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E:\UPRT a faire\appels.offres\"/>
    </mc:Choice>
  </mc:AlternateContent>
  <xr:revisionPtr revIDLastSave="0" documentId="13_ncr:1_{9801B308-6677-4175-B8F5-3B59100E653A}" xr6:coauthVersionLast="46" xr6:coauthVersionMax="46" xr10:uidLastSave="{00000000-0000-0000-0000-000000000000}"/>
  <bookViews>
    <workbookView xWindow="28680" yWindow="-120" windowWidth="21840" windowHeight="13140" tabRatio="602" firstSheet="7" activeTab="10" xr2:uid="{00000000-000D-0000-FFFF-FFFF00000000}"/>
  </bookViews>
  <sheets>
    <sheet name="Nota" sheetId="28" r:id="rId1"/>
    <sheet name="ponderation Prix A " sheetId="21" r:id="rId2"/>
    <sheet name="ponderation Prix B" sheetId="24" r:id="rId3"/>
    <sheet name="ponderation Prix C" sheetId="22" r:id="rId4"/>
    <sheet name="Mode Emploi 1" sheetId="14" r:id="rId5"/>
    <sheet name="Mode Emploi 2" sheetId="18" r:id="rId6"/>
    <sheet name="Mode Emploi 3" sheetId="19" r:id="rId7"/>
    <sheet name="Mode Emploi 4" sheetId="25" r:id="rId8"/>
    <sheet name="Pondération" sheetId="27" r:id="rId9"/>
    <sheet name="Formats-formules-pourcentages" sheetId="26" r:id="rId10"/>
    <sheet name="Autres.Comparaison.prix" sheetId="30" r:id="rId11"/>
  </sheets>
  <externalReferences>
    <externalReference r:id="rId12"/>
    <externalReference r:id="rId13"/>
  </externalReferences>
  <definedNames>
    <definedName name="_xlnm._FilterDatabase" localSheetId="0" hidden="1">Nota!#REF!</definedName>
    <definedName name="Aoû_Dim1">#N/A</definedName>
    <definedName name="Avr_Dim1">#N/A</definedName>
    <definedName name="ChoixAnnee">'[1]Vue Mensuelle'!$M$2</definedName>
    <definedName name="Déc_Dim1">#N/A</definedName>
    <definedName name="Fériés">'[2]exemple.pointages.horaires'!$L$3:$L$15</definedName>
    <definedName name="Fév_Dim1">#N/A</definedName>
    <definedName name="Jan_Dim1">#N/A</definedName>
    <definedName name="Juil_Dim1">#N/A</definedName>
    <definedName name="Juin_Dim1">#N/A</definedName>
    <definedName name="Mai_Dim1">#N/A</definedName>
    <definedName name="Mar_Dim1">#N/A</definedName>
    <definedName name="Nov_Dim1">#N/A</definedName>
    <definedName name="Oct_Dim1">#N/A</definedName>
    <definedName name="Sep_Dim1">#N/A</definedName>
    <definedName name="_xlnm.Print_Area" localSheetId="10">'Autres.Comparaison.prix'!$C$13:$J$28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30" l="1" a="1"/>
  <c r="B2" i="30" s="1"/>
  <c r="F75" i="30" l="1"/>
  <c r="I81" i="30" s="1"/>
  <c r="F57" i="30"/>
  <c r="D82" i="30"/>
  <c r="G75" i="30"/>
  <c r="E75" i="30"/>
  <c r="D75" i="30"/>
  <c r="G64" i="30"/>
  <c r="F64" i="30"/>
  <c r="G63" i="30"/>
  <c r="F63" i="30"/>
  <c r="G62" i="30"/>
  <c r="F62" i="30"/>
  <c r="G61" i="30"/>
  <c r="E60" i="30"/>
  <c r="F61" i="30" s="1"/>
  <c r="G59" i="30"/>
  <c r="F59" i="30"/>
  <c r="G58" i="30"/>
  <c r="F58" i="30"/>
  <c r="G57" i="30"/>
  <c r="I57" i="30" s="1"/>
  <c r="G56" i="30"/>
  <c r="E55" i="30"/>
  <c r="F56" i="30" s="1"/>
  <c r="I56" i="30" s="1"/>
  <c r="G54" i="30"/>
  <c r="F54" i="30"/>
  <c r="G53" i="30"/>
  <c r="F53" i="30"/>
  <c r="G52" i="30"/>
  <c r="F52" i="30"/>
  <c r="G51" i="30"/>
  <c r="E50" i="30"/>
  <c r="F51" i="30" s="1"/>
  <c r="C32" i="30" a="1"/>
  <c r="C32" i="30" s="1"/>
  <c r="C30" i="30" a="1"/>
  <c r="C30" i="30" s="1"/>
  <c r="D27" i="30"/>
  <c r="J24" i="30"/>
  <c r="I24" i="30"/>
  <c r="H24" i="30"/>
  <c r="B24" i="30"/>
  <c r="J23" i="30"/>
  <c r="I23" i="30"/>
  <c r="H23" i="30"/>
  <c r="B23" i="30"/>
  <c r="J22" i="30"/>
  <c r="J25" i="30" s="1"/>
  <c r="I22" i="30"/>
  <c r="I25" i="30" s="1"/>
  <c r="H22" i="30"/>
  <c r="H25" i="30" s="1"/>
  <c r="B22" i="30"/>
  <c r="J21" i="30"/>
  <c r="I21" i="30"/>
  <c r="H21" i="30"/>
  <c r="G20" i="30"/>
  <c r="J20" i="30" s="1"/>
  <c r="F20" i="30"/>
  <c r="I20" i="30" s="1"/>
  <c r="E20" i="30"/>
  <c r="H20" i="30" s="1"/>
  <c r="J26" i="30" l="1"/>
  <c r="H26" i="30"/>
  <c r="I26" i="30"/>
  <c r="U24" i="28"/>
  <c r="R24" i="28"/>
  <c r="O24" i="28"/>
  <c r="I28" i="30" l="1"/>
  <c r="L28" i="30" s="1"/>
  <c r="I27" i="30"/>
  <c r="L27" i="30" s="1"/>
  <c r="J27" i="30"/>
  <c r="H27" i="30"/>
  <c r="F27" i="30"/>
  <c r="D17" i="30"/>
  <c r="C18" i="30"/>
  <c r="H28" i="30"/>
  <c r="J28" i="30"/>
  <c r="C19" i="27"/>
  <c r="C20" i="27"/>
  <c r="E20" i="27"/>
  <c r="G20" i="27"/>
  <c r="I20" i="27"/>
  <c r="C27" i="27"/>
  <c r="C28" i="27"/>
  <c r="E28" i="27"/>
  <c r="G28" i="27"/>
  <c r="I28" i="27"/>
  <c r="C47" i="27"/>
  <c r="C48" i="27"/>
  <c r="E48" i="27"/>
  <c r="G48" i="27"/>
  <c r="I48" i="27"/>
  <c r="C55" i="27"/>
  <c r="C56" i="27"/>
  <c r="E56" i="27"/>
  <c r="G56" i="27"/>
  <c r="I56" i="27"/>
  <c r="A1" i="26"/>
  <c r="B1" i="26"/>
  <c r="C1" i="26"/>
  <c r="D1" i="26"/>
  <c r="E1" i="26"/>
  <c r="F1" i="26"/>
  <c r="G1" i="26"/>
  <c r="H1" i="26"/>
  <c r="I1" i="26"/>
  <c r="J1" i="26"/>
  <c r="K1" i="26"/>
  <c r="L1" i="26"/>
  <c r="M1" i="26"/>
  <c r="N1" i="26"/>
  <c r="O1" i="26"/>
  <c r="P1" i="26"/>
  <c r="Q1" i="26"/>
  <c r="E17" i="26"/>
  <c r="S17" i="26"/>
  <c r="T17" i="26"/>
  <c r="W17" i="26" s="1"/>
  <c r="D17" i="26" s="1"/>
  <c r="U17" i="26"/>
  <c r="V17" i="26"/>
  <c r="E18" i="26"/>
  <c r="S18" i="26"/>
  <c r="T18" i="26"/>
  <c r="U18" i="26"/>
  <c r="V18" i="26"/>
  <c r="E19" i="26"/>
  <c r="S19" i="26"/>
  <c r="T19" i="26"/>
  <c r="U19" i="26"/>
  <c r="V19" i="26"/>
  <c r="E42" i="26"/>
  <c r="S42" i="26"/>
  <c r="X42" i="26" s="1"/>
  <c r="C42" i="26" s="1"/>
  <c r="T42" i="26"/>
  <c r="U42" i="26"/>
  <c r="V42" i="26"/>
  <c r="W42" i="26"/>
  <c r="D42" i="26" s="1"/>
  <c r="E43" i="26"/>
  <c r="S43" i="26"/>
  <c r="T43" i="26"/>
  <c r="U43" i="26"/>
  <c r="V43" i="26"/>
  <c r="E44" i="26"/>
  <c r="S44" i="26"/>
  <c r="T44" i="26"/>
  <c r="U44" i="26"/>
  <c r="V44" i="26"/>
  <c r="A54" i="26"/>
  <c r="X44" i="26" l="1"/>
  <c r="C44" i="26" s="1"/>
  <c r="W19" i="26"/>
  <c r="D19" i="26" s="1"/>
  <c r="W18" i="26"/>
  <c r="D18" i="26" s="1"/>
  <c r="G18" i="26" s="1"/>
  <c r="X17" i="26"/>
  <c r="C17" i="26" s="1"/>
  <c r="W43" i="26"/>
  <c r="D43" i="26" s="1"/>
  <c r="X19" i="26"/>
  <c r="C19" i="26" s="1"/>
  <c r="W44" i="26"/>
  <c r="D44" i="26" s="1"/>
  <c r="X43" i="26"/>
  <c r="C43" i="26" s="1"/>
  <c r="G43" i="26" s="1"/>
  <c r="X18" i="26"/>
  <c r="C18" i="26" s="1"/>
  <c r="J42" i="26"/>
  <c r="P42" i="26"/>
  <c r="G42" i="26"/>
  <c r="M42" i="26"/>
  <c r="G17" i="26"/>
  <c r="M17" i="26"/>
  <c r="J17" i="26"/>
  <c r="P17" i="26"/>
  <c r="J44" i="26"/>
  <c r="P44" i="26"/>
  <c r="G44" i="26"/>
  <c r="M44" i="26"/>
  <c r="G19" i="26"/>
  <c r="M19" i="26"/>
  <c r="J19" i="26"/>
  <c r="P19" i="26"/>
  <c r="J18" i="26"/>
  <c r="P18" i="26"/>
  <c r="AG17" i="26"/>
  <c r="M43" i="26"/>
  <c r="AF17" i="26"/>
  <c r="P43" i="26" l="1"/>
  <c r="J43" i="26"/>
  <c r="M18" i="26"/>
  <c r="AB18" i="26" s="1"/>
  <c r="AA18" i="26"/>
  <c r="AA44" i="26"/>
  <c r="AA42" i="26"/>
  <c r="Z43" i="26"/>
  <c r="Z18" i="26"/>
  <c r="AA19" i="26"/>
  <c r="Z44" i="26"/>
  <c r="AA17" i="26"/>
  <c r="Z42" i="26"/>
  <c r="K42" i="26" s="1"/>
  <c r="Z17" i="26"/>
  <c r="AB43" i="26"/>
  <c r="AC18" i="26"/>
  <c r="AB19" i="26"/>
  <c r="AC44" i="26"/>
  <c r="AB17" i="26"/>
  <c r="K17" i="26" s="1"/>
  <c r="N17" i="26"/>
  <c r="AC42" i="26"/>
  <c r="AC43" i="26"/>
  <c r="Z19" i="26"/>
  <c r="K19" i="26" s="1"/>
  <c r="AC19" i="26"/>
  <c r="AB44" i="26"/>
  <c r="AC17" i="26"/>
  <c r="AB42" i="26"/>
  <c r="AA43" i="26"/>
  <c r="Q43" i="26" s="1"/>
  <c r="A120"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F23" i="19"/>
  <c r="AE23" i="19"/>
  <c r="AD23" i="19"/>
  <c r="AC23" i="19"/>
  <c r="AB23" i="19"/>
  <c r="AA23" i="19"/>
  <c r="Z23" i="19"/>
  <c r="Y23" i="19"/>
  <c r="W23" i="19"/>
  <c r="V23" i="19"/>
  <c r="U23" i="19"/>
  <c r="T23" i="19"/>
  <c r="S23" i="19"/>
  <c r="R23" i="19"/>
  <c r="Q23" i="19"/>
  <c r="P23" i="19"/>
  <c r="V3" i="18"/>
  <c r="W3" i="18"/>
  <c r="X3" i="18"/>
  <c r="Y3" i="18"/>
  <c r="Z3" i="18"/>
  <c r="U3" i="18"/>
  <c r="T3" i="18"/>
  <c r="AK4" i="14"/>
  <c r="AI20" i="14"/>
  <c r="AG20" i="14"/>
  <c r="AE20" i="14"/>
  <c r="AC20" i="14"/>
  <c r="AA20" i="14"/>
  <c r="Y20" i="14"/>
  <c r="W20" i="14"/>
  <c r="U20" i="14"/>
  <c r="N42" i="26" l="1"/>
  <c r="H19" i="26"/>
  <c r="H43" i="26"/>
  <c r="K18" i="26"/>
  <c r="Q19" i="26"/>
  <c r="K43" i="26"/>
  <c r="H44" i="26"/>
  <c r="H17" i="26"/>
  <c r="N19" i="26"/>
  <c r="Q17" i="26"/>
  <c r="Q44" i="26"/>
  <c r="Q18" i="26"/>
  <c r="N43" i="26"/>
  <c r="Q42" i="26"/>
  <c r="K44" i="26"/>
  <c r="N44" i="26"/>
  <c r="N18" i="26"/>
  <c r="H42" i="26"/>
  <c r="H18" i="26"/>
  <c r="EE5" i="21"/>
  <c r="DP5" i="21"/>
  <c r="DA5" i="21"/>
  <c r="CL5" i="21"/>
  <c r="BW5" i="21"/>
  <c r="BH5" i="21"/>
  <c r="AS5" i="21"/>
  <c r="AD5" i="21"/>
  <c r="BT15" i="24" l="1"/>
  <c r="BT16" i="24"/>
  <c r="DC16" i="24" s="1"/>
  <c r="BT17" i="24"/>
  <c r="BT18" i="24"/>
  <c r="BT19" i="24"/>
  <c r="BT20" i="24"/>
  <c r="BT21" i="24"/>
  <c r="BT22" i="24"/>
  <c r="BT23" i="24"/>
  <c r="BT24" i="24"/>
  <c r="BT25" i="24"/>
  <c r="BT26" i="24"/>
  <c r="BT27" i="24"/>
  <c r="BT28" i="24"/>
  <c r="BT29" i="24"/>
  <c r="BT30" i="24"/>
  <c r="BT31" i="24"/>
  <c r="BT32" i="24"/>
  <c r="BT33" i="24"/>
  <c r="BT34" i="24"/>
  <c r="BT35" i="24"/>
  <c r="BT36" i="24"/>
  <c r="BT37" i="24"/>
  <c r="BT38" i="24"/>
  <c r="BT39" i="24"/>
  <c r="BT40" i="24"/>
  <c r="BT41" i="24"/>
  <c r="BT42" i="24"/>
  <c r="BT43" i="24"/>
  <c r="BT44" i="24"/>
  <c r="BT45" i="24"/>
  <c r="BT46" i="24"/>
  <c r="BT47" i="24"/>
  <c r="BT48" i="24"/>
  <c r="BT49" i="24"/>
  <c r="BT50" i="24"/>
  <c r="BT51" i="24"/>
  <c r="BT52" i="24"/>
  <c r="BT53" i="24"/>
  <c r="BT54" i="24"/>
  <c r="BT55" i="24"/>
  <c r="BT56" i="24"/>
  <c r="BT57" i="24"/>
  <c r="BT58" i="24"/>
  <c r="BT59" i="24"/>
  <c r="BT60" i="24"/>
  <c r="BT61" i="24"/>
  <c r="BT62" i="24"/>
  <c r="BT63" i="24"/>
  <c r="BT64" i="24"/>
  <c r="BT65" i="24"/>
  <c r="BT66" i="24"/>
  <c r="BT67" i="24"/>
  <c r="BT68" i="24"/>
  <c r="BT69" i="24"/>
  <c r="BT70" i="24"/>
  <c r="BT71" i="24"/>
  <c r="BT72" i="24"/>
  <c r="BT73" i="24"/>
  <c r="BT74" i="24"/>
  <c r="BT75" i="24"/>
  <c r="BT76" i="24"/>
  <c r="BT77" i="24"/>
  <c r="BT78" i="24"/>
  <c r="BT79" i="24"/>
  <c r="BT80" i="24"/>
  <c r="BT81" i="24"/>
  <c r="BT82" i="24"/>
  <c r="BT83" i="24"/>
  <c r="BT84" i="24"/>
  <c r="BT85" i="24"/>
  <c r="BT86" i="24"/>
  <c r="BT87" i="24"/>
  <c r="BT88" i="24"/>
  <c r="BT89" i="24"/>
  <c r="BT90" i="24"/>
  <c r="BT91" i="24"/>
  <c r="BT92" i="24"/>
  <c r="BT93" i="24"/>
  <c r="BT94" i="24"/>
  <c r="BT95" i="24"/>
  <c r="BT96" i="24"/>
  <c r="BT97" i="24"/>
  <c r="BT98" i="24"/>
  <c r="BT99" i="24"/>
  <c r="BT100" i="24"/>
  <c r="BT101" i="24"/>
  <c r="BT102" i="24"/>
  <c r="BT103" i="24"/>
  <c r="BT104" i="24"/>
  <c r="BT105" i="24"/>
  <c r="BT106" i="24"/>
  <c r="BT107" i="24"/>
  <c r="BT108" i="24"/>
  <c r="BT109" i="24"/>
  <c r="BT110" i="24"/>
  <c r="BT111" i="24"/>
  <c r="BT112" i="24"/>
  <c r="BT113" i="24"/>
  <c r="BT114" i="24"/>
  <c r="BT115" i="24"/>
  <c r="BT116" i="24"/>
  <c r="BT117" i="24"/>
  <c r="BT118" i="24"/>
  <c r="BT119" i="24"/>
  <c r="BT120" i="24"/>
  <c r="BT121" i="24"/>
  <c r="BT122" i="24"/>
  <c r="BT123" i="24"/>
  <c r="BT124" i="24"/>
  <c r="BT125" i="24"/>
  <c r="BT126" i="24"/>
  <c r="BT127" i="24"/>
  <c r="BT128" i="24"/>
  <c r="BT129" i="24"/>
  <c r="BT130" i="24"/>
  <c r="BT131" i="24"/>
  <c r="BT132" i="24"/>
  <c r="BT133" i="24"/>
  <c r="BT134" i="24"/>
  <c r="BT135" i="24"/>
  <c r="BT136" i="24"/>
  <c r="BT137" i="24"/>
  <c r="BT138" i="24"/>
  <c r="BT139" i="24"/>
  <c r="BT140" i="24"/>
  <c r="BT141" i="24"/>
  <c r="BT142" i="24"/>
  <c r="BT143" i="24"/>
  <c r="BT144" i="24"/>
  <c r="BT145" i="24"/>
  <c r="BT146" i="24"/>
  <c r="BT147" i="24"/>
  <c r="BT148" i="24"/>
  <c r="BT149" i="24"/>
  <c r="BT150" i="24"/>
  <c r="BT151" i="24"/>
  <c r="BT152" i="24"/>
  <c r="BT153" i="24"/>
  <c r="BT154" i="24"/>
  <c r="BT155" i="24"/>
  <c r="BT156" i="24"/>
  <c r="BT157" i="24"/>
  <c r="BT158" i="24"/>
  <c r="BT159" i="24"/>
  <c r="BT160" i="24"/>
  <c r="BT161" i="24"/>
  <c r="BT162" i="24"/>
  <c r="BT163" i="24"/>
  <c r="BT164" i="24"/>
  <c r="BT165" i="24"/>
  <c r="BT166" i="24"/>
  <c r="BT167" i="24"/>
  <c r="BT168" i="24"/>
  <c r="BT169" i="24"/>
  <c r="BT170" i="24"/>
  <c r="BT171" i="24"/>
  <c r="BT172" i="24"/>
  <c r="BT173" i="24"/>
  <c r="BT174" i="24"/>
  <c r="BT175" i="24"/>
  <c r="BT176" i="24"/>
  <c r="BT177" i="24"/>
  <c r="BT178" i="24"/>
  <c r="BT179" i="24"/>
  <c r="BT180" i="24"/>
  <c r="BT181" i="24"/>
  <c r="BT182" i="24"/>
  <c r="BT183" i="24"/>
  <c r="BT184" i="24"/>
  <c r="BT185" i="24"/>
  <c r="BT186" i="24"/>
  <c r="BT187" i="24"/>
  <c r="BT188" i="24"/>
  <c r="BT189" i="24"/>
  <c r="BT190" i="24"/>
  <c r="BT191" i="24"/>
  <c r="BT192" i="24"/>
  <c r="BT193" i="24"/>
  <c r="BT194" i="24"/>
  <c r="BT195" i="24"/>
  <c r="BT196" i="24"/>
  <c r="BT197" i="24"/>
  <c r="BT198" i="24"/>
  <c r="BT199" i="24"/>
  <c r="BT200" i="24"/>
  <c r="BT201" i="24"/>
  <c r="BT202" i="24"/>
  <c r="BT203" i="24"/>
  <c r="BT204" i="24"/>
  <c r="BT205" i="24"/>
  <c r="BT206" i="24"/>
  <c r="BT207" i="24"/>
  <c r="BT208" i="24"/>
  <c r="BT209" i="24"/>
  <c r="BT210" i="24"/>
  <c r="BT211" i="24"/>
  <c r="BT212" i="24"/>
  <c r="BT213" i="24"/>
  <c r="BT214" i="24"/>
  <c r="BT215" i="24"/>
  <c r="BT216" i="24"/>
  <c r="BT217" i="24"/>
  <c r="BT218" i="24"/>
  <c r="BT219" i="24"/>
  <c r="BT220" i="24"/>
  <c r="BT221" i="24"/>
  <c r="BT222" i="24"/>
  <c r="BT223" i="24"/>
  <c r="BT224" i="24"/>
  <c r="BT225" i="24"/>
  <c r="BT226" i="24"/>
  <c r="BT227" i="24"/>
  <c r="BT228" i="24"/>
  <c r="BT229" i="24"/>
  <c r="BT230" i="24"/>
  <c r="BT231" i="24"/>
  <c r="BT232" i="24"/>
  <c r="BT233" i="24"/>
  <c r="BT234" i="24"/>
  <c r="BT235" i="24"/>
  <c r="BT236" i="24"/>
  <c r="BT237" i="24"/>
  <c r="BT238" i="24"/>
  <c r="BT239" i="24"/>
  <c r="BT240" i="24"/>
  <c r="BT241" i="24"/>
  <c r="BT242" i="24"/>
  <c r="BT243" i="24"/>
  <c r="BT244" i="24"/>
  <c r="BT245" i="24"/>
  <c r="BT246" i="24"/>
  <c r="BT247" i="24"/>
  <c r="BT248" i="24"/>
  <c r="BT249" i="24"/>
  <c r="BT250" i="24"/>
  <c r="BT251" i="24"/>
  <c r="BT252" i="24"/>
  <c r="BT253" i="24"/>
  <c r="BT254" i="24"/>
  <c r="BT255" i="24"/>
  <c r="BT256" i="24"/>
  <c r="BT257" i="24"/>
  <c r="BT258" i="24"/>
  <c r="BT259" i="24"/>
  <c r="BT260" i="24"/>
  <c r="BT261" i="24"/>
  <c r="BT262" i="24"/>
  <c r="BT263" i="24"/>
  <c r="BT264" i="24"/>
  <c r="BT265" i="24"/>
  <c r="BT266" i="24"/>
  <c r="BT267" i="24"/>
  <c r="BT268" i="24"/>
  <c r="BT269" i="24"/>
  <c r="BT270" i="24"/>
  <c r="BT271" i="24"/>
  <c r="BT272" i="24"/>
  <c r="BT273" i="24"/>
  <c r="BT274" i="24"/>
  <c r="BT275" i="24"/>
  <c r="BT276" i="24"/>
  <c r="BT277" i="24"/>
  <c r="BT278" i="24"/>
  <c r="BT279" i="24"/>
  <c r="BT280" i="24"/>
  <c r="BT281" i="24"/>
  <c r="BT282" i="24"/>
  <c r="BT283" i="24"/>
  <c r="BT284" i="24"/>
  <c r="BT285" i="24"/>
  <c r="BT286" i="24"/>
  <c r="BT287" i="24"/>
  <c r="BT288" i="24"/>
  <c r="BT289" i="24"/>
  <c r="BT290" i="24"/>
  <c r="BT291" i="24"/>
  <c r="BT292" i="24"/>
  <c r="BT293" i="24"/>
  <c r="BT294" i="24"/>
  <c r="BT295" i="24"/>
  <c r="BT296" i="24"/>
  <c r="BT297" i="24"/>
  <c r="BT298" i="24"/>
  <c r="BT299" i="24"/>
  <c r="BT300" i="24"/>
  <c r="BT301" i="24"/>
  <c r="BT302" i="24"/>
  <c r="BT303" i="24"/>
  <c r="BT304" i="24"/>
  <c r="BT305" i="24"/>
  <c r="BT306" i="24"/>
  <c r="BT307" i="24"/>
  <c r="BT308" i="24"/>
  <c r="BT309" i="24"/>
  <c r="BT310" i="24"/>
  <c r="BT311" i="24"/>
  <c r="BT312" i="24"/>
  <c r="BT313" i="24"/>
  <c r="BT314" i="24"/>
  <c r="BT315" i="24"/>
  <c r="BT316" i="24"/>
  <c r="BT317" i="24"/>
  <c r="BT318" i="24"/>
  <c r="BT319" i="24"/>
  <c r="BT320" i="24"/>
  <c r="BT321" i="24"/>
  <c r="BT322" i="24"/>
  <c r="BT323" i="24"/>
  <c r="BT324" i="24"/>
  <c r="BT325" i="24"/>
  <c r="BT326" i="24"/>
  <c r="BT327" i="24"/>
  <c r="BT328" i="24"/>
  <c r="BT329" i="24"/>
  <c r="BT330" i="24"/>
  <c r="BT331" i="24"/>
  <c r="BT332" i="24"/>
  <c r="BT333" i="24"/>
  <c r="BT334" i="24"/>
  <c r="BT335" i="24"/>
  <c r="BT336" i="24"/>
  <c r="BT337" i="24"/>
  <c r="BT338" i="24"/>
  <c r="BT339" i="24"/>
  <c r="BT340" i="24"/>
  <c r="BT341" i="24"/>
  <c r="BT342" i="24"/>
  <c r="BT343" i="24"/>
  <c r="BT344" i="24"/>
  <c r="BT345" i="24"/>
  <c r="BT346" i="24"/>
  <c r="BT347" i="24"/>
  <c r="BT348" i="24"/>
  <c r="BT349" i="24"/>
  <c r="BT350" i="24"/>
  <c r="BT351" i="24"/>
  <c r="BT352" i="24"/>
  <c r="BT353" i="24"/>
  <c r="BT354" i="24"/>
  <c r="BT355" i="24"/>
  <c r="BT356" i="24"/>
  <c r="BT357" i="24"/>
  <c r="BT358" i="24"/>
  <c r="BT359" i="24"/>
  <c r="BT360" i="24"/>
  <c r="BT361" i="24"/>
  <c r="BT362" i="24"/>
  <c r="BT363" i="24"/>
  <c r="BT364" i="24"/>
  <c r="BN15" i="24"/>
  <c r="BN16" i="24"/>
  <c r="DB16" i="24" s="1"/>
  <c r="BN17" i="24"/>
  <c r="BN18" i="24"/>
  <c r="BN19" i="24"/>
  <c r="BN20" i="24"/>
  <c r="BN21" i="24"/>
  <c r="BN22" i="24"/>
  <c r="BN23" i="24"/>
  <c r="BN24" i="24"/>
  <c r="BN25" i="24"/>
  <c r="BN26" i="24"/>
  <c r="BN27" i="24"/>
  <c r="BN28" i="24"/>
  <c r="BN29" i="24"/>
  <c r="BN30" i="24"/>
  <c r="BN31" i="24"/>
  <c r="BN32" i="24"/>
  <c r="BN33" i="24"/>
  <c r="BN34" i="24"/>
  <c r="BN35" i="24"/>
  <c r="BN36" i="24"/>
  <c r="BN37" i="24"/>
  <c r="BN38" i="24"/>
  <c r="BN39" i="24"/>
  <c r="BN40" i="24"/>
  <c r="BN41" i="24"/>
  <c r="BN42" i="24"/>
  <c r="BN43" i="24"/>
  <c r="BN44" i="24"/>
  <c r="BN45" i="24"/>
  <c r="BN46" i="24"/>
  <c r="BN47" i="24"/>
  <c r="BN48" i="24"/>
  <c r="BN49" i="24"/>
  <c r="BN50" i="24"/>
  <c r="BN51" i="24"/>
  <c r="BN52" i="24"/>
  <c r="BN53" i="24"/>
  <c r="BN54" i="24"/>
  <c r="BN55" i="24"/>
  <c r="BN56" i="24"/>
  <c r="BN57" i="24"/>
  <c r="BN58" i="24"/>
  <c r="BN59" i="24"/>
  <c r="BN60" i="24"/>
  <c r="BN61" i="24"/>
  <c r="BN62" i="24"/>
  <c r="BN63" i="24"/>
  <c r="BN64" i="24"/>
  <c r="BN65" i="24"/>
  <c r="BN66" i="24"/>
  <c r="BN67" i="24"/>
  <c r="BN68" i="24"/>
  <c r="BN69" i="24"/>
  <c r="BN70" i="24"/>
  <c r="BN71" i="24"/>
  <c r="BN72" i="24"/>
  <c r="BN73" i="24"/>
  <c r="BN74" i="24"/>
  <c r="BN75" i="24"/>
  <c r="BN76" i="24"/>
  <c r="BN77" i="24"/>
  <c r="BN78" i="24"/>
  <c r="BN79" i="24"/>
  <c r="BN80" i="24"/>
  <c r="BN81" i="24"/>
  <c r="BN82" i="24"/>
  <c r="BN83" i="24"/>
  <c r="BN84" i="24"/>
  <c r="BN85" i="24"/>
  <c r="BN86" i="24"/>
  <c r="BN87" i="24"/>
  <c r="BN88" i="24"/>
  <c r="BN89" i="24"/>
  <c r="BN90" i="24"/>
  <c r="BN91" i="24"/>
  <c r="BN92" i="24"/>
  <c r="BN93" i="24"/>
  <c r="BN94" i="24"/>
  <c r="BN95" i="24"/>
  <c r="BN96" i="24"/>
  <c r="BN97" i="24"/>
  <c r="BN98" i="24"/>
  <c r="BN99" i="24"/>
  <c r="BN100" i="24"/>
  <c r="BN101" i="24"/>
  <c r="BN102" i="24"/>
  <c r="BN103" i="24"/>
  <c r="BN104" i="24"/>
  <c r="BN105" i="24"/>
  <c r="BN106" i="24"/>
  <c r="BN107" i="24"/>
  <c r="BN108" i="24"/>
  <c r="BN109" i="24"/>
  <c r="BN110" i="24"/>
  <c r="BN111" i="24"/>
  <c r="BN112" i="24"/>
  <c r="BN113" i="24"/>
  <c r="BN114" i="24"/>
  <c r="BN115" i="24"/>
  <c r="BN116" i="24"/>
  <c r="BN117" i="24"/>
  <c r="BN118" i="24"/>
  <c r="BN119" i="24"/>
  <c r="BN120" i="24"/>
  <c r="BN121" i="24"/>
  <c r="BN122" i="24"/>
  <c r="BN123" i="24"/>
  <c r="BN124" i="24"/>
  <c r="BN125" i="24"/>
  <c r="BN126" i="24"/>
  <c r="BN127" i="24"/>
  <c r="BN128" i="24"/>
  <c r="BN129" i="24"/>
  <c r="BN130" i="24"/>
  <c r="BN131" i="24"/>
  <c r="BN132" i="24"/>
  <c r="BN133" i="24"/>
  <c r="BN134" i="24"/>
  <c r="BN135" i="24"/>
  <c r="BN136" i="24"/>
  <c r="BN137" i="24"/>
  <c r="BN138" i="24"/>
  <c r="BN139" i="24"/>
  <c r="BN140" i="24"/>
  <c r="BN141" i="24"/>
  <c r="BN142" i="24"/>
  <c r="BN143" i="24"/>
  <c r="BN144" i="24"/>
  <c r="BN145" i="24"/>
  <c r="BN146" i="24"/>
  <c r="BN147" i="24"/>
  <c r="BN148" i="24"/>
  <c r="BN149" i="24"/>
  <c r="BN150" i="24"/>
  <c r="BN151" i="24"/>
  <c r="BN152" i="24"/>
  <c r="BN153" i="24"/>
  <c r="BN154" i="24"/>
  <c r="BN155" i="24"/>
  <c r="BN156" i="24"/>
  <c r="BN157" i="24"/>
  <c r="BN158" i="24"/>
  <c r="BN159" i="24"/>
  <c r="BN160" i="24"/>
  <c r="BN161" i="24"/>
  <c r="BN162" i="24"/>
  <c r="BN163" i="24"/>
  <c r="BN164" i="24"/>
  <c r="BN165" i="24"/>
  <c r="BN166" i="24"/>
  <c r="BN167" i="24"/>
  <c r="BN168" i="24"/>
  <c r="BN169" i="24"/>
  <c r="BN170" i="24"/>
  <c r="BN171" i="24"/>
  <c r="BN172" i="24"/>
  <c r="BN173" i="24"/>
  <c r="BN174" i="24"/>
  <c r="BN175" i="24"/>
  <c r="BN176" i="24"/>
  <c r="BN177" i="24"/>
  <c r="BN178" i="24"/>
  <c r="BN179" i="24"/>
  <c r="BN180" i="24"/>
  <c r="BN181" i="24"/>
  <c r="BN182" i="24"/>
  <c r="BN183" i="24"/>
  <c r="BN184" i="24"/>
  <c r="BN185" i="24"/>
  <c r="BN186" i="24"/>
  <c r="BN187" i="24"/>
  <c r="BN188" i="24"/>
  <c r="BN189" i="24"/>
  <c r="BN190" i="24"/>
  <c r="BN191" i="24"/>
  <c r="BN192" i="24"/>
  <c r="BN193" i="24"/>
  <c r="BN194" i="24"/>
  <c r="BN195" i="24"/>
  <c r="BN196" i="24"/>
  <c r="BN197" i="24"/>
  <c r="BN198" i="24"/>
  <c r="BN199" i="24"/>
  <c r="BN200" i="24"/>
  <c r="BN201" i="24"/>
  <c r="BN202" i="24"/>
  <c r="BN203" i="24"/>
  <c r="BN204" i="24"/>
  <c r="BN205" i="24"/>
  <c r="BN206" i="24"/>
  <c r="BN207" i="24"/>
  <c r="BN208" i="24"/>
  <c r="BN209" i="24"/>
  <c r="BN210" i="24"/>
  <c r="BN211" i="24"/>
  <c r="BN212" i="24"/>
  <c r="BN213" i="24"/>
  <c r="BN214" i="24"/>
  <c r="BN215" i="24"/>
  <c r="BN216" i="24"/>
  <c r="BN217" i="24"/>
  <c r="BN218" i="24"/>
  <c r="BN219" i="24"/>
  <c r="BN220" i="24"/>
  <c r="BN221" i="24"/>
  <c r="BN222" i="24"/>
  <c r="BN223" i="24"/>
  <c r="BN224" i="24"/>
  <c r="BN225" i="24"/>
  <c r="BN226" i="24"/>
  <c r="BN227" i="24"/>
  <c r="BN228" i="24"/>
  <c r="BN229" i="24"/>
  <c r="BN230" i="24"/>
  <c r="BN231" i="24"/>
  <c r="BN232" i="24"/>
  <c r="BN233" i="24"/>
  <c r="BN234" i="24"/>
  <c r="BN235" i="24"/>
  <c r="BN236" i="24"/>
  <c r="BN237" i="24"/>
  <c r="BN238" i="24"/>
  <c r="BN239" i="24"/>
  <c r="BN240" i="24"/>
  <c r="BN241" i="24"/>
  <c r="BN242" i="24"/>
  <c r="BN243" i="24"/>
  <c r="BN244" i="24"/>
  <c r="BN245" i="24"/>
  <c r="BN246" i="24"/>
  <c r="BN247" i="24"/>
  <c r="BN248" i="24"/>
  <c r="BN249" i="24"/>
  <c r="BN250" i="24"/>
  <c r="BN251" i="24"/>
  <c r="BN252" i="24"/>
  <c r="BN253" i="24"/>
  <c r="BN254" i="24"/>
  <c r="BN255" i="24"/>
  <c r="BN256" i="24"/>
  <c r="BN257" i="24"/>
  <c r="BN258" i="24"/>
  <c r="BN259" i="24"/>
  <c r="BN260" i="24"/>
  <c r="BN261" i="24"/>
  <c r="BN262" i="24"/>
  <c r="BN263" i="24"/>
  <c r="BN264" i="24"/>
  <c r="BN265" i="24"/>
  <c r="BN266" i="24"/>
  <c r="BN267" i="24"/>
  <c r="BN268" i="24"/>
  <c r="BN269" i="24"/>
  <c r="BN270" i="24"/>
  <c r="BN271" i="24"/>
  <c r="BN272" i="24"/>
  <c r="BN273" i="24"/>
  <c r="BN274" i="24"/>
  <c r="BN275" i="24"/>
  <c r="BN276" i="24"/>
  <c r="BN277" i="24"/>
  <c r="BN278" i="24"/>
  <c r="BN279" i="24"/>
  <c r="BN280" i="24"/>
  <c r="BN281" i="24"/>
  <c r="BN282" i="24"/>
  <c r="BN283" i="24"/>
  <c r="BN284" i="24"/>
  <c r="BN285" i="24"/>
  <c r="BN286" i="24"/>
  <c r="BN287" i="24"/>
  <c r="BN288" i="24"/>
  <c r="BN289" i="24"/>
  <c r="BN290" i="24"/>
  <c r="BN291" i="24"/>
  <c r="BN292" i="24"/>
  <c r="BN293" i="24"/>
  <c r="BN294" i="24"/>
  <c r="BN295" i="24"/>
  <c r="BN296" i="24"/>
  <c r="BN297" i="24"/>
  <c r="BN298" i="24"/>
  <c r="BN299" i="24"/>
  <c r="BN300" i="24"/>
  <c r="BN301" i="24"/>
  <c r="BN302" i="24"/>
  <c r="BN303" i="24"/>
  <c r="BN304" i="24"/>
  <c r="BN305" i="24"/>
  <c r="BN306" i="24"/>
  <c r="BN307" i="24"/>
  <c r="BN308" i="24"/>
  <c r="BN309" i="24"/>
  <c r="BN310" i="24"/>
  <c r="BN311" i="24"/>
  <c r="BN312" i="24"/>
  <c r="BN313" i="24"/>
  <c r="BN314" i="24"/>
  <c r="BN315" i="24"/>
  <c r="BN316" i="24"/>
  <c r="BN317" i="24"/>
  <c r="BN318" i="24"/>
  <c r="BN319" i="24"/>
  <c r="BN320" i="24"/>
  <c r="BN321" i="24"/>
  <c r="BN322" i="24"/>
  <c r="BN323" i="24"/>
  <c r="BN324" i="24"/>
  <c r="BN325" i="24"/>
  <c r="BN326" i="24"/>
  <c r="BN327" i="24"/>
  <c r="BN328" i="24"/>
  <c r="BN329" i="24"/>
  <c r="BN330" i="24"/>
  <c r="BN331" i="24"/>
  <c r="BN332" i="24"/>
  <c r="BN333" i="24"/>
  <c r="BN334" i="24"/>
  <c r="BN335" i="24"/>
  <c r="BN336" i="24"/>
  <c r="BN337" i="24"/>
  <c r="BN338" i="24"/>
  <c r="BN339" i="24"/>
  <c r="BN340" i="24"/>
  <c r="BN341" i="24"/>
  <c r="BN342" i="24"/>
  <c r="BN343" i="24"/>
  <c r="BN344" i="24"/>
  <c r="BN345" i="24"/>
  <c r="BN346" i="24"/>
  <c r="BN347" i="24"/>
  <c r="BN348" i="24"/>
  <c r="BN349" i="24"/>
  <c r="BN350" i="24"/>
  <c r="BN351" i="24"/>
  <c r="BN352" i="24"/>
  <c r="BN353" i="24"/>
  <c r="BN354" i="24"/>
  <c r="BN355" i="24"/>
  <c r="BN356" i="24"/>
  <c r="BN357" i="24"/>
  <c r="BN358" i="24"/>
  <c r="BN359" i="24"/>
  <c r="BN360" i="24"/>
  <c r="BN361" i="24"/>
  <c r="BN362" i="24"/>
  <c r="BN363" i="24"/>
  <c r="BN364" i="24"/>
  <c r="BH15" i="24"/>
  <c r="BH16" i="24"/>
  <c r="DA16" i="24" s="1"/>
  <c r="BH17" i="24"/>
  <c r="BH18" i="24"/>
  <c r="BH19" i="24"/>
  <c r="BH20" i="24"/>
  <c r="BH21" i="24"/>
  <c r="BH22" i="24"/>
  <c r="BH23" i="24"/>
  <c r="BH24" i="24"/>
  <c r="BH25" i="24"/>
  <c r="BH26" i="24"/>
  <c r="BH27" i="24"/>
  <c r="BH28" i="24"/>
  <c r="BH29" i="24"/>
  <c r="BH30" i="24"/>
  <c r="BH31" i="24"/>
  <c r="BH32" i="24"/>
  <c r="BH33" i="24"/>
  <c r="BH34" i="24"/>
  <c r="BH35" i="24"/>
  <c r="BH36" i="24"/>
  <c r="BH37" i="24"/>
  <c r="BH38" i="24"/>
  <c r="BH39" i="24"/>
  <c r="BH40" i="24"/>
  <c r="BH41" i="24"/>
  <c r="BH42" i="24"/>
  <c r="BH43" i="24"/>
  <c r="BH44" i="24"/>
  <c r="BH45" i="24"/>
  <c r="BH46" i="24"/>
  <c r="BH47" i="24"/>
  <c r="BH48" i="24"/>
  <c r="BH49" i="24"/>
  <c r="BH50" i="24"/>
  <c r="BH51" i="24"/>
  <c r="BH52" i="24"/>
  <c r="BH53" i="24"/>
  <c r="BH54" i="24"/>
  <c r="BH55" i="24"/>
  <c r="BH56" i="24"/>
  <c r="BH57" i="24"/>
  <c r="BH58" i="24"/>
  <c r="BH59" i="24"/>
  <c r="BH60" i="24"/>
  <c r="BH61" i="24"/>
  <c r="BH62" i="24"/>
  <c r="BH63" i="24"/>
  <c r="BH64" i="24"/>
  <c r="BH65" i="24"/>
  <c r="BH66" i="24"/>
  <c r="BH67" i="24"/>
  <c r="BH68" i="24"/>
  <c r="BH69" i="24"/>
  <c r="BH70" i="24"/>
  <c r="BH71" i="24"/>
  <c r="BH72" i="24"/>
  <c r="BH73" i="24"/>
  <c r="BH74" i="24"/>
  <c r="BH75" i="24"/>
  <c r="BH76" i="24"/>
  <c r="BH77" i="24"/>
  <c r="BH78" i="24"/>
  <c r="BH79" i="24"/>
  <c r="BH80" i="24"/>
  <c r="BH81" i="24"/>
  <c r="BH82" i="24"/>
  <c r="BH83" i="24"/>
  <c r="BH84" i="24"/>
  <c r="BH85" i="24"/>
  <c r="BH86" i="24"/>
  <c r="BH87" i="24"/>
  <c r="BH88" i="24"/>
  <c r="BH89" i="24"/>
  <c r="BH90" i="24"/>
  <c r="BH91" i="24"/>
  <c r="BH92" i="24"/>
  <c r="BH93" i="24"/>
  <c r="BH94" i="24"/>
  <c r="BH95" i="24"/>
  <c r="BH96" i="24"/>
  <c r="BH97" i="24"/>
  <c r="BH98" i="24"/>
  <c r="BH99" i="24"/>
  <c r="BH100" i="24"/>
  <c r="BH101" i="24"/>
  <c r="BH102" i="24"/>
  <c r="BH103" i="24"/>
  <c r="BH104" i="24"/>
  <c r="BH105" i="24"/>
  <c r="BH106" i="24"/>
  <c r="BH107" i="24"/>
  <c r="BH108" i="24"/>
  <c r="BH109" i="24"/>
  <c r="BH110" i="24"/>
  <c r="BH111" i="24"/>
  <c r="BH112" i="24"/>
  <c r="BH113" i="24"/>
  <c r="BH114" i="24"/>
  <c r="BH115" i="24"/>
  <c r="BH116" i="24"/>
  <c r="BH117" i="24"/>
  <c r="BH118" i="24"/>
  <c r="BH119" i="24"/>
  <c r="BH120" i="24"/>
  <c r="BH121" i="24"/>
  <c r="BH122" i="24"/>
  <c r="BH123" i="24"/>
  <c r="BH124" i="24"/>
  <c r="BH125" i="24"/>
  <c r="BH126" i="24"/>
  <c r="BH127" i="24"/>
  <c r="BH128" i="24"/>
  <c r="BH129" i="24"/>
  <c r="BH130" i="24"/>
  <c r="BH131" i="24"/>
  <c r="BH132" i="24"/>
  <c r="BH133" i="24"/>
  <c r="BH134" i="24"/>
  <c r="BH135" i="24"/>
  <c r="BH136" i="24"/>
  <c r="BH137" i="24"/>
  <c r="BH138" i="24"/>
  <c r="BH139" i="24"/>
  <c r="BH140" i="24"/>
  <c r="BH141" i="24"/>
  <c r="BH142" i="24"/>
  <c r="BH143" i="24"/>
  <c r="BH144" i="24"/>
  <c r="BH145" i="24"/>
  <c r="BH146" i="24"/>
  <c r="BH147" i="24"/>
  <c r="BH148" i="24"/>
  <c r="BH149" i="24"/>
  <c r="BH150" i="24"/>
  <c r="BH151" i="24"/>
  <c r="BH152" i="24"/>
  <c r="BH153" i="24"/>
  <c r="BH154" i="24"/>
  <c r="BH155" i="24"/>
  <c r="BH156" i="24"/>
  <c r="BH157" i="24"/>
  <c r="BH158" i="24"/>
  <c r="BH159" i="24"/>
  <c r="BH160" i="24"/>
  <c r="BH161" i="24"/>
  <c r="BH162" i="24"/>
  <c r="BH163" i="24"/>
  <c r="BH164" i="24"/>
  <c r="BH165" i="24"/>
  <c r="BH166" i="24"/>
  <c r="BH167" i="24"/>
  <c r="BH168" i="24"/>
  <c r="BH169" i="24"/>
  <c r="BH170" i="24"/>
  <c r="BH171" i="24"/>
  <c r="BH172" i="24"/>
  <c r="BH173" i="24"/>
  <c r="BH174" i="24"/>
  <c r="BH175" i="24"/>
  <c r="BH176" i="24"/>
  <c r="BH177" i="24"/>
  <c r="BH178" i="24"/>
  <c r="BH179" i="24"/>
  <c r="BH180" i="24"/>
  <c r="BH181" i="24"/>
  <c r="BH182" i="24"/>
  <c r="BH183" i="24"/>
  <c r="BH184" i="24"/>
  <c r="BH185" i="24"/>
  <c r="BH186" i="24"/>
  <c r="BH187" i="24"/>
  <c r="BH188" i="24"/>
  <c r="BH189" i="24"/>
  <c r="BH190" i="24"/>
  <c r="BH191" i="24"/>
  <c r="BH192" i="24"/>
  <c r="BH193" i="24"/>
  <c r="BH194" i="24"/>
  <c r="BH195" i="24"/>
  <c r="BH196" i="24"/>
  <c r="BH197" i="24"/>
  <c r="BH198" i="24"/>
  <c r="BH199" i="24"/>
  <c r="BH200" i="24"/>
  <c r="BH201" i="24"/>
  <c r="BH202" i="24"/>
  <c r="BH203" i="24"/>
  <c r="BH204" i="24"/>
  <c r="BH205" i="24"/>
  <c r="BH206" i="24"/>
  <c r="BH207" i="24"/>
  <c r="BH208" i="24"/>
  <c r="BH209" i="24"/>
  <c r="BH210" i="24"/>
  <c r="BH211" i="24"/>
  <c r="BH212" i="24"/>
  <c r="BH213" i="24"/>
  <c r="BH214" i="24"/>
  <c r="BH215" i="24"/>
  <c r="BH216" i="24"/>
  <c r="BH217" i="24"/>
  <c r="BH218" i="24"/>
  <c r="BH219" i="24"/>
  <c r="BH220" i="24"/>
  <c r="BH221" i="24"/>
  <c r="BH222" i="24"/>
  <c r="BH223" i="24"/>
  <c r="BH224" i="24"/>
  <c r="BH225" i="24"/>
  <c r="BH226" i="24"/>
  <c r="BH227" i="24"/>
  <c r="BH228" i="24"/>
  <c r="BH229" i="24"/>
  <c r="BH230" i="24"/>
  <c r="BH231" i="24"/>
  <c r="BH232" i="24"/>
  <c r="BH233" i="24"/>
  <c r="BH234" i="24"/>
  <c r="BH235" i="24"/>
  <c r="BH236" i="24"/>
  <c r="BH237" i="24"/>
  <c r="BH238" i="24"/>
  <c r="BH239" i="24"/>
  <c r="BH240" i="24"/>
  <c r="BH241" i="24"/>
  <c r="BH242" i="24"/>
  <c r="BH243" i="24"/>
  <c r="BH244" i="24"/>
  <c r="BH245" i="24"/>
  <c r="BH246" i="24"/>
  <c r="BH247" i="24"/>
  <c r="BH248" i="24"/>
  <c r="BH249" i="24"/>
  <c r="BH250" i="24"/>
  <c r="BH251" i="24"/>
  <c r="BH252" i="24"/>
  <c r="BH253" i="24"/>
  <c r="BH254" i="24"/>
  <c r="BH255" i="24"/>
  <c r="BH256" i="24"/>
  <c r="BH257" i="24"/>
  <c r="BH258" i="24"/>
  <c r="BH259" i="24"/>
  <c r="BH260" i="24"/>
  <c r="BH261" i="24"/>
  <c r="BH262" i="24"/>
  <c r="BH263" i="24"/>
  <c r="BH264" i="24"/>
  <c r="BH265" i="24"/>
  <c r="BH266" i="24"/>
  <c r="BH267" i="24"/>
  <c r="BH268" i="24"/>
  <c r="BH269" i="24"/>
  <c r="BH270" i="24"/>
  <c r="BH271" i="24"/>
  <c r="BH272" i="24"/>
  <c r="BH273" i="24"/>
  <c r="BH274" i="24"/>
  <c r="BH275" i="24"/>
  <c r="BH276" i="24"/>
  <c r="BH277" i="24"/>
  <c r="BH278" i="24"/>
  <c r="BH279" i="24"/>
  <c r="BH280" i="24"/>
  <c r="BH281" i="24"/>
  <c r="BH282" i="24"/>
  <c r="BH283" i="24"/>
  <c r="BH284" i="24"/>
  <c r="BH285" i="24"/>
  <c r="BH286" i="24"/>
  <c r="BH287" i="24"/>
  <c r="BH288" i="24"/>
  <c r="BH289" i="24"/>
  <c r="BH290" i="24"/>
  <c r="BH291" i="24"/>
  <c r="BH292" i="24"/>
  <c r="BH293" i="24"/>
  <c r="BH294" i="24"/>
  <c r="BH295" i="24"/>
  <c r="BH296" i="24"/>
  <c r="BH297" i="24"/>
  <c r="BH298" i="24"/>
  <c r="BH299" i="24"/>
  <c r="BH300" i="24"/>
  <c r="BH301" i="24"/>
  <c r="BH302" i="24"/>
  <c r="BH303" i="24"/>
  <c r="BH304" i="24"/>
  <c r="BH305" i="24"/>
  <c r="BH306" i="24"/>
  <c r="BH307" i="24"/>
  <c r="BH308" i="24"/>
  <c r="BH309" i="24"/>
  <c r="BH310" i="24"/>
  <c r="BH311" i="24"/>
  <c r="BH312" i="24"/>
  <c r="BH313" i="24"/>
  <c r="BH314" i="24"/>
  <c r="BH315" i="24"/>
  <c r="BH316" i="24"/>
  <c r="BH317" i="24"/>
  <c r="BH318" i="24"/>
  <c r="BH319" i="24"/>
  <c r="BH320" i="24"/>
  <c r="BH321" i="24"/>
  <c r="BH322" i="24"/>
  <c r="BH323" i="24"/>
  <c r="BH324" i="24"/>
  <c r="BH325" i="24"/>
  <c r="BH326" i="24"/>
  <c r="BH327" i="24"/>
  <c r="BH328" i="24"/>
  <c r="BH329" i="24"/>
  <c r="BH330" i="24"/>
  <c r="BH331" i="24"/>
  <c r="BH332" i="24"/>
  <c r="BH333" i="24"/>
  <c r="BH334" i="24"/>
  <c r="BH335" i="24"/>
  <c r="BH336" i="24"/>
  <c r="BH337" i="24"/>
  <c r="BH338" i="24"/>
  <c r="BH339" i="24"/>
  <c r="BH340" i="24"/>
  <c r="BH341" i="24"/>
  <c r="BH342" i="24"/>
  <c r="BH343" i="24"/>
  <c r="BH344" i="24"/>
  <c r="BH345" i="24"/>
  <c r="BH346" i="24"/>
  <c r="BH347" i="24"/>
  <c r="BH348" i="24"/>
  <c r="BH349" i="24"/>
  <c r="BH350" i="24"/>
  <c r="BH351" i="24"/>
  <c r="BH352" i="24"/>
  <c r="BH353" i="24"/>
  <c r="BH354" i="24"/>
  <c r="BH355" i="24"/>
  <c r="BH356" i="24"/>
  <c r="BH357" i="24"/>
  <c r="BH358" i="24"/>
  <c r="BH359" i="24"/>
  <c r="BH360" i="24"/>
  <c r="BH361" i="24"/>
  <c r="BH362" i="24"/>
  <c r="BH363" i="24"/>
  <c r="BH364" i="24"/>
  <c r="BB15" i="24"/>
  <c r="BB16" i="24"/>
  <c r="BB17" i="24"/>
  <c r="BB18" i="24"/>
  <c r="BB19" i="24"/>
  <c r="BB20" i="24"/>
  <c r="BB21" i="24"/>
  <c r="BB22" i="24"/>
  <c r="BB23" i="24"/>
  <c r="BB24" i="24"/>
  <c r="BB25" i="24"/>
  <c r="BB26" i="24"/>
  <c r="BB27" i="24"/>
  <c r="BB28" i="24"/>
  <c r="BB29" i="24"/>
  <c r="BB30" i="24"/>
  <c r="BB31" i="24"/>
  <c r="BB32" i="24"/>
  <c r="BB33" i="24"/>
  <c r="BB34" i="24"/>
  <c r="BB35" i="24"/>
  <c r="BB36" i="24"/>
  <c r="BB37" i="24"/>
  <c r="BB38" i="24"/>
  <c r="BB39" i="24"/>
  <c r="BB40" i="24"/>
  <c r="BB41" i="24"/>
  <c r="BB42" i="24"/>
  <c r="BB43" i="24"/>
  <c r="BB44" i="24"/>
  <c r="BB45" i="24"/>
  <c r="BB46" i="24"/>
  <c r="BB47" i="24"/>
  <c r="BB48" i="24"/>
  <c r="BB49" i="24"/>
  <c r="BB50" i="24"/>
  <c r="BB51" i="24"/>
  <c r="BB52" i="24"/>
  <c r="BB53" i="24"/>
  <c r="BB54" i="24"/>
  <c r="BB55" i="24"/>
  <c r="BB56" i="24"/>
  <c r="BB57" i="24"/>
  <c r="BB58" i="24"/>
  <c r="BB59" i="24"/>
  <c r="BB60" i="24"/>
  <c r="BB61" i="24"/>
  <c r="BB62" i="24"/>
  <c r="BB63" i="24"/>
  <c r="BB64" i="24"/>
  <c r="BB65" i="24"/>
  <c r="BB66" i="24"/>
  <c r="BB67" i="24"/>
  <c r="BB68" i="24"/>
  <c r="BB69" i="24"/>
  <c r="BB70" i="24"/>
  <c r="BB71" i="24"/>
  <c r="BB72" i="24"/>
  <c r="BB73" i="24"/>
  <c r="BB74" i="24"/>
  <c r="BB75" i="24"/>
  <c r="BB76" i="24"/>
  <c r="BB77" i="24"/>
  <c r="BB78" i="24"/>
  <c r="BB79" i="24"/>
  <c r="BB80" i="24"/>
  <c r="BB81" i="24"/>
  <c r="BB82" i="24"/>
  <c r="BB83" i="24"/>
  <c r="BB84" i="24"/>
  <c r="BB85" i="24"/>
  <c r="BB86" i="24"/>
  <c r="BB87" i="24"/>
  <c r="BB88" i="24"/>
  <c r="BB89" i="24"/>
  <c r="BB90" i="24"/>
  <c r="BB91" i="24"/>
  <c r="BB92" i="24"/>
  <c r="BB93" i="24"/>
  <c r="BB94" i="24"/>
  <c r="BB95" i="24"/>
  <c r="BB96" i="24"/>
  <c r="BB97" i="24"/>
  <c r="BB98" i="24"/>
  <c r="BB99" i="24"/>
  <c r="BB100" i="24"/>
  <c r="BB101" i="24"/>
  <c r="BB102" i="24"/>
  <c r="BB103" i="24"/>
  <c r="BB104" i="24"/>
  <c r="BB105" i="24"/>
  <c r="BB106" i="24"/>
  <c r="BB107" i="24"/>
  <c r="BB108" i="24"/>
  <c r="BB109" i="24"/>
  <c r="BB110" i="24"/>
  <c r="BB111" i="24"/>
  <c r="BB112" i="24"/>
  <c r="BB113" i="24"/>
  <c r="BB114" i="24"/>
  <c r="BB115" i="24"/>
  <c r="BB116" i="24"/>
  <c r="BB117" i="24"/>
  <c r="BB118" i="24"/>
  <c r="BB119" i="24"/>
  <c r="BB120" i="24"/>
  <c r="BB121" i="24"/>
  <c r="BB122" i="24"/>
  <c r="BB123" i="24"/>
  <c r="BB124" i="24"/>
  <c r="BB125" i="24"/>
  <c r="BB126" i="24"/>
  <c r="BB127" i="24"/>
  <c r="BB128" i="24"/>
  <c r="BB129" i="24"/>
  <c r="BB130" i="24"/>
  <c r="BB131" i="24"/>
  <c r="BB132" i="24"/>
  <c r="BB133" i="24"/>
  <c r="BB134" i="24"/>
  <c r="BB135" i="24"/>
  <c r="BB136" i="24"/>
  <c r="BB137" i="24"/>
  <c r="BB138" i="24"/>
  <c r="BB139" i="24"/>
  <c r="BB140" i="24"/>
  <c r="BB141" i="24"/>
  <c r="BB142" i="24"/>
  <c r="BB143" i="24"/>
  <c r="BB144" i="24"/>
  <c r="BB145" i="24"/>
  <c r="BB146" i="24"/>
  <c r="BB147" i="24"/>
  <c r="BB148" i="24"/>
  <c r="BB149" i="24"/>
  <c r="BB150" i="24"/>
  <c r="BB151" i="24"/>
  <c r="BB152" i="24"/>
  <c r="BB153" i="24"/>
  <c r="BB154" i="24"/>
  <c r="BB155" i="24"/>
  <c r="BB156" i="24"/>
  <c r="BB157" i="24"/>
  <c r="BB158" i="24"/>
  <c r="BB159" i="24"/>
  <c r="BB160" i="24"/>
  <c r="BB161" i="24"/>
  <c r="BB162" i="24"/>
  <c r="BB163" i="24"/>
  <c r="BB164" i="24"/>
  <c r="BB165" i="24"/>
  <c r="BB166" i="24"/>
  <c r="BB167" i="24"/>
  <c r="BB168" i="24"/>
  <c r="BB169" i="24"/>
  <c r="BB170" i="24"/>
  <c r="BB171" i="24"/>
  <c r="BB172" i="24"/>
  <c r="BB173" i="24"/>
  <c r="BB174" i="24"/>
  <c r="BB175" i="24"/>
  <c r="BB176" i="24"/>
  <c r="BB177" i="24"/>
  <c r="BB178" i="24"/>
  <c r="BB179" i="24"/>
  <c r="BB180" i="24"/>
  <c r="BB181" i="24"/>
  <c r="BB182" i="24"/>
  <c r="BB183" i="24"/>
  <c r="BB184" i="24"/>
  <c r="BB185" i="24"/>
  <c r="BB186" i="24"/>
  <c r="BB187" i="24"/>
  <c r="BB188" i="24"/>
  <c r="BB189" i="24"/>
  <c r="BB190" i="24"/>
  <c r="BB191" i="24"/>
  <c r="BB192" i="24"/>
  <c r="BB193" i="24"/>
  <c r="BB194" i="24"/>
  <c r="BB195" i="24"/>
  <c r="BB196" i="24"/>
  <c r="BB197" i="24"/>
  <c r="BB198" i="24"/>
  <c r="BB199" i="24"/>
  <c r="BB200" i="24"/>
  <c r="BB201" i="24"/>
  <c r="BB202" i="24"/>
  <c r="BB203" i="24"/>
  <c r="BB204" i="24"/>
  <c r="BB205" i="24"/>
  <c r="BB206" i="24"/>
  <c r="BB207" i="24"/>
  <c r="BB208" i="24"/>
  <c r="BB209" i="24"/>
  <c r="BB210" i="24"/>
  <c r="BB211" i="24"/>
  <c r="BB212" i="24"/>
  <c r="BB213" i="24"/>
  <c r="BB214" i="24"/>
  <c r="BB215" i="24"/>
  <c r="BB216" i="24"/>
  <c r="BB217" i="24"/>
  <c r="BB218" i="24"/>
  <c r="BB219" i="24"/>
  <c r="BB220" i="24"/>
  <c r="BB221" i="24"/>
  <c r="BB222" i="24"/>
  <c r="BB223" i="24"/>
  <c r="BB224" i="24"/>
  <c r="BB225" i="24"/>
  <c r="BB226" i="24"/>
  <c r="BB227" i="24"/>
  <c r="BB228" i="24"/>
  <c r="BB229" i="24"/>
  <c r="BB230" i="24"/>
  <c r="BB231" i="24"/>
  <c r="BB232" i="24"/>
  <c r="BB233" i="24"/>
  <c r="BB234" i="24"/>
  <c r="BB235" i="24"/>
  <c r="BB236" i="24"/>
  <c r="BB237" i="24"/>
  <c r="BB238" i="24"/>
  <c r="BB239" i="24"/>
  <c r="BB240" i="24"/>
  <c r="BB241" i="24"/>
  <c r="BB242" i="24"/>
  <c r="BB243" i="24"/>
  <c r="BB244" i="24"/>
  <c r="BB245" i="24"/>
  <c r="BB246" i="24"/>
  <c r="BB247" i="24"/>
  <c r="BB248" i="24"/>
  <c r="BB249" i="24"/>
  <c r="BB250" i="24"/>
  <c r="BB251" i="24"/>
  <c r="BB252" i="24"/>
  <c r="BB253" i="24"/>
  <c r="BB254" i="24"/>
  <c r="BB255" i="24"/>
  <c r="BB256" i="24"/>
  <c r="BB257" i="24"/>
  <c r="BB258" i="24"/>
  <c r="BB259" i="24"/>
  <c r="BB260" i="24"/>
  <c r="BB261" i="24"/>
  <c r="BB262" i="24"/>
  <c r="BB263" i="24"/>
  <c r="BB264" i="24"/>
  <c r="BB265" i="24"/>
  <c r="BB266" i="24"/>
  <c r="BB267" i="24"/>
  <c r="BB268" i="24"/>
  <c r="BB269" i="24"/>
  <c r="BB270" i="24"/>
  <c r="BB271" i="24"/>
  <c r="BB272" i="24"/>
  <c r="BB273" i="24"/>
  <c r="BB274" i="24"/>
  <c r="BB275" i="24"/>
  <c r="BB276" i="24"/>
  <c r="BB277" i="24"/>
  <c r="BB278" i="24"/>
  <c r="BB279" i="24"/>
  <c r="BB280" i="24"/>
  <c r="BB281" i="24"/>
  <c r="BB282" i="24"/>
  <c r="BB283" i="24"/>
  <c r="BB284" i="24"/>
  <c r="BB285" i="24"/>
  <c r="BB286" i="24"/>
  <c r="BB287" i="24"/>
  <c r="BB288" i="24"/>
  <c r="BB289" i="24"/>
  <c r="BB290" i="24"/>
  <c r="BB291" i="24"/>
  <c r="BB292" i="24"/>
  <c r="BB293" i="24"/>
  <c r="BB294" i="24"/>
  <c r="BB295" i="24"/>
  <c r="BB296" i="24"/>
  <c r="BB297" i="24"/>
  <c r="BB298" i="24"/>
  <c r="BB299" i="24"/>
  <c r="BB300" i="24"/>
  <c r="BB301" i="24"/>
  <c r="BB302" i="24"/>
  <c r="BB303" i="24"/>
  <c r="BB304" i="24"/>
  <c r="BB305" i="24"/>
  <c r="BB306" i="24"/>
  <c r="BB307" i="24"/>
  <c r="BB308" i="24"/>
  <c r="BB309" i="24"/>
  <c r="BB310" i="24"/>
  <c r="BB311" i="24"/>
  <c r="BB312" i="24"/>
  <c r="BB313" i="24"/>
  <c r="BB314" i="24"/>
  <c r="BB315" i="24"/>
  <c r="BB316" i="24"/>
  <c r="BB317" i="24"/>
  <c r="BB318" i="24"/>
  <c r="BB319" i="24"/>
  <c r="BB320" i="24"/>
  <c r="BB321" i="24"/>
  <c r="BB322" i="24"/>
  <c r="BB323" i="24"/>
  <c r="BB324" i="24"/>
  <c r="BB325" i="24"/>
  <c r="BB326" i="24"/>
  <c r="BB327" i="24"/>
  <c r="BB328" i="24"/>
  <c r="BB329" i="24"/>
  <c r="BB330" i="24"/>
  <c r="BB331" i="24"/>
  <c r="BB332" i="24"/>
  <c r="BB333" i="24"/>
  <c r="BB334" i="24"/>
  <c r="BB335" i="24"/>
  <c r="BB336" i="24"/>
  <c r="BB337" i="24"/>
  <c r="BB338" i="24"/>
  <c r="BB339" i="24"/>
  <c r="BB340" i="24"/>
  <c r="BB341" i="24"/>
  <c r="BB342" i="24"/>
  <c r="BB343" i="24"/>
  <c r="BB344" i="24"/>
  <c r="BB345" i="24"/>
  <c r="BB346" i="24"/>
  <c r="BB347" i="24"/>
  <c r="BB348" i="24"/>
  <c r="BB349" i="24"/>
  <c r="BB350" i="24"/>
  <c r="BB351" i="24"/>
  <c r="BB352" i="24"/>
  <c r="BB353" i="24"/>
  <c r="BB354" i="24"/>
  <c r="BB355" i="24"/>
  <c r="BB356" i="24"/>
  <c r="BB357" i="24"/>
  <c r="BB358" i="24"/>
  <c r="BB359" i="24"/>
  <c r="BB360" i="24"/>
  <c r="BB361" i="24"/>
  <c r="BB362" i="24"/>
  <c r="BB363" i="24"/>
  <c r="BB364" i="24"/>
  <c r="AV15" i="24"/>
  <c r="AV16" i="24"/>
  <c r="CY16" i="24" s="1"/>
  <c r="AV17" i="24"/>
  <c r="AV18" i="24"/>
  <c r="AV19" i="24"/>
  <c r="AV20" i="24"/>
  <c r="AV21" i="24"/>
  <c r="AV22" i="24"/>
  <c r="AV23" i="24"/>
  <c r="AV24" i="24"/>
  <c r="AV25" i="24"/>
  <c r="AV26" i="24"/>
  <c r="AV27" i="24"/>
  <c r="AV28" i="24"/>
  <c r="AV29" i="24"/>
  <c r="AV30" i="24"/>
  <c r="AV31" i="24"/>
  <c r="AV32" i="24"/>
  <c r="AV33" i="24"/>
  <c r="AV34" i="24"/>
  <c r="AV35" i="24"/>
  <c r="AV36" i="24"/>
  <c r="AV37" i="24"/>
  <c r="AV38" i="24"/>
  <c r="AV39" i="24"/>
  <c r="AV40" i="24"/>
  <c r="AV41" i="24"/>
  <c r="AV42" i="24"/>
  <c r="AV43" i="24"/>
  <c r="AV44" i="24"/>
  <c r="AV45" i="24"/>
  <c r="AV46" i="24"/>
  <c r="AV47" i="24"/>
  <c r="AV48" i="24"/>
  <c r="AV49" i="24"/>
  <c r="AV50" i="24"/>
  <c r="AV51" i="24"/>
  <c r="AV52" i="24"/>
  <c r="AV53" i="24"/>
  <c r="AV54" i="24"/>
  <c r="AV55" i="24"/>
  <c r="AV56" i="24"/>
  <c r="AV57" i="24"/>
  <c r="AV58" i="24"/>
  <c r="AV59" i="24"/>
  <c r="AV60" i="24"/>
  <c r="AV61" i="24"/>
  <c r="AV62" i="24"/>
  <c r="AV63" i="24"/>
  <c r="AV64" i="24"/>
  <c r="AV65" i="24"/>
  <c r="AV66" i="24"/>
  <c r="AV67" i="24"/>
  <c r="AV68" i="24"/>
  <c r="AV69" i="24"/>
  <c r="AV70" i="24"/>
  <c r="AV71" i="24"/>
  <c r="AV72" i="24"/>
  <c r="AV73" i="24"/>
  <c r="AV74" i="24"/>
  <c r="AV75" i="24"/>
  <c r="AV76" i="24"/>
  <c r="AV77" i="24"/>
  <c r="AV78" i="24"/>
  <c r="AV79" i="24"/>
  <c r="AV80" i="24"/>
  <c r="AV81" i="24"/>
  <c r="AV82" i="24"/>
  <c r="AV83" i="24"/>
  <c r="AV84" i="24"/>
  <c r="AV85" i="24"/>
  <c r="AV86" i="24"/>
  <c r="AV87" i="24"/>
  <c r="AV88" i="24"/>
  <c r="AV89" i="24"/>
  <c r="AV90" i="24"/>
  <c r="AV91" i="24"/>
  <c r="AV92" i="24"/>
  <c r="AV93" i="24"/>
  <c r="AV94" i="24"/>
  <c r="AV95" i="24"/>
  <c r="AV96" i="24"/>
  <c r="AV97" i="24"/>
  <c r="AV98" i="24"/>
  <c r="AV99" i="24"/>
  <c r="AV100" i="24"/>
  <c r="AV101" i="24"/>
  <c r="AV102" i="24"/>
  <c r="AV103" i="24"/>
  <c r="AV104" i="24"/>
  <c r="AV105" i="24"/>
  <c r="AV106" i="24"/>
  <c r="AV107" i="24"/>
  <c r="AV108" i="24"/>
  <c r="AV109" i="24"/>
  <c r="AV110" i="24"/>
  <c r="AV111" i="24"/>
  <c r="AV112" i="24"/>
  <c r="AV113" i="24"/>
  <c r="AV114" i="24"/>
  <c r="AV115" i="24"/>
  <c r="AV116" i="24"/>
  <c r="AV117" i="24"/>
  <c r="AV118" i="24"/>
  <c r="AV119" i="24"/>
  <c r="AV120" i="24"/>
  <c r="AV121" i="24"/>
  <c r="AV122" i="24"/>
  <c r="AV123" i="24"/>
  <c r="AV124" i="24"/>
  <c r="AV125" i="24"/>
  <c r="AV126" i="24"/>
  <c r="AV127" i="24"/>
  <c r="AV128" i="24"/>
  <c r="AV129" i="24"/>
  <c r="AV130" i="24"/>
  <c r="AV131" i="24"/>
  <c r="AV132" i="24"/>
  <c r="AV133" i="24"/>
  <c r="AV134" i="24"/>
  <c r="AV135" i="24"/>
  <c r="AV136" i="24"/>
  <c r="AV137" i="24"/>
  <c r="AV138" i="24"/>
  <c r="AV139" i="24"/>
  <c r="AV140" i="24"/>
  <c r="AV141" i="24"/>
  <c r="AV142" i="24"/>
  <c r="AV143" i="24"/>
  <c r="AV144" i="24"/>
  <c r="AV145" i="24"/>
  <c r="AV146" i="24"/>
  <c r="AV147" i="24"/>
  <c r="AV148" i="24"/>
  <c r="AV149" i="24"/>
  <c r="AV150" i="24"/>
  <c r="AV151" i="24"/>
  <c r="AV152" i="24"/>
  <c r="AV153" i="24"/>
  <c r="AV154" i="24"/>
  <c r="AV155" i="24"/>
  <c r="AV156" i="24"/>
  <c r="AV157" i="24"/>
  <c r="AV158" i="24"/>
  <c r="AV159" i="24"/>
  <c r="AV160" i="24"/>
  <c r="AV161" i="24"/>
  <c r="AV162" i="24"/>
  <c r="AV163" i="24"/>
  <c r="AV164" i="24"/>
  <c r="AV165" i="24"/>
  <c r="AV166" i="24"/>
  <c r="AV167" i="24"/>
  <c r="AV168" i="24"/>
  <c r="AV169" i="24"/>
  <c r="AV170" i="24"/>
  <c r="AV171" i="24"/>
  <c r="AV172" i="24"/>
  <c r="AV173" i="24"/>
  <c r="AV174" i="24"/>
  <c r="AV175" i="24"/>
  <c r="AV176" i="24"/>
  <c r="AV177" i="24"/>
  <c r="AV178" i="24"/>
  <c r="AV179" i="24"/>
  <c r="AV180" i="24"/>
  <c r="AV181" i="24"/>
  <c r="AV182" i="24"/>
  <c r="AV183" i="24"/>
  <c r="AV184" i="24"/>
  <c r="AV185" i="24"/>
  <c r="AV186" i="24"/>
  <c r="AV187" i="24"/>
  <c r="AV188" i="24"/>
  <c r="AV189" i="24"/>
  <c r="AV190" i="24"/>
  <c r="AV191" i="24"/>
  <c r="AV192" i="24"/>
  <c r="AV193" i="24"/>
  <c r="AV194" i="24"/>
  <c r="AV195" i="24"/>
  <c r="AV196" i="24"/>
  <c r="AV197" i="24"/>
  <c r="AV198" i="24"/>
  <c r="AV199" i="24"/>
  <c r="AV200" i="24"/>
  <c r="AV201" i="24"/>
  <c r="AV202" i="24"/>
  <c r="AV203" i="24"/>
  <c r="AV204" i="24"/>
  <c r="AV205" i="24"/>
  <c r="AV206" i="24"/>
  <c r="AV207" i="24"/>
  <c r="AV208" i="24"/>
  <c r="AV209" i="24"/>
  <c r="AV210" i="24"/>
  <c r="AV211" i="24"/>
  <c r="AV212" i="24"/>
  <c r="AV213" i="24"/>
  <c r="AV214" i="24"/>
  <c r="AV215" i="24"/>
  <c r="AV216" i="24"/>
  <c r="AV217" i="24"/>
  <c r="AV218" i="24"/>
  <c r="AV219" i="24"/>
  <c r="AV220" i="24"/>
  <c r="AV221" i="24"/>
  <c r="AV222" i="24"/>
  <c r="AV223" i="24"/>
  <c r="AV224" i="24"/>
  <c r="AV225" i="24"/>
  <c r="AV226" i="24"/>
  <c r="AV227" i="24"/>
  <c r="AV228" i="24"/>
  <c r="AV229" i="24"/>
  <c r="AV230" i="24"/>
  <c r="AV231" i="24"/>
  <c r="AV232" i="24"/>
  <c r="AV233" i="24"/>
  <c r="AV234" i="24"/>
  <c r="AV235" i="24"/>
  <c r="AV236" i="24"/>
  <c r="AV237" i="24"/>
  <c r="AV238" i="24"/>
  <c r="AV239" i="24"/>
  <c r="AV240" i="24"/>
  <c r="AV241" i="24"/>
  <c r="AV242" i="24"/>
  <c r="AV243" i="24"/>
  <c r="AV244" i="24"/>
  <c r="AV245" i="24"/>
  <c r="AV246" i="24"/>
  <c r="AV247" i="24"/>
  <c r="AV248" i="24"/>
  <c r="AV249" i="24"/>
  <c r="AV250" i="24"/>
  <c r="AV251" i="24"/>
  <c r="AV252" i="24"/>
  <c r="AV253" i="24"/>
  <c r="AV254" i="24"/>
  <c r="AV255" i="24"/>
  <c r="AV256" i="24"/>
  <c r="AV257" i="24"/>
  <c r="AV258" i="24"/>
  <c r="AV259" i="24"/>
  <c r="AV260" i="24"/>
  <c r="AV261" i="24"/>
  <c r="AV262" i="24"/>
  <c r="AV263" i="24"/>
  <c r="AV264" i="24"/>
  <c r="AV265" i="24"/>
  <c r="AV266" i="24"/>
  <c r="AV267" i="24"/>
  <c r="AV268" i="24"/>
  <c r="AV269" i="24"/>
  <c r="AV270" i="24"/>
  <c r="AV271" i="24"/>
  <c r="AV272" i="24"/>
  <c r="AV273" i="24"/>
  <c r="AV274" i="24"/>
  <c r="AV275" i="24"/>
  <c r="AV276" i="24"/>
  <c r="AV277" i="24"/>
  <c r="AV278" i="24"/>
  <c r="AV279" i="24"/>
  <c r="AV280" i="24"/>
  <c r="AV281" i="24"/>
  <c r="AV282" i="24"/>
  <c r="AV283" i="24"/>
  <c r="AV284" i="24"/>
  <c r="AV285" i="24"/>
  <c r="AV286" i="24"/>
  <c r="AV287" i="24"/>
  <c r="AV288" i="24"/>
  <c r="AV289" i="24"/>
  <c r="AV290" i="24"/>
  <c r="AV291" i="24"/>
  <c r="AV292" i="24"/>
  <c r="AV293" i="24"/>
  <c r="AV294" i="24"/>
  <c r="AV295" i="24"/>
  <c r="AV296" i="24"/>
  <c r="AV297" i="24"/>
  <c r="AV298" i="24"/>
  <c r="AV299" i="24"/>
  <c r="AV300" i="24"/>
  <c r="AV301" i="24"/>
  <c r="AV302" i="24"/>
  <c r="AV303" i="24"/>
  <c r="AV304" i="24"/>
  <c r="AV305" i="24"/>
  <c r="AV306" i="24"/>
  <c r="AV307" i="24"/>
  <c r="AV308" i="24"/>
  <c r="AV309" i="24"/>
  <c r="AV310" i="24"/>
  <c r="AV311" i="24"/>
  <c r="AV312" i="24"/>
  <c r="AV313" i="24"/>
  <c r="AV314" i="24"/>
  <c r="AV315" i="24"/>
  <c r="AV316" i="24"/>
  <c r="AV317" i="24"/>
  <c r="AV318" i="24"/>
  <c r="AV319" i="24"/>
  <c r="AV320" i="24"/>
  <c r="AV321" i="24"/>
  <c r="AV322" i="24"/>
  <c r="AV323" i="24"/>
  <c r="AV324" i="24"/>
  <c r="AV325" i="24"/>
  <c r="AV326" i="24"/>
  <c r="AV327" i="24"/>
  <c r="AV328" i="24"/>
  <c r="AV329" i="24"/>
  <c r="AV330" i="24"/>
  <c r="AV331" i="24"/>
  <c r="AV332" i="24"/>
  <c r="AV333" i="24"/>
  <c r="AV334" i="24"/>
  <c r="AV335" i="24"/>
  <c r="AV336" i="24"/>
  <c r="AV337" i="24"/>
  <c r="AV338" i="24"/>
  <c r="AV339" i="24"/>
  <c r="AV340" i="24"/>
  <c r="AV341" i="24"/>
  <c r="AV342" i="24"/>
  <c r="AV343" i="24"/>
  <c r="AV344" i="24"/>
  <c r="AV345" i="24"/>
  <c r="AV346" i="24"/>
  <c r="AV347" i="24"/>
  <c r="AV348" i="24"/>
  <c r="AV349" i="24"/>
  <c r="AV350" i="24"/>
  <c r="AV351" i="24"/>
  <c r="AV352" i="24"/>
  <c r="AV353" i="24"/>
  <c r="AV354" i="24"/>
  <c r="AV355" i="24"/>
  <c r="AV356" i="24"/>
  <c r="AV357" i="24"/>
  <c r="AV358" i="24"/>
  <c r="AV359" i="24"/>
  <c r="AV360" i="24"/>
  <c r="AV361" i="24"/>
  <c r="AV362" i="24"/>
  <c r="AV363" i="24"/>
  <c r="AV364" i="24"/>
  <c r="AP15" i="24"/>
  <c r="AP16" i="24"/>
  <c r="CX16" i="24" s="1"/>
  <c r="AP17" i="24"/>
  <c r="AP18" i="24"/>
  <c r="AP19" i="24"/>
  <c r="AP20" i="24"/>
  <c r="AP21" i="24"/>
  <c r="AP22" i="24"/>
  <c r="AP23" i="24"/>
  <c r="AP24" i="24"/>
  <c r="AP25" i="24"/>
  <c r="AP26" i="24"/>
  <c r="AP27" i="24"/>
  <c r="AP28" i="24"/>
  <c r="AP29" i="24"/>
  <c r="AP30" i="24"/>
  <c r="AP31" i="24"/>
  <c r="AP32" i="24"/>
  <c r="AP33" i="24"/>
  <c r="AP34" i="24"/>
  <c r="AP35" i="24"/>
  <c r="AP36" i="24"/>
  <c r="AP37" i="24"/>
  <c r="AP38" i="24"/>
  <c r="AP39" i="24"/>
  <c r="AP40" i="24"/>
  <c r="AP41" i="24"/>
  <c r="AP42" i="24"/>
  <c r="AP43" i="24"/>
  <c r="AP44" i="24"/>
  <c r="AP45" i="24"/>
  <c r="AP46" i="24"/>
  <c r="AP47" i="24"/>
  <c r="AP48" i="24"/>
  <c r="AP49" i="24"/>
  <c r="AP50" i="24"/>
  <c r="AP51" i="24"/>
  <c r="AP52" i="24"/>
  <c r="AP53" i="24"/>
  <c r="AP54" i="24"/>
  <c r="AP55" i="24"/>
  <c r="AP56" i="24"/>
  <c r="AP57" i="24"/>
  <c r="AP58" i="24"/>
  <c r="AP59" i="24"/>
  <c r="AP60" i="24"/>
  <c r="AP61" i="24"/>
  <c r="AP62" i="24"/>
  <c r="AP63" i="24"/>
  <c r="AP64" i="24"/>
  <c r="AP65" i="24"/>
  <c r="AP66" i="24"/>
  <c r="AP67" i="24"/>
  <c r="AP68" i="24"/>
  <c r="AP69" i="24"/>
  <c r="AP70" i="24"/>
  <c r="AP71" i="24"/>
  <c r="AP72" i="24"/>
  <c r="AP73" i="24"/>
  <c r="AP74" i="24"/>
  <c r="AP75" i="24"/>
  <c r="AP76" i="24"/>
  <c r="AP77" i="24"/>
  <c r="AP78" i="24"/>
  <c r="AP79" i="24"/>
  <c r="AP80" i="24"/>
  <c r="AP81" i="24"/>
  <c r="AP82" i="24"/>
  <c r="AP83" i="24"/>
  <c r="AP84" i="24"/>
  <c r="AP85" i="24"/>
  <c r="AP86" i="24"/>
  <c r="AP87" i="24"/>
  <c r="AP88" i="24"/>
  <c r="AP89" i="24"/>
  <c r="AP90" i="24"/>
  <c r="AP91" i="24"/>
  <c r="AP92" i="24"/>
  <c r="AP93" i="24"/>
  <c r="AP94" i="24"/>
  <c r="AP95" i="24"/>
  <c r="AP96" i="24"/>
  <c r="AP97" i="24"/>
  <c r="AP98" i="24"/>
  <c r="AP99" i="24"/>
  <c r="AP100" i="24"/>
  <c r="AP101" i="24"/>
  <c r="AP102" i="24"/>
  <c r="AP103" i="24"/>
  <c r="AP104" i="24"/>
  <c r="AP105" i="24"/>
  <c r="AP106" i="24"/>
  <c r="AP107" i="24"/>
  <c r="AP108" i="24"/>
  <c r="AP109" i="24"/>
  <c r="AP110" i="24"/>
  <c r="AP111" i="24"/>
  <c r="AP112" i="24"/>
  <c r="AP113" i="24"/>
  <c r="AP114" i="24"/>
  <c r="AP115" i="24"/>
  <c r="AP116" i="24"/>
  <c r="AP117" i="24"/>
  <c r="AP118" i="24"/>
  <c r="AP119" i="24"/>
  <c r="AP120" i="24"/>
  <c r="AP121" i="24"/>
  <c r="AP122" i="24"/>
  <c r="AP123" i="24"/>
  <c r="AP124" i="24"/>
  <c r="AP125" i="24"/>
  <c r="AP126" i="24"/>
  <c r="AP127" i="24"/>
  <c r="AP128" i="24"/>
  <c r="AP129" i="24"/>
  <c r="AP130" i="24"/>
  <c r="AP131" i="24"/>
  <c r="AP132" i="24"/>
  <c r="AP133" i="24"/>
  <c r="AP134" i="24"/>
  <c r="AP135" i="24"/>
  <c r="AP136" i="24"/>
  <c r="AP137" i="24"/>
  <c r="AP138" i="24"/>
  <c r="AP139" i="24"/>
  <c r="AP140" i="24"/>
  <c r="AP141" i="24"/>
  <c r="AP142" i="24"/>
  <c r="AP143" i="24"/>
  <c r="AP144" i="24"/>
  <c r="AP145" i="24"/>
  <c r="AP146" i="24"/>
  <c r="AP147" i="24"/>
  <c r="AP148" i="24"/>
  <c r="AP149" i="24"/>
  <c r="AP150" i="24"/>
  <c r="AP151" i="24"/>
  <c r="AP152" i="24"/>
  <c r="AP153" i="24"/>
  <c r="AP154" i="24"/>
  <c r="AP155" i="24"/>
  <c r="AP156" i="24"/>
  <c r="AP157" i="24"/>
  <c r="AP158" i="24"/>
  <c r="AP159" i="24"/>
  <c r="AP160" i="24"/>
  <c r="AP161" i="24"/>
  <c r="AP162" i="24"/>
  <c r="AP163" i="24"/>
  <c r="AP164" i="24"/>
  <c r="AP165" i="24"/>
  <c r="AP166" i="24"/>
  <c r="AP167" i="24"/>
  <c r="AP168" i="24"/>
  <c r="AP169" i="24"/>
  <c r="AP170" i="24"/>
  <c r="AP171" i="24"/>
  <c r="AP172" i="24"/>
  <c r="AP173" i="24"/>
  <c r="AP174" i="24"/>
  <c r="AP175" i="24"/>
  <c r="AP176" i="24"/>
  <c r="AP177" i="24"/>
  <c r="AP178" i="24"/>
  <c r="AP179" i="24"/>
  <c r="AP180" i="24"/>
  <c r="AP181" i="24"/>
  <c r="AP182" i="24"/>
  <c r="AP183" i="24"/>
  <c r="AP184" i="24"/>
  <c r="AP185" i="24"/>
  <c r="AP186" i="24"/>
  <c r="AP187" i="24"/>
  <c r="AP188" i="24"/>
  <c r="AP189" i="24"/>
  <c r="AP190" i="24"/>
  <c r="AP191" i="24"/>
  <c r="AP192" i="24"/>
  <c r="AP193" i="24"/>
  <c r="AP194" i="24"/>
  <c r="AP195" i="24"/>
  <c r="AP196" i="24"/>
  <c r="AP197" i="24"/>
  <c r="AP198" i="24"/>
  <c r="AP199" i="24"/>
  <c r="AP200" i="24"/>
  <c r="AP201" i="24"/>
  <c r="AP202" i="24"/>
  <c r="AP203" i="24"/>
  <c r="AP204" i="24"/>
  <c r="AP205" i="24"/>
  <c r="AP206" i="24"/>
  <c r="AP207" i="24"/>
  <c r="AP208" i="24"/>
  <c r="AP209" i="24"/>
  <c r="AP210" i="24"/>
  <c r="AP211" i="24"/>
  <c r="AP212" i="24"/>
  <c r="AP213" i="24"/>
  <c r="AP214" i="24"/>
  <c r="AP215" i="24"/>
  <c r="AP216" i="24"/>
  <c r="AP217" i="24"/>
  <c r="AP218" i="24"/>
  <c r="AP219" i="24"/>
  <c r="AP220" i="24"/>
  <c r="AP221" i="24"/>
  <c r="AP222" i="24"/>
  <c r="AP223" i="24"/>
  <c r="AP224" i="24"/>
  <c r="AP225" i="24"/>
  <c r="AP226" i="24"/>
  <c r="AP227" i="24"/>
  <c r="AP228" i="24"/>
  <c r="AP229" i="24"/>
  <c r="AP230" i="24"/>
  <c r="AP231" i="24"/>
  <c r="AP232" i="24"/>
  <c r="AP233" i="24"/>
  <c r="AP234" i="24"/>
  <c r="AP235" i="24"/>
  <c r="AP236" i="24"/>
  <c r="AP237" i="24"/>
  <c r="AP238" i="24"/>
  <c r="AP239" i="24"/>
  <c r="AP240" i="24"/>
  <c r="AP241" i="24"/>
  <c r="AP242" i="24"/>
  <c r="AP243" i="24"/>
  <c r="AP244" i="24"/>
  <c r="AP245" i="24"/>
  <c r="AP246" i="24"/>
  <c r="AP247" i="24"/>
  <c r="AP248" i="24"/>
  <c r="AP249" i="24"/>
  <c r="AP250" i="24"/>
  <c r="AP251" i="24"/>
  <c r="AP252" i="24"/>
  <c r="AP253" i="24"/>
  <c r="AP254" i="24"/>
  <c r="AP255" i="24"/>
  <c r="AP256" i="24"/>
  <c r="AP257" i="24"/>
  <c r="AP258" i="24"/>
  <c r="AP259" i="24"/>
  <c r="AP260" i="24"/>
  <c r="AP261" i="24"/>
  <c r="AP262" i="24"/>
  <c r="AP263" i="24"/>
  <c r="AP264" i="24"/>
  <c r="AP265" i="24"/>
  <c r="AP266" i="24"/>
  <c r="AP267" i="24"/>
  <c r="AP268" i="24"/>
  <c r="AP269" i="24"/>
  <c r="AP270" i="24"/>
  <c r="AP271" i="24"/>
  <c r="AP272" i="24"/>
  <c r="AP273" i="24"/>
  <c r="AP274" i="24"/>
  <c r="AP275" i="24"/>
  <c r="AP276" i="24"/>
  <c r="AP277" i="24"/>
  <c r="AP278" i="24"/>
  <c r="AP279" i="24"/>
  <c r="AP280" i="24"/>
  <c r="AP281" i="24"/>
  <c r="AP282" i="24"/>
  <c r="AP283" i="24"/>
  <c r="AP284" i="24"/>
  <c r="AP285" i="24"/>
  <c r="AP286" i="24"/>
  <c r="AP287" i="24"/>
  <c r="AP288" i="24"/>
  <c r="AP289" i="24"/>
  <c r="AP290" i="24"/>
  <c r="AP291" i="24"/>
  <c r="AP292" i="24"/>
  <c r="AP293" i="24"/>
  <c r="AP294" i="24"/>
  <c r="AP295" i="24"/>
  <c r="AP296" i="24"/>
  <c r="AP297" i="24"/>
  <c r="AP298" i="24"/>
  <c r="AP299" i="24"/>
  <c r="AP300" i="24"/>
  <c r="AP301" i="24"/>
  <c r="AP302" i="24"/>
  <c r="AP303" i="24"/>
  <c r="AP304" i="24"/>
  <c r="AP305" i="24"/>
  <c r="AP306" i="24"/>
  <c r="AP307" i="24"/>
  <c r="AP308" i="24"/>
  <c r="AP309" i="24"/>
  <c r="AP310" i="24"/>
  <c r="AP311" i="24"/>
  <c r="AP312" i="24"/>
  <c r="AP313" i="24"/>
  <c r="AP314" i="24"/>
  <c r="AP315" i="24"/>
  <c r="AP316" i="24"/>
  <c r="AP317" i="24"/>
  <c r="AP318" i="24"/>
  <c r="AP319" i="24"/>
  <c r="AP320" i="24"/>
  <c r="AP321" i="24"/>
  <c r="AP322" i="24"/>
  <c r="AP323" i="24"/>
  <c r="AP324" i="24"/>
  <c r="AP325" i="24"/>
  <c r="AP326" i="24"/>
  <c r="AP327" i="24"/>
  <c r="AP328" i="24"/>
  <c r="AP329" i="24"/>
  <c r="AP330" i="24"/>
  <c r="AP331" i="24"/>
  <c r="AP332" i="24"/>
  <c r="AP333" i="24"/>
  <c r="AP334" i="24"/>
  <c r="AP335" i="24"/>
  <c r="AP336" i="24"/>
  <c r="AP337" i="24"/>
  <c r="AP338" i="24"/>
  <c r="AP339" i="24"/>
  <c r="AP340" i="24"/>
  <c r="AP341" i="24"/>
  <c r="AP342" i="24"/>
  <c r="AP343" i="24"/>
  <c r="AP344" i="24"/>
  <c r="AP345" i="24"/>
  <c r="AP346" i="24"/>
  <c r="AP347" i="24"/>
  <c r="AP348" i="24"/>
  <c r="AP349" i="24"/>
  <c r="AP350" i="24"/>
  <c r="AP351" i="24"/>
  <c r="AP352" i="24"/>
  <c r="AP353" i="24"/>
  <c r="AP354" i="24"/>
  <c r="AP355" i="24"/>
  <c r="AP356" i="24"/>
  <c r="AP357" i="24"/>
  <c r="AP358" i="24"/>
  <c r="AP359" i="24"/>
  <c r="AP360" i="24"/>
  <c r="AP361" i="24"/>
  <c r="AP362" i="24"/>
  <c r="AP363" i="24"/>
  <c r="AP364" i="24"/>
  <c r="AJ15" i="24"/>
  <c r="AJ16" i="24"/>
  <c r="CW16" i="24" s="1"/>
  <c r="AJ17" i="24"/>
  <c r="AJ18" i="24"/>
  <c r="AJ19" i="24"/>
  <c r="AJ20" i="24"/>
  <c r="AJ21" i="24"/>
  <c r="AJ22" i="24"/>
  <c r="AJ23" i="24"/>
  <c r="AJ24" i="24"/>
  <c r="AJ25" i="24"/>
  <c r="AJ26" i="24"/>
  <c r="AJ27" i="24"/>
  <c r="AJ28" i="24"/>
  <c r="AJ29" i="24"/>
  <c r="AJ30" i="24"/>
  <c r="AJ31" i="24"/>
  <c r="AJ32" i="24"/>
  <c r="AJ33" i="24"/>
  <c r="AJ34" i="24"/>
  <c r="AJ35" i="24"/>
  <c r="AJ36" i="24"/>
  <c r="AJ37" i="24"/>
  <c r="AJ38" i="24"/>
  <c r="AJ39" i="24"/>
  <c r="AJ40" i="24"/>
  <c r="AJ41" i="24"/>
  <c r="AJ42" i="24"/>
  <c r="AJ43" i="24"/>
  <c r="AJ44" i="24"/>
  <c r="AJ45" i="24"/>
  <c r="AJ46" i="24"/>
  <c r="AJ47" i="24"/>
  <c r="AJ48" i="24"/>
  <c r="AJ49" i="24"/>
  <c r="AJ50" i="24"/>
  <c r="AJ51" i="24"/>
  <c r="AJ52" i="24"/>
  <c r="AJ53" i="24"/>
  <c r="AJ54" i="24"/>
  <c r="AJ55" i="24"/>
  <c r="AJ56" i="24"/>
  <c r="AJ57" i="24"/>
  <c r="AJ58" i="24"/>
  <c r="AJ59" i="24"/>
  <c r="AJ60" i="24"/>
  <c r="AJ61" i="24"/>
  <c r="AJ62" i="24"/>
  <c r="AJ63" i="24"/>
  <c r="AJ64" i="24"/>
  <c r="AJ65" i="24"/>
  <c r="AJ66" i="24"/>
  <c r="AJ67" i="24"/>
  <c r="AJ68" i="24"/>
  <c r="AJ69" i="24"/>
  <c r="AJ70" i="24"/>
  <c r="AJ71" i="24"/>
  <c r="AJ72" i="24"/>
  <c r="AJ73" i="24"/>
  <c r="AJ74" i="24"/>
  <c r="AJ75" i="24"/>
  <c r="AJ76" i="24"/>
  <c r="AJ77" i="24"/>
  <c r="AJ78" i="24"/>
  <c r="AJ79" i="24"/>
  <c r="AJ80" i="24"/>
  <c r="AJ81" i="24"/>
  <c r="AJ82" i="24"/>
  <c r="AJ83" i="24"/>
  <c r="AJ84" i="24"/>
  <c r="AJ85" i="24"/>
  <c r="AJ86" i="24"/>
  <c r="AJ87" i="24"/>
  <c r="AJ88" i="24"/>
  <c r="AJ89" i="24"/>
  <c r="AJ90" i="24"/>
  <c r="AJ91" i="24"/>
  <c r="AJ92" i="24"/>
  <c r="AJ93" i="24"/>
  <c r="AJ94" i="24"/>
  <c r="AJ95" i="24"/>
  <c r="AJ96" i="24"/>
  <c r="AJ97" i="24"/>
  <c r="AJ98" i="24"/>
  <c r="AJ99" i="24"/>
  <c r="AJ100" i="24"/>
  <c r="AJ101" i="24"/>
  <c r="AJ102" i="24"/>
  <c r="AJ103" i="24"/>
  <c r="AJ104" i="24"/>
  <c r="AJ105" i="24"/>
  <c r="AJ106" i="24"/>
  <c r="AJ107" i="24"/>
  <c r="AJ108" i="24"/>
  <c r="AJ109" i="24"/>
  <c r="AJ110" i="24"/>
  <c r="AJ111" i="24"/>
  <c r="AJ112" i="24"/>
  <c r="AJ113" i="24"/>
  <c r="AJ114" i="24"/>
  <c r="AJ115" i="24"/>
  <c r="AJ116" i="24"/>
  <c r="AJ117" i="24"/>
  <c r="AJ118" i="24"/>
  <c r="AJ119" i="24"/>
  <c r="AJ120" i="24"/>
  <c r="AJ121" i="24"/>
  <c r="AJ122" i="24"/>
  <c r="AJ123" i="24"/>
  <c r="AJ124" i="24"/>
  <c r="AJ125" i="24"/>
  <c r="AJ126" i="24"/>
  <c r="AJ127" i="24"/>
  <c r="AJ128" i="24"/>
  <c r="AJ129" i="24"/>
  <c r="AJ130" i="24"/>
  <c r="AJ131" i="24"/>
  <c r="AJ132" i="24"/>
  <c r="AJ133" i="24"/>
  <c r="AJ134" i="24"/>
  <c r="AJ135" i="24"/>
  <c r="AJ136" i="24"/>
  <c r="AJ137" i="24"/>
  <c r="AJ138" i="24"/>
  <c r="AJ139" i="24"/>
  <c r="AJ140" i="24"/>
  <c r="AJ141" i="24"/>
  <c r="AJ142" i="24"/>
  <c r="AJ143" i="24"/>
  <c r="AJ144" i="24"/>
  <c r="AJ145" i="24"/>
  <c r="AJ146" i="24"/>
  <c r="AJ147" i="24"/>
  <c r="AJ148" i="24"/>
  <c r="AJ149" i="24"/>
  <c r="AJ150" i="24"/>
  <c r="AJ151" i="24"/>
  <c r="AJ152" i="24"/>
  <c r="AJ153" i="24"/>
  <c r="AJ154" i="24"/>
  <c r="AJ155" i="24"/>
  <c r="AJ156" i="24"/>
  <c r="AJ157" i="24"/>
  <c r="AJ158" i="24"/>
  <c r="AJ159" i="24"/>
  <c r="AJ160" i="24"/>
  <c r="AJ161" i="24"/>
  <c r="AJ162" i="24"/>
  <c r="AJ163" i="24"/>
  <c r="AJ164" i="24"/>
  <c r="AJ165" i="24"/>
  <c r="AJ166" i="24"/>
  <c r="AJ167" i="24"/>
  <c r="AJ168" i="24"/>
  <c r="AJ169" i="24"/>
  <c r="AJ170" i="24"/>
  <c r="AJ171" i="24"/>
  <c r="AJ172" i="24"/>
  <c r="AJ173" i="24"/>
  <c r="AJ174" i="24"/>
  <c r="AJ175" i="24"/>
  <c r="AJ176" i="24"/>
  <c r="AJ177" i="24"/>
  <c r="AJ178" i="24"/>
  <c r="AJ179" i="24"/>
  <c r="AJ180" i="24"/>
  <c r="AJ181" i="24"/>
  <c r="AJ182" i="24"/>
  <c r="AJ183" i="24"/>
  <c r="AJ184" i="24"/>
  <c r="AJ185" i="24"/>
  <c r="AJ186" i="24"/>
  <c r="AJ187" i="24"/>
  <c r="AJ188" i="24"/>
  <c r="AJ189" i="24"/>
  <c r="AJ190" i="24"/>
  <c r="AJ191" i="24"/>
  <c r="AJ192" i="24"/>
  <c r="AJ193" i="24"/>
  <c r="AJ194" i="24"/>
  <c r="AJ195" i="24"/>
  <c r="AJ196" i="24"/>
  <c r="AJ197" i="24"/>
  <c r="AJ198" i="24"/>
  <c r="AJ199" i="24"/>
  <c r="AJ200" i="24"/>
  <c r="AJ201" i="24"/>
  <c r="AJ202" i="24"/>
  <c r="AJ203" i="24"/>
  <c r="AJ204" i="24"/>
  <c r="AJ205" i="24"/>
  <c r="AJ206" i="24"/>
  <c r="AJ207" i="24"/>
  <c r="AJ208" i="24"/>
  <c r="AJ209" i="24"/>
  <c r="AJ210" i="24"/>
  <c r="AJ211" i="24"/>
  <c r="AJ212" i="24"/>
  <c r="AJ213" i="24"/>
  <c r="AJ214" i="24"/>
  <c r="AJ215" i="24"/>
  <c r="AJ216" i="24"/>
  <c r="AJ217" i="24"/>
  <c r="AJ218" i="24"/>
  <c r="AJ219" i="24"/>
  <c r="AJ220" i="24"/>
  <c r="AJ221" i="24"/>
  <c r="AJ222" i="24"/>
  <c r="AJ223" i="24"/>
  <c r="AJ224" i="24"/>
  <c r="AJ225" i="24"/>
  <c r="AJ226" i="24"/>
  <c r="AJ227" i="24"/>
  <c r="AJ228" i="24"/>
  <c r="AJ229" i="24"/>
  <c r="AJ230" i="24"/>
  <c r="AJ231" i="24"/>
  <c r="AJ232" i="24"/>
  <c r="AJ233" i="24"/>
  <c r="AJ234" i="24"/>
  <c r="AJ235" i="24"/>
  <c r="AJ236" i="24"/>
  <c r="AJ237" i="24"/>
  <c r="AJ238" i="24"/>
  <c r="AJ239" i="24"/>
  <c r="AJ240" i="24"/>
  <c r="AJ241" i="24"/>
  <c r="AJ242" i="24"/>
  <c r="AJ243" i="24"/>
  <c r="AJ244" i="24"/>
  <c r="AJ245" i="24"/>
  <c r="AJ246" i="24"/>
  <c r="AJ247" i="24"/>
  <c r="AJ248" i="24"/>
  <c r="AJ249" i="24"/>
  <c r="AJ250" i="24"/>
  <c r="AJ251" i="24"/>
  <c r="AJ252" i="24"/>
  <c r="AJ253" i="24"/>
  <c r="AJ254" i="24"/>
  <c r="AJ255" i="24"/>
  <c r="AJ256" i="24"/>
  <c r="AJ257" i="24"/>
  <c r="AJ258" i="24"/>
  <c r="AJ259" i="24"/>
  <c r="AJ260" i="24"/>
  <c r="AJ261" i="24"/>
  <c r="AJ262" i="24"/>
  <c r="AJ263" i="24"/>
  <c r="AJ264" i="24"/>
  <c r="AJ265" i="24"/>
  <c r="AJ266" i="24"/>
  <c r="AJ267" i="24"/>
  <c r="AJ268" i="24"/>
  <c r="AJ269" i="24"/>
  <c r="AJ270" i="24"/>
  <c r="AJ271" i="24"/>
  <c r="AJ272" i="24"/>
  <c r="AJ273" i="24"/>
  <c r="AJ274" i="24"/>
  <c r="AJ275" i="24"/>
  <c r="AJ276" i="24"/>
  <c r="AJ277" i="24"/>
  <c r="AJ278" i="24"/>
  <c r="AJ279" i="24"/>
  <c r="AJ280" i="24"/>
  <c r="AJ281" i="24"/>
  <c r="AJ282" i="24"/>
  <c r="AJ283" i="24"/>
  <c r="AJ284" i="24"/>
  <c r="AJ285" i="24"/>
  <c r="AJ286" i="24"/>
  <c r="AJ287" i="24"/>
  <c r="AJ288" i="24"/>
  <c r="AJ289" i="24"/>
  <c r="AJ290" i="24"/>
  <c r="AJ291" i="24"/>
  <c r="AJ292" i="24"/>
  <c r="AJ293" i="24"/>
  <c r="AJ294" i="24"/>
  <c r="AJ295" i="24"/>
  <c r="AJ296" i="24"/>
  <c r="AJ297" i="24"/>
  <c r="AJ298" i="24"/>
  <c r="AJ299" i="24"/>
  <c r="AJ300" i="24"/>
  <c r="AJ301" i="24"/>
  <c r="AJ302" i="24"/>
  <c r="AJ303" i="24"/>
  <c r="AJ304" i="24"/>
  <c r="AJ305" i="24"/>
  <c r="AJ306" i="24"/>
  <c r="AJ307" i="24"/>
  <c r="AJ308" i="24"/>
  <c r="AJ309" i="24"/>
  <c r="AJ310" i="24"/>
  <c r="AJ311" i="24"/>
  <c r="AJ312" i="24"/>
  <c r="AJ313" i="24"/>
  <c r="AJ314" i="24"/>
  <c r="AJ315" i="24"/>
  <c r="AJ316" i="24"/>
  <c r="AJ317" i="24"/>
  <c r="AJ318" i="24"/>
  <c r="AJ319" i="24"/>
  <c r="AJ320" i="24"/>
  <c r="AJ321" i="24"/>
  <c r="AJ322" i="24"/>
  <c r="AJ323" i="24"/>
  <c r="AJ324" i="24"/>
  <c r="AJ325" i="24"/>
  <c r="AJ326" i="24"/>
  <c r="AJ327" i="24"/>
  <c r="AJ328" i="24"/>
  <c r="AJ329" i="24"/>
  <c r="AJ330" i="24"/>
  <c r="AJ331" i="24"/>
  <c r="AJ332" i="24"/>
  <c r="AJ333" i="24"/>
  <c r="AJ334" i="24"/>
  <c r="AJ335" i="24"/>
  <c r="AJ336" i="24"/>
  <c r="AJ337" i="24"/>
  <c r="AJ338" i="24"/>
  <c r="AJ339" i="24"/>
  <c r="AJ340" i="24"/>
  <c r="AJ341" i="24"/>
  <c r="AJ342" i="24"/>
  <c r="AJ343" i="24"/>
  <c r="AJ344" i="24"/>
  <c r="AJ345" i="24"/>
  <c r="AJ346" i="24"/>
  <c r="AJ347" i="24"/>
  <c r="AJ348" i="24"/>
  <c r="AJ349" i="24"/>
  <c r="AJ350" i="24"/>
  <c r="AJ351" i="24"/>
  <c r="AJ352" i="24"/>
  <c r="AJ353" i="24"/>
  <c r="AJ354" i="24"/>
  <c r="AJ355" i="24"/>
  <c r="AJ356" i="24"/>
  <c r="AJ357" i="24"/>
  <c r="AJ358" i="24"/>
  <c r="AJ359" i="24"/>
  <c r="AJ360" i="24"/>
  <c r="AJ361" i="24"/>
  <c r="AJ362" i="24"/>
  <c r="AJ363" i="24"/>
  <c r="AJ364" i="24"/>
  <c r="AD15" i="24"/>
  <c r="AD16" i="24"/>
  <c r="AD17" i="24"/>
  <c r="AD18" i="24"/>
  <c r="AD19" i="24"/>
  <c r="AD20" i="24"/>
  <c r="AD21" i="24"/>
  <c r="AD22" i="24"/>
  <c r="AD23" i="24"/>
  <c r="AD24" i="24"/>
  <c r="AD25" i="24"/>
  <c r="AD26" i="24"/>
  <c r="AD27" i="24"/>
  <c r="AD28" i="24"/>
  <c r="AD29" i="24"/>
  <c r="AD30" i="24"/>
  <c r="AD31" i="24"/>
  <c r="AD32" i="24"/>
  <c r="AD33" i="24"/>
  <c r="AD34" i="24"/>
  <c r="AD35" i="24"/>
  <c r="AD36" i="24"/>
  <c r="AD37" i="24"/>
  <c r="AD38" i="24"/>
  <c r="AD39" i="24"/>
  <c r="AD40" i="24"/>
  <c r="AD41" i="24"/>
  <c r="AD42" i="24"/>
  <c r="AD43" i="24"/>
  <c r="AD44" i="24"/>
  <c r="AD45" i="24"/>
  <c r="AD46" i="24"/>
  <c r="AD47" i="24"/>
  <c r="AD48" i="24"/>
  <c r="AD49" i="24"/>
  <c r="AD50" i="24"/>
  <c r="AD51" i="24"/>
  <c r="AD52" i="24"/>
  <c r="AD53" i="24"/>
  <c r="AD54" i="24"/>
  <c r="AD55" i="24"/>
  <c r="AD56" i="24"/>
  <c r="AD57" i="24"/>
  <c r="AD58" i="24"/>
  <c r="AD59" i="24"/>
  <c r="AD60" i="24"/>
  <c r="AD61" i="24"/>
  <c r="AD62" i="24"/>
  <c r="AD63" i="24"/>
  <c r="AD64" i="24"/>
  <c r="AD65" i="24"/>
  <c r="AD66" i="24"/>
  <c r="AD67" i="24"/>
  <c r="AD68" i="24"/>
  <c r="AD69" i="24"/>
  <c r="AD70" i="24"/>
  <c r="AD71" i="24"/>
  <c r="AD72" i="24"/>
  <c r="AD73" i="24"/>
  <c r="AD74" i="24"/>
  <c r="AD75" i="24"/>
  <c r="AD76" i="24"/>
  <c r="AD77" i="24"/>
  <c r="AD78" i="24"/>
  <c r="AD79" i="24"/>
  <c r="AD80" i="24"/>
  <c r="AD81" i="24"/>
  <c r="AD82" i="24"/>
  <c r="AD83" i="24"/>
  <c r="AD84" i="24"/>
  <c r="AD85" i="24"/>
  <c r="AD86" i="24"/>
  <c r="AD87" i="24"/>
  <c r="AD88" i="24"/>
  <c r="AD89" i="24"/>
  <c r="AD90" i="24"/>
  <c r="AD91" i="24"/>
  <c r="AD92" i="24"/>
  <c r="AD93" i="24"/>
  <c r="AD94" i="24"/>
  <c r="AD95" i="24"/>
  <c r="AD96" i="24"/>
  <c r="AD97" i="24"/>
  <c r="AD98" i="24"/>
  <c r="AD99" i="24"/>
  <c r="AD100" i="24"/>
  <c r="AD101" i="24"/>
  <c r="AD102" i="24"/>
  <c r="AD103" i="24"/>
  <c r="AD104" i="24"/>
  <c r="AD105" i="24"/>
  <c r="AD106" i="24"/>
  <c r="AD107" i="24"/>
  <c r="AD108" i="24"/>
  <c r="AD109" i="24"/>
  <c r="AD110" i="24"/>
  <c r="AD111" i="24"/>
  <c r="AD112" i="24"/>
  <c r="AD113" i="24"/>
  <c r="AD114" i="24"/>
  <c r="AD115" i="24"/>
  <c r="AD116" i="24"/>
  <c r="AD117" i="24"/>
  <c r="AD118" i="24"/>
  <c r="AD119" i="24"/>
  <c r="AD120" i="24"/>
  <c r="AD121" i="24"/>
  <c r="AD122" i="24"/>
  <c r="AD123" i="24"/>
  <c r="AD124" i="24"/>
  <c r="AD125" i="24"/>
  <c r="AD126" i="24"/>
  <c r="AD127" i="24"/>
  <c r="AD128" i="24"/>
  <c r="AD129" i="24"/>
  <c r="AD130" i="24"/>
  <c r="AD131" i="24"/>
  <c r="AD132" i="24"/>
  <c r="AD133" i="24"/>
  <c r="AD134" i="24"/>
  <c r="AD135" i="24"/>
  <c r="AD136" i="24"/>
  <c r="AD137" i="24"/>
  <c r="AD138" i="24"/>
  <c r="AD139" i="24"/>
  <c r="AD140" i="24"/>
  <c r="AD141" i="24"/>
  <c r="AD142" i="24"/>
  <c r="AD143" i="24"/>
  <c r="AD144" i="24"/>
  <c r="AD145" i="24"/>
  <c r="AD146" i="24"/>
  <c r="AD147" i="24"/>
  <c r="AD148" i="24"/>
  <c r="AD149" i="24"/>
  <c r="AD150" i="24"/>
  <c r="AD151" i="24"/>
  <c r="AD152" i="24"/>
  <c r="AD153" i="24"/>
  <c r="AD154" i="24"/>
  <c r="AD155" i="24"/>
  <c r="AD156" i="24"/>
  <c r="AD157" i="24"/>
  <c r="AD158" i="24"/>
  <c r="AD159" i="24"/>
  <c r="AD160" i="24"/>
  <c r="AD161" i="24"/>
  <c r="AD162" i="24"/>
  <c r="AD163" i="24"/>
  <c r="AD164" i="24"/>
  <c r="AD165" i="24"/>
  <c r="AD166" i="24"/>
  <c r="AD167" i="24"/>
  <c r="AD168" i="24"/>
  <c r="AD169" i="24"/>
  <c r="AD170" i="24"/>
  <c r="AD171" i="24"/>
  <c r="AD172" i="24"/>
  <c r="AD173" i="24"/>
  <c r="AD174" i="24"/>
  <c r="AD175" i="24"/>
  <c r="AD176" i="24"/>
  <c r="AD177" i="24"/>
  <c r="AD178" i="24"/>
  <c r="AD179" i="24"/>
  <c r="AD180" i="24"/>
  <c r="AD181" i="24"/>
  <c r="AD182" i="24"/>
  <c r="AD183" i="24"/>
  <c r="AD184" i="24"/>
  <c r="AD185" i="24"/>
  <c r="AD186" i="24"/>
  <c r="AD187" i="24"/>
  <c r="AD188" i="24"/>
  <c r="AD189" i="24"/>
  <c r="AD190" i="24"/>
  <c r="AD191" i="24"/>
  <c r="AD192" i="24"/>
  <c r="AD193" i="24"/>
  <c r="AD194" i="24"/>
  <c r="AD195" i="24"/>
  <c r="AD196" i="24"/>
  <c r="AD197" i="24"/>
  <c r="AD198" i="24"/>
  <c r="AD199" i="24"/>
  <c r="AD200" i="24"/>
  <c r="AD201" i="24"/>
  <c r="AD202" i="24"/>
  <c r="AD203" i="24"/>
  <c r="AD204" i="24"/>
  <c r="AD205" i="24"/>
  <c r="AD206" i="24"/>
  <c r="AD207" i="24"/>
  <c r="AD208" i="24"/>
  <c r="AD209" i="24"/>
  <c r="AD210" i="24"/>
  <c r="AD211" i="24"/>
  <c r="AD212" i="24"/>
  <c r="AD213" i="24"/>
  <c r="AD214" i="24"/>
  <c r="AD215" i="24"/>
  <c r="AD216" i="24"/>
  <c r="AD217" i="24"/>
  <c r="AD218" i="24"/>
  <c r="AD219" i="24"/>
  <c r="AD220" i="24"/>
  <c r="AD221" i="24"/>
  <c r="AD222" i="24"/>
  <c r="AD223" i="24"/>
  <c r="AD224" i="24"/>
  <c r="AD225" i="24"/>
  <c r="AD226" i="24"/>
  <c r="AD227" i="24"/>
  <c r="AD228" i="24"/>
  <c r="AD229" i="24"/>
  <c r="AD230" i="24"/>
  <c r="AD231" i="24"/>
  <c r="AD232" i="24"/>
  <c r="AD233" i="24"/>
  <c r="AD234" i="24"/>
  <c r="AD235" i="24"/>
  <c r="AD236" i="24"/>
  <c r="AD237" i="24"/>
  <c r="AD238" i="24"/>
  <c r="AD239" i="24"/>
  <c r="AD240" i="24"/>
  <c r="AD241" i="24"/>
  <c r="AD242" i="24"/>
  <c r="AD243" i="24"/>
  <c r="AD244" i="24"/>
  <c r="AD245" i="24"/>
  <c r="AD246" i="24"/>
  <c r="AD247" i="24"/>
  <c r="AD248" i="24"/>
  <c r="AD249" i="24"/>
  <c r="AD250" i="24"/>
  <c r="AD251" i="24"/>
  <c r="AD252" i="24"/>
  <c r="AD253" i="24"/>
  <c r="AD254" i="24"/>
  <c r="AD255" i="24"/>
  <c r="AD256" i="24"/>
  <c r="AD257" i="24"/>
  <c r="AD258" i="24"/>
  <c r="AD259" i="24"/>
  <c r="AD260" i="24"/>
  <c r="AD261" i="24"/>
  <c r="AD262" i="24"/>
  <c r="AD263" i="24"/>
  <c r="AD264" i="24"/>
  <c r="AD265" i="24"/>
  <c r="AD266" i="24"/>
  <c r="AD267" i="24"/>
  <c r="AD268" i="24"/>
  <c r="AD269" i="24"/>
  <c r="AD270" i="24"/>
  <c r="AD271" i="24"/>
  <c r="AD272" i="24"/>
  <c r="AD273" i="24"/>
  <c r="AD274" i="24"/>
  <c r="AD275" i="24"/>
  <c r="AD276" i="24"/>
  <c r="AD277" i="24"/>
  <c r="AD278" i="24"/>
  <c r="AD279" i="24"/>
  <c r="AD280" i="24"/>
  <c r="AD281" i="24"/>
  <c r="AD282" i="24"/>
  <c r="AD283" i="24"/>
  <c r="AD284" i="24"/>
  <c r="AD285" i="24"/>
  <c r="AD286" i="24"/>
  <c r="AD287" i="24"/>
  <c r="AD288" i="24"/>
  <c r="AD289" i="24"/>
  <c r="AD290" i="24"/>
  <c r="AD291" i="24"/>
  <c r="AD292" i="24"/>
  <c r="AD293" i="24"/>
  <c r="AD294" i="24"/>
  <c r="AD295" i="24"/>
  <c r="AD296" i="24"/>
  <c r="AD297" i="24"/>
  <c r="AD298" i="24"/>
  <c r="AD299" i="24"/>
  <c r="AD300" i="24"/>
  <c r="AD301" i="24"/>
  <c r="AD302" i="24"/>
  <c r="AD303" i="24"/>
  <c r="AD304" i="24"/>
  <c r="AD305" i="24"/>
  <c r="AD306" i="24"/>
  <c r="AD307" i="24"/>
  <c r="AD308" i="24"/>
  <c r="AD309" i="24"/>
  <c r="AD310" i="24"/>
  <c r="AD311" i="24"/>
  <c r="AD312" i="24"/>
  <c r="AD313" i="24"/>
  <c r="AD314" i="24"/>
  <c r="AD315" i="24"/>
  <c r="AD316" i="24"/>
  <c r="AD317" i="24"/>
  <c r="AD318" i="24"/>
  <c r="AD319" i="24"/>
  <c r="AD320" i="24"/>
  <c r="AD321" i="24"/>
  <c r="AD322" i="24"/>
  <c r="AD323" i="24"/>
  <c r="AD324" i="24"/>
  <c r="AD325" i="24"/>
  <c r="AD326" i="24"/>
  <c r="AD327" i="24"/>
  <c r="AD328" i="24"/>
  <c r="AD329" i="24"/>
  <c r="AD330" i="24"/>
  <c r="AD331" i="24"/>
  <c r="AD332" i="24"/>
  <c r="AD333" i="24"/>
  <c r="AD334" i="24"/>
  <c r="AD335" i="24"/>
  <c r="AD336" i="24"/>
  <c r="AD337" i="24"/>
  <c r="AD338" i="24"/>
  <c r="AD339" i="24"/>
  <c r="AD340" i="24"/>
  <c r="AD341" i="24"/>
  <c r="AD342" i="24"/>
  <c r="AD343" i="24"/>
  <c r="AD344" i="24"/>
  <c r="AD345" i="24"/>
  <c r="AD346" i="24"/>
  <c r="AD347" i="24"/>
  <c r="AD348" i="24"/>
  <c r="AD349" i="24"/>
  <c r="AD350" i="24"/>
  <c r="AD351" i="24"/>
  <c r="AD352" i="24"/>
  <c r="AD353" i="24"/>
  <c r="AD354" i="24"/>
  <c r="AD355" i="24"/>
  <c r="AD356" i="24"/>
  <c r="AD357" i="24"/>
  <c r="AD358" i="24"/>
  <c r="AD359" i="24"/>
  <c r="AD360" i="24"/>
  <c r="AD361" i="24"/>
  <c r="AD362" i="24"/>
  <c r="AD363" i="24"/>
  <c r="AD364" i="24"/>
  <c r="AH15" i="24"/>
  <c r="AG15" i="24" s="1"/>
  <c r="AI15" i="24"/>
  <c r="AM15" i="24"/>
  <c r="AN15" i="24"/>
  <c r="AO15" i="24"/>
  <c r="AT15" i="24"/>
  <c r="AS15" i="24" s="1"/>
  <c r="AU15" i="24"/>
  <c r="AZ15" i="24"/>
  <c r="BA15" i="24"/>
  <c r="BF15" i="24"/>
  <c r="BG15" i="24"/>
  <c r="BL15" i="24"/>
  <c r="BM15" i="24"/>
  <c r="BR15" i="24"/>
  <c r="BS15" i="24"/>
  <c r="CL15" i="24"/>
  <c r="A384" i="24"/>
  <c r="A383" i="24"/>
  <c r="A382" i="24"/>
  <c r="A381" i="24"/>
  <c r="A380" i="24"/>
  <c r="A379" i="24"/>
  <c r="A378" i="24"/>
  <c r="A377" i="24"/>
  <c r="A376" i="24"/>
  <c r="D375" i="24"/>
  <c r="A375" i="24"/>
  <c r="A374" i="24"/>
  <c r="A373" i="24"/>
  <c r="A372" i="24"/>
  <c r="C371" i="24"/>
  <c r="A371" i="24"/>
  <c r="A370" i="24"/>
  <c r="A369" i="24"/>
  <c r="A368" i="24"/>
  <c r="B367" i="24"/>
  <c r="A367" i="24"/>
  <c r="C366" i="24"/>
  <c r="A366" i="24"/>
  <c r="CL364" i="24"/>
  <c r="BS364" i="24"/>
  <c r="BR364" i="24"/>
  <c r="BM364" i="24"/>
  <c r="BL364" i="24"/>
  <c r="BK364" i="24" s="1"/>
  <c r="BG364" i="24"/>
  <c r="BF364" i="24"/>
  <c r="BA364" i="24"/>
  <c r="AZ364" i="24"/>
  <c r="AU364" i="24"/>
  <c r="AT364" i="24"/>
  <c r="AS364" i="24" s="1"/>
  <c r="AO364" i="24"/>
  <c r="AN364" i="24"/>
  <c r="AM364" i="24" s="1"/>
  <c r="AI364" i="24"/>
  <c r="AH364" i="24"/>
  <c r="AG364" i="24"/>
  <c r="AC364" i="24"/>
  <c r="AB364" i="24"/>
  <c r="Y364" i="24"/>
  <c r="CJ364" i="24" s="1"/>
  <c r="B364" i="24"/>
  <c r="A364" i="24"/>
  <c r="CL363" i="24"/>
  <c r="BS363" i="24"/>
  <c r="BR363" i="24"/>
  <c r="BQ363" i="24" s="1"/>
  <c r="BM363" i="24"/>
  <c r="BL363" i="24"/>
  <c r="BK363" i="24" s="1"/>
  <c r="BG363" i="24"/>
  <c r="BF363" i="24"/>
  <c r="BE363" i="24" s="1"/>
  <c r="BA363" i="24"/>
  <c r="AZ363" i="24"/>
  <c r="AY363" i="24" s="1"/>
  <c r="AU363" i="24"/>
  <c r="AT363" i="24"/>
  <c r="AS363" i="24" s="1"/>
  <c r="AO363" i="24"/>
  <c r="AN363" i="24"/>
  <c r="AM363" i="24" s="1"/>
  <c r="AI363" i="24"/>
  <c r="AH363" i="24"/>
  <c r="AG363" i="24" s="1"/>
  <c r="AC363" i="24"/>
  <c r="AB363" i="24"/>
  <c r="AA363" i="24" s="1"/>
  <c r="Y363" i="24"/>
  <c r="CJ363" i="24" s="1"/>
  <c r="B363" i="24"/>
  <c r="A363" i="24"/>
  <c r="CL362" i="24"/>
  <c r="BS362" i="24"/>
  <c r="BR362" i="24"/>
  <c r="BM362" i="24"/>
  <c r="BL362" i="24"/>
  <c r="BK362" i="24" s="1"/>
  <c r="BG362" i="24"/>
  <c r="BF362" i="24"/>
  <c r="BA362" i="24"/>
  <c r="AZ362" i="24"/>
  <c r="AY362" i="24" s="1"/>
  <c r="AU362" i="24"/>
  <c r="AT362" i="24"/>
  <c r="AO362" i="24"/>
  <c r="AN362" i="24"/>
  <c r="AM362" i="24" s="1"/>
  <c r="AI362" i="24"/>
  <c r="AH362" i="24"/>
  <c r="AC362" i="24"/>
  <c r="AB362" i="24"/>
  <c r="AA362" i="24" s="1"/>
  <c r="Y362" i="24"/>
  <c r="CJ362" i="24" s="1"/>
  <c r="B362" i="24"/>
  <c r="A362" i="24"/>
  <c r="CL361" i="24"/>
  <c r="BS361" i="24"/>
  <c r="BR361" i="24"/>
  <c r="BQ361" i="24" s="1"/>
  <c r="BM361" i="24"/>
  <c r="BL361" i="24"/>
  <c r="BG361" i="24"/>
  <c r="BF361" i="24"/>
  <c r="BA361" i="24"/>
  <c r="AZ361" i="24"/>
  <c r="AU361" i="24"/>
  <c r="AT361" i="24"/>
  <c r="AO361" i="24"/>
  <c r="AN361" i="24"/>
  <c r="AM361" i="24" s="1"/>
  <c r="AI361" i="24"/>
  <c r="AH361" i="24"/>
  <c r="AG361" i="24" s="1"/>
  <c r="AC361" i="24"/>
  <c r="AB361" i="24"/>
  <c r="AA361" i="24" s="1"/>
  <c r="Y361" i="24"/>
  <c r="CJ361" i="24" s="1"/>
  <c r="B361" i="24"/>
  <c r="A361" i="24"/>
  <c r="CL360" i="24"/>
  <c r="BS360" i="24"/>
  <c r="BR360" i="24"/>
  <c r="BM360" i="24"/>
  <c r="BL360" i="24"/>
  <c r="BG360" i="24"/>
  <c r="BF360" i="24"/>
  <c r="BA360" i="24"/>
  <c r="AZ360" i="24"/>
  <c r="AU360" i="24"/>
  <c r="AT360" i="24"/>
  <c r="AS360" i="24" s="1"/>
  <c r="AO360" i="24"/>
  <c r="AN360" i="24"/>
  <c r="AI360" i="24"/>
  <c r="AH360" i="24"/>
  <c r="AC360" i="24"/>
  <c r="AB360" i="24"/>
  <c r="Y360" i="24"/>
  <c r="CJ360" i="24" s="1"/>
  <c r="B360" i="24"/>
  <c r="A360" i="24"/>
  <c r="CL359" i="24"/>
  <c r="BS359" i="24"/>
  <c r="BR359" i="24"/>
  <c r="BQ359" i="24" s="1"/>
  <c r="BM359" i="24"/>
  <c r="BL359" i="24"/>
  <c r="BK359" i="24" s="1"/>
  <c r="BG359" i="24"/>
  <c r="BF359" i="24"/>
  <c r="BE359" i="24" s="1"/>
  <c r="BA359" i="24"/>
  <c r="AZ359" i="24"/>
  <c r="AY359" i="24" s="1"/>
  <c r="AU359" i="24"/>
  <c r="AT359" i="24"/>
  <c r="AS359" i="24" s="1"/>
  <c r="AO359" i="24"/>
  <c r="AN359" i="24"/>
  <c r="AM359" i="24" s="1"/>
  <c r="AI359" i="24"/>
  <c r="AH359" i="24"/>
  <c r="AG359" i="24"/>
  <c r="AC359" i="24"/>
  <c r="AB359" i="24"/>
  <c r="AA359" i="24" s="1"/>
  <c r="Y359" i="24"/>
  <c r="CJ359" i="24" s="1"/>
  <c r="B359" i="24"/>
  <c r="A359" i="24"/>
  <c r="CL358" i="24"/>
  <c r="BS358" i="24"/>
  <c r="BR358" i="24"/>
  <c r="BM358" i="24"/>
  <c r="BL358" i="24"/>
  <c r="BK358" i="24" s="1"/>
  <c r="BG358" i="24"/>
  <c r="BF358" i="24"/>
  <c r="BA358" i="24"/>
  <c r="AZ358" i="24"/>
  <c r="AY358" i="24" s="1"/>
  <c r="AU358" i="24"/>
  <c r="AT358" i="24"/>
  <c r="AO358" i="24"/>
  <c r="AN358" i="24"/>
  <c r="AM358" i="24"/>
  <c r="AI358" i="24"/>
  <c r="AH358" i="24"/>
  <c r="AC358" i="24"/>
  <c r="AB358" i="24"/>
  <c r="AA358" i="24" s="1"/>
  <c r="Y358" i="24"/>
  <c r="CJ358" i="24" s="1"/>
  <c r="B358" i="24"/>
  <c r="A358" i="24"/>
  <c r="CL357" i="24"/>
  <c r="CJ357" i="24"/>
  <c r="BS357" i="24"/>
  <c r="BR357" i="24"/>
  <c r="BQ357" i="24" s="1"/>
  <c r="BM357" i="24"/>
  <c r="BL357" i="24"/>
  <c r="BG357" i="24"/>
  <c r="BF357" i="24"/>
  <c r="BA357" i="24"/>
  <c r="AZ357" i="24"/>
  <c r="AU357" i="24"/>
  <c r="AT357" i="24"/>
  <c r="AS357" i="24" s="1"/>
  <c r="AO357" i="24"/>
  <c r="AN357" i="24"/>
  <c r="AI357" i="24"/>
  <c r="AH357" i="24"/>
  <c r="AG357" i="24"/>
  <c r="AC357" i="24"/>
  <c r="AB357" i="24"/>
  <c r="AA357" i="24" s="1"/>
  <c r="Y357" i="24"/>
  <c r="B357" i="24"/>
  <c r="A357" i="24"/>
  <c r="CL356" i="24"/>
  <c r="BS356" i="24"/>
  <c r="BR356" i="24"/>
  <c r="BM356" i="24"/>
  <c r="BL356" i="24"/>
  <c r="BG356" i="24"/>
  <c r="BF356" i="24"/>
  <c r="BA356" i="24"/>
  <c r="AZ356" i="24"/>
  <c r="AU356" i="24"/>
  <c r="AT356" i="24"/>
  <c r="AS356" i="24" s="1"/>
  <c r="AO356" i="24"/>
  <c r="AN356" i="24"/>
  <c r="AI356" i="24"/>
  <c r="AH356" i="24"/>
  <c r="AC356" i="24"/>
  <c r="AB356" i="24"/>
  <c r="Y356" i="24"/>
  <c r="CJ356" i="24" s="1"/>
  <c r="B356" i="24"/>
  <c r="A356" i="24"/>
  <c r="CL355" i="24"/>
  <c r="BS355" i="24"/>
  <c r="BR355" i="24"/>
  <c r="BQ355" i="24" s="1"/>
  <c r="BM355" i="24"/>
  <c r="BL355" i="24"/>
  <c r="BK355" i="24" s="1"/>
  <c r="BG355" i="24"/>
  <c r="BF355" i="24"/>
  <c r="BE355" i="24" s="1"/>
  <c r="BA355" i="24"/>
  <c r="AZ355" i="24"/>
  <c r="AY355" i="24" s="1"/>
  <c r="AU355" i="24"/>
  <c r="AT355" i="24"/>
  <c r="AS355" i="24" s="1"/>
  <c r="AO355" i="24"/>
  <c r="AN355" i="24"/>
  <c r="AM355" i="24" s="1"/>
  <c r="AI355" i="24"/>
  <c r="AH355" i="24"/>
  <c r="AG355" i="24" s="1"/>
  <c r="AC355" i="24"/>
  <c r="AB355" i="24"/>
  <c r="AA355" i="24" s="1"/>
  <c r="Y355" i="24"/>
  <c r="CJ355" i="24" s="1"/>
  <c r="B355" i="24"/>
  <c r="A355" i="24"/>
  <c r="CL354" i="24"/>
  <c r="BS354" i="24"/>
  <c r="BR354" i="24"/>
  <c r="BM354" i="24"/>
  <c r="BL354" i="24"/>
  <c r="BK354" i="24" s="1"/>
  <c r="BG354" i="24"/>
  <c r="BF354" i="24"/>
  <c r="BA354" i="24"/>
  <c r="AZ354" i="24"/>
  <c r="AY354" i="24" s="1"/>
  <c r="AU354" i="24"/>
  <c r="AT354" i="24"/>
  <c r="AO354" i="24"/>
  <c r="AN354" i="24"/>
  <c r="AM354" i="24" s="1"/>
  <c r="AI354" i="24"/>
  <c r="AH354" i="24"/>
  <c r="AC354" i="24"/>
  <c r="AB354" i="24"/>
  <c r="AA354" i="24" s="1"/>
  <c r="Y354" i="24"/>
  <c r="CJ354" i="24" s="1"/>
  <c r="B354" i="24"/>
  <c r="A354" i="24"/>
  <c r="CL353" i="24"/>
  <c r="BS353" i="24"/>
  <c r="BR353" i="24"/>
  <c r="BQ353" i="24" s="1"/>
  <c r="BM353" i="24"/>
  <c r="BL353" i="24"/>
  <c r="BG353" i="24"/>
  <c r="BF353" i="24"/>
  <c r="BA353" i="24"/>
  <c r="AZ353" i="24"/>
  <c r="AU353" i="24"/>
  <c r="AT353" i="24"/>
  <c r="AO353" i="24"/>
  <c r="AN353" i="24"/>
  <c r="AI353" i="24"/>
  <c r="AH353" i="24"/>
  <c r="AG353" i="24" s="1"/>
  <c r="AC353" i="24"/>
  <c r="AB353" i="24"/>
  <c r="AA353" i="24" s="1"/>
  <c r="Y353" i="24"/>
  <c r="CJ353" i="24" s="1"/>
  <c r="B353" i="24"/>
  <c r="A353" i="24"/>
  <c r="CL352" i="24"/>
  <c r="BS352" i="24"/>
  <c r="BR352" i="24"/>
  <c r="BQ352" i="24" s="1"/>
  <c r="BM352" i="24"/>
  <c r="BL352" i="24"/>
  <c r="BG352" i="24"/>
  <c r="BF352" i="24"/>
  <c r="BA352" i="24"/>
  <c r="AZ352" i="24"/>
  <c r="AU352" i="24"/>
  <c r="AT352" i="24"/>
  <c r="AS352" i="24" s="1"/>
  <c r="AO352" i="24"/>
  <c r="AN352" i="24"/>
  <c r="AI352" i="24"/>
  <c r="AH352" i="24"/>
  <c r="AC352" i="24"/>
  <c r="AB352" i="24"/>
  <c r="Y352" i="24"/>
  <c r="CJ352" i="24" s="1"/>
  <c r="B352" i="24"/>
  <c r="A352" i="24"/>
  <c r="CL351" i="24"/>
  <c r="BS351" i="24"/>
  <c r="BR351" i="24"/>
  <c r="BQ351" i="24" s="1"/>
  <c r="BM351" i="24"/>
  <c r="BL351" i="24"/>
  <c r="BK351" i="24" s="1"/>
  <c r="BG351" i="24"/>
  <c r="BF351" i="24"/>
  <c r="BE351" i="24" s="1"/>
  <c r="BA351" i="24"/>
  <c r="AZ351" i="24"/>
  <c r="AY351" i="24" s="1"/>
  <c r="AU351" i="24"/>
  <c r="AT351" i="24"/>
  <c r="AS351" i="24" s="1"/>
  <c r="AO351" i="24"/>
  <c r="AN351" i="24"/>
  <c r="AM351" i="24" s="1"/>
  <c r="AI351" i="24"/>
  <c r="AH351" i="24"/>
  <c r="AG351" i="24"/>
  <c r="AC351" i="24"/>
  <c r="AB351" i="24"/>
  <c r="AA351" i="24" s="1"/>
  <c r="Y351" i="24"/>
  <c r="CJ351" i="24" s="1"/>
  <c r="B351" i="24"/>
  <c r="A351" i="24"/>
  <c r="CL350" i="24"/>
  <c r="BS350" i="24"/>
  <c r="BR350" i="24"/>
  <c r="BQ350" i="24" s="1"/>
  <c r="BM350" i="24"/>
  <c r="BL350" i="24"/>
  <c r="BK350" i="24" s="1"/>
  <c r="BG350" i="24"/>
  <c r="BF350" i="24"/>
  <c r="BE350" i="24" s="1"/>
  <c r="BA350" i="24"/>
  <c r="AZ350" i="24"/>
  <c r="AY350" i="24" s="1"/>
  <c r="AU350" i="24"/>
  <c r="AT350" i="24"/>
  <c r="AO350" i="24"/>
  <c r="AN350" i="24"/>
  <c r="AM350" i="24" s="1"/>
  <c r="AI350" i="24"/>
  <c r="AH350" i="24"/>
  <c r="AC350" i="24"/>
  <c r="AB350" i="24"/>
  <c r="AA350" i="24" s="1"/>
  <c r="Y350" i="24"/>
  <c r="CJ350" i="24" s="1"/>
  <c r="B350" i="24"/>
  <c r="A350" i="24"/>
  <c r="CL349" i="24"/>
  <c r="BS349" i="24"/>
  <c r="BR349" i="24"/>
  <c r="BQ349" i="24" s="1"/>
  <c r="BM349" i="24"/>
  <c r="BL349" i="24"/>
  <c r="BG349" i="24"/>
  <c r="BF349" i="24"/>
  <c r="BA349" i="24"/>
  <c r="AZ349" i="24"/>
  <c r="AU349" i="24"/>
  <c r="AT349" i="24"/>
  <c r="AS349" i="24" s="1"/>
  <c r="AO349" i="24"/>
  <c r="AN349" i="24"/>
  <c r="AI349" i="24"/>
  <c r="AH349" i="24"/>
  <c r="AG349" i="24" s="1"/>
  <c r="AC349" i="24"/>
  <c r="AB349" i="24"/>
  <c r="AA349" i="24" s="1"/>
  <c r="Y349" i="24"/>
  <c r="CJ349" i="24" s="1"/>
  <c r="B349" i="24"/>
  <c r="A349" i="24"/>
  <c r="CL348" i="24"/>
  <c r="BS348" i="24"/>
  <c r="BR348" i="24"/>
  <c r="BQ348" i="24" s="1"/>
  <c r="BM348" i="24"/>
  <c r="BL348" i="24"/>
  <c r="BG348" i="24"/>
  <c r="BF348" i="24"/>
  <c r="BE348" i="24" s="1"/>
  <c r="BA348" i="24"/>
  <c r="AZ348" i="24"/>
  <c r="AU348" i="24"/>
  <c r="AT348" i="24"/>
  <c r="AS348" i="24" s="1"/>
  <c r="AO348" i="24"/>
  <c r="AN348" i="24"/>
  <c r="AI348" i="24"/>
  <c r="AH348" i="24"/>
  <c r="AC348" i="24"/>
  <c r="AB348" i="24"/>
  <c r="Y348" i="24"/>
  <c r="CJ348" i="24" s="1"/>
  <c r="B348" i="24"/>
  <c r="A348" i="24"/>
  <c r="CL347" i="24"/>
  <c r="BS347" i="24"/>
  <c r="BR347" i="24"/>
  <c r="BQ347" i="24" s="1"/>
  <c r="BM347" i="24"/>
  <c r="BL347" i="24"/>
  <c r="BK347" i="24" s="1"/>
  <c r="BG347" i="24"/>
  <c r="BF347" i="24"/>
  <c r="BE347" i="24" s="1"/>
  <c r="BA347" i="24"/>
  <c r="AZ347" i="24"/>
  <c r="AY347" i="24" s="1"/>
  <c r="AU347" i="24"/>
  <c r="AT347" i="24"/>
  <c r="AS347" i="24" s="1"/>
  <c r="AO347" i="24"/>
  <c r="AN347" i="24"/>
  <c r="AM347" i="24" s="1"/>
  <c r="AI347" i="24"/>
  <c r="AH347" i="24"/>
  <c r="AG347" i="24" s="1"/>
  <c r="AC347" i="24"/>
  <c r="AB347" i="24"/>
  <c r="AA347" i="24" s="1"/>
  <c r="Y347" i="24"/>
  <c r="CJ347" i="24" s="1"/>
  <c r="B347" i="24"/>
  <c r="A347" i="24"/>
  <c r="CL346" i="24"/>
  <c r="BS346" i="24"/>
  <c r="BR346" i="24"/>
  <c r="BM346" i="24"/>
  <c r="BL346" i="24"/>
  <c r="BK346" i="24" s="1"/>
  <c r="BG346" i="24"/>
  <c r="BF346" i="24"/>
  <c r="BE346" i="24" s="1"/>
  <c r="BA346" i="24"/>
  <c r="AZ346" i="24"/>
  <c r="AY346" i="24" s="1"/>
  <c r="AU346" i="24"/>
  <c r="AT346" i="24"/>
  <c r="AO346" i="24"/>
  <c r="AN346" i="24"/>
  <c r="AM346" i="24" s="1"/>
  <c r="AI346" i="24"/>
  <c r="AH346" i="24"/>
  <c r="AC346" i="24"/>
  <c r="AB346" i="24"/>
  <c r="AA346" i="24" s="1"/>
  <c r="Y346" i="24"/>
  <c r="CJ346" i="24" s="1"/>
  <c r="B346" i="24"/>
  <c r="A346" i="24"/>
  <c r="CL345" i="24"/>
  <c r="BS345" i="24"/>
  <c r="BR345" i="24"/>
  <c r="BQ345" i="24" s="1"/>
  <c r="BM345" i="24"/>
  <c r="BL345" i="24"/>
  <c r="BG345" i="24"/>
  <c r="BF345" i="24"/>
  <c r="BA345" i="24"/>
  <c r="AZ345" i="24"/>
  <c r="AU345" i="24"/>
  <c r="AT345" i="24"/>
  <c r="AS345" i="24" s="1"/>
  <c r="AO345" i="24"/>
  <c r="AN345" i="24"/>
  <c r="AM345" i="24" s="1"/>
  <c r="AI345" i="24"/>
  <c r="AH345" i="24"/>
  <c r="AG345" i="24" s="1"/>
  <c r="AC345" i="24"/>
  <c r="AB345" i="24"/>
  <c r="AA345" i="24" s="1"/>
  <c r="Y345" i="24"/>
  <c r="CJ345" i="24" s="1"/>
  <c r="B345" i="24"/>
  <c r="A345" i="24"/>
  <c r="CL344" i="24"/>
  <c r="BS344" i="24"/>
  <c r="BR344" i="24"/>
  <c r="BQ344" i="24" s="1"/>
  <c r="BM344" i="24"/>
  <c r="BL344" i="24"/>
  <c r="BG344" i="24"/>
  <c r="BF344" i="24"/>
  <c r="BE344" i="24" s="1"/>
  <c r="BA344" i="24"/>
  <c r="AZ344" i="24"/>
  <c r="AU344" i="24"/>
  <c r="AT344" i="24"/>
  <c r="AS344" i="24"/>
  <c r="AO344" i="24"/>
  <c r="AN344" i="24"/>
  <c r="AI344" i="24"/>
  <c r="AH344" i="24"/>
  <c r="AC344" i="24"/>
  <c r="AB344" i="24"/>
  <c r="Y344" i="24"/>
  <c r="CJ344" i="24" s="1"/>
  <c r="B344" i="24"/>
  <c r="A344" i="24"/>
  <c r="CL343" i="24"/>
  <c r="BS343" i="24"/>
  <c r="BR343" i="24"/>
  <c r="BQ343" i="24" s="1"/>
  <c r="BM343" i="24"/>
  <c r="BL343" i="24"/>
  <c r="BK343" i="24" s="1"/>
  <c r="BG343" i="24"/>
  <c r="BF343" i="24"/>
  <c r="BE343" i="24" s="1"/>
  <c r="BA343" i="24"/>
  <c r="AZ343" i="24"/>
  <c r="AY343" i="24" s="1"/>
  <c r="AU343" i="24"/>
  <c r="AT343" i="24"/>
  <c r="AS343" i="24" s="1"/>
  <c r="AO343" i="24"/>
  <c r="AN343" i="24"/>
  <c r="AM343" i="24" s="1"/>
  <c r="AI343" i="24"/>
  <c r="AH343" i="24"/>
  <c r="AG343" i="24" s="1"/>
  <c r="AC343" i="24"/>
  <c r="AB343" i="24"/>
  <c r="AA343" i="24" s="1"/>
  <c r="Y343" i="24"/>
  <c r="CJ343" i="24" s="1"/>
  <c r="B343" i="24"/>
  <c r="A343" i="24"/>
  <c r="CL342" i="24"/>
  <c r="BS342" i="24"/>
  <c r="BR342" i="24"/>
  <c r="BM342" i="24"/>
  <c r="BL342" i="24"/>
  <c r="BK342" i="24" s="1"/>
  <c r="BG342" i="24"/>
  <c r="BF342" i="24"/>
  <c r="BA342" i="24"/>
  <c r="AZ342" i="24"/>
  <c r="AY342" i="24" s="1"/>
  <c r="AU342" i="24"/>
  <c r="AT342" i="24"/>
  <c r="AO342" i="24"/>
  <c r="AN342" i="24"/>
  <c r="AM342" i="24" s="1"/>
  <c r="AI342" i="24"/>
  <c r="AH342" i="24"/>
  <c r="AC342" i="24"/>
  <c r="AB342" i="24"/>
  <c r="AA342" i="24" s="1"/>
  <c r="Y342" i="24"/>
  <c r="CJ342" i="24" s="1"/>
  <c r="B342" i="24"/>
  <c r="A342" i="24"/>
  <c r="CL341" i="24"/>
  <c r="BS341" i="24"/>
  <c r="BR341" i="24"/>
  <c r="BQ341" i="24" s="1"/>
  <c r="BM341" i="24"/>
  <c r="BL341" i="24"/>
  <c r="BG341" i="24"/>
  <c r="BF341" i="24"/>
  <c r="BA341" i="24"/>
  <c r="AZ341" i="24"/>
  <c r="AU341" i="24"/>
  <c r="AT341" i="24"/>
  <c r="AS341" i="24" s="1"/>
  <c r="AO341" i="24"/>
  <c r="AN341" i="24"/>
  <c r="AM341" i="24" s="1"/>
  <c r="AI341" i="24"/>
  <c r="AH341" i="24"/>
  <c r="AG341" i="24" s="1"/>
  <c r="AC341" i="24"/>
  <c r="AB341" i="24"/>
  <c r="AA341" i="24" s="1"/>
  <c r="Y341" i="24"/>
  <c r="CJ341" i="24" s="1"/>
  <c r="B341" i="24"/>
  <c r="A341" i="24"/>
  <c r="CL340" i="24"/>
  <c r="BS340" i="24"/>
  <c r="BR340" i="24"/>
  <c r="BQ340" i="24" s="1"/>
  <c r="BM340" i="24"/>
  <c r="BL340" i="24"/>
  <c r="BG340" i="24"/>
  <c r="BF340" i="24"/>
  <c r="BA340" i="24"/>
  <c r="AZ340" i="24"/>
  <c r="AY340" i="24"/>
  <c r="AU340" i="24"/>
  <c r="AT340" i="24"/>
  <c r="AS340" i="24" s="1"/>
  <c r="AO340" i="24"/>
  <c r="AN340" i="24"/>
  <c r="AI340" i="24"/>
  <c r="AH340" i="24"/>
  <c r="AG340" i="24" s="1"/>
  <c r="AC340" i="24"/>
  <c r="AB340" i="24"/>
  <c r="Y340" i="24"/>
  <c r="CJ340" i="24" s="1"/>
  <c r="B340" i="24"/>
  <c r="A340" i="24"/>
  <c r="CL339" i="24"/>
  <c r="BS339" i="24"/>
  <c r="BR339" i="24"/>
  <c r="BQ339" i="24" s="1"/>
  <c r="BM339" i="24"/>
  <c r="BL339" i="24"/>
  <c r="BK339" i="24" s="1"/>
  <c r="BG339" i="24"/>
  <c r="BF339" i="24"/>
  <c r="BE339" i="24" s="1"/>
  <c r="BA339" i="24"/>
  <c r="AZ339" i="24"/>
  <c r="AY339" i="24" s="1"/>
  <c r="AU339" i="24"/>
  <c r="AT339" i="24"/>
  <c r="AS339" i="24"/>
  <c r="AO339" i="24"/>
  <c r="AN339" i="24"/>
  <c r="AM339" i="24" s="1"/>
  <c r="AI339" i="24"/>
  <c r="AH339" i="24"/>
  <c r="AG339" i="24" s="1"/>
  <c r="AC339" i="24"/>
  <c r="AB339" i="24"/>
  <c r="AA339" i="24" s="1"/>
  <c r="Y339" i="24"/>
  <c r="CJ339" i="24" s="1"/>
  <c r="B339" i="24"/>
  <c r="A339" i="24"/>
  <c r="CL338" i="24"/>
  <c r="BS338" i="24"/>
  <c r="BR338" i="24"/>
  <c r="BM338" i="24"/>
  <c r="BL338" i="24"/>
  <c r="BK338" i="24" s="1"/>
  <c r="BG338" i="24"/>
  <c r="BF338" i="24"/>
  <c r="BA338" i="24"/>
  <c r="AZ338" i="24"/>
  <c r="AY338" i="24" s="1"/>
  <c r="AU338" i="24"/>
  <c r="AT338" i="24"/>
  <c r="AO338" i="24"/>
  <c r="AN338" i="24"/>
  <c r="AM338" i="24" s="1"/>
  <c r="AI338" i="24"/>
  <c r="AH338" i="24"/>
  <c r="AC338" i="24"/>
  <c r="AB338" i="24"/>
  <c r="AA338" i="24" s="1"/>
  <c r="Y338" i="24"/>
  <c r="CJ338" i="24" s="1"/>
  <c r="B338" i="24"/>
  <c r="A338" i="24"/>
  <c r="CL337" i="24"/>
  <c r="BS337" i="24"/>
  <c r="BR337" i="24"/>
  <c r="BQ337" i="24" s="1"/>
  <c r="BM337" i="24"/>
  <c r="BL337" i="24"/>
  <c r="BK337" i="24" s="1"/>
  <c r="BG337" i="24"/>
  <c r="BF337" i="24"/>
  <c r="BE337" i="24" s="1"/>
  <c r="BA337" i="24"/>
  <c r="AZ337" i="24"/>
  <c r="AU337" i="24"/>
  <c r="AT337" i="24"/>
  <c r="AO337" i="24"/>
  <c r="AN337" i="24"/>
  <c r="AI337" i="24"/>
  <c r="AH337" i="24"/>
  <c r="AG337" i="24" s="1"/>
  <c r="AC337" i="24"/>
  <c r="AB337" i="24"/>
  <c r="AA337" i="24" s="1"/>
  <c r="Y337" i="24"/>
  <c r="CJ337" i="24" s="1"/>
  <c r="B337" i="24"/>
  <c r="A337" i="24"/>
  <c r="CL336" i="24"/>
  <c r="BS336" i="24"/>
  <c r="BR336" i="24"/>
  <c r="BM336" i="24"/>
  <c r="BL336" i="24"/>
  <c r="BG336" i="24"/>
  <c r="BF336" i="24"/>
  <c r="BA336" i="24"/>
  <c r="AZ336" i="24"/>
  <c r="AU336" i="24"/>
  <c r="AT336" i="24"/>
  <c r="AS336" i="24" s="1"/>
  <c r="AO336" i="24"/>
  <c r="AN336" i="24"/>
  <c r="AI336" i="24"/>
  <c r="AH336" i="24"/>
  <c r="AC336" i="24"/>
  <c r="AB336" i="24"/>
  <c r="Y336" i="24"/>
  <c r="CJ336" i="24" s="1"/>
  <c r="B336" i="24"/>
  <c r="A336" i="24"/>
  <c r="CL335" i="24"/>
  <c r="CJ335" i="24"/>
  <c r="BS335" i="24"/>
  <c r="BR335" i="24"/>
  <c r="BQ335" i="24" s="1"/>
  <c r="BM335" i="24"/>
  <c r="BL335" i="24"/>
  <c r="BK335" i="24" s="1"/>
  <c r="BG335" i="24"/>
  <c r="BF335" i="24"/>
  <c r="BE335" i="24" s="1"/>
  <c r="BA335" i="24"/>
  <c r="AZ335" i="24"/>
  <c r="AY335" i="24" s="1"/>
  <c r="AU335" i="24"/>
  <c r="AT335" i="24"/>
  <c r="AS335" i="24" s="1"/>
  <c r="AO335" i="24"/>
  <c r="AN335" i="24"/>
  <c r="AM335" i="24" s="1"/>
  <c r="AI335" i="24"/>
  <c r="AH335" i="24"/>
  <c r="AG335" i="24"/>
  <c r="AC335" i="24"/>
  <c r="AB335" i="24"/>
  <c r="AA335" i="24" s="1"/>
  <c r="Y335" i="24"/>
  <c r="B335" i="24"/>
  <c r="A335" i="24"/>
  <c r="CL334" i="24"/>
  <c r="BS334" i="24"/>
  <c r="BR334" i="24"/>
  <c r="BQ334" i="24" s="1"/>
  <c r="BM334" i="24"/>
  <c r="BL334" i="24"/>
  <c r="BK334" i="24" s="1"/>
  <c r="BG334" i="24"/>
  <c r="BF334" i="24"/>
  <c r="BE334" i="24" s="1"/>
  <c r="BA334" i="24"/>
  <c r="AZ334" i="24"/>
  <c r="AY334" i="24" s="1"/>
  <c r="AU334" i="24"/>
  <c r="AT334" i="24"/>
  <c r="AO334" i="24"/>
  <c r="AN334" i="24"/>
  <c r="AM334" i="24" s="1"/>
  <c r="AI334" i="24"/>
  <c r="AH334" i="24"/>
  <c r="AG334" i="24" s="1"/>
  <c r="AC334" i="24"/>
  <c r="AB334" i="24"/>
  <c r="AA334" i="24" s="1"/>
  <c r="Y334" i="24"/>
  <c r="CJ334" i="24" s="1"/>
  <c r="B334" i="24"/>
  <c r="A334" i="24"/>
  <c r="CL333" i="24"/>
  <c r="BS333" i="24"/>
  <c r="BR333" i="24"/>
  <c r="BQ333" i="24" s="1"/>
  <c r="BM333" i="24"/>
  <c r="BL333" i="24"/>
  <c r="BG333" i="24"/>
  <c r="BF333" i="24"/>
  <c r="BA333" i="24"/>
  <c r="AZ333" i="24"/>
  <c r="AU333" i="24"/>
  <c r="AT333" i="24"/>
  <c r="AS333" i="24" s="1"/>
  <c r="AO333" i="24"/>
  <c r="AN333" i="24"/>
  <c r="AM333" i="24" s="1"/>
  <c r="AI333" i="24"/>
  <c r="AH333" i="24"/>
  <c r="AG333" i="24" s="1"/>
  <c r="AC333" i="24"/>
  <c r="AB333" i="24"/>
  <c r="AA333" i="24" s="1"/>
  <c r="Y333" i="24"/>
  <c r="CJ333" i="24" s="1"/>
  <c r="B333" i="24"/>
  <c r="A333" i="24"/>
  <c r="CL332" i="24"/>
  <c r="BS332" i="24"/>
  <c r="BR332" i="24"/>
  <c r="BM332" i="24"/>
  <c r="BL332" i="24"/>
  <c r="BG332" i="24"/>
  <c r="BF332" i="24"/>
  <c r="BA332" i="24"/>
  <c r="AZ332" i="24"/>
  <c r="AU332" i="24"/>
  <c r="AT332" i="24"/>
  <c r="AS332" i="24" s="1"/>
  <c r="AO332" i="24"/>
  <c r="AN332" i="24"/>
  <c r="AI332" i="24"/>
  <c r="AH332" i="24"/>
  <c r="AC332" i="24"/>
  <c r="AB332" i="24"/>
  <c r="Y332" i="24"/>
  <c r="CJ332" i="24" s="1"/>
  <c r="B332" i="24"/>
  <c r="A332" i="24"/>
  <c r="CL331" i="24"/>
  <c r="BS331" i="24"/>
  <c r="BR331" i="24"/>
  <c r="BQ331" i="24" s="1"/>
  <c r="BM331" i="24"/>
  <c r="BL331" i="24"/>
  <c r="BK331" i="24" s="1"/>
  <c r="BG331" i="24"/>
  <c r="BF331" i="24"/>
  <c r="BE331" i="24" s="1"/>
  <c r="BA331" i="24"/>
  <c r="AZ331" i="24"/>
  <c r="AY331" i="24" s="1"/>
  <c r="AU331" i="24"/>
  <c r="AT331" i="24"/>
  <c r="AS331" i="24" s="1"/>
  <c r="AO331" i="24"/>
  <c r="AN331" i="24"/>
  <c r="AM331" i="24" s="1"/>
  <c r="AI331" i="24"/>
  <c r="AH331" i="24"/>
  <c r="AG331" i="24" s="1"/>
  <c r="AC331" i="24"/>
  <c r="AB331" i="24"/>
  <c r="AA331" i="24" s="1"/>
  <c r="Y331" i="24"/>
  <c r="CJ331" i="24" s="1"/>
  <c r="B331" i="24"/>
  <c r="A331" i="24"/>
  <c r="CL330" i="24"/>
  <c r="BS330" i="24"/>
  <c r="BR330" i="24"/>
  <c r="BM330" i="24"/>
  <c r="BL330" i="24"/>
  <c r="BK330" i="24"/>
  <c r="BG330" i="24"/>
  <c r="BF330" i="24"/>
  <c r="BA330" i="24"/>
  <c r="AZ330" i="24"/>
  <c r="AY330" i="24" s="1"/>
  <c r="AU330" i="24"/>
  <c r="AT330" i="24"/>
  <c r="AO330" i="24"/>
  <c r="AN330" i="24"/>
  <c r="AM330" i="24" s="1"/>
  <c r="AI330" i="24"/>
  <c r="AH330" i="24"/>
  <c r="AC330" i="24"/>
  <c r="AB330" i="24"/>
  <c r="AA330" i="24" s="1"/>
  <c r="Y330" i="24"/>
  <c r="CJ330" i="24" s="1"/>
  <c r="B330" i="24"/>
  <c r="A330" i="24"/>
  <c r="CL329" i="24"/>
  <c r="BS329" i="24"/>
  <c r="BR329" i="24"/>
  <c r="BQ329" i="24" s="1"/>
  <c r="BM329" i="24"/>
  <c r="BL329" i="24"/>
  <c r="BG329" i="24"/>
  <c r="BF329" i="24"/>
  <c r="BA329" i="24"/>
  <c r="AZ329" i="24"/>
  <c r="AY329" i="24" s="1"/>
  <c r="AU329" i="24"/>
  <c r="AT329" i="24"/>
  <c r="AS329" i="24" s="1"/>
  <c r="AO329" i="24"/>
  <c r="AN329" i="24"/>
  <c r="AI329" i="24"/>
  <c r="AH329" i="24"/>
  <c r="AG329" i="24" s="1"/>
  <c r="AC329" i="24"/>
  <c r="AB329" i="24"/>
  <c r="AA329" i="24" s="1"/>
  <c r="Y329" i="24"/>
  <c r="CJ329" i="24" s="1"/>
  <c r="B329" i="24"/>
  <c r="A329" i="24"/>
  <c r="CL328" i="24"/>
  <c r="BS328" i="24"/>
  <c r="BR328" i="24"/>
  <c r="BM328" i="24"/>
  <c r="BL328" i="24"/>
  <c r="BG328" i="24"/>
  <c r="BF328" i="24"/>
  <c r="BE328" i="24" s="1"/>
  <c r="BA328" i="24"/>
  <c r="AZ328" i="24"/>
  <c r="AU328" i="24"/>
  <c r="AT328" i="24"/>
  <c r="AS328" i="24" s="1"/>
  <c r="AO328" i="24"/>
  <c r="AN328" i="24"/>
  <c r="AI328" i="24"/>
  <c r="AH328" i="24"/>
  <c r="AC328" i="24"/>
  <c r="AB328" i="24"/>
  <c r="Y328" i="24"/>
  <c r="CJ328" i="24" s="1"/>
  <c r="B328" i="24"/>
  <c r="A328" i="24"/>
  <c r="CL327" i="24"/>
  <c r="BS327" i="24"/>
  <c r="BR327" i="24"/>
  <c r="BQ327" i="24" s="1"/>
  <c r="BM327" i="24"/>
  <c r="BL327" i="24"/>
  <c r="BK327" i="24" s="1"/>
  <c r="BG327" i="24"/>
  <c r="BF327" i="24"/>
  <c r="BE327" i="24" s="1"/>
  <c r="BA327" i="24"/>
  <c r="AZ327" i="24"/>
  <c r="AY327" i="24" s="1"/>
  <c r="AU327" i="24"/>
  <c r="AT327" i="24"/>
  <c r="AS327" i="24" s="1"/>
  <c r="AO327" i="24"/>
  <c r="AN327" i="24"/>
  <c r="AM327" i="24" s="1"/>
  <c r="AI327" i="24"/>
  <c r="AH327" i="24"/>
  <c r="AG327" i="24" s="1"/>
  <c r="AC327" i="24"/>
  <c r="AB327" i="24"/>
  <c r="AA327" i="24" s="1"/>
  <c r="Y327" i="24"/>
  <c r="CJ327" i="24" s="1"/>
  <c r="B327" i="24"/>
  <c r="A327" i="24"/>
  <c r="CL326" i="24"/>
  <c r="BS326" i="24"/>
  <c r="BR326" i="24"/>
  <c r="BM326" i="24"/>
  <c r="BL326" i="24"/>
  <c r="BK326" i="24" s="1"/>
  <c r="BG326" i="24"/>
  <c r="BF326" i="24"/>
  <c r="BA326" i="24"/>
  <c r="AZ326" i="24"/>
  <c r="AY326" i="24" s="1"/>
  <c r="AU326" i="24"/>
  <c r="AT326" i="24"/>
  <c r="AO326" i="24"/>
  <c r="AN326" i="24"/>
  <c r="AM326" i="24" s="1"/>
  <c r="AI326" i="24"/>
  <c r="AH326" i="24"/>
  <c r="AC326" i="24"/>
  <c r="AB326" i="24"/>
  <c r="AA326" i="24" s="1"/>
  <c r="Y326" i="24"/>
  <c r="CJ326" i="24" s="1"/>
  <c r="B326" i="24"/>
  <c r="A326" i="24"/>
  <c r="CL325" i="24"/>
  <c r="BS325" i="24"/>
  <c r="BR325" i="24"/>
  <c r="BQ325" i="24" s="1"/>
  <c r="BM325" i="24"/>
  <c r="BL325" i="24"/>
  <c r="BG325" i="24"/>
  <c r="BF325" i="24"/>
  <c r="BA325" i="24"/>
  <c r="AZ325" i="24"/>
  <c r="AU325" i="24"/>
  <c r="AT325" i="24"/>
  <c r="AO325" i="24"/>
  <c r="AN325" i="24"/>
  <c r="AI325" i="24"/>
  <c r="AH325" i="24"/>
  <c r="AG325" i="24" s="1"/>
  <c r="AC325" i="24"/>
  <c r="AB325" i="24"/>
  <c r="AA325" i="24" s="1"/>
  <c r="Y325" i="24"/>
  <c r="CJ325" i="24" s="1"/>
  <c r="B325" i="24"/>
  <c r="A325" i="24"/>
  <c r="CL324" i="24"/>
  <c r="BS324" i="24"/>
  <c r="BR324" i="24"/>
  <c r="BQ324" i="24" s="1"/>
  <c r="BM324" i="24"/>
  <c r="BL324" i="24"/>
  <c r="BG324" i="24"/>
  <c r="BF324" i="24"/>
  <c r="BE324" i="24" s="1"/>
  <c r="BA324" i="24"/>
  <c r="AZ324" i="24"/>
  <c r="AU324" i="24"/>
  <c r="AT324" i="24"/>
  <c r="AS324" i="24" s="1"/>
  <c r="AO324" i="24"/>
  <c r="AN324" i="24"/>
  <c r="AI324" i="24"/>
  <c r="AH324" i="24"/>
  <c r="AC324" i="24"/>
  <c r="AB324" i="24"/>
  <c r="Y324" i="24"/>
  <c r="CJ324" i="24" s="1"/>
  <c r="B324" i="24"/>
  <c r="A324" i="24"/>
  <c r="CL323" i="24"/>
  <c r="BS323" i="24"/>
  <c r="BR323" i="24"/>
  <c r="BQ323" i="24"/>
  <c r="BM323" i="24"/>
  <c r="BL323" i="24"/>
  <c r="BK323" i="24" s="1"/>
  <c r="BG323" i="24"/>
  <c r="BF323" i="24"/>
  <c r="BE323" i="24" s="1"/>
  <c r="BA323" i="24"/>
  <c r="AZ323" i="24"/>
  <c r="AY323" i="24" s="1"/>
  <c r="AU323" i="24"/>
  <c r="AT323" i="24"/>
  <c r="AS323" i="24" s="1"/>
  <c r="AO323" i="24"/>
  <c r="AN323" i="24"/>
  <c r="AM323" i="24" s="1"/>
  <c r="AI323" i="24"/>
  <c r="AH323" i="24"/>
  <c r="AG323" i="24" s="1"/>
  <c r="AC323" i="24"/>
  <c r="AB323" i="24"/>
  <c r="AA323" i="24" s="1"/>
  <c r="Y323" i="24"/>
  <c r="CJ323" i="24" s="1"/>
  <c r="B323" i="24"/>
  <c r="A323" i="24"/>
  <c r="CL322" i="24"/>
  <c r="BS322" i="24"/>
  <c r="BR322" i="24"/>
  <c r="BM322" i="24"/>
  <c r="BL322" i="24"/>
  <c r="BK322" i="24" s="1"/>
  <c r="BG322" i="24"/>
  <c r="BF322" i="24"/>
  <c r="BE322" i="24" s="1"/>
  <c r="BA322" i="24"/>
  <c r="AZ322" i="24"/>
  <c r="AY322" i="24" s="1"/>
  <c r="AU322" i="24"/>
  <c r="AT322" i="24"/>
  <c r="AO322" i="24"/>
  <c r="AN322" i="24"/>
  <c r="AM322" i="24" s="1"/>
  <c r="AI322" i="24"/>
  <c r="AH322" i="24"/>
  <c r="AC322" i="24"/>
  <c r="AB322" i="24"/>
  <c r="AA322" i="24" s="1"/>
  <c r="Y322" i="24"/>
  <c r="CJ322" i="24" s="1"/>
  <c r="B322" i="24"/>
  <c r="A322" i="24"/>
  <c r="CL321" i="24"/>
  <c r="BS321" i="24"/>
  <c r="BR321" i="24"/>
  <c r="BQ321" i="24" s="1"/>
  <c r="BM321" i="24"/>
  <c r="BL321" i="24"/>
  <c r="BG321" i="24"/>
  <c r="BF321" i="24"/>
  <c r="BA321" i="24"/>
  <c r="AZ321" i="24"/>
  <c r="AU321" i="24"/>
  <c r="AT321" i="24"/>
  <c r="AS321" i="24" s="1"/>
  <c r="AO321" i="24"/>
  <c r="AN321" i="24"/>
  <c r="AI321" i="24"/>
  <c r="AH321" i="24"/>
  <c r="AG321" i="24" s="1"/>
  <c r="AC321" i="24"/>
  <c r="AB321" i="24"/>
  <c r="AA321" i="24" s="1"/>
  <c r="Y321" i="24"/>
  <c r="CJ321" i="24" s="1"/>
  <c r="B321" i="24"/>
  <c r="A321" i="24"/>
  <c r="CL320" i="24"/>
  <c r="BS320" i="24"/>
  <c r="BR320" i="24"/>
  <c r="BQ320" i="24" s="1"/>
  <c r="BM320" i="24"/>
  <c r="BL320" i="24"/>
  <c r="BG320" i="24"/>
  <c r="BF320" i="24"/>
  <c r="BE320" i="24" s="1"/>
  <c r="BA320" i="24"/>
  <c r="AZ320" i="24"/>
  <c r="AU320" i="24"/>
  <c r="AT320" i="24"/>
  <c r="AS320" i="24" s="1"/>
  <c r="AO320" i="24"/>
  <c r="AN320" i="24"/>
  <c r="AI320" i="24"/>
  <c r="AH320" i="24"/>
  <c r="AC320" i="24"/>
  <c r="AB320" i="24"/>
  <c r="Y320" i="24"/>
  <c r="CJ320" i="24" s="1"/>
  <c r="B320" i="24"/>
  <c r="A320" i="24"/>
  <c r="CL319" i="24"/>
  <c r="BS319" i="24"/>
  <c r="BR319" i="24"/>
  <c r="BQ319" i="24" s="1"/>
  <c r="BM319" i="24"/>
  <c r="BL319" i="24"/>
  <c r="BK319" i="24" s="1"/>
  <c r="BG319" i="24"/>
  <c r="BF319" i="24"/>
  <c r="BE319" i="24" s="1"/>
  <c r="BA319" i="24"/>
  <c r="AZ319" i="24"/>
  <c r="AY319" i="24" s="1"/>
  <c r="AU319" i="24"/>
  <c r="AT319" i="24"/>
  <c r="AS319" i="24" s="1"/>
  <c r="AO319" i="24"/>
  <c r="AN319" i="24"/>
  <c r="AM319" i="24" s="1"/>
  <c r="AI319" i="24"/>
  <c r="AH319" i="24"/>
  <c r="AG319" i="24" s="1"/>
  <c r="AC319" i="24"/>
  <c r="AB319" i="24"/>
  <c r="AA319" i="24" s="1"/>
  <c r="Y319" i="24"/>
  <c r="CJ319" i="24" s="1"/>
  <c r="B319" i="24"/>
  <c r="A319" i="24"/>
  <c r="CL318" i="24"/>
  <c r="BS318" i="24"/>
  <c r="BR318" i="24"/>
  <c r="BM318" i="24"/>
  <c r="BL318" i="24"/>
  <c r="BK318" i="24" s="1"/>
  <c r="BG318" i="24"/>
  <c r="BF318" i="24"/>
  <c r="BA318" i="24"/>
  <c r="AZ318" i="24"/>
  <c r="AY318" i="24" s="1"/>
  <c r="AU318" i="24"/>
  <c r="AT318" i="24"/>
  <c r="AO318" i="24"/>
  <c r="AN318" i="24"/>
  <c r="AM318" i="24" s="1"/>
  <c r="AI318" i="24"/>
  <c r="AH318" i="24"/>
  <c r="AC318" i="24"/>
  <c r="AB318" i="24"/>
  <c r="AA318" i="24" s="1"/>
  <c r="Y318" i="24"/>
  <c r="CJ318" i="24" s="1"/>
  <c r="B318" i="24"/>
  <c r="A318" i="24"/>
  <c r="CL317" i="24"/>
  <c r="BS317" i="24"/>
  <c r="BR317" i="24"/>
  <c r="BQ317" i="24" s="1"/>
  <c r="BM317" i="24"/>
  <c r="BL317" i="24"/>
  <c r="BG317" i="24"/>
  <c r="BF317" i="24"/>
  <c r="BA317" i="24"/>
  <c r="AZ317" i="24"/>
  <c r="AU317" i="24"/>
  <c r="AT317" i="24"/>
  <c r="AS317" i="24"/>
  <c r="AO317" i="24"/>
  <c r="AN317" i="24"/>
  <c r="AI317" i="24"/>
  <c r="AH317" i="24"/>
  <c r="AG317" i="24" s="1"/>
  <c r="AC317" i="24"/>
  <c r="AB317" i="24"/>
  <c r="AA317" i="24" s="1"/>
  <c r="Y317" i="24"/>
  <c r="CJ317" i="24" s="1"/>
  <c r="B317" i="24"/>
  <c r="A317" i="24"/>
  <c r="CL316" i="24"/>
  <c r="BS316" i="24"/>
  <c r="BR316" i="24"/>
  <c r="BQ316" i="24" s="1"/>
  <c r="BM316" i="24"/>
  <c r="BL316" i="24"/>
  <c r="BG316" i="24"/>
  <c r="BF316" i="24"/>
  <c r="BE316" i="24" s="1"/>
  <c r="BA316" i="24"/>
  <c r="AZ316" i="24"/>
  <c r="AU316" i="24"/>
  <c r="AT316" i="24"/>
  <c r="AS316" i="24" s="1"/>
  <c r="AO316" i="24"/>
  <c r="AN316" i="24"/>
  <c r="AI316" i="24"/>
  <c r="AH316" i="24"/>
  <c r="AC316" i="24"/>
  <c r="AB316" i="24"/>
  <c r="Y316" i="24"/>
  <c r="CJ316" i="24" s="1"/>
  <c r="B316" i="24"/>
  <c r="A316" i="24"/>
  <c r="CL315" i="24"/>
  <c r="BS315" i="24"/>
  <c r="BR315" i="24"/>
  <c r="BQ315" i="24" s="1"/>
  <c r="BM315" i="24"/>
  <c r="BL315" i="24"/>
  <c r="BK315" i="24" s="1"/>
  <c r="BG315" i="24"/>
  <c r="BF315" i="24"/>
  <c r="BE315" i="24"/>
  <c r="BA315" i="24"/>
  <c r="AZ315" i="24"/>
  <c r="AY315" i="24" s="1"/>
  <c r="AU315" i="24"/>
  <c r="AT315" i="24"/>
  <c r="AS315" i="24" s="1"/>
  <c r="AO315" i="24"/>
  <c r="AN315" i="24"/>
  <c r="AM315" i="24" s="1"/>
  <c r="AI315" i="24"/>
  <c r="AH315" i="24"/>
  <c r="AG315" i="24" s="1"/>
  <c r="AC315" i="24"/>
  <c r="AB315" i="24"/>
  <c r="AA315" i="24" s="1"/>
  <c r="Y315" i="24"/>
  <c r="CJ315" i="24" s="1"/>
  <c r="B315" i="24"/>
  <c r="A315" i="24"/>
  <c r="CL314" i="24"/>
  <c r="BS314" i="24"/>
  <c r="BR314" i="24"/>
  <c r="BM314" i="24"/>
  <c r="BL314" i="24"/>
  <c r="BK314" i="24" s="1"/>
  <c r="BG314" i="24"/>
  <c r="BF314" i="24"/>
  <c r="BE314" i="24" s="1"/>
  <c r="BA314" i="24"/>
  <c r="AZ314" i="24"/>
  <c r="AY314" i="24" s="1"/>
  <c r="AU314" i="24"/>
  <c r="AT314" i="24"/>
  <c r="AO314" i="24"/>
  <c r="AN314" i="24"/>
  <c r="AM314" i="24" s="1"/>
  <c r="AI314" i="24"/>
  <c r="AH314" i="24"/>
  <c r="AG314" i="24" s="1"/>
  <c r="AC314" i="24"/>
  <c r="AB314" i="24"/>
  <c r="AA314" i="24" s="1"/>
  <c r="Y314" i="24"/>
  <c r="CJ314" i="24" s="1"/>
  <c r="B314" i="24"/>
  <c r="A314" i="24"/>
  <c r="CL313" i="24"/>
  <c r="BS313" i="24"/>
  <c r="BR313" i="24"/>
  <c r="BQ313" i="24" s="1"/>
  <c r="BM313" i="24"/>
  <c r="BL313" i="24"/>
  <c r="BG313" i="24"/>
  <c r="BF313" i="24"/>
  <c r="BA313" i="24"/>
  <c r="AZ313" i="24"/>
  <c r="AU313" i="24"/>
  <c r="AT313" i="24"/>
  <c r="AO313" i="24"/>
  <c r="AN313" i="24"/>
  <c r="AM313" i="24" s="1"/>
  <c r="AI313" i="24"/>
  <c r="AH313" i="24"/>
  <c r="AG313" i="24" s="1"/>
  <c r="AC313" i="24"/>
  <c r="AB313" i="24"/>
  <c r="AA313" i="24" s="1"/>
  <c r="Y313" i="24"/>
  <c r="CJ313" i="24" s="1"/>
  <c r="B313" i="24"/>
  <c r="A313" i="24"/>
  <c r="CL312" i="24"/>
  <c r="BS312" i="24"/>
  <c r="BR312" i="24"/>
  <c r="BQ312" i="24" s="1"/>
  <c r="BM312" i="24"/>
  <c r="BL312" i="24"/>
  <c r="BG312" i="24"/>
  <c r="BF312" i="24"/>
  <c r="BE312" i="24" s="1"/>
  <c r="BA312" i="24"/>
  <c r="AZ312" i="24"/>
  <c r="AU312" i="24"/>
  <c r="AT312" i="24"/>
  <c r="AS312" i="24" s="1"/>
  <c r="AO312" i="24"/>
  <c r="AN312" i="24"/>
  <c r="AM312" i="24"/>
  <c r="AI312" i="24"/>
  <c r="AH312" i="24"/>
  <c r="AC312" i="24"/>
  <c r="AB312" i="24"/>
  <c r="Y312" i="24"/>
  <c r="CJ312" i="24" s="1"/>
  <c r="B312" i="24"/>
  <c r="A312" i="24"/>
  <c r="CL311" i="24"/>
  <c r="BS311" i="24"/>
  <c r="BR311" i="24"/>
  <c r="BQ311" i="24" s="1"/>
  <c r="BM311" i="24"/>
  <c r="BL311" i="24"/>
  <c r="BK311" i="24" s="1"/>
  <c r="BG311" i="24"/>
  <c r="BF311" i="24"/>
  <c r="BE311" i="24" s="1"/>
  <c r="BA311" i="24"/>
  <c r="AZ311" i="24"/>
  <c r="AY311" i="24" s="1"/>
  <c r="AU311" i="24"/>
  <c r="AT311" i="24"/>
  <c r="AS311" i="24" s="1"/>
  <c r="AO311" i="24"/>
  <c r="AN311" i="24"/>
  <c r="AM311" i="24" s="1"/>
  <c r="AI311" i="24"/>
  <c r="AH311" i="24"/>
  <c r="AG311" i="24" s="1"/>
  <c r="AC311" i="24"/>
  <c r="AB311" i="24"/>
  <c r="AA311" i="24" s="1"/>
  <c r="Y311" i="24"/>
  <c r="CJ311" i="24" s="1"/>
  <c r="B311" i="24"/>
  <c r="A311" i="24"/>
  <c r="CL310" i="24"/>
  <c r="BS310" i="24"/>
  <c r="BR310" i="24"/>
  <c r="BM310" i="24"/>
  <c r="BL310" i="24"/>
  <c r="BK310" i="24" s="1"/>
  <c r="BG310" i="24"/>
  <c r="BF310" i="24"/>
  <c r="BA310" i="24"/>
  <c r="AZ310" i="24"/>
  <c r="AY310" i="24"/>
  <c r="AU310" i="24"/>
  <c r="AT310" i="24"/>
  <c r="AO310" i="24"/>
  <c r="AN310" i="24"/>
  <c r="AM310" i="24" s="1"/>
  <c r="AI310" i="24"/>
  <c r="AH310" i="24"/>
  <c r="AC310" i="24"/>
  <c r="AB310" i="24"/>
  <c r="AA310" i="24" s="1"/>
  <c r="Y310" i="24"/>
  <c r="CJ310" i="24" s="1"/>
  <c r="B310" i="24"/>
  <c r="A310" i="24"/>
  <c r="CL309" i="24"/>
  <c r="BS309" i="24"/>
  <c r="BR309" i="24"/>
  <c r="BQ309" i="24" s="1"/>
  <c r="BM309" i="24"/>
  <c r="BL309" i="24"/>
  <c r="BG309" i="24"/>
  <c r="BF309" i="24"/>
  <c r="BA309" i="24"/>
  <c r="AZ309" i="24"/>
  <c r="AU309" i="24"/>
  <c r="AT309" i="24"/>
  <c r="AS309" i="24" s="1"/>
  <c r="AO309" i="24"/>
  <c r="AN309" i="24"/>
  <c r="AI309" i="24"/>
  <c r="AH309" i="24"/>
  <c r="AG309" i="24" s="1"/>
  <c r="AC309" i="24"/>
  <c r="AB309" i="24"/>
  <c r="AA309" i="24" s="1"/>
  <c r="Y309" i="24"/>
  <c r="CJ309" i="24" s="1"/>
  <c r="B309" i="24"/>
  <c r="A309" i="24"/>
  <c r="CL308" i="24"/>
  <c r="BS308" i="24"/>
  <c r="BR308" i="24"/>
  <c r="BQ308" i="24" s="1"/>
  <c r="BM308" i="24"/>
  <c r="BL308" i="24"/>
  <c r="BG308" i="24"/>
  <c r="BF308" i="24"/>
  <c r="BA308" i="24"/>
  <c r="AZ308" i="24"/>
  <c r="AU308" i="24"/>
  <c r="AT308" i="24"/>
  <c r="AS308" i="24" s="1"/>
  <c r="AO308" i="24"/>
  <c r="AN308" i="24"/>
  <c r="AI308" i="24"/>
  <c r="AH308" i="24"/>
  <c r="AC308" i="24"/>
  <c r="AB308" i="24"/>
  <c r="Y308" i="24"/>
  <c r="CJ308" i="24" s="1"/>
  <c r="B308" i="24"/>
  <c r="A308" i="24"/>
  <c r="CL307" i="24"/>
  <c r="BS307" i="24"/>
  <c r="BR307" i="24"/>
  <c r="BQ307" i="24" s="1"/>
  <c r="BM307" i="24"/>
  <c r="BL307" i="24"/>
  <c r="BK307" i="24" s="1"/>
  <c r="BG307" i="24"/>
  <c r="BF307" i="24"/>
  <c r="BE307" i="24" s="1"/>
  <c r="BA307" i="24"/>
  <c r="AZ307" i="24"/>
  <c r="AY307" i="24" s="1"/>
  <c r="AU307" i="24"/>
  <c r="AT307" i="24"/>
  <c r="AS307" i="24" s="1"/>
  <c r="AO307" i="24"/>
  <c r="AN307" i="24"/>
  <c r="AM307" i="24" s="1"/>
  <c r="AI307" i="24"/>
  <c r="AH307" i="24"/>
  <c r="AG307" i="24" s="1"/>
  <c r="AC307" i="24"/>
  <c r="AB307" i="24"/>
  <c r="AA307" i="24" s="1"/>
  <c r="Y307" i="24"/>
  <c r="CJ307" i="24" s="1"/>
  <c r="B307" i="24"/>
  <c r="A307" i="24"/>
  <c r="CL306" i="24"/>
  <c r="BS306" i="24"/>
  <c r="BR306" i="24"/>
  <c r="BM306" i="24"/>
  <c r="BL306" i="24"/>
  <c r="BK306" i="24" s="1"/>
  <c r="BG306" i="24"/>
  <c r="BF306" i="24"/>
  <c r="BE306" i="24" s="1"/>
  <c r="BA306" i="24"/>
  <c r="AZ306" i="24"/>
  <c r="AY306" i="24" s="1"/>
  <c r="AU306" i="24"/>
  <c r="AT306" i="24"/>
  <c r="AO306" i="24"/>
  <c r="AN306" i="24"/>
  <c r="AM306" i="24" s="1"/>
  <c r="AI306" i="24"/>
  <c r="AH306" i="24"/>
  <c r="AG306" i="24" s="1"/>
  <c r="AC306" i="24"/>
  <c r="AB306" i="24"/>
  <c r="AA306" i="24" s="1"/>
  <c r="Y306" i="24"/>
  <c r="CJ306" i="24" s="1"/>
  <c r="B306" i="24"/>
  <c r="A306" i="24"/>
  <c r="CL305" i="24"/>
  <c r="BS305" i="24"/>
  <c r="BR305" i="24"/>
  <c r="BQ305" i="24" s="1"/>
  <c r="BM305" i="24"/>
  <c r="BL305" i="24"/>
  <c r="BG305" i="24"/>
  <c r="BF305" i="24"/>
  <c r="BA305" i="24"/>
  <c r="AZ305" i="24"/>
  <c r="AU305" i="24"/>
  <c r="AT305" i="24"/>
  <c r="AS305" i="24"/>
  <c r="AO305" i="24"/>
  <c r="AN305" i="24"/>
  <c r="AI305" i="24"/>
  <c r="AH305" i="24"/>
  <c r="AG305" i="24" s="1"/>
  <c r="AC305" i="24"/>
  <c r="AB305" i="24"/>
  <c r="AA305" i="24" s="1"/>
  <c r="Y305" i="24"/>
  <c r="CJ305" i="24" s="1"/>
  <c r="B305" i="24"/>
  <c r="A305" i="24"/>
  <c r="CL304" i="24"/>
  <c r="BS304" i="24"/>
  <c r="BR304" i="24"/>
  <c r="BQ304" i="24" s="1"/>
  <c r="BM304" i="24"/>
  <c r="BL304" i="24"/>
  <c r="BG304" i="24"/>
  <c r="BF304" i="24"/>
  <c r="BE304" i="24" s="1"/>
  <c r="BA304" i="24"/>
  <c r="AZ304" i="24"/>
  <c r="AU304" i="24"/>
  <c r="AT304" i="24"/>
  <c r="AS304" i="24" s="1"/>
  <c r="AO304" i="24"/>
  <c r="AN304" i="24"/>
  <c r="AI304" i="24"/>
  <c r="AH304" i="24"/>
  <c r="AC304" i="24"/>
  <c r="AB304" i="24"/>
  <c r="Y304" i="24"/>
  <c r="CJ304" i="24" s="1"/>
  <c r="B304" i="24"/>
  <c r="A304" i="24"/>
  <c r="CL303" i="24"/>
  <c r="BS303" i="24"/>
  <c r="BR303" i="24"/>
  <c r="BQ303" i="24" s="1"/>
  <c r="BM303" i="24"/>
  <c r="BL303" i="24"/>
  <c r="BK303" i="24" s="1"/>
  <c r="BG303" i="24"/>
  <c r="BF303" i="24"/>
  <c r="BE303" i="24" s="1"/>
  <c r="BA303" i="24"/>
  <c r="AZ303" i="24"/>
  <c r="AY303" i="24" s="1"/>
  <c r="AU303" i="24"/>
  <c r="AT303" i="24"/>
  <c r="AS303" i="24" s="1"/>
  <c r="AO303" i="24"/>
  <c r="AN303" i="24"/>
  <c r="AM303" i="24" s="1"/>
  <c r="AI303" i="24"/>
  <c r="AH303" i="24"/>
  <c r="AG303" i="24" s="1"/>
  <c r="AC303" i="24"/>
  <c r="AB303" i="24"/>
  <c r="AA303" i="24" s="1"/>
  <c r="Y303" i="24"/>
  <c r="CJ303" i="24" s="1"/>
  <c r="B303" i="24"/>
  <c r="A303" i="24"/>
  <c r="CL302" i="24"/>
  <c r="BS302" i="24"/>
  <c r="BR302" i="24"/>
  <c r="BM302" i="24"/>
  <c r="BL302" i="24"/>
  <c r="BK302" i="24" s="1"/>
  <c r="BG302" i="24"/>
  <c r="BF302" i="24"/>
  <c r="BA302" i="24"/>
  <c r="AZ302" i="24"/>
  <c r="AY302" i="24" s="1"/>
  <c r="AU302" i="24"/>
  <c r="AT302" i="24"/>
  <c r="AO302" i="24"/>
  <c r="AN302" i="24"/>
  <c r="AM302" i="24" s="1"/>
  <c r="AI302" i="24"/>
  <c r="AH302" i="24"/>
  <c r="AC302" i="24"/>
  <c r="AB302" i="24"/>
  <c r="AA302" i="24" s="1"/>
  <c r="Y302" i="24"/>
  <c r="CJ302" i="24" s="1"/>
  <c r="B302" i="24"/>
  <c r="A302" i="24"/>
  <c r="CL301" i="24"/>
  <c r="BS301" i="24"/>
  <c r="BR301" i="24"/>
  <c r="BQ301" i="24" s="1"/>
  <c r="BM301" i="24"/>
  <c r="BL301" i="24"/>
  <c r="BG301" i="24"/>
  <c r="BF301" i="24"/>
  <c r="BA301" i="24"/>
  <c r="AZ301" i="24"/>
  <c r="AU301" i="24"/>
  <c r="AT301" i="24"/>
  <c r="AO301" i="24"/>
  <c r="AN301" i="24"/>
  <c r="AI301" i="24"/>
  <c r="AH301" i="24"/>
  <c r="AG301" i="24" s="1"/>
  <c r="AC301" i="24"/>
  <c r="AB301" i="24"/>
  <c r="AA301" i="24" s="1"/>
  <c r="Y301" i="24"/>
  <c r="CJ301" i="24" s="1"/>
  <c r="B301" i="24"/>
  <c r="A301" i="24"/>
  <c r="CL300" i="24"/>
  <c r="BS300" i="24"/>
  <c r="BR300" i="24"/>
  <c r="BQ300" i="24" s="1"/>
  <c r="BM300" i="24"/>
  <c r="BL300" i="24"/>
  <c r="BG300" i="24"/>
  <c r="BF300" i="24"/>
  <c r="BE300" i="24" s="1"/>
  <c r="BA300" i="24"/>
  <c r="AZ300" i="24"/>
  <c r="AU300" i="24"/>
  <c r="AT300" i="24"/>
  <c r="AS300" i="24" s="1"/>
  <c r="AO300" i="24"/>
  <c r="AN300" i="24"/>
  <c r="AI300" i="24"/>
  <c r="AH300" i="24"/>
  <c r="AC300" i="24"/>
  <c r="AB300" i="24"/>
  <c r="Y300" i="24"/>
  <c r="CJ300" i="24" s="1"/>
  <c r="B300" i="24"/>
  <c r="A300" i="24"/>
  <c r="CL299" i="24"/>
  <c r="BS299" i="24"/>
  <c r="BR299" i="24"/>
  <c r="BQ299" i="24" s="1"/>
  <c r="BM299" i="24"/>
  <c r="BL299" i="24"/>
  <c r="BK299" i="24" s="1"/>
  <c r="BG299" i="24"/>
  <c r="BF299" i="24"/>
  <c r="BE299" i="24" s="1"/>
  <c r="BA299" i="24"/>
  <c r="AZ299" i="24"/>
  <c r="AY299" i="24" s="1"/>
  <c r="AU299" i="24"/>
  <c r="AT299" i="24"/>
  <c r="AS299" i="24" s="1"/>
  <c r="AO299" i="24"/>
  <c r="AN299" i="24"/>
  <c r="AM299" i="24" s="1"/>
  <c r="AI299" i="24"/>
  <c r="AH299" i="24"/>
  <c r="AG299" i="24" s="1"/>
  <c r="AC299" i="24"/>
  <c r="AB299" i="24"/>
  <c r="AA299" i="24" s="1"/>
  <c r="Y299" i="24"/>
  <c r="CJ299" i="24" s="1"/>
  <c r="B299" i="24"/>
  <c r="A299" i="24"/>
  <c r="CL298" i="24"/>
  <c r="BS298" i="24"/>
  <c r="BR298" i="24"/>
  <c r="BM298" i="24"/>
  <c r="BL298" i="24"/>
  <c r="BK298" i="24" s="1"/>
  <c r="BG298" i="24"/>
  <c r="BF298" i="24"/>
  <c r="BA298" i="24"/>
  <c r="AZ298" i="24"/>
  <c r="AY298" i="24" s="1"/>
  <c r="AU298" i="24"/>
  <c r="AT298" i="24"/>
  <c r="AO298" i="24"/>
  <c r="AN298" i="24"/>
  <c r="AM298" i="24" s="1"/>
  <c r="AI298" i="24"/>
  <c r="AH298" i="24"/>
  <c r="AC298" i="24"/>
  <c r="AB298" i="24"/>
  <c r="AA298" i="24" s="1"/>
  <c r="Y298" i="24"/>
  <c r="CJ298" i="24" s="1"/>
  <c r="B298" i="24"/>
  <c r="A298" i="24"/>
  <c r="CL297" i="24"/>
  <c r="BS297" i="24"/>
  <c r="BR297" i="24"/>
  <c r="BQ297" i="24" s="1"/>
  <c r="BM297" i="24"/>
  <c r="BL297" i="24"/>
  <c r="BG297" i="24"/>
  <c r="BF297" i="24"/>
  <c r="BA297" i="24"/>
  <c r="AZ297" i="24"/>
  <c r="AU297" i="24"/>
  <c r="AT297" i="24"/>
  <c r="AS297" i="24" s="1"/>
  <c r="AO297" i="24"/>
  <c r="AN297" i="24"/>
  <c r="AI297" i="24"/>
  <c r="AH297" i="24"/>
  <c r="AG297" i="24" s="1"/>
  <c r="AC297" i="24"/>
  <c r="AB297" i="24"/>
  <c r="AA297" i="24" s="1"/>
  <c r="Y297" i="24"/>
  <c r="CJ297" i="24" s="1"/>
  <c r="B297" i="24"/>
  <c r="A297" i="24"/>
  <c r="CL296" i="24"/>
  <c r="BS296" i="24"/>
  <c r="BR296" i="24"/>
  <c r="BM296" i="24"/>
  <c r="BL296" i="24"/>
  <c r="BK296" i="24" s="1"/>
  <c r="BG296" i="24"/>
  <c r="BF296" i="24"/>
  <c r="BE296" i="24" s="1"/>
  <c r="BA296" i="24"/>
  <c r="AZ296" i="24"/>
  <c r="AY296" i="24" s="1"/>
  <c r="AU296" i="24"/>
  <c r="AT296" i="24"/>
  <c r="AS296" i="24" s="1"/>
  <c r="AO296" i="24"/>
  <c r="AN296" i="24"/>
  <c r="AM296" i="24" s="1"/>
  <c r="AI296" i="24"/>
  <c r="AH296" i="24"/>
  <c r="AC296" i="24"/>
  <c r="AB296" i="24"/>
  <c r="AA296" i="24" s="1"/>
  <c r="Y296" i="24"/>
  <c r="CJ296" i="24" s="1"/>
  <c r="B296" i="24"/>
  <c r="A296" i="24"/>
  <c r="CL295" i="24"/>
  <c r="BS295" i="24"/>
  <c r="BR295" i="24"/>
  <c r="BQ295" i="24" s="1"/>
  <c r="BM295" i="24"/>
  <c r="BL295" i="24"/>
  <c r="BK295" i="24" s="1"/>
  <c r="BG295" i="24"/>
  <c r="BF295" i="24"/>
  <c r="BE295" i="24" s="1"/>
  <c r="BA295" i="24"/>
  <c r="AZ295" i="24"/>
  <c r="AY295" i="24" s="1"/>
  <c r="AU295" i="24"/>
  <c r="AT295" i="24"/>
  <c r="AS295" i="24" s="1"/>
  <c r="AO295" i="24"/>
  <c r="AN295" i="24"/>
  <c r="AM295" i="24" s="1"/>
  <c r="AI295" i="24"/>
  <c r="AH295" i="24"/>
  <c r="AG295" i="24" s="1"/>
  <c r="AC295" i="24"/>
  <c r="AB295" i="24"/>
  <c r="AA295" i="24" s="1"/>
  <c r="Y295" i="24"/>
  <c r="CJ295" i="24" s="1"/>
  <c r="B295" i="24"/>
  <c r="A295" i="24"/>
  <c r="CL294" i="24"/>
  <c r="BS294" i="24"/>
  <c r="BR294" i="24"/>
  <c r="BM294" i="24"/>
  <c r="BL294" i="24"/>
  <c r="BK294" i="24" s="1"/>
  <c r="BG294" i="24"/>
  <c r="BF294" i="24"/>
  <c r="BA294" i="24"/>
  <c r="AZ294" i="24"/>
  <c r="AY294" i="24" s="1"/>
  <c r="AU294" i="24"/>
  <c r="AT294" i="24"/>
  <c r="AO294" i="24"/>
  <c r="AN294" i="24"/>
  <c r="AM294" i="24" s="1"/>
  <c r="AI294" i="24"/>
  <c r="AH294" i="24"/>
  <c r="AC294" i="24"/>
  <c r="AB294" i="24"/>
  <c r="AA294" i="24" s="1"/>
  <c r="Y294" i="24"/>
  <c r="CJ294" i="24" s="1"/>
  <c r="B294" i="24"/>
  <c r="A294" i="24"/>
  <c r="CL293" i="24"/>
  <c r="BS293" i="24"/>
  <c r="BR293" i="24"/>
  <c r="BQ293" i="24" s="1"/>
  <c r="BM293" i="24"/>
  <c r="BL293" i="24"/>
  <c r="BG293" i="24"/>
  <c r="BF293" i="24"/>
  <c r="BE293" i="24" s="1"/>
  <c r="BA293" i="24"/>
  <c r="AZ293" i="24"/>
  <c r="AU293" i="24"/>
  <c r="AT293" i="24"/>
  <c r="AS293" i="24" s="1"/>
  <c r="AO293" i="24"/>
  <c r="AN293" i="24"/>
  <c r="AM293" i="24" s="1"/>
  <c r="AI293" i="24"/>
  <c r="AH293" i="24"/>
  <c r="AG293" i="24" s="1"/>
  <c r="AC293" i="24"/>
  <c r="AB293" i="24"/>
  <c r="AA293" i="24" s="1"/>
  <c r="Y293" i="24"/>
  <c r="CJ293" i="24" s="1"/>
  <c r="B293" i="24"/>
  <c r="A293" i="24"/>
  <c r="CL292" i="24"/>
  <c r="BS292" i="24"/>
  <c r="BR292" i="24"/>
  <c r="BQ292" i="24" s="1"/>
  <c r="BM292" i="24"/>
  <c r="BL292" i="24"/>
  <c r="BG292" i="24"/>
  <c r="BF292" i="24"/>
  <c r="BA292" i="24"/>
  <c r="AZ292" i="24"/>
  <c r="AU292" i="24"/>
  <c r="AT292" i="24"/>
  <c r="AS292" i="24" s="1"/>
  <c r="AO292" i="24"/>
  <c r="AN292" i="24"/>
  <c r="AI292" i="24"/>
  <c r="AH292" i="24"/>
  <c r="AC292" i="24"/>
  <c r="AB292" i="24"/>
  <c r="Y292" i="24"/>
  <c r="CJ292" i="24" s="1"/>
  <c r="B292" i="24"/>
  <c r="A292" i="24"/>
  <c r="CL291" i="24"/>
  <c r="BS291" i="24"/>
  <c r="BR291" i="24"/>
  <c r="BQ291" i="24" s="1"/>
  <c r="BM291" i="24"/>
  <c r="BL291" i="24"/>
  <c r="BK291" i="24" s="1"/>
  <c r="BG291" i="24"/>
  <c r="BF291" i="24"/>
  <c r="BE291" i="24" s="1"/>
  <c r="BA291" i="24"/>
  <c r="AZ291" i="24"/>
  <c r="AY291" i="24" s="1"/>
  <c r="AU291" i="24"/>
  <c r="AT291" i="24"/>
  <c r="AS291" i="24" s="1"/>
  <c r="AO291" i="24"/>
  <c r="AN291" i="24"/>
  <c r="AM291" i="24" s="1"/>
  <c r="AI291" i="24"/>
  <c r="AH291" i="24"/>
  <c r="AG291" i="24" s="1"/>
  <c r="AC291" i="24"/>
  <c r="AB291" i="24"/>
  <c r="AA291" i="24" s="1"/>
  <c r="Y291" i="24"/>
  <c r="CJ291" i="24" s="1"/>
  <c r="B291" i="24"/>
  <c r="A291" i="24"/>
  <c r="CL290" i="24"/>
  <c r="BS290" i="24"/>
  <c r="BR290" i="24"/>
  <c r="BQ290" i="24" s="1"/>
  <c r="BM290" i="24"/>
  <c r="BL290" i="24"/>
  <c r="BK290" i="24" s="1"/>
  <c r="BG290" i="24"/>
  <c r="BF290" i="24"/>
  <c r="BE290" i="24" s="1"/>
  <c r="BA290" i="24"/>
  <c r="AZ290" i="24"/>
  <c r="AY290" i="24" s="1"/>
  <c r="AU290" i="24"/>
  <c r="AT290" i="24"/>
  <c r="AO290" i="24"/>
  <c r="AN290" i="24"/>
  <c r="AM290" i="24" s="1"/>
  <c r="AI290" i="24"/>
  <c r="AH290" i="24"/>
  <c r="AG290" i="24" s="1"/>
  <c r="AC290" i="24"/>
  <c r="AB290" i="24"/>
  <c r="AA290" i="24" s="1"/>
  <c r="Y290" i="24"/>
  <c r="CJ290" i="24" s="1"/>
  <c r="B290" i="24"/>
  <c r="A290" i="24"/>
  <c r="CL289" i="24"/>
  <c r="BS289" i="24"/>
  <c r="BR289" i="24"/>
  <c r="BQ289" i="24" s="1"/>
  <c r="BM289" i="24"/>
  <c r="BL289" i="24"/>
  <c r="BG289" i="24"/>
  <c r="BF289" i="24"/>
  <c r="BA289" i="24"/>
  <c r="AZ289" i="24"/>
  <c r="AU289" i="24"/>
  <c r="AT289" i="24"/>
  <c r="AS289" i="24" s="1"/>
  <c r="AO289" i="24"/>
  <c r="AN289" i="24"/>
  <c r="AM289" i="24" s="1"/>
  <c r="AI289" i="24"/>
  <c r="AH289" i="24"/>
  <c r="AG289" i="24" s="1"/>
  <c r="AC289" i="24"/>
  <c r="AB289" i="24"/>
  <c r="AA289" i="24" s="1"/>
  <c r="Y289" i="24"/>
  <c r="CJ289" i="24" s="1"/>
  <c r="B289" i="24"/>
  <c r="A289" i="24"/>
  <c r="CL288" i="24"/>
  <c r="BS288" i="24"/>
  <c r="BR288" i="24"/>
  <c r="BM288" i="24"/>
  <c r="BL288" i="24"/>
  <c r="BG288" i="24"/>
  <c r="BF288" i="24"/>
  <c r="BA288" i="24"/>
  <c r="AZ288" i="24"/>
  <c r="AU288" i="24"/>
  <c r="AT288" i="24"/>
  <c r="AS288" i="24" s="1"/>
  <c r="AO288" i="24"/>
  <c r="AN288" i="24"/>
  <c r="AI288" i="24"/>
  <c r="AH288" i="24"/>
  <c r="AC288" i="24"/>
  <c r="AB288" i="24"/>
  <c r="Y288" i="24"/>
  <c r="CJ288" i="24" s="1"/>
  <c r="B288" i="24"/>
  <c r="A288" i="24"/>
  <c r="CL287" i="24"/>
  <c r="BS287" i="24"/>
  <c r="BR287" i="24"/>
  <c r="BQ287" i="24" s="1"/>
  <c r="BM287" i="24"/>
  <c r="BL287" i="24"/>
  <c r="BK287" i="24" s="1"/>
  <c r="BG287" i="24"/>
  <c r="BF287" i="24"/>
  <c r="BE287" i="24" s="1"/>
  <c r="BA287" i="24"/>
  <c r="AZ287" i="24"/>
  <c r="AY287" i="24" s="1"/>
  <c r="AU287" i="24"/>
  <c r="AT287" i="24"/>
  <c r="AS287" i="24" s="1"/>
  <c r="AO287" i="24"/>
  <c r="AN287" i="24"/>
  <c r="AM287" i="24" s="1"/>
  <c r="AI287" i="24"/>
  <c r="AH287" i="24"/>
  <c r="AG287" i="24" s="1"/>
  <c r="AC287" i="24"/>
  <c r="AB287" i="24"/>
  <c r="AA287" i="24" s="1"/>
  <c r="Y287" i="24"/>
  <c r="CJ287" i="24" s="1"/>
  <c r="B287" i="24"/>
  <c r="A287" i="24"/>
  <c r="CL286" i="24"/>
  <c r="BS286" i="24"/>
  <c r="BR286" i="24"/>
  <c r="BM286" i="24"/>
  <c r="BL286" i="24"/>
  <c r="BK286" i="24" s="1"/>
  <c r="BG286" i="24"/>
  <c r="BF286" i="24"/>
  <c r="BA286" i="24"/>
  <c r="AZ286" i="24"/>
  <c r="AY286" i="24" s="1"/>
  <c r="AU286" i="24"/>
  <c r="AT286" i="24"/>
  <c r="AO286" i="24"/>
  <c r="AN286" i="24"/>
  <c r="AM286" i="24" s="1"/>
  <c r="AI286" i="24"/>
  <c r="AH286" i="24"/>
  <c r="AC286" i="24"/>
  <c r="AB286" i="24"/>
  <c r="AA286" i="24" s="1"/>
  <c r="Y286" i="24"/>
  <c r="CJ286" i="24" s="1"/>
  <c r="B286" i="24"/>
  <c r="A286" i="24"/>
  <c r="CL285" i="24"/>
  <c r="BS285" i="24"/>
  <c r="BR285" i="24"/>
  <c r="BQ285" i="24" s="1"/>
  <c r="BM285" i="24"/>
  <c r="BL285" i="24"/>
  <c r="BG285" i="24"/>
  <c r="BF285" i="24"/>
  <c r="BA285" i="24"/>
  <c r="AZ285" i="24"/>
  <c r="AU285" i="24"/>
  <c r="AT285" i="24"/>
  <c r="AS285" i="24" s="1"/>
  <c r="AO285" i="24"/>
  <c r="AN285" i="24"/>
  <c r="AI285" i="24"/>
  <c r="AH285" i="24"/>
  <c r="AG285" i="24" s="1"/>
  <c r="AC285" i="24"/>
  <c r="AB285" i="24"/>
  <c r="AA285" i="24" s="1"/>
  <c r="Y285" i="24"/>
  <c r="CJ285" i="24" s="1"/>
  <c r="B285" i="24"/>
  <c r="A285" i="24"/>
  <c r="CL284" i="24"/>
  <c r="BS284" i="24"/>
  <c r="BR284" i="24"/>
  <c r="BM284" i="24"/>
  <c r="BL284" i="24"/>
  <c r="BG284" i="24"/>
  <c r="BF284" i="24"/>
  <c r="BA284" i="24"/>
  <c r="AZ284" i="24"/>
  <c r="AU284" i="24"/>
  <c r="AT284" i="24"/>
  <c r="AS284" i="24" s="1"/>
  <c r="AO284" i="24"/>
  <c r="AN284" i="24"/>
  <c r="AI284" i="24"/>
  <c r="AH284" i="24"/>
  <c r="AC284" i="24"/>
  <c r="AB284" i="24"/>
  <c r="Y284" i="24"/>
  <c r="CJ284" i="24" s="1"/>
  <c r="B284" i="24"/>
  <c r="A284" i="24"/>
  <c r="CL283" i="24"/>
  <c r="BS283" i="24"/>
  <c r="BR283" i="24"/>
  <c r="BQ283" i="24" s="1"/>
  <c r="BM283" i="24"/>
  <c r="BL283" i="24"/>
  <c r="BK283" i="24" s="1"/>
  <c r="BG283" i="24"/>
  <c r="BF283" i="24"/>
  <c r="BE283" i="24" s="1"/>
  <c r="BA283" i="24"/>
  <c r="AZ283" i="24"/>
  <c r="AY283" i="24" s="1"/>
  <c r="AU283" i="24"/>
  <c r="AT283" i="24"/>
  <c r="AS283" i="24" s="1"/>
  <c r="AO283" i="24"/>
  <c r="AN283" i="24"/>
  <c r="AM283" i="24" s="1"/>
  <c r="AI283" i="24"/>
  <c r="AH283" i="24"/>
  <c r="AG283" i="24" s="1"/>
  <c r="AC283" i="24"/>
  <c r="AB283" i="24"/>
  <c r="AA283" i="24" s="1"/>
  <c r="Y283" i="24"/>
  <c r="CJ283" i="24" s="1"/>
  <c r="B283" i="24"/>
  <c r="A283" i="24"/>
  <c r="CL282" i="24"/>
  <c r="BS282" i="24"/>
  <c r="BR282" i="24"/>
  <c r="BM282" i="24"/>
  <c r="BL282" i="24"/>
  <c r="BK282" i="24" s="1"/>
  <c r="BG282" i="24"/>
  <c r="BF282" i="24"/>
  <c r="BA282" i="24"/>
  <c r="AZ282" i="24"/>
  <c r="AY282" i="24" s="1"/>
  <c r="AU282" i="24"/>
  <c r="AT282" i="24"/>
  <c r="AO282" i="24"/>
  <c r="AN282" i="24"/>
  <c r="AM282" i="24" s="1"/>
  <c r="AI282" i="24"/>
  <c r="AH282" i="24"/>
  <c r="AC282" i="24"/>
  <c r="AB282" i="24"/>
  <c r="AA282" i="24" s="1"/>
  <c r="Y282" i="24"/>
  <c r="CJ282" i="24" s="1"/>
  <c r="B282" i="24"/>
  <c r="A282" i="24"/>
  <c r="CL281" i="24"/>
  <c r="BS281" i="24"/>
  <c r="BR281" i="24"/>
  <c r="BQ281" i="24" s="1"/>
  <c r="BM281" i="24"/>
  <c r="BL281" i="24"/>
  <c r="BG281" i="24"/>
  <c r="BF281" i="24"/>
  <c r="BA281" i="24"/>
  <c r="AZ281" i="24"/>
  <c r="AU281" i="24"/>
  <c r="AT281" i="24"/>
  <c r="AS281" i="24" s="1"/>
  <c r="AO281" i="24"/>
  <c r="AN281" i="24"/>
  <c r="AM281" i="24" s="1"/>
  <c r="AI281" i="24"/>
  <c r="AH281" i="24"/>
  <c r="AG281" i="24" s="1"/>
  <c r="AC281" i="24"/>
  <c r="AB281" i="24"/>
  <c r="AA281" i="24" s="1"/>
  <c r="Y281" i="24"/>
  <c r="CJ281" i="24" s="1"/>
  <c r="B281" i="24"/>
  <c r="A281" i="24"/>
  <c r="CL280" i="24"/>
  <c r="BS280" i="24"/>
  <c r="BR280" i="24"/>
  <c r="BM280" i="24"/>
  <c r="BL280" i="24"/>
  <c r="BG280" i="24"/>
  <c r="BF280" i="24"/>
  <c r="BE280" i="24" s="1"/>
  <c r="BA280" i="24"/>
  <c r="AZ280" i="24"/>
  <c r="AU280" i="24"/>
  <c r="AT280" i="24"/>
  <c r="AS280" i="24" s="1"/>
  <c r="AO280" i="24"/>
  <c r="AN280" i="24"/>
  <c r="AI280" i="24"/>
  <c r="AH280" i="24"/>
  <c r="AC280" i="24"/>
  <c r="AB280" i="24"/>
  <c r="Y280" i="24"/>
  <c r="CJ280" i="24" s="1"/>
  <c r="B280" i="24"/>
  <c r="A280" i="24"/>
  <c r="CL279" i="24"/>
  <c r="BS279" i="24"/>
  <c r="BR279" i="24"/>
  <c r="BQ279" i="24" s="1"/>
  <c r="BM279" i="24"/>
  <c r="BL279" i="24"/>
  <c r="BK279" i="24" s="1"/>
  <c r="BG279" i="24"/>
  <c r="BF279" i="24"/>
  <c r="BE279" i="24" s="1"/>
  <c r="BA279" i="24"/>
  <c r="AZ279" i="24"/>
  <c r="AY279" i="24" s="1"/>
  <c r="AU279" i="24"/>
  <c r="AT279" i="24"/>
  <c r="AS279" i="24" s="1"/>
  <c r="AO279" i="24"/>
  <c r="AN279" i="24"/>
  <c r="AM279" i="24" s="1"/>
  <c r="AI279" i="24"/>
  <c r="AH279" i="24"/>
  <c r="AG279" i="24" s="1"/>
  <c r="AC279" i="24"/>
  <c r="AB279" i="24"/>
  <c r="AA279" i="24" s="1"/>
  <c r="Y279" i="24"/>
  <c r="CJ279" i="24" s="1"/>
  <c r="B279" i="24"/>
  <c r="A279" i="24"/>
  <c r="CL278" i="24"/>
  <c r="BS278" i="24"/>
  <c r="BR278" i="24"/>
  <c r="BQ278" i="24" s="1"/>
  <c r="BM278" i="24"/>
  <c r="BL278" i="24"/>
  <c r="BK278" i="24" s="1"/>
  <c r="BG278" i="24"/>
  <c r="BF278" i="24"/>
  <c r="BE278" i="24" s="1"/>
  <c r="BA278" i="24"/>
  <c r="AZ278" i="24"/>
  <c r="AY278" i="24" s="1"/>
  <c r="AU278" i="24"/>
  <c r="AT278" i="24"/>
  <c r="AO278" i="24"/>
  <c r="AN278" i="24"/>
  <c r="AM278" i="24" s="1"/>
  <c r="AI278" i="24"/>
  <c r="AH278" i="24"/>
  <c r="AC278" i="24"/>
  <c r="AB278" i="24"/>
  <c r="AA278" i="24" s="1"/>
  <c r="Y278" i="24"/>
  <c r="CJ278" i="24" s="1"/>
  <c r="B278" i="24"/>
  <c r="A278" i="24"/>
  <c r="CL277" i="24"/>
  <c r="BS277" i="24"/>
  <c r="BR277" i="24"/>
  <c r="BQ277" i="24" s="1"/>
  <c r="BM277" i="24"/>
  <c r="BL277" i="24"/>
  <c r="BG277" i="24"/>
  <c r="BF277" i="24"/>
  <c r="BA277" i="24"/>
  <c r="AZ277" i="24"/>
  <c r="AU277" i="24"/>
  <c r="AT277" i="24"/>
  <c r="AS277" i="24" s="1"/>
  <c r="AO277" i="24"/>
  <c r="AN277" i="24"/>
  <c r="AI277" i="24"/>
  <c r="AH277" i="24"/>
  <c r="AG277" i="24" s="1"/>
  <c r="AC277" i="24"/>
  <c r="AB277" i="24"/>
  <c r="AA277" i="24" s="1"/>
  <c r="Y277" i="24"/>
  <c r="CJ277" i="24" s="1"/>
  <c r="B277" i="24"/>
  <c r="A277" i="24"/>
  <c r="CL276" i="24"/>
  <c r="BS276" i="24"/>
  <c r="BR276" i="24"/>
  <c r="BQ276" i="24" s="1"/>
  <c r="BM276" i="24"/>
  <c r="BL276" i="24"/>
  <c r="BG276" i="24"/>
  <c r="BF276" i="24"/>
  <c r="BA276" i="24"/>
  <c r="AZ276" i="24"/>
  <c r="AU276" i="24"/>
  <c r="AT276" i="24"/>
  <c r="AS276" i="24" s="1"/>
  <c r="AO276" i="24"/>
  <c r="AN276" i="24"/>
  <c r="AI276" i="24"/>
  <c r="AH276" i="24"/>
  <c r="AC276" i="24"/>
  <c r="AB276" i="24"/>
  <c r="Y276" i="24"/>
  <c r="CJ276" i="24" s="1"/>
  <c r="B276" i="24"/>
  <c r="A276" i="24"/>
  <c r="CL275" i="24"/>
  <c r="BS275" i="24"/>
  <c r="BR275" i="24"/>
  <c r="BQ275" i="24" s="1"/>
  <c r="BM275" i="24"/>
  <c r="BL275" i="24"/>
  <c r="BK275" i="24" s="1"/>
  <c r="BG275" i="24"/>
  <c r="BF275" i="24"/>
  <c r="BE275" i="24" s="1"/>
  <c r="BA275" i="24"/>
  <c r="AZ275" i="24"/>
  <c r="AY275" i="24" s="1"/>
  <c r="AU275" i="24"/>
  <c r="AT275" i="24"/>
  <c r="AS275" i="24" s="1"/>
  <c r="AO275" i="24"/>
  <c r="AN275" i="24"/>
  <c r="AM275" i="24" s="1"/>
  <c r="AI275" i="24"/>
  <c r="AH275" i="24"/>
  <c r="AG275" i="24" s="1"/>
  <c r="AC275" i="24"/>
  <c r="AB275" i="24"/>
  <c r="AA275" i="24" s="1"/>
  <c r="Y275" i="24"/>
  <c r="CJ275" i="24" s="1"/>
  <c r="B275" i="24"/>
  <c r="A275" i="24"/>
  <c r="CL274" i="24"/>
  <c r="BS274" i="24"/>
  <c r="BR274" i="24"/>
  <c r="BM274" i="24"/>
  <c r="BL274" i="24"/>
  <c r="BK274" i="24" s="1"/>
  <c r="BG274" i="24"/>
  <c r="BF274" i="24"/>
  <c r="BA274" i="24"/>
  <c r="AZ274" i="24"/>
  <c r="AY274" i="24" s="1"/>
  <c r="AU274" i="24"/>
  <c r="AT274" i="24"/>
  <c r="AO274" i="24"/>
  <c r="AN274" i="24"/>
  <c r="AM274" i="24" s="1"/>
  <c r="AI274" i="24"/>
  <c r="AH274" i="24"/>
  <c r="AC274" i="24"/>
  <c r="AB274" i="24"/>
  <c r="AA274" i="24" s="1"/>
  <c r="Y274" i="24"/>
  <c r="CJ274" i="24" s="1"/>
  <c r="B274" i="24"/>
  <c r="A274" i="24"/>
  <c r="CL273" i="24"/>
  <c r="BS273" i="24"/>
  <c r="BR273" i="24"/>
  <c r="BQ273" i="24" s="1"/>
  <c r="BM273" i="24"/>
  <c r="BL273" i="24"/>
  <c r="BG273" i="24"/>
  <c r="BF273" i="24"/>
  <c r="BA273" i="24"/>
  <c r="AZ273" i="24"/>
  <c r="AU273" i="24"/>
  <c r="AT273" i="24"/>
  <c r="AS273" i="24" s="1"/>
  <c r="AO273" i="24"/>
  <c r="AN273" i="24"/>
  <c r="AI273" i="24"/>
  <c r="AH273" i="24"/>
  <c r="AG273" i="24" s="1"/>
  <c r="AC273" i="24"/>
  <c r="AB273" i="24"/>
  <c r="AA273" i="24" s="1"/>
  <c r="Y273" i="24"/>
  <c r="CJ273" i="24" s="1"/>
  <c r="B273" i="24"/>
  <c r="A273" i="24"/>
  <c r="CL272" i="24"/>
  <c r="BS272" i="24"/>
  <c r="BR272" i="24"/>
  <c r="BM272" i="24"/>
  <c r="BL272" i="24"/>
  <c r="BG272" i="24"/>
  <c r="BF272" i="24"/>
  <c r="BE272" i="24" s="1"/>
  <c r="BA272" i="24"/>
  <c r="AZ272" i="24"/>
  <c r="AU272" i="24"/>
  <c r="AT272" i="24"/>
  <c r="AS272" i="24" s="1"/>
  <c r="AO272" i="24"/>
  <c r="AN272" i="24"/>
  <c r="AI272" i="24"/>
  <c r="AH272" i="24"/>
  <c r="AC272" i="24"/>
  <c r="AB272" i="24"/>
  <c r="Y272" i="24"/>
  <c r="CJ272" i="24" s="1"/>
  <c r="B272" i="24"/>
  <c r="A272" i="24"/>
  <c r="CL271" i="24"/>
  <c r="BS271" i="24"/>
  <c r="BR271" i="24"/>
  <c r="BQ271" i="24" s="1"/>
  <c r="BM271" i="24"/>
  <c r="BL271" i="24"/>
  <c r="BK271" i="24" s="1"/>
  <c r="BG271" i="24"/>
  <c r="BF271" i="24"/>
  <c r="BE271" i="24" s="1"/>
  <c r="BA271" i="24"/>
  <c r="AZ271" i="24"/>
  <c r="AY271" i="24" s="1"/>
  <c r="AU271" i="24"/>
  <c r="AT271" i="24"/>
  <c r="AS271" i="24" s="1"/>
  <c r="AO271" i="24"/>
  <c r="AN271" i="24"/>
  <c r="AM271" i="24" s="1"/>
  <c r="AI271" i="24"/>
  <c r="AH271" i="24"/>
  <c r="AG271" i="24" s="1"/>
  <c r="AC271" i="24"/>
  <c r="AB271" i="24"/>
  <c r="AA271" i="24" s="1"/>
  <c r="Y271" i="24"/>
  <c r="CJ271" i="24" s="1"/>
  <c r="B271" i="24"/>
  <c r="A271" i="24"/>
  <c r="CL270" i="24"/>
  <c r="BS270" i="24"/>
  <c r="BR270" i="24"/>
  <c r="BM270" i="24"/>
  <c r="BL270" i="24"/>
  <c r="BK270" i="24" s="1"/>
  <c r="BG270" i="24"/>
  <c r="BF270" i="24"/>
  <c r="BA270" i="24"/>
  <c r="AZ270" i="24"/>
  <c r="AY270" i="24" s="1"/>
  <c r="AU270" i="24"/>
  <c r="AT270" i="24"/>
  <c r="AO270" i="24"/>
  <c r="AN270" i="24"/>
  <c r="AM270" i="24" s="1"/>
  <c r="AI270" i="24"/>
  <c r="AH270" i="24"/>
  <c r="AC270" i="24"/>
  <c r="AB270" i="24"/>
  <c r="AA270" i="24" s="1"/>
  <c r="Y270" i="24"/>
  <c r="CJ270" i="24" s="1"/>
  <c r="B270" i="24"/>
  <c r="A270" i="24"/>
  <c r="CL269" i="24"/>
  <c r="BS269" i="24"/>
  <c r="BR269" i="24"/>
  <c r="BQ269" i="24" s="1"/>
  <c r="BM269" i="24"/>
  <c r="BL269" i="24"/>
  <c r="BG269" i="24"/>
  <c r="BF269" i="24"/>
  <c r="BA269" i="24"/>
  <c r="AZ269" i="24"/>
  <c r="AU269" i="24"/>
  <c r="AT269" i="24"/>
  <c r="AO269" i="24"/>
  <c r="AN269" i="24"/>
  <c r="AI269" i="24"/>
  <c r="AH269" i="24"/>
  <c r="AG269" i="24" s="1"/>
  <c r="AC269" i="24"/>
  <c r="AB269" i="24"/>
  <c r="AA269" i="24" s="1"/>
  <c r="Y269" i="24"/>
  <c r="CJ269" i="24" s="1"/>
  <c r="B269" i="24"/>
  <c r="A269" i="24"/>
  <c r="CL268" i="24"/>
  <c r="BS268" i="24"/>
  <c r="BR268" i="24"/>
  <c r="BM268" i="24"/>
  <c r="BL268" i="24"/>
  <c r="BG268" i="24"/>
  <c r="BF268" i="24"/>
  <c r="BA268" i="24"/>
  <c r="AZ268" i="24"/>
  <c r="AU268" i="24"/>
  <c r="AT268" i="24"/>
  <c r="AS268" i="24" s="1"/>
  <c r="AO268" i="24"/>
  <c r="AN268" i="24"/>
  <c r="AI268" i="24"/>
  <c r="AH268" i="24"/>
  <c r="AC268" i="24"/>
  <c r="AB268" i="24"/>
  <c r="Y268" i="24"/>
  <c r="CJ268" i="24" s="1"/>
  <c r="B268" i="24"/>
  <c r="A268" i="24"/>
  <c r="CL267" i="24"/>
  <c r="BS267" i="24"/>
  <c r="BR267" i="24"/>
  <c r="BQ267" i="24" s="1"/>
  <c r="BM267" i="24"/>
  <c r="BL267" i="24"/>
  <c r="BK267" i="24" s="1"/>
  <c r="BG267" i="24"/>
  <c r="BF267" i="24"/>
  <c r="BE267" i="24" s="1"/>
  <c r="BA267" i="24"/>
  <c r="AZ267" i="24"/>
  <c r="AY267" i="24" s="1"/>
  <c r="AU267" i="24"/>
  <c r="AT267" i="24"/>
  <c r="AS267" i="24" s="1"/>
  <c r="AO267" i="24"/>
  <c r="AN267" i="24"/>
  <c r="AM267" i="24" s="1"/>
  <c r="AI267" i="24"/>
  <c r="AH267" i="24"/>
  <c r="AG267" i="24" s="1"/>
  <c r="AC267" i="24"/>
  <c r="AB267" i="24"/>
  <c r="AA267" i="24" s="1"/>
  <c r="Y267" i="24"/>
  <c r="CJ267" i="24" s="1"/>
  <c r="B267" i="24"/>
  <c r="A267" i="24"/>
  <c r="CL266" i="24"/>
  <c r="BS266" i="24"/>
  <c r="BR266" i="24"/>
  <c r="BM266" i="24"/>
  <c r="BL266" i="24"/>
  <c r="BK266" i="24" s="1"/>
  <c r="BG266" i="24"/>
  <c r="BF266" i="24"/>
  <c r="BA266" i="24"/>
  <c r="AZ266" i="24"/>
  <c r="AY266" i="24" s="1"/>
  <c r="AU266" i="24"/>
  <c r="AT266" i="24"/>
  <c r="AO266" i="24"/>
  <c r="AN266" i="24"/>
  <c r="AM266" i="24" s="1"/>
  <c r="AI266" i="24"/>
  <c r="AH266" i="24"/>
  <c r="AC266" i="24"/>
  <c r="AB266" i="24"/>
  <c r="AA266" i="24" s="1"/>
  <c r="Y266" i="24"/>
  <c r="CJ266" i="24" s="1"/>
  <c r="B266" i="24"/>
  <c r="A266" i="24"/>
  <c r="CL265" i="24"/>
  <c r="BS265" i="24"/>
  <c r="BR265" i="24"/>
  <c r="BQ265" i="24" s="1"/>
  <c r="BM265" i="24"/>
  <c r="BL265" i="24"/>
  <c r="BG265" i="24"/>
  <c r="BF265" i="24"/>
  <c r="BA265" i="24"/>
  <c r="AZ265" i="24"/>
  <c r="AU265" i="24"/>
  <c r="AT265" i="24"/>
  <c r="AS265" i="24" s="1"/>
  <c r="AO265" i="24"/>
  <c r="AN265" i="24"/>
  <c r="AI265" i="24"/>
  <c r="AH265" i="24"/>
  <c r="AG265" i="24" s="1"/>
  <c r="AC265" i="24"/>
  <c r="AB265" i="24"/>
  <c r="AA265" i="24" s="1"/>
  <c r="Y265" i="24"/>
  <c r="CJ265" i="24" s="1"/>
  <c r="B265" i="24"/>
  <c r="A265" i="24"/>
  <c r="CL264" i="24"/>
  <c r="BS264" i="24"/>
  <c r="BR264" i="24"/>
  <c r="BM264" i="24"/>
  <c r="BL264" i="24"/>
  <c r="BG264" i="24"/>
  <c r="BF264" i="24"/>
  <c r="BA264" i="24"/>
  <c r="AZ264" i="24"/>
  <c r="AU264" i="24"/>
  <c r="AT264" i="24"/>
  <c r="AS264" i="24" s="1"/>
  <c r="AO264" i="24"/>
  <c r="AN264" i="24"/>
  <c r="AI264" i="24"/>
  <c r="AH264" i="24"/>
  <c r="AC264" i="24"/>
  <c r="AB264" i="24"/>
  <c r="Y264" i="24"/>
  <c r="CJ264" i="24" s="1"/>
  <c r="B264" i="24"/>
  <c r="A264" i="24"/>
  <c r="CL263" i="24"/>
  <c r="BS263" i="24"/>
  <c r="BR263" i="24"/>
  <c r="BQ263" i="24" s="1"/>
  <c r="BM263" i="24"/>
  <c r="BL263" i="24"/>
  <c r="BK263" i="24" s="1"/>
  <c r="BG263" i="24"/>
  <c r="BF263" i="24"/>
  <c r="BE263" i="24" s="1"/>
  <c r="BA263" i="24"/>
  <c r="AZ263" i="24"/>
  <c r="AY263" i="24" s="1"/>
  <c r="AU263" i="24"/>
  <c r="AT263" i="24"/>
  <c r="AS263" i="24" s="1"/>
  <c r="AO263" i="24"/>
  <c r="AN263" i="24"/>
  <c r="AM263" i="24" s="1"/>
  <c r="AI263" i="24"/>
  <c r="AH263" i="24"/>
  <c r="AG263" i="24" s="1"/>
  <c r="AC263" i="24"/>
  <c r="AB263" i="24"/>
  <c r="AA263" i="24" s="1"/>
  <c r="Y263" i="24"/>
  <c r="CJ263" i="24" s="1"/>
  <c r="B263" i="24"/>
  <c r="A263" i="24"/>
  <c r="CL262" i="24"/>
  <c r="BS262" i="24"/>
  <c r="BR262" i="24"/>
  <c r="BM262" i="24"/>
  <c r="BL262" i="24"/>
  <c r="BK262" i="24" s="1"/>
  <c r="BG262" i="24"/>
  <c r="BF262" i="24"/>
  <c r="BE262" i="24" s="1"/>
  <c r="BA262" i="24"/>
  <c r="AZ262" i="24"/>
  <c r="AY262" i="24" s="1"/>
  <c r="AU262" i="24"/>
  <c r="AT262" i="24"/>
  <c r="AS262" i="24" s="1"/>
  <c r="AO262" i="24"/>
  <c r="AN262" i="24"/>
  <c r="AM262" i="24" s="1"/>
  <c r="AI262" i="24"/>
  <c r="AH262" i="24"/>
  <c r="AC262" i="24"/>
  <c r="AB262" i="24"/>
  <c r="AA262" i="24" s="1"/>
  <c r="Y262" i="24"/>
  <c r="CJ262" i="24" s="1"/>
  <c r="B262" i="24"/>
  <c r="A262" i="24"/>
  <c r="CL261" i="24"/>
  <c r="BS261" i="24"/>
  <c r="BR261" i="24"/>
  <c r="BQ261" i="24" s="1"/>
  <c r="BM261" i="24"/>
  <c r="BL261" i="24"/>
  <c r="BG261" i="24"/>
  <c r="BF261" i="24"/>
  <c r="BA261" i="24"/>
  <c r="AZ261" i="24"/>
  <c r="AU261" i="24"/>
  <c r="AT261" i="24"/>
  <c r="AS261" i="24" s="1"/>
  <c r="AO261" i="24"/>
  <c r="AN261" i="24"/>
  <c r="AI261" i="24"/>
  <c r="AH261" i="24"/>
  <c r="AG261" i="24" s="1"/>
  <c r="AC261" i="24"/>
  <c r="AB261" i="24"/>
  <c r="AA261" i="24" s="1"/>
  <c r="Y261" i="24"/>
  <c r="CJ261" i="24" s="1"/>
  <c r="B261" i="24"/>
  <c r="A261" i="24"/>
  <c r="CL260" i="24"/>
  <c r="BS260" i="24"/>
  <c r="BR260" i="24"/>
  <c r="BM260" i="24"/>
  <c r="BL260" i="24"/>
  <c r="BG260" i="24"/>
  <c r="BF260" i="24"/>
  <c r="BE260" i="24" s="1"/>
  <c r="BA260" i="24"/>
  <c r="AZ260" i="24"/>
  <c r="AU260" i="24"/>
  <c r="AT260" i="24"/>
  <c r="AS260" i="24" s="1"/>
  <c r="AO260" i="24"/>
  <c r="AN260" i="24"/>
  <c r="AI260" i="24"/>
  <c r="AH260" i="24"/>
  <c r="AC260" i="24"/>
  <c r="AB260" i="24"/>
  <c r="Y260" i="24"/>
  <c r="CJ260" i="24" s="1"/>
  <c r="B260" i="24"/>
  <c r="A260" i="24"/>
  <c r="CL259" i="24"/>
  <c r="BS259" i="24"/>
  <c r="BR259" i="24"/>
  <c r="BQ259" i="24" s="1"/>
  <c r="BM259" i="24"/>
  <c r="BL259" i="24"/>
  <c r="BK259" i="24" s="1"/>
  <c r="BG259" i="24"/>
  <c r="BF259" i="24"/>
  <c r="BE259" i="24" s="1"/>
  <c r="BA259" i="24"/>
  <c r="AZ259" i="24"/>
  <c r="AY259" i="24" s="1"/>
  <c r="AU259" i="24"/>
  <c r="AT259" i="24"/>
  <c r="AS259" i="24" s="1"/>
  <c r="AO259" i="24"/>
  <c r="AN259" i="24"/>
  <c r="AM259" i="24" s="1"/>
  <c r="AI259" i="24"/>
  <c r="AH259" i="24"/>
  <c r="AG259" i="24" s="1"/>
  <c r="AC259" i="24"/>
  <c r="AB259" i="24"/>
  <c r="AA259" i="24" s="1"/>
  <c r="Y259" i="24"/>
  <c r="CJ259" i="24" s="1"/>
  <c r="B259" i="24"/>
  <c r="A259" i="24"/>
  <c r="CL258" i="24"/>
  <c r="BS258" i="24"/>
  <c r="BR258" i="24"/>
  <c r="BM258" i="24"/>
  <c r="BL258" i="24"/>
  <c r="BK258" i="24" s="1"/>
  <c r="BG258" i="24"/>
  <c r="BF258" i="24"/>
  <c r="BA258" i="24"/>
  <c r="AZ258" i="24"/>
  <c r="AY258" i="24" s="1"/>
  <c r="AU258" i="24"/>
  <c r="AT258" i="24"/>
  <c r="AO258" i="24"/>
  <c r="AN258" i="24"/>
  <c r="AM258" i="24" s="1"/>
  <c r="AI258" i="24"/>
  <c r="AH258" i="24"/>
  <c r="AC258" i="24"/>
  <c r="AB258" i="24"/>
  <c r="AA258" i="24" s="1"/>
  <c r="Y258" i="24"/>
  <c r="CJ258" i="24" s="1"/>
  <c r="B258" i="24"/>
  <c r="A258" i="24"/>
  <c r="CL257" i="24"/>
  <c r="BS257" i="24"/>
  <c r="BR257" i="24"/>
  <c r="BQ257" i="24" s="1"/>
  <c r="BM257" i="24"/>
  <c r="BL257" i="24"/>
  <c r="BG257" i="24"/>
  <c r="BF257" i="24"/>
  <c r="BE257" i="24" s="1"/>
  <c r="BA257" i="24"/>
  <c r="AZ257" i="24"/>
  <c r="AU257" i="24"/>
  <c r="AT257" i="24"/>
  <c r="AO257" i="24"/>
  <c r="AN257" i="24"/>
  <c r="AI257" i="24"/>
  <c r="AH257" i="24"/>
  <c r="AG257" i="24" s="1"/>
  <c r="AC257" i="24"/>
  <c r="AB257" i="24"/>
  <c r="AA257" i="24" s="1"/>
  <c r="Y257" i="24"/>
  <c r="CJ257" i="24" s="1"/>
  <c r="B257" i="24"/>
  <c r="A257" i="24"/>
  <c r="CL256" i="24"/>
  <c r="BS256" i="24"/>
  <c r="BR256" i="24"/>
  <c r="BQ256" i="24" s="1"/>
  <c r="BM256" i="24"/>
  <c r="BL256" i="24"/>
  <c r="BG256" i="24"/>
  <c r="BF256" i="24"/>
  <c r="BA256" i="24"/>
  <c r="AZ256" i="24"/>
  <c r="AU256" i="24"/>
  <c r="AT256" i="24"/>
  <c r="AS256" i="24" s="1"/>
  <c r="AO256" i="24"/>
  <c r="AN256" i="24"/>
  <c r="AI256" i="24"/>
  <c r="AH256" i="24"/>
  <c r="AC256" i="24"/>
  <c r="AB256" i="24"/>
  <c r="Y256" i="24"/>
  <c r="CJ256" i="24" s="1"/>
  <c r="B256" i="24"/>
  <c r="A256" i="24"/>
  <c r="CL255" i="24"/>
  <c r="BS255" i="24"/>
  <c r="BR255" i="24"/>
  <c r="BQ255" i="24" s="1"/>
  <c r="BM255" i="24"/>
  <c r="BL255" i="24"/>
  <c r="BK255" i="24" s="1"/>
  <c r="BG255" i="24"/>
  <c r="BF255" i="24"/>
  <c r="BE255" i="24" s="1"/>
  <c r="BA255" i="24"/>
  <c r="AZ255" i="24"/>
  <c r="AY255" i="24" s="1"/>
  <c r="AU255" i="24"/>
  <c r="AT255" i="24"/>
  <c r="AS255" i="24" s="1"/>
  <c r="AO255" i="24"/>
  <c r="AN255" i="24"/>
  <c r="AM255" i="24" s="1"/>
  <c r="AI255" i="24"/>
  <c r="AH255" i="24"/>
  <c r="AG255" i="24" s="1"/>
  <c r="AC255" i="24"/>
  <c r="AB255" i="24"/>
  <c r="AA255" i="24" s="1"/>
  <c r="Y255" i="24"/>
  <c r="CJ255" i="24" s="1"/>
  <c r="B255" i="24"/>
  <c r="A255" i="24"/>
  <c r="CL254" i="24"/>
  <c r="BS254" i="24"/>
  <c r="BR254" i="24"/>
  <c r="BM254" i="24"/>
  <c r="BL254" i="24"/>
  <c r="BK254" i="24" s="1"/>
  <c r="BG254" i="24"/>
  <c r="BF254" i="24"/>
  <c r="BA254" i="24"/>
  <c r="AZ254" i="24"/>
  <c r="AY254" i="24"/>
  <c r="AU254" i="24"/>
  <c r="AT254" i="24"/>
  <c r="AO254" i="24"/>
  <c r="AN254" i="24"/>
  <c r="AM254" i="24" s="1"/>
  <c r="AI254" i="24"/>
  <c r="AH254" i="24"/>
  <c r="AC254" i="24"/>
  <c r="AB254" i="24"/>
  <c r="AA254" i="24" s="1"/>
  <c r="Y254" i="24"/>
  <c r="CJ254" i="24" s="1"/>
  <c r="B254" i="24"/>
  <c r="A254" i="24"/>
  <c r="CL253" i="24"/>
  <c r="BS253" i="24"/>
  <c r="BR253" i="24"/>
  <c r="BQ253" i="24" s="1"/>
  <c r="BM253" i="24"/>
  <c r="BL253" i="24"/>
  <c r="BG253" i="24"/>
  <c r="BF253" i="24"/>
  <c r="BA253" i="24"/>
  <c r="AZ253" i="24"/>
  <c r="AU253" i="24"/>
  <c r="AT253" i="24"/>
  <c r="AO253" i="24"/>
  <c r="AN253" i="24"/>
  <c r="AM253" i="24" s="1"/>
  <c r="AI253" i="24"/>
  <c r="AH253" i="24"/>
  <c r="AG253" i="24" s="1"/>
  <c r="AC253" i="24"/>
  <c r="AB253" i="24"/>
  <c r="AA253" i="24" s="1"/>
  <c r="Y253" i="24"/>
  <c r="CJ253" i="24" s="1"/>
  <c r="B253" i="24"/>
  <c r="A253" i="24"/>
  <c r="CL252" i="24"/>
  <c r="BS252" i="24"/>
  <c r="BR252" i="24"/>
  <c r="BQ252" i="24" s="1"/>
  <c r="BM252" i="24"/>
  <c r="BL252" i="24"/>
  <c r="BG252" i="24"/>
  <c r="BF252" i="24"/>
  <c r="BE252" i="24" s="1"/>
  <c r="BA252" i="24"/>
  <c r="AZ252" i="24"/>
  <c r="AU252" i="24"/>
  <c r="AT252" i="24"/>
  <c r="AS252" i="24" s="1"/>
  <c r="AO252" i="24"/>
  <c r="AN252" i="24"/>
  <c r="AI252" i="24"/>
  <c r="AH252" i="24"/>
  <c r="AG252" i="24" s="1"/>
  <c r="AC252" i="24"/>
  <c r="AB252" i="24"/>
  <c r="Y252" i="24"/>
  <c r="CJ252" i="24" s="1"/>
  <c r="B252" i="24"/>
  <c r="A252" i="24"/>
  <c r="CL251" i="24"/>
  <c r="BS251" i="24"/>
  <c r="BR251" i="24"/>
  <c r="BQ251" i="24" s="1"/>
  <c r="BM251" i="24"/>
  <c r="BL251" i="24"/>
  <c r="BK251" i="24" s="1"/>
  <c r="BG251" i="24"/>
  <c r="BF251" i="24"/>
  <c r="BE251" i="24"/>
  <c r="BA251" i="24"/>
  <c r="AZ251" i="24"/>
  <c r="AY251" i="24" s="1"/>
  <c r="AU251" i="24"/>
  <c r="AT251" i="24"/>
  <c r="AS251" i="24" s="1"/>
  <c r="AO251" i="24"/>
  <c r="AN251" i="24"/>
  <c r="AM251" i="24" s="1"/>
  <c r="AI251" i="24"/>
  <c r="AH251" i="24"/>
  <c r="AG251" i="24" s="1"/>
  <c r="AC251" i="24"/>
  <c r="AB251" i="24"/>
  <c r="AA251" i="24" s="1"/>
  <c r="Y251" i="24"/>
  <c r="CJ251" i="24" s="1"/>
  <c r="B251" i="24"/>
  <c r="A251" i="24"/>
  <c r="CL250" i="24"/>
  <c r="BS250" i="24"/>
  <c r="BR250" i="24"/>
  <c r="BQ250" i="24" s="1"/>
  <c r="BM250" i="24"/>
  <c r="BL250" i="24"/>
  <c r="BK250" i="24" s="1"/>
  <c r="BG250" i="24"/>
  <c r="BF250" i="24"/>
  <c r="BE250" i="24" s="1"/>
  <c r="BA250" i="24"/>
  <c r="AZ250" i="24"/>
  <c r="AY250" i="24"/>
  <c r="AU250" i="24"/>
  <c r="AT250" i="24"/>
  <c r="AO250" i="24"/>
  <c r="AN250" i="24"/>
  <c r="AM250" i="24" s="1"/>
  <c r="AI250" i="24"/>
  <c r="AH250" i="24"/>
  <c r="AC250" i="24"/>
  <c r="AB250" i="24"/>
  <c r="AA250" i="24" s="1"/>
  <c r="Y250" i="24"/>
  <c r="CJ250" i="24" s="1"/>
  <c r="B250" i="24"/>
  <c r="A250" i="24"/>
  <c r="CL249" i="24"/>
  <c r="BS249" i="24"/>
  <c r="BR249" i="24"/>
  <c r="BQ249" i="24" s="1"/>
  <c r="BM249" i="24"/>
  <c r="BL249" i="24"/>
  <c r="BG249" i="24"/>
  <c r="BF249" i="24"/>
  <c r="BA249" i="24"/>
  <c r="AZ249" i="24"/>
  <c r="AU249" i="24"/>
  <c r="AT249" i="24"/>
  <c r="AO249" i="24"/>
  <c r="AN249" i="24"/>
  <c r="AI249" i="24"/>
  <c r="AH249" i="24"/>
  <c r="AG249" i="24" s="1"/>
  <c r="AC249" i="24"/>
  <c r="AB249" i="24"/>
  <c r="AA249" i="24" s="1"/>
  <c r="Y249" i="24"/>
  <c r="CJ249" i="24" s="1"/>
  <c r="B249" i="24"/>
  <c r="A249" i="24"/>
  <c r="CL248" i="24"/>
  <c r="BS248" i="24"/>
  <c r="BR248" i="24"/>
  <c r="BQ248" i="24" s="1"/>
  <c r="BM248" i="24"/>
  <c r="BL248" i="24"/>
  <c r="BG248" i="24"/>
  <c r="BF248" i="24"/>
  <c r="BA248" i="24"/>
  <c r="AZ248" i="24"/>
  <c r="AU248" i="24"/>
  <c r="AT248" i="24"/>
  <c r="AS248" i="24" s="1"/>
  <c r="AO248" i="24"/>
  <c r="AN248" i="24"/>
  <c r="AM248" i="24" s="1"/>
  <c r="AI248" i="24"/>
  <c r="AH248" i="24"/>
  <c r="AC248" i="24"/>
  <c r="AB248" i="24"/>
  <c r="Y248" i="24"/>
  <c r="CJ248" i="24" s="1"/>
  <c r="B248" i="24"/>
  <c r="A248" i="24"/>
  <c r="CL247" i="24"/>
  <c r="BS247" i="24"/>
  <c r="BR247" i="24"/>
  <c r="BQ247" i="24" s="1"/>
  <c r="BM247" i="24"/>
  <c r="BL247" i="24"/>
  <c r="BK247" i="24" s="1"/>
  <c r="BG247" i="24"/>
  <c r="BF247" i="24"/>
  <c r="BE247" i="24" s="1"/>
  <c r="BA247" i="24"/>
  <c r="AZ247" i="24"/>
  <c r="AY247" i="24" s="1"/>
  <c r="AU247" i="24"/>
  <c r="AT247" i="24"/>
  <c r="AS247" i="24" s="1"/>
  <c r="AO247" i="24"/>
  <c r="AN247" i="24"/>
  <c r="AM247" i="24" s="1"/>
  <c r="AI247" i="24"/>
  <c r="AH247" i="24"/>
  <c r="AG247" i="24" s="1"/>
  <c r="AC247" i="24"/>
  <c r="AB247" i="24"/>
  <c r="AA247" i="24" s="1"/>
  <c r="Y247" i="24"/>
  <c r="CJ247" i="24" s="1"/>
  <c r="B247" i="24"/>
  <c r="A247" i="24"/>
  <c r="CL246" i="24"/>
  <c r="BS246" i="24"/>
  <c r="BR246" i="24"/>
  <c r="BM246" i="24"/>
  <c r="BL246" i="24"/>
  <c r="BK246" i="24" s="1"/>
  <c r="BG246" i="24"/>
  <c r="BF246" i="24"/>
  <c r="BA246" i="24"/>
  <c r="AZ246" i="24"/>
  <c r="AY246" i="24" s="1"/>
  <c r="AU246" i="24"/>
  <c r="AT246" i="24"/>
  <c r="AO246" i="24"/>
  <c r="AN246" i="24"/>
  <c r="AM246" i="24" s="1"/>
  <c r="AI246" i="24"/>
  <c r="AH246" i="24"/>
  <c r="AC246" i="24"/>
  <c r="AB246" i="24"/>
  <c r="AA246" i="24" s="1"/>
  <c r="Y246" i="24"/>
  <c r="CJ246" i="24" s="1"/>
  <c r="B246" i="24"/>
  <c r="A246" i="24"/>
  <c r="CL245" i="24"/>
  <c r="BS245" i="24"/>
  <c r="BR245" i="24"/>
  <c r="BQ245" i="24" s="1"/>
  <c r="BM245" i="24"/>
  <c r="BL245" i="24"/>
  <c r="BG245" i="24"/>
  <c r="BF245" i="24"/>
  <c r="BA245" i="24"/>
  <c r="AZ245" i="24"/>
  <c r="AU245" i="24"/>
  <c r="AT245" i="24"/>
  <c r="AO245" i="24"/>
  <c r="AN245" i="24"/>
  <c r="AI245" i="24"/>
  <c r="AH245" i="24"/>
  <c r="AG245" i="24" s="1"/>
  <c r="AC245" i="24"/>
  <c r="AB245" i="24"/>
  <c r="AA245" i="24" s="1"/>
  <c r="Y245" i="24"/>
  <c r="CJ245" i="24" s="1"/>
  <c r="B245" i="24"/>
  <c r="A245" i="24"/>
  <c r="CL244" i="24"/>
  <c r="BS244" i="24"/>
  <c r="BR244" i="24"/>
  <c r="BQ244" i="24" s="1"/>
  <c r="BM244" i="24"/>
  <c r="BL244" i="24"/>
  <c r="BG244" i="24"/>
  <c r="BF244" i="24"/>
  <c r="BE244" i="24" s="1"/>
  <c r="BA244" i="24"/>
  <c r="AZ244" i="24"/>
  <c r="AU244" i="24"/>
  <c r="AT244" i="24"/>
  <c r="AS244" i="24" s="1"/>
  <c r="AO244" i="24"/>
  <c r="AN244" i="24"/>
  <c r="AI244" i="24"/>
  <c r="AH244" i="24"/>
  <c r="AC244" i="24"/>
  <c r="AB244" i="24"/>
  <c r="Y244" i="24"/>
  <c r="CJ244" i="24" s="1"/>
  <c r="B244" i="24"/>
  <c r="A244" i="24"/>
  <c r="CL243" i="24"/>
  <c r="BS243" i="24"/>
  <c r="BR243" i="24"/>
  <c r="BQ243" i="24" s="1"/>
  <c r="BM243" i="24"/>
  <c r="BL243" i="24"/>
  <c r="BK243" i="24" s="1"/>
  <c r="BG243" i="24"/>
  <c r="BF243" i="24"/>
  <c r="BE243" i="24" s="1"/>
  <c r="BA243" i="24"/>
  <c r="AZ243" i="24"/>
  <c r="AY243" i="24" s="1"/>
  <c r="AU243" i="24"/>
  <c r="AT243" i="24"/>
  <c r="AS243" i="24" s="1"/>
  <c r="AO243" i="24"/>
  <c r="AN243" i="24"/>
  <c r="AM243" i="24" s="1"/>
  <c r="AI243" i="24"/>
  <c r="AH243" i="24"/>
  <c r="AG243" i="24" s="1"/>
  <c r="AC243" i="24"/>
  <c r="AB243" i="24"/>
  <c r="AA243" i="24" s="1"/>
  <c r="Y243" i="24"/>
  <c r="CJ243" i="24" s="1"/>
  <c r="B243" i="24"/>
  <c r="A243" i="24"/>
  <c r="CL242" i="24"/>
  <c r="BS242" i="24"/>
  <c r="BR242" i="24"/>
  <c r="BM242" i="24"/>
  <c r="BL242" i="24"/>
  <c r="BK242" i="24" s="1"/>
  <c r="BG242" i="24"/>
  <c r="BF242" i="24"/>
  <c r="BA242" i="24"/>
  <c r="AZ242" i="24"/>
  <c r="AY242" i="24" s="1"/>
  <c r="AU242" i="24"/>
  <c r="AT242" i="24"/>
  <c r="AO242" i="24"/>
  <c r="AN242" i="24"/>
  <c r="AM242" i="24" s="1"/>
  <c r="AI242" i="24"/>
  <c r="AH242" i="24"/>
  <c r="AC242" i="24"/>
  <c r="AB242" i="24"/>
  <c r="AA242" i="24"/>
  <c r="Y242" i="24"/>
  <c r="CJ242" i="24" s="1"/>
  <c r="B242" i="24"/>
  <c r="A242" i="24"/>
  <c r="CL241" i="24"/>
  <c r="BS241" i="24"/>
  <c r="BR241" i="24"/>
  <c r="BQ241" i="24" s="1"/>
  <c r="BM241" i="24"/>
  <c r="BL241" i="24"/>
  <c r="BG241" i="24"/>
  <c r="BF241" i="24"/>
  <c r="BA241" i="24"/>
  <c r="AZ241" i="24"/>
  <c r="AU241" i="24"/>
  <c r="AT241" i="24"/>
  <c r="AS241" i="24" s="1"/>
  <c r="AO241" i="24"/>
  <c r="AN241" i="24"/>
  <c r="AI241" i="24"/>
  <c r="AH241" i="24"/>
  <c r="AG241" i="24" s="1"/>
  <c r="AC241" i="24"/>
  <c r="AB241" i="24"/>
  <c r="AA241" i="24" s="1"/>
  <c r="Y241" i="24"/>
  <c r="CJ241" i="24" s="1"/>
  <c r="B241" i="24"/>
  <c r="A241" i="24"/>
  <c r="CL240" i="24"/>
  <c r="BS240" i="24"/>
  <c r="BR240" i="24"/>
  <c r="BM240" i="24"/>
  <c r="BL240" i="24"/>
  <c r="BG240" i="24"/>
  <c r="BF240" i="24"/>
  <c r="BA240" i="24"/>
  <c r="AZ240" i="24"/>
  <c r="AY240" i="24"/>
  <c r="AU240" i="24"/>
  <c r="AT240" i="24"/>
  <c r="AS240" i="24" s="1"/>
  <c r="AO240" i="24"/>
  <c r="AN240" i="24"/>
  <c r="AI240" i="24"/>
  <c r="AH240" i="24"/>
  <c r="AG240" i="24" s="1"/>
  <c r="AC240" i="24"/>
  <c r="AB240" i="24"/>
  <c r="Y240" i="24"/>
  <c r="CJ240" i="24" s="1"/>
  <c r="B240" i="24"/>
  <c r="A240" i="24"/>
  <c r="CL239" i="24"/>
  <c r="BS239" i="24"/>
  <c r="BR239" i="24"/>
  <c r="BQ239" i="24" s="1"/>
  <c r="BM239" i="24"/>
  <c r="BL239" i="24"/>
  <c r="BK239" i="24" s="1"/>
  <c r="BG239" i="24"/>
  <c r="BF239" i="24"/>
  <c r="BE239" i="24" s="1"/>
  <c r="BA239" i="24"/>
  <c r="AZ239" i="24"/>
  <c r="AY239" i="24" s="1"/>
  <c r="AU239" i="24"/>
  <c r="AT239" i="24"/>
  <c r="AS239" i="24"/>
  <c r="AO239" i="24"/>
  <c r="AN239" i="24"/>
  <c r="AM239" i="24" s="1"/>
  <c r="AI239" i="24"/>
  <c r="AH239" i="24"/>
  <c r="AG239" i="24" s="1"/>
  <c r="AC239" i="24"/>
  <c r="AB239" i="24"/>
  <c r="AA239" i="24" s="1"/>
  <c r="Y239" i="24"/>
  <c r="CJ239" i="24" s="1"/>
  <c r="B239" i="24"/>
  <c r="A239" i="24"/>
  <c r="CL238" i="24"/>
  <c r="BS238" i="24"/>
  <c r="BR238" i="24"/>
  <c r="BM238" i="24"/>
  <c r="BL238" i="24"/>
  <c r="BK238" i="24" s="1"/>
  <c r="BG238" i="24"/>
  <c r="BF238" i="24"/>
  <c r="BA238" i="24"/>
  <c r="AZ238" i="24"/>
  <c r="AY238" i="24" s="1"/>
  <c r="AU238" i="24"/>
  <c r="AT238" i="24"/>
  <c r="AO238" i="24"/>
  <c r="AN238" i="24"/>
  <c r="AM238" i="24" s="1"/>
  <c r="AI238" i="24"/>
  <c r="AH238" i="24"/>
  <c r="AC238" i="24"/>
  <c r="AB238" i="24"/>
  <c r="AA238" i="24" s="1"/>
  <c r="Y238" i="24"/>
  <c r="CJ238" i="24" s="1"/>
  <c r="B238" i="24"/>
  <c r="A238" i="24"/>
  <c r="CL237" i="24"/>
  <c r="BS237" i="24"/>
  <c r="BR237" i="24"/>
  <c r="BQ237" i="24" s="1"/>
  <c r="BM237" i="24"/>
  <c r="BL237" i="24"/>
  <c r="BG237" i="24"/>
  <c r="BF237" i="24"/>
  <c r="BA237" i="24"/>
  <c r="AZ237" i="24"/>
  <c r="AU237" i="24"/>
  <c r="AT237" i="24"/>
  <c r="AS237" i="24" s="1"/>
  <c r="AO237" i="24"/>
  <c r="AN237" i="24"/>
  <c r="AM237" i="24" s="1"/>
  <c r="AI237" i="24"/>
  <c r="AH237" i="24"/>
  <c r="AG237" i="24" s="1"/>
  <c r="AC237" i="24"/>
  <c r="AB237" i="24"/>
  <c r="AA237" i="24" s="1"/>
  <c r="Y237" i="24"/>
  <c r="CJ237" i="24" s="1"/>
  <c r="B237" i="24"/>
  <c r="A237" i="24"/>
  <c r="CL236" i="24"/>
  <c r="BS236" i="24"/>
  <c r="BR236" i="24"/>
  <c r="BM236" i="24"/>
  <c r="BL236" i="24"/>
  <c r="BG236" i="24"/>
  <c r="BF236" i="24"/>
  <c r="BE236" i="24" s="1"/>
  <c r="BA236" i="24"/>
  <c r="AZ236" i="24"/>
  <c r="AU236" i="24"/>
  <c r="AT236" i="24"/>
  <c r="AS236" i="24" s="1"/>
  <c r="AO236" i="24"/>
  <c r="AN236" i="24"/>
  <c r="AI236" i="24"/>
  <c r="AH236" i="24"/>
  <c r="AC236" i="24"/>
  <c r="AB236" i="24"/>
  <c r="Y236" i="24"/>
  <c r="CJ236" i="24" s="1"/>
  <c r="B236" i="24"/>
  <c r="A236" i="24"/>
  <c r="CL235" i="24"/>
  <c r="BS235" i="24"/>
  <c r="BR235" i="24"/>
  <c r="BQ235" i="24" s="1"/>
  <c r="BM235" i="24"/>
  <c r="BL235" i="24"/>
  <c r="BK235" i="24" s="1"/>
  <c r="BG235" i="24"/>
  <c r="BF235" i="24"/>
  <c r="BE235" i="24" s="1"/>
  <c r="BA235" i="24"/>
  <c r="AZ235" i="24"/>
  <c r="AY235" i="24" s="1"/>
  <c r="AU235" i="24"/>
  <c r="AT235" i="24"/>
  <c r="AS235" i="24" s="1"/>
  <c r="AO235" i="24"/>
  <c r="AN235" i="24"/>
  <c r="AM235" i="24" s="1"/>
  <c r="AI235" i="24"/>
  <c r="AH235" i="24"/>
  <c r="AG235" i="24"/>
  <c r="AC235" i="24"/>
  <c r="AB235" i="24"/>
  <c r="AA235" i="24" s="1"/>
  <c r="Y235" i="24"/>
  <c r="CJ235" i="24" s="1"/>
  <c r="B235" i="24"/>
  <c r="A235" i="24"/>
  <c r="CL234" i="24"/>
  <c r="BS234" i="24"/>
  <c r="BR234" i="24"/>
  <c r="BQ234" i="24" s="1"/>
  <c r="BM234" i="24"/>
  <c r="BL234" i="24"/>
  <c r="BK234" i="24" s="1"/>
  <c r="BG234" i="24"/>
  <c r="BF234" i="24"/>
  <c r="BE234" i="24" s="1"/>
  <c r="BA234" i="24"/>
  <c r="AZ234" i="24"/>
  <c r="AY234" i="24" s="1"/>
  <c r="AU234" i="24"/>
  <c r="AT234" i="24"/>
  <c r="AO234" i="24"/>
  <c r="AN234" i="24"/>
  <c r="AM234" i="24" s="1"/>
  <c r="AI234" i="24"/>
  <c r="AH234" i="24"/>
  <c r="AG234" i="24" s="1"/>
  <c r="AC234" i="24"/>
  <c r="AB234" i="24"/>
  <c r="AA234" i="24" s="1"/>
  <c r="Y234" i="24"/>
  <c r="CJ234" i="24" s="1"/>
  <c r="B234" i="24"/>
  <c r="A234" i="24"/>
  <c r="CL233" i="24"/>
  <c r="BS233" i="24"/>
  <c r="BR233" i="24"/>
  <c r="BQ233" i="24" s="1"/>
  <c r="BM233" i="24"/>
  <c r="BL233" i="24"/>
  <c r="BG233" i="24"/>
  <c r="BF233" i="24"/>
  <c r="BA233" i="24"/>
  <c r="AZ233" i="24"/>
  <c r="AU233" i="24"/>
  <c r="AT233" i="24"/>
  <c r="AO233" i="24"/>
  <c r="AN233" i="24"/>
  <c r="AI233" i="24"/>
  <c r="AH233" i="24"/>
  <c r="AG233" i="24" s="1"/>
  <c r="AC233" i="24"/>
  <c r="AB233" i="24"/>
  <c r="AA233" i="24" s="1"/>
  <c r="Y233" i="24"/>
  <c r="CJ233" i="24" s="1"/>
  <c r="B233" i="24"/>
  <c r="A233" i="24"/>
  <c r="CL232" i="24"/>
  <c r="BS232" i="24"/>
  <c r="BR232" i="24"/>
  <c r="BQ232" i="24" s="1"/>
  <c r="BM232" i="24"/>
  <c r="BL232" i="24"/>
  <c r="BK232" i="24" s="1"/>
  <c r="BG232" i="24"/>
  <c r="BF232" i="24"/>
  <c r="BA232" i="24"/>
  <c r="AZ232" i="24"/>
  <c r="AU232" i="24"/>
  <c r="AT232" i="24"/>
  <c r="AS232" i="24" s="1"/>
  <c r="AO232" i="24"/>
  <c r="AN232" i="24"/>
  <c r="AI232" i="24"/>
  <c r="AH232" i="24"/>
  <c r="AG232" i="24" s="1"/>
  <c r="AC232" i="24"/>
  <c r="AB232" i="24"/>
  <c r="Y232" i="24"/>
  <c r="CJ232" i="24" s="1"/>
  <c r="B232" i="24"/>
  <c r="A232" i="24"/>
  <c r="CL231" i="24"/>
  <c r="BS231" i="24"/>
  <c r="BR231" i="24"/>
  <c r="BQ231" i="24" s="1"/>
  <c r="BM231" i="24"/>
  <c r="BL231" i="24"/>
  <c r="BK231" i="24" s="1"/>
  <c r="BG231" i="24"/>
  <c r="BF231" i="24"/>
  <c r="BE231" i="24" s="1"/>
  <c r="BA231" i="24"/>
  <c r="AZ231" i="24"/>
  <c r="AY231" i="24" s="1"/>
  <c r="AU231" i="24"/>
  <c r="AT231" i="24"/>
  <c r="AS231" i="24" s="1"/>
  <c r="AO231" i="24"/>
  <c r="AN231" i="24"/>
  <c r="AM231" i="24" s="1"/>
  <c r="AI231" i="24"/>
  <c r="AH231" i="24"/>
  <c r="AG231" i="24" s="1"/>
  <c r="AC231" i="24"/>
  <c r="AB231" i="24"/>
  <c r="AA231" i="24" s="1"/>
  <c r="Y231" i="24"/>
  <c r="CJ231" i="24" s="1"/>
  <c r="B231" i="24"/>
  <c r="A231" i="24"/>
  <c r="CL230" i="24"/>
  <c r="BS230" i="24"/>
  <c r="BR230" i="24"/>
  <c r="BM230" i="24"/>
  <c r="BL230" i="24"/>
  <c r="BK230" i="24" s="1"/>
  <c r="BG230" i="24"/>
  <c r="BF230" i="24"/>
  <c r="BA230" i="24"/>
  <c r="AZ230" i="24"/>
  <c r="AY230" i="24" s="1"/>
  <c r="AU230" i="24"/>
  <c r="AT230" i="24"/>
  <c r="AO230" i="24"/>
  <c r="AN230" i="24"/>
  <c r="AM230" i="24" s="1"/>
  <c r="AI230" i="24"/>
  <c r="AH230" i="24"/>
  <c r="AC230" i="24"/>
  <c r="AB230" i="24"/>
  <c r="AA230" i="24" s="1"/>
  <c r="Y230" i="24"/>
  <c r="CJ230" i="24" s="1"/>
  <c r="B230" i="24"/>
  <c r="A230" i="24"/>
  <c r="CL229" i="24"/>
  <c r="BS229" i="24"/>
  <c r="BR229" i="24"/>
  <c r="BQ229" i="24" s="1"/>
  <c r="BM229" i="24"/>
  <c r="BL229" i="24"/>
  <c r="BG229" i="24"/>
  <c r="BF229" i="24"/>
  <c r="BA229" i="24"/>
  <c r="AZ229" i="24"/>
  <c r="AU229" i="24"/>
  <c r="AT229" i="24"/>
  <c r="AO229" i="24"/>
  <c r="AN229" i="24"/>
  <c r="AI229" i="24"/>
  <c r="AH229" i="24"/>
  <c r="AG229" i="24" s="1"/>
  <c r="AC229" i="24"/>
  <c r="AB229" i="24"/>
  <c r="AA229" i="24" s="1"/>
  <c r="Y229" i="24"/>
  <c r="CJ229" i="24" s="1"/>
  <c r="B229" i="24"/>
  <c r="A229" i="24"/>
  <c r="CL228" i="24"/>
  <c r="BS228" i="24"/>
  <c r="BR228" i="24"/>
  <c r="BQ228" i="24" s="1"/>
  <c r="BM228" i="24"/>
  <c r="BL228" i="24"/>
  <c r="BG228" i="24"/>
  <c r="BF228" i="24"/>
  <c r="BA228" i="24"/>
  <c r="AZ228" i="24"/>
  <c r="AY228" i="24" s="1"/>
  <c r="AU228" i="24"/>
  <c r="AT228" i="24"/>
  <c r="AS228" i="24" s="1"/>
  <c r="AO228" i="24"/>
  <c r="AN228" i="24"/>
  <c r="AM228" i="24" s="1"/>
  <c r="AI228" i="24"/>
  <c r="AH228" i="24"/>
  <c r="AC228" i="24"/>
  <c r="AB228" i="24"/>
  <c r="Y228" i="24"/>
  <c r="CJ228" i="24" s="1"/>
  <c r="B228" i="24"/>
  <c r="A228" i="24"/>
  <c r="CL227" i="24"/>
  <c r="BS227" i="24"/>
  <c r="BR227" i="24"/>
  <c r="BQ227" i="24" s="1"/>
  <c r="BM227" i="24"/>
  <c r="BL227" i="24"/>
  <c r="BK227" i="24" s="1"/>
  <c r="BG227" i="24"/>
  <c r="BF227" i="24"/>
  <c r="BE227" i="24" s="1"/>
  <c r="BA227" i="24"/>
  <c r="AZ227" i="24"/>
  <c r="AY227" i="24" s="1"/>
  <c r="AU227" i="24"/>
  <c r="AT227" i="24"/>
  <c r="AS227" i="24" s="1"/>
  <c r="AO227" i="24"/>
  <c r="AN227" i="24"/>
  <c r="AM227" i="24" s="1"/>
  <c r="AI227" i="24"/>
  <c r="AH227" i="24"/>
  <c r="AG227" i="24" s="1"/>
  <c r="AC227" i="24"/>
  <c r="AB227" i="24"/>
  <c r="AA227" i="24" s="1"/>
  <c r="Y227" i="24"/>
  <c r="CJ227" i="24" s="1"/>
  <c r="B227" i="24"/>
  <c r="A227" i="24"/>
  <c r="CL226" i="24"/>
  <c r="BS226" i="24"/>
  <c r="BR226" i="24"/>
  <c r="BM226" i="24"/>
  <c r="BL226" i="24"/>
  <c r="BK226" i="24" s="1"/>
  <c r="BG226" i="24"/>
  <c r="BF226" i="24"/>
  <c r="BA226" i="24"/>
  <c r="AZ226" i="24"/>
  <c r="AY226" i="24" s="1"/>
  <c r="AU226" i="24"/>
  <c r="AT226" i="24"/>
  <c r="AO226" i="24"/>
  <c r="AN226" i="24"/>
  <c r="AM226" i="24" s="1"/>
  <c r="AI226" i="24"/>
  <c r="AH226" i="24"/>
  <c r="AC226" i="24"/>
  <c r="AB226" i="24"/>
  <c r="AA226" i="24" s="1"/>
  <c r="Y226" i="24"/>
  <c r="CJ226" i="24" s="1"/>
  <c r="B226" i="24"/>
  <c r="A226" i="24"/>
  <c r="CL225" i="24"/>
  <c r="BS225" i="24"/>
  <c r="BR225" i="24"/>
  <c r="BQ225" i="24"/>
  <c r="BM225" i="24"/>
  <c r="BL225" i="24"/>
  <c r="BG225" i="24"/>
  <c r="BF225" i="24"/>
  <c r="BA225" i="24"/>
  <c r="AZ225" i="24"/>
  <c r="AU225" i="24"/>
  <c r="AT225" i="24"/>
  <c r="AO225" i="24"/>
  <c r="AN225" i="24"/>
  <c r="AI225" i="24"/>
  <c r="AH225" i="24"/>
  <c r="AG225" i="24" s="1"/>
  <c r="AC225" i="24"/>
  <c r="AB225" i="24"/>
  <c r="AA225" i="24" s="1"/>
  <c r="Y225" i="24"/>
  <c r="CJ225" i="24" s="1"/>
  <c r="B225" i="24"/>
  <c r="A225" i="24"/>
  <c r="CL224" i="24"/>
  <c r="BS224" i="24"/>
  <c r="BR224" i="24"/>
  <c r="BM224" i="24"/>
  <c r="BL224" i="24"/>
  <c r="BG224" i="24"/>
  <c r="BF224" i="24"/>
  <c r="BA224" i="24"/>
  <c r="AZ224" i="24"/>
  <c r="AU224" i="24"/>
  <c r="AT224" i="24"/>
  <c r="AS224" i="24" s="1"/>
  <c r="AO224" i="24"/>
  <c r="AN224" i="24"/>
  <c r="AM224" i="24"/>
  <c r="AI224" i="24"/>
  <c r="AH224" i="24"/>
  <c r="AC224" i="24"/>
  <c r="AB224" i="24"/>
  <c r="Y224" i="24"/>
  <c r="CJ224" i="24" s="1"/>
  <c r="B224" i="24"/>
  <c r="A224" i="24"/>
  <c r="CL223" i="24"/>
  <c r="BS223" i="24"/>
  <c r="BR223" i="24"/>
  <c r="BQ223" i="24"/>
  <c r="BM223" i="24"/>
  <c r="BL223" i="24"/>
  <c r="BK223" i="24" s="1"/>
  <c r="BG223" i="24"/>
  <c r="BF223" i="24"/>
  <c r="BE223" i="24" s="1"/>
  <c r="BA223" i="24"/>
  <c r="AZ223" i="24"/>
  <c r="AY223" i="24" s="1"/>
  <c r="AU223" i="24"/>
  <c r="AT223" i="24"/>
  <c r="AS223" i="24" s="1"/>
  <c r="AO223" i="24"/>
  <c r="AN223" i="24"/>
  <c r="AM223" i="24" s="1"/>
  <c r="AI223" i="24"/>
  <c r="AH223" i="24"/>
  <c r="AG223" i="24" s="1"/>
  <c r="AC223" i="24"/>
  <c r="AB223" i="24"/>
  <c r="AA223" i="24" s="1"/>
  <c r="Y223" i="24"/>
  <c r="CJ223" i="24" s="1"/>
  <c r="B223" i="24"/>
  <c r="A223" i="24"/>
  <c r="CL222" i="24"/>
  <c r="CJ222" i="24"/>
  <c r="BS222" i="24"/>
  <c r="BR222" i="24"/>
  <c r="BM222" i="24"/>
  <c r="BL222" i="24"/>
  <c r="BK222" i="24" s="1"/>
  <c r="BG222" i="24"/>
  <c r="BF222" i="24"/>
  <c r="BA222" i="24"/>
  <c r="AZ222" i="24"/>
  <c r="AY222" i="24" s="1"/>
  <c r="AU222" i="24"/>
  <c r="AT222" i="24"/>
  <c r="AO222" i="24"/>
  <c r="AN222" i="24"/>
  <c r="AM222" i="24" s="1"/>
  <c r="AI222" i="24"/>
  <c r="AH222" i="24"/>
  <c r="AC222" i="24"/>
  <c r="AB222" i="24"/>
  <c r="AA222" i="24" s="1"/>
  <c r="Y222" i="24"/>
  <c r="B222" i="24"/>
  <c r="A222" i="24"/>
  <c r="CL221" i="24"/>
  <c r="BS221" i="24"/>
  <c r="BR221" i="24"/>
  <c r="BQ221" i="24" s="1"/>
  <c r="BM221" i="24"/>
  <c r="BL221" i="24"/>
  <c r="BK221" i="24" s="1"/>
  <c r="BG221" i="24"/>
  <c r="BF221" i="24"/>
  <c r="BA221" i="24"/>
  <c r="AZ221" i="24"/>
  <c r="AY221" i="24" s="1"/>
  <c r="AU221" i="24"/>
  <c r="AT221" i="24"/>
  <c r="AS221" i="24" s="1"/>
  <c r="AO221" i="24"/>
  <c r="AN221" i="24"/>
  <c r="AI221" i="24"/>
  <c r="AH221" i="24"/>
  <c r="AG221" i="24" s="1"/>
  <c r="AC221" i="24"/>
  <c r="AB221" i="24"/>
  <c r="AA221" i="24" s="1"/>
  <c r="Y221" i="24"/>
  <c r="CJ221" i="24" s="1"/>
  <c r="B221" i="24"/>
  <c r="A221" i="24"/>
  <c r="CL220" i="24"/>
  <c r="BS220" i="24"/>
  <c r="BR220" i="24"/>
  <c r="BQ220" i="24" s="1"/>
  <c r="BM220" i="24"/>
  <c r="BL220" i="24"/>
  <c r="BG220" i="24"/>
  <c r="BF220" i="24"/>
  <c r="BA220" i="24"/>
  <c r="AZ220" i="24"/>
  <c r="AU220" i="24"/>
  <c r="AT220" i="24"/>
  <c r="AS220" i="24" s="1"/>
  <c r="AO220" i="24"/>
  <c r="AN220" i="24"/>
  <c r="AI220" i="24"/>
  <c r="AH220" i="24"/>
  <c r="AC220" i="24"/>
  <c r="AB220" i="24"/>
  <c r="Y220" i="24"/>
  <c r="CJ220" i="24" s="1"/>
  <c r="B220" i="24"/>
  <c r="A220" i="24"/>
  <c r="CL219" i="24"/>
  <c r="BS219" i="24"/>
  <c r="BR219" i="24"/>
  <c r="BQ219" i="24" s="1"/>
  <c r="BM219" i="24"/>
  <c r="BL219" i="24"/>
  <c r="BK219" i="24" s="1"/>
  <c r="BG219" i="24"/>
  <c r="BF219" i="24"/>
  <c r="BE219" i="24" s="1"/>
  <c r="BA219" i="24"/>
  <c r="AZ219" i="24"/>
  <c r="AY219" i="24" s="1"/>
  <c r="AU219" i="24"/>
  <c r="AT219" i="24"/>
  <c r="AS219" i="24" s="1"/>
  <c r="AO219" i="24"/>
  <c r="AN219" i="24"/>
  <c r="AM219" i="24" s="1"/>
  <c r="AI219" i="24"/>
  <c r="AH219" i="24"/>
  <c r="AG219" i="24" s="1"/>
  <c r="AC219" i="24"/>
  <c r="AB219" i="24"/>
  <c r="AA219" i="24" s="1"/>
  <c r="Y219" i="24"/>
  <c r="CJ219" i="24" s="1"/>
  <c r="B219" i="24"/>
  <c r="A219" i="24"/>
  <c r="CL218" i="24"/>
  <c r="BS218" i="24"/>
  <c r="BR218" i="24"/>
  <c r="BM218" i="24"/>
  <c r="BL218" i="24"/>
  <c r="BK218" i="24" s="1"/>
  <c r="BG218" i="24"/>
  <c r="BF218" i="24"/>
  <c r="BA218" i="24"/>
  <c r="AZ218" i="24"/>
  <c r="AY218" i="24" s="1"/>
  <c r="AU218" i="24"/>
  <c r="AT218" i="24"/>
  <c r="AO218" i="24"/>
  <c r="AN218" i="24"/>
  <c r="AM218" i="24" s="1"/>
  <c r="AI218" i="24"/>
  <c r="AH218" i="24"/>
  <c r="AC218" i="24"/>
  <c r="AB218" i="24"/>
  <c r="AA218" i="24" s="1"/>
  <c r="Y218" i="24"/>
  <c r="CJ218" i="24" s="1"/>
  <c r="B218" i="24"/>
  <c r="A218" i="24"/>
  <c r="CL217" i="24"/>
  <c r="BS217" i="24"/>
  <c r="BR217" i="24"/>
  <c r="BQ217" i="24" s="1"/>
  <c r="BM217" i="24"/>
  <c r="BL217" i="24"/>
  <c r="BG217" i="24"/>
  <c r="BF217" i="24"/>
  <c r="BA217" i="24"/>
  <c r="AZ217" i="24"/>
  <c r="AU217" i="24"/>
  <c r="AT217" i="24"/>
  <c r="AO217" i="24"/>
  <c r="AN217" i="24"/>
  <c r="AI217" i="24"/>
  <c r="AH217" i="24"/>
  <c r="AG217" i="24" s="1"/>
  <c r="AC217" i="24"/>
  <c r="AB217" i="24"/>
  <c r="AA217" i="24" s="1"/>
  <c r="Y217" i="24"/>
  <c r="CJ217" i="24" s="1"/>
  <c r="B217" i="24"/>
  <c r="A217" i="24"/>
  <c r="CL216" i="24"/>
  <c r="BS216" i="24"/>
  <c r="BR216" i="24"/>
  <c r="BQ216" i="24" s="1"/>
  <c r="BM216" i="24"/>
  <c r="BL216" i="24"/>
  <c r="BG216" i="24"/>
  <c r="BF216" i="24"/>
  <c r="BA216" i="24"/>
  <c r="AZ216" i="24"/>
  <c r="AU216" i="24"/>
  <c r="AT216" i="24"/>
  <c r="AS216" i="24" s="1"/>
  <c r="AO216" i="24"/>
  <c r="AN216" i="24"/>
  <c r="AI216" i="24"/>
  <c r="AH216" i="24"/>
  <c r="AC216" i="24"/>
  <c r="AB216" i="24"/>
  <c r="Y216" i="24"/>
  <c r="CJ216" i="24" s="1"/>
  <c r="B216" i="24"/>
  <c r="A216" i="24"/>
  <c r="CL215" i="24"/>
  <c r="BS215" i="24"/>
  <c r="BR215" i="24"/>
  <c r="BQ215" i="24"/>
  <c r="BM215" i="24"/>
  <c r="BL215" i="24"/>
  <c r="BK215" i="24" s="1"/>
  <c r="BG215" i="24"/>
  <c r="BF215" i="24"/>
  <c r="BE215" i="24" s="1"/>
  <c r="BA215" i="24"/>
  <c r="AZ215" i="24"/>
  <c r="AY215" i="24" s="1"/>
  <c r="AU215" i="24"/>
  <c r="AT215" i="24"/>
  <c r="AS215" i="24" s="1"/>
  <c r="AO215" i="24"/>
  <c r="AN215" i="24"/>
  <c r="AM215" i="24" s="1"/>
  <c r="AI215" i="24"/>
  <c r="AH215" i="24"/>
  <c r="AG215" i="24" s="1"/>
  <c r="AC215" i="24"/>
  <c r="AB215" i="24"/>
  <c r="AA215" i="24" s="1"/>
  <c r="Y215" i="24"/>
  <c r="CJ215" i="24" s="1"/>
  <c r="B215" i="24"/>
  <c r="A215" i="24"/>
  <c r="CL214" i="24"/>
  <c r="BS214" i="24"/>
  <c r="BR214" i="24"/>
  <c r="BM214" i="24"/>
  <c r="BL214" i="24"/>
  <c r="BK214" i="24" s="1"/>
  <c r="BG214" i="24"/>
  <c r="BF214" i="24"/>
  <c r="BA214" i="24"/>
  <c r="AZ214" i="24"/>
  <c r="AY214" i="24" s="1"/>
  <c r="AU214" i="24"/>
  <c r="AT214" i="24"/>
  <c r="AO214" i="24"/>
  <c r="AN214" i="24"/>
  <c r="AM214" i="24" s="1"/>
  <c r="AI214" i="24"/>
  <c r="AH214" i="24"/>
  <c r="AG214" i="24" s="1"/>
  <c r="AC214" i="24"/>
  <c r="AB214" i="24"/>
  <c r="AA214" i="24" s="1"/>
  <c r="Y214" i="24"/>
  <c r="CJ214" i="24" s="1"/>
  <c r="B214" i="24"/>
  <c r="A214" i="24"/>
  <c r="CL213" i="24"/>
  <c r="CJ213" i="24"/>
  <c r="BS213" i="24"/>
  <c r="BR213" i="24"/>
  <c r="BQ213" i="24" s="1"/>
  <c r="BM213" i="24"/>
  <c r="BL213" i="24"/>
  <c r="BG213" i="24"/>
  <c r="BF213" i="24"/>
  <c r="BA213" i="24"/>
  <c r="AZ213" i="24"/>
  <c r="AU213" i="24"/>
  <c r="AT213" i="24"/>
  <c r="AO213" i="24"/>
  <c r="AN213" i="24"/>
  <c r="AM213" i="24" s="1"/>
  <c r="AI213" i="24"/>
  <c r="AH213" i="24"/>
  <c r="AG213" i="24" s="1"/>
  <c r="AC213" i="24"/>
  <c r="AB213" i="24"/>
  <c r="AA213" i="24" s="1"/>
  <c r="Y213" i="24"/>
  <c r="B213" i="24"/>
  <c r="A213" i="24"/>
  <c r="CL212" i="24"/>
  <c r="BS212" i="24"/>
  <c r="BR212" i="24"/>
  <c r="BQ212" i="24" s="1"/>
  <c r="BM212" i="24"/>
  <c r="BL212" i="24"/>
  <c r="BG212" i="24"/>
  <c r="BF212" i="24"/>
  <c r="BE212" i="24" s="1"/>
  <c r="BA212" i="24"/>
  <c r="AZ212" i="24"/>
  <c r="AY212" i="24" s="1"/>
  <c r="AU212" i="24"/>
  <c r="AT212" i="24"/>
  <c r="AS212" i="24" s="1"/>
  <c r="AO212" i="24"/>
  <c r="AN212" i="24"/>
  <c r="AI212" i="24"/>
  <c r="AH212" i="24"/>
  <c r="AG212" i="24" s="1"/>
  <c r="AC212" i="24"/>
  <c r="AB212" i="24"/>
  <c r="Y212" i="24"/>
  <c r="CJ212" i="24" s="1"/>
  <c r="B212" i="24"/>
  <c r="A212" i="24"/>
  <c r="CL211" i="24"/>
  <c r="BS211" i="24"/>
  <c r="BR211" i="24"/>
  <c r="BQ211" i="24" s="1"/>
  <c r="BM211" i="24"/>
  <c r="BL211" i="24"/>
  <c r="BK211" i="24" s="1"/>
  <c r="BG211" i="24"/>
  <c r="BF211" i="24"/>
  <c r="BE211" i="24" s="1"/>
  <c r="BA211" i="24"/>
  <c r="AZ211" i="24"/>
  <c r="AY211" i="24" s="1"/>
  <c r="AU211" i="24"/>
  <c r="AT211" i="24"/>
  <c r="AS211" i="24" s="1"/>
  <c r="AO211" i="24"/>
  <c r="AN211" i="24"/>
  <c r="AM211" i="24" s="1"/>
  <c r="AI211" i="24"/>
  <c r="AH211" i="24"/>
  <c r="AG211" i="24" s="1"/>
  <c r="AC211" i="24"/>
  <c r="AB211" i="24"/>
  <c r="AA211" i="24" s="1"/>
  <c r="Y211" i="24"/>
  <c r="CJ211" i="24" s="1"/>
  <c r="B211" i="24"/>
  <c r="A211" i="24"/>
  <c r="CL210" i="24"/>
  <c r="BS210" i="24"/>
  <c r="BR210" i="24"/>
  <c r="BM210" i="24"/>
  <c r="BL210" i="24"/>
  <c r="BK210" i="24" s="1"/>
  <c r="BG210" i="24"/>
  <c r="BF210" i="24"/>
  <c r="BA210" i="24"/>
  <c r="AZ210" i="24"/>
  <c r="AY210" i="24" s="1"/>
  <c r="AU210" i="24"/>
  <c r="AT210" i="24"/>
  <c r="AO210" i="24"/>
  <c r="AN210" i="24"/>
  <c r="AM210" i="24" s="1"/>
  <c r="AI210" i="24"/>
  <c r="AH210" i="24"/>
  <c r="AC210" i="24"/>
  <c r="AB210" i="24"/>
  <c r="AA210" i="24" s="1"/>
  <c r="Y210" i="24"/>
  <c r="CJ210" i="24" s="1"/>
  <c r="B210" i="24"/>
  <c r="A210" i="24"/>
  <c r="CL209" i="24"/>
  <c r="BS209" i="24"/>
  <c r="BR209" i="24"/>
  <c r="BQ209" i="24"/>
  <c r="BM209" i="24"/>
  <c r="BL209" i="24"/>
  <c r="BG209" i="24"/>
  <c r="BF209" i="24"/>
  <c r="BA209" i="24"/>
  <c r="AZ209" i="24"/>
  <c r="AU209" i="24"/>
  <c r="AT209" i="24"/>
  <c r="AO209" i="24"/>
  <c r="AN209" i="24"/>
  <c r="AI209" i="24"/>
  <c r="AH209" i="24"/>
  <c r="AG209" i="24" s="1"/>
  <c r="AC209" i="24"/>
  <c r="AB209" i="24"/>
  <c r="AA209" i="24" s="1"/>
  <c r="Y209" i="24"/>
  <c r="CJ209" i="24" s="1"/>
  <c r="B209" i="24"/>
  <c r="A209" i="24"/>
  <c r="CL208" i="24"/>
  <c r="BS208" i="24"/>
  <c r="BR208" i="24"/>
  <c r="BQ208" i="24" s="1"/>
  <c r="BM208" i="24"/>
  <c r="BL208" i="24"/>
  <c r="BG208" i="24"/>
  <c r="BF208" i="24"/>
  <c r="BE208" i="24" s="1"/>
  <c r="BA208" i="24"/>
  <c r="AZ208" i="24"/>
  <c r="AU208" i="24"/>
  <c r="AT208" i="24"/>
  <c r="AS208" i="24" s="1"/>
  <c r="AO208" i="24"/>
  <c r="AN208" i="24"/>
  <c r="AI208" i="24"/>
  <c r="AH208" i="24"/>
  <c r="AG208" i="24" s="1"/>
  <c r="AC208" i="24"/>
  <c r="AB208" i="24"/>
  <c r="Y208" i="24"/>
  <c r="CJ208" i="24" s="1"/>
  <c r="B208" i="24"/>
  <c r="A208" i="24"/>
  <c r="CL207" i="24"/>
  <c r="BS207" i="24"/>
  <c r="BR207" i="24"/>
  <c r="BQ207" i="24" s="1"/>
  <c r="BM207" i="24"/>
  <c r="BL207" i="24"/>
  <c r="BK207" i="24" s="1"/>
  <c r="BG207" i="24"/>
  <c r="BF207" i="24"/>
  <c r="BE207" i="24" s="1"/>
  <c r="BA207" i="24"/>
  <c r="AZ207" i="24"/>
  <c r="AY207" i="24" s="1"/>
  <c r="AU207" i="24"/>
  <c r="AT207" i="24"/>
  <c r="AS207" i="24" s="1"/>
  <c r="AO207" i="24"/>
  <c r="AN207" i="24"/>
  <c r="AM207" i="24" s="1"/>
  <c r="AI207" i="24"/>
  <c r="AH207" i="24"/>
  <c r="AG207" i="24" s="1"/>
  <c r="AC207" i="24"/>
  <c r="AB207" i="24"/>
  <c r="AA207" i="24" s="1"/>
  <c r="Y207" i="24"/>
  <c r="CJ207" i="24" s="1"/>
  <c r="B207" i="24"/>
  <c r="A207" i="24"/>
  <c r="CL206" i="24"/>
  <c r="BS206" i="24"/>
  <c r="BR206" i="24"/>
  <c r="BM206" i="24"/>
  <c r="BL206" i="24"/>
  <c r="BK206" i="24" s="1"/>
  <c r="BG206" i="24"/>
  <c r="BF206" i="24"/>
  <c r="BA206" i="24"/>
  <c r="AZ206" i="24"/>
  <c r="AY206" i="24" s="1"/>
  <c r="AU206" i="24"/>
  <c r="AT206" i="24"/>
  <c r="AO206" i="24"/>
  <c r="AN206" i="24"/>
  <c r="AM206" i="24" s="1"/>
  <c r="AI206" i="24"/>
  <c r="AH206" i="24"/>
  <c r="AG206" i="24" s="1"/>
  <c r="AC206" i="24"/>
  <c r="AB206" i="24"/>
  <c r="AA206" i="24" s="1"/>
  <c r="Y206" i="24"/>
  <c r="CJ206" i="24" s="1"/>
  <c r="B206" i="24"/>
  <c r="A206" i="24"/>
  <c r="CL205" i="24"/>
  <c r="BS205" i="24"/>
  <c r="BR205" i="24"/>
  <c r="BQ205" i="24" s="1"/>
  <c r="BM205" i="24"/>
  <c r="BL205" i="24"/>
  <c r="BG205" i="24"/>
  <c r="BF205" i="24"/>
  <c r="BA205" i="24"/>
  <c r="AZ205" i="24"/>
  <c r="AU205" i="24"/>
  <c r="AT205" i="24"/>
  <c r="AO205" i="24"/>
  <c r="AN205" i="24"/>
  <c r="AI205" i="24"/>
  <c r="AH205" i="24"/>
  <c r="AG205" i="24"/>
  <c r="AC205" i="24"/>
  <c r="AB205" i="24"/>
  <c r="AA205" i="24" s="1"/>
  <c r="Y205" i="24"/>
  <c r="CJ205" i="24" s="1"/>
  <c r="B205" i="24"/>
  <c r="A205" i="24"/>
  <c r="CL204" i="24"/>
  <c r="BS204" i="24"/>
  <c r="BR204" i="24"/>
  <c r="BM204" i="24"/>
  <c r="BL204" i="24"/>
  <c r="BG204" i="24"/>
  <c r="BF204" i="24"/>
  <c r="BE204" i="24" s="1"/>
  <c r="BA204" i="24"/>
  <c r="AZ204" i="24"/>
  <c r="AY204" i="24" s="1"/>
  <c r="AU204" i="24"/>
  <c r="AT204" i="24"/>
  <c r="AS204" i="24" s="1"/>
  <c r="AO204" i="24"/>
  <c r="AN204" i="24"/>
  <c r="AM204" i="24" s="1"/>
  <c r="AI204" i="24"/>
  <c r="AH204" i="24"/>
  <c r="AC204" i="24"/>
  <c r="AB204" i="24"/>
  <c r="Y204" i="24"/>
  <c r="CJ204" i="24" s="1"/>
  <c r="B204" i="24"/>
  <c r="A204" i="24"/>
  <c r="CL203" i="24"/>
  <c r="BS203" i="24"/>
  <c r="BR203" i="24"/>
  <c r="BQ203" i="24" s="1"/>
  <c r="BM203" i="24"/>
  <c r="BL203" i="24"/>
  <c r="BK203" i="24" s="1"/>
  <c r="BG203" i="24"/>
  <c r="BF203" i="24"/>
  <c r="BE203" i="24" s="1"/>
  <c r="BA203" i="24"/>
  <c r="AZ203" i="24"/>
  <c r="AY203" i="24" s="1"/>
  <c r="AU203" i="24"/>
  <c r="AT203" i="24"/>
  <c r="AS203" i="24" s="1"/>
  <c r="AO203" i="24"/>
  <c r="AN203" i="24"/>
  <c r="AM203" i="24" s="1"/>
  <c r="AI203" i="24"/>
  <c r="AH203" i="24"/>
  <c r="AG203" i="24" s="1"/>
  <c r="AC203" i="24"/>
  <c r="AB203" i="24"/>
  <c r="AA203" i="24" s="1"/>
  <c r="Y203" i="24"/>
  <c r="CJ203" i="24" s="1"/>
  <c r="B203" i="24"/>
  <c r="A203" i="24"/>
  <c r="CL202" i="24"/>
  <c r="BS202" i="24"/>
  <c r="BR202" i="24"/>
  <c r="BM202" i="24"/>
  <c r="BL202" i="24"/>
  <c r="BK202" i="24" s="1"/>
  <c r="BG202" i="24"/>
  <c r="BF202" i="24"/>
  <c r="BA202" i="24"/>
  <c r="AZ202" i="24"/>
  <c r="AY202" i="24" s="1"/>
  <c r="AU202" i="24"/>
  <c r="AT202" i="24"/>
  <c r="AO202" i="24"/>
  <c r="AN202" i="24"/>
  <c r="AM202" i="24" s="1"/>
  <c r="AI202" i="24"/>
  <c r="AH202" i="24"/>
  <c r="AG202" i="24" s="1"/>
  <c r="AC202" i="24"/>
  <c r="AB202" i="24"/>
  <c r="AA202" i="24" s="1"/>
  <c r="Y202" i="24"/>
  <c r="CJ202" i="24" s="1"/>
  <c r="B202" i="24"/>
  <c r="A202" i="24"/>
  <c r="CL201" i="24"/>
  <c r="BS201" i="24"/>
  <c r="BR201" i="24"/>
  <c r="BQ201" i="24" s="1"/>
  <c r="BM201" i="24"/>
  <c r="BL201" i="24"/>
  <c r="BG201" i="24"/>
  <c r="BF201" i="24"/>
  <c r="BA201" i="24"/>
  <c r="AZ201" i="24"/>
  <c r="AU201" i="24"/>
  <c r="AT201" i="24"/>
  <c r="AO201" i="24"/>
  <c r="AN201" i="24"/>
  <c r="AI201" i="24"/>
  <c r="AH201" i="24"/>
  <c r="AG201" i="24" s="1"/>
  <c r="AC201" i="24"/>
  <c r="AB201" i="24"/>
  <c r="AA201" i="24" s="1"/>
  <c r="Y201" i="24"/>
  <c r="CJ201" i="24" s="1"/>
  <c r="B201" i="24"/>
  <c r="A201" i="24"/>
  <c r="CL200" i="24"/>
  <c r="BS200" i="24"/>
  <c r="BR200" i="24"/>
  <c r="BM200" i="24"/>
  <c r="BL200" i="24"/>
  <c r="BK200" i="24" s="1"/>
  <c r="BG200" i="24"/>
  <c r="BF200" i="24"/>
  <c r="BE200" i="24" s="1"/>
  <c r="BA200" i="24"/>
  <c r="AZ200" i="24"/>
  <c r="AY200" i="24" s="1"/>
  <c r="AU200" i="24"/>
  <c r="AT200" i="24"/>
  <c r="AS200" i="24" s="1"/>
  <c r="AO200" i="24"/>
  <c r="AN200" i="24"/>
  <c r="AM200" i="24" s="1"/>
  <c r="AI200" i="24"/>
  <c r="AH200" i="24"/>
  <c r="AG200" i="24" s="1"/>
  <c r="AC200" i="24"/>
  <c r="AB200" i="24"/>
  <c r="Y200" i="24"/>
  <c r="CJ200" i="24" s="1"/>
  <c r="B200" i="24"/>
  <c r="A200" i="24"/>
  <c r="CL199" i="24"/>
  <c r="BS199" i="24"/>
  <c r="BR199" i="24"/>
  <c r="BQ199" i="24" s="1"/>
  <c r="BM199" i="24"/>
  <c r="BL199" i="24"/>
  <c r="BK199" i="24" s="1"/>
  <c r="BG199" i="24"/>
  <c r="BF199" i="24"/>
  <c r="BE199" i="24" s="1"/>
  <c r="BA199" i="24"/>
  <c r="AZ199" i="24"/>
  <c r="AY199" i="24" s="1"/>
  <c r="AU199" i="24"/>
  <c r="AT199" i="24"/>
  <c r="AS199" i="24" s="1"/>
  <c r="AO199" i="24"/>
  <c r="AN199" i="24"/>
  <c r="AM199" i="24" s="1"/>
  <c r="AI199" i="24"/>
  <c r="AH199" i="24"/>
  <c r="AG199" i="24" s="1"/>
  <c r="AC199" i="24"/>
  <c r="AB199" i="24"/>
  <c r="AA199" i="24" s="1"/>
  <c r="Y199" i="24"/>
  <c r="CJ199" i="24" s="1"/>
  <c r="B199" i="24"/>
  <c r="A199" i="24"/>
  <c r="CL198" i="24"/>
  <c r="BS198" i="24"/>
  <c r="BR198" i="24"/>
  <c r="BM198" i="24"/>
  <c r="BL198" i="24"/>
  <c r="BK198" i="24" s="1"/>
  <c r="BG198" i="24"/>
  <c r="BF198" i="24"/>
  <c r="BE198" i="24" s="1"/>
  <c r="BA198" i="24"/>
  <c r="AZ198" i="24"/>
  <c r="AY198" i="24" s="1"/>
  <c r="AU198" i="24"/>
  <c r="AT198" i="24"/>
  <c r="AO198" i="24"/>
  <c r="AN198" i="24"/>
  <c r="AM198" i="24" s="1"/>
  <c r="AI198" i="24"/>
  <c r="AH198" i="24"/>
  <c r="AC198" i="24"/>
  <c r="AB198" i="24"/>
  <c r="AA198" i="24" s="1"/>
  <c r="Y198" i="24"/>
  <c r="CJ198" i="24" s="1"/>
  <c r="B198" i="24"/>
  <c r="A198" i="24"/>
  <c r="CL197" i="24"/>
  <c r="BS197" i="24"/>
  <c r="BR197" i="24"/>
  <c r="BQ197" i="24" s="1"/>
  <c r="BM197" i="24"/>
  <c r="BL197" i="24"/>
  <c r="BG197" i="24"/>
  <c r="BF197" i="24"/>
  <c r="BA197" i="24"/>
  <c r="AZ197" i="24"/>
  <c r="AU197" i="24"/>
  <c r="AT197" i="24"/>
  <c r="AO197" i="24"/>
  <c r="AN197" i="24"/>
  <c r="AM197" i="24" s="1"/>
  <c r="AI197" i="24"/>
  <c r="AH197" i="24"/>
  <c r="AG197" i="24" s="1"/>
  <c r="AC197" i="24"/>
  <c r="AB197" i="24"/>
  <c r="AA197" i="24" s="1"/>
  <c r="Y197" i="24"/>
  <c r="CJ197" i="24" s="1"/>
  <c r="B197" i="24"/>
  <c r="A197" i="24"/>
  <c r="CL196" i="24"/>
  <c r="BS196" i="24"/>
  <c r="BR196" i="24"/>
  <c r="BM196" i="24"/>
  <c r="BL196" i="24"/>
  <c r="BG196" i="24"/>
  <c r="BF196" i="24"/>
  <c r="BA196" i="24"/>
  <c r="AZ196" i="24"/>
  <c r="AY196" i="24" s="1"/>
  <c r="AU196" i="24"/>
  <c r="AT196" i="24"/>
  <c r="AS196" i="24" s="1"/>
  <c r="AO196" i="24"/>
  <c r="AN196" i="24"/>
  <c r="AM196" i="24" s="1"/>
  <c r="AI196" i="24"/>
  <c r="AH196" i="24"/>
  <c r="AC196" i="24"/>
  <c r="AB196" i="24"/>
  <c r="AA196" i="24" s="1"/>
  <c r="Y196" i="24"/>
  <c r="CJ196" i="24" s="1"/>
  <c r="B196" i="24"/>
  <c r="A196" i="24"/>
  <c r="CL195" i="24"/>
  <c r="BS195" i="24"/>
  <c r="BR195" i="24"/>
  <c r="BQ195" i="24" s="1"/>
  <c r="BM195" i="24"/>
  <c r="BL195" i="24"/>
  <c r="BK195" i="24" s="1"/>
  <c r="BG195" i="24"/>
  <c r="BF195" i="24"/>
  <c r="BE195" i="24" s="1"/>
  <c r="BA195" i="24"/>
  <c r="AZ195" i="24"/>
  <c r="AY195" i="24" s="1"/>
  <c r="AU195" i="24"/>
  <c r="AT195" i="24"/>
  <c r="AS195" i="24" s="1"/>
  <c r="AO195" i="24"/>
  <c r="AN195" i="24"/>
  <c r="AM195" i="24" s="1"/>
  <c r="AI195" i="24"/>
  <c r="AH195" i="24"/>
  <c r="AG195" i="24" s="1"/>
  <c r="AC195" i="24"/>
  <c r="AB195" i="24"/>
  <c r="AA195" i="24" s="1"/>
  <c r="Y195" i="24"/>
  <c r="CJ195" i="24" s="1"/>
  <c r="B195" i="24"/>
  <c r="A195" i="24"/>
  <c r="CL194" i="24"/>
  <c r="BS194" i="24"/>
  <c r="BR194" i="24"/>
  <c r="BQ194" i="24" s="1"/>
  <c r="BM194" i="24"/>
  <c r="BL194" i="24"/>
  <c r="BK194" i="24" s="1"/>
  <c r="BG194" i="24"/>
  <c r="BF194" i="24"/>
  <c r="BE194" i="24" s="1"/>
  <c r="BA194" i="24"/>
  <c r="AZ194" i="24"/>
  <c r="AY194" i="24" s="1"/>
  <c r="AU194" i="24"/>
  <c r="AT194" i="24"/>
  <c r="AO194" i="24"/>
  <c r="AN194" i="24"/>
  <c r="AM194" i="24" s="1"/>
  <c r="AI194" i="24"/>
  <c r="AH194" i="24"/>
  <c r="AG194" i="24" s="1"/>
  <c r="AC194" i="24"/>
  <c r="AB194" i="24"/>
  <c r="AA194" i="24" s="1"/>
  <c r="Y194" i="24"/>
  <c r="CJ194" i="24" s="1"/>
  <c r="B194" i="24"/>
  <c r="A194" i="24"/>
  <c r="CL193" i="24"/>
  <c r="BS193" i="24"/>
  <c r="BR193" i="24"/>
  <c r="BQ193" i="24" s="1"/>
  <c r="BM193" i="24"/>
  <c r="BL193" i="24"/>
  <c r="BG193" i="24"/>
  <c r="BF193" i="24"/>
  <c r="BA193" i="24"/>
  <c r="AZ193" i="24"/>
  <c r="AU193" i="24"/>
  <c r="AT193" i="24"/>
  <c r="AO193" i="24"/>
  <c r="AN193" i="24"/>
  <c r="AM193" i="24" s="1"/>
  <c r="AI193" i="24"/>
  <c r="AH193" i="24"/>
  <c r="AG193" i="24" s="1"/>
  <c r="AC193" i="24"/>
  <c r="AB193" i="24"/>
  <c r="AA193" i="24" s="1"/>
  <c r="Y193" i="24"/>
  <c r="CJ193" i="24" s="1"/>
  <c r="B193" i="24"/>
  <c r="A193" i="24"/>
  <c r="CL192" i="24"/>
  <c r="BS192" i="24"/>
  <c r="BR192" i="24"/>
  <c r="BQ192" i="24" s="1"/>
  <c r="BM192" i="24"/>
  <c r="BL192" i="24"/>
  <c r="BK192" i="24" s="1"/>
  <c r="BG192" i="24"/>
  <c r="BF192" i="24"/>
  <c r="BA192" i="24"/>
  <c r="AZ192" i="24"/>
  <c r="AY192" i="24" s="1"/>
  <c r="AU192" i="24"/>
  <c r="AT192" i="24"/>
  <c r="AS192" i="24" s="1"/>
  <c r="AO192" i="24"/>
  <c r="AN192" i="24"/>
  <c r="AM192" i="24" s="1"/>
  <c r="AI192" i="24"/>
  <c r="AH192" i="24"/>
  <c r="AC192" i="24"/>
  <c r="AB192" i="24"/>
  <c r="Y192" i="24"/>
  <c r="CJ192" i="24" s="1"/>
  <c r="B192" i="24"/>
  <c r="A192" i="24"/>
  <c r="CL191" i="24"/>
  <c r="BS191" i="24"/>
  <c r="BR191" i="24"/>
  <c r="BQ191" i="24" s="1"/>
  <c r="BM191" i="24"/>
  <c r="BL191" i="24"/>
  <c r="BK191" i="24" s="1"/>
  <c r="BG191" i="24"/>
  <c r="BF191" i="24"/>
  <c r="BE191" i="24" s="1"/>
  <c r="BA191" i="24"/>
  <c r="AZ191" i="24"/>
  <c r="AY191" i="24" s="1"/>
  <c r="AU191" i="24"/>
  <c r="AT191" i="24"/>
  <c r="AS191" i="24" s="1"/>
  <c r="AO191" i="24"/>
  <c r="AN191" i="24"/>
  <c r="AM191" i="24" s="1"/>
  <c r="AI191" i="24"/>
  <c r="AH191" i="24"/>
  <c r="AG191" i="24" s="1"/>
  <c r="AC191" i="24"/>
  <c r="AB191" i="24"/>
  <c r="AA191" i="24" s="1"/>
  <c r="Y191" i="24"/>
  <c r="CJ191" i="24" s="1"/>
  <c r="B191" i="24"/>
  <c r="A191" i="24"/>
  <c r="CL190" i="24"/>
  <c r="BS190" i="24"/>
  <c r="BR190" i="24"/>
  <c r="BQ190" i="24" s="1"/>
  <c r="BM190" i="24"/>
  <c r="BL190" i="24"/>
  <c r="BK190" i="24" s="1"/>
  <c r="BG190" i="24"/>
  <c r="BF190" i="24"/>
  <c r="BE190" i="24" s="1"/>
  <c r="BA190" i="24"/>
  <c r="AZ190" i="24"/>
  <c r="AY190" i="24" s="1"/>
  <c r="AU190" i="24"/>
  <c r="AT190" i="24"/>
  <c r="AO190" i="24"/>
  <c r="AN190" i="24"/>
  <c r="AM190" i="24" s="1"/>
  <c r="AI190" i="24"/>
  <c r="AH190" i="24"/>
  <c r="AC190" i="24"/>
  <c r="AB190" i="24"/>
  <c r="AA190" i="24" s="1"/>
  <c r="Y190" i="24"/>
  <c r="CJ190" i="24" s="1"/>
  <c r="B190" i="24"/>
  <c r="A190" i="24"/>
  <c r="CL189" i="24"/>
  <c r="BS189" i="24"/>
  <c r="BR189" i="24"/>
  <c r="BQ189" i="24" s="1"/>
  <c r="BM189" i="24"/>
  <c r="BL189" i="24"/>
  <c r="BG189" i="24"/>
  <c r="BF189" i="24"/>
  <c r="BA189" i="24"/>
  <c r="AZ189" i="24"/>
  <c r="AU189" i="24"/>
  <c r="AT189" i="24"/>
  <c r="AO189" i="24"/>
  <c r="AN189" i="24"/>
  <c r="AI189" i="24"/>
  <c r="AH189" i="24"/>
  <c r="AG189" i="24" s="1"/>
  <c r="AC189" i="24"/>
  <c r="AB189" i="24"/>
  <c r="AA189" i="24" s="1"/>
  <c r="Y189" i="24"/>
  <c r="CJ189" i="24" s="1"/>
  <c r="B189" i="24"/>
  <c r="A189" i="24"/>
  <c r="CL188" i="24"/>
  <c r="BS188" i="24"/>
  <c r="BR188" i="24"/>
  <c r="BM188" i="24"/>
  <c r="BL188" i="24"/>
  <c r="BG188" i="24"/>
  <c r="BF188" i="24"/>
  <c r="BE188" i="24"/>
  <c r="BA188" i="24"/>
  <c r="AZ188" i="24"/>
  <c r="AU188" i="24"/>
  <c r="AT188" i="24"/>
  <c r="AS188" i="24" s="1"/>
  <c r="AO188" i="24"/>
  <c r="AN188" i="24"/>
  <c r="AM188" i="24" s="1"/>
  <c r="AI188" i="24"/>
  <c r="AH188" i="24"/>
  <c r="AC188" i="24"/>
  <c r="AB188" i="24"/>
  <c r="AA188" i="24" s="1"/>
  <c r="Y188" i="24"/>
  <c r="CJ188" i="24" s="1"/>
  <c r="B188" i="24"/>
  <c r="A188" i="24"/>
  <c r="CL187" i="24"/>
  <c r="BS187" i="24"/>
  <c r="BR187" i="24"/>
  <c r="BQ187" i="24" s="1"/>
  <c r="BM187" i="24"/>
  <c r="BL187" i="24"/>
  <c r="BK187" i="24"/>
  <c r="BG187" i="24"/>
  <c r="BF187" i="24"/>
  <c r="BE187" i="24" s="1"/>
  <c r="BA187" i="24"/>
  <c r="AZ187" i="24"/>
  <c r="AY187" i="24" s="1"/>
  <c r="AU187" i="24"/>
  <c r="AT187" i="24"/>
  <c r="AS187" i="24" s="1"/>
  <c r="AO187" i="24"/>
  <c r="AN187" i="24"/>
  <c r="AM187" i="24" s="1"/>
  <c r="AI187" i="24"/>
  <c r="AH187" i="24"/>
  <c r="AG187" i="24" s="1"/>
  <c r="AC187" i="24"/>
  <c r="AB187" i="24"/>
  <c r="AA187" i="24" s="1"/>
  <c r="Y187" i="24"/>
  <c r="CJ187" i="24" s="1"/>
  <c r="B187" i="24"/>
  <c r="A187" i="24"/>
  <c r="CL186" i="24"/>
  <c r="CJ186" i="24"/>
  <c r="BS186" i="24"/>
  <c r="BR186" i="24"/>
  <c r="BM186" i="24"/>
  <c r="BL186" i="24"/>
  <c r="BK186" i="24" s="1"/>
  <c r="BG186" i="24"/>
  <c r="BF186" i="24"/>
  <c r="BE186" i="24" s="1"/>
  <c r="BA186" i="24"/>
  <c r="AZ186" i="24"/>
  <c r="AY186" i="24" s="1"/>
  <c r="AU186" i="24"/>
  <c r="AT186" i="24"/>
  <c r="AS186" i="24" s="1"/>
  <c r="AO186" i="24"/>
  <c r="AN186" i="24"/>
  <c r="AM186" i="24" s="1"/>
  <c r="AI186" i="24"/>
  <c r="AH186" i="24"/>
  <c r="AG186" i="24" s="1"/>
  <c r="AC186" i="24"/>
  <c r="AB186" i="24"/>
  <c r="AA186" i="24" s="1"/>
  <c r="Y186" i="24"/>
  <c r="B186" i="24"/>
  <c r="A186" i="24"/>
  <c r="CL185" i="24"/>
  <c r="BS185" i="24"/>
  <c r="BR185" i="24"/>
  <c r="BQ185" i="24" s="1"/>
  <c r="BM185" i="24"/>
  <c r="BL185" i="24"/>
  <c r="BG185" i="24"/>
  <c r="BF185" i="24"/>
  <c r="BE185" i="24" s="1"/>
  <c r="BA185" i="24"/>
  <c r="AZ185" i="24"/>
  <c r="AU185" i="24"/>
  <c r="AT185" i="24"/>
  <c r="AO185" i="24"/>
  <c r="AN185" i="24"/>
  <c r="AI185" i="24"/>
  <c r="AH185" i="24"/>
  <c r="AG185" i="24" s="1"/>
  <c r="AC185" i="24"/>
  <c r="AB185" i="24"/>
  <c r="AA185" i="24" s="1"/>
  <c r="Y185" i="24"/>
  <c r="CJ185" i="24" s="1"/>
  <c r="B185" i="24"/>
  <c r="A185" i="24"/>
  <c r="CL184" i="24"/>
  <c r="BS184" i="24"/>
  <c r="BR184" i="24"/>
  <c r="BQ184" i="24" s="1"/>
  <c r="BM184" i="24"/>
  <c r="BL184" i="24"/>
  <c r="BK184" i="24" s="1"/>
  <c r="BG184" i="24"/>
  <c r="BF184" i="24"/>
  <c r="BA184" i="24"/>
  <c r="AZ184" i="24"/>
  <c r="AY184" i="24" s="1"/>
  <c r="AU184" i="24"/>
  <c r="AT184" i="24"/>
  <c r="AS184" i="24" s="1"/>
  <c r="AO184" i="24"/>
  <c r="AN184" i="24"/>
  <c r="AM184" i="24" s="1"/>
  <c r="AI184" i="24"/>
  <c r="AH184" i="24"/>
  <c r="AC184" i="24"/>
  <c r="AB184" i="24"/>
  <c r="Y184" i="24"/>
  <c r="CJ184" i="24" s="1"/>
  <c r="B184" i="24"/>
  <c r="A184" i="24"/>
  <c r="CL183" i="24"/>
  <c r="BS183" i="24"/>
  <c r="BR183" i="24"/>
  <c r="BQ183" i="24" s="1"/>
  <c r="BM183" i="24"/>
  <c r="BL183" i="24"/>
  <c r="BK183" i="24" s="1"/>
  <c r="BG183" i="24"/>
  <c r="BF183" i="24"/>
  <c r="BE183" i="24" s="1"/>
  <c r="BA183" i="24"/>
  <c r="AZ183" i="24"/>
  <c r="AY183" i="24" s="1"/>
  <c r="AU183" i="24"/>
  <c r="AT183" i="24"/>
  <c r="AS183" i="24" s="1"/>
  <c r="AO183" i="24"/>
  <c r="AN183" i="24"/>
  <c r="AM183" i="24" s="1"/>
  <c r="AI183" i="24"/>
  <c r="AH183" i="24"/>
  <c r="AG183" i="24" s="1"/>
  <c r="AC183" i="24"/>
  <c r="AB183" i="24"/>
  <c r="AA183" i="24" s="1"/>
  <c r="Y183" i="24"/>
  <c r="CJ183" i="24" s="1"/>
  <c r="B183" i="24"/>
  <c r="A183" i="24"/>
  <c r="CL182" i="24"/>
  <c r="BS182" i="24"/>
  <c r="BR182" i="24"/>
  <c r="BM182" i="24"/>
  <c r="BL182" i="24"/>
  <c r="BK182" i="24" s="1"/>
  <c r="BG182" i="24"/>
  <c r="BF182" i="24"/>
  <c r="BE182" i="24" s="1"/>
  <c r="BA182" i="24"/>
  <c r="AZ182" i="24"/>
  <c r="AY182" i="24" s="1"/>
  <c r="AU182" i="24"/>
  <c r="AT182" i="24"/>
  <c r="AO182" i="24"/>
  <c r="AN182" i="24"/>
  <c r="AM182" i="24" s="1"/>
  <c r="AI182" i="24"/>
  <c r="AH182" i="24"/>
  <c r="AG182" i="24" s="1"/>
  <c r="AC182" i="24"/>
  <c r="AB182" i="24"/>
  <c r="AA182" i="24" s="1"/>
  <c r="Y182" i="24"/>
  <c r="CJ182" i="24" s="1"/>
  <c r="B182" i="24"/>
  <c r="A182" i="24"/>
  <c r="CL181" i="24"/>
  <c r="BS181" i="24"/>
  <c r="BR181" i="24"/>
  <c r="BQ181" i="24" s="1"/>
  <c r="BM181" i="24"/>
  <c r="BL181" i="24"/>
  <c r="BG181" i="24"/>
  <c r="BF181" i="24"/>
  <c r="BA181" i="24"/>
  <c r="AZ181" i="24"/>
  <c r="AU181" i="24"/>
  <c r="AT181" i="24"/>
  <c r="AS181" i="24" s="1"/>
  <c r="AO181" i="24"/>
  <c r="AN181" i="24"/>
  <c r="AM181" i="24" s="1"/>
  <c r="AI181" i="24"/>
  <c r="AH181" i="24"/>
  <c r="AG181" i="24" s="1"/>
  <c r="AC181" i="24"/>
  <c r="AB181" i="24"/>
  <c r="AA181" i="24" s="1"/>
  <c r="Y181" i="24"/>
  <c r="CJ181" i="24" s="1"/>
  <c r="B181" i="24"/>
  <c r="A181" i="24"/>
  <c r="CL180" i="24"/>
  <c r="BS180" i="24"/>
  <c r="BR180" i="24"/>
  <c r="BQ180" i="24" s="1"/>
  <c r="BM180" i="24"/>
  <c r="BL180" i="24"/>
  <c r="BG180" i="24"/>
  <c r="BF180" i="24"/>
  <c r="BA180" i="24"/>
  <c r="AZ180" i="24"/>
  <c r="AY180" i="24" s="1"/>
  <c r="AU180" i="24"/>
  <c r="AT180" i="24"/>
  <c r="AS180" i="24" s="1"/>
  <c r="AO180" i="24"/>
  <c r="AN180" i="24"/>
  <c r="AM180" i="24" s="1"/>
  <c r="AI180" i="24"/>
  <c r="AH180" i="24"/>
  <c r="AC180" i="24"/>
  <c r="AB180" i="24"/>
  <c r="Y180" i="24"/>
  <c r="CJ180" i="24" s="1"/>
  <c r="B180" i="24"/>
  <c r="A180" i="24"/>
  <c r="CL179" i="24"/>
  <c r="BS179" i="24"/>
  <c r="BR179" i="24"/>
  <c r="BQ179" i="24" s="1"/>
  <c r="BM179" i="24"/>
  <c r="BL179" i="24"/>
  <c r="BK179" i="24" s="1"/>
  <c r="BG179" i="24"/>
  <c r="BF179" i="24"/>
  <c r="BE179" i="24" s="1"/>
  <c r="BA179" i="24"/>
  <c r="AZ179" i="24"/>
  <c r="AY179" i="24" s="1"/>
  <c r="AU179" i="24"/>
  <c r="AT179" i="24"/>
  <c r="AS179" i="24" s="1"/>
  <c r="AO179" i="24"/>
  <c r="AN179" i="24"/>
  <c r="AM179" i="24" s="1"/>
  <c r="AI179" i="24"/>
  <c r="AH179" i="24"/>
  <c r="AG179" i="24" s="1"/>
  <c r="AC179" i="24"/>
  <c r="AB179" i="24"/>
  <c r="AA179" i="24" s="1"/>
  <c r="Y179" i="24"/>
  <c r="CJ179" i="24" s="1"/>
  <c r="B179" i="24"/>
  <c r="A179" i="24"/>
  <c r="CL178" i="24"/>
  <c r="BS178" i="24"/>
  <c r="BR178" i="24"/>
  <c r="BM178" i="24"/>
  <c r="BL178" i="24"/>
  <c r="BK178" i="24" s="1"/>
  <c r="BG178" i="24"/>
  <c r="BF178" i="24"/>
  <c r="BE178" i="24" s="1"/>
  <c r="BA178" i="24"/>
  <c r="AZ178" i="24"/>
  <c r="AY178" i="24" s="1"/>
  <c r="AU178" i="24"/>
  <c r="AT178" i="24"/>
  <c r="AS178" i="24" s="1"/>
  <c r="AO178" i="24"/>
  <c r="AN178" i="24"/>
  <c r="AM178" i="24" s="1"/>
  <c r="AI178" i="24"/>
  <c r="AH178" i="24"/>
  <c r="AG178" i="24" s="1"/>
  <c r="AC178" i="24"/>
  <c r="AB178" i="24"/>
  <c r="AA178" i="24" s="1"/>
  <c r="Y178" i="24"/>
  <c r="CJ178" i="24" s="1"/>
  <c r="B178" i="24"/>
  <c r="A178" i="24"/>
  <c r="CL177" i="24"/>
  <c r="CJ177" i="24"/>
  <c r="BS177" i="24"/>
  <c r="BR177" i="24"/>
  <c r="BQ177" i="24" s="1"/>
  <c r="BM177" i="24"/>
  <c r="BL177" i="24"/>
  <c r="BG177" i="24"/>
  <c r="BF177" i="24"/>
  <c r="BA177" i="24"/>
  <c r="AZ177" i="24"/>
  <c r="AU177" i="24"/>
  <c r="AT177" i="24"/>
  <c r="AO177" i="24"/>
  <c r="AN177" i="24"/>
  <c r="AM177" i="24" s="1"/>
  <c r="AI177" i="24"/>
  <c r="AH177" i="24"/>
  <c r="AG177" i="24" s="1"/>
  <c r="AC177" i="24"/>
  <c r="AB177" i="24"/>
  <c r="AA177" i="24" s="1"/>
  <c r="Y177" i="24"/>
  <c r="B177" i="24"/>
  <c r="A177" i="24"/>
  <c r="CL176" i="24"/>
  <c r="BS176" i="24"/>
  <c r="BR176" i="24"/>
  <c r="BM176" i="24"/>
  <c r="BL176" i="24"/>
  <c r="BG176" i="24"/>
  <c r="BF176" i="24"/>
  <c r="BE176" i="24" s="1"/>
  <c r="BA176" i="24"/>
  <c r="AZ176" i="24"/>
  <c r="AU176" i="24"/>
  <c r="AT176" i="24"/>
  <c r="AS176" i="24" s="1"/>
  <c r="AO176" i="24"/>
  <c r="AN176" i="24"/>
  <c r="AM176" i="24" s="1"/>
  <c r="AI176" i="24"/>
  <c r="AH176" i="24"/>
  <c r="AG176" i="24" s="1"/>
  <c r="AC176" i="24"/>
  <c r="AB176" i="24"/>
  <c r="Y176" i="24"/>
  <c r="CJ176" i="24" s="1"/>
  <c r="B176" i="24"/>
  <c r="A176" i="24"/>
  <c r="CL175" i="24"/>
  <c r="BS175" i="24"/>
  <c r="BR175" i="24"/>
  <c r="BQ175" i="24" s="1"/>
  <c r="BM175" i="24"/>
  <c r="BL175" i="24"/>
  <c r="BK175" i="24" s="1"/>
  <c r="BG175" i="24"/>
  <c r="BF175" i="24"/>
  <c r="BE175" i="24" s="1"/>
  <c r="BA175" i="24"/>
  <c r="AZ175" i="24"/>
  <c r="AY175" i="24" s="1"/>
  <c r="AU175" i="24"/>
  <c r="AT175" i="24"/>
  <c r="AS175" i="24" s="1"/>
  <c r="AO175" i="24"/>
  <c r="AN175" i="24"/>
  <c r="AM175" i="24" s="1"/>
  <c r="AI175" i="24"/>
  <c r="AH175" i="24"/>
  <c r="AG175" i="24" s="1"/>
  <c r="AC175" i="24"/>
  <c r="AB175" i="24"/>
  <c r="AA175" i="24" s="1"/>
  <c r="Y175" i="24"/>
  <c r="CJ175" i="24" s="1"/>
  <c r="B175" i="24"/>
  <c r="A175" i="24"/>
  <c r="CL174" i="24"/>
  <c r="BS174" i="24"/>
  <c r="BR174" i="24"/>
  <c r="BQ174" i="24"/>
  <c r="BM174" i="24"/>
  <c r="BL174" i="24"/>
  <c r="BK174" i="24" s="1"/>
  <c r="BG174" i="24"/>
  <c r="BF174" i="24"/>
  <c r="BE174" i="24" s="1"/>
  <c r="BA174" i="24"/>
  <c r="AZ174" i="24"/>
  <c r="AY174" i="24" s="1"/>
  <c r="AU174" i="24"/>
  <c r="AT174" i="24"/>
  <c r="AO174" i="24"/>
  <c r="AN174" i="24"/>
  <c r="AM174" i="24" s="1"/>
  <c r="AI174" i="24"/>
  <c r="AH174" i="24"/>
  <c r="AG174" i="24" s="1"/>
  <c r="AC174" i="24"/>
  <c r="AB174" i="24"/>
  <c r="AA174" i="24" s="1"/>
  <c r="Y174" i="24"/>
  <c r="CJ174" i="24" s="1"/>
  <c r="B174" i="24"/>
  <c r="A174" i="24"/>
  <c r="CL173" i="24"/>
  <c r="BS173" i="24"/>
  <c r="BR173" i="24"/>
  <c r="BQ173" i="24" s="1"/>
  <c r="BM173" i="24"/>
  <c r="BL173" i="24"/>
  <c r="BG173" i="24"/>
  <c r="BF173" i="24"/>
  <c r="BA173" i="24"/>
  <c r="AZ173" i="24"/>
  <c r="AU173" i="24"/>
  <c r="AT173" i="24"/>
  <c r="AS173" i="24" s="1"/>
  <c r="AO173" i="24"/>
  <c r="AN173" i="24"/>
  <c r="AI173" i="24"/>
  <c r="AH173" i="24"/>
  <c r="AG173" i="24" s="1"/>
  <c r="AC173" i="24"/>
  <c r="AB173" i="24"/>
  <c r="AA173" i="24" s="1"/>
  <c r="Y173" i="24"/>
  <c r="CJ173" i="24" s="1"/>
  <c r="B173" i="24"/>
  <c r="A173" i="24"/>
  <c r="CL172" i="24"/>
  <c r="BS172" i="24"/>
  <c r="BR172" i="24"/>
  <c r="BM172" i="24"/>
  <c r="BL172" i="24"/>
  <c r="BG172" i="24"/>
  <c r="BF172" i="24"/>
  <c r="BE172" i="24" s="1"/>
  <c r="BA172" i="24"/>
  <c r="AZ172" i="24"/>
  <c r="AU172" i="24"/>
  <c r="AT172" i="24"/>
  <c r="AS172" i="24" s="1"/>
  <c r="AO172" i="24"/>
  <c r="AN172" i="24"/>
  <c r="AM172" i="24" s="1"/>
  <c r="AI172" i="24"/>
  <c r="AH172" i="24"/>
  <c r="AG172" i="24" s="1"/>
  <c r="AC172" i="24"/>
  <c r="AB172" i="24"/>
  <c r="Y172" i="24"/>
  <c r="CJ172" i="24" s="1"/>
  <c r="B172" i="24"/>
  <c r="A172" i="24"/>
  <c r="CL171" i="24"/>
  <c r="CJ171" i="24"/>
  <c r="BS171" i="24"/>
  <c r="BR171" i="24"/>
  <c r="BQ171" i="24" s="1"/>
  <c r="BM171" i="24"/>
  <c r="BL171" i="24"/>
  <c r="BK171" i="24" s="1"/>
  <c r="BG171" i="24"/>
  <c r="BF171" i="24"/>
  <c r="BE171" i="24" s="1"/>
  <c r="BA171" i="24"/>
  <c r="AZ171" i="24"/>
  <c r="AY171" i="24" s="1"/>
  <c r="AU171" i="24"/>
  <c r="AT171" i="24"/>
  <c r="AS171" i="24" s="1"/>
  <c r="AO171" i="24"/>
  <c r="AN171" i="24"/>
  <c r="AM171" i="24" s="1"/>
  <c r="AI171" i="24"/>
  <c r="AH171" i="24"/>
  <c r="AG171" i="24" s="1"/>
  <c r="AC171" i="24"/>
  <c r="AB171" i="24"/>
  <c r="AA171" i="24" s="1"/>
  <c r="Y171" i="24"/>
  <c r="B171" i="24"/>
  <c r="A171" i="24"/>
  <c r="CL170" i="24"/>
  <c r="BS170" i="24"/>
  <c r="BR170" i="24"/>
  <c r="BQ170" i="24" s="1"/>
  <c r="BM170" i="24"/>
  <c r="BL170" i="24"/>
  <c r="BK170" i="24" s="1"/>
  <c r="BG170" i="24"/>
  <c r="BF170" i="24"/>
  <c r="BE170" i="24" s="1"/>
  <c r="BA170" i="24"/>
  <c r="AZ170" i="24"/>
  <c r="AY170" i="24" s="1"/>
  <c r="AU170" i="24"/>
  <c r="AT170" i="24"/>
  <c r="AS170" i="24" s="1"/>
  <c r="AO170" i="24"/>
  <c r="AN170" i="24"/>
  <c r="AM170" i="24"/>
  <c r="AI170" i="24"/>
  <c r="AH170" i="24"/>
  <c r="AG170" i="24" s="1"/>
  <c r="AC170" i="24"/>
  <c r="AB170" i="24"/>
  <c r="AA170" i="24" s="1"/>
  <c r="Y170" i="24"/>
  <c r="CJ170" i="24" s="1"/>
  <c r="B170" i="24"/>
  <c r="A170" i="24"/>
  <c r="CL169" i="24"/>
  <c r="BS169" i="24"/>
  <c r="BR169" i="24"/>
  <c r="BQ169" i="24" s="1"/>
  <c r="BM169" i="24"/>
  <c r="BL169" i="24"/>
  <c r="BG169" i="24"/>
  <c r="BF169" i="24"/>
  <c r="BA169" i="24"/>
  <c r="AZ169" i="24"/>
  <c r="AU169" i="24"/>
  <c r="AT169" i="24"/>
  <c r="AS169" i="24" s="1"/>
  <c r="AO169" i="24"/>
  <c r="AN169" i="24"/>
  <c r="AM169" i="24" s="1"/>
  <c r="AI169" i="24"/>
  <c r="AH169" i="24"/>
  <c r="AG169" i="24" s="1"/>
  <c r="AC169" i="24"/>
  <c r="AB169" i="24"/>
  <c r="AA169" i="24" s="1"/>
  <c r="Y169" i="24"/>
  <c r="CJ169" i="24" s="1"/>
  <c r="B169" i="24"/>
  <c r="A169" i="24"/>
  <c r="CL168" i="24"/>
  <c r="BS168" i="24"/>
  <c r="BR168" i="24"/>
  <c r="BQ168" i="24" s="1"/>
  <c r="BM168" i="24"/>
  <c r="BL168" i="24"/>
  <c r="BG168" i="24"/>
  <c r="BF168" i="24"/>
  <c r="BE168" i="24" s="1"/>
  <c r="BA168" i="24"/>
  <c r="AZ168" i="24"/>
  <c r="AU168" i="24"/>
  <c r="AT168" i="24"/>
  <c r="AS168" i="24" s="1"/>
  <c r="AO168" i="24"/>
  <c r="AN168" i="24"/>
  <c r="AM168" i="24" s="1"/>
  <c r="AI168" i="24"/>
  <c r="AH168" i="24"/>
  <c r="AC168" i="24"/>
  <c r="AB168" i="24"/>
  <c r="AA168" i="24" s="1"/>
  <c r="Y168" i="24"/>
  <c r="CJ168" i="24" s="1"/>
  <c r="B168" i="24"/>
  <c r="A168" i="24"/>
  <c r="CL167" i="24"/>
  <c r="CJ167" i="24"/>
  <c r="BS167" i="24"/>
  <c r="BR167" i="24"/>
  <c r="BQ167" i="24" s="1"/>
  <c r="BM167" i="24"/>
  <c r="BL167" i="24"/>
  <c r="BK167" i="24" s="1"/>
  <c r="BG167" i="24"/>
  <c r="BF167" i="24"/>
  <c r="BE167" i="24" s="1"/>
  <c r="BA167" i="24"/>
  <c r="AZ167" i="24"/>
  <c r="AY167" i="24" s="1"/>
  <c r="AU167" i="24"/>
  <c r="AT167" i="24"/>
  <c r="AS167" i="24" s="1"/>
  <c r="AO167" i="24"/>
  <c r="AN167" i="24"/>
  <c r="AM167" i="24" s="1"/>
  <c r="AI167" i="24"/>
  <c r="AH167" i="24"/>
  <c r="AG167" i="24" s="1"/>
  <c r="AC167" i="24"/>
  <c r="AB167" i="24"/>
  <c r="AA167" i="24" s="1"/>
  <c r="Y167" i="24"/>
  <c r="B167" i="24"/>
  <c r="A167" i="24"/>
  <c r="CL166" i="24"/>
  <c r="BS166" i="24"/>
  <c r="BR166" i="24"/>
  <c r="BQ166" i="24" s="1"/>
  <c r="BM166" i="24"/>
  <c r="BL166" i="24"/>
  <c r="BK166" i="24" s="1"/>
  <c r="BG166" i="24"/>
  <c r="BF166" i="24"/>
  <c r="BE166" i="24" s="1"/>
  <c r="BA166" i="24"/>
  <c r="AZ166" i="24"/>
  <c r="AY166" i="24" s="1"/>
  <c r="AU166" i="24"/>
  <c r="AT166" i="24"/>
  <c r="AO166" i="24"/>
  <c r="AN166" i="24"/>
  <c r="AM166" i="24" s="1"/>
  <c r="AI166" i="24"/>
  <c r="AH166" i="24"/>
  <c r="AG166" i="24" s="1"/>
  <c r="AC166" i="24"/>
  <c r="AB166" i="24"/>
  <c r="AA166" i="24" s="1"/>
  <c r="Y166" i="24"/>
  <c r="CJ166" i="24" s="1"/>
  <c r="B166" i="24"/>
  <c r="A166" i="24"/>
  <c r="CL165" i="24"/>
  <c r="BS165" i="24"/>
  <c r="BR165" i="24"/>
  <c r="BQ165" i="24" s="1"/>
  <c r="BM165" i="24"/>
  <c r="BL165" i="24"/>
  <c r="BG165" i="24"/>
  <c r="BF165" i="24"/>
  <c r="BA165" i="24"/>
  <c r="AZ165" i="24"/>
  <c r="AU165" i="24"/>
  <c r="AT165" i="24"/>
  <c r="AO165" i="24"/>
  <c r="AN165" i="24"/>
  <c r="AI165" i="24"/>
  <c r="AH165" i="24"/>
  <c r="AG165" i="24" s="1"/>
  <c r="AC165" i="24"/>
  <c r="AB165" i="24"/>
  <c r="AA165" i="24" s="1"/>
  <c r="Y165" i="24"/>
  <c r="CJ165" i="24" s="1"/>
  <c r="B165" i="24"/>
  <c r="A165" i="24"/>
  <c r="CL164" i="24"/>
  <c r="BS164" i="24"/>
  <c r="BR164" i="24"/>
  <c r="BQ164" i="24" s="1"/>
  <c r="BM164" i="24"/>
  <c r="BL164" i="24"/>
  <c r="BG164" i="24"/>
  <c r="BF164" i="24"/>
  <c r="BA164" i="24"/>
  <c r="AZ164" i="24"/>
  <c r="AY164" i="24" s="1"/>
  <c r="AU164" i="24"/>
  <c r="AT164" i="24"/>
  <c r="AS164" i="24" s="1"/>
  <c r="AO164" i="24"/>
  <c r="AN164" i="24"/>
  <c r="AM164" i="24" s="1"/>
  <c r="AI164" i="24"/>
  <c r="AH164" i="24"/>
  <c r="AC164" i="24"/>
  <c r="AB164" i="24"/>
  <c r="Y164" i="24"/>
  <c r="CJ164" i="24" s="1"/>
  <c r="B164" i="24"/>
  <c r="A164" i="24"/>
  <c r="CL163" i="24"/>
  <c r="BS163" i="24"/>
  <c r="BR163" i="24"/>
  <c r="BQ163" i="24" s="1"/>
  <c r="BM163" i="24"/>
  <c r="BL163" i="24"/>
  <c r="BK163" i="24" s="1"/>
  <c r="BG163" i="24"/>
  <c r="BF163" i="24"/>
  <c r="BE163" i="24" s="1"/>
  <c r="BA163" i="24"/>
  <c r="AZ163" i="24"/>
  <c r="AY163" i="24" s="1"/>
  <c r="AU163" i="24"/>
  <c r="AT163" i="24"/>
  <c r="AS163" i="24" s="1"/>
  <c r="AO163" i="24"/>
  <c r="AN163" i="24"/>
  <c r="AM163" i="24" s="1"/>
  <c r="AI163" i="24"/>
  <c r="AH163" i="24"/>
  <c r="AG163" i="24" s="1"/>
  <c r="AC163" i="24"/>
  <c r="AB163" i="24"/>
  <c r="AA163" i="24" s="1"/>
  <c r="Y163" i="24"/>
  <c r="CJ163" i="24" s="1"/>
  <c r="B163" i="24"/>
  <c r="A163" i="24"/>
  <c r="CL162" i="24"/>
  <c r="BS162" i="24"/>
  <c r="BR162" i="24"/>
  <c r="BQ162" i="24" s="1"/>
  <c r="BM162" i="24"/>
  <c r="BL162" i="24"/>
  <c r="BK162" i="24" s="1"/>
  <c r="BG162" i="24"/>
  <c r="BF162" i="24"/>
  <c r="BE162" i="24" s="1"/>
  <c r="BA162" i="24"/>
  <c r="AZ162" i="24"/>
  <c r="AY162" i="24" s="1"/>
  <c r="AU162" i="24"/>
  <c r="AT162" i="24"/>
  <c r="AO162" i="24"/>
  <c r="AN162" i="24"/>
  <c r="AM162" i="24" s="1"/>
  <c r="AI162" i="24"/>
  <c r="AH162" i="24"/>
  <c r="AG162" i="24" s="1"/>
  <c r="AC162" i="24"/>
  <c r="AB162" i="24"/>
  <c r="AA162" i="24" s="1"/>
  <c r="Y162" i="24"/>
  <c r="CJ162" i="24" s="1"/>
  <c r="B162" i="24"/>
  <c r="A162" i="24"/>
  <c r="CL161" i="24"/>
  <c r="BS161" i="24"/>
  <c r="BR161" i="24"/>
  <c r="BQ161" i="24" s="1"/>
  <c r="BM161" i="24"/>
  <c r="BL161" i="24"/>
  <c r="BG161" i="24"/>
  <c r="BF161" i="24"/>
  <c r="BA161" i="24"/>
  <c r="AZ161" i="24"/>
  <c r="AU161" i="24"/>
  <c r="AT161" i="24"/>
  <c r="AO161" i="24"/>
  <c r="AN161" i="24"/>
  <c r="AI161" i="24"/>
  <c r="AH161" i="24"/>
  <c r="AG161" i="24" s="1"/>
  <c r="AC161" i="24"/>
  <c r="AB161" i="24"/>
  <c r="AA161" i="24" s="1"/>
  <c r="Y161" i="24"/>
  <c r="CJ161" i="24" s="1"/>
  <c r="B161" i="24"/>
  <c r="A161" i="24"/>
  <c r="CL160" i="24"/>
  <c r="BS160" i="24"/>
  <c r="BR160" i="24"/>
  <c r="BM160" i="24"/>
  <c r="BL160" i="24"/>
  <c r="BG160" i="24"/>
  <c r="BF160" i="24"/>
  <c r="BA160" i="24"/>
  <c r="AZ160" i="24"/>
  <c r="AY160" i="24" s="1"/>
  <c r="AU160" i="24"/>
  <c r="AT160" i="24"/>
  <c r="AS160" i="24" s="1"/>
  <c r="AO160" i="24"/>
  <c r="AN160" i="24"/>
  <c r="AM160" i="24" s="1"/>
  <c r="AI160" i="24"/>
  <c r="AH160" i="24"/>
  <c r="AC160" i="24"/>
  <c r="AB160" i="24"/>
  <c r="Y160" i="24"/>
  <c r="CJ160" i="24" s="1"/>
  <c r="B160" i="24"/>
  <c r="A160" i="24"/>
  <c r="CL159" i="24"/>
  <c r="BS159" i="24"/>
  <c r="BR159" i="24"/>
  <c r="BQ159" i="24" s="1"/>
  <c r="BM159" i="24"/>
  <c r="BL159" i="24"/>
  <c r="BK159" i="24" s="1"/>
  <c r="BG159" i="24"/>
  <c r="BF159" i="24"/>
  <c r="BE159" i="24" s="1"/>
  <c r="BA159" i="24"/>
  <c r="AZ159" i="24"/>
  <c r="AY159" i="24" s="1"/>
  <c r="AU159" i="24"/>
  <c r="AT159" i="24"/>
  <c r="AS159" i="24" s="1"/>
  <c r="AO159" i="24"/>
  <c r="AN159" i="24"/>
  <c r="AM159" i="24" s="1"/>
  <c r="AI159" i="24"/>
  <c r="AH159" i="24"/>
  <c r="AG159" i="24" s="1"/>
  <c r="AC159" i="24"/>
  <c r="AB159" i="24"/>
  <c r="AA159" i="24" s="1"/>
  <c r="Y159" i="24"/>
  <c r="CJ159" i="24" s="1"/>
  <c r="B159" i="24"/>
  <c r="A159" i="24"/>
  <c r="CL158" i="24"/>
  <c r="BS158" i="24"/>
  <c r="BR158" i="24"/>
  <c r="BQ158" i="24" s="1"/>
  <c r="BM158" i="24"/>
  <c r="BL158" i="24"/>
  <c r="BK158" i="24"/>
  <c r="BG158" i="24"/>
  <c r="BF158" i="24"/>
  <c r="BE158" i="24" s="1"/>
  <c r="BA158" i="24"/>
  <c r="AZ158" i="24"/>
  <c r="AY158" i="24" s="1"/>
  <c r="AU158" i="24"/>
  <c r="AT158" i="24"/>
  <c r="AS158" i="24" s="1"/>
  <c r="AO158" i="24"/>
  <c r="AN158" i="24"/>
  <c r="AM158" i="24" s="1"/>
  <c r="AI158" i="24"/>
  <c r="AH158" i="24"/>
  <c r="AG158" i="24" s="1"/>
  <c r="AC158" i="24"/>
  <c r="AB158" i="24"/>
  <c r="AA158" i="24" s="1"/>
  <c r="Y158" i="24"/>
  <c r="CJ158" i="24" s="1"/>
  <c r="B158" i="24"/>
  <c r="A158" i="24"/>
  <c r="CL157" i="24"/>
  <c r="BS157" i="24"/>
  <c r="BR157" i="24"/>
  <c r="BQ157" i="24" s="1"/>
  <c r="BM157" i="24"/>
  <c r="BL157" i="24"/>
  <c r="BK157" i="24" s="1"/>
  <c r="BG157" i="24"/>
  <c r="BF157" i="24"/>
  <c r="BA157" i="24"/>
  <c r="AZ157" i="24"/>
  <c r="AU157" i="24"/>
  <c r="AT157" i="24"/>
  <c r="AS157" i="24" s="1"/>
  <c r="AO157" i="24"/>
  <c r="AN157" i="24"/>
  <c r="AI157" i="24"/>
  <c r="AH157" i="24"/>
  <c r="AG157" i="24" s="1"/>
  <c r="AC157" i="24"/>
  <c r="AB157" i="24"/>
  <c r="AA157" i="24" s="1"/>
  <c r="Y157" i="24"/>
  <c r="CJ157" i="24" s="1"/>
  <c r="B157" i="24"/>
  <c r="A157" i="24"/>
  <c r="CL156" i="24"/>
  <c r="BS156" i="24"/>
  <c r="BR156" i="24"/>
  <c r="BM156" i="24"/>
  <c r="BL156" i="24"/>
  <c r="BG156" i="24"/>
  <c r="BF156" i="24"/>
  <c r="BA156" i="24"/>
  <c r="AZ156" i="24"/>
  <c r="AU156" i="24"/>
  <c r="AT156" i="24"/>
  <c r="AS156" i="24" s="1"/>
  <c r="AO156" i="24"/>
  <c r="AN156" i="24"/>
  <c r="AM156" i="24" s="1"/>
  <c r="AI156" i="24"/>
  <c r="AH156" i="24"/>
  <c r="AC156" i="24"/>
  <c r="AB156" i="24"/>
  <c r="Y156" i="24"/>
  <c r="CJ156" i="24" s="1"/>
  <c r="B156" i="24"/>
  <c r="A156" i="24"/>
  <c r="CL155" i="24"/>
  <c r="CJ155" i="24"/>
  <c r="BS155" i="24"/>
  <c r="BR155" i="24"/>
  <c r="BQ155" i="24" s="1"/>
  <c r="BM155" i="24"/>
  <c r="BL155" i="24"/>
  <c r="BK155" i="24" s="1"/>
  <c r="BG155" i="24"/>
  <c r="BF155" i="24"/>
  <c r="BE155" i="24"/>
  <c r="BA155" i="24"/>
  <c r="AZ155" i="24"/>
  <c r="AY155" i="24" s="1"/>
  <c r="AU155" i="24"/>
  <c r="AT155" i="24"/>
  <c r="AS155" i="24" s="1"/>
  <c r="AO155" i="24"/>
  <c r="AN155" i="24"/>
  <c r="AM155" i="24" s="1"/>
  <c r="AI155" i="24"/>
  <c r="AH155" i="24"/>
  <c r="AG155" i="24" s="1"/>
  <c r="AC155" i="24"/>
  <c r="AB155" i="24"/>
  <c r="AA155" i="24" s="1"/>
  <c r="Y155" i="24"/>
  <c r="B155" i="24"/>
  <c r="A155" i="24"/>
  <c r="CL154" i="24"/>
  <c r="BS154" i="24"/>
  <c r="BR154" i="24"/>
  <c r="BM154" i="24"/>
  <c r="BL154" i="24"/>
  <c r="BK154" i="24" s="1"/>
  <c r="BG154" i="24"/>
  <c r="BF154" i="24"/>
  <c r="BE154" i="24" s="1"/>
  <c r="BA154" i="24"/>
  <c r="AZ154" i="24"/>
  <c r="AY154" i="24" s="1"/>
  <c r="AU154" i="24"/>
  <c r="AT154" i="24"/>
  <c r="AO154" i="24"/>
  <c r="AN154" i="24"/>
  <c r="AM154" i="24" s="1"/>
  <c r="AI154" i="24"/>
  <c r="AH154" i="24"/>
  <c r="AG154" i="24" s="1"/>
  <c r="AC154" i="24"/>
  <c r="AB154" i="24"/>
  <c r="AA154" i="24" s="1"/>
  <c r="Y154" i="24"/>
  <c r="CJ154" i="24" s="1"/>
  <c r="B154" i="24"/>
  <c r="A154" i="24"/>
  <c r="CL153" i="24"/>
  <c r="BS153" i="24"/>
  <c r="BR153" i="24"/>
  <c r="BQ153" i="24" s="1"/>
  <c r="BM153" i="24"/>
  <c r="BL153" i="24"/>
  <c r="BG153" i="24"/>
  <c r="BF153" i="24"/>
  <c r="BA153" i="24"/>
  <c r="AZ153" i="24"/>
  <c r="AU153" i="24"/>
  <c r="AT153" i="24"/>
  <c r="AO153" i="24"/>
  <c r="AN153" i="24"/>
  <c r="AI153" i="24"/>
  <c r="AH153" i="24"/>
  <c r="AG153" i="24" s="1"/>
  <c r="AC153" i="24"/>
  <c r="AB153" i="24"/>
  <c r="AA153" i="24" s="1"/>
  <c r="Y153" i="24"/>
  <c r="CJ153" i="24" s="1"/>
  <c r="B153" i="24"/>
  <c r="A153" i="24"/>
  <c r="CL152" i="24"/>
  <c r="BS152" i="24"/>
  <c r="BR152" i="24"/>
  <c r="BQ152" i="24" s="1"/>
  <c r="BM152" i="24"/>
  <c r="BL152" i="24"/>
  <c r="BK152" i="24" s="1"/>
  <c r="BG152" i="24"/>
  <c r="BF152" i="24"/>
  <c r="BE152" i="24" s="1"/>
  <c r="BA152" i="24"/>
  <c r="AZ152" i="24"/>
  <c r="AY152" i="24" s="1"/>
  <c r="AU152" i="24"/>
  <c r="AT152" i="24"/>
  <c r="AS152" i="24" s="1"/>
  <c r="AO152" i="24"/>
  <c r="AN152" i="24"/>
  <c r="AM152" i="24"/>
  <c r="AI152" i="24"/>
  <c r="AH152" i="24"/>
  <c r="AC152" i="24"/>
  <c r="AB152" i="24"/>
  <c r="Y152" i="24"/>
  <c r="CJ152" i="24" s="1"/>
  <c r="B152" i="24"/>
  <c r="A152" i="24"/>
  <c r="CL151" i="24"/>
  <c r="BS151" i="24"/>
  <c r="BR151" i="24"/>
  <c r="BQ151" i="24" s="1"/>
  <c r="BM151" i="24"/>
  <c r="BL151" i="24"/>
  <c r="BK151" i="24" s="1"/>
  <c r="BG151" i="24"/>
  <c r="BF151" i="24"/>
  <c r="BE151" i="24" s="1"/>
  <c r="BA151" i="24"/>
  <c r="AZ151" i="24"/>
  <c r="AY151" i="24" s="1"/>
  <c r="AU151" i="24"/>
  <c r="AT151" i="24"/>
  <c r="AS151" i="24" s="1"/>
  <c r="AO151" i="24"/>
  <c r="AN151" i="24"/>
  <c r="AM151" i="24" s="1"/>
  <c r="AI151" i="24"/>
  <c r="AH151" i="24"/>
  <c r="AG151" i="24" s="1"/>
  <c r="AC151" i="24"/>
  <c r="AB151" i="24"/>
  <c r="AA151" i="24" s="1"/>
  <c r="Y151" i="24"/>
  <c r="CJ151" i="24" s="1"/>
  <c r="B151" i="24"/>
  <c r="A151" i="24"/>
  <c r="CL150" i="24"/>
  <c r="BS150" i="24"/>
  <c r="BR150" i="24"/>
  <c r="BM150" i="24"/>
  <c r="BL150" i="24"/>
  <c r="BK150" i="24" s="1"/>
  <c r="BG150" i="24"/>
  <c r="BF150" i="24"/>
  <c r="BE150" i="24" s="1"/>
  <c r="BA150" i="24"/>
  <c r="AZ150" i="24"/>
  <c r="AY150" i="24" s="1"/>
  <c r="AU150" i="24"/>
  <c r="AT150" i="24"/>
  <c r="AO150" i="24"/>
  <c r="AN150" i="24"/>
  <c r="AM150" i="24" s="1"/>
  <c r="AI150" i="24"/>
  <c r="AH150" i="24"/>
  <c r="AG150" i="24" s="1"/>
  <c r="AC150" i="24"/>
  <c r="AB150" i="24"/>
  <c r="AA150" i="24" s="1"/>
  <c r="Y150" i="24"/>
  <c r="CJ150" i="24" s="1"/>
  <c r="B150" i="24"/>
  <c r="A150" i="24"/>
  <c r="CL149" i="24"/>
  <c r="BS149" i="24"/>
  <c r="BR149" i="24"/>
  <c r="BQ149" i="24" s="1"/>
  <c r="BM149" i="24"/>
  <c r="BL149" i="24"/>
  <c r="BG149" i="24"/>
  <c r="BF149" i="24"/>
  <c r="BE149" i="24" s="1"/>
  <c r="BA149" i="24"/>
  <c r="AZ149" i="24"/>
  <c r="AU149" i="24"/>
  <c r="AT149" i="24"/>
  <c r="AS149" i="24" s="1"/>
  <c r="AO149" i="24"/>
  <c r="AN149" i="24"/>
  <c r="AI149" i="24"/>
  <c r="AH149" i="24"/>
  <c r="AG149" i="24" s="1"/>
  <c r="AC149" i="24"/>
  <c r="AB149" i="24"/>
  <c r="AA149" i="24" s="1"/>
  <c r="Y149" i="24"/>
  <c r="CJ149" i="24" s="1"/>
  <c r="B149" i="24"/>
  <c r="A149" i="24"/>
  <c r="CL148" i="24"/>
  <c r="BS148" i="24"/>
  <c r="BR148" i="24"/>
  <c r="BM148" i="24"/>
  <c r="BL148" i="24"/>
  <c r="BK148" i="24" s="1"/>
  <c r="BG148" i="24"/>
  <c r="BF148" i="24"/>
  <c r="BE148" i="24" s="1"/>
  <c r="BA148" i="24"/>
  <c r="AZ148" i="24"/>
  <c r="AU148" i="24"/>
  <c r="AT148" i="24"/>
  <c r="AS148" i="24" s="1"/>
  <c r="AO148" i="24"/>
  <c r="AN148" i="24"/>
  <c r="AM148" i="24" s="1"/>
  <c r="AI148" i="24"/>
  <c r="AH148" i="24"/>
  <c r="AC148" i="24"/>
  <c r="AB148" i="24"/>
  <c r="Y148" i="24"/>
  <c r="CJ148" i="24" s="1"/>
  <c r="B148" i="24"/>
  <c r="A148" i="24"/>
  <c r="CL147" i="24"/>
  <c r="BS147" i="24"/>
  <c r="BR147" i="24"/>
  <c r="BQ147" i="24" s="1"/>
  <c r="BM147" i="24"/>
  <c r="BL147" i="24"/>
  <c r="BK147" i="24" s="1"/>
  <c r="BG147" i="24"/>
  <c r="BF147" i="24"/>
  <c r="BE147" i="24" s="1"/>
  <c r="BA147" i="24"/>
  <c r="AZ147" i="24"/>
  <c r="AY147" i="24" s="1"/>
  <c r="AU147" i="24"/>
  <c r="AT147" i="24"/>
  <c r="AS147" i="24" s="1"/>
  <c r="AO147" i="24"/>
  <c r="AN147" i="24"/>
  <c r="AM147" i="24" s="1"/>
  <c r="AI147" i="24"/>
  <c r="AH147" i="24"/>
  <c r="AG147" i="24" s="1"/>
  <c r="AC147" i="24"/>
  <c r="AB147" i="24"/>
  <c r="AA147" i="24" s="1"/>
  <c r="Y147" i="24"/>
  <c r="CJ147" i="24" s="1"/>
  <c r="B147" i="24"/>
  <c r="A147" i="24"/>
  <c r="CL146" i="24"/>
  <c r="BS146" i="24"/>
  <c r="BR146" i="24"/>
  <c r="BM146" i="24"/>
  <c r="BL146" i="24"/>
  <c r="BK146" i="24" s="1"/>
  <c r="BG146" i="24"/>
  <c r="BF146" i="24"/>
  <c r="BE146" i="24" s="1"/>
  <c r="BA146" i="24"/>
  <c r="AZ146" i="24"/>
  <c r="AY146" i="24" s="1"/>
  <c r="AU146" i="24"/>
  <c r="AT146" i="24"/>
  <c r="AO146" i="24"/>
  <c r="AN146" i="24"/>
  <c r="AM146" i="24" s="1"/>
  <c r="AI146" i="24"/>
  <c r="AH146" i="24"/>
  <c r="AG146" i="24" s="1"/>
  <c r="AC146" i="24"/>
  <c r="AB146" i="24"/>
  <c r="AA146" i="24" s="1"/>
  <c r="Y146" i="24"/>
  <c r="CJ146" i="24" s="1"/>
  <c r="B146" i="24"/>
  <c r="A146" i="24"/>
  <c r="CL145" i="24"/>
  <c r="BS145" i="24"/>
  <c r="BR145" i="24"/>
  <c r="BQ145" i="24" s="1"/>
  <c r="BM145" i="24"/>
  <c r="BL145" i="24"/>
  <c r="BG145" i="24"/>
  <c r="BF145" i="24"/>
  <c r="BA145" i="24"/>
  <c r="AZ145" i="24"/>
  <c r="AY145" i="24" s="1"/>
  <c r="AU145" i="24"/>
  <c r="AT145" i="24"/>
  <c r="AO145" i="24"/>
  <c r="AN145" i="24"/>
  <c r="AM145" i="24" s="1"/>
  <c r="AI145" i="24"/>
  <c r="AH145" i="24"/>
  <c r="AG145" i="24" s="1"/>
  <c r="AC145" i="24"/>
  <c r="AB145" i="24"/>
  <c r="AA145" i="24" s="1"/>
  <c r="Y145" i="24"/>
  <c r="CJ145" i="24" s="1"/>
  <c r="B145" i="24"/>
  <c r="A145" i="24"/>
  <c r="CL144" i="24"/>
  <c r="BS144" i="24"/>
  <c r="BR144" i="24"/>
  <c r="BM144" i="24"/>
  <c r="BL144" i="24"/>
  <c r="BG144" i="24"/>
  <c r="BF144" i="24"/>
  <c r="BA144" i="24"/>
  <c r="AZ144" i="24"/>
  <c r="AY144" i="24" s="1"/>
  <c r="AU144" i="24"/>
  <c r="AT144" i="24"/>
  <c r="AS144" i="24" s="1"/>
  <c r="AO144" i="24"/>
  <c r="AN144" i="24"/>
  <c r="AM144" i="24" s="1"/>
  <c r="AI144" i="24"/>
  <c r="AH144" i="24"/>
  <c r="AC144" i="24"/>
  <c r="AB144" i="24"/>
  <c r="Y144" i="24"/>
  <c r="CJ144" i="24" s="1"/>
  <c r="B144" i="24"/>
  <c r="A144" i="24"/>
  <c r="CL143" i="24"/>
  <c r="BS143" i="24"/>
  <c r="BR143" i="24"/>
  <c r="BQ143" i="24" s="1"/>
  <c r="BM143" i="24"/>
  <c r="BL143" i="24"/>
  <c r="BK143" i="24" s="1"/>
  <c r="BG143" i="24"/>
  <c r="BF143" i="24"/>
  <c r="BE143" i="24" s="1"/>
  <c r="BA143" i="24"/>
  <c r="AZ143" i="24"/>
  <c r="AY143" i="24" s="1"/>
  <c r="AU143" i="24"/>
  <c r="AT143" i="24"/>
  <c r="AS143" i="24" s="1"/>
  <c r="AO143" i="24"/>
  <c r="AN143" i="24"/>
  <c r="AM143" i="24" s="1"/>
  <c r="AI143" i="24"/>
  <c r="AH143" i="24"/>
  <c r="AG143" i="24" s="1"/>
  <c r="AC143" i="24"/>
  <c r="AB143" i="24"/>
  <c r="AA143" i="24" s="1"/>
  <c r="Y143" i="24"/>
  <c r="CJ143" i="24" s="1"/>
  <c r="B143" i="24"/>
  <c r="A143" i="24"/>
  <c r="CL142" i="24"/>
  <c r="BS142" i="24"/>
  <c r="BR142" i="24"/>
  <c r="BM142" i="24"/>
  <c r="BL142" i="24"/>
  <c r="BK142" i="24"/>
  <c r="BG142" i="24"/>
  <c r="BF142" i="24"/>
  <c r="BE142" i="24" s="1"/>
  <c r="BA142" i="24"/>
  <c r="AZ142" i="24"/>
  <c r="AY142" i="24" s="1"/>
  <c r="AU142" i="24"/>
  <c r="AT142" i="24"/>
  <c r="AO142" i="24"/>
  <c r="AN142" i="24"/>
  <c r="AM142" i="24" s="1"/>
  <c r="AI142" i="24"/>
  <c r="AH142" i="24"/>
  <c r="AG142" i="24" s="1"/>
  <c r="AC142" i="24"/>
  <c r="AB142" i="24"/>
  <c r="AA142" i="24" s="1"/>
  <c r="Y142" i="24"/>
  <c r="CJ142" i="24" s="1"/>
  <c r="B142" i="24"/>
  <c r="A142" i="24"/>
  <c r="CL141" i="24"/>
  <c r="BS141" i="24"/>
  <c r="BR141" i="24"/>
  <c r="BQ141" i="24" s="1"/>
  <c r="BM141" i="24"/>
  <c r="BL141" i="24"/>
  <c r="BG141" i="24"/>
  <c r="BF141" i="24"/>
  <c r="BA141" i="24"/>
  <c r="AZ141" i="24"/>
  <c r="AU141" i="24"/>
  <c r="AT141" i="24"/>
  <c r="AO141" i="24"/>
  <c r="AN141" i="24"/>
  <c r="AI141" i="24"/>
  <c r="AH141" i="24"/>
  <c r="AG141" i="24" s="1"/>
  <c r="AC141" i="24"/>
  <c r="AB141" i="24"/>
  <c r="AA141" i="24" s="1"/>
  <c r="Y141" i="24"/>
  <c r="CJ141" i="24" s="1"/>
  <c r="B141" i="24"/>
  <c r="A141" i="24"/>
  <c r="CL140" i="24"/>
  <c r="BS140" i="24"/>
  <c r="BR140" i="24"/>
  <c r="BM140" i="24"/>
  <c r="BL140" i="24"/>
  <c r="BK140" i="24" s="1"/>
  <c r="BG140" i="24"/>
  <c r="BF140" i="24"/>
  <c r="BA140" i="24"/>
  <c r="AZ140" i="24"/>
  <c r="AY140" i="24" s="1"/>
  <c r="AU140" i="24"/>
  <c r="AT140" i="24"/>
  <c r="AS140" i="24" s="1"/>
  <c r="AO140" i="24"/>
  <c r="AN140" i="24"/>
  <c r="AM140" i="24" s="1"/>
  <c r="AI140" i="24"/>
  <c r="AH140" i="24"/>
  <c r="AC140" i="24"/>
  <c r="AB140" i="24"/>
  <c r="Y140" i="24"/>
  <c r="CJ140" i="24" s="1"/>
  <c r="B140" i="24"/>
  <c r="A140" i="24"/>
  <c r="CL139" i="24"/>
  <c r="BS139" i="24"/>
  <c r="BR139" i="24"/>
  <c r="BQ139" i="24" s="1"/>
  <c r="BM139" i="24"/>
  <c r="BL139" i="24"/>
  <c r="BK139" i="24" s="1"/>
  <c r="BG139" i="24"/>
  <c r="BF139" i="24"/>
  <c r="BE139" i="24" s="1"/>
  <c r="BA139" i="24"/>
  <c r="AZ139" i="24"/>
  <c r="AY139" i="24" s="1"/>
  <c r="AU139" i="24"/>
  <c r="AT139" i="24"/>
  <c r="AS139" i="24" s="1"/>
  <c r="AO139" i="24"/>
  <c r="AN139" i="24"/>
  <c r="AM139" i="24" s="1"/>
  <c r="AI139" i="24"/>
  <c r="AH139" i="24"/>
  <c r="AG139" i="24" s="1"/>
  <c r="AC139" i="24"/>
  <c r="AB139" i="24"/>
  <c r="AA139" i="24" s="1"/>
  <c r="Y139" i="24"/>
  <c r="CJ139" i="24" s="1"/>
  <c r="B139" i="24"/>
  <c r="A139" i="24"/>
  <c r="CL138" i="24"/>
  <c r="BS138" i="24"/>
  <c r="BR138" i="24"/>
  <c r="BM138" i="24"/>
  <c r="BL138" i="24"/>
  <c r="BK138" i="24" s="1"/>
  <c r="BG138" i="24"/>
  <c r="BF138" i="24"/>
  <c r="BE138" i="24" s="1"/>
  <c r="BA138" i="24"/>
  <c r="AZ138" i="24"/>
  <c r="AY138" i="24" s="1"/>
  <c r="AU138" i="24"/>
  <c r="AT138" i="24"/>
  <c r="AO138" i="24"/>
  <c r="AN138" i="24"/>
  <c r="AM138" i="24" s="1"/>
  <c r="AI138" i="24"/>
  <c r="AH138" i="24"/>
  <c r="AG138" i="24" s="1"/>
  <c r="AC138" i="24"/>
  <c r="AB138" i="24"/>
  <c r="AA138" i="24" s="1"/>
  <c r="Y138" i="24"/>
  <c r="CJ138" i="24" s="1"/>
  <c r="B138" i="24"/>
  <c r="A138" i="24"/>
  <c r="CL137" i="24"/>
  <c r="BS137" i="24"/>
  <c r="BR137" i="24"/>
  <c r="BQ137" i="24" s="1"/>
  <c r="BM137" i="24"/>
  <c r="BL137" i="24"/>
  <c r="BG137" i="24"/>
  <c r="BF137" i="24"/>
  <c r="BA137" i="24"/>
  <c r="AZ137" i="24"/>
  <c r="AU137" i="24"/>
  <c r="AT137" i="24"/>
  <c r="AO137" i="24"/>
  <c r="AN137" i="24"/>
  <c r="AI137" i="24"/>
  <c r="AH137" i="24"/>
  <c r="AG137" i="24" s="1"/>
  <c r="AC137" i="24"/>
  <c r="AB137" i="24"/>
  <c r="AA137" i="24" s="1"/>
  <c r="Y137" i="24"/>
  <c r="CJ137" i="24" s="1"/>
  <c r="B137" i="24"/>
  <c r="A137" i="24"/>
  <c r="CL136" i="24"/>
  <c r="BS136" i="24"/>
  <c r="BR136" i="24"/>
  <c r="BM136" i="24"/>
  <c r="BL136" i="24"/>
  <c r="BK136" i="24" s="1"/>
  <c r="BG136" i="24"/>
  <c r="BF136" i="24"/>
  <c r="BA136" i="24"/>
  <c r="AZ136" i="24"/>
  <c r="AY136" i="24" s="1"/>
  <c r="AU136" i="24"/>
  <c r="AT136" i="24"/>
  <c r="AS136" i="24" s="1"/>
  <c r="AO136" i="24"/>
  <c r="AN136" i="24"/>
  <c r="AM136" i="24" s="1"/>
  <c r="AI136" i="24"/>
  <c r="AH136" i="24"/>
  <c r="AG136" i="24" s="1"/>
  <c r="AC136" i="24"/>
  <c r="AB136" i="24"/>
  <c r="AA136" i="24" s="1"/>
  <c r="Y136" i="24"/>
  <c r="CJ136" i="24" s="1"/>
  <c r="B136" i="24"/>
  <c r="A136" i="24"/>
  <c r="CL135" i="24"/>
  <c r="BS135" i="24"/>
  <c r="BR135" i="24"/>
  <c r="BQ135" i="24" s="1"/>
  <c r="BM135" i="24"/>
  <c r="BL135" i="24"/>
  <c r="BK135" i="24" s="1"/>
  <c r="BG135" i="24"/>
  <c r="BF135" i="24"/>
  <c r="BE135" i="24" s="1"/>
  <c r="BA135" i="24"/>
  <c r="AZ135" i="24"/>
  <c r="AY135" i="24" s="1"/>
  <c r="AU135" i="24"/>
  <c r="AT135" i="24"/>
  <c r="AS135" i="24" s="1"/>
  <c r="AO135" i="24"/>
  <c r="AN135" i="24"/>
  <c r="AM135" i="24" s="1"/>
  <c r="AI135" i="24"/>
  <c r="AH135" i="24"/>
  <c r="AG135" i="24" s="1"/>
  <c r="AC135" i="24"/>
  <c r="AB135" i="24"/>
  <c r="AA135" i="24" s="1"/>
  <c r="Y135" i="24"/>
  <c r="CJ135" i="24" s="1"/>
  <c r="B135" i="24"/>
  <c r="A135" i="24"/>
  <c r="CL134" i="24"/>
  <c r="BS134" i="24"/>
  <c r="BR134" i="24"/>
  <c r="BM134" i="24"/>
  <c r="BL134" i="24"/>
  <c r="BK134" i="24" s="1"/>
  <c r="BG134" i="24"/>
  <c r="BF134" i="24"/>
  <c r="BE134" i="24" s="1"/>
  <c r="BA134" i="24"/>
  <c r="AZ134" i="24"/>
  <c r="AY134" i="24" s="1"/>
  <c r="AU134" i="24"/>
  <c r="AT134" i="24"/>
  <c r="AO134" i="24"/>
  <c r="AN134" i="24"/>
  <c r="AM134" i="24" s="1"/>
  <c r="AI134" i="24"/>
  <c r="AH134" i="24"/>
  <c r="AG134" i="24" s="1"/>
  <c r="AC134" i="24"/>
  <c r="AB134" i="24"/>
  <c r="AA134" i="24" s="1"/>
  <c r="Y134" i="24"/>
  <c r="CJ134" i="24" s="1"/>
  <c r="B134" i="24"/>
  <c r="A134" i="24"/>
  <c r="CL133" i="24"/>
  <c r="BS133" i="24"/>
  <c r="BR133" i="24"/>
  <c r="BQ133" i="24" s="1"/>
  <c r="BM133" i="24"/>
  <c r="BL133" i="24"/>
  <c r="BG133" i="24"/>
  <c r="BF133" i="24"/>
  <c r="BA133" i="24"/>
  <c r="AZ133" i="24"/>
  <c r="AU133" i="24"/>
  <c r="AT133" i="24"/>
  <c r="AO133" i="24"/>
  <c r="AN133" i="24"/>
  <c r="AM133" i="24" s="1"/>
  <c r="AI133" i="24"/>
  <c r="AH133" i="24"/>
  <c r="AG133" i="24" s="1"/>
  <c r="AC133" i="24"/>
  <c r="AB133" i="24"/>
  <c r="AA133" i="24" s="1"/>
  <c r="Y133" i="24"/>
  <c r="CJ133" i="24" s="1"/>
  <c r="B133" i="24"/>
  <c r="A133" i="24"/>
  <c r="CL132" i="24"/>
  <c r="BS132" i="24"/>
  <c r="BR132" i="24"/>
  <c r="BM132" i="24"/>
  <c r="BL132" i="24"/>
  <c r="BG132" i="24"/>
  <c r="BF132" i="24"/>
  <c r="BE132" i="24" s="1"/>
  <c r="BA132" i="24"/>
  <c r="AZ132" i="24"/>
  <c r="AU132" i="24"/>
  <c r="AT132" i="24"/>
  <c r="AS132" i="24" s="1"/>
  <c r="AO132" i="24"/>
  <c r="AN132" i="24"/>
  <c r="AM132" i="24" s="1"/>
  <c r="AI132" i="24"/>
  <c r="AH132" i="24"/>
  <c r="AG132" i="24" s="1"/>
  <c r="AC132" i="24"/>
  <c r="AB132" i="24"/>
  <c r="Y132" i="24"/>
  <c r="CJ132" i="24" s="1"/>
  <c r="B132" i="24"/>
  <c r="A132" i="24"/>
  <c r="CL131" i="24"/>
  <c r="BS131" i="24"/>
  <c r="BR131" i="24"/>
  <c r="BQ131" i="24" s="1"/>
  <c r="BM131" i="24"/>
  <c r="BL131" i="24"/>
  <c r="BK131" i="24" s="1"/>
  <c r="BG131" i="24"/>
  <c r="BF131" i="24"/>
  <c r="BE131" i="24" s="1"/>
  <c r="BA131" i="24"/>
  <c r="AZ131" i="24"/>
  <c r="AY131" i="24" s="1"/>
  <c r="AU131" i="24"/>
  <c r="AT131" i="24"/>
  <c r="AS131" i="24"/>
  <c r="AO131" i="24"/>
  <c r="AN131" i="24"/>
  <c r="AM131" i="24" s="1"/>
  <c r="AI131" i="24"/>
  <c r="AH131" i="24"/>
  <c r="AG131" i="24" s="1"/>
  <c r="AC131" i="24"/>
  <c r="AB131" i="24"/>
  <c r="AA131" i="24" s="1"/>
  <c r="Y131" i="24"/>
  <c r="CJ131" i="24" s="1"/>
  <c r="B131" i="24"/>
  <c r="A131" i="24"/>
  <c r="CL130" i="24"/>
  <c r="BS130" i="24"/>
  <c r="BR130" i="24"/>
  <c r="BQ130" i="24" s="1"/>
  <c r="BM130" i="24"/>
  <c r="BL130" i="24"/>
  <c r="BK130" i="24" s="1"/>
  <c r="BG130" i="24"/>
  <c r="BF130" i="24"/>
  <c r="BE130" i="24" s="1"/>
  <c r="BA130" i="24"/>
  <c r="AZ130" i="24"/>
  <c r="AY130" i="24"/>
  <c r="AU130" i="24"/>
  <c r="AT130" i="24"/>
  <c r="AO130" i="24"/>
  <c r="AN130" i="24"/>
  <c r="AM130" i="24" s="1"/>
  <c r="AI130" i="24"/>
  <c r="AH130" i="24"/>
  <c r="AG130" i="24" s="1"/>
  <c r="AC130" i="24"/>
  <c r="AB130" i="24"/>
  <c r="AA130" i="24" s="1"/>
  <c r="Y130" i="24"/>
  <c r="CJ130" i="24" s="1"/>
  <c r="B130" i="24"/>
  <c r="A130" i="24"/>
  <c r="CL129" i="24"/>
  <c r="BS129" i="24"/>
  <c r="BR129" i="24"/>
  <c r="BQ129" i="24" s="1"/>
  <c r="BM129" i="24"/>
  <c r="BL129" i="24"/>
  <c r="BK129" i="24" s="1"/>
  <c r="BG129" i="24"/>
  <c r="BF129" i="24"/>
  <c r="BE129" i="24" s="1"/>
  <c r="BA129" i="24"/>
  <c r="AZ129" i="24"/>
  <c r="AY129" i="24" s="1"/>
  <c r="AU129" i="24"/>
  <c r="AT129" i="24"/>
  <c r="AS129" i="24" s="1"/>
  <c r="AO129" i="24"/>
  <c r="AN129" i="24"/>
  <c r="AI129" i="24"/>
  <c r="AH129" i="24"/>
  <c r="AG129" i="24" s="1"/>
  <c r="AC129" i="24"/>
  <c r="AB129" i="24"/>
  <c r="AA129" i="24" s="1"/>
  <c r="Y129" i="24"/>
  <c r="CJ129" i="24" s="1"/>
  <c r="B129" i="24"/>
  <c r="A129" i="24"/>
  <c r="CL128" i="24"/>
  <c r="BS128" i="24"/>
  <c r="BR128" i="24"/>
  <c r="BM128" i="24"/>
  <c r="BL128" i="24"/>
  <c r="BG128" i="24"/>
  <c r="BF128" i="24"/>
  <c r="BA128" i="24"/>
  <c r="AZ128" i="24"/>
  <c r="AU128" i="24"/>
  <c r="AT128" i="24"/>
  <c r="AS128" i="24" s="1"/>
  <c r="AO128" i="24"/>
  <c r="AN128" i="24"/>
  <c r="AM128" i="24" s="1"/>
  <c r="AI128" i="24"/>
  <c r="AH128" i="24"/>
  <c r="AC128" i="24"/>
  <c r="AB128" i="24"/>
  <c r="Y128" i="24"/>
  <c r="CJ128" i="24" s="1"/>
  <c r="B128" i="24"/>
  <c r="A128" i="24"/>
  <c r="CL127" i="24"/>
  <c r="BS127" i="24"/>
  <c r="BR127" i="24"/>
  <c r="BQ127" i="24" s="1"/>
  <c r="BM127" i="24"/>
  <c r="BL127" i="24"/>
  <c r="BK127" i="24" s="1"/>
  <c r="BG127" i="24"/>
  <c r="BF127" i="24"/>
  <c r="BE127" i="24" s="1"/>
  <c r="BA127" i="24"/>
  <c r="AZ127" i="24"/>
  <c r="AY127" i="24" s="1"/>
  <c r="AU127" i="24"/>
  <c r="AT127" i="24"/>
  <c r="AS127" i="24" s="1"/>
  <c r="AO127" i="24"/>
  <c r="AN127" i="24"/>
  <c r="AM127" i="24" s="1"/>
  <c r="AI127" i="24"/>
  <c r="AH127" i="24"/>
  <c r="AG127" i="24" s="1"/>
  <c r="AC127" i="24"/>
  <c r="AB127" i="24"/>
  <c r="AA127" i="24" s="1"/>
  <c r="Y127" i="24"/>
  <c r="CJ127" i="24" s="1"/>
  <c r="B127" i="24"/>
  <c r="A127" i="24"/>
  <c r="CL126" i="24"/>
  <c r="BS126" i="24"/>
  <c r="BR126" i="24"/>
  <c r="BM126" i="24"/>
  <c r="BL126" i="24"/>
  <c r="BK126" i="24" s="1"/>
  <c r="BG126" i="24"/>
  <c r="BF126" i="24"/>
  <c r="BE126" i="24" s="1"/>
  <c r="BA126" i="24"/>
  <c r="AZ126" i="24"/>
  <c r="AY126" i="24" s="1"/>
  <c r="AU126" i="24"/>
  <c r="AT126" i="24"/>
  <c r="AO126" i="24"/>
  <c r="AN126" i="24"/>
  <c r="AM126" i="24" s="1"/>
  <c r="AI126" i="24"/>
  <c r="AH126" i="24"/>
  <c r="AG126" i="24" s="1"/>
  <c r="AC126" i="24"/>
  <c r="AB126" i="24"/>
  <c r="AA126" i="24" s="1"/>
  <c r="Y126" i="24"/>
  <c r="CJ126" i="24" s="1"/>
  <c r="B126" i="24"/>
  <c r="A126" i="24"/>
  <c r="CL125" i="24"/>
  <c r="BS125" i="24"/>
  <c r="BR125" i="24"/>
  <c r="BQ125" i="24"/>
  <c r="BM125" i="24"/>
  <c r="BL125" i="24"/>
  <c r="BK125" i="24" s="1"/>
  <c r="BG125" i="24"/>
  <c r="BF125" i="24"/>
  <c r="BA125" i="24"/>
  <c r="AZ125" i="24"/>
  <c r="AU125" i="24"/>
  <c r="AT125" i="24"/>
  <c r="AO125" i="24"/>
  <c r="AN125" i="24"/>
  <c r="AM125" i="24" s="1"/>
  <c r="AI125" i="24"/>
  <c r="AH125" i="24"/>
  <c r="AG125" i="24" s="1"/>
  <c r="AC125" i="24"/>
  <c r="AB125" i="24"/>
  <c r="AA125" i="24" s="1"/>
  <c r="Y125" i="24"/>
  <c r="CJ125" i="24" s="1"/>
  <c r="B125" i="24"/>
  <c r="A125" i="24"/>
  <c r="CL124" i="24"/>
  <c r="BS124" i="24"/>
  <c r="BR124" i="24"/>
  <c r="BM124" i="24"/>
  <c r="BL124" i="24"/>
  <c r="BG124" i="24"/>
  <c r="BF124" i="24"/>
  <c r="BE124" i="24" s="1"/>
  <c r="BA124" i="24"/>
  <c r="AZ124" i="24"/>
  <c r="AY124" i="24" s="1"/>
  <c r="AU124" i="24"/>
  <c r="AT124" i="24"/>
  <c r="AS124" i="24" s="1"/>
  <c r="AO124" i="24"/>
  <c r="AN124" i="24"/>
  <c r="AM124" i="24" s="1"/>
  <c r="AI124" i="24"/>
  <c r="AH124" i="24"/>
  <c r="AC124" i="24"/>
  <c r="AB124" i="24"/>
  <c r="AA124" i="24" s="1"/>
  <c r="Y124" i="24"/>
  <c r="CJ124" i="24" s="1"/>
  <c r="B124" i="24"/>
  <c r="A124" i="24"/>
  <c r="CL123" i="24"/>
  <c r="BS123" i="24"/>
  <c r="BR123" i="24"/>
  <c r="BQ123" i="24" s="1"/>
  <c r="BM123" i="24"/>
  <c r="BL123" i="24"/>
  <c r="BK123" i="24" s="1"/>
  <c r="BG123" i="24"/>
  <c r="BF123" i="24"/>
  <c r="BE123" i="24" s="1"/>
  <c r="BA123" i="24"/>
  <c r="AZ123" i="24"/>
  <c r="AY123" i="24" s="1"/>
  <c r="AU123" i="24"/>
  <c r="AT123" i="24"/>
  <c r="AS123" i="24" s="1"/>
  <c r="AO123" i="24"/>
  <c r="AN123" i="24"/>
  <c r="AM123" i="24" s="1"/>
  <c r="AI123" i="24"/>
  <c r="AH123" i="24"/>
  <c r="AG123" i="24" s="1"/>
  <c r="AC123" i="24"/>
  <c r="AB123" i="24"/>
  <c r="AA123" i="24" s="1"/>
  <c r="Y123" i="24"/>
  <c r="CJ123" i="24" s="1"/>
  <c r="B123" i="24"/>
  <c r="A123" i="24"/>
  <c r="CL122" i="24"/>
  <c r="BS122" i="24"/>
  <c r="BR122" i="24"/>
  <c r="BQ122" i="24" s="1"/>
  <c r="BM122" i="24"/>
  <c r="BL122" i="24"/>
  <c r="BK122" i="24" s="1"/>
  <c r="BG122" i="24"/>
  <c r="BF122" i="24"/>
  <c r="BE122" i="24" s="1"/>
  <c r="BA122" i="24"/>
  <c r="AZ122" i="24"/>
  <c r="AY122" i="24" s="1"/>
  <c r="AU122" i="24"/>
  <c r="AT122" i="24"/>
  <c r="AO122" i="24"/>
  <c r="AN122" i="24"/>
  <c r="AM122" i="24" s="1"/>
  <c r="AI122" i="24"/>
  <c r="AH122" i="24"/>
  <c r="AG122" i="24" s="1"/>
  <c r="AC122" i="24"/>
  <c r="AB122" i="24"/>
  <c r="AA122" i="24" s="1"/>
  <c r="Y122" i="24"/>
  <c r="CJ122" i="24" s="1"/>
  <c r="B122" i="24"/>
  <c r="A122" i="24"/>
  <c r="CL121" i="24"/>
  <c r="BS121" i="24"/>
  <c r="BR121" i="24"/>
  <c r="BQ121" i="24" s="1"/>
  <c r="BM121" i="24"/>
  <c r="BL121" i="24"/>
  <c r="BG121" i="24"/>
  <c r="BF121" i="24"/>
  <c r="BA121" i="24"/>
  <c r="AZ121" i="24"/>
  <c r="AU121" i="24"/>
  <c r="AT121" i="24"/>
  <c r="AO121" i="24"/>
  <c r="AN121" i="24"/>
  <c r="AI121" i="24"/>
  <c r="AH121" i="24"/>
  <c r="AG121" i="24" s="1"/>
  <c r="AC121" i="24"/>
  <c r="AB121" i="24"/>
  <c r="AA121" i="24" s="1"/>
  <c r="Y121" i="24"/>
  <c r="CJ121" i="24" s="1"/>
  <c r="B121" i="24"/>
  <c r="A121" i="24"/>
  <c r="CL120" i="24"/>
  <c r="BS120" i="24"/>
  <c r="BR120" i="24"/>
  <c r="BQ120" i="24" s="1"/>
  <c r="BM120" i="24"/>
  <c r="BL120" i="24"/>
  <c r="BK120" i="24" s="1"/>
  <c r="BG120" i="24"/>
  <c r="BF120" i="24"/>
  <c r="BE120" i="24" s="1"/>
  <c r="BA120" i="24"/>
  <c r="AZ120" i="24"/>
  <c r="AU120" i="24"/>
  <c r="AT120" i="24"/>
  <c r="AS120" i="24" s="1"/>
  <c r="AO120" i="24"/>
  <c r="AN120" i="24"/>
  <c r="AM120" i="24" s="1"/>
  <c r="AI120" i="24"/>
  <c r="AH120" i="24"/>
  <c r="AG120" i="24" s="1"/>
  <c r="AC120" i="24"/>
  <c r="AB120" i="24"/>
  <c r="Y120" i="24"/>
  <c r="CJ120" i="24" s="1"/>
  <c r="B120" i="24"/>
  <c r="A120" i="24"/>
  <c r="CL119" i="24"/>
  <c r="BS119" i="24"/>
  <c r="BR119" i="24"/>
  <c r="BQ119" i="24" s="1"/>
  <c r="BM119" i="24"/>
  <c r="BL119" i="24"/>
  <c r="BK119" i="24" s="1"/>
  <c r="BG119" i="24"/>
  <c r="BF119" i="24"/>
  <c r="BE119" i="24" s="1"/>
  <c r="BA119" i="24"/>
  <c r="AZ119" i="24"/>
  <c r="AY119" i="24" s="1"/>
  <c r="AU119" i="24"/>
  <c r="AT119" i="24"/>
  <c r="AS119" i="24" s="1"/>
  <c r="AO119" i="24"/>
  <c r="AN119" i="24"/>
  <c r="AM119" i="24" s="1"/>
  <c r="AI119" i="24"/>
  <c r="AH119" i="24"/>
  <c r="AG119" i="24" s="1"/>
  <c r="AC119" i="24"/>
  <c r="AB119" i="24"/>
  <c r="AA119" i="24" s="1"/>
  <c r="Y119" i="24"/>
  <c r="CJ119" i="24" s="1"/>
  <c r="B119" i="24"/>
  <c r="A119" i="24"/>
  <c r="CL118" i="24"/>
  <c r="BS118" i="24"/>
  <c r="BR118" i="24"/>
  <c r="BM118" i="24"/>
  <c r="BL118" i="24"/>
  <c r="BK118" i="24"/>
  <c r="BG118" i="24"/>
  <c r="BF118" i="24"/>
  <c r="BE118" i="24" s="1"/>
  <c r="BA118" i="24"/>
  <c r="AZ118" i="24"/>
  <c r="AY118" i="24" s="1"/>
  <c r="AU118" i="24"/>
  <c r="AT118" i="24"/>
  <c r="AO118" i="24"/>
  <c r="AN118" i="24"/>
  <c r="AM118" i="24" s="1"/>
  <c r="AI118" i="24"/>
  <c r="AH118" i="24"/>
  <c r="AG118" i="24" s="1"/>
  <c r="AC118" i="24"/>
  <c r="AB118" i="24"/>
  <c r="AA118" i="24" s="1"/>
  <c r="Y118" i="24"/>
  <c r="CJ118" i="24" s="1"/>
  <c r="B118" i="24"/>
  <c r="A118" i="24"/>
  <c r="CL117" i="24"/>
  <c r="BS117" i="24"/>
  <c r="BR117" i="24"/>
  <c r="BQ117" i="24" s="1"/>
  <c r="BM117" i="24"/>
  <c r="BL117" i="24"/>
  <c r="BG117" i="24"/>
  <c r="BF117" i="24"/>
  <c r="BA117" i="24"/>
  <c r="AZ117" i="24"/>
  <c r="AU117" i="24"/>
  <c r="AT117" i="24"/>
  <c r="AO117" i="24"/>
  <c r="AN117" i="24"/>
  <c r="AI117" i="24"/>
  <c r="AH117" i="24"/>
  <c r="AG117" i="24" s="1"/>
  <c r="AC117" i="24"/>
  <c r="AB117" i="24"/>
  <c r="AA117" i="24" s="1"/>
  <c r="Y117" i="24"/>
  <c r="CJ117" i="24" s="1"/>
  <c r="A117" i="24"/>
  <c r="CL116" i="24"/>
  <c r="BS116" i="24"/>
  <c r="BR116" i="24"/>
  <c r="BQ116" i="24" s="1"/>
  <c r="BM116" i="24"/>
  <c r="BL116" i="24"/>
  <c r="BK116" i="24" s="1"/>
  <c r="BG116" i="24"/>
  <c r="BF116" i="24"/>
  <c r="BA116" i="24"/>
  <c r="AZ116" i="24"/>
  <c r="AU116" i="24"/>
  <c r="AT116" i="24"/>
  <c r="AS116" i="24" s="1"/>
  <c r="AO116" i="24"/>
  <c r="AN116" i="24"/>
  <c r="AM116" i="24" s="1"/>
  <c r="AI116" i="24"/>
  <c r="AH116" i="24"/>
  <c r="AC116" i="24"/>
  <c r="AB116" i="24"/>
  <c r="Y116" i="24"/>
  <c r="CJ116" i="24" s="1"/>
  <c r="A116" i="24"/>
  <c r="CL115" i="24"/>
  <c r="BS115" i="24"/>
  <c r="BR115" i="24"/>
  <c r="BQ115" i="24" s="1"/>
  <c r="BM115" i="24"/>
  <c r="BL115" i="24"/>
  <c r="BK115" i="24" s="1"/>
  <c r="BG115" i="24"/>
  <c r="BF115" i="24"/>
  <c r="BE115" i="24" s="1"/>
  <c r="BA115" i="24"/>
  <c r="AZ115" i="24"/>
  <c r="AY115" i="24" s="1"/>
  <c r="AU115" i="24"/>
  <c r="AT115" i="24"/>
  <c r="AS115" i="24" s="1"/>
  <c r="AO115" i="24"/>
  <c r="AN115" i="24"/>
  <c r="AM115" i="24" s="1"/>
  <c r="AI115" i="24"/>
  <c r="AH115" i="24"/>
  <c r="AG115" i="24" s="1"/>
  <c r="AC115" i="24"/>
  <c r="AB115" i="24"/>
  <c r="AA115" i="24" s="1"/>
  <c r="Y115" i="24"/>
  <c r="CJ115" i="24" s="1"/>
  <c r="A115" i="24"/>
  <c r="CL114" i="24"/>
  <c r="BS114" i="24"/>
  <c r="BR114" i="24"/>
  <c r="BM114" i="24"/>
  <c r="BL114" i="24"/>
  <c r="BK114" i="24" s="1"/>
  <c r="BG114" i="24"/>
  <c r="BF114" i="24"/>
  <c r="BE114" i="24" s="1"/>
  <c r="BA114" i="24"/>
  <c r="AZ114" i="24"/>
  <c r="AY114" i="24" s="1"/>
  <c r="AU114" i="24"/>
  <c r="AT114" i="24"/>
  <c r="AO114" i="24"/>
  <c r="AN114" i="24"/>
  <c r="AM114" i="24" s="1"/>
  <c r="AI114" i="24"/>
  <c r="AH114" i="24"/>
  <c r="AG114" i="24" s="1"/>
  <c r="AC114" i="24"/>
  <c r="AB114" i="24"/>
  <c r="AA114" i="24" s="1"/>
  <c r="Y114" i="24"/>
  <c r="CJ114" i="24" s="1"/>
  <c r="A114" i="24"/>
  <c r="CL113" i="24"/>
  <c r="BS113" i="24"/>
  <c r="BR113" i="24"/>
  <c r="BQ113" i="24"/>
  <c r="BM113" i="24"/>
  <c r="BL113" i="24"/>
  <c r="BG113" i="24"/>
  <c r="BF113" i="24"/>
  <c r="BA113" i="24"/>
  <c r="AZ113" i="24"/>
  <c r="AY113" i="24" s="1"/>
  <c r="AU113" i="24"/>
  <c r="AT113" i="24"/>
  <c r="AS113" i="24" s="1"/>
  <c r="AO113" i="24"/>
  <c r="AN113" i="24"/>
  <c r="AM113" i="24" s="1"/>
  <c r="AI113" i="24"/>
  <c r="AH113" i="24"/>
  <c r="AG113" i="24" s="1"/>
  <c r="AC113" i="24"/>
  <c r="AB113" i="24"/>
  <c r="AA113" i="24" s="1"/>
  <c r="Y113" i="24"/>
  <c r="CJ113" i="24" s="1"/>
  <c r="A113" i="24"/>
  <c r="CL112" i="24"/>
  <c r="BS112" i="24"/>
  <c r="BR112" i="24"/>
  <c r="BM112" i="24"/>
  <c r="BL112" i="24"/>
  <c r="BG112" i="24"/>
  <c r="BF112" i="24"/>
  <c r="BE112" i="24" s="1"/>
  <c r="BA112" i="24"/>
  <c r="AZ112" i="24"/>
  <c r="AY112" i="24" s="1"/>
  <c r="AU112" i="24"/>
  <c r="AT112" i="24"/>
  <c r="AS112" i="24" s="1"/>
  <c r="AO112" i="24"/>
  <c r="AN112" i="24"/>
  <c r="AM112" i="24" s="1"/>
  <c r="AI112" i="24"/>
  <c r="AH112" i="24"/>
  <c r="AG112" i="24" s="1"/>
  <c r="AC112" i="24"/>
  <c r="AB112" i="24"/>
  <c r="Y112" i="24"/>
  <c r="CJ112" i="24" s="1"/>
  <c r="A112" i="24"/>
  <c r="CL111" i="24"/>
  <c r="BS111" i="24"/>
  <c r="BR111" i="24"/>
  <c r="BQ111" i="24" s="1"/>
  <c r="BM111" i="24"/>
  <c r="BL111" i="24"/>
  <c r="BK111" i="24" s="1"/>
  <c r="BG111" i="24"/>
  <c r="BF111" i="24"/>
  <c r="BE111" i="24" s="1"/>
  <c r="BA111" i="24"/>
  <c r="AZ111" i="24"/>
  <c r="AY111" i="24" s="1"/>
  <c r="AU111" i="24"/>
  <c r="AT111" i="24"/>
  <c r="AS111" i="24" s="1"/>
  <c r="AO111" i="24"/>
  <c r="AN111" i="24"/>
  <c r="AM111" i="24" s="1"/>
  <c r="AI111" i="24"/>
  <c r="AH111" i="24"/>
  <c r="AG111" i="24" s="1"/>
  <c r="AC111" i="24"/>
  <c r="AB111" i="24"/>
  <c r="AA111" i="24" s="1"/>
  <c r="Y111" i="24"/>
  <c r="CJ111" i="24" s="1"/>
  <c r="B111" i="24"/>
  <c r="A111" i="24"/>
  <c r="CL110" i="24"/>
  <c r="BS110" i="24"/>
  <c r="BR110" i="24"/>
  <c r="BQ110" i="24" s="1"/>
  <c r="BM110" i="24"/>
  <c r="BL110" i="24"/>
  <c r="BK110" i="24" s="1"/>
  <c r="BG110" i="24"/>
  <c r="BF110" i="24"/>
  <c r="BE110" i="24" s="1"/>
  <c r="BA110" i="24"/>
  <c r="AZ110" i="24"/>
  <c r="AY110" i="24" s="1"/>
  <c r="AU110" i="24"/>
  <c r="AT110" i="24"/>
  <c r="AO110" i="24"/>
  <c r="AN110" i="24"/>
  <c r="AM110" i="24" s="1"/>
  <c r="AI110" i="24"/>
  <c r="AH110" i="24"/>
  <c r="AG110" i="24" s="1"/>
  <c r="AC110" i="24"/>
  <c r="AB110" i="24"/>
  <c r="AA110" i="24" s="1"/>
  <c r="Y110" i="24"/>
  <c r="CJ110" i="24" s="1"/>
  <c r="A110" i="24"/>
  <c r="CL109" i="24"/>
  <c r="BS109" i="24"/>
  <c r="BR109" i="24"/>
  <c r="BQ109" i="24" s="1"/>
  <c r="BM109" i="24"/>
  <c r="BL109" i="24"/>
  <c r="BG109" i="24"/>
  <c r="BF109" i="24"/>
  <c r="BA109" i="24"/>
  <c r="AZ109" i="24"/>
  <c r="AU109" i="24"/>
  <c r="AT109" i="24"/>
  <c r="AO109" i="24"/>
  <c r="AN109" i="24"/>
  <c r="AI109" i="24"/>
  <c r="AH109" i="24"/>
  <c r="AG109" i="24" s="1"/>
  <c r="AC109" i="24"/>
  <c r="AB109" i="24"/>
  <c r="AA109" i="24" s="1"/>
  <c r="Y109" i="24"/>
  <c r="CJ109" i="24" s="1"/>
  <c r="A109" i="24"/>
  <c r="EE108" i="24"/>
  <c r="EB108" i="24"/>
  <c r="CL108" i="24"/>
  <c r="BS108" i="24"/>
  <c r="BR108" i="24"/>
  <c r="BQ108" i="24"/>
  <c r="BM108" i="24"/>
  <c r="BL108" i="24"/>
  <c r="BG108" i="24"/>
  <c r="BF108" i="24"/>
  <c r="BA108" i="24"/>
  <c r="AZ108" i="24"/>
  <c r="AY108" i="24" s="1"/>
  <c r="AU108" i="24"/>
  <c r="AT108" i="24"/>
  <c r="AS108" i="24" s="1"/>
  <c r="AO108" i="24"/>
  <c r="AN108" i="24"/>
  <c r="AM108" i="24" s="1"/>
  <c r="AI108" i="24"/>
  <c r="AH108" i="24"/>
  <c r="AC108" i="24"/>
  <c r="AB108" i="24"/>
  <c r="Y108" i="24"/>
  <c r="CJ108" i="24" s="1"/>
  <c r="A108" i="24"/>
  <c r="CL107" i="24"/>
  <c r="BS107" i="24"/>
  <c r="BR107" i="24"/>
  <c r="BQ107" i="24" s="1"/>
  <c r="BM107" i="24"/>
  <c r="BL107" i="24"/>
  <c r="BK107" i="24" s="1"/>
  <c r="BG107" i="24"/>
  <c r="BF107" i="24"/>
  <c r="BE107" i="24" s="1"/>
  <c r="BA107" i="24"/>
  <c r="AZ107" i="24"/>
  <c r="AY107" i="24" s="1"/>
  <c r="AU107" i="24"/>
  <c r="AT107" i="24"/>
  <c r="AS107" i="24" s="1"/>
  <c r="AO107" i="24"/>
  <c r="AN107" i="24"/>
  <c r="AM107" i="24" s="1"/>
  <c r="AI107" i="24"/>
  <c r="AH107" i="24"/>
  <c r="AG107" i="24" s="1"/>
  <c r="AC107" i="24"/>
  <c r="AB107" i="24"/>
  <c r="AA107" i="24" s="1"/>
  <c r="Y107" i="24"/>
  <c r="CJ107" i="24" s="1"/>
  <c r="A107" i="24"/>
  <c r="CL106" i="24"/>
  <c r="BS106" i="24"/>
  <c r="BR106" i="24"/>
  <c r="BQ106" i="24" s="1"/>
  <c r="BM106" i="24"/>
  <c r="BL106" i="24"/>
  <c r="BK106" i="24" s="1"/>
  <c r="BG106" i="24"/>
  <c r="BF106" i="24"/>
  <c r="BE106" i="24" s="1"/>
  <c r="BA106" i="24"/>
  <c r="AZ106" i="24"/>
  <c r="AY106" i="24" s="1"/>
  <c r="AU106" i="24"/>
  <c r="AT106" i="24"/>
  <c r="AO106" i="24"/>
  <c r="AN106" i="24"/>
  <c r="AM106" i="24" s="1"/>
  <c r="AI106" i="24"/>
  <c r="AH106" i="24"/>
  <c r="AG106" i="24" s="1"/>
  <c r="AC106" i="24"/>
  <c r="AB106" i="24"/>
  <c r="AA106" i="24" s="1"/>
  <c r="Y106" i="24"/>
  <c r="CJ106" i="24" s="1"/>
  <c r="A106" i="24"/>
  <c r="CL105" i="24"/>
  <c r="BS105" i="24"/>
  <c r="BR105" i="24"/>
  <c r="BQ105" i="24" s="1"/>
  <c r="BM105" i="24"/>
  <c r="BL105" i="24"/>
  <c r="BG105" i="24"/>
  <c r="BF105" i="24"/>
  <c r="BA105" i="24"/>
  <c r="AZ105" i="24"/>
  <c r="AY105" i="24" s="1"/>
  <c r="AU105" i="24"/>
  <c r="AT105" i="24"/>
  <c r="AS105" i="24" s="1"/>
  <c r="AO105" i="24"/>
  <c r="AN105" i="24"/>
  <c r="AI105" i="24"/>
  <c r="AH105" i="24"/>
  <c r="AG105" i="24" s="1"/>
  <c r="AC105" i="24"/>
  <c r="AB105" i="24"/>
  <c r="AA105" i="24" s="1"/>
  <c r="Y105" i="24"/>
  <c r="CJ105" i="24" s="1"/>
  <c r="A105" i="24"/>
  <c r="CL104" i="24"/>
  <c r="BS104" i="24"/>
  <c r="BR104" i="24"/>
  <c r="BQ104" i="24" s="1"/>
  <c r="BM104" i="24"/>
  <c r="BL104" i="24"/>
  <c r="BG104" i="24"/>
  <c r="BF104" i="24"/>
  <c r="BA104" i="24"/>
  <c r="AZ104" i="24"/>
  <c r="AY104" i="24" s="1"/>
  <c r="AU104" i="24"/>
  <c r="AT104" i="24"/>
  <c r="AS104" i="24" s="1"/>
  <c r="AO104" i="24"/>
  <c r="AN104" i="24"/>
  <c r="AM104" i="24"/>
  <c r="AI104" i="24"/>
  <c r="AH104" i="24"/>
  <c r="AC104" i="24"/>
  <c r="AB104" i="24"/>
  <c r="AA104" i="24" s="1"/>
  <c r="Y104" i="24"/>
  <c r="CJ104" i="24" s="1"/>
  <c r="A104" i="24"/>
  <c r="CL103" i="24"/>
  <c r="BS103" i="24"/>
  <c r="BR103" i="24"/>
  <c r="BQ103" i="24" s="1"/>
  <c r="BM103" i="24"/>
  <c r="BL103" i="24"/>
  <c r="BK103" i="24" s="1"/>
  <c r="BG103" i="24"/>
  <c r="BF103" i="24"/>
  <c r="BE103" i="24" s="1"/>
  <c r="BA103" i="24"/>
  <c r="AZ103" i="24"/>
  <c r="AY103" i="24" s="1"/>
  <c r="AU103" i="24"/>
  <c r="AT103" i="24"/>
  <c r="AS103" i="24" s="1"/>
  <c r="AO103" i="24"/>
  <c r="AN103" i="24"/>
  <c r="AM103" i="24" s="1"/>
  <c r="AI103" i="24"/>
  <c r="AH103" i="24"/>
  <c r="AG103" i="24" s="1"/>
  <c r="AC103" i="24"/>
  <c r="AB103" i="24"/>
  <c r="AA103" i="24"/>
  <c r="Y103" i="24"/>
  <c r="CJ103" i="24" s="1"/>
  <c r="A103" i="24"/>
  <c r="CL102" i="24"/>
  <c r="BS102" i="24"/>
  <c r="BR102" i="24"/>
  <c r="BQ102" i="24" s="1"/>
  <c r="BM102" i="24"/>
  <c r="BL102" i="24"/>
  <c r="BK102" i="24"/>
  <c r="BG102" i="24"/>
  <c r="BF102" i="24"/>
  <c r="BE102" i="24" s="1"/>
  <c r="BA102" i="24"/>
  <c r="AZ102" i="24"/>
  <c r="AY102" i="24" s="1"/>
  <c r="AU102" i="24"/>
  <c r="AT102" i="24"/>
  <c r="AO102" i="24"/>
  <c r="AN102" i="24"/>
  <c r="AM102" i="24" s="1"/>
  <c r="AI102" i="24"/>
  <c r="AH102" i="24"/>
  <c r="AG102" i="24" s="1"/>
  <c r="AC102" i="24"/>
  <c r="AB102" i="24"/>
  <c r="AA102" i="24" s="1"/>
  <c r="Y102" i="24"/>
  <c r="CJ102" i="24" s="1"/>
  <c r="A102" i="24"/>
  <c r="CL101" i="24"/>
  <c r="BS101" i="24"/>
  <c r="BR101" i="24"/>
  <c r="BQ101" i="24" s="1"/>
  <c r="BM101" i="24"/>
  <c r="BL101" i="24"/>
  <c r="BG101" i="24"/>
  <c r="BF101" i="24"/>
  <c r="BA101" i="24"/>
  <c r="AZ101" i="24"/>
  <c r="AU101" i="24"/>
  <c r="AT101" i="24"/>
  <c r="AS101" i="24" s="1"/>
  <c r="AO101" i="24"/>
  <c r="AN101" i="24"/>
  <c r="AI101" i="24"/>
  <c r="AH101" i="24"/>
  <c r="AG101" i="24" s="1"/>
  <c r="AC101" i="24"/>
  <c r="AB101" i="24"/>
  <c r="AA101" i="24" s="1"/>
  <c r="Y101" i="24"/>
  <c r="CJ101" i="24" s="1"/>
  <c r="A101" i="24"/>
  <c r="CL100" i="24"/>
  <c r="BS100" i="24"/>
  <c r="BR100" i="24"/>
  <c r="BM100" i="24"/>
  <c r="BL100" i="24"/>
  <c r="BG100" i="24"/>
  <c r="BF100" i="24"/>
  <c r="BE100" i="24" s="1"/>
  <c r="BA100" i="24"/>
  <c r="AZ100" i="24"/>
  <c r="AU100" i="24"/>
  <c r="AT100" i="24"/>
  <c r="AS100" i="24" s="1"/>
  <c r="AO100" i="24"/>
  <c r="AN100" i="24"/>
  <c r="AM100" i="24" s="1"/>
  <c r="AI100" i="24"/>
  <c r="AH100" i="24"/>
  <c r="AG100" i="24" s="1"/>
  <c r="AC100" i="24"/>
  <c r="AB100" i="24"/>
  <c r="Y100" i="24"/>
  <c r="CJ100" i="24" s="1"/>
  <c r="B100" i="24"/>
  <c r="A100" i="24"/>
  <c r="CL99" i="24"/>
  <c r="BS99" i="24"/>
  <c r="BR99" i="24"/>
  <c r="BQ99" i="24" s="1"/>
  <c r="BM99" i="24"/>
  <c r="BL99" i="24"/>
  <c r="BK99" i="24" s="1"/>
  <c r="BG99" i="24"/>
  <c r="BF99" i="24"/>
  <c r="BE99" i="24" s="1"/>
  <c r="BA99" i="24"/>
  <c r="AZ99" i="24"/>
  <c r="AY99" i="24" s="1"/>
  <c r="AU99" i="24"/>
  <c r="AT99" i="24"/>
  <c r="AS99" i="24" s="1"/>
  <c r="AO99" i="24"/>
  <c r="AN99" i="24"/>
  <c r="AM99" i="24" s="1"/>
  <c r="AI99" i="24"/>
  <c r="AH99" i="24"/>
  <c r="AG99" i="24" s="1"/>
  <c r="AC99" i="24"/>
  <c r="AB99" i="24"/>
  <c r="AA99" i="24" s="1"/>
  <c r="Y99" i="24"/>
  <c r="CJ99" i="24" s="1"/>
  <c r="A99" i="24"/>
  <c r="CL98" i="24"/>
  <c r="BS98" i="24"/>
  <c r="BR98" i="24"/>
  <c r="BQ98" i="24" s="1"/>
  <c r="BM98" i="24"/>
  <c r="BL98" i="24"/>
  <c r="BK98" i="24" s="1"/>
  <c r="BG98" i="24"/>
  <c r="BF98" i="24"/>
  <c r="BE98" i="24" s="1"/>
  <c r="BA98" i="24"/>
  <c r="AZ98" i="24"/>
  <c r="AY98" i="24" s="1"/>
  <c r="AU98" i="24"/>
  <c r="AT98" i="24"/>
  <c r="AO98" i="24"/>
  <c r="AN98" i="24"/>
  <c r="AM98" i="24" s="1"/>
  <c r="AI98" i="24"/>
  <c r="AH98" i="24"/>
  <c r="AG98" i="24" s="1"/>
  <c r="AC98" i="24"/>
  <c r="AB98" i="24"/>
  <c r="AA98" i="24" s="1"/>
  <c r="Y98" i="24"/>
  <c r="CJ98" i="24" s="1"/>
  <c r="A98" i="24"/>
  <c r="CL97" i="24"/>
  <c r="BS97" i="24"/>
  <c r="BR97" i="24"/>
  <c r="BQ97" i="24" s="1"/>
  <c r="BM97" i="24"/>
  <c r="BL97" i="24"/>
  <c r="BG97" i="24"/>
  <c r="BF97" i="24"/>
  <c r="BA97" i="24"/>
  <c r="AZ97" i="24"/>
  <c r="AU97" i="24"/>
  <c r="AT97" i="24"/>
  <c r="AO97" i="24"/>
  <c r="AN97" i="24"/>
  <c r="AI97" i="24"/>
  <c r="AH97" i="24"/>
  <c r="AG97" i="24" s="1"/>
  <c r="AC97" i="24"/>
  <c r="AB97" i="24"/>
  <c r="AA97" i="24" s="1"/>
  <c r="Y97" i="24"/>
  <c r="CJ97" i="24" s="1"/>
  <c r="A97" i="24"/>
  <c r="CL96" i="24"/>
  <c r="BS96" i="24"/>
  <c r="BR96" i="24"/>
  <c r="BM96" i="24"/>
  <c r="BL96" i="24"/>
  <c r="BG96" i="24"/>
  <c r="BF96" i="24"/>
  <c r="BE96" i="24" s="1"/>
  <c r="BA96" i="24"/>
  <c r="AZ96" i="24"/>
  <c r="AY96" i="24" s="1"/>
  <c r="AU96" i="24"/>
  <c r="AT96" i="24"/>
  <c r="AS96" i="24" s="1"/>
  <c r="AO96" i="24"/>
  <c r="AN96" i="24"/>
  <c r="AM96" i="24" s="1"/>
  <c r="AI96" i="24"/>
  <c r="AH96" i="24"/>
  <c r="AG96" i="24" s="1"/>
  <c r="AC96" i="24"/>
  <c r="AB96" i="24"/>
  <c r="Y96" i="24"/>
  <c r="CJ96" i="24" s="1"/>
  <c r="A96" i="24"/>
  <c r="CL95" i="24"/>
  <c r="CJ95" i="24"/>
  <c r="BS95" i="24"/>
  <c r="BR95" i="24"/>
  <c r="BQ95" i="24" s="1"/>
  <c r="BM95" i="24"/>
  <c r="BL95" i="24"/>
  <c r="BK95" i="24" s="1"/>
  <c r="BG95" i="24"/>
  <c r="BF95" i="24"/>
  <c r="BE95" i="24" s="1"/>
  <c r="BA95" i="24"/>
  <c r="AZ95" i="24"/>
  <c r="AY95" i="24" s="1"/>
  <c r="AU95" i="24"/>
  <c r="AT95" i="24"/>
  <c r="AS95" i="24" s="1"/>
  <c r="AO95" i="24"/>
  <c r="AN95" i="24"/>
  <c r="AM95" i="24" s="1"/>
  <c r="AI95" i="24"/>
  <c r="AH95" i="24"/>
  <c r="AG95" i="24" s="1"/>
  <c r="AC95" i="24"/>
  <c r="AB95" i="24"/>
  <c r="AA95" i="24" s="1"/>
  <c r="Y95" i="24"/>
  <c r="A95" i="24"/>
  <c r="CL94" i="24"/>
  <c r="BS94" i="24"/>
  <c r="BR94" i="24"/>
  <c r="BQ94" i="24" s="1"/>
  <c r="BM94" i="24"/>
  <c r="BL94" i="24"/>
  <c r="BK94" i="24" s="1"/>
  <c r="BG94" i="24"/>
  <c r="BF94" i="24"/>
  <c r="BE94" i="24" s="1"/>
  <c r="BA94" i="24"/>
  <c r="AZ94" i="24"/>
  <c r="AY94" i="24" s="1"/>
  <c r="AU94" i="24"/>
  <c r="AT94" i="24"/>
  <c r="AO94" i="24"/>
  <c r="AN94" i="24"/>
  <c r="AM94" i="24" s="1"/>
  <c r="AI94" i="24"/>
  <c r="AH94" i="24"/>
  <c r="AG94" i="24" s="1"/>
  <c r="AC94" i="24"/>
  <c r="AB94" i="24"/>
  <c r="AA94" i="24" s="1"/>
  <c r="Y94" i="24"/>
  <c r="CJ94" i="24" s="1"/>
  <c r="A94" i="24"/>
  <c r="CL93" i="24"/>
  <c r="BS93" i="24"/>
  <c r="BR93" i="24"/>
  <c r="BQ93" i="24" s="1"/>
  <c r="BM93" i="24"/>
  <c r="BL93" i="24"/>
  <c r="BG93" i="24"/>
  <c r="BF93" i="24"/>
  <c r="BA93" i="24"/>
  <c r="AZ93" i="24"/>
  <c r="AU93" i="24"/>
  <c r="AT93" i="24"/>
  <c r="AO93" i="24"/>
  <c r="AN93" i="24"/>
  <c r="AI93" i="24"/>
  <c r="AH93" i="24"/>
  <c r="AG93" i="24" s="1"/>
  <c r="AC93" i="24"/>
  <c r="AB93" i="24"/>
  <c r="AA93" i="24" s="1"/>
  <c r="Y93" i="24"/>
  <c r="CJ93" i="24" s="1"/>
  <c r="A93" i="24"/>
  <c r="CL92" i="24"/>
  <c r="BS92" i="24"/>
  <c r="BR92" i="24"/>
  <c r="BM92" i="24"/>
  <c r="BL92" i="24"/>
  <c r="BK92" i="24" s="1"/>
  <c r="BG92" i="24"/>
  <c r="BF92" i="24"/>
  <c r="BA92" i="24"/>
  <c r="AZ92" i="24"/>
  <c r="AY92" i="24" s="1"/>
  <c r="AU92" i="24"/>
  <c r="AT92" i="24"/>
  <c r="AS92" i="24" s="1"/>
  <c r="AO92" i="24"/>
  <c r="AN92" i="24"/>
  <c r="AM92" i="24"/>
  <c r="AI92" i="24"/>
  <c r="AH92" i="24"/>
  <c r="AC92" i="24"/>
  <c r="AB92" i="24"/>
  <c r="Y92" i="24"/>
  <c r="CJ92" i="24" s="1"/>
  <c r="A92" i="24"/>
  <c r="CL91" i="24"/>
  <c r="BS91" i="24"/>
  <c r="BR91" i="24"/>
  <c r="BQ91" i="24" s="1"/>
  <c r="BM91" i="24"/>
  <c r="BL91" i="24"/>
  <c r="BK91" i="24" s="1"/>
  <c r="BG91" i="24"/>
  <c r="BF91" i="24"/>
  <c r="BE91" i="24"/>
  <c r="BA91" i="24"/>
  <c r="AZ91" i="24"/>
  <c r="AY91" i="24" s="1"/>
  <c r="AU91" i="24"/>
  <c r="AT91" i="24"/>
  <c r="AS91" i="24" s="1"/>
  <c r="AO91" i="24"/>
  <c r="AN91" i="24"/>
  <c r="AM91" i="24" s="1"/>
  <c r="AI91" i="24"/>
  <c r="AH91" i="24"/>
  <c r="AG91" i="24" s="1"/>
  <c r="AC91" i="24"/>
  <c r="AB91" i="24"/>
  <c r="AA91" i="24" s="1"/>
  <c r="Y91" i="24"/>
  <c r="CJ91" i="24" s="1"/>
  <c r="A91" i="24"/>
  <c r="CL90" i="24"/>
  <c r="BS90" i="24"/>
  <c r="BR90" i="24"/>
  <c r="BQ90" i="24" s="1"/>
  <c r="BM90" i="24"/>
  <c r="BL90" i="24"/>
  <c r="BK90" i="24" s="1"/>
  <c r="BG90" i="24"/>
  <c r="BF90" i="24"/>
  <c r="BE90" i="24" s="1"/>
  <c r="BA90" i="24"/>
  <c r="AZ90" i="24"/>
  <c r="AY90" i="24" s="1"/>
  <c r="AU90" i="24"/>
  <c r="AT90" i="24"/>
  <c r="AO90" i="24"/>
  <c r="AN90" i="24"/>
  <c r="AM90" i="24" s="1"/>
  <c r="AI90" i="24"/>
  <c r="AH90" i="24"/>
  <c r="AG90" i="24" s="1"/>
  <c r="AC90" i="24"/>
  <c r="AB90" i="24"/>
  <c r="AA90" i="24"/>
  <c r="Y90" i="24"/>
  <c r="CJ90" i="24" s="1"/>
  <c r="A90" i="24"/>
  <c r="CL89" i="24"/>
  <c r="BS89" i="24"/>
  <c r="BR89" i="24"/>
  <c r="BQ89" i="24" s="1"/>
  <c r="BM89" i="24"/>
  <c r="BL89" i="24"/>
  <c r="BG89" i="24"/>
  <c r="BF89" i="24"/>
  <c r="BE89" i="24" s="1"/>
  <c r="BA89" i="24"/>
  <c r="AZ89" i="24"/>
  <c r="AU89" i="24"/>
  <c r="AT89" i="24"/>
  <c r="AS89" i="24" s="1"/>
  <c r="AO89" i="24"/>
  <c r="AN89" i="24"/>
  <c r="AI89" i="24"/>
  <c r="AH89" i="24"/>
  <c r="AG89" i="24" s="1"/>
  <c r="AC89" i="24"/>
  <c r="AB89" i="24"/>
  <c r="AA89" i="24" s="1"/>
  <c r="Y89" i="24"/>
  <c r="CJ89" i="24" s="1"/>
  <c r="A89" i="24"/>
  <c r="DV88" i="24"/>
  <c r="DV93" i="24" s="1"/>
  <c r="CL88" i="24"/>
  <c r="BS88" i="24"/>
  <c r="BR88" i="24"/>
  <c r="BQ88" i="24" s="1"/>
  <c r="BM88" i="24"/>
  <c r="BL88" i="24"/>
  <c r="BG88" i="24"/>
  <c r="BF88" i="24"/>
  <c r="BE88" i="24" s="1"/>
  <c r="BA88" i="24"/>
  <c r="AZ88" i="24"/>
  <c r="AU88" i="24"/>
  <c r="AT88" i="24"/>
  <c r="AS88" i="24" s="1"/>
  <c r="AO88" i="24"/>
  <c r="AN88" i="24"/>
  <c r="AM88" i="24" s="1"/>
  <c r="AI88" i="24"/>
  <c r="AH88" i="24"/>
  <c r="AC88" i="24"/>
  <c r="AB88" i="24"/>
  <c r="AA88" i="24"/>
  <c r="Y88" i="24"/>
  <c r="CJ88" i="24" s="1"/>
  <c r="A88" i="24"/>
  <c r="CL87" i="24"/>
  <c r="BS87" i="24"/>
  <c r="BR87" i="24"/>
  <c r="BQ87" i="24" s="1"/>
  <c r="BM87" i="24"/>
  <c r="BL87" i="24"/>
  <c r="BK87" i="24" s="1"/>
  <c r="BG87" i="24"/>
  <c r="BF87" i="24"/>
  <c r="BE87" i="24" s="1"/>
  <c r="BA87" i="24"/>
  <c r="AZ87" i="24"/>
  <c r="AY87" i="24" s="1"/>
  <c r="AU87" i="24"/>
  <c r="AT87" i="24"/>
  <c r="AS87" i="24" s="1"/>
  <c r="AO87" i="24"/>
  <c r="AN87" i="24"/>
  <c r="AM87" i="24" s="1"/>
  <c r="AI87" i="24"/>
  <c r="AH87" i="24"/>
  <c r="AG87" i="24" s="1"/>
  <c r="AC87" i="24"/>
  <c r="AB87" i="24"/>
  <c r="AA87" i="24" s="1"/>
  <c r="Y87" i="24"/>
  <c r="CJ87" i="24" s="1"/>
  <c r="A87" i="24"/>
  <c r="CL86" i="24"/>
  <c r="BS86" i="24"/>
  <c r="BR86" i="24"/>
  <c r="BM86" i="24"/>
  <c r="BL86" i="24"/>
  <c r="BK86" i="24"/>
  <c r="BG86" i="24"/>
  <c r="BF86" i="24"/>
  <c r="BE86" i="24" s="1"/>
  <c r="BA86" i="24"/>
  <c r="AZ86" i="24"/>
  <c r="AY86" i="24" s="1"/>
  <c r="AU86" i="24"/>
  <c r="AT86" i="24"/>
  <c r="AS86" i="24" s="1"/>
  <c r="AO86" i="24"/>
  <c r="AN86" i="24"/>
  <c r="AM86" i="24" s="1"/>
  <c r="AI86" i="24"/>
  <c r="AH86" i="24"/>
  <c r="AG86" i="24" s="1"/>
  <c r="AC86" i="24"/>
  <c r="AB86" i="24"/>
  <c r="AA86" i="24" s="1"/>
  <c r="Y86" i="24"/>
  <c r="CJ86" i="24" s="1"/>
  <c r="B86" i="24"/>
  <c r="A86" i="24"/>
  <c r="CL85" i="24"/>
  <c r="BS85" i="24"/>
  <c r="BR85" i="24"/>
  <c r="BQ85" i="24" s="1"/>
  <c r="BM85" i="24"/>
  <c r="BL85" i="24"/>
  <c r="BG85" i="24"/>
  <c r="BF85" i="24"/>
  <c r="BA85" i="24"/>
  <c r="AZ85" i="24"/>
  <c r="AU85" i="24"/>
  <c r="AT85" i="24"/>
  <c r="AS85" i="24" s="1"/>
  <c r="AO85" i="24"/>
  <c r="AN85" i="24"/>
  <c r="AM85" i="24" s="1"/>
  <c r="AI85" i="24"/>
  <c r="AH85" i="24"/>
  <c r="AG85" i="24" s="1"/>
  <c r="AC85" i="24"/>
  <c r="AB85" i="24"/>
  <c r="AA85" i="24" s="1"/>
  <c r="Y85" i="24"/>
  <c r="CJ85" i="24" s="1"/>
  <c r="A85" i="24"/>
  <c r="CL84" i="24"/>
  <c r="BS84" i="24"/>
  <c r="BR84" i="24"/>
  <c r="BM84" i="24"/>
  <c r="BL84" i="24"/>
  <c r="BG84" i="24"/>
  <c r="BF84" i="24"/>
  <c r="BE84" i="24" s="1"/>
  <c r="BA84" i="24"/>
  <c r="AZ84" i="24"/>
  <c r="AU84" i="24"/>
  <c r="AT84" i="24"/>
  <c r="AS84" i="24" s="1"/>
  <c r="AO84" i="24"/>
  <c r="AN84" i="24"/>
  <c r="AM84" i="24" s="1"/>
  <c r="AI84" i="24"/>
  <c r="AH84" i="24"/>
  <c r="AG84" i="24"/>
  <c r="AC84" i="24"/>
  <c r="AB84" i="24"/>
  <c r="Y84" i="24"/>
  <c r="CJ84" i="24" s="1"/>
  <c r="A84" i="24"/>
  <c r="EA83" i="24"/>
  <c r="CL83" i="24"/>
  <c r="BS83" i="24"/>
  <c r="BR83" i="24"/>
  <c r="BQ83" i="24" s="1"/>
  <c r="BM83" i="24"/>
  <c r="BL83" i="24"/>
  <c r="BK83" i="24" s="1"/>
  <c r="BG83" i="24"/>
  <c r="BF83" i="24"/>
  <c r="BE83" i="24" s="1"/>
  <c r="BA83" i="24"/>
  <c r="AZ83" i="24"/>
  <c r="AY83" i="24" s="1"/>
  <c r="AU83" i="24"/>
  <c r="AT83" i="24"/>
  <c r="AS83" i="24" s="1"/>
  <c r="AO83" i="24"/>
  <c r="AN83" i="24"/>
  <c r="AM83" i="24" s="1"/>
  <c r="AI83" i="24"/>
  <c r="AH83" i="24"/>
  <c r="AG83" i="24" s="1"/>
  <c r="AC83" i="24"/>
  <c r="AB83" i="24"/>
  <c r="AA83" i="24" s="1"/>
  <c r="Y83" i="24"/>
  <c r="CJ83" i="24" s="1"/>
  <c r="A83" i="24"/>
  <c r="CL82" i="24"/>
  <c r="BS82" i="24"/>
  <c r="BR82" i="24"/>
  <c r="BM82" i="24"/>
  <c r="BL82" i="24"/>
  <c r="BK82" i="24" s="1"/>
  <c r="BG82" i="24"/>
  <c r="BF82" i="24"/>
  <c r="BE82" i="24" s="1"/>
  <c r="BA82" i="24"/>
  <c r="AZ82" i="24"/>
  <c r="AY82" i="24" s="1"/>
  <c r="AU82" i="24"/>
  <c r="AT82" i="24"/>
  <c r="AS82" i="24" s="1"/>
  <c r="AO82" i="24"/>
  <c r="AN82" i="24"/>
  <c r="AM82" i="24" s="1"/>
  <c r="AI82" i="24"/>
  <c r="AH82" i="24"/>
  <c r="AG82" i="24" s="1"/>
  <c r="AC82" i="24"/>
  <c r="AB82" i="24"/>
  <c r="AA82" i="24" s="1"/>
  <c r="Y82" i="24"/>
  <c r="CJ82" i="24" s="1"/>
  <c r="A82" i="24"/>
  <c r="CL81" i="24"/>
  <c r="BS81" i="24"/>
  <c r="BR81" i="24"/>
  <c r="BQ81" i="24" s="1"/>
  <c r="BM81" i="24"/>
  <c r="BL81" i="24"/>
  <c r="BG81" i="24"/>
  <c r="BF81" i="24"/>
  <c r="BE81" i="24"/>
  <c r="BA81" i="24"/>
  <c r="AZ81" i="24"/>
  <c r="AU81" i="24"/>
  <c r="AT81" i="24"/>
  <c r="AS81" i="24" s="1"/>
  <c r="AO81" i="24"/>
  <c r="AN81" i="24"/>
  <c r="AI81" i="24"/>
  <c r="AH81" i="24"/>
  <c r="AG81" i="24" s="1"/>
  <c r="AC81" i="24"/>
  <c r="AB81" i="24"/>
  <c r="AA81" i="24" s="1"/>
  <c r="Y81" i="24"/>
  <c r="CJ81" i="24" s="1"/>
  <c r="A81" i="24"/>
  <c r="CL80" i="24"/>
  <c r="BS80" i="24"/>
  <c r="BR80" i="24"/>
  <c r="BQ80" i="24" s="1"/>
  <c r="BM80" i="24"/>
  <c r="BL80" i="24"/>
  <c r="BK80" i="24" s="1"/>
  <c r="BG80" i="24"/>
  <c r="BF80" i="24"/>
  <c r="BE80" i="24" s="1"/>
  <c r="BA80" i="24"/>
  <c r="AZ80" i="24"/>
  <c r="AY80" i="24" s="1"/>
  <c r="AU80" i="24"/>
  <c r="AT80" i="24"/>
  <c r="AS80" i="24" s="1"/>
  <c r="AO80" i="24"/>
  <c r="AN80" i="24"/>
  <c r="AM80" i="24" s="1"/>
  <c r="AI80" i="24"/>
  <c r="AH80" i="24"/>
  <c r="AC80" i="24"/>
  <c r="AB80" i="24"/>
  <c r="Y80" i="24"/>
  <c r="CJ80" i="24" s="1"/>
  <c r="A80" i="24"/>
  <c r="CL79" i="24"/>
  <c r="BS79" i="24"/>
  <c r="BR79" i="24"/>
  <c r="BQ79" i="24" s="1"/>
  <c r="BM79" i="24"/>
  <c r="BL79" i="24"/>
  <c r="BK79" i="24" s="1"/>
  <c r="BG79" i="24"/>
  <c r="BF79" i="24"/>
  <c r="BE79" i="24"/>
  <c r="BA79" i="24"/>
  <c r="AZ79" i="24"/>
  <c r="AY79" i="24" s="1"/>
  <c r="AU79" i="24"/>
  <c r="AT79" i="24"/>
  <c r="AS79" i="24" s="1"/>
  <c r="AO79" i="24"/>
  <c r="AN79" i="24"/>
  <c r="AM79" i="24" s="1"/>
  <c r="AI79" i="24"/>
  <c r="AH79" i="24"/>
  <c r="AG79" i="24" s="1"/>
  <c r="AC79" i="24"/>
  <c r="AB79" i="24"/>
  <c r="AA79" i="24" s="1"/>
  <c r="Y79" i="24"/>
  <c r="CJ79" i="24" s="1"/>
  <c r="A79" i="24"/>
  <c r="CL78" i="24"/>
  <c r="BS78" i="24"/>
  <c r="BR78" i="24"/>
  <c r="BM78" i="24"/>
  <c r="BL78" i="24"/>
  <c r="BK78" i="24" s="1"/>
  <c r="BG78" i="24"/>
  <c r="BF78" i="24"/>
  <c r="BE78" i="24" s="1"/>
  <c r="BA78" i="24"/>
  <c r="AZ78" i="24"/>
  <c r="AY78" i="24" s="1"/>
  <c r="AU78" i="24"/>
  <c r="AT78" i="24"/>
  <c r="AO78" i="24"/>
  <c r="AN78" i="24"/>
  <c r="AM78" i="24" s="1"/>
  <c r="AI78" i="24"/>
  <c r="AH78" i="24"/>
  <c r="AG78" i="24" s="1"/>
  <c r="AC78" i="24"/>
  <c r="AB78" i="24"/>
  <c r="AA78" i="24" s="1"/>
  <c r="Y78" i="24"/>
  <c r="CJ78" i="24" s="1"/>
  <c r="A78" i="24"/>
  <c r="CL77" i="24"/>
  <c r="BS77" i="24"/>
  <c r="BR77" i="24"/>
  <c r="BQ77" i="24" s="1"/>
  <c r="BM77" i="24"/>
  <c r="BL77" i="24"/>
  <c r="BG77" i="24"/>
  <c r="BF77" i="24"/>
  <c r="BE77" i="24" s="1"/>
  <c r="BA77" i="24"/>
  <c r="AZ77" i="24"/>
  <c r="AU77" i="24"/>
  <c r="AT77" i="24"/>
  <c r="AO77" i="24"/>
  <c r="AN77" i="24"/>
  <c r="AI77" i="24"/>
  <c r="AH77" i="24"/>
  <c r="AG77" i="24" s="1"/>
  <c r="AC77" i="24"/>
  <c r="AB77" i="24"/>
  <c r="AA77" i="24" s="1"/>
  <c r="Y77" i="24"/>
  <c r="CJ77" i="24" s="1"/>
  <c r="A77" i="24"/>
  <c r="CL76" i="24"/>
  <c r="BS76" i="24"/>
  <c r="BR76" i="24"/>
  <c r="BQ76" i="24" s="1"/>
  <c r="BM76" i="24"/>
  <c r="BL76" i="24"/>
  <c r="BG76" i="24"/>
  <c r="BF76" i="24"/>
  <c r="BE76" i="24"/>
  <c r="BA76" i="24"/>
  <c r="AZ76" i="24"/>
  <c r="AY76" i="24" s="1"/>
  <c r="AU76" i="24"/>
  <c r="AT76" i="24"/>
  <c r="AS76" i="24" s="1"/>
  <c r="AO76" i="24"/>
  <c r="AN76" i="24"/>
  <c r="AM76" i="24" s="1"/>
  <c r="AI76" i="24"/>
  <c r="AH76" i="24"/>
  <c r="AG76" i="24" s="1"/>
  <c r="AC76" i="24"/>
  <c r="AB76" i="24"/>
  <c r="AA76" i="24" s="1"/>
  <c r="Y76" i="24"/>
  <c r="CJ76" i="24" s="1"/>
  <c r="A76" i="24"/>
  <c r="CL75" i="24"/>
  <c r="BS75" i="24"/>
  <c r="BR75" i="24"/>
  <c r="BQ75" i="24" s="1"/>
  <c r="BM75" i="24"/>
  <c r="BL75" i="24"/>
  <c r="BK75" i="24" s="1"/>
  <c r="BG75" i="24"/>
  <c r="BF75" i="24"/>
  <c r="BE75" i="24" s="1"/>
  <c r="BA75" i="24"/>
  <c r="AZ75" i="24"/>
  <c r="AY75" i="24" s="1"/>
  <c r="AU75" i="24"/>
  <c r="AT75" i="24"/>
  <c r="AS75" i="24" s="1"/>
  <c r="AO75" i="24"/>
  <c r="AN75" i="24"/>
  <c r="AM75" i="24" s="1"/>
  <c r="AI75" i="24"/>
  <c r="AH75" i="24"/>
  <c r="AG75" i="24" s="1"/>
  <c r="AC75" i="24"/>
  <c r="AB75" i="24"/>
  <c r="AA75" i="24" s="1"/>
  <c r="Y75" i="24"/>
  <c r="CJ75" i="24" s="1"/>
  <c r="A75" i="24"/>
  <c r="CL74" i="24"/>
  <c r="CJ74" i="24"/>
  <c r="BS74" i="24"/>
  <c r="BR74" i="24"/>
  <c r="BM74" i="24"/>
  <c r="BL74" i="24"/>
  <c r="BK74" i="24" s="1"/>
  <c r="BG74" i="24"/>
  <c r="BF74" i="24"/>
  <c r="BE74" i="24" s="1"/>
  <c r="BA74" i="24"/>
  <c r="AZ74" i="24"/>
  <c r="AY74" i="24" s="1"/>
  <c r="AU74" i="24"/>
  <c r="AT74" i="24"/>
  <c r="AS74" i="24" s="1"/>
  <c r="AO74" i="24"/>
  <c r="AN74" i="24"/>
  <c r="AM74" i="24" s="1"/>
  <c r="AI74" i="24"/>
  <c r="AH74" i="24"/>
  <c r="AG74" i="24" s="1"/>
  <c r="AC74" i="24"/>
  <c r="AB74" i="24"/>
  <c r="AA74" i="24" s="1"/>
  <c r="Y74" i="24"/>
  <c r="A74" i="24"/>
  <c r="CL73" i="24"/>
  <c r="BS73" i="24"/>
  <c r="BR73" i="24"/>
  <c r="BQ73" i="24"/>
  <c r="BM73" i="24"/>
  <c r="BL73" i="24"/>
  <c r="BG73" i="24"/>
  <c r="BF73" i="24"/>
  <c r="BA73" i="24"/>
  <c r="AZ73" i="24"/>
  <c r="AU73" i="24"/>
  <c r="AT73" i="24"/>
  <c r="AS73" i="24" s="1"/>
  <c r="AO73" i="24"/>
  <c r="AN73" i="24"/>
  <c r="AI73" i="24"/>
  <c r="AH73" i="24"/>
  <c r="AG73" i="24" s="1"/>
  <c r="AC73" i="24"/>
  <c r="AB73" i="24"/>
  <c r="AA73" i="24" s="1"/>
  <c r="Y73" i="24"/>
  <c r="CJ73" i="24" s="1"/>
  <c r="A73" i="24"/>
  <c r="CL72" i="24"/>
  <c r="BS72" i="24"/>
  <c r="BR72" i="24"/>
  <c r="BM72" i="24"/>
  <c r="BL72" i="24"/>
  <c r="BK72" i="24" s="1"/>
  <c r="BG72" i="24"/>
  <c r="BF72" i="24"/>
  <c r="BE72" i="24" s="1"/>
  <c r="BA72" i="24"/>
  <c r="AZ72" i="24"/>
  <c r="AY72" i="24" s="1"/>
  <c r="AU72" i="24"/>
  <c r="AT72" i="24"/>
  <c r="AS72" i="24" s="1"/>
  <c r="AO72" i="24"/>
  <c r="AN72" i="24"/>
  <c r="AM72" i="24" s="1"/>
  <c r="AI72" i="24"/>
  <c r="AH72" i="24"/>
  <c r="AC72" i="24"/>
  <c r="AB72" i="24"/>
  <c r="Y72" i="24"/>
  <c r="CJ72" i="24" s="1"/>
  <c r="A72" i="24"/>
  <c r="CL71" i="24"/>
  <c r="BS71" i="24"/>
  <c r="BR71" i="24"/>
  <c r="BQ71" i="24" s="1"/>
  <c r="BM71" i="24"/>
  <c r="BL71" i="24"/>
  <c r="BK71" i="24" s="1"/>
  <c r="BG71" i="24"/>
  <c r="BF71" i="24"/>
  <c r="BE71" i="24" s="1"/>
  <c r="BA71" i="24"/>
  <c r="AZ71" i="24"/>
  <c r="AY71" i="24" s="1"/>
  <c r="AU71" i="24"/>
  <c r="AT71" i="24"/>
  <c r="AS71" i="24" s="1"/>
  <c r="AO71" i="24"/>
  <c r="AN71" i="24"/>
  <c r="AM71" i="24" s="1"/>
  <c r="AI71" i="24"/>
  <c r="AH71" i="24"/>
  <c r="AG71" i="24" s="1"/>
  <c r="AC71" i="24"/>
  <c r="AB71" i="24"/>
  <c r="AA71" i="24" s="1"/>
  <c r="Y71" i="24"/>
  <c r="CJ71" i="24" s="1"/>
  <c r="A71" i="24"/>
  <c r="CL70" i="24"/>
  <c r="BS70" i="24"/>
  <c r="BR70" i="24"/>
  <c r="BQ70" i="24" s="1"/>
  <c r="BM70" i="24"/>
  <c r="BL70" i="24"/>
  <c r="BK70" i="24" s="1"/>
  <c r="BG70" i="24"/>
  <c r="BF70" i="24"/>
  <c r="BE70" i="24" s="1"/>
  <c r="BA70" i="24"/>
  <c r="AZ70" i="24"/>
  <c r="AY70" i="24" s="1"/>
  <c r="AU70" i="24"/>
  <c r="AT70" i="24"/>
  <c r="AO70" i="24"/>
  <c r="AN70" i="24"/>
  <c r="AM70" i="24" s="1"/>
  <c r="AI70" i="24"/>
  <c r="AH70" i="24"/>
  <c r="AG70" i="24" s="1"/>
  <c r="AC70" i="24"/>
  <c r="AB70" i="24"/>
  <c r="AA70" i="24" s="1"/>
  <c r="Y70" i="24"/>
  <c r="CJ70" i="24" s="1"/>
  <c r="A70" i="24"/>
  <c r="CL69" i="24"/>
  <c r="BS69" i="24"/>
  <c r="BR69" i="24"/>
  <c r="BQ69" i="24" s="1"/>
  <c r="BM69" i="24"/>
  <c r="BL69" i="24"/>
  <c r="BG69" i="24"/>
  <c r="BF69" i="24"/>
  <c r="BA69" i="24"/>
  <c r="AZ69" i="24"/>
  <c r="AU69" i="24"/>
  <c r="AT69" i="24"/>
  <c r="AS69" i="24" s="1"/>
  <c r="AO69" i="24"/>
  <c r="AN69" i="24"/>
  <c r="AI69" i="24"/>
  <c r="AH69" i="24"/>
  <c r="AG69" i="24" s="1"/>
  <c r="AC69" i="24"/>
  <c r="AB69" i="24"/>
  <c r="AA69" i="24" s="1"/>
  <c r="Y69" i="24"/>
  <c r="CJ69" i="24" s="1"/>
  <c r="A69" i="24"/>
  <c r="CL68" i="24"/>
  <c r="BS68" i="24"/>
  <c r="BR68" i="24"/>
  <c r="BM68" i="24"/>
  <c r="BL68" i="24"/>
  <c r="BK68" i="24" s="1"/>
  <c r="BG68" i="24"/>
  <c r="BF68" i="24"/>
  <c r="BA68" i="24"/>
  <c r="AZ68" i="24"/>
  <c r="AU68" i="24"/>
  <c r="AT68" i="24"/>
  <c r="AS68" i="24" s="1"/>
  <c r="AO68" i="24"/>
  <c r="AN68" i="24"/>
  <c r="AM68" i="24" s="1"/>
  <c r="AI68" i="24"/>
  <c r="AH68" i="24"/>
  <c r="AG68" i="24" s="1"/>
  <c r="AC68" i="24"/>
  <c r="AB68" i="24"/>
  <c r="AA68" i="24" s="1"/>
  <c r="Y68" i="24"/>
  <c r="CJ68" i="24" s="1"/>
  <c r="A68" i="24"/>
  <c r="CL67" i="24"/>
  <c r="BS67" i="24"/>
  <c r="BR67" i="24"/>
  <c r="BQ67" i="24" s="1"/>
  <c r="BM67" i="24"/>
  <c r="BL67" i="24"/>
  <c r="BK67" i="24" s="1"/>
  <c r="BG67" i="24"/>
  <c r="BF67" i="24"/>
  <c r="BE67" i="24" s="1"/>
  <c r="BA67" i="24"/>
  <c r="AZ67" i="24"/>
  <c r="AY67" i="24" s="1"/>
  <c r="AU67" i="24"/>
  <c r="AT67" i="24"/>
  <c r="AS67" i="24" s="1"/>
  <c r="AO67" i="24"/>
  <c r="AN67" i="24"/>
  <c r="AM67" i="24" s="1"/>
  <c r="AI67" i="24"/>
  <c r="AH67" i="24"/>
  <c r="AG67" i="24" s="1"/>
  <c r="AC67" i="24"/>
  <c r="AB67" i="24"/>
  <c r="AA67" i="24" s="1"/>
  <c r="Y67" i="24"/>
  <c r="CJ67" i="24" s="1"/>
  <c r="A67" i="24"/>
  <c r="CL66" i="24"/>
  <c r="BS66" i="24"/>
  <c r="BR66" i="24"/>
  <c r="BQ66" i="24"/>
  <c r="BM66" i="24"/>
  <c r="BL66" i="24"/>
  <c r="BK66" i="24" s="1"/>
  <c r="BG66" i="24"/>
  <c r="BF66" i="24"/>
  <c r="BE66" i="24" s="1"/>
  <c r="BA66" i="24"/>
  <c r="AZ66" i="24"/>
  <c r="AY66" i="24" s="1"/>
  <c r="AU66" i="24"/>
  <c r="AT66" i="24"/>
  <c r="AO66" i="24"/>
  <c r="AN66" i="24"/>
  <c r="AM66" i="24" s="1"/>
  <c r="AI66" i="24"/>
  <c r="AH66" i="24"/>
  <c r="AG66" i="24" s="1"/>
  <c r="AC66" i="24"/>
  <c r="AB66" i="24"/>
  <c r="AA66" i="24" s="1"/>
  <c r="Y66" i="24"/>
  <c r="CJ66" i="24" s="1"/>
  <c r="A66" i="24"/>
  <c r="CL65" i="24"/>
  <c r="BS65" i="24"/>
  <c r="BR65" i="24"/>
  <c r="BQ65" i="24" s="1"/>
  <c r="BM65" i="24"/>
  <c r="BL65" i="24"/>
  <c r="BG65" i="24"/>
  <c r="BF65" i="24"/>
  <c r="BA65" i="24"/>
  <c r="AZ65" i="24"/>
  <c r="AU65" i="24"/>
  <c r="AT65" i="24"/>
  <c r="AS65" i="24"/>
  <c r="AO65" i="24"/>
  <c r="AN65" i="24"/>
  <c r="AI65" i="24"/>
  <c r="AH65" i="24"/>
  <c r="AG65" i="24" s="1"/>
  <c r="AC65" i="24"/>
  <c r="AB65" i="24"/>
  <c r="AA65" i="24" s="1"/>
  <c r="Y65" i="24"/>
  <c r="CJ65" i="24" s="1"/>
  <c r="A65" i="24"/>
  <c r="CL64" i="24"/>
  <c r="BS64" i="24"/>
  <c r="BR64" i="24"/>
  <c r="BM64" i="24"/>
  <c r="BL64" i="24"/>
  <c r="BK64" i="24" s="1"/>
  <c r="BG64" i="24"/>
  <c r="BF64" i="24"/>
  <c r="BE64" i="24" s="1"/>
  <c r="BA64" i="24"/>
  <c r="AZ64" i="24"/>
  <c r="AY64" i="24" s="1"/>
  <c r="AU64" i="24"/>
  <c r="AT64" i="24"/>
  <c r="AS64" i="24"/>
  <c r="AO64" i="24"/>
  <c r="AN64" i="24"/>
  <c r="AM64" i="24" s="1"/>
  <c r="AI64" i="24"/>
  <c r="AH64" i="24"/>
  <c r="AG64" i="24" s="1"/>
  <c r="AC64" i="24"/>
  <c r="AB64" i="24"/>
  <c r="AA64" i="24" s="1"/>
  <c r="Y64" i="24"/>
  <c r="CJ64" i="24" s="1"/>
  <c r="A64" i="24"/>
  <c r="CL63" i="24"/>
  <c r="BS63" i="24"/>
  <c r="BR63" i="24"/>
  <c r="BQ63" i="24" s="1"/>
  <c r="BM63" i="24"/>
  <c r="BL63" i="24"/>
  <c r="BK63" i="24" s="1"/>
  <c r="BG63" i="24"/>
  <c r="BF63" i="24"/>
  <c r="BE63" i="24" s="1"/>
  <c r="BA63" i="24"/>
  <c r="AZ63" i="24"/>
  <c r="AY63" i="24" s="1"/>
  <c r="AU63" i="24"/>
  <c r="AT63" i="24"/>
  <c r="AS63" i="24" s="1"/>
  <c r="AO63" i="24"/>
  <c r="AN63" i="24"/>
  <c r="AM63" i="24" s="1"/>
  <c r="AI63" i="24"/>
  <c r="AH63" i="24"/>
  <c r="AG63" i="24" s="1"/>
  <c r="AC63" i="24"/>
  <c r="AB63" i="24"/>
  <c r="AA63" i="24" s="1"/>
  <c r="Y63" i="24"/>
  <c r="CJ63" i="24" s="1"/>
  <c r="A63" i="24"/>
  <c r="CL62" i="24"/>
  <c r="BS62" i="24"/>
  <c r="BR62" i="24"/>
  <c r="BM62" i="24"/>
  <c r="BL62" i="24"/>
  <c r="BK62" i="24" s="1"/>
  <c r="BG62" i="24"/>
  <c r="BF62" i="24"/>
  <c r="BE62" i="24" s="1"/>
  <c r="BA62" i="24"/>
  <c r="AZ62" i="24"/>
  <c r="AY62" i="24" s="1"/>
  <c r="AU62" i="24"/>
  <c r="AT62" i="24"/>
  <c r="AO62" i="24"/>
  <c r="AN62" i="24"/>
  <c r="AM62" i="24" s="1"/>
  <c r="AI62" i="24"/>
  <c r="AH62" i="24"/>
  <c r="AG62" i="24" s="1"/>
  <c r="AC62" i="24"/>
  <c r="AB62" i="24"/>
  <c r="AA62" i="24" s="1"/>
  <c r="Y62" i="24"/>
  <c r="CJ62" i="24" s="1"/>
  <c r="B62" i="24"/>
  <c r="A62" i="24"/>
  <c r="CL61" i="24"/>
  <c r="BS61" i="24"/>
  <c r="BR61" i="24"/>
  <c r="BQ61" i="24" s="1"/>
  <c r="BM61" i="24"/>
  <c r="BL61" i="24"/>
  <c r="BG61" i="24"/>
  <c r="BF61" i="24"/>
  <c r="BA61" i="24"/>
  <c r="AZ61" i="24"/>
  <c r="AU61" i="24"/>
  <c r="AT61" i="24"/>
  <c r="AO61" i="24"/>
  <c r="AN61" i="24"/>
  <c r="AI61" i="24"/>
  <c r="AH61" i="24"/>
  <c r="AG61" i="24" s="1"/>
  <c r="AC61" i="24"/>
  <c r="AB61" i="24"/>
  <c r="AA61" i="24" s="1"/>
  <c r="Y61" i="24"/>
  <c r="CJ61" i="24" s="1"/>
  <c r="A61" i="24"/>
  <c r="CL60" i="24"/>
  <c r="BS60" i="24"/>
  <c r="BR60" i="24"/>
  <c r="BQ60" i="24" s="1"/>
  <c r="BM60" i="24"/>
  <c r="BL60" i="24"/>
  <c r="BG60" i="24"/>
  <c r="BF60" i="24"/>
  <c r="BE60" i="24"/>
  <c r="BA60" i="24"/>
  <c r="AZ60" i="24"/>
  <c r="AY60" i="24" s="1"/>
  <c r="AU60" i="24"/>
  <c r="AT60" i="24"/>
  <c r="AS60" i="24" s="1"/>
  <c r="AO60" i="24"/>
  <c r="AN60" i="24"/>
  <c r="AM60" i="24" s="1"/>
  <c r="AI60" i="24"/>
  <c r="AH60" i="24"/>
  <c r="AG60" i="24"/>
  <c r="AC60" i="24"/>
  <c r="AB60" i="24"/>
  <c r="Y60" i="24"/>
  <c r="CJ60" i="24" s="1"/>
  <c r="A60" i="24"/>
  <c r="CL59" i="24"/>
  <c r="BS59" i="24"/>
  <c r="BR59" i="24"/>
  <c r="BQ59" i="24" s="1"/>
  <c r="BM59" i="24"/>
  <c r="BL59" i="24"/>
  <c r="BK59" i="24" s="1"/>
  <c r="BG59" i="24"/>
  <c r="BF59" i="24"/>
  <c r="BE59" i="24" s="1"/>
  <c r="BA59" i="24"/>
  <c r="AZ59" i="24"/>
  <c r="AY59" i="24" s="1"/>
  <c r="AU59" i="24"/>
  <c r="AT59" i="24"/>
  <c r="AS59" i="24" s="1"/>
  <c r="AO59" i="24"/>
  <c r="AN59" i="24"/>
  <c r="AM59" i="24" s="1"/>
  <c r="AI59" i="24"/>
  <c r="AH59" i="24"/>
  <c r="AG59" i="24" s="1"/>
  <c r="AC59" i="24"/>
  <c r="AB59" i="24"/>
  <c r="AA59" i="24" s="1"/>
  <c r="Y59" i="24"/>
  <c r="CJ59" i="24" s="1"/>
  <c r="A59" i="24"/>
  <c r="CL58" i="24"/>
  <c r="BS58" i="24"/>
  <c r="BR58" i="24"/>
  <c r="BM58" i="24"/>
  <c r="BL58" i="24"/>
  <c r="BK58" i="24" s="1"/>
  <c r="BG58" i="24"/>
  <c r="BF58" i="24"/>
  <c r="BE58" i="24" s="1"/>
  <c r="BA58" i="24"/>
  <c r="AZ58" i="24"/>
  <c r="AY58" i="24" s="1"/>
  <c r="AU58" i="24"/>
  <c r="AT58" i="24"/>
  <c r="AO58" i="24"/>
  <c r="AN58" i="24"/>
  <c r="AM58" i="24" s="1"/>
  <c r="AI58" i="24"/>
  <c r="AH58" i="24"/>
  <c r="AG58" i="24" s="1"/>
  <c r="AC58" i="24"/>
  <c r="AB58" i="24"/>
  <c r="AA58" i="24" s="1"/>
  <c r="Y58" i="24"/>
  <c r="CJ58" i="24" s="1"/>
  <c r="A58" i="24"/>
  <c r="CL57" i="24"/>
  <c r="BS57" i="24"/>
  <c r="BR57" i="24"/>
  <c r="BQ57" i="24" s="1"/>
  <c r="BM57" i="24"/>
  <c r="BL57" i="24"/>
  <c r="BG57" i="24"/>
  <c r="BF57" i="24"/>
  <c r="BA57" i="24"/>
  <c r="AZ57" i="24"/>
  <c r="AU57" i="24"/>
  <c r="AT57" i="24"/>
  <c r="AO57" i="24"/>
  <c r="AN57" i="24"/>
  <c r="AM57" i="24" s="1"/>
  <c r="AI57" i="24"/>
  <c r="AH57" i="24"/>
  <c r="AG57" i="24" s="1"/>
  <c r="AC57" i="24"/>
  <c r="AB57" i="24"/>
  <c r="AA57" i="24" s="1"/>
  <c r="Y57" i="24"/>
  <c r="CJ57" i="24" s="1"/>
  <c r="A57" i="24"/>
  <c r="CL56" i="24"/>
  <c r="BS56" i="24"/>
  <c r="BR56" i="24"/>
  <c r="BM56" i="24"/>
  <c r="BL56" i="24"/>
  <c r="BG56" i="24"/>
  <c r="BF56" i="24"/>
  <c r="BE56" i="24" s="1"/>
  <c r="BA56" i="24"/>
  <c r="AZ56" i="24"/>
  <c r="AY56" i="24" s="1"/>
  <c r="AU56" i="24"/>
  <c r="AT56" i="24"/>
  <c r="AS56" i="24" s="1"/>
  <c r="AO56" i="24"/>
  <c r="AN56" i="24"/>
  <c r="AM56" i="24" s="1"/>
  <c r="AI56" i="24"/>
  <c r="AH56" i="24"/>
  <c r="AC56" i="24"/>
  <c r="AB56" i="24"/>
  <c r="Y56" i="24"/>
  <c r="CJ56" i="24" s="1"/>
  <c r="A56" i="24"/>
  <c r="CL55" i="24"/>
  <c r="BS55" i="24"/>
  <c r="BR55" i="24"/>
  <c r="BQ55" i="24" s="1"/>
  <c r="BM55" i="24"/>
  <c r="BL55" i="24"/>
  <c r="BK55" i="24" s="1"/>
  <c r="BG55" i="24"/>
  <c r="BF55" i="24"/>
  <c r="BE55" i="24" s="1"/>
  <c r="BA55" i="24"/>
  <c r="AZ55" i="24"/>
  <c r="AY55" i="24" s="1"/>
  <c r="AU55" i="24"/>
  <c r="AT55" i="24"/>
  <c r="AS55" i="24" s="1"/>
  <c r="AO55" i="24"/>
  <c r="AN55" i="24"/>
  <c r="AM55" i="24" s="1"/>
  <c r="AI55" i="24"/>
  <c r="AH55" i="24"/>
  <c r="AG55" i="24" s="1"/>
  <c r="AC55" i="24"/>
  <c r="AB55" i="24"/>
  <c r="AA55" i="24" s="1"/>
  <c r="Y55" i="24"/>
  <c r="CJ55" i="24" s="1"/>
  <c r="A55" i="24"/>
  <c r="CL54" i="24"/>
  <c r="BS54" i="24"/>
  <c r="BR54" i="24"/>
  <c r="BQ54" i="24" s="1"/>
  <c r="BM54" i="24"/>
  <c r="BL54" i="24"/>
  <c r="BK54" i="24" s="1"/>
  <c r="BG54" i="24"/>
  <c r="BF54" i="24"/>
  <c r="BE54" i="24" s="1"/>
  <c r="BA54" i="24"/>
  <c r="AZ54" i="24"/>
  <c r="AY54" i="24" s="1"/>
  <c r="AU54" i="24"/>
  <c r="AT54" i="24"/>
  <c r="AO54" i="24"/>
  <c r="AN54" i="24"/>
  <c r="AM54" i="24" s="1"/>
  <c r="AI54" i="24"/>
  <c r="AH54" i="24"/>
  <c r="AG54" i="24" s="1"/>
  <c r="AC54" i="24"/>
  <c r="AB54" i="24"/>
  <c r="AA54" i="24" s="1"/>
  <c r="Y54" i="24"/>
  <c r="CJ54" i="24" s="1"/>
  <c r="A54" i="24"/>
  <c r="CL53" i="24"/>
  <c r="BS53" i="24"/>
  <c r="BR53" i="24"/>
  <c r="BQ53" i="24" s="1"/>
  <c r="BM53" i="24"/>
  <c r="BL53" i="24"/>
  <c r="BG53" i="24"/>
  <c r="BF53" i="24"/>
  <c r="BA53" i="24"/>
  <c r="AZ53" i="24"/>
  <c r="AU53" i="24"/>
  <c r="AT53" i="24"/>
  <c r="AO53" i="24"/>
  <c r="AN53" i="24"/>
  <c r="AI53" i="24"/>
  <c r="AH53" i="24"/>
  <c r="AG53" i="24" s="1"/>
  <c r="AC53" i="24"/>
  <c r="AB53" i="24"/>
  <c r="AA53" i="24"/>
  <c r="Y53" i="24"/>
  <c r="CJ53" i="24" s="1"/>
  <c r="B53" i="24"/>
  <c r="A53" i="24"/>
  <c r="CL52" i="24"/>
  <c r="BS52" i="24"/>
  <c r="BR52" i="24"/>
  <c r="BQ52" i="24" s="1"/>
  <c r="BM52" i="24"/>
  <c r="BL52" i="24"/>
  <c r="BK52" i="24" s="1"/>
  <c r="BG52" i="24"/>
  <c r="BF52" i="24"/>
  <c r="BE52" i="24" s="1"/>
  <c r="BA52" i="24"/>
  <c r="AZ52" i="24"/>
  <c r="AU52" i="24"/>
  <c r="AT52" i="24"/>
  <c r="AS52" i="24" s="1"/>
  <c r="AO52" i="24"/>
  <c r="AN52" i="24"/>
  <c r="AM52" i="24" s="1"/>
  <c r="AI52" i="24"/>
  <c r="AH52" i="24"/>
  <c r="AC52" i="24"/>
  <c r="AB52" i="24"/>
  <c r="AA52" i="24" s="1"/>
  <c r="Y52" i="24"/>
  <c r="CJ52" i="24" s="1"/>
  <c r="A52" i="24"/>
  <c r="CL51" i="24"/>
  <c r="BS51" i="24"/>
  <c r="BR51" i="24"/>
  <c r="BQ51" i="24" s="1"/>
  <c r="BM51" i="24"/>
  <c r="BL51" i="24"/>
  <c r="BK51" i="24" s="1"/>
  <c r="BG51" i="24"/>
  <c r="BF51" i="24"/>
  <c r="BE51" i="24" s="1"/>
  <c r="BA51" i="24"/>
  <c r="AZ51" i="24"/>
  <c r="AY51" i="24" s="1"/>
  <c r="AU51" i="24"/>
  <c r="AT51" i="24"/>
  <c r="AS51" i="24" s="1"/>
  <c r="AO51" i="24"/>
  <c r="AN51" i="24"/>
  <c r="AM51" i="24" s="1"/>
  <c r="AI51" i="24"/>
  <c r="AH51" i="24"/>
  <c r="AG51" i="24" s="1"/>
  <c r="AC51" i="24"/>
  <c r="AB51" i="24"/>
  <c r="AA51" i="24" s="1"/>
  <c r="Y51" i="24"/>
  <c r="CJ51" i="24" s="1"/>
  <c r="A51" i="24"/>
  <c r="CL50" i="24"/>
  <c r="BS50" i="24"/>
  <c r="BR50" i="24"/>
  <c r="BQ50" i="24" s="1"/>
  <c r="BM50" i="24"/>
  <c r="BL50" i="24"/>
  <c r="BK50" i="24" s="1"/>
  <c r="BG50" i="24"/>
  <c r="BF50" i="24"/>
  <c r="BE50" i="24" s="1"/>
  <c r="BA50" i="24"/>
  <c r="AZ50" i="24"/>
  <c r="AY50" i="24" s="1"/>
  <c r="AU50" i="24"/>
  <c r="AT50" i="24"/>
  <c r="AO50" i="24"/>
  <c r="AN50" i="24"/>
  <c r="AM50" i="24" s="1"/>
  <c r="AI50" i="24"/>
  <c r="AH50" i="24"/>
  <c r="AG50" i="24" s="1"/>
  <c r="AC50" i="24"/>
  <c r="AB50" i="24"/>
  <c r="AA50" i="24" s="1"/>
  <c r="Y50" i="24"/>
  <c r="CJ50" i="24" s="1"/>
  <c r="A50" i="24"/>
  <c r="CL49" i="24"/>
  <c r="BS49" i="24"/>
  <c r="BR49" i="24"/>
  <c r="BQ49" i="24" s="1"/>
  <c r="BM49" i="24"/>
  <c r="BL49" i="24"/>
  <c r="BG49" i="24"/>
  <c r="BF49" i="24"/>
  <c r="BA49" i="24"/>
  <c r="AZ49" i="24"/>
  <c r="AU49" i="24"/>
  <c r="AT49" i="24"/>
  <c r="AS49" i="24" s="1"/>
  <c r="AO49" i="24"/>
  <c r="AN49" i="24"/>
  <c r="AM49" i="24"/>
  <c r="AI49" i="24"/>
  <c r="AH49" i="24"/>
  <c r="AG49" i="24" s="1"/>
  <c r="AC49" i="24"/>
  <c r="AB49" i="24"/>
  <c r="AA49" i="24" s="1"/>
  <c r="Y49" i="24"/>
  <c r="CJ49" i="24" s="1"/>
  <c r="A49" i="24"/>
  <c r="CL48" i="24"/>
  <c r="BS48" i="24"/>
  <c r="BR48" i="24"/>
  <c r="BM48" i="24"/>
  <c r="BL48" i="24"/>
  <c r="BK48" i="24" s="1"/>
  <c r="BG48" i="24"/>
  <c r="BF48" i="24"/>
  <c r="BA48" i="24"/>
  <c r="AZ48" i="24"/>
  <c r="AU48" i="24"/>
  <c r="AT48" i="24"/>
  <c r="AS48" i="24" s="1"/>
  <c r="AO48" i="24"/>
  <c r="AN48" i="24"/>
  <c r="AM48" i="24" s="1"/>
  <c r="AI48" i="24"/>
  <c r="AH48" i="24"/>
  <c r="AG48" i="24" s="1"/>
  <c r="AC48" i="24"/>
  <c r="AB48" i="24"/>
  <c r="Y48" i="24"/>
  <c r="CJ48" i="24" s="1"/>
  <c r="A48" i="24"/>
  <c r="CL47" i="24"/>
  <c r="BS47" i="24"/>
  <c r="BR47" i="24"/>
  <c r="BQ47" i="24" s="1"/>
  <c r="BM47" i="24"/>
  <c r="BL47" i="24"/>
  <c r="BK47" i="24" s="1"/>
  <c r="BG47" i="24"/>
  <c r="BF47" i="24"/>
  <c r="BE47" i="24" s="1"/>
  <c r="BA47" i="24"/>
  <c r="AZ47" i="24"/>
  <c r="AY47" i="24" s="1"/>
  <c r="AU47" i="24"/>
  <c r="AT47" i="24"/>
  <c r="AS47" i="24" s="1"/>
  <c r="AO47" i="24"/>
  <c r="AN47" i="24"/>
  <c r="AM47" i="24" s="1"/>
  <c r="AI47" i="24"/>
  <c r="AH47" i="24"/>
  <c r="AG47" i="24" s="1"/>
  <c r="AC47" i="24"/>
  <c r="AB47" i="24"/>
  <c r="AA47" i="24"/>
  <c r="Y47" i="24"/>
  <c r="CJ47" i="24" s="1"/>
  <c r="A47" i="24"/>
  <c r="CL46" i="24"/>
  <c r="BS46" i="24"/>
  <c r="BR46" i="24"/>
  <c r="BQ46" i="24" s="1"/>
  <c r="BM46" i="24"/>
  <c r="BL46" i="24"/>
  <c r="BK46" i="24" s="1"/>
  <c r="BG46" i="24"/>
  <c r="BF46" i="24"/>
  <c r="BE46" i="24" s="1"/>
  <c r="BA46" i="24"/>
  <c r="AZ46" i="24"/>
  <c r="AY46" i="24" s="1"/>
  <c r="AU46" i="24"/>
  <c r="AT46" i="24"/>
  <c r="AO46" i="24"/>
  <c r="AN46" i="24"/>
  <c r="AM46" i="24" s="1"/>
  <c r="AI46" i="24"/>
  <c r="AH46" i="24"/>
  <c r="AG46" i="24" s="1"/>
  <c r="AC46" i="24"/>
  <c r="AB46" i="24"/>
  <c r="AA46" i="24" s="1"/>
  <c r="Y46" i="24"/>
  <c r="CJ46" i="24" s="1"/>
  <c r="A46" i="24"/>
  <c r="CL45" i="24"/>
  <c r="BS45" i="24"/>
  <c r="BR45" i="24"/>
  <c r="BQ45" i="24" s="1"/>
  <c r="BM45" i="24"/>
  <c r="BL45" i="24"/>
  <c r="BG45" i="24"/>
  <c r="BF45" i="24"/>
  <c r="BA45" i="24"/>
  <c r="AZ45" i="24"/>
  <c r="AU45" i="24"/>
  <c r="AT45" i="24"/>
  <c r="AS45" i="24" s="1"/>
  <c r="AO45" i="24"/>
  <c r="AN45" i="24"/>
  <c r="AI45" i="24"/>
  <c r="AH45" i="24"/>
  <c r="AG45" i="24" s="1"/>
  <c r="AC45" i="24"/>
  <c r="AB45" i="24"/>
  <c r="AA45" i="24" s="1"/>
  <c r="Y45" i="24"/>
  <c r="CJ45" i="24" s="1"/>
  <c r="A45" i="24"/>
  <c r="CL44" i="24"/>
  <c r="BS44" i="24"/>
  <c r="BR44" i="24"/>
  <c r="BQ44" i="24" s="1"/>
  <c r="BM44" i="24"/>
  <c r="BL44" i="24"/>
  <c r="BK44" i="24" s="1"/>
  <c r="BG44" i="24"/>
  <c r="BF44" i="24"/>
  <c r="BE44" i="24" s="1"/>
  <c r="BA44" i="24"/>
  <c r="AZ44" i="24"/>
  <c r="AU44" i="24"/>
  <c r="AT44" i="24"/>
  <c r="AS44" i="24" s="1"/>
  <c r="AO44" i="24"/>
  <c r="AN44" i="24"/>
  <c r="AM44" i="24" s="1"/>
  <c r="AI44" i="24"/>
  <c r="AH44" i="24"/>
  <c r="AC44" i="24"/>
  <c r="AB44" i="24"/>
  <c r="Y44" i="24"/>
  <c r="CJ44" i="24" s="1"/>
  <c r="A44" i="24"/>
  <c r="CL43" i="24"/>
  <c r="BS43" i="24"/>
  <c r="BR43" i="24"/>
  <c r="BQ43" i="24" s="1"/>
  <c r="BM43" i="24"/>
  <c r="BL43" i="24"/>
  <c r="BK43" i="24" s="1"/>
  <c r="BG43" i="24"/>
  <c r="BF43" i="24"/>
  <c r="BE43" i="24" s="1"/>
  <c r="BA43" i="24"/>
  <c r="AZ43" i="24"/>
  <c r="AY43" i="24" s="1"/>
  <c r="AU43" i="24"/>
  <c r="AT43" i="24"/>
  <c r="AS43" i="24" s="1"/>
  <c r="AO43" i="24"/>
  <c r="AN43" i="24"/>
  <c r="AM43" i="24" s="1"/>
  <c r="AI43" i="24"/>
  <c r="AH43" i="24"/>
  <c r="AG43" i="24" s="1"/>
  <c r="AC43" i="24"/>
  <c r="AB43" i="24"/>
  <c r="AA43" i="24" s="1"/>
  <c r="Y43" i="24"/>
  <c r="CJ43" i="24" s="1"/>
  <c r="A43" i="24"/>
  <c r="CL42" i="24"/>
  <c r="BS42" i="24"/>
  <c r="BR42" i="24"/>
  <c r="BM42" i="24"/>
  <c r="BL42" i="24"/>
  <c r="BK42" i="24" s="1"/>
  <c r="BG42" i="24"/>
  <c r="BF42" i="24"/>
  <c r="BE42" i="24" s="1"/>
  <c r="BA42" i="24"/>
  <c r="AZ42" i="24"/>
  <c r="AY42" i="24" s="1"/>
  <c r="AU42" i="24"/>
  <c r="AT42" i="24"/>
  <c r="AS42" i="24" s="1"/>
  <c r="AO42" i="24"/>
  <c r="AN42" i="24"/>
  <c r="AM42" i="24" s="1"/>
  <c r="AI42" i="24"/>
  <c r="AH42" i="24"/>
  <c r="AG42" i="24" s="1"/>
  <c r="AC42" i="24"/>
  <c r="AB42" i="24"/>
  <c r="AA42" i="24" s="1"/>
  <c r="Y42" i="24"/>
  <c r="CJ42" i="24" s="1"/>
  <c r="A42" i="24"/>
  <c r="CL41" i="24"/>
  <c r="BS41" i="24"/>
  <c r="BR41" i="24"/>
  <c r="BQ41" i="24" s="1"/>
  <c r="BM41" i="24"/>
  <c r="BL41" i="24"/>
  <c r="BG41" i="24"/>
  <c r="BF41" i="24"/>
  <c r="BA41" i="24"/>
  <c r="AZ41" i="24"/>
  <c r="AU41" i="24"/>
  <c r="AT41" i="24"/>
  <c r="AS41" i="24" s="1"/>
  <c r="AO41" i="24"/>
  <c r="AN41" i="24"/>
  <c r="AM41" i="24"/>
  <c r="AI41" i="24"/>
  <c r="AH41" i="24"/>
  <c r="AG41" i="24" s="1"/>
  <c r="AC41" i="24"/>
  <c r="AB41" i="24"/>
  <c r="AA41" i="24" s="1"/>
  <c r="Y41" i="24"/>
  <c r="CJ41" i="24" s="1"/>
  <c r="A41" i="24"/>
  <c r="CL40" i="24"/>
  <c r="BS40" i="24"/>
  <c r="BR40" i="24"/>
  <c r="BM40" i="24"/>
  <c r="BL40" i="24"/>
  <c r="BG40" i="24"/>
  <c r="BF40" i="24"/>
  <c r="BE40" i="24" s="1"/>
  <c r="BA40" i="24"/>
  <c r="AZ40" i="24"/>
  <c r="AY40" i="24" s="1"/>
  <c r="AU40" i="24"/>
  <c r="AT40" i="24"/>
  <c r="AS40" i="24" s="1"/>
  <c r="AO40" i="24"/>
  <c r="AN40" i="24"/>
  <c r="AM40" i="24" s="1"/>
  <c r="AI40" i="24"/>
  <c r="AH40" i="24"/>
  <c r="AC40" i="24"/>
  <c r="AB40" i="24"/>
  <c r="Y40" i="24"/>
  <c r="CJ40" i="24" s="1"/>
  <c r="A40" i="24"/>
  <c r="CL39" i="24"/>
  <c r="BS39" i="24"/>
  <c r="BR39" i="24"/>
  <c r="BQ39" i="24" s="1"/>
  <c r="BM39" i="24"/>
  <c r="BL39" i="24"/>
  <c r="BK39" i="24" s="1"/>
  <c r="BG39" i="24"/>
  <c r="BF39" i="24"/>
  <c r="BE39" i="24" s="1"/>
  <c r="BA39" i="24"/>
  <c r="AZ39" i="24"/>
  <c r="AY39" i="24" s="1"/>
  <c r="AU39" i="24"/>
  <c r="AT39" i="24"/>
  <c r="AS39" i="24" s="1"/>
  <c r="AO39" i="24"/>
  <c r="AN39" i="24"/>
  <c r="AM39" i="24" s="1"/>
  <c r="AI39" i="24"/>
  <c r="AH39" i="24"/>
  <c r="AG39" i="24" s="1"/>
  <c r="AC39" i="24"/>
  <c r="AB39" i="24"/>
  <c r="AA39" i="24" s="1"/>
  <c r="Y39" i="24"/>
  <c r="CJ39" i="24" s="1"/>
  <c r="B39" i="24"/>
  <c r="A39" i="24"/>
  <c r="CL38" i="24"/>
  <c r="BS38" i="24"/>
  <c r="BR38" i="24"/>
  <c r="BM38" i="24"/>
  <c r="BL38" i="24"/>
  <c r="BK38" i="24" s="1"/>
  <c r="BG38" i="24"/>
  <c r="BF38" i="24"/>
  <c r="BE38" i="24" s="1"/>
  <c r="BA38" i="24"/>
  <c r="AZ38" i="24"/>
  <c r="AY38" i="24" s="1"/>
  <c r="AU38" i="24"/>
  <c r="AT38" i="24"/>
  <c r="AO38" i="24"/>
  <c r="AN38" i="24"/>
  <c r="AM38" i="24" s="1"/>
  <c r="AI38" i="24"/>
  <c r="AH38" i="24"/>
  <c r="AG38" i="24" s="1"/>
  <c r="AC38" i="24"/>
  <c r="AB38" i="24"/>
  <c r="AA38" i="24" s="1"/>
  <c r="Y38" i="24"/>
  <c r="CJ38" i="24" s="1"/>
  <c r="A38" i="24"/>
  <c r="CL37" i="24"/>
  <c r="BS37" i="24"/>
  <c r="BR37" i="24"/>
  <c r="BQ37" i="24" s="1"/>
  <c r="BM37" i="24"/>
  <c r="BL37" i="24"/>
  <c r="BG37" i="24"/>
  <c r="BF37" i="24"/>
  <c r="BA37" i="24"/>
  <c r="AZ37" i="24"/>
  <c r="AU37" i="24"/>
  <c r="AT37" i="24"/>
  <c r="AO37" i="24"/>
  <c r="AN37" i="24"/>
  <c r="AI37" i="24"/>
  <c r="AH37" i="24"/>
  <c r="AG37" i="24" s="1"/>
  <c r="AC37" i="24"/>
  <c r="AB37" i="24"/>
  <c r="AA37" i="24" s="1"/>
  <c r="Y37" i="24"/>
  <c r="CJ37" i="24" s="1"/>
  <c r="A37" i="24"/>
  <c r="CL36" i="24"/>
  <c r="BS36" i="24"/>
  <c r="BR36" i="24"/>
  <c r="BQ36" i="24" s="1"/>
  <c r="BM36" i="24"/>
  <c r="BL36" i="24"/>
  <c r="BK36" i="24" s="1"/>
  <c r="BG36" i="24"/>
  <c r="BF36" i="24"/>
  <c r="BA36" i="24"/>
  <c r="AZ36" i="24"/>
  <c r="AU36" i="24"/>
  <c r="AT36" i="24"/>
  <c r="AS36" i="24" s="1"/>
  <c r="AO36" i="24"/>
  <c r="AN36" i="24"/>
  <c r="AM36" i="24" s="1"/>
  <c r="AI36" i="24"/>
  <c r="AH36" i="24"/>
  <c r="AC36" i="24"/>
  <c r="AB36" i="24"/>
  <c r="Y36" i="24"/>
  <c r="CJ36" i="24" s="1"/>
  <c r="A36" i="24"/>
  <c r="CL35" i="24"/>
  <c r="BS35" i="24"/>
  <c r="BR35" i="24"/>
  <c r="BQ35" i="24" s="1"/>
  <c r="BM35" i="24"/>
  <c r="BL35" i="24"/>
  <c r="BK35" i="24" s="1"/>
  <c r="BG35" i="24"/>
  <c r="BF35" i="24"/>
  <c r="BE35" i="24" s="1"/>
  <c r="BA35" i="24"/>
  <c r="AZ35" i="24"/>
  <c r="AY35" i="24" s="1"/>
  <c r="AU35" i="24"/>
  <c r="AT35" i="24"/>
  <c r="AS35" i="24" s="1"/>
  <c r="AO35" i="24"/>
  <c r="AN35" i="24"/>
  <c r="AM35" i="24"/>
  <c r="AI35" i="24"/>
  <c r="AH35" i="24"/>
  <c r="AG35" i="24" s="1"/>
  <c r="AC35" i="24"/>
  <c r="AB35" i="24"/>
  <c r="AA35" i="24" s="1"/>
  <c r="Y35" i="24"/>
  <c r="CJ35" i="24" s="1"/>
  <c r="A35" i="24"/>
  <c r="CL34" i="24"/>
  <c r="CJ34" i="24"/>
  <c r="BS34" i="24"/>
  <c r="BR34" i="24"/>
  <c r="BQ34" i="24" s="1"/>
  <c r="BM34" i="24"/>
  <c r="BL34" i="24"/>
  <c r="BK34" i="24" s="1"/>
  <c r="BG34" i="24"/>
  <c r="BF34" i="24"/>
  <c r="BE34" i="24" s="1"/>
  <c r="BA34" i="24"/>
  <c r="AZ34" i="24"/>
  <c r="AY34" i="24" s="1"/>
  <c r="AU34" i="24"/>
  <c r="AT34" i="24"/>
  <c r="AS34" i="24" s="1"/>
  <c r="AO34" i="24"/>
  <c r="AN34" i="24"/>
  <c r="AM34" i="24" s="1"/>
  <c r="AI34" i="24"/>
  <c r="AH34" i="24"/>
  <c r="AG34" i="24"/>
  <c r="AC34" i="24"/>
  <c r="AB34" i="24"/>
  <c r="AA34" i="24" s="1"/>
  <c r="Y34" i="24"/>
  <c r="A34" i="24"/>
  <c r="CL33" i="24"/>
  <c r="BS33" i="24"/>
  <c r="BR33" i="24"/>
  <c r="BQ33" i="24" s="1"/>
  <c r="BM33" i="24"/>
  <c r="BL33" i="24"/>
  <c r="BG33" i="24"/>
  <c r="BF33" i="24"/>
  <c r="BA33" i="24"/>
  <c r="AZ33" i="24"/>
  <c r="AU33" i="24"/>
  <c r="AT33" i="24"/>
  <c r="AS33" i="24" s="1"/>
  <c r="AO33" i="24"/>
  <c r="AN33" i="24"/>
  <c r="AI33" i="24"/>
  <c r="AH33" i="24"/>
  <c r="AG33" i="24"/>
  <c r="AC33" i="24"/>
  <c r="AB33" i="24"/>
  <c r="AA33" i="24" s="1"/>
  <c r="Y33" i="24"/>
  <c r="CJ33" i="24" s="1"/>
  <c r="A33" i="24"/>
  <c r="CL32" i="24"/>
  <c r="BS32" i="24"/>
  <c r="BR32" i="24"/>
  <c r="BM32" i="24"/>
  <c r="BL32" i="24"/>
  <c r="BK32" i="24" s="1"/>
  <c r="BG32" i="24"/>
  <c r="BF32" i="24"/>
  <c r="BE32" i="24" s="1"/>
  <c r="BA32" i="24"/>
  <c r="AZ32" i="24"/>
  <c r="AU32" i="24"/>
  <c r="AT32" i="24"/>
  <c r="AS32" i="24" s="1"/>
  <c r="AO32" i="24"/>
  <c r="AN32" i="24"/>
  <c r="AM32" i="24" s="1"/>
  <c r="AI32" i="24"/>
  <c r="AH32" i="24"/>
  <c r="AC32" i="24"/>
  <c r="AB32" i="24"/>
  <c r="Y32" i="24"/>
  <c r="CJ32" i="24" s="1"/>
  <c r="B32" i="24"/>
  <c r="A32" i="24"/>
  <c r="CL31" i="24"/>
  <c r="BS31" i="24"/>
  <c r="BR31" i="24"/>
  <c r="BQ31" i="24" s="1"/>
  <c r="BM31" i="24"/>
  <c r="BL31" i="24"/>
  <c r="BK31" i="24" s="1"/>
  <c r="BG31" i="24"/>
  <c r="BF31" i="24"/>
  <c r="BE31" i="24" s="1"/>
  <c r="BA31" i="24"/>
  <c r="AZ31" i="24"/>
  <c r="AY31" i="24" s="1"/>
  <c r="AU31" i="24"/>
  <c r="AT31" i="24"/>
  <c r="AS31" i="24" s="1"/>
  <c r="AO31" i="24"/>
  <c r="AN31" i="24"/>
  <c r="AM31" i="24" s="1"/>
  <c r="AI31" i="24"/>
  <c r="AH31" i="24"/>
  <c r="AG31" i="24" s="1"/>
  <c r="AC31" i="24"/>
  <c r="AB31" i="24"/>
  <c r="AA31" i="24" s="1"/>
  <c r="Y31" i="24"/>
  <c r="CJ31" i="24" s="1"/>
  <c r="A31" i="24"/>
  <c r="CL30" i="24"/>
  <c r="BS30" i="24"/>
  <c r="BR30" i="24"/>
  <c r="BM30" i="24"/>
  <c r="BL30" i="24"/>
  <c r="BK30" i="24" s="1"/>
  <c r="BG30" i="24"/>
  <c r="BF30" i="24"/>
  <c r="BE30" i="24" s="1"/>
  <c r="BA30" i="24"/>
  <c r="AZ30" i="24"/>
  <c r="AY30" i="24" s="1"/>
  <c r="AU30" i="24"/>
  <c r="AT30" i="24"/>
  <c r="AO30" i="24"/>
  <c r="AN30" i="24"/>
  <c r="AM30" i="24" s="1"/>
  <c r="AI30" i="24"/>
  <c r="AH30" i="24"/>
  <c r="AG30" i="24" s="1"/>
  <c r="AC30" i="24"/>
  <c r="AB30" i="24"/>
  <c r="AA30" i="24" s="1"/>
  <c r="Y30" i="24"/>
  <c r="CJ30" i="24" s="1"/>
  <c r="A30" i="24"/>
  <c r="CL29" i="24"/>
  <c r="BS29" i="24"/>
  <c r="BR29" i="24"/>
  <c r="BQ29" i="24" s="1"/>
  <c r="BM29" i="24"/>
  <c r="BL29" i="24"/>
  <c r="BG29" i="24"/>
  <c r="BF29" i="24"/>
  <c r="BA29" i="24"/>
  <c r="AZ29" i="24"/>
  <c r="AU29" i="24"/>
  <c r="AT29" i="24"/>
  <c r="AS29" i="24" s="1"/>
  <c r="AO29" i="24"/>
  <c r="AN29" i="24"/>
  <c r="AI29" i="24"/>
  <c r="AH29" i="24"/>
  <c r="AG29" i="24" s="1"/>
  <c r="AC29" i="24"/>
  <c r="AB29" i="24"/>
  <c r="AA29" i="24" s="1"/>
  <c r="Y29" i="24"/>
  <c r="CJ29" i="24" s="1"/>
  <c r="A29" i="24"/>
  <c r="CL28" i="24"/>
  <c r="BS28" i="24"/>
  <c r="BR28" i="24"/>
  <c r="BQ28" i="24"/>
  <c r="BM28" i="24"/>
  <c r="BL28" i="24"/>
  <c r="BG28" i="24"/>
  <c r="BF28" i="24"/>
  <c r="BA28" i="24"/>
  <c r="AZ28" i="24"/>
  <c r="AY28" i="24" s="1"/>
  <c r="AU28" i="24"/>
  <c r="AT28" i="24"/>
  <c r="AS28" i="24" s="1"/>
  <c r="AO28" i="24"/>
  <c r="AN28" i="24"/>
  <c r="AM28" i="24" s="1"/>
  <c r="AI28" i="24"/>
  <c r="AH28" i="24"/>
  <c r="AC28" i="24"/>
  <c r="AB28" i="24"/>
  <c r="AA28" i="24" s="1"/>
  <c r="Y28" i="24"/>
  <c r="CJ28" i="24" s="1"/>
  <c r="A28" i="24"/>
  <c r="CL27" i="24"/>
  <c r="BS27" i="24"/>
  <c r="BR27" i="24"/>
  <c r="BQ27" i="24" s="1"/>
  <c r="BM27" i="24"/>
  <c r="BL27" i="24"/>
  <c r="BK27" i="24" s="1"/>
  <c r="BG27" i="24"/>
  <c r="BF27" i="24"/>
  <c r="BE27" i="24" s="1"/>
  <c r="BA27" i="24"/>
  <c r="AZ27" i="24"/>
  <c r="AY27" i="24" s="1"/>
  <c r="AU27" i="24"/>
  <c r="AT27" i="24"/>
  <c r="AS27" i="24" s="1"/>
  <c r="AO27" i="24"/>
  <c r="AN27" i="24"/>
  <c r="AM27" i="24"/>
  <c r="AI27" i="24"/>
  <c r="AH27" i="24"/>
  <c r="AG27" i="24" s="1"/>
  <c r="AC27" i="24"/>
  <c r="AB27" i="24"/>
  <c r="AA27" i="24" s="1"/>
  <c r="Y27" i="24"/>
  <c r="CJ27" i="24" s="1"/>
  <c r="A27" i="24"/>
  <c r="CL26" i="24"/>
  <c r="BS26" i="24"/>
  <c r="BR26" i="24"/>
  <c r="BM26" i="24"/>
  <c r="BL26" i="24"/>
  <c r="BK26" i="24" s="1"/>
  <c r="BG26" i="24"/>
  <c r="BF26" i="24"/>
  <c r="BE26" i="24"/>
  <c r="BA26" i="24"/>
  <c r="AZ26" i="24"/>
  <c r="AY26" i="24" s="1"/>
  <c r="AU26" i="24"/>
  <c r="AT26" i="24"/>
  <c r="AO26" i="24"/>
  <c r="AN26" i="24"/>
  <c r="AM26" i="24" s="1"/>
  <c r="AI26" i="24"/>
  <c r="AH26" i="24"/>
  <c r="AG26" i="24" s="1"/>
  <c r="AC26" i="24"/>
  <c r="AB26" i="24"/>
  <c r="AA26" i="24" s="1"/>
  <c r="Y26" i="24"/>
  <c r="CJ26" i="24" s="1"/>
  <c r="A26" i="24"/>
  <c r="CL25" i="24"/>
  <c r="BS25" i="24"/>
  <c r="BR25" i="24"/>
  <c r="BQ25" i="24" s="1"/>
  <c r="BM25" i="24"/>
  <c r="BL25" i="24"/>
  <c r="BG25" i="24"/>
  <c r="BF25" i="24"/>
  <c r="BA25" i="24"/>
  <c r="AZ25" i="24"/>
  <c r="AU25" i="24"/>
  <c r="AT25" i="24"/>
  <c r="AO25" i="24"/>
  <c r="AN25" i="24"/>
  <c r="AI25" i="24"/>
  <c r="AH25" i="24"/>
  <c r="AG25" i="24" s="1"/>
  <c r="AC25" i="24"/>
  <c r="AB25" i="24"/>
  <c r="AA25" i="24"/>
  <c r="Y25" i="24"/>
  <c r="CJ25" i="24" s="1"/>
  <c r="B25" i="24"/>
  <c r="A25" i="24"/>
  <c r="CL24" i="24"/>
  <c r="BS24" i="24"/>
  <c r="BR24" i="24"/>
  <c r="BQ24" i="24" s="1"/>
  <c r="BM24" i="24"/>
  <c r="BL24" i="24"/>
  <c r="BG24" i="24"/>
  <c r="BF24" i="24"/>
  <c r="BA24" i="24"/>
  <c r="AZ24" i="24"/>
  <c r="AU24" i="24"/>
  <c r="AT24" i="24"/>
  <c r="AS24" i="24" s="1"/>
  <c r="AO24" i="24"/>
  <c r="AN24" i="24"/>
  <c r="AM24" i="24" s="1"/>
  <c r="AI24" i="24"/>
  <c r="AH24" i="24"/>
  <c r="AC24" i="24"/>
  <c r="AB24" i="24"/>
  <c r="Y24" i="24"/>
  <c r="CJ24" i="24" s="1"/>
  <c r="A24" i="24"/>
  <c r="CL23" i="24"/>
  <c r="BS23" i="24"/>
  <c r="BR23" i="24"/>
  <c r="BQ23" i="24" s="1"/>
  <c r="BM23" i="24"/>
  <c r="BL23" i="24"/>
  <c r="BK23" i="24" s="1"/>
  <c r="BG23" i="24"/>
  <c r="BF23" i="24"/>
  <c r="BE23" i="24" s="1"/>
  <c r="BA23" i="24"/>
  <c r="AZ23" i="24"/>
  <c r="AY23" i="24" s="1"/>
  <c r="AU23" i="24"/>
  <c r="AT23" i="24"/>
  <c r="AS23" i="24" s="1"/>
  <c r="AO23" i="24"/>
  <c r="AN23" i="24"/>
  <c r="AM23" i="24" s="1"/>
  <c r="AI23" i="24"/>
  <c r="AH23" i="24"/>
  <c r="AG23" i="24" s="1"/>
  <c r="AC23" i="24"/>
  <c r="AB23" i="24"/>
  <c r="AA23" i="24" s="1"/>
  <c r="Y23" i="24"/>
  <c r="CJ23" i="24" s="1"/>
  <c r="A23" i="24"/>
  <c r="CL22" i="24"/>
  <c r="BS22" i="24"/>
  <c r="BR22" i="24"/>
  <c r="BQ22" i="24" s="1"/>
  <c r="BM22" i="24"/>
  <c r="BL22" i="24"/>
  <c r="BK22" i="24" s="1"/>
  <c r="BG22" i="24"/>
  <c r="BF22" i="24"/>
  <c r="BE22" i="24" s="1"/>
  <c r="BA22" i="24"/>
  <c r="AZ22" i="24"/>
  <c r="AY22" i="24"/>
  <c r="AU22" i="24"/>
  <c r="AT22" i="24"/>
  <c r="AO22" i="24"/>
  <c r="AN22" i="24"/>
  <c r="AM22" i="24" s="1"/>
  <c r="AI22" i="24"/>
  <c r="AH22" i="24"/>
  <c r="AG22" i="24" s="1"/>
  <c r="AC22" i="24"/>
  <c r="AB22" i="24"/>
  <c r="AA22" i="24" s="1"/>
  <c r="Y22" i="24"/>
  <c r="CJ22" i="24" s="1"/>
  <c r="A22" i="24"/>
  <c r="CL21" i="24"/>
  <c r="BS21" i="24"/>
  <c r="BR21" i="24"/>
  <c r="BQ21" i="24" s="1"/>
  <c r="BM21" i="24"/>
  <c r="BL21" i="24"/>
  <c r="BG21" i="24"/>
  <c r="BF21" i="24"/>
  <c r="BA21" i="24"/>
  <c r="AZ21" i="24"/>
  <c r="AU21" i="24"/>
  <c r="AT21" i="24"/>
  <c r="AS21" i="24" s="1"/>
  <c r="AO21" i="24"/>
  <c r="AN21" i="24"/>
  <c r="AM21" i="24" s="1"/>
  <c r="AI21" i="24"/>
  <c r="AH21" i="24"/>
  <c r="AG21" i="24" s="1"/>
  <c r="AC21" i="24"/>
  <c r="AB21" i="24"/>
  <c r="AA21" i="24" s="1"/>
  <c r="Y21" i="24"/>
  <c r="CJ21" i="24" s="1"/>
  <c r="A21" i="24"/>
  <c r="CL20" i="24"/>
  <c r="BS20" i="24"/>
  <c r="BR20" i="24"/>
  <c r="BM20" i="24"/>
  <c r="BL20" i="24"/>
  <c r="BG20" i="24"/>
  <c r="BF20" i="24"/>
  <c r="BA20" i="24"/>
  <c r="AZ20" i="24"/>
  <c r="AU20" i="24"/>
  <c r="AT20" i="24"/>
  <c r="AS20" i="24" s="1"/>
  <c r="AO20" i="24"/>
  <c r="AN20" i="24"/>
  <c r="AM20" i="24" s="1"/>
  <c r="AI20" i="24"/>
  <c r="AH20" i="24"/>
  <c r="AC20" i="24"/>
  <c r="AB20" i="24"/>
  <c r="Y20" i="24"/>
  <c r="CJ20" i="24" s="1"/>
  <c r="A20" i="24"/>
  <c r="CL19" i="24"/>
  <c r="BS19" i="24"/>
  <c r="BR19" i="24"/>
  <c r="BQ19" i="24" s="1"/>
  <c r="BM19" i="24"/>
  <c r="BL19" i="24"/>
  <c r="BK19" i="24" s="1"/>
  <c r="BG19" i="24"/>
  <c r="BF19" i="24"/>
  <c r="BE19" i="24" s="1"/>
  <c r="BA19" i="24"/>
  <c r="AZ19" i="24"/>
  <c r="AY19" i="24" s="1"/>
  <c r="AU19" i="24"/>
  <c r="AT19" i="24"/>
  <c r="AS19" i="24" s="1"/>
  <c r="AO19" i="24"/>
  <c r="AN19" i="24"/>
  <c r="AM19" i="24" s="1"/>
  <c r="AI19" i="24"/>
  <c r="AH19" i="24"/>
  <c r="AG19" i="24" s="1"/>
  <c r="AC19" i="24"/>
  <c r="AB19" i="24"/>
  <c r="AA19" i="24" s="1"/>
  <c r="Y19" i="24"/>
  <c r="CJ19" i="24" s="1"/>
  <c r="B19" i="24"/>
  <c r="A19" i="24"/>
  <c r="CL18" i="24"/>
  <c r="BS18" i="24"/>
  <c r="BR18" i="24"/>
  <c r="BM18" i="24"/>
  <c r="BL18" i="24"/>
  <c r="BK18" i="24" s="1"/>
  <c r="BG18" i="24"/>
  <c r="BF18" i="24"/>
  <c r="BE18" i="24" s="1"/>
  <c r="BA18" i="24"/>
  <c r="AZ18" i="24"/>
  <c r="AY18" i="24" s="1"/>
  <c r="AU18" i="24"/>
  <c r="AT18" i="24"/>
  <c r="AO18" i="24"/>
  <c r="AN18" i="24"/>
  <c r="AM18" i="24" s="1"/>
  <c r="AI18" i="24"/>
  <c r="AH18" i="24"/>
  <c r="AG18" i="24" s="1"/>
  <c r="AC18" i="24"/>
  <c r="AB18" i="24"/>
  <c r="AA18" i="24" s="1"/>
  <c r="Y18" i="24"/>
  <c r="CJ18" i="24" s="1"/>
  <c r="A18" i="24"/>
  <c r="DJ17" i="24"/>
  <c r="DI17" i="24"/>
  <c r="CL17" i="24"/>
  <c r="BS17" i="24"/>
  <c r="BR17" i="24"/>
  <c r="BQ17" i="24" s="1"/>
  <c r="BM17" i="24"/>
  <c r="BL17" i="24"/>
  <c r="BG17" i="24"/>
  <c r="BF17" i="24"/>
  <c r="BE17" i="24" s="1"/>
  <c r="BA17" i="24"/>
  <c r="AZ17" i="24"/>
  <c r="AU17" i="24"/>
  <c r="AT17" i="24"/>
  <c r="AS17" i="24" s="1"/>
  <c r="AO17" i="24"/>
  <c r="AN17" i="24"/>
  <c r="AI17" i="24"/>
  <c r="AH17" i="24"/>
  <c r="AG17" i="24" s="1"/>
  <c r="AC17" i="24"/>
  <c r="AB17" i="24"/>
  <c r="AA17" i="24" s="1"/>
  <c r="Y17" i="24"/>
  <c r="CJ17" i="24" s="1"/>
  <c r="A17" i="24"/>
  <c r="CL16" i="24"/>
  <c r="BS16" i="24"/>
  <c r="BR16" i="24"/>
  <c r="BQ16" i="24" s="1"/>
  <c r="BM16" i="24"/>
  <c r="BL16" i="24"/>
  <c r="BK16" i="24" s="1"/>
  <c r="BG16" i="24"/>
  <c r="BF16" i="24"/>
  <c r="BA16" i="24"/>
  <c r="AZ16" i="24"/>
  <c r="AU16" i="24"/>
  <c r="AT16" i="24"/>
  <c r="AS16" i="24" s="1"/>
  <c r="AO16" i="24"/>
  <c r="AN16" i="24"/>
  <c r="AM16" i="24" s="1"/>
  <c r="AI16" i="24"/>
  <c r="AH16" i="24"/>
  <c r="AC16" i="24"/>
  <c r="AB16" i="24"/>
  <c r="Y16" i="24"/>
  <c r="CJ16" i="24" s="1"/>
  <c r="A16" i="24"/>
  <c r="AC15" i="24"/>
  <c r="AB15" i="24"/>
  <c r="AA15" i="24" s="1"/>
  <c r="Y15" i="24"/>
  <c r="CJ15" i="24" s="1"/>
  <c r="B15" i="24"/>
  <c r="A15" i="24"/>
  <c r="A14" i="24"/>
  <c r="EN13" i="24"/>
  <c r="A13" i="24"/>
  <c r="A12" i="24"/>
  <c r="EA11" i="24"/>
  <c r="DZ11" i="24"/>
  <c r="A11" i="24"/>
  <c r="A10" i="24"/>
  <c r="C9" i="24"/>
  <c r="EF24" i="24" s="1"/>
  <c r="A9" i="24"/>
  <c r="CL8" i="24"/>
  <c r="A8" i="24"/>
  <c r="C7" i="24"/>
  <c r="A7" i="24"/>
  <c r="A6" i="24"/>
  <c r="CJ5" i="24"/>
  <c r="CJ8" i="24" s="1"/>
  <c r="G5" i="24"/>
  <c r="A5" i="24"/>
  <c r="DC4" i="24"/>
  <c r="DB4" i="24"/>
  <c r="DA4" i="24"/>
  <c r="CZ4" i="24"/>
  <c r="CY4" i="24"/>
  <c r="CX4" i="24"/>
  <c r="CW4" i="24"/>
  <c r="CV4" i="24"/>
  <c r="CT4" i="24"/>
  <c r="CS4" i="24"/>
  <c r="CR4" i="24"/>
  <c r="CQ4" i="24"/>
  <c r="CP4" i="24"/>
  <c r="CO4" i="24"/>
  <c r="CN4" i="24"/>
  <c r="CM4" i="24"/>
  <c r="CN2" i="24"/>
  <c r="CR175" i="24" l="1"/>
  <c r="CR230" i="24"/>
  <c r="CP296" i="24"/>
  <c r="CP333" i="24"/>
  <c r="CV360" i="24"/>
  <c r="CM360" i="24" s="1"/>
  <c r="CV356" i="24"/>
  <c r="CM356" i="24" s="1"/>
  <c r="CV352" i="24"/>
  <c r="CM352" i="24" s="1"/>
  <c r="CV348" i="24"/>
  <c r="CM348" i="24" s="1"/>
  <c r="CV344" i="24"/>
  <c r="CM344" i="24" s="1"/>
  <c r="CV340" i="24"/>
  <c r="CM340" i="24" s="1"/>
  <c r="CV336" i="24"/>
  <c r="CM336" i="24" s="1"/>
  <c r="CV328" i="24"/>
  <c r="CM328" i="24" s="1"/>
  <c r="CV324" i="24"/>
  <c r="CM324" i="24" s="1"/>
  <c r="CV320" i="24"/>
  <c r="CM320" i="24" s="1"/>
  <c r="CV316" i="24"/>
  <c r="CM316" i="24" s="1"/>
  <c r="CV312" i="24"/>
  <c r="CM312" i="24" s="1"/>
  <c r="CV308" i="24"/>
  <c r="CM308" i="24" s="1"/>
  <c r="CV304" i="24"/>
  <c r="CM304" i="24" s="1"/>
  <c r="CV300" i="24"/>
  <c r="CM300" i="24" s="1"/>
  <c r="CV296" i="24"/>
  <c r="CM296" i="24" s="1"/>
  <c r="CV292" i="24"/>
  <c r="CM292" i="24" s="1"/>
  <c r="CV288" i="24"/>
  <c r="CM288" i="24" s="1"/>
  <c r="CV284" i="24"/>
  <c r="CM284" i="24" s="1"/>
  <c r="CV280" i="24"/>
  <c r="CM280" i="24" s="1"/>
  <c r="CV276" i="24"/>
  <c r="CM276" i="24" s="1"/>
  <c r="CV272" i="24"/>
  <c r="CM272" i="24" s="1"/>
  <c r="CV264" i="24"/>
  <c r="CM264" i="24" s="1"/>
  <c r="CV260" i="24"/>
  <c r="CM260" i="24" s="1"/>
  <c r="CV252" i="24"/>
  <c r="CM252" i="24" s="1"/>
  <c r="CV248" i="24"/>
  <c r="CM248" i="24" s="1"/>
  <c r="CV244" i="24"/>
  <c r="CM244" i="24" s="1"/>
  <c r="CV232" i="24"/>
  <c r="CM232" i="24" s="1"/>
  <c r="CV228" i="24"/>
  <c r="CM228" i="24" s="1"/>
  <c r="CV220" i="24"/>
  <c r="CM220" i="24" s="1"/>
  <c r="CV216" i="24"/>
  <c r="CM216" i="24" s="1"/>
  <c r="CV212" i="24"/>
  <c r="CM212" i="24" s="1"/>
  <c r="CV208" i="24"/>
  <c r="CM208" i="24" s="1"/>
  <c r="CV204" i="24"/>
  <c r="CM204" i="24" s="1"/>
  <c r="CV200" i="24"/>
  <c r="CM200" i="24" s="1"/>
  <c r="CV196" i="24"/>
  <c r="CM196" i="24" s="1"/>
  <c r="CV192" i="24"/>
  <c r="CM192" i="24" s="1"/>
  <c r="CV188" i="24"/>
  <c r="CM188" i="24" s="1"/>
  <c r="CV184" i="24"/>
  <c r="CM184" i="24" s="1"/>
  <c r="CV180" i="24"/>
  <c r="CM180" i="24" s="1"/>
  <c r="CV176" i="24"/>
  <c r="CM176" i="24" s="1"/>
  <c r="CV172" i="24"/>
  <c r="CM172" i="24" s="1"/>
  <c r="CV168" i="24"/>
  <c r="CM168" i="24" s="1"/>
  <c r="CV164" i="24"/>
  <c r="CM164" i="24" s="1"/>
  <c r="CV160" i="24"/>
  <c r="CM160" i="24" s="1"/>
  <c r="CV156" i="24"/>
  <c r="CM156" i="24" s="1"/>
  <c r="CV152" i="24"/>
  <c r="CM152" i="24" s="1"/>
  <c r="CV144" i="24"/>
  <c r="CM144" i="24" s="1"/>
  <c r="CV140" i="24"/>
  <c r="CM140" i="24" s="1"/>
  <c r="CV136" i="24"/>
  <c r="CM136" i="24" s="1"/>
  <c r="CV132" i="24"/>
  <c r="CM132" i="24" s="1"/>
  <c r="CV128" i="24"/>
  <c r="CM128" i="24" s="1"/>
  <c r="CV124" i="24"/>
  <c r="CM124" i="24" s="1"/>
  <c r="CV120" i="24"/>
  <c r="CM120" i="24" s="1"/>
  <c r="CV116" i="24"/>
  <c r="CM116" i="24" s="1"/>
  <c r="CV112" i="24"/>
  <c r="CM112" i="24" s="1"/>
  <c r="CV108" i="24"/>
  <c r="CM108" i="24" s="1"/>
  <c r="CV104" i="24"/>
  <c r="CM104" i="24" s="1"/>
  <c r="CV100" i="24"/>
  <c r="CM100" i="24" s="1"/>
  <c r="CV96" i="24"/>
  <c r="CM96" i="24" s="1"/>
  <c r="CV92" i="24"/>
  <c r="CM92" i="24" s="1"/>
  <c r="CV88" i="24"/>
  <c r="CM88" i="24" s="1"/>
  <c r="AA84" i="24"/>
  <c r="CV84" i="24"/>
  <c r="CM84" i="24" s="1"/>
  <c r="CV80" i="24"/>
  <c r="CM80" i="24" s="1"/>
  <c r="CV76" i="24"/>
  <c r="CM76" i="24" s="1"/>
  <c r="CV72" i="24"/>
  <c r="CM72" i="24" s="1"/>
  <c r="CV68" i="24"/>
  <c r="CM68" i="24" s="1"/>
  <c r="CV64" i="24"/>
  <c r="CM64" i="24" s="1"/>
  <c r="CV60" i="24"/>
  <c r="CM60" i="24" s="1"/>
  <c r="CV56" i="24"/>
  <c r="CM56" i="24" s="1"/>
  <c r="CV52" i="24"/>
  <c r="CM52" i="24" s="1"/>
  <c r="CV48" i="24"/>
  <c r="CM48" i="24" s="1"/>
  <c r="CV44" i="24"/>
  <c r="CM44" i="24" s="1"/>
  <c r="CV40" i="24"/>
  <c r="CM40" i="24" s="1"/>
  <c r="CV36" i="24"/>
  <c r="CM36" i="24" s="1"/>
  <c r="CV32" i="24"/>
  <c r="CM32" i="24" s="1"/>
  <c r="CV28" i="24"/>
  <c r="CM28" i="24" s="1"/>
  <c r="CV24" i="24"/>
  <c r="CM24" i="24" s="1"/>
  <c r="CV20" i="24"/>
  <c r="CM20" i="24" s="1"/>
  <c r="CW362" i="24"/>
  <c r="CW358" i="24"/>
  <c r="CW354" i="24"/>
  <c r="CW350" i="24"/>
  <c r="CW342" i="24"/>
  <c r="CW338" i="24"/>
  <c r="CW334" i="24"/>
  <c r="CW330" i="24"/>
  <c r="CW326" i="24"/>
  <c r="CW322" i="24"/>
  <c r="CW318" i="24"/>
  <c r="CW314" i="24"/>
  <c r="CW306" i="24"/>
  <c r="CW302" i="24"/>
  <c r="CW298" i="24"/>
  <c r="CW294" i="24"/>
  <c r="CW290" i="24"/>
  <c r="CW286" i="24"/>
  <c r="CW282" i="24"/>
  <c r="CW278" i="24"/>
  <c r="CW274" i="24"/>
  <c r="CW270" i="24"/>
  <c r="CW266" i="24"/>
  <c r="CW262" i="24"/>
  <c r="CW258" i="24"/>
  <c r="CW254" i="24"/>
  <c r="CW250" i="24"/>
  <c r="CN250" i="24" s="1"/>
  <c r="CW246" i="24"/>
  <c r="CW242" i="24"/>
  <c r="CW238" i="24"/>
  <c r="CW234" i="24"/>
  <c r="CW230" i="24"/>
  <c r="CN230" i="24" s="1"/>
  <c r="CW226" i="24"/>
  <c r="CW222" i="24"/>
  <c r="CN222" i="24" s="1"/>
  <c r="CW218" i="24"/>
  <c r="CN218" i="24" s="1"/>
  <c r="CW214" i="24"/>
  <c r="CW210" i="24"/>
  <c r="CN210" i="24" s="1"/>
  <c r="CW206" i="24"/>
  <c r="CW202" i="24"/>
  <c r="CW198" i="24"/>
  <c r="CW194" i="24"/>
  <c r="CW190" i="24"/>
  <c r="CN190" i="24" s="1"/>
  <c r="CW186" i="24"/>
  <c r="CN186" i="24" s="1"/>
  <c r="CW182" i="24"/>
  <c r="CN182" i="24" s="1"/>
  <c r="CW178" i="24"/>
  <c r="CN178" i="24" s="1"/>
  <c r="CR215" i="24"/>
  <c r="CT253" i="24"/>
  <c r="CP300" i="24"/>
  <c r="CV363" i="24"/>
  <c r="CM363" i="24" s="1"/>
  <c r="CV359" i="24"/>
  <c r="CM359" i="24" s="1"/>
  <c r="CV355" i="24"/>
  <c r="CM355" i="24" s="1"/>
  <c r="CV351" i="24"/>
  <c r="CM351" i="24" s="1"/>
  <c r="CV347" i="24"/>
  <c r="CM347" i="24" s="1"/>
  <c r="CV343" i="24"/>
  <c r="CM343" i="24" s="1"/>
  <c r="CV339" i="24"/>
  <c r="CM339" i="24" s="1"/>
  <c r="CV335" i="24"/>
  <c r="CM335" i="24" s="1"/>
  <c r="CV331" i="24"/>
  <c r="CM331" i="24" s="1"/>
  <c r="CV327" i="24"/>
  <c r="CM327" i="24" s="1"/>
  <c r="CV323" i="24"/>
  <c r="CM323" i="24" s="1"/>
  <c r="CV319" i="24"/>
  <c r="CM319" i="24" s="1"/>
  <c r="CV315" i="24"/>
  <c r="CM315" i="24" s="1"/>
  <c r="CV311" i="24"/>
  <c r="CM311" i="24" s="1"/>
  <c r="CV307" i="24"/>
  <c r="CM307" i="24" s="1"/>
  <c r="CV303" i="24"/>
  <c r="CM303" i="24" s="1"/>
  <c r="CV299" i="24"/>
  <c r="CM299" i="24" s="1"/>
  <c r="CV295" i="24"/>
  <c r="CM295" i="24" s="1"/>
  <c r="CV291" i="24"/>
  <c r="CM291" i="24" s="1"/>
  <c r="CV287" i="24"/>
  <c r="CM287" i="24" s="1"/>
  <c r="CV283" i="24"/>
  <c r="CM283" i="24" s="1"/>
  <c r="CV279" i="24"/>
  <c r="CM279" i="24" s="1"/>
  <c r="CV275" i="24"/>
  <c r="CM275" i="24" s="1"/>
  <c r="CV271" i="24"/>
  <c r="CM271" i="24" s="1"/>
  <c r="CV267" i="24"/>
  <c r="CM267" i="24" s="1"/>
  <c r="CV263" i="24"/>
  <c r="CM263" i="24" s="1"/>
  <c r="CV259" i="24"/>
  <c r="CM259" i="24" s="1"/>
  <c r="CV255" i="24"/>
  <c r="CM255" i="24" s="1"/>
  <c r="CV251" i="24"/>
  <c r="CM251" i="24" s="1"/>
  <c r="CV247" i="24"/>
  <c r="CM247" i="24" s="1"/>
  <c r="CV243" i="24"/>
  <c r="CM243" i="24" s="1"/>
  <c r="CV239" i="24"/>
  <c r="CM239" i="24" s="1"/>
  <c r="CV235" i="24"/>
  <c r="CM235" i="24" s="1"/>
  <c r="CV231" i="24"/>
  <c r="CM231" i="24" s="1"/>
  <c r="CV227" i="24"/>
  <c r="CM227" i="24" s="1"/>
  <c r="CV223" i="24"/>
  <c r="CM223" i="24" s="1"/>
  <c r="CV219" i="24"/>
  <c r="CM219" i="24" s="1"/>
  <c r="CV215" i="24"/>
  <c r="CM215" i="24" s="1"/>
  <c r="CV211" i="24"/>
  <c r="CM211" i="24" s="1"/>
  <c r="CV207" i="24"/>
  <c r="CM207" i="24" s="1"/>
  <c r="CV203" i="24"/>
  <c r="CM203" i="24" s="1"/>
  <c r="CV199" i="24"/>
  <c r="CM199" i="24" s="1"/>
  <c r="CV195" i="24"/>
  <c r="CM195" i="24" s="1"/>
  <c r="CV191" i="24"/>
  <c r="CM191" i="24" s="1"/>
  <c r="CV187" i="24"/>
  <c r="CM187" i="24" s="1"/>
  <c r="CV183" i="24"/>
  <c r="CM183" i="24" s="1"/>
  <c r="CV179" i="24"/>
  <c r="CM179" i="24" s="1"/>
  <c r="CV175" i="24"/>
  <c r="CM175" i="24" s="1"/>
  <c r="CV171" i="24"/>
  <c r="CM171" i="24" s="1"/>
  <c r="CV167" i="24"/>
  <c r="CM167" i="24" s="1"/>
  <c r="CV163" i="24"/>
  <c r="CM163" i="24" s="1"/>
  <c r="CV159" i="24"/>
  <c r="CM159" i="24" s="1"/>
  <c r="CV155" i="24"/>
  <c r="CM155" i="24" s="1"/>
  <c r="CV151" i="24"/>
  <c r="CM151" i="24" s="1"/>
  <c r="CV147" i="24"/>
  <c r="CM147" i="24" s="1"/>
  <c r="CV143" i="24"/>
  <c r="CM143" i="24" s="1"/>
  <c r="CV139" i="24"/>
  <c r="CM139" i="24" s="1"/>
  <c r="CV135" i="24"/>
  <c r="CM135" i="24" s="1"/>
  <c r="CV131" i="24"/>
  <c r="CM131" i="24" s="1"/>
  <c r="CV127" i="24"/>
  <c r="CM127" i="24" s="1"/>
  <c r="CV123" i="24"/>
  <c r="CM123" i="24" s="1"/>
  <c r="CV119" i="24"/>
  <c r="CM119" i="24" s="1"/>
  <c r="CV115" i="24"/>
  <c r="CM115" i="24" s="1"/>
  <c r="CV111" i="24"/>
  <c r="CM111" i="24" s="1"/>
  <c r="CV107" i="24"/>
  <c r="CM107" i="24" s="1"/>
  <c r="CV103" i="24"/>
  <c r="CM103" i="24" s="1"/>
  <c r="CV99" i="24"/>
  <c r="CM99" i="24" s="1"/>
  <c r="CV95" i="24"/>
  <c r="CM95" i="24" s="1"/>
  <c r="CV91" i="24"/>
  <c r="CM91" i="24" s="1"/>
  <c r="CV87" i="24"/>
  <c r="CM87" i="24" s="1"/>
  <c r="CV83" i="24"/>
  <c r="CM83" i="24" s="1"/>
  <c r="CV79" i="24"/>
  <c r="CM79" i="24" s="1"/>
  <c r="CV75" i="24"/>
  <c r="CM75" i="24" s="1"/>
  <c r="CV71" i="24"/>
  <c r="CM71" i="24" s="1"/>
  <c r="CV67" i="24"/>
  <c r="CM67" i="24" s="1"/>
  <c r="CV63" i="24"/>
  <c r="CM63" i="24" s="1"/>
  <c r="CV59" i="24"/>
  <c r="CM59" i="24" s="1"/>
  <c r="CV55" i="24"/>
  <c r="CM55" i="24" s="1"/>
  <c r="CV51" i="24"/>
  <c r="CM51" i="24" s="1"/>
  <c r="CV47" i="24"/>
  <c r="CM47" i="24" s="1"/>
  <c r="CV43" i="24"/>
  <c r="CM43" i="24" s="1"/>
  <c r="CV39" i="24"/>
  <c r="CM39" i="24" s="1"/>
  <c r="CV35" i="24"/>
  <c r="CM35" i="24" s="1"/>
  <c r="CV31" i="24"/>
  <c r="CM31" i="24" s="1"/>
  <c r="CV27" i="24"/>
  <c r="CM27" i="24" s="1"/>
  <c r="CV23" i="24"/>
  <c r="CM23" i="24" s="1"/>
  <c r="CV19" i="24"/>
  <c r="CM19" i="24" s="1"/>
  <c r="CV15" i="24"/>
  <c r="CW361" i="24"/>
  <c r="CW357" i="24"/>
  <c r="CN357" i="24" s="1"/>
  <c r="CW353" i="24"/>
  <c r="CW349" i="24"/>
  <c r="CW345" i="24"/>
  <c r="CN345" i="24" s="1"/>
  <c r="CW341" i="24"/>
  <c r="CN341" i="24" s="1"/>
  <c r="CW337" i="24"/>
  <c r="CW333" i="24"/>
  <c r="CW329" i="24"/>
  <c r="CW325" i="24"/>
  <c r="CW321" i="24"/>
  <c r="CW317" i="24"/>
  <c r="CW313" i="24"/>
  <c r="CW309" i="24"/>
  <c r="CW305" i="24"/>
  <c r="CN305" i="24" s="1"/>
  <c r="CW301" i="24"/>
  <c r="CW297" i="24"/>
  <c r="CW293" i="24"/>
  <c r="CW289" i="24"/>
  <c r="CW285" i="24"/>
  <c r="CN285" i="24" s="1"/>
  <c r="CW281" i="24"/>
  <c r="CN281" i="24" s="1"/>
  <c r="CW277" i="24"/>
  <c r="CW273" i="24"/>
  <c r="CN273" i="24" s="1"/>
  <c r="CW269" i="24"/>
  <c r="CW265" i="24"/>
  <c r="CW261" i="24"/>
  <c r="CW257" i="24"/>
  <c r="CT255" i="24"/>
  <c r="CT335" i="24"/>
  <c r="CV362" i="24"/>
  <c r="CM362" i="24" s="1"/>
  <c r="CV358" i="24"/>
  <c r="CM358" i="24" s="1"/>
  <c r="CV354" i="24"/>
  <c r="CM354" i="24" s="1"/>
  <c r="CV350" i="24"/>
  <c r="CM350" i="24" s="1"/>
  <c r="CV346" i="24"/>
  <c r="CM346" i="24" s="1"/>
  <c r="CV342" i="24"/>
  <c r="CM342" i="24" s="1"/>
  <c r="CV338" i="24"/>
  <c r="CM338" i="24" s="1"/>
  <c r="CV334" i="24"/>
  <c r="CM334" i="24" s="1"/>
  <c r="CV330" i="24"/>
  <c r="CM330" i="24" s="1"/>
  <c r="CV326" i="24"/>
  <c r="CM326" i="24" s="1"/>
  <c r="CV322" i="24"/>
  <c r="CM322" i="24" s="1"/>
  <c r="CV318" i="24"/>
  <c r="CM318" i="24" s="1"/>
  <c r="CV314" i="24"/>
  <c r="CM314" i="24" s="1"/>
  <c r="CV310" i="24"/>
  <c r="CM310" i="24" s="1"/>
  <c r="CV306" i="24"/>
  <c r="CM306" i="24" s="1"/>
  <c r="CV302" i="24"/>
  <c r="CM302" i="24" s="1"/>
  <c r="CV298" i="24"/>
  <c r="CM298" i="24" s="1"/>
  <c r="CV294" i="24"/>
  <c r="CM294" i="24" s="1"/>
  <c r="CV290" i="24"/>
  <c r="CM290" i="24" s="1"/>
  <c r="CV286" i="24"/>
  <c r="CM286" i="24" s="1"/>
  <c r="CV282" i="24"/>
  <c r="CM282" i="24" s="1"/>
  <c r="CV278" i="24"/>
  <c r="CM278" i="24" s="1"/>
  <c r="CV274" i="24"/>
  <c r="CM274" i="24" s="1"/>
  <c r="CV270" i="24"/>
  <c r="CM270" i="24" s="1"/>
  <c r="CV266" i="24"/>
  <c r="CM266" i="24" s="1"/>
  <c r="CV262" i="24"/>
  <c r="CM262" i="24" s="1"/>
  <c r="CV258" i="24"/>
  <c r="CM258" i="24" s="1"/>
  <c r="CV254" i="24"/>
  <c r="CM254" i="24" s="1"/>
  <c r="CV250" i="24"/>
  <c r="CM250" i="24" s="1"/>
  <c r="CV246" i="24"/>
  <c r="CM246" i="24" s="1"/>
  <c r="CV242" i="24"/>
  <c r="CM242" i="24" s="1"/>
  <c r="CV238" i="24"/>
  <c r="CM238" i="24" s="1"/>
  <c r="CV234" i="24"/>
  <c r="CM234" i="24" s="1"/>
  <c r="CV230" i="24"/>
  <c r="CM230" i="24" s="1"/>
  <c r="CV226" i="24"/>
  <c r="CM226" i="24" s="1"/>
  <c r="CV222" i="24"/>
  <c r="CM222" i="24" s="1"/>
  <c r="CV218" i="24"/>
  <c r="CM218" i="24" s="1"/>
  <c r="CV214" i="24"/>
  <c r="CM214" i="24" s="1"/>
  <c r="CV210" i="24"/>
  <c r="CM210" i="24" s="1"/>
  <c r="CV206" i="24"/>
  <c r="CM206" i="24" s="1"/>
  <c r="CV202" i="24"/>
  <c r="CM202" i="24" s="1"/>
  <c r="CV198" i="24"/>
  <c r="CM198" i="24" s="1"/>
  <c r="CV194" i="24"/>
  <c r="CM194" i="24" s="1"/>
  <c r="CV190" i="24"/>
  <c r="CM190" i="24" s="1"/>
  <c r="CV186" i="24"/>
  <c r="CM186" i="24" s="1"/>
  <c r="CV182" i="24"/>
  <c r="CM182" i="24" s="1"/>
  <c r="CV178" i="24"/>
  <c r="CM178" i="24" s="1"/>
  <c r="CV174" i="24"/>
  <c r="CM174" i="24" s="1"/>
  <c r="CV170" i="24"/>
  <c r="CM170" i="24" s="1"/>
  <c r="CV166" i="24"/>
  <c r="CM166" i="24" s="1"/>
  <c r="CV162" i="24"/>
  <c r="CM162" i="24" s="1"/>
  <c r="CV158" i="24"/>
  <c r="CM158" i="24" s="1"/>
  <c r="CV154" i="24"/>
  <c r="CM154" i="24" s="1"/>
  <c r="CV150" i="24"/>
  <c r="CM150" i="24" s="1"/>
  <c r="CV146" i="24"/>
  <c r="CM146" i="24" s="1"/>
  <c r="CV142" i="24"/>
  <c r="CM142" i="24" s="1"/>
  <c r="CV138" i="24"/>
  <c r="CM138" i="24" s="1"/>
  <c r="CV134" i="24"/>
  <c r="CM134" i="24" s="1"/>
  <c r="CV130" i="24"/>
  <c r="CM130" i="24" s="1"/>
  <c r="CV126" i="24"/>
  <c r="CM126" i="24" s="1"/>
  <c r="CV122" i="24"/>
  <c r="CM122" i="24" s="1"/>
  <c r="CV118" i="24"/>
  <c r="CM118" i="24" s="1"/>
  <c r="CV114" i="24"/>
  <c r="CM114" i="24" s="1"/>
  <c r="CV110" i="24"/>
  <c r="CM110" i="24" s="1"/>
  <c r="CV106" i="24"/>
  <c r="CM106" i="24" s="1"/>
  <c r="CV102" i="24"/>
  <c r="CM102" i="24" s="1"/>
  <c r="CV98" i="24"/>
  <c r="CM98" i="24" s="1"/>
  <c r="CV94" i="24"/>
  <c r="CM94" i="24" s="1"/>
  <c r="CV90" i="24"/>
  <c r="CM90" i="24" s="1"/>
  <c r="CV86" i="24"/>
  <c r="CM86" i="24" s="1"/>
  <c r="CV82" i="24"/>
  <c r="CM82" i="24" s="1"/>
  <c r="CV78" i="24"/>
  <c r="CM78" i="24" s="1"/>
  <c r="CV74" i="24"/>
  <c r="CM74" i="24" s="1"/>
  <c r="CV70" i="24"/>
  <c r="CM70" i="24" s="1"/>
  <c r="CV66" i="24"/>
  <c r="CM66" i="24" s="1"/>
  <c r="CV62" i="24"/>
  <c r="CM62" i="24" s="1"/>
  <c r="CV58" i="24"/>
  <c r="CM58" i="24" s="1"/>
  <c r="CV54" i="24"/>
  <c r="CM54" i="24" s="1"/>
  <c r="CV50" i="24"/>
  <c r="CM50" i="24" s="1"/>
  <c r="CV46" i="24"/>
  <c r="CM46" i="24" s="1"/>
  <c r="CV42" i="24"/>
  <c r="CM42" i="24" s="1"/>
  <c r="CV38" i="24"/>
  <c r="CM38" i="24" s="1"/>
  <c r="CV34" i="24"/>
  <c r="CM34" i="24" s="1"/>
  <c r="CV30" i="24"/>
  <c r="CM30" i="24" s="1"/>
  <c r="CV26" i="24"/>
  <c r="CM26" i="24" s="1"/>
  <c r="CV22" i="24"/>
  <c r="CM22" i="24" s="1"/>
  <c r="CV18" i="24"/>
  <c r="CM18" i="24" s="1"/>
  <c r="CW364" i="24"/>
  <c r="CW360" i="24"/>
  <c r="CN360" i="24" s="1"/>
  <c r="CW356" i="24"/>
  <c r="CW352" i="24"/>
  <c r="CW344" i="24"/>
  <c r="CW332" i="24"/>
  <c r="CW328" i="24"/>
  <c r="CW324" i="24"/>
  <c r="CW320" i="24"/>
  <c r="CN320" i="24" s="1"/>
  <c r="CW316" i="24"/>
  <c r="CW312" i="24"/>
  <c r="CW308" i="24"/>
  <c r="CW304" i="24"/>
  <c r="CW300" i="24"/>
  <c r="CW296" i="24"/>
  <c r="CW292" i="24"/>
  <c r="CW288" i="24"/>
  <c r="CW284" i="24"/>
  <c r="CW280" i="24"/>
  <c r="CW272" i="24"/>
  <c r="CW260" i="24"/>
  <c r="CT276" i="24"/>
  <c r="CP325" i="24"/>
  <c r="CV361" i="24"/>
  <c r="CM361" i="24" s="1"/>
  <c r="CV357" i="24"/>
  <c r="CM357" i="24" s="1"/>
  <c r="CV353" i="24"/>
  <c r="CM353" i="24" s="1"/>
  <c r="CV349" i="24"/>
  <c r="CM349" i="24" s="1"/>
  <c r="CV345" i="24"/>
  <c r="CM345" i="24" s="1"/>
  <c r="CV341" i="24"/>
  <c r="CM341" i="24" s="1"/>
  <c r="CV337" i="24"/>
  <c r="CM337" i="24" s="1"/>
  <c r="CV333" i="24"/>
  <c r="CM333" i="24" s="1"/>
  <c r="CV329" i="24"/>
  <c r="CM329" i="24" s="1"/>
  <c r="CV325" i="24"/>
  <c r="CM325" i="24" s="1"/>
  <c r="CV321" i="24"/>
  <c r="CM321" i="24" s="1"/>
  <c r="CV317" i="24"/>
  <c r="CM317" i="24" s="1"/>
  <c r="CV313" i="24"/>
  <c r="CM313" i="24" s="1"/>
  <c r="CV309" i="24"/>
  <c r="CM309" i="24" s="1"/>
  <c r="CV305" i="24"/>
  <c r="CM305" i="24" s="1"/>
  <c r="CV301" i="24"/>
  <c r="CM301" i="24" s="1"/>
  <c r="CV297" i="24"/>
  <c r="CM297" i="24" s="1"/>
  <c r="CV293" i="24"/>
  <c r="CM293" i="24" s="1"/>
  <c r="CV289" i="24"/>
  <c r="CM289" i="24" s="1"/>
  <c r="CV285" i="24"/>
  <c r="CM285" i="24" s="1"/>
  <c r="CV281" i="24"/>
  <c r="CM281" i="24" s="1"/>
  <c r="CV277" i="24"/>
  <c r="CM277" i="24" s="1"/>
  <c r="CV273" i="24"/>
  <c r="CM273" i="24" s="1"/>
  <c r="CV269" i="24"/>
  <c r="CM269" i="24" s="1"/>
  <c r="CV265" i="24"/>
  <c r="CM265" i="24" s="1"/>
  <c r="CV261" i="24"/>
  <c r="CM261" i="24" s="1"/>
  <c r="CV257" i="24"/>
  <c r="CM257" i="24" s="1"/>
  <c r="CV253" i="24"/>
  <c r="CM253" i="24" s="1"/>
  <c r="CV249" i="24"/>
  <c r="CM249" i="24" s="1"/>
  <c r="CV245" i="24"/>
  <c r="CM245" i="24" s="1"/>
  <c r="CV241" i="24"/>
  <c r="CM241" i="24" s="1"/>
  <c r="CV237" i="24"/>
  <c r="CM237" i="24" s="1"/>
  <c r="CV233" i="24"/>
  <c r="CM233" i="24" s="1"/>
  <c r="CV229" i="24"/>
  <c r="CM229" i="24" s="1"/>
  <c r="CV225" i="24"/>
  <c r="CM225" i="24" s="1"/>
  <c r="CV221" i="24"/>
  <c r="CM221" i="24" s="1"/>
  <c r="CV217" i="24"/>
  <c r="CM217" i="24" s="1"/>
  <c r="CV213" i="24"/>
  <c r="CM213" i="24" s="1"/>
  <c r="CV209" i="24"/>
  <c r="CM209" i="24" s="1"/>
  <c r="CV205" i="24"/>
  <c r="CM205" i="24" s="1"/>
  <c r="CV201" i="24"/>
  <c r="CM201" i="24" s="1"/>
  <c r="CV197" i="24"/>
  <c r="CM197" i="24" s="1"/>
  <c r="CV193" i="24"/>
  <c r="CM193" i="24" s="1"/>
  <c r="CV189" i="24"/>
  <c r="CM189" i="24" s="1"/>
  <c r="CV185" i="24"/>
  <c r="CM185" i="24" s="1"/>
  <c r="CV181" i="24"/>
  <c r="CM181" i="24" s="1"/>
  <c r="CV177" i="24"/>
  <c r="CM177" i="24" s="1"/>
  <c r="CV173" i="24"/>
  <c r="CM173" i="24" s="1"/>
  <c r="CV169" i="24"/>
  <c r="CM169" i="24" s="1"/>
  <c r="CV165" i="24"/>
  <c r="CM165" i="24" s="1"/>
  <c r="CV161" i="24"/>
  <c r="CM161" i="24" s="1"/>
  <c r="CV157" i="24"/>
  <c r="CM157" i="24" s="1"/>
  <c r="CV153" i="24"/>
  <c r="CM153" i="24" s="1"/>
  <c r="CV149" i="24"/>
  <c r="CM149" i="24" s="1"/>
  <c r="CV145" i="24"/>
  <c r="CM145" i="24" s="1"/>
  <c r="CV141" i="24"/>
  <c r="CM141" i="24" s="1"/>
  <c r="CV137" i="24"/>
  <c r="CM137" i="24" s="1"/>
  <c r="CV133" i="24"/>
  <c r="CM133" i="24" s="1"/>
  <c r="CV129" i="24"/>
  <c r="CM129" i="24" s="1"/>
  <c r="CV125" i="24"/>
  <c r="CM125" i="24" s="1"/>
  <c r="CV121" i="24"/>
  <c r="CM121" i="24" s="1"/>
  <c r="CV117" i="24"/>
  <c r="CM117" i="24" s="1"/>
  <c r="CV113" i="24"/>
  <c r="CM113" i="24" s="1"/>
  <c r="CV109" i="24"/>
  <c r="CM109" i="24" s="1"/>
  <c r="CV105" i="24"/>
  <c r="CM105" i="24" s="1"/>
  <c r="CV101" i="24"/>
  <c r="CM101" i="24" s="1"/>
  <c r="CV97" i="24"/>
  <c r="CM97" i="24" s="1"/>
  <c r="CV93" i="24"/>
  <c r="CM93" i="24" s="1"/>
  <c r="CV89" i="24"/>
  <c r="CM89" i="24" s="1"/>
  <c r="CV85" i="24"/>
  <c r="CM85" i="24" s="1"/>
  <c r="CV81" i="24"/>
  <c r="CM81" i="24" s="1"/>
  <c r="CV77" i="24"/>
  <c r="CM77" i="24" s="1"/>
  <c r="CV73" i="24"/>
  <c r="CM73" i="24" s="1"/>
  <c r="CV69" i="24"/>
  <c r="CM69" i="24" s="1"/>
  <c r="CV65" i="24"/>
  <c r="CM65" i="24" s="1"/>
  <c r="CV61" i="24"/>
  <c r="CM61" i="24" s="1"/>
  <c r="CV57" i="24"/>
  <c r="CM57" i="24" s="1"/>
  <c r="CV53" i="24"/>
  <c r="CM53" i="24" s="1"/>
  <c r="CV49" i="24"/>
  <c r="CM49" i="24" s="1"/>
  <c r="CV45" i="24"/>
  <c r="CM45" i="24" s="1"/>
  <c r="CV41" i="24"/>
  <c r="CM41" i="24" s="1"/>
  <c r="CV37" i="24"/>
  <c r="CM37" i="24" s="1"/>
  <c r="CV33" i="24"/>
  <c r="CM33" i="24" s="1"/>
  <c r="CV29" i="24"/>
  <c r="CM29" i="24" s="1"/>
  <c r="CV25" i="24"/>
  <c r="CM25" i="24" s="1"/>
  <c r="CV21" i="24"/>
  <c r="CM21" i="24" s="1"/>
  <c r="CW363" i="24"/>
  <c r="CW359" i="24"/>
  <c r="CW355" i="24"/>
  <c r="CW351" i="24"/>
  <c r="CW347" i="24"/>
  <c r="CW343" i="24"/>
  <c r="CW339" i="24"/>
  <c r="CN339" i="24" s="1"/>
  <c r="CW335" i="24"/>
  <c r="CW331" i="24"/>
  <c r="CW327" i="24"/>
  <c r="CW323" i="24"/>
  <c r="CW319" i="24"/>
  <c r="CN319" i="24" s="1"/>
  <c r="CW315" i="24"/>
  <c r="CW311" i="24"/>
  <c r="CW307" i="24"/>
  <c r="CN307" i="24" s="1"/>
  <c r="CW303" i="24"/>
  <c r="CW299" i="24"/>
  <c r="CW295" i="24"/>
  <c r="CN295" i="24" s="1"/>
  <c r="CW291" i="24"/>
  <c r="CW287" i="24"/>
  <c r="CW283" i="24"/>
  <c r="CW279" i="24"/>
  <c r="CW275" i="24"/>
  <c r="CW271" i="24"/>
  <c r="CW267" i="24"/>
  <c r="CW263" i="24"/>
  <c r="CN263" i="24" s="1"/>
  <c r="CW259" i="24"/>
  <c r="CN259" i="24" s="1"/>
  <c r="CW174" i="24"/>
  <c r="CW170" i="24"/>
  <c r="CW166" i="24"/>
  <c r="CW162" i="24"/>
  <c r="CW158" i="24"/>
  <c r="CW154" i="24"/>
  <c r="CW150" i="24"/>
  <c r="CN150" i="24" s="1"/>
  <c r="CW146" i="24"/>
  <c r="CN146" i="24" s="1"/>
  <c r="CW142" i="24"/>
  <c r="CW138" i="24"/>
  <c r="CN138" i="24" s="1"/>
  <c r="CW134" i="24"/>
  <c r="CW130" i="24"/>
  <c r="CW126" i="24"/>
  <c r="CW122" i="24"/>
  <c r="CW118" i="24"/>
  <c r="CN118" i="24" s="1"/>
  <c r="CW114" i="24"/>
  <c r="CN114" i="24" s="1"/>
  <c r="CW110" i="24"/>
  <c r="CW106" i="24"/>
  <c r="CN106" i="24" s="1"/>
  <c r="CW102" i="24"/>
  <c r="CN102" i="24" s="1"/>
  <c r="CW98" i="24"/>
  <c r="CW94" i="24"/>
  <c r="CW90" i="24"/>
  <c r="CW86" i="24"/>
  <c r="CW82" i="24"/>
  <c r="CW78" i="24"/>
  <c r="CW74" i="24"/>
  <c r="CW70" i="24"/>
  <c r="CW66" i="24"/>
  <c r="CW62" i="24"/>
  <c r="CW58" i="24"/>
  <c r="CW54" i="24"/>
  <c r="CW50" i="24"/>
  <c r="CW46" i="24"/>
  <c r="CW42" i="24"/>
  <c r="CW38" i="24"/>
  <c r="CN38" i="24" s="1"/>
  <c r="CW34" i="24"/>
  <c r="CW30" i="24"/>
  <c r="CW26" i="24"/>
  <c r="CW22" i="24"/>
  <c r="CW18" i="24"/>
  <c r="CN18" i="24" s="1"/>
  <c r="CX364" i="24"/>
  <c r="CX360" i="24"/>
  <c r="CX356" i="24"/>
  <c r="CX352" i="24"/>
  <c r="CX348" i="24"/>
  <c r="CX344" i="24"/>
  <c r="CX336" i="24"/>
  <c r="CX332" i="24"/>
  <c r="CO332" i="24" s="1"/>
  <c r="CX328" i="24"/>
  <c r="CX324" i="24"/>
  <c r="CX320" i="24"/>
  <c r="CO320" i="24" s="1"/>
  <c r="CX312" i="24"/>
  <c r="CX308" i="24"/>
  <c r="CX304" i="24"/>
  <c r="CX300" i="24"/>
  <c r="CX296" i="24"/>
  <c r="CX292" i="24"/>
  <c r="CX288" i="24"/>
  <c r="CX284" i="24"/>
  <c r="CX280" i="24"/>
  <c r="CX276" i="24"/>
  <c r="CX272" i="24"/>
  <c r="CX268" i="24"/>
  <c r="CX264" i="24"/>
  <c r="CX256" i="24"/>
  <c r="CX252" i="24"/>
  <c r="CX248" i="24"/>
  <c r="CX240" i="24"/>
  <c r="CX236" i="24"/>
  <c r="CX232" i="24"/>
  <c r="CX228" i="24"/>
  <c r="CX224" i="24"/>
  <c r="CX220" i="24"/>
  <c r="CX216" i="24"/>
  <c r="CX212" i="24"/>
  <c r="CX208" i="24"/>
  <c r="CX204" i="24"/>
  <c r="CO204" i="24" s="1"/>
  <c r="CX200" i="24"/>
  <c r="CO200" i="24" s="1"/>
  <c r="CX196" i="24"/>
  <c r="CO196" i="24" s="1"/>
  <c r="CX192" i="24"/>
  <c r="CO192" i="24" s="1"/>
  <c r="CX188" i="24"/>
  <c r="CX184" i="24"/>
  <c r="CX180" i="24"/>
  <c r="CX176" i="24"/>
  <c r="CO176" i="24" s="1"/>
  <c r="CX172" i="24"/>
  <c r="CO172" i="24" s="1"/>
  <c r="CX168" i="24"/>
  <c r="CX164" i="24"/>
  <c r="CX160" i="24"/>
  <c r="CX156" i="24"/>
  <c r="CX152" i="24"/>
  <c r="CX148" i="24"/>
  <c r="CX144" i="24"/>
  <c r="CX140" i="24"/>
  <c r="CX136" i="24"/>
  <c r="CX132" i="24"/>
  <c r="CX128" i="24"/>
  <c r="CX124" i="24"/>
  <c r="CX120" i="24"/>
  <c r="CX116" i="24"/>
  <c r="CX112" i="24"/>
  <c r="CX108" i="24"/>
  <c r="CO108" i="24" s="1"/>
  <c r="CX104" i="24"/>
  <c r="CX100" i="24"/>
  <c r="CX96" i="24"/>
  <c r="CO96" i="24" s="1"/>
  <c r="CX92" i="24"/>
  <c r="CX88" i="24"/>
  <c r="CX84" i="24"/>
  <c r="CX80" i="24"/>
  <c r="CX76" i="24"/>
  <c r="CX72" i="24"/>
  <c r="CX68" i="24"/>
  <c r="CO68" i="24" s="1"/>
  <c r="CX64" i="24"/>
  <c r="CX60" i="24"/>
  <c r="CX56" i="24"/>
  <c r="CX52" i="24"/>
  <c r="CX48" i="24"/>
  <c r="CO48" i="24" s="1"/>
  <c r="CX44" i="24"/>
  <c r="CO44" i="24" s="1"/>
  <c r="CX40" i="24"/>
  <c r="CO40" i="24" s="1"/>
  <c r="CX36" i="24"/>
  <c r="CX32" i="24"/>
  <c r="CX28" i="24"/>
  <c r="CX24" i="24"/>
  <c r="CX20" i="24"/>
  <c r="CY362" i="24"/>
  <c r="CY358" i="24"/>
  <c r="CY354" i="24"/>
  <c r="CY350" i="24"/>
  <c r="CY346" i="24"/>
  <c r="CY342" i="24"/>
  <c r="CY338" i="24"/>
  <c r="CY326" i="24"/>
  <c r="CY322" i="24"/>
  <c r="CY314" i="24"/>
  <c r="CY310" i="24"/>
  <c r="CY306" i="24"/>
  <c r="CY302" i="24"/>
  <c r="CY298" i="24"/>
  <c r="CY294" i="24"/>
  <c r="CY282" i="24"/>
  <c r="CY278" i="24"/>
  <c r="CY274" i="24"/>
  <c r="CY270" i="24"/>
  <c r="CY266" i="24"/>
  <c r="CY262" i="24"/>
  <c r="CY258" i="24"/>
  <c r="CY250" i="24"/>
  <c r="CY246" i="24"/>
  <c r="CY238" i="24"/>
  <c r="CY230" i="24"/>
  <c r="CY226" i="24"/>
  <c r="CY222" i="24"/>
  <c r="CY214" i="24"/>
  <c r="CY210" i="24"/>
  <c r="CY202" i="24"/>
  <c r="CY198" i="24"/>
  <c r="CY190" i="24"/>
  <c r="CY186" i="24"/>
  <c r="CY182" i="24"/>
  <c r="CW253" i="24"/>
  <c r="CN253" i="24" s="1"/>
  <c r="CW249" i="24"/>
  <c r="CW245" i="24"/>
  <c r="CW241" i="24"/>
  <c r="CW237" i="24"/>
  <c r="CW233" i="24"/>
  <c r="CW229" i="24"/>
  <c r="CW225" i="24"/>
  <c r="CW221" i="24"/>
  <c r="CW217" i="24"/>
  <c r="CW213" i="24"/>
  <c r="CN213" i="24" s="1"/>
  <c r="CW209" i="24"/>
  <c r="CN209" i="24" s="1"/>
  <c r="CW205" i="24"/>
  <c r="CW201" i="24"/>
  <c r="CW197" i="24"/>
  <c r="CW193" i="24"/>
  <c r="CW189" i="24"/>
  <c r="CW185" i="24"/>
  <c r="CW181" i="24"/>
  <c r="CW177" i="24"/>
  <c r="CN177" i="24" s="1"/>
  <c r="CW173" i="24"/>
  <c r="CW169" i="24"/>
  <c r="CW165" i="24"/>
  <c r="CW161" i="24"/>
  <c r="CW157" i="24"/>
  <c r="CW153" i="24"/>
  <c r="CW149" i="24"/>
  <c r="CW145" i="24"/>
  <c r="CW141" i="24"/>
  <c r="CW137" i="24"/>
  <c r="CW133" i="24"/>
  <c r="CW129" i="24"/>
  <c r="CW125" i="24"/>
  <c r="CW121" i="24"/>
  <c r="CW117" i="24"/>
  <c r="CW113" i="24"/>
  <c r="CW109" i="24"/>
  <c r="CN109" i="24" s="1"/>
  <c r="CW105" i="24"/>
  <c r="CW101" i="24"/>
  <c r="CW97" i="24"/>
  <c r="CW93" i="24"/>
  <c r="CW89" i="24"/>
  <c r="CW85" i="24"/>
  <c r="CW81" i="24"/>
  <c r="CW77" i="24"/>
  <c r="CW73" i="24"/>
  <c r="CW69" i="24"/>
  <c r="CW65" i="24"/>
  <c r="CW61" i="24"/>
  <c r="CW57" i="24"/>
  <c r="CW53" i="24"/>
  <c r="CW49" i="24"/>
  <c r="CW45" i="24"/>
  <c r="CW41" i="24"/>
  <c r="CW37" i="24"/>
  <c r="CW33" i="24"/>
  <c r="CW29" i="24"/>
  <c r="CW25" i="24"/>
  <c r="CW21" i="24"/>
  <c r="CX363" i="24"/>
  <c r="CX359" i="24"/>
  <c r="CX355" i="24"/>
  <c r="CX351" i="24"/>
  <c r="CO351" i="24" s="1"/>
  <c r="CX347" i="24"/>
  <c r="CX343" i="24"/>
  <c r="CX339" i="24"/>
  <c r="CX335" i="24"/>
  <c r="CO335" i="24" s="1"/>
  <c r="CX331" i="24"/>
  <c r="CX327" i="24"/>
  <c r="CX323" i="24"/>
  <c r="CO323" i="24" s="1"/>
  <c r="CX319" i="24"/>
  <c r="CX315" i="24"/>
  <c r="CX311" i="24"/>
  <c r="CX307" i="24"/>
  <c r="CX303" i="24"/>
  <c r="CX299" i="24"/>
  <c r="CO299" i="24" s="1"/>
  <c r="CX295" i="24"/>
  <c r="CO295" i="24" s="1"/>
  <c r="CX291" i="24"/>
  <c r="CX287" i="24"/>
  <c r="CX283" i="24"/>
  <c r="CX279" i="24"/>
  <c r="CX275" i="24"/>
  <c r="CX271" i="24"/>
  <c r="CX267" i="24"/>
  <c r="CX263" i="24"/>
  <c r="CO263" i="24" s="1"/>
  <c r="CX259" i="24"/>
  <c r="CX255" i="24"/>
  <c r="CX251" i="24"/>
  <c r="CO251" i="24" s="1"/>
  <c r="CX247" i="24"/>
  <c r="CX243" i="24"/>
  <c r="CX239" i="24"/>
  <c r="CX235" i="24"/>
  <c r="CX231" i="24"/>
  <c r="CO231" i="24" s="1"/>
  <c r="CX227" i="24"/>
  <c r="CO227" i="24" s="1"/>
  <c r="CX223" i="24"/>
  <c r="CX219" i="24"/>
  <c r="CO219" i="24" s="1"/>
  <c r="CX215" i="24"/>
  <c r="CO215" i="24" s="1"/>
  <c r="CX211" i="24"/>
  <c r="CX207" i="24"/>
  <c r="CO207" i="24" s="1"/>
  <c r="CX203" i="24"/>
  <c r="CX199" i="24"/>
  <c r="CX195" i="24"/>
  <c r="CX191" i="24"/>
  <c r="CX187" i="24"/>
  <c r="CX183" i="24"/>
  <c r="CX179" i="24"/>
  <c r="CX175" i="24"/>
  <c r="CX171" i="24"/>
  <c r="CX167" i="24"/>
  <c r="CO167" i="24" s="1"/>
  <c r="CX163" i="24"/>
  <c r="CO163" i="24" s="1"/>
  <c r="CX159" i="24"/>
  <c r="CX155" i="24"/>
  <c r="CX151" i="24"/>
  <c r="CX147" i="24"/>
  <c r="CX143" i="24"/>
  <c r="CX139" i="24"/>
  <c r="CX135" i="24"/>
  <c r="CX131" i="24"/>
  <c r="CX127" i="24"/>
  <c r="CX123" i="24"/>
  <c r="CO123" i="24" s="1"/>
  <c r="CX119" i="24"/>
  <c r="CX115" i="24"/>
  <c r="CX111" i="24"/>
  <c r="CO111" i="24" s="1"/>
  <c r="CX107" i="24"/>
  <c r="CX103" i="24"/>
  <c r="CX99" i="24"/>
  <c r="CX95" i="24"/>
  <c r="CX91" i="24"/>
  <c r="CX87" i="24"/>
  <c r="CX83" i="24"/>
  <c r="CX79" i="24"/>
  <c r="CO79" i="24" s="1"/>
  <c r="CX75" i="24"/>
  <c r="CO75" i="24" s="1"/>
  <c r="CX71" i="24"/>
  <c r="CX67" i="24"/>
  <c r="CX63" i="24"/>
  <c r="CX59" i="24"/>
  <c r="CX55" i="24"/>
  <c r="CX51" i="24"/>
  <c r="CX47" i="24"/>
  <c r="CX43" i="24"/>
  <c r="CX39" i="24"/>
  <c r="CX35" i="24"/>
  <c r="CX31" i="24"/>
  <c r="CO31" i="24" s="1"/>
  <c r="CX27" i="24"/>
  <c r="CX23" i="24"/>
  <c r="CX19" i="24"/>
  <c r="CX15" i="24"/>
  <c r="CY361" i="24"/>
  <c r="CY357" i="24"/>
  <c r="CY353" i="24"/>
  <c r="CY349" i="24"/>
  <c r="CY345" i="24"/>
  <c r="CY341" i="24"/>
  <c r="CY337" i="24"/>
  <c r="CY333" i="24"/>
  <c r="CY329" i="24"/>
  <c r="CY325" i="24"/>
  <c r="CY321" i="24"/>
  <c r="CY317" i="24"/>
  <c r="CP317" i="24" s="1"/>
  <c r="CY313" i="24"/>
  <c r="CP313" i="24" s="1"/>
  <c r="CY305" i="24"/>
  <c r="CY301" i="24"/>
  <c r="CY297" i="24"/>
  <c r="CY293" i="24"/>
  <c r="CP293" i="24" s="1"/>
  <c r="CY289" i="24"/>
  <c r="CY285" i="24"/>
  <c r="CY281" i="24"/>
  <c r="CY277" i="24"/>
  <c r="CY273" i="24"/>
  <c r="CY269" i="24"/>
  <c r="CY265" i="24"/>
  <c r="CY261" i="24"/>
  <c r="CY253" i="24"/>
  <c r="CY249" i="24"/>
  <c r="CY245" i="24"/>
  <c r="CY241" i="24"/>
  <c r="CY237" i="24"/>
  <c r="CY233" i="24"/>
  <c r="CY229" i="24"/>
  <c r="CY225" i="24"/>
  <c r="CY221" i="24"/>
  <c r="CY213" i="24"/>
  <c r="CY205" i="24"/>
  <c r="CY197" i="24"/>
  <c r="CY193" i="24"/>
  <c r="CY189" i="24"/>
  <c r="CY185" i="24"/>
  <c r="CP185" i="24" s="1"/>
  <c r="CY181" i="24"/>
  <c r="CP181" i="24" s="1"/>
  <c r="CY177" i="24"/>
  <c r="CW252" i="24"/>
  <c r="CW248" i="24"/>
  <c r="CW244" i="24"/>
  <c r="CW240" i="24"/>
  <c r="CW236" i="24"/>
  <c r="CW232" i="24"/>
  <c r="CW228" i="24"/>
  <c r="CW224" i="24"/>
  <c r="CN224" i="24" s="1"/>
  <c r="CW220" i="24"/>
  <c r="CW216" i="24"/>
  <c r="CW212" i="24"/>
  <c r="CW208" i="24"/>
  <c r="CW200" i="24"/>
  <c r="CN200" i="24" s="1"/>
  <c r="CW196" i="24"/>
  <c r="CW180" i="24"/>
  <c r="CW176" i="24"/>
  <c r="CW172" i="24"/>
  <c r="CW168" i="24"/>
  <c r="CW164" i="24"/>
  <c r="CW160" i="24"/>
  <c r="CW156" i="24"/>
  <c r="CW152" i="24"/>
  <c r="CW148" i="24"/>
  <c r="CW144" i="24"/>
  <c r="CW140" i="24"/>
  <c r="CW136" i="24"/>
  <c r="CW132" i="24"/>
  <c r="CW128" i="24"/>
  <c r="CW124" i="24"/>
  <c r="CW120" i="24"/>
  <c r="CW116" i="24"/>
  <c r="CW112" i="24"/>
  <c r="CW108" i="24"/>
  <c r="CW104" i="24"/>
  <c r="CW100" i="24"/>
  <c r="CW96" i="24"/>
  <c r="CW92" i="24"/>
  <c r="AG88" i="24"/>
  <c r="CW88" i="24"/>
  <c r="CW84" i="24"/>
  <c r="CN84" i="24" s="1"/>
  <c r="AG80" i="24"/>
  <c r="CW80" i="24"/>
  <c r="CW76" i="24"/>
  <c r="CN76" i="24" s="1"/>
  <c r="AG72" i="24"/>
  <c r="CW72" i="24"/>
  <c r="CW68" i="24"/>
  <c r="CW64" i="24"/>
  <c r="CW60" i="24"/>
  <c r="AG56" i="24"/>
  <c r="CW56" i="24"/>
  <c r="CW52" i="24"/>
  <c r="CW48" i="24"/>
  <c r="CW44" i="24"/>
  <c r="CW40" i="24"/>
  <c r="CW36" i="24"/>
  <c r="CW32" i="24"/>
  <c r="CW28" i="24"/>
  <c r="CW24" i="24"/>
  <c r="CW20" i="24"/>
  <c r="CX362" i="24"/>
  <c r="CX358" i="24"/>
  <c r="CX354" i="24"/>
  <c r="CX350" i="24"/>
  <c r="CX346" i="24"/>
  <c r="CX342" i="24"/>
  <c r="CX338" i="24"/>
  <c r="CX334" i="24"/>
  <c r="CX330" i="24"/>
  <c r="CX326" i="24"/>
  <c r="CX322" i="24"/>
  <c r="CX318" i="24"/>
  <c r="CX314" i="24"/>
  <c r="CX310" i="24"/>
  <c r="CO310" i="24" s="1"/>
  <c r="CX306" i="24"/>
  <c r="CO306" i="24" s="1"/>
  <c r="CX302" i="24"/>
  <c r="CX298" i="24"/>
  <c r="CX294" i="24"/>
  <c r="CX290" i="24"/>
  <c r="CX286" i="24"/>
  <c r="CX282" i="24"/>
  <c r="CX278" i="24"/>
  <c r="CX274" i="24"/>
  <c r="CX270" i="24"/>
  <c r="CX266" i="24"/>
  <c r="CX262" i="24"/>
  <c r="CX258" i="24"/>
  <c r="CX254" i="24"/>
  <c r="CX250" i="24"/>
  <c r="CX246" i="24"/>
  <c r="CX242" i="24"/>
  <c r="CX238" i="24"/>
  <c r="CX234" i="24"/>
  <c r="CX230" i="24"/>
  <c r="CX226" i="24"/>
  <c r="CX222" i="24"/>
  <c r="CX218" i="24"/>
  <c r="CX214" i="24"/>
  <c r="CX210" i="24"/>
  <c r="CX206" i="24"/>
  <c r="CX202" i="24"/>
  <c r="CX198" i="24"/>
  <c r="CO198" i="24" s="1"/>
  <c r="CX194" i="24"/>
  <c r="CO194" i="24" s="1"/>
  <c r="CX190" i="24"/>
  <c r="CX186" i="24"/>
  <c r="CO186" i="24" s="1"/>
  <c r="CX182" i="24"/>
  <c r="CO182" i="24" s="1"/>
  <c r="CX178" i="24"/>
  <c r="CO178" i="24" s="1"/>
  <c r="CX174" i="24"/>
  <c r="CO174" i="24" s="1"/>
  <c r="CX170" i="24"/>
  <c r="CX166" i="24"/>
  <c r="CX162" i="24"/>
  <c r="CX158" i="24"/>
  <c r="CX154" i="24"/>
  <c r="CX150" i="24"/>
  <c r="CX146" i="24"/>
  <c r="CX142" i="24"/>
  <c r="CX138" i="24"/>
  <c r="CX134" i="24"/>
  <c r="CX130" i="24"/>
  <c r="CX126" i="24"/>
  <c r="CX122" i="24"/>
  <c r="CX118" i="24"/>
  <c r="CX114" i="24"/>
  <c r="CX110" i="24"/>
  <c r="CO110" i="24" s="1"/>
  <c r="CX106" i="24"/>
  <c r="CX102" i="24"/>
  <c r="CX98" i="24"/>
  <c r="CO98" i="24" s="1"/>
  <c r="CX94" i="24"/>
  <c r="CX90" i="24"/>
  <c r="CO90" i="24" s="1"/>
  <c r="CX86" i="24"/>
  <c r="CX82" i="24"/>
  <c r="CX78" i="24"/>
  <c r="CX74" i="24"/>
  <c r="CX70" i="24"/>
  <c r="CX66" i="24"/>
  <c r="CO66" i="24" s="1"/>
  <c r="CX62" i="24"/>
  <c r="CX58" i="24"/>
  <c r="CX54" i="24"/>
  <c r="CX50" i="24"/>
  <c r="CX46" i="24"/>
  <c r="CX42" i="24"/>
  <c r="CO42" i="24" s="1"/>
  <c r="CX38" i="24"/>
  <c r="CX34" i="24"/>
  <c r="CO34" i="24" s="1"/>
  <c r="CX30" i="24"/>
  <c r="CO30" i="24" s="1"/>
  <c r="CX26" i="24"/>
  <c r="CX22" i="24"/>
  <c r="CX18" i="24"/>
  <c r="CY364" i="24"/>
  <c r="CY360" i="24"/>
  <c r="CY356" i="24"/>
  <c r="CY352" i="24"/>
  <c r="CY348" i="24"/>
  <c r="CP348" i="24" s="1"/>
  <c r="CY344" i="24"/>
  <c r="CY340" i="24"/>
  <c r="CY336" i="24"/>
  <c r="CY332" i="24"/>
  <c r="CY328" i="24"/>
  <c r="CY324" i="24"/>
  <c r="CP324" i="24" s="1"/>
  <c r="CY320" i="24"/>
  <c r="CY316" i="24"/>
  <c r="CY312" i="24"/>
  <c r="CY308" i="24"/>
  <c r="CP308" i="24" s="1"/>
  <c r="CY304" i="24"/>
  <c r="CP304" i="24" s="1"/>
  <c r="CY300" i="24"/>
  <c r="CY296" i="24"/>
  <c r="CY292" i="24"/>
  <c r="CY288" i="24"/>
  <c r="CY284" i="24"/>
  <c r="CY280" i="24"/>
  <c r="CY276" i="24"/>
  <c r="CY272" i="24"/>
  <c r="CY268" i="24"/>
  <c r="CY264" i="24"/>
  <c r="CP264" i="24" s="1"/>
  <c r="CY260" i="24"/>
  <c r="CP260" i="24" s="1"/>
  <c r="CY256" i="24"/>
  <c r="CP256" i="24" s="1"/>
  <c r="CY252" i="24"/>
  <c r="CY248" i="24"/>
  <c r="CY244" i="24"/>
  <c r="CY240" i="24"/>
  <c r="CY236" i="24"/>
  <c r="CY232" i="24"/>
  <c r="CY228" i="24"/>
  <c r="CY224" i="24"/>
  <c r="CP224" i="24" s="1"/>
  <c r="CY220" i="24"/>
  <c r="CY216" i="24"/>
  <c r="CY212" i="24"/>
  <c r="CP212" i="24" s="1"/>
  <c r="CY208" i="24"/>
  <c r="CY204" i="24"/>
  <c r="CY200" i="24"/>
  <c r="CY196" i="24"/>
  <c r="CY192" i="24"/>
  <c r="CY188" i="24"/>
  <c r="CY184" i="24"/>
  <c r="CY180" i="24"/>
  <c r="CY176" i="24"/>
  <c r="CY172" i="24"/>
  <c r="CY168" i="24"/>
  <c r="CP168" i="24" s="1"/>
  <c r="CW255" i="24"/>
  <c r="CW251" i="24"/>
  <c r="CW247" i="24"/>
  <c r="CW243" i="24"/>
  <c r="CW239" i="24"/>
  <c r="CN239" i="24" s="1"/>
  <c r="CW235" i="24"/>
  <c r="CN235" i="24" s="1"/>
  <c r="CW231" i="24"/>
  <c r="CW227" i="24"/>
  <c r="CW223" i="24"/>
  <c r="CW219" i="24"/>
  <c r="CW215" i="24"/>
  <c r="CW211" i="24"/>
  <c r="CW207" i="24"/>
  <c r="CW203" i="24"/>
  <c r="CN203" i="24" s="1"/>
  <c r="CW199" i="24"/>
  <c r="CW195" i="24"/>
  <c r="CW191" i="24"/>
  <c r="CW187" i="24"/>
  <c r="CN187" i="24" s="1"/>
  <c r="CW183" i="24"/>
  <c r="CW179" i="24"/>
  <c r="CN179" i="24" s="1"/>
  <c r="CW175" i="24"/>
  <c r="CW171" i="24"/>
  <c r="CW167" i="24"/>
  <c r="CW163" i="24"/>
  <c r="CW159" i="24"/>
  <c r="CW155" i="24"/>
  <c r="CN155" i="24" s="1"/>
  <c r="CW151" i="24"/>
  <c r="CN151" i="24" s="1"/>
  <c r="CW147" i="24"/>
  <c r="CN147" i="24" s="1"/>
  <c r="CW143" i="24"/>
  <c r="CW139" i="24"/>
  <c r="CW135" i="24"/>
  <c r="CN135" i="24" s="1"/>
  <c r="CW131" i="24"/>
  <c r="CN131" i="24" s="1"/>
  <c r="CW127" i="24"/>
  <c r="CW123" i="24"/>
  <c r="CW119" i="24"/>
  <c r="CW115" i="24"/>
  <c r="CW111" i="24"/>
  <c r="CW107" i="24"/>
  <c r="CW103" i="24"/>
  <c r="CN103" i="24" s="1"/>
  <c r="CW99" i="24"/>
  <c r="CN99" i="24" s="1"/>
  <c r="CW95" i="24"/>
  <c r="CN95" i="24" s="1"/>
  <c r="CW91" i="24"/>
  <c r="CW87" i="24"/>
  <c r="CW83" i="24"/>
  <c r="CN83" i="24" s="1"/>
  <c r="CW79" i="24"/>
  <c r="CW75" i="24"/>
  <c r="CW71" i="24"/>
  <c r="CN71" i="24" s="1"/>
  <c r="CW67" i="24"/>
  <c r="CW63" i="24"/>
  <c r="CW59" i="24"/>
  <c r="CW55" i="24"/>
  <c r="CW51" i="24"/>
  <c r="CN51" i="24" s="1"/>
  <c r="CW47" i="24"/>
  <c r="CN47" i="24" s="1"/>
  <c r="CW43" i="24"/>
  <c r="CW39" i="24"/>
  <c r="CN39" i="24" s="1"/>
  <c r="CW35" i="24"/>
  <c r="CW31" i="24"/>
  <c r="CW27" i="24"/>
  <c r="CW23" i="24"/>
  <c r="CN23" i="24" s="1"/>
  <c r="CW19" i="24"/>
  <c r="CN19" i="24" s="1"/>
  <c r="CW15" i="24"/>
  <c r="CK15" i="24" s="1"/>
  <c r="CR15" i="24" s="1"/>
  <c r="CX357" i="24"/>
  <c r="CX353" i="24"/>
  <c r="CO353" i="24" s="1"/>
  <c r="CX341" i="24"/>
  <c r="CX337" i="24"/>
  <c r="CO337" i="24" s="1"/>
  <c r="CX333" i="24"/>
  <c r="CX325" i="24"/>
  <c r="CX317" i="24"/>
  <c r="CX313" i="24"/>
  <c r="CX309" i="24"/>
  <c r="CX305" i="24"/>
  <c r="CX301" i="24"/>
  <c r="CX297" i="24"/>
  <c r="CX293" i="24"/>
  <c r="CX289" i="24"/>
  <c r="CX285" i="24"/>
  <c r="CX281" i="24"/>
  <c r="CX273" i="24"/>
  <c r="CX269" i="24"/>
  <c r="CX265" i="24"/>
  <c r="CX245" i="24"/>
  <c r="CX241" i="24"/>
  <c r="CX237" i="24"/>
  <c r="CX233" i="24"/>
  <c r="CX225" i="24"/>
  <c r="CX221" i="24"/>
  <c r="CX217" i="24"/>
  <c r="CX205" i="24"/>
  <c r="CO205" i="24" s="1"/>
  <c r="CX201" i="24"/>
  <c r="CX197" i="24"/>
  <c r="CX193" i="24"/>
  <c r="CX185" i="24"/>
  <c r="CX181" i="24"/>
  <c r="CX177" i="24"/>
  <c r="CX173" i="24"/>
  <c r="CX169" i="24"/>
  <c r="CX165" i="24"/>
  <c r="CX161" i="24"/>
  <c r="CO161" i="24" s="1"/>
  <c r="CX157" i="24"/>
  <c r="CX145" i="24"/>
  <c r="CX141" i="24"/>
  <c r="CX137" i="24"/>
  <c r="CO137" i="24" s="1"/>
  <c r="CX133" i="24"/>
  <c r="CO133" i="24" s="1"/>
  <c r="CX129" i="24"/>
  <c r="CX125" i="24"/>
  <c r="CO117" i="24"/>
  <c r="CX117" i="24"/>
  <c r="CX113" i="24"/>
  <c r="CO113" i="24" s="1"/>
  <c r="CX109" i="24"/>
  <c r="AM105" i="24"/>
  <c r="CX105" i="24"/>
  <c r="AM101" i="24"/>
  <c r="CX101" i="24"/>
  <c r="CX97" i="24"/>
  <c r="CX93" i="24"/>
  <c r="CX89" i="24"/>
  <c r="CX85" i="24"/>
  <c r="AM81" i="24"/>
  <c r="CX81" i="24"/>
  <c r="AM77" i="24"/>
  <c r="CX77" i="24"/>
  <c r="CX73" i="24"/>
  <c r="AM69" i="24"/>
  <c r="CX69" i="24"/>
  <c r="CX65" i="24"/>
  <c r="CX61" i="24"/>
  <c r="CX57" i="24"/>
  <c r="CX53" i="24"/>
  <c r="CX49" i="24"/>
  <c r="CX45" i="24"/>
  <c r="CX41" i="24"/>
  <c r="CX37" i="24"/>
  <c r="CO33" i="24"/>
  <c r="CX33" i="24"/>
  <c r="CX29" i="24"/>
  <c r="CX25" i="24"/>
  <c r="CX21" i="24"/>
  <c r="CY363" i="24"/>
  <c r="CY359" i="24"/>
  <c r="CY355" i="24"/>
  <c r="CY351" i="24"/>
  <c r="CY347" i="24"/>
  <c r="CY343" i="24"/>
  <c r="CY339" i="24"/>
  <c r="CY335" i="24"/>
  <c r="CY331" i="24"/>
  <c r="CY327" i="24"/>
  <c r="CY323" i="24"/>
  <c r="CY319" i="24"/>
  <c r="CY315" i="24"/>
  <c r="CP315" i="24" s="1"/>
  <c r="CY311" i="24"/>
  <c r="CY307" i="24"/>
  <c r="CP307" i="24" s="1"/>
  <c r="CY303" i="24"/>
  <c r="CY299" i="24"/>
  <c r="CY295" i="24"/>
  <c r="CY291" i="24"/>
  <c r="CY287" i="24"/>
  <c r="CY283" i="24"/>
  <c r="CY279" i="24"/>
  <c r="CY275" i="24"/>
  <c r="CY271" i="24"/>
  <c r="CY267" i="24"/>
  <c r="CY263" i="24"/>
  <c r="CY259" i="24"/>
  <c r="CY255" i="24"/>
  <c r="CY251" i="24"/>
  <c r="CY247" i="24"/>
  <c r="CY243" i="24"/>
  <c r="CY239" i="24"/>
  <c r="CY235" i="24"/>
  <c r="CY231" i="24"/>
  <c r="CY227" i="24"/>
  <c r="CY223" i="24"/>
  <c r="CY219" i="24"/>
  <c r="CY215" i="24"/>
  <c r="CY211" i="24"/>
  <c r="CY207" i="24"/>
  <c r="CY203" i="24"/>
  <c r="CY199" i="24"/>
  <c r="CY195" i="24"/>
  <c r="CP195" i="24" s="1"/>
  <c r="CY191" i="24"/>
  <c r="CP191" i="24" s="1"/>
  <c r="CY187" i="24"/>
  <c r="CP187" i="24" s="1"/>
  <c r="CY183" i="24"/>
  <c r="CY178" i="24"/>
  <c r="CY174" i="24"/>
  <c r="CY170" i="24"/>
  <c r="CY166" i="24"/>
  <c r="CY162" i="24"/>
  <c r="CY158" i="24"/>
  <c r="CY154" i="24"/>
  <c r="CY150" i="24"/>
  <c r="CY146" i="24"/>
  <c r="CY142" i="24"/>
  <c r="CY138" i="24"/>
  <c r="CY134" i="24"/>
  <c r="CY130" i="24"/>
  <c r="CY126" i="24"/>
  <c r="CY122" i="24"/>
  <c r="CY118" i="24"/>
  <c r="CP118" i="24" s="1"/>
  <c r="CP114" i="24"/>
  <c r="CY114" i="24"/>
  <c r="CY110" i="24"/>
  <c r="CY106" i="24"/>
  <c r="CP106" i="24" s="1"/>
  <c r="CP102" i="24"/>
  <c r="CY102" i="24"/>
  <c r="CY98" i="24"/>
  <c r="CY94" i="24"/>
  <c r="CY90" i="24"/>
  <c r="CY86" i="24"/>
  <c r="CY82" i="24"/>
  <c r="AS78" i="24"/>
  <c r="CY78" i="24"/>
  <c r="CY74" i="24"/>
  <c r="AS70" i="24"/>
  <c r="CY70" i="24"/>
  <c r="CY66" i="24"/>
  <c r="CY62" i="24"/>
  <c r="CY58" i="24"/>
  <c r="CY54" i="24"/>
  <c r="CY50" i="24"/>
  <c r="AS46" i="24"/>
  <c r="CY46" i="24"/>
  <c r="CY42" i="24"/>
  <c r="CY38" i="24"/>
  <c r="CY34" i="24"/>
  <c r="CY30" i="24"/>
  <c r="CY26" i="24"/>
  <c r="CY22" i="24"/>
  <c r="CY18" i="24"/>
  <c r="CZ364" i="24"/>
  <c r="CZ360" i="24"/>
  <c r="CZ356" i="24"/>
  <c r="CZ352" i="24"/>
  <c r="CZ348" i="24"/>
  <c r="CZ344" i="24"/>
  <c r="CQ344" i="24" s="1"/>
  <c r="CZ340" i="24"/>
  <c r="CZ336" i="24"/>
  <c r="CZ332" i="24"/>
  <c r="CZ328" i="24"/>
  <c r="CZ320" i="24"/>
  <c r="CZ316" i="24"/>
  <c r="CZ312" i="24"/>
  <c r="CZ308" i="24"/>
  <c r="CZ304" i="24"/>
  <c r="CZ300" i="24"/>
  <c r="CZ296" i="24"/>
  <c r="CZ292" i="24"/>
  <c r="CZ288" i="24"/>
  <c r="CZ284" i="24"/>
  <c r="CZ280" i="24"/>
  <c r="CZ272" i="24"/>
  <c r="CZ268" i="24"/>
  <c r="CZ260" i="24"/>
  <c r="CZ256" i="24"/>
  <c r="CZ248" i="24"/>
  <c r="CZ244" i="24"/>
  <c r="CZ240" i="24"/>
  <c r="CZ236" i="24"/>
  <c r="CZ228" i="24"/>
  <c r="CZ224" i="24"/>
  <c r="CZ220" i="24"/>
  <c r="CZ216" i="24"/>
  <c r="CZ212" i="24"/>
  <c r="CZ200" i="24"/>
  <c r="CZ196" i="24"/>
  <c r="CQ196" i="24" s="1"/>
  <c r="CZ192" i="24"/>
  <c r="CQ192" i="24" s="1"/>
  <c r="CZ188" i="24"/>
  <c r="CQ188" i="24" s="1"/>
  <c r="CZ180" i="24"/>
  <c r="CZ176" i="24"/>
  <c r="CZ172" i="24"/>
  <c r="CQ172" i="24" s="1"/>
  <c r="CZ168" i="24"/>
  <c r="CZ164" i="24"/>
  <c r="CZ160" i="24"/>
  <c r="CZ156" i="24"/>
  <c r="CZ152" i="24"/>
  <c r="CZ148" i="24"/>
  <c r="CZ144" i="24"/>
  <c r="CZ140" i="24"/>
  <c r="CZ136" i="24"/>
  <c r="CZ132" i="24"/>
  <c r="CZ128" i="24"/>
  <c r="CZ124" i="24"/>
  <c r="CZ120" i="24"/>
  <c r="AY116" i="24"/>
  <c r="CZ116" i="24"/>
  <c r="CZ112" i="24"/>
  <c r="CZ108" i="24"/>
  <c r="CQ108" i="24" s="1"/>
  <c r="CZ104" i="24"/>
  <c r="AY100" i="24"/>
  <c r="CZ100" i="24"/>
  <c r="CZ96" i="24"/>
  <c r="CZ92" i="24"/>
  <c r="CQ92" i="24" s="1"/>
  <c r="AY88" i="24"/>
  <c r="CZ88" i="24"/>
  <c r="CZ84" i="24"/>
  <c r="CZ80" i="24"/>
  <c r="CZ76" i="24"/>
  <c r="CZ72" i="24"/>
  <c r="CZ68" i="24"/>
  <c r="CQ68" i="24" s="1"/>
  <c r="CZ64" i="24"/>
  <c r="CQ64" i="24" s="1"/>
  <c r="CZ60" i="24"/>
  <c r="CZ56" i="24"/>
  <c r="CZ52" i="24"/>
  <c r="CZ48" i="24"/>
  <c r="CZ44" i="24"/>
  <c r="CQ44" i="24" s="1"/>
  <c r="CZ40" i="24"/>
  <c r="CZ36" i="24"/>
  <c r="CZ32" i="24"/>
  <c r="CZ28" i="24"/>
  <c r="CZ24" i="24"/>
  <c r="CZ20" i="24"/>
  <c r="CQ20" i="24" s="1"/>
  <c r="DA362" i="24"/>
  <c r="DA358" i="24"/>
  <c r="DA354" i="24"/>
  <c r="CR354" i="24" s="1"/>
  <c r="DA350" i="24"/>
  <c r="DA346" i="24"/>
  <c r="DA342" i="24"/>
  <c r="DA338" i="24"/>
  <c r="DA334" i="24"/>
  <c r="DA330" i="24"/>
  <c r="DA326" i="24"/>
  <c r="CR326" i="24" s="1"/>
  <c r="DA322" i="24"/>
  <c r="CR322" i="24" s="1"/>
  <c r="DA318" i="24"/>
  <c r="DA314" i="24"/>
  <c r="DA310" i="24"/>
  <c r="DA306" i="24"/>
  <c r="DA302" i="24"/>
  <c r="DA298" i="24"/>
  <c r="DA294" i="24"/>
  <c r="DA290" i="24"/>
  <c r="DA286" i="24"/>
  <c r="CR286" i="24" s="1"/>
  <c r="DA282" i="24"/>
  <c r="DA278" i="24"/>
  <c r="DA274" i="24"/>
  <c r="DA270" i="24"/>
  <c r="DA266" i="24"/>
  <c r="DA262" i="24"/>
  <c r="DA258" i="24"/>
  <c r="DA254" i="24"/>
  <c r="DA250" i="24"/>
  <c r="DA246" i="24"/>
  <c r="DA242" i="24"/>
  <c r="CR242" i="24" s="1"/>
  <c r="DA238" i="24"/>
  <c r="DA234" i="24"/>
  <c r="DA230" i="24"/>
  <c r="DA226" i="24"/>
  <c r="DA222" i="24"/>
  <c r="CR222" i="24" s="1"/>
  <c r="DA218" i="24"/>
  <c r="DA214" i="24"/>
  <c r="DA210" i="24"/>
  <c r="CR210" i="24" s="1"/>
  <c r="DA206" i="24"/>
  <c r="CR206" i="24" s="1"/>
  <c r="DA202" i="24"/>
  <c r="DA198" i="24"/>
  <c r="DA194" i="24"/>
  <c r="DA190" i="24"/>
  <c r="CR190" i="24" s="1"/>
  <c r="DA186" i="24"/>
  <c r="CR186" i="24" s="1"/>
  <c r="DA182" i="24"/>
  <c r="CR182" i="24" s="1"/>
  <c r="DA178" i="24"/>
  <c r="CR178" i="24" s="1"/>
  <c r="DA174" i="24"/>
  <c r="DA170" i="24"/>
  <c r="CR170" i="24" s="1"/>
  <c r="CY173" i="24"/>
  <c r="CY169" i="24"/>
  <c r="CY165" i="24"/>
  <c r="CY161" i="24"/>
  <c r="CY157" i="24"/>
  <c r="CY153" i="24"/>
  <c r="CY149" i="24"/>
  <c r="CY141" i="24"/>
  <c r="CY133" i="24"/>
  <c r="CY129" i="24"/>
  <c r="AS117" i="24"/>
  <c r="CY117" i="24"/>
  <c r="CY113" i="24"/>
  <c r="CY109" i="24"/>
  <c r="CY105" i="24"/>
  <c r="CP105" i="24" s="1"/>
  <c r="CY101" i="24"/>
  <c r="CY97" i="24"/>
  <c r="AS93" i="24"/>
  <c r="CY93" i="24"/>
  <c r="CY89" i="24"/>
  <c r="CY85" i="24"/>
  <c r="CY81" i="24"/>
  <c r="CP81" i="24" s="1"/>
  <c r="CY77" i="24"/>
  <c r="CY73" i="24"/>
  <c r="CP73" i="24" s="1"/>
  <c r="CY69" i="24"/>
  <c r="CP69" i="24" s="1"/>
  <c r="CY65" i="24"/>
  <c r="CP65" i="24" s="1"/>
  <c r="CY61" i="24"/>
  <c r="CP61" i="24" s="1"/>
  <c r="CY57" i="24"/>
  <c r="CP57" i="24" s="1"/>
  <c r="CY53" i="24"/>
  <c r="CP53" i="24" s="1"/>
  <c r="CY49" i="24"/>
  <c r="CP49" i="24" s="1"/>
  <c r="CY45" i="24"/>
  <c r="CY41" i="24"/>
  <c r="CP41" i="24" s="1"/>
  <c r="CY37" i="24"/>
  <c r="CY33" i="24"/>
  <c r="CY29" i="24"/>
  <c r="AS25" i="24"/>
  <c r="CY25" i="24"/>
  <c r="CY21" i="24"/>
  <c r="CZ363" i="24"/>
  <c r="CQ363" i="24" s="1"/>
  <c r="CZ359" i="24"/>
  <c r="CZ355" i="24"/>
  <c r="CQ355" i="24" s="1"/>
  <c r="CZ351" i="24"/>
  <c r="CZ347" i="24"/>
  <c r="CQ347" i="24" s="1"/>
  <c r="CZ343" i="24"/>
  <c r="CZ339" i="24"/>
  <c r="CQ339" i="24" s="1"/>
  <c r="CZ335" i="24"/>
  <c r="CZ331" i="24"/>
  <c r="CZ327" i="24"/>
  <c r="CQ327" i="24" s="1"/>
  <c r="CZ323" i="24"/>
  <c r="CZ319" i="24"/>
  <c r="CZ315" i="24"/>
  <c r="CZ311" i="24"/>
  <c r="CZ307" i="24"/>
  <c r="CZ303" i="24"/>
  <c r="CQ303" i="24" s="1"/>
  <c r="CZ299" i="24"/>
  <c r="CZ295" i="24"/>
  <c r="CZ291" i="24"/>
  <c r="CZ287" i="24"/>
  <c r="CZ283" i="24"/>
  <c r="CQ283" i="24" s="1"/>
  <c r="CZ279" i="24"/>
  <c r="CZ275" i="24"/>
  <c r="CZ271" i="24"/>
  <c r="CZ267" i="24"/>
  <c r="CZ263" i="24"/>
  <c r="CZ259" i="24"/>
  <c r="CZ255" i="24"/>
  <c r="CQ255" i="24" s="1"/>
  <c r="CZ251" i="24"/>
  <c r="CZ247" i="24"/>
  <c r="CQ247" i="24" s="1"/>
  <c r="CZ243" i="24"/>
  <c r="CZ239" i="24"/>
  <c r="CZ235" i="24"/>
  <c r="CZ231" i="24"/>
  <c r="CZ227" i="24"/>
  <c r="CZ223" i="24"/>
  <c r="CQ223" i="24" s="1"/>
  <c r="CZ219" i="24"/>
  <c r="CZ215" i="24"/>
  <c r="CZ211" i="24"/>
  <c r="CZ207" i="24"/>
  <c r="CZ203" i="24"/>
  <c r="CQ203" i="24" s="1"/>
  <c r="CZ199" i="24"/>
  <c r="CZ195" i="24"/>
  <c r="CZ191" i="24"/>
  <c r="CZ187" i="24"/>
  <c r="CZ183" i="24"/>
  <c r="CZ179" i="24"/>
  <c r="CZ175" i="24"/>
  <c r="CZ171" i="24"/>
  <c r="CZ167" i="24"/>
  <c r="CQ167" i="24" s="1"/>
  <c r="CZ163" i="24"/>
  <c r="CQ163" i="24" s="1"/>
  <c r="CZ159" i="24"/>
  <c r="CZ155" i="24"/>
  <c r="CZ151" i="24"/>
  <c r="CZ147" i="24"/>
  <c r="CQ147" i="24" s="1"/>
  <c r="CZ143" i="24"/>
  <c r="CQ143" i="24" s="1"/>
  <c r="CZ139" i="24"/>
  <c r="CQ139" i="24" s="1"/>
  <c r="CZ135" i="24"/>
  <c r="CQ135" i="24" s="1"/>
  <c r="CZ131" i="24"/>
  <c r="CQ131" i="24" s="1"/>
  <c r="CZ127" i="24"/>
  <c r="CQ127" i="24" s="1"/>
  <c r="CZ123" i="24"/>
  <c r="CQ123" i="24" s="1"/>
  <c r="CZ119" i="24"/>
  <c r="CZ115" i="24"/>
  <c r="CZ111" i="24"/>
  <c r="CZ107" i="24"/>
  <c r="CZ103" i="24"/>
  <c r="CZ99" i="24"/>
  <c r="CZ95" i="24"/>
  <c r="CZ91" i="24"/>
  <c r="CZ87" i="24"/>
  <c r="CQ87" i="24" s="1"/>
  <c r="CZ83" i="24"/>
  <c r="CZ79" i="24"/>
  <c r="CZ75" i="24"/>
  <c r="CZ71" i="24"/>
  <c r="CZ67" i="24"/>
  <c r="CZ63" i="24"/>
  <c r="CZ59" i="24"/>
  <c r="CZ55" i="24"/>
  <c r="CZ51" i="24"/>
  <c r="CZ47" i="24"/>
  <c r="CZ43" i="24"/>
  <c r="CZ39" i="24"/>
  <c r="CZ35" i="24"/>
  <c r="CZ31" i="24"/>
  <c r="CZ27" i="24"/>
  <c r="CZ23" i="24"/>
  <c r="CZ19" i="24"/>
  <c r="CZ15" i="24"/>
  <c r="DA361" i="24"/>
  <c r="DA357" i="24"/>
  <c r="DA353" i="24"/>
  <c r="DA349" i="24"/>
  <c r="DA345" i="24"/>
  <c r="DA341" i="24"/>
  <c r="DA337" i="24"/>
  <c r="DA333" i="24"/>
  <c r="DA329" i="24"/>
  <c r="DA321" i="24"/>
  <c r="DA317" i="24"/>
  <c r="DA313" i="24"/>
  <c r="DA309" i="24"/>
  <c r="DA305" i="24"/>
  <c r="DA301" i="24"/>
  <c r="DA297" i="24"/>
  <c r="DA293" i="24"/>
  <c r="DA289" i="24"/>
  <c r="DA285" i="24"/>
  <c r="CR285" i="24" s="1"/>
  <c r="DA281" i="24"/>
  <c r="DA277" i="24"/>
  <c r="DA273" i="24"/>
  <c r="CR273" i="24" s="1"/>
  <c r="DA269" i="24"/>
  <c r="DA265" i="24"/>
  <c r="DA257" i="24"/>
  <c r="DA249" i="24"/>
  <c r="DA245" i="24"/>
  <c r="DA241" i="24"/>
  <c r="DA237" i="24"/>
  <c r="DA233" i="24"/>
  <c r="DA229" i="24"/>
  <c r="DA225" i="24"/>
  <c r="DA217" i="24"/>
  <c r="DA213" i="24"/>
  <c r="CR213" i="24" s="1"/>
  <c r="DA209" i="24"/>
  <c r="CR209" i="24" s="1"/>
  <c r="DA201" i="24"/>
  <c r="CR201" i="24" s="1"/>
  <c r="DA197" i="24"/>
  <c r="DA193" i="24"/>
  <c r="DA189" i="24"/>
  <c r="DA185" i="24"/>
  <c r="DA181" i="24"/>
  <c r="CR181" i="24" s="1"/>
  <c r="DA177" i="24"/>
  <c r="DA173" i="24"/>
  <c r="DA169" i="24"/>
  <c r="DA165" i="24"/>
  <c r="CY164" i="24"/>
  <c r="CY160" i="24"/>
  <c r="CP160" i="24" s="1"/>
  <c r="CY156" i="24"/>
  <c r="CP156" i="24" s="1"/>
  <c r="CY152" i="24"/>
  <c r="CP152" i="24" s="1"/>
  <c r="CY148" i="24"/>
  <c r="CP148" i="24" s="1"/>
  <c r="CY144" i="24"/>
  <c r="CP144" i="24" s="1"/>
  <c r="CY140" i="24"/>
  <c r="CP140" i="24" s="1"/>
  <c r="CY136" i="24"/>
  <c r="CP136" i="24" s="1"/>
  <c r="CY132" i="24"/>
  <c r="CP132" i="24" s="1"/>
  <c r="CY128" i="24"/>
  <c r="CP128" i="24" s="1"/>
  <c r="CY124" i="24"/>
  <c r="CP124" i="24" s="1"/>
  <c r="CY120" i="24"/>
  <c r="CY116" i="24"/>
  <c r="CY112" i="24"/>
  <c r="CY108" i="24"/>
  <c r="CY104" i="24"/>
  <c r="CY100" i="24"/>
  <c r="CY96" i="24"/>
  <c r="CY92" i="24"/>
  <c r="CP92" i="24" s="1"/>
  <c r="CY88" i="24"/>
  <c r="CY84" i="24"/>
  <c r="CY80" i="24"/>
  <c r="CY76" i="24"/>
  <c r="CP76" i="24" s="1"/>
  <c r="CY72" i="24"/>
  <c r="CP72" i="24" s="1"/>
  <c r="CY68" i="24"/>
  <c r="CY64" i="24"/>
  <c r="CY60" i="24"/>
  <c r="CY56" i="24"/>
  <c r="CY52" i="24"/>
  <c r="CY48" i="24"/>
  <c r="CY44" i="24"/>
  <c r="CY40" i="24"/>
  <c r="CY36" i="24"/>
  <c r="CP36" i="24" s="1"/>
  <c r="CY32" i="24"/>
  <c r="CY28" i="24"/>
  <c r="CY24" i="24"/>
  <c r="CY20" i="24"/>
  <c r="CZ362" i="24"/>
  <c r="CZ358" i="24"/>
  <c r="CZ354" i="24"/>
  <c r="CZ350" i="24"/>
  <c r="CZ346" i="24"/>
  <c r="CZ342" i="24"/>
  <c r="CZ338" i="24"/>
  <c r="CQ338" i="24" s="1"/>
  <c r="CZ334" i="24"/>
  <c r="CZ330" i="24"/>
  <c r="CZ326" i="24"/>
  <c r="CZ322" i="24"/>
  <c r="CZ318" i="24"/>
  <c r="CZ314" i="24"/>
  <c r="CZ310" i="24"/>
  <c r="CZ306" i="24"/>
  <c r="CZ302" i="24"/>
  <c r="CQ302" i="24" s="1"/>
  <c r="CZ298" i="24"/>
  <c r="CZ294" i="24"/>
  <c r="CZ290" i="24"/>
  <c r="CZ286" i="24"/>
  <c r="CQ286" i="24" s="1"/>
  <c r="CZ282" i="24"/>
  <c r="CZ278" i="24"/>
  <c r="CZ274" i="24"/>
  <c r="CZ270" i="24"/>
  <c r="CZ266" i="24"/>
  <c r="CZ262" i="24"/>
  <c r="CZ258" i="24"/>
  <c r="CZ254" i="24"/>
  <c r="CZ250" i="24"/>
  <c r="CZ246" i="24"/>
  <c r="CZ242" i="24"/>
  <c r="CZ238" i="24"/>
  <c r="CZ234" i="24"/>
  <c r="CZ230" i="24"/>
  <c r="CZ226" i="24"/>
  <c r="CZ222" i="24"/>
  <c r="CZ218" i="24"/>
  <c r="CZ214" i="24"/>
  <c r="CZ210" i="24"/>
  <c r="CZ206" i="24"/>
  <c r="CZ202" i="24"/>
  <c r="CQ202" i="24" s="1"/>
  <c r="CZ198" i="24"/>
  <c r="CQ198" i="24" s="1"/>
  <c r="CZ194" i="24"/>
  <c r="CZ190" i="24"/>
  <c r="CQ190" i="24" s="1"/>
  <c r="CZ186" i="24"/>
  <c r="CZ182" i="24"/>
  <c r="CZ178" i="24"/>
  <c r="CZ174" i="24"/>
  <c r="CQ174" i="24" s="1"/>
  <c r="CZ170" i="24"/>
  <c r="CZ166" i="24"/>
  <c r="CZ162" i="24"/>
  <c r="CQ162" i="24" s="1"/>
  <c r="CZ158" i="24"/>
  <c r="CQ158" i="24" s="1"/>
  <c r="CZ154" i="24"/>
  <c r="CQ154" i="24" s="1"/>
  <c r="CZ150" i="24"/>
  <c r="CQ150" i="24" s="1"/>
  <c r="CZ146" i="24"/>
  <c r="CQ146" i="24" s="1"/>
  <c r="CZ142" i="24"/>
  <c r="CZ138" i="24"/>
  <c r="CQ138" i="24" s="1"/>
  <c r="CZ134" i="24"/>
  <c r="CQ134" i="24" s="1"/>
  <c r="CZ130" i="24"/>
  <c r="CZ126" i="24"/>
  <c r="CZ122" i="24"/>
  <c r="CZ118" i="24"/>
  <c r="CZ114" i="24"/>
  <c r="CZ110" i="24"/>
  <c r="CZ106" i="24"/>
  <c r="CZ102" i="24"/>
  <c r="CZ98" i="24"/>
  <c r="CZ94" i="24"/>
  <c r="CZ90" i="24"/>
  <c r="CZ86" i="24"/>
  <c r="CZ82" i="24"/>
  <c r="CZ78" i="24"/>
  <c r="CQ78" i="24" s="1"/>
  <c r="CZ74" i="24"/>
  <c r="CQ74" i="24" s="1"/>
  <c r="CZ70" i="24"/>
  <c r="CZ66" i="24"/>
  <c r="CZ62" i="24"/>
  <c r="CQ62" i="24" s="1"/>
  <c r="CZ58" i="24"/>
  <c r="CQ58" i="24" s="1"/>
  <c r="CZ54" i="24"/>
  <c r="CQ54" i="24" s="1"/>
  <c r="CZ50" i="24"/>
  <c r="CZ46" i="24"/>
  <c r="CZ42" i="24"/>
  <c r="CZ38" i="24"/>
  <c r="CZ34" i="24"/>
  <c r="CQ34" i="24" s="1"/>
  <c r="CZ30" i="24"/>
  <c r="CQ30" i="24" s="1"/>
  <c r="CZ26" i="24"/>
  <c r="CZ22" i="24"/>
  <c r="CQ22" i="24" s="1"/>
  <c r="CZ18" i="24"/>
  <c r="CQ18" i="24" s="1"/>
  <c r="DA360" i="24"/>
  <c r="CR360" i="24" s="1"/>
  <c r="DA356" i="24"/>
  <c r="DA352" i="24"/>
  <c r="DA348" i="24"/>
  <c r="CR348" i="24" s="1"/>
  <c r="DA344" i="24"/>
  <c r="DA340" i="24"/>
  <c r="CR340" i="24" s="1"/>
  <c r="DA332" i="24"/>
  <c r="DA328" i="24"/>
  <c r="DA324" i="24"/>
  <c r="CR324" i="24" s="1"/>
  <c r="DA320" i="24"/>
  <c r="DA316" i="24"/>
  <c r="DA312" i="24"/>
  <c r="DA308" i="24"/>
  <c r="DA304" i="24"/>
  <c r="DA300" i="24"/>
  <c r="DA296" i="24"/>
  <c r="DA292" i="24"/>
  <c r="DA288" i="24"/>
  <c r="DA284" i="24"/>
  <c r="DA280" i="24"/>
  <c r="DA276" i="24"/>
  <c r="DA272" i="24"/>
  <c r="CR272" i="24" s="1"/>
  <c r="DA268" i="24"/>
  <c r="DA264" i="24"/>
  <c r="DA260" i="24"/>
  <c r="DA252" i="24"/>
  <c r="DA244" i="24"/>
  <c r="CR244" i="24" s="1"/>
  <c r="DA240" i="24"/>
  <c r="DA236" i="24"/>
  <c r="DA232" i="24"/>
  <c r="CR232" i="24" s="1"/>
  <c r="DA228" i="24"/>
  <c r="DA220" i="24"/>
  <c r="DA216" i="24"/>
  <c r="DA212" i="24"/>
  <c r="DA208" i="24"/>
  <c r="CR208" i="24" s="1"/>
  <c r="DA204" i="24"/>
  <c r="DA196" i="24"/>
  <c r="DA192" i="24"/>
  <c r="DA188" i="24"/>
  <c r="DA184" i="24"/>
  <c r="DA180" i="24"/>
  <c r="DA176" i="24"/>
  <c r="DA172" i="24"/>
  <c r="CR172" i="24" s="1"/>
  <c r="DA168" i="24"/>
  <c r="DA164" i="24"/>
  <c r="DA160" i="24"/>
  <c r="CY179" i="24"/>
  <c r="CP179" i="24" s="1"/>
  <c r="CY175" i="24"/>
  <c r="CP175" i="24" s="1"/>
  <c r="CY171" i="24"/>
  <c r="CY167" i="24"/>
  <c r="CY163" i="24"/>
  <c r="CY159" i="24"/>
  <c r="CY155" i="24"/>
  <c r="CY151" i="24"/>
  <c r="CY147" i="24"/>
  <c r="CY143" i="24"/>
  <c r="CY139" i="24"/>
  <c r="CY135" i="24"/>
  <c r="CY131" i="24"/>
  <c r="CY127" i="24"/>
  <c r="CY123" i="24"/>
  <c r="CY119" i="24"/>
  <c r="CY115" i="24"/>
  <c r="CY111" i="24"/>
  <c r="CY107" i="24"/>
  <c r="CY103" i="24"/>
  <c r="CY99" i="24"/>
  <c r="CP99" i="24" s="1"/>
  <c r="CY95" i="24"/>
  <c r="CP95" i="24" s="1"/>
  <c r="CY91" i="24"/>
  <c r="CP91" i="24" s="1"/>
  <c r="CY87" i="24"/>
  <c r="CP87" i="24" s="1"/>
  <c r="CY83" i="24"/>
  <c r="CY79" i="24"/>
  <c r="CY75" i="24"/>
  <c r="CY71" i="24"/>
  <c r="CY67" i="24"/>
  <c r="CY63" i="24"/>
  <c r="CY59" i="24"/>
  <c r="CY55" i="24"/>
  <c r="CY51" i="24"/>
  <c r="CY47" i="24"/>
  <c r="CY43" i="24"/>
  <c r="CY39" i="24"/>
  <c r="CP39" i="24" s="1"/>
  <c r="CY35" i="24"/>
  <c r="CP35" i="24" s="1"/>
  <c r="CY31" i="24"/>
  <c r="CY27" i="24"/>
  <c r="CY23" i="24"/>
  <c r="CY19" i="24"/>
  <c r="CY15" i="24"/>
  <c r="CZ361" i="24"/>
  <c r="CZ357" i="24"/>
  <c r="CQ357" i="24" s="1"/>
  <c r="CZ349" i="24"/>
  <c r="CQ349" i="24" s="1"/>
  <c r="CZ345" i="24"/>
  <c r="CZ337" i="24"/>
  <c r="CZ333" i="24"/>
  <c r="CZ329" i="24"/>
  <c r="CZ325" i="24"/>
  <c r="CZ321" i="24"/>
  <c r="CZ317" i="24"/>
  <c r="CZ309" i="24"/>
  <c r="CQ309" i="24" s="1"/>
  <c r="CZ305" i="24"/>
  <c r="CZ301" i="24"/>
  <c r="CZ293" i="24"/>
  <c r="CZ289" i="24"/>
  <c r="CZ285" i="24"/>
  <c r="CZ281" i="24"/>
  <c r="CZ277" i="24"/>
  <c r="CZ269" i="24"/>
  <c r="CZ261" i="24"/>
  <c r="CZ253" i="24"/>
  <c r="CZ249" i="24"/>
  <c r="CZ245" i="24"/>
  <c r="CZ241" i="24"/>
  <c r="CZ237" i="24"/>
  <c r="CQ237" i="24" s="1"/>
  <c r="CZ225" i="24"/>
  <c r="CZ221" i="24"/>
  <c r="CZ217" i="24"/>
  <c r="CZ213" i="24"/>
  <c r="CZ209" i="24"/>
  <c r="CZ197" i="24"/>
  <c r="CZ193" i="24"/>
  <c r="CZ189" i="24"/>
  <c r="CZ181" i="24"/>
  <c r="CZ177" i="24"/>
  <c r="CZ165" i="24"/>
  <c r="CQ165" i="24" s="1"/>
  <c r="CZ153" i="24"/>
  <c r="CZ145" i="24"/>
  <c r="CZ141" i="24"/>
  <c r="CZ137" i="24"/>
  <c r="CZ133" i="24"/>
  <c r="CZ129" i="24"/>
  <c r="CZ125" i="24"/>
  <c r="CQ117" i="24"/>
  <c r="CZ117" i="24"/>
  <c r="CZ113" i="24"/>
  <c r="CZ109" i="24"/>
  <c r="CZ105" i="24"/>
  <c r="CZ101" i="24"/>
  <c r="AY97" i="24"/>
  <c r="CZ97" i="24"/>
  <c r="CQ93" i="24"/>
  <c r="CZ93" i="24"/>
  <c r="CZ89" i="24"/>
  <c r="CZ85" i="24"/>
  <c r="CZ81" i="24"/>
  <c r="CQ81" i="24" s="1"/>
  <c r="CZ77" i="24"/>
  <c r="CZ73" i="24"/>
  <c r="CZ69" i="24"/>
  <c r="CZ65" i="24"/>
  <c r="CZ61" i="24"/>
  <c r="CZ57" i="24"/>
  <c r="AY53" i="24"/>
  <c r="CZ53" i="24"/>
  <c r="CZ49" i="24"/>
  <c r="CZ45" i="24"/>
  <c r="CZ41" i="24"/>
  <c r="CZ37" i="24"/>
  <c r="CQ33" i="24"/>
  <c r="CZ33" i="24"/>
  <c r="CZ29" i="24"/>
  <c r="CQ29" i="24" s="1"/>
  <c r="CQ25" i="24"/>
  <c r="CZ25" i="24"/>
  <c r="CZ21" i="24"/>
  <c r="DA363" i="24"/>
  <c r="DA359" i="24"/>
  <c r="DA355" i="24"/>
  <c r="DA351" i="24"/>
  <c r="CR351" i="24" s="1"/>
  <c r="DA347" i="24"/>
  <c r="DA343" i="24"/>
  <c r="DA339" i="24"/>
  <c r="DA335" i="24"/>
  <c r="CR335" i="24" s="1"/>
  <c r="DA331" i="24"/>
  <c r="CR331" i="24" s="1"/>
  <c r="DA327" i="24"/>
  <c r="CR327" i="24" s="1"/>
  <c r="DA323" i="24"/>
  <c r="DA319" i="24"/>
  <c r="DA315" i="24"/>
  <c r="CR315" i="24" s="1"/>
  <c r="DA311" i="24"/>
  <c r="DA307" i="24"/>
  <c r="CR307" i="24" s="1"/>
  <c r="DA303" i="24"/>
  <c r="DA299" i="24"/>
  <c r="DA295" i="24"/>
  <c r="CR295" i="24" s="1"/>
  <c r="DA291" i="24"/>
  <c r="CR291" i="24" s="1"/>
  <c r="DA287" i="24"/>
  <c r="DA283" i="24"/>
  <c r="DA279" i="24"/>
  <c r="DA275" i="24"/>
  <c r="DA271" i="24"/>
  <c r="DA267" i="24"/>
  <c r="DA263" i="24"/>
  <c r="CR263" i="24" s="1"/>
  <c r="DA259" i="24"/>
  <c r="CR259" i="24" s="1"/>
  <c r="DA255" i="24"/>
  <c r="DA251" i="24"/>
  <c r="DA247" i="24"/>
  <c r="DA243" i="24"/>
  <c r="DA239" i="24"/>
  <c r="DA235" i="24"/>
  <c r="CR235" i="24" s="1"/>
  <c r="DA231" i="24"/>
  <c r="DA227" i="24"/>
  <c r="DA223" i="24"/>
  <c r="DA219" i="24"/>
  <c r="CR219" i="24" s="1"/>
  <c r="DA215" i="24"/>
  <c r="DA211" i="24"/>
  <c r="DA207" i="24"/>
  <c r="DA203" i="24"/>
  <c r="CR203" i="24" s="1"/>
  <c r="DA199" i="24"/>
  <c r="DA195" i="24"/>
  <c r="CR195" i="24" s="1"/>
  <c r="DA191" i="24"/>
  <c r="CR191" i="24" s="1"/>
  <c r="DA187" i="24"/>
  <c r="CR187" i="24" s="1"/>
  <c r="DA183" i="24"/>
  <c r="DA179" i="24"/>
  <c r="CR179" i="24" s="1"/>
  <c r="DA175" i="24"/>
  <c r="DA171" i="24"/>
  <c r="DA167" i="24"/>
  <c r="CR167" i="24" s="1"/>
  <c r="DA163" i="24"/>
  <c r="DA166" i="24"/>
  <c r="CR166" i="24" s="1"/>
  <c r="DA162" i="24"/>
  <c r="DA158" i="24"/>
  <c r="DA154" i="24"/>
  <c r="DA150" i="24"/>
  <c r="DA146" i="24"/>
  <c r="CR146" i="24" s="1"/>
  <c r="DA142" i="24"/>
  <c r="DA138" i="24"/>
  <c r="CR138" i="24" s="1"/>
  <c r="DA134" i="24"/>
  <c r="DA130" i="24"/>
  <c r="DA126" i="24"/>
  <c r="CR126" i="24" s="1"/>
  <c r="DA122" i="24"/>
  <c r="DA118" i="24"/>
  <c r="CR118" i="24" s="1"/>
  <c r="DA114" i="24"/>
  <c r="CR114" i="24" s="1"/>
  <c r="DA110" i="24"/>
  <c r="CR110" i="24" s="1"/>
  <c r="DA106" i="24"/>
  <c r="DA102" i="24"/>
  <c r="DA98" i="24"/>
  <c r="CR98" i="24" s="1"/>
  <c r="DA94" i="24"/>
  <c r="CR94" i="24" s="1"/>
  <c r="DA90" i="24"/>
  <c r="CR90" i="24" s="1"/>
  <c r="DA86" i="24"/>
  <c r="DA82" i="24"/>
  <c r="CR82" i="24" s="1"/>
  <c r="DA78" i="24"/>
  <c r="DA74" i="24"/>
  <c r="DA70" i="24"/>
  <c r="DA66" i="24"/>
  <c r="DA62" i="24"/>
  <c r="DA58" i="24"/>
  <c r="DA54" i="24"/>
  <c r="DA50" i="24"/>
  <c r="CR50" i="24" s="1"/>
  <c r="DA46" i="24"/>
  <c r="CR46" i="24" s="1"/>
  <c r="DA42" i="24"/>
  <c r="DA38" i="24"/>
  <c r="DA34" i="24"/>
  <c r="CR34" i="24" s="1"/>
  <c r="DA30" i="24"/>
  <c r="DA26" i="24"/>
  <c r="DA22" i="24"/>
  <c r="DA18" i="24"/>
  <c r="CR18" i="24" s="1"/>
  <c r="DB364" i="24"/>
  <c r="DB360" i="24"/>
  <c r="DB356" i="24"/>
  <c r="DB348" i="24"/>
  <c r="DB344" i="24"/>
  <c r="DB340" i="24"/>
  <c r="DB336" i="24"/>
  <c r="DB332" i="24"/>
  <c r="DB324" i="24"/>
  <c r="DB316" i="24"/>
  <c r="CS316" i="24" s="1"/>
  <c r="DB312" i="24"/>
  <c r="CS312" i="24" s="1"/>
  <c r="DB300" i="24"/>
  <c r="DB296" i="24"/>
  <c r="DB288" i="24"/>
  <c r="DB284" i="24"/>
  <c r="DB280" i="24"/>
  <c r="DB276" i="24"/>
  <c r="DB272" i="24"/>
  <c r="DB268" i="24"/>
  <c r="DB264" i="24"/>
  <c r="DB260" i="24"/>
  <c r="DB252" i="24"/>
  <c r="DB248" i="24"/>
  <c r="DB244" i="24"/>
  <c r="DB240" i="24"/>
  <c r="DB236" i="24"/>
  <c r="DB232" i="24"/>
  <c r="DB224" i="24"/>
  <c r="DB220" i="24"/>
  <c r="DB216" i="24"/>
  <c r="DB212" i="24"/>
  <c r="DB208" i="24"/>
  <c r="DB204" i="24"/>
  <c r="DB200" i="24"/>
  <c r="CS200" i="24" s="1"/>
  <c r="DB196" i="24"/>
  <c r="DB192" i="24"/>
  <c r="CS192" i="24" s="1"/>
  <c r="DB188" i="24"/>
  <c r="CS188" i="24" s="1"/>
  <c r="DB184" i="24"/>
  <c r="CS184" i="24" s="1"/>
  <c r="DB180" i="24"/>
  <c r="DB176" i="24"/>
  <c r="CS176" i="24" s="1"/>
  <c r="DB172" i="24"/>
  <c r="DB168" i="24"/>
  <c r="DB156" i="24"/>
  <c r="DB152" i="24"/>
  <c r="DB148" i="24"/>
  <c r="DB144" i="24"/>
  <c r="DB140" i="24"/>
  <c r="DB136" i="24"/>
  <c r="DB132" i="24"/>
  <c r="DB128" i="24"/>
  <c r="DB120" i="24"/>
  <c r="DB116" i="24"/>
  <c r="DB112" i="24"/>
  <c r="DB108" i="24"/>
  <c r="DB104" i="24"/>
  <c r="DB100" i="24"/>
  <c r="DB96" i="24"/>
  <c r="DB92" i="24"/>
  <c r="DB88" i="24"/>
  <c r="DB84" i="24"/>
  <c r="CS84" i="24" s="1"/>
  <c r="DB80" i="24"/>
  <c r="DB76" i="24"/>
  <c r="CS76" i="24" s="1"/>
  <c r="DB72" i="24"/>
  <c r="DB68" i="24"/>
  <c r="CS68" i="24" s="1"/>
  <c r="DB64" i="24"/>
  <c r="DB60" i="24"/>
  <c r="DB56" i="24"/>
  <c r="CS52" i="24"/>
  <c r="DB52" i="24"/>
  <c r="DB48" i="24"/>
  <c r="DB44" i="24"/>
  <c r="DB40" i="24"/>
  <c r="CS40" i="24" s="1"/>
  <c r="DB36" i="24"/>
  <c r="DB32" i="24"/>
  <c r="DB28" i="24"/>
  <c r="DB24" i="24"/>
  <c r="BK20" i="24"/>
  <c r="DB20" i="24"/>
  <c r="DC358" i="24"/>
  <c r="DC354" i="24"/>
  <c r="CT354" i="24" s="1"/>
  <c r="DC350" i="24"/>
  <c r="DC346" i="24"/>
  <c r="DC342" i="24"/>
  <c r="DC338" i="24"/>
  <c r="DC334" i="24"/>
  <c r="DC326" i="24"/>
  <c r="DC322" i="24"/>
  <c r="DC310" i="24"/>
  <c r="DC306" i="24"/>
  <c r="DC302" i="24"/>
  <c r="DC298" i="24"/>
  <c r="DC294" i="24"/>
  <c r="DC290" i="24"/>
  <c r="DC286" i="24"/>
  <c r="DC282" i="24"/>
  <c r="DC278" i="24"/>
  <c r="DC274" i="24"/>
  <c r="DC270" i="24"/>
  <c r="DC266" i="24"/>
  <c r="DC262" i="24"/>
  <c r="DC258" i="24"/>
  <c r="DC254" i="24"/>
  <c r="DC250" i="24"/>
  <c r="DC246" i="24"/>
  <c r="DC242" i="24"/>
  <c r="DC238" i="24"/>
  <c r="DC234" i="24"/>
  <c r="DC230" i="24"/>
  <c r="DC226" i="24"/>
  <c r="DC222" i="24"/>
  <c r="DC218" i="24"/>
  <c r="DC210" i="24"/>
  <c r="DC206" i="24"/>
  <c r="DC202" i="24"/>
  <c r="DC198" i="24"/>
  <c r="DC194" i="24"/>
  <c r="DC190" i="24"/>
  <c r="DC182" i="24"/>
  <c r="DC174" i="24"/>
  <c r="DC170" i="24"/>
  <c r="DC166" i="24"/>
  <c r="DC162" i="24"/>
  <c r="DA157" i="24"/>
  <c r="DA153" i="24"/>
  <c r="DA149" i="24"/>
  <c r="DA145" i="24"/>
  <c r="DA141" i="24"/>
  <c r="DA137" i="24"/>
  <c r="DA133" i="24"/>
  <c r="DA129" i="24"/>
  <c r="DA125" i="24"/>
  <c r="DA121" i="24"/>
  <c r="BE117" i="24"/>
  <c r="DA117" i="24"/>
  <c r="BE113" i="24"/>
  <c r="DA113" i="24"/>
  <c r="DA109" i="24"/>
  <c r="DA105" i="24"/>
  <c r="DA101" i="24"/>
  <c r="CR101" i="24" s="1"/>
  <c r="DA97" i="24"/>
  <c r="DA93" i="24"/>
  <c r="DA89" i="24"/>
  <c r="CR89" i="24" s="1"/>
  <c r="DA85" i="24"/>
  <c r="CR85" i="24" s="1"/>
  <c r="DA81" i="24"/>
  <c r="DA77" i="24"/>
  <c r="BE73" i="24"/>
  <c r="DA73" i="24"/>
  <c r="DA69" i="24"/>
  <c r="DA65" i="24"/>
  <c r="DA61" i="24"/>
  <c r="DA57" i="24"/>
  <c r="DA53" i="24"/>
  <c r="DA49" i="24"/>
  <c r="DA45" i="24"/>
  <c r="DA41" i="24"/>
  <c r="DA37" i="24"/>
  <c r="CR33" i="24"/>
  <c r="DA33" i="24"/>
  <c r="DA29" i="24"/>
  <c r="CR29" i="24" s="1"/>
  <c r="DA25" i="24"/>
  <c r="CR25" i="24" s="1"/>
  <c r="DA21" i="24"/>
  <c r="CR21" i="24" s="1"/>
  <c r="DB363" i="24"/>
  <c r="CS363" i="24" s="1"/>
  <c r="DB359" i="24"/>
  <c r="CS359" i="24" s="1"/>
  <c r="DB355" i="24"/>
  <c r="DB351" i="24"/>
  <c r="DB347" i="24"/>
  <c r="DB343" i="24"/>
  <c r="DB339" i="24"/>
  <c r="CS339" i="24" s="1"/>
  <c r="DB335" i="24"/>
  <c r="DB331" i="24"/>
  <c r="DB327" i="24"/>
  <c r="DB323" i="24"/>
  <c r="DB319" i="24"/>
  <c r="CS319" i="24" s="1"/>
  <c r="DB315" i="24"/>
  <c r="CS315" i="24" s="1"/>
  <c r="DB311" i="24"/>
  <c r="CS311" i="24" s="1"/>
  <c r="DB307" i="24"/>
  <c r="CS307" i="24" s="1"/>
  <c r="DB303" i="24"/>
  <c r="DB299" i="24"/>
  <c r="DB295" i="24"/>
  <c r="CS295" i="24" s="1"/>
  <c r="DB291" i="24"/>
  <c r="DB287" i="24"/>
  <c r="DB283" i="24"/>
  <c r="DB279" i="24"/>
  <c r="DB275" i="24"/>
  <c r="DB271" i="24"/>
  <c r="DB267" i="24"/>
  <c r="DB263" i="24"/>
  <c r="CS263" i="24" s="1"/>
  <c r="DB259" i="24"/>
  <c r="CS259" i="24" s="1"/>
  <c r="DB255" i="24"/>
  <c r="DB251" i="24"/>
  <c r="DB247" i="24"/>
  <c r="DB243" i="24"/>
  <c r="DB239" i="24"/>
  <c r="CS239" i="24" s="1"/>
  <c r="DB235" i="24"/>
  <c r="CS235" i="24" s="1"/>
  <c r="DB231" i="24"/>
  <c r="DB227" i="24"/>
  <c r="DB223" i="24"/>
  <c r="DB219" i="24"/>
  <c r="DB215" i="24"/>
  <c r="DB211" i="24"/>
  <c r="DB207" i="24"/>
  <c r="CS207" i="24" s="1"/>
  <c r="DB203" i="24"/>
  <c r="DB199" i="24"/>
  <c r="DB195" i="24"/>
  <c r="DB191" i="24"/>
  <c r="DB187" i="24"/>
  <c r="DB183" i="24"/>
  <c r="DB179" i="24"/>
  <c r="DB175" i="24"/>
  <c r="DB171" i="24"/>
  <c r="DB167" i="24"/>
  <c r="DB163" i="24"/>
  <c r="DB159" i="24"/>
  <c r="DB155" i="24"/>
  <c r="CS155" i="24" s="1"/>
  <c r="DB151" i="24"/>
  <c r="CS151" i="24" s="1"/>
  <c r="DB147" i="24"/>
  <c r="CS147" i="24" s="1"/>
  <c r="DB143" i="24"/>
  <c r="DB139" i="24"/>
  <c r="DB135" i="24"/>
  <c r="CS135" i="24" s="1"/>
  <c r="DB131" i="24"/>
  <c r="CS131" i="24" s="1"/>
  <c r="DB127" i="24"/>
  <c r="DB123" i="24"/>
  <c r="DB119" i="24"/>
  <c r="CS119" i="24" s="1"/>
  <c r="DB115" i="24"/>
  <c r="DB111" i="24"/>
  <c r="DB107" i="24"/>
  <c r="DB103" i="24"/>
  <c r="DB99" i="24"/>
  <c r="DB95" i="24"/>
  <c r="DB91" i="24"/>
  <c r="CS91" i="24" s="1"/>
  <c r="DB87" i="24"/>
  <c r="DB83" i="24"/>
  <c r="CS83" i="24" s="1"/>
  <c r="DB79" i="24"/>
  <c r="DB75" i="24"/>
  <c r="DB71" i="24"/>
  <c r="DB67" i="24"/>
  <c r="DB63" i="24"/>
  <c r="DB59" i="24"/>
  <c r="DB55" i="24"/>
  <c r="DB51" i="24"/>
  <c r="DB47" i="24"/>
  <c r="DB43" i="24"/>
  <c r="DB39" i="24"/>
  <c r="DB35" i="24"/>
  <c r="DB31" i="24"/>
  <c r="DB27" i="24"/>
  <c r="CS27" i="24" s="1"/>
  <c r="DB23" i="24"/>
  <c r="CS23" i="24" s="1"/>
  <c r="DB19" i="24"/>
  <c r="DB15" i="24"/>
  <c r="DC361" i="24"/>
  <c r="DC357" i="24"/>
  <c r="CT357" i="24" s="1"/>
  <c r="DC353" i="24"/>
  <c r="DC349" i="24"/>
  <c r="DC345" i="24"/>
  <c r="CT345" i="24" s="1"/>
  <c r="DC341" i="24"/>
  <c r="DC337" i="24"/>
  <c r="DC333" i="24"/>
  <c r="DC329" i="24"/>
  <c r="DC325" i="24"/>
  <c r="DC321" i="24"/>
  <c r="DC317" i="24"/>
  <c r="DC313" i="24"/>
  <c r="DC309" i="24"/>
  <c r="DC305" i="24"/>
  <c r="CT305" i="24" s="1"/>
  <c r="DC301" i="24"/>
  <c r="CT301" i="24" s="1"/>
  <c r="DC297" i="24"/>
  <c r="CT297" i="24" s="1"/>
  <c r="DC293" i="24"/>
  <c r="DC289" i="24"/>
  <c r="DC285" i="24"/>
  <c r="CT285" i="24" s="1"/>
  <c r="DC281" i="24"/>
  <c r="CT281" i="24" s="1"/>
  <c r="DC277" i="24"/>
  <c r="DC273" i="24"/>
  <c r="CT273" i="24" s="1"/>
  <c r="DC269" i="24"/>
  <c r="DC265" i="24"/>
  <c r="DC261" i="24"/>
  <c r="DC257" i="24"/>
  <c r="DC253" i="24"/>
  <c r="DC249" i="24"/>
  <c r="CT249" i="24" s="1"/>
  <c r="DC245" i="24"/>
  <c r="CT245" i="24" s="1"/>
  <c r="DC241" i="24"/>
  <c r="DC237" i="24"/>
  <c r="CT237" i="24" s="1"/>
  <c r="DC233" i="24"/>
  <c r="CT233" i="24" s="1"/>
  <c r="DC229" i="24"/>
  <c r="CT229" i="24" s="1"/>
  <c r="DC225" i="24"/>
  <c r="DC221" i="24"/>
  <c r="DC217" i="24"/>
  <c r="DC213" i="24"/>
  <c r="CT213" i="24" s="1"/>
  <c r="DC209" i="24"/>
  <c r="CT209" i="24" s="1"/>
  <c r="DC205" i="24"/>
  <c r="DC201" i="24"/>
  <c r="DC197" i="24"/>
  <c r="DC193" i="24"/>
  <c r="DC189" i="24"/>
  <c r="CT189" i="24" s="1"/>
  <c r="DC185" i="24"/>
  <c r="DC181" i="24"/>
  <c r="DC177" i="24"/>
  <c r="DC173" i="24"/>
  <c r="CT173" i="24" s="1"/>
  <c r="DC169" i="24"/>
  <c r="DC165" i="24"/>
  <c r="DC161" i="24"/>
  <c r="CT161" i="24" s="1"/>
  <c r="DA156" i="24"/>
  <c r="DA152" i="24"/>
  <c r="DA148" i="24"/>
  <c r="DA144" i="24"/>
  <c r="DA140" i="24"/>
  <c r="DA136" i="24"/>
  <c r="DA132" i="24"/>
  <c r="DA128" i="24"/>
  <c r="DA124" i="24"/>
  <c r="DA120" i="24"/>
  <c r="DA116" i="24"/>
  <c r="CR116" i="24" s="1"/>
  <c r="DA112" i="24"/>
  <c r="DA108" i="24"/>
  <c r="DA104" i="24"/>
  <c r="DA100" i="24"/>
  <c r="DA96" i="24"/>
  <c r="DA92" i="24"/>
  <c r="DA88" i="24"/>
  <c r="DA84" i="24"/>
  <c r="CR84" i="24" s="1"/>
  <c r="DA80" i="24"/>
  <c r="CR76" i="24"/>
  <c r="DA76" i="24"/>
  <c r="DA72" i="24"/>
  <c r="CR72" i="24" s="1"/>
  <c r="DA68" i="24"/>
  <c r="DA64" i="24"/>
  <c r="DA60" i="24"/>
  <c r="DA56" i="24"/>
  <c r="DA52" i="24"/>
  <c r="DA48" i="24"/>
  <c r="DA44" i="24"/>
  <c r="DA40" i="24"/>
  <c r="BE36" i="24"/>
  <c r="DA36" i="24"/>
  <c r="DA32" i="24"/>
  <c r="DA28" i="24"/>
  <c r="DA24" i="24"/>
  <c r="DA20" i="24"/>
  <c r="DB362" i="24"/>
  <c r="DB358" i="24"/>
  <c r="DB354" i="24"/>
  <c r="DB350" i="24"/>
  <c r="DB346" i="24"/>
  <c r="DB342" i="24"/>
  <c r="DB338" i="24"/>
  <c r="DB334" i="24"/>
  <c r="DB330" i="24"/>
  <c r="DB326" i="24"/>
  <c r="DB322" i="24"/>
  <c r="DB318" i="24"/>
  <c r="DB314" i="24"/>
  <c r="DB310" i="24"/>
  <c r="DB306" i="24"/>
  <c r="DB302" i="24"/>
  <c r="DB298" i="24"/>
  <c r="DB294" i="24"/>
  <c r="DB290" i="24"/>
  <c r="DB286" i="24"/>
  <c r="DB282" i="24"/>
  <c r="DB278" i="24"/>
  <c r="DB274" i="24"/>
  <c r="DB270" i="24"/>
  <c r="DB266" i="24"/>
  <c r="DB262" i="24"/>
  <c r="DB258" i="24"/>
  <c r="DB254" i="24"/>
  <c r="DB250" i="24"/>
  <c r="DB246" i="24"/>
  <c r="DB242" i="24"/>
  <c r="DB238" i="24"/>
  <c r="DB234" i="24"/>
  <c r="DB230" i="24"/>
  <c r="DB226" i="24"/>
  <c r="DB222" i="24"/>
  <c r="DB218" i="24"/>
  <c r="DB214" i="24"/>
  <c r="DB210" i="24"/>
  <c r="DB206" i="24"/>
  <c r="DB202" i="24"/>
  <c r="CS202" i="24" s="1"/>
  <c r="DB198" i="24"/>
  <c r="CS198" i="24" s="1"/>
  <c r="DB194" i="24"/>
  <c r="CS194" i="24" s="1"/>
  <c r="DB190" i="24"/>
  <c r="DB186" i="24"/>
  <c r="CS186" i="24" s="1"/>
  <c r="DB182" i="24"/>
  <c r="CS182" i="24" s="1"/>
  <c r="DB178" i="24"/>
  <c r="CS178" i="24" s="1"/>
  <c r="DB174" i="24"/>
  <c r="CS174" i="24" s="1"/>
  <c r="DB170" i="24"/>
  <c r="DB166" i="24"/>
  <c r="DB162" i="24"/>
  <c r="DB158" i="24"/>
  <c r="DB154" i="24"/>
  <c r="DB150" i="24"/>
  <c r="DB146" i="24"/>
  <c r="DB142" i="24"/>
  <c r="DB138" i="24"/>
  <c r="DB134" i="24"/>
  <c r="DB130" i="24"/>
  <c r="DB126" i="24"/>
  <c r="DB122" i="24"/>
  <c r="DB118" i="24"/>
  <c r="DB114" i="24"/>
  <c r="DB110" i="24"/>
  <c r="DB106" i="24"/>
  <c r="DB102" i="24"/>
  <c r="DB98" i="24"/>
  <c r="DB94" i="24"/>
  <c r="DB90" i="24"/>
  <c r="DB86" i="24"/>
  <c r="CS86" i="24" s="1"/>
  <c r="DB82" i="24"/>
  <c r="DB78" i="24"/>
  <c r="DB74" i="24"/>
  <c r="DB70" i="24"/>
  <c r="DB66" i="24"/>
  <c r="DB62" i="24"/>
  <c r="DB58" i="24"/>
  <c r="DB54" i="24"/>
  <c r="CS54" i="24" s="1"/>
  <c r="DB50" i="24"/>
  <c r="DB46" i="24"/>
  <c r="DB42" i="24"/>
  <c r="DB38" i="24"/>
  <c r="CS38" i="24" s="1"/>
  <c r="DB34" i="24"/>
  <c r="DB30" i="24"/>
  <c r="DB26" i="24"/>
  <c r="DB22" i="24"/>
  <c r="CS22" i="24" s="1"/>
  <c r="DB18" i="24"/>
  <c r="CS18" i="24" s="1"/>
  <c r="DC364" i="24"/>
  <c r="DC360" i="24"/>
  <c r="DC356" i="24"/>
  <c r="DC352" i="24"/>
  <c r="DC348" i="24"/>
  <c r="DC344" i="24"/>
  <c r="DC340" i="24"/>
  <c r="CT340" i="24" s="1"/>
  <c r="DC336" i="24"/>
  <c r="DC332" i="24"/>
  <c r="DC328" i="24"/>
  <c r="DC324" i="24"/>
  <c r="DC320" i="24"/>
  <c r="DC316" i="24"/>
  <c r="CT316" i="24" s="1"/>
  <c r="DC312" i="24"/>
  <c r="CT312" i="24" s="1"/>
  <c r="DC308" i="24"/>
  <c r="DC304" i="24"/>
  <c r="DC300" i="24"/>
  <c r="DC296" i="24"/>
  <c r="DC288" i="24"/>
  <c r="DC284" i="24"/>
  <c r="DC280" i="24"/>
  <c r="DC276" i="24"/>
  <c r="DC272" i="24"/>
  <c r="CT272" i="24" s="1"/>
  <c r="DC268" i="24"/>
  <c r="DC264" i="24"/>
  <c r="DC260" i="24"/>
  <c r="DC256" i="24"/>
  <c r="DC252" i="24"/>
  <c r="CT252" i="24" s="1"/>
  <c r="DC248" i="24"/>
  <c r="DC244" i="24"/>
  <c r="DC240" i="24"/>
  <c r="CT240" i="24" s="1"/>
  <c r="DC236" i="24"/>
  <c r="CT236" i="24" s="1"/>
  <c r="DC232" i="24"/>
  <c r="DC228" i="24"/>
  <c r="DC224" i="24"/>
  <c r="DC220" i="24"/>
  <c r="DC216" i="24"/>
  <c r="DC212" i="24"/>
  <c r="DC208" i="24"/>
  <c r="DC204" i="24"/>
  <c r="DC200" i="24"/>
  <c r="DC196" i="24"/>
  <c r="DC192" i="24"/>
  <c r="CT192" i="24" s="1"/>
  <c r="DC188" i="24"/>
  <c r="DC184" i="24"/>
  <c r="DC180" i="24"/>
  <c r="DC172" i="24"/>
  <c r="DC168" i="24"/>
  <c r="DC164" i="24"/>
  <c r="DC160" i="24"/>
  <c r="DA159" i="24"/>
  <c r="CR159" i="24" s="1"/>
  <c r="DA155" i="24"/>
  <c r="DA151" i="24"/>
  <c r="DA147" i="24"/>
  <c r="CR147" i="24" s="1"/>
  <c r="DA143" i="24"/>
  <c r="CR143" i="24" s="1"/>
  <c r="DA139" i="24"/>
  <c r="CR139" i="24" s="1"/>
  <c r="DA135" i="24"/>
  <c r="CR135" i="24" s="1"/>
  <c r="DA131" i="24"/>
  <c r="CR131" i="24" s="1"/>
  <c r="DA127" i="24"/>
  <c r="CR127" i="24" s="1"/>
  <c r="DA123" i="24"/>
  <c r="DA119" i="24"/>
  <c r="DA115" i="24"/>
  <c r="DA111" i="24"/>
  <c r="CR111" i="24" s="1"/>
  <c r="DA107" i="24"/>
  <c r="CR107" i="24" s="1"/>
  <c r="DA103" i="24"/>
  <c r="DA99" i="24"/>
  <c r="DA95" i="24"/>
  <c r="CR95" i="24" s="1"/>
  <c r="DA91" i="24"/>
  <c r="DA87" i="24"/>
  <c r="DA83" i="24"/>
  <c r="DA79" i="24"/>
  <c r="CR79" i="24" s="1"/>
  <c r="DA75" i="24"/>
  <c r="DA71" i="24"/>
  <c r="DA67" i="24"/>
  <c r="CR67" i="24" s="1"/>
  <c r="DA63" i="24"/>
  <c r="CR63" i="24" s="1"/>
  <c r="DA59" i="24"/>
  <c r="DA55" i="24"/>
  <c r="DA51" i="24"/>
  <c r="DA47" i="24"/>
  <c r="CR47" i="24" s="1"/>
  <c r="DA43" i="24"/>
  <c r="CR43" i="24" s="1"/>
  <c r="DA39" i="24"/>
  <c r="CR39" i="24" s="1"/>
  <c r="DA35" i="24"/>
  <c r="DA31" i="24"/>
  <c r="CR31" i="24" s="1"/>
  <c r="DA27" i="24"/>
  <c r="CR27" i="24" s="1"/>
  <c r="DA23" i="24"/>
  <c r="DA19" i="24"/>
  <c r="CR19" i="24" s="1"/>
  <c r="DA15" i="24"/>
  <c r="DB361" i="24"/>
  <c r="DB357" i="24"/>
  <c r="CS357" i="24" s="1"/>
  <c r="DB353" i="24"/>
  <c r="DB349" i="24"/>
  <c r="DB345" i="24"/>
  <c r="CS345" i="24" s="1"/>
  <c r="DB341" i="24"/>
  <c r="CS341" i="24" s="1"/>
  <c r="DB337" i="24"/>
  <c r="DB333" i="24"/>
  <c r="DB329" i="24"/>
  <c r="DB325" i="24"/>
  <c r="DB321" i="24"/>
  <c r="DB317" i="24"/>
  <c r="DB313" i="24"/>
  <c r="DB309" i="24"/>
  <c r="DB305" i="24"/>
  <c r="DB301" i="24"/>
  <c r="DB297" i="24"/>
  <c r="DB293" i="24"/>
  <c r="DB289" i="24"/>
  <c r="DB285" i="24"/>
  <c r="CS285" i="24" s="1"/>
  <c r="DB281" i="24"/>
  <c r="CS281" i="24" s="1"/>
  <c r="DB277" i="24"/>
  <c r="DB273" i="24"/>
  <c r="DB269" i="24"/>
  <c r="CS269" i="24" s="1"/>
  <c r="DB265" i="24"/>
  <c r="DB261" i="24"/>
  <c r="DB257" i="24"/>
  <c r="DB249" i="24"/>
  <c r="CS249" i="24" s="1"/>
  <c r="DB245" i="24"/>
  <c r="DB237" i="24"/>
  <c r="DB233" i="24"/>
  <c r="DB229" i="24"/>
  <c r="CS229" i="24" s="1"/>
  <c r="DB221" i="24"/>
  <c r="DB217" i="24"/>
  <c r="DB213" i="24"/>
  <c r="CS213" i="24" s="1"/>
  <c r="DB201" i="24"/>
  <c r="DB197" i="24"/>
  <c r="DB193" i="24"/>
  <c r="DB189" i="24"/>
  <c r="DB185" i="24"/>
  <c r="DB177" i="24"/>
  <c r="DB173" i="24"/>
  <c r="DB161" i="24"/>
  <c r="DB157" i="24"/>
  <c r="CS157" i="24" s="1"/>
  <c r="DB153" i="24"/>
  <c r="DB149" i="24"/>
  <c r="DB145" i="24"/>
  <c r="CS145" i="24" s="1"/>
  <c r="DB141" i="24"/>
  <c r="DB137" i="24"/>
  <c r="DB133" i="24"/>
  <c r="DB129" i="24"/>
  <c r="DB125" i="24"/>
  <c r="CS125" i="24" s="1"/>
  <c r="DB121" i="24"/>
  <c r="DB117" i="24"/>
  <c r="DB113" i="24"/>
  <c r="DB109" i="24"/>
  <c r="DB105" i="24"/>
  <c r="DB101" i="24"/>
  <c r="DB97" i="24"/>
  <c r="DB93" i="24"/>
  <c r="CS93" i="24" s="1"/>
  <c r="DB89" i="24"/>
  <c r="DB85" i="24"/>
  <c r="DB81" i="24"/>
  <c r="CS81" i="24" s="1"/>
  <c r="DB77" i="24"/>
  <c r="CS73" i="24"/>
  <c r="DB73" i="24"/>
  <c r="DB69" i="24"/>
  <c r="BK65" i="24"/>
  <c r="DB65" i="24"/>
  <c r="DB61" i="24"/>
  <c r="DB57" i="24"/>
  <c r="DB53" i="24"/>
  <c r="DB49" i="24"/>
  <c r="DB45" i="24"/>
  <c r="DB41" i="24"/>
  <c r="DB37" i="24"/>
  <c r="DB33" i="24"/>
  <c r="DB29" i="24"/>
  <c r="DB25" i="24"/>
  <c r="DB21" i="24"/>
  <c r="DC363" i="24"/>
  <c r="DC359" i="24"/>
  <c r="DC355" i="24"/>
  <c r="CT355" i="24" s="1"/>
  <c r="DC351" i="24"/>
  <c r="CT351" i="24" s="1"/>
  <c r="DC347" i="24"/>
  <c r="DC343" i="24"/>
  <c r="CT343" i="24" s="1"/>
  <c r="DC339" i="24"/>
  <c r="CT339" i="24" s="1"/>
  <c r="DC335" i="24"/>
  <c r="DC331" i="24"/>
  <c r="CT331" i="24" s="1"/>
  <c r="DC327" i="24"/>
  <c r="CT327" i="24" s="1"/>
  <c r="DC323" i="24"/>
  <c r="CT323" i="24" s="1"/>
  <c r="DC319" i="24"/>
  <c r="DC315" i="24"/>
  <c r="DC311" i="24"/>
  <c r="DC307" i="24"/>
  <c r="DC303" i="24"/>
  <c r="DC299" i="24"/>
  <c r="CT299" i="24" s="1"/>
  <c r="DC295" i="24"/>
  <c r="CT295" i="24" s="1"/>
  <c r="DC291" i="24"/>
  <c r="CT291" i="24" s="1"/>
  <c r="DC287" i="24"/>
  <c r="DC283" i="24"/>
  <c r="CT283" i="24" s="1"/>
  <c r="DC279" i="24"/>
  <c r="CT279" i="24" s="1"/>
  <c r="DC275" i="24"/>
  <c r="CT275" i="24" s="1"/>
  <c r="DC271" i="24"/>
  <c r="DC267" i="24"/>
  <c r="CT267" i="24" s="1"/>
  <c r="DC263" i="24"/>
  <c r="CT263" i="24" s="1"/>
  <c r="DC259" i="24"/>
  <c r="CT259" i="24" s="1"/>
  <c r="DC255" i="24"/>
  <c r="DC251" i="24"/>
  <c r="CT251" i="24" s="1"/>
  <c r="DC247" i="24"/>
  <c r="CT247" i="24" s="1"/>
  <c r="DC243" i="24"/>
  <c r="DC239" i="24"/>
  <c r="CT239" i="24" s="1"/>
  <c r="DC235" i="24"/>
  <c r="CT235" i="24" s="1"/>
  <c r="DC231" i="24"/>
  <c r="CT231" i="24" s="1"/>
  <c r="DC227" i="24"/>
  <c r="CT227" i="24" s="1"/>
  <c r="DC223" i="24"/>
  <c r="DC219" i="24"/>
  <c r="DC215" i="24"/>
  <c r="DC211" i="24"/>
  <c r="DC207" i="24"/>
  <c r="DC203" i="24"/>
  <c r="DC199" i="24"/>
  <c r="CT199" i="24" s="1"/>
  <c r="DC195" i="24"/>
  <c r="DC191" i="24"/>
  <c r="DC187" i="24"/>
  <c r="DC183" i="24"/>
  <c r="CT183" i="24" s="1"/>
  <c r="DC179" i="24"/>
  <c r="DC175" i="24"/>
  <c r="DC171" i="24"/>
  <c r="DC167" i="24"/>
  <c r="CT167" i="24" s="1"/>
  <c r="DC163" i="24"/>
  <c r="DC159" i="24"/>
  <c r="DC155" i="24"/>
  <c r="CT155" i="24" s="1"/>
  <c r="DC157" i="24"/>
  <c r="CT157" i="24" s="1"/>
  <c r="DC153" i="24"/>
  <c r="CT153" i="24" s="1"/>
  <c r="DC149" i="24"/>
  <c r="CT149" i="24" s="1"/>
  <c r="DC145" i="24"/>
  <c r="DC141" i="24"/>
  <c r="DC137" i="24"/>
  <c r="CT137" i="24" s="1"/>
  <c r="DC133" i="24"/>
  <c r="CT133" i="24" s="1"/>
  <c r="DC129" i="24"/>
  <c r="DC125" i="24"/>
  <c r="DC121" i="24"/>
  <c r="CT121" i="24" s="1"/>
  <c r="DC117" i="24"/>
  <c r="CT117" i="24" s="1"/>
  <c r="DC113" i="24"/>
  <c r="CT113" i="24" s="1"/>
  <c r="DC109" i="24"/>
  <c r="DC105" i="24"/>
  <c r="DC101" i="24"/>
  <c r="DC97" i="24"/>
  <c r="DC93" i="24"/>
  <c r="CT93" i="24" s="1"/>
  <c r="DC89" i="24"/>
  <c r="CT89" i="24" s="1"/>
  <c r="DC85" i="24"/>
  <c r="DC81" i="24"/>
  <c r="DC77" i="24"/>
  <c r="CT77" i="24" s="1"/>
  <c r="DC73" i="24"/>
  <c r="DC69" i="24"/>
  <c r="DC65" i="24"/>
  <c r="DC61" i="24"/>
  <c r="DC57" i="24"/>
  <c r="DC53" i="24"/>
  <c r="DC49" i="24"/>
  <c r="DC45" i="24"/>
  <c r="DC41" i="24"/>
  <c r="DC37" i="24"/>
  <c r="DC33" i="24"/>
  <c r="CT33" i="24" s="1"/>
  <c r="DC29" i="24"/>
  <c r="DC25" i="24"/>
  <c r="DC21" i="24"/>
  <c r="DC156" i="24"/>
  <c r="DC152" i="24"/>
  <c r="DC148" i="24"/>
  <c r="DC144" i="24"/>
  <c r="DC140" i="24"/>
  <c r="DC136" i="24"/>
  <c r="DC132" i="24"/>
  <c r="DC128" i="24"/>
  <c r="DC124" i="24"/>
  <c r="DC120" i="24"/>
  <c r="DC116" i="24"/>
  <c r="DC112" i="24"/>
  <c r="DC108" i="24"/>
  <c r="DC104" i="24"/>
  <c r="CT104" i="24" s="1"/>
  <c r="DC100" i="24"/>
  <c r="DC96" i="24"/>
  <c r="BQ92" i="24"/>
  <c r="DC92" i="24"/>
  <c r="DC88" i="24"/>
  <c r="CT88" i="24" s="1"/>
  <c r="DC84" i="24"/>
  <c r="DC80" i="24"/>
  <c r="CT80" i="24" s="1"/>
  <c r="DC76" i="24"/>
  <c r="DC72" i="24"/>
  <c r="DC68" i="24"/>
  <c r="DC64" i="24"/>
  <c r="DC60" i="24"/>
  <c r="DC56" i="24"/>
  <c r="DC52" i="24"/>
  <c r="CT52" i="24" s="1"/>
  <c r="BQ48" i="24"/>
  <c r="DC48" i="24"/>
  <c r="CT48" i="24" s="1"/>
  <c r="DC44" i="24"/>
  <c r="CT44" i="24" s="1"/>
  <c r="BQ40" i="24"/>
  <c r="DC40" i="24"/>
  <c r="CT40" i="24" s="1"/>
  <c r="DC36" i="24"/>
  <c r="DC32" i="24"/>
  <c r="DC28" i="24"/>
  <c r="DC24" i="24"/>
  <c r="DC20" i="24"/>
  <c r="DC151" i="24"/>
  <c r="CT151" i="24" s="1"/>
  <c r="DC147" i="24"/>
  <c r="CT147" i="24" s="1"/>
  <c r="DC143" i="24"/>
  <c r="CT143" i="24" s="1"/>
  <c r="DC139" i="24"/>
  <c r="CT139" i="24" s="1"/>
  <c r="DC135" i="24"/>
  <c r="CT135" i="24" s="1"/>
  <c r="DC131" i="24"/>
  <c r="CT131" i="24" s="1"/>
  <c r="DC127" i="24"/>
  <c r="CT127" i="24" s="1"/>
  <c r="DC123" i="24"/>
  <c r="DC119" i="24"/>
  <c r="DC115" i="24"/>
  <c r="CT115" i="24" s="1"/>
  <c r="DC111" i="24"/>
  <c r="CT111" i="24" s="1"/>
  <c r="DC107" i="24"/>
  <c r="DC103" i="24"/>
  <c r="DC99" i="24"/>
  <c r="DC95" i="24"/>
  <c r="DC91" i="24"/>
  <c r="DC87" i="24"/>
  <c r="DC83" i="24"/>
  <c r="CT83" i="24" s="1"/>
  <c r="DC79" i="24"/>
  <c r="CT79" i="24" s="1"/>
  <c r="DC75" i="24"/>
  <c r="CT75" i="24" s="1"/>
  <c r="DC71" i="24"/>
  <c r="CT71" i="24" s="1"/>
  <c r="DC67" i="24"/>
  <c r="CT67" i="24" s="1"/>
  <c r="DC63" i="24"/>
  <c r="DC59" i="24"/>
  <c r="DC55" i="24"/>
  <c r="CT55" i="24" s="1"/>
  <c r="DC51" i="24"/>
  <c r="CT51" i="24" s="1"/>
  <c r="DC47" i="24"/>
  <c r="CT47" i="24" s="1"/>
  <c r="DC43" i="24"/>
  <c r="CT43" i="24" s="1"/>
  <c r="DC39" i="24"/>
  <c r="DC35" i="24"/>
  <c r="DC31" i="24"/>
  <c r="CT31" i="24" s="1"/>
  <c r="DC27" i="24"/>
  <c r="CT27" i="24" s="1"/>
  <c r="DC23" i="24"/>
  <c r="CT23" i="24" s="1"/>
  <c r="DC19" i="24"/>
  <c r="CT19" i="24" s="1"/>
  <c r="DC15" i="24"/>
  <c r="DC158" i="24"/>
  <c r="DC154" i="24"/>
  <c r="DC150" i="24"/>
  <c r="DC146" i="24"/>
  <c r="DC142" i="24"/>
  <c r="DC138" i="24"/>
  <c r="DC134" i="24"/>
  <c r="DC130" i="24"/>
  <c r="DC126" i="24"/>
  <c r="DC118" i="24"/>
  <c r="DC114" i="24"/>
  <c r="DC110" i="24"/>
  <c r="DC106" i="24"/>
  <c r="DC102" i="24"/>
  <c r="DC98" i="24"/>
  <c r="DC94" i="24"/>
  <c r="DC90" i="24"/>
  <c r="CT90" i="24" s="1"/>
  <c r="DC86" i="24"/>
  <c r="DC82" i="24"/>
  <c r="BQ78" i="24"/>
  <c r="DC78" i="24"/>
  <c r="DC74" i="24"/>
  <c r="DC70" i="24"/>
  <c r="CT70" i="24" s="1"/>
  <c r="DC66" i="24"/>
  <c r="CT66" i="24" s="1"/>
  <c r="DC62" i="24"/>
  <c r="DC58" i="24"/>
  <c r="DC54" i="24"/>
  <c r="CT54" i="24" s="1"/>
  <c r="DC50" i="24"/>
  <c r="CT50" i="24" s="1"/>
  <c r="DC46" i="24"/>
  <c r="CT46" i="24" s="1"/>
  <c r="DC42" i="24"/>
  <c r="CT42" i="24" s="1"/>
  <c r="DC38" i="24"/>
  <c r="DC34" i="24"/>
  <c r="CT34" i="24" s="1"/>
  <c r="DC30" i="24"/>
  <c r="DC26" i="24"/>
  <c r="CT26" i="24" s="1"/>
  <c r="DC22" i="24"/>
  <c r="DC18" i="24"/>
  <c r="AC11" i="24"/>
  <c r="CV10" i="24" s="1"/>
  <c r="AA176" i="24"/>
  <c r="CT178" i="24"/>
  <c r="AG190" i="24"/>
  <c r="AG198" i="24"/>
  <c r="AM212" i="24"/>
  <c r="AM240" i="24"/>
  <c r="AG254" i="24"/>
  <c r="AG350" i="24"/>
  <c r="BE358" i="24"/>
  <c r="AG266" i="24"/>
  <c r="AG278" i="24"/>
  <c r="AA328" i="24"/>
  <c r="AM328" i="24"/>
  <c r="AA364" i="24"/>
  <c r="CV364" i="24"/>
  <c r="CM364" i="24" s="1"/>
  <c r="AA332" i="24"/>
  <c r="CV332" i="24"/>
  <c r="CM332" i="24" s="1"/>
  <c r="AA268" i="24"/>
  <c r="CV268" i="24"/>
  <c r="CM268" i="24" s="1"/>
  <c r="CV256" i="24"/>
  <c r="CM256" i="24" s="1"/>
  <c r="AA256" i="24"/>
  <c r="AA240" i="24"/>
  <c r="CV240" i="24"/>
  <c r="CM240" i="24" s="1"/>
  <c r="AA236" i="24"/>
  <c r="CV236" i="24"/>
  <c r="CM236" i="24" s="1"/>
  <c r="AA224" i="24"/>
  <c r="CV224" i="24"/>
  <c r="CM224" i="24" s="1"/>
  <c r="AA148" i="24"/>
  <c r="CV148" i="24"/>
  <c r="CM148" i="24" s="1"/>
  <c r="CW346" i="24"/>
  <c r="CN346" i="24" s="1"/>
  <c r="AG346" i="24"/>
  <c r="CW310" i="24"/>
  <c r="AG310" i="24"/>
  <c r="CX340" i="24"/>
  <c r="CO340" i="24" s="1"/>
  <c r="AM340" i="24"/>
  <c r="CX316" i="24"/>
  <c r="CO316" i="24" s="1"/>
  <c r="AM316" i="24"/>
  <c r="CX260" i="24"/>
  <c r="CO260" i="24" s="1"/>
  <c r="AM260" i="24"/>
  <c r="CX244" i="24"/>
  <c r="AM244" i="24"/>
  <c r="CP334" i="24"/>
  <c r="CY334" i="24"/>
  <c r="CY330" i="24"/>
  <c r="CP330" i="24" s="1"/>
  <c r="CP318" i="24"/>
  <c r="CY318" i="24"/>
  <c r="CY290" i="24"/>
  <c r="CP290" i="24" s="1"/>
  <c r="AS286" i="24"/>
  <c r="CY286" i="24"/>
  <c r="CP286" i="24" s="1"/>
  <c r="CY254" i="24"/>
  <c r="CP254" i="24" s="1"/>
  <c r="CP242" i="24"/>
  <c r="CY242" i="24"/>
  <c r="CY234" i="24"/>
  <c r="CP234" i="24" s="1"/>
  <c r="CP218" i="24"/>
  <c r="CY218" i="24"/>
  <c r="CY206" i="24"/>
  <c r="CP206" i="24" s="1"/>
  <c r="AS194" i="24"/>
  <c r="CY194" i="24"/>
  <c r="AY324" i="24"/>
  <c r="CZ324" i="24"/>
  <c r="CQ276" i="24"/>
  <c r="CZ276" i="24"/>
  <c r="CZ264" i="24"/>
  <c r="AY264" i="24"/>
  <c r="AY252" i="24"/>
  <c r="CZ252" i="24"/>
  <c r="CZ232" i="24"/>
  <c r="AY232" i="24"/>
  <c r="CZ208" i="24"/>
  <c r="CQ208" i="24" s="1"/>
  <c r="AY208" i="24"/>
  <c r="CZ204" i="24"/>
  <c r="CQ204" i="24" s="1"/>
  <c r="CQ184" i="24"/>
  <c r="CZ184" i="24"/>
  <c r="DB352" i="24"/>
  <c r="BK352" i="24"/>
  <c r="CS328" i="24"/>
  <c r="DB328" i="24"/>
  <c r="BK328" i="24"/>
  <c r="BK320" i="24"/>
  <c r="DB320" i="24"/>
  <c r="BK308" i="24"/>
  <c r="DB308" i="24"/>
  <c r="BK304" i="24"/>
  <c r="DB304" i="24"/>
  <c r="CS304" i="24" s="1"/>
  <c r="BK292" i="24"/>
  <c r="DB292" i="24"/>
  <c r="DB256" i="24"/>
  <c r="BK256" i="24"/>
  <c r="BK228" i="24"/>
  <c r="DB228" i="24"/>
  <c r="BK164" i="24"/>
  <c r="DB164" i="24"/>
  <c r="CS164" i="24" s="1"/>
  <c r="BK160" i="24"/>
  <c r="DB160" i="24"/>
  <c r="BK124" i="24"/>
  <c r="DB124" i="24"/>
  <c r="CS124" i="24" s="1"/>
  <c r="BQ362" i="24"/>
  <c r="DC362" i="24"/>
  <c r="DC330" i="24"/>
  <c r="BQ330" i="24"/>
  <c r="BQ318" i="24"/>
  <c r="DC318" i="24"/>
  <c r="CT318" i="24" s="1"/>
  <c r="BQ314" i="24"/>
  <c r="DC314" i="24"/>
  <c r="CT314" i="24" s="1"/>
  <c r="DC214" i="24"/>
  <c r="CT214" i="24" s="1"/>
  <c r="BQ186" i="24"/>
  <c r="DC186" i="24"/>
  <c r="CT186" i="24" s="1"/>
  <c r="BQ178" i="24"/>
  <c r="DC178" i="24"/>
  <c r="DC122" i="24"/>
  <c r="CT122" i="24" s="1"/>
  <c r="BE206" i="24"/>
  <c r="AA208" i="24"/>
  <c r="AM208" i="24"/>
  <c r="BE214" i="24"/>
  <c r="BQ214" i="24"/>
  <c r="AM216" i="24"/>
  <c r="CR218" i="24"/>
  <c r="AG226" i="24"/>
  <c r="AM236" i="24"/>
  <c r="AY236" i="24"/>
  <c r="BK236" i="24"/>
  <c r="AG238" i="24"/>
  <c r="AG242" i="24"/>
  <c r="AG246" i="24"/>
  <c r="BE246" i="24"/>
  <c r="BQ246" i="24"/>
  <c r="BK248" i="24"/>
  <c r="AA252" i="24"/>
  <c r="AM252" i="24"/>
  <c r="BK252" i="24"/>
  <c r="BE254" i="24"/>
  <c r="BQ254" i="24"/>
  <c r="AG258" i="24"/>
  <c r="BE258" i="24"/>
  <c r="BE266" i="24"/>
  <c r="BQ266" i="24"/>
  <c r="AM268" i="24"/>
  <c r="BK268" i="24"/>
  <c r="AG282" i="24"/>
  <c r="AM288" i="24"/>
  <c r="AY288" i="24"/>
  <c r="BK288" i="24"/>
  <c r="AM300" i="24"/>
  <c r="AY300" i="24"/>
  <c r="AY312" i="24"/>
  <c r="AY328" i="24"/>
  <c r="AG330" i="24"/>
  <c r="AG338" i="24"/>
  <c r="AG342" i="24"/>
  <c r="AM348" i="24"/>
  <c r="BK348" i="24"/>
  <c r="AA352" i="24"/>
  <c r="AM352" i="24"/>
  <c r="AG354" i="24"/>
  <c r="BE354" i="24"/>
  <c r="CT362" i="24"/>
  <c r="CY309" i="24"/>
  <c r="CP309" i="24" s="1"/>
  <c r="AS257" i="24"/>
  <c r="CY257" i="24"/>
  <c r="AS217" i="24"/>
  <c r="CY217" i="24"/>
  <c r="CP217" i="24" s="1"/>
  <c r="AS209" i="24"/>
  <c r="CY209" i="24"/>
  <c r="CY201" i="24"/>
  <c r="CP201" i="24" s="1"/>
  <c r="AS145" i="24"/>
  <c r="CY145" i="24"/>
  <c r="AS137" i="24"/>
  <c r="CY137" i="24"/>
  <c r="CP137" i="24" s="1"/>
  <c r="AS125" i="24"/>
  <c r="CY125" i="24"/>
  <c r="AS121" i="24"/>
  <c r="CY121" i="24"/>
  <c r="CP121" i="24" s="1"/>
  <c r="BE325" i="24"/>
  <c r="DA325" i="24"/>
  <c r="BE261" i="24"/>
  <c r="DA261" i="24"/>
  <c r="DA253" i="24"/>
  <c r="CR253" i="24" s="1"/>
  <c r="BE221" i="24"/>
  <c r="DA221" i="24"/>
  <c r="CR221" i="24" s="1"/>
  <c r="DA205" i="24"/>
  <c r="CR205" i="24" s="1"/>
  <c r="BE161" i="24"/>
  <c r="DA161" i="24"/>
  <c r="CR161" i="24" s="1"/>
  <c r="AG210" i="24"/>
  <c r="BE210" i="24"/>
  <c r="AM220" i="24"/>
  <c r="AG222" i="24"/>
  <c r="BE226" i="24"/>
  <c r="AG230" i="24"/>
  <c r="BE230" i="24"/>
  <c r="BQ230" i="24"/>
  <c r="CR234" i="24"/>
  <c r="BE238" i="24"/>
  <c r="BQ238" i="24"/>
  <c r="BE242" i="24"/>
  <c r="BQ242" i="24"/>
  <c r="BK244" i="24"/>
  <c r="AM256" i="24"/>
  <c r="AY256" i="24"/>
  <c r="AA260" i="24"/>
  <c r="AM264" i="24"/>
  <c r="AM272" i="24"/>
  <c r="AY272" i="24"/>
  <c r="AM276" i="24"/>
  <c r="AY276" i="24"/>
  <c r="AM280" i="24"/>
  <c r="BE282" i="24"/>
  <c r="BQ282" i="24"/>
  <c r="AM284" i="24"/>
  <c r="AG286" i="24"/>
  <c r="CR290" i="24"/>
  <c r="AM292" i="24"/>
  <c r="AG294" i="24"/>
  <c r="BE294" i="24"/>
  <c r="AG298" i="24"/>
  <c r="BE298" i="24"/>
  <c r="AM308" i="24"/>
  <c r="AY308" i="24"/>
  <c r="AM324" i="24"/>
  <c r="BK324" i="24"/>
  <c r="AG326" i="24"/>
  <c r="BE326" i="24"/>
  <c r="BE330" i="24"/>
  <c r="AA336" i="24"/>
  <c r="AM336" i="24"/>
  <c r="AY336" i="24"/>
  <c r="BK336" i="24"/>
  <c r="BE338" i="24"/>
  <c r="BE342" i="24"/>
  <c r="AM344" i="24"/>
  <c r="CT350" i="24"/>
  <c r="BQ354" i="24"/>
  <c r="CN348" i="24"/>
  <c r="CW348" i="24"/>
  <c r="CW340" i="24"/>
  <c r="CN340" i="24" s="1"/>
  <c r="CN336" i="24"/>
  <c r="CW336" i="24"/>
  <c r="CW276" i="24"/>
  <c r="CN276" i="24" s="1"/>
  <c r="CN268" i="24"/>
  <c r="CW268" i="24"/>
  <c r="CW264" i="24"/>
  <c r="CN264" i="24" s="1"/>
  <c r="CN256" i="24"/>
  <c r="CW256" i="24"/>
  <c r="AG204" i="24"/>
  <c r="CW204" i="24"/>
  <c r="CN204" i="24" s="1"/>
  <c r="AG192" i="24"/>
  <c r="CW192" i="24"/>
  <c r="AG188" i="24"/>
  <c r="CW188" i="24"/>
  <c r="AG184" i="24"/>
  <c r="CW184" i="24"/>
  <c r="DA364" i="24"/>
  <c r="CR364" i="24" s="1"/>
  <c r="CR336" i="24"/>
  <c r="DA336" i="24"/>
  <c r="DA256" i="24"/>
  <c r="CR256" i="24" s="1"/>
  <c r="CR248" i="24"/>
  <c r="DA248" i="24"/>
  <c r="DA224" i="24"/>
  <c r="CR224" i="24" s="1"/>
  <c r="CR200" i="24"/>
  <c r="DA200" i="24"/>
  <c r="DC292" i="24"/>
  <c r="CT292" i="24" s="1"/>
  <c r="BQ176" i="24"/>
  <c r="DC176" i="24"/>
  <c r="BE202" i="24"/>
  <c r="BQ202" i="24"/>
  <c r="AG218" i="24"/>
  <c r="BE218" i="24"/>
  <c r="BQ218" i="24"/>
  <c r="BE222" i="24"/>
  <c r="AM232" i="24"/>
  <c r="AG250" i="24"/>
  <c r="CR254" i="24"/>
  <c r="BK260" i="24"/>
  <c r="AG262" i="24"/>
  <c r="BK264" i="24"/>
  <c r="AG270" i="24"/>
  <c r="BE270" i="24"/>
  <c r="AG274" i="24"/>
  <c r="BE274" i="24"/>
  <c r="BE286" i="24"/>
  <c r="BQ286" i="24"/>
  <c r="AG302" i="24"/>
  <c r="BE302" i="24"/>
  <c r="BQ302" i="24"/>
  <c r="AA304" i="24"/>
  <c r="AM304" i="24"/>
  <c r="AY304" i="24"/>
  <c r="BE310" i="24"/>
  <c r="AG318" i="24"/>
  <c r="BE318" i="24"/>
  <c r="AM320" i="24"/>
  <c r="AG322" i="24"/>
  <c r="AM332" i="24"/>
  <c r="AY332" i="24"/>
  <c r="BK332" i="24"/>
  <c r="AA340" i="24"/>
  <c r="AY344" i="24"/>
  <c r="AM356" i="24"/>
  <c r="AY356" i="24"/>
  <c r="BK356" i="24"/>
  <c r="AG358" i="24"/>
  <c r="AM360" i="24"/>
  <c r="AY360" i="24"/>
  <c r="BK360" i="24"/>
  <c r="AG362" i="24"/>
  <c r="BE362" i="24"/>
  <c r="CX361" i="24"/>
  <c r="CO361" i="24" s="1"/>
  <c r="CO349" i="24"/>
  <c r="CX349" i="24"/>
  <c r="CX345" i="24"/>
  <c r="CO345" i="24" s="1"/>
  <c r="AM329" i="24"/>
  <c r="CX329" i="24"/>
  <c r="CX321" i="24"/>
  <c r="CO321" i="24" s="1"/>
  <c r="CO277" i="24"/>
  <c r="CX277" i="24"/>
  <c r="CX261" i="24"/>
  <c r="CO261" i="24" s="1"/>
  <c r="CO257" i="24"/>
  <c r="CX257" i="24"/>
  <c r="CX253" i="24"/>
  <c r="CO253" i="24" s="1"/>
  <c r="CO249" i="24"/>
  <c r="CX249" i="24"/>
  <c r="CX229" i="24"/>
  <c r="CO229" i="24" s="1"/>
  <c r="CO213" i="24"/>
  <c r="CX213" i="24"/>
  <c r="CX209" i="24"/>
  <c r="CO209" i="24" s="1"/>
  <c r="AM189" i="24"/>
  <c r="CX189" i="24"/>
  <c r="CX153" i="24"/>
  <c r="CO153" i="24" s="1"/>
  <c r="CO149" i="24"/>
  <c r="CX149" i="24"/>
  <c r="CX121" i="24"/>
  <c r="CO121" i="24" s="1"/>
  <c r="CQ353" i="24"/>
  <c r="CZ353" i="24"/>
  <c r="AY341" i="24"/>
  <c r="CZ341" i="24"/>
  <c r="CQ341" i="24" s="1"/>
  <c r="AY313" i="24"/>
  <c r="CZ313" i="24"/>
  <c r="CZ297" i="24"/>
  <c r="CQ297" i="24" s="1"/>
  <c r="CQ273" i="24"/>
  <c r="CZ273" i="24"/>
  <c r="CZ265" i="24"/>
  <c r="CQ265" i="24" s="1"/>
  <c r="CQ257" i="24"/>
  <c r="CZ257" i="24"/>
  <c r="CZ233" i="24"/>
  <c r="CQ233" i="24" s="1"/>
  <c r="CQ229" i="24"/>
  <c r="CZ229" i="24"/>
  <c r="AY205" i="24"/>
  <c r="CZ205" i="24"/>
  <c r="CQ205" i="24" s="1"/>
  <c r="AY201" i="24"/>
  <c r="CZ201" i="24"/>
  <c r="AY185" i="24"/>
  <c r="CZ185" i="24"/>
  <c r="AY173" i="24"/>
  <c r="CZ173" i="24"/>
  <c r="CZ169" i="24"/>
  <c r="CQ169" i="24" s="1"/>
  <c r="CQ161" i="24"/>
  <c r="CZ161" i="24"/>
  <c r="CZ157" i="24"/>
  <c r="CQ157" i="24" s="1"/>
  <c r="CQ149" i="24"/>
  <c r="CZ149" i="24"/>
  <c r="CZ121" i="24"/>
  <c r="CQ121" i="24" s="1"/>
  <c r="CS253" i="24"/>
  <c r="DB253" i="24"/>
  <c r="DB241" i="24"/>
  <c r="CS241" i="24" s="1"/>
  <c r="CS225" i="24"/>
  <c r="DB225" i="24"/>
  <c r="DB209" i="24"/>
  <c r="CS209" i="24" s="1"/>
  <c r="CS205" i="24"/>
  <c r="DB205" i="24"/>
  <c r="BK181" i="24"/>
  <c r="DB181" i="24"/>
  <c r="CS169" i="24"/>
  <c r="DB169" i="24"/>
  <c r="DB165" i="24"/>
  <c r="CS165" i="24" s="1"/>
  <c r="AY15" i="24"/>
  <c r="BT5" i="24"/>
  <c r="EI27" i="24" s="1"/>
  <c r="EI60" i="24" s="1"/>
  <c r="DC17" i="24"/>
  <c r="DB17" i="24"/>
  <c r="BN5" i="24"/>
  <c r="EH27" i="24" s="1"/>
  <c r="DA17" i="24"/>
  <c r="BH5" i="24"/>
  <c r="EG27" i="24" s="1"/>
  <c r="EA104" i="24" s="1"/>
  <c r="CZ17" i="24"/>
  <c r="BB5" i="24"/>
  <c r="EF27" i="24" s="1"/>
  <c r="AV5" i="24"/>
  <c r="CY17" i="24"/>
  <c r="CX17" i="24"/>
  <c r="AP5" i="24"/>
  <c r="ED27" i="24" s="1"/>
  <c r="CW17" i="24"/>
  <c r="AJ5" i="24"/>
  <c r="EC27" i="24" s="1"/>
  <c r="CV17" i="24"/>
  <c r="AD5" i="24"/>
  <c r="EB27" i="24" s="1"/>
  <c r="CZ16" i="24"/>
  <c r="CV16" i="24"/>
  <c r="BQ15" i="24"/>
  <c r="BE15" i="24"/>
  <c r="BK15" i="24"/>
  <c r="BQ20" i="24"/>
  <c r="BQ26" i="24"/>
  <c r="CT30" i="24"/>
  <c r="BQ32" i="24"/>
  <c r="CT38" i="24"/>
  <c r="BQ42" i="24"/>
  <c r="BQ58" i="24"/>
  <c r="BQ62" i="24"/>
  <c r="BQ64" i="24"/>
  <c r="BQ72" i="24"/>
  <c r="CT84" i="24"/>
  <c r="CT96" i="24"/>
  <c r="CT112" i="24"/>
  <c r="BQ134" i="24"/>
  <c r="BQ136" i="24"/>
  <c r="BQ138" i="24"/>
  <c r="BQ140" i="24"/>
  <c r="BQ146" i="24"/>
  <c r="BQ148" i="24"/>
  <c r="BQ154" i="24"/>
  <c r="CT182" i="24"/>
  <c r="BQ188" i="24"/>
  <c r="BQ196" i="24"/>
  <c r="CT198" i="24"/>
  <c r="CT200" i="24"/>
  <c r="BQ204" i="24"/>
  <c r="BQ206" i="24"/>
  <c r="BQ210" i="24"/>
  <c r="BQ222" i="24"/>
  <c r="BQ224" i="24"/>
  <c r="BQ226" i="24"/>
  <c r="BQ236" i="24"/>
  <c r="BQ258" i="24"/>
  <c r="CT268" i="24"/>
  <c r="BQ270" i="24"/>
  <c r="BQ272" i="24"/>
  <c r="BQ280" i="24"/>
  <c r="CT284" i="24"/>
  <c r="BQ288" i="24"/>
  <c r="BQ294" i="24"/>
  <c r="CT298" i="24"/>
  <c r="CT302" i="24"/>
  <c r="CT306" i="24"/>
  <c r="BQ322" i="24"/>
  <c r="BQ326" i="24"/>
  <c r="BQ332" i="24"/>
  <c r="BQ336" i="24"/>
  <c r="BQ360" i="24"/>
  <c r="BQ364" i="24"/>
  <c r="BQ18" i="24"/>
  <c r="BQ30" i="24"/>
  <c r="BQ38" i="24"/>
  <c r="BQ56" i="24"/>
  <c r="CT58" i="24"/>
  <c r="CT62" i="24"/>
  <c r="BQ68" i="24"/>
  <c r="BQ74" i="24"/>
  <c r="BQ82" i="24"/>
  <c r="BQ84" i="24"/>
  <c r="BQ86" i="24"/>
  <c r="BQ96" i="24"/>
  <c r="BQ100" i="24"/>
  <c r="CT108" i="24"/>
  <c r="CT110" i="24"/>
  <c r="BQ112" i="24"/>
  <c r="BQ114" i="24"/>
  <c r="BQ118" i="24"/>
  <c r="BQ124" i="24"/>
  <c r="BQ126" i="24"/>
  <c r="BQ128" i="24"/>
  <c r="BQ132" i="24"/>
  <c r="BQ142" i="24"/>
  <c r="BQ144" i="24"/>
  <c r="BQ150" i="24"/>
  <c r="BQ156" i="24"/>
  <c r="BQ160" i="24"/>
  <c r="BQ172" i="24"/>
  <c r="BQ182" i="24"/>
  <c r="BQ198" i="24"/>
  <c r="BQ200" i="24"/>
  <c r="CT226" i="24"/>
  <c r="BQ240" i="24"/>
  <c r="CT258" i="24"/>
  <c r="BQ260" i="24"/>
  <c r="BQ262" i="24"/>
  <c r="BQ264" i="24"/>
  <c r="BQ268" i="24"/>
  <c r="CT270" i="24"/>
  <c r="BQ274" i="24"/>
  <c r="BQ284" i="24"/>
  <c r="BQ296" i="24"/>
  <c r="BQ298" i="24"/>
  <c r="BQ306" i="24"/>
  <c r="BQ310" i="24"/>
  <c r="CT322" i="24"/>
  <c r="BQ328" i="24"/>
  <c r="CT332" i="24"/>
  <c r="CT336" i="24"/>
  <c r="BQ338" i="24"/>
  <c r="BQ342" i="24"/>
  <c r="BQ346" i="24"/>
  <c r="BQ356" i="24"/>
  <c r="BQ358" i="24"/>
  <c r="CT360" i="24"/>
  <c r="BK21" i="24"/>
  <c r="BK37" i="24"/>
  <c r="BK69" i="24"/>
  <c r="BK161" i="24"/>
  <c r="BK205" i="24"/>
  <c r="BK309" i="24"/>
  <c r="BK33" i="24"/>
  <c r="BK41" i="24"/>
  <c r="BK85" i="24"/>
  <c r="CS85" i="24"/>
  <c r="BK109" i="24"/>
  <c r="BK117" i="24"/>
  <c r="BK213" i="24"/>
  <c r="BK269" i="24"/>
  <c r="BK293" i="24"/>
  <c r="BK297" i="24"/>
  <c r="BK25" i="24"/>
  <c r="BK81" i="24"/>
  <c r="BK165" i="24"/>
  <c r="BK209" i="24"/>
  <c r="BK249" i="24"/>
  <c r="BK253" i="24"/>
  <c r="BK345" i="24"/>
  <c r="BK61" i="24"/>
  <c r="BK93" i="24"/>
  <c r="CS141" i="24"/>
  <c r="BK177" i="24"/>
  <c r="BK189" i="24"/>
  <c r="BK257" i="24"/>
  <c r="BK289" i="24"/>
  <c r="BK341" i="24"/>
  <c r="BK24" i="24"/>
  <c r="BK28" i="24"/>
  <c r="BK29" i="24"/>
  <c r="BK45" i="24"/>
  <c r="BK53" i="24"/>
  <c r="BK56" i="24"/>
  <c r="BK77" i="24"/>
  <c r="BK88" i="24"/>
  <c r="BK89" i="24"/>
  <c r="BK104" i="24"/>
  <c r="BK108" i="24"/>
  <c r="BK128" i="24"/>
  <c r="BK132" i="24"/>
  <c r="BK133" i="24"/>
  <c r="BK144" i="24"/>
  <c r="BK145" i="24"/>
  <c r="BK153" i="24"/>
  <c r="BK156" i="24"/>
  <c r="BK168" i="24"/>
  <c r="BK169" i="24"/>
  <c r="BK172" i="24"/>
  <c r="BK180" i="24"/>
  <c r="BK188" i="24"/>
  <c r="BK193" i="24"/>
  <c r="BK196" i="24"/>
  <c r="BK204" i="24"/>
  <c r="BK208" i="24"/>
  <c r="BK216" i="24"/>
  <c r="BK217" i="24"/>
  <c r="BK220" i="24"/>
  <c r="BK225" i="24"/>
  <c r="BK229" i="24"/>
  <c r="BK237" i="24"/>
  <c r="BK241" i="24"/>
  <c r="BK265" i="24"/>
  <c r="BK272" i="24"/>
  <c r="BK280" i="24"/>
  <c r="BK281" i="24"/>
  <c r="BK300" i="24"/>
  <c r="BK301" i="24"/>
  <c r="BK312" i="24"/>
  <c r="BK316" i="24"/>
  <c r="BK317" i="24"/>
  <c r="BK329" i="24"/>
  <c r="BK344" i="24"/>
  <c r="BK101" i="24"/>
  <c r="BK141" i="24"/>
  <c r="BK173" i="24"/>
  <c r="BK197" i="24"/>
  <c r="BK245" i="24"/>
  <c r="BK17" i="24"/>
  <c r="BK40" i="24"/>
  <c r="BK49" i="24"/>
  <c r="BK57" i="24"/>
  <c r="BK60" i="24"/>
  <c r="BK73" i="24"/>
  <c r="BK76" i="24"/>
  <c r="BK84" i="24"/>
  <c r="BK96" i="24"/>
  <c r="BK97" i="24"/>
  <c r="BK100" i="24"/>
  <c r="BK105" i="24"/>
  <c r="BK112" i="24"/>
  <c r="BK113" i="24"/>
  <c r="BK121" i="24"/>
  <c r="BK137" i="24"/>
  <c r="BK149" i="24"/>
  <c r="BK176" i="24"/>
  <c r="BK185" i="24"/>
  <c r="BK201" i="24"/>
  <c r="BK212" i="24"/>
  <c r="BK224" i="24"/>
  <c r="BK233" i="24"/>
  <c r="BK240" i="24"/>
  <c r="BK261" i="24"/>
  <c r="BK273" i="24"/>
  <c r="BK276" i="24"/>
  <c r="BK277" i="24"/>
  <c r="BK284" i="24"/>
  <c r="BK285" i="24"/>
  <c r="BK305" i="24"/>
  <c r="BK313" i="24"/>
  <c r="BK321" i="24"/>
  <c r="BK325" i="24"/>
  <c r="BK333" i="24"/>
  <c r="BK340" i="24"/>
  <c r="BK349" i="24"/>
  <c r="BK353" i="24"/>
  <c r="BK357" i="24"/>
  <c r="BK361" i="24"/>
  <c r="BE33" i="24"/>
  <c r="BE97" i="24"/>
  <c r="BE105" i="24"/>
  <c r="BE133" i="24"/>
  <c r="BE189" i="24"/>
  <c r="BE197" i="24"/>
  <c r="CR261" i="24"/>
  <c r="BE281" i="24"/>
  <c r="BE301" i="24"/>
  <c r="BE317" i="24"/>
  <c r="BE245" i="24"/>
  <c r="CR245" i="24"/>
  <c r="BE37" i="24"/>
  <c r="BE61" i="24"/>
  <c r="BE65" i="24"/>
  <c r="BE169" i="24"/>
  <c r="BE225" i="24"/>
  <c r="BE229" i="24"/>
  <c r="BE237" i="24"/>
  <c r="BE241" i="24"/>
  <c r="BE273" i="24"/>
  <c r="BE49" i="24"/>
  <c r="BE57" i="24"/>
  <c r="BE121" i="24"/>
  <c r="BE165" i="24"/>
  <c r="BE205" i="24"/>
  <c r="BE249" i="24"/>
  <c r="BE253" i="24"/>
  <c r="BE265" i="24"/>
  <c r="BE333" i="24"/>
  <c r="BE353" i="24"/>
  <c r="BE357" i="24"/>
  <c r="BE361" i="24"/>
  <c r="BE329" i="24"/>
  <c r="BE345" i="24"/>
  <c r="BE16" i="24"/>
  <c r="BE21" i="24"/>
  <c r="BE25" i="24"/>
  <c r="BE28" i="24"/>
  <c r="BE29" i="24"/>
  <c r="BE41" i="24"/>
  <c r="BE48" i="24"/>
  <c r="BE68" i="24"/>
  <c r="BE69" i="24"/>
  <c r="BE93" i="24"/>
  <c r="BE101" i="24"/>
  <c r="BE109" i="24"/>
  <c r="BE125" i="24"/>
  <c r="BE128" i="24"/>
  <c r="BE137" i="24"/>
  <c r="BE140" i="24"/>
  <c r="BE141" i="24"/>
  <c r="BE157" i="24"/>
  <c r="BE164" i="24"/>
  <c r="BE173" i="24"/>
  <c r="BE177" i="24"/>
  <c r="BE184" i="24"/>
  <c r="BE192" i="24"/>
  <c r="BE201" i="24"/>
  <c r="CR212" i="24"/>
  <c r="BE213" i="24"/>
  <c r="BE228" i="24"/>
  <c r="BE233" i="24"/>
  <c r="BE240" i="24"/>
  <c r="BE248" i="24"/>
  <c r="BE256" i="24"/>
  <c r="CR257" i="24"/>
  <c r="BE276" i="24"/>
  <c r="BE277" i="24"/>
  <c r="BE284" i="24"/>
  <c r="BE285" i="24"/>
  <c r="BE292" i="24"/>
  <c r="BE305" i="24"/>
  <c r="BE308" i="24"/>
  <c r="BE313" i="24"/>
  <c r="BE321" i="24"/>
  <c r="BE349" i="24"/>
  <c r="BE352" i="24"/>
  <c r="CR353" i="24"/>
  <c r="BE356" i="24"/>
  <c r="BE297" i="24"/>
  <c r="BE309" i="24"/>
  <c r="CR349" i="24"/>
  <c r="BE20" i="24"/>
  <c r="BE24" i="24"/>
  <c r="CR32" i="24"/>
  <c r="BE45" i="24"/>
  <c r="BE53" i="24"/>
  <c r="BE85" i="24"/>
  <c r="BE92" i="24"/>
  <c r="BE104" i="24"/>
  <c r="BE108" i="24"/>
  <c r="BE116" i="24"/>
  <c r="BE136" i="24"/>
  <c r="BE144" i="24"/>
  <c r="BE145" i="24"/>
  <c r="BE153" i="24"/>
  <c r="BE156" i="24"/>
  <c r="BE160" i="24"/>
  <c r="CR177" i="24"/>
  <c r="BE180" i="24"/>
  <c r="BE181" i="24"/>
  <c r="BE193" i="24"/>
  <c r="BE196" i="24"/>
  <c r="CR197" i="24"/>
  <c r="BE209" i="24"/>
  <c r="BE216" i="24"/>
  <c r="BE217" i="24"/>
  <c r="BE220" i="24"/>
  <c r="BE224" i="24"/>
  <c r="CR228" i="24"/>
  <c r="BE232" i="24"/>
  <c r="CR260" i="24"/>
  <c r="BE264" i="24"/>
  <c r="BE268" i="24"/>
  <c r="BE269" i="24"/>
  <c r="BE288" i="24"/>
  <c r="BE289" i="24"/>
  <c r="BE332" i="24"/>
  <c r="BE336" i="24"/>
  <c r="BE340" i="24"/>
  <c r="BE341" i="24"/>
  <c r="CR352" i="24"/>
  <c r="BE360" i="24"/>
  <c r="BE364" i="24"/>
  <c r="CQ345" i="24"/>
  <c r="AY345" i="24"/>
  <c r="AY61" i="24"/>
  <c r="AY121" i="24"/>
  <c r="AY137" i="24"/>
  <c r="AY141" i="24"/>
  <c r="AY85" i="24"/>
  <c r="AY149" i="24"/>
  <c r="AY181" i="24"/>
  <c r="AY245" i="24"/>
  <c r="AY265" i="24"/>
  <c r="AY293" i="24"/>
  <c r="AY297" i="24"/>
  <c r="AY25" i="24"/>
  <c r="AY49" i="24"/>
  <c r="AY65" i="24"/>
  <c r="AY77" i="24"/>
  <c r="AY81" i="24"/>
  <c r="AY197" i="24"/>
  <c r="AY237" i="24"/>
  <c r="AY305" i="24"/>
  <c r="CQ305" i="24"/>
  <c r="AY29" i="24"/>
  <c r="CQ37" i="24"/>
  <c r="AY45" i="24"/>
  <c r="AY57" i="24"/>
  <c r="AY73" i="24"/>
  <c r="AY89" i="24"/>
  <c r="AY157" i="24"/>
  <c r="AY253" i="24"/>
  <c r="AY273" i="24"/>
  <c r="AY301" i="24"/>
  <c r="AY177" i="24"/>
  <c r="AY193" i="24"/>
  <c r="AY225" i="24"/>
  <c r="AY349" i="24"/>
  <c r="AY357" i="24"/>
  <c r="AY16" i="24"/>
  <c r="AY17" i="24"/>
  <c r="AY21" i="24"/>
  <c r="AY24" i="24"/>
  <c r="CQ24" i="24"/>
  <c r="AY37" i="24"/>
  <c r="AY44" i="24"/>
  <c r="AY52" i="24"/>
  <c r="AY68" i="24"/>
  <c r="AY69" i="24"/>
  <c r="AY93" i="24"/>
  <c r="AY109" i="24"/>
  <c r="AY120" i="24"/>
  <c r="AY125" i="24"/>
  <c r="AY128" i="24"/>
  <c r="AY148" i="24"/>
  <c r="AY153" i="24"/>
  <c r="AY156" i="24"/>
  <c r="AY168" i="24"/>
  <c r="AY169" i="24"/>
  <c r="AY213" i="24"/>
  <c r="AY216" i="24"/>
  <c r="AY217" i="24"/>
  <c r="CQ217" i="24"/>
  <c r="AY220" i="24"/>
  <c r="AY224" i="24"/>
  <c r="AY244" i="24"/>
  <c r="CQ244" i="24"/>
  <c r="AY249" i="24"/>
  <c r="AY260" i="24"/>
  <c r="AY280" i="24"/>
  <c r="AY281" i="24"/>
  <c r="AY333" i="24"/>
  <c r="AY337" i="24"/>
  <c r="AY348" i="24"/>
  <c r="AY353" i="24"/>
  <c r="AY361" i="24"/>
  <c r="CQ361" i="24"/>
  <c r="AY165" i="24"/>
  <c r="AY189" i="24"/>
  <c r="AY229" i="24"/>
  <c r="AY261" i="24"/>
  <c r="AY289" i="24"/>
  <c r="AY321" i="24"/>
  <c r="AY20" i="24"/>
  <c r="CQ28" i="24"/>
  <c r="AY32" i="24"/>
  <c r="AY33" i="24"/>
  <c r="AY36" i="24"/>
  <c r="AY41" i="24"/>
  <c r="AY48" i="24"/>
  <c r="AY84" i="24"/>
  <c r="AY101" i="24"/>
  <c r="AY117" i="24"/>
  <c r="AY132" i="24"/>
  <c r="AY133" i="24"/>
  <c r="AY161" i="24"/>
  <c r="AY172" i="24"/>
  <c r="AY176" i="24"/>
  <c r="AY188" i="24"/>
  <c r="AY209" i="24"/>
  <c r="AY233" i="24"/>
  <c r="AY241" i="24"/>
  <c r="AY248" i="24"/>
  <c r="AY257" i="24"/>
  <c r="AY268" i="24"/>
  <c r="AY269" i="24"/>
  <c r="AY277" i="24"/>
  <c r="AY284" i="24"/>
  <c r="AY285" i="24"/>
  <c r="AY292" i="24"/>
  <c r="AY309" i="24"/>
  <c r="AY316" i="24"/>
  <c r="AY317" i="24"/>
  <c r="AY320" i="24"/>
  <c r="AY325" i="24"/>
  <c r="AY352" i="24"/>
  <c r="AY364" i="24"/>
  <c r="CP362" i="24"/>
  <c r="AS362" i="24"/>
  <c r="AS106" i="24"/>
  <c r="AS154" i="24"/>
  <c r="AS202" i="24"/>
  <c r="AS258" i="24"/>
  <c r="AS326" i="24"/>
  <c r="AS330" i="24"/>
  <c r="EE27" i="24"/>
  <c r="AS50" i="24"/>
  <c r="AS94" i="24"/>
  <c r="AS118" i="24"/>
  <c r="AS146" i="24"/>
  <c r="AS274" i="24"/>
  <c r="AS278" i="24"/>
  <c r="AS342" i="24"/>
  <c r="CP358" i="24"/>
  <c r="AS18" i="24"/>
  <c r="AS22" i="24"/>
  <c r="AS230" i="24"/>
  <c r="CP86" i="24"/>
  <c r="AS102" i="24"/>
  <c r="AS142" i="24"/>
  <c r="AS266" i="24"/>
  <c r="AS306" i="24"/>
  <c r="AS134" i="24"/>
  <c r="AS206" i="24"/>
  <c r="AS282" i="24"/>
  <c r="AS322" i="24"/>
  <c r="AS37" i="24"/>
  <c r="CP45" i="24"/>
  <c r="AS53" i="24"/>
  <c r="AS58" i="24"/>
  <c r="AS61" i="24"/>
  <c r="AS62" i="24"/>
  <c r="AS66" i="24"/>
  <c r="AS90" i="24"/>
  <c r="AS97" i="24"/>
  <c r="AS98" i="24"/>
  <c r="AS110" i="24"/>
  <c r="AS114" i="24"/>
  <c r="AS126" i="24"/>
  <c r="AS130" i="24"/>
  <c r="AS138" i="24"/>
  <c r="AS165" i="24"/>
  <c r="AS174" i="24"/>
  <c r="AS177" i="24"/>
  <c r="AS185" i="24"/>
  <c r="AS189" i="24"/>
  <c r="AS201" i="24"/>
  <c r="AS213" i="24"/>
  <c r="AS225" i="24"/>
  <c r="AS229" i="24"/>
  <c r="AS238" i="24"/>
  <c r="AS242" i="24"/>
  <c r="AS246" i="24"/>
  <c r="AS249" i="24"/>
  <c r="AS254" i="24"/>
  <c r="AS290" i="24"/>
  <c r="AS298" i="24"/>
  <c r="AS301" i="24"/>
  <c r="AS302" i="24"/>
  <c r="AS310" i="24"/>
  <c r="AS318" i="24"/>
  <c r="AS325" i="24"/>
  <c r="CP326" i="24"/>
  <c r="AS334" i="24"/>
  <c r="AS337" i="24"/>
  <c r="AS346" i="24"/>
  <c r="AS353" i="24"/>
  <c r="AS358" i="24"/>
  <c r="AS361" i="24"/>
  <c r="CP210" i="24"/>
  <c r="AS214" i="24"/>
  <c r="AS226" i="24"/>
  <c r="AS234" i="24"/>
  <c r="AS270" i="24"/>
  <c r="AS26" i="24"/>
  <c r="AS30" i="24"/>
  <c r="AS38" i="24"/>
  <c r="AS54" i="24"/>
  <c r="AS57" i="24"/>
  <c r="AS77" i="24"/>
  <c r="CP82" i="24"/>
  <c r="CP101" i="24"/>
  <c r="AS109" i="24"/>
  <c r="AS122" i="24"/>
  <c r="AS133" i="24"/>
  <c r="AS141" i="24"/>
  <c r="AS150" i="24"/>
  <c r="AS153" i="24"/>
  <c r="AS161" i="24"/>
  <c r="AS162" i="24"/>
  <c r="AS166" i="24"/>
  <c r="AS182" i="24"/>
  <c r="AS190" i="24"/>
  <c r="AS193" i="24"/>
  <c r="AS197" i="24"/>
  <c r="AS198" i="24"/>
  <c r="AS205" i="24"/>
  <c r="AS210" i="24"/>
  <c r="AS218" i="24"/>
  <c r="AS222" i="24"/>
  <c r="CP222" i="24"/>
  <c r="AS233" i="24"/>
  <c r="AS245" i="24"/>
  <c r="AS250" i="24"/>
  <c r="AS253" i="24"/>
  <c r="AS269" i="24"/>
  <c r="CP274" i="24"/>
  <c r="CP282" i="24"/>
  <c r="AS294" i="24"/>
  <c r="AS313" i="24"/>
  <c r="AS314" i="24"/>
  <c r="AS338" i="24"/>
  <c r="AS350" i="24"/>
  <c r="AS354" i="24"/>
  <c r="AM53" i="24"/>
  <c r="AM61" i="24"/>
  <c r="CO77" i="24"/>
  <c r="AM109" i="24"/>
  <c r="AM137" i="24"/>
  <c r="AM153" i="24"/>
  <c r="AM157" i="24"/>
  <c r="AM205" i="24"/>
  <c r="AM225" i="24"/>
  <c r="AM229" i="24"/>
  <c r="AM241" i="24"/>
  <c r="AM257" i="24"/>
  <c r="AM261" i="24"/>
  <c r="AM265" i="24"/>
  <c r="AM273" i="24"/>
  <c r="AM285" i="24"/>
  <c r="AM337" i="24"/>
  <c r="AM349" i="24"/>
  <c r="AM353" i="24"/>
  <c r="AM17" i="24"/>
  <c r="AM29" i="24"/>
  <c r="AM37" i="24"/>
  <c r="AM45" i="24"/>
  <c r="AM89" i="24"/>
  <c r="AM117" i="24"/>
  <c r="AM141" i="24"/>
  <c r="AM161" i="24"/>
  <c r="AM165" i="24"/>
  <c r="AM185" i="24"/>
  <c r="AM209" i="24"/>
  <c r="AM217" i="24"/>
  <c r="AM221" i="24"/>
  <c r="AM233" i="24"/>
  <c r="AM249" i="24"/>
  <c r="AM269" i="24"/>
  <c r="AM297" i="24"/>
  <c r="AM305" i="24"/>
  <c r="AM309" i="24"/>
  <c r="AM317" i="24"/>
  <c r="AM321" i="24"/>
  <c r="AM325" i="24"/>
  <c r="AM25" i="24"/>
  <c r="AM33" i="24"/>
  <c r="AM65" i="24"/>
  <c r="AM73" i="24"/>
  <c r="AM93" i="24"/>
  <c r="AM97" i="24"/>
  <c r="AM121" i="24"/>
  <c r="AM129" i="24"/>
  <c r="AM149" i="24"/>
  <c r="AM173" i="24"/>
  <c r="AM201" i="24"/>
  <c r="AM245" i="24"/>
  <c r="AM277" i="24"/>
  <c r="AM301" i="24"/>
  <c r="AM357" i="24"/>
  <c r="AG16" i="24"/>
  <c r="AG28" i="24"/>
  <c r="AG52" i="24"/>
  <c r="AG92" i="24"/>
  <c r="AG128" i="24"/>
  <c r="AG152" i="24"/>
  <c r="AG156" i="24"/>
  <c r="AG164" i="24"/>
  <c r="AG180" i="24"/>
  <c r="AG216" i="24"/>
  <c r="AG220" i="24"/>
  <c r="AG272" i="24"/>
  <c r="AG280" i="24"/>
  <c r="AG284" i="24"/>
  <c r="AG296" i="24"/>
  <c r="AG300" i="24"/>
  <c r="AG312" i="24"/>
  <c r="AG324" i="24"/>
  <c r="AG328" i="24"/>
  <c r="AG32" i="24"/>
  <c r="AG40" i="24"/>
  <c r="AG44" i="24"/>
  <c r="AG108" i="24"/>
  <c r="AG124" i="24"/>
  <c r="AG140" i="24"/>
  <c r="AG144" i="24"/>
  <c r="AG168" i="24"/>
  <c r="AG196" i="24"/>
  <c r="AG228" i="24"/>
  <c r="AG244" i="24"/>
  <c r="AG248" i="24"/>
  <c r="AG260" i="24"/>
  <c r="AG276" i="24"/>
  <c r="AG288" i="24"/>
  <c r="AG316" i="24"/>
  <c r="AG332" i="24"/>
  <c r="AG360" i="24"/>
  <c r="AG20" i="24"/>
  <c r="AG24" i="24"/>
  <c r="AG36" i="24"/>
  <c r="AG104" i="24"/>
  <c r="AG116" i="24"/>
  <c r="AG148" i="24"/>
  <c r="AG160" i="24"/>
  <c r="AG224" i="24"/>
  <c r="AG236" i="24"/>
  <c r="AG256" i="24"/>
  <c r="AG264" i="24"/>
  <c r="AG268" i="24"/>
  <c r="AG292" i="24"/>
  <c r="AG304" i="24"/>
  <c r="AG308" i="24"/>
  <c r="AG320" i="24"/>
  <c r="AG336" i="24"/>
  <c r="AG344" i="24"/>
  <c r="AG348" i="24"/>
  <c r="AG352" i="24"/>
  <c r="AG356" i="24"/>
  <c r="AA48" i="24"/>
  <c r="AA60" i="24"/>
  <c r="AA108" i="24"/>
  <c r="AA116" i="24"/>
  <c r="AA132" i="24"/>
  <c r="AA144" i="24"/>
  <c r="AA152" i="24"/>
  <c r="AA164" i="24"/>
  <c r="AA192" i="24"/>
  <c r="AA216" i="24"/>
  <c r="AA232" i="24"/>
  <c r="AA272" i="24"/>
  <c r="AA280" i="24"/>
  <c r="AA312" i="24"/>
  <c r="AA320" i="24"/>
  <c r="AA20" i="24"/>
  <c r="AA24" i="24"/>
  <c r="AA36" i="24"/>
  <c r="AA56" i="24"/>
  <c r="AA80" i="24"/>
  <c r="AA96" i="24"/>
  <c r="AA100" i="24"/>
  <c r="AA120" i="24"/>
  <c r="AA128" i="24"/>
  <c r="AA156" i="24"/>
  <c r="AA160" i="24"/>
  <c r="AA220" i="24"/>
  <c r="AA244" i="24"/>
  <c r="AA248" i="24"/>
  <c r="AA264" i="24"/>
  <c r="AA284" i="24"/>
  <c r="AA288" i="24"/>
  <c r="AA316" i="24"/>
  <c r="AA324" i="24"/>
  <c r="AA348" i="24"/>
  <c r="AA360" i="24"/>
  <c r="CQ15" i="24"/>
  <c r="AA16" i="24"/>
  <c r="AA32" i="24"/>
  <c r="AA40" i="24"/>
  <c r="AA44" i="24"/>
  <c r="AA72" i="24"/>
  <c r="AA92" i="24"/>
  <c r="AA112" i="24"/>
  <c r="AA140" i="24"/>
  <c r="AA172" i="24"/>
  <c r="AA180" i="24"/>
  <c r="AA184" i="24"/>
  <c r="AA200" i="24"/>
  <c r="AA204" i="24"/>
  <c r="AA212" i="24"/>
  <c r="AA228" i="24"/>
  <c r="AA276" i="24"/>
  <c r="AA292" i="24"/>
  <c r="AA300" i="24"/>
  <c r="AA308" i="24"/>
  <c r="AA344" i="24"/>
  <c r="AA356" i="24"/>
  <c r="CS26" i="24"/>
  <c r="CO19" i="24"/>
  <c r="CR22" i="24"/>
  <c r="CO23" i="24"/>
  <c r="CO26" i="24"/>
  <c r="CN27" i="24"/>
  <c r="CR30" i="24"/>
  <c r="CN35" i="24"/>
  <c r="CO38" i="24"/>
  <c r="CQ40" i="24"/>
  <c r="CQ42" i="24"/>
  <c r="CS44" i="24"/>
  <c r="CN46" i="24"/>
  <c r="CS46" i="24"/>
  <c r="CQ48" i="24"/>
  <c r="CQ50" i="24"/>
  <c r="CR51" i="24"/>
  <c r="CR54" i="24"/>
  <c r="CN55" i="24"/>
  <c r="CT56" i="24"/>
  <c r="CQ56" i="24"/>
  <c r="CS56" i="24"/>
  <c r="CO56" i="24"/>
  <c r="CN26" i="24"/>
  <c r="CO50" i="24"/>
  <c r="BR11" i="24"/>
  <c r="EI69" i="24" s="1"/>
  <c r="CR23" i="24"/>
  <c r="CQ26" i="24"/>
  <c r="CO27" i="24"/>
  <c r="CN30" i="24"/>
  <c r="CS30" i="24"/>
  <c r="CS31" i="24"/>
  <c r="CQ32" i="24"/>
  <c r="CN33" i="24"/>
  <c r="CS33" i="24"/>
  <c r="CN34" i="24"/>
  <c r="CS34" i="24"/>
  <c r="CR35" i="24"/>
  <c r="CQ36" i="24"/>
  <c r="CQ38" i="24"/>
  <c r="CR42" i="24"/>
  <c r="CN43" i="24"/>
  <c r="CO46" i="24"/>
  <c r="CS48" i="24"/>
  <c r="CO52" i="24"/>
  <c r="CN54" i="24"/>
  <c r="CR55" i="24"/>
  <c r="CT60" i="24"/>
  <c r="CO60" i="24"/>
  <c r="CS60" i="24"/>
  <c r="CQ60" i="24"/>
  <c r="CT63" i="24"/>
  <c r="CN63" i="24"/>
  <c r="CS19" i="24"/>
  <c r="CQ21" i="24"/>
  <c r="CN22" i="24"/>
  <c r="CR26" i="24"/>
  <c r="CN31" i="24"/>
  <c r="CS35" i="24"/>
  <c r="CS36" i="24"/>
  <c r="CR38" i="24"/>
  <c r="CN42" i="24"/>
  <c r="CS42" i="24"/>
  <c r="CQ46" i="24"/>
  <c r="CN50" i="24"/>
  <c r="CS50" i="24"/>
  <c r="CQ52" i="24"/>
  <c r="CO54" i="24"/>
  <c r="CT59" i="24"/>
  <c r="CR59" i="24"/>
  <c r="CN59" i="24"/>
  <c r="CN58" i="24"/>
  <c r="CS58" i="24"/>
  <c r="CN62" i="24"/>
  <c r="CS62" i="24"/>
  <c r="CO64" i="24"/>
  <c r="CR66" i="24"/>
  <c r="CN67" i="24"/>
  <c r="CR70" i="24"/>
  <c r="CR71" i="24"/>
  <c r="CR75" i="24"/>
  <c r="CR78" i="24"/>
  <c r="CQ82" i="24"/>
  <c r="CQ83" i="24"/>
  <c r="CQ84" i="24"/>
  <c r="CO88" i="24"/>
  <c r="CO89" i="24"/>
  <c r="CN90" i="24"/>
  <c r="CN93" i="24"/>
  <c r="CQ94" i="24"/>
  <c r="CS96" i="24"/>
  <c r="CS98" i="24"/>
  <c r="CP103" i="24"/>
  <c r="CP109" i="24"/>
  <c r="CS113" i="24"/>
  <c r="CN115" i="24"/>
  <c r="CS115" i="24"/>
  <c r="CN116" i="24"/>
  <c r="CR119" i="24"/>
  <c r="CO119" i="24"/>
  <c r="CP120" i="24"/>
  <c r="CR120" i="24"/>
  <c r="CO58" i="24"/>
  <c r="CO62" i="24"/>
  <c r="CS64" i="24"/>
  <c r="CN66" i="24"/>
  <c r="CS66" i="24"/>
  <c r="CO67" i="24"/>
  <c r="CN70" i="24"/>
  <c r="CS70" i="24"/>
  <c r="CS71" i="24"/>
  <c r="CQ73" i="24"/>
  <c r="CR74" i="24"/>
  <c r="CN75" i="24"/>
  <c r="CS75" i="24"/>
  <c r="CN79" i="24"/>
  <c r="CS79" i="24"/>
  <c r="CR83" i="24"/>
  <c r="CQ88" i="24"/>
  <c r="CQ89" i="24"/>
  <c r="CO91" i="24"/>
  <c r="CO93" i="24"/>
  <c r="CS94" i="24"/>
  <c r="CR99" i="24"/>
  <c r="CR102" i="24"/>
  <c r="CR103" i="24"/>
  <c r="CN107" i="24"/>
  <c r="CR109" i="24"/>
  <c r="CQ110" i="24"/>
  <c r="CN111" i="24"/>
  <c r="CS111" i="24"/>
  <c r="CO115" i="24"/>
  <c r="CP116" i="24"/>
  <c r="CQ119" i="24"/>
  <c r="CT123" i="24"/>
  <c r="CS123" i="24"/>
  <c r="CN123" i="24"/>
  <c r="CR123" i="24"/>
  <c r="CT125" i="24"/>
  <c r="CO125" i="24"/>
  <c r="CQ125" i="24"/>
  <c r="CQ130" i="24"/>
  <c r="CN130" i="24"/>
  <c r="CR130" i="24"/>
  <c r="CO70" i="24"/>
  <c r="CO86" i="24"/>
  <c r="CR88" i="24"/>
  <c r="CP107" i="24"/>
  <c r="CQ115" i="24"/>
  <c r="CT129" i="24"/>
  <c r="CO129" i="24"/>
  <c r="CQ129" i="24"/>
  <c r="CS129" i="24"/>
  <c r="CT141" i="24"/>
  <c r="CO141" i="24"/>
  <c r="CQ141" i="24"/>
  <c r="CQ142" i="24"/>
  <c r="CN142" i="24"/>
  <c r="CT145" i="24"/>
  <c r="CO145" i="24"/>
  <c r="CQ145" i="24"/>
  <c r="CR58" i="24"/>
  <c r="CR62" i="24"/>
  <c r="CQ66" i="24"/>
  <c r="CS67" i="24"/>
  <c r="CQ70" i="24"/>
  <c r="CO71" i="24"/>
  <c r="CQ75" i="24"/>
  <c r="CQ79" i="24"/>
  <c r="CO83" i="24"/>
  <c r="CO84" i="24"/>
  <c r="CN88" i="24"/>
  <c r="CS88" i="24"/>
  <c r="CN89" i="24"/>
  <c r="CS89" i="24"/>
  <c r="CS90" i="24"/>
  <c r="CR93" i="24"/>
  <c r="CO94" i="24"/>
  <c r="CQ96" i="24"/>
  <c r="CQ98" i="24"/>
  <c r="CR105" i="24"/>
  <c r="CR106" i="24"/>
  <c r="CS108" i="24"/>
  <c r="CN110" i="24"/>
  <c r="CS110" i="24"/>
  <c r="CQ111" i="24"/>
  <c r="CQ113" i="24"/>
  <c r="CR115" i="24"/>
  <c r="CQ126" i="24"/>
  <c r="CN126" i="24"/>
  <c r="CR142" i="24"/>
  <c r="CO127" i="24"/>
  <c r="CS133" i="24"/>
  <c r="CR134" i="24"/>
  <c r="CS137" i="24"/>
  <c r="CO139" i="24"/>
  <c r="CO143" i="24"/>
  <c r="CR151" i="24"/>
  <c r="CS153" i="24"/>
  <c r="CR155" i="24"/>
  <c r="CO157" i="24"/>
  <c r="CR158" i="24"/>
  <c r="CQ159" i="24"/>
  <c r="CN161" i="24"/>
  <c r="CS161" i="24"/>
  <c r="CQ170" i="24"/>
  <c r="CN170" i="24"/>
  <c r="CR176" i="24"/>
  <c r="CQ176" i="24"/>
  <c r="CR188" i="24"/>
  <c r="CO188" i="24"/>
  <c r="CN192" i="24"/>
  <c r="CT194" i="24"/>
  <c r="CQ194" i="24"/>
  <c r="CN195" i="24"/>
  <c r="CT196" i="24"/>
  <c r="CS196" i="24"/>
  <c r="CN196" i="24"/>
  <c r="CP197" i="24"/>
  <c r="CT202" i="24"/>
  <c r="CO202" i="24"/>
  <c r="CN208" i="24"/>
  <c r="CT221" i="24"/>
  <c r="CO221" i="24"/>
  <c r="CQ221" i="24"/>
  <c r="CT223" i="24"/>
  <c r="CS223" i="24"/>
  <c r="CN223" i="24"/>
  <c r="CR223" i="24"/>
  <c r="CO223" i="24"/>
  <c r="CS159" i="24"/>
  <c r="CR180" i="24"/>
  <c r="CO180" i="24"/>
  <c r="CP208" i="24"/>
  <c r="CR211" i="24"/>
  <c r="CO211" i="24"/>
  <c r="CT217" i="24"/>
  <c r="CS217" i="24"/>
  <c r="CN217" i="24"/>
  <c r="CO217" i="24"/>
  <c r="CR217" i="24"/>
  <c r="CQ243" i="24"/>
  <c r="CS243" i="24"/>
  <c r="CP243" i="24"/>
  <c r="CO151" i="24"/>
  <c r="CN154" i="24"/>
  <c r="CO155" i="24"/>
  <c r="CN162" i="24"/>
  <c r="CP177" i="24"/>
  <c r="CQ180" i="24"/>
  <c r="CN185" i="24"/>
  <c r="CS204" i="24"/>
  <c r="CR204" i="24"/>
  <c r="CT204" i="24"/>
  <c r="CQ211" i="24"/>
  <c r="CR262" i="24"/>
  <c r="CP262" i="24"/>
  <c r="CN262" i="24"/>
  <c r="CS117" i="24"/>
  <c r="CS121" i="24"/>
  <c r="CN127" i="24"/>
  <c r="CS127" i="24"/>
  <c r="CO131" i="24"/>
  <c r="CQ133" i="24"/>
  <c r="CN134" i="24"/>
  <c r="CO135" i="24"/>
  <c r="CQ137" i="24"/>
  <c r="CN139" i="24"/>
  <c r="CS139" i="24"/>
  <c r="CN143" i="24"/>
  <c r="CS143" i="24"/>
  <c r="CO147" i="24"/>
  <c r="CS149" i="24"/>
  <c r="CR150" i="24"/>
  <c r="CQ151" i="24"/>
  <c r="CQ153" i="24"/>
  <c r="CR154" i="24"/>
  <c r="CQ155" i="24"/>
  <c r="CN158" i="24"/>
  <c r="CO159" i="24"/>
  <c r="CR162" i="24"/>
  <c r="CR163" i="24"/>
  <c r="CS163" i="24"/>
  <c r="CT165" i="24"/>
  <c r="CO165" i="24"/>
  <c r="CQ166" i="24"/>
  <c r="CN166" i="24"/>
  <c r="CT169" i="24"/>
  <c r="CO169" i="24"/>
  <c r="CT174" i="24"/>
  <c r="CR174" i="24"/>
  <c r="CN174" i="24"/>
  <c r="CS180" i="24"/>
  <c r="CR184" i="24"/>
  <c r="CO184" i="24"/>
  <c r="CR185" i="24"/>
  <c r="CT190" i="24"/>
  <c r="CO190" i="24"/>
  <c r="CS190" i="24"/>
  <c r="CR192" i="24"/>
  <c r="CR196" i="24"/>
  <c r="CN197" i="24"/>
  <c r="CT205" i="24"/>
  <c r="CN205" i="24"/>
  <c r="CR207" i="24"/>
  <c r="CQ207" i="24"/>
  <c r="CS211" i="24"/>
  <c r="CS221" i="24"/>
  <c r="CP238" i="24"/>
  <c r="CN238" i="24"/>
  <c r="CR238" i="24"/>
  <c r="CT241" i="24"/>
  <c r="CO241" i="24"/>
  <c r="CQ241" i="24"/>
  <c r="CP248" i="24"/>
  <c r="CN248" i="24"/>
  <c r="CN272" i="24"/>
  <c r="CQ272" i="24"/>
  <c r="CT287" i="24"/>
  <c r="CS287" i="24"/>
  <c r="CN287" i="24"/>
  <c r="CR287" i="24"/>
  <c r="CO287" i="24"/>
  <c r="CQ287" i="24"/>
  <c r="CN167" i="24"/>
  <c r="CS167" i="24"/>
  <c r="CS172" i="24"/>
  <c r="CQ178" i="24"/>
  <c r="CQ182" i="24"/>
  <c r="CQ186" i="24"/>
  <c r="CQ200" i="24"/>
  <c r="CQ209" i="24"/>
  <c r="CQ213" i="24"/>
  <c r="CP216" i="24"/>
  <c r="CN216" i="24"/>
  <c r="CR216" i="24"/>
  <c r="CT225" i="24"/>
  <c r="CO225" i="24"/>
  <c r="CQ225" i="24"/>
  <c r="CP232" i="24"/>
  <c r="CN232" i="24"/>
  <c r="CR250" i="24"/>
  <c r="CP250" i="24"/>
  <c r="CT280" i="24"/>
  <c r="CN280" i="24"/>
  <c r="CQ280" i="24"/>
  <c r="CR280" i="24"/>
  <c r="CT294" i="24"/>
  <c r="CR294" i="24"/>
  <c r="CQ294" i="24"/>
  <c r="CN294" i="24"/>
  <c r="CS215" i="24"/>
  <c r="CS219" i="24"/>
  <c r="CN227" i="24"/>
  <c r="CS227" i="24"/>
  <c r="CN231" i="24"/>
  <c r="CS231" i="24"/>
  <c r="CO233" i="24"/>
  <c r="CQ235" i="24"/>
  <c r="CO237" i="24"/>
  <c r="CR239" i="24"/>
  <c r="CP244" i="24"/>
  <c r="CQ245" i="24"/>
  <c r="CO247" i="24"/>
  <c r="CN249" i="24"/>
  <c r="CS251" i="24"/>
  <c r="CO255" i="24"/>
  <c r="CQ259" i="24"/>
  <c r="CS261" i="24"/>
  <c r="CT265" i="24"/>
  <c r="CR265" i="24"/>
  <c r="CS265" i="24"/>
  <c r="CN265" i="24"/>
  <c r="CO265" i="24"/>
  <c r="CT269" i="24"/>
  <c r="CQ269" i="24"/>
  <c r="CR269" i="24"/>
  <c r="CO269" i="24"/>
  <c r="CT277" i="24"/>
  <c r="CR277" i="24"/>
  <c r="CQ277" i="24"/>
  <c r="CS277" i="24"/>
  <c r="CN277" i="24"/>
  <c r="CS289" i="24"/>
  <c r="CQ289" i="24"/>
  <c r="CP289" i="24"/>
  <c r="CQ227" i="24"/>
  <c r="CP230" i="24"/>
  <c r="CQ231" i="24"/>
  <c r="CS233" i="24"/>
  <c r="CS237" i="24"/>
  <c r="CO239" i="24"/>
  <c r="CN245" i="24"/>
  <c r="CS245" i="24"/>
  <c r="CS247" i="24"/>
  <c r="CQ249" i="24"/>
  <c r="CS255" i="24"/>
  <c r="CR264" i="24"/>
  <c r="CT271" i="24"/>
  <c r="CQ271" i="24"/>
  <c r="CO291" i="24"/>
  <c r="CS291" i="24"/>
  <c r="CN291" i="24"/>
  <c r="CQ291" i="24"/>
  <c r="CQ215" i="24"/>
  <c r="CQ219" i="24"/>
  <c r="CR227" i="24"/>
  <c r="CP228" i="24"/>
  <c r="CR231" i="24"/>
  <c r="CO235" i="24"/>
  <c r="CQ239" i="24"/>
  <c r="CO245" i="24"/>
  <c r="CR249" i="24"/>
  <c r="CQ251" i="24"/>
  <c r="CQ253" i="24"/>
  <c r="CS257" i="24"/>
  <c r="CO259" i="24"/>
  <c r="CQ261" i="24"/>
  <c r="CQ263" i="24"/>
  <c r="CN269" i="24"/>
  <c r="CS288" i="24"/>
  <c r="CR288" i="24"/>
  <c r="CP288" i="24"/>
  <c r="CQ293" i="24"/>
  <c r="CR268" i="24"/>
  <c r="CO273" i="24"/>
  <c r="CR281" i="24"/>
  <c r="CR284" i="24"/>
  <c r="CS308" i="24"/>
  <c r="CO308" i="24"/>
  <c r="CO281" i="24"/>
  <c r="CN284" i="24"/>
  <c r="CO285" i="24"/>
  <c r="CQ290" i="24"/>
  <c r="CQ268" i="24"/>
  <c r="CS273" i="24"/>
  <c r="CQ275" i="24"/>
  <c r="CR276" i="24"/>
  <c r="CQ279" i="24"/>
  <c r="CQ281" i="24"/>
  <c r="CQ284" i="24"/>
  <c r="CQ285" i="24"/>
  <c r="CT303" i="24"/>
  <c r="CR303" i="24"/>
  <c r="CO303" i="24"/>
  <c r="CS303" i="24"/>
  <c r="CN303" i="24"/>
  <c r="CT310" i="24"/>
  <c r="CQ310" i="24"/>
  <c r="CS310" i="24"/>
  <c r="CN310" i="24"/>
  <c r="CR310" i="24"/>
  <c r="CQ311" i="24"/>
  <c r="CN311" i="24"/>
  <c r="CR311" i="24"/>
  <c r="CO311" i="24"/>
  <c r="CT319" i="24"/>
  <c r="CO319" i="24"/>
  <c r="CR319" i="24"/>
  <c r="CQ319" i="24"/>
  <c r="CQ298" i="24"/>
  <c r="CR299" i="24"/>
  <c r="CQ301" i="24"/>
  <c r="CR306" i="24"/>
  <c r="CR323" i="24"/>
  <c r="CS325" i="24"/>
  <c r="CO329" i="24"/>
  <c r="CS329" i="24"/>
  <c r="CT341" i="24"/>
  <c r="CR341" i="24"/>
  <c r="CO341" i="24"/>
  <c r="CT347" i="24"/>
  <c r="CO347" i="24"/>
  <c r="CS347" i="24"/>
  <c r="CN347" i="24"/>
  <c r="CR347" i="24"/>
  <c r="CT364" i="24"/>
  <c r="CO364" i="24"/>
  <c r="CN364" i="24"/>
  <c r="CR298" i="24"/>
  <c r="CN299" i="24"/>
  <c r="CS299" i="24"/>
  <c r="CR302" i="24"/>
  <c r="CN306" i="24"/>
  <c r="CS306" i="24"/>
  <c r="CN315" i="24"/>
  <c r="CN323" i="24"/>
  <c r="CS323" i="24"/>
  <c r="CN324" i="24"/>
  <c r="CP329" i="24"/>
  <c r="CQ295" i="24"/>
  <c r="CN298" i="24"/>
  <c r="CQ299" i="24"/>
  <c r="CN302" i="24"/>
  <c r="CQ306" i="24"/>
  <c r="CO312" i="24"/>
  <c r="CQ323" i="24"/>
  <c r="CS324" i="24"/>
  <c r="CQ325" i="24"/>
  <c r="CQ326" i="24"/>
  <c r="CT328" i="24"/>
  <c r="CR328" i="24"/>
  <c r="CO328" i="24"/>
  <c r="CN328" i="24"/>
  <c r="CP338" i="24"/>
  <c r="CN327" i="24"/>
  <c r="CS327" i="24"/>
  <c r="CN331" i="24"/>
  <c r="CS331" i="24"/>
  <c r="CR332" i="24"/>
  <c r="CN335" i="24"/>
  <c r="CS335" i="24"/>
  <c r="CS336" i="24"/>
  <c r="CR339" i="24"/>
  <c r="CS340" i="24"/>
  <c r="CQ351" i="24"/>
  <c r="CR357" i="24"/>
  <c r="CQ359" i="24"/>
  <c r="CS361" i="24"/>
  <c r="CR363" i="24"/>
  <c r="CO327" i="24"/>
  <c r="CO331" i="24"/>
  <c r="CS332" i="24"/>
  <c r="CQ330" i="24"/>
  <c r="CQ331" i="24"/>
  <c r="CN332" i="24"/>
  <c r="CT333" i="24"/>
  <c r="CQ335" i="24"/>
  <c r="CO336" i="24"/>
  <c r="CO339" i="24"/>
  <c r="CR345" i="24"/>
  <c r="CS349" i="24"/>
  <c r="CN351" i="24"/>
  <c r="CS351" i="24"/>
  <c r="CP352" i="24"/>
  <c r="CS353" i="24"/>
  <c r="CO357" i="24"/>
  <c r="CN363" i="24"/>
  <c r="AT11" i="24"/>
  <c r="EE69" i="24" s="1"/>
  <c r="BA11" i="24"/>
  <c r="CZ10" i="24" s="1"/>
  <c r="EA102" i="24"/>
  <c r="EE60" i="24"/>
  <c r="EE77" i="24"/>
  <c r="CT20" i="24"/>
  <c r="CP24" i="24"/>
  <c r="EI24" i="24"/>
  <c r="CN37" i="24"/>
  <c r="CO164" i="24"/>
  <c r="CR164" i="24"/>
  <c r="CN164" i="24"/>
  <c r="CQ164" i="24"/>
  <c r="CP164" i="24"/>
  <c r="CT164" i="24"/>
  <c r="AN11" i="24"/>
  <c r="AU11" i="24"/>
  <c r="CY10" i="24" s="1"/>
  <c r="BL11" i="24"/>
  <c r="BS11" i="24"/>
  <c r="DC10" i="24" s="1"/>
  <c r="AH11" i="24"/>
  <c r="AO11" i="24"/>
  <c r="CX10" i="24" s="1"/>
  <c r="BF11" i="24"/>
  <c r="BM11" i="24"/>
  <c r="DB10" i="24" s="1"/>
  <c r="CP18" i="24"/>
  <c r="CT18" i="24"/>
  <c r="CQ19" i="24"/>
  <c r="CN20" i="24"/>
  <c r="CR20" i="24"/>
  <c r="CO21" i="24"/>
  <c r="CS21" i="24"/>
  <c r="CP22" i="24"/>
  <c r="CT22" i="24"/>
  <c r="CQ23" i="24"/>
  <c r="CN24" i="24"/>
  <c r="CR24" i="24"/>
  <c r="EC24" i="24"/>
  <c r="EG24" i="24"/>
  <c r="CO25" i="24"/>
  <c r="CS25" i="24"/>
  <c r="CP26" i="24"/>
  <c r="CQ27" i="24"/>
  <c r="CN28" i="24"/>
  <c r="CR28" i="24"/>
  <c r="CO29" i="24"/>
  <c r="CS29" i="24"/>
  <c r="CP30" i="24"/>
  <c r="CQ31" i="24"/>
  <c r="CO32" i="24"/>
  <c r="CS32" i="24"/>
  <c r="CP33" i="24"/>
  <c r="CR45" i="24"/>
  <c r="CN45" i="24"/>
  <c r="CQ45" i="24"/>
  <c r="CS45" i="24"/>
  <c r="CO45" i="24"/>
  <c r="CT45" i="24"/>
  <c r="CR57" i="24"/>
  <c r="CN57" i="24"/>
  <c r="CQ57" i="24"/>
  <c r="CS57" i="24"/>
  <c r="CO57" i="24"/>
  <c r="CT57" i="24"/>
  <c r="CR65" i="24"/>
  <c r="CN65" i="24"/>
  <c r="CQ65" i="24"/>
  <c r="CS65" i="24"/>
  <c r="CO65" i="24"/>
  <c r="CT65" i="24"/>
  <c r="CR77" i="24"/>
  <c r="CN77" i="24"/>
  <c r="CQ77" i="24"/>
  <c r="CP77" i="24"/>
  <c r="CS77" i="24"/>
  <c r="CT24" i="24"/>
  <c r="CP28" i="24"/>
  <c r="DR31" i="24"/>
  <c r="CS37" i="24"/>
  <c r="CO37" i="24"/>
  <c r="CT37" i="24"/>
  <c r="CQ97" i="24"/>
  <c r="CS97" i="24"/>
  <c r="CO97" i="24"/>
  <c r="CP97" i="24"/>
  <c r="CN97" i="24"/>
  <c r="CR97" i="24"/>
  <c r="CT97" i="24"/>
  <c r="AB11" i="24"/>
  <c r="AI11" i="24"/>
  <c r="CW10" i="24" s="1"/>
  <c r="AZ11" i="24"/>
  <c r="BG11" i="24"/>
  <c r="DA10" i="24" s="1"/>
  <c r="CO20" i="24"/>
  <c r="CS20" i="24"/>
  <c r="CP21" i="24"/>
  <c r="CT21" i="24"/>
  <c r="CO24" i="24"/>
  <c r="CS24" i="24"/>
  <c r="ED24" i="24"/>
  <c r="EH24" i="24"/>
  <c r="CP25" i="24"/>
  <c r="CT25" i="24"/>
  <c r="CO28" i="24"/>
  <c r="CS28" i="24"/>
  <c r="CP29" i="24"/>
  <c r="CT29" i="24"/>
  <c r="CP32" i="24"/>
  <c r="CT32" i="24"/>
  <c r="CR37" i="24"/>
  <c r="CQ80" i="24"/>
  <c r="CR80" i="24"/>
  <c r="CP80" i="24"/>
  <c r="CS80" i="24"/>
  <c r="CN80" i="24"/>
  <c r="CQ100" i="24"/>
  <c r="CS100" i="24"/>
  <c r="CO100" i="24"/>
  <c r="CP100" i="24"/>
  <c r="CN100" i="24"/>
  <c r="CR100" i="24"/>
  <c r="CT100" i="24"/>
  <c r="CP20" i="24"/>
  <c r="EE24" i="24"/>
  <c r="CT28" i="24"/>
  <c r="B16" i="24"/>
  <c r="CO18" i="24"/>
  <c r="CP19" i="24"/>
  <c r="CN21" i="24"/>
  <c r="CO22" i="24"/>
  <c r="CP23" i="24"/>
  <c r="EB24" i="24"/>
  <c r="CN25" i="24"/>
  <c r="CP27" i="24"/>
  <c r="CN29" i="24"/>
  <c r="CP31" i="24"/>
  <c r="CN32" i="24"/>
  <c r="CQ35" i="24"/>
  <c r="CO35" i="24"/>
  <c r="CT35" i="24"/>
  <c r="CR36" i="24"/>
  <c r="CN36" i="24"/>
  <c r="CO36" i="24"/>
  <c r="CT36" i="24"/>
  <c r="CP37" i="24"/>
  <c r="CS39" i="24"/>
  <c r="CO39" i="24"/>
  <c r="CQ39" i="24"/>
  <c r="CT39" i="24"/>
  <c r="CR41" i="24"/>
  <c r="CN41" i="24"/>
  <c r="CQ41" i="24"/>
  <c r="CS41" i="24"/>
  <c r="CO41" i="24"/>
  <c r="CT41" i="24"/>
  <c r="CR49" i="24"/>
  <c r="CN49" i="24"/>
  <c r="CQ49" i="24"/>
  <c r="CS49" i="24"/>
  <c r="CO49" i="24"/>
  <c r="CT49" i="24"/>
  <c r="CR53" i="24"/>
  <c r="CN53" i="24"/>
  <c r="CQ53" i="24"/>
  <c r="CS53" i="24"/>
  <c r="CO53" i="24"/>
  <c r="CT53" i="24"/>
  <c r="CR61" i="24"/>
  <c r="CN61" i="24"/>
  <c r="CQ61" i="24"/>
  <c r="CS61" i="24"/>
  <c r="CO61" i="24"/>
  <c r="CT61" i="24"/>
  <c r="CR69" i="24"/>
  <c r="CN69" i="24"/>
  <c r="CQ69" i="24"/>
  <c r="CS69" i="24"/>
  <c r="CO69" i="24"/>
  <c r="CT69" i="24"/>
  <c r="CO80" i="24"/>
  <c r="CP34" i="24"/>
  <c r="CP38" i="24"/>
  <c r="CN40" i="24"/>
  <c r="CR40" i="24"/>
  <c r="CP42" i="24"/>
  <c r="CQ43" i="24"/>
  <c r="CN44" i="24"/>
  <c r="CR44" i="24"/>
  <c r="CP46" i="24"/>
  <c r="CQ47" i="24"/>
  <c r="CN48" i="24"/>
  <c r="CR48" i="24"/>
  <c r="CP50" i="24"/>
  <c r="CQ51" i="24"/>
  <c r="CN52" i="24"/>
  <c r="CR52" i="24"/>
  <c r="CP54" i="24"/>
  <c r="CQ55" i="24"/>
  <c r="CN56" i="24"/>
  <c r="CR56" i="24"/>
  <c r="CP58" i="24"/>
  <c r="CQ59" i="24"/>
  <c r="CN60" i="24"/>
  <c r="CR60" i="24"/>
  <c r="CP62" i="24"/>
  <c r="CQ63" i="24"/>
  <c r="CN64" i="24"/>
  <c r="CR64" i="24"/>
  <c r="CP66" i="24"/>
  <c r="CQ67" i="24"/>
  <c r="CN68" i="24"/>
  <c r="CR68" i="24"/>
  <c r="CP70" i="24"/>
  <c r="CQ71" i="24"/>
  <c r="CS82" i="24"/>
  <c r="CO82" i="24"/>
  <c r="CN82" i="24"/>
  <c r="CT82" i="24"/>
  <c r="CP85" i="24"/>
  <c r="CQ86" i="24"/>
  <c r="CR86" i="24"/>
  <c r="CN86" i="24"/>
  <c r="CT86" i="24"/>
  <c r="CQ91" i="24"/>
  <c r="CR91" i="24"/>
  <c r="CN91" i="24"/>
  <c r="CT91" i="24"/>
  <c r="CQ171" i="24"/>
  <c r="CS171" i="24"/>
  <c r="CN171" i="24"/>
  <c r="CR171" i="24"/>
  <c r="CP171" i="24"/>
  <c r="CO171" i="24"/>
  <c r="CT171" i="24"/>
  <c r="CP40" i="24"/>
  <c r="CO43" i="24"/>
  <c r="CS43" i="24"/>
  <c r="CP44" i="24"/>
  <c r="CO47" i="24"/>
  <c r="CS47" i="24"/>
  <c r="CP48" i="24"/>
  <c r="CO51" i="24"/>
  <c r="CS51" i="24"/>
  <c r="CP52" i="24"/>
  <c r="CO55" i="24"/>
  <c r="CS55" i="24"/>
  <c r="CP56" i="24"/>
  <c r="CO59" i="24"/>
  <c r="CS59" i="24"/>
  <c r="CP60" i="24"/>
  <c r="CO63" i="24"/>
  <c r="CS63" i="24"/>
  <c r="CP64" i="24"/>
  <c r="CT64" i="24"/>
  <c r="CP68" i="24"/>
  <c r="CT68" i="24"/>
  <c r="CQ72" i="24"/>
  <c r="CN72" i="24"/>
  <c r="CS72" i="24"/>
  <c r="CS74" i="24"/>
  <c r="CO74" i="24"/>
  <c r="CN74" i="24"/>
  <c r="CT74" i="24"/>
  <c r="CS78" i="24"/>
  <c r="CO78" i="24"/>
  <c r="CN78" i="24"/>
  <c r="CT78" i="24"/>
  <c r="CN85" i="24"/>
  <c r="CR87" i="24"/>
  <c r="CN87" i="24"/>
  <c r="CS87" i="24"/>
  <c r="CO87" i="24"/>
  <c r="CT87" i="24"/>
  <c r="CR92" i="24"/>
  <c r="CN92" i="24"/>
  <c r="CS92" i="24"/>
  <c r="CO92" i="24"/>
  <c r="CT92" i="24"/>
  <c r="CS112" i="24"/>
  <c r="CO112" i="24"/>
  <c r="CQ112" i="24"/>
  <c r="CP112" i="24"/>
  <c r="CN112" i="24"/>
  <c r="CR112" i="24"/>
  <c r="CS193" i="24"/>
  <c r="CO193" i="24"/>
  <c r="CQ193" i="24"/>
  <c r="CR193" i="24"/>
  <c r="CP193" i="24"/>
  <c r="CN193" i="24"/>
  <c r="CT193" i="24"/>
  <c r="CP43" i="24"/>
  <c r="CP47" i="24"/>
  <c r="CP51" i="24"/>
  <c r="CP55" i="24"/>
  <c r="CP59" i="24"/>
  <c r="CP63" i="24"/>
  <c r="CP67" i="24"/>
  <c r="CP71" i="24"/>
  <c r="CO72" i="24"/>
  <c r="CT72" i="24"/>
  <c r="CR73" i="24"/>
  <c r="CN73" i="24"/>
  <c r="CO73" i="24"/>
  <c r="CT73" i="24"/>
  <c r="CP74" i="24"/>
  <c r="CQ76" i="24"/>
  <c r="CO76" i="24"/>
  <c r="CT76" i="24"/>
  <c r="CP78" i="24"/>
  <c r="CR81" i="24"/>
  <c r="CN81" i="24"/>
  <c r="CO81" i="24"/>
  <c r="CT81" i="24"/>
  <c r="CQ85" i="24"/>
  <c r="CO85" i="24"/>
  <c r="CT85" i="24"/>
  <c r="CQ104" i="24"/>
  <c r="CS104" i="24"/>
  <c r="CO104" i="24"/>
  <c r="CP104" i="24"/>
  <c r="CN104" i="24"/>
  <c r="CR104" i="24"/>
  <c r="CQ122" i="24"/>
  <c r="CS122" i="24"/>
  <c r="CO122" i="24"/>
  <c r="CP122" i="24"/>
  <c r="CN122" i="24"/>
  <c r="CR122" i="24"/>
  <c r="CP75" i="24"/>
  <c r="CP79" i="24"/>
  <c r="CP83" i="24"/>
  <c r="CP84" i="24"/>
  <c r="CP88" i="24"/>
  <c r="CP89" i="24"/>
  <c r="CQ90" i="24"/>
  <c r="CP93" i="24"/>
  <c r="CS103" i="24"/>
  <c r="CO103" i="24"/>
  <c r="CQ103" i="24"/>
  <c r="CT103" i="24"/>
  <c r="CS107" i="24"/>
  <c r="CO107" i="24"/>
  <c r="CQ107" i="24"/>
  <c r="CT107" i="24"/>
  <c r="CQ109" i="24"/>
  <c r="CS109" i="24"/>
  <c r="CO109" i="24"/>
  <c r="CT109" i="24"/>
  <c r="CS116" i="24"/>
  <c r="CO116" i="24"/>
  <c r="CQ116" i="24"/>
  <c r="CT116" i="24"/>
  <c r="CO124" i="24"/>
  <c r="CR124" i="24"/>
  <c r="CN124" i="24"/>
  <c r="CQ124" i="24"/>
  <c r="CT124" i="24"/>
  <c r="CS132" i="24"/>
  <c r="CO132" i="24"/>
  <c r="CR132" i="24"/>
  <c r="CN132" i="24"/>
  <c r="CQ132" i="24"/>
  <c r="CT132" i="24"/>
  <c r="CS140" i="24"/>
  <c r="CO140" i="24"/>
  <c r="CR140" i="24"/>
  <c r="CN140" i="24"/>
  <c r="CQ140" i="24"/>
  <c r="CT140" i="24"/>
  <c r="CS148" i="24"/>
  <c r="CO148" i="24"/>
  <c r="CR148" i="24"/>
  <c r="CN148" i="24"/>
  <c r="CQ148" i="24"/>
  <c r="CT148" i="24"/>
  <c r="CS156" i="24"/>
  <c r="CO156" i="24"/>
  <c r="CR156" i="24"/>
  <c r="CN156" i="24"/>
  <c r="CQ156" i="24"/>
  <c r="CT156" i="24"/>
  <c r="CQ183" i="24"/>
  <c r="CS183" i="24"/>
  <c r="CO183" i="24"/>
  <c r="CR183" i="24"/>
  <c r="CP183" i="24"/>
  <c r="CN183" i="24"/>
  <c r="CQ199" i="24"/>
  <c r="CS199" i="24"/>
  <c r="CO199" i="24"/>
  <c r="CR199" i="24"/>
  <c r="CP199" i="24"/>
  <c r="CN199" i="24"/>
  <c r="CS101" i="24"/>
  <c r="CO101" i="24"/>
  <c r="CQ101" i="24"/>
  <c r="CT101" i="24"/>
  <c r="CS105" i="24"/>
  <c r="CO105" i="24"/>
  <c r="CQ105" i="24"/>
  <c r="CT105" i="24"/>
  <c r="CS120" i="24"/>
  <c r="CO120" i="24"/>
  <c r="CQ120" i="24"/>
  <c r="CT120" i="24"/>
  <c r="CS128" i="24"/>
  <c r="CO128" i="24"/>
  <c r="CR128" i="24"/>
  <c r="CN128" i="24"/>
  <c r="CQ128" i="24"/>
  <c r="CT128" i="24"/>
  <c r="CS136" i="24"/>
  <c r="CO136" i="24"/>
  <c r="CR136" i="24"/>
  <c r="CN136" i="24"/>
  <c r="CQ136" i="24"/>
  <c r="CT136" i="24"/>
  <c r="CS144" i="24"/>
  <c r="CO144" i="24"/>
  <c r="CR144" i="24"/>
  <c r="CN144" i="24"/>
  <c r="CQ144" i="24"/>
  <c r="CT144" i="24"/>
  <c r="CS152" i="24"/>
  <c r="CO152" i="24"/>
  <c r="CR152" i="24"/>
  <c r="CN152" i="24"/>
  <c r="CQ152" i="24"/>
  <c r="CT152" i="24"/>
  <c r="CS220" i="24"/>
  <c r="CO220" i="24"/>
  <c r="CQ220" i="24"/>
  <c r="CR220" i="24"/>
  <c r="CP220" i="24"/>
  <c r="CN220" i="24"/>
  <c r="CT220" i="24"/>
  <c r="CP90" i="24"/>
  <c r="CS95" i="24"/>
  <c r="CO95" i="24"/>
  <c r="CQ95" i="24"/>
  <c r="CT95" i="24"/>
  <c r="CS99" i="24"/>
  <c r="CO99" i="24"/>
  <c r="CQ99" i="24"/>
  <c r="CT99" i="24"/>
  <c r="CN101" i="24"/>
  <c r="CQ102" i="24"/>
  <c r="CS102" i="24"/>
  <c r="CO102" i="24"/>
  <c r="CT102" i="24"/>
  <c r="CN105" i="24"/>
  <c r="CQ106" i="24"/>
  <c r="CS106" i="24"/>
  <c r="CO106" i="24"/>
  <c r="CT106" i="24"/>
  <c r="CQ114" i="24"/>
  <c r="CS114" i="24"/>
  <c r="CO114" i="24"/>
  <c r="CT114" i="24"/>
  <c r="CQ118" i="24"/>
  <c r="CS118" i="24"/>
  <c r="CO118" i="24"/>
  <c r="CT118" i="24"/>
  <c r="CN120" i="24"/>
  <c r="CS160" i="24"/>
  <c r="CO160" i="24"/>
  <c r="CR160" i="24"/>
  <c r="CN160" i="24"/>
  <c r="CQ160" i="24"/>
  <c r="CT160" i="24"/>
  <c r="CS168" i="24"/>
  <c r="CO168" i="24"/>
  <c r="CR168" i="24"/>
  <c r="CN168" i="24"/>
  <c r="CQ168" i="24"/>
  <c r="CT168" i="24"/>
  <c r="CS173" i="24"/>
  <c r="CO173" i="24"/>
  <c r="CQ173" i="24"/>
  <c r="CR173" i="24"/>
  <c r="CP173" i="24"/>
  <c r="CN173" i="24"/>
  <c r="CS189" i="24"/>
  <c r="CO189" i="24"/>
  <c r="CQ189" i="24"/>
  <c r="CR189" i="24"/>
  <c r="CP189" i="24"/>
  <c r="CN189" i="24"/>
  <c r="CP94" i="24"/>
  <c r="CT94" i="24"/>
  <c r="CN96" i="24"/>
  <c r="CR96" i="24"/>
  <c r="CP98" i="24"/>
  <c r="CT98" i="24"/>
  <c r="CN108" i="24"/>
  <c r="CR108" i="24"/>
  <c r="CP110" i="24"/>
  <c r="CP111" i="24"/>
  <c r="CN113" i="24"/>
  <c r="CR113" i="24"/>
  <c r="CP115" i="24"/>
  <c r="CN117" i="24"/>
  <c r="CR117" i="24"/>
  <c r="CP119" i="24"/>
  <c r="CT119" i="24"/>
  <c r="CN121" i="24"/>
  <c r="CR121" i="24"/>
  <c r="CP123" i="24"/>
  <c r="CN125" i="24"/>
  <c r="CR125" i="24"/>
  <c r="CO126" i="24"/>
  <c r="CS126" i="24"/>
  <c r="CP127" i="24"/>
  <c r="CN129" i="24"/>
  <c r="CR129" i="24"/>
  <c r="CO130" i="24"/>
  <c r="CS130" i="24"/>
  <c r="CP131" i="24"/>
  <c r="CN133" i="24"/>
  <c r="CR133" i="24"/>
  <c r="CO134" i="24"/>
  <c r="CS134" i="24"/>
  <c r="CP135" i="24"/>
  <c r="CN137" i="24"/>
  <c r="CR137" i="24"/>
  <c r="CO138" i="24"/>
  <c r="CS138" i="24"/>
  <c r="CP139" i="24"/>
  <c r="CN141" i="24"/>
  <c r="CR141" i="24"/>
  <c r="CO142" i="24"/>
  <c r="CS142" i="24"/>
  <c r="CP143" i="24"/>
  <c r="CN145" i="24"/>
  <c r="CR145" i="24"/>
  <c r="CO146" i="24"/>
  <c r="CS146" i="24"/>
  <c r="CP147" i="24"/>
  <c r="CN149" i="24"/>
  <c r="CR149" i="24"/>
  <c r="CO150" i="24"/>
  <c r="CS150" i="24"/>
  <c r="CP151" i="24"/>
  <c r="CN153" i="24"/>
  <c r="CR153" i="24"/>
  <c r="CO154" i="24"/>
  <c r="CS154" i="24"/>
  <c r="CP155" i="24"/>
  <c r="CN157" i="24"/>
  <c r="CR157" i="24"/>
  <c r="CO158" i="24"/>
  <c r="CS158" i="24"/>
  <c r="CP159" i="24"/>
  <c r="CT159" i="24"/>
  <c r="CO162" i="24"/>
  <c r="CS162" i="24"/>
  <c r="CP163" i="24"/>
  <c r="CT163" i="24"/>
  <c r="CN165" i="24"/>
  <c r="CR165" i="24"/>
  <c r="CO166" i="24"/>
  <c r="CS166" i="24"/>
  <c r="CP167" i="24"/>
  <c r="CN169" i="24"/>
  <c r="CR169" i="24"/>
  <c r="CO170" i="24"/>
  <c r="CS170" i="24"/>
  <c r="CS177" i="24"/>
  <c r="CO177" i="24"/>
  <c r="CQ177" i="24"/>
  <c r="CT177" i="24"/>
  <c r="CQ187" i="24"/>
  <c r="CS187" i="24"/>
  <c r="CO187" i="24"/>
  <c r="CT187" i="24"/>
  <c r="CS197" i="24"/>
  <c r="CO197" i="24"/>
  <c r="CQ197" i="24"/>
  <c r="CT197" i="24"/>
  <c r="CQ214" i="24"/>
  <c r="CS214" i="24"/>
  <c r="CO214" i="24"/>
  <c r="CR214" i="24"/>
  <c r="CP214" i="24"/>
  <c r="CN214" i="24"/>
  <c r="CS236" i="24"/>
  <c r="CO236" i="24"/>
  <c r="CQ236" i="24"/>
  <c r="CR236" i="24"/>
  <c r="CP236" i="24"/>
  <c r="CN236" i="24"/>
  <c r="CS240" i="24"/>
  <c r="CO240" i="24"/>
  <c r="CR240" i="24"/>
  <c r="CN240" i="24"/>
  <c r="CQ240" i="24"/>
  <c r="CP240" i="24"/>
  <c r="CS246" i="24"/>
  <c r="CO246" i="24"/>
  <c r="CQ246" i="24"/>
  <c r="CR246" i="24"/>
  <c r="CP246" i="24"/>
  <c r="CN246" i="24"/>
  <c r="CT246" i="24"/>
  <c r="CP126" i="24"/>
  <c r="CT126" i="24"/>
  <c r="CP130" i="24"/>
  <c r="CT130" i="24"/>
  <c r="CP134" i="24"/>
  <c r="CT134" i="24"/>
  <c r="CP138" i="24"/>
  <c r="CT138" i="24"/>
  <c r="CP142" i="24"/>
  <c r="CT142" i="24"/>
  <c r="CP146" i="24"/>
  <c r="CT146" i="24"/>
  <c r="CP150" i="24"/>
  <c r="CT150" i="24"/>
  <c r="CP154" i="24"/>
  <c r="CT154" i="24"/>
  <c r="CP158" i="24"/>
  <c r="CT158" i="24"/>
  <c r="CP162" i="24"/>
  <c r="CT162" i="24"/>
  <c r="CP166" i="24"/>
  <c r="CT166" i="24"/>
  <c r="CP170" i="24"/>
  <c r="CT170" i="24"/>
  <c r="CQ175" i="24"/>
  <c r="CS175" i="24"/>
  <c r="CO175" i="24"/>
  <c r="CT175" i="24"/>
  <c r="CS181" i="24"/>
  <c r="CO181" i="24"/>
  <c r="CQ181" i="24"/>
  <c r="CT181" i="24"/>
  <c r="CQ191" i="24"/>
  <c r="CS191" i="24"/>
  <c r="CO191" i="24"/>
  <c r="CT191" i="24"/>
  <c r="CS201" i="24"/>
  <c r="CO201" i="24"/>
  <c r="CQ201" i="24"/>
  <c r="CT201" i="24"/>
  <c r="CN94" i="24"/>
  <c r="CP96" i="24"/>
  <c r="CN98" i="24"/>
  <c r="CP108" i="24"/>
  <c r="CP113" i="24"/>
  <c r="CP117" i="24"/>
  <c r="CN119" i="24"/>
  <c r="CP125" i="24"/>
  <c r="CP129" i="24"/>
  <c r="CP133" i="24"/>
  <c r="CP141" i="24"/>
  <c r="CP145" i="24"/>
  <c r="CP149" i="24"/>
  <c r="CP153" i="24"/>
  <c r="CP157" i="24"/>
  <c r="CN159" i="24"/>
  <c r="CP161" i="24"/>
  <c r="CN163" i="24"/>
  <c r="CP165" i="24"/>
  <c r="CP169" i="24"/>
  <c r="CN175" i="24"/>
  <c r="CQ179" i="24"/>
  <c r="CS179" i="24"/>
  <c r="CO179" i="24"/>
  <c r="CT179" i="24"/>
  <c r="CN181" i="24"/>
  <c r="CS185" i="24"/>
  <c r="CO185" i="24"/>
  <c r="CQ185" i="24"/>
  <c r="CT185" i="24"/>
  <c r="CN191" i="24"/>
  <c r="CQ195" i="24"/>
  <c r="CS195" i="24"/>
  <c r="CO195" i="24"/>
  <c r="CT195" i="24"/>
  <c r="CN201" i="24"/>
  <c r="CQ226" i="24"/>
  <c r="CS226" i="24"/>
  <c r="CO226" i="24"/>
  <c r="CR226" i="24"/>
  <c r="CP226" i="24"/>
  <c r="CN226" i="24"/>
  <c r="CQ266" i="24"/>
  <c r="CP266" i="24"/>
  <c r="CS266" i="24"/>
  <c r="CN266" i="24"/>
  <c r="CT266" i="24"/>
  <c r="CR266" i="24"/>
  <c r="CO266" i="24"/>
  <c r="CP172" i="24"/>
  <c r="CT172" i="24"/>
  <c r="CP176" i="24"/>
  <c r="CT176" i="24"/>
  <c r="CP180" i="24"/>
  <c r="CT180" i="24"/>
  <c r="CP184" i="24"/>
  <c r="CT184" i="24"/>
  <c r="CP188" i="24"/>
  <c r="CT188" i="24"/>
  <c r="CP192" i="24"/>
  <c r="CN194" i="24"/>
  <c r="CR194" i="24"/>
  <c r="CP196" i="24"/>
  <c r="CN198" i="24"/>
  <c r="CR198" i="24"/>
  <c r="CP200" i="24"/>
  <c r="CN202" i="24"/>
  <c r="CR202" i="24"/>
  <c r="CO203" i="24"/>
  <c r="CS203" i="24"/>
  <c r="CP204" i="24"/>
  <c r="CS208" i="24"/>
  <c r="CO208" i="24"/>
  <c r="CT208" i="24"/>
  <c r="CQ218" i="24"/>
  <c r="CS218" i="24"/>
  <c r="CO218" i="24"/>
  <c r="CT218" i="24"/>
  <c r="CS224" i="24"/>
  <c r="CO224" i="24"/>
  <c r="CQ224" i="24"/>
  <c r="CT224" i="24"/>
  <c r="CQ230" i="24"/>
  <c r="CS230" i="24"/>
  <c r="CO230" i="24"/>
  <c r="CT230" i="24"/>
  <c r="CP203" i="24"/>
  <c r="CT203" i="24"/>
  <c r="CQ206" i="24"/>
  <c r="CS206" i="24"/>
  <c r="CO206" i="24"/>
  <c r="CT206" i="24"/>
  <c r="CS212" i="24"/>
  <c r="CO212" i="24"/>
  <c r="CQ212" i="24"/>
  <c r="CT212" i="24"/>
  <c r="CS228" i="24"/>
  <c r="CO228" i="24"/>
  <c r="CQ228" i="24"/>
  <c r="CT228" i="24"/>
  <c r="CQ234" i="24"/>
  <c r="CS234" i="24"/>
  <c r="CO234" i="24"/>
  <c r="CT234" i="24"/>
  <c r="CS258" i="24"/>
  <c r="CO258" i="24"/>
  <c r="CQ258" i="24"/>
  <c r="CR258" i="24"/>
  <c r="CP258" i="24"/>
  <c r="CN258" i="24"/>
  <c r="CN172" i="24"/>
  <c r="CP174" i="24"/>
  <c r="CN176" i="24"/>
  <c r="CP178" i="24"/>
  <c r="CN180" i="24"/>
  <c r="CP182" i="24"/>
  <c r="CN184" i="24"/>
  <c r="CP186" i="24"/>
  <c r="CN188" i="24"/>
  <c r="CP190" i="24"/>
  <c r="CP194" i="24"/>
  <c r="CP198" i="24"/>
  <c r="CP202" i="24"/>
  <c r="CN206" i="24"/>
  <c r="CQ210" i="24"/>
  <c r="CS210" i="24"/>
  <c r="CO210" i="24"/>
  <c r="CT210" i="24"/>
  <c r="CN212" i="24"/>
  <c r="CS216" i="24"/>
  <c r="CO216" i="24"/>
  <c r="CQ216" i="24"/>
  <c r="CT216" i="24"/>
  <c r="CQ222" i="24"/>
  <c r="CS222" i="24"/>
  <c r="CO222" i="24"/>
  <c r="CT222" i="24"/>
  <c r="CN228" i="24"/>
  <c r="CS232" i="24"/>
  <c r="CO232" i="24"/>
  <c r="CQ232" i="24"/>
  <c r="CT232" i="24"/>
  <c r="CN234" i="24"/>
  <c r="CQ238" i="24"/>
  <c r="CS238" i="24"/>
  <c r="CO238" i="24"/>
  <c r="CT238" i="24"/>
  <c r="CQ252" i="24"/>
  <c r="CS252" i="24"/>
  <c r="CO252" i="24"/>
  <c r="CR252" i="24"/>
  <c r="CP252" i="24"/>
  <c r="CN252" i="24"/>
  <c r="CS278" i="24"/>
  <c r="CO278" i="24"/>
  <c r="CR278" i="24"/>
  <c r="CN278" i="24"/>
  <c r="CQ278" i="24"/>
  <c r="CP278" i="24"/>
  <c r="CT278" i="24"/>
  <c r="CP207" i="24"/>
  <c r="CT207" i="24"/>
  <c r="CP211" i="24"/>
  <c r="CT211" i="24"/>
  <c r="CP215" i="24"/>
  <c r="CT215" i="24"/>
  <c r="CP219" i="24"/>
  <c r="CT219" i="24"/>
  <c r="CN221" i="24"/>
  <c r="CP223" i="24"/>
  <c r="CN225" i="24"/>
  <c r="CR225" i="24"/>
  <c r="CP227" i="24"/>
  <c r="CN229" i="24"/>
  <c r="CR229" i="24"/>
  <c r="CP231" i="24"/>
  <c r="CN233" i="24"/>
  <c r="CR233" i="24"/>
  <c r="CP235" i="24"/>
  <c r="CN237" i="24"/>
  <c r="CR237" i="24"/>
  <c r="CP239" i="24"/>
  <c r="CN241" i="24"/>
  <c r="CR241" i="24"/>
  <c r="CS250" i="24"/>
  <c r="CO250" i="24"/>
  <c r="CQ250" i="24"/>
  <c r="CT250" i="24"/>
  <c r="CQ256" i="24"/>
  <c r="CS256" i="24"/>
  <c r="CO256" i="24"/>
  <c r="CT256" i="24"/>
  <c r="CS262" i="24"/>
  <c r="CO262" i="24"/>
  <c r="CQ262" i="24"/>
  <c r="CT262" i="24"/>
  <c r="CQ242" i="24"/>
  <c r="CN242" i="24"/>
  <c r="CS242" i="24"/>
  <c r="CS254" i="24"/>
  <c r="CO254" i="24"/>
  <c r="CQ254" i="24"/>
  <c r="CT254" i="24"/>
  <c r="CQ260" i="24"/>
  <c r="CS260" i="24"/>
  <c r="CT260" i="24"/>
  <c r="CP205" i="24"/>
  <c r="CN207" i="24"/>
  <c r="CP209" i="24"/>
  <c r="CN211" i="24"/>
  <c r="CP213" i="24"/>
  <c r="CN215" i="24"/>
  <c r="CN219" i="24"/>
  <c r="CP221" i="24"/>
  <c r="CP225" i="24"/>
  <c r="CP229" i="24"/>
  <c r="CP233" i="24"/>
  <c r="CP237" i="24"/>
  <c r="CP241" i="24"/>
  <c r="CO242" i="24"/>
  <c r="CT242" i="24"/>
  <c r="CR243" i="24"/>
  <c r="CN243" i="24"/>
  <c r="CO243" i="24"/>
  <c r="CT243" i="24"/>
  <c r="CS244" i="24"/>
  <c r="CO244" i="24"/>
  <c r="CN244" i="24"/>
  <c r="CT244" i="24"/>
  <c r="CQ248" i="24"/>
  <c r="CS248" i="24"/>
  <c r="CO248" i="24"/>
  <c r="CT248" i="24"/>
  <c r="CN254" i="24"/>
  <c r="CN260" i="24"/>
  <c r="CS264" i="24"/>
  <c r="CQ264" i="24"/>
  <c r="CT264" i="24"/>
  <c r="CO264" i="24"/>
  <c r="CS267" i="24"/>
  <c r="CO267" i="24"/>
  <c r="CR267" i="24"/>
  <c r="CN267" i="24"/>
  <c r="CQ267" i="24"/>
  <c r="CP267" i="24"/>
  <c r="CS270" i="24"/>
  <c r="CO270" i="24"/>
  <c r="CR270" i="24"/>
  <c r="CN270" i="24"/>
  <c r="CQ270" i="24"/>
  <c r="CP270" i="24"/>
  <c r="CP245" i="24"/>
  <c r="CN247" i="24"/>
  <c r="CR247" i="24"/>
  <c r="CP249" i="24"/>
  <c r="CN251" i="24"/>
  <c r="CR251" i="24"/>
  <c r="CP253" i="24"/>
  <c r="CN255" i="24"/>
  <c r="CR255" i="24"/>
  <c r="CP257" i="24"/>
  <c r="CT257" i="24"/>
  <c r="CP261" i="24"/>
  <c r="CT261" i="24"/>
  <c r="CR292" i="24"/>
  <c r="CN292" i="24"/>
  <c r="CQ292" i="24"/>
  <c r="CS292" i="24"/>
  <c r="CP292" i="24"/>
  <c r="CO292" i="24"/>
  <c r="CS274" i="24"/>
  <c r="CO274" i="24"/>
  <c r="CR274" i="24"/>
  <c r="CN274" i="24"/>
  <c r="CQ274" i="24"/>
  <c r="CT274" i="24"/>
  <c r="CS282" i="24"/>
  <c r="CO282" i="24"/>
  <c r="CR282" i="24"/>
  <c r="CN282" i="24"/>
  <c r="CQ282" i="24"/>
  <c r="CT282" i="24"/>
  <c r="CP247" i="24"/>
  <c r="CP251" i="24"/>
  <c r="CP255" i="24"/>
  <c r="CN257" i="24"/>
  <c r="CP259" i="24"/>
  <c r="CN261" i="24"/>
  <c r="CP263" i="24"/>
  <c r="CP265" i="24"/>
  <c r="CO268" i="24"/>
  <c r="CS268" i="24"/>
  <c r="CP269" i="24"/>
  <c r="CN271" i="24"/>
  <c r="CR271" i="24"/>
  <c r="CO272" i="24"/>
  <c r="CS272" i="24"/>
  <c r="CP273" i="24"/>
  <c r="CN275" i="24"/>
  <c r="CR275" i="24"/>
  <c r="CO276" i="24"/>
  <c r="CS276" i="24"/>
  <c r="CP277" i="24"/>
  <c r="CN279" i="24"/>
  <c r="CR279" i="24"/>
  <c r="CO280" i="24"/>
  <c r="CS280" i="24"/>
  <c r="CP281" i="24"/>
  <c r="CN283" i="24"/>
  <c r="CR283" i="24"/>
  <c r="CO284" i="24"/>
  <c r="CS284" i="24"/>
  <c r="CP285" i="24"/>
  <c r="CS286" i="24"/>
  <c r="CO286" i="24"/>
  <c r="CN286" i="24"/>
  <c r="CT286" i="24"/>
  <c r="CN288" i="24"/>
  <c r="CS293" i="24"/>
  <c r="CO293" i="24"/>
  <c r="CR293" i="24"/>
  <c r="CN293" i="24"/>
  <c r="CT293" i="24"/>
  <c r="CS296" i="24"/>
  <c r="CO296" i="24"/>
  <c r="CR296" i="24"/>
  <c r="CN296" i="24"/>
  <c r="CQ296" i="24"/>
  <c r="CT296" i="24"/>
  <c r="CO304" i="24"/>
  <c r="CR304" i="24"/>
  <c r="CN304" i="24"/>
  <c r="CQ304" i="24"/>
  <c r="CT304" i="24"/>
  <c r="CP268" i="24"/>
  <c r="CO271" i="24"/>
  <c r="CS271" i="24"/>
  <c r="CP272" i="24"/>
  <c r="CO275" i="24"/>
  <c r="CS275" i="24"/>
  <c r="CP276" i="24"/>
  <c r="CO279" i="24"/>
  <c r="CS279" i="24"/>
  <c r="CP280" i="24"/>
  <c r="CO283" i="24"/>
  <c r="CS283" i="24"/>
  <c r="CP284" i="24"/>
  <c r="CQ288" i="24"/>
  <c r="CO288" i="24"/>
  <c r="CT288" i="24"/>
  <c r="CR289" i="24"/>
  <c r="CN289" i="24"/>
  <c r="CO289" i="24"/>
  <c r="CT289" i="24"/>
  <c r="CS290" i="24"/>
  <c r="CO290" i="24"/>
  <c r="CN290" i="24"/>
  <c r="CT290" i="24"/>
  <c r="CP271" i="24"/>
  <c r="CP275" i="24"/>
  <c r="CP279" i="24"/>
  <c r="CP283" i="24"/>
  <c r="CS300" i="24"/>
  <c r="CO300" i="24"/>
  <c r="CR300" i="24"/>
  <c r="CN300" i="24"/>
  <c r="CQ300" i="24"/>
  <c r="CT300" i="24"/>
  <c r="CR314" i="24"/>
  <c r="CN314" i="24"/>
  <c r="CP314" i="24"/>
  <c r="CS314" i="24"/>
  <c r="CQ314" i="24"/>
  <c r="CO314" i="24"/>
  <c r="CP287" i="24"/>
  <c r="CP291" i="24"/>
  <c r="CO294" i="24"/>
  <c r="CS294" i="24"/>
  <c r="CP295" i="24"/>
  <c r="CN297" i="24"/>
  <c r="CR297" i="24"/>
  <c r="CO298" i="24"/>
  <c r="CS298" i="24"/>
  <c r="CP299" i="24"/>
  <c r="CN301" i="24"/>
  <c r="CR301" i="24"/>
  <c r="CO302" i="24"/>
  <c r="CS302" i="24"/>
  <c r="CP303" i="24"/>
  <c r="CP305" i="24"/>
  <c r="CQ307" i="24"/>
  <c r="CO307" i="24"/>
  <c r="CT307" i="24"/>
  <c r="CS309" i="24"/>
  <c r="CO309" i="24"/>
  <c r="CR309" i="24"/>
  <c r="CN309" i="24"/>
  <c r="CT309" i="24"/>
  <c r="CQ313" i="24"/>
  <c r="CS313" i="24"/>
  <c r="CO313" i="24"/>
  <c r="CR313" i="24"/>
  <c r="CN313" i="24"/>
  <c r="CT313" i="24"/>
  <c r="CR317" i="24"/>
  <c r="CN317" i="24"/>
  <c r="CQ317" i="24"/>
  <c r="CS317" i="24"/>
  <c r="CT317" i="24"/>
  <c r="CO317" i="24"/>
  <c r="CP294" i="24"/>
  <c r="CO297" i="24"/>
  <c r="CS297" i="24"/>
  <c r="CP298" i="24"/>
  <c r="CO301" i="24"/>
  <c r="CS301" i="24"/>
  <c r="CP302" i="24"/>
  <c r="CR308" i="24"/>
  <c r="CN308" i="24"/>
  <c r="CQ308" i="24"/>
  <c r="CT308" i="24"/>
  <c r="CP297" i="24"/>
  <c r="CP301" i="24"/>
  <c r="CS305" i="24"/>
  <c r="CO305" i="24"/>
  <c r="CR305" i="24"/>
  <c r="CP311" i="24"/>
  <c r="CT311" i="24"/>
  <c r="CQ312" i="24"/>
  <c r="CP306" i="24"/>
  <c r="CP310" i="24"/>
  <c r="CN312" i="24"/>
  <c r="CR312" i="24"/>
  <c r="CQ316" i="24"/>
  <c r="CR316" i="24"/>
  <c r="CP316" i="24"/>
  <c r="CN316" i="24"/>
  <c r="CP312" i="24"/>
  <c r="CQ320" i="24"/>
  <c r="CP320" i="24"/>
  <c r="CR320" i="24"/>
  <c r="CT320" i="24"/>
  <c r="CS320" i="24"/>
  <c r="CR321" i="24"/>
  <c r="CN321" i="24"/>
  <c r="CP321" i="24"/>
  <c r="CQ321" i="24"/>
  <c r="CS321" i="24"/>
  <c r="CT321" i="24"/>
  <c r="CQ315" i="24"/>
  <c r="CO315" i="24"/>
  <c r="CT315" i="24"/>
  <c r="CS318" i="24"/>
  <c r="CO318" i="24"/>
  <c r="CQ318" i="24"/>
  <c r="CR318" i="24"/>
  <c r="CN318" i="24"/>
  <c r="CO322" i="24"/>
  <c r="CP322" i="24"/>
  <c r="CQ322" i="24"/>
  <c r="CN322" i="24"/>
  <c r="CQ329" i="24"/>
  <c r="CR329" i="24"/>
  <c r="CN329" i="24"/>
  <c r="CT329" i="24"/>
  <c r="CS334" i="24"/>
  <c r="CO334" i="24"/>
  <c r="CQ334" i="24"/>
  <c r="CR334" i="24"/>
  <c r="CN334" i="24"/>
  <c r="CQ337" i="24"/>
  <c r="CR337" i="24"/>
  <c r="CN337" i="24"/>
  <c r="CP337" i="24"/>
  <c r="CS337" i="24"/>
  <c r="CT337" i="24"/>
  <c r="CQ342" i="24"/>
  <c r="CP342" i="24"/>
  <c r="CS342" i="24"/>
  <c r="CN342" i="24"/>
  <c r="CR342" i="24"/>
  <c r="CO342" i="24"/>
  <c r="CT342" i="24"/>
  <c r="CQ324" i="24"/>
  <c r="CO324" i="24"/>
  <c r="CT324" i="24"/>
  <c r="CR325" i="24"/>
  <c r="CN325" i="24"/>
  <c r="CO325" i="24"/>
  <c r="CT325" i="24"/>
  <c r="CS326" i="24"/>
  <c r="CO326" i="24"/>
  <c r="CN326" i="24"/>
  <c r="CT326" i="24"/>
  <c r="CR330" i="24"/>
  <c r="CN330" i="24"/>
  <c r="CS330" i="24"/>
  <c r="CO330" i="24"/>
  <c r="CT330" i="24"/>
  <c r="CR333" i="24"/>
  <c r="CN333" i="24"/>
  <c r="CQ333" i="24"/>
  <c r="CS333" i="24"/>
  <c r="CO333" i="24"/>
  <c r="CT334" i="24"/>
  <c r="CS346" i="24"/>
  <c r="CO346" i="24"/>
  <c r="CP346" i="24"/>
  <c r="CQ346" i="24"/>
  <c r="CR346" i="24"/>
  <c r="CT346" i="24"/>
  <c r="CP319" i="24"/>
  <c r="CP323" i="24"/>
  <c r="CP327" i="24"/>
  <c r="CQ328" i="24"/>
  <c r="CP331" i="24"/>
  <c r="CQ332" i="24"/>
  <c r="CR338" i="24"/>
  <c r="CN338" i="24"/>
  <c r="CS338" i="24"/>
  <c r="CO338" i="24"/>
  <c r="CT338" i="24"/>
  <c r="CP328" i="24"/>
  <c r="CP332" i="24"/>
  <c r="CQ343" i="24"/>
  <c r="CR343" i="24"/>
  <c r="CN343" i="24"/>
  <c r="CO343" i="24"/>
  <c r="CS343" i="24"/>
  <c r="CP343" i="24"/>
  <c r="CP335" i="24"/>
  <c r="CQ336" i="24"/>
  <c r="CP339" i="24"/>
  <c r="CQ340" i="24"/>
  <c r="CS350" i="24"/>
  <c r="CO350" i="24"/>
  <c r="CQ350" i="24"/>
  <c r="CP350" i="24"/>
  <c r="CN350" i="24"/>
  <c r="CR350" i="24"/>
  <c r="CR344" i="24"/>
  <c r="CN344" i="24"/>
  <c r="CS344" i="24"/>
  <c r="CO344" i="24"/>
  <c r="CT344" i="24"/>
  <c r="CP336" i="24"/>
  <c r="CP340" i="24"/>
  <c r="CP344" i="24"/>
  <c r="CP341" i="24"/>
  <c r="CP345" i="24"/>
  <c r="CN352" i="24"/>
  <c r="CS356" i="24"/>
  <c r="CO356" i="24"/>
  <c r="CR356" i="24"/>
  <c r="CP356" i="24"/>
  <c r="CN356" i="24"/>
  <c r="CQ348" i="24"/>
  <c r="CS348" i="24"/>
  <c r="CO348" i="24"/>
  <c r="CT348" i="24"/>
  <c r="CR355" i="24"/>
  <c r="CN355" i="24"/>
  <c r="CS355" i="24"/>
  <c r="CP355" i="24"/>
  <c r="CO355" i="24"/>
  <c r="CQ356" i="24"/>
  <c r="CQ352" i="24"/>
  <c r="CS352" i="24"/>
  <c r="CO352" i="24"/>
  <c r="CT352" i="24"/>
  <c r="CQ354" i="24"/>
  <c r="CS354" i="24"/>
  <c r="CN354" i="24"/>
  <c r="CP354" i="24"/>
  <c r="CO354" i="24"/>
  <c r="CT356" i="24"/>
  <c r="CR358" i="24"/>
  <c r="CN358" i="24"/>
  <c r="CQ358" i="24"/>
  <c r="CS358" i="24"/>
  <c r="CO358" i="24"/>
  <c r="CT358" i="24"/>
  <c r="CP349" i="24"/>
  <c r="CT349" i="24"/>
  <c r="CP353" i="24"/>
  <c r="CT353" i="24"/>
  <c r="CR362" i="24"/>
  <c r="CN362" i="24"/>
  <c r="CQ362" i="24"/>
  <c r="CS362" i="24"/>
  <c r="CO362" i="24"/>
  <c r="CP347" i="24"/>
  <c r="CN349" i="24"/>
  <c r="CP351" i="24"/>
  <c r="CN353" i="24"/>
  <c r="CP357" i="24"/>
  <c r="CP359" i="24"/>
  <c r="CT359" i="24"/>
  <c r="CQ360" i="24"/>
  <c r="CN361" i="24"/>
  <c r="CR361" i="24"/>
  <c r="CP363" i="24"/>
  <c r="CT363" i="24"/>
  <c r="CQ364" i="24"/>
  <c r="CN359" i="24"/>
  <c r="CR359" i="24"/>
  <c r="CO360" i="24"/>
  <c r="CS360" i="24"/>
  <c r="CP361" i="24"/>
  <c r="CT361" i="24"/>
  <c r="CS364" i="24"/>
  <c r="CO359" i="24"/>
  <c r="CP360" i="24"/>
  <c r="CO363" i="24"/>
  <c r="CP364" i="24"/>
  <c r="EH60" i="24" l="1"/>
  <c r="EH77" i="24"/>
  <c r="EA105" i="24"/>
  <c r="EF77" i="24"/>
  <c r="EF60" i="24"/>
  <c r="EA101" i="24"/>
  <c r="ED77" i="24"/>
  <c r="ED60" i="24"/>
  <c r="EC77" i="24"/>
  <c r="EC60" i="24"/>
  <c r="EA99" i="24"/>
  <c r="EB77" i="24"/>
  <c r="EB60" i="24"/>
  <c r="EI77" i="24"/>
  <c r="EA106" i="24"/>
  <c r="EA103" i="24"/>
  <c r="BF8" i="24"/>
  <c r="S13" i="24" s="1"/>
  <c r="CS15" i="24"/>
  <c r="CN15" i="24"/>
  <c r="CP15" i="24"/>
  <c r="CO15" i="24"/>
  <c r="CT15" i="24"/>
  <c r="EA100" i="24"/>
  <c r="CK322" i="24"/>
  <c r="CS322" i="24"/>
  <c r="CG322" i="24" s="1"/>
  <c r="CH317" i="24"/>
  <c r="CH250" i="24"/>
  <c r="CH256" i="24"/>
  <c r="CH126" i="24"/>
  <c r="BU238" i="24"/>
  <c r="BU97" i="24"/>
  <c r="BR8" i="24"/>
  <c r="W13" i="24" s="1"/>
  <c r="CH73" i="24"/>
  <c r="BU174" i="24"/>
  <c r="BL8" i="24"/>
  <c r="U13" i="24" s="1"/>
  <c r="EG60" i="24"/>
  <c r="EG77" i="24"/>
  <c r="CF322" i="24"/>
  <c r="BI322" i="24"/>
  <c r="AZ8" i="24"/>
  <c r="CZ8" i="24" s="1"/>
  <c r="CK280" i="24"/>
  <c r="CB280" i="24" s="1"/>
  <c r="AT8" i="24"/>
  <c r="O13" i="24" s="1"/>
  <c r="CK264" i="24"/>
  <c r="AQ322" i="24"/>
  <c r="CK65" i="24"/>
  <c r="CK93" i="24"/>
  <c r="AN8" i="24"/>
  <c r="M13" i="24" s="1"/>
  <c r="AH8" i="24"/>
  <c r="K13" i="24" s="1"/>
  <c r="AB8" i="24"/>
  <c r="I13" i="24" s="1"/>
  <c r="Z322" i="24"/>
  <c r="CK248" i="24"/>
  <c r="CA51" i="24"/>
  <c r="CK51" i="24"/>
  <c r="CK354" i="24"/>
  <c r="CK342" i="24"/>
  <c r="CD342" i="24" s="1"/>
  <c r="CK314" i="24"/>
  <c r="CK212" i="24"/>
  <c r="CK206" i="24"/>
  <c r="CK224" i="24"/>
  <c r="CK169" i="24"/>
  <c r="CH169" i="24" s="1"/>
  <c r="CK139" i="24"/>
  <c r="CK53" i="24"/>
  <c r="CK33" i="24"/>
  <c r="BU271" i="24"/>
  <c r="BU192" i="24"/>
  <c r="BU125" i="24"/>
  <c r="CK317" i="24"/>
  <c r="CK298" i="24"/>
  <c r="CK272" i="24"/>
  <c r="CK277" i="24"/>
  <c r="CK114" i="24"/>
  <c r="CK136" i="24"/>
  <c r="CK96" i="24"/>
  <c r="BU333" i="24"/>
  <c r="BU205" i="24"/>
  <c r="CK285" i="24"/>
  <c r="CK247" i="24"/>
  <c r="CK55" i="24"/>
  <c r="CK58" i="24"/>
  <c r="CK238" i="24"/>
  <c r="CK185" i="24"/>
  <c r="BU185" i="24" s="1"/>
  <c r="CK179" i="24"/>
  <c r="CK201" i="24"/>
  <c r="CK241" i="24"/>
  <c r="BU241" i="24" s="1"/>
  <c r="CK178" i="24"/>
  <c r="CK177" i="24"/>
  <c r="CK225" i="24"/>
  <c r="CK102" i="24"/>
  <c r="CK199" i="24"/>
  <c r="CK109" i="24"/>
  <c r="CK122" i="24"/>
  <c r="CK70" i="24"/>
  <c r="CK26" i="24"/>
  <c r="CH241" i="24"/>
  <c r="CH174" i="24"/>
  <c r="CK242" i="24"/>
  <c r="CK233" i="24"/>
  <c r="CH216" i="24"/>
  <c r="CK190" i="24"/>
  <c r="BU266" i="24"/>
  <c r="CK181" i="24"/>
  <c r="CK175" i="24"/>
  <c r="CK167" i="24"/>
  <c r="BU98" i="24"/>
  <c r="CK168" i="24"/>
  <c r="CK148" i="24"/>
  <c r="CK141" i="24"/>
  <c r="BU116" i="24"/>
  <c r="CK36" i="24"/>
  <c r="CK361" i="24"/>
  <c r="BO364" i="24"/>
  <c r="BU363" i="24"/>
  <c r="CK364" i="24"/>
  <c r="CG364" i="24" s="1"/>
  <c r="CH353" i="24"/>
  <c r="CK347" i="24"/>
  <c r="CK340" i="24"/>
  <c r="CK343" i="24"/>
  <c r="CK338" i="24"/>
  <c r="CG338" i="24" s="1"/>
  <c r="CK323" i="24"/>
  <c r="CK330" i="24"/>
  <c r="BU330" i="24" s="1"/>
  <c r="CK326" i="24"/>
  <c r="AW342" i="24"/>
  <c r="CK331" i="24"/>
  <c r="CK318" i="24"/>
  <c r="BU320" i="24"/>
  <c r="CK316" i="24"/>
  <c r="CK311" i="24"/>
  <c r="CK321" i="24"/>
  <c r="BU317" i="24"/>
  <c r="CK290" i="24"/>
  <c r="CK286" i="24"/>
  <c r="CK295" i="24"/>
  <c r="CK291" i="24"/>
  <c r="CK292" i="24"/>
  <c r="CK270" i="24"/>
  <c r="CK205" i="24"/>
  <c r="CH205" i="24" s="1"/>
  <c r="CK260" i="24"/>
  <c r="CK256" i="24"/>
  <c r="CK239" i="24"/>
  <c r="CK229" i="24"/>
  <c r="CK223" i="24"/>
  <c r="CG223" i="24" s="1"/>
  <c r="CH238" i="24"/>
  <c r="CK232" i="24"/>
  <c r="CK222" i="24"/>
  <c r="CK216" i="24"/>
  <c r="BU216" i="24" s="1"/>
  <c r="CK210" i="24"/>
  <c r="CK176" i="24"/>
  <c r="CK258" i="24"/>
  <c r="CK245" i="24"/>
  <c r="CK231" i="24"/>
  <c r="CK226" i="24"/>
  <c r="CK195" i="24"/>
  <c r="CH191" i="24"/>
  <c r="CH134" i="24"/>
  <c r="BU126" i="24"/>
  <c r="CH246" i="24"/>
  <c r="CK197" i="24"/>
  <c r="CK166" i="24"/>
  <c r="CK158" i="24"/>
  <c r="CK150" i="24"/>
  <c r="CK142" i="24"/>
  <c r="CK134" i="24"/>
  <c r="BU134" i="24" s="1"/>
  <c r="CK126" i="24"/>
  <c r="CK113" i="24"/>
  <c r="CK108" i="24"/>
  <c r="CK194" i="24"/>
  <c r="CK189" i="24"/>
  <c r="CK106" i="24"/>
  <c r="CH102" i="24"/>
  <c r="BU102" i="24"/>
  <c r="CK95" i="24"/>
  <c r="CK192" i="24"/>
  <c r="CH192" i="24" s="1"/>
  <c r="CK184" i="24"/>
  <c r="CK145" i="24"/>
  <c r="BU145" i="24" s="1"/>
  <c r="CK144" i="24"/>
  <c r="CH136" i="24"/>
  <c r="BU136" i="24"/>
  <c r="CK120" i="24"/>
  <c r="CK105" i="24"/>
  <c r="CK204" i="24"/>
  <c r="CK161" i="24"/>
  <c r="CK157" i="24"/>
  <c r="CK156" i="24"/>
  <c r="BU156" i="24" s="1"/>
  <c r="CK149" i="24"/>
  <c r="CK124" i="24"/>
  <c r="CK116" i="24"/>
  <c r="CH116" i="24" s="1"/>
  <c r="CK75" i="24"/>
  <c r="CK73" i="24"/>
  <c r="CH193" i="24"/>
  <c r="CK112" i="24"/>
  <c r="CK88" i="24"/>
  <c r="CK72" i="24"/>
  <c r="CK63" i="24"/>
  <c r="CK59" i="24"/>
  <c r="CK47" i="24"/>
  <c r="CK43" i="24"/>
  <c r="CK123" i="24"/>
  <c r="CK67" i="24"/>
  <c r="CK60" i="24"/>
  <c r="BO60" i="24" s="1"/>
  <c r="CK44" i="24"/>
  <c r="CK155" i="24"/>
  <c r="CH53" i="24"/>
  <c r="BU53" i="24"/>
  <c r="CK41" i="24"/>
  <c r="CK18" i="24"/>
  <c r="CK16" i="24"/>
  <c r="CM16" i="24" s="1"/>
  <c r="CK79" i="24"/>
  <c r="CK54" i="24"/>
  <c r="BU32" i="24"/>
  <c r="EF69" i="24"/>
  <c r="CK66" i="24"/>
  <c r="CK45" i="24"/>
  <c r="CK40" i="24"/>
  <c r="CK31" i="24"/>
  <c r="CK29" i="24"/>
  <c r="CK21" i="24"/>
  <c r="EC69" i="24"/>
  <c r="CH352" i="24"/>
  <c r="BU352" i="24"/>
  <c r="CK324" i="24"/>
  <c r="CK315" i="24"/>
  <c r="CK319" i="24"/>
  <c r="CK289" i="24"/>
  <c r="CK281" i="24"/>
  <c r="BU274" i="24"/>
  <c r="CK255" i="24"/>
  <c r="CK249" i="24"/>
  <c r="CK211" i="24"/>
  <c r="CH211" i="24" s="1"/>
  <c r="CK196" i="24"/>
  <c r="CK237" i="24"/>
  <c r="CK98" i="24"/>
  <c r="CH98" i="24" s="1"/>
  <c r="CK240" i="24"/>
  <c r="CK236" i="24"/>
  <c r="CH197" i="24"/>
  <c r="BU197" i="24"/>
  <c r="CK151" i="24"/>
  <c r="CK143" i="24"/>
  <c r="CK127" i="24"/>
  <c r="CK117" i="24"/>
  <c r="CK137" i="24"/>
  <c r="CK68" i="24"/>
  <c r="CK56" i="24"/>
  <c r="B17" i="24"/>
  <c r="CK84" i="24"/>
  <c r="CK50" i="24"/>
  <c r="CK97" i="24"/>
  <c r="CK25" i="24"/>
  <c r="CH18" i="24"/>
  <c r="BU18" i="24"/>
  <c r="EG69" i="24"/>
  <c r="ED69" i="24"/>
  <c r="CK353" i="24"/>
  <c r="BU353" i="24" s="1"/>
  <c r="CK358" i="24"/>
  <c r="BU358" i="24" s="1"/>
  <c r="CK352" i="24"/>
  <c r="CK349" i="24"/>
  <c r="CH349" i="24" s="1"/>
  <c r="CK344" i="24"/>
  <c r="CH344" i="24" s="1"/>
  <c r="CK350" i="24"/>
  <c r="CK345" i="24"/>
  <c r="BO338" i="24"/>
  <c r="CK328" i="24"/>
  <c r="CK341" i="24"/>
  <c r="CK339" i="24"/>
  <c r="CK337" i="24"/>
  <c r="CK334" i="24"/>
  <c r="CK327" i="24"/>
  <c r="CC322" i="24"/>
  <c r="CK306" i="24"/>
  <c r="CK312" i="24"/>
  <c r="CK305" i="24"/>
  <c r="CK301" i="24"/>
  <c r="CK297" i="24"/>
  <c r="CK313" i="24"/>
  <c r="CK309" i="24"/>
  <c r="CK308" i="24"/>
  <c r="CK299" i="24"/>
  <c r="CK300" i="24"/>
  <c r="CK283" i="24"/>
  <c r="CK279" i="24"/>
  <c r="CK275" i="24"/>
  <c r="CK271" i="24"/>
  <c r="CH271" i="24" s="1"/>
  <c r="BU296" i="24"/>
  <c r="CK293" i="24"/>
  <c r="BO293" i="24" s="1"/>
  <c r="CH286" i="24"/>
  <c r="BU286" i="24"/>
  <c r="CK284" i="24"/>
  <c r="CK276" i="24"/>
  <c r="CK268" i="24"/>
  <c r="CK303" i="24"/>
  <c r="CK287" i="24"/>
  <c r="CK261" i="24"/>
  <c r="CK282" i="24"/>
  <c r="CK274" i="24"/>
  <c r="CH274" i="24" s="1"/>
  <c r="BU257" i="24"/>
  <c r="CK265" i="24"/>
  <c r="CK244" i="24"/>
  <c r="CK217" i="24"/>
  <c r="CK254" i="24"/>
  <c r="CK263" i="24"/>
  <c r="CK262" i="24"/>
  <c r="CK257" i="24"/>
  <c r="CH257" i="24" s="1"/>
  <c r="CK252" i="24"/>
  <c r="BO232" i="24"/>
  <c r="CG232" i="24"/>
  <c r="CK180" i="24"/>
  <c r="CH212" i="24"/>
  <c r="BU212" i="24"/>
  <c r="CK253" i="24"/>
  <c r="CK230" i="24"/>
  <c r="CH230" i="24" s="1"/>
  <c r="CK209" i="24"/>
  <c r="CK208" i="24"/>
  <c r="CK200" i="24"/>
  <c r="CK266" i="24"/>
  <c r="CH266" i="24" s="1"/>
  <c r="CH185" i="24"/>
  <c r="CK163" i="24"/>
  <c r="CK251" i="24"/>
  <c r="CK213" i="24"/>
  <c r="BU154" i="24"/>
  <c r="CH138" i="24"/>
  <c r="BU138" i="24"/>
  <c r="CK246" i="24"/>
  <c r="BU246" i="24" s="1"/>
  <c r="CK219" i="24"/>
  <c r="CK214" i="24"/>
  <c r="CK202" i="24"/>
  <c r="CK187" i="24"/>
  <c r="CK170" i="24"/>
  <c r="CK154" i="24"/>
  <c r="CH154" i="24" s="1"/>
  <c r="CK146" i="24"/>
  <c r="CK138" i="24"/>
  <c r="CK130" i="24"/>
  <c r="CK173" i="24"/>
  <c r="CK99" i="24"/>
  <c r="CK129" i="24"/>
  <c r="CK128" i="24"/>
  <c r="BO120" i="24"/>
  <c r="CG120" i="24"/>
  <c r="CK101" i="24"/>
  <c r="CK172" i="24"/>
  <c r="CK140" i="24"/>
  <c r="CK133" i="24"/>
  <c r="CK111" i="24"/>
  <c r="CK103" i="24"/>
  <c r="CK90" i="24"/>
  <c r="CK147" i="24"/>
  <c r="CK110" i="24"/>
  <c r="CK104" i="24"/>
  <c r="CK85" i="24"/>
  <c r="CK81" i="24"/>
  <c r="CH81" i="24" s="1"/>
  <c r="BU73" i="24"/>
  <c r="CK193" i="24"/>
  <c r="BU193" i="24" s="1"/>
  <c r="BU92" i="24"/>
  <c r="CK87" i="24"/>
  <c r="BU87" i="24" s="1"/>
  <c r="CK78" i="24"/>
  <c r="CK198" i="24"/>
  <c r="CK121" i="24"/>
  <c r="CK91" i="24"/>
  <c r="CK82" i="24"/>
  <c r="CK52" i="24"/>
  <c r="CK69" i="24"/>
  <c r="CK62" i="24"/>
  <c r="CK49" i="24"/>
  <c r="CK39" i="24"/>
  <c r="CK22" i="24"/>
  <c r="CK19" i="24"/>
  <c r="CK17" i="24"/>
  <c r="CT17" i="24" s="1"/>
  <c r="CK165" i="24"/>
  <c r="CK28" i="24"/>
  <c r="CK24" i="24"/>
  <c r="EB69" i="24"/>
  <c r="CH37" i="24"/>
  <c r="CH24" i="24"/>
  <c r="BU24" i="24"/>
  <c r="AK65" i="24"/>
  <c r="CB65" i="24"/>
  <c r="CK57" i="24"/>
  <c r="CK38" i="24"/>
  <c r="CK32" i="24"/>
  <c r="CH32" i="24" s="1"/>
  <c r="EH69" i="24"/>
  <c r="CK119" i="24"/>
  <c r="CK30" i="24"/>
  <c r="CW8" i="24"/>
  <c r="CK360" i="24"/>
  <c r="CK357" i="24"/>
  <c r="CK362" i="24"/>
  <c r="CG348" i="24"/>
  <c r="CK356" i="24"/>
  <c r="BU356" i="24" s="1"/>
  <c r="CH337" i="24"/>
  <c r="BU337" i="24"/>
  <c r="CH321" i="24"/>
  <c r="BU321" i="24"/>
  <c r="CK307" i="24"/>
  <c r="CK273" i="24"/>
  <c r="CK174" i="24"/>
  <c r="BU180" i="24"/>
  <c r="CH180" i="24"/>
  <c r="CK159" i="24"/>
  <c r="CK221" i="24"/>
  <c r="CK191" i="24"/>
  <c r="BU191" i="24" s="1"/>
  <c r="CK135" i="24"/>
  <c r="CK182" i="24"/>
  <c r="CK171" i="24"/>
  <c r="CK86" i="24"/>
  <c r="CK35" i="24"/>
  <c r="B18" i="24"/>
  <c r="B20" i="24" s="1"/>
  <c r="CH57" i="24"/>
  <c r="BU57" i="24"/>
  <c r="CK27" i="24"/>
  <c r="CK363" i="24"/>
  <c r="CH363" i="24" s="1"/>
  <c r="CK359" i="24"/>
  <c r="CK351" i="24"/>
  <c r="CK355" i="24"/>
  <c r="CK348" i="24"/>
  <c r="BO348" i="24" s="1"/>
  <c r="CK336" i="24"/>
  <c r="CK332" i="24"/>
  <c r="CK346" i="24"/>
  <c r="CK333" i="24"/>
  <c r="CH333" i="24" s="1"/>
  <c r="CH330" i="24"/>
  <c r="BU325" i="24"/>
  <c r="CH325" i="24"/>
  <c r="CH324" i="24"/>
  <c r="BU324" i="24"/>
  <c r="CK335" i="24"/>
  <c r="CK329" i="24"/>
  <c r="CE322" i="24"/>
  <c r="BC322" i="24"/>
  <c r="CK325" i="24"/>
  <c r="CK320" i="24"/>
  <c r="CH320" i="24" s="1"/>
  <c r="CH311" i="24"/>
  <c r="BU311" i="24"/>
  <c r="CK310" i="24"/>
  <c r="CH313" i="24"/>
  <c r="BU313" i="24"/>
  <c r="CK302" i="24"/>
  <c r="CK294" i="24"/>
  <c r="CK304" i="24"/>
  <c r="BU304" i="24" s="1"/>
  <c r="CK296" i="24"/>
  <c r="CH296" i="24" s="1"/>
  <c r="CK288" i="24"/>
  <c r="CK259" i="24"/>
  <c r="CK269" i="24"/>
  <c r="CK267" i="24"/>
  <c r="CH264" i="24"/>
  <c r="BU264" i="24"/>
  <c r="BO248" i="24"/>
  <c r="CG248" i="24"/>
  <c r="CK243" i="24"/>
  <c r="CK207" i="24"/>
  <c r="BU256" i="24"/>
  <c r="CK250" i="24"/>
  <c r="BU219" i="24"/>
  <c r="CH219" i="24"/>
  <c r="BU211" i="24"/>
  <c r="CK278" i="24"/>
  <c r="CH278" i="24" s="1"/>
  <c r="CK186" i="24"/>
  <c r="CK234" i="24"/>
  <c r="CK228" i="24"/>
  <c r="BU228" i="24" s="1"/>
  <c r="BO224" i="24"/>
  <c r="CG224" i="24"/>
  <c r="CK218" i="24"/>
  <c r="CH218" i="24" s="1"/>
  <c r="CK203" i="24"/>
  <c r="BU176" i="24"/>
  <c r="CH176" i="24"/>
  <c r="CK215" i="24"/>
  <c r="CH215" i="24" s="1"/>
  <c r="CK94" i="24"/>
  <c r="CK235" i="24"/>
  <c r="CK227" i="24"/>
  <c r="CH163" i="24"/>
  <c r="BU163" i="24"/>
  <c r="CK162" i="24"/>
  <c r="CK160" i="24"/>
  <c r="BU160" i="24" s="1"/>
  <c r="CK118" i="24"/>
  <c r="CH118" i="24" s="1"/>
  <c r="CK220" i="24"/>
  <c r="CK153" i="24"/>
  <c r="CK152" i="24"/>
  <c r="BO152" i="24" s="1"/>
  <c r="CH144" i="24"/>
  <c r="BU144" i="24"/>
  <c r="CH101" i="24"/>
  <c r="BU101" i="24"/>
  <c r="CK188" i="24"/>
  <c r="CK183" i="24"/>
  <c r="CH156" i="24"/>
  <c r="CK132" i="24"/>
  <c r="CK125" i="24"/>
  <c r="CH125" i="24" s="1"/>
  <c r="CK107" i="24"/>
  <c r="CH103" i="24"/>
  <c r="BU103" i="24"/>
  <c r="CK76" i="24"/>
  <c r="CK64" i="24"/>
  <c r="CH64" i="24" s="1"/>
  <c r="CK115" i="24"/>
  <c r="CK92" i="24"/>
  <c r="CH92" i="24" s="1"/>
  <c r="CK74" i="24"/>
  <c r="CK89" i="24"/>
  <c r="CK71" i="24"/>
  <c r="CK48" i="24"/>
  <c r="CK34" i="24"/>
  <c r="CK61" i="24"/>
  <c r="BU61" i="24" s="1"/>
  <c r="CH41" i="24"/>
  <c r="BU41" i="24"/>
  <c r="CH36" i="24"/>
  <c r="BU36" i="24"/>
  <c r="CH100" i="24"/>
  <c r="CK100" i="24"/>
  <c r="BU100" i="24" s="1"/>
  <c r="CK83" i="24"/>
  <c r="CK80" i="24"/>
  <c r="CK42" i="24"/>
  <c r="CK20" i="24"/>
  <c r="CK46" i="24"/>
  <c r="CK37" i="24"/>
  <c r="BU37" i="24" s="1"/>
  <c r="CK131" i="24"/>
  <c r="CK77" i="24"/>
  <c r="CH45" i="24"/>
  <c r="BU45" i="24"/>
  <c r="CK23" i="24"/>
  <c r="CK164" i="24"/>
  <c r="BU164" i="24" s="1"/>
  <c r="EF15" i="22"/>
  <c r="EF16" i="22"/>
  <c r="GM16" i="22" s="1"/>
  <c r="EF17" i="22"/>
  <c r="GM17" i="22" s="1"/>
  <c r="EF18" i="22"/>
  <c r="EF19" i="22"/>
  <c r="EF20" i="22"/>
  <c r="EF21" i="22"/>
  <c r="EF22" i="22"/>
  <c r="EF23" i="22"/>
  <c r="EF24" i="22"/>
  <c r="EF25" i="22"/>
  <c r="EF26" i="22"/>
  <c r="EF27" i="22"/>
  <c r="EF28" i="22"/>
  <c r="EF29" i="22"/>
  <c r="EF30" i="22"/>
  <c r="EF31" i="22"/>
  <c r="EF32" i="22"/>
  <c r="EF33" i="22"/>
  <c r="EF34" i="22"/>
  <c r="EF35" i="22"/>
  <c r="EF36" i="22"/>
  <c r="EF37" i="22"/>
  <c r="EF38" i="22"/>
  <c r="EF39" i="22"/>
  <c r="EF40" i="22"/>
  <c r="EF41" i="22"/>
  <c r="EF42" i="22"/>
  <c r="EF43" i="22"/>
  <c r="EF44" i="22"/>
  <c r="EF45" i="22"/>
  <c r="EF46" i="22"/>
  <c r="EF47" i="22"/>
  <c r="EF48" i="22"/>
  <c r="EF49" i="22"/>
  <c r="EF50" i="22"/>
  <c r="EF51" i="22"/>
  <c r="EF52" i="22"/>
  <c r="EF53" i="22"/>
  <c r="EF54" i="22"/>
  <c r="EF55" i="22"/>
  <c r="EF56" i="22"/>
  <c r="EF57" i="22"/>
  <c r="EF58" i="22"/>
  <c r="EF59" i="22"/>
  <c r="EF60" i="22"/>
  <c r="EF61" i="22"/>
  <c r="EF62" i="22"/>
  <c r="EF63" i="22"/>
  <c r="EF64" i="22"/>
  <c r="EF65" i="22"/>
  <c r="EF66" i="22"/>
  <c r="EF67" i="22"/>
  <c r="EF68" i="22"/>
  <c r="EF69" i="22"/>
  <c r="EF70" i="22"/>
  <c r="EF71" i="22"/>
  <c r="EF72" i="22"/>
  <c r="EF73" i="22"/>
  <c r="EF74" i="22"/>
  <c r="EF75" i="22"/>
  <c r="EF76" i="22"/>
  <c r="EF77" i="22"/>
  <c r="EF78" i="22"/>
  <c r="EF79" i="22"/>
  <c r="EF80" i="22"/>
  <c r="EF81" i="22"/>
  <c r="EF82" i="22"/>
  <c r="EF83" i="22"/>
  <c r="EF84" i="22"/>
  <c r="EF85" i="22"/>
  <c r="EF86" i="22"/>
  <c r="EF87" i="22"/>
  <c r="EF88" i="22"/>
  <c r="EF89" i="22"/>
  <c r="EF90" i="22"/>
  <c r="EF91" i="22"/>
  <c r="EF92" i="22"/>
  <c r="EF93" i="22"/>
  <c r="EF94" i="22"/>
  <c r="EF95" i="22"/>
  <c r="EF96" i="22"/>
  <c r="EF97" i="22"/>
  <c r="EF98" i="22"/>
  <c r="EF99" i="22"/>
  <c r="EF100" i="22"/>
  <c r="EF101" i="22"/>
  <c r="EF102" i="22"/>
  <c r="EF103" i="22"/>
  <c r="EF104" i="22"/>
  <c r="EF105" i="22"/>
  <c r="EF106" i="22"/>
  <c r="EF107" i="22"/>
  <c r="EF108" i="22"/>
  <c r="EF109" i="22"/>
  <c r="EF110" i="22"/>
  <c r="EF111" i="22"/>
  <c r="EF112" i="22"/>
  <c r="EF113" i="22"/>
  <c r="EF114" i="22"/>
  <c r="EF115" i="22"/>
  <c r="EF116" i="22"/>
  <c r="EF117" i="22"/>
  <c r="EF118" i="22"/>
  <c r="EF119" i="22"/>
  <c r="EF120" i="22"/>
  <c r="EF121" i="22"/>
  <c r="EF122" i="22"/>
  <c r="EF123" i="22"/>
  <c r="EF124" i="22"/>
  <c r="EF125" i="22"/>
  <c r="EF126" i="22"/>
  <c r="EF127" i="22"/>
  <c r="EF128" i="22"/>
  <c r="EF129" i="22"/>
  <c r="EF130" i="22"/>
  <c r="EF131" i="22"/>
  <c r="EF132" i="22"/>
  <c r="EF133" i="22"/>
  <c r="EF134" i="22"/>
  <c r="EF135" i="22"/>
  <c r="EF136" i="22"/>
  <c r="EF137" i="22"/>
  <c r="EF138" i="22"/>
  <c r="EF139" i="22"/>
  <c r="EF140" i="22"/>
  <c r="EF141" i="22"/>
  <c r="EF142" i="22"/>
  <c r="EF143" i="22"/>
  <c r="EF144" i="22"/>
  <c r="EF145" i="22"/>
  <c r="EF146" i="22"/>
  <c r="EF147" i="22"/>
  <c r="EF148" i="22"/>
  <c r="EF149" i="22"/>
  <c r="EF150" i="22"/>
  <c r="EF151" i="22"/>
  <c r="EF152" i="22"/>
  <c r="EF153" i="22"/>
  <c r="EF154" i="22"/>
  <c r="EF155" i="22"/>
  <c r="EF156" i="22"/>
  <c r="EF157" i="22"/>
  <c r="EF158" i="22"/>
  <c r="EF159" i="22"/>
  <c r="EF160" i="22"/>
  <c r="EF161" i="22"/>
  <c r="EF162" i="22"/>
  <c r="EF163" i="22"/>
  <c r="EF164" i="22"/>
  <c r="EF165" i="22"/>
  <c r="EF166" i="22"/>
  <c r="EF167" i="22"/>
  <c r="EF168" i="22"/>
  <c r="EF169" i="22"/>
  <c r="EF170" i="22"/>
  <c r="EF171" i="22"/>
  <c r="EF172" i="22"/>
  <c r="EF173" i="22"/>
  <c r="EF174" i="22"/>
  <c r="EF175" i="22"/>
  <c r="EF176" i="22"/>
  <c r="EF177" i="22"/>
  <c r="EF178" i="22"/>
  <c r="EF179" i="22"/>
  <c r="EF180" i="22"/>
  <c r="EF181" i="22"/>
  <c r="EF182" i="22"/>
  <c r="EF183" i="22"/>
  <c r="EF184" i="22"/>
  <c r="EF185" i="22"/>
  <c r="EF186" i="22"/>
  <c r="EF187" i="22"/>
  <c r="EF188" i="22"/>
  <c r="EF189" i="22"/>
  <c r="EF190" i="22"/>
  <c r="EF191" i="22"/>
  <c r="EF192" i="22"/>
  <c r="EF193" i="22"/>
  <c r="EF194" i="22"/>
  <c r="EF195" i="22"/>
  <c r="EF196" i="22"/>
  <c r="EF197" i="22"/>
  <c r="EF198" i="22"/>
  <c r="EF199" i="22"/>
  <c r="EF200" i="22"/>
  <c r="EF201" i="22"/>
  <c r="EF202" i="22"/>
  <c r="EF203" i="22"/>
  <c r="EF204" i="22"/>
  <c r="EF205" i="22"/>
  <c r="EF206" i="22"/>
  <c r="EF207" i="22"/>
  <c r="EF208" i="22"/>
  <c r="EF209" i="22"/>
  <c r="EF210" i="22"/>
  <c r="EF211" i="22"/>
  <c r="EF212" i="22"/>
  <c r="EF213" i="22"/>
  <c r="EF214" i="22"/>
  <c r="EF215" i="22"/>
  <c r="EF216" i="22"/>
  <c r="EF217" i="22"/>
  <c r="EF218" i="22"/>
  <c r="EF219" i="22"/>
  <c r="EF220" i="22"/>
  <c r="EF221" i="22"/>
  <c r="EF222" i="22"/>
  <c r="EF223" i="22"/>
  <c r="EF224" i="22"/>
  <c r="EF225" i="22"/>
  <c r="EF226" i="22"/>
  <c r="EF227" i="22"/>
  <c r="EF228" i="22"/>
  <c r="EF229" i="22"/>
  <c r="EF230" i="22"/>
  <c r="EF231" i="22"/>
  <c r="EF232" i="22"/>
  <c r="EF233" i="22"/>
  <c r="EF234" i="22"/>
  <c r="EF235" i="22"/>
  <c r="EF236" i="22"/>
  <c r="EF237" i="22"/>
  <c r="EF238" i="22"/>
  <c r="EF239" i="22"/>
  <c r="EF240" i="22"/>
  <c r="EF241" i="22"/>
  <c r="EF242" i="22"/>
  <c r="EF243" i="22"/>
  <c r="EF244" i="22"/>
  <c r="EF245" i="22"/>
  <c r="EF246" i="22"/>
  <c r="EF247" i="22"/>
  <c r="EF248" i="22"/>
  <c r="EF249" i="22"/>
  <c r="EF250" i="22"/>
  <c r="EF251" i="22"/>
  <c r="EF252" i="22"/>
  <c r="EF253" i="22"/>
  <c r="EF254" i="22"/>
  <c r="EF255" i="22"/>
  <c r="EF256" i="22"/>
  <c r="EF257" i="22"/>
  <c r="EF258" i="22"/>
  <c r="EF259" i="22"/>
  <c r="EF260" i="22"/>
  <c r="EF261" i="22"/>
  <c r="EF262" i="22"/>
  <c r="EF263" i="22"/>
  <c r="EF264" i="22"/>
  <c r="EF265" i="22"/>
  <c r="EF266" i="22"/>
  <c r="EF267" i="22"/>
  <c r="EF268" i="22"/>
  <c r="EF269" i="22"/>
  <c r="EF270" i="22"/>
  <c r="EF271" i="22"/>
  <c r="EF272" i="22"/>
  <c r="EF273" i="22"/>
  <c r="EF274" i="22"/>
  <c r="EF275" i="22"/>
  <c r="EF276" i="22"/>
  <c r="EF277" i="22"/>
  <c r="EF278" i="22"/>
  <c r="EF279" i="22"/>
  <c r="EF280" i="22"/>
  <c r="EF281" i="22"/>
  <c r="EF282" i="22"/>
  <c r="EF283" i="22"/>
  <c r="EF284" i="22"/>
  <c r="EF285" i="22"/>
  <c r="EF286" i="22"/>
  <c r="EF287" i="22"/>
  <c r="EF288" i="22"/>
  <c r="EF289" i="22"/>
  <c r="EF290" i="22"/>
  <c r="EF291" i="22"/>
  <c r="EF292" i="22"/>
  <c r="EF293" i="22"/>
  <c r="EF294" i="22"/>
  <c r="EF295" i="22"/>
  <c r="EF296" i="22"/>
  <c r="EF297" i="22"/>
  <c r="EF298" i="22"/>
  <c r="EF299" i="22"/>
  <c r="EF300" i="22"/>
  <c r="EF301" i="22"/>
  <c r="EF302" i="22"/>
  <c r="EF303" i="22"/>
  <c r="EF304" i="22"/>
  <c r="EF305" i="22"/>
  <c r="EF306" i="22"/>
  <c r="EF307" i="22"/>
  <c r="EF308" i="22"/>
  <c r="EF309" i="22"/>
  <c r="EF310" i="22"/>
  <c r="EF311" i="22"/>
  <c r="EF312" i="22"/>
  <c r="EF313" i="22"/>
  <c r="EF314" i="22"/>
  <c r="EF315" i="22"/>
  <c r="EF316" i="22"/>
  <c r="EF317" i="22"/>
  <c r="EF318" i="22"/>
  <c r="EF319" i="22"/>
  <c r="EF320" i="22"/>
  <c r="EF321" i="22"/>
  <c r="EF322" i="22"/>
  <c r="EF323" i="22"/>
  <c r="EF324" i="22"/>
  <c r="EF325" i="22"/>
  <c r="EF326" i="22"/>
  <c r="EF327" i="22"/>
  <c r="EF328" i="22"/>
  <c r="EF329" i="22"/>
  <c r="EF330" i="22"/>
  <c r="EF331" i="22"/>
  <c r="EF332" i="22"/>
  <c r="EF333" i="22"/>
  <c r="EF334" i="22"/>
  <c r="EF335" i="22"/>
  <c r="EF336" i="22"/>
  <c r="EF337" i="22"/>
  <c r="EF338" i="22"/>
  <c r="EF339" i="22"/>
  <c r="EF340" i="22"/>
  <c r="EF341" i="22"/>
  <c r="EF342" i="22"/>
  <c r="EF343" i="22"/>
  <c r="EF344" i="22"/>
  <c r="EF345" i="22"/>
  <c r="EF346" i="22"/>
  <c r="EF347" i="22"/>
  <c r="EF348" i="22"/>
  <c r="EF349" i="22"/>
  <c r="EF350" i="22"/>
  <c r="EF351" i="22"/>
  <c r="EF352" i="22"/>
  <c r="EF353" i="22"/>
  <c r="EF354" i="22"/>
  <c r="EF355" i="22"/>
  <c r="EF356" i="22"/>
  <c r="EF357" i="22"/>
  <c r="EF358" i="22"/>
  <c r="EF359" i="22"/>
  <c r="EF360" i="22"/>
  <c r="EF361" i="22"/>
  <c r="EF362" i="22"/>
  <c r="EF363" i="22"/>
  <c r="EF364" i="22"/>
  <c r="DZ15" i="22"/>
  <c r="DZ16" i="22"/>
  <c r="GL16" i="22" s="1"/>
  <c r="DZ17" i="22"/>
  <c r="GL17" i="22" s="1"/>
  <c r="DZ18" i="22"/>
  <c r="DZ19" i="22"/>
  <c r="DZ20" i="22"/>
  <c r="DZ21" i="22"/>
  <c r="DZ22" i="22"/>
  <c r="DZ23" i="22"/>
  <c r="DZ24" i="22"/>
  <c r="DZ25" i="22"/>
  <c r="DZ26" i="22"/>
  <c r="DZ27" i="22"/>
  <c r="DZ28" i="22"/>
  <c r="DZ29" i="22"/>
  <c r="DZ30" i="22"/>
  <c r="DZ31" i="22"/>
  <c r="DZ32" i="22"/>
  <c r="DZ33" i="22"/>
  <c r="DZ34" i="22"/>
  <c r="DZ35" i="22"/>
  <c r="DZ36" i="22"/>
  <c r="DZ37" i="22"/>
  <c r="DZ38" i="22"/>
  <c r="DZ39" i="22"/>
  <c r="DZ40" i="22"/>
  <c r="DZ41" i="22"/>
  <c r="DZ42" i="22"/>
  <c r="DZ43" i="22"/>
  <c r="DZ44" i="22"/>
  <c r="DZ45" i="22"/>
  <c r="DZ46" i="22"/>
  <c r="DZ47" i="22"/>
  <c r="DZ48" i="22"/>
  <c r="DZ49" i="22"/>
  <c r="DZ50" i="22"/>
  <c r="DZ51" i="22"/>
  <c r="DZ52" i="22"/>
  <c r="DZ53" i="22"/>
  <c r="DZ54" i="22"/>
  <c r="DZ55" i="22"/>
  <c r="DZ56" i="22"/>
  <c r="DZ57" i="22"/>
  <c r="DZ58" i="22"/>
  <c r="DZ59" i="22"/>
  <c r="DZ60" i="22"/>
  <c r="DZ61" i="22"/>
  <c r="DZ62" i="22"/>
  <c r="DZ63" i="22"/>
  <c r="DZ64" i="22"/>
  <c r="DZ65" i="22"/>
  <c r="DZ66" i="22"/>
  <c r="DZ67" i="22"/>
  <c r="DZ68" i="22"/>
  <c r="DZ69" i="22"/>
  <c r="DZ70" i="22"/>
  <c r="DZ71" i="22"/>
  <c r="DZ72" i="22"/>
  <c r="DZ73" i="22"/>
  <c r="DZ74" i="22"/>
  <c r="DZ75" i="22"/>
  <c r="DZ76" i="22"/>
  <c r="DZ77" i="22"/>
  <c r="DZ78" i="22"/>
  <c r="DZ79" i="22"/>
  <c r="DZ80" i="22"/>
  <c r="DZ81" i="22"/>
  <c r="DZ82" i="22"/>
  <c r="DZ83" i="22"/>
  <c r="DZ84" i="22"/>
  <c r="DZ85" i="22"/>
  <c r="DZ86" i="22"/>
  <c r="DZ87" i="22"/>
  <c r="DZ88" i="22"/>
  <c r="DZ89" i="22"/>
  <c r="DZ90" i="22"/>
  <c r="DZ91" i="22"/>
  <c r="DZ92" i="22"/>
  <c r="DZ93" i="22"/>
  <c r="DZ94" i="22"/>
  <c r="DZ95" i="22"/>
  <c r="DZ96" i="22"/>
  <c r="DZ97" i="22"/>
  <c r="DZ98" i="22"/>
  <c r="DZ99" i="22"/>
  <c r="DZ100" i="22"/>
  <c r="DZ101" i="22"/>
  <c r="DZ102" i="22"/>
  <c r="DZ103" i="22"/>
  <c r="DZ104" i="22"/>
  <c r="DZ105" i="22"/>
  <c r="DZ106" i="22"/>
  <c r="DZ107" i="22"/>
  <c r="DZ108" i="22"/>
  <c r="DZ109" i="22"/>
  <c r="DZ110" i="22"/>
  <c r="DZ111" i="22"/>
  <c r="DZ112" i="22"/>
  <c r="DZ113" i="22"/>
  <c r="DZ114" i="22"/>
  <c r="DZ115" i="22"/>
  <c r="DZ116" i="22"/>
  <c r="DZ117" i="22"/>
  <c r="DZ118" i="22"/>
  <c r="DZ119" i="22"/>
  <c r="DZ120" i="22"/>
  <c r="DZ121" i="22"/>
  <c r="DZ122" i="22"/>
  <c r="DZ123" i="22"/>
  <c r="DZ124" i="22"/>
  <c r="DZ125" i="22"/>
  <c r="DZ126" i="22"/>
  <c r="DZ127" i="22"/>
  <c r="DZ128" i="22"/>
  <c r="DZ129" i="22"/>
  <c r="DZ130" i="22"/>
  <c r="DZ131" i="22"/>
  <c r="DZ132" i="22"/>
  <c r="DZ133" i="22"/>
  <c r="DZ134" i="22"/>
  <c r="DZ135" i="22"/>
  <c r="DZ136" i="22"/>
  <c r="DZ137" i="22"/>
  <c r="DZ138" i="22"/>
  <c r="DZ139" i="22"/>
  <c r="DZ140" i="22"/>
  <c r="DZ141" i="22"/>
  <c r="DZ142" i="22"/>
  <c r="DZ143" i="22"/>
  <c r="DZ144" i="22"/>
  <c r="DZ145" i="22"/>
  <c r="DZ146" i="22"/>
  <c r="DZ147" i="22"/>
  <c r="DZ148" i="22"/>
  <c r="DZ149" i="22"/>
  <c r="DZ150" i="22"/>
  <c r="DZ151" i="22"/>
  <c r="DZ152" i="22"/>
  <c r="DZ153" i="22"/>
  <c r="DZ154" i="22"/>
  <c r="DZ155" i="22"/>
  <c r="DZ156" i="22"/>
  <c r="DZ157" i="22"/>
  <c r="DZ158" i="22"/>
  <c r="DZ159" i="22"/>
  <c r="DZ160" i="22"/>
  <c r="DZ161" i="22"/>
  <c r="DZ162" i="22"/>
  <c r="DZ163" i="22"/>
  <c r="DZ164" i="22"/>
  <c r="DZ165" i="22"/>
  <c r="DZ166" i="22"/>
  <c r="DZ167" i="22"/>
  <c r="DZ168" i="22"/>
  <c r="DZ169" i="22"/>
  <c r="DZ170" i="22"/>
  <c r="DZ171" i="22"/>
  <c r="DZ172" i="22"/>
  <c r="DZ173" i="22"/>
  <c r="DZ174" i="22"/>
  <c r="DZ175" i="22"/>
  <c r="DZ176" i="22"/>
  <c r="DZ177" i="22"/>
  <c r="DZ178" i="22"/>
  <c r="DZ179" i="22"/>
  <c r="DZ180" i="22"/>
  <c r="DZ181" i="22"/>
  <c r="DZ182" i="22"/>
  <c r="DZ183" i="22"/>
  <c r="DZ184" i="22"/>
  <c r="DZ185" i="22"/>
  <c r="DZ186" i="22"/>
  <c r="DZ187" i="22"/>
  <c r="DZ188" i="22"/>
  <c r="DZ189" i="22"/>
  <c r="DZ190" i="22"/>
  <c r="DZ191" i="22"/>
  <c r="DZ192" i="22"/>
  <c r="DZ193" i="22"/>
  <c r="DZ194" i="22"/>
  <c r="DZ195" i="22"/>
  <c r="DZ196" i="22"/>
  <c r="DZ197" i="22"/>
  <c r="DZ198" i="22"/>
  <c r="DZ199" i="22"/>
  <c r="DZ200" i="22"/>
  <c r="DZ201" i="22"/>
  <c r="DZ202" i="22"/>
  <c r="DZ203" i="22"/>
  <c r="DZ204" i="22"/>
  <c r="DZ205" i="22"/>
  <c r="DZ206" i="22"/>
  <c r="DZ207" i="22"/>
  <c r="DZ208" i="22"/>
  <c r="DZ209" i="22"/>
  <c r="DZ210" i="22"/>
  <c r="DZ211" i="22"/>
  <c r="DZ212" i="22"/>
  <c r="DZ213" i="22"/>
  <c r="DZ214" i="22"/>
  <c r="DZ215" i="22"/>
  <c r="DZ216" i="22"/>
  <c r="DZ217" i="22"/>
  <c r="DZ218" i="22"/>
  <c r="DZ219" i="22"/>
  <c r="DZ220" i="22"/>
  <c r="DZ221" i="22"/>
  <c r="DZ222" i="22"/>
  <c r="DZ223" i="22"/>
  <c r="DZ224" i="22"/>
  <c r="DZ225" i="22"/>
  <c r="DZ226" i="22"/>
  <c r="DZ227" i="22"/>
  <c r="DZ228" i="22"/>
  <c r="DZ229" i="22"/>
  <c r="DZ230" i="22"/>
  <c r="DZ231" i="22"/>
  <c r="DZ232" i="22"/>
  <c r="DZ233" i="22"/>
  <c r="DZ234" i="22"/>
  <c r="DZ235" i="22"/>
  <c r="DZ236" i="22"/>
  <c r="DZ237" i="22"/>
  <c r="DZ238" i="22"/>
  <c r="DZ239" i="22"/>
  <c r="DZ240" i="22"/>
  <c r="DZ241" i="22"/>
  <c r="DZ242" i="22"/>
  <c r="DZ243" i="22"/>
  <c r="DZ244" i="22"/>
  <c r="DZ245" i="22"/>
  <c r="DZ246" i="22"/>
  <c r="DZ247" i="22"/>
  <c r="DZ248" i="22"/>
  <c r="DZ249" i="22"/>
  <c r="DZ250" i="22"/>
  <c r="DZ251" i="22"/>
  <c r="DZ252" i="22"/>
  <c r="DZ253" i="22"/>
  <c r="DZ254" i="22"/>
  <c r="DZ255" i="22"/>
  <c r="DZ256" i="22"/>
  <c r="DZ257" i="22"/>
  <c r="DZ258" i="22"/>
  <c r="DZ259" i="22"/>
  <c r="DZ260" i="22"/>
  <c r="DZ261" i="22"/>
  <c r="DZ262" i="22"/>
  <c r="DZ263" i="22"/>
  <c r="DZ264" i="22"/>
  <c r="DZ265" i="22"/>
  <c r="DZ266" i="22"/>
  <c r="DZ267" i="22"/>
  <c r="DZ268" i="22"/>
  <c r="DZ269" i="22"/>
  <c r="DZ270" i="22"/>
  <c r="DZ271" i="22"/>
  <c r="DZ272" i="22"/>
  <c r="DZ273" i="22"/>
  <c r="DZ274" i="22"/>
  <c r="DZ275" i="22"/>
  <c r="DZ276" i="22"/>
  <c r="DZ277" i="22"/>
  <c r="DZ278" i="22"/>
  <c r="DZ279" i="22"/>
  <c r="DZ280" i="22"/>
  <c r="DZ281" i="22"/>
  <c r="DZ282" i="22"/>
  <c r="DZ283" i="22"/>
  <c r="DZ284" i="22"/>
  <c r="DZ285" i="22"/>
  <c r="DZ286" i="22"/>
  <c r="DZ287" i="22"/>
  <c r="DZ288" i="22"/>
  <c r="DZ289" i="22"/>
  <c r="DZ290" i="22"/>
  <c r="DZ291" i="22"/>
  <c r="DZ292" i="22"/>
  <c r="DZ293" i="22"/>
  <c r="DZ294" i="22"/>
  <c r="DZ295" i="22"/>
  <c r="DZ296" i="22"/>
  <c r="DZ297" i="22"/>
  <c r="DZ298" i="22"/>
  <c r="DZ299" i="22"/>
  <c r="DZ300" i="22"/>
  <c r="DZ301" i="22"/>
  <c r="DZ302" i="22"/>
  <c r="DZ303" i="22"/>
  <c r="DZ304" i="22"/>
  <c r="DZ305" i="22"/>
  <c r="DZ306" i="22"/>
  <c r="DZ307" i="22"/>
  <c r="DZ308" i="22"/>
  <c r="DZ309" i="22"/>
  <c r="DZ310" i="22"/>
  <c r="DZ311" i="22"/>
  <c r="DZ312" i="22"/>
  <c r="DZ313" i="22"/>
  <c r="DZ314" i="22"/>
  <c r="DZ315" i="22"/>
  <c r="DZ316" i="22"/>
  <c r="DZ317" i="22"/>
  <c r="DZ318" i="22"/>
  <c r="DZ319" i="22"/>
  <c r="DZ320" i="22"/>
  <c r="DZ321" i="22"/>
  <c r="DZ322" i="22"/>
  <c r="DZ323" i="22"/>
  <c r="DZ324" i="22"/>
  <c r="DZ325" i="22"/>
  <c r="DZ326" i="22"/>
  <c r="DZ327" i="22"/>
  <c r="DZ328" i="22"/>
  <c r="DZ329" i="22"/>
  <c r="DZ330" i="22"/>
  <c r="DZ331" i="22"/>
  <c r="DZ332" i="22"/>
  <c r="DZ333" i="22"/>
  <c r="DZ334" i="22"/>
  <c r="DZ335" i="22"/>
  <c r="DZ336" i="22"/>
  <c r="DZ337" i="22"/>
  <c r="DZ338" i="22"/>
  <c r="DZ339" i="22"/>
  <c r="DZ340" i="22"/>
  <c r="DZ341" i="22"/>
  <c r="DZ342" i="22"/>
  <c r="DZ343" i="22"/>
  <c r="DZ344" i="22"/>
  <c r="DZ345" i="22"/>
  <c r="DZ346" i="22"/>
  <c r="DZ347" i="22"/>
  <c r="DZ348" i="22"/>
  <c r="DZ349" i="22"/>
  <c r="DZ350" i="22"/>
  <c r="DZ351" i="22"/>
  <c r="DZ352" i="22"/>
  <c r="DZ353" i="22"/>
  <c r="DZ354" i="22"/>
  <c r="DZ355" i="22"/>
  <c r="DZ356" i="22"/>
  <c r="DZ357" i="22"/>
  <c r="DZ358" i="22"/>
  <c r="DZ359" i="22"/>
  <c r="DZ360" i="22"/>
  <c r="DZ361" i="22"/>
  <c r="DZ362" i="22"/>
  <c r="DZ363" i="22"/>
  <c r="DZ364" i="22"/>
  <c r="DT15" i="22"/>
  <c r="DT16" i="22"/>
  <c r="GK16" i="22" s="1"/>
  <c r="DT17" i="22"/>
  <c r="DT18" i="22"/>
  <c r="DT19" i="22"/>
  <c r="DT20" i="22"/>
  <c r="DT21" i="22"/>
  <c r="DT22" i="22"/>
  <c r="DT23" i="22"/>
  <c r="DT24" i="22"/>
  <c r="DT25" i="22"/>
  <c r="DT26" i="22"/>
  <c r="DT27" i="22"/>
  <c r="DT28" i="22"/>
  <c r="DT29" i="22"/>
  <c r="DT30" i="22"/>
  <c r="DT31" i="22"/>
  <c r="DT32" i="22"/>
  <c r="DT33" i="22"/>
  <c r="DT34" i="22"/>
  <c r="DT35" i="22"/>
  <c r="DT36" i="22"/>
  <c r="DT37" i="22"/>
  <c r="DT38" i="22"/>
  <c r="DT39" i="22"/>
  <c r="DT40" i="22"/>
  <c r="DT41" i="22"/>
  <c r="DT42" i="22"/>
  <c r="DT43" i="22"/>
  <c r="DT44" i="22"/>
  <c r="DT45" i="22"/>
  <c r="DT46" i="22"/>
  <c r="DT47" i="22"/>
  <c r="DT48" i="22"/>
  <c r="DT49" i="22"/>
  <c r="DT50" i="22"/>
  <c r="DT51" i="22"/>
  <c r="DT52" i="22"/>
  <c r="DT53" i="22"/>
  <c r="DT54" i="22"/>
  <c r="DT55" i="22"/>
  <c r="DT56" i="22"/>
  <c r="DT57" i="22"/>
  <c r="DT58" i="22"/>
  <c r="DT59" i="22"/>
  <c r="DT60" i="22"/>
  <c r="DT61" i="22"/>
  <c r="DT62" i="22"/>
  <c r="DT63" i="22"/>
  <c r="DT64" i="22"/>
  <c r="DT65" i="22"/>
  <c r="DT66" i="22"/>
  <c r="DT67" i="22"/>
  <c r="DT68" i="22"/>
  <c r="DT69" i="22"/>
  <c r="DT70" i="22"/>
  <c r="DT71" i="22"/>
  <c r="DT72" i="22"/>
  <c r="DT73" i="22"/>
  <c r="DT74" i="22"/>
  <c r="DT75" i="22"/>
  <c r="DT76" i="22"/>
  <c r="DT77" i="22"/>
  <c r="DT78" i="22"/>
  <c r="DT79" i="22"/>
  <c r="DT80" i="22"/>
  <c r="DT81" i="22"/>
  <c r="DT82" i="22"/>
  <c r="DT83" i="22"/>
  <c r="DT84" i="22"/>
  <c r="DT85" i="22"/>
  <c r="DT86" i="22"/>
  <c r="DT87" i="22"/>
  <c r="DT88" i="22"/>
  <c r="DT89" i="22"/>
  <c r="DT90" i="22"/>
  <c r="DT91" i="22"/>
  <c r="DT92" i="22"/>
  <c r="DT93" i="22"/>
  <c r="DT94" i="22"/>
  <c r="DT95" i="22"/>
  <c r="DT96" i="22"/>
  <c r="DT97" i="22"/>
  <c r="DT98" i="22"/>
  <c r="DT99" i="22"/>
  <c r="DT100" i="22"/>
  <c r="DT101" i="22"/>
  <c r="DT102" i="22"/>
  <c r="DT103" i="22"/>
  <c r="DT104" i="22"/>
  <c r="DT105" i="22"/>
  <c r="DT106" i="22"/>
  <c r="DT107" i="22"/>
  <c r="DT108" i="22"/>
  <c r="DT109" i="22"/>
  <c r="DT110" i="22"/>
  <c r="DT111" i="22"/>
  <c r="DT112" i="22"/>
  <c r="DT113" i="22"/>
  <c r="DT114" i="22"/>
  <c r="DT115" i="22"/>
  <c r="DT116" i="22"/>
  <c r="DT117" i="22"/>
  <c r="DT118" i="22"/>
  <c r="DT119" i="22"/>
  <c r="DT120" i="22"/>
  <c r="DT121" i="22"/>
  <c r="DT122" i="22"/>
  <c r="DT123" i="22"/>
  <c r="DT124" i="22"/>
  <c r="DT125" i="22"/>
  <c r="DT126" i="22"/>
  <c r="DT127" i="22"/>
  <c r="DT128" i="22"/>
  <c r="DT129" i="22"/>
  <c r="DT130" i="22"/>
  <c r="DT131" i="22"/>
  <c r="DT132" i="22"/>
  <c r="DT133" i="22"/>
  <c r="DT134" i="22"/>
  <c r="DT135" i="22"/>
  <c r="DT136" i="22"/>
  <c r="DT137" i="22"/>
  <c r="DT138" i="22"/>
  <c r="DT139" i="22"/>
  <c r="DT140" i="22"/>
  <c r="DT141" i="22"/>
  <c r="DT142" i="22"/>
  <c r="DT143" i="22"/>
  <c r="DT144" i="22"/>
  <c r="DT145" i="22"/>
  <c r="DT146" i="22"/>
  <c r="DT147" i="22"/>
  <c r="DT148" i="22"/>
  <c r="DT149" i="22"/>
  <c r="DT150" i="22"/>
  <c r="DT151" i="22"/>
  <c r="DT152" i="22"/>
  <c r="DT153" i="22"/>
  <c r="DT154" i="22"/>
  <c r="DT155" i="22"/>
  <c r="DT156" i="22"/>
  <c r="DT157" i="22"/>
  <c r="DT158" i="22"/>
  <c r="DT159" i="22"/>
  <c r="DT160" i="22"/>
  <c r="DT161" i="22"/>
  <c r="DT162" i="22"/>
  <c r="DT163" i="22"/>
  <c r="DT164" i="22"/>
  <c r="DT165" i="22"/>
  <c r="DT166" i="22"/>
  <c r="DT167" i="22"/>
  <c r="DT168" i="22"/>
  <c r="DT169" i="22"/>
  <c r="DT170" i="22"/>
  <c r="DT171" i="22"/>
  <c r="DT172" i="22"/>
  <c r="DT173" i="22"/>
  <c r="DT174" i="22"/>
  <c r="DT175" i="22"/>
  <c r="DT176" i="22"/>
  <c r="DT177" i="22"/>
  <c r="DT178" i="22"/>
  <c r="DT179" i="22"/>
  <c r="DT180" i="22"/>
  <c r="DT181" i="22"/>
  <c r="DT182" i="22"/>
  <c r="DT183" i="22"/>
  <c r="DT184" i="22"/>
  <c r="DT185" i="22"/>
  <c r="DT186" i="22"/>
  <c r="DT187" i="22"/>
  <c r="DT188" i="22"/>
  <c r="DT189" i="22"/>
  <c r="DT190" i="22"/>
  <c r="DT191" i="22"/>
  <c r="DT192" i="22"/>
  <c r="DT193" i="22"/>
  <c r="DT194" i="22"/>
  <c r="DT195" i="22"/>
  <c r="DT196" i="22"/>
  <c r="DT197" i="22"/>
  <c r="DT198" i="22"/>
  <c r="DT199" i="22"/>
  <c r="DT200" i="22"/>
  <c r="DT201" i="22"/>
  <c r="DT202" i="22"/>
  <c r="DT203" i="22"/>
  <c r="DT204" i="22"/>
  <c r="DT205" i="22"/>
  <c r="DT206" i="22"/>
  <c r="DT207" i="22"/>
  <c r="DT208" i="22"/>
  <c r="DT209" i="22"/>
  <c r="DT210" i="22"/>
  <c r="DT211" i="22"/>
  <c r="DT212" i="22"/>
  <c r="DT213" i="22"/>
  <c r="DT214" i="22"/>
  <c r="DT215" i="22"/>
  <c r="DT216" i="22"/>
  <c r="DT217" i="22"/>
  <c r="DT218" i="22"/>
  <c r="DT219" i="22"/>
  <c r="DT220" i="22"/>
  <c r="DT221" i="22"/>
  <c r="DT222" i="22"/>
  <c r="DT223" i="22"/>
  <c r="DT224" i="22"/>
  <c r="DT225" i="22"/>
  <c r="DT226" i="22"/>
  <c r="DT227" i="22"/>
  <c r="DT228" i="22"/>
  <c r="DT229" i="22"/>
  <c r="DT230" i="22"/>
  <c r="DT231" i="22"/>
  <c r="DT232" i="22"/>
  <c r="DT233" i="22"/>
  <c r="DT234" i="22"/>
  <c r="DT235" i="22"/>
  <c r="DT236" i="22"/>
  <c r="DT237" i="22"/>
  <c r="DT238" i="22"/>
  <c r="DT239" i="22"/>
  <c r="DT240" i="22"/>
  <c r="DT241" i="22"/>
  <c r="DT242" i="22"/>
  <c r="DT243" i="22"/>
  <c r="DT244" i="22"/>
  <c r="DT245" i="22"/>
  <c r="DT246" i="22"/>
  <c r="DT247" i="22"/>
  <c r="DT248" i="22"/>
  <c r="DT249" i="22"/>
  <c r="DT250" i="22"/>
  <c r="DT251" i="22"/>
  <c r="DT252" i="22"/>
  <c r="DT253" i="22"/>
  <c r="DT254" i="22"/>
  <c r="DT255" i="22"/>
  <c r="DT256" i="22"/>
  <c r="DT257" i="22"/>
  <c r="DT258" i="22"/>
  <c r="DT259" i="22"/>
  <c r="DT260" i="22"/>
  <c r="DT261" i="22"/>
  <c r="DT262" i="22"/>
  <c r="DT263" i="22"/>
  <c r="DT264" i="22"/>
  <c r="DT265" i="22"/>
  <c r="DT266" i="22"/>
  <c r="DT267" i="22"/>
  <c r="DT268" i="22"/>
  <c r="DT269" i="22"/>
  <c r="DT270" i="22"/>
  <c r="DT271" i="22"/>
  <c r="DT272" i="22"/>
  <c r="DT273" i="22"/>
  <c r="DT274" i="22"/>
  <c r="DT275" i="22"/>
  <c r="DT276" i="22"/>
  <c r="DT277" i="22"/>
  <c r="DT278" i="22"/>
  <c r="DT279" i="22"/>
  <c r="DT280" i="22"/>
  <c r="DT281" i="22"/>
  <c r="DT282" i="22"/>
  <c r="DT283" i="22"/>
  <c r="DT284" i="22"/>
  <c r="DT285" i="22"/>
  <c r="DT286" i="22"/>
  <c r="DT287" i="22"/>
  <c r="DT288" i="22"/>
  <c r="DT289" i="22"/>
  <c r="DT290" i="22"/>
  <c r="DT291" i="22"/>
  <c r="DT292" i="22"/>
  <c r="DT293" i="22"/>
  <c r="DT294" i="22"/>
  <c r="DT295" i="22"/>
  <c r="DT296" i="22"/>
  <c r="DT297" i="22"/>
  <c r="DT298" i="22"/>
  <c r="DT299" i="22"/>
  <c r="DT300" i="22"/>
  <c r="DT301" i="22"/>
  <c r="DT302" i="22"/>
  <c r="DT303" i="22"/>
  <c r="DT304" i="22"/>
  <c r="DT305" i="22"/>
  <c r="DT306" i="22"/>
  <c r="DT307" i="22"/>
  <c r="DT308" i="22"/>
  <c r="DT309" i="22"/>
  <c r="DT310" i="22"/>
  <c r="DT311" i="22"/>
  <c r="DT312" i="22"/>
  <c r="DT313" i="22"/>
  <c r="DT314" i="22"/>
  <c r="DT315" i="22"/>
  <c r="DT316" i="22"/>
  <c r="DT317" i="22"/>
  <c r="DT318" i="22"/>
  <c r="DT319" i="22"/>
  <c r="DT320" i="22"/>
  <c r="DT321" i="22"/>
  <c r="DT322" i="22"/>
  <c r="DT323" i="22"/>
  <c r="DT324" i="22"/>
  <c r="DT325" i="22"/>
  <c r="DT326" i="22"/>
  <c r="DT327" i="22"/>
  <c r="DT328" i="22"/>
  <c r="DT329" i="22"/>
  <c r="DT330" i="22"/>
  <c r="DT331" i="22"/>
  <c r="DT332" i="22"/>
  <c r="DT333" i="22"/>
  <c r="DT334" i="22"/>
  <c r="DT335" i="22"/>
  <c r="DT336" i="22"/>
  <c r="DT337" i="22"/>
  <c r="DT338" i="22"/>
  <c r="DT339" i="22"/>
  <c r="DT340" i="22"/>
  <c r="DT341" i="22"/>
  <c r="DT342" i="22"/>
  <c r="DT343" i="22"/>
  <c r="DT344" i="22"/>
  <c r="DT345" i="22"/>
  <c r="DT346" i="22"/>
  <c r="DT347" i="22"/>
  <c r="DT348" i="22"/>
  <c r="DT349" i="22"/>
  <c r="DT350" i="22"/>
  <c r="DT351" i="22"/>
  <c r="DT352" i="22"/>
  <c r="DT353" i="22"/>
  <c r="DT354" i="22"/>
  <c r="DT355" i="22"/>
  <c r="DT356" i="22"/>
  <c r="DT357" i="22"/>
  <c r="DT358" i="22"/>
  <c r="DT359" i="22"/>
  <c r="DT360" i="22"/>
  <c r="DT361" i="22"/>
  <c r="DT362" i="22"/>
  <c r="DT363" i="22"/>
  <c r="DT364" i="22"/>
  <c r="DX15" i="22"/>
  <c r="DW15" i="22" s="1"/>
  <c r="DY15" i="22"/>
  <c r="ED15" i="22"/>
  <c r="EC15" i="22" s="1"/>
  <c r="EE15" i="22"/>
  <c r="FF15" i="22"/>
  <c r="DN15" i="22"/>
  <c r="DN16" i="22"/>
  <c r="GJ16" i="22" s="1"/>
  <c r="DN17" i="22"/>
  <c r="DN18" i="22"/>
  <c r="DN19" i="22"/>
  <c r="DN20" i="22"/>
  <c r="DN21" i="22"/>
  <c r="DN22" i="22"/>
  <c r="DN23" i="22"/>
  <c r="DN24" i="22"/>
  <c r="DN25" i="22"/>
  <c r="DN26" i="22"/>
  <c r="DN27" i="22"/>
  <c r="DN28" i="22"/>
  <c r="DN29" i="22"/>
  <c r="DN30" i="22"/>
  <c r="DN31" i="22"/>
  <c r="DN32" i="22"/>
  <c r="DN33" i="22"/>
  <c r="DN34" i="22"/>
  <c r="DN35" i="22"/>
  <c r="DN36" i="22"/>
  <c r="DN37" i="22"/>
  <c r="DN38" i="22"/>
  <c r="DN39" i="22"/>
  <c r="DN40" i="22"/>
  <c r="DN41" i="22"/>
  <c r="DN42" i="22"/>
  <c r="DN43" i="22"/>
  <c r="DN44" i="22"/>
  <c r="DN45" i="22"/>
  <c r="DN46" i="22"/>
  <c r="DN47" i="22"/>
  <c r="DN48" i="22"/>
  <c r="DN49" i="22"/>
  <c r="DN50" i="22"/>
  <c r="DN51" i="22"/>
  <c r="DN52" i="22"/>
  <c r="DN53" i="22"/>
  <c r="DN54" i="22"/>
  <c r="DN55" i="22"/>
  <c r="DN56" i="22"/>
  <c r="DN57" i="22"/>
  <c r="DN58" i="22"/>
  <c r="DN59" i="22"/>
  <c r="DN60" i="22"/>
  <c r="DN61" i="22"/>
  <c r="DN62" i="22"/>
  <c r="DN63" i="22"/>
  <c r="DN64" i="22"/>
  <c r="DN65" i="22"/>
  <c r="DN66" i="22"/>
  <c r="DN67" i="22"/>
  <c r="DN68" i="22"/>
  <c r="DN69" i="22"/>
  <c r="DN70" i="22"/>
  <c r="DN71" i="22"/>
  <c r="DN72" i="22"/>
  <c r="DN73" i="22"/>
  <c r="DN74" i="22"/>
  <c r="DN75" i="22"/>
  <c r="DN76" i="22"/>
  <c r="DN77" i="22"/>
  <c r="DN78" i="22"/>
  <c r="DN79" i="22"/>
  <c r="DN80" i="22"/>
  <c r="DN81" i="22"/>
  <c r="DN82" i="22"/>
  <c r="DN83" i="22"/>
  <c r="DN84" i="22"/>
  <c r="DN85" i="22"/>
  <c r="DN86" i="22"/>
  <c r="DN87" i="22"/>
  <c r="DN88" i="22"/>
  <c r="DN89" i="22"/>
  <c r="DN90" i="22"/>
  <c r="DN91" i="22"/>
  <c r="DN92" i="22"/>
  <c r="DN93" i="22"/>
  <c r="DN94" i="22"/>
  <c r="DN95" i="22"/>
  <c r="DN96" i="22"/>
  <c r="DN97" i="22"/>
  <c r="DN98" i="22"/>
  <c r="DN99" i="22"/>
  <c r="DN100" i="22"/>
  <c r="DN101" i="22"/>
  <c r="DN102" i="22"/>
  <c r="DN103" i="22"/>
  <c r="DN104" i="22"/>
  <c r="DN105" i="22"/>
  <c r="DN106" i="22"/>
  <c r="DN107" i="22"/>
  <c r="DN108" i="22"/>
  <c r="DN109" i="22"/>
  <c r="DN110" i="22"/>
  <c r="DN111" i="22"/>
  <c r="DN112" i="22"/>
  <c r="DN113" i="22"/>
  <c r="DN114" i="22"/>
  <c r="DN115" i="22"/>
  <c r="DN116" i="22"/>
  <c r="DN117" i="22"/>
  <c r="DN118" i="22"/>
  <c r="DN119" i="22"/>
  <c r="DN120" i="22"/>
  <c r="DN121" i="22"/>
  <c r="DN122" i="22"/>
  <c r="DN123" i="22"/>
  <c r="DN124" i="22"/>
  <c r="DN125" i="22"/>
  <c r="DN126" i="22"/>
  <c r="DN127" i="22"/>
  <c r="DN128" i="22"/>
  <c r="DN129" i="22"/>
  <c r="DN130" i="22"/>
  <c r="DN131" i="22"/>
  <c r="DN132" i="22"/>
  <c r="DN133" i="22"/>
  <c r="DN134" i="22"/>
  <c r="DN135" i="22"/>
  <c r="DN136" i="22"/>
  <c r="DN137" i="22"/>
  <c r="DN138" i="22"/>
  <c r="DN139" i="22"/>
  <c r="DN140" i="22"/>
  <c r="DN141" i="22"/>
  <c r="DN142" i="22"/>
  <c r="DN143" i="22"/>
  <c r="DN144" i="22"/>
  <c r="DN145" i="22"/>
  <c r="DN146" i="22"/>
  <c r="DN147" i="22"/>
  <c r="DN148" i="22"/>
  <c r="DN149" i="22"/>
  <c r="DN150" i="22"/>
  <c r="DN151" i="22"/>
  <c r="DN152" i="22"/>
  <c r="DN153" i="22"/>
  <c r="DN154" i="22"/>
  <c r="DN155" i="22"/>
  <c r="DN156" i="22"/>
  <c r="DN157" i="22"/>
  <c r="DN158" i="22"/>
  <c r="DN159" i="22"/>
  <c r="DN160" i="22"/>
  <c r="DN161" i="22"/>
  <c r="DN162" i="22"/>
  <c r="DN163" i="22"/>
  <c r="DN164" i="22"/>
  <c r="DN165" i="22"/>
  <c r="DN166" i="22"/>
  <c r="DN167" i="22"/>
  <c r="DN168" i="22"/>
  <c r="DN169" i="22"/>
  <c r="DN170" i="22"/>
  <c r="DN171" i="22"/>
  <c r="DN172" i="22"/>
  <c r="DN173" i="22"/>
  <c r="DN174" i="22"/>
  <c r="DN175" i="22"/>
  <c r="DN176" i="22"/>
  <c r="DN177" i="22"/>
  <c r="DN178" i="22"/>
  <c r="DN179" i="22"/>
  <c r="DN180" i="22"/>
  <c r="DN181" i="22"/>
  <c r="DN182" i="22"/>
  <c r="DN183" i="22"/>
  <c r="DN184" i="22"/>
  <c r="DN185" i="22"/>
  <c r="DN186" i="22"/>
  <c r="DN187" i="22"/>
  <c r="DN188" i="22"/>
  <c r="DN189" i="22"/>
  <c r="DN190" i="22"/>
  <c r="DN191" i="22"/>
  <c r="DN192" i="22"/>
  <c r="DN193" i="22"/>
  <c r="DN194" i="22"/>
  <c r="DN195" i="22"/>
  <c r="DN196" i="22"/>
  <c r="DN197" i="22"/>
  <c r="DN198" i="22"/>
  <c r="DN199" i="22"/>
  <c r="DN200" i="22"/>
  <c r="DN201" i="22"/>
  <c r="DN202" i="22"/>
  <c r="DN203" i="22"/>
  <c r="DN204" i="22"/>
  <c r="DN205" i="22"/>
  <c r="DN206" i="22"/>
  <c r="DN207" i="22"/>
  <c r="DN208" i="22"/>
  <c r="DN209" i="22"/>
  <c r="DN210" i="22"/>
  <c r="DN211" i="22"/>
  <c r="DN212" i="22"/>
  <c r="DN213" i="22"/>
  <c r="DN214" i="22"/>
  <c r="DN215" i="22"/>
  <c r="DN216" i="22"/>
  <c r="DN217" i="22"/>
  <c r="DN218" i="22"/>
  <c r="DN219" i="22"/>
  <c r="DN220" i="22"/>
  <c r="DN221" i="22"/>
  <c r="DN222" i="22"/>
  <c r="DN223" i="22"/>
  <c r="DN224" i="22"/>
  <c r="DN225" i="22"/>
  <c r="DN226" i="22"/>
  <c r="DN227" i="22"/>
  <c r="DN228" i="22"/>
  <c r="DN229" i="22"/>
  <c r="DN230" i="22"/>
  <c r="DN231" i="22"/>
  <c r="DN232" i="22"/>
  <c r="DN233" i="22"/>
  <c r="DN234" i="22"/>
  <c r="DN235" i="22"/>
  <c r="DN236" i="22"/>
  <c r="DN237" i="22"/>
  <c r="DN238" i="22"/>
  <c r="DN239" i="22"/>
  <c r="DN240" i="22"/>
  <c r="DN241" i="22"/>
  <c r="DN242" i="22"/>
  <c r="DN243" i="22"/>
  <c r="DN244" i="22"/>
  <c r="DN245" i="22"/>
  <c r="DN246" i="22"/>
  <c r="DN247" i="22"/>
  <c r="DN248" i="22"/>
  <c r="DN249" i="22"/>
  <c r="DN250" i="22"/>
  <c r="DN251" i="22"/>
  <c r="DN252" i="22"/>
  <c r="DN253" i="22"/>
  <c r="DN254" i="22"/>
  <c r="DN255" i="22"/>
  <c r="DN256" i="22"/>
  <c r="DN257" i="22"/>
  <c r="DN258" i="22"/>
  <c r="DN259" i="22"/>
  <c r="DN260" i="22"/>
  <c r="DN261" i="22"/>
  <c r="DN262" i="22"/>
  <c r="DN263" i="22"/>
  <c r="DN264" i="22"/>
  <c r="DN265" i="22"/>
  <c r="DN266" i="22"/>
  <c r="DN267" i="22"/>
  <c r="DN268" i="22"/>
  <c r="DN269" i="22"/>
  <c r="DN270" i="22"/>
  <c r="DN271" i="22"/>
  <c r="DN272" i="22"/>
  <c r="DN273" i="22"/>
  <c r="DN274" i="22"/>
  <c r="DN275" i="22"/>
  <c r="DN276" i="22"/>
  <c r="DN277" i="22"/>
  <c r="DN278" i="22"/>
  <c r="DN279" i="22"/>
  <c r="DN280" i="22"/>
  <c r="DN281" i="22"/>
  <c r="DN282" i="22"/>
  <c r="DN283" i="22"/>
  <c r="DN284" i="22"/>
  <c r="DN285" i="22"/>
  <c r="DN286" i="22"/>
  <c r="DN287" i="22"/>
  <c r="DN288" i="22"/>
  <c r="DN289" i="22"/>
  <c r="DN290" i="22"/>
  <c r="DN291" i="22"/>
  <c r="DN292" i="22"/>
  <c r="DN293" i="22"/>
  <c r="DN294" i="22"/>
  <c r="DN295" i="22"/>
  <c r="DN296" i="22"/>
  <c r="DN297" i="22"/>
  <c r="DN298" i="22"/>
  <c r="DN299" i="22"/>
  <c r="DN300" i="22"/>
  <c r="DN301" i="22"/>
  <c r="DN302" i="22"/>
  <c r="DN303" i="22"/>
  <c r="DN304" i="22"/>
  <c r="DN305" i="22"/>
  <c r="DN306" i="22"/>
  <c r="DN307" i="22"/>
  <c r="DN308" i="22"/>
  <c r="DN309" i="22"/>
  <c r="DN310" i="22"/>
  <c r="DN311" i="22"/>
  <c r="DN312" i="22"/>
  <c r="DN313" i="22"/>
  <c r="DN314" i="22"/>
  <c r="DN315" i="22"/>
  <c r="DN316" i="22"/>
  <c r="DN317" i="22"/>
  <c r="DN318" i="22"/>
  <c r="DN319" i="22"/>
  <c r="DN320" i="22"/>
  <c r="DN321" i="22"/>
  <c r="DN322" i="22"/>
  <c r="DN323" i="22"/>
  <c r="DN324" i="22"/>
  <c r="DN325" i="22"/>
  <c r="DN326" i="22"/>
  <c r="DN327" i="22"/>
  <c r="DN328" i="22"/>
  <c r="DN329" i="22"/>
  <c r="DN330" i="22"/>
  <c r="DN331" i="22"/>
  <c r="DN332" i="22"/>
  <c r="DN333" i="22"/>
  <c r="DN334" i="22"/>
  <c r="DN335" i="22"/>
  <c r="DN336" i="22"/>
  <c r="DN337" i="22"/>
  <c r="DN338" i="22"/>
  <c r="DN339" i="22"/>
  <c r="DN340" i="22"/>
  <c r="DN341" i="22"/>
  <c r="DN342" i="22"/>
  <c r="DN343" i="22"/>
  <c r="DN344" i="22"/>
  <c r="DN345" i="22"/>
  <c r="DN346" i="22"/>
  <c r="DN347" i="22"/>
  <c r="DN348" i="22"/>
  <c r="DN349" i="22"/>
  <c r="DN350" i="22"/>
  <c r="DN351" i="22"/>
  <c r="DN352" i="22"/>
  <c r="DN353" i="22"/>
  <c r="DN354" i="22"/>
  <c r="DN355" i="22"/>
  <c r="DN356" i="22"/>
  <c r="DN357" i="22"/>
  <c r="DN358" i="22"/>
  <c r="DN359" i="22"/>
  <c r="DN360" i="22"/>
  <c r="DN361" i="22"/>
  <c r="DN362" i="22"/>
  <c r="DN363" i="22"/>
  <c r="DN364" i="22"/>
  <c r="DH15" i="22"/>
  <c r="DH16" i="22"/>
  <c r="GI16" i="22" s="1"/>
  <c r="DH17" i="22"/>
  <c r="DH18" i="22"/>
  <c r="DH19" i="22"/>
  <c r="DH20" i="22"/>
  <c r="DH21" i="22"/>
  <c r="DH22" i="22"/>
  <c r="DH23" i="22"/>
  <c r="DH24" i="22"/>
  <c r="DH25" i="22"/>
  <c r="DH26" i="22"/>
  <c r="DH27" i="22"/>
  <c r="DH28" i="22"/>
  <c r="DH29" i="22"/>
  <c r="DH30" i="22"/>
  <c r="DH31" i="22"/>
  <c r="DH32" i="22"/>
  <c r="DH33" i="22"/>
  <c r="DH34" i="22"/>
  <c r="DH35" i="22"/>
  <c r="DH36" i="22"/>
  <c r="DH37" i="22"/>
  <c r="DH38" i="22"/>
  <c r="DH39" i="22"/>
  <c r="DH40" i="22"/>
  <c r="DH41" i="22"/>
  <c r="DH42" i="22"/>
  <c r="DH43" i="22"/>
  <c r="DH44" i="22"/>
  <c r="DH45" i="22"/>
  <c r="DH46" i="22"/>
  <c r="DH47" i="22"/>
  <c r="DH48" i="22"/>
  <c r="DH49" i="22"/>
  <c r="DH50" i="22"/>
  <c r="DH51" i="22"/>
  <c r="DH52" i="22"/>
  <c r="DH53" i="22"/>
  <c r="DH54" i="22"/>
  <c r="DH55" i="22"/>
  <c r="DH56" i="22"/>
  <c r="DH57" i="22"/>
  <c r="DH58" i="22"/>
  <c r="DH59" i="22"/>
  <c r="DH60" i="22"/>
  <c r="DH61" i="22"/>
  <c r="DH62" i="22"/>
  <c r="DH63" i="22"/>
  <c r="DH64" i="22"/>
  <c r="DH65" i="22"/>
  <c r="DH66" i="22"/>
  <c r="DH67" i="22"/>
  <c r="DH68" i="22"/>
  <c r="DH69" i="22"/>
  <c r="DH70" i="22"/>
  <c r="DH71" i="22"/>
  <c r="DH72" i="22"/>
  <c r="DH73" i="22"/>
  <c r="DH74" i="22"/>
  <c r="DH75" i="22"/>
  <c r="DH76" i="22"/>
  <c r="DH77" i="22"/>
  <c r="DH78" i="22"/>
  <c r="DH79" i="22"/>
  <c r="DH80" i="22"/>
  <c r="DH81" i="22"/>
  <c r="DH82" i="22"/>
  <c r="DH83" i="22"/>
  <c r="DH84" i="22"/>
  <c r="DH85" i="22"/>
  <c r="DH86" i="22"/>
  <c r="DH87" i="22"/>
  <c r="DH88" i="22"/>
  <c r="DH89" i="22"/>
  <c r="DH90" i="22"/>
  <c r="DH91" i="22"/>
  <c r="DH92" i="22"/>
  <c r="DH93" i="22"/>
  <c r="DH94" i="22"/>
  <c r="DH95" i="22"/>
  <c r="DH96" i="22"/>
  <c r="DH97" i="22"/>
  <c r="DH98" i="22"/>
  <c r="DH99" i="22"/>
  <c r="DH100" i="22"/>
  <c r="DH101" i="22"/>
  <c r="DH102" i="22"/>
  <c r="DH103" i="22"/>
  <c r="DH104" i="22"/>
  <c r="DH105" i="22"/>
  <c r="DH106" i="22"/>
  <c r="DH107" i="22"/>
  <c r="DH108" i="22"/>
  <c r="DH109" i="22"/>
  <c r="DH110" i="22"/>
  <c r="DH111" i="22"/>
  <c r="DH112" i="22"/>
  <c r="DH113" i="22"/>
  <c r="DH114" i="22"/>
  <c r="DH115" i="22"/>
  <c r="DH116" i="22"/>
  <c r="DH117" i="22"/>
  <c r="DH118" i="22"/>
  <c r="DH119" i="22"/>
  <c r="DH120" i="22"/>
  <c r="DH121" i="22"/>
  <c r="DH122" i="22"/>
  <c r="DH123" i="22"/>
  <c r="DH124" i="22"/>
  <c r="DH125" i="22"/>
  <c r="DH126" i="22"/>
  <c r="DH127" i="22"/>
  <c r="DH128" i="22"/>
  <c r="DH129" i="22"/>
  <c r="DH130" i="22"/>
  <c r="DH131" i="22"/>
  <c r="DH132" i="22"/>
  <c r="DH133" i="22"/>
  <c r="DH134" i="22"/>
  <c r="DH135" i="22"/>
  <c r="DH136" i="22"/>
  <c r="DH137" i="22"/>
  <c r="DH138" i="22"/>
  <c r="DH139" i="22"/>
  <c r="DH140" i="22"/>
  <c r="DH141" i="22"/>
  <c r="DH142" i="22"/>
  <c r="DH143" i="22"/>
  <c r="DH144" i="22"/>
  <c r="DH145" i="22"/>
  <c r="DH146" i="22"/>
  <c r="DH147" i="22"/>
  <c r="DH148" i="22"/>
  <c r="DH149" i="22"/>
  <c r="DH150" i="22"/>
  <c r="DH151" i="22"/>
  <c r="DH152" i="22"/>
  <c r="DH153" i="22"/>
  <c r="DH154" i="22"/>
  <c r="DH155" i="22"/>
  <c r="DH156" i="22"/>
  <c r="DH157" i="22"/>
  <c r="DH158" i="22"/>
  <c r="DH159" i="22"/>
  <c r="DH160" i="22"/>
  <c r="DH161" i="22"/>
  <c r="DH162" i="22"/>
  <c r="DH163" i="22"/>
  <c r="DH164" i="22"/>
  <c r="DH165" i="22"/>
  <c r="DH166" i="22"/>
  <c r="DH167" i="22"/>
  <c r="DH168" i="22"/>
  <c r="DH169" i="22"/>
  <c r="DH170" i="22"/>
  <c r="DH171" i="22"/>
  <c r="DH172" i="22"/>
  <c r="DH173" i="22"/>
  <c r="DH174" i="22"/>
  <c r="DH175" i="22"/>
  <c r="DH176" i="22"/>
  <c r="DH177" i="22"/>
  <c r="DH178" i="22"/>
  <c r="DH179" i="22"/>
  <c r="DH180" i="22"/>
  <c r="DH181" i="22"/>
  <c r="DH182" i="22"/>
  <c r="DH183" i="22"/>
  <c r="DH184" i="22"/>
  <c r="DH185" i="22"/>
  <c r="DH186" i="22"/>
  <c r="DH187" i="22"/>
  <c r="DH188" i="22"/>
  <c r="DH189" i="22"/>
  <c r="DH190" i="22"/>
  <c r="DH191" i="22"/>
  <c r="DH192" i="22"/>
  <c r="DH193" i="22"/>
  <c r="DH194" i="22"/>
  <c r="DH195" i="22"/>
  <c r="DH196" i="22"/>
  <c r="DH197" i="22"/>
  <c r="DH198" i="22"/>
  <c r="DH199" i="22"/>
  <c r="DH200" i="22"/>
  <c r="DH201" i="22"/>
  <c r="DH202" i="22"/>
  <c r="DH203" i="22"/>
  <c r="DH204" i="22"/>
  <c r="DH205" i="22"/>
  <c r="DH206" i="22"/>
  <c r="DH207" i="22"/>
  <c r="DH208" i="22"/>
  <c r="DH209" i="22"/>
  <c r="DH210" i="22"/>
  <c r="DH211" i="22"/>
  <c r="DH212" i="22"/>
  <c r="DH213" i="22"/>
  <c r="DH214" i="22"/>
  <c r="DH215" i="22"/>
  <c r="DH216" i="22"/>
  <c r="DH217" i="22"/>
  <c r="DH218" i="22"/>
  <c r="DH219" i="22"/>
  <c r="DH220" i="22"/>
  <c r="DH221" i="22"/>
  <c r="DH222" i="22"/>
  <c r="DH223" i="22"/>
  <c r="DH224" i="22"/>
  <c r="DH225" i="22"/>
  <c r="DH226" i="22"/>
  <c r="DH227" i="22"/>
  <c r="DH228" i="22"/>
  <c r="DH229" i="22"/>
  <c r="DH230" i="22"/>
  <c r="DH231" i="22"/>
  <c r="DH232" i="22"/>
  <c r="DH233" i="22"/>
  <c r="DH234" i="22"/>
  <c r="DH235" i="22"/>
  <c r="DH236" i="22"/>
  <c r="DH237" i="22"/>
  <c r="DH238" i="22"/>
  <c r="DH239" i="22"/>
  <c r="DH240" i="22"/>
  <c r="DH241" i="22"/>
  <c r="DH242" i="22"/>
  <c r="DH243" i="22"/>
  <c r="DH244" i="22"/>
  <c r="DH245" i="22"/>
  <c r="DH246" i="22"/>
  <c r="DH247" i="22"/>
  <c r="DH248" i="22"/>
  <c r="DH249" i="22"/>
  <c r="DH250" i="22"/>
  <c r="DH251" i="22"/>
  <c r="DH252" i="22"/>
  <c r="DH253" i="22"/>
  <c r="DH254" i="22"/>
  <c r="DH255" i="22"/>
  <c r="DH256" i="22"/>
  <c r="DH257" i="22"/>
  <c r="DH258" i="22"/>
  <c r="DH259" i="22"/>
  <c r="DH260" i="22"/>
  <c r="DH261" i="22"/>
  <c r="DH262" i="22"/>
  <c r="DH263" i="22"/>
  <c r="DH264" i="22"/>
  <c r="DH265" i="22"/>
  <c r="DH266" i="22"/>
  <c r="DH267" i="22"/>
  <c r="DH268" i="22"/>
  <c r="DH269" i="22"/>
  <c r="DH270" i="22"/>
  <c r="DH271" i="22"/>
  <c r="DH272" i="22"/>
  <c r="DH273" i="22"/>
  <c r="DH274" i="22"/>
  <c r="DH275" i="22"/>
  <c r="DH276" i="22"/>
  <c r="DH277" i="22"/>
  <c r="DH278" i="22"/>
  <c r="DH279" i="22"/>
  <c r="DH280" i="22"/>
  <c r="DH281" i="22"/>
  <c r="DH282" i="22"/>
  <c r="DH283" i="22"/>
  <c r="DH284" i="22"/>
  <c r="DH285" i="22"/>
  <c r="DH286" i="22"/>
  <c r="DH287" i="22"/>
  <c r="DH288" i="22"/>
  <c r="DH289" i="22"/>
  <c r="DH290" i="22"/>
  <c r="DH291" i="22"/>
  <c r="DH292" i="22"/>
  <c r="DH293" i="22"/>
  <c r="DH294" i="22"/>
  <c r="DH295" i="22"/>
  <c r="DH296" i="22"/>
  <c r="DH297" i="22"/>
  <c r="DH298" i="22"/>
  <c r="DH299" i="22"/>
  <c r="DH300" i="22"/>
  <c r="DH301" i="22"/>
  <c r="DH302" i="22"/>
  <c r="DH303" i="22"/>
  <c r="DH304" i="22"/>
  <c r="DH305" i="22"/>
  <c r="DH306" i="22"/>
  <c r="DH307" i="22"/>
  <c r="DH308" i="22"/>
  <c r="DH309" i="22"/>
  <c r="DH310" i="22"/>
  <c r="DH311" i="22"/>
  <c r="DH312" i="22"/>
  <c r="DH313" i="22"/>
  <c r="DH314" i="22"/>
  <c r="DH315" i="22"/>
  <c r="DH316" i="22"/>
  <c r="DH317" i="22"/>
  <c r="DH318" i="22"/>
  <c r="DH319" i="22"/>
  <c r="DH320" i="22"/>
  <c r="DH321" i="22"/>
  <c r="DH322" i="22"/>
  <c r="DH323" i="22"/>
  <c r="DH324" i="22"/>
  <c r="DH325" i="22"/>
  <c r="DH326" i="22"/>
  <c r="DH327" i="22"/>
  <c r="DH328" i="22"/>
  <c r="DH329" i="22"/>
  <c r="DH330" i="22"/>
  <c r="DH331" i="22"/>
  <c r="DH332" i="22"/>
  <c r="DH333" i="22"/>
  <c r="DH334" i="22"/>
  <c r="DH335" i="22"/>
  <c r="DH336" i="22"/>
  <c r="DH337" i="22"/>
  <c r="DH338" i="22"/>
  <c r="DH339" i="22"/>
  <c r="DH340" i="22"/>
  <c r="DH341" i="22"/>
  <c r="DH342" i="22"/>
  <c r="DH343" i="22"/>
  <c r="DH344" i="22"/>
  <c r="DH345" i="22"/>
  <c r="DH346" i="22"/>
  <c r="DH347" i="22"/>
  <c r="DH348" i="22"/>
  <c r="DH349" i="22"/>
  <c r="DH350" i="22"/>
  <c r="DH351" i="22"/>
  <c r="DH352" i="22"/>
  <c r="DH353" i="22"/>
  <c r="DH354" i="22"/>
  <c r="DH355" i="22"/>
  <c r="DH356" i="22"/>
  <c r="DH357" i="22"/>
  <c r="DH358" i="22"/>
  <c r="DH359" i="22"/>
  <c r="DH360" i="22"/>
  <c r="DH361" i="22"/>
  <c r="DH362" i="22"/>
  <c r="DH363" i="22"/>
  <c r="DH364" i="22"/>
  <c r="DB15" i="22"/>
  <c r="DB16" i="22"/>
  <c r="GH16" i="22" s="1"/>
  <c r="DB17" i="22"/>
  <c r="DB18" i="22"/>
  <c r="DB19" i="22"/>
  <c r="DB20" i="22"/>
  <c r="DB21" i="22"/>
  <c r="DB22" i="22"/>
  <c r="DB23" i="22"/>
  <c r="DB24" i="22"/>
  <c r="DB25" i="22"/>
  <c r="DB26" i="22"/>
  <c r="DB27" i="22"/>
  <c r="DB28" i="22"/>
  <c r="DB29" i="22"/>
  <c r="DB30" i="22"/>
  <c r="DB31" i="22"/>
  <c r="DB32" i="22"/>
  <c r="DB33" i="22"/>
  <c r="DB34" i="22"/>
  <c r="DB35" i="22"/>
  <c r="DB36" i="22"/>
  <c r="DB37" i="22"/>
  <c r="DB38" i="22"/>
  <c r="DB39" i="22"/>
  <c r="DB40" i="22"/>
  <c r="DB41" i="22"/>
  <c r="DB42" i="22"/>
  <c r="DB43" i="22"/>
  <c r="DB44" i="22"/>
  <c r="DB45" i="22"/>
  <c r="DB46" i="22"/>
  <c r="DB47" i="22"/>
  <c r="DB48" i="22"/>
  <c r="DB49" i="22"/>
  <c r="DB50" i="22"/>
  <c r="DB51" i="22"/>
  <c r="DB52" i="22"/>
  <c r="DB53" i="22"/>
  <c r="DB54" i="22"/>
  <c r="DB55" i="22"/>
  <c r="DB56" i="22"/>
  <c r="DB57" i="22"/>
  <c r="DB58" i="22"/>
  <c r="DB59" i="22"/>
  <c r="DB60" i="22"/>
  <c r="DB61" i="22"/>
  <c r="DB62" i="22"/>
  <c r="DB63" i="22"/>
  <c r="DB64" i="22"/>
  <c r="DB65" i="22"/>
  <c r="DB66" i="22"/>
  <c r="DB67" i="22"/>
  <c r="DB68" i="22"/>
  <c r="DB69" i="22"/>
  <c r="DB70" i="22"/>
  <c r="DB71" i="22"/>
  <c r="DB72" i="22"/>
  <c r="DB73" i="22"/>
  <c r="DB74" i="22"/>
  <c r="DB75" i="22"/>
  <c r="DB76" i="22"/>
  <c r="DB77" i="22"/>
  <c r="DB78" i="22"/>
  <c r="DB79" i="22"/>
  <c r="DB80" i="22"/>
  <c r="DB81" i="22"/>
  <c r="DB82" i="22"/>
  <c r="DB83" i="22"/>
  <c r="DB84" i="22"/>
  <c r="DB85" i="22"/>
  <c r="DB86" i="22"/>
  <c r="DB87" i="22"/>
  <c r="DB88" i="22"/>
  <c r="DB89" i="22"/>
  <c r="DB90" i="22"/>
  <c r="DB91" i="22"/>
  <c r="DB92" i="22"/>
  <c r="DB93" i="22"/>
  <c r="DB94" i="22"/>
  <c r="DB95" i="22"/>
  <c r="DB96" i="22"/>
  <c r="DB97" i="22"/>
  <c r="DB98" i="22"/>
  <c r="DB99" i="22"/>
  <c r="DB100" i="22"/>
  <c r="DB101" i="22"/>
  <c r="DB102" i="22"/>
  <c r="DB103" i="22"/>
  <c r="DB104" i="22"/>
  <c r="DB105" i="22"/>
  <c r="DB106" i="22"/>
  <c r="DB107" i="22"/>
  <c r="DB108" i="22"/>
  <c r="DB109" i="22"/>
  <c r="DB110" i="22"/>
  <c r="DB111" i="22"/>
  <c r="DB112" i="22"/>
  <c r="DB113" i="22"/>
  <c r="DB114" i="22"/>
  <c r="DB115" i="22"/>
  <c r="DB116" i="22"/>
  <c r="DB117" i="22"/>
  <c r="DB118" i="22"/>
  <c r="DB119" i="22"/>
  <c r="DB120" i="22"/>
  <c r="DB121" i="22"/>
  <c r="DB122" i="22"/>
  <c r="DB123" i="22"/>
  <c r="DB124" i="22"/>
  <c r="DB125" i="22"/>
  <c r="DB126" i="22"/>
  <c r="DB127" i="22"/>
  <c r="DB128" i="22"/>
  <c r="DB129" i="22"/>
  <c r="DB130" i="22"/>
  <c r="DB131" i="22"/>
  <c r="DB132" i="22"/>
  <c r="DB133" i="22"/>
  <c r="DB134" i="22"/>
  <c r="DB135" i="22"/>
  <c r="DB136" i="22"/>
  <c r="DB137" i="22"/>
  <c r="DB138" i="22"/>
  <c r="DB139" i="22"/>
  <c r="DB140" i="22"/>
  <c r="DB141" i="22"/>
  <c r="DB142" i="22"/>
  <c r="DB143" i="22"/>
  <c r="DB144" i="22"/>
  <c r="DB145" i="22"/>
  <c r="DB146" i="22"/>
  <c r="DB147" i="22"/>
  <c r="DB148" i="22"/>
  <c r="DB149" i="22"/>
  <c r="DB150" i="22"/>
  <c r="DB151" i="22"/>
  <c r="DB152" i="22"/>
  <c r="DB153" i="22"/>
  <c r="DB154" i="22"/>
  <c r="DB155" i="22"/>
  <c r="DB156" i="22"/>
  <c r="DB157" i="22"/>
  <c r="DB158" i="22"/>
  <c r="DB159" i="22"/>
  <c r="DB160" i="22"/>
  <c r="DB161" i="22"/>
  <c r="DB162" i="22"/>
  <c r="DB163" i="22"/>
  <c r="DB164" i="22"/>
  <c r="DB165" i="22"/>
  <c r="DB166" i="22"/>
  <c r="DB167" i="22"/>
  <c r="DB168" i="22"/>
  <c r="DB169" i="22"/>
  <c r="DB170" i="22"/>
  <c r="DB171" i="22"/>
  <c r="DB172" i="22"/>
  <c r="DB173" i="22"/>
  <c r="DB174" i="22"/>
  <c r="DB175" i="22"/>
  <c r="DB176" i="22"/>
  <c r="DB177" i="22"/>
  <c r="DB178" i="22"/>
  <c r="DB179" i="22"/>
  <c r="DB180" i="22"/>
  <c r="DB181" i="22"/>
  <c r="DB182" i="22"/>
  <c r="DB183" i="22"/>
  <c r="DB184" i="22"/>
  <c r="DB185" i="22"/>
  <c r="DB186" i="22"/>
  <c r="DB187" i="22"/>
  <c r="DB188" i="22"/>
  <c r="DB189" i="22"/>
  <c r="DB190" i="22"/>
  <c r="DB191" i="22"/>
  <c r="DB192" i="22"/>
  <c r="DB193" i="22"/>
  <c r="DB194" i="22"/>
  <c r="DB195" i="22"/>
  <c r="DB196" i="22"/>
  <c r="DB197" i="22"/>
  <c r="DB198" i="22"/>
  <c r="DB199" i="22"/>
  <c r="DB200" i="22"/>
  <c r="DB201" i="22"/>
  <c r="DB202" i="22"/>
  <c r="DB203" i="22"/>
  <c r="DB204" i="22"/>
  <c r="DB205" i="22"/>
  <c r="DB206" i="22"/>
  <c r="DB207" i="22"/>
  <c r="DB208" i="22"/>
  <c r="DB209" i="22"/>
  <c r="DB210" i="22"/>
  <c r="DB211" i="22"/>
  <c r="DB212" i="22"/>
  <c r="DB213" i="22"/>
  <c r="DB214" i="22"/>
  <c r="DB215" i="22"/>
  <c r="DB216" i="22"/>
  <c r="DB217" i="22"/>
  <c r="DB218" i="22"/>
  <c r="DB219" i="22"/>
  <c r="DB220" i="22"/>
  <c r="DB221" i="22"/>
  <c r="DB222" i="22"/>
  <c r="DB223" i="22"/>
  <c r="DB224" i="22"/>
  <c r="DB225" i="22"/>
  <c r="DB226" i="22"/>
  <c r="DB227" i="22"/>
  <c r="DB228" i="22"/>
  <c r="DB229" i="22"/>
  <c r="DB230" i="22"/>
  <c r="DB231" i="22"/>
  <c r="DB232" i="22"/>
  <c r="DB233" i="22"/>
  <c r="DB234" i="22"/>
  <c r="DB235" i="22"/>
  <c r="DB236" i="22"/>
  <c r="DB237" i="22"/>
  <c r="DB238" i="22"/>
  <c r="DB239" i="22"/>
  <c r="DB240" i="22"/>
  <c r="DB241" i="22"/>
  <c r="DB242" i="22"/>
  <c r="DB243" i="22"/>
  <c r="DB244" i="22"/>
  <c r="DB245" i="22"/>
  <c r="DB246" i="22"/>
  <c r="DB247" i="22"/>
  <c r="DB248" i="22"/>
  <c r="DB249" i="22"/>
  <c r="DB250" i="22"/>
  <c r="DB251" i="22"/>
  <c r="DB252" i="22"/>
  <c r="DB253" i="22"/>
  <c r="DB254" i="22"/>
  <c r="DB255" i="22"/>
  <c r="DB256" i="22"/>
  <c r="DB257" i="22"/>
  <c r="DB258" i="22"/>
  <c r="DB259" i="22"/>
  <c r="DB260" i="22"/>
  <c r="DB261" i="22"/>
  <c r="DB262" i="22"/>
  <c r="DB263" i="22"/>
  <c r="DB264" i="22"/>
  <c r="DB265" i="22"/>
  <c r="DB266" i="22"/>
  <c r="DB267" i="22"/>
  <c r="DB268" i="22"/>
  <c r="DB269" i="22"/>
  <c r="DB270" i="22"/>
  <c r="DB271" i="22"/>
  <c r="DB272" i="22"/>
  <c r="DB273" i="22"/>
  <c r="DB274" i="22"/>
  <c r="DB275" i="22"/>
  <c r="DB276" i="22"/>
  <c r="DB277" i="22"/>
  <c r="DB278" i="22"/>
  <c r="DB279" i="22"/>
  <c r="DB280" i="22"/>
  <c r="DB281" i="22"/>
  <c r="DB282" i="22"/>
  <c r="DB283" i="22"/>
  <c r="DB284" i="22"/>
  <c r="DB285" i="22"/>
  <c r="DB286" i="22"/>
  <c r="DB287" i="22"/>
  <c r="DB288" i="22"/>
  <c r="DB289" i="22"/>
  <c r="DB290" i="22"/>
  <c r="DB291" i="22"/>
  <c r="DB292" i="22"/>
  <c r="DB293" i="22"/>
  <c r="DB294" i="22"/>
  <c r="DB295" i="22"/>
  <c r="DB296" i="22"/>
  <c r="DB297" i="22"/>
  <c r="DB298" i="22"/>
  <c r="DB299" i="22"/>
  <c r="DB300" i="22"/>
  <c r="DB301" i="22"/>
  <c r="DB302" i="22"/>
  <c r="DB303" i="22"/>
  <c r="DB304" i="22"/>
  <c r="DB305" i="22"/>
  <c r="DB306" i="22"/>
  <c r="DB307" i="22"/>
  <c r="DB308" i="22"/>
  <c r="DB309" i="22"/>
  <c r="DB310" i="22"/>
  <c r="DB311" i="22"/>
  <c r="DB312" i="22"/>
  <c r="DB313" i="22"/>
  <c r="DB314" i="22"/>
  <c r="DB315" i="22"/>
  <c r="DB316" i="22"/>
  <c r="DB317" i="22"/>
  <c r="DB318" i="22"/>
  <c r="DB319" i="22"/>
  <c r="DB320" i="22"/>
  <c r="DB321" i="22"/>
  <c r="DB322" i="22"/>
  <c r="DB323" i="22"/>
  <c r="DB324" i="22"/>
  <c r="DB325" i="22"/>
  <c r="DB326" i="22"/>
  <c r="DB327" i="22"/>
  <c r="DB328" i="22"/>
  <c r="DB329" i="22"/>
  <c r="DB330" i="22"/>
  <c r="DB331" i="22"/>
  <c r="DB332" i="22"/>
  <c r="DB333" i="22"/>
  <c r="DB334" i="22"/>
  <c r="DB335" i="22"/>
  <c r="DB336" i="22"/>
  <c r="DB337" i="22"/>
  <c r="DB338" i="22"/>
  <c r="DB339" i="22"/>
  <c r="DB340" i="22"/>
  <c r="DB341" i="22"/>
  <c r="DB342" i="22"/>
  <c r="DB343" i="22"/>
  <c r="DB344" i="22"/>
  <c r="DB345" i="22"/>
  <c r="DB346" i="22"/>
  <c r="DB347" i="22"/>
  <c r="DB348" i="22"/>
  <c r="DB349" i="22"/>
  <c r="DB350" i="22"/>
  <c r="DB351" i="22"/>
  <c r="DB352" i="22"/>
  <c r="DB353" i="22"/>
  <c r="DB354" i="22"/>
  <c r="DB355" i="22"/>
  <c r="DB356" i="22"/>
  <c r="DB357" i="22"/>
  <c r="DB358" i="22"/>
  <c r="DB359" i="22"/>
  <c r="DB360" i="22"/>
  <c r="DB361" i="22"/>
  <c r="DB362" i="22"/>
  <c r="DB363" i="22"/>
  <c r="DB364" i="22"/>
  <c r="CV15" i="22"/>
  <c r="CV16" i="22"/>
  <c r="GG16" i="22" s="1"/>
  <c r="CV17" i="22"/>
  <c r="CV18" i="22"/>
  <c r="CV19" i="22"/>
  <c r="CV20" i="22"/>
  <c r="CV21" i="22"/>
  <c r="CV22" i="22"/>
  <c r="CV23" i="22"/>
  <c r="CV24" i="22"/>
  <c r="CV25" i="22"/>
  <c r="CV26" i="22"/>
  <c r="CV27" i="22"/>
  <c r="CV28" i="22"/>
  <c r="CV29" i="22"/>
  <c r="CV30" i="22"/>
  <c r="CV31" i="22"/>
  <c r="CV32" i="22"/>
  <c r="CV33" i="22"/>
  <c r="CV34" i="22"/>
  <c r="CV35" i="22"/>
  <c r="CV36" i="22"/>
  <c r="CV37" i="22"/>
  <c r="CV38" i="22"/>
  <c r="CV39" i="22"/>
  <c r="CV40" i="22"/>
  <c r="CV41" i="22"/>
  <c r="CV42" i="22"/>
  <c r="CV43" i="22"/>
  <c r="CV44" i="22"/>
  <c r="CV45" i="22"/>
  <c r="CV46" i="22"/>
  <c r="CV47" i="22"/>
  <c r="CV48" i="22"/>
  <c r="CV49" i="22"/>
  <c r="CV50" i="22"/>
  <c r="CV51" i="22"/>
  <c r="CV52" i="22"/>
  <c r="CV53" i="22"/>
  <c r="CV54" i="22"/>
  <c r="CV55" i="22"/>
  <c r="CV56" i="22"/>
  <c r="CV57" i="22"/>
  <c r="CV58" i="22"/>
  <c r="CV59" i="22"/>
  <c r="CV60" i="22"/>
  <c r="CV61" i="22"/>
  <c r="CV62" i="22"/>
  <c r="CV63" i="22"/>
  <c r="CV64" i="22"/>
  <c r="CV65" i="22"/>
  <c r="CV66" i="22"/>
  <c r="CV67" i="22"/>
  <c r="CV68" i="22"/>
  <c r="CV69" i="22"/>
  <c r="CV70" i="22"/>
  <c r="CV71" i="22"/>
  <c r="CV72" i="22"/>
  <c r="CV73" i="22"/>
  <c r="CV74" i="22"/>
  <c r="CV75" i="22"/>
  <c r="CV76" i="22"/>
  <c r="CV77" i="22"/>
  <c r="CV78" i="22"/>
  <c r="CV79" i="22"/>
  <c r="CV80" i="22"/>
  <c r="CV81" i="22"/>
  <c r="CV82" i="22"/>
  <c r="CV83" i="22"/>
  <c r="CV84" i="22"/>
  <c r="CV85" i="22"/>
  <c r="CV86" i="22"/>
  <c r="CV87" i="22"/>
  <c r="CV88" i="22"/>
  <c r="CV89" i="22"/>
  <c r="CV90" i="22"/>
  <c r="CV91" i="22"/>
  <c r="CV92" i="22"/>
  <c r="CV93" i="22"/>
  <c r="CV94" i="22"/>
  <c r="CV95" i="22"/>
  <c r="CV96" i="22"/>
  <c r="CV97" i="22"/>
  <c r="CV98" i="22"/>
  <c r="CV99" i="22"/>
  <c r="CV100" i="22"/>
  <c r="CV101" i="22"/>
  <c r="CV102" i="22"/>
  <c r="CV103" i="22"/>
  <c r="CV104" i="22"/>
  <c r="CV105" i="22"/>
  <c r="CV106" i="22"/>
  <c r="CV107" i="22"/>
  <c r="CV108" i="22"/>
  <c r="CV109" i="22"/>
  <c r="CV110" i="22"/>
  <c r="CV111" i="22"/>
  <c r="CV112" i="22"/>
  <c r="CV113" i="22"/>
  <c r="CV114" i="22"/>
  <c r="CV115" i="22"/>
  <c r="CV116" i="22"/>
  <c r="CV117" i="22"/>
  <c r="CV118" i="22"/>
  <c r="CV119" i="22"/>
  <c r="CV120" i="22"/>
  <c r="CV121" i="22"/>
  <c r="CV122" i="22"/>
  <c r="CV123" i="22"/>
  <c r="CV124" i="22"/>
  <c r="CV125" i="22"/>
  <c r="CV126" i="22"/>
  <c r="CV127" i="22"/>
  <c r="CV128" i="22"/>
  <c r="CV129" i="22"/>
  <c r="CV130" i="22"/>
  <c r="CV131" i="22"/>
  <c r="CV132" i="22"/>
  <c r="CV133" i="22"/>
  <c r="CV134" i="22"/>
  <c r="CV135" i="22"/>
  <c r="CV136" i="22"/>
  <c r="CV137" i="22"/>
  <c r="CV138" i="22"/>
  <c r="CV139" i="22"/>
  <c r="CV140" i="22"/>
  <c r="CV141" i="22"/>
  <c r="CV142" i="22"/>
  <c r="CV143" i="22"/>
  <c r="CV144" i="22"/>
  <c r="CV145" i="22"/>
  <c r="CV146" i="22"/>
  <c r="CV147" i="22"/>
  <c r="CV148" i="22"/>
  <c r="CV149" i="22"/>
  <c r="CV150" i="22"/>
  <c r="CV151" i="22"/>
  <c r="CV152" i="22"/>
  <c r="CV153" i="22"/>
  <c r="CV154" i="22"/>
  <c r="CV155" i="22"/>
  <c r="CV156" i="22"/>
  <c r="CV157" i="22"/>
  <c r="CV158" i="22"/>
  <c r="CV159" i="22"/>
  <c r="CV160" i="22"/>
  <c r="CV161" i="22"/>
  <c r="CV162" i="22"/>
  <c r="CV163" i="22"/>
  <c r="CV164" i="22"/>
  <c r="CV165" i="22"/>
  <c r="CV166" i="22"/>
  <c r="CV167" i="22"/>
  <c r="CV168" i="22"/>
  <c r="CV169" i="22"/>
  <c r="CV170" i="22"/>
  <c r="CV171" i="22"/>
  <c r="CV172" i="22"/>
  <c r="CV173" i="22"/>
  <c r="CV174" i="22"/>
  <c r="CV175" i="22"/>
  <c r="CV176" i="22"/>
  <c r="CV177" i="22"/>
  <c r="CV178" i="22"/>
  <c r="CV179" i="22"/>
  <c r="CV180" i="22"/>
  <c r="CV181" i="22"/>
  <c r="CV182" i="22"/>
  <c r="CV183" i="22"/>
  <c r="CV184" i="22"/>
  <c r="CV185" i="22"/>
  <c r="CV186" i="22"/>
  <c r="CV187" i="22"/>
  <c r="CV188" i="22"/>
  <c r="CV189" i="22"/>
  <c r="CV190" i="22"/>
  <c r="CV191" i="22"/>
  <c r="CV192" i="22"/>
  <c r="CV193" i="22"/>
  <c r="CV194" i="22"/>
  <c r="CV195" i="22"/>
  <c r="CV196" i="22"/>
  <c r="CV197" i="22"/>
  <c r="CV198" i="22"/>
  <c r="CV199" i="22"/>
  <c r="CV200" i="22"/>
  <c r="CV201" i="22"/>
  <c r="CV202" i="22"/>
  <c r="CV203" i="22"/>
  <c r="CV204" i="22"/>
  <c r="CV205" i="22"/>
  <c r="CV206" i="22"/>
  <c r="CV207" i="22"/>
  <c r="CV208" i="22"/>
  <c r="CV209" i="22"/>
  <c r="CV210" i="22"/>
  <c r="CV211" i="22"/>
  <c r="CV212" i="22"/>
  <c r="CV213" i="22"/>
  <c r="CV214" i="22"/>
  <c r="CV215" i="22"/>
  <c r="CV216" i="22"/>
  <c r="CV217" i="22"/>
  <c r="CV218" i="22"/>
  <c r="CV219" i="22"/>
  <c r="CV220" i="22"/>
  <c r="CV221" i="22"/>
  <c r="CV222" i="22"/>
  <c r="CV223" i="22"/>
  <c r="CV224" i="22"/>
  <c r="CV225" i="22"/>
  <c r="CV226" i="22"/>
  <c r="CV227" i="22"/>
  <c r="CV228" i="22"/>
  <c r="CV229" i="22"/>
  <c r="CV230" i="22"/>
  <c r="CV231" i="22"/>
  <c r="CV232" i="22"/>
  <c r="CV233" i="22"/>
  <c r="CV234" i="22"/>
  <c r="CV235" i="22"/>
  <c r="CV236" i="22"/>
  <c r="CV237" i="22"/>
  <c r="CV238" i="22"/>
  <c r="CV239" i="22"/>
  <c r="CV240" i="22"/>
  <c r="CV241" i="22"/>
  <c r="CV242" i="22"/>
  <c r="CV243" i="22"/>
  <c r="CV244" i="22"/>
  <c r="CV245" i="22"/>
  <c r="CV246" i="22"/>
  <c r="CV247" i="22"/>
  <c r="CV248" i="22"/>
  <c r="CV249" i="22"/>
  <c r="CV250" i="22"/>
  <c r="CV251" i="22"/>
  <c r="CV252" i="22"/>
  <c r="CV253" i="22"/>
  <c r="CV254" i="22"/>
  <c r="CV255" i="22"/>
  <c r="CV256" i="22"/>
  <c r="CV257" i="22"/>
  <c r="CV258" i="22"/>
  <c r="CV259" i="22"/>
  <c r="CV260" i="22"/>
  <c r="CV261" i="22"/>
  <c r="CV262" i="22"/>
  <c r="CV263" i="22"/>
  <c r="CV264" i="22"/>
  <c r="CV265" i="22"/>
  <c r="CV266" i="22"/>
  <c r="CV267" i="22"/>
  <c r="CV268" i="22"/>
  <c r="CV269" i="22"/>
  <c r="CV270" i="22"/>
  <c r="CV271" i="22"/>
  <c r="CV272" i="22"/>
  <c r="CV273" i="22"/>
  <c r="CV274" i="22"/>
  <c r="CV275" i="22"/>
  <c r="CV276" i="22"/>
  <c r="CV277" i="22"/>
  <c r="CV278" i="22"/>
  <c r="CV279" i="22"/>
  <c r="CV280" i="22"/>
  <c r="CV281" i="22"/>
  <c r="CV282" i="22"/>
  <c r="CV283" i="22"/>
  <c r="CV284" i="22"/>
  <c r="CV285" i="22"/>
  <c r="CV286" i="22"/>
  <c r="CV287" i="22"/>
  <c r="CV288" i="22"/>
  <c r="CV289" i="22"/>
  <c r="CV290" i="22"/>
  <c r="CV291" i="22"/>
  <c r="CV292" i="22"/>
  <c r="CV293" i="22"/>
  <c r="CV294" i="22"/>
  <c r="CV295" i="22"/>
  <c r="CV296" i="22"/>
  <c r="CV297" i="22"/>
  <c r="CV298" i="22"/>
  <c r="CV299" i="22"/>
  <c r="CV300" i="22"/>
  <c r="CV301" i="22"/>
  <c r="CV302" i="22"/>
  <c r="CV303" i="22"/>
  <c r="CV304" i="22"/>
  <c r="CV305" i="22"/>
  <c r="CV306" i="22"/>
  <c r="CV307" i="22"/>
  <c r="CV308" i="22"/>
  <c r="CV309" i="22"/>
  <c r="CV310" i="22"/>
  <c r="CV311" i="22"/>
  <c r="CV312" i="22"/>
  <c r="CV313" i="22"/>
  <c r="CV314" i="22"/>
  <c r="CV315" i="22"/>
  <c r="CV316" i="22"/>
  <c r="CV317" i="22"/>
  <c r="CV318" i="22"/>
  <c r="CV319" i="22"/>
  <c r="CV320" i="22"/>
  <c r="CV321" i="22"/>
  <c r="CV322" i="22"/>
  <c r="CV323" i="22"/>
  <c r="CV324" i="22"/>
  <c r="CV325" i="22"/>
  <c r="CV326" i="22"/>
  <c r="CV327" i="22"/>
  <c r="CV328" i="22"/>
  <c r="CV329" i="22"/>
  <c r="CV330" i="22"/>
  <c r="CV331" i="22"/>
  <c r="CV332" i="22"/>
  <c r="CV333" i="22"/>
  <c r="CV334" i="22"/>
  <c r="CV335" i="22"/>
  <c r="CV336" i="22"/>
  <c r="CV337" i="22"/>
  <c r="CV338" i="22"/>
  <c r="CV339" i="22"/>
  <c r="CV340" i="22"/>
  <c r="CV341" i="22"/>
  <c r="CV342" i="22"/>
  <c r="CV343" i="22"/>
  <c r="CV344" i="22"/>
  <c r="CV345" i="22"/>
  <c r="CV346" i="22"/>
  <c r="CV347" i="22"/>
  <c r="CV348" i="22"/>
  <c r="CV349" i="22"/>
  <c r="CV350" i="22"/>
  <c r="CV351" i="22"/>
  <c r="CV352" i="22"/>
  <c r="CV353" i="22"/>
  <c r="CV354" i="22"/>
  <c r="CV355" i="22"/>
  <c r="CV356" i="22"/>
  <c r="CV357" i="22"/>
  <c r="CV358" i="22"/>
  <c r="CV359" i="22"/>
  <c r="CV360" i="22"/>
  <c r="CV361" i="22"/>
  <c r="CV362" i="22"/>
  <c r="CV363" i="22"/>
  <c r="CV364" i="22"/>
  <c r="CP15" i="22"/>
  <c r="GF15" i="22" s="1"/>
  <c r="CP16" i="22"/>
  <c r="GF16" i="22" s="1"/>
  <c r="CP17" i="22"/>
  <c r="CP18" i="22"/>
  <c r="CP19" i="22"/>
  <c r="CP20" i="22"/>
  <c r="CP21" i="22"/>
  <c r="CP22" i="22"/>
  <c r="CP23" i="22"/>
  <c r="CP24" i="22"/>
  <c r="CP25" i="22"/>
  <c r="CP26" i="22"/>
  <c r="CP27" i="22"/>
  <c r="CP28" i="22"/>
  <c r="CP29" i="22"/>
  <c r="CP30" i="22"/>
  <c r="CP31" i="22"/>
  <c r="CP32" i="22"/>
  <c r="CP33" i="22"/>
  <c r="CP34" i="22"/>
  <c r="CP35" i="22"/>
  <c r="CP36" i="22"/>
  <c r="CP37" i="22"/>
  <c r="CP38" i="22"/>
  <c r="CP39" i="22"/>
  <c r="CP40" i="22"/>
  <c r="CP41" i="22"/>
  <c r="CP42" i="22"/>
  <c r="CP43" i="22"/>
  <c r="CP44" i="22"/>
  <c r="CP45" i="22"/>
  <c r="CP46" i="22"/>
  <c r="CP47" i="22"/>
  <c r="CP48" i="22"/>
  <c r="CP49" i="22"/>
  <c r="CP50" i="22"/>
  <c r="CP51" i="22"/>
  <c r="CP52" i="22"/>
  <c r="CP53" i="22"/>
  <c r="CP54" i="22"/>
  <c r="CP55" i="22"/>
  <c r="CP56" i="22"/>
  <c r="CP57" i="22"/>
  <c r="CP58" i="22"/>
  <c r="CP59" i="22"/>
  <c r="CP60" i="22"/>
  <c r="CP61" i="22"/>
  <c r="CP62" i="22"/>
  <c r="CP63" i="22"/>
  <c r="CP64" i="22"/>
  <c r="CP65" i="22"/>
  <c r="CP66" i="22"/>
  <c r="CP67" i="22"/>
  <c r="CP68" i="22"/>
  <c r="CP69" i="22"/>
  <c r="CP70" i="22"/>
  <c r="CP71" i="22"/>
  <c r="CP72" i="22"/>
  <c r="CP73" i="22"/>
  <c r="CP74" i="22"/>
  <c r="CP75" i="22"/>
  <c r="CP76" i="22"/>
  <c r="CP77" i="22"/>
  <c r="CP78" i="22"/>
  <c r="CP79" i="22"/>
  <c r="CP80" i="22"/>
  <c r="CP81" i="22"/>
  <c r="CP82" i="22"/>
  <c r="CP83" i="22"/>
  <c r="CP84" i="22"/>
  <c r="CP85" i="22"/>
  <c r="CP86" i="22"/>
  <c r="CP87" i="22"/>
  <c r="CP88" i="22"/>
  <c r="CP89" i="22"/>
  <c r="CP90" i="22"/>
  <c r="CP91" i="22"/>
  <c r="CP92" i="22"/>
  <c r="CP93" i="22"/>
  <c r="CP94" i="22"/>
  <c r="CP95" i="22"/>
  <c r="CP96" i="22"/>
  <c r="CP97" i="22"/>
  <c r="CP98" i="22"/>
  <c r="CP99" i="22"/>
  <c r="CP100" i="22"/>
  <c r="CP101" i="22"/>
  <c r="CP102" i="22"/>
  <c r="CP103" i="22"/>
  <c r="CP104" i="22"/>
  <c r="CP105" i="22"/>
  <c r="CP106" i="22"/>
  <c r="CP107" i="22"/>
  <c r="CP108" i="22"/>
  <c r="CP109" i="22"/>
  <c r="CP110" i="22"/>
  <c r="CP111" i="22"/>
  <c r="CP112" i="22"/>
  <c r="CP113" i="22"/>
  <c r="CP114" i="22"/>
  <c r="CP115" i="22"/>
  <c r="CP116" i="22"/>
  <c r="CP117" i="22"/>
  <c r="CP118" i="22"/>
  <c r="CP119" i="22"/>
  <c r="CP120" i="22"/>
  <c r="CP121" i="22"/>
  <c r="CP122" i="22"/>
  <c r="CP123" i="22"/>
  <c r="CP124" i="22"/>
  <c r="CP125" i="22"/>
  <c r="CP126" i="22"/>
  <c r="CP127" i="22"/>
  <c r="CP128" i="22"/>
  <c r="CP129" i="22"/>
  <c r="CP130" i="22"/>
  <c r="CP131" i="22"/>
  <c r="CP132" i="22"/>
  <c r="CP133" i="22"/>
  <c r="CP134" i="22"/>
  <c r="CP135" i="22"/>
  <c r="CP136" i="22"/>
  <c r="CP137" i="22"/>
  <c r="CP138" i="22"/>
  <c r="CP139" i="22"/>
  <c r="CP140" i="22"/>
  <c r="CP141" i="22"/>
  <c r="CP142" i="22"/>
  <c r="CP143" i="22"/>
  <c r="CP144" i="22"/>
  <c r="CP145" i="22"/>
  <c r="CP146" i="22"/>
  <c r="CP147" i="22"/>
  <c r="CP148" i="22"/>
  <c r="CP149" i="22"/>
  <c r="CP150" i="22"/>
  <c r="CP151" i="22"/>
  <c r="CP152" i="22"/>
  <c r="CP153" i="22"/>
  <c r="CP154" i="22"/>
  <c r="CP155" i="22"/>
  <c r="CP156" i="22"/>
  <c r="CP157" i="22"/>
  <c r="CP158" i="22"/>
  <c r="CP159" i="22"/>
  <c r="CP160" i="22"/>
  <c r="CP161" i="22"/>
  <c r="CP162" i="22"/>
  <c r="CP163" i="22"/>
  <c r="CP164" i="22"/>
  <c r="CP165" i="22"/>
  <c r="CP166" i="22"/>
  <c r="CP167" i="22"/>
  <c r="CP168" i="22"/>
  <c r="CP169" i="22"/>
  <c r="CP170" i="22"/>
  <c r="CP171" i="22"/>
  <c r="CP172" i="22"/>
  <c r="CP173" i="22"/>
  <c r="CP174" i="22"/>
  <c r="CP175" i="22"/>
  <c r="CP176" i="22"/>
  <c r="CP177" i="22"/>
  <c r="CP178" i="22"/>
  <c r="CP179" i="22"/>
  <c r="CP180" i="22"/>
  <c r="CP181" i="22"/>
  <c r="CP182" i="22"/>
  <c r="CP183" i="22"/>
  <c r="CP184" i="22"/>
  <c r="CP185" i="22"/>
  <c r="CP186" i="22"/>
  <c r="CP187" i="22"/>
  <c r="CP188" i="22"/>
  <c r="CP189" i="22"/>
  <c r="CP190" i="22"/>
  <c r="CP191" i="22"/>
  <c r="CP192" i="22"/>
  <c r="CP193" i="22"/>
  <c r="CP194" i="22"/>
  <c r="CP195" i="22"/>
  <c r="CP196" i="22"/>
  <c r="CP197" i="22"/>
  <c r="CP198" i="22"/>
  <c r="CP199" i="22"/>
  <c r="CP200" i="22"/>
  <c r="CP201" i="22"/>
  <c r="CP202" i="22"/>
  <c r="CP203" i="22"/>
  <c r="CP204" i="22"/>
  <c r="CP205" i="22"/>
  <c r="CP206" i="22"/>
  <c r="CP207" i="22"/>
  <c r="CP208" i="22"/>
  <c r="CP209" i="22"/>
  <c r="CP210" i="22"/>
  <c r="CP211" i="22"/>
  <c r="CP212" i="22"/>
  <c r="CP213" i="22"/>
  <c r="CP214" i="22"/>
  <c r="CP215" i="22"/>
  <c r="CP216" i="22"/>
  <c r="CP217" i="22"/>
  <c r="CP218" i="22"/>
  <c r="CP219" i="22"/>
  <c r="CP220" i="22"/>
  <c r="CP221" i="22"/>
  <c r="CP222" i="22"/>
  <c r="CP223" i="22"/>
  <c r="CP224" i="22"/>
  <c r="CP225" i="22"/>
  <c r="CP226" i="22"/>
  <c r="CP227" i="22"/>
  <c r="CP228" i="22"/>
  <c r="CP229" i="22"/>
  <c r="CP230" i="22"/>
  <c r="CP231" i="22"/>
  <c r="CP232" i="22"/>
  <c r="CP233" i="22"/>
  <c r="CP234" i="22"/>
  <c r="CP235" i="22"/>
  <c r="CP236" i="22"/>
  <c r="CP237" i="22"/>
  <c r="CP238" i="22"/>
  <c r="CP239" i="22"/>
  <c r="CP240" i="22"/>
  <c r="CP241" i="22"/>
  <c r="CP242" i="22"/>
  <c r="CP243" i="22"/>
  <c r="CP244" i="22"/>
  <c r="CP245" i="22"/>
  <c r="CP246" i="22"/>
  <c r="CP247" i="22"/>
  <c r="CP248" i="22"/>
  <c r="CP249" i="22"/>
  <c r="CP250" i="22"/>
  <c r="CP251" i="22"/>
  <c r="CP252" i="22"/>
  <c r="CP253" i="22"/>
  <c r="CP254" i="22"/>
  <c r="CP255" i="22"/>
  <c r="CP256" i="22"/>
  <c r="CP257" i="22"/>
  <c r="CP258" i="22"/>
  <c r="CP259" i="22"/>
  <c r="CP260" i="22"/>
  <c r="CP261" i="22"/>
  <c r="CP262" i="22"/>
  <c r="CP263" i="22"/>
  <c r="CP264" i="22"/>
  <c r="CP265" i="22"/>
  <c r="CP266" i="22"/>
  <c r="CP267" i="22"/>
  <c r="CP268" i="22"/>
  <c r="CP269" i="22"/>
  <c r="CP270" i="22"/>
  <c r="CP271" i="22"/>
  <c r="CP272" i="22"/>
  <c r="CP273" i="22"/>
  <c r="CP274" i="22"/>
  <c r="CP275" i="22"/>
  <c r="CP276" i="22"/>
  <c r="CP277" i="22"/>
  <c r="CP278" i="22"/>
  <c r="CP279" i="22"/>
  <c r="CP280" i="22"/>
  <c r="CP281" i="22"/>
  <c r="CP282" i="22"/>
  <c r="CP283" i="22"/>
  <c r="CP284" i="22"/>
  <c r="CP285" i="22"/>
  <c r="CP286" i="22"/>
  <c r="CP287" i="22"/>
  <c r="CP288" i="22"/>
  <c r="CP289" i="22"/>
  <c r="CP290" i="22"/>
  <c r="CP291" i="22"/>
  <c r="CP292" i="22"/>
  <c r="CP293" i="22"/>
  <c r="CP294" i="22"/>
  <c r="CP295" i="22"/>
  <c r="CP296" i="22"/>
  <c r="CP297" i="22"/>
  <c r="CP298" i="22"/>
  <c r="CP299" i="22"/>
  <c r="CP300" i="22"/>
  <c r="CP301" i="22"/>
  <c r="CP302" i="22"/>
  <c r="CP303" i="22"/>
  <c r="CP304" i="22"/>
  <c r="CP305" i="22"/>
  <c r="CP306" i="22"/>
  <c r="CP307" i="22"/>
  <c r="CP308" i="22"/>
  <c r="CP309" i="22"/>
  <c r="CP310" i="22"/>
  <c r="CP311" i="22"/>
  <c r="CP312" i="22"/>
  <c r="CP313" i="22"/>
  <c r="CP314" i="22"/>
  <c r="CP315" i="22"/>
  <c r="CP316" i="22"/>
  <c r="CP317" i="22"/>
  <c r="CP318" i="22"/>
  <c r="CP319" i="22"/>
  <c r="CP320" i="22"/>
  <c r="CP321" i="22"/>
  <c r="CP322" i="22"/>
  <c r="CP323" i="22"/>
  <c r="CP324" i="22"/>
  <c r="CP325" i="22"/>
  <c r="CP326" i="22"/>
  <c r="CP327" i="22"/>
  <c r="CP328" i="22"/>
  <c r="CP329" i="22"/>
  <c r="CP330" i="22"/>
  <c r="CP331" i="22"/>
  <c r="CP332" i="22"/>
  <c r="CP333" i="22"/>
  <c r="CP334" i="22"/>
  <c r="CP335" i="22"/>
  <c r="CP336" i="22"/>
  <c r="CP337" i="22"/>
  <c r="CP338" i="22"/>
  <c r="CP339" i="22"/>
  <c r="CP340" i="22"/>
  <c r="CP341" i="22"/>
  <c r="CP342" i="22"/>
  <c r="CP343" i="22"/>
  <c r="CP344" i="22"/>
  <c r="CP345" i="22"/>
  <c r="CP346" i="22"/>
  <c r="CP347" i="22"/>
  <c r="CP348" i="22"/>
  <c r="CP349" i="22"/>
  <c r="CP350" i="22"/>
  <c r="CP351" i="22"/>
  <c r="CP352" i="22"/>
  <c r="CP353" i="22"/>
  <c r="CP354" i="22"/>
  <c r="CP355" i="22"/>
  <c r="CP356" i="22"/>
  <c r="CP357" i="22"/>
  <c r="CP358" i="22"/>
  <c r="CP359" i="22"/>
  <c r="CP360" i="22"/>
  <c r="CP361" i="22"/>
  <c r="CP362" i="22"/>
  <c r="CP363" i="22"/>
  <c r="CP364" i="22"/>
  <c r="CJ15" i="22"/>
  <c r="GE15" i="22" s="1"/>
  <c r="CJ16" i="22"/>
  <c r="GE16" i="22" s="1"/>
  <c r="CJ17" i="22"/>
  <c r="CJ18" i="22"/>
  <c r="CJ19" i="22"/>
  <c r="CJ20" i="22"/>
  <c r="CJ21" i="22"/>
  <c r="CJ22" i="22"/>
  <c r="CJ23" i="22"/>
  <c r="CJ24" i="22"/>
  <c r="CJ25" i="22"/>
  <c r="CJ26" i="22"/>
  <c r="CJ27" i="22"/>
  <c r="CJ28" i="22"/>
  <c r="CJ29" i="22"/>
  <c r="CJ30" i="22"/>
  <c r="CJ31" i="22"/>
  <c r="CJ32" i="22"/>
  <c r="CJ33" i="22"/>
  <c r="CJ34" i="22"/>
  <c r="CJ35" i="22"/>
  <c r="CJ36" i="22"/>
  <c r="CJ37" i="22"/>
  <c r="CJ38" i="22"/>
  <c r="CJ39" i="22"/>
  <c r="CJ40" i="22"/>
  <c r="CJ41" i="22"/>
  <c r="CJ42" i="22"/>
  <c r="CJ43" i="22"/>
  <c r="CJ44" i="22"/>
  <c r="CJ45" i="22"/>
  <c r="CJ46" i="22"/>
  <c r="CJ47" i="22"/>
  <c r="CJ48" i="22"/>
  <c r="CJ49" i="22"/>
  <c r="CJ50" i="22"/>
  <c r="CJ51" i="22"/>
  <c r="CJ52" i="22"/>
  <c r="CJ53" i="22"/>
  <c r="CJ54" i="22"/>
  <c r="CJ55" i="22"/>
  <c r="CJ56" i="22"/>
  <c r="CJ57" i="22"/>
  <c r="CJ58" i="22"/>
  <c r="CJ59" i="22"/>
  <c r="CJ60" i="22"/>
  <c r="CJ61" i="22"/>
  <c r="CJ62" i="22"/>
  <c r="CJ63" i="22"/>
  <c r="CJ64" i="22"/>
  <c r="CJ65" i="22"/>
  <c r="CJ66" i="22"/>
  <c r="CJ67" i="22"/>
  <c r="CJ68" i="22"/>
  <c r="CJ69" i="22"/>
  <c r="CJ70" i="22"/>
  <c r="CJ71" i="22"/>
  <c r="CJ72" i="22"/>
  <c r="CJ73" i="22"/>
  <c r="CJ74" i="22"/>
  <c r="CJ75" i="22"/>
  <c r="CJ76" i="22"/>
  <c r="CJ77" i="22"/>
  <c r="CJ78" i="22"/>
  <c r="CJ79" i="22"/>
  <c r="CJ80" i="22"/>
  <c r="CJ81" i="22"/>
  <c r="CJ82" i="22"/>
  <c r="CJ83" i="22"/>
  <c r="CJ84" i="22"/>
  <c r="CJ85" i="22"/>
  <c r="CJ86" i="22"/>
  <c r="CJ87" i="22"/>
  <c r="CJ88" i="22"/>
  <c r="CJ89" i="22"/>
  <c r="CJ90" i="22"/>
  <c r="CJ91" i="22"/>
  <c r="CJ92" i="22"/>
  <c r="CJ93" i="22"/>
  <c r="CJ94" i="22"/>
  <c r="CJ95" i="22"/>
  <c r="CJ96" i="22"/>
  <c r="CJ97" i="22"/>
  <c r="CJ98" i="22"/>
  <c r="CJ99" i="22"/>
  <c r="CJ100" i="22"/>
  <c r="CJ101" i="22"/>
  <c r="CJ102" i="22"/>
  <c r="CJ103" i="22"/>
  <c r="CJ104" i="22"/>
  <c r="CJ105" i="22"/>
  <c r="CJ106" i="22"/>
  <c r="CJ107" i="22"/>
  <c r="CJ108" i="22"/>
  <c r="CJ109" i="22"/>
  <c r="CJ110" i="22"/>
  <c r="CJ111" i="22"/>
  <c r="CJ112" i="22"/>
  <c r="CJ113" i="22"/>
  <c r="CJ114" i="22"/>
  <c r="CJ115" i="22"/>
  <c r="CJ116" i="22"/>
  <c r="CJ117" i="22"/>
  <c r="CJ118" i="22"/>
  <c r="CJ119" i="22"/>
  <c r="CJ120" i="22"/>
  <c r="CJ121" i="22"/>
  <c r="CJ122" i="22"/>
  <c r="CJ123" i="22"/>
  <c r="CJ124" i="22"/>
  <c r="CJ125" i="22"/>
  <c r="CJ126" i="22"/>
  <c r="CJ127" i="22"/>
  <c r="CJ128" i="22"/>
  <c r="CJ129" i="22"/>
  <c r="CJ130" i="22"/>
  <c r="CJ131" i="22"/>
  <c r="CJ132" i="22"/>
  <c r="CJ133" i="22"/>
  <c r="CJ134" i="22"/>
  <c r="CJ135" i="22"/>
  <c r="CJ136" i="22"/>
  <c r="CJ137" i="22"/>
  <c r="CJ138" i="22"/>
  <c r="CJ139" i="22"/>
  <c r="CJ140" i="22"/>
  <c r="CJ141" i="22"/>
  <c r="CJ142" i="22"/>
  <c r="CJ143" i="22"/>
  <c r="CJ144" i="22"/>
  <c r="CJ145" i="22"/>
  <c r="CJ146" i="22"/>
  <c r="CJ147" i="22"/>
  <c r="CJ148" i="22"/>
  <c r="CJ149" i="22"/>
  <c r="CJ150" i="22"/>
  <c r="CJ151" i="22"/>
  <c r="CJ152" i="22"/>
  <c r="CJ153" i="22"/>
  <c r="CJ154" i="22"/>
  <c r="CJ155" i="22"/>
  <c r="CJ156" i="22"/>
  <c r="CJ157" i="22"/>
  <c r="CJ158" i="22"/>
  <c r="CJ159" i="22"/>
  <c r="CJ160" i="22"/>
  <c r="CJ161" i="22"/>
  <c r="CJ162" i="22"/>
  <c r="CJ163" i="22"/>
  <c r="CJ164" i="22"/>
  <c r="CJ165" i="22"/>
  <c r="CJ166" i="22"/>
  <c r="CJ167" i="22"/>
  <c r="CJ168" i="22"/>
  <c r="CJ169" i="22"/>
  <c r="CJ170" i="22"/>
  <c r="CJ171" i="22"/>
  <c r="CJ172" i="22"/>
  <c r="CJ173" i="22"/>
  <c r="CJ174" i="22"/>
  <c r="CJ175" i="22"/>
  <c r="CJ176" i="22"/>
  <c r="CJ177" i="22"/>
  <c r="CJ178" i="22"/>
  <c r="CJ179" i="22"/>
  <c r="CJ180" i="22"/>
  <c r="CJ181" i="22"/>
  <c r="CJ182" i="22"/>
  <c r="CJ183" i="22"/>
  <c r="CJ184" i="22"/>
  <c r="CJ185" i="22"/>
  <c r="CJ186" i="22"/>
  <c r="CJ187" i="22"/>
  <c r="CJ188" i="22"/>
  <c r="CJ189" i="22"/>
  <c r="CJ190" i="22"/>
  <c r="CJ191" i="22"/>
  <c r="CJ192" i="22"/>
  <c r="CJ193" i="22"/>
  <c r="CJ194" i="22"/>
  <c r="CJ195" i="22"/>
  <c r="CJ196" i="22"/>
  <c r="CJ197" i="22"/>
  <c r="CJ198" i="22"/>
  <c r="CJ199" i="22"/>
  <c r="CJ200" i="22"/>
  <c r="CJ201" i="22"/>
  <c r="CJ202" i="22"/>
  <c r="CJ203" i="22"/>
  <c r="CJ204" i="22"/>
  <c r="CJ205" i="22"/>
  <c r="CJ206" i="22"/>
  <c r="CJ207" i="22"/>
  <c r="CJ208" i="22"/>
  <c r="CJ209" i="22"/>
  <c r="CJ210" i="22"/>
  <c r="CJ211" i="22"/>
  <c r="CJ212" i="22"/>
  <c r="CJ213" i="22"/>
  <c r="CJ214" i="22"/>
  <c r="CJ215" i="22"/>
  <c r="CJ216" i="22"/>
  <c r="CJ217" i="22"/>
  <c r="CJ218" i="22"/>
  <c r="CJ219" i="22"/>
  <c r="CJ220" i="22"/>
  <c r="CJ221" i="22"/>
  <c r="CJ222" i="22"/>
  <c r="CJ223" i="22"/>
  <c r="CJ224" i="22"/>
  <c r="CJ225" i="22"/>
  <c r="CJ226" i="22"/>
  <c r="CJ227" i="22"/>
  <c r="CJ228" i="22"/>
  <c r="CJ229" i="22"/>
  <c r="CJ230" i="22"/>
  <c r="CJ231" i="22"/>
  <c r="CJ232" i="22"/>
  <c r="CJ233" i="22"/>
  <c r="CJ234" i="22"/>
  <c r="CJ235" i="22"/>
  <c r="CJ236" i="22"/>
  <c r="CJ237" i="22"/>
  <c r="CJ238" i="22"/>
  <c r="CJ239" i="22"/>
  <c r="CJ240" i="22"/>
  <c r="CJ241" i="22"/>
  <c r="CJ242" i="22"/>
  <c r="CJ243" i="22"/>
  <c r="CJ244" i="22"/>
  <c r="CJ245" i="22"/>
  <c r="CJ246" i="22"/>
  <c r="CJ247" i="22"/>
  <c r="CJ248" i="22"/>
  <c r="CJ249" i="22"/>
  <c r="CJ250" i="22"/>
  <c r="CJ251" i="22"/>
  <c r="CJ252" i="22"/>
  <c r="CJ253" i="22"/>
  <c r="CJ254" i="22"/>
  <c r="CJ255" i="22"/>
  <c r="CJ256" i="22"/>
  <c r="CJ257" i="22"/>
  <c r="CJ258" i="22"/>
  <c r="CJ259" i="22"/>
  <c r="CJ260" i="22"/>
  <c r="CJ261" i="22"/>
  <c r="CJ262" i="22"/>
  <c r="CJ263" i="22"/>
  <c r="CJ264" i="22"/>
  <c r="CJ265" i="22"/>
  <c r="CJ266" i="22"/>
  <c r="CJ267" i="22"/>
  <c r="CJ268" i="22"/>
  <c r="CJ269" i="22"/>
  <c r="CJ270" i="22"/>
  <c r="CJ271" i="22"/>
  <c r="CJ272" i="22"/>
  <c r="CJ273" i="22"/>
  <c r="CJ274" i="22"/>
  <c r="CJ275" i="22"/>
  <c r="CJ276" i="22"/>
  <c r="CJ277" i="22"/>
  <c r="CJ278" i="22"/>
  <c r="CJ279" i="22"/>
  <c r="CJ280" i="22"/>
  <c r="CJ281" i="22"/>
  <c r="CJ282" i="22"/>
  <c r="CJ283" i="22"/>
  <c r="CJ284" i="22"/>
  <c r="CJ285" i="22"/>
  <c r="CJ286" i="22"/>
  <c r="CJ287" i="22"/>
  <c r="CJ288" i="22"/>
  <c r="CJ289" i="22"/>
  <c r="CJ290" i="22"/>
  <c r="CJ291" i="22"/>
  <c r="CJ292" i="22"/>
  <c r="CJ293" i="22"/>
  <c r="CJ294" i="22"/>
  <c r="CJ295" i="22"/>
  <c r="CJ296" i="22"/>
  <c r="CJ297" i="22"/>
  <c r="CJ298" i="22"/>
  <c r="CJ299" i="22"/>
  <c r="CJ300" i="22"/>
  <c r="CJ301" i="22"/>
  <c r="CJ302" i="22"/>
  <c r="CJ303" i="22"/>
  <c r="CJ304" i="22"/>
  <c r="CJ305" i="22"/>
  <c r="CJ306" i="22"/>
  <c r="CJ307" i="22"/>
  <c r="CJ308" i="22"/>
  <c r="CJ309" i="22"/>
  <c r="CJ310" i="22"/>
  <c r="CJ311" i="22"/>
  <c r="CJ312" i="22"/>
  <c r="CJ313" i="22"/>
  <c r="CJ314" i="22"/>
  <c r="CJ315" i="22"/>
  <c r="CJ316" i="22"/>
  <c r="CJ317" i="22"/>
  <c r="CJ318" i="22"/>
  <c r="CJ319" i="22"/>
  <c r="CJ320" i="22"/>
  <c r="CJ321" i="22"/>
  <c r="CJ322" i="22"/>
  <c r="CJ323" i="22"/>
  <c r="CJ324" i="22"/>
  <c r="CJ325" i="22"/>
  <c r="CJ326" i="22"/>
  <c r="CJ327" i="22"/>
  <c r="CJ328" i="22"/>
  <c r="CJ329" i="22"/>
  <c r="CJ330" i="22"/>
  <c r="CJ331" i="22"/>
  <c r="CJ332" i="22"/>
  <c r="CJ333" i="22"/>
  <c r="CJ334" i="22"/>
  <c r="CJ335" i="22"/>
  <c r="CJ336" i="22"/>
  <c r="CJ337" i="22"/>
  <c r="CJ338" i="22"/>
  <c r="CJ339" i="22"/>
  <c r="CJ340" i="22"/>
  <c r="CJ341" i="22"/>
  <c r="CJ342" i="22"/>
  <c r="CJ343" i="22"/>
  <c r="CJ344" i="22"/>
  <c r="CJ345" i="22"/>
  <c r="CJ346" i="22"/>
  <c r="CJ347" i="22"/>
  <c r="CJ348" i="22"/>
  <c r="CJ349" i="22"/>
  <c r="CJ350" i="22"/>
  <c r="CJ351" i="22"/>
  <c r="CJ352" i="22"/>
  <c r="CJ353" i="22"/>
  <c r="CJ354" i="22"/>
  <c r="CJ355" i="22"/>
  <c r="CJ356" i="22"/>
  <c r="CJ357" i="22"/>
  <c r="CJ358" i="22"/>
  <c r="CJ359" i="22"/>
  <c r="CJ360" i="22"/>
  <c r="CJ361" i="22"/>
  <c r="CJ362" i="22"/>
  <c r="CJ363" i="22"/>
  <c r="CJ364" i="22"/>
  <c r="CD15" i="22"/>
  <c r="GD15" i="22" s="1"/>
  <c r="CD16" i="22"/>
  <c r="GD16" i="22" s="1"/>
  <c r="CD17" i="22"/>
  <c r="CD18" i="22"/>
  <c r="CD19" i="22"/>
  <c r="CD20" i="22"/>
  <c r="CD21" i="22"/>
  <c r="CD22" i="22"/>
  <c r="CD23" i="22"/>
  <c r="CD24" i="22"/>
  <c r="CD25" i="22"/>
  <c r="CD26" i="22"/>
  <c r="CD27" i="22"/>
  <c r="CD28" i="22"/>
  <c r="CD29" i="22"/>
  <c r="CD30" i="22"/>
  <c r="CD31" i="22"/>
  <c r="CD32" i="22"/>
  <c r="CD33" i="22"/>
  <c r="CD34" i="22"/>
  <c r="CD35" i="22"/>
  <c r="CD36" i="22"/>
  <c r="CD37" i="22"/>
  <c r="CD38" i="22"/>
  <c r="CD39" i="22"/>
  <c r="CD40" i="22"/>
  <c r="CD41" i="22"/>
  <c r="CD42" i="22"/>
  <c r="CD43" i="22"/>
  <c r="CD44" i="22"/>
  <c r="CD45" i="22"/>
  <c r="CD46" i="22"/>
  <c r="CD47" i="22"/>
  <c r="CD48" i="22"/>
  <c r="CD49" i="22"/>
  <c r="CD50" i="22"/>
  <c r="CD51" i="22"/>
  <c r="CD52" i="22"/>
  <c r="CD53" i="22"/>
  <c r="CD54" i="22"/>
  <c r="CD55" i="22"/>
  <c r="CD56" i="22"/>
  <c r="CD57" i="22"/>
  <c r="CD58" i="22"/>
  <c r="CD59" i="22"/>
  <c r="CD60" i="22"/>
  <c r="CD61" i="22"/>
  <c r="CD62" i="22"/>
  <c r="CD63" i="22"/>
  <c r="CD64" i="22"/>
  <c r="CD65" i="22"/>
  <c r="CD66" i="22"/>
  <c r="CD67" i="22"/>
  <c r="CD68" i="22"/>
  <c r="CD69" i="22"/>
  <c r="CD70" i="22"/>
  <c r="CD71" i="22"/>
  <c r="CD72" i="22"/>
  <c r="CD73" i="22"/>
  <c r="CD74" i="22"/>
  <c r="CD75" i="22"/>
  <c r="CD76" i="22"/>
  <c r="CD77" i="22"/>
  <c r="CD78" i="22"/>
  <c r="CD79" i="22"/>
  <c r="CD80" i="22"/>
  <c r="CD81" i="22"/>
  <c r="CD82" i="22"/>
  <c r="CD83" i="22"/>
  <c r="CD84" i="22"/>
  <c r="CD85" i="22"/>
  <c r="CD86" i="22"/>
  <c r="CD87" i="22"/>
  <c r="CD88" i="22"/>
  <c r="CD89" i="22"/>
  <c r="CD90" i="22"/>
  <c r="CD91" i="22"/>
  <c r="CD92" i="22"/>
  <c r="CD93" i="22"/>
  <c r="CD94" i="22"/>
  <c r="CD95" i="22"/>
  <c r="CD96" i="22"/>
  <c r="CD97" i="22"/>
  <c r="CD98" i="22"/>
  <c r="CD99" i="22"/>
  <c r="CD100" i="22"/>
  <c r="CD101" i="22"/>
  <c r="CD102" i="22"/>
  <c r="CD103" i="22"/>
  <c r="CD104" i="22"/>
  <c r="CD105" i="22"/>
  <c r="CD106" i="22"/>
  <c r="CD107" i="22"/>
  <c r="CD108" i="22"/>
  <c r="CD109" i="22"/>
  <c r="CD110" i="22"/>
  <c r="CD111" i="22"/>
  <c r="CD112" i="22"/>
  <c r="CD113" i="22"/>
  <c r="CD114" i="22"/>
  <c r="CD115" i="22"/>
  <c r="CD116" i="22"/>
  <c r="CD117" i="22"/>
  <c r="CD118" i="22"/>
  <c r="CD119" i="22"/>
  <c r="CD120" i="22"/>
  <c r="CD121" i="22"/>
  <c r="CD122" i="22"/>
  <c r="CD123" i="22"/>
  <c r="CD124" i="22"/>
  <c r="CD125" i="22"/>
  <c r="CD126" i="22"/>
  <c r="CD127" i="22"/>
  <c r="CD128" i="22"/>
  <c r="CD129" i="22"/>
  <c r="CD130" i="22"/>
  <c r="CD131" i="22"/>
  <c r="CD132" i="22"/>
  <c r="CD133" i="22"/>
  <c r="CD134" i="22"/>
  <c r="CD135" i="22"/>
  <c r="CD136" i="22"/>
  <c r="CD137" i="22"/>
  <c r="CD138" i="22"/>
  <c r="CD139" i="22"/>
  <c r="CD140" i="22"/>
  <c r="CD141" i="22"/>
  <c r="CD142" i="22"/>
  <c r="CD143" i="22"/>
  <c r="CD144" i="22"/>
  <c r="CD145" i="22"/>
  <c r="CD146" i="22"/>
  <c r="CD147" i="22"/>
  <c r="CD148" i="22"/>
  <c r="CD149" i="22"/>
  <c r="CD150" i="22"/>
  <c r="CD151" i="22"/>
  <c r="CD152" i="22"/>
  <c r="CD153" i="22"/>
  <c r="CD154" i="22"/>
  <c r="CD155" i="22"/>
  <c r="CD156" i="22"/>
  <c r="CD157" i="22"/>
  <c r="CD158" i="22"/>
  <c r="CD159" i="22"/>
  <c r="CD160" i="22"/>
  <c r="CD161" i="22"/>
  <c r="CD162" i="22"/>
  <c r="CD163" i="22"/>
  <c r="CD164" i="22"/>
  <c r="CD165" i="22"/>
  <c r="CD166" i="22"/>
  <c r="CD167" i="22"/>
  <c r="CD168" i="22"/>
  <c r="CD169" i="22"/>
  <c r="CD170" i="22"/>
  <c r="CD171" i="22"/>
  <c r="CD172" i="22"/>
  <c r="CD173" i="22"/>
  <c r="CD174" i="22"/>
  <c r="CD175" i="22"/>
  <c r="CD176" i="22"/>
  <c r="CD177" i="22"/>
  <c r="CD178" i="22"/>
  <c r="CD179" i="22"/>
  <c r="CD180" i="22"/>
  <c r="CD181" i="22"/>
  <c r="CD182" i="22"/>
  <c r="CD183" i="22"/>
  <c r="CD184" i="22"/>
  <c r="CD185" i="22"/>
  <c r="CD186" i="22"/>
  <c r="CD187" i="22"/>
  <c r="CD188" i="22"/>
  <c r="CD189" i="22"/>
  <c r="CD190" i="22"/>
  <c r="CD191" i="22"/>
  <c r="CD192" i="22"/>
  <c r="CD193" i="22"/>
  <c r="CD194" i="22"/>
  <c r="CD195" i="22"/>
  <c r="CD196" i="22"/>
  <c r="CD197" i="22"/>
  <c r="CD198" i="22"/>
  <c r="CD199" i="22"/>
  <c r="CD200" i="22"/>
  <c r="CD201" i="22"/>
  <c r="CD202" i="22"/>
  <c r="CD203" i="22"/>
  <c r="CD204" i="22"/>
  <c r="CD205" i="22"/>
  <c r="CD206" i="22"/>
  <c r="CD207" i="22"/>
  <c r="CD208" i="22"/>
  <c r="CD209" i="22"/>
  <c r="CD210" i="22"/>
  <c r="CD211" i="22"/>
  <c r="CD212" i="22"/>
  <c r="CD213" i="22"/>
  <c r="CD214" i="22"/>
  <c r="CD215" i="22"/>
  <c r="CD216" i="22"/>
  <c r="CD217" i="22"/>
  <c r="CD218" i="22"/>
  <c r="CD219" i="22"/>
  <c r="CD220" i="22"/>
  <c r="CD221" i="22"/>
  <c r="CD222" i="22"/>
  <c r="CD223" i="22"/>
  <c r="CD224" i="22"/>
  <c r="CD225" i="22"/>
  <c r="CD226" i="22"/>
  <c r="CD227" i="22"/>
  <c r="CD228" i="22"/>
  <c r="CD229" i="22"/>
  <c r="CD230" i="22"/>
  <c r="CD231" i="22"/>
  <c r="CD232" i="22"/>
  <c r="CD233" i="22"/>
  <c r="CD234" i="22"/>
  <c r="CD235" i="22"/>
  <c r="CD236" i="22"/>
  <c r="CD237" i="22"/>
  <c r="CD238" i="22"/>
  <c r="CD239" i="22"/>
  <c r="CD240" i="22"/>
  <c r="CD241" i="22"/>
  <c r="CD242" i="22"/>
  <c r="CD243" i="22"/>
  <c r="CD244" i="22"/>
  <c r="CD245" i="22"/>
  <c r="CD246" i="22"/>
  <c r="CD247" i="22"/>
  <c r="CD248" i="22"/>
  <c r="CD249" i="22"/>
  <c r="CD250" i="22"/>
  <c r="CD251" i="22"/>
  <c r="CD252" i="22"/>
  <c r="CD253" i="22"/>
  <c r="CD254" i="22"/>
  <c r="CD255" i="22"/>
  <c r="CD256" i="22"/>
  <c r="CD257" i="22"/>
  <c r="CD258" i="22"/>
  <c r="CD259" i="22"/>
  <c r="CD260" i="22"/>
  <c r="CD261" i="22"/>
  <c r="CD262" i="22"/>
  <c r="CD263" i="22"/>
  <c r="CD264" i="22"/>
  <c r="CD265" i="22"/>
  <c r="CD266" i="22"/>
  <c r="CD267" i="22"/>
  <c r="CD268" i="22"/>
  <c r="CD269" i="22"/>
  <c r="CD270" i="22"/>
  <c r="CD271" i="22"/>
  <c r="CD272" i="22"/>
  <c r="CD273" i="22"/>
  <c r="CD274" i="22"/>
  <c r="CD275" i="22"/>
  <c r="CD276" i="22"/>
  <c r="CD277" i="22"/>
  <c r="CD278" i="22"/>
  <c r="CD279" i="22"/>
  <c r="CD280" i="22"/>
  <c r="CD281" i="22"/>
  <c r="CD282" i="22"/>
  <c r="CD283" i="22"/>
  <c r="CD284" i="22"/>
  <c r="CD285" i="22"/>
  <c r="CD286" i="22"/>
  <c r="CD287" i="22"/>
  <c r="CD288" i="22"/>
  <c r="CD289" i="22"/>
  <c r="CD290" i="22"/>
  <c r="CD291" i="22"/>
  <c r="CD292" i="22"/>
  <c r="CD293" i="22"/>
  <c r="CD294" i="22"/>
  <c r="CD295" i="22"/>
  <c r="CD296" i="22"/>
  <c r="CD297" i="22"/>
  <c r="CD298" i="22"/>
  <c r="CD299" i="22"/>
  <c r="CD300" i="22"/>
  <c r="CD301" i="22"/>
  <c r="CD302" i="22"/>
  <c r="CD303" i="22"/>
  <c r="CD304" i="22"/>
  <c r="CD305" i="22"/>
  <c r="CD306" i="22"/>
  <c r="CD307" i="22"/>
  <c r="CD308" i="22"/>
  <c r="CD309" i="22"/>
  <c r="CD310" i="22"/>
  <c r="CD311" i="22"/>
  <c r="CD312" i="22"/>
  <c r="CD313" i="22"/>
  <c r="CD314" i="22"/>
  <c r="CD315" i="22"/>
  <c r="CD316" i="22"/>
  <c r="CD317" i="22"/>
  <c r="CD318" i="22"/>
  <c r="CD319" i="22"/>
  <c r="CD320" i="22"/>
  <c r="CD321" i="22"/>
  <c r="CD322" i="22"/>
  <c r="CD323" i="22"/>
  <c r="CD324" i="22"/>
  <c r="CD325" i="22"/>
  <c r="CD326" i="22"/>
  <c r="CD327" i="22"/>
  <c r="CD328" i="22"/>
  <c r="CD329" i="22"/>
  <c r="CD330" i="22"/>
  <c r="CD331" i="22"/>
  <c r="CD332" i="22"/>
  <c r="CD333" i="22"/>
  <c r="CD334" i="22"/>
  <c r="CD335" i="22"/>
  <c r="CD336" i="22"/>
  <c r="CD337" i="22"/>
  <c r="CD338" i="22"/>
  <c r="CD339" i="22"/>
  <c r="CD340" i="22"/>
  <c r="CD341" i="22"/>
  <c r="CD342" i="22"/>
  <c r="CD343" i="22"/>
  <c r="CD344" i="22"/>
  <c r="CD345" i="22"/>
  <c r="CD346" i="22"/>
  <c r="CD347" i="22"/>
  <c r="CD348" i="22"/>
  <c r="CD349" i="22"/>
  <c r="CD350" i="22"/>
  <c r="CD351" i="22"/>
  <c r="CD352" i="22"/>
  <c r="CD353" i="22"/>
  <c r="CD354" i="22"/>
  <c r="CD355" i="22"/>
  <c r="CD356" i="22"/>
  <c r="CD357" i="22"/>
  <c r="CD358" i="22"/>
  <c r="CD359" i="22"/>
  <c r="CD360" i="22"/>
  <c r="CD361" i="22"/>
  <c r="CD362" i="22"/>
  <c r="CD363" i="22"/>
  <c r="CD364" i="22"/>
  <c r="BX15" i="22"/>
  <c r="GC15" i="22" s="1"/>
  <c r="BX16" i="22"/>
  <c r="GC16" i="22" s="1"/>
  <c r="BX17" i="22"/>
  <c r="BX18" i="22"/>
  <c r="BX19" i="22"/>
  <c r="BX20" i="22"/>
  <c r="BX21" i="22"/>
  <c r="BX22" i="22"/>
  <c r="BX23" i="22"/>
  <c r="BX24" i="22"/>
  <c r="BX25" i="22"/>
  <c r="BX26" i="22"/>
  <c r="BX27" i="22"/>
  <c r="BX28" i="22"/>
  <c r="BX29" i="22"/>
  <c r="BX30" i="22"/>
  <c r="BX31" i="22"/>
  <c r="BX32" i="22"/>
  <c r="BX33"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6" i="22"/>
  <c r="BX77" i="22"/>
  <c r="BX78" i="22"/>
  <c r="BX79" i="22"/>
  <c r="BX80" i="22"/>
  <c r="BX81" i="22"/>
  <c r="BX82" i="22"/>
  <c r="BX83" i="22"/>
  <c r="BX84" i="22"/>
  <c r="BX85" i="22"/>
  <c r="BX86" i="22"/>
  <c r="BX87" i="22"/>
  <c r="BX88" i="22"/>
  <c r="BX89" i="22"/>
  <c r="BX90" i="22"/>
  <c r="BX91" i="22"/>
  <c r="BX92" i="22"/>
  <c r="BX93" i="22"/>
  <c r="BX94" i="22"/>
  <c r="BX95" i="22"/>
  <c r="BX96" i="22"/>
  <c r="BX97" i="22"/>
  <c r="BX98" i="22"/>
  <c r="BX99" i="22"/>
  <c r="BX100" i="22"/>
  <c r="BX101" i="22"/>
  <c r="BX102" i="22"/>
  <c r="BX103" i="22"/>
  <c r="BX104" i="22"/>
  <c r="BX105" i="22"/>
  <c r="BX106" i="22"/>
  <c r="BX107" i="22"/>
  <c r="BX108" i="22"/>
  <c r="BX109" i="22"/>
  <c r="BX110" i="22"/>
  <c r="BX111" i="22"/>
  <c r="BX112" i="22"/>
  <c r="BX113" i="22"/>
  <c r="BX114" i="22"/>
  <c r="BX115" i="22"/>
  <c r="BX116" i="22"/>
  <c r="BX117" i="22"/>
  <c r="BX118" i="22"/>
  <c r="BX119" i="22"/>
  <c r="BX120" i="22"/>
  <c r="BX121" i="22"/>
  <c r="BX122" i="22"/>
  <c r="BX123" i="22"/>
  <c r="BX124" i="22"/>
  <c r="BX125" i="22"/>
  <c r="BX126" i="22"/>
  <c r="BX127" i="22"/>
  <c r="BX128" i="22"/>
  <c r="BX129" i="22"/>
  <c r="BX130" i="22"/>
  <c r="BX131" i="22"/>
  <c r="BX132" i="22"/>
  <c r="BX133" i="22"/>
  <c r="BX134" i="22"/>
  <c r="BX135" i="22"/>
  <c r="BX136" i="22"/>
  <c r="BX137" i="22"/>
  <c r="BX138" i="22"/>
  <c r="BX139" i="22"/>
  <c r="BX140" i="22"/>
  <c r="BX141" i="22"/>
  <c r="BX142" i="22"/>
  <c r="BX143" i="22"/>
  <c r="BX144" i="22"/>
  <c r="BX145" i="22"/>
  <c r="BX146" i="22"/>
  <c r="BX147" i="22"/>
  <c r="BX148" i="22"/>
  <c r="BX149" i="22"/>
  <c r="BX150" i="22"/>
  <c r="BX151" i="22"/>
  <c r="BX152" i="22"/>
  <c r="BX153" i="22"/>
  <c r="BX154" i="22"/>
  <c r="BX155" i="22"/>
  <c r="BX156" i="22"/>
  <c r="BX157" i="22"/>
  <c r="BX158" i="22"/>
  <c r="BX159" i="22"/>
  <c r="BX160" i="22"/>
  <c r="BX161" i="22"/>
  <c r="BX162" i="22"/>
  <c r="BX163" i="22"/>
  <c r="BX164" i="22"/>
  <c r="BX165" i="22"/>
  <c r="BX166" i="22"/>
  <c r="BX167" i="22"/>
  <c r="BX168" i="22"/>
  <c r="BX169" i="22"/>
  <c r="BX170" i="22"/>
  <c r="BX171" i="22"/>
  <c r="BX172" i="22"/>
  <c r="BX173" i="22"/>
  <c r="BX174" i="22"/>
  <c r="BX175" i="22"/>
  <c r="BX176" i="22"/>
  <c r="BX177" i="22"/>
  <c r="BX178" i="22"/>
  <c r="BX179" i="22"/>
  <c r="BX180" i="22"/>
  <c r="BX181" i="22"/>
  <c r="BX182" i="22"/>
  <c r="BX183" i="22"/>
  <c r="BX184" i="22"/>
  <c r="BX185" i="22"/>
  <c r="BX186" i="22"/>
  <c r="BX187" i="22"/>
  <c r="BX188" i="22"/>
  <c r="BX189" i="22"/>
  <c r="BX190" i="22"/>
  <c r="BX191" i="22"/>
  <c r="BX192" i="22"/>
  <c r="BX193" i="22"/>
  <c r="BX194" i="22"/>
  <c r="BX195" i="22"/>
  <c r="BX196" i="22"/>
  <c r="BX197" i="22"/>
  <c r="BX198" i="22"/>
  <c r="BX199" i="22"/>
  <c r="BX200" i="22"/>
  <c r="BX201" i="22"/>
  <c r="BX202" i="22"/>
  <c r="BX203" i="22"/>
  <c r="BX204" i="22"/>
  <c r="BX205" i="22"/>
  <c r="BX206" i="22"/>
  <c r="BX207" i="22"/>
  <c r="BX208" i="22"/>
  <c r="BX209" i="22"/>
  <c r="BX210" i="22"/>
  <c r="BX211" i="22"/>
  <c r="BX212" i="22"/>
  <c r="BX213" i="22"/>
  <c r="BX214" i="22"/>
  <c r="BX215" i="22"/>
  <c r="BX216" i="22"/>
  <c r="BX217" i="22"/>
  <c r="BX218" i="22"/>
  <c r="BX219" i="22"/>
  <c r="BX220" i="22"/>
  <c r="BX221" i="22"/>
  <c r="BX222" i="22"/>
  <c r="BX223" i="22"/>
  <c r="BX224" i="22"/>
  <c r="BX225" i="22"/>
  <c r="BX226" i="22"/>
  <c r="BX227" i="22"/>
  <c r="BX228" i="22"/>
  <c r="BX229" i="22"/>
  <c r="BX230" i="22"/>
  <c r="BX231" i="22"/>
  <c r="BX232" i="22"/>
  <c r="BX233" i="22"/>
  <c r="BX234" i="22"/>
  <c r="BX235" i="22"/>
  <c r="BX236" i="22"/>
  <c r="BX237" i="22"/>
  <c r="BX238" i="22"/>
  <c r="BX239" i="22"/>
  <c r="BX240" i="22"/>
  <c r="BX241" i="22"/>
  <c r="BX242" i="22"/>
  <c r="BX243" i="22"/>
  <c r="BX244" i="22"/>
  <c r="BX245" i="22"/>
  <c r="BX246" i="22"/>
  <c r="BX247" i="22"/>
  <c r="BX248" i="22"/>
  <c r="BX249" i="22"/>
  <c r="BX250" i="22"/>
  <c r="BX251" i="22"/>
  <c r="BX252" i="22"/>
  <c r="BX253" i="22"/>
  <c r="BX254" i="22"/>
  <c r="BX255" i="22"/>
  <c r="BX256" i="22"/>
  <c r="BX257" i="22"/>
  <c r="BX258" i="22"/>
  <c r="BX259" i="22"/>
  <c r="BX260" i="22"/>
  <c r="BX261" i="22"/>
  <c r="BX262" i="22"/>
  <c r="BX263" i="22"/>
  <c r="BX264" i="22"/>
  <c r="BX265" i="22"/>
  <c r="BX266" i="22"/>
  <c r="BX267" i="22"/>
  <c r="BX268" i="22"/>
  <c r="BX269" i="22"/>
  <c r="BX270" i="22"/>
  <c r="BX271" i="22"/>
  <c r="BX272" i="22"/>
  <c r="BX273" i="22"/>
  <c r="BX274" i="22"/>
  <c r="BX275" i="22"/>
  <c r="BX276" i="22"/>
  <c r="BX277" i="22"/>
  <c r="BX278" i="22"/>
  <c r="BX279" i="22"/>
  <c r="BX280" i="22"/>
  <c r="BX281" i="22"/>
  <c r="BX282" i="22"/>
  <c r="BX283" i="22"/>
  <c r="BX284" i="22"/>
  <c r="BX285" i="22"/>
  <c r="BX286" i="22"/>
  <c r="BX287" i="22"/>
  <c r="BX288" i="22"/>
  <c r="BX289" i="22"/>
  <c r="BX290" i="22"/>
  <c r="BX291" i="22"/>
  <c r="BX292" i="22"/>
  <c r="BX293" i="22"/>
  <c r="BX294" i="22"/>
  <c r="BX295" i="22"/>
  <c r="BX296" i="22"/>
  <c r="BX297" i="22"/>
  <c r="BX298" i="22"/>
  <c r="BX299" i="22"/>
  <c r="BX300" i="22"/>
  <c r="BX301" i="22"/>
  <c r="BX302" i="22"/>
  <c r="BX303" i="22"/>
  <c r="BX304" i="22"/>
  <c r="BX305" i="22"/>
  <c r="BX306" i="22"/>
  <c r="BX307" i="22"/>
  <c r="BX308" i="22"/>
  <c r="BX309" i="22"/>
  <c r="BX310" i="22"/>
  <c r="BX311" i="22"/>
  <c r="BX312" i="22"/>
  <c r="BX313" i="22"/>
  <c r="BX314" i="22"/>
  <c r="BX315" i="22"/>
  <c r="BX316" i="22"/>
  <c r="BX317" i="22"/>
  <c r="BX318" i="22"/>
  <c r="BX319" i="22"/>
  <c r="BX320" i="22"/>
  <c r="BX321" i="22"/>
  <c r="BX322" i="22"/>
  <c r="BX323" i="22"/>
  <c r="BX324" i="22"/>
  <c r="BX325" i="22"/>
  <c r="BX326" i="22"/>
  <c r="BX327" i="22"/>
  <c r="BX328" i="22"/>
  <c r="BX329" i="22"/>
  <c r="BX330" i="22"/>
  <c r="BX331" i="22"/>
  <c r="BX332" i="22"/>
  <c r="BX333" i="22"/>
  <c r="BX334" i="22"/>
  <c r="BX335" i="22"/>
  <c r="BX336" i="22"/>
  <c r="BX337" i="22"/>
  <c r="BX338" i="22"/>
  <c r="BX339" i="22"/>
  <c r="BX340" i="22"/>
  <c r="BX341" i="22"/>
  <c r="BX342" i="22"/>
  <c r="BX343" i="22"/>
  <c r="BX344" i="22"/>
  <c r="BX345" i="22"/>
  <c r="BX346" i="22"/>
  <c r="BX347" i="22"/>
  <c r="BX348" i="22"/>
  <c r="BX349" i="22"/>
  <c r="BX350" i="22"/>
  <c r="BX351" i="22"/>
  <c r="BX352" i="22"/>
  <c r="BX353" i="22"/>
  <c r="BX354" i="22"/>
  <c r="BX355" i="22"/>
  <c r="BX356" i="22"/>
  <c r="BX357" i="22"/>
  <c r="BX358" i="22"/>
  <c r="BX359" i="22"/>
  <c r="BX360" i="22"/>
  <c r="BX361" i="22"/>
  <c r="BX362" i="22"/>
  <c r="BX363" i="22"/>
  <c r="BX364" i="22"/>
  <c r="BR15" i="22"/>
  <c r="GB15" i="22" s="1"/>
  <c r="BR16" i="22"/>
  <c r="GB16" i="22" s="1"/>
  <c r="BR17" i="22"/>
  <c r="BR18" i="22"/>
  <c r="BR19" i="22"/>
  <c r="BR20" i="22"/>
  <c r="BR21" i="22"/>
  <c r="BR22" i="22"/>
  <c r="BR23" i="22"/>
  <c r="BR24" i="22"/>
  <c r="BR25" i="22"/>
  <c r="BR26" i="22"/>
  <c r="BR27" i="22"/>
  <c r="BR28" i="22"/>
  <c r="BR29" i="22"/>
  <c r="BR30" i="22"/>
  <c r="BR31" i="22"/>
  <c r="BR32" i="22"/>
  <c r="BR33" i="22"/>
  <c r="BR34" i="22"/>
  <c r="BR35" i="22"/>
  <c r="BR36" i="22"/>
  <c r="BR37" i="22"/>
  <c r="BR38" i="22"/>
  <c r="BR39" i="22"/>
  <c r="BR40" i="22"/>
  <c r="BR41" i="22"/>
  <c r="BR42" i="22"/>
  <c r="BR43" i="22"/>
  <c r="BR44" i="22"/>
  <c r="BR45" i="22"/>
  <c r="BR46" i="22"/>
  <c r="BR47" i="22"/>
  <c r="BR48" i="22"/>
  <c r="BR49" i="22"/>
  <c r="BR50" i="22"/>
  <c r="BR51" i="22"/>
  <c r="BR52" i="22"/>
  <c r="BR53" i="22"/>
  <c r="BR54" i="22"/>
  <c r="BR55" i="22"/>
  <c r="BR56" i="22"/>
  <c r="BR57" i="22"/>
  <c r="BR58" i="22"/>
  <c r="BR59" i="22"/>
  <c r="BR60" i="22"/>
  <c r="BR61" i="22"/>
  <c r="BR62" i="22"/>
  <c r="BR63" i="22"/>
  <c r="BR64" i="22"/>
  <c r="BR65" i="22"/>
  <c r="BR66" i="22"/>
  <c r="BR67" i="22"/>
  <c r="BR68" i="22"/>
  <c r="BR69" i="22"/>
  <c r="BR70" i="22"/>
  <c r="BR71" i="22"/>
  <c r="BR72" i="22"/>
  <c r="BR73" i="22"/>
  <c r="BR74" i="22"/>
  <c r="BR75" i="22"/>
  <c r="BR76" i="22"/>
  <c r="BR77" i="22"/>
  <c r="BR78" i="22"/>
  <c r="BR79" i="22"/>
  <c r="BR80" i="22"/>
  <c r="BR81" i="22"/>
  <c r="BR82" i="22"/>
  <c r="BR83" i="22"/>
  <c r="BR84" i="22"/>
  <c r="BR85" i="22"/>
  <c r="BR86" i="22"/>
  <c r="BR87" i="22"/>
  <c r="BR88" i="22"/>
  <c r="BR89" i="22"/>
  <c r="BR90" i="22"/>
  <c r="BR91" i="22"/>
  <c r="BR92" i="22"/>
  <c r="BR93" i="22"/>
  <c r="BR94" i="22"/>
  <c r="BR95" i="22"/>
  <c r="BR96" i="22"/>
  <c r="BR97" i="22"/>
  <c r="BR98" i="22"/>
  <c r="BR99" i="22"/>
  <c r="BR100" i="22"/>
  <c r="BR101" i="22"/>
  <c r="BR102" i="22"/>
  <c r="BR103" i="22"/>
  <c r="BR104" i="22"/>
  <c r="BR105" i="22"/>
  <c r="BR106" i="22"/>
  <c r="BR107" i="22"/>
  <c r="BR108" i="22"/>
  <c r="BR109" i="22"/>
  <c r="BR110" i="22"/>
  <c r="BR111" i="22"/>
  <c r="BR112" i="22"/>
  <c r="BR113" i="22"/>
  <c r="BR114" i="22"/>
  <c r="BR115" i="22"/>
  <c r="BR116" i="22"/>
  <c r="BR117" i="22"/>
  <c r="BR118" i="22"/>
  <c r="BR119" i="22"/>
  <c r="BR120" i="22"/>
  <c r="BR121" i="22"/>
  <c r="BR122" i="22"/>
  <c r="BR123" i="22"/>
  <c r="BR124" i="22"/>
  <c r="BR125" i="22"/>
  <c r="BR126" i="22"/>
  <c r="BR127" i="22"/>
  <c r="BR128" i="22"/>
  <c r="BR129" i="22"/>
  <c r="BR130" i="22"/>
  <c r="BR131" i="22"/>
  <c r="BR132" i="22"/>
  <c r="BR133" i="22"/>
  <c r="BR134" i="22"/>
  <c r="BR135" i="22"/>
  <c r="BR136" i="22"/>
  <c r="BR137" i="22"/>
  <c r="BR138" i="22"/>
  <c r="BR139" i="22"/>
  <c r="BR140" i="22"/>
  <c r="BR141" i="22"/>
  <c r="BR142" i="22"/>
  <c r="BR143" i="22"/>
  <c r="BR144" i="22"/>
  <c r="BR145" i="22"/>
  <c r="BR146" i="22"/>
  <c r="BR147" i="22"/>
  <c r="BR148" i="22"/>
  <c r="BR149" i="22"/>
  <c r="BR150" i="22"/>
  <c r="BR151" i="22"/>
  <c r="BR152" i="22"/>
  <c r="BR153" i="22"/>
  <c r="BR154" i="22"/>
  <c r="BR155" i="22"/>
  <c r="BR156" i="22"/>
  <c r="BR157" i="22"/>
  <c r="BR158" i="22"/>
  <c r="BR159" i="22"/>
  <c r="BR160" i="22"/>
  <c r="BR161" i="22"/>
  <c r="BR162" i="22"/>
  <c r="BR163" i="22"/>
  <c r="BR164" i="22"/>
  <c r="BR165" i="22"/>
  <c r="BR166" i="22"/>
  <c r="BR167" i="22"/>
  <c r="BR168" i="22"/>
  <c r="BR169" i="22"/>
  <c r="BR170" i="22"/>
  <c r="BR171" i="22"/>
  <c r="BR172" i="22"/>
  <c r="BR173" i="22"/>
  <c r="BR174" i="22"/>
  <c r="BR175" i="22"/>
  <c r="BR176" i="22"/>
  <c r="BR177" i="22"/>
  <c r="BR178" i="22"/>
  <c r="BR179" i="22"/>
  <c r="BR180" i="22"/>
  <c r="BR181" i="22"/>
  <c r="BR182" i="22"/>
  <c r="BR183" i="22"/>
  <c r="BR184" i="22"/>
  <c r="BR185" i="22"/>
  <c r="BR186" i="22"/>
  <c r="BR187" i="22"/>
  <c r="BR188" i="22"/>
  <c r="BR189" i="22"/>
  <c r="BR190" i="22"/>
  <c r="BR191" i="22"/>
  <c r="BR192" i="22"/>
  <c r="BR193" i="22"/>
  <c r="BR194" i="22"/>
  <c r="BR195" i="22"/>
  <c r="BR196" i="22"/>
  <c r="BR197" i="22"/>
  <c r="BR198" i="22"/>
  <c r="BR199" i="22"/>
  <c r="BR200" i="22"/>
  <c r="BR201" i="22"/>
  <c r="BR202" i="22"/>
  <c r="BR203" i="22"/>
  <c r="BR204" i="22"/>
  <c r="BR205" i="22"/>
  <c r="BR206" i="22"/>
  <c r="BR207" i="22"/>
  <c r="BR208" i="22"/>
  <c r="BR209" i="22"/>
  <c r="BR210" i="22"/>
  <c r="BR211" i="22"/>
  <c r="BR212" i="22"/>
  <c r="BR213" i="22"/>
  <c r="BR214" i="22"/>
  <c r="BR215" i="22"/>
  <c r="BR216" i="22"/>
  <c r="BR217" i="22"/>
  <c r="BR218" i="22"/>
  <c r="BR219" i="22"/>
  <c r="BR220" i="22"/>
  <c r="BR221" i="22"/>
  <c r="BR222" i="22"/>
  <c r="BR223" i="22"/>
  <c r="BR224" i="22"/>
  <c r="BR225" i="22"/>
  <c r="BR226" i="22"/>
  <c r="BR227" i="22"/>
  <c r="BR228" i="22"/>
  <c r="BR229" i="22"/>
  <c r="BR230" i="22"/>
  <c r="BR231" i="22"/>
  <c r="BR232" i="22"/>
  <c r="BR233" i="22"/>
  <c r="BR234" i="22"/>
  <c r="BR235" i="22"/>
  <c r="BR236" i="22"/>
  <c r="BR237" i="22"/>
  <c r="BR238" i="22"/>
  <c r="BR239" i="22"/>
  <c r="BR240" i="22"/>
  <c r="BR241" i="22"/>
  <c r="BR242" i="22"/>
  <c r="BR243" i="22"/>
  <c r="BR244" i="22"/>
  <c r="BR245" i="22"/>
  <c r="BR246" i="22"/>
  <c r="BR247" i="22"/>
  <c r="BR248" i="22"/>
  <c r="BR249" i="22"/>
  <c r="BR250" i="22"/>
  <c r="BR251" i="22"/>
  <c r="BR252" i="22"/>
  <c r="BR253" i="22"/>
  <c r="BR254" i="22"/>
  <c r="BR255" i="22"/>
  <c r="BR256" i="22"/>
  <c r="BR257" i="22"/>
  <c r="BR258" i="22"/>
  <c r="BR259" i="22"/>
  <c r="BR260" i="22"/>
  <c r="BR261" i="22"/>
  <c r="BR262" i="22"/>
  <c r="BR263" i="22"/>
  <c r="BR264" i="22"/>
  <c r="BR265" i="22"/>
  <c r="BR266" i="22"/>
  <c r="BR267" i="22"/>
  <c r="BR268" i="22"/>
  <c r="BR269" i="22"/>
  <c r="BR270" i="22"/>
  <c r="BR271" i="22"/>
  <c r="BR272" i="22"/>
  <c r="BR273" i="22"/>
  <c r="BR274" i="22"/>
  <c r="BR275" i="22"/>
  <c r="BR276" i="22"/>
  <c r="BR277" i="22"/>
  <c r="BR278" i="22"/>
  <c r="BR279" i="22"/>
  <c r="BR280" i="22"/>
  <c r="BR281" i="22"/>
  <c r="BR282" i="22"/>
  <c r="BR283" i="22"/>
  <c r="BR284" i="22"/>
  <c r="BR285" i="22"/>
  <c r="BR286" i="22"/>
  <c r="BR287" i="22"/>
  <c r="BR288" i="22"/>
  <c r="BR289" i="22"/>
  <c r="BR290" i="22"/>
  <c r="BR291" i="22"/>
  <c r="BR292" i="22"/>
  <c r="BR293" i="22"/>
  <c r="BR294" i="22"/>
  <c r="BR295" i="22"/>
  <c r="BR296" i="22"/>
  <c r="BR297" i="22"/>
  <c r="BR298" i="22"/>
  <c r="BR299" i="22"/>
  <c r="BR300" i="22"/>
  <c r="BR301" i="22"/>
  <c r="BR302" i="22"/>
  <c r="BR303" i="22"/>
  <c r="BR304" i="22"/>
  <c r="BR305" i="22"/>
  <c r="BR306" i="22"/>
  <c r="BR307" i="22"/>
  <c r="BR308" i="22"/>
  <c r="BR309" i="22"/>
  <c r="BR310" i="22"/>
  <c r="BR311" i="22"/>
  <c r="BR312" i="22"/>
  <c r="BR313" i="22"/>
  <c r="BR314" i="22"/>
  <c r="BR315" i="22"/>
  <c r="BR316" i="22"/>
  <c r="BR317" i="22"/>
  <c r="BR318" i="22"/>
  <c r="BR319" i="22"/>
  <c r="BR320" i="22"/>
  <c r="BR321" i="22"/>
  <c r="BR322" i="22"/>
  <c r="BR323" i="22"/>
  <c r="BR324" i="22"/>
  <c r="BR325" i="22"/>
  <c r="BR326" i="22"/>
  <c r="BR327" i="22"/>
  <c r="BR328" i="22"/>
  <c r="BR329" i="22"/>
  <c r="BR330" i="22"/>
  <c r="BR331" i="22"/>
  <c r="BR332" i="22"/>
  <c r="BR333" i="22"/>
  <c r="BR334" i="22"/>
  <c r="BR335" i="22"/>
  <c r="BR336" i="22"/>
  <c r="BR337" i="22"/>
  <c r="BR338" i="22"/>
  <c r="BR339" i="22"/>
  <c r="BR340" i="22"/>
  <c r="BR341" i="22"/>
  <c r="BR342" i="22"/>
  <c r="BR343" i="22"/>
  <c r="BR344" i="22"/>
  <c r="BR345" i="22"/>
  <c r="BR346" i="22"/>
  <c r="BR347" i="22"/>
  <c r="BR348" i="22"/>
  <c r="BR349" i="22"/>
  <c r="BR350" i="22"/>
  <c r="BR351" i="22"/>
  <c r="BR352" i="22"/>
  <c r="BR353" i="22"/>
  <c r="BR354" i="22"/>
  <c r="BR355" i="22"/>
  <c r="BR356" i="22"/>
  <c r="BR357" i="22"/>
  <c r="BR358" i="22"/>
  <c r="BR359" i="22"/>
  <c r="BR360" i="22"/>
  <c r="BR361" i="22"/>
  <c r="BR362" i="22"/>
  <c r="BR363" i="22"/>
  <c r="BR364" i="22"/>
  <c r="BL15" i="22"/>
  <c r="GA15" i="22" s="1"/>
  <c r="BL16" i="22"/>
  <c r="GA16" i="22" s="1"/>
  <c r="BL17" i="22"/>
  <c r="BL18" i="22"/>
  <c r="BL19" i="22"/>
  <c r="BL20" i="22"/>
  <c r="BL21" i="22"/>
  <c r="BL22" i="22"/>
  <c r="BL23" i="22"/>
  <c r="BL24" i="22"/>
  <c r="BL25" i="22"/>
  <c r="BL26" i="22"/>
  <c r="BL27" i="22"/>
  <c r="BL28" i="22"/>
  <c r="BL29" i="22"/>
  <c r="BL30" i="22"/>
  <c r="BL31" i="22"/>
  <c r="BL32" i="22"/>
  <c r="BL33" i="22"/>
  <c r="BL34" i="22"/>
  <c r="BL35" i="22"/>
  <c r="BL36" i="22"/>
  <c r="BL37" i="22"/>
  <c r="BL38" i="22"/>
  <c r="BL39" i="22"/>
  <c r="BL40" i="22"/>
  <c r="BL41" i="22"/>
  <c r="BL42" i="22"/>
  <c r="BL43" i="22"/>
  <c r="BL44" i="22"/>
  <c r="BL45" i="22"/>
  <c r="BL46" i="22"/>
  <c r="BL47" i="22"/>
  <c r="BL48" i="22"/>
  <c r="BL49" i="22"/>
  <c r="BL50" i="22"/>
  <c r="BL51" i="22"/>
  <c r="BL52" i="22"/>
  <c r="BL53" i="22"/>
  <c r="BL54" i="22"/>
  <c r="BL55" i="22"/>
  <c r="BL56" i="22"/>
  <c r="BL57" i="22"/>
  <c r="BL58" i="22"/>
  <c r="BL59" i="22"/>
  <c r="BL60" i="22"/>
  <c r="BL61" i="22"/>
  <c r="BL62" i="22"/>
  <c r="BL63" i="22"/>
  <c r="BL64" i="22"/>
  <c r="BL65" i="22"/>
  <c r="BL66" i="22"/>
  <c r="BL67" i="22"/>
  <c r="BL68" i="22"/>
  <c r="BL69" i="22"/>
  <c r="BL70" i="22"/>
  <c r="BL71" i="22"/>
  <c r="BL72" i="22"/>
  <c r="BL73" i="22"/>
  <c r="BL74" i="22"/>
  <c r="BL75" i="22"/>
  <c r="BL76" i="22"/>
  <c r="BL77" i="22"/>
  <c r="BL78" i="22"/>
  <c r="BL79" i="22"/>
  <c r="BL80" i="22"/>
  <c r="BL81" i="22"/>
  <c r="BL82" i="22"/>
  <c r="BL83" i="22"/>
  <c r="BL84" i="22"/>
  <c r="BL85" i="22"/>
  <c r="BL86" i="22"/>
  <c r="BL87" i="22"/>
  <c r="BL88" i="22"/>
  <c r="BL89" i="22"/>
  <c r="BL90" i="22"/>
  <c r="BL91" i="22"/>
  <c r="BL92" i="22"/>
  <c r="BL93" i="22"/>
  <c r="BL94" i="22"/>
  <c r="BL95" i="22"/>
  <c r="BL96" i="22"/>
  <c r="BL97" i="22"/>
  <c r="BL98" i="22"/>
  <c r="BL99" i="22"/>
  <c r="BL100" i="22"/>
  <c r="BL101" i="22"/>
  <c r="BL102" i="22"/>
  <c r="BL103" i="22"/>
  <c r="BL104" i="22"/>
  <c r="BL105" i="22"/>
  <c r="BL106" i="22"/>
  <c r="BL107" i="22"/>
  <c r="BL108" i="22"/>
  <c r="BL109" i="22"/>
  <c r="BL110" i="22"/>
  <c r="BL111" i="22"/>
  <c r="BL112" i="22"/>
  <c r="BL113" i="22"/>
  <c r="BL114" i="22"/>
  <c r="BL115" i="22"/>
  <c r="BL116" i="22"/>
  <c r="BL117" i="22"/>
  <c r="BL118" i="22"/>
  <c r="BL119" i="22"/>
  <c r="BL120" i="22"/>
  <c r="BL121" i="22"/>
  <c r="BL122" i="22"/>
  <c r="BL123" i="22"/>
  <c r="BL124" i="22"/>
  <c r="BL125" i="22"/>
  <c r="BL126" i="22"/>
  <c r="BL127" i="22"/>
  <c r="BL128" i="22"/>
  <c r="BL129" i="22"/>
  <c r="BL130" i="22"/>
  <c r="BL131" i="22"/>
  <c r="BL132" i="22"/>
  <c r="BL133" i="22"/>
  <c r="BL134" i="22"/>
  <c r="BL135" i="22"/>
  <c r="BL136" i="22"/>
  <c r="BL137" i="22"/>
  <c r="BL138" i="22"/>
  <c r="BL139" i="22"/>
  <c r="BL140" i="22"/>
  <c r="BL141" i="22"/>
  <c r="BL142" i="22"/>
  <c r="BL143" i="22"/>
  <c r="BL144" i="22"/>
  <c r="BL145" i="22"/>
  <c r="BL146" i="22"/>
  <c r="BL147" i="22"/>
  <c r="BL148" i="22"/>
  <c r="BL149" i="22"/>
  <c r="BL150" i="22"/>
  <c r="BL151" i="22"/>
  <c r="BL152" i="22"/>
  <c r="BL153" i="22"/>
  <c r="BL154" i="22"/>
  <c r="BL155" i="22"/>
  <c r="BL156" i="22"/>
  <c r="BL157" i="22"/>
  <c r="BL158" i="22"/>
  <c r="BL159" i="22"/>
  <c r="BL160" i="22"/>
  <c r="BL161" i="22"/>
  <c r="BL162" i="22"/>
  <c r="BL163" i="22"/>
  <c r="BL164" i="22"/>
  <c r="BL165" i="22"/>
  <c r="BL166" i="22"/>
  <c r="BL167" i="22"/>
  <c r="BL168" i="22"/>
  <c r="BL169" i="22"/>
  <c r="BL170" i="22"/>
  <c r="BL171" i="22"/>
  <c r="BL172" i="22"/>
  <c r="BL173" i="22"/>
  <c r="BL174" i="22"/>
  <c r="BL175" i="22"/>
  <c r="BL176" i="22"/>
  <c r="BL177" i="22"/>
  <c r="BL178" i="22"/>
  <c r="BL179" i="22"/>
  <c r="BL180" i="22"/>
  <c r="BL181" i="22"/>
  <c r="BL182" i="22"/>
  <c r="BL183" i="22"/>
  <c r="BL184" i="22"/>
  <c r="BL185" i="22"/>
  <c r="BL186" i="22"/>
  <c r="BL187" i="22"/>
  <c r="BL188" i="22"/>
  <c r="BL189" i="22"/>
  <c r="BL190" i="22"/>
  <c r="BL191" i="22"/>
  <c r="BL192" i="22"/>
  <c r="BL193" i="22"/>
  <c r="BL194" i="22"/>
  <c r="BL195" i="22"/>
  <c r="BL196" i="22"/>
  <c r="BL197" i="22"/>
  <c r="BL198" i="22"/>
  <c r="BL199" i="22"/>
  <c r="BL200" i="22"/>
  <c r="BL201" i="22"/>
  <c r="BL202" i="22"/>
  <c r="BL203" i="22"/>
  <c r="BL204" i="22"/>
  <c r="BL205" i="22"/>
  <c r="BL206" i="22"/>
  <c r="BL207" i="22"/>
  <c r="BL208" i="22"/>
  <c r="BL209" i="22"/>
  <c r="BL210" i="22"/>
  <c r="BL211" i="22"/>
  <c r="BL212" i="22"/>
  <c r="BL213" i="22"/>
  <c r="BL214" i="22"/>
  <c r="BL215" i="22"/>
  <c r="BL216" i="22"/>
  <c r="BL217" i="22"/>
  <c r="BL218" i="22"/>
  <c r="BL219" i="22"/>
  <c r="BL220" i="22"/>
  <c r="BL221" i="22"/>
  <c r="BL222" i="22"/>
  <c r="BL223" i="22"/>
  <c r="BL224" i="22"/>
  <c r="BL225" i="22"/>
  <c r="BL226" i="22"/>
  <c r="BL227" i="22"/>
  <c r="BL228" i="22"/>
  <c r="BL229" i="22"/>
  <c r="BL230" i="22"/>
  <c r="BL231" i="22"/>
  <c r="BL232" i="22"/>
  <c r="BL233" i="22"/>
  <c r="BL234" i="22"/>
  <c r="BL235" i="22"/>
  <c r="BL236" i="22"/>
  <c r="BL237" i="22"/>
  <c r="BL238" i="22"/>
  <c r="BL239" i="22"/>
  <c r="BL240" i="22"/>
  <c r="BL241" i="22"/>
  <c r="BL242" i="22"/>
  <c r="BL243" i="22"/>
  <c r="BL244" i="22"/>
  <c r="BL245" i="22"/>
  <c r="BL246" i="22"/>
  <c r="BL247" i="22"/>
  <c r="BL248" i="22"/>
  <c r="BL249" i="22"/>
  <c r="BL250" i="22"/>
  <c r="BL251" i="22"/>
  <c r="BL252" i="22"/>
  <c r="BL253" i="22"/>
  <c r="BL254" i="22"/>
  <c r="BL255" i="22"/>
  <c r="BL256" i="22"/>
  <c r="BL257" i="22"/>
  <c r="BL258" i="22"/>
  <c r="BL259" i="22"/>
  <c r="BL260" i="22"/>
  <c r="BL261" i="22"/>
  <c r="BL262" i="22"/>
  <c r="BL263" i="22"/>
  <c r="BL264" i="22"/>
  <c r="BL265" i="22"/>
  <c r="BL266" i="22"/>
  <c r="BL267" i="22"/>
  <c r="BL268" i="22"/>
  <c r="BL269" i="22"/>
  <c r="BL270" i="22"/>
  <c r="BL271" i="22"/>
  <c r="BL272" i="22"/>
  <c r="BL273" i="22"/>
  <c r="BL274" i="22"/>
  <c r="BL275" i="22"/>
  <c r="BL276" i="22"/>
  <c r="BL277" i="22"/>
  <c r="BL278" i="22"/>
  <c r="BL279" i="22"/>
  <c r="BL280" i="22"/>
  <c r="BL281" i="22"/>
  <c r="BL282" i="22"/>
  <c r="BL283" i="22"/>
  <c r="BL284" i="22"/>
  <c r="BL285" i="22"/>
  <c r="BL286" i="22"/>
  <c r="BL287" i="22"/>
  <c r="BL288" i="22"/>
  <c r="BL289" i="22"/>
  <c r="BL290" i="22"/>
  <c r="BL291" i="22"/>
  <c r="BL292" i="22"/>
  <c r="BL293" i="22"/>
  <c r="BL294" i="22"/>
  <c r="BL295" i="22"/>
  <c r="BL296" i="22"/>
  <c r="BL297" i="22"/>
  <c r="BL298" i="22"/>
  <c r="BL299" i="22"/>
  <c r="BL300" i="22"/>
  <c r="BL301" i="22"/>
  <c r="BL302" i="22"/>
  <c r="BL303" i="22"/>
  <c r="BL304" i="22"/>
  <c r="BL305" i="22"/>
  <c r="BL306" i="22"/>
  <c r="BL307" i="22"/>
  <c r="BL308" i="22"/>
  <c r="BL309" i="22"/>
  <c r="BL310" i="22"/>
  <c r="BL311" i="22"/>
  <c r="BL312" i="22"/>
  <c r="BL313" i="22"/>
  <c r="BL314" i="22"/>
  <c r="BL315" i="22"/>
  <c r="BL316" i="22"/>
  <c r="BL317" i="22"/>
  <c r="BL318" i="22"/>
  <c r="BL319" i="22"/>
  <c r="BL320" i="22"/>
  <c r="BL321" i="22"/>
  <c r="BL322" i="22"/>
  <c r="BL323" i="22"/>
  <c r="BL324" i="22"/>
  <c r="BL325" i="22"/>
  <c r="BL326" i="22"/>
  <c r="BL327" i="22"/>
  <c r="BL328" i="22"/>
  <c r="BL329" i="22"/>
  <c r="BL330" i="22"/>
  <c r="BL331" i="22"/>
  <c r="BL332" i="22"/>
  <c r="BL333" i="22"/>
  <c r="BL334" i="22"/>
  <c r="BL335" i="22"/>
  <c r="BL336" i="22"/>
  <c r="BL337" i="22"/>
  <c r="BL338" i="22"/>
  <c r="BL339" i="22"/>
  <c r="BL340" i="22"/>
  <c r="BL341" i="22"/>
  <c r="BL342" i="22"/>
  <c r="BL343" i="22"/>
  <c r="BL344" i="22"/>
  <c r="BL345" i="22"/>
  <c r="BL346" i="22"/>
  <c r="BL347" i="22"/>
  <c r="BL348" i="22"/>
  <c r="BL349" i="22"/>
  <c r="BL350" i="22"/>
  <c r="BL351" i="22"/>
  <c r="BL352" i="22"/>
  <c r="BL353" i="22"/>
  <c r="BL354" i="22"/>
  <c r="BL355" i="22"/>
  <c r="BL356" i="22"/>
  <c r="BL357" i="22"/>
  <c r="BL358" i="22"/>
  <c r="BL359" i="22"/>
  <c r="BL360" i="22"/>
  <c r="BL361" i="22"/>
  <c r="BL362" i="22"/>
  <c r="BL363" i="22"/>
  <c r="BL364" i="22"/>
  <c r="BF15" i="22"/>
  <c r="FZ15" i="22" s="1"/>
  <c r="BF16" i="22"/>
  <c r="FZ16" i="22" s="1"/>
  <c r="BF17" i="22"/>
  <c r="BF18" i="22"/>
  <c r="BF19" i="22"/>
  <c r="BF20" i="22"/>
  <c r="BF21" i="22"/>
  <c r="BF22" i="22"/>
  <c r="BF23" i="22"/>
  <c r="BF24" i="22"/>
  <c r="BF25" i="22"/>
  <c r="BF26" i="22"/>
  <c r="BF27" i="22"/>
  <c r="BF28" i="22"/>
  <c r="BF29" i="22"/>
  <c r="BF30" i="22"/>
  <c r="BF31" i="22"/>
  <c r="BF32" i="22"/>
  <c r="BF33" i="22"/>
  <c r="BF34" i="22"/>
  <c r="BF35" i="22"/>
  <c r="BF36" i="22"/>
  <c r="BF37" i="22"/>
  <c r="BF38" i="22"/>
  <c r="BF39" i="22"/>
  <c r="BF40" i="22"/>
  <c r="BF41" i="22"/>
  <c r="BF42" i="22"/>
  <c r="BF43" i="22"/>
  <c r="BF44" i="22"/>
  <c r="BF45" i="22"/>
  <c r="BF46" i="22"/>
  <c r="BF47" i="22"/>
  <c r="BF48" i="22"/>
  <c r="BF49" i="22"/>
  <c r="BF50" i="22"/>
  <c r="BF51" i="22"/>
  <c r="BF52" i="22"/>
  <c r="BF53" i="22"/>
  <c r="BF54" i="22"/>
  <c r="BF55" i="22"/>
  <c r="BF56" i="22"/>
  <c r="BF57" i="22"/>
  <c r="BF58" i="22"/>
  <c r="BF59" i="22"/>
  <c r="BF60" i="22"/>
  <c r="BF61" i="22"/>
  <c r="BF62" i="22"/>
  <c r="BF63" i="22"/>
  <c r="BF64" i="22"/>
  <c r="BF65" i="22"/>
  <c r="BF66" i="22"/>
  <c r="BF67" i="22"/>
  <c r="BF68" i="22"/>
  <c r="BF69" i="22"/>
  <c r="BF70" i="22"/>
  <c r="BF71" i="22"/>
  <c r="BF72" i="22"/>
  <c r="BF73" i="22"/>
  <c r="BF74" i="22"/>
  <c r="BF75" i="22"/>
  <c r="BF76" i="22"/>
  <c r="BF77" i="22"/>
  <c r="BF78" i="22"/>
  <c r="BF79" i="22"/>
  <c r="BF80" i="22"/>
  <c r="BF81" i="22"/>
  <c r="BF82" i="22"/>
  <c r="BF83" i="22"/>
  <c r="BF84" i="22"/>
  <c r="BF85" i="22"/>
  <c r="BF86" i="22"/>
  <c r="BF87" i="22"/>
  <c r="BF88" i="22"/>
  <c r="BF89" i="22"/>
  <c r="BF90" i="22"/>
  <c r="BF91" i="22"/>
  <c r="BF92" i="22"/>
  <c r="BF93" i="22"/>
  <c r="BF94" i="22"/>
  <c r="BF95" i="22"/>
  <c r="BF96" i="22"/>
  <c r="BF97" i="22"/>
  <c r="BF98" i="22"/>
  <c r="BF99" i="22"/>
  <c r="BF100" i="22"/>
  <c r="BF101" i="22"/>
  <c r="BF102" i="22"/>
  <c r="BF103" i="22"/>
  <c r="BF104" i="22"/>
  <c r="BF105" i="22"/>
  <c r="BF106" i="22"/>
  <c r="BF107" i="22"/>
  <c r="BF108" i="22"/>
  <c r="BF109" i="22"/>
  <c r="BF110" i="22"/>
  <c r="BF111" i="22"/>
  <c r="BF112" i="22"/>
  <c r="BF113" i="22"/>
  <c r="BF114" i="22"/>
  <c r="BF115" i="22"/>
  <c r="BF116" i="22"/>
  <c r="BF117" i="22"/>
  <c r="BF118" i="22"/>
  <c r="BF119" i="22"/>
  <c r="BF120" i="22"/>
  <c r="BF121" i="22"/>
  <c r="BF122" i="22"/>
  <c r="BF123" i="22"/>
  <c r="BF124" i="22"/>
  <c r="BF125" i="22"/>
  <c r="BF126" i="22"/>
  <c r="BF127" i="22"/>
  <c r="BF128" i="22"/>
  <c r="BF129" i="22"/>
  <c r="BF130" i="22"/>
  <c r="BF131" i="22"/>
  <c r="BF132" i="22"/>
  <c r="BF133" i="22"/>
  <c r="BF134" i="22"/>
  <c r="BF135" i="22"/>
  <c r="BF136" i="22"/>
  <c r="BF137" i="22"/>
  <c r="BF138" i="22"/>
  <c r="BF139" i="22"/>
  <c r="BF140" i="22"/>
  <c r="BF141" i="22"/>
  <c r="BF142" i="22"/>
  <c r="BF143" i="22"/>
  <c r="BF144" i="22"/>
  <c r="BF145" i="22"/>
  <c r="BF146" i="22"/>
  <c r="BF147" i="22"/>
  <c r="BF148" i="22"/>
  <c r="BF149" i="22"/>
  <c r="BF150" i="22"/>
  <c r="BF151" i="22"/>
  <c r="BF152" i="22"/>
  <c r="BF153" i="22"/>
  <c r="BF154" i="22"/>
  <c r="BF155" i="22"/>
  <c r="BF156" i="22"/>
  <c r="BF157" i="22"/>
  <c r="BF158" i="22"/>
  <c r="BF159" i="22"/>
  <c r="BF160" i="22"/>
  <c r="BF161" i="22"/>
  <c r="BF162" i="22"/>
  <c r="BF163" i="22"/>
  <c r="BF164" i="22"/>
  <c r="BF165" i="22"/>
  <c r="BF166" i="22"/>
  <c r="BF167" i="22"/>
  <c r="BF168" i="22"/>
  <c r="BF169" i="22"/>
  <c r="BF170" i="22"/>
  <c r="BF171" i="22"/>
  <c r="BF172" i="22"/>
  <c r="BF173" i="22"/>
  <c r="BF174" i="22"/>
  <c r="BF175" i="22"/>
  <c r="BF176" i="22"/>
  <c r="BF177" i="22"/>
  <c r="BF178" i="22"/>
  <c r="BF179" i="22"/>
  <c r="BF180" i="22"/>
  <c r="BF181" i="22"/>
  <c r="BF182" i="22"/>
  <c r="BF183" i="22"/>
  <c r="BF184" i="22"/>
  <c r="BF185" i="22"/>
  <c r="BF186" i="22"/>
  <c r="BF187" i="22"/>
  <c r="BF188" i="22"/>
  <c r="BF189" i="22"/>
  <c r="BF190" i="22"/>
  <c r="BF191" i="22"/>
  <c r="BF192" i="22"/>
  <c r="BF193" i="22"/>
  <c r="BF194" i="22"/>
  <c r="BF195" i="22"/>
  <c r="BF196" i="22"/>
  <c r="BF197" i="22"/>
  <c r="BF198" i="22"/>
  <c r="BF199" i="22"/>
  <c r="BF200" i="22"/>
  <c r="BF201" i="22"/>
  <c r="BF202" i="22"/>
  <c r="BF203" i="22"/>
  <c r="BF204" i="22"/>
  <c r="BF205" i="22"/>
  <c r="BF206" i="22"/>
  <c r="BF207" i="22"/>
  <c r="BF208" i="22"/>
  <c r="BF209" i="22"/>
  <c r="BF210" i="22"/>
  <c r="BF211" i="22"/>
  <c r="BF212" i="22"/>
  <c r="BF213" i="22"/>
  <c r="BF214" i="22"/>
  <c r="BF215" i="22"/>
  <c r="BF216" i="22"/>
  <c r="BF217" i="22"/>
  <c r="BF218" i="22"/>
  <c r="BF219" i="22"/>
  <c r="BF220" i="22"/>
  <c r="BF221" i="22"/>
  <c r="BF222" i="22"/>
  <c r="BF223" i="22"/>
  <c r="BF224" i="22"/>
  <c r="BF225" i="22"/>
  <c r="BF226" i="22"/>
  <c r="BF227" i="22"/>
  <c r="BF228" i="22"/>
  <c r="BF229" i="22"/>
  <c r="BF230" i="22"/>
  <c r="BF231" i="22"/>
  <c r="BF232" i="22"/>
  <c r="BF233" i="22"/>
  <c r="BF234" i="22"/>
  <c r="BF235" i="22"/>
  <c r="BF236" i="22"/>
  <c r="BF237" i="22"/>
  <c r="BF238" i="22"/>
  <c r="BF239" i="22"/>
  <c r="BF240" i="22"/>
  <c r="BF241" i="22"/>
  <c r="BF242" i="22"/>
  <c r="BF243" i="22"/>
  <c r="BF244" i="22"/>
  <c r="BF245" i="22"/>
  <c r="BF246" i="22"/>
  <c r="BF247" i="22"/>
  <c r="BF248" i="22"/>
  <c r="BF249" i="22"/>
  <c r="BF250" i="22"/>
  <c r="BF251" i="22"/>
  <c r="BF252" i="22"/>
  <c r="BF253" i="22"/>
  <c r="BF254" i="22"/>
  <c r="BF255" i="22"/>
  <c r="BF256" i="22"/>
  <c r="BF257" i="22"/>
  <c r="BF258" i="22"/>
  <c r="BF259" i="22"/>
  <c r="BF260" i="22"/>
  <c r="BF261" i="22"/>
  <c r="BF262" i="22"/>
  <c r="BF263" i="22"/>
  <c r="BF264" i="22"/>
  <c r="BF265" i="22"/>
  <c r="BF266" i="22"/>
  <c r="BF267" i="22"/>
  <c r="BF268" i="22"/>
  <c r="BF269" i="22"/>
  <c r="BF270" i="22"/>
  <c r="BF271" i="22"/>
  <c r="BF272" i="22"/>
  <c r="BF273" i="22"/>
  <c r="BF274" i="22"/>
  <c r="BF275" i="22"/>
  <c r="BF276" i="22"/>
  <c r="BF277" i="22"/>
  <c r="BF278" i="22"/>
  <c r="BF279" i="22"/>
  <c r="BF280" i="22"/>
  <c r="BF281" i="22"/>
  <c r="BF282" i="22"/>
  <c r="BF283" i="22"/>
  <c r="BF284" i="22"/>
  <c r="BF285" i="22"/>
  <c r="BF286" i="22"/>
  <c r="BF287" i="22"/>
  <c r="BF288" i="22"/>
  <c r="BF289" i="22"/>
  <c r="BF290" i="22"/>
  <c r="BF291" i="22"/>
  <c r="BF292" i="22"/>
  <c r="BF293" i="22"/>
  <c r="BF294" i="22"/>
  <c r="BF295" i="22"/>
  <c r="BF296" i="22"/>
  <c r="BF297" i="22"/>
  <c r="BF298" i="22"/>
  <c r="BF299" i="22"/>
  <c r="BF300" i="22"/>
  <c r="BF301" i="22"/>
  <c r="BF302" i="22"/>
  <c r="BF303" i="22"/>
  <c r="BF304" i="22"/>
  <c r="BF305" i="22"/>
  <c r="BF306" i="22"/>
  <c r="BF307" i="22"/>
  <c r="BF308" i="22"/>
  <c r="BF309" i="22"/>
  <c r="BF310" i="22"/>
  <c r="BF311" i="22"/>
  <c r="BF312" i="22"/>
  <c r="BF313" i="22"/>
  <c r="BF314" i="22"/>
  <c r="BF315" i="22"/>
  <c r="BF316" i="22"/>
  <c r="BF317" i="22"/>
  <c r="BF318" i="22"/>
  <c r="BF319" i="22"/>
  <c r="BF320" i="22"/>
  <c r="BF321" i="22"/>
  <c r="BF322" i="22"/>
  <c r="BF323" i="22"/>
  <c r="BF324" i="22"/>
  <c r="BF325" i="22"/>
  <c r="BF326" i="22"/>
  <c r="BF327" i="22"/>
  <c r="BF328" i="22"/>
  <c r="BF329" i="22"/>
  <c r="BF330" i="22"/>
  <c r="BF331" i="22"/>
  <c r="BF332" i="22"/>
  <c r="BF333" i="22"/>
  <c r="BF334" i="22"/>
  <c r="BF335" i="22"/>
  <c r="BF336" i="22"/>
  <c r="BF337" i="22"/>
  <c r="BF338" i="22"/>
  <c r="BF339" i="22"/>
  <c r="BF340" i="22"/>
  <c r="BF341" i="22"/>
  <c r="BF342" i="22"/>
  <c r="BF343" i="22"/>
  <c r="BF344" i="22"/>
  <c r="BF345" i="22"/>
  <c r="BF346" i="22"/>
  <c r="BF347" i="22"/>
  <c r="BF348" i="22"/>
  <c r="BF349" i="22"/>
  <c r="BF350" i="22"/>
  <c r="BF351" i="22"/>
  <c r="BF352" i="22"/>
  <c r="BF353" i="22"/>
  <c r="BF354" i="22"/>
  <c r="BF355" i="22"/>
  <c r="BF356" i="22"/>
  <c r="BF357" i="22"/>
  <c r="BF358" i="22"/>
  <c r="BF359" i="22"/>
  <c r="BF360" i="22"/>
  <c r="BF361" i="22"/>
  <c r="BF362" i="22"/>
  <c r="BF363" i="22"/>
  <c r="BF364" i="22"/>
  <c r="AZ15" i="22"/>
  <c r="FY15" i="22" s="1"/>
  <c r="AZ16" i="22"/>
  <c r="FY16" i="22" s="1"/>
  <c r="AZ17" i="22"/>
  <c r="AZ18" i="22"/>
  <c r="AZ19" i="22"/>
  <c r="AZ20" i="22"/>
  <c r="AZ21" i="22"/>
  <c r="AZ22" i="22"/>
  <c r="AZ23" i="22"/>
  <c r="AZ24" i="22"/>
  <c r="AZ25" i="22"/>
  <c r="AZ26" i="22"/>
  <c r="AZ27" i="22"/>
  <c r="AZ28" i="22"/>
  <c r="AZ29" i="22"/>
  <c r="AZ30" i="22"/>
  <c r="AZ31" i="22"/>
  <c r="AZ32" i="22"/>
  <c r="AZ33" i="22"/>
  <c r="AZ34" i="22"/>
  <c r="AZ35" i="22"/>
  <c r="AZ36" i="22"/>
  <c r="AZ37" i="22"/>
  <c r="AZ38" i="22"/>
  <c r="AZ39" i="22"/>
  <c r="AZ40" i="22"/>
  <c r="AZ41" i="22"/>
  <c r="AZ42" i="22"/>
  <c r="AZ43" i="22"/>
  <c r="AZ44" i="22"/>
  <c r="AZ45" i="22"/>
  <c r="AZ46" i="22"/>
  <c r="AZ47" i="22"/>
  <c r="AZ48" i="22"/>
  <c r="AZ49" i="22"/>
  <c r="AZ50" i="22"/>
  <c r="AZ51" i="22"/>
  <c r="AZ52" i="22"/>
  <c r="AZ53" i="22"/>
  <c r="AZ54" i="22"/>
  <c r="AZ55" i="22"/>
  <c r="AZ56" i="22"/>
  <c r="AZ57" i="22"/>
  <c r="AZ58" i="22"/>
  <c r="AZ59" i="22"/>
  <c r="AZ60" i="22"/>
  <c r="AZ61" i="22"/>
  <c r="AZ62" i="22"/>
  <c r="AZ63" i="22"/>
  <c r="AZ64" i="22"/>
  <c r="AZ65" i="22"/>
  <c r="AZ66" i="22"/>
  <c r="AZ67" i="22"/>
  <c r="AZ68" i="22"/>
  <c r="AZ69" i="22"/>
  <c r="AZ70" i="22"/>
  <c r="AZ71" i="22"/>
  <c r="AZ72" i="22"/>
  <c r="AZ73" i="22"/>
  <c r="AZ74" i="22"/>
  <c r="AZ75" i="22"/>
  <c r="AZ76" i="22"/>
  <c r="AZ77" i="22"/>
  <c r="AZ78" i="22"/>
  <c r="AZ79" i="22"/>
  <c r="AZ80" i="22"/>
  <c r="AZ81" i="22"/>
  <c r="AZ82" i="22"/>
  <c r="AZ83" i="22"/>
  <c r="AZ84" i="22"/>
  <c r="AZ85" i="22"/>
  <c r="AZ86" i="22"/>
  <c r="AZ87" i="22"/>
  <c r="AZ88" i="22"/>
  <c r="AZ89" i="22"/>
  <c r="AZ90" i="22"/>
  <c r="AZ91" i="22"/>
  <c r="AZ92" i="22"/>
  <c r="AZ93" i="22"/>
  <c r="AZ94" i="22"/>
  <c r="AZ95" i="22"/>
  <c r="AZ96" i="22"/>
  <c r="AZ97" i="22"/>
  <c r="AZ98" i="22"/>
  <c r="AZ99" i="22"/>
  <c r="AZ100" i="22"/>
  <c r="AZ101" i="22"/>
  <c r="AZ102" i="22"/>
  <c r="AZ103" i="22"/>
  <c r="AZ104" i="22"/>
  <c r="AZ105" i="22"/>
  <c r="AZ106" i="22"/>
  <c r="AZ107" i="22"/>
  <c r="AZ108" i="22"/>
  <c r="AZ109" i="22"/>
  <c r="AZ110" i="22"/>
  <c r="AZ111" i="22"/>
  <c r="AZ112" i="22"/>
  <c r="AZ113" i="22"/>
  <c r="AZ114" i="22"/>
  <c r="AZ115" i="22"/>
  <c r="AZ116" i="22"/>
  <c r="AZ117" i="22"/>
  <c r="AZ118" i="22"/>
  <c r="AZ119" i="22"/>
  <c r="AZ120" i="22"/>
  <c r="AZ121" i="22"/>
  <c r="AZ122" i="22"/>
  <c r="AZ123" i="22"/>
  <c r="AZ124" i="22"/>
  <c r="AZ125" i="22"/>
  <c r="AZ126" i="22"/>
  <c r="AZ127" i="22"/>
  <c r="AZ128" i="22"/>
  <c r="AZ129" i="22"/>
  <c r="AZ130" i="22"/>
  <c r="AZ131" i="22"/>
  <c r="AZ132" i="22"/>
  <c r="AZ133" i="22"/>
  <c r="AZ134" i="22"/>
  <c r="AZ135" i="22"/>
  <c r="AZ136" i="22"/>
  <c r="AZ137" i="22"/>
  <c r="AZ138" i="22"/>
  <c r="AZ139" i="22"/>
  <c r="AZ140" i="22"/>
  <c r="AZ141" i="22"/>
  <c r="AZ142" i="22"/>
  <c r="AZ143" i="22"/>
  <c r="AZ144" i="22"/>
  <c r="AZ145" i="22"/>
  <c r="AZ146" i="22"/>
  <c r="AZ147" i="22"/>
  <c r="AZ148" i="22"/>
  <c r="AZ149" i="22"/>
  <c r="AZ150" i="22"/>
  <c r="AZ151" i="22"/>
  <c r="AZ152" i="22"/>
  <c r="AZ153" i="22"/>
  <c r="AZ154" i="22"/>
  <c r="AZ155" i="22"/>
  <c r="AZ156" i="22"/>
  <c r="AZ157" i="22"/>
  <c r="AZ158" i="22"/>
  <c r="AZ159" i="22"/>
  <c r="AZ160" i="22"/>
  <c r="AZ161" i="22"/>
  <c r="AZ162" i="22"/>
  <c r="AZ163" i="22"/>
  <c r="AZ164" i="22"/>
  <c r="AZ165" i="22"/>
  <c r="AZ166" i="22"/>
  <c r="AZ167" i="22"/>
  <c r="AZ168" i="22"/>
  <c r="AZ169" i="22"/>
  <c r="AZ170" i="22"/>
  <c r="AZ171" i="22"/>
  <c r="AZ172" i="22"/>
  <c r="AZ173" i="22"/>
  <c r="AZ174" i="22"/>
  <c r="AZ175" i="22"/>
  <c r="AZ176" i="22"/>
  <c r="AZ177" i="22"/>
  <c r="AZ178" i="22"/>
  <c r="AZ179" i="22"/>
  <c r="AZ180" i="22"/>
  <c r="AZ181" i="22"/>
  <c r="AZ182" i="22"/>
  <c r="AZ183" i="22"/>
  <c r="AZ184" i="22"/>
  <c r="AZ185" i="22"/>
  <c r="AZ186" i="22"/>
  <c r="AZ187" i="22"/>
  <c r="AZ188" i="22"/>
  <c r="AZ189" i="22"/>
  <c r="AZ190" i="22"/>
  <c r="AZ191" i="22"/>
  <c r="AZ192" i="22"/>
  <c r="AZ193" i="22"/>
  <c r="AZ194" i="22"/>
  <c r="AZ195" i="22"/>
  <c r="AZ196" i="22"/>
  <c r="AZ197" i="22"/>
  <c r="AZ198" i="22"/>
  <c r="AZ199" i="22"/>
  <c r="AZ200" i="22"/>
  <c r="AZ201" i="22"/>
  <c r="AZ202" i="22"/>
  <c r="AZ203" i="22"/>
  <c r="AZ204" i="22"/>
  <c r="AZ205" i="22"/>
  <c r="AZ206" i="22"/>
  <c r="AZ207" i="22"/>
  <c r="AZ208" i="22"/>
  <c r="AZ209" i="22"/>
  <c r="AZ210" i="22"/>
  <c r="AZ211" i="22"/>
  <c r="AZ212" i="22"/>
  <c r="AZ213" i="22"/>
  <c r="AZ214" i="22"/>
  <c r="AZ215" i="22"/>
  <c r="AZ216" i="22"/>
  <c r="AZ217" i="22"/>
  <c r="AZ218" i="22"/>
  <c r="AZ219" i="22"/>
  <c r="AZ220" i="22"/>
  <c r="AZ221" i="22"/>
  <c r="AZ222" i="22"/>
  <c r="AZ223" i="22"/>
  <c r="AZ224" i="22"/>
  <c r="AZ225" i="22"/>
  <c r="AZ226" i="22"/>
  <c r="AZ227" i="22"/>
  <c r="AZ228" i="22"/>
  <c r="AZ229" i="22"/>
  <c r="AZ230" i="22"/>
  <c r="AZ231" i="22"/>
  <c r="AZ232" i="22"/>
  <c r="AZ233" i="22"/>
  <c r="AZ234" i="22"/>
  <c r="AZ235" i="22"/>
  <c r="AZ236" i="22"/>
  <c r="AZ237" i="22"/>
  <c r="AZ238" i="22"/>
  <c r="AZ239" i="22"/>
  <c r="AZ240" i="22"/>
  <c r="AZ241" i="22"/>
  <c r="AZ242" i="22"/>
  <c r="AZ243" i="22"/>
  <c r="AZ244" i="22"/>
  <c r="AZ245" i="22"/>
  <c r="AZ246" i="22"/>
  <c r="AZ247" i="22"/>
  <c r="AZ248" i="22"/>
  <c r="AZ249" i="22"/>
  <c r="AZ250" i="22"/>
  <c r="AZ251" i="22"/>
  <c r="AZ252" i="22"/>
  <c r="AZ253" i="22"/>
  <c r="AZ254" i="22"/>
  <c r="AZ255" i="22"/>
  <c r="AZ256" i="22"/>
  <c r="AZ257" i="22"/>
  <c r="AZ258" i="22"/>
  <c r="AZ259" i="22"/>
  <c r="AZ260" i="22"/>
  <c r="AZ261" i="22"/>
  <c r="AZ262" i="22"/>
  <c r="AZ263" i="22"/>
  <c r="AZ264" i="22"/>
  <c r="AZ265" i="22"/>
  <c r="AZ266" i="22"/>
  <c r="AZ267" i="22"/>
  <c r="AZ268" i="22"/>
  <c r="AZ269" i="22"/>
  <c r="AZ270" i="22"/>
  <c r="AZ271" i="22"/>
  <c r="AZ272" i="22"/>
  <c r="AZ273" i="22"/>
  <c r="AZ274" i="22"/>
  <c r="AZ275" i="22"/>
  <c r="AZ276" i="22"/>
  <c r="AZ277" i="22"/>
  <c r="AZ278" i="22"/>
  <c r="AZ279" i="22"/>
  <c r="AZ280" i="22"/>
  <c r="AZ281" i="22"/>
  <c r="AZ282" i="22"/>
  <c r="AZ283" i="22"/>
  <c r="AZ284" i="22"/>
  <c r="AZ285" i="22"/>
  <c r="AZ286" i="22"/>
  <c r="AZ287" i="22"/>
  <c r="AZ288" i="22"/>
  <c r="AZ289" i="22"/>
  <c r="AZ290" i="22"/>
  <c r="AZ291" i="22"/>
  <c r="AZ292" i="22"/>
  <c r="AZ293" i="22"/>
  <c r="AZ294" i="22"/>
  <c r="AZ295" i="22"/>
  <c r="AZ296" i="22"/>
  <c r="AZ297" i="22"/>
  <c r="AZ298" i="22"/>
  <c r="AZ299" i="22"/>
  <c r="AZ300" i="22"/>
  <c r="AZ301" i="22"/>
  <c r="AZ302" i="22"/>
  <c r="AZ303" i="22"/>
  <c r="AZ304" i="22"/>
  <c r="AZ305" i="22"/>
  <c r="AZ306" i="22"/>
  <c r="AZ307" i="22"/>
  <c r="AZ308" i="22"/>
  <c r="AZ309" i="22"/>
  <c r="AZ310" i="22"/>
  <c r="AZ311" i="22"/>
  <c r="AZ312" i="22"/>
  <c r="AZ313" i="22"/>
  <c r="AZ314" i="22"/>
  <c r="AZ315" i="22"/>
  <c r="AZ316" i="22"/>
  <c r="AZ317" i="22"/>
  <c r="AZ318" i="22"/>
  <c r="AZ319" i="22"/>
  <c r="AZ320" i="22"/>
  <c r="AZ321" i="22"/>
  <c r="AZ322" i="22"/>
  <c r="AZ323" i="22"/>
  <c r="AZ324" i="22"/>
  <c r="AZ325" i="22"/>
  <c r="AZ326" i="22"/>
  <c r="AZ327" i="22"/>
  <c r="AZ328" i="22"/>
  <c r="AZ329" i="22"/>
  <c r="AZ330" i="22"/>
  <c r="AZ331" i="22"/>
  <c r="AZ332" i="22"/>
  <c r="AZ333" i="22"/>
  <c r="AZ334" i="22"/>
  <c r="AZ335" i="22"/>
  <c r="AZ336" i="22"/>
  <c r="AZ337" i="22"/>
  <c r="AZ338" i="22"/>
  <c r="AZ339" i="22"/>
  <c r="AZ340" i="22"/>
  <c r="AZ341" i="22"/>
  <c r="AZ342" i="22"/>
  <c r="AZ343" i="22"/>
  <c r="AZ344" i="22"/>
  <c r="AZ345" i="22"/>
  <c r="AZ346" i="22"/>
  <c r="AZ347" i="22"/>
  <c r="AZ348" i="22"/>
  <c r="AZ349" i="22"/>
  <c r="AZ350" i="22"/>
  <c r="AZ351" i="22"/>
  <c r="AZ352" i="22"/>
  <c r="AZ353" i="22"/>
  <c r="AZ354" i="22"/>
  <c r="AZ355" i="22"/>
  <c r="AZ356" i="22"/>
  <c r="AZ357" i="22"/>
  <c r="AZ358" i="22"/>
  <c r="AZ359" i="22"/>
  <c r="AZ360" i="22"/>
  <c r="AZ361" i="22"/>
  <c r="AZ362" i="22"/>
  <c r="AZ363" i="22"/>
  <c r="AZ364" i="22"/>
  <c r="AT15" i="22"/>
  <c r="FX15" i="22" s="1"/>
  <c r="AT16" i="22"/>
  <c r="FX16" i="22" s="1"/>
  <c r="AT17" i="22"/>
  <c r="AT18" i="22"/>
  <c r="AT19" i="22"/>
  <c r="AT20" i="22"/>
  <c r="AT21" i="22"/>
  <c r="AT22" i="22"/>
  <c r="AT23" i="22"/>
  <c r="AT24" i="22"/>
  <c r="AT25" i="22"/>
  <c r="AT26" i="22"/>
  <c r="AT27" i="22"/>
  <c r="AT28" i="22"/>
  <c r="AT29" i="22"/>
  <c r="AT30" i="22"/>
  <c r="AT31" i="22"/>
  <c r="AT32" i="22"/>
  <c r="AT33" i="22"/>
  <c r="AT34" i="22"/>
  <c r="AT35" i="22"/>
  <c r="AT36" i="22"/>
  <c r="AT37" i="22"/>
  <c r="AT38" i="22"/>
  <c r="AT39" i="22"/>
  <c r="AT40" i="22"/>
  <c r="AT41" i="22"/>
  <c r="AT42" i="22"/>
  <c r="AT43" i="22"/>
  <c r="AT44" i="22"/>
  <c r="AT45" i="22"/>
  <c r="AT46" i="22"/>
  <c r="AT47" i="22"/>
  <c r="AT48" i="22"/>
  <c r="AT49" i="22"/>
  <c r="AT50" i="22"/>
  <c r="AT51" i="22"/>
  <c r="AT52" i="22"/>
  <c r="AT53" i="22"/>
  <c r="AT54" i="22"/>
  <c r="AT55" i="22"/>
  <c r="AT56" i="22"/>
  <c r="AT57" i="22"/>
  <c r="AT58" i="22"/>
  <c r="AT59" i="22"/>
  <c r="AT60" i="22"/>
  <c r="AT61" i="22"/>
  <c r="AT62" i="22"/>
  <c r="AT63" i="22"/>
  <c r="AT64" i="22"/>
  <c r="AT65" i="22"/>
  <c r="AT66" i="22"/>
  <c r="AT67" i="22"/>
  <c r="AT68" i="22"/>
  <c r="AT69" i="22"/>
  <c r="AT70" i="22"/>
  <c r="AT71" i="22"/>
  <c r="AT72" i="22"/>
  <c r="AT73" i="22"/>
  <c r="AT74" i="22"/>
  <c r="AT75" i="22"/>
  <c r="AT76" i="22"/>
  <c r="AT77" i="22"/>
  <c r="AT78" i="22"/>
  <c r="AT79" i="22"/>
  <c r="AT80" i="22"/>
  <c r="AT81" i="22"/>
  <c r="AT82" i="22"/>
  <c r="AT83" i="22"/>
  <c r="AT84" i="22"/>
  <c r="AT85" i="22"/>
  <c r="AT86" i="22"/>
  <c r="AT87" i="22"/>
  <c r="AT88" i="22"/>
  <c r="AT89" i="22"/>
  <c r="AT90" i="22"/>
  <c r="AT91" i="22"/>
  <c r="AT92" i="22"/>
  <c r="AT93" i="22"/>
  <c r="AT94" i="22"/>
  <c r="AT95" i="22"/>
  <c r="AT96" i="22"/>
  <c r="AT97" i="22"/>
  <c r="AT98" i="22"/>
  <c r="AT99" i="22"/>
  <c r="AT100" i="22"/>
  <c r="AT101" i="22"/>
  <c r="AT102" i="22"/>
  <c r="AT103" i="22"/>
  <c r="AT104" i="22"/>
  <c r="AT105" i="22"/>
  <c r="AT106" i="22"/>
  <c r="AT107" i="22"/>
  <c r="AT108" i="22"/>
  <c r="AT109" i="22"/>
  <c r="AT110" i="22"/>
  <c r="AT111" i="22"/>
  <c r="AT112" i="22"/>
  <c r="AT113" i="22"/>
  <c r="AT114" i="22"/>
  <c r="AT115" i="22"/>
  <c r="AT116" i="22"/>
  <c r="AT117" i="22"/>
  <c r="AT118" i="22"/>
  <c r="AT119" i="22"/>
  <c r="AT120" i="22"/>
  <c r="AT121" i="22"/>
  <c r="AT122" i="22"/>
  <c r="AT123" i="22"/>
  <c r="AT124" i="22"/>
  <c r="AT125" i="22"/>
  <c r="AT126" i="22"/>
  <c r="AT127" i="22"/>
  <c r="AT128" i="22"/>
  <c r="AT129" i="22"/>
  <c r="AT130" i="22"/>
  <c r="AT131" i="22"/>
  <c r="AT132" i="22"/>
  <c r="AT133" i="22"/>
  <c r="AT134" i="22"/>
  <c r="AT135" i="22"/>
  <c r="AT136" i="22"/>
  <c r="AT137" i="22"/>
  <c r="AT138" i="22"/>
  <c r="AT139" i="22"/>
  <c r="AT140" i="22"/>
  <c r="AT141" i="22"/>
  <c r="AT142" i="22"/>
  <c r="AT143" i="22"/>
  <c r="AT144" i="22"/>
  <c r="AT145" i="22"/>
  <c r="AT146" i="22"/>
  <c r="AT147" i="22"/>
  <c r="AT148" i="22"/>
  <c r="AT149" i="22"/>
  <c r="AT150" i="22"/>
  <c r="AT151" i="22"/>
  <c r="AT152" i="22"/>
  <c r="AT153" i="22"/>
  <c r="AT154" i="22"/>
  <c r="AT155" i="22"/>
  <c r="AT156" i="22"/>
  <c r="AT157" i="22"/>
  <c r="AT158" i="22"/>
  <c r="AT159" i="22"/>
  <c r="AT160" i="22"/>
  <c r="AT161" i="22"/>
  <c r="AT162" i="22"/>
  <c r="AT163" i="22"/>
  <c r="AT164" i="22"/>
  <c r="AT165" i="22"/>
  <c r="AT166" i="22"/>
  <c r="AT167" i="22"/>
  <c r="AT168" i="22"/>
  <c r="AT169" i="22"/>
  <c r="AT170" i="22"/>
  <c r="AT171" i="22"/>
  <c r="AT172" i="22"/>
  <c r="AT173" i="22"/>
  <c r="AT174" i="22"/>
  <c r="AT175" i="22"/>
  <c r="AT176" i="22"/>
  <c r="AT177" i="22"/>
  <c r="AT178" i="22"/>
  <c r="AT179" i="22"/>
  <c r="AT180" i="22"/>
  <c r="AT181" i="22"/>
  <c r="AT182" i="22"/>
  <c r="AT183" i="22"/>
  <c r="AT184" i="22"/>
  <c r="AT185" i="22"/>
  <c r="AT186" i="22"/>
  <c r="AT187" i="22"/>
  <c r="AT188" i="22"/>
  <c r="AT189" i="22"/>
  <c r="AT190" i="22"/>
  <c r="AT191" i="22"/>
  <c r="AT192" i="22"/>
  <c r="AT193" i="22"/>
  <c r="AT194" i="22"/>
  <c r="AT195" i="22"/>
  <c r="AT196" i="22"/>
  <c r="AT197" i="22"/>
  <c r="AT198" i="22"/>
  <c r="AT199" i="22"/>
  <c r="AT200" i="22"/>
  <c r="AT201" i="22"/>
  <c r="AT202" i="22"/>
  <c r="AT203" i="22"/>
  <c r="AT204" i="22"/>
  <c r="AT205" i="22"/>
  <c r="AT206" i="22"/>
  <c r="AT207" i="22"/>
  <c r="AT208" i="22"/>
  <c r="AT209" i="22"/>
  <c r="AT210" i="22"/>
  <c r="AT211" i="22"/>
  <c r="AT212" i="22"/>
  <c r="AT213" i="22"/>
  <c r="AT214" i="22"/>
  <c r="AT215" i="22"/>
  <c r="AT216" i="22"/>
  <c r="AT217" i="22"/>
  <c r="AT218" i="22"/>
  <c r="AT219" i="22"/>
  <c r="AT220" i="22"/>
  <c r="AT221" i="22"/>
  <c r="AT222" i="22"/>
  <c r="AT223" i="22"/>
  <c r="AT224" i="22"/>
  <c r="AT225" i="22"/>
  <c r="AT226" i="22"/>
  <c r="AT227" i="22"/>
  <c r="AT228" i="22"/>
  <c r="AT229" i="22"/>
  <c r="AT230" i="22"/>
  <c r="AT231" i="22"/>
  <c r="AT232" i="22"/>
  <c r="AT233" i="22"/>
  <c r="AT234" i="22"/>
  <c r="AT235" i="22"/>
  <c r="AT236" i="22"/>
  <c r="AT237" i="22"/>
  <c r="AT238" i="22"/>
  <c r="AT239" i="22"/>
  <c r="AT240" i="22"/>
  <c r="AT241" i="22"/>
  <c r="AT242" i="22"/>
  <c r="AT243" i="22"/>
  <c r="AT244" i="22"/>
  <c r="AT245" i="22"/>
  <c r="AT246" i="22"/>
  <c r="AT247" i="22"/>
  <c r="AT248" i="22"/>
  <c r="AT249" i="22"/>
  <c r="AT250" i="22"/>
  <c r="AT251" i="22"/>
  <c r="AT252" i="22"/>
  <c r="AT253" i="22"/>
  <c r="AT254" i="22"/>
  <c r="AT255" i="22"/>
  <c r="AT256" i="22"/>
  <c r="AT257" i="22"/>
  <c r="AT258" i="22"/>
  <c r="AT259" i="22"/>
  <c r="AT260" i="22"/>
  <c r="AT261" i="22"/>
  <c r="AT262" i="22"/>
  <c r="AT263" i="22"/>
  <c r="AT264" i="22"/>
  <c r="AT265" i="22"/>
  <c r="AT266" i="22"/>
  <c r="AT267" i="22"/>
  <c r="AT268" i="22"/>
  <c r="AT269" i="22"/>
  <c r="AT270" i="22"/>
  <c r="AT271" i="22"/>
  <c r="AT272" i="22"/>
  <c r="AT273" i="22"/>
  <c r="AT274" i="22"/>
  <c r="AT275" i="22"/>
  <c r="AT276" i="22"/>
  <c r="AT277" i="22"/>
  <c r="AT278" i="22"/>
  <c r="AT279" i="22"/>
  <c r="AT280" i="22"/>
  <c r="AT281" i="22"/>
  <c r="AT282" i="22"/>
  <c r="AT283" i="22"/>
  <c r="AT284" i="22"/>
  <c r="AT285" i="22"/>
  <c r="AT286" i="22"/>
  <c r="AT287" i="22"/>
  <c r="AT288" i="22"/>
  <c r="AT289" i="22"/>
  <c r="AT290" i="22"/>
  <c r="AT291" i="22"/>
  <c r="AT292" i="22"/>
  <c r="AT293" i="22"/>
  <c r="AT294" i="22"/>
  <c r="AT295" i="22"/>
  <c r="AT296" i="22"/>
  <c r="AT297" i="22"/>
  <c r="AT298" i="22"/>
  <c r="AT299" i="22"/>
  <c r="AT300" i="22"/>
  <c r="AT301" i="22"/>
  <c r="AT302" i="22"/>
  <c r="AT303" i="22"/>
  <c r="AT304" i="22"/>
  <c r="AT305" i="22"/>
  <c r="AT306" i="22"/>
  <c r="AT307" i="22"/>
  <c r="AT308" i="22"/>
  <c r="AT309" i="22"/>
  <c r="AT310" i="22"/>
  <c r="AT311" i="22"/>
  <c r="AT312" i="22"/>
  <c r="AT313" i="22"/>
  <c r="AT314" i="22"/>
  <c r="AT315" i="22"/>
  <c r="AT316" i="22"/>
  <c r="AT317" i="22"/>
  <c r="AT318" i="22"/>
  <c r="AT319" i="22"/>
  <c r="AT320" i="22"/>
  <c r="AT321" i="22"/>
  <c r="AT322" i="22"/>
  <c r="AT323" i="22"/>
  <c r="AT324" i="22"/>
  <c r="AT325" i="22"/>
  <c r="AT326" i="22"/>
  <c r="AT327" i="22"/>
  <c r="AT328" i="22"/>
  <c r="AT329" i="22"/>
  <c r="AT330" i="22"/>
  <c r="AT331" i="22"/>
  <c r="AT332" i="22"/>
  <c r="AT333" i="22"/>
  <c r="AT334" i="22"/>
  <c r="AT335" i="22"/>
  <c r="AT336" i="22"/>
  <c r="AT337" i="22"/>
  <c r="AT338" i="22"/>
  <c r="AT339" i="22"/>
  <c r="AT340" i="22"/>
  <c r="AT341" i="22"/>
  <c r="AT342" i="22"/>
  <c r="AT343" i="22"/>
  <c r="AT344" i="22"/>
  <c r="AT345" i="22"/>
  <c r="AT346" i="22"/>
  <c r="AT347" i="22"/>
  <c r="AT348" i="22"/>
  <c r="AT349" i="22"/>
  <c r="AT350" i="22"/>
  <c r="AT351" i="22"/>
  <c r="AT352" i="22"/>
  <c r="AT353" i="22"/>
  <c r="AT354" i="22"/>
  <c r="AT355" i="22"/>
  <c r="AT356" i="22"/>
  <c r="AT357" i="22"/>
  <c r="AT358" i="22"/>
  <c r="AT359" i="22"/>
  <c r="AT360" i="22"/>
  <c r="AT361" i="22"/>
  <c r="AT362" i="22"/>
  <c r="AT363" i="22"/>
  <c r="AT364" i="22"/>
  <c r="GG15" i="22" l="1"/>
  <c r="GH15" i="22"/>
  <c r="GI15" i="22"/>
  <c r="GJ15" i="22"/>
  <c r="GK15" i="22"/>
  <c r="CQ17" i="24"/>
  <c r="CS17" i="24"/>
  <c r="CR17" i="24"/>
  <c r="CO17" i="24"/>
  <c r="CP17" i="24"/>
  <c r="CM17" i="24"/>
  <c r="CN17" i="24"/>
  <c r="EG70" i="24"/>
  <c r="EG86" i="24" s="1"/>
  <c r="CV8" i="24"/>
  <c r="GK17" i="22"/>
  <c r="DT5" i="22"/>
  <c r="DN5" i="22"/>
  <c r="HX27" i="22" s="1"/>
  <c r="GJ17" i="22"/>
  <c r="GI17" i="22"/>
  <c r="DH5" i="22"/>
  <c r="GH17" i="22"/>
  <c r="DB5" i="22"/>
  <c r="CV5" i="22"/>
  <c r="GG17" i="22"/>
  <c r="CP5" i="22"/>
  <c r="HT27" i="22" s="1"/>
  <c r="GF17" i="22"/>
  <c r="GE17" i="22"/>
  <c r="CJ5" i="22"/>
  <c r="GD17" i="22"/>
  <c r="CD5" i="22"/>
  <c r="BX5" i="22"/>
  <c r="GC17" i="22"/>
  <c r="BR5" i="22"/>
  <c r="HP27" i="22" s="1"/>
  <c r="GB17" i="22"/>
  <c r="GA17" i="22"/>
  <c r="BL5" i="22"/>
  <c r="FZ17" i="22"/>
  <c r="BF5" i="22"/>
  <c r="AZ5" i="22"/>
  <c r="FY17" i="22"/>
  <c r="AT5" i="22"/>
  <c r="HL27" i="22" s="1"/>
  <c r="FX17" i="22"/>
  <c r="DZ5" i="22"/>
  <c r="GL15" i="22"/>
  <c r="GM15" i="22"/>
  <c r="EF5" i="22"/>
  <c r="IA27" i="22" s="1"/>
  <c r="EB70" i="24"/>
  <c r="CS16" i="24"/>
  <c r="CT16" i="24"/>
  <c r="DA8" i="24"/>
  <c r="CP16" i="24"/>
  <c r="CP11" i="24" s="1"/>
  <c r="EE61" i="24" s="1"/>
  <c r="CR16" i="24"/>
  <c r="CQ16" i="24"/>
  <c r="CQ11" i="24" s="1"/>
  <c r="EF61" i="24" s="1"/>
  <c r="EF83" i="24" s="1"/>
  <c r="ED70" i="24"/>
  <c r="CX8" i="24"/>
  <c r="CN16" i="24"/>
  <c r="CO16" i="24"/>
  <c r="AQ16" i="24" s="1"/>
  <c r="DC8" i="24"/>
  <c r="EI70" i="24"/>
  <c r="EI86" i="24" s="1"/>
  <c r="BO322" i="24"/>
  <c r="EC70" i="24"/>
  <c r="CM15" i="24"/>
  <c r="CD15" i="24" s="1"/>
  <c r="AX15" i="24" s="1"/>
  <c r="DB8" i="24"/>
  <c r="EH70" i="24"/>
  <c r="EF70" i="24"/>
  <c r="Q13" i="24"/>
  <c r="CY8" i="24"/>
  <c r="EE70" i="24"/>
  <c r="CH107" i="24"/>
  <c r="BV107" i="24" s="1"/>
  <c r="BU107" i="24"/>
  <c r="BU68" i="24"/>
  <c r="CH68" i="24"/>
  <c r="BV68" i="24" s="1"/>
  <c r="CH347" i="24"/>
  <c r="BV347" i="24" s="1"/>
  <c r="BU347" i="24"/>
  <c r="BU298" i="24"/>
  <c r="CH298" i="24"/>
  <c r="BU23" i="24"/>
  <c r="CH23" i="24"/>
  <c r="BU46" i="24"/>
  <c r="CH46" i="24"/>
  <c r="BU115" i="24"/>
  <c r="CH115" i="24"/>
  <c r="CH220" i="24"/>
  <c r="X220" i="24" s="1"/>
  <c r="BU220" i="24"/>
  <c r="BU162" i="24"/>
  <c r="CH162" i="24"/>
  <c r="X162" i="24" s="1"/>
  <c r="BU288" i="24"/>
  <c r="CH288" i="24"/>
  <c r="BV288" i="24" s="1"/>
  <c r="BU335" i="24"/>
  <c r="CH335" i="24"/>
  <c r="CH27" i="24"/>
  <c r="BU27" i="24"/>
  <c r="CH97" i="24"/>
  <c r="CG152" i="24"/>
  <c r="V152" i="24" s="1"/>
  <c r="BU215" i="24"/>
  <c r="CH22" i="24"/>
  <c r="X22" i="24" s="1"/>
  <c r="BU22" i="24"/>
  <c r="BU62" i="24"/>
  <c r="CH62" i="24"/>
  <c r="BO78" i="24"/>
  <c r="BU104" i="24"/>
  <c r="CH104" i="24"/>
  <c r="CH160" i="24"/>
  <c r="BV160" i="24" s="1"/>
  <c r="BO202" i="24"/>
  <c r="BU218" i="24"/>
  <c r="BO262" i="24"/>
  <c r="BU305" i="24"/>
  <c r="CH305" i="24"/>
  <c r="CH356" i="24"/>
  <c r="BV356" i="24" s="1"/>
  <c r="BU84" i="24"/>
  <c r="CH84" i="24"/>
  <c r="BU151" i="24"/>
  <c r="CH151" i="24"/>
  <c r="CH31" i="24"/>
  <c r="BU31" i="24"/>
  <c r="BU64" i="24"/>
  <c r="CH112" i="24"/>
  <c r="BU112" i="24"/>
  <c r="BU75" i="24"/>
  <c r="CH75" i="24"/>
  <c r="CG340" i="24"/>
  <c r="V340" i="24" s="1"/>
  <c r="BU225" i="24"/>
  <c r="CH225" i="24"/>
  <c r="CE201" i="24"/>
  <c r="BD201" i="24" s="1"/>
  <c r="CH65" i="24"/>
  <c r="X65" i="24" s="1"/>
  <c r="BU65" i="24"/>
  <c r="BU80" i="24"/>
  <c r="CH80" i="24"/>
  <c r="BU267" i="24"/>
  <c r="CH267" i="24"/>
  <c r="CG110" i="24"/>
  <c r="V110" i="24" s="1"/>
  <c r="CH214" i="24"/>
  <c r="BU214" i="24"/>
  <c r="CH339" i="24"/>
  <c r="BU339" i="24"/>
  <c r="BU255" i="24"/>
  <c r="CH255" i="24"/>
  <c r="Z189" i="24"/>
  <c r="CH158" i="24"/>
  <c r="X158" i="24" s="1"/>
  <c r="BU158" i="24"/>
  <c r="CH284" i="24"/>
  <c r="BU284" i="24"/>
  <c r="BU131" i="24"/>
  <c r="CH131" i="24"/>
  <c r="BU42" i="24"/>
  <c r="CH42" i="24"/>
  <c r="CH89" i="24"/>
  <c r="BU89" i="24"/>
  <c r="CH74" i="24"/>
  <c r="BV74" i="24" s="1"/>
  <c r="BU74" i="24"/>
  <c r="BU76" i="24"/>
  <c r="CH76" i="24"/>
  <c r="X76" i="24" s="1"/>
  <c r="BU183" i="24"/>
  <c r="CH183" i="24"/>
  <c r="CH235" i="24"/>
  <c r="BU235" i="24"/>
  <c r="CG234" i="24"/>
  <c r="BP234" i="24" s="1"/>
  <c r="BU269" i="24"/>
  <c r="CH269" i="24"/>
  <c r="BU332" i="24"/>
  <c r="CH332" i="24"/>
  <c r="BO355" i="24"/>
  <c r="CH87" i="24"/>
  <c r="X87" i="24" s="1"/>
  <c r="BU360" i="24"/>
  <c r="CH360" i="24"/>
  <c r="CH147" i="24"/>
  <c r="BU147" i="24"/>
  <c r="BO140" i="24"/>
  <c r="CG128" i="24"/>
  <c r="V128" i="24" s="1"/>
  <c r="BU252" i="24"/>
  <c r="CH252" i="24"/>
  <c r="CH261" i="24"/>
  <c r="X261" i="24" s="1"/>
  <c r="BU261" i="24"/>
  <c r="CH304" i="24"/>
  <c r="BV304" i="24" s="1"/>
  <c r="BU283" i="24"/>
  <c r="CH283" i="24"/>
  <c r="BU349" i="24"/>
  <c r="CH56" i="24"/>
  <c r="BU56" i="24"/>
  <c r="CH194" i="24"/>
  <c r="BU194" i="24"/>
  <c r="BU250" i="24"/>
  <c r="BU132" i="24"/>
  <c r="CH132" i="24"/>
  <c r="BV132" i="24" s="1"/>
  <c r="BU165" i="24"/>
  <c r="CH165" i="24"/>
  <c r="X165" i="24" s="1"/>
  <c r="BU130" i="24"/>
  <c r="CH130" i="24"/>
  <c r="BU263" i="24"/>
  <c r="CH263" i="24"/>
  <c r="BU77" i="24"/>
  <c r="CH77" i="24"/>
  <c r="BO20" i="24"/>
  <c r="BU153" i="24"/>
  <c r="CH153" i="24"/>
  <c r="BU227" i="24"/>
  <c r="CH227" i="24"/>
  <c r="CH336" i="24"/>
  <c r="BU336" i="24"/>
  <c r="CH164" i="24"/>
  <c r="X164" i="24" s="1"/>
  <c r="BU221" i="24"/>
  <c r="CH221" i="24"/>
  <c r="X221" i="24" s="1"/>
  <c r="CH61" i="24"/>
  <c r="BV61" i="24" s="1"/>
  <c r="CH52" i="24"/>
  <c r="BU52" i="24"/>
  <c r="CH90" i="24"/>
  <c r="BU90" i="24"/>
  <c r="BU129" i="24"/>
  <c r="CH129" i="24"/>
  <c r="BU118" i="24"/>
  <c r="BU251" i="24"/>
  <c r="CH251" i="24"/>
  <c r="CE265" i="24"/>
  <c r="CH237" i="24"/>
  <c r="BU237" i="24"/>
  <c r="BU44" i="24"/>
  <c r="CH44" i="24"/>
  <c r="CH228" i="24"/>
  <c r="BV228" i="24" s="1"/>
  <c r="BU230" i="24"/>
  <c r="BU223" i="24"/>
  <c r="CH223" i="24"/>
  <c r="CH341" i="24"/>
  <c r="BU341" i="24"/>
  <c r="CH60" i="24"/>
  <c r="BU60" i="24"/>
  <c r="BU302" i="24"/>
  <c r="CH302" i="24"/>
  <c r="CH362" i="24"/>
  <c r="BU362" i="24"/>
  <c r="BU198" i="24"/>
  <c r="CH198" i="24"/>
  <c r="BU173" i="24"/>
  <c r="CH173" i="24"/>
  <c r="CG187" i="24"/>
  <c r="V187" i="24" s="1"/>
  <c r="BU279" i="24"/>
  <c r="CH279" i="24"/>
  <c r="BO301" i="24"/>
  <c r="BU50" i="24"/>
  <c r="CH50" i="24"/>
  <c r="CH143" i="24"/>
  <c r="BU143" i="24"/>
  <c r="CH196" i="24"/>
  <c r="BU196" i="24"/>
  <c r="BO249" i="24"/>
  <c r="CH319" i="24"/>
  <c r="BU319" i="24"/>
  <c r="BU344" i="24"/>
  <c r="BU79" i="24"/>
  <c r="CH79" i="24"/>
  <c r="BU155" i="24"/>
  <c r="CH155" i="24"/>
  <c r="BU63" i="24"/>
  <c r="CH63" i="24"/>
  <c r="BU81" i="24"/>
  <c r="CG149" i="24"/>
  <c r="BP149" i="24" s="1"/>
  <c r="CG204" i="24"/>
  <c r="CH316" i="24"/>
  <c r="BU316" i="24"/>
  <c r="BI323" i="24"/>
  <c r="CH343" i="24"/>
  <c r="BU343" i="24"/>
  <c r="CH358" i="24"/>
  <c r="BV358" i="24" s="1"/>
  <c r="BU233" i="24"/>
  <c r="CH233" i="24"/>
  <c r="BU169" i="24"/>
  <c r="BC15" i="24"/>
  <c r="CF93" i="24"/>
  <c r="BO300" i="24"/>
  <c r="BU345" i="24"/>
  <c r="CH345" i="24"/>
  <c r="BU117" i="24"/>
  <c r="CH117" i="24"/>
  <c r="BU236" i="24"/>
  <c r="CH236" i="24"/>
  <c r="CH281" i="24"/>
  <c r="BU281" i="24"/>
  <c r="BU40" i="24"/>
  <c r="CH40" i="24"/>
  <c r="CH47" i="24"/>
  <c r="BU47" i="24"/>
  <c r="BU157" i="24"/>
  <c r="CH157" i="24"/>
  <c r="BI150" i="24"/>
  <c r="BU231" i="24"/>
  <c r="CH231" i="24"/>
  <c r="CG331" i="24"/>
  <c r="BP331" i="24" s="1"/>
  <c r="BU278" i="24"/>
  <c r="BO96" i="24"/>
  <c r="BU26" i="24"/>
  <c r="CH26" i="24"/>
  <c r="CH280" i="24"/>
  <c r="BU280" i="24"/>
  <c r="BU294" i="24"/>
  <c r="CH294" i="24"/>
  <c r="BU310" i="24"/>
  <c r="CH310" i="24"/>
  <c r="CH135" i="24"/>
  <c r="BU135" i="24"/>
  <c r="BU357" i="24"/>
  <c r="CH357" i="24"/>
  <c r="BU17" i="24"/>
  <c r="CH17" i="24"/>
  <c r="BO49" i="24"/>
  <c r="BU121" i="24"/>
  <c r="CH121" i="24"/>
  <c r="BU253" i="24"/>
  <c r="CH253" i="24"/>
  <c r="BO254" i="24"/>
  <c r="BU303" i="24"/>
  <c r="CH303" i="24"/>
  <c r="BU276" i="24"/>
  <c r="CH276" i="24"/>
  <c r="BU275" i="24"/>
  <c r="CH275" i="24"/>
  <c r="CG299" i="24"/>
  <c r="BP299" i="24" s="1"/>
  <c r="BU297" i="24"/>
  <c r="CH297" i="24"/>
  <c r="BU306" i="24"/>
  <c r="CH306" i="24"/>
  <c r="BI334" i="24"/>
  <c r="BU328" i="24"/>
  <c r="CH328" i="24"/>
  <c r="CG350" i="24"/>
  <c r="BP350" i="24" s="1"/>
  <c r="BU127" i="24"/>
  <c r="CH127" i="24"/>
  <c r="CG67" i="24"/>
  <c r="BP67" i="24" s="1"/>
  <c r="CH161" i="24"/>
  <c r="BU161" i="24"/>
  <c r="BU229" i="24"/>
  <c r="CH229" i="24"/>
  <c r="CH295" i="24"/>
  <c r="BU295" i="24"/>
  <c r="CG361" i="24"/>
  <c r="BP361" i="24" s="1"/>
  <c r="AW141" i="24"/>
  <c r="BU199" i="24"/>
  <c r="CH199" i="24"/>
  <c r="CH145" i="24"/>
  <c r="BU70" i="24"/>
  <c r="CH70" i="24"/>
  <c r="BU55" i="24"/>
  <c r="CH55" i="24"/>
  <c r="CH33" i="24"/>
  <c r="BU33" i="24"/>
  <c r="BU322" i="24"/>
  <c r="CH322" i="24"/>
  <c r="BU15" i="24"/>
  <c r="CH139" i="24"/>
  <c r="BU139" i="24"/>
  <c r="CF164" i="24"/>
  <c r="BJ164" i="24" s="1"/>
  <c r="CG188" i="24"/>
  <c r="BO188" i="24"/>
  <c r="BO329" i="24"/>
  <c r="CG329" i="24"/>
  <c r="CF333" i="24"/>
  <c r="T333" i="24" s="1"/>
  <c r="CG159" i="24"/>
  <c r="BO159" i="24"/>
  <c r="BI23" i="24"/>
  <c r="BO83" i="24"/>
  <c r="CG83" i="24"/>
  <c r="CF61" i="24"/>
  <c r="T61" i="24" s="1"/>
  <c r="CG48" i="24"/>
  <c r="BO48" i="24"/>
  <c r="CD227" i="24"/>
  <c r="AX227" i="24" s="1"/>
  <c r="CG94" i="24"/>
  <c r="V94" i="24" s="1"/>
  <c r="BO94" i="24"/>
  <c r="CG203" i="24"/>
  <c r="BP203" i="24" s="1"/>
  <c r="BO203" i="24"/>
  <c r="CG207" i="24"/>
  <c r="BO207" i="24"/>
  <c r="CG20" i="24"/>
  <c r="BO234" i="24"/>
  <c r="CG355" i="24"/>
  <c r="BP355" i="24" s="1"/>
  <c r="CF57" i="24"/>
  <c r="BO82" i="24"/>
  <c r="CG82" i="24"/>
  <c r="CG66" i="24"/>
  <c r="V66" i="24" s="1"/>
  <c r="BO66" i="24"/>
  <c r="CG291" i="24"/>
  <c r="BO291" i="24"/>
  <c r="CF267" i="24"/>
  <c r="T267" i="24" s="1"/>
  <c r="CG30" i="24"/>
  <c r="BO30" i="24"/>
  <c r="CE24" i="24"/>
  <c r="BO69" i="24"/>
  <c r="CG69" i="24"/>
  <c r="CF106" i="24"/>
  <c r="T106" i="24" s="1"/>
  <c r="BI106" i="24"/>
  <c r="CG34" i="24"/>
  <c r="BP34" i="24" s="1"/>
  <c r="BO34" i="24"/>
  <c r="CG71" i="24"/>
  <c r="BO71" i="24"/>
  <c r="BO243" i="24"/>
  <c r="CG243" i="24"/>
  <c r="V243" i="24" s="1"/>
  <c r="BO259" i="24"/>
  <c r="CG259" i="24"/>
  <c r="CG359" i="24"/>
  <c r="BO359" i="24"/>
  <c r="CG86" i="24"/>
  <c r="BP86" i="24" s="1"/>
  <c r="BO86" i="24"/>
  <c r="CG19" i="24"/>
  <c r="BP19" i="24" s="1"/>
  <c r="BO19" i="24"/>
  <c r="BO85" i="24"/>
  <c r="CG85" i="24"/>
  <c r="CG190" i="24"/>
  <c r="BO190" i="24"/>
  <c r="CF131" i="24"/>
  <c r="BI118" i="24"/>
  <c r="BI320" i="24"/>
  <c r="BC363" i="24"/>
  <c r="BO217" i="24"/>
  <c r="CG217" i="24"/>
  <c r="BP217" i="24" s="1"/>
  <c r="BI235" i="24"/>
  <c r="CG186" i="24"/>
  <c r="BO186" i="24"/>
  <c r="CD296" i="24"/>
  <c r="CF296" i="24"/>
  <c r="CD294" i="24"/>
  <c r="CG35" i="24"/>
  <c r="BO35" i="24"/>
  <c r="CG182" i="24"/>
  <c r="BO182" i="24"/>
  <c r="CG307" i="24"/>
  <c r="BO307" i="24"/>
  <c r="BO38" i="24"/>
  <c r="CG38" i="24"/>
  <c r="BO28" i="24"/>
  <c r="CG28" i="24"/>
  <c r="BO39" i="24"/>
  <c r="CG39" i="24"/>
  <c r="BP39" i="24" s="1"/>
  <c r="BI52" i="24"/>
  <c r="BO91" i="24"/>
  <c r="CG91" i="24"/>
  <c r="CG146" i="24"/>
  <c r="BO146" i="24"/>
  <c r="CG170" i="24"/>
  <c r="BP170" i="24" s="1"/>
  <c r="BO170" i="24"/>
  <c r="BO309" i="24"/>
  <c r="CG309" i="24"/>
  <c r="BO105" i="24"/>
  <c r="CG105" i="24"/>
  <c r="V105" i="24" s="1"/>
  <c r="CG242" i="24"/>
  <c r="BO242" i="24"/>
  <c r="CE214" i="24"/>
  <c r="BD214" i="24" s="1"/>
  <c r="BO287" i="24"/>
  <c r="CG287" i="24"/>
  <c r="CF284" i="24"/>
  <c r="T284" i="24" s="1"/>
  <c r="CF279" i="24"/>
  <c r="BJ279" i="24" s="1"/>
  <c r="CG312" i="24"/>
  <c r="BO312" i="24"/>
  <c r="CE98" i="24"/>
  <c r="BD98" i="24" s="1"/>
  <c r="CG289" i="24"/>
  <c r="BO289" i="24"/>
  <c r="Z63" i="24"/>
  <c r="CG78" i="24"/>
  <c r="BP78" i="24" s="1"/>
  <c r="CE73" i="24"/>
  <c r="BO128" i="24"/>
  <c r="BO187" i="24"/>
  <c r="CG300" i="24"/>
  <c r="BP300" i="24" s="1"/>
  <c r="CG301" i="24"/>
  <c r="BP301" i="24" s="1"/>
  <c r="BO350" i="24"/>
  <c r="BO67" i="24"/>
  <c r="BO110" i="24"/>
  <c r="BO299" i="24"/>
  <c r="BO340" i="24"/>
  <c r="BO149" i="24"/>
  <c r="BO361" i="24"/>
  <c r="CE317" i="24"/>
  <c r="BD317" i="24" s="1"/>
  <c r="CF247" i="24"/>
  <c r="T247" i="24" s="1"/>
  <c r="CF101" i="24"/>
  <c r="BC130" i="24"/>
  <c r="CF219" i="24"/>
  <c r="CG200" i="24"/>
  <c r="BO200" i="24"/>
  <c r="BI180" i="24"/>
  <c r="BI303" i="24"/>
  <c r="BO341" i="24"/>
  <c r="CG341" i="24"/>
  <c r="BC56" i="24"/>
  <c r="BI45" i="24"/>
  <c r="BI158" i="24"/>
  <c r="CG293" i="24"/>
  <c r="BO167" i="24"/>
  <c r="CG167" i="24"/>
  <c r="CF233" i="24"/>
  <c r="T233" i="24" s="1"/>
  <c r="BO277" i="24"/>
  <c r="CG277" i="24"/>
  <c r="BO223" i="24"/>
  <c r="CG60" i="24"/>
  <c r="V60" i="24" s="1"/>
  <c r="BI93" i="24"/>
  <c r="BI350" i="24"/>
  <c r="BI317" i="24"/>
  <c r="BI147" i="24"/>
  <c r="BI173" i="24"/>
  <c r="BO308" i="24"/>
  <c r="CG308" i="24"/>
  <c r="CF339" i="24"/>
  <c r="BI157" i="24"/>
  <c r="BI258" i="24"/>
  <c r="CG262" i="24"/>
  <c r="BP262" i="24" s="1"/>
  <c r="CG254" i="24"/>
  <c r="V254" i="24" s="1"/>
  <c r="AK26" i="24"/>
  <c r="BO178" i="24"/>
  <c r="CG178" i="24"/>
  <c r="BO331" i="24"/>
  <c r="BI169" i="24"/>
  <c r="BI124" i="24"/>
  <c r="CG213" i="24"/>
  <c r="BO213" i="24"/>
  <c r="CG209" i="24"/>
  <c r="BO209" i="24"/>
  <c r="CF261" i="24"/>
  <c r="CF349" i="24"/>
  <c r="CC281" i="24"/>
  <c r="BO315" i="24"/>
  <c r="CG315" i="24"/>
  <c r="CF31" i="24"/>
  <c r="T31" i="24" s="1"/>
  <c r="AW41" i="24"/>
  <c r="BC59" i="24"/>
  <c r="Z142" i="24"/>
  <c r="CB311" i="24"/>
  <c r="BC102" i="24"/>
  <c r="Z238" i="24"/>
  <c r="CG285" i="24"/>
  <c r="BO285" i="24"/>
  <c r="BI33" i="24"/>
  <c r="BC41" i="24"/>
  <c r="BC26" i="24"/>
  <c r="CF299" i="24"/>
  <c r="T299" i="24" s="1"/>
  <c r="CF148" i="24"/>
  <c r="T148" i="24" s="1"/>
  <c r="CF308" i="24"/>
  <c r="BJ308" i="24" s="1"/>
  <c r="BI261" i="24"/>
  <c r="BI117" i="24"/>
  <c r="CF117" i="24"/>
  <c r="T117" i="24" s="1"/>
  <c r="CF325" i="24"/>
  <c r="T325" i="24" s="1"/>
  <c r="BI325" i="24"/>
  <c r="CF154" i="24"/>
  <c r="BI154" i="24"/>
  <c r="AW48" i="24"/>
  <c r="CF118" i="24"/>
  <c r="BI172" i="24"/>
  <c r="CF172" i="24"/>
  <c r="CF134" i="24"/>
  <c r="BI134" i="24"/>
  <c r="AW96" i="24"/>
  <c r="CF88" i="24"/>
  <c r="BI88" i="24"/>
  <c r="BI339" i="24"/>
  <c r="BI267" i="24"/>
  <c r="AW110" i="24"/>
  <c r="BC140" i="24"/>
  <c r="BI197" i="24"/>
  <c r="CF197" i="24"/>
  <c r="BI333" i="24"/>
  <c r="BI299" i="24"/>
  <c r="BI245" i="24"/>
  <c r="CF245" i="24"/>
  <c r="BI201" i="24"/>
  <c r="CF201" i="24"/>
  <c r="BI79" i="24"/>
  <c r="CF79" i="24"/>
  <c r="BJ79" i="24" s="1"/>
  <c r="CF105" i="24"/>
  <c r="BI105" i="24"/>
  <c r="CF59" i="24"/>
  <c r="BI59" i="24"/>
  <c r="CF124" i="24"/>
  <c r="T124" i="24" s="1"/>
  <c r="BI162" i="24"/>
  <c r="CF162" i="24"/>
  <c r="CD207" i="24"/>
  <c r="P207" i="24" s="1"/>
  <c r="BC259" i="24"/>
  <c r="CF27" i="24"/>
  <c r="BI27" i="24"/>
  <c r="CF52" i="24"/>
  <c r="BJ52" i="24" s="1"/>
  <c r="BI279" i="24"/>
  <c r="CF103" i="24"/>
  <c r="T103" i="24" s="1"/>
  <c r="BI103" i="24"/>
  <c r="CF266" i="24"/>
  <c r="BJ266" i="24" s="1"/>
  <c r="BI266" i="24"/>
  <c r="AW208" i="24"/>
  <c r="CF253" i="24"/>
  <c r="BI253" i="24"/>
  <c r="BI247" i="24"/>
  <c r="CF268" i="24"/>
  <c r="BI268" i="24"/>
  <c r="BI25" i="24"/>
  <c r="CF25" i="24"/>
  <c r="CF50" i="24"/>
  <c r="BJ50" i="24" s="1"/>
  <c r="BI50" i="24"/>
  <c r="BI57" i="24"/>
  <c r="BC204" i="24"/>
  <c r="CE120" i="24"/>
  <c r="BD120" i="24" s="1"/>
  <c r="BC239" i="24"/>
  <c r="CF334" i="24"/>
  <c r="BJ334" i="24" s="1"/>
  <c r="CE326" i="24"/>
  <c r="BC326" i="24"/>
  <c r="Z364" i="24"/>
  <c r="CD364" i="24"/>
  <c r="P364" i="24" s="1"/>
  <c r="CF63" i="24"/>
  <c r="BI63" i="24"/>
  <c r="BI211" i="24"/>
  <c r="CF211" i="24"/>
  <c r="T211" i="24" s="1"/>
  <c r="CF302" i="24"/>
  <c r="BI302" i="24"/>
  <c r="BI264" i="24"/>
  <c r="CF264" i="24"/>
  <c r="BJ264" i="24" s="1"/>
  <c r="CF115" i="24"/>
  <c r="BJ115" i="24" s="1"/>
  <c r="BI115" i="24"/>
  <c r="CE152" i="24"/>
  <c r="R152" i="24" s="1"/>
  <c r="CF263" i="24"/>
  <c r="BI263" i="24"/>
  <c r="AW309" i="24"/>
  <c r="AK166" i="24"/>
  <c r="AW190" i="24"/>
  <c r="BC272" i="24"/>
  <c r="CF23" i="24"/>
  <c r="BJ23" i="24" s="1"/>
  <c r="CE71" i="24"/>
  <c r="R71" i="24" s="1"/>
  <c r="BI228" i="24"/>
  <c r="CF228" i="24"/>
  <c r="BI191" i="24"/>
  <c r="CF191" i="24"/>
  <c r="BC32" i="24"/>
  <c r="CE32" i="24"/>
  <c r="R32" i="24" s="1"/>
  <c r="CF45" i="24"/>
  <c r="T45" i="24" s="1"/>
  <c r="BC99" i="24"/>
  <c r="BI257" i="24"/>
  <c r="CF257" i="24"/>
  <c r="CD223" i="24"/>
  <c r="BI62" i="24"/>
  <c r="CF62" i="24"/>
  <c r="BJ62" i="24" s="1"/>
  <c r="BI148" i="24"/>
  <c r="BI308" i="24"/>
  <c r="BI202" i="24"/>
  <c r="CF202" i="24"/>
  <c r="BJ202" i="24" s="1"/>
  <c r="BI131" i="24"/>
  <c r="CF89" i="24"/>
  <c r="BI89" i="24"/>
  <c r="CF64" i="24"/>
  <c r="BJ64" i="24" s="1"/>
  <c r="BI64" i="24"/>
  <c r="CF173" i="24"/>
  <c r="BJ173" i="24" s="1"/>
  <c r="CF169" i="24"/>
  <c r="CF335" i="24"/>
  <c r="BI335" i="24"/>
  <c r="BI61" i="24"/>
  <c r="CF157" i="24"/>
  <c r="T157" i="24" s="1"/>
  <c r="CF174" i="24"/>
  <c r="T174" i="24" s="1"/>
  <c r="BI174" i="24"/>
  <c r="BC273" i="24"/>
  <c r="BC28" i="24"/>
  <c r="BC78" i="24"/>
  <c r="CF111" i="24"/>
  <c r="BI111" i="24"/>
  <c r="CF303" i="24"/>
  <c r="T303" i="24" s="1"/>
  <c r="BC312" i="24"/>
  <c r="CF353" i="24"/>
  <c r="BI353" i="24"/>
  <c r="BC249" i="24"/>
  <c r="CF350" i="24"/>
  <c r="BJ350" i="24" s="1"/>
  <c r="Z29" i="24"/>
  <c r="Z43" i="24"/>
  <c r="BI75" i="24"/>
  <c r="CF75" i="24"/>
  <c r="CF323" i="24"/>
  <c r="BJ323" i="24" s="1"/>
  <c r="CF158" i="24"/>
  <c r="BJ158" i="24" s="1"/>
  <c r="CD322" i="24"/>
  <c r="P322" i="24" s="1"/>
  <c r="AW322" i="24"/>
  <c r="BI212" i="24"/>
  <c r="CF212" i="24"/>
  <c r="CF51" i="24"/>
  <c r="BI51" i="24"/>
  <c r="CF136" i="24"/>
  <c r="T136" i="24" s="1"/>
  <c r="BI136" i="24"/>
  <c r="CF142" i="24"/>
  <c r="BI142" i="24"/>
  <c r="BI296" i="24"/>
  <c r="BI107" i="24"/>
  <c r="CF107" i="24"/>
  <c r="CE188" i="24"/>
  <c r="BI215" i="24"/>
  <c r="CF215" i="24"/>
  <c r="BC203" i="24"/>
  <c r="CF336" i="24"/>
  <c r="BI336" i="24"/>
  <c r="CF360" i="24"/>
  <c r="BI360" i="24"/>
  <c r="CF17" i="24"/>
  <c r="BI101" i="24"/>
  <c r="BC200" i="24"/>
  <c r="CE244" i="24"/>
  <c r="CF352" i="24"/>
  <c r="BI352" i="24"/>
  <c r="CF21" i="24"/>
  <c r="BI21" i="24"/>
  <c r="CF54" i="24"/>
  <c r="BJ54" i="24" s="1"/>
  <c r="BI54" i="24"/>
  <c r="BI123" i="24"/>
  <c r="CF123" i="24"/>
  <c r="CF222" i="24"/>
  <c r="BI222" i="24"/>
  <c r="BI256" i="24"/>
  <c r="CF256" i="24"/>
  <c r="Z270" i="24"/>
  <c r="CF295" i="24"/>
  <c r="BI295" i="24"/>
  <c r="CF290" i="24"/>
  <c r="BI290" i="24"/>
  <c r="Z314" i="24"/>
  <c r="BC227" i="24"/>
  <c r="CF150" i="24"/>
  <c r="T150" i="24" s="1"/>
  <c r="BI46" i="24"/>
  <c r="CF46" i="24"/>
  <c r="AW42" i="24"/>
  <c r="BC42" i="24"/>
  <c r="CF235" i="24"/>
  <c r="CE186" i="24"/>
  <c r="CF250" i="24"/>
  <c r="BJ250" i="24" s="1"/>
  <c r="BI250" i="24"/>
  <c r="CE243" i="24"/>
  <c r="CD348" i="24"/>
  <c r="CF138" i="24"/>
  <c r="BI138" i="24"/>
  <c r="BC187" i="24"/>
  <c r="BC214" i="24"/>
  <c r="BI230" i="24"/>
  <c r="CF230" i="24"/>
  <c r="BI349" i="24"/>
  <c r="BI255" i="24"/>
  <c r="CF255" i="24"/>
  <c r="BJ255" i="24" s="1"/>
  <c r="BI284" i="24"/>
  <c r="BI15" i="24"/>
  <c r="BI184" i="24"/>
  <c r="CF184" i="24"/>
  <c r="BC72" i="24"/>
  <c r="CF126" i="24"/>
  <c r="BI126" i="24"/>
  <c r="CE232" i="24"/>
  <c r="CF205" i="24"/>
  <c r="BI205" i="24"/>
  <c r="BC311" i="24"/>
  <c r="BJ322" i="24"/>
  <c r="T322" i="24"/>
  <c r="CC291" i="24"/>
  <c r="CF286" i="24"/>
  <c r="BI286" i="24"/>
  <c r="CE156" i="24"/>
  <c r="BC156" i="24"/>
  <c r="CC280" i="24"/>
  <c r="AR280" i="24" s="1"/>
  <c r="AQ280" i="24"/>
  <c r="BC234" i="24"/>
  <c r="CE234" i="24"/>
  <c r="CE59" i="24"/>
  <c r="BD59" i="24" s="1"/>
  <c r="BC232" i="24"/>
  <c r="CA264" i="24"/>
  <c r="J264" i="24" s="1"/>
  <c r="AE264" i="24"/>
  <c r="BC244" i="24"/>
  <c r="AW76" i="24"/>
  <c r="CD228" i="24"/>
  <c r="AE27" i="24"/>
  <c r="CE165" i="24"/>
  <c r="BC165" i="24"/>
  <c r="BC71" i="24"/>
  <c r="BC146" i="24"/>
  <c r="CE146" i="24"/>
  <c r="CC266" i="24"/>
  <c r="N266" i="24" s="1"/>
  <c r="CD334" i="24"/>
  <c r="CE312" i="24"/>
  <c r="R312" i="24" s="1"/>
  <c r="CD258" i="24"/>
  <c r="P258" i="24" s="1"/>
  <c r="AW258" i="24"/>
  <c r="CE311" i="24"/>
  <c r="CE238" i="24"/>
  <c r="BD238" i="24" s="1"/>
  <c r="BC238" i="24"/>
  <c r="AW325" i="24"/>
  <c r="BC221" i="24"/>
  <c r="CE221" i="24"/>
  <c r="BD221" i="24" s="1"/>
  <c r="BC62" i="24"/>
  <c r="CE62" i="24"/>
  <c r="CE187" i="24"/>
  <c r="BD187" i="24" s="1"/>
  <c r="CE200" i="24"/>
  <c r="BC331" i="24"/>
  <c r="CE331" i="24"/>
  <c r="BC20" i="24"/>
  <c r="CE20" i="24"/>
  <c r="CE34" i="24"/>
  <c r="BC34" i="24"/>
  <c r="AW64" i="24"/>
  <c r="AW107" i="24"/>
  <c r="CE140" i="24"/>
  <c r="BD140" i="24" s="1"/>
  <c r="BC120" i="24"/>
  <c r="CE310" i="24"/>
  <c r="BD310" i="24" s="1"/>
  <c r="BC310" i="24"/>
  <c r="AW227" i="24"/>
  <c r="AW273" i="24"/>
  <c r="AW364" i="24"/>
  <c r="CE28" i="24"/>
  <c r="CE78" i="24"/>
  <c r="AW129" i="24"/>
  <c r="CD163" i="24"/>
  <c r="AX163" i="24" s="1"/>
  <c r="AW257" i="24"/>
  <c r="CB127" i="24"/>
  <c r="L127" i="24" s="1"/>
  <c r="BC151" i="24"/>
  <c r="CE151" i="24"/>
  <c r="BD151" i="24" s="1"/>
  <c r="CD236" i="24"/>
  <c r="P236" i="24" s="1"/>
  <c r="CD196" i="24"/>
  <c r="AW21" i="24"/>
  <c r="Z45" i="24"/>
  <c r="AE51" i="24"/>
  <c r="Z88" i="24"/>
  <c r="BC73" i="24"/>
  <c r="BC152" i="24"/>
  <c r="CD197" i="24"/>
  <c r="CD205" i="24"/>
  <c r="CC122" i="24"/>
  <c r="AW82" i="24"/>
  <c r="CE26" i="24"/>
  <c r="BC186" i="24"/>
  <c r="CD110" i="24"/>
  <c r="AX110" i="24" s="1"/>
  <c r="CE170" i="24"/>
  <c r="BC170" i="24"/>
  <c r="Z328" i="24"/>
  <c r="CD211" i="24"/>
  <c r="AX211" i="24" s="1"/>
  <c r="Z59" i="24"/>
  <c r="Z112" i="24"/>
  <c r="AW37" i="24"/>
  <c r="BC38" i="24"/>
  <c r="CE38" i="24"/>
  <c r="BC265" i="24"/>
  <c r="CD297" i="24"/>
  <c r="AX297" i="24" s="1"/>
  <c r="CD306" i="24"/>
  <c r="AW337" i="24"/>
  <c r="CD295" i="24"/>
  <c r="AX295" i="24" s="1"/>
  <c r="BC98" i="24"/>
  <c r="BC48" i="24"/>
  <c r="CE48" i="24"/>
  <c r="BC113" i="24"/>
  <c r="CE113" i="24"/>
  <c r="BD113" i="24" s="1"/>
  <c r="CE42" i="24"/>
  <c r="BC243" i="24"/>
  <c r="CE227" i="24"/>
  <c r="AW125" i="24"/>
  <c r="AW259" i="24"/>
  <c r="AW294" i="24"/>
  <c r="CE363" i="24"/>
  <c r="CE273" i="24"/>
  <c r="CD57" i="24"/>
  <c r="BC24" i="24"/>
  <c r="AK52" i="24"/>
  <c r="CE130" i="24"/>
  <c r="AW219" i="24"/>
  <c r="CD200" i="24"/>
  <c r="CE217" i="24"/>
  <c r="BC217" i="24"/>
  <c r="Z282" i="24"/>
  <c r="CD279" i="24"/>
  <c r="AX279" i="24" s="1"/>
  <c r="AW313" i="24"/>
  <c r="AW339" i="24"/>
  <c r="Z350" i="24"/>
  <c r="CB50" i="24"/>
  <c r="L50" i="24" s="1"/>
  <c r="CD50" i="24"/>
  <c r="P50" i="24" s="1"/>
  <c r="AK143" i="24"/>
  <c r="AQ143" i="24"/>
  <c r="CC255" i="24"/>
  <c r="AR255" i="24" s="1"/>
  <c r="CD40" i="24"/>
  <c r="P40" i="24" s="1"/>
  <c r="CC155" i="24"/>
  <c r="N155" i="24" s="1"/>
  <c r="Z116" i="24"/>
  <c r="Z145" i="24"/>
  <c r="BC201" i="24"/>
  <c r="Z70" i="24"/>
  <c r="AW70" i="24"/>
  <c r="CE102" i="24"/>
  <c r="BD102" i="24" s="1"/>
  <c r="Z241" i="24"/>
  <c r="CE56" i="24"/>
  <c r="CB312" i="24"/>
  <c r="L312" i="24" s="1"/>
  <c r="Z264" i="24"/>
  <c r="Z280" i="24"/>
  <c r="Z157" i="24"/>
  <c r="CE204" i="24"/>
  <c r="AW108" i="24"/>
  <c r="CD290" i="24"/>
  <c r="CE316" i="24"/>
  <c r="R316" i="24" s="1"/>
  <c r="BC316" i="24"/>
  <c r="BC317" i="24"/>
  <c r="AQ15" i="24"/>
  <c r="AW15" i="24"/>
  <c r="AK134" i="24"/>
  <c r="Z169" i="24"/>
  <c r="AW93" i="24"/>
  <c r="AQ65" i="24"/>
  <c r="CD314" i="24"/>
  <c r="P314" i="24" s="1"/>
  <c r="Z223" i="24"/>
  <c r="CE167" i="24"/>
  <c r="BC167" i="24"/>
  <c r="CD346" i="24"/>
  <c r="P346" i="24" s="1"/>
  <c r="AW346" i="24"/>
  <c r="AW228" i="24"/>
  <c r="CD159" i="24"/>
  <c r="P159" i="24" s="1"/>
  <c r="AW159" i="24"/>
  <c r="AW213" i="24"/>
  <c r="CD213" i="24"/>
  <c r="P213" i="24" s="1"/>
  <c r="Z105" i="24"/>
  <c r="Z184" i="24"/>
  <c r="AW340" i="24"/>
  <c r="CD340" i="24"/>
  <c r="AX340" i="24" s="1"/>
  <c r="CD92" i="24"/>
  <c r="AW92" i="24"/>
  <c r="AQ220" i="24"/>
  <c r="CD250" i="24"/>
  <c r="AW250" i="24"/>
  <c r="AW320" i="24"/>
  <c r="CD320" i="24"/>
  <c r="P320" i="24" s="1"/>
  <c r="CC329" i="24"/>
  <c r="CB355" i="24"/>
  <c r="AQ355" i="24"/>
  <c r="CD22" i="24"/>
  <c r="AW22" i="24"/>
  <c r="AW198" i="24"/>
  <c r="CD198" i="24"/>
  <c r="AX198" i="24" s="1"/>
  <c r="CC170" i="24"/>
  <c r="AR170" i="24" s="1"/>
  <c r="AW180" i="24"/>
  <c r="CD180" i="24"/>
  <c r="P180" i="24" s="1"/>
  <c r="AW352" i="24"/>
  <c r="CD352" i="24"/>
  <c r="CD219" i="24"/>
  <c r="AX219" i="24" s="1"/>
  <c r="AW80" i="24"/>
  <c r="CD80" i="24"/>
  <c r="AX80" i="24" s="1"/>
  <c r="CD267" i="24"/>
  <c r="P267" i="24" s="1"/>
  <c r="AW267" i="24"/>
  <c r="CD191" i="24"/>
  <c r="AW191" i="24"/>
  <c r="AW276" i="24"/>
  <c r="CD276" i="24"/>
  <c r="P276" i="24" s="1"/>
  <c r="CD103" i="24"/>
  <c r="AW103" i="24"/>
  <c r="CC83" i="24"/>
  <c r="AW132" i="24"/>
  <c r="CD132" i="24"/>
  <c r="AW57" i="24"/>
  <c r="CD194" i="24"/>
  <c r="AX194" i="24" s="1"/>
  <c r="AW194" i="24"/>
  <c r="CD158" i="24"/>
  <c r="AX158" i="24" s="1"/>
  <c r="AW158" i="24"/>
  <c r="CD37" i="24"/>
  <c r="AW240" i="24"/>
  <c r="CD240" i="24"/>
  <c r="AX240" i="24" s="1"/>
  <c r="CD182" i="24"/>
  <c r="AX182" i="24" s="1"/>
  <c r="AW182" i="24"/>
  <c r="AQ307" i="24"/>
  <c r="CD121" i="24"/>
  <c r="AX121" i="24" s="1"/>
  <c r="AW121" i="24"/>
  <c r="AK73" i="24"/>
  <c r="AW239" i="24"/>
  <c r="CD326" i="24"/>
  <c r="AW326" i="24"/>
  <c r="AW314" i="24"/>
  <c r="AW137" i="24"/>
  <c r="CD137" i="24"/>
  <c r="AX137" i="24" s="1"/>
  <c r="CC71" i="24"/>
  <c r="CC152" i="24"/>
  <c r="N152" i="24" s="1"/>
  <c r="CD141" i="24"/>
  <c r="P141" i="24" s="1"/>
  <c r="AK234" i="24"/>
  <c r="CD304" i="24"/>
  <c r="AW304" i="24"/>
  <c r="AE35" i="24"/>
  <c r="CD129" i="24"/>
  <c r="P129" i="24" s="1"/>
  <c r="CD96" i="24"/>
  <c r="P96" i="24" s="1"/>
  <c r="AK261" i="24"/>
  <c r="AW40" i="24"/>
  <c r="Z311" i="24"/>
  <c r="AE311" i="24"/>
  <c r="Z141" i="24"/>
  <c r="Z168" i="24"/>
  <c r="AK280" i="24"/>
  <c r="CC189" i="24"/>
  <c r="AQ189" i="24"/>
  <c r="AW50" i="24"/>
  <c r="CD218" i="24"/>
  <c r="AW218" i="24"/>
  <c r="AW207" i="24"/>
  <c r="AQ310" i="24"/>
  <c r="AW348" i="24"/>
  <c r="CD86" i="24"/>
  <c r="AW86" i="24"/>
  <c r="AQ52" i="24"/>
  <c r="CD262" i="24"/>
  <c r="AW262" i="24"/>
  <c r="CD289" i="24"/>
  <c r="AW289" i="24"/>
  <c r="Z124" i="24"/>
  <c r="CD150" i="24"/>
  <c r="AX150" i="24" s="1"/>
  <c r="AW150" i="24"/>
  <c r="AW295" i="24"/>
  <c r="CD76" i="24"/>
  <c r="AW160" i="24"/>
  <c r="CD160" i="24"/>
  <c r="AW296" i="24"/>
  <c r="AQ165" i="24"/>
  <c r="CC62" i="24"/>
  <c r="CB85" i="24"/>
  <c r="L85" i="24" s="1"/>
  <c r="AW101" i="24"/>
  <c r="CD101" i="24"/>
  <c r="CC217" i="24"/>
  <c r="N217" i="24" s="1"/>
  <c r="AW217" i="24"/>
  <c r="CD64" i="24"/>
  <c r="AX64" i="24" s="1"/>
  <c r="CD21" i="24"/>
  <c r="AX21" i="24" s="1"/>
  <c r="AW163" i="24"/>
  <c r="AW211" i="24"/>
  <c r="Z338" i="24"/>
  <c r="Z181" i="24"/>
  <c r="CB114" i="24"/>
  <c r="CB206" i="24"/>
  <c r="L206" i="24" s="1"/>
  <c r="AK354" i="24"/>
  <c r="CB322" i="24"/>
  <c r="L322" i="24" s="1"/>
  <c r="AK322" i="24"/>
  <c r="CC187" i="24"/>
  <c r="AR187" i="24" s="1"/>
  <c r="Z72" i="24"/>
  <c r="Z136" i="24"/>
  <c r="CB328" i="24"/>
  <c r="CC330" i="24"/>
  <c r="AR330" i="24" s="1"/>
  <c r="AE300" i="24"/>
  <c r="AQ315" i="24"/>
  <c r="CB148" i="24"/>
  <c r="AL148" i="24" s="1"/>
  <c r="Z212" i="24"/>
  <c r="AQ88" i="24"/>
  <c r="CD65" i="24"/>
  <c r="AW65" i="24"/>
  <c r="CC305" i="24"/>
  <c r="AR305" i="24" s="1"/>
  <c r="CD127" i="24"/>
  <c r="Z324" i="24"/>
  <c r="CD41" i="24"/>
  <c r="Z156" i="24"/>
  <c r="Z144" i="24"/>
  <c r="CD256" i="24"/>
  <c r="AW256" i="24"/>
  <c r="Z318" i="24"/>
  <c r="Z36" i="24"/>
  <c r="Z242" i="24"/>
  <c r="Z185" i="24"/>
  <c r="AK242" i="24"/>
  <c r="AK267" i="24"/>
  <c r="AQ329" i="24"/>
  <c r="CC52" i="24"/>
  <c r="Z337" i="24"/>
  <c r="AQ106" i="24"/>
  <c r="CC106" i="24"/>
  <c r="N106" i="24" s="1"/>
  <c r="CC23" i="24"/>
  <c r="AR23" i="24" s="1"/>
  <c r="AQ23" i="24"/>
  <c r="CC220" i="24"/>
  <c r="N220" i="24" s="1"/>
  <c r="CB186" i="24"/>
  <c r="AK278" i="24"/>
  <c r="AK335" i="24"/>
  <c r="AK135" i="24"/>
  <c r="AK191" i="24"/>
  <c r="CB273" i="24"/>
  <c r="AQ62" i="24"/>
  <c r="Z297" i="24"/>
  <c r="Z240" i="24"/>
  <c r="Z231" i="24"/>
  <c r="AQ201" i="24"/>
  <c r="CC201" i="24"/>
  <c r="N201" i="24" s="1"/>
  <c r="AK207" i="24"/>
  <c r="CC310" i="24"/>
  <c r="AQ170" i="24"/>
  <c r="CB200" i="24"/>
  <c r="AQ281" i="24"/>
  <c r="Z41" i="24"/>
  <c r="AQ210" i="24"/>
  <c r="CC210" i="24"/>
  <c r="AR210" i="24" s="1"/>
  <c r="AQ222" i="24"/>
  <c r="CC222" i="24"/>
  <c r="AR222" i="24" s="1"/>
  <c r="AQ155" i="24"/>
  <c r="AQ91" i="24"/>
  <c r="CC91" i="24"/>
  <c r="Z90" i="24"/>
  <c r="Z101" i="24"/>
  <c r="CC138" i="24"/>
  <c r="N138" i="24" s="1"/>
  <c r="AQ138" i="24"/>
  <c r="Z308" i="24"/>
  <c r="Z313" i="24"/>
  <c r="AK313" i="24"/>
  <c r="Z126" i="24"/>
  <c r="Z158" i="24"/>
  <c r="Z197" i="24"/>
  <c r="CC94" i="24"/>
  <c r="AQ94" i="24"/>
  <c r="Z93" i="24"/>
  <c r="CC188" i="24"/>
  <c r="N188" i="24" s="1"/>
  <c r="AQ188" i="24"/>
  <c r="CC24" i="24"/>
  <c r="N24" i="24" s="1"/>
  <c r="AQ24" i="24"/>
  <c r="AK251" i="24"/>
  <c r="Z301" i="24"/>
  <c r="AE301" i="24"/>
  <c r="AK339" i="24"/>
  <c r="CC84" i="24"/>
  <c r="AQ84" i="24"/>
  <c r="CC88" i="24"/>
  <c r="Z342" i="24"/>
  <c r="AQ169" i="24"/>
  <c r="CC169" i="24"/>
  <c r="CC256" i="24"/>
  <c r="AR256" i="24" s="1"/>
  <c r="AQ256" i="24"/>
  <c r="AK42" i="24"/>
  <c r="AK61" i="24"/>
  <c r="AE71" i="24"/>
  <c r="AK115" i="24"/>
  <c r="AQ187" i="24"/>
  <c r="AQ266" i="24"/>
  <c r="Z294" i="24"/>
  <c r="CC27" i="24"/>
  <c r="N27" i="24" s="1"/>
  <c r="AQ27" i="24"/>
  <c r="Z86" i="24"/>
  <c r="AQ305" i="24"/>
  <c r="AK121" i="24"/>
  <c r="Z180" i="24"/>
  <c r="AK180" i="24"/>
  <c r="AK299" i="24"/>
  <c r="Z312" i="24"/>
  <c r="CC315" i="24"/>
  <c r="AR315" i="24" s="1"/>
  <c r="AQ152" i="24"/>
  <c r="CC307" i="24"/>
  <c r="AK233" i="24"/>
  <c r="AQ255" i="24"/>
  <c r="AQ217" i="24"/>
  <c r="Z225" i="24"/>
  <c r="Z55" i="24"/>
  <c r="AK77" i="24"/>
  <c r="CB100" i="24"/>
  <c r="L100" i="24" s="1"/>
  <c r="CB48" i="24"/>
  <c r="CB92" i="24"/>
  <c r="AL92" i="24" s="1"/>
  <c r="CB250" i="24"/>
  <c r="CB174" i="24"/>
  <c r="AL174" i="24" s="1"/>
  <c r="Z85" i="24"/>
  <c r="CB234" i="24"/>
  <c r="L234" i="24" s="1"/>
  <c r="Z262" i="24"/>
  <c r="AK262" i="24"/>
  <c r="CB303" i="24"/>
  <c r="AL303" i="24" s="1"/>
  <c r="AK275" i="24"/>
  <c r="Z309" i="24"/>
  <c r="CC341" i="24"/>
  <c r="AQ341" i="24"/>
  <c r="AK37" i="24"/>
  <c r="AK125" i="24"/>
  <c r="AK148" i="24"/>
  <c r="AK153" i="24"/>
  <c r="CB227" i="24"/>
  <c r="CB269" i="24"/>
  <c r="AK304" i="24"/>
  <c r="AK346" i="24"/>
  <c r="CB357" i="24"/>
  <c r="Z57" i="24"/>
  <c r="AK87" i="24"/>
  <c r="Z104" i="24"/>
  <c r="AK147" i="24"/>
  <c r="AK293" i="24"/>
  <c r="CB137" i="24"/>
  <c r="AL137" i="24" s="1"/>
  <c r="CB236" i="24"/>
  <c r="AL236" i="24" s="1"/>
  <c r="Z98" i="24"/>
  <c r="Z196" i="24"/>
  <c r="Z226" i="24"/>
  <c r="Z176" i="24"/>
  <c r="CB176" i="24"/>
  <c r="AQ291" i="24"/>
  <c r="AE340" i="24"/>
  <c r="CB209" i="24"/>
  <c r="CB263" i="24"/>
  <c r="Z334" i="24"/>
  <c r="Z25" i="24"/>
  <c r="Z211" i="24"/>
  <c r="AK211" i="24"/>
  <c r="Z161" i="24"/>
  <c r="Z58" i="24"/>
  <c r="AK58" i="24"/>
  <c r="CA96" i="24"/>
  <c r="AK311" i="24"/>
  <c r="Z65" i="24"/>
  <c r="AK21" i="24"/>
  <c r="Z40" i="24"/>
  <c r="CB40" i="24"/>
  <c r="AL40" i="24" s="1"/>
  <c r="Z44" i="24"/>
  <c r="CB295" i="24"/>
  <c r="Z343" i="24"/>
  <c r="Z347" i="24"/>
  <c r="Z68" i="24"/>
  <c r="Z31" i="24"/>
  <c r="CB108" i="24"/>
  <c r="Z316" i="24"/>
  <c r="Z361" i="24"/>
  <c r="CB167" i="24"/>
  <c r="AE168" i="24"/>
  <c r="AK358" i="24"/>
  <c r="CB345" i="24"/>
  <c r="AE68" i="24"/>
  <c r="Z249" i="24"/>
  <c r="AQ79" i="24"/>
  <c r="CC79" i="24"/>
  <c r="CC149" i="24"/>
  <c r="AQ149" i="24"/>
  <c r="Z204" i="24"/>
  <c r="Z192" i="24"/>
  <c r="Z113" i="24"/>
  <c r="Z323" i="24"/>
  <c r="Z277" i="24"/>
  <c r="CA141" i="24"/>
  <c r="AF141" i="24" s="1"/>
  <c r="CB350" i="24"/>
  <c r="L350" i="24" s="1"/>
  <c r="Z203" i="24"/>
  <c r="Z23" i="24"/>
  <c r="AE23" i="24"/>
  <c r="Z20" i="24"/>
  <c r="CB74" i="24"/>
  <c r="AL74" i="24" s="1"/>
  <c r="AK74" i="24"/>
  <c r="AK92" i="24"/>
  <c r="Z152" i="24"/>
  <c r="AK186" i="24"/>
  <c r="CB278" i="24"/>
  <c r="AL278" i="24" s="1"/>
  <c r="AK302" i="24"/>
  <c r="CB302" i="24"/>
  <c r="AL302" i="24" s="1"/>
  <c r="CB320" i="24"/>
  <c r="AK320" i="24"/>
  <c r="Z329" i="24"/>
  <c r="CB37" i="24"/>
  <c r="L37" i="24" s="1"/>
  <c r="CB288" i="24"/>
  <c r="AK288" i="24"/>
  <c r="CB335" i="24"/>
  <c r="CB332" i="24"/>
  <c r="AK332" i="24"/>
  <c r="Z171" i="24"/>
  <c r="CB135" i="24"/>
  <c r="AK100" i="24"/>
  <c r="Z220" i="24"/>
  <c r="CB235" i="24"/>
  <c r="AK235" i="24"/>
  <c r="CB191" i="24"/>
  <c r="Z307" i="24"/>
  <c r="Z360" i="24"/>
  <c r="Z30" i="24"/>
  <c r="Z24" i="24"/>
  <c r="Z165" i="24"/>
  <c r="Z39" i="24"/>
  <c r="Z193" i="24"/>
  <c r="Z103" i="24"/>
  <c r="Z99" i="24"/>
  <c r="Z146" i="24"/>
  <c r="Z170" i="24"/>
  <c r="AK209" i="24"/>
  <c r="Z217" i="24"/>
  <c r="Z244" i="24"/>
  <c r="CA244" i="24"/>
  <c r="Z344" i="24"/>
  <c r="Z255" i="24"/>
  <c r="Z47" i="24"/>
  <c r="CB134" i="24"/>
  <c r="Z150" i="24"/>
  <c r="CB166" i="24"/>
  <c r="CB195" i="24"/>
  <c r="AK195" i="24"/>
  <c r="Z210" i="24"/>
  <c r="Z122" i="24"/>
  <c r="Z201" i="24"/>
  <c r="V223" i="24"/>
  <c r="BP223" i="24"/>
  <c r="CB31" i="24"/>
  <c r="AL31" i="24" s="1"/>
  <c r="AK31" i="24"/>
  <c r="CB264" i="24"/>
  <c r="AK264" i="24"/>
  <c r="Z71" i="24"/>
  <c r="Z76" i="24"/>
  <c r="Z188" i="24"/>
  <c r="CB153" i="24"/>
  <c r="AK118" i="24"/>
  <c r="CB118" i="24"/>
  <c r="CB336" i="24"/>
  <c r="AK336" i="24"/>
  <c r="AK355" i="24"/>
  <c r="Z35" i="24"/>
  <c r="Z221" i="24"/>
  <c r="CA221" i="24"/>
  <c r="AF221" i="24" s="1"/>
  <c r="Z38" i="24"/>
  <c r="Z28" i="24"/>
  <c r="Z52" i="24"/>
  <c r="CA52" i="24"/>
  <c r="J52" i="24" s="1"/>
  <c r="CB87" i="24"/>
  <c r="L87" i="24" s="1"/>
  <c r="Z214" i="24"/>
  <c r="Z274" i="24"/>
  <c r="Z287" i="24"/>
  <c r="CB284" i="24"/>
  <c r="AK284" i="24"/>
  <c r="AK350" i="24"/>
  <c r="Z56" i="24"/>
  <c r="CB56" i="24"/>
  <c r="CB66" i="24"/>
  <c r="AL66" i="24" s="1"/>
  <c r="AK66" i="24"/>
  <c r="CB61" i="24"/>
  <c r="AL61" i="24" s="1"/>
  <c r="AK206" i="24"/>
  <c r="Z239" i="24"/>
  <c r="Z256" i="24"/>
  <c r="CB251" i="24"/>
  <c r="Z175" i="24"/>
  <c r="CB299" i="24"/>
  <c r="AE262" i="24"/>
  <c r="AK273" i="24"/>
  <c r="Z119" i="24"/>
  <c r="CA119" i="24"/>
  <c r="AF119" i="24" s="1"/>
  <c r="Z32" i="24"/>
  <c r="Z69" i="24"/>
  <c r="Z91" i="24"/>
  <c r="Z78" i="24"/>
  <c r="Z128" i="24"/>
  <c r="Z130" i="24"/>
  <c r="Z202" i="24"/>
  <c r="Z266" i="24"/>
  <c r="AK263" i="24"/>
  <c r="AK327" i="24"/>
  <c r="CB327" i="24"/>
  <c r="Z352" i="24"/>
  <c r="AK236" i="24"/>
  <c r="Z229" i="24"/>
  <c r="CB229" i="24"/>
  <c r="Z292" i="24"/>
  <c r="CB121" i="24"/>
  <c r="L121" i="24" s="1"/>
  <c r="AK127" i="24"/>
  <c r="CB26" i="24"/>
  <c r="Z53" i="24"/>
  <c r="CB354" i="24"/>
  <c r="AL354" i="24" s="1"/>
  <c r="Z248" i="24"/>
  <c r="AK328" i="24"/>
  <c r="AK250" i="24"/>
  <c r="Z310" i="24"/>
  <c r="Z27" i="24"/>
  <c r="CB182" i="24"/>
  <c r="AK182" i="24"/>
  <c r="AE360" i="24"/>
  <c r="Z19" i="24"/>
  <c r="Z49" i="24"/>
  <c r="AE49" i="24"/>
  <c r="Z62" i="24"/>
  <c r="CA91" i="24"/>
  <c r="CA90" i="24"/>
  <c r="Z140" i="24"/>
  <c r="CB129" i="24"/>
  <c r="L129" i="24" s="1"/>
  <c r="AK129" i="24"/>
  <c r="Z173" i="24"/>
  <c r="Z138" i="24"/>
  <c r="Z187" i="24"/>
  <c r="Z254" i="24"/>
  <c r="Z268" i="24"/>
  <c r="Z271" i="24"/>
  <c r="Z300" i="24"/>
  <c r="Z305" i="24"/>
  <c r="Z97" i="24"/>
  <c r="Z281" i="24"/>
  <c r="Z289" i="24"/>
  <c r="Z315" i="24"/>
  <c r="AE315" i="24"/>
  <c r="Z96" i="24"/>
  <c r="Z272" i="24"/>
  <c r="CA239" i="24"/>
  <c r="AF239" i="24" s="1"/>
  <c r="AE146" i="24"/>
  <c r="CB358" i="24"/>
  <c r="AL358" i="24" s="1"/>
  <c r="Z84" i="24"/>
  <c r="Z79" i="24"/>
  <c r="Z155" i="24"/>
  <c r="AK44" i="24"/>
  <c r="Z106" i="24"/>
  <c r="Z222" i="24"/>
  <c r="AE361" i="24"/>
  <c r="Z190" i="24"/>
  <c r="AK114" i="24"/>
  <c r="CA192" i="24"/>
  <c r="Z51" i="24"/>
  <c r="Z95" i="24"/>
  <c r="Z340" i="24"/>
  <c r="Z102" i="24"/>
  <c r="Z224" i="24"/>
  <c r="Z341" i="24"/>
  <c r="Z291" i="24"/>
  <c r="Z109" i="24"/>
  <c r="Z177" i="24"/>
  <c r="Z179" i="24"/>
  <c r="AK93" i="24"/>
  <c r="CB93" i="24"/>
  <c r="Z92" i="24"/>
  <c r="Z228" i="24"/>
  <c r="Z50" i="24"/>
  <c r="Z107" i="24"/>
  <c r="Z153" i="24"/>
  <c r="Z302" i="24"/>
  <c r="Z332" i="24"/>
  <c r="Z359" i="24"/>
  <c r="Z362" i="24"/>
  <c r="Z349" i="24"/>
  <c r="Z237" i="24"/>
  <c r="Z89" i="24"/>
  <c r="Z162" i="24"/>
  <c r="Z348" i="24"/>
  <c r="Z21" i="24"/>
  <c r="Z100" i="24"/>
  <c r="Z118" i="24"/>
  <c r="Z207" i="24"/>
  <c r="Z243" i="24"/>
  <c r="Z267" i="24"/>
  <c r="Z288" i="24"/>
  <c r="Z147" i="24"/>
  <c r="Z111" i="24"/>
  <c r="Z64" i="24"/>
  <c r="CA64" i="24"/>
  <c r="Z34" i="24"/>
  <c r="Z304" i="24"/>
  <c r="Z320" i="24"/>
  <c r="AE320" i="24"/>
  <c r="Z336" i="24"/>
  <c r="CA336" i="24"/>
  <c r="Z260" i="24"/>
  <c r="Z290" i="24"/>
  <c r="CA262" i="24"/>
  <c r="AF262" i="24" s="1"/>
  <c r="CA146" i="24"/>
  <c r="J146" i="24" s="1"/>
  <c r="Z164" i="24"/>
  <c r="Z42" i="24"/>
  <c r="Z61" i="24"/>
  <c r="Z115" i="24"/>
  <c r="Z94" i="24"/>
  <c r="Z218" i="24"/>
  <c r="Z250" i="24"/>
  <c r="Z335" i="24"/>
  <c r="Z363" i="24"/>
  <c r="Z191" i="24"/>
  <c r="Z159" i="24"/>
  <c r="Z81" i="24"/>
  <c r="Z200" i="24"/>
  <c r="Z208" i="24"/>
  <c r="Z252" i="24"/>
  <c r="Z299" i="24"/>
  <c r="Z117" i="24"/>
  <c r="Z151" i="24"/>
  <c r="Z236" i="24"/>
  <c r="Z66" i="24"/>
  <c r="Z75" i="24"/>
  <c r="Z148" i="24"/>
  <c r="Z233" i="24"/>
  <c r="Z247" i="24"/>
  <c r="AE119" i="24"/>
  <c r="CA300" i="24"/>
  <c r="J300" i="24" s="1"/>
  <c r="Z206" i="24"/>
  <c r="Z77" i="24"/>
  <c r="Z37" i="24"/>
  <c r="Z80" i="24"/>
  <c r="Z48" i="24"/>
  <c r="Z132" i="24"/>
  <c r="Z235" i="24"/>
  <c r="Z186" i="24"/>
  <c r="Z278" i="24"/>
  <c r="Z259" i="24"/>
  <c r="Z325" i="24"/>
  <c r="Z333" i="24"/>
  <c r="Z351" i="24"/>
  <c r="Z182" i="24"/>
  <c r="AE307" i="24"/>
  <c r="Z17" i="24"/>
  <c r="Z22" i="24"/>
  <c r="Z198" i="24"/>
  <c r="Z154" i="24"/>
  <c r="Z303" i="24"/>
  <c r="Z293" i="24"/>
  <c r="Z283" i="24"/>
  <c r="Z306" i="24"/>
  <c r="Z319" i="24"/>
  <c r="Z67" i="24"/>
  <c r="CA67" i="24"/>
  <c r="Z120" i="24"/>
  <c r="Z194" i="24"/>
  <c r="Z134" i="24"/>
  <c r="Z166" i="24"/>
  <c r="Z195" i="24"/>
  <c r="Z258" i="24"/>
  <c r="Z216" i="24"/>
  <c r="Z232" i="24"/>
  <c r="Z295" i="24"/>
  <c r="AE52" i="24"/>
  <c r="AE192" i="24"/>
  <c r="AE322" i="24"/>
  <c r="CA322" i="24"/>
  <c r="Z354" i="24"/>
  <c r="Z131" i="24"/>
  <c r="Z46" i="24"/>
  <c r="Z83" i="24"/>
  <c r="Z74" i="24"/>
  <c r="Z125" i="24"/>
  <c r="Z183" i="24"/>
  <c r="Z160" i="24"/>
  <c r="Z227" i="24"/>
  <c r="Z215" i="24"/>
  <c r="Z234" i="24"/>
  <c r="Z269" i="24"/>
  <c r="Z296" i="24"/>
  <c r="Z346" i="24"/>
  <c r="Z355" i="24"/>
  <c r="Z135" i="24"/>
  <c r="Z174" i="24"/>
  <c r="Z273" i="24"/>
  <c r="Z356" i="24"/>
  <c r="Z357" i="24"/>
  <c r="Z246" i="24"/>
  <c r="Z230" i="24"/>
  <c r="Z265" i="24"/>
  <c r="Z358" i="24"/>
  <c r="Z73" i="24"/>
  <c r="Z330" i="24"/>
  <c r="Z26" i="24"/>
  <c r="Z199" i="24"/>
  <c r="Z178" i="24"/>
  <c r="Z114" i="24"/>
  <c r="Z317" i="24"/>
  <c r="Z133" i="24"/>
  <c r="Z172" i="24"/>
  <c r="Z213" i="24"/>
  <c r="Z253" i="24"/>
  <c r="Z257" i="24"/>
  <c r="Z284" i="24"/>
  <c r="Z279" i="24"/>
  <c r="Z339" i="24"/>
  <c r="Z353" i="24"/>
  <c r="Z137" i="24"/>
  <c r="Z54" i="24"/>
  <c r="Z60" i="24"/>
  <c r="Z123" i="24"/>
  <c r="AE72" i="24"/>
  <c r="Z108" i="24"/>
  <c r="Z245" i="24"/>
  <c r="Z205" i="24"/>
  <c r="Z321" i="24"/>
  <c r="Z298" i="24"/>
  <c r="Z33" i="24"/>
  <c r="Z121" i="24"/>
  <c r="Z110" i="24"/>
  <c r="Z219" i="24"/>
  <c r="Z163" i="24"/>
  <c r="Z209" i="24"/>
  <c r="Z263" i="24"/>
  <c r="Z261" i="24"/>
  <c r="Z345" i="24"/>
  <c r="Z16" i="24"/>
  <c r="Z286" i="24"/>
  <c r="Z326" i="24"/>
  <c r="Z285" i="24"/>
  <c r="Z139" i="24"/>
  <c r="Z82" i="24"/>
  <c r="Z87" i="24"/>
  <c r="Z129" i="24"/>
  <c r="Z251" i="24"/>
  <c r="Z276" i="24"/>
  <c r="Z275" i="24"/>
  <c r="Z327" i="24"/>
  <c r="Z127" i="24"/>
  <c r="Z143" i="24"/>
  <c r="CA31" i="24"/>
  <c r="Z18" i="24"/>
  <c r="Z149" i="24"/>
  <c r="Z331" i="24"/>
  <c r="Z167" i="24"/>
  <c r="AF52" i="24"/>
  <c r="L280" i="24"/>
  <c r="AL280" i="24"/>
  <c r="V361" i="24"/>
  <c r="BV333" i="24"/>
  <c r="X333" i="24"/>
  <c r="X125" i="24"/>
  <c r="BV125" i="24"/>
  <c r="X271" i="24"/>
  <c r="BV271" i="24"/>
  <c r="X347" i="24"/>
  <c r="B21" i="24"/>
  <c r="AR217" i="24"/>
  <c r="BP340" i="24"/>
  <c r="X192" i="24"/>
  <c r="BV192" i="24"/>
  <c r="X169" i="24"/>
  <c r="BV169" i="24"/>
  <c r="BP243" i="24"/>
  <c r="X205" i="24"/>
  <c r="BV205" i="24"/>
  <c r="V329" i="24"/>
  <c r="BP329" i="24"/>
  <c r="X174" i="24"/>
  <c r="BV174" i="24"/>
  <c r="X241" i="24"/>
  <c r="BV241" i="24"/>
  <c r="L302" i="24"/>
  <c r="AW34" i="24"/>
  <c r="CD34" i="24"/>
  <c r="BV211" i="24"/>
  <c r="X211" i="24"/>
  <c r="BV256" i="24"/>
  <c r="X256" i="24"/>
  <c r="CB207" i="24"/>
  <c r="BV264" i="24"/>
  <c r="X264" i="24"/>
  <c r="P294" i="24"/>
  <c r="AX294" i="24"/>
  <c r="X311" i="24"/>
  <c r="BV311" i="24"/>
  <c r="CA320" i="24"/>
  <c r="BV180" i="24"/>
  <c r="X180" i="24"/>
  <c r="V234" i="24"/>
  <c r="X215" i="24"/>
  <c r="BV215" i="24"/>
  <c r="CA360" i="24"/>
  <c r="L65" i="24"/>
  <c r="AL65" i="24"/>
  <c r="AW19" i="24"/>
  <c r="CD19" i="24"/>
  <c r="V120" i="24"/>
  <c r="BP120" i="24"/>
  <c r="BV118" i="24"/>
  <c r="X118" i="24"/>
  <c r="CB180" i="24"/>
  <c r="X286" i="24"/>
  <c r="BV286" i="24"/>
  <c r="CA312" i="24"/>
  <c r="AE312" i="24"/>
  <c r="AX346" i="24"/>
  <c r="V338" i="24"/>
  <c r="BP338" i="24"/>
  <c r="X274" i="24"/>
  <c r="BV274" i="24"/>
  <c r="AE31" i="24"/>
  <c r="CB44" i="24"/>
  <c r="BV81" i="24"/>
  <c r="X81" i="24"/>
  <c r="X136" i="24"/>
  <c r="BV136" i="24"/>
  <c r="AW223" i="24"/>
  <c r="BV317" i="24"/>
  <c r="X317" i="24"/>
  <c r="CA311" i="24"/>
  <c r="BV320" i="24"/>
  <c r="X320" i="24"/>
  <c r="AX342" i="24"/>
  <c r="P342" i="24"/>
  <c r="AW323" i="24"/>
  <c r="CD323" i="24"/>
  <c r="CA361" i="24"/>
  <c r="X116" i="24"/>
  <c r="BV116" i="24"/>
  <c r="X98" i="24"/>
  <c r="BV98" i="24"/>
  <c r="BV45" i="24"/>
  <c r="X45" i="24"/>
  <c r="X156" i="24"/>
  <c r="BV156" i="24"/>
  <c r="X101" i="24"/>
  <c r="BV101" i="24"/>
  <c r="BV163" i="24"/>
  <c r="X163" i="24"/>
  <c r="CB94" i="24"/>
  <c r="AK94" i="24"/>
  <c r="BV176" i="24"/>
  <c r="X176" i="24"/>
  <c r="V224" i="24"/>
  <c r="BP224" i="24"/>
  <c r="R322" i="24"/>
  <c r="BD322" i="24"/>
  <c r="X330" i="24"/>
  <c r="BV330" i="24"/>
  <c r="CD135" i="24"/>
  <c r="AW135" i="24"/>
  <c r="AW174" i="24"/>
  <c r="CD174" i="24"/>
  <c r="BV321" i="24"/>
  <c r="X321" i="24"/>
  <c r="V348" i="24"/>
  <c r="BP348" i="24"/>
  <c r="EC86" i="24"/>
  <c r="BV73" i="24"/>
  <c r="X73" i="24"/>
  <c r="AE90" i="24"/>
  <c r="X185" i="24"/>
  <c r="BV185" i="24"/>
  <c r="CD217" i="24"/>
  <c r="AE328" i="24"/>
  <c r="CA328" i="24"/>
  <c r="X356" i="24"/>
  <c r="AW127" i="24"/>
  <c r="CD143" i="24"/>
  <c r="AW143" i="24"/>
  <c r="X197" i="24"/>
  <c r="BV197" i="24"/>
  <c r="AK98" i="24"/>
  <c r="CB98" i="24"/>
  <c r="X344" i="24"/>
  <c r="BV344" i="24"/>
  <c r="Z15" i="24"/>
  <c r="BV65" i="24"/>
  <c r="BV53" i="24"/>
  <c r="X53" i="24"/>
  <c r="BJ148" i="24"/>
  <c r="BP128" i="24"/>
  <c r="BV102" i="24"/>
  <c r="X102" i="24"/>
  <c r="BJ117" i="24"/>
  <c r="BV246" i="24"/>
  <c r="X246" i="24"/>
  <c r="BV134" i="24"/>
  <c r="X134" i="24"/>
  <c r="X363" i="24"/>
  <c r="BV363" i="24"/>
  <c r="R102" i="24"/>
  <c r="CD167" i="24"/>
  <c r="AW167" i="24"/>
  <c r="BV266" i="24"/>
  <c r="X266" i="24"/>
  <c r="X278" i="24"/>
  <c r="BV278" i="24"/>
  <c r="EB86" i="24"/>
  <c r="B22" i="24"/>
  <c r="AE76" i="24"/>
  <c r="CA76" i="24"/>
  <c r="X103" i="24"/>
  <c r="BV103" i="24"/>
  <c r="AW186" i="24"/>
  <c r="CD186" i="24"/>
  <c r="X219" i="24"/>
  <c r="BV219" i="24"/>
  <c r="BP322" i="24"/>
  <c r="V322" i="24"/>
  <c r="BV324" i="24"/>
  <c r="X324" i="24"/>
  <c r="AW351" i="24"/>
  <c r="CD351" i="24"/>
  <c r="EH86" i="24"/>
  <c r="BV57" i="24"/>
  <c r="X57" i="24"/>
  <c r="BV24" i="24"/>
  <c r="X24" i="24"/>
  <c r="X92" i="24"/>
  <c r="BV92" i="24"/>
  <c r="BV218" i="24"/>
  <c r="X218" i="24"/>
  <c r="X212" i="24"/>
  <c r="BV212" i="24"/>
  <c r="X257" i="24"/>
  <c r="BV257" i="24"/>
  <c r="BV349" i="24"/>
  <c r="X349" i="24"/>
  <c r="X74" i="24"/>
  <c r="BP242" i="24"/>
  <c r="V242" i="24"/>
  <c r="AW249" i="24"/>
  <c r="CD249" i="24"/>
  <c r="CD281" i="24"/>
  <c r="AW281" i="24"/>
  <c r="AE324" i="24"/>
  <c r="CA324" i="24"/>
  <c r="BV352" i="24"/>
  <c r="X352" i="24"/>
  <c r="EE86" i="24"/>
  <c r="T57" i="24"/>
  <c r="BJ57" i="24"/>
  <c r="V69" i="24"/>
  <c r="BP69" i="24"/>
  <c r="AK60" i="24"/>
  <c r="CB60" i="24"/>
  <c r="AK108" i="24"/>
  <c r="AK176" i="24"/>
  <c r="BV238" i="24"/>
  <c r="X238" i="24"/>
  <c r="AK229" i="24"/>
  <c r="X250" i="24"/>
  <c r="BV250" i="24"/>
  <c r="AW205" i="24"/>
  <c r="V293" i="24"/>
  <c r="BP293" i="24"/>
  <c r="CA340" i="24"/>
  <c r="BV353" i="24"/>
  <c r="X353" i="24"/>
  <c r="BP364" i="24"/>
  <c r="V364" i="24"/>
  <c r="AK36" i="24"/>
  <c r="CB36" i="24"/>
  <c r="BV100" i="24"/>
  <c r="X100" i="24"/>
  <c r="BV36" i="24"/>
  <c r="X36" i="24"/>
  <c r="BV41" i="24"/>
  <c r="X41" i="24"/>
  <c r="CA71" i="24"/>
  <c r="X144" i="24"/>
  <c r="BV144" i="24"/>
  <c r="BP248" i="24"/>
  <c r="V248" i="24"/>
  <c r="BV313" i="24"/>
  <c r="X313" i="24"/>
  <c r="BV325" i="24"/>
  <c r="X325" i="24"/>
  <c r="CA27" i="24"/>
  <c r="AK159" i="24"/>
  <c r="CB159" i="24"/>
  <c r="BV337" i="24"/>
  <c r="X337" i="24"/>
  <c r="CD357" i="24"/>
  <c r="AW357" i="24"/>
  <c r="X37" i="24"/>
  <c r="BV37" i="24"/>
  <c r="BV138" i="24"/>
  <c r="X138" i="24"/>
  <c r="BV154" i="24"/>
  <c r="X154" i="24"/>
  <c r="AK163" i="24"/>
  <c r="CB163" i="24"/>
  <c r="BP232" i="24"/>
  <c r="V232" i="24"/>
  <c r="CB261" i="24"/>
  <c r="X296" i="24"/>
  <c r="BV296" i="24"/>
  <c r="N322" i="24"/>
  <c r="AR322" i="24"/>
  <c r="AL350" i="24"/>
  <c r="X18" i="24"/>
  <c r="BV18" i="24"/>
  <c r="AK117" i="24"/>
  <c r="CB117" i="24"/>
  <c r="CD151" i="24"/>
  <c r="AW151" i="24"/>
  <c r="BV32" i="24"/>
  <c r="X32" i="24"/>
  <c r="V39" i="24"/>
  <c r="J51" i="24"/>
  <c r="AF51" i="24"/>
  <c r="BV64" i="24"/>
  <c r="X64" i="24"/>
  <c r="X193" i="24"/>
  <c r="BV193" i="24"/>
  <c r="BP146" i="24"/>
  <c r="V146" i="24"/>
  <c r="BV126" i="24"/>
  <c r="X126" i="24"/>
  <c r="BV191" i="24"/>
  <c r="X191" i="24"/>
  <c r="AR138" i="24"/>
  <c r="BV230" i="24"/>
  <c r="X230" i="24"/>
  <c r="CD190" i="24"/>
  <c r="X216" i="24"/>
  <c r="BV216" i="24"/>
  <c r="CB233" i="24"/>
  <c r="A384" i="22"/>
  <c r="A383" i="22"/>
  <c r="A382" i="22"/>
  <c r="A381" i="22"/>
  <c r="A380" i="22"/>
  <c r="A379" i="22"/>
  <c r="A378" i="22"/>
  <c r="A377" i="22"/>
  <c r="A376" i="22"/>
  <c r="D375" i="22"/>
  <c r="A375" i="22"/>
  <c r="A374" i="22"/>
  <c r="A373" i="22"/>
  <c r="A372" i="22"/>
  <c r="C371" i="22"/>
  <c r="A371" i="22"/>
  <c r="A370" i="22"/>
  <c r="A369" i="22"/>
  <c r="A368" i="22"/>
  <c r="B367" i="22"/>
  <c r="A367" i="22"/>
  <c r="C366" i="22"/>
  <c r="A366" i="22"/>
  <c r="FF364" i="22"/>
  <c r="GM364" i="22" s="1"/>
  <c r="FV364" i="22" s="1"/>
  <c r="EE364" i="22"/>
  <c r="ED364" i="22"/>
  <c r="EC364" i="22" s="1"/>
  <c r="DY364" i="22"/>
  <c r="DX364" i="22"/>
  <c r="DW364" i="22" s="1"/>
  <c r="DS364" i="22"/>
  <c r="DR364" i="22"/>
  <c r="DQ364" i="22" s="1"/>
  <c r="DM364" i="22"/>
  <c r="DL364" i="22"/>
  <c r="DK364" i="22" s="1"/>
  <c r="DG364" i="22"/>
  <c r="DF364" i="22"/>
  <c r="DE364" i="22" s="1"/>
  <c r="DA364" i="22"/>
  <c r="CZ364" i="22"/>
  <c r="CY364" i="22" s="1"/>
  <c r="CU364" i="22"/>
  <c r="CT364" i="22"/>
  <c r="CS364" i="22" s="1"/>
  <c r="CO364" i="22"/>
  <c r="CN364" i="22"/>
  <c r="CM364" i="22" s="1"/>
  <c r="CI364" i="22"/>
  <c r="CH364" i="22"/>
  <c r="CG364" i="22" s="1"/>
  <c r="CC364" i="22"/>
  <c r="CB364" i="22"/>
  <c r="CA364" i="22" s="1"/>
  <c r="BW364" i="22"/>
  <c r="BV364" i="22"/>
  <c r="BU364" i="22" s="1"/>
  <c r="BQ364" i="22"/>
  <c r="BP364" i="22"/>
  <c r="BO364" i="22" s="1"/>
  <c r="BK364" i="22"/>
  <c r="BJ364" i="22"/>
  <c r="BI364" i="22" s="1"/>
  <c r="BE364" i="22"/>
  <c r="BD364" i="22"/>
  <c r="BC364" i="22" s="1"/>
  <c r="AY364" i="22"/>
  <c r="AX364" i="22"/>
  <c r="AW364" i="22" s="1"/>
  <c r="AS364" i="22"/>
  <c r="AR364" i="22"/>
  <c r="AQ364" i="22" s="1"/>
  <c r="AO364" i="22"/>
  <c r="FD364" i="22" s="1"/>
  <c r="B364" i="22"/>
  <c r="A364" i="22"/>
  <c r="FF363" i="22"/>
  <c r="EE363" i="22"/>
  <c r="ED363" i="22"/>
  <c r="EC363" i="22" s="1"/>
  <c r="DY363" i="22"/>
  <c r="DX363" i="22"/>
  <c r="DW363" i="22" s="1"/>
  <c r="DS363" i="22"/>
  <c r="DR363" i="22"/>
  <c r="DQ363" i="22" s="1"/>
  <c r="DM363" i="22"/>
  <c r="DL363" i="22"/>
  <c r="DK363" i="22" s="1"/>
  <c r="DG363" i="22"/>
  <c r="DF363" i="22"/>
  <c r="DE363" i="22" s="1"/>
  <c r="DA363" i="22"/>
  <c r="CZ363" i="22"/>
  <c r="CY363" i="22" s="1"/>
  <c r="CU363" i="22"/>
  <c r="CT363" i="22"/>
  <c r="CS363" i="22" s="1"/>
  <c r="CO363" i="22"/>
  <c r="CN363" i="22"/>
  <c r="CM363" i="22" s="1"/>
  <c r="CI363" i="22"/>
  <c r="CH363" i="22"/>
  <c r="CG363" i="22" s="1"/>
  <c r="CC363" i="22"/>
  <c r="CB363" i="22"/>
  <c r="CA363" i="22" s="1"/>
  <c r="BW363" i="22"/>
  <c r="BV363" i="22"/>
  <c r="BU363" i="22" s="1"/>
  <c r="BQ363" i="22"/>
  <c r="BP363" i="22"/>
  <c r="BO363" i="22" s="1"/>
  <c r="BK363" i="22"/>
  <c r="BJ363" i="22"/>
  <c r="BI363" i="22" s="1"/>
  <c r="BE363" i="22"/>
  <c r="BD363" i="22"/>
  <c r="BC363" i="22" s="1"/>
  <c r="AY363" i="22"/>
  <c r="AX363" i="22"/>
  <c r="AW363" i="22" s="1"/>
  <c r="AS363" i="22"/>
  <c r="AR363" i="22"/>
  <c r="AQ363" i="22" s="1"/>
  <c r="AO363" i="22"/>
  <c r="FD363" i="22" s="1"/>
  <c r="B363" i="22"/>
  <c r="A363" i="22"/>
  <c r="FF362" i="22"/>
  <c r="GL362" i="22" s="1"/>
  <c r="FU362" i="22" s="1"/>
  <c r="EE362" i="22"/>
  <c r="ED362" i="22"/>
  <c r="EC362" i="22" s="1"/>
  <c r="DY362" i="22"/>
  <c r="DX362" i="22"/>
  <c r="DW362" i="22" s="1"/>
  <c r="DS362" i="22"/>
  <c r="DR362" i="22"/>
  <c r="DQ362" i="22" s="1"/>
  <c r="DM362" i="22"/>
  <c r="DL362" i="22"/>
  <c r="DK362" i="22" s="1"/>
  <c r="DG362" i="22"/>
  <c r="DF362" i="22"/>
  <c r="DE362" i="22" s="1"/>
  <c r="DA362" i="22"/>
  <c r="CZ362" i="22"/>
  <c r="CY362" i="22" s="1"/>
  <c r="CU362" i="22"/>
  <c r="CT362" i="22"/>
  <c r="CS362" i="22" s="1"/>
  <c r="CO362" i="22"/>
  <c r="CN362" i="22"/>
  <c r="CM362" i="22" s="1"/>
  <c r="CI362" i="22"/>
  <c r="CH362" i="22"/>
  <c r="CG362" i="22" s="1"/>
  <c r="CC362" i="22"/>
  <c r="CB362" i="22"/>
  <c r="CA362" i="22" s="1"/>
  <c r="BW362" i="22"/>
  <c r="BV362" i="22"/>
  <c r="BU362" i="22" s="1"/>
  <c r="BQ362" i="22"/>
  <c r="BP362" i="22"/>
  <c r="BO362" i="22" s="1"/>
  <c r="BK362" i="22"/>
  <c r="BJ362" i="22"/>
  <c r="BI362" i="22" s="1"/>
  <c r="BE362" i="22"/>
  <c r="BD362" i="22"/>
  <c r="BC362" i="22" s="1"/>
  <c r="AY362" i="22"/>
  <c r="AX362" i="22"/>
  <c r="AW362" i="22" s="1"/>
  <c r="AS362" i="22"/>
  <c r="AR362" i="22"/>
  <c r="AQ362" i="22" s="1"/>
  <c r="AO362" i="22"/>
  <c r="FD362" i="22" s="1"/>
  <c r="B362" i="22"/>
  <c r="A362" i="22"/>
  <c r="FF361" i="22"/>
  <c r="GK361" i="22" s="1"/>
  <c r="FT361" i="22" s="1"/>
  <c r="EE361" i="22"/>
  <c r="ED361" i="22"/>
  <c r="EC361" i="22" s="1"/>
  <c r="DY361" i="22"/>
  <c r="DX361" i="22"/>
  <c r="DW361" i="22" s="1"/>
  <c r="DS361" i="22"/>
  <c r="DR361" i="22"/>
  <c r="DQ361" i="22" s="1"/>
  <c r="DM361" i="22"/>
  <c r="DL361" i="22"/>
  <c r="DK361" i="22" s="1"/>
  <c r="DG361" i="22"/>
  <c r="DF361" i="22"/>
  <c r="DE361" i="22" s="1"/>
  <c r="DA361" i="22"/>
  <c r="CZ361" i="22"/>
  <c r="CY361" i="22" s="1"/>
  <c r="CU361" i="22"/>
  <c r="CT361" i="22"/>
  <c r="CS361" i="22" s="1"/>
  <c r="CO361" i="22"/>
  <c r="CN361" i="22"/>
  <c r="CM361" i="22" s="1"/>
  <c r="CI361" i="22"/>
  <c r="CH361" i="22"/>
  <c r="CG361" i="22" s="1"/>
  <c r="CC361" i="22"/>
  <c r="CB361" i="22"/>
  <c r="CA361" i="22" s="1"/>
  <c r="BW361" i="22"/>
  <c r="BV361" i="22"/>
  <c r="BU361" i="22" s="1"/>
  <c r="BQ361" i="22"/>
  <c r="BP361" i="22"/>
  <c r="BO361" i="22" s="1"/>
  <c r="BK361" i="22"/>
  <c r="BJ361" i="22"/>
  <c r="BI361" i="22" s="1"/>
  <c r="BE361" i="22"/>
  <c r="BD361" i="22"/>
  <c r="BC361" i="22" s="1"/>
  <c r="AY361" i="22"/>
  <c r="AX361" i="22"/>
  <c r="AW361" i="22" s="1"/>
  <c r="AS361" i="22"/>
  <c r="AR361" i="22"/>
  <c r="AQ361" i="22" s="1"/>
  <c r="AO361" i="22"/>
  <c r="FD361" i="22" s="1"/>
  <c r="B361" i="22"/>
  <c r="A361" i="22"/>
  <c r="FF360" i="22"/>
  <c r="GM360" i="22" s="1"/>
  <c r="FV360" i="22" s="1"/>
  <c r="EE360" i="22"/>
  <c r="ED360" i="22"/>
  <c r="EC360" i="22" s="1"/>
  <c r="DY360" i="22"/>
  <c r="DX360" i="22"/>
  <c r="DW360" i="22" s="1"/>
  <c r="DS360" i="22"/>
  <c r="DR360" i="22"/>
  <c r="DQ360" i="22" s="1"/>
  <c r="DM360" i="22"/>
  <c r="DL360" i="22"/>
  <c r="DK360" i="22" s="1"/>
  <c r="DG360" i="22"/>
  <c r="DF360" i="22"/>
  <c r="DE360" i="22" s="1"/>
  <c r="DA360" i="22"/>
  <c r="CZ360" i="22"/>
  <c r="CY360" i="22" s="1"/>
  <c r="CU360" i="22"/>
  <c r="CT360" i="22"/>
  <c r="CS360" i="22" s="1"/>
  <c r="CO360" i="22"/>
  <c r="CN360" i="22"/>
  <c r="CM360" i="22" s="1"/>
  <c r="CI360" i="22"/>
  <c r="CH360" i="22"/>
  <c r="CG360" i="22" s="1"/>
  <c r="CC360" i="22"/>
  <c r="CB360" i="22"/>
  <c r="CA360" i="22" s="1"/>
  <c r="BW360" i="22"/>
  <c r="BV360" i="22"/>
  <c r="BU360" i="22" s="1"/>
  <c r="BQ360" i="22"/>
  <c r="BP360" i="22"/>
  <c r="BO360" i="22" s="1"/>
  <c r="BK360" i="22"/>
  <c r="BJ360" i="22"/>
  <c r="BI360" i="22" s="1"/>
  <c r="BE360" i="22"/>
  <c r="BD360" i="22"/>
  <c r="BC360" i="22" s="1"/>
  <c r="AY360" i="22"/>
  <c r="AX360" i="22"/>
  <c r="AW360" i="22" s="1"/>
  <c r="AS360" i="22"/>
  <c r="AR360" i="22"/>
  <c r="AQ360" i="22" s="1"/>
  <c r="AO360" i="22"/>
  <c r="FD360" i="22" s="1"/>
  <c r="B360" i="22"/>
  <c r="A360" i="22"/>
  <c r="FF359" i="22"/>
  <c r="EE359" i="22"/>
  <c r="ED359" i="22"/>
  <c r="EC359" i="22" s="1"/>
  <c r="DY359" i="22"/>
  <c r="DX359" i="22"/>
  <c r="DW359" i="22" s="1"/>
  <c r="DS359" i="22"/>
  <c r="DR359" i="22"/>
  <c r="DQ359" i="22" s="1"/>
  <c r="DM359" i="22"/>
  <c r="DL359" i="22"/>
  <c r="DK359" i="22" s="1"/>
  <c r="DG359" i="22"/>
  <c r="DF359" i="22"/>
  <c r="DE359" i="22" s="1"/>
  <c r="DA359" i="22"/>
  <c r="CZ359" i="22"/>
  <c r="CY359" i="22" s="1"/>
  <c r="CU359" i="22"/>
  <c r="CT359" i="22"/>
  <c r="CS359" i="22" s="1"/>
  <c r="CO359" i="22"/>
  <c r="CN359" i="22"/>
  <c r="CM359" i="22" s="1"/>
  <c r="CI359" i="22"/>
  <c r="CH359" i="22"/>
  <c r="CG359" i="22" s="1"/>
  <c r="CC359" i="22"/>
  <c r="CB359" i="22"/>
  <c r="CA359" i="22" s="1"/>
  <c r="BW359" i="22"/>
  <c r="BV359" i="22"/>
  <c r="BU359" i="22" s="1"/>
  <c r="BQ359" i="22"/>
  <c r="BP359" i="22"/>
  <c r="BO359" i="22" s="1"/>
  <c r="BK359" i="22"/>
  <c r="BJ359" i="22"/>
  <c r="BI359" i="22" s="1"/>
  <c r="BE359" i="22"/>
  <c r="BD359" i="22"/>
  <c r="BC359" i="22"/>
  <c r="AY359" i="22"/>
  <c r="AX359" i="22"/>
  <c r="AW359" i="22" s="1"/>
  <c r="AS359" i="22"/>
  <c r="AR359" i="22"/>
  <c r="AQ359" i="22" s="1"/>
  <c r="AO359" i="22"/>
  <c r="FD359" i="22" s="1"/>
  <c r="B359" i="22"/>
  <c r="A359" i="22"/>
  <c r="FF358" i="22"/>
  <c r="EE358" i="22"/>
  <c r="ED358" i="22"/>
  <c r="EC358" i="22" s="1"/>
  <c r="DY358" i="22"/>
  <c r="DX358" i="22"/>
  <c r="DW358" i="22" s="1"/>
  <c r="DS358" i="22"/>
  <c r="DR358" i="22"/>
  <c r="DQ358" i="22" s="1"/>
  <c r="DM358" i="22"/>
  <c r="DL358" i="22"/>
  <c r="DK358" i="22" s="1"/>
  <c r="DG358" i="22"/>
  <c r="DF358" i="22"/>
  <c r="DE358" i="22" s="1"/>
  <c r="DA358" i="22"/>
  <c r="CZ358" i="22"/>
  <c r="CY358" i="22" s="1"/>
  <c r="CU358" i="22"/>
  <c r="CT358" i="22"/>
  <c r="CS358" i="22" s="1"/>
  <c r="CO358" i="22"/>
  <c r="CN358" i="22"/>
  <c r="CM358" i="22" s="1"/>
  <c r="CI358" i="22"/>
  <c r="CH358" i="22"/>
  <c r="CG358" i="22" s="1"/>
  <c r="CC358" i="22"/>
  <c r="CB358" i="22"/>
  <c r="CA358" i="22" s="1"/>
  <c r="BW358" i="22"/>
  <c r="BV358" i="22"/>
  <c r="BU358" i="22" s="1"/>
  <c r="BQ358" i="22"/>
  <c r="BP358" i="22"/>
  <c r="BO358" i="22" s="1"/>
  <c r="BK358" i="22"/>
  <c r="BJ358" i="22"/>
  <c r="BI358" i="22" s="1"/>
  <c r="BE358" i="22"/>
  <c r="BD358" i="22"/>
  <c r="BC358" i="22" s="1"/>
  <c r="AY358" i="22"/>
  <c r="AX358" i="22"/>
  <c r="AW358" i="22" s="1"/>
  <c r="AS358" i="22"/>
  <c r="AR358" i="22"/>
  <c r="AQ358" i="22" s="1"/>
  <c r="AO358" i="22"/>
  <c r="FD358" i="22" s="1"/>
  <c r="B358" i="22"/>
  <c r="A358" i="22"/>
  <c r="FF357" i="22"/>
  <c r="GK357" i="22" s="1"/>
  <c r="FT357" i="22" s="1"/>
  <c r="EE357" i="22"/>
  <c r="ED357" i="22"/>
  <c r="EC357" i="22" s="1"/>
  <c r="DY357" i="22"/>
  <c r="DX357" i="22"/>
  <c r="DW357" i="22" s="1"/>
  <c r="DS357" i="22"/>
  <c r="DR357" i="22"/>
  <c r="DQ357" i="22" s="1"/>
  <c r="DM357" i="22"/>
  <c r="DL357" i="22"/>
  <c r="DK357" i="22" s="1"/>
  <c r="DG357" i="22"/>
  <c r="DF357" i="22"/>
  <c r="DE357" i="22" s="1"/>
  <c r="DA357" i="22"/>
  <c r="CZ357" i="22"/>
  <c r="CY357" i="22" s="1"/>
  <c r="CU357" i="22"/>
  <c r="CT357" i="22"/>
  <c r="CS357" i="22" s="1"/>
  <c r="CO357" i="22"/>
  <c r="CN357" i="22"/>
  <c r="CM357" i="22" s="1"/>
  <c r="CI357" i="22"/>
  <c r="CH357" i="22"/>
  <c r="CG357" i="22" s="1"/>
  <c r="CC357" i="22"/>
  <c r="CB357" i="22"/>
  <c r="CA357" i="22" s="1"/>
  <c r="BW357" i="22"/>
  <c r="BV357" i="22"/>
  <c r="BU357" i="22" s="1"/>
  <c r="BQ357" i="22"/>
  <c r="BP357" i="22"/>
  <c r="BO357" i="22" s="1"/>
  <c r="BK357" i="22"/>
  <c r="BJ357" i="22"/>
  <c r="BI357" i="22" s="1"/>
  <c r="BE357" i="22"/>
  <c r="BD357" i="22"/>
  <c r="BC357" i="22" s="1"/>
  <c r="AY357" i="22"/>
  <c r="AX357" i="22"/>
  <c r="AW357" i="22" s="1"/>
  <c r="AS357" i="22"/>
  <c r="AR357" i="22"/>
  <c r="AQ357" i="22" s="1"/>
  <c r="AO357" i="22"/>
  <c r="FD357" i="22" s="1"/>
  <c r="B357" i="22"/>
  <c r="A357" i="22"/>
  <c r="FF356" i="22"/>
  <c r="EE356" i="22"/>
  <c r="ED356" i="22"/>
  <c r="EC356" i="22" s="1"/>
  <c r="DY356" i="22"/>
  <c r="DX356" i="22"/>
  <c r="DW356" i="22" s="1"/>
  <c r="DS356" i="22"/>
  <c r="DR356" i="22"/>
  <c r="DQ356" i="22" s="1"/>
  <c r="DM356" i="22"/>
  <c r="DL356" i="22"/>
  <c r="DK356" i="22" s="1"/>
  <c r="DG356" i="22"/>
  <c r="DF356" i="22"/>
  <c r="DE356" i="22" s="1"/>
  <c r="DA356" i="22"/>
  <c r="CZ356" i="22"/>
  <c r="CY356" i="22" s="1"/>
  <c r="CU356" i="22"/>
  <c r="CT356" i="22"/>
  <c r="CS356" i="22" s="1"/>
  <c r="CO356" i="22"/>
  <c r="CN356" i="22"/>
  <c r="CM356" i="22" s="1"/>
  <c r="CI356" i="22"/>
  <c r="CH356" i="22"/>
  <c r="CG356" i="22" s="1"/>
  <c r="CC356" i="22"/>
  <c r="CB356" i="22"/>
  <c r="CA356" i="22" s="1"/>
  <c r="BW356" i="22"/>
  <c r="BV356" i="22"/>
  <c r="BU356" i="22" s="1"/>
  <c r="BQ356" i="22"/>
  <c r="BP356" i="22"/>
  <c r="BO356" i="22" s="1"/>
  <c r="BK356" i="22"/>
  <c r="BJ356" i="22"/>
  <c r="BI356" i="22" s="1"/>
  <c r="BE356" i="22"/>
  <c r="BD356" i="22"/>
  <c r="BC356" i="22" s="1"/>
  <c r="AY356" i="22"/>
  <c r="AX356" i="22"/>
  <c r="AW356" i="22" s="1"/>
  <c r="AS356" i="22"/>
  <c r="AR356" i="22"/>
  <c r="AQ356" i="22" s="1"/>
  <c r="AO356" i="22"/>
  <c r="FD356" i="22" s="1"/>
  <c r="B356" i="22"/>
  <c r="A356" i="22"/>
  <c r="FF355" i="22"/>
  <c r="GL355" i="22" s="1"/>
  <c r="FU355" i="22" s="1"/>
  <c r="EE355" i="22"/>
  <c r="ED355" i="22"/>
  <c r="EC355" i="22" s="1"/>
  <c r="DY355" i="22"/>
  <c r="DX355" i="22"/>
  <c r="DW355" i="22" s="1"/>
  <c r="DS355" i="22"/>
  <c r="DR355" i="22"/>
  <c r="DQ355" i="22" s="1"/>
  <c r="DM355" i="22"/>
  <c r="DL355" i="22"/>
  <c r="DK355" i="22" s="1"/>
  <c r="DG355" i="22"/>
  <c r="DF355" i="22"/>
  <c r="DE355" i="22" s="1"/>
  <c r="DA355" i="22"/>
  <c r="CZ355" i="22"/>
  <c r="CY355" i="22" s="1"/>
  <c r="CU355" i="22"/>
  <c r="CT355" i="22"/>
  <c r="CS355" i="22" s="1"/>
  <c r="CO355" i="22"/>
  <c r="CN355" i="22"/>
  <c r="CM355" i="22" s="1"/>
  <c r="CI355" i="22"/>
  <c r="CH355" i="22"/>
  <c r="CG355" i="22" s="1"/>
  <c r="CC355" i="22"/>
  <c r="CB355" i="22"/>
  <c r="CA355" i="22" s="1"/>
  <c r="BW355" i="22"/>
  <c r="BV355" i="22"/>
  <c r="BU355" i="22" s="1"/>
  <c r="BQ355" i="22"/>
  <c r="BP355" i="22"/>
  <c r="BO355" i="22" s="1"/>
  <c r="BK355" i="22"/>
  <c r="BJ355" i="22"/>
  <c r="BI355" i="22" s="1"/>
  <c r="BE355" i="22"/>
  <c r="BD355" i="22"/>
  <c r="BC355" i="22" s="1"/>
  <c r="AY355" i="22"/>
  <c r="AX355" i="22"/>
  <c r="AW355" i="22" s="1"/>
  <c r="AS355" i="22"/>
  <c r="AR355" i="22"/>
  <c r="AQ355" i="22" s="1"/>
  <c r="AO355" i="22"/>
  <c r="FD355" i="22" s="1"/>
  <c r="B355" i="22"/>
  <c r="A355" i="22"/>
  <c r="FF354" i="22"/>
  <c r="EE354" i="22"/>
  <c r="ED354" i="22"/>
  <c r="EC354" i="22" s="1"/>
  <c r="DY354" i="22"/>
  <c r="DX354" i="22"/>
  <c r="DW354" i="22" s="1"/>
  <c r="DS354" i="22"/>
  <c r="DR354" i="22"/>
  <c r="DQ354" i="22" s="1"/>
  <c r="DM354" i="22"/>
  <c r="DL354" i="22"/>
  <c r="DK354" i="22" s="1"/>
  <c r="DG354" i="22"/>
  <c r="DF354" i="22"/>
  <c r="DE354" i="22"/>
  <c r="DA354" i="22"/>
  <c r="CZ354" i="22"/>
  <c r="CY354" i="22" s="1"/>
  <c r="CU354" i="22"/>
  <c r="CT354" i="22"/>
  <c r="CS354" i="22" s="1"/>
  <c r="CO354" i="22"/>
  <c r="CN354" i="22"/>
  <c r="CM354" i="22" s="1"/>
  <c r="CI354" i="22"/>
  <c r="CH354" i="22"/>
  <c r="CG354" i="22" s="1"/>
  <c r="CC354" i="22"/>
  <c r="CB354" i="22"/>
  <c r="CA354" i="22" s="1"/>
  <c r="BW354" i="22"/>
  <c r="BV354" i="22"/>
  <c r="BU354" i="22" s="1"/>
  <c r="BQ354" i="22"/>
  <c r="BP354" i="22"/>
  <c r="BO354" i="22" s="1"/>
  <c r="BK354" i="22"/>
  <c r="BJ354" i="22"/>
  <c r="BI354" i="22" s="1"/>
  <c r="BE354" i="22"/>
  <c r="BD354" i="22"/>
  <c r="BC354" i="22" s="1"/>
  <c r="AY354" i="22"/>
  <c r="AX354" i="22"/>
  <c r="AW354" i="22" s="1"/>
  <c r="AS354" i="22"/>
  <c r="AR354" i="22"/>
  <c r="AQ354" i="22" s="1"/>
  <c r="AO354" i="22"/>
  <c r="FD354" i="22" s="1"/>
  <c r="B354" i="22"/>
  <c r="A354" i="22"/>
  <c r="FF353" i="22"/>
  <c r="EE353" i="22"/>
  <c r="ED353" i="22"/>
  <c r="EC353" i="22" s="1"/>
  <c r="DY353" i="22"/>
  <c r="DX353" i="22"/>
  <c r="DW353" i="22"/>
  <c r="DS353" i="22"/>
  <c r="DR353" i="22"/>
  <c r="DQ353" i="22" s="1"/>
  <c r="DM353" i="22"/>
  <c r="DL353" i="22"/>
  <c r="DK353" i="22" s="1"/>
  <c r="DG353" i="22"/>
  <c r="DF353" i="22"/>
  <c r="DE353" i="22" s="1"/>
  <c r="DA353" i="22"/>
  <c r="CZ353" i="22"/>
  <c r="CY353" i="22" s="1"/>
  <c r="CU353" i="22"/>
  <c r="CT353" i="22"/>
  <c r="CS353" i="22" s="1"/>
  <c r="CO353" i="22"/>
  <c r="CN353" i="22"/>
  <c r="CM353" i="22" s="1"/>
  <c r="CI353" i="22"/>
  <c r="CH353" i="22"/>
  <c r="CG353" i="22" s="1"/>
  <c r="CC353" i="22"/>
  <c r="CB353" i="22"/>
  <c r="CA353" i="22" s="1"/>
  <c r="BW353" i="22"/>
  <c r="BV353" i="22"/>
  <c r="BU353" i="22" s="1"/>
  <c r="BQ353" i="22"/>
  <c r="BP353" i="22"/>
  <c r="BO353" i="22" s="1"/>
  <c r="BK353" i="22"/>
  <c r="BJ353" i="22"/>
  <c r="BI353" i="22" s="1"/>
  <c r="BE353" i="22"/>
  <c r="BD353" i="22"/>
  <c r="BC353" i="22" s="1"/>
  <c r="AY353" i="22"/>
  <c r="AX353" i="22"/>
  <c r="AW353" i="22" s="1"/>
  <c r="AS353" i="22"/>
  <c r="AR353" i="22"/>
  <c r="AQ353" i="22" s="1"/>
  <c r="AO353" i="22"/>
  <c r="FD353" i="22" s="1"/>
  <c r="B353" i="22"/>
  <c r="A353" i="22"/>
  <c r="FF352" i="22"/>
  <c r="GK352" i="22" s="1"/>
  <c r="FT352" i="22" s="1"/>
  <c r="EE352" i="22"/>
  <c r="ED352" i="22"/>
  <c r="EC352" i="22" s="1"/>
  <c r="DY352" i="22"/>
  <c r="DX352" i="22"/>
  <c r="DW352" i="22" s="1"/>
  <c r="DS352" i="22"/>
  <c r="DR352" i="22"/>
  <c r="DQ352" i="22" s="1"/>
  <c r="DM352" i="22"/>
  <c r="DL352" i="22"/>
  <c r="DK352" i="22" s="1"/>
  <c r="DG352" i="22"/>
  <c r="DF352" i="22"/>
  <c r="DE352" i="22" s="1"/>
  <c r="DA352" i="22"/>
  <c r="CZ352" i="22"/>
  <c r="CY352" i="22" s="1"/>
  <c r="CU352" i="22"/>
  <c r="CT352" i="22"/>
  <c r="CS352" i="22" s="1"/>
  <c r="CO352" i="22"/>
  <c r="CN352" i="22"/>
  <c r="CM352" i="22"/>
  <c r="CI352" i="22"/>
  <c r="CH352" i="22"/>
  <c r="CG352" i="22" s="1"/>
  <c r="CC352" i="22"/>
  <c r="CB352" i="22"/>
  <c r="CA352" i="22" s="1"/>
  <c r="BW352" i="22"/>
  <c r="BV352" i="22"/>
  <c r="BU352" i="22" s="1"/>
  <c r="BQ352" i="22"/>
  <c r="BP352" i="22"/>
  <c r="BO352" i="22" s="1"/>
  <c r="BK352" i="22"/>
  <c r="BJ352" i="22"/>
  <c r="BI352" i="22" s="1"/>
  <c r="BE352" i="22"/>
  <c r="BD352" i="22"/>
  <c r="BC352" i="22" s="1"/>
  <c r="AY352" i="22"/>
  <c r="AX352" i="22"/>
  <c r="AW352" i="22" s="1"/>
  <c r="AS352" i="22"/>
  <c r="AR352" i="22"/>
  <c r="AQ352" i="22" s="1"/>
  <c r="AO352" i="22"/>
  <c r="FD352" i="22" s="1"/>
  <c r="B352" i="22"/>
  <c r="A352" i="22"/>
  <c r="FF351" i="22"/>
  <c r="GK351" i="22" s="1"/>
  <c r="FT351" i="22" s="1"/>
  <c r="EE351" i="22"/>
  <c r="ED351" i="22"/>
  <c r="EC351" i="22" s="1"/>
  <c r="DY351" i="22"/>
  <c r="DX351" i="22"/>
  <c r="DW351" i="22" s="1"/>
  <c r="DS351" i="22"/>
  <c r="DR351" i="22"/>
  <c r="DQ351" i="22" s="1"/>
  <c r="DM351" i="22"/>
  <c r="DL351" i="22"/>
  <c r="DK351" i="22" s="1"/>
  <c r="DG351" i="22"/>
  <c r="DF351" i="22"/>
  <c r="DE351" i="22" s="1"/>
  <c r="DA351" i="22"/>
  <c r="CZ351" i="22"/>
  <c r="CY351" i="22" s="1"/>
  <c r="CU351" i="22"/>
  <c r="CT351" i="22"/>
  <c r="CS351" i="22" s="1"/>
  <c r="CO351" i="22"/>
  <c r="CN351" i="22"/>
  <c r="CM351" i="22" s="1"/>
  <c r="CI351" i="22"/>
  <c r="CH351" i="22"/>
  <c r="CG351" i="22" s="1"/>
  <c r="CC351" i="22"/>
  <c r="CB351" i="22"/>
  <c r="CA351" i="22" s="1"/>
  <c r="BW351" i="22"/>
  <c r="BV351" i="22"/>
  <c r="BU351" i="22" s="1"/>
  <c r="BQ351" i="22"/>
  <c r="BP351" i="22"/>
  <c r="BO351" i="22" s="1"/>
  <c r="BK351" i="22"/>
  <c r="BJ351" i="22"/>
  <c r="BI351" i="22" s="1"/>
  <c r="BE351" i="22"/>
  <c r="BD351" i="22"/>
  <c r="BC351" i="22" s="1"/>
  <c r="AY351" i="22"/>
  <c r="AX351" i="22"/>
  <c r="AW351" i="22" s="1"/>
  <c r="AS351" i="22"/>
  <c r="AR351" i="22"/>
  <c r="AQ351" i="22" s="1"/>
  <c r="AO351" i="22"/>
  <c r="FD351" i="22" s="1"/>
  <c r="B351" i="22"/>
  <c r="A351" i="22"/>
  <c r="FF350" i="22"/>
  <c r="GL350" i="22" s="1"/>
  <c r="FU350" i="22" s="1"/>
  <c r="EE350" i="22"/>
  <c r="ED350" i="22"/>
  <c r="EC350" i="22" s="1"/>
  <c r="DY350" i="22"/>
  <c r="DX350" i="22"/>
  <c r="DW350" i="22" s="1"/>
  <c r="DS350" i="22"/>
  <c r="DR350" i="22"/>
  <c r="DQ350" i="22" s="1"/>
  <c r="DM350" i="22"/>
  <c r="DL350" i="22"/>
  <c r="DK350" i="22" s="1"/>
  <c r="DG350" i="22"/>
  <c r="DF350" i="22"/>
  <c r="DE350" i="22" s="1"/>
  <c r="DA350" i="22"/>
  <c r="CZ350" i="22"/>
  <c r="CY350" i="22" s="1"/>
  <c r="CU350" i="22"/>
  <c r="CT350" i="22"/>
  <c r="CS350" i="22" s="1"/>
  <c r="CO350" i="22"/>
  <c r="CN350" i="22"/>
  <c r="CM350" i="22" s="1"/>
  <c r="CI350" i="22"/>
  <c r="CH350" i="22"/>
  <c r="CG350" i="22" s="1"/>
  <c r="CC350" i="22"/>
  <c r="CB350" i="22"/>
  <c r="CA350" i="22" s="1"/>
  <c r="BW350" i="22"/>
  <c r="BV350" i="22"/>
  <c r="BU350" i="22" s="1"/>
  <c r="BQ350" i="22"/>
  <c r="BP350" i="22"/>
  <c r="BO350" i="22" s="1"/>
  <c r="BK350" i="22"/>
  <c r="BJ350" i="22"/>
  <c r="BI350" i="22" s="1"/>
  <c r="BE350" i="22"/>
  <c r="BD350" i="22"/>
  <c r="BC350" i="22" s="1"/>
  <c r="AY350" i="22"/>
  <c r="AX350" i="22"/>
  <c r="AW350" i="22" s="1"/>
  <c r="AS350" i="22"/>
  <c r="AR350" i="22"/>
  <c r="AQ350" i="22" s="1"/>
  <c r="AO350" i="22"/>
  <c r="FD350" i="22" s="1"/>
  <c r="B350" i="22"/>
  <c r="A350" i="22"/>
  <c r="FF349" i="22"/>
  <c r="EE349" i="22"/>
  <c r="ED349" i="22"/>
  <c r="EC349" i="22" s="1"/>
  <c r="DY349" i="22"/>
  <c r="DX349" i="22"/>
  <c r="DW349" i="22" s="1"/>
  <c r="DS349" i="22"/>
  <c r="DR349" i="22"/>
  <c r="DQ349" i="22" s="1"/>
  <c r="DM349" i="22"/>
  <c r="DL349" i="22"/>
  <c r="DK349" i="22" s="1"/>
  <c r="DG349" i="22"/>
  <c r="DF349" i="22"/>
  <c r="DE349" i="22" s="1"/>
  <c r="DA349" i="22"/>
  <c r="CZ349" i="22"/>
  <c r="CY349" i="22" s="1"/>
  <c r="CU349" i="22"/>
  <c r="CT349" i="22"/>
  <c r="CS349" i="22" s="1"/>
  <c r="CO349" i="22"/>
  <c r="CN349" i="22"/>
  <c r="CM349" i="22" s="1"/>
  <c r="CI349" i="22"/>
  <c r="CH349" i="22"/>
  <c r="CG349" i="22" s="1"/>
  <c r="CC349" i="22"/>
  <c r="CB349" i="22"/>
  <c r="CA349" i="22" s="1"/>
  <c r="BW349" i="22"/>
  <c r="BV349" i="22"/>
  <c r="BU349" i="22" s="1"/>
  <c r="BQ349" i="22"/>
  <c r="BP349" i="22"/>
  <c r="BO349" i="22" s="1"/>
  <c r="BK349" i="22"/>
  <c r="BJ349" i="22"/>
  <c r="BI349" i="22" s="1"/>
  <c r="BE349" i="22"/>
  <c r="BD349" i="22"/>
  <c r="BC349" i="22" s="1"/>
  <c r="AY349" i="22"/>
  <c r="AX349" i="22"/>
  <c r="AW349" i="22" s="1"/>
  <c r="AS349" i="22"/>
  <c r="AR349" i="22"/>
  <c r="AQ349" i="22" s="1"/>
  <c r="AO349" i="22"/>
  <c r="FD349" i="22" s="1"/>
  <c r="B349" i="22"/>
  <c r="A349" i="22"/>
  <c r="FF348" i="22"/>
  <c r="GM348" i="22" s="1"/>
  <c r="FV348" i="22" s="1"/>
  <c r="EE348" i="22"/>
  <c r="ED348" i="22"/>
  <c r="EC348" i="22" s="1"/>
  <c r="DY348" i="22"/>
  <c r="DX348" i="22"/>
  <c r="DW348" i="22" s="1"/>
  <c r="DS348" i="22"/>
  <c r="DR348" i="22"/>
  <c r="DQ348" i="22" s="1"/>
  <c r="DM348" i="22"/>
  <c r="DL348" i="22"/>
  <c r="DK348" i="22" s="1"/>
  <c r="DG348" i="22"/>
  <c r="DF348" i="22"/>
  <c r="DE348" i="22" s="1"/>
  <c r="DA348" i="22"/>
  <c r="CZ348" i="22"/>
  <c r="CY348" i="22" s="1"/>
  <c r="CU348" i="22"/>
  <c r="CT348" i="22"/>
  <c r="CS348" i="22" s="1"/>
  <c r="CO348" i="22"/>
  <c r="CN348" i="22"/>
  <c r="CM348" i="22" s="1"/>
  <c r="CI348" i="22"/>
  <c r="CH348" i="22"/>
  <c r="CG348" i="22" s="1"/>
  <c r="CC348" i="22"/>
  <c r="CB348" i="22"/>
  <c r="CA348" i="22" s="1"/>
  <c r="BW348" i="22"/>
  <c r="BV348" i="22"/>
  <c r="BU348" i="22" s="1"/>
  <c r="BQ348" i="22"/>
  <c r="BP348" i="22"/>
  <c r="BO348" i="22" s="1"/>
  <c r="BK348" i="22"/>
  <c r="BJ348" i="22"/>
  <c r="BI348" i="22" s="1"/>
  <c r="BE348" i="22"/>
  <c r="BD348" i="22"/>
  <c r="BC348" i="22" s="1"/>
  <c r="AY348" i="22"/>
  <c r="AX348" i="22"/>
  <c r="AW348" i="22" s="1"/>
  <c r="AS348" i="22"/>
  <c r="AR348" i="22"/>
  <c r="AQ348" i="22" s="1"/>
  <c r="AO348" i="22"/>
  <c r="FD348" i="22" s="1"/>
  <c r="B348" i="22"/>
  <c r="A348" i="22"/>
  <c r="FF347" i="22"/>
  <c r="EE347" i="22"/>
  <c r="ED347" i="22"/>
  <c r="EC347" i="22" s="1"/>
  <c r="DY347" i="22"/>
  <c r="DX347" i="22"/>
  <c r="DW347" i="22" s="1"/>
  <c r="DS347" i="22"/>
  <c r="DR347" i="22"/>
  <c r="DQ347" i="22" s="1"/>
  <c r="DM347" i="22"/>
  <c r="DL347" i="22"/>
  <c r="DK347" i="22" s="1"/>
  <c r="DG347" i="22"/>
  <c r="DF347" i="22"/>
  <c r="DE347" i="22" s="1"/>
  <c r="DA347" i="22"/>
  <c r="CZ347" i="22"/>
  <c r="CY347" i="22" s="1"/>
  <c r="CU347" i="22"/>
  <c r="CT347" i="22"/>
  <c r="CS347" i="22" s="1"/>
  <c r="CO347" i="22"/>
  <c r="CN347" i="22"/>
  <c r="CM347" i="22" s="1"/>
  <c r="CI347" i="22"/>
  <c r="CH347" i="22"/>
  <c r="CG347" i="22" s="1"/>
  <c r="CC347" i="22"/>
  <c r="CB347" i="22"/>
  <c r="CA347" i="22" s="1"/>
  <c r="BW347" i="22"/>
  <c r="BV347" i="22"/>
  <c r="BU347" i="22" s="1"/>
  <c r="BQ347" i="22"/>
  <c r="BP347" i="22"/>
  <c r="BO347" i="22" s="1"/>
  <c r="BK347" i="22"/>
  <c r="BJ347" i="22"/>
  <c r="BI347" i="22" s="1"/>
  <c r="BE347" i="22"/>
  <c r="BD347" i="22"/>
  <c r="BC347" i="22" s="1"/>
  <c r="AY347" i="22"/>
  <c r="AX347" i="22"/>
  <c r="AW347" i="22" s="1"/>
  <c r="AS347" i="22"/>
  <c r="AR347" i="22"/>
  <c r="AQ347" i="22" s="1"/>
  <c r="AO347" i="22"/>
  <c r="FD347" i="22" s="1"/>
  <c r="B347" i="22"/>
  <c r="A347" i="22"/>
  <c r="FF346" i="22"/>
  <c r="GM346" i="22" s="1"/>
  <c r="FV346" i="22" s="1"/>
  <c r="EE346" i="22"/>
  <c r="ED346" i="22"/>
  <c r="EC346" i="22" s="1"/>
  <c r="DY346" i="22"/>
  <c r="DX346" i="22"/>
  <c r="DW346" i="22"/>
  <c r="DS346" i="22"/>
  <c r="DR346" i="22"/>
  <c r="DQ346" i="22" s="1"/>
  <c r="DM346" i="22"/>
  <c r="DL346" i="22"/>
  <c r="DK346" i="22" s="1"/>
  <c r="DG346" i="22"/>
  <c r="DF346" i="22"/>
  <c r="DE346" i="22" s="1"/>
  <c r="DA346" i="22"/>
  <c r="CZ346" i="22"/>
  <c r="CY346" i="22" s="1"/>
  <c r="CU346" i="22"/>
  <c r="CT346" i="22"/>
  <c r="CS346" i="22" s="1"/>
  <c r="CO346" i="22"/>
  <c r="CN346" i="22"/>
  <c r="CM346" i="22" s="1"/>
  <c r="CI346" i="22"/>
  <c r="CH346" i="22"/>
  <c r="CG346" i="22" s="1"/>
  <c r="CC346" i="22"/>
  <c r="CB346" i="22"/>
  <c r="CA346" i="22" s="1"/>
  <c r="BW346" i="22"/>
  <c r="BV346" i="22"/>
  <c r="BU346" i="22" s="1"/>
  <c r="BQ346" i="22"/>
  <c r="BP346" i="22"/>
  <c r="BO346" i="22" s="1"/>
  <c r="BK346" i="22"/>
  <c r="BJ346" i="22"/>
  <c r="BI346" i="22" s="1"/>
  <c r="BE346" i="22"/>
  <c r="BD346" i="22"/>
  <c r="BC346" i="22" s="1"/>
  <c r="AY346" i="22"/>
  <c r="AX346" i="22"/>
  <c r="AW346" i="22" s="1"/>
  <c r="AS346" i="22"/>
  <c r="AR346" i="22"/>
  <c r="AQ346" i="22" s="1"/>
  <c r="AO346" i="22"/>
  <c r="FD346" i="22" s="1"/>
  <c r="B346" i="22"/>
  <c r="A346" i="22"/>
  <c r="FF345" i="22"/>
  <c r="GM345" i="22" s="1"/>
  <c r="FV345" i="22" s="1"/>
  <c r="EE345" i="22"/>
  <c r="ED345" i="22"/>
  <c r="EC345" i="22" s="1"/>
  <c r="DY345" i="22"/>
  <c r="DX345" i="22"/>
  <c r="DW345" i="22" s="1"/>
  <c r="DS345" i="22"/>
  <c r="DR345" i="22"/>
  <c r="DQ345" i="22" s="1"/>
  <c r="DM345" i="22"/>
  <c r="DL345" i="22"/>
  <c r="DK345" i="22" s="1"/>
  <c r="DG345" i="22"/>
  <c r="DF345" i="22"/>
  <c r="DE345" i="22"/>
  <c r="DA345" i="22"/>
  <c r="CZ345" i="22"/>
  <c r="CY345" i="22" s="1"/>
  <c r="CU345" i="22"/>
  <c r="CT345" i="22"/>
  <c r="CS345" i="22" s="1"/>
  <c r="CO345" i="22"/>
  <c r="CN345" i="22"/>
  <c r="CM345" i="22" s="1"/>
  <c r="CI345" i="22"/>
  <c r="CH345" i="22"/>
  <c r="CG345" i="22" s="1"/>
  <c r="CC345" i="22"/>
  <c r="CB345" i="22"/>
  <c r="CA345" i="22" s="1"/>
  <c r="BW345" i="22"/>
  <c r="BV345" i="22"/>
  <c r="BU345" i="22" s="1"/>
  <c r="BQ345" i="22"/>
  <c r="BP345" i="22"/>
  <c r="BO345" i="22" s="1"/>
  <c r="BK345" i="22"/>
  <c r="BJ345" i="22"/>
  <c r="BI345" i="22" s="1"/>
  <c r="BE345" i="22"/>
  <c r="BD345" i="22"/>
  <c r="BC345" i="22" s="1"/>
  <c r="AY345" i="22"/>
  <c r="AX345" i="22"/>
  <c r="AW345" i="22" s="1"/>
  <c r="AS345" i="22"/>
  <c r="AR345" i="22"/>
  <c r="AQ345" i="22" s="1"/>
  <c r="AO345" i="22"/>
  <c r="FD345" i="22" s="1"/>
  <c r="B345" i="22"/>
  <c r="A345" i="22"/>
  <c r="FF344" i="22"/>
  <c r="GM344" i="22" s="1"/>
  <c r="FV344" i="22" s="1"/>
  <c r="EE344" i="22"/>
  <c r="ED344" i="22"/>
  <c r="EC344" i="22" s="1"/>
  <c r="DY344" i="22"/>
  <c r="DX344" i="22"/>
  <c r="DW344" i="22" s="1"/>
  <c r="DS344" i="22"/>
  <c r="DR344" i="22"/>
  <c r="DQ344" i="22" s="1"/>
  <c r="DM344" i="22"/>
  <c r="DL344" i="22"/>
  <c r="DK344" i="22" s="1"/>
  <c r="DG344" i="22"/>
  <c r="DF344" i="22"/>
  <c r="DE344" i="22" s="1"/>
  <c r="DA344" i="22"/>
  <c r="CZ344" i="22"/>
  <c r="CY344" i="22" s="1"/>
  <c r="CU344" i="22"/>
  <c r="CT344" i="22"/>
  <c r="CS344" i="22" s="1"/>
  <c r="CO344" i="22"/>
  <c r="CN344" i="22"/>
  <c r="CM344" i="22" s="1"/>
  <c r="CI344" i="22"/>
  <c r="CH344" i="22"/>
  <c r="CG344" i="22" s="1"/>
  <c r="CC344" i="22"/>
  <c r="CB344" i="22"/>
  <c r="CA344" i="22" s="1"/>
  <c r="BW344" i="22"/>
  <c r="BV344" i="22"/>
  <c r="BU344" i="22" s="1"/>
  <c r="BQ344" i="22"/>
  <c r="BP344" i="22"/>
  <c r="BO344" i="22" s="1"/>
  <c r="BK344" i="22"/>
  <c r="BJ344" i="22"/>
  <c r="BI344" i="22" s="1"/>
  <c r="BE344" i="22"/>
  <c r="BD344" i="22"/>
  <c r="BC344" i="22" s="1"/>
  <c r="AY344" i="22"/>
  <c r="AX344" i="22"/>
  <c r="AW344" i="22" s="1"/>
  <c r="AS344" i="22"/>
  <c r="AR344" i="22"/>
  <c r="AQ344" i="22" s="1"/>
  <c r="AO344" i="22"/>
  <c r="FD344" i="22" s="1"/>
  <c r="B344" i="22"/>
  <c r="A344" i="22"/>
  <c r="FF343" i="22"/>
  <c r="GM343" i="22" s="1"/>
  <c r="FV343" i="22" s="1"/>
  <c r="EE343" i="22"/>
  <c r="ED343" i="22"/>
  <c r="EC343" i="22" s="1"/>
  <c r="DY343" i="22"/>
  <c r="DX343" i="22"/>
  <c r="DW343" i="22" s="1"/>
  <c r="DS343" i="22"/>
  <c r="DR343" i="22"/>
  <c r="DQ343" i="22" s="1"/>
  <c r="DM343" i="22"/>
  <c r="DL343" i="22"/>
  <c r="DK343" i="22" s="1"/>
  <c r="DG343" i="22"/>
  <c r="DF343" i="22"/>
  <c r="DE343" i="22" s="1"/>
  <c r="DA343" i="22"/>
  <c r="CZ343" i="22"/>
  <c r="CY343" i="22" s="1"/>
  <c r="CU343" i="22"/>
  <c r="CT343" i="22"/>
  <c r="CS343" i="22" s="1"/>
  <c r="CO343" i="22"/>
  <c r="CN343" i="22"/>
  <c r="CM343" i="22" s="1"/>
  <c r="CI343" i="22"/>
  <c r="CH343" i="22"/>
  <c r="CG343" i="22" s="1"/>
  <c r="CC343" i="22"/>
  <c r="CB343" i="22"/>
  <c r="CA343" i="22" s="1"/>
  <c r="BW343" i="22"/>
  <c r="BV343" i="22"/>
  <c r="BU343" i="22" s="1"/>
  <c r="BQ343" i="22"/>
  <c r="BP343" i="22"/>
  <c r="BO343" i="22" s="1"/>
  <c r="BK343" i="22"/>
  <c r="BJ343" i="22"/>
  <c r="BI343" i="22" s="1"/>
  <c r="BE343" i="22"/>
  <c r="BD343" i="22"/>
  <c r="BC343" i="22" s="1"/>
  <c r="AY343" i="22"/>
  <c r="AX343" i="22"/>
  <c r="AW343" i="22" s="1"/>
  <c r="AS343" i="22"/>
  <c r="AR343" i="22"/>
  <c r="AQ343" i="22" s="1"/>
  <c r="AO343" i="22"/>
  <c r="FD343" i="22" s="1"/>
  <c r="B343" i="22"/>
  <c r="A343" i="22"/>
  <c r="FF342" i="22"/>
  <c r="EE342" i="22"/>
  <c r="ED342" i="22"/>
  <c r="EC342" i="22" s="1"/>
  <c r="DY342" i="22"/>
  <c r="DX342" i="22"/>
  <c r="DW342" i="22" s="1"/>
  <c r="DS342" i="22"/>
  <c r="DR342" i="22"/>
  <c r="DQ342" i="22" s="1"/>
  <c r="DM342" i="22"/>
  <c r="DL342" i="22"/>
  <c r="DK342" i="22" s="1"/>
  <c r="DG342" i="22"/>
  <c r="DF342" i="22"/>
  <c r="DE342" i="22" s="1"/>
  <c r="DA342" i="22"/>
  <c r="CZ342" i="22"/>
  <c r="CY342" i="22" s="1"/>
  <c r="CU342" i="22"/>
  <c r="CT342" i="22"/>
  <c r="CS342" i="22" s="1"/>
  <c r="CO342" i="22"/>
  <c r="CN342" i="22"/>
  <c r="CM342" i="22" s="1"/>
  <c r="CI342" i="22"/>
  <c r="CH342" i="22"/>
  <c r="CG342" i="22" s="1"/>
  <c r="CC342" i="22"/>
  <c r="CB342" i="22"/>
  <c r="CA342" i="22" s="1"/>
  <c r="BW342" i="22"/>
  <c r="BV342" i="22"/>
  <c r="BU342" i="22" s="1"/>
  <c r="BQ342" i="22"/>
  <c r="BP342" i="22"/>
  <c r="BO342" i="22" s="1"/>
  <c r="BK342" i="22"/>
  <c r="BJ342" i="22"/>
  <c r="BI342" i="22" s="1"/>
  <c r="BE342" i="22"/>
  <c r="BD342" i="22"/>
  <c r="BC342" i="22" s="1"/>
  <c r="AY342" i="22"/>
  <c r="AX342" i="22"/>
  <c r="AW342" i="22" s="1"/>
  <c r="AS342" i="22"/>
  <c r="AR342" i="22"/>
  <c r="AQ342" i="22" s="1"/>
  <c r="AO342" i="22"/>
  <c r="FD342" i="22" s="1"/>
  <c r="B342" i="22"/>
  <c r="A342" i="22"/>
  <c r="FF341" i="22"/>
  <c r="EE341" i="22"/>
  <c r="ED341" i="22"/>
  <c r="EC341" i="22" s="1"/>
  <c r="DY341" i="22"/>
  <c r="DX341" i="22"/>
  <c r="DW341" i="22" s="1"/>
  <c r="DS341" i="22"/>
  <c r="DR341" i="22"/>
  <c r="DQ341" i="22" s="1"/>
  <c r="DM341" i="22"/>
  <c r="DL341" i="22"/>
  <c r="DK341" i="22" s="1"/>
  <c r="DG341" i="22"/>
  <c r="DF341" i="22"/>
  <c r="DE341" i="22" s="1"/>
  <c r="DA341" i="22"/>
  <c r="CZ341" i="22"/>
  <c r="CY341" i="22" s="1"/>
  <c r="CU341" i="22"/>
  <c r="CT341" i="22"/>
  <c r="CS341" i="22" s="1"/>
  <c r="CO341" i="22"/>
  <c r="CN341" i="22"/>
  <c r="CM341" i="22" s="1"/>
  <c r="CI341" i="22"/>
  <c r="CH341" i="22"/>
  <c r="CG341" i="22" s="1"/>
  <c r="CC341" i="22"/>
  <c r="CB341" i="22"/>
  <c r="CA341" i="22" s="1"/>
  <c r="BW341" i="22"/>
  <c r="BV341" i="22"/>
  <c r="BU341" i="22" s="1"/>
  <c r="BQ341" i="22"/>
  <c r="BP341" i="22"/>
  <c r="BO341" i="22" s="1"/>
  <c r="BK341" i="22"/>
  <c r="BJ341" i="22"/>
  <c r="BI341" i="22" s="1"/>
  <c r="BE341" i="22"/>
  <c r="BD341" i="22"/>
  <c r="BC341" i="22" s="1"/>
  <c r="AY341" i="22"/>
  <c r="AX341" i="22"/>
  <c r="AW341" i="22" s="1"/>
  <c r="AS341" i="22"/>
  <c r="AR341" i="22"/>
  <c r="AQ341" i="22" s="1"/>
  <c r="AO341" i="22"/>
  <c r="FD341" i="22" s="1"/>
  <c r="B341" i="22"/>
  <c r="A341" i="22"/>
  <c r="FF340" i="22"/>
  <c r="EE340" i="22"/>
  <c r="ED340" i="22"/>
  <c r="EC340" i="22" s="1"/>
  <c r="DY340" i="22"/>
  <c r="DX340" i="22"/>
  <c r="DW340" i="22" s="1"/>
  <c r="DS340" i="22"/>
  <c r="DR340" i="22"/>
  <c r="DQ340" i="22" s="1"/>
  <c r="DM340" i="22"/>
  <c r="DL340" i="22"/>
  <c r="DK340" i="22" s="1"/>
  <c r="DG340" i="22"/>
  <c r="DF340" i="22"/>
  <c r="DE340" i="22" s="1"/>
  <c r="DA340" i="22"/>
  <c r="CZ340" i="22"/>
  <c r="CY340" i="22" s="1"/>
  <c r="CU340" i="22"/>
  <c r="CT340" i="22"/>
  <c r="CS340" i="22" s="1"/>
  <c r="CO340" i="22"/>
  <c r="CN340" i="22"/>
  <c r="CM340" i="22" s="1"/>
  <c r="CI340" i="22"/>
  <c r="CH340" i="22"/>
  <c r="CG340" i="22" s="1"/>
  <c r="CC340" i="22"/>
  <c r="CB340" i="22"/>
  <c r="CA340" i="22" s="1"/>
  <c r="BW340" i="22"/>
  <c r="BV340" i="22"/>
  <c r="BU340" i="22" s="1"/>
  <c r="BQ340" i="22"/>
  <c r="BP340" i="22"/>
  <c r="BO340" i="22" s="1"/>
  <c r="BK340" i="22"/>
  <c r="BJ340" i="22"/>
  <c r="BI340" i="22" s="1"/>
  <c r="BE340" i="22"/>
  <c r="BD340" i="22"/>
  <c r="BC340" i="22" s="1"/>
  <c r="AY340" i="22"/>
  <c r="AX340" i="22"/>
  <c r="AW340" i="22" s="1"/>
  <c r="AS340" i="22"/>
  <c r="AR340" i="22"/>
  <c r="AQ340" i="22" s="1"/>
  <c r="AO340" i="22"/>
  <c r="FD340" i="22" s="1"/>
  <c r="B340" i="22"/>
  <c r="A340" i="22"/>
  <c r="FF339" i="22"/>
  <c r="GL339" i="22" s="1"/>
  <c r="FU339" i="22" s="1"/>
  <c r="EE339" i="22"/>
  <c r="ED339" i="22"/>
  <c r="EC339" i="22" s="1"/>
  <c r="DY339" i="22"/>
  <c r="DX339" i="22"/>
  <c r="DW339" i="22" s="1"/>
  <c r="DS339" i="22"/>
  <c r="DR339" i="22"/>
  <c r="DQ339" i="22" s="1"/>
  <c r="DM339" i="22"/>
  <c r="DL339" i="22"/>
  <c r="DK339" i="22" s="1"/>
  <c r="DG339" i="22"/>
  <c r="DF339" i="22"/>
  <c r="DE339" i="22" s="1"/>
  <c r="DA339" i="22"/>
  <c r="CZ339" i="22"/>
  <c r="CY339" i="22" s="1"/>
  <c r="CU339" i="22"/>
  <c r="CT339" i="22"/>
  <c r="CS339" i="22" s="1"/>
  <c r="CO339" i="22"/>
  <c r="CN339" i="22"/>
  <c r="CM339" i="22" s="1"/>
  <c r="CI339" i="22"/>
  <c r="CH339" i="22"/>
  <c r="CG339" i="22" s="1"/>
  <c r="CC339" i="22"/>
  <c r="CB339" i="22"/>
  <c r="CA339" i="22" s="1"/>
  <c r="BW339" i="22"/>
  <c r="BV339" i="22"/>
  <c r="BU339" i="22" s="1"/>
  <c r="BQ339" i="22"/>
  <c r="BP339" i="22"/>
  <c r="BO339" i="22" s="1"/>
  <c r="BK339" i="22"/>
  <c r="BJ339" i="22"/>
  <c r="BI339" i="22" s="1"/>
  <c r="BE339" i="22"/>
  <c r="BD339" i="22"/>
  <c r="BC339" i="22" s="1"/>
  <c r="AY339" i="22"/>
  <c r="AX339" i="22"/>
  <c r="AW339" i="22" s="1"/>
  <c r="AS339" i="22"/>
  <c r="AR339" i="22"/>
  <c r="AQ339" i="22" s="1"/>
  <c r="AO339" i="22"/>
  <c r="FD339" i="22" s="1"/>
  <c r="B339" i="22"/>
  <c r="A339" i="22"/>
  <c r="FF338" i="22"/>
  <c r="GL338" i="22" s="1"/>
  <c r="FU338" i="22" s="1"/>
  <c r="EE338" i="22"/>
  <c r="ED338" i="22"/>
  <c r="EC338" i="22" s="1"/>
  <c r="DY338" i="22"/>
  <c r="DX338" i="22"/>
  <c r="DW338" i="22" s="1"/>
  <c r="DS338" i="22"/>
  <c r="DR338" i="22"/>
  <c r="DQ338" i="22" s="1"/>
  <c r="DM338" i="22"/>
  <c r="DL338" i="22"/>
  <c r="DK338" i="22" s="1"/>
  <c r="DG338" i="22"/>
  <c r="DF338" i="22"/>
  <c r="DE338" i="22" s="1"/>
  <c r="DA338" i="22"/>
  <c r="CZ338" i="22"/>
  <c r="CY338" i="22" s="1"/>
  <c r="CU338" i="22"/>
  <c r="CT338" i="22"/>
  <c r="CS338" i="22" s="1"/>
  <c r="CO338" i="22"/>
  <c r="CN338" i="22"/>
  <c r="CM338" i="22" s="1"/>
  <c r="CI338" i="22"/>
  <c r="CH338" i="22"/>
  <c r="CG338" i="22" s="1"/>
  <c r="CC338" i="22"/>
  <c r="CB338" i="22"/>
  <c r="CA338" i="22" s="1"/>
  <c r="BW338" i="22"/>
  <c r="BV338" i="22"/>
  <c r="BU338" i="22" s="1"/>
  <c r="BQ338" i="22"/>
  <c r="BP338" i="22"/>
  <c r="BO338" i="22" s="1"/>
  <c r="BK338" i="22"/>
  <c r="BJ338" i="22"/>
  <c r="BI338" i="22" s="1"/>
  <c r="BE338" i="22"/>
  <c r="BD338" i="22"/>
  <c r="BC338" i="22" s="1"/>
  <c r="AY338" i="22"/>
  <c r="AX338" i="22"/>
  <c r="AW338" i="22" s="1"/>
  <c r="AS338" i="22"/>
  <c r="AR338" i="22"/>
  <c r="AQ338" i="22" s="1"/>
  <c r="AO338" i="22"/>
  <c r="FD338" i="22" s="1"/>
  <c r="B338" i="22"/>
  <c r="A338" i="22"/>
  <c r="FF337" i="22"/>
  <c r="GM337" i="22" s="1"/>
  <c r="FV337" i="22" s="1"/>
  <c r="EE337" i="22"/>
  <c r="ED337" i="22"/>
  <c r="EC337" i="22" s="1"/>
  <c r="DY337" i="22"/>
  <c r="DX337" i="22"/>
  <c r="DW337" i="22" s="1"/>
  <c r="DS337" i="22"/>
  <c r="DR337" i="22"/>
  <c r="DQ337" i="22" s="1"/>
  <c r="DM337" i="22"/>
  <c r="DL337" i="22"/>
  <c r="DK337" i="22" s="1"/>
  <c r="DG337" i="22"/>
  <c r="DF337" i="22"/>
  <c r="DE337" i="22" s="1"/>
  <c r="DA337" i="22"/>
  <c r="CZ337" i="22"/>
  <c r="CY337" i="22" s="1"/>
  <c r="CU337" i="22"/>
  <c r="CT337" i="22"/>
  <c r="CS337" i="22" s="1"/>
  <c r="CO337" i="22"/>
  <c r="CN337" i="22"/>
  <c r="CM337" i="22" s="1"/>
  <c r="CI337" i="22"/>
  <c r="CH337" i="22"/>
  <c r="CG337" i="22" s="1"/>
  <c r="CC337" i="22"/>
  <c r="CB337" i="22"/>
  <c r="CA337" i="22" s="1"/>
  <c r="BW337" i="22"/>
  <c r="BV337" i="22"/>
  <c r="BU337" i="22" s="1"/>
  <c r="BQ337" i="22"/>
  <c r="BP337" i="22"/>
  <c r="BO337" i="22" s="1"/>
  <c r="BK337" i="22"/>
  <c r="BJ337" i="22"/>
  <c r="BI337" i="22" s="1"/>
  <c r="BE337" i="22"/>
  <c r="BD337" i="22"/>
  <c r="BC337" i="22" s="1"/>
  <c r="AY337" i="22"/>
  <c r="AX337" i="22"/>
  <c r="AW337" i="22" s="1"/>
  <c r="AS337" i="22"/>
  <c r="AR337" i="22"/>
  <c r="AQ337" i="22" s="1"/>
  <c r="AO337" i="22"/>
  <c r="FD337" i="22" s="1"/>
  <c r="B337" i="22"/>
  <c r="A337" i="22"/>
  <c r="FF336" i="22"/>
  <c r="GK336" i="22" s="1"/>
  <c r="FT336" i="22" s="1"/>
  <c r="EE336" i="22"/>
  <c r="ED336" i="22"/>
  <c r="EC336" i="22" s="1"/>
  <c r="DY336" i="22"/>
  <c r="DX336" i="22"/>
  <c r="DW336" i="22" s="1"/>
  <c r="DS336" i="22"/>
  <c r="DR336" i="22"/>
  <c r="DQ336" i="22" s="1"/>
  <c r="DM336" i="22"/>
  <c r="DL336" i="22"/>
  <c r="DK336" i="22" s="1"/>
  <c r="DG336" i="22"/>
  <c r="DF336" i="22"/>
  <c r="DE336" i="22" s="1"/>
  <c r="DA336" i="22"/>
  <c r="CZ336" i="22"/>
  <c r="CY336" i="22" s="1"/>
  <c r="CU336" i="22"/>
  <c r="CT336" i="22"/>
  <c r="CS336" i="22" s="1"/>
  <c r="CO336" i="22"/>
  <c r="CN336" i="22"/>
  <c r="CM336" i="22" s="1"/>
  <c r="CI336" i="22"/>
  <c r="CH336" i="22"/>
  <c r="CG336" i="22" s="1"/>
  <c r="CC336" i="22"/>
  <c r="CB336" i="22"/>
  <c r="CA336" i="22" s="1"/>
  <c r="BW336" i="22"/>
  <c r="BV336" i="22"/>
  <c r="BU336" i="22" s="1"/>
  <c r="BQ336" i="22"/>
  <c r="BP336" i="22"/>
  <c r="BO336" i="22" s="1"/>
  <c r="BK336" i="22"/>
  <c r="BJ336" i="22"/>
  <c r="BI336" i="22" s="1"/>
  <c r="BE336" i="22"/>
  <c r="BD336" i="22"/>
  <c r="BC336" i="22" s="1"/>
  <c r="AY336" i="22"/>
  <c r="AX336" i="22"/>
  <c r="AW336" i="22" s="1"/>
  <c r="AS336" i="22"/>
  <c r="AR336" i="22"/>
  <c r="AQ336" i="22" s="1"/>
  <c r="AO336" i="22"/>
  <c r="FD336" i="22" s="1"/>
  <c r="B336" i="22"/>
  <c r="A336" i="22"/>
  <c r="FF335" i="22"/>
  <c r="EE335" i="22"/>
  <c r="ED335" i="22"/>
  <c r="EC335" i="22" s="1"/>
  <c r="DY335" i="22"/>
  <c r="DX335" i="22"/>
  <c r="DW335" i="22" s="1"/>
  <c r="DS335" i="22"/>
  <c r="DR335" i="22"/>
  <c r="DQ335" i="22" s="1"/>
  <c r="DM335" i="22"/>
  <c r="DL335" i="22"/>
  <c r="DK335" i="22" s="1"/>
  <c r="DG335" i="22"/>
  <c r="DF335" i="22"/>
  <c r="DE335" i="22" s="1"/>
  <c r="DA335" i="22"/>
  <c r="CZ335" i="22"/>
  <c r="CY335" i="22" s="1"/>
  <c r="CU335" i="22"/>
  <c r="CT335" i="22"/>
  <c r="CS335" i="22" s="1"/>
  <c r="CO335" i="22"/>
  <c r="CN335" i="22"/>
  <c r="CM335" i="22" s="1"/>
  <c r="CI335" i="22"/>
  <c r="CH335" i="22"/>
  <c r="CG335" i="22" s="1"/>
  <c r="CC335" i="22"/>
  <c r="CB335" i="22"/>
  <c r="CA335" i="22" s="1"/>
  <c r="BW335" i="22"/>
  <c r="BV335" i="22"/>
  <c r="BU335" i="22" s="1"/>
  <c r="BQ335" i="22"/>
  <c r="BP335" i="22"/>
  <c r="BO335" i="22" s="1"/>
  <c r="BK335" i="22"/>
  <c r="BJ335" i="22"/>
  <c r="BI335" i="22" s="1"/>
  <c r="BE335" i="22"/>
  <c r="BD335" i="22"/>
  <c r="BC335" i="22" s="1"/>
  <c r="AY335" i="22"/>
  <c r="AX335" i="22"/>
  <c r="AW335" i="22" s="1"/>
  <c r="AS335" i="22"/>
  <c r="AR335" i="22"/>
  <c r="AQ335" i="22" s="1"/>
  <c r="AO335" i="22"/>
  <c r="FD335" i="22" s="1"/>
  <c r="B335" i="22"/>
  <c r="A335" i="22"/>
  <c r="FF334" i="22"/>
  <c r="EE334" i="22"/>
  <c r="ED334" i="22"/>
  <c r="EC334" i="22" s="1"/>
  <c r="DY334" i="22"/>
  <c r="DX334" i="22"/>
  <c r="DW334" i="22" s="1"/>
  <c r="DS334" i="22"/>
  <c r="DR334" i="22"/>
  <c r="DQ334" i="22" s="1"/>
  <c r="DM334" i="22"/>
  <c r="DL334" i="22"/>
  <c r="DK334" i="22" s="1"/>
  <c r="DG334" i="22"/>
  <c r="DF334" i="22"/>
  <c r="DE334" i="22" s="1"/>
  <c r="DA334" i="22"/>
  <c r="CZ334" i="22"/>
  <c r="CY334" i="22" s="1"/>
  <c r="CU334" i="22"/>
  <c r="CT334" i="22"/>
  <c r="CS334" i="22" s="1"/>
  <c r="CO334" i="22"/>
  <c r="CN334" i="22"/>
  <c r="CM334" i="22" s="1"/>
  <c r="CI334" i="22"/>
  <c r="CH334" i="22"/>
  <c r="CG334" i="22" s="1"/>
  <c r="CC334" i="22"/>
  <c r="CB334" i="22"/>
  <c r="CA334" i="22" s="1"/>
  <c r="BW334" i="22"/>
  <c r="BV334" i="22"/>
  <c r="BU334" i="22" s="1"/>
  <c r="BQ334" i="22"/>
  <c r="BP334" i="22"/>
  <c r="BO334" i="22" s="1"/>
  <c r="BK334" i="22"/>
  <c r="BJ334" i="22"/>
  <c r="BI334" i="22" s="1"/>
  <c r="BE334" i="22"/>
  <c r="BD334" i="22"/>
  <c r="BC334" i="22" s="1"/>
  <c r="AY334" i="22"/>
  <c r="AX334" i="22"/>
  <c r="AW334" i="22" s="1"/>
  <c r="AS334" i="22"/>
  <c r="AR334" i="22"/>
  <c r="AQ334" i="22" s="1"/>
  <c r="AO334" i="22"/>
  <c r="FD334" i="22" s="1"/>
  <c r="B334" i="22"/>
  <c r="A334" i="22"/>
  <c r="FF333" i="22"/>
  <c r="GL333" i="22" s="1"/>
  <c r="FU333" i="22" s="1"/>
  <c r="EE333" i="22"/>
  <c r="ED333" i="22"/>
  <c r="EC333" i="22" s="1"/>
  <c r="DY333" i="22"/>
  <c r="DX333" i="22"/>
  <c r="DW333" i="22" s="1"/>
  <c r="DS333" i="22"/>
  <c r="DR333" i="22"/>
  <c r="DQ333" i="22" s="1"/>
  <c r="DM333" i="22"/>
  <c r="DL333" i="22"/>
  <c r="DK333" i="22" s="1"/>
  <c r="DG333" i="22"/>
  <c r="DF333" i="22"/>
  <c r="DE333" i="22" s="1"/>
  <c r="DA333" i="22"/>
  <c r="CZ333" i="22"/>
  <c r="CY333" i="22" s="1"/>
  <c r="CU333" i="22"/>
  <c r="CT333" i="22"/>
  <c r="CS333" i="22" s="1"/>
  <c r="CO333" i="22"/>
  <c r="CN333" i="22"/>
  <c r="CM333" i="22" s="1"/>
  <c r="CI333" i="22"/>
  <c r="CH333" i="22"/>
  <c r="CG333" i="22" s="1"/>
  <c r="CC333" i="22"/>
  <c r="CB333" i="22"/>
  <c r="CA333" i="22" s="1"/>
  <c r="BW333" i="22"/>
  <c r="BV333" i="22"/>
  <c r="BU333" i="22" s="1"/>
  <c r="BQ333" i="22"/>
  <c r="BP333" i="22"/>
  <c r="BO333" i="22" s="1"/>
  <c r="BK333" i="22"/>
  <c r="BJ333" i="22"/>
  <c r="BI333" i="22" s="1"/>
  <c r="BE333" i="22"/>
  <c r="BD333" i="22"/>
  <c r="BC333" i="22" s="1"/>
  <c r="AY333" i="22"/>
  <c r="AX333" i="22"/>
  <c r="AW333" i="22" s="1"/>
  <c r="AS333" i="22"/>
  <c r="AR333" i="22"/>
  <c r="AQ333" i="22" s="1"/>
  <c r="AO333" i="22"/>
  <c r="FD333" i="22" s="1"/>
  <c r="B333" i="22"/>
  <c r="A333" i="22"/>
  <c r="FF332" i="22"/>
  <c r="GM332" i="22" s="1"/>
  <c r="FV332" i="22" s="1"/>
  <c r="EE332" i="22"/>
  <c r="ED332" i="22"/>
  <c r="EC332" i="22" s="1"/>
  <c r="DY332" i="22"/>
  <c r="DX332" i="22"/>
  <c r="DW332" i="22" s="1"/>
  <c r="DS332" i="22"/>
  <c r="DR332" i="22"/>
  <c r="DQ332" i="22" s="1"/>
  <c r="DM332" i="22"/>
  <c r="DL332" i="22"/>
  <c r="DK332" i="22" s="1"/>
  <c r="DG332" i="22"/>
  <c r="DF332" i="22"/>
  <c r="DE332" i="22" s="1"/>
  <c r="DA332" i="22"/>
  <c r="CZ332" i="22"/>
  <c r="CY332" i="22" s="1"/>
  <c r="CU332" i="22"/>
  <c r="CT332" i="22"/>
  <c r="CS332" i="22" s="1"/>
  <c r="CO332" i="22"/>
  <c r="CN332" i="22"/>
  <c r="CM332" i="22" s="1"/>
  <c r="CI332" i="22"/>
  <c r="CH332" i="22"/>
  <c r="CG332" i="22" s="1"/>
  <c r="CC332" i="22"/>
  <c r="CB332" i="22"/>
  <c r="CA332" i="22" s="1"/>
  <c r="BW332" i="22"/>
  <c r="BV332" i="22"/>
  <c r="BU332" i="22" s="1"/>
  <c r="BQ332" i="22"/>
  <c r="BP332" i="22"/>
  <c r="BO332" i="22" s="1"/>
  <c r="BK332" i="22"/>
  <c r="BJ332" i="22"/>
  <c r="BI332" i="22" s="1"/>
  <c r="BE332" i="22"/>
  <c r="BD332" i="22"/>
  <c r="BC332" i="22" s="1"/>
  <c r="AY332" i="22"/>
  <c r="AX332" i="22"/>
  <c r="AW332" i="22" s="1"/>
  <c r="AS332" i="22"/>
  <c r="AR332" i="22"/>
  <c r="AQ332" i="22" s="1"/>
  <c r="AO332" i="22"/>
  <c r="FD332" i="22" s="1"/>
  <c r="B332" i="22"/>
  <c r="A332" i="22"/>
  <c r="FF331" i="22"/>
  <c r="GL331" i="22" s="1"/>
  <c r="FU331" i="22" s="1"/>
  <c r="EE331" i="22"/>
  <c r="ED331" i="22"/>
  <c r="EC331" i="22" s="1"/>
  <c r="DY331" i="22"/>
  <c r="DX331" i="22"/>
  <c r="DW331" i="22" s="1"/>
  <c r="DS331" i="22"/>
  <c r="DR331" i="22"/>
  <c r="DQ331" i="22" s="1"/>
  <c r="DM331" i="22"/>
  <c r="DL331" i="22"/>
  <c r="DK331" i="22" s="1"/>
  <c r="DG331" i="22"/>
  <c r="DF331" i="22"/>
  <c r="DE331" i="22" s="1"/>
  <c r="DA331" i="22"/>
  <c r="CZ331" i="22"/>
  <c r="CY331" i="22" s="1"/>
  <c r="CU331" i="22"/>
  <c r="CT331" i="22"/>
  <c r="CS331" i="22" s="1"/>
  <c r="CO331" i="22"/>
  <c r="CN331" i="22"/>
  <c r="CM331" i="22" s="1"/>
  <c r="CI331" i="22"/>
  <c r="CH331" i="22"/>
  <c r="CG331" i="22" s="1"/>
  <c r="CC331" i="22"/>
  <c r="CB331" i="22"/>
  <c r="CA331" i="22" s="1"/>
  <c r="BW331" i="22"/>
  <c r="BV331" i="22"/>
  <c r="BU331" i="22" s="1"/>
  <c r="BQ331" i="22"/>
  <c r="BP331" i="22"/>
  <c r="BO331" i="22" s="1"/>
  <c r="BK331" i="22"/>
  <c r="BJ331" i="22"/>
  <c r="BI331" i="22" s="1"/>
  <c r="BE331" i="22"/>
  <c r="BD331" i="22"/>
  <c r="BC331" i="22" s="1"/>
  <c r="AY331" i="22"/>
  <c r="AX331" i="22"/>
  <c r="AW331" i="22" s="1"/>
  <c r="AS331" i="22"/>
  <c r="AR331" i="22"/>
  <c r="AQ331" i="22" s="1"/>
  <c r="AO331" i="22"/>
  <c r="FD331" i="22" s="1"/>
  <c r="B331" i="22"/>
  <c r="A331" i="22"/>
  <c r="FF330" i="22"/>
  <c r="GM330" i="22" s="1"/>
  <c r="FV330" i="22" s="1"/>
  <c r="EE330" i="22"/>
  <c r="ED330" i="22"/>
  <c r="EC330" i="22" s="1"/>
  <c r="DY330" i="22"/>
  <c r="DX330" i="22"/>
  <c r="DW330" i="22" s="1"/>
  <c r="DS330" i="22"/>
  <c r="DR330" i="22"/>
  <c r="DQ330" i="22" s="1"/>
  <c r="DM330" i="22"/>
  <c r="DL330" i="22"/>
  <c r="DK330" i="22" s="1"/>
  <c r="DG330" i="22"/>
  <c r="DF330" i="22"/>
  <c r="DE330" i="22" s="1"/>
  <c r="DA330" i="22"/>
  <c r="CZ330" i="22"/>
  <c r="CY330" i="22" s="1"/>
  <c r="CU330" i="22"/>
  <c r="CT330" i="22"/>
  <c r="CS330" i="22" s="1"/>
  <c r="CO330" i="22"/>
  <c r="CN330" i="22"/>
  <c r="CM330" i="22" s="1"/>
  <c r="CI330" i="22"/>
  <c r="CH330" i="22"/>
  <c r="CG330" i="22" s="1"/>
  <c r="CC330" i="22"/>
  <c r="CB330" i="22"/>
  <c r="CA330" i="22" s="1"/>
  <c r="BW330" i="22"/>
  <c r="BV330" i="22"/>
  <c r="BU330" i="22" s="1"/>
  <c r="BQ330" i="22"/>
  <c r="BP330" i="22"/>
  <c r="BO330" i="22" s="1"/>
  <c r="BK330" i="22"/>
  <c r="BJ330" i="22"/>
  <c r="BI330" i="22" s="1"/>
  <c r="BE330" i="22"/>
  <c r="BD330" i="22"/>
  <c r="BC330" i="22" s="1"/>
  <c r="AY330" i="22"/>
  <c r="AX330" i="22"/>
  <c r="AW330" i="22" s="1"/>
  <c r="AS330" i="22"/>
  <c r="AR330" i="22"/>
  <c r="AQ330" i="22" s="1"/>
  <c r="AO330" i="22"/>
  <c r="FD330" i="22" s="1"/>
  <c r="B330" i="22"/>
  <c r="A330" i="22"/>
  <c r="FF329" i="22"/>
  <c r="GK329" i="22" s="1"/>
  <c r="FT329" i="22" s="1"/>
  <c r="EE329" i="22"/>
  <c r="ED329" i="22"/>
  <c r="EC329" i="22" s="1"/>
  <c r="DY329" i="22"/>
  <c r="DX329" i="22"/>
  <c r="DW329" i="22" s="1"/>
  <c r="DS329" i="22"/>
  <c r="DR329" i="22"/>
  <c r="DQ329" i="22" s="1"/>
  <c r="DM329" i="22"/>
  <c r="DL329" i="22"/>
  <c r="DK329" i="22" s="1"/>
  <c r="DG329" i="22"/>
  <c r="DF329" i="22"/>
  <c r="DE329" i="22" s="1"/>
  <c r="DA329" i="22"/>
  <c r="CZ329" i="22"/>
  <c r="CY329" i="22" s="1"/>
  <c r="CU329" i="22"/>
  <c r="CT329" i="22"/>
  <c r="CS329" i="22" s="1"/>
  <c r="CO329" i="22"/>
  <c r="CN329" i="22"/>
  <c r="CM329" i="22" s="1"/>
  <c r="CI329" i="22"/>
  <c r="CH329" i="22"/>
  <c r="CG329" i="22" s="1"/>
  <c r="CC329" i="22"/>
  <c r="CB329" i="22"/>
  <c r="CA329" i="22" s="1"/>
  <c r="BW329" i="22"/>
  <c r="BV329" i="22"/>
  <c r="BU329" i="22" s="1"/>
  <c r="BQ329" i="22"/>
  <c r="BP329" i="22"/>
  <c r="BO329" i="22" s="1"/>
  <c r="BK329" i="22"/>
  <c r="BJ329" i="22"/>
  <c r="BI329" i="22" s="1"/>
  <c r="BE329" i="22"/>
  <c r="BD329" i="22"/>
  <c r="BC329" i="22" s="1"/>
  <c r="AY329" i="22"/>
  <c r="AX329" i="22"/>
  <c r="AW329" i="22" s="1"/>
  <c r="AS329" i="22"/>
  <c r="AR329" i="22"/>
  <c r="AQ329" i="22" s="1"/>
  <c r="AO329" i="22"/>
  <c r="FD329" i="22" s="1"/>
  <c r="B329" i="22"/>
  <c r="A329" i="22"/>
  <c r="FF328" i="22"/>
  <c r="GM328" i="22" s="1"/>
  <c r="FV328" i="22" s="1"/>
  <c r="EE328" i="22"/>
  <c r="ED328" i="22"/>
  <c r="EC328" i="22" s="1"/>
  <c r="DY328" i="22"/>
  <c r="DX328" i="22"/>
  <c r="DW328" i="22" s="1"/>
  <c r="DS328" i="22"/>
  <c r="DR328" i="22"/>
  <c r="DQ328" i="22" s="1"/>
  <c r="DM328" i="22"/>
  <c r="DL328" i="22"/>
  <c r="DK328" i="22" s="1"/>
  <c r="DG328" i="22"/>
  <c r="DF328" i="22"/>
  <c r="DE328" i="22" s="1"/>
  <c r="DA328" i="22"/>
  <c r="CZ328" i="22"/>
  <c r="CY328" i="22" s="1"/>
  <c r="CU328" i="22"/>
  <c r="CT328" i="22"/>
  <c r="CS328" i="22" s="1"/>
  <c r="CO328" i="22"/>
  <c r="CN328" i="22"/>
  <c r="CM328" i="22" s="1"/>
  <c r="CI328" i="22"/>
  <c r="CH328" i="22"/>
  <c r="CG328" i="22" s="1"/>
  <c r="CC328" i="22"/>
  <c r="CB328" i="22"/>
  <c r="CA328" i="22" s="1"/>
  <c r="BW328" i="22"/>
  <c r="BV328" i="22"/>
  <c r="BU328" i="22" s="1"/>
  <c r="BQ328" i="22"/>
  <c r="BP328" i="22"/>
  <c r="BO328" i="22" s="1"/>
  <c r="BK328" i="22"/>
  <c r="BJ328" i="22"/>
  <c r="BI328" i="22" s="1"/>
  <c r="BE328" i="22"/>
  <c r="BD328" i="22"/>
  <c r="BC328" i="22" s="1"/>
  <c r="AY328" i="22"/>
  <c r="AX328" i="22"/>
  <c r="AW328" i="22" s="1"/>
  <c r="AS328" i="22"/>
  <c r="AR328" i="22"/>
  <c r="AQ328" i="22" s="1"/>
  <c r="AO328" i="22"/>
  <c r="FD328" i="22" s="1"/>
  <c r="B328" i="22"/>
  <c r="A328" i="22"/>
  <c r="FF327" i="22"/>
  <c r="EE327" i="22"/>
  <c r="ED327" i="22"/>
  <c r="EC327" i="22" s="1"/>
  <c r="DY327" i="22"/>
  <c r="DX327" i="22"/>
  <c r="DW327" i="22" s="1"/>
  <c r="DS327" i="22"/>
  <c r="DR327" i="22"/>
  <c r="DQ327" i="22" s="1"/>
  <c r="DM327" i="22"/>
  <c r="DL327" i="22"/>
  <c r="DK327" i="22" s="1"/>
  <c r="DG327" i="22"/>
  <c r="DF327" i="22"/>
  <c r="DE327" i="22" s="1"/>
  <c r="DA327" i="22"/>
  <c r="CZ327" i="22"/>
  <c r="CY327" i="22" s="1"/>
  <c r="CU327" i="22"/>
  <c r="CT327" i="22"/>
  <c r="CS327" i="22" s="1"/>
  <c r="CO327" i="22"/>
  <c r="CN327" i="22"/>
  <c r="CM327" i="22" s="1"/>
  <c r="CI327" i="22"/>
  <c r="CH327" i="22"/>
  <c r="CG327" i="22" s="1"/>
  <c r="CC327" i="22"/>
  <c r="CB327" i="22"/>
  <c r="CA327" i="22" s="1"/>
  <c r="BW327" i="22"/>
  <c r="BV327" i="22"/>
  <c r="BU327" i="22" s="1"/>
  <c r="BQ327" i="22"/>
  <c r="BP327" i="22"/>
  <c r="BO327" i="22" s="1"/>
  <c r="BK327" i="22"/>
  <c r="BJ327" i="22"/>
  <c r="BI327" i="22" s="1"/>
  <c r="BE327" i="22"/>
  <c r="BD327" i="22"/>
  <c r="BC327" i="22"/>
  <c r="AY327" i="22"/>
  <c r="AX327" i="22"/>
  <c r="AW327" i="22" s="1"/>
  <c r="AS327" i="22"/>
  <c r="AR327" i="22"/>
  <c r="AQ327" i="22" s="1"/>
  <c r="AO327" i="22"/>
  <c r="FD327" i="22" s="1"/>
  <c r="B327" i="22"/>
  <c r="A327" i="22"/>
  <c r="FF326" i="22"/>
  <c r="EE326" i="22"/>
  <c r="ED326" i="22"/>
  <c r="EC326" i="22" s="1"/>
  <c r="DY326" i="22"/>
  <c r="DX326" i="22"/>
  <c r="DW326" i="22" s="1"/>
  <c r="DS326" i="22"/>
  <c r="DR326" i="22"/>
  <c r="DQ326" i="22" s="1"/>
  <c r="DM326" i="22"/>
  <c r="DL326" i="22"/>
  <c r="DK326" i="22" s="1"/>
  <c r="DG326" i="22"/>
  <c r="DF326" i="22"/>
  <c r="DE326" i="22" s="1"/>
  <c r="DA326" i="22"/>
  <c r="CZ326" i="22"/>
  <c r="CY326" i="22" s="1"/>
  <c r="CU326" i="22"/>
  <c r="CT326" i="22"/>
  <c r="CS326" i="22" s="1"/>
  <c r="CO326" i="22"/>
  <c r="CN326" i="22"/>
  <c r="CM326" i="22" s="1"/>
  <c r="CI326" i="22"/>
  <c r="CH326" i="22"/>
  <c r="CG326" i="22" s="1"/>
  <c r="CC326" i="22"/>
  <c r="CB326" i="22"/>
  <c r="CA326" i="22" s="1"/>
  <c r="BW326" i="22"/>
  <c r="BV326" i="22"/>
  <c r="BU326" i="22" s="1"/>
  <c r="BQ326" i="22"/>
  <c r="BP326" i="22"/>
  <c r="BO326" i="22" s="1"/>
  <c r="BK326" i="22"/>
  <c r="BJ326" i="22"/>
  <c r="BI326" i="22" s="1"/>
  <c r="BE326" i="22"/>
  <c r="BD326" i="22"/>
  <c r="BC326" i="22" s="1"/>
  <c r="AY326" i="22"/>
  <c r="AX326" i="22"/>
  <c r="AW326" i="22" s="1"/>
  <c r="AS326" i="22"/>
  <c r="AR326" i="22"/>
  <c r="AQ326" i="22" s="1"/>
  <c r="AO326" i="22"/>
  <c r="FD326" i="22" s="1"/>
  <c r="B326" i="22"/>
  <c r="A326" i="22"/>
  <c r="FF325" i="22"/>
  <c r="GK325" i="22" s="1"/>
  <c r="FT325" i="22" s="1"/>
  <c r="EE325" i="22"/>
  <c r="ED325" i="22"/>
  <c r="EC325" i="22" s="1"/>
  <c r="DY325" i="22"/>
  <c r="DX325" i="22"/>
  <c r="DW325" i="22" s="1"/>
  <c r="DS325" i="22"/>
  <c r="DR325" i="22"/>
  <c r="DQ325" i="22" s="1"/>
  <c r="DM325" i="22"/>
  <c r="DL325" i="22"/>
  <c r="DK325" i="22" s="1"/>
  <c r="DG325" i="22"/>
  <c r="DF325" i="22"/>
  <c r="DE325" i="22" s="1"/>
  <c r="DA325" i="22"/>
  <c r="CZ325" i="22"/>
  <c r="CY325" i="22" s="1"/>
  <c r="CU325" i="22"/>
  <c r="CT325" i="22"/>
  <c r="CS325" i="22" s="1"/>
  <c r="CO325" i="22"/>
  <c r="CN325" i="22"/>
  <c r="CM325" i="22" s="1"/>
  <c r="CI325" i="22"/>
  <c r="CH325" i="22"/>
  <c r="CG325" i="22" s="1"/>
  <c r="CC325" i="22"/>
  <c r="CB325" i="22"/>
  <c r="CA325" i="22" s="1"/>
  <c r="BW325" i="22"/>
  <c r="BV325" i="22"/>
  <c r="BU325" i="22" s="1"/>
  <c r="BQ325" i="22"/>
  <c r="BP325" i="22"/>
  <c r="BO325" i="22" s="1"/>
  <c r="BK325" i="22"/>
  <c r="BJ325" i="22"/>
  <c r="BI325" i="22" s="1"/>
  <c r="BE325" i="22"/>
  <c r="BD325" i="22"/>
  <c r="BC325" i="22" s="1"/>
  <c r="AY325" i="22"/>
  <c r="AX325" i="22"/>
  <c r="AW325" i="22" s="1"/>
  <c r="AS325" i="22"/>
  <c r="AR325" i="22"/>
  <c r="AQ325" i="22" s="1"/>
  <c r="AO325" i="22"/>
  <c r="FD325" i="22" s="1"/>
  <c r="B325" i="22"/>
  <c r="A325" i="22"/>
  <c r="FF324" i="22"/>
  <c r="GK324" i="22" s="1"/>
  <c r="FT324" i="22" s="1"/>
  <c r="EE324" i="22"/>
  <c r="ED324" i="22"/>
  <c r="EC324" i="22" s="1"/>
  <c r="DY324" i="22"/>
  <c r="DX324" i="22"/>
  <c r="DW324" i="22" s="1"/>
  <c r="DS324" i="22"/>
  <c r="DR324" i="22"/>
  <c r="DQ324" i="22" s="1"/>
  <c r="DM324" i="22"/>
  <c r="DL324" i="22"/>
  <c r="DK324" i="22" s="1"/>
  <c r="DG324" i="22"/>
  <c r="DF324" i="22"/>
  <c r="DE324" i="22"/>
  <c r="DA324" i="22"/>
  <c r="CZ324" i="22"/>
  <c r="CY324" i="22" s="1"/>
  <c r="CU324" i="22"/>
  <c r="CT324" i="22"/>
  <c r="CS324" i="22" s="1"/>
  <c r="CO324" i="22"/>
  <c r="CN324" i="22"/>
  <c r="CM324" i="22" s="1"/>
  <c r="CI324" i="22"/>
  <c r="CH324" i="22"/>
  <c r="CG324" i="22" s="1"/>
  <c r="CC324" i="22"/>
  <c r="CB324" i="22"/>
  <c r="CA324" i="22" s="1"/>
  <c r="BW324" i="22"/>
  <c r="BV324" i="22"/>
  <c r="BU324" i="22" s="1"/>
  <c r="BQ324" i="22"/>
  <c r="BP324" i="22"/>
  <c r="BO324" i="22" s="1"/>
  <c r="BK324" i="22"/>
  <c r="BJ324" i="22"/>
  <c r="BI324" i="22" s="1"/>
  <c r="BE324" i="22"/>
  <c r="BD324" i="22"/>
  <c r="BC324" i="22" s="1"/>
  <c r="AY324" i="22"/>
  <c r="AX324" i="22"/>
  <c r="AW324" i="22" s="1"/>
  <c r="AS324" i="22"/>
  <c r="AR324" i="22"/>
  <c r="AQ324" i="22" s="1"/>
  <c r="AO324" i="22"/>
  <c r="FD324" i="22" s="1"/>
  <c r="B324" i="22"/>
  <c r="A324" i="22"/>
  <c r="FF323" i="22"/>
  <c r="EE323" i="22"/>
  <c r="ED323" i="22"/>
  <c r="EC323" i="22" s="1"/>
  <c r="DY323" i="22"/>
  <c r="DX323" i="22"/>
  <c r="DW323" i="22" s="1"/>
  <c r="DS323" i="22"/>
  <c r="DR323" i="22"/>
  <c r="DQ323" i="22" s="1"/>
  <c r="DM323" i="22"/>
  <c r="DL323" i="22"/>
  <c r="DK323" i="22" s="1"/>
  <c r="DG323" i="22"/>
  <c r="DF323" i="22"/>
  <c r="DE323" i="22" s="1"/>
  <c r="DA323" i="22"/>
  <c r="CZ323" i="22"/>
  <c r="CY323" i="22" s="1"/>
  <c r="CU323" i="22"/>
  <c r="CT323" i="22"/>
  <c r="CS323" i="22" s="1"/>
  <c r="CO323" i="22"/>
  <c r="CN323" i="22"/>
  <c r="CM323" i="22" s="1"/>
  <c r="CI323" i="22"/>
  <c r="CH323" i="22"/>
  <c r="CG323" i="22" s="1"/>
  <c r="CC323" i="22"/>
  <c r="CB323" i="22"/>
  <c r="CA323" i="22" s="1"/>
  <c r="BW323" i="22"/>
  <c r="BV323" i="22"/>
  <c r="BU323" i="22" s="1"/>
  <c r="BQ323" i="22"/>
  <c r="BP323" i="22"/>
  <c r="BO323" i="22" s="1"/>
  <c r="BK323" i="22"/>
  <c r="BJ323" i="22"/>
  <c r="BI323" i="22" s="1"/>
  <c r="BE323" i="22"/>
  <c r="BD323" i="22"/>
  <c r="BC323" i="22" s="1"/>
  <c r="AY323" i="22"/>
  <c r="AX323" i="22"/>
  <c r="AW323" i="22" s="1"/>
  <c r="AS323" i="22"/>
  <c r="AR323" i="22"/>
  <c r="AQ323" i="22" s="1"/>
  <c r="AO323" i="22"/>
  <c r="FD323" i="22" s="1"/>
  <c r="B323" i="22"/>
  <c r="A323" i="22"/>
  <c r="FF322" i="22"/>
  <c r="EE322" i="22"/>
  <c r="ED322" i="22"/>
  <c r="EC322" i="22" s="1"/>
  <c r="DY322" i="22"/>
  <c r="DX322" i="22"/>
  <c r="DW322" i="22" s="1"/>
  <c r="DS322" i="22"/>
  <c r="DR322" i="22"/>
  <c r="DQ322" i="22" s="1"/>
  <c r="DM322" i="22"/>
  <c r="DL322" i="22"/>
  <c r="DK322" i="22" s="1"/>
  <c r="DG322" i="22"/>
  <c r="DF322" i="22"/>
  <c r="DE322" i="22" s="1"/>
  <c r="DA322" i="22"/>
  <c r="CZ322" i="22"/>
  <c r="CY322" i="22" s="1"/>
  <c r="CU322" i="22"/>
  <c r="CT322" i="22"/>
  <c r="CS322" i="22" s="1"/>
  <c r="CO322" i="22"/>
  <c r="CN322" i="22"/>
  <c r="CM322" i="22" s="1"/>
  <c r="CI322" i="22"/>
  <c r="CH322" i="22"/>
  <c r="CG322" i="22" s="1"/>
  <c r="CC322" i="22"/>
  <c r="CB322" i="22"/>
  <c r="CA322" i="22" s="1"/>
  <c r="BW322" i="22"/>
  <c r="BV322" i="22"/>
  <c r="BU322" i="22" s="1"/>
  <c r="BQ322" i="22"/>
  <c r="BP322" i="22"/>
  <c r="BO322" i="22" s="1"/>
  <c r="BK322" i="22"/>
  <c r="BJ322" i="22"/>
  <c r="BI322" i="22" s="1"/>
  <c r="BE322" i="22"/>
  <c r="BD322" i="22"/>
  <c r="BC322" i="22" s="1"/>
  <c r="AY322" i="22"/>
  <c r="AX322" i="22"/>
  <c r="AW322" i="22" s="1"/>
  <c r="AS322" i="22"/>
  <c r="AR322" i="22"/>
  <c r="AQ322" i="22" s="1"/>
  <c r="AO322" i="22"/>
  <c r="FD322" i="22" s="1"/>
  <c r="B322" i="22"/>
  <c r="A322" i="22"/>
  <c r="FF321" i="22"/>
  <c r="GM321" i="22" s="1"/>
  <c r="FV321" i="22" s="1"/>
  <c r="EE321" i="22"/>
  <c r="ED321" i="22"/>
  <c r="EC321" i="22" s="1"/>
  <c r="DY321" i="22"/>
  <c r="DX321" i="22"/>
  <c r="DW321" i="22" s="1"/>
  <c r="DS321" i="22"/>
  <c r="DR321" i="22"/>
  <c r="DQ321" i="22" s="1"/>
  <c r="DM321" i="22"/>
  <c r="DL321" i="22"/>
  <c r="DK321" i="22" s="1"/>
  <c r="DG321" i="22"/>
  <c r="DF321" i="22"/>
  <c r="DE321" i="22" s="1"/>
  <c r="DA321" i="22"/>
  <c r="CZ321" i="22"/>
  <c r="CY321" i="22" s="1"/>
  <c r="CU321" i="22"/>
  <c r="CT321" i="22"/>
  <c r="CS321" i="22" s="1"/>
  <c r="CO321" i="22"/>
  <c r="CN321" i="22"/>
  <c r="CM321" i="22" s="1"/>
  <c r="CI321" i="22"/>
  <c r="CH321" i="22"/>
  <c r="CG321" i="22" s="1"/>
  <c r="CC321" i="22"/>
  <c r="CB321" i="22"/>
  <c r="CA321" i="22" s="1"/>
  <c r="BW321" i="22"/>
  <c r="BV321" i="22"/>
  <c r="BU321" i="22" s="1"/>
  <c r="BQ321" i="22"/>
  <c r="BP321" i="22"/>
  <c r="BO321" i="22" s="1"/>
  <c r="BK321" i="22"/>
  <c r="BJ321" i="22"/>
  <c r="BI321" i="22" s="1"/>
  <c r="BE321" i="22"/>
  <c r="BD321" i="22"/>
  <c r="BC321" i="22" s="1"/>
  <c r="AY321" i="22"/>
  <c r="AX321" i="22"/>
  <c r="AW321" i="22" s="1"/>
  <c r="AS321" i="22"/>
  <c r="AR321" i="22"/>
  <c r="AQ321" i="22" s="1"/>
  <c r="AO321" i="22"/>
  <c r="FD321" i="22" s="1"/>
  <c r="B321" i="22"/>
  <c r="A321" i="22"/>
  <c r="FF320" i="22"/>
  <c r="GL320" i="22" s="1"/>
  <c r="FU320" i="22" s="1"/>
  <c r="EE320" i="22"/>
  <c r="ED320" i="22"/>
  <c r="EC320" i="22" s="1"/>
  <c r="DY320" i="22"/>
  <c r="DX320" i="22"/>
  <c r="DW320" i="22" s="1"/>
  <c r="DS320" i="22"/>
  <c r="DR320" i="22"/>
  <c r="DQ320" i="22" s="1"/>
  <c r="DM320" i="22"/>
  <c r="DL320" i="22"/>
  <c r="DK320" i="22" s="1"/>
  <c r="DG320" i="22"/>
  <c r="DF320" i="22"/>
  <c r="DE320" i="22" s="1"/>
  <c r="DA320" i="22"/>
  <c r="CZ320" i="22"/>
  <c r="CY320" i="22" s="1"/>
  <c r="CU320" i="22"/>
  <c r="CT320" i="22"/>
  <c r="CS320" i="22" s="1"/>
  <c r="CO320" i="22"/>
  <c r="CN320" i="22"/>
  <c r="CM320" i="22" s="1"/>
  <c r="CI320" i="22"/>
  <c r="CH320" i="22"/>
  <c r="CG320" i="22" s="1"/>
  <c r="CC320" i="22"/>
  <c r="CB320" i="22"/>
  <c r="CA320" i="22" s="1"/>
  <c r="BW320" i="22"/>
  <c r="BV320" i="22"/>
  <c r="BU320" i="22" s="1"/>
  <c r="BQ320" i="22"/>
  <c r="BP320" i="22"/>
  <c r="BO320" i="22" s="1"/>
  <c r="BK320" i="22"/>
  <c r="BJ320" i="22"/>
  <c r="BI320" i="22" s="1"/>
  <c r="BE320" i="22"/>
  <c r="BD320" i="22"/>
  <c r="BC320" i="22" s="1"/>
  <c r="AY320" i="22"/>
  <c r="AX320" i="22"/>
  <c r="AW320" i="22" s="1"/>
  <c r="AS320" i="22"/>
  <c r="AR320" i="22"/>
  <c r="AQ320" i="22" s="1"/>
  <c r="AO320" i="22"/>
  <c r="FD320" i="22" s="1"/>
  <c r="B320" i="22"/>
  <c r="A320" i="22"/>
  <c r="FF319" i="22"/>
  <c r="GK319" i="22" s="1"/>
  <c r="FT319" i="22" s="1"/>
  <c r="EE319" i="22"/>
  <c r="ED319" i="22"/>
  <c r="EC319" i="22" s="1"/>
  <c r="DY319" i="22"/>
  <c r="DX319" i="22"/>
  <c r="DW319" i="22" s="1"/>
  <c r="DS319" i="22"/>
  <c r="DR319" i="22"/>
  <c r="DQ319" i="22" s="1"/>
  <c r="DM319" i="22"/>
  <c r="DL319" i="22"/>
  <c r="DK319" i="22" s="1"/>
  <c r="DG319" i="22"/>
  <c r="DF319" i="22"/>
  <c r="DE319" i="22" s="1"/>
  <c r="DA319" i="22"/>
  <c r="CZ319" i="22"/>
  <c r="CY319" i="22" s="1"/>
  <c r="CU319" i="22"/>
  <c r="CT319" i="22"/>
  <c r="CS319" i="22" s="1"/>
  <c r="CO319" i="22"/>
  <c r="CN319" i="22"/>
  <c r="CM319" i="22" s="1"/>
  <c r="CI319" i="22"/>
  <c r="CH319" i="22"/>
  <c r="CG319" i="22" s="1"/>
  <c r="CC319" i="22"/>
  <c r="CB319" i="22"/>
  <c r="CA319" i="22" s="1"/>
  <c r="BW319" i="22"/>
  <c r="BV319" i="22"/>
  <c r="BU319" i="22" s="1"/>
  <c r="BQ319" i="22"/>
  <c r="BP319" i="22"/>
  <c r="BO319" i="22"/>
  <c r="BK319" i="22"/>
  <c r="BJ319" i="22"/>
  <c r="BI319" i="22" s="1"/>
  <c r="BE319" i="22"/>
  <c r="BD319" i="22"/>
  <c r="BC319" i="22" s="1"/>
  <c r="AY319" i="22"/>
  <c r="AX319" i="22"/>
  <c r="AW319" i="22" s="1"/>
  <c r="AS319" i="22"/>
  <c r="AR319" i="22"/>
  <c r="AQ319" i="22" s="1"/>
  <c r="AO319" i="22"/>
  <c r="FD319" i="22" s="1"/>
  <c r="B319" i="22"/>
  <c r="A319" i="22"/>
  <c r="FF318" i="22"/>
  <c r="EE318" i="22"/>
  <c r="ED318" i="22"/>
  <c r="EC318" i="22" s="1"/>
  <c r="DY318" i="22"/>
  <c r="DX318" i="22"/>
  <c r="DW318" i="22" s="1"/>
  <c r="DS318" i="22"/>
  <c r="DR318" i="22"/>
  <c r="DQ318" i="22" s="1"/>
  <c r="DM318" i="22"/>
  <c r="DL318" i="22"/>
  <c r="DK318" i="22" s="1"/>
  <c r="DG318" i="22"/>
  <c r="DF318" i="22"/>
  <c r="DE318" i="22" s="1"/>
  <c r="DA318" i="22"/>
  <c r="CZ318" i="22"/>
  <c r="CY318" i="22" s="1"/>
  <c r="CU318" i="22"/>
  <c r="CT318" i="22"/>
  <c r="CS318" i="22" s="1"/>
  <c r="CO318" i="22"/>
  <c r="CN318" i="22"/>
  <c r="CM318" i="22" s="1"/>
  <c r="CI318" i="22"/>
  <c r="CH318" i="22"/>
  <c r="CG318" i="22"/>
  <c r="CC318" i="22"/>
  <c r="CB318" i="22"/>
  <c r="CA318" i="22" s="1"/>
  <c r="BW318" i="22"/>
  <c r="BV318" i="22"/>
  <c r="BU318" i="22" s="1"/>
  <c r="BQ318" i="22"/>
  <c r="BP318" i="22"/>
  <c r="BO318" i="22" s="1"/>
  <c r="BK318" i="22"/>
  <c r="BJ318" i="22"/>
  <c r="BI318" i="22" s="1"/>
  <c r="BE318" i="22"/>
  <c r="BD318" i="22"/>
  <c r="BC318" i="22" s="1"/>
  <c r="AY318" i="22"/>
  <c r="AX318" i="22"/>
  <c r="AW318" i="22" s="1"/>
  <c r="AS318" i="22"/>
  <c r="AR318" i="22"/>
  <c r="AQ318" i="22" s="1"/>
  <c r="AO318" i="22"/>
  <c r="FD318" i="22" s="1"/>
  <c r="B318" i="22"/>
  <c r="A318" i="22"/>
  <c r="FF317" i="22"/>
  <c r="GL317" i="22" s="1"/>
  <c r="FU317" i="22" s="1"/>
  <c r="EE317" i="22"/>
  <c r="ED317" i="22"/>
  <c r="EC317" i="22" s="1"/>
  <c r="DY317" i="22"/>
  <c r="DX317" i="22"/>
  <c r="DW317" i="22" s="1"/>
  <c r="DS317" i="22"/>
  <c r="DR317" i="22"/>
  <c r="DQ317" i="22" s="1"/>
  <c r="DM317" i="22"/>
  <c r="DL317" i="22"/>
  <c r="DK317" i="22" s="1"/>
  <c r="DG317" i="22"/>
  <c r="DF317" i="22"/>
  <c r="DE317" i="22" s="1"/>
  <c r="DA317" i="22"/>
  <c r="CZ317" i="22"/>
  <c r="CY317" i="22" s="1"/>
  <c r="CU317" i="22"/>
  <c r="CT317" i="22"/>
  <c r="CS317" i="22" s="1"/>
  <c r="CO317" i="22"/>
  <c r="CN317" i="22"/>
  <c r="CM317" i="22" s="1"/>
  <c r="CI317" i="22"/>
  <c r="CH317" i="22"/>
  <c r="CG317" i="22" s="1"/>
  <c r="CC317" i="22"/>
  <c r="CB317" i="22"/>
  <c r="CA317" i="22" s="1"/>
  <c r="BW317" i="22"/>
  <c r="BV317" i="22"/>
  <c r="BU317" i="22" s="1"/>
  <c r="BQ317" i="22"/>
  <c r="BP317" i="22"/>
  <c r="BO317" i="22" s="1"/>
  <c r="BK317" i="22"/>
  <c r="BJ317" i="22"/>
  <c r="BI317" i="22" s="1"/>
  <c r="BE317" i="22"/>
  <c r="BD317" i="22"/>
  <c r="BC317" i="22" s="1"/>
  <c r="AY317" i="22"/>
  <c r="AX317" i="22"/>
  <c r="AW317" i="22" s="1"/>
  <c r="AS317" i="22"/>
  <c r="AR317" i="22"/>
  <c r="AQ317" i="22" s="1"/>
  <c r="AO317" i="22"/>
  <c r="FD317" i="22" s="1"/>
  <c r="B317" i="22"/>
  <c r="A317" i="22"/>
  <c r="FF316" i="22"/>
  <c r="GM316" i="22" s="1"/>
  <c r="FV316" i="22" s="1"/>
  <c r="EE316" i="22"/>
  <c r="ED316" i="22"/>
  <c r="EC316" i="22" s="1"/>
  <c r="DY316" i="22"/>
  <c r="DX316" i="22"/>
  <c r="DW316" i="22" s="1"/>
  <c r="DS316" i="22"/>
  <c r="DR316" i="22"/>
  <c r="DQ316" i="22" s="1"/>
  <c r="DM316" i="22"/>
  <c r="DL316" i="22"/>
  <c r="DK316" i="22" s="1"/>
  <c r="DG316" i="22"/>
  <c r="DF316" i="22"/>
  <c r="DE316" i="22" s="1"/>
  <c r="DA316" i="22"/>
  <c r="CZ316" i="22"/>
  <c r="CY316" i="22" s="1"/>
  <c r="CU316" i="22"/>
  <c r="CT316" i="22"/>
  <c r="CS316" i="22" s="1"/>
  <c r="CO316" i="22"/>
  <c r="CN316" i="22"/>
  <c r="CM316" i="22" s="1"/>
  <c r="CI316" i="22"/>
  <c r="CH316" i="22"/>
  <c r="CG316" i="22" s="1"/>
  <c r="CC316" i="22"/>
  <c r="CB316" i="22"/>
  <c r="CA316" i="22" s="1"/>
  <c r="BW316" i="22"/>
  <c r="BV316" i="22"/>
  <c r="BU316" i="22" s="1"/>
  <c r="BQ316" i="22"/>
  <c r="BP316" i="22"/>
  <c r="BO316" i="22" s="1"/>
  <c r="BK316" i="22"/>
  <c r="BJ316" i="22"/>
  <c r="BI316" i="22" s="1"/>
  <c r="BE316" i="22"/>
  <c r="BD316" i="22"/>
  <c r="BC316" i="22" s="1"/>
  <c r="AY316" i="22"/>
  <c r="AX316" i="22"/>
  <c r="AW316" i="22" s="1"/>
  <c r="AS316" i="22"/>
  <c r="AR316" i="22"/>
  <c r="AQ316" i="22" s="1"/>
  <c r="AO316" i="22"/>
  <c r="FD316" i="22" s="1"/>
  <c r="B316" i="22"/>
  <c r="A316" i="22"/>
  <c r="FF315" i="22"/>
  <c r="GL315" i="22" s="1"/>
  <c r="FU315" i="22" s="1"/>
  <c r="EE315" i="22"/>
  <c r="ED315" i="22"/>
  <c r="EC315" i="22" s="1"/>
  <c r="DY315" i="22"/>
  <c r="DX315" i="22"/>
  <c r="DW315" i="22" s="1"/>
  <c r="DS315" i="22"/>
  <c r="DR315" i="22"/>
  <c r="DQ315" i="22" s="1"/>
  <c r="DM315" i="22"/>
  <c r="DL315" i="22"/>
  <c r="DK315" i="22" s="1"/>
  <c r="DG315" i="22"/>
  <c r="DF315" i="22"/>
  <c r="DE315" i="22" s="1"/>
  <c r="DA315" i="22"/>
  <c r="CZ315" i="22"/>
  <c r="CY315" i="22" s="1"/>
  <c r="CU315" i="22"/>
  <c r="CT315" i="22"/>
  <c r="CS315" i="22" s="1"/>
  <c r="CO315" i="22"/>
  <c r="CN315" i="22"/>
  <c r="CM315" i="22" s="1"/>
  <c r="CI315" i="22"/>
  <c r="CH315" i="22"/>
  <c r="CG315" i="22" s="1"/>
  <c r="CC315" i="22"/>
  <c r="CB315" i="22"/>
  <c r="CA315" i="22" s="1"/>
  <c r="BW315" i="22"/>
  <c r="BV315" i="22"/>
  <c r="BU315" i="22" s="1"/>
  <c r="BQ315" i="22"/>
  <c r="BP315" i="22"/>
  <c r="BO315" i="22" s="1"/>
  <c r="BK315" i="22"/>
  <c r="BJ315" i="22"/>
  <c r="BI315" i="22" s="1"/>
  <c r="BE315" i="22"/>
  <c r="BD315" i="22"/>
  <c r="BC315" i="22" s="1"/>
  <c r="AY315" i="22"/>
  <c r="AX315" i="22"/>
  <c r="AW315" i="22" s="1"/>
  <c r="AS315" i="22"/>
  <c r="AR315" i="22"/>
  <c r="AQ315" i="22" s="1"/>
  <c r="AO315" i="22"/>
  <c r="FD315" i="22" s="1"/>
  <c r="B315" i="22"/>
  <c r="A315" i="22"/>
  <c r="FF314" i="22"/>
  <c r="GL314" i="22" s="1"/>
  <c r="FU314" i="22" s="1"/>
  <c r="EE314" i="22"/>
  <c r="ED314" i="22"/>
  <c r="EC314" i="22" s="1"/>
  <c r="DY314" i="22"/>
  <c r="DX314" i="22"/>
  <c r="DW314" i="22" s="1"/>
  <c r="DS314" i="22"/>
  <c r="DR314" i="22"/>
  <c r="DQ314" i="22" s="1"/>
  <c r="DM314" i="22"/>
  <c r="DL314" i="22"/>
  <c r="DK314" i="22" s="1"/>
  <c r="DG314" i="22"/>
  <c r="DF314" i="22"/>
  <c r="DE314" i="22" s="1"/>
  <c r="DA314" i="22"/>
  <c r="CZ314" i="22"/>
  <c r="CY314" i="22" s="1"/>
  <c r="CU314" i="22"/>
  <c r="CT314" i="22"/>
  <c r="CS314" i="22" s="1"/>
  <c r="CO314" i="22"/>
  <c r="CN314" i="22"/>
  <c r="CM314" i="22" s="1"/>
  <c r="CI314" i="22"/>
  <c r="CH314" i="22"/>
  <c r="CG314" i="22" s="1"/>
  <c r="CC314" i="22"/>
  <c r="CB314" i="22"/>
  <c r="CA314" i="22" s="1"/>
  <c r="BW314" i="22"/>
  <c r="BV314" i="22"/>
  <c r="BU314" i="22" s="1"/>
  <c r="BQ314" i="22"/>
  <c r="BP314" i="22"/>
  <c r="BO314" i="22" s="1"/>
  <c r="BK314" i="22"/>
  <c r="BJ314" i="22"/>
  <c r="BI314" i="22" s="1"/>
  <c r="BE314" i="22"/>
  <c r="BD314" i="22"/>
  <c r="BC314" i="22" s="1"/>
  <c r="AY314" i="22"/>
  <c r="AX314" i="22"/>
  <c r="AW314" i="22" s="1"/>
  <c r="AS314" i="22"/>
  <c r="AR314" i="22"/>
  <c r="AQ314" i="22" s="1"/>
  <c r="AO314" i="22"/>
  <c r="FD314" i="22" s="1"/>
  <c r="B314" i="22"/>
  <c r="A314" i="22"/>
  <c r="FF313" i="22"/>
  <c r="GM313" i="22" s="1"/>
  <c r="FV313" i="22" s="1"/>
  <c r="EE313" i="22"/>
  <c r="ED313" i="22"/>
  <c r="EC313" i="22" s="1"/>
  <c r="DY313" i="22"/>
  <c r="DX313" i="22"/>
  <c r="DW313" i="22" s="1"/>
  <c r="DS313" i="22"/>
  <c r="DR313" i="22"/>
  <c r="DQ313" i="22" s="1"/>
  <c r="DM313" i="22"/>
  <c r="DL313" i="22"/>
  <c r="DK313" i="22" s="1"/>
  <c r="DG313" i="22"/>
  <c r="DF313" i="22"/>
  <c r="DE313" i="22" s="1"/>
  <c r="DA313" i="22"/>
  <c r="CZ313" i="22"/>
  <c r="CY313" i="22" s="1"/>
  <c r="CU313" i="22"/>
  <c r="CT313" i="22"/>
  <c r="CS313" i="22" s="1"/>
  <c r="CO313" i="22"/>
  <c r="CN313" i="22"/>
  <c r="CM313" i="22" s="1"/>
  <c r="CI313" i="22"/>
  <c r="CH313" i="22"/>
  <c r="CG313" i="22" s="1"/>
  <c r="CC313" i="22"/>
  <c r="CB313" i="22"/>
  <c r="CA313" i="22" s="1"/>
  <c r="BW313" i="22"/>
  <c r="BV313" i="22"/>
  <c r="BU313" i="22" s="1"/>
  <c r="BQ313" i="22"/>
  <c r="BP313" i="22"/>
  <c r="BO313" i="22" s="1"/>
  <c r="BK313" i="22"/>
  <c r="BJ313" i="22"/>
  <c r="BI313" i="22" s="1"/>
  <c r="BE313" i="22"/>
  <c r="BD313" i="22"/>
  <c r="BC313" i="22" s="1"/>
  <c r="AY313" i="22"/>
  <c r="AX313" i="22"/>
  <c r="AW313" i="22" s="1"/>
  <c r="AS313" i="22"/>
  <c r="AR313" i="22"/>
  <c r="AQ313" i="22" s="1"/>
  <c r="AO313" i="22"/>
  <c r="FD313" i="22" s="1"/>
  <c r="B313" i="22"/>
  <c r="A313" i="22"/>
  <c r="FF312" i="22"/>
  <c r="GM312" i="22" s="1"/>
  <c r="FV312" i="22" s="1"/>
  <c r="FD312" i="22"/>
  <c r="EE312" i="22"/>
  <c r="ED312" i="22"/>
  <c r="EC312" i="22" s="1"/>
  <c r="DY312" i="22"/>
  <c r="DX312" i="22"/>
  <c r="DW312" i="22" s="1"/>
  <c r="DS312" i="22"/>
  <c r="DR312" i="22"/>
  <c r="DQ312" i="22" s="1"/>
  <c r="DM312" i="22"/>
  <c r="DL312" i="22"/>
  <c r="DK312" i="22" s="1"/>
  <c r="DG312" i="22"/>
  <c r="DF312" i="22"/>
  <c r="DE312" i="22" s="1"/>
  <c r="DA312" i="22"/>
  <c r="CZ312" i="22"/>
  <c r="CY312" i="22" s="1"/>
  <c r="CU312" i="22"/>
  <c r="CT312" i="22"/>
  <c r="CS312" i="22" s="1"/>
  <c r="CO312" i="22"/>
  <c r="CN312" i="22"/>
  <c r="CM312" i="22" s="1"/>
  <c r="CI312" i="22"/>
  <c r="CH312" i="22"/>
  <c r="CG312" i="22" s="1"/>
  <c r="CC312" i="22"/>
  <c r="CB312" i="22"/>
  <c r="CA312" i="22" s="1"/>
  <c r="BW312" i="22"/>
  <c r="BV312" i="22"/>
  <c r="BU312" i="22" s="1"/>
  <c r="BQ312" i="22"/>
  <c r="BP312" i="22"/>
  <c r="BO312" i="22" s="1"/>
  <c r="BK312" i="22"/>
  <c r="BJ312" i="22"/>
  <c r="BI312" i="22" s="1"/>
  <c r="BE312" i="22"/>
  <c r="BD312" i="22"/>
  <c r="BC312" i="22" s="1"/>
  <c r="AY312" i="22"/>
  <c r="AX312" i="22"/>
  <c r="AW312" i="22" s="1"/>
  <c r="AS312" i="22"/>
  <c r="AR312" i="22"/>
  <c r="AQ312" i="22" s="1"/>
  <c r="AO312" i="22"/>
  <c r="B312" i="22"/>
  <c r="A312" i="22"/>
  <c r="FF311" i="22"/>
  <c r="EE311" i="22"/>
  <c r="ED311" i="22"/>
  <c r="EC311" i="22" s="1"/>
  <c r="DY311" i="22"/>
  <c r="DX311" i="22"/>
  <c r="DW311" i="22" s="1"/>
  <c r="DS311" i="22"/>
  <c r="DR311" i="22"/>
  <c r="DQ311" i="22" s="1"/>
  <c r="DM311" i="22"/>
  <c r="DL311" i="22"/>
  <c r="DK311" i="22" s="1"/>
  <c r="DG311" i="22"/>
  <c r="DF311" i="22"/>
  <c r="DE311" i="22" s="1"/>
  <c r="DA311" i="22"/>
  <c r="CZ311" i="22"/>
  <c r="CY311" i="22" s="1"/>
  <c r="CU311" i="22"/>
  <c r="CT311" i="22"/>
  <c r="CS311" i="22" s="1"/>
  <c r="CO311" i="22"/>
  <c r="CN311" i="22"/>
  <c r="CM311" i="22" s="1"/>
  <c r="CI311" i="22"/>
  <c r="CH311" i="22"/>
  <c r="CG311" i="22" s="1"/>
  <c r="CC311" i="22"/>
  <c r="CB311" i="22"/>
  <c r="CA311" i="22" s="1"/>
  <c r="BW311" i="22"/>
  <c r="BV311" i="22"/>
  <c r="BU311" i="22" s="1"/>
  <c r="BQ311" i="22"/>
  <c r="BP311" i="22"/>
  <c r="BO311" i="22" s="1"/>
  <c r="BK311" i="22"/>
  <c r="BJ311" i="22"/>
  <c r="BI311" i="22" s="1"/>
  <c r="BE311" i="22"/>
  <c r="BD311" i="22"/>
  <c r="BC311" i="22" s="1"/>
  <c r="AY311" i="22"/>
  <c r="AX311" i="22"/>
  <c r="AW311" i="22" s="1"/>
  <c r="AS311" i="22"/>
  <c r="AR311" i="22"/>
  <c r="AQ311" i="22" s="1"/>
  <c r="AO311" i="22"/>
  <c r="FD311" i="22" s="1"/>
  <c r="B311" i="22"/>
  <c r="A311" i="22"/>
  <c r="FF310" i="22"/>
  <c r="EE310" i="22"/>
  <c r="ED310" i="22"/>
  <c r="EC310" i="22" s="1"/>
  <c r="DY310" i="22"/>
  <c r="DX310" i="22"/>
  <c r="DW310" i="22" s="1"/>
  <c r="DS310" i="22"/>
  <c r="DR310" i="22"/>
  <c r="DQ310" i="22" s="1"/>
  <c r="DM310" i="22"/>
  <c r="DL310" i="22"/>
  <c r="DK310" i="22" s="1"/>
  <c r="DG310" i="22"/>
  <c r="DF310" i="22"/>
  <c r="DE310" i="22" s="1"/>
  <c r="DA310" i="22"/>
  <c r="CZ310" i="22"/>
  <c r="CY310" i="22" s="1"/>
  <c r="CU310" i="22"/>
  <c r="CT310" i="22"/>
  <c r="CS310" i="22" s="1"/>
  <c r="CO310" i="22"/>
  <c r="CN310" i="22"/>
  <c r="CM310" i="22" s="1"/>
  <c r="CI310" i="22"/>
  <c r="CH310" i="22"/>
  <c r="CG310" i="22" s="1"/>
  <c r="CC310" i="22"/>
  <c r="CB310" i="22"/>
  <c r="CA310" i="22" s="1"/>
  <c r="BW310" i="22"/>
  <c r="BV310" i="22"/>
  <c r="BU310" i="22" s="1"/>
  <c r="BQ310" i="22"/>
  <c r="BP310" i="22"/>
  <c r="BO310" i="22" s="1"/>
  <c r="BK310" i="22"/>
  <c r="BJ310" i="22"/>
  <c r="BI310" i="22" s="1"/>
  <c r="BE310" i="22"/>
  <c r="BD310" i="22"/>
  <c r="BC310" i="22" s="1"/>
  <c r="AY310" i="22"/>
  <c r="AX310" i="22"/>
  <c r="AW310" i="22" s="1"/>
  <c r="AS310" i="22"/>
  <c r="AR310" i="22"/>
  <c r="AQ310" i="22" s="1"/>
  <c r="AO310" i="22"/>
  <c r="FD310" i="22" s="1"/>
  <c r="B310" i="22"/>
  <c r="A310" i="22"/>
  <c r="FF309" i="22"/>
  <c r="EE309" i="22"/>
  <c r="ED309" i="22"/>
  <c r="EC309" i="22" s="1"/>
  <c r="DY309" i="22"/>
  <c r="DX309" i="22"/>
  <c r="DW309" i="22" s="1"/>
  <c r="DS309" i="22"/>
  <c r="DR309" i="22"/>
  <c r="DQ309" i="22" s="1"/>
  <c r="DM309" i="22"/>
  <c r="DL309" i="22"/>
  <c r="DK309" i="22" s="1"/>
  <c r="DG309" i="22"/>
  <c r="DF309" i="22"/>
  <c r="DE309" i="22" s="1"/>
  <c r="DA309" i="22"/>
  <c r="CZ309" i="22"/>
  <c r="CY309" i="22" s="1"/>
  <c r="CU309" i="22"/>
  <c r="CT309" i="22"/>
  <c r="CS309" i="22" s="1"/>
  <c r="CO309" i="22"/>
  <c r="CN309" i="22"/>
  <c r="CM309" i="22" s="1"/>
  <c r="CI309" i="22"/>
  <c r="CH309" i="22"/>
  <c r="CG309" i="22" s="1"/>
  <c r="CC309" i="22"/>
  <c r="CB309" i="22"/>
  <c r="CA309" i="22" s="1"/>
  <c r="BW309" i="22"/>
  <c r="BV309" i="22"/>
  <c r="BU309" i="22" s="1"/>
  <c r="BQ309" i="22"/>
  <c r="BP309" i="22"/>
  <c r="BO309" i="22" s="1"/>
  <c r="BK309" i="22"/>
  <c r="BJ309" i="22"/>
  <c r="BI309" i="22" s="1"/>
  <c r="BE309" i="22"/>
  <c r="BD309" i="22"/>
  <c r="BC309" i="22" s="1"/>
  <c r="AY309" i="22"/>
  <c r="AX309" i="22"/>
  <c r="AW309" i="22" s="1"/>
  <c r="AS309" i="22"/>
  <c r="AR309" i="22"/>
  <c r="AQ309" i="22" s="1"/>
  <c r="AO309" i="22"/>
  <c r="FD309" i="22" s="1"/>
  <c r="B309" i="22"/>
  <c r="A309" i="22"/>
  <c r="FF308" i="22"/>
  <c r="GK308" i="22" s="1"/>
  <c r="FT308" i="22" s="1"/>
  <c r="EE308" i="22"/>
  <c r="ED308" i="22"/>
  <c r="EC308" i="22" s="1"/>
  <c r="DY308" i="22"/>
  <c r="DX308" i="22"/>
  <c r="DW308" i="22" s="1"/>
  <c r="DS308" i="22"/>
  <c r="DR308" i="22"/>
  <c r="DQ308" i="22" s="1"/>
  <c r="DM308" i="22"/>
  <c r="DL308" i="22"/>
  <c r="DK308" i="22" s="1"/>
  <c r="DG308" i="22"/>
  <c r="DF308" i="22"/>
  <c r="DE308" i="22" s="1"/>
  <c r="DA308" i="22"/>
  <c r="CZ308" i="22"/>
  <c r="CY308" i="22" s="1"/>
  <c r="CU308" i="22"/>
  <c r="CT308" i="22"/>
  <c r="CS308" i="22" s="1"/>
  <c r="CO308" i="22"/>
  <c r="CN308" i="22"/>
  <c r="CM308" i="22" s="1"/>
  <c r="CI308" i="22"/>
  <c r="CH308" i="22"/>
  <c r="CG308" i="22" s="1"/>
  <c r="CC308" i="22"/>
  <c r="CB308" i="22"/>
  <c r="CA308" i="22" s="1"/>
  <c r="BW308" i="22"/>
  <c r="BV308" i="22"/>
  <c r="BU308" i="22" s="1"/>
  <c r="BQ308" i="22"/>
  <c r="BP308" i="22"/>
  <c r="BO308" i="22" s="1"/>
  <c r="BK308" i="22"/>
  <c r="BJ308" i="22"/>
  <c r="BI308" i="22" s="1"/>
  <c r="BE308" i="22"/>
  <c r="BD308" i="22"/>
  <c r="BC308" i="22" s="1"/>
  <c r="AY308" i="22"/>
  <c r="AX308" i="22"/>
  <c r="AW308" i="22" s="1"/>
  <c r="AS308" i="22"/>
  <c r="AR308" i="22"/>
  <c r="AQ308" i="22" s="1"/>
  <c r="AO308" i="22"/>
  <c r="FD308" i="22" s="1"/>
  <c r="B308" i="22"/>
  <c r="A308" i="22"/>
  <c r="FF307" i="22"/>
  <c r="GL307" i="22" s="1"/>
  <c r="FU307" i="22" s="1"/>
  <c r="EE307" i="22"/>
  <c r="ED307" i="22"/>
  <c r="EC307" i="22" s="1"/>
  <c r="DY307" i="22"/>
  <c r="DX307" i="22"/>
  <c r="DW307" i="22" s="1"/>
  <c r="DS307" i="22"/>
  <c r="DR307" i="22"/>
  <c r="DQ307" i="22" s="1"/>
  <c r="DM307" i="22"/>
  <c r="DL307" i="22"/>
  <c r="DK307" i="22" s="1"/>
  <c r="DG307" i="22"/>
  <c r="DF307" i="22"/>
  <c r="DE307" i="22" s="1"/>
  <c r="DA307" i="22"/>
  <c r="CZ307" i="22"/>
  <c r="CY307" i="22" s="1"/>
  <c r="CU307" i="22"/>
  <c r="CT307" i="22"/>
  <c r="CS307" i="22" s="1"/>
  <c r="CO307" i="22"/>
  <c r="CN307" i="22"/>
  <c r="CM307" i="22" s="1"/>
  <c r="CI307" i="22"/>
  <c r="CH307" i="22"/>
  <c r="CG307" i="22" s="1"/>
  <c r="CC307" i="22"/>
  <c r="CB307" i="22"/>
  <c r="CA307" i="22" s="1"/>
  <c r="BW307" i="22"/>
  <c r="BV307" i="22"/>
  <c r="BU307" i="22" s="1"/>
  <c r="BQ307" i="22"/>
  <c r="BP307" i="22"/>
  <c r="BO307" i="22" s="1"/>
  <c r="BK307" i="22"/>
  <c r="BJ307" i="22"/>
  <c r="BI307" i="22" s="1"/>
  <c r="BE307" i="22"/>
  <c r="BD307" i="22"/>
  <c r="BC307" i="22" s="1"/>
  <c r="AY307" i="22"/>
  <c r="AX307" i="22"/>
  <c r="AW307" i="22" s="1"/>
  <c r="AS307" i="22"/>
  <c r="AR307" i="22"/>
  <c r="AQ307" i="22" s="1"/>
  <c r="AO307" i="22"/>
  <c r="FD307" i="22" s="1"/>
  <c r="B307" i="22"/>
  <c r="A307" i="22"/>
  <c r="FF306" i="22"/>
  <c r="EE306" i="22"/>
  <c r="ED306" i="22"/>
  <c r="EC306" i="22" s="1"/>
  <c r="DY306" i="22"/>
  <c r="DX306" i="22"/>
  <c r="DW306" i="22" s="1"/>
  <c r="DS306" i="22"/>
  <c r="DR306" i="22"/>
  <c r="DQ306" i="22" s="1"/>
  <c r="DM306" i="22"/>
  <c r="DL306" i="22"/>
  <c r="DK306" i="22" s="1"/>
  <c r="DG306" i="22"/>
  <c r="DF306" i="22"/>
  <c r="DE306" i="22" s="1"/>
  <c r="DA306" i="22"/>
  <c r="CZ306" i="22"/>
  <c r="CY306" i="22" s="1"/>
  <c r="CU306" i="22"/>
  <c r="CT306" i="22"/>
  <c r="CS306" i="22" s="1"/>
  <c r="CO306" i="22"/>
  <c r="CN306" i="22"/>
  <c r="CM306" i="22" s="1"/>
  <c r="CI306" i="22"/>
  <c r="CH306" i="22"/>
  <c r="CG306" i="22" s="1"/>
  <c r="CC306" i="22"/>
  <c r="CB306" i="22"/>
  <c r="CA306" i="22" s="1"/>
  <c r="BW306" i="22"/>
  <c r="BV306" i="22"/>
  <c r="BU306" i="22" s="1"/>
  <c r="BQ306" i="22"/>
  <c r="BP306" i="22"/>
  <c r="BO306" i="22" s="1"/>
  <c r="BK306" i="22"/>
  <c r="BJ306" i="22"/>
  <c r="BI306" i="22" s="1"/>
  <c r="BE306" i="22"/>
  <c r="BD306" i="22"/>
  <c r="BC306" i="22" s="1"/>
  <c r="AY306" i="22"/>
  <c r="AX306" i="22"/>
  <c r="AW306" i="22" s="1"/>
  <c r="AS306" i="22"/>
  <c r="AR306" i="22"/>
  <c r="AQ306" i="22" s="1"/>
  <c r="AO306" i="22"/>
  <c r="FD306" i="22" s="1"/>
  <c r="B306" i="22"/>
  <c r="A306" i="22"/>
  <c r="FF305" i="22"/>
  <c r="EE305" i="22"/>
  <c r="ED305" i="22"/>
  <c r="EC305" i="22" s="1"/>
  <c r="DY305" i="22"/>
  <c r="DX305" i="22"/>
  <c r="DW305" i="22" s="1"/>
  <c r="DS305" i="22"/>
  <c r="DR305" i="22"/>
  <c r="DQ305" i="22" s="1"/>
  <c r="DM305" i="22"/>
  <c r="DL305" i="22"/>
  <c r="DK305" i="22" s="1"/>
  <c r="DG305" i="22"/>
  <c r="DF305" i="22"/>
  <c r="DE305" i="22" s="1"/>
  <c r="DA305" i="22"/>
  <c r="CZ305" i="22"/>
  <c r="CY305" i="22" s="1"/>
  <c r="CU305" i="22"/>
  <c r="CT305" i="22"/>
  <c r="CS305" i="22" s="1"/>
  <c r="CO305" i="22"/>
  <c r="CN305" i="22"/>
  <c r="CM305" i="22" s="1"/>
  <c r="CI305" i="22"/>
  <c r="CH305" i="22"/>
  <c r="CG305" i="22" s="1"/>
  <c r="CC305" i="22"/>
  <c r="CB305" i="22"/>
  <c r="CA305" i="22" s="1"/>
  <c r="BW305" i="22"/>
  <c r="BV305" i="22"/>
  <c r="BU305" i="22" s="1"/>
  <c r="BQ305" i="22"/>
  <c r="BP305" i="22"/>
  <c r="BO305" i="22" s="1"/>
  <c r="BK305" i="22"/>
  <c r="BJ305" i="22"/>
  <c r="BI305" i="22" s="1"/>
  <c r="BE305" i="22"/>
  <c r="BD305" i="22"/>
  <c r="BC305" i="22" s="1"/>
  <c r="AY305" i="22"/>
  <c r="AX305" i="22"/>
  <c r="AW305" i="22" s="1"/>
  <c r="AS305" i="22"/>
  <c r="AR305" i="22"/>
  <c r="AQ305" i="22" s="1"/>
  <c r="AO305" i="22"/>
  <c r="FD305" i="22" s="1"/>
  <c r="B305" i="22"/>
  <c r="A305" i="22"/>
  <c r="FF304" i="22"/>
  <c r="GL304" i="22" s="1"/>
  <c r="FU304" i="22" s="1"/>
  <c r="EE304" i="22"/>
  <c r="ED304" i="22"/>
  <c r="EC304" i="22" s="1"/>
  <c r="DY304" i="22"/>
  <c r="DX304" i="22"/>
  <c r="DW304" i="22" s="1"/>
  <c r="DS304" i="22"/>
  <c r="DR304" i="22"/>
  <c r="DQ304" i="22" s="1"/>
  <c r="DM304" i="22"/>
  <c r="DL304" i="22"/>
  <c r="DK304" i="22" s="1"/>
  <c r="DG304" i="22"/>
  <c r="DF304" i="22"/>
  <c r="DE304" i="22" s="1"/>
  <c r="DA304" i="22"/>
  <c r="CZ304" i="22"/>
  <c r="CY304" i="22" s="1"/>
  <c r="CU304" i="22"/>
  <c r="CT304" i="22"/>
  <c r="CS304" i="22" s="1"/>
  <c r="CO304" i="22"/>
  <c r="CN304" i="22"/>
  <c r="CM304" i="22" s="1"/>
  <c r="CI304" i="22"/>
  <c r="CH304" i="22"/>
  <c r="CG304" i="22" s="1"/>
  <c r="CC304" i="22"/>
  <c r="CB304" i="22"/>
  <c r="CA304" i="22" s="1"/>
  <c r="BW304" i="22"/>
  <c r="BV304" i="22"/>
  <c r="BU304" i="22" s="1"/>
  <c r="BQ304" i="22"/>
  <c r="BP304" i="22"/>
  <c r="BO304" i="22" s="1"/>
  <c r="BK304" i="22"/>
  <c r="BJ304" i="22"/>
  <c r="BI304" i="22" s="1"/>
  <c r="BE304" i="22"/>
  <c r="BD304" i="22"/>
  <c r="BC304" i="22"/>
  <c r="AY304" i="22"/>
  <c r="AX304" i="22"/>
  <c r="AW304" i="22" s="1"/>
  <c r="AS304" i="22"/>
  <c r="AR304" i="22"/>
  <c r="AQ304" i="22" s="1"/>
  <c r="AO304" i="22"/>
  <c r="FD304" i="22" s="1"/>
  <c r="B304" i="22"/>
  <c r="A304" i="22"/>
  <c r="FF303" i="22"/>
  <c r="GK303" i="22" s="1"/>
  <c r="FT303" i="22" s="1"/>
  <c r="EE303" i="22"/>
  <c r="ED303" i="22"/>
  <c r="EC303" i="22" s="1"/>
  <c r="DY303" i="22"/>
  <c r="DX303" i="22"/>
  <c r="DW303" i="22" s="1"/>
  <c r="DS303" i="22"/>
  <c r="DR303" i="22"/>
  <c r="DQ303" i="22" s="1"/>
  <c r="DM303" i="22"/>
  <c r="DL303" i="22"/>
  <c r="DK303" i="22" s="1"/>
  <c r="DG303" i="22"/>
  <c r="DF303" i="22"/>
  <c r="DE303" i="22" s="1"/>
  <c r="DA303" i="22"/>
  <c r="CZ303" i="22"/>
  <c r="CY303" i="22" s="1"/>
  <c r="CU303" i="22"/>
  <c r="CT303" i="22"/>
  <c r="CS303" i="22" s="1"/>
  <c r="CO303" i="22"/>
  <c r="CN303" i="22"/>
  <c r="CM303" i="22" s="1"/>
  <c r="CI303" i="22"/>
  <c r="CH303" i="22"/>
  <c r="CG303" i="22" s="1"/>
  <c r="CC303" i="22"/>
  <c r="CB303" i="22"/>
  <c r="CA303" i="22" s="1"/>
  <c r="BW303" i="22"/>
  <c r="BV303" i="22"/>
  <c r="BU303" i="22" s="1"/>
  <c r="BQ303" i="22"/>
  <c r="BP303" i="22"/>
  <c r="BO303" i="22" s="1"/>
  <c r="BK303" i="22"/>
  <c r="BJ303" i="22"/>
  <c r="BI303" i="22" s="1"/>
  <c r="BE303" i="22"/>
  <c r="BD303" i="22"/>
  <c r="BC303" i="22" s="1"/>
  <c r="AY303" i="22"/>
  <c r="AX303" i="22"/>
  <c r="AW303" i="22" s="1"/>
  <c r="AS303" i="22"/>
  <c r="AR303" i="22"/>
  <c r="AQ303" i="22" s="1"/>
  <c r="AO303" i="22"/>
  <c r="FD303" i="22" s="1"/>
  <c r="B303" i="22"/>
  <c r="A303" i="22"/>
  <c r="FF302" i="22"/>
  <c r="GL302" i="22" s="1"/>
  <c r="FU302" i="22" s="1"/>
  <c r="EE302" i="22"/>
  <c r="ED302" i="22"/>
  <c r="EC302" i="22" s="1"/>
  <c r="DY302" i="22"/>
  <c r="DX302" i="22"/>
  <c r="DW302" i="22" s="1"/>
  <c r="DS302" i="22"/>
  <c r="DR302" i="22"/>
  <c r="DQ302" i="22" s="1"/>
  <c r="DM302" i="22"/>
  <c r="DL302" i="22"/>
  <c r="DK302" i="22" s="1"/>
  <c r="DG302" i="22"/>
  <c r="DF302" i="22"/>
  <c r="DE302" i="22" s="1"/>
  <c r="DA302" i="22"/>
  <c r="CZ302" i="22"/>
  <c r="CY302" i="22" s="1"/>
  <c r="CU302" i="22"/>
  <c r="CT302" i="22"/>
  <c r="CS302" i="22" s="1"/>
  <c r="CO302" i="22"/>
  <c r="CN302" i="22"/>
  <c r="CM302" i="22" s="1"/>
  <c r="CI302" i="22"/>
  <c r="CH302" i="22"/>
  <c r="CG302" i="22" s="1"/>
  <c r="CC302" i="22"/>
  <c r="CB302" i="22"/>
  <c r="CA302" i="22" s="1"/>
  <c r="BW302" i="22"/>
  <c r="BV302" i="22"/>
  <c r="BU302" i="22" s="1"/>
  <c r="BQ302" i="22"/>
  <c r="BP302" i="22"/>
  <c r="BO302" i="22" s="1"/>
  <c r="BK302" i="22"/>
  <c r="BJ302" i="22"/>
  <c r="BI302" i="22" s="1"/>
  <c r="BE302" i="22"/>
  <c r="BD302" i="22"/>
  <c r="BC302" i="22" s="1"/>
  <c r="AY302" i="22"/>
  <c r="AX302" i="22"/>
  <c r="AW302" i="22" s="1"/>
  <c r="AS302" i="22"/>
  <c r="AR302" i="22"/>
  <c r="AQ302" i="22" s="1"/>
  <c r="AO302" i="22"/>
  <c r="FD302" i="22" s="1"/>
  <c r="B302" i="22"/>
  <c r="A302" i="22"/>
  <c r="FF301" i="22"/>
  <c r="GM301" i="22" s="1"/>
  <c r="FV301" i="22" s="1"/>
  <c r="EE301" i="22"/>
  <c r="ED301" i="22"/>
  <c r="EC301" i="22" s="1"/>
  <c r="DY301" i="22"/>
  <c r="DX301" i="22"/>
  <c r="DW301" i="22" s="1"/>
  <c r="DS301" i="22"/>
  <c r="DR301" i="22"/>
  <c r="DQ301" i="22" s="1"/>
  <c r="DM301" i="22"/>
  <c r="DL301" i="22"/>
  <c r="DK301" i="22" s="1"/>
  <c r="DG301" i="22"/>
  <c r="DF301" i="22"/>
  <c r="DE301" i="22" s="1"/>
  <c r="DA301" i="22"/>
  <c r="CZ301" i="22"/>
  <c r="CY301" i="22" s="1"/>
  <c r="CU301" i="22"/>
  <c r="CT301" i="22"/>
  <c r="CS301" i="22" s="1"/>
  <c r="CO301" i="22"/>
  <c r="CN301" i="22"/>
  <c r="CM301" i="22" s="1"/>
  <c r="CI301" i="22"/>
  <c r="CH301" i="22"/>
  <c r="CG301" i="22" s="1"/>
  <c r="CC301" i="22"/>
  <c r="CB301" i="22"/>
  <c r="CA301" i="22" s="1"/>
  <c r="BW301" i="22"/>
  <c r="BV301" i="22"/>
  <c r="BU301" i="22" s="1"/>
  <c r="BQ301" i="22"/>
  <c r="BP301" i="22"/>
  <c r="BO301" i="22" s="1"/>
  <c r="BK301" i="22"/>
  <c r="BJ301" i="22"/>
  <c r="BI301" i="22" s="1"/>
  <c r="BE301" i="22"/>
  <c r="BD301" i="22"/>
  <c r="BC301" i="22" s="1"/>
  <c r="AY301" i="22"/>
  <c r="AX301" i="22"/>
  <c r="AW301" i="22" s="1"/>
  <c r="AS301" i="22"/>
  <c r="AR301" i="22"/>
  <c r="AQ301" i="22"/>
  <c r="AO301" i="22"/>
  <c r="FD301" i="22" s="1"/>
  <c r="B301" i="22"/>
  <c r="A301" i="22"/>
  <c r="FF300" i="22"/>
  <c r="GM300" i="22" s="1"/>
  <c r="FV300" i="22" s="1"/>
  <c r="EE300" i="22"/>
  <c r="ED300" i="22"/>
  <c r="EC300" i="22" s="1"/>
  <c r="DY300" i="22"/>
  <c r="DX300" i="22"/>
  <c r="DW300" i="22" s="1"/>
  <c r="DS300" i="22"/>
  <c r="DR300" i="22"/>
  <c r="DQ300" i="22" s="1"/>
  <c r="DM300" i="22"/>
  <c r="DL300" i="22"/>
  <c r="DK300" i="22" s="1"/>
  <c r="DG300" i="22"/>
  <c r="DF300" i="22"/>
  <c r="DE300" i="22" s="1"/>
  <c r="DA300" i="22"/>
  <c r="CZ300" i="22"/>
  <c r="CY300" i="22" s="1"/>
  <c r="CU300" i="22"/>
  <c r="CT300" i="22"/>
  <c r="CS300" i="22" s="1"/>
  <c r="CO300" i="22"/>
  <c r="CN300" i="22"/>
  <c r="CM300" i="22" s="1"/>
  <c r="CI300" i="22"/>
  <c r="CH300" i="22"/>
  <c r="CG300" i="22" s="1"/>
  <c r="CC300" i="22"/>
  <c r="CB300" i="22"/>
  <c r="CA300" i="22" s="1"/>
  <c r="BW300" i="22"/>
  <c r="BV300" i="22"/>
  <c r="BU300" i="22" s="1"/>
  <c r="BQ300" i="22"/>
  <c r="BP300" i="22"/>
  <c r="BO300" i="22" s="1"/>
  <c r="BK300" i="22"/>
  <c r="BJ300" i="22"/>
  <c r="BI300" i="22" s="1"/>
  <c r="BE300" i="22"/>
  <c r="BD300" i="22"/>
  <c r="BC300" i="22" s="1"/>
  <c r="AY300" i="22"/>
  <c r="AX300" i="22"/>
  <c r="AW300" i="22" s="1"/>
  <c r="AS300" i="22"/>
  <c r="AR300" i="22"/>
  <c r="AQ300" i="22" s="1"/>
  <c r="AO300" i="22"/>
  <c r="FD300" i="22" s="1"/>
  <c r="B300" i="22"/>
  <c r="A300" i="22"/>
  <c r="FF299" i="22"/>
  <c r="EE299" i="22"/>
  <c r="ED299" i="22"/>
  <c r="EC299" i="22" s="1"/>
  <c r="DY299" i="22"/>
  <c r="DX299" i="22"/>
  <c r="DW299" i="22" s="1"/>
  <c r="DS299" i="22"/>
  <c r="DR299" i="22"/>
  <c r="DQ299" i="22" s="1"/>
  <c r="DM299" i="22"/>
  <c r="DL299" i="22"/>
  <c r="DK299" i="22" s="1"/>
  <c r="DG299" i="22"/>
  <c r="DF299" i="22"/>
  <c r="DE299" i="22" s="1"/>
  <c r="DA299" i="22"/>
  <c r="CZ299" i="22"/>
  <c r="CY299" i="22" s="1"/>
  <c r="CU299" i="22"/>
  <c r="CT299" i="22"/>
  <c r="CS299" i="22" s="1"/>
  <c r="CO299" i="22"/>
  <c r="CN299" i="22"/>
  <c r="CM299" i="22" s="1"/>
  <c r="CI299" i="22"/>
  <c r="CH299" i="22"/>
  <c r="CG299" i="22" s="1"/>
  <c r="CC299" i="22"/>
  <c r="CB299" i="22"/>
  <c r="CA299" i="22" s="1"/>
  <c r="BW299" i="22"/>
  <c r="BV299" i="22"/>
  <c r="BU299" i="22" s="1"/>
  <c r="BQ299" i="22"/>
  <c r="BP299" i="22"/>
  <c r="BO299" i="22" s="1"/>
  <c r="BK299" i="22"/>
  <c r="BJ299" i="22"/>
  <c r="BI299" i="22" s="1"/>
  <c r="BE299" i="22"/>
  <c r="BD299" i="22"/>
  <c r="BC299" i="22" s="1"/>
  <c r="AY299" i="22"/>
  <c r="AX299" i="22"/>
  <c r="AW299" i="22" s="1"/>
  <c r="AS299" i="22"/>
  <c r="AR299" i="22"/>
  <c r="AQ299" i="22" s="1"/>
  <c r="AO299" i="22"/>
  <c r="FD299" i="22" s="1"/>
  <c r="B299" i="22"/>
  <c r="A299" i="22"/>
  <c r="FF298" i="22"/>
  <c r="GM298" i="22" s="1"/>
  <c r="FV298" i="22" s="1"/>
  <c r="EE298" i="22"/>
  <c r="ED298" i="22"/>
  <c r="EC298" i="22" s="1"/>
  <c r="DY298" i="22"/>
  <c r="DX298" i="22"/>
  <c r="DW298" i="22" s="1"/>
  <c r="DS298" i="22"/>
  <c r="DR298" i="22"/>
  <c r="DQ298" i="22" s="1"/>
  <c r="DM298" i="22"/>
  <c r="DL298" i="22"/>
  <c r="DK298" i="22" s="1"/>
  <c r="DG298" i="22"/>
  <c r="DF298" i="22"/>
  <c r="DE298" i="22" s="1"/>
  <c r="DA298" i="22"/>
  <c r="CZ298" i="22"/>
  <c r="CY298" i="22" s="1"/>
  <c r="CU298" i="22"/>
  <c r="CT298" i="22"/>
  <c r="CS298" i="22" s="1"/>
  <c r="CO298" i="22"/>
  <c r="CN298" i="22"/>
  <c r="CM298" i="22" s="1"/>
  <c r="CI298" i="22"/>
  <c r="CH298" i="22"/>
  <c r="CG298" i="22" s="1"/>
  <c r="CC298" i="22"/>
  <c r="CB298" i="22"/>
  <c r="CA298" i="22" s="1"/>
  <c r="BW298" i="22"/>
  <c r="BV298" i="22"/>
  <c r="BU298" i="22" s="1"/>
  <c r="BQ298" i="22"/>
  <c r="BP298" i="22"/>
  <c r="BO298" i="22" s="1"/>
  <c r="BK298" i="22"/>
  <c r="BJ298" i="22"/>
  <c r="BI298" i="22" s="1"/>
  <c r="BE298" i="22"/>
  <c r="BD298" i="22"/>
  <c r="BC298" i="22" s="1"/>
  <c r="AY298" i="22"/>
  <c r="AX298" i="22"/>
  <c r="AW298" i="22" s="1"/>
  <c r="AS298" i="22"/>
  <c r="AR298" i="22"/>
  <c r="AQ298" i="22" s="1"/>
  <c r="AO298" i="22"/>
  <c r="FD298" i="22" s="1"/>
  <c r="B298" i="22"/>
  <c r="A298" i="22"/>
  <c r="FF297" i="22"/>
  <c r="GK297" i="22" s="1"/>
  <c r="FT297" i="22" s="1"/>
  <c r="EE297" i="22"/>
  <c r="ED297" i="22"/>
  <c r="EC297" i="22" s="1"/>
  <c r="DY297" i="22"/>
  <c r="DX297" i="22"/>
  <c r="DW297" i="22" s="1"/>
  <c r="DS297" i="22"/>
  <c r="DR297" i="22"/>
  <c r="DQ297" i="22" s="1"/>
  <c r="DM297" i="22"/>
  <c r="DL297" i="22"/>
  <c r="DK297" i="22" s="1"/>
  <c r="DG297" i="22"/>
  <c r="DF297" i="22"/>
  <c r="DE297" i="22" s="1"/>
  <c r="DA297" i="22"/>
  <c r="CZ297" i="22"/>
  <c r="CY297" i="22" s="1"/>
  <c r="CU297" i="22"/>
  <c r="CT297" i="22"/>
  <c r="CS297" i="22" s="1"/>
  <c r="CO297" i="22"/>
  <c r="CN297" i="22"/>
  <c r="CM297" i="22" s="1"/>
  <c r="CI297" i="22"/>
  <c r="CH297" i="22"/>
  <c r="CG297" i="22" s="1"/>
  <c r="CC297" i="22"/>
  <c r="CB297" i="22"/>
  <c r="CA297" i="22" s="1"/>
  <c r="BW297" i="22"/>
  <c r="BV297" i="22"/>
  <c r="BU297" i="22" s="1"/>
  <c r="BQ297" i="22"/>
  <c r="BP297" i="22"/>
  <c r="BO297" i="22" s="1"/>
  <c r="BK297" i="22"/>
  <c r="BJ297" i="22"/>
  <c r="BI297" i="22" s="1"/>
  <c r="BE297" i="22"/>
  <c r="BD297" i="22"/>
  <c r="BC297" i="22" s="1"/>
  <c r="AY297" i="22"/>
  <c r="AX297" i="22"/>
  <c r="AW297" i="22" s="1"/>
  <c r="AS297" i="22"/>
  <c r="AR297" i="22"/>
  <c r="AQ297" i="22" s="1"/>
  <c r="AO297" i="22"/>
  <c r="FD297" i="22" s="1"/>
  <c r="B297" i="22"/>
  <c r="A297" i="22"/>
  <c r="FF296" i="22"/>
  <c r="GM296" i="22" s="1"/>
  <c r="FV296" i="22" s="1"/>
  <c r="EE296" i="22"/>
  <c r="ED296" i="22"/>
  <c r="EC296" i="22" s="1"/>
  <c r="DY296" i="22"/>
  <c r="DX296" i="22"/>
  <c r="DW296" i="22" s="1"/>
  <c r="DS296" i="22"/>
  <c r="DR296" i="22"/>
  <c r="DQ296" i="22" s="1"/>
  <c r="DM296" i="22"/>
  <c r="DL296" i="22"/>
  <c r="DK296" i="22" s="1"/>
  <c r="DG296" i="22"/>
  <c r="DF296" i="22"/>
  <c r="DE296" i="22" s="1"/>
  <c r="DA296" i="22"/>
  <c r="CZ296" i="22"/>
  <c r="CY296" i="22" s="1"/>
  <c r="CU296" i="22"/>
  <c r="CT296" i="22"/>
  <c r="CS296" i="22" s="1"/>
  <c r="CO296" i="22"/>
  <c r="CN296" i="22"/>
  <c r="CM296" i="22" s="1"/>
  <c r="CI296" i="22"/>
  <c r="CH296" i="22"/>
  <c r="CG296" i="22" s="1"/>
  <c r="CC296" i="22"/>
  <c r="CB296" i="22"/>
  <c r="CA296" i="22" s="1"/>
  <c r="BW296" i="22"/>
  <c r="BV296" i="22"/>
  <c r="BU296" i="22" s="1"/>
  <c r="BQ296" i="22"/>
  <c r="BP296" i="22"/>
  <c r="BO296" i="22" s="1"/>
  <c r="BK296" i="22"/>
  <c r="BJ296" i="22"/>
  <c r="BI296" i="22" s="1"/>
  <c r="BE296" i="22"/>
  <c r="BD296" i="22"/>
  <c r="BC296" i="22" s="1"/>
  <c r="AY296" i="22"/>
  <c r="AX296" i="22"/>
  <c r="AW296" i="22" s="1"/>
  <c r="AS296" i="22"/>
  <c r="AR296" i="22"/>
  <c r="AQ296" i="22" s="1"/>
  <c r="AO296" i="22"/>
  <c r="FD296" i="22" s="1"/>
  <c r="B296" i="22"/>
  <c r="A296" i="22"/>
  <c r="FF295" i="22"/>
  <c r="EE295" i="22"/>
  <c r="ED295" i="22"/>
  <c r="EC295" i="22" s="1"/>
  <c r="DY295" i="22"/>
  <c r="DX295" i="22"/>
  <c r="DW295" i="22" s="1"/>
  <c r="DS295" i="22"/>
  <c r="DR295" i="22"/>
  <c r="DQ295" i="22" s="1"/>
  <c r="DM295" i="22"/>
  <c r="DL295" i="22"/>
  <c r="DK295" i="22" s="1"/>
  <c r="DG295" i="22"/>
  <c r="DF295" i="22"/>
  <c r="DE295" i="22" s="1"/>
  <c r="DA295" i="22"/>
  <c r="CZ295" i="22"/>
  <c r="CY295" i="22" s="1"/>
  <c r="CU295" i="22"/>
  <c r="CT295" i="22"/>
  <c r="CS295" i="22" s="1"/>
  <c r="CO295" i="22"/>
  <c r="CN295" i="22"/>
  <c r="CM295" i="22" s="1"/>
  <c r="CI295" i="22"/>
  <c r="CH295" i="22"/>
  <c r="CG295" i="22" s="1"/>
  <c r="CC295" i="22"/>
  <c r="CB295" i="22"/>
  <c r="CA295" i="22" s="1"/>
  <c r="BW295" i="22"/>
  <c r="BV295" i="22"/>
  <c r="BU295" i="22" s="1"/>
  <c r="BQ295" i="22"/>
  <c r="BP295" i="22"/>
  <c r="BO295" i="22" s="1"/>
  <c r="BK295" i="22"/>
  <c r="BJ295" i="22"/>
  <c r="BI295" i="22" s="1"/>
  <c r="BE295" i="22"/>
  <c r="BD295" i="22"/>
  <c r="BC295" i="22" s="1"/>
  <c r="AY295" i="22"/>
  <c r="AX295" i="22"/>
  <c r="AW295" i="22" s="1"/>
  <c r="AS295" i="22"/>
  <c r="AR295" i="22"/>
  <c r="AQ295" i="22" s="1"/>
  <c r="AO295" i="22"/>
  <c r="FD295" i="22" s="1"/>
  <c r="B295" i="22"/>
  <c r="A295" i="22"/>
  <c r="FF294" i="22"/>
  <c r="EE294" i="22"/>
  <c r="ED294" i="22"/>
  <c r="EC294" i="22" s="1"/>
  <c r="DY294" i="22"/>
  <c r="DX294" i="22"/>
  <c r="DW294" i="22" s="1"/>
  <c r="DS294" i="22"/>
  <c r="DR294" i="22"/>
  <c r="DQ294" i="22" s="1"/>
  <c r="DM294" i="22"/>
  <c r="DL294" i="22"/>
  <c r="DK294" i="22" s="1"/>
  <c r="DG294" i="22"/>
  <c r="DF294" i="22"/>
  <c r="DE294" i="22" s="1"/>
  <c r="DA294" i="22"/>
  <c r="CZ294" i="22"/>
  <c r="CY294" i="22" s="1"/>
  <c r="CU294" i="22"/>
  <c r="CT294" i="22"/>
  <c r="CS294" i="22" s="1"/>
  <c r="CO294" i="22"/>
  <c r="CN294" i="22"/>
  <c r="CM294" i="22" s="1"/>
  <c r="CI294" i="22"/>
  <c r="CH294" i="22"/>
  <c r="CG294" i="22" s="1"/>
  <c r="CC294" i="22"/>
  <c r="CB294" i="22"/>
  <c r="CA294" i="22" s="1"/>
  <c r="BW294" i="22"/>
  <c r="BV294" i="22"/>
  <c r="BU294" i="22" s="1"/>
  <c r="BQ294" i="22"/>
  <c r="BP294" i="22"/>
  <c r="BO294" i="22" s="1"/>
  <c r="BK294" i="22"/>
  <c r="BJ294" i="22"/>
  <c r="BI294" i="22" s="1"/>
  <c r="BE294" i="22"/>
  <c r="BD294" i="22"/>
  <c r="BC294" i="22" s="1"/>
  <c r="AY294" i="22"/>
  <c r="AX294" i="22"/>
  <c r="AW294" i="22" s="1"/>
  <c r="AS294" i="22"/>
  <c r="AR294" i="22"/>
  <c r="AQ294" i="22" s="1"/>
  <c r="AO294" i="22"/>
  <c r="FD294" i="22" s="1"/>
  <c r="B294" i="22"/>
  <c r="A294" i="22"/>
  <c r="FF293" i="22"/>
  <c r="GK293" i="22" s="1"/>
  <c r="FT293" i="22" s="1"/>
  <c r="EE293" i="22"/>
  <c r="ED293" i="22"/>
  <c r="EC293" i="22" s="1"/>
  <c r="DY293" i="22"/>
  <c r="DX293" i="22"/>
  <c r="DW293" i="22" s="1"/>
  <c r="DS293" i="22"/>
  <c r="DR293" i="22"/>
  <c r="DQ293" i="22" s="1"/>
  <c r="DM293" i="22"/>
  <c r="DL293" i="22"/>
  <c r="DK293" i="22" s="1"/>
  <c r="DG293" i="22"/>
  <c r="DF293" i="22"/>
  <c r="DE293" i="22" s="1"/>
  <c r="DA293" i="22"/>
  <c r="CZ293" i="22"/>
  <c r="CY293" i="22"/>
  <c r="CU293" i="22"/>
  <c r="CT293" i="22"/>
  <c r="CS293" i="22" s="1"/>
  <c r="CO293" i="22"/>
  <c r="CN293" i="22"/>
  <c r="CM293" i="22" s="1"/>
  <c r="CI293" i="22"/>
  <c r="CH293" i="22"/>
  <c r="CG293" i="22" s="1"/>
  <c r="CC293" i="22"/>
  <c r="CB293" i="22"/>
  <c r="CA293" i="22" s="1"/>
  <c r="BW293" i="22"/>
  <c r="BV293" i="22"/>
  <c r="BU293" i="22" s="1"/>
  <c r="BQ293" i="22"/>
  <c r="BP293" i="22"/>
  <c r="BO293" i="22" s="1"/>
  <c r="BK293" i="22"/>
  <c r="BJ293" i="22"/>
  <c r="BI293" i="22" s="1"/>
  <c r="BE293" i="22"/>
  <c r="BD293" i="22"/>
  <c r="BC293" i="22" s="1"/>
  <c r="AY293" i="22"/>
  <c r="AX293" i="22"/>
  <c r="AW293" i="22" s="1"/>
  <c r="AS293" i="22"/>
  <c r="AR293" i="22"/>
  <c r="AQ293" i="22" s="1"/>
  <c r="AO293" i="22"/>
  <c r="FD293" i="22" s="1"/>
  <c r="B293" i="22"/>
  <c r="A293" i="22"/>
  <c r="FF292" i="22"/>
  <c r="GK292" i="22" s="1"/>
  <c r="FT292" i="22" s="1"/>
  <c r="EE292" i="22"/>
  <c r="ED292" i="22"/>
  <c r="EC292" i="22" s="1"/>
  <c r="DY292" i="22"/>
  <c r="DX292" i="22"/>
  <c r="DW292" i="22" s="1"/>
  <c r="DS292" i="22"/>
  <c r="DR292" i="22"/>
  <c r="DQ292" i="22" s="1"/>
  <c r="DM292" i="22"/>
  <c r="DL292" i="22"/>
  <c r="DK292" i="22" s="1"/>
  <c r="DG292" i="22"/>
  <c r="DF292" i="22"/>
  <c r="DE292" i="22" s="1"/>
  <c r="DA292" i="22"/>
  <c r="CZ292" i="22"/>
  <c r="CY292" i="22" s="1"/>
  <c r="CU292" i="22"/>
  <c r="CT292" i="22"/>
  <c r="CS292" i="22" s="1"/>
  <c r="CO292" i="22"/>
  <c r="CN292" i="22"/>
  <c r="CM292" i="22" s="1"/>
  <c r="CI292" i="22"/>
  <c r="CH292" i="22"/>
  <c r="CG292" i="22" s="1"/>
  <c r="CC292" i="22"/>
  <c r="CB292" i="22"/>
  <c r="CA292" i="22" s="1"/>
  <c r="BW292" i="22"/>
  <c r="BV292" i="22"/>
  <c r="BU292" i="22" s="1"/>
  <c r="BQ292" i="22"/>
  <c r="BP292" i="22"/>
  <c r="BO292" i="22" s="1"/>
  <c r="BK292" i="22"/>
  <c r="BJ292" i="22"/>
  <c r="BI292" i="22" s="1"/>
  <c r="BE292" i="22"/>
  <c r="BD292" i="22"/>
  <c r="BC292" i="22" s="1"/>
  <c r="AY292" i="22"/>
  <c r="AX292" i="22"/>
  <c r="AW292" i="22" s="1"/>
  <c r="AS292" i="22"/>
  <c r="AR292" i="22"/>
  <c r="AQ292" i="22" s="1"/>
  <c r="AO292" i="22"/>
  <c r="FD292" i="22" s="1"/>
  <c r="B292" i="22"/>
  <c r="A292" i="22"/>
  <c r="FF291" i="22"/>
  <c r="GL291" i="22" s="1"/>
  <c r="FU291" i="22" s="1"/>
  <c r="EE291" i="22"/>
  <c r="ED291" i="22"/>
  <c r="EC291" i="22" s="1"/>
  <c r="DY291" i="22"/>
  <c r="DX291" i="22"/>
  <c r="DW291" i="22" s="1"/>
  <c r="DS291" i="22"/>
  <c r="DR291" i="22"/>
  <c r="DQ291" i="22" s="1"/>
  <c r="DM291" i="22"/>
  <c r="DL291" i="22"/>
  <c r="DK291" i="22" s="1"/>
  <c r="DG291" i="22"/>
  <c r="DF291" i="22"/>
  <c r="DE291" i="22" s="1"/>
  <c r="DA291" i="22"/>
  <c r="CZ291" i="22"/>
  <c r="CY291" i="22" s="1"/>
  <c r="CU291" i="22"/>
  <c r="CT291" i="22"/>
  <c r="CS291" i="22" s="1"/>
  <c r="CO291" i="22"/>
  <c r="CN291" i="22"/>
  <c r="CM291" i="22" s="1"/>
  <c r="CI291" i="22"/>
  <c r="CH291" i="22"/>
  <c r="CG291" i="22" s="1"/>
  <c r="CC291" i="22"/>
  <c r="CB291" i="22"/>
  <c r="CA291" i="22" s="1"/>
  <c r="BW291" i="22"/>
  <c r="BV291" i="22"/>
  <c r="BU291" i="22" s="1"/>
  <c r="BQ291" i="22"/>
  <c r="BP291" i="22"/>
  <c r="BO291" i="22" s="1"/>
  <c r="BK291" i="22"/>
  <c r="BJ291" i="22"/>
  <c r="BI291" i="22" s="1"/>
  <c r="BE291" i="22"/>
  <c r="BD291" i="22"/>
  <c r="BC291" i="22" s="1"/>
  <c r="AY291" i="22"/>
  <c r="AX291" i="22"/>
  <c r="AW291" i="22" s="1"/>
  <c r="AS291" i="22"/>
  <c r="AR291" i="22"/>
  <c r="AQ291" i="22" s="1"/>
  <c r="AO291" i="22"/>
  <c r="FD291" i="22" s="1"/>
  <c r="B291" i="22"/>
  <c r="A291" i="22"/>
  <c r="FF290" i="22"/>
  <c r="EE290" i="22"/>
  <c r="ED290" i="22"/>
  <c r="EC290" i="22" s="1"/>
  <c r="DY290" i="22"/>
  <c r="DX290" i="22"/>
  <c r="DW290" i="22" s="1"/>
  <c r="DS290" i="22"/>
  <c r="DR290" i="22"/>
  <c r="DQ290" i="22" s="1"/>
  <c r="DM290" i="22"/>
  <c r="DL290" i="22"/>
  <c r="DK290" i="22" s="1"/>
  <c r="DG290" i="22"/>
  <c r="DF290" i="22"/>
  <c r="DE290" i="22" s="1"/>
  <c r="DA290" i="22"/>
  <c r="CZ290" i="22"/>
  <c r="CY290" i="22" s="1"/>
  <c r="CU290" i="22"/>
  <c r="CT290" i="22"/>
  <c r="CS290" i="22"/>
  <c r="CO290" i="22"/>
  <c r="CN290" i="22"/>
  <c r="CM290" i="22" s="1"/>
  <c r="CI290" i="22"/>
  <c r="CH290" i="22"/>
  <c r="CG290" i="22" s="1"/>
  <c r="CC290" i="22"/>
  <c r="CB290" i="22"/>
  <c r="CA290" i="22" s="1"/>
  <c r="BW290" i="22"/>
  <c r="BV290" i="22"/>
  <c r="BU290" i="22" s="1"/>
  <c r="BQ290" i="22"/>
  <c r="BP290" i="22"/>
  <c r="BO290" i="22" s="1"/>
  <c r="BK290" i="22"/>
  <c r="BJ290" i="22"/>
  <c r="BI290" i="22" s="1"/>
  <c r="BE290" i="22"/>
  <c r="BD290" i="22"/>
  <c r="BC290" i="22" s="1"/>
  <c r="AY290" i="22"/>
  <c r="AX290" i="22"/>
  <c r="AW290" i="22" s="1"/>
  <c r="AS290" i="22"/>
  <c r="AR290" i="22"/>
  <c r="AQ290" i="22" s="1"/>
  <c r="AO290" i="22"/>
  <c r="FD290" i="22" s="1"/>
  <c r="B290" i="22"/>
  <c r="A290" i="22"/>
  <c r="FF289" i="22"/>
  <c r="EE289" i="22"/>
  <c r="ED289" i="22"/>
  <c r="EC289" i="22" s="1"/>
  <c r="DY289" i="22"/>
  <c r="DX289" i="22"/>
  <c r="DW289" i="22" s="1"/>
  <c r="DS289" i="22"/>
  <c r="DR289" i="22"/>
  <c r="DQ289" i="22" s="1"/>
  <c r="DM289" i="22"/>
  <c r="DL289" i="22"/>
  <c r="DK289" i="22" s="1"/>
  <c r="DG289" i="22"/>
  <c r="DF289" i="22"/>
  <c r="DE289" i="22" s="1"/>
  <c r="DA289" i="22"/>
  <c r="CZ289" i="22"/>
  <c r="CY289" i="22" s="1"/>
  <c r="CU289" i="22"/>
  <c r="CT289" i="22"/>
  <c r="CS289" i="22" s="1"/>
  <c r="CO289" i="22"/>
  <c r="CN289" i="22"/>
  <c r="CM289" i="22" s="1"/>
  <c r="CI289" i="22"/>
  <c r="CH289" i="22"/>
  <c r="CG289" i="22" s="1"/>
  <c r="CC289" i="22"/>
  <c r="CB289" i="22"/>
  <c r="CA289" i="22" s="1"/>
  <c r="BW289" i="22"/>
  <c r="BV289" i="22"/>
  <c r="BU289" i="22" s="1"/>
  <c r="BQ289" i="22"/>
  <c r="BP289" i="22"/>
  <c r="BO289" i="22" s="1"/>
  <c r="BK289" i="22"/>
  <c r="BJ289" i="22"/>
  <c r="BI289" i="22" s="1"/>
  <c r="BE289" i="22"/>
  <c r="BD289" i="22"/>
  <c r="BC289" i="22" s="1"/>
  <c r="AY289" i="22"/>
  <c r="AX289" i="22"/>
  <c r="AW289" i="22" s="1"/>
  <c r="AS289" i="22"/>
  <c r="AR289" i="22"/>
  <c r="AQ289" i="22" s="1"/>
  <c r="AO289" i="22"/>
  <c r="FD289" i="22" s="1"/>
  <c r="B289" i="22"/>
  <c r="A289" i="22"/>
  <c r="FF288" i="22"/>
  <c r="GM288" i="22" s="1"/>
  <c r="FV288" i="22" s="1"/>
  <c r="EE288" i="22"/>
  <c r="ED288" i="22"/>
  <c r="EC288" i="22" s="1"/>
  <c r="DY288" i="22"/>
  <c r="DX288" i="22"/>
  <c r="DW288" i="22" s="1"/>
  <c r="DS288" i="22"/>
  <c r="DR288" i="22"/>
  <c r="DQ288" i="22" s="1"/>
  <c r="DM288" i="22"/>
  <c r="DL288" i="22"/>
  <c r="DK288" i="22" s="1"/>
  <c r="DG288" i="22"/>
  <c r="DF288" i="22"/>
  <c r="DE288" i="22" s="1"/>
  <c r="DA288" i="22"/>
  <c r="CZ288" i="22"/>
  <c r="CY288" i="22" s="1"/>
  <c r="CU288" i="22"/>
  <c r="CT288" i="22"/>
  <c r="CS288" i="22" s="1"/>
  <c r="CO288" i="22"/>
  <c r="CN288" i="22"/>
  <c r="CM288" i="22" s="1"/>
  <c r="CI288" i="22"/>
  <c r="CH288" i="22"/>
  <c r="CG288" i="22" s="1"/>
  <c r="CC288" i="22"/>
  <c r="CB288" i="22"/>
  <c r="CA288" i="22" s="1"/>
  <c r="BW288" i="22"/>
  <c r="BV288" i="22"/>
  <c r="BU288" i="22" s="1"/>
  <c r="BQ288" i="22"/>
  <c r="BP288" i="22"/>
  <c r="BO288" i="22" s="1"/>
  <c r="BK288" i="22"/>
  <c r="BJ288" i="22"/>
  <c r="BI288" i="22"/>
  <c r="BE288" i="22"/>
  <c r="BD288" i="22"/>
  <c r="BC288" i="22" s="1"/>
  <c r="AY288" i="22"/>
  <c r="AX288" i="22"/>
  <c r="AW288" i="22" s="1"/>
  <c r="AS288" i="22"/>
  <c r="AR288" i="22"/>
  <c r="AQ288" i="22" s="1"/>
  <c r="AO288" i="22"/>
  <c r="FD288" i="22" s="1"/>
  <c r="B288" i="22"/>
  <c r="A288" i="22"/>
  <c r="FF287" i="22"/>
  <c r="GK287" i="22" s="1"/>
  <c r="FT287" i="22" s="1"/>
  <c r="EE287" i="22"/>
  <c r="ED287" i="22"/>
  <c r="EC287" i="22" s="1"/>
  <c r="DY287" i="22"/>
  <c r="DX287" i="22"/>
  <c r="DW287" i="22" s="1"/>
  <c r="DS287" i="22"/>
  <c r="DR287" i="22"/>
  <c r="DQ287" i="22" s="1"/>
  <c r="DM287" i="22"/>
  <c r="DL287" i="22"/>
  <c r="DK287" i="22" s="1"/>
  <c r="DG287" i="22"/>
  <c r="DF287" i="22"/>
  <c r="DE287" i="22" s="1"/>
  <c r="DA287" i="22"/>
  <c r="CZ287" i="22"/>
  <c r="CY287" i="22" s="1"/>
  <c r="CU287" i="22"/>
  <c r="CT287" i="22"/>
  <c r="CS287" i="22" s="1"/>
  <c r="CO287" i="22"/>
  <c r="CN287" i="22"/>
  <c r="CM287" i="22" s="1"/>
  <c r="CI287" i="22"/>
  <c r="CH287" i="22"/>
  <c r="CG287" i="22" s="1"/>
  <c r="CC287" i="22"/>
  <c r="CB287" i="22"/>
  <c r="CA287" i="22" s="1"/>
  <c r="BW287" i="22"/>
  <c r="BV287" i="22"/>
  <c r="BU287" i="22" s="1"/>
  <c r="BQ287" i="22"/>
  <c r="BP287" i="22"/>
  <c r="BO287" i="22" s="1"/>
  <c r="BK287" i="22"/>
  <c r="BJ287" i="22"/>
  <c r="BI287" i="22" s="1"/>
  <c r="BE287" i="22"/>
  <c r="BD287" i="22"/>
  <c r="BC287" i="22" s="1"/>
  <c r="AY287" i="22"/>
  <c r="AX287" i="22"/>
  <c r="AW287" i="22" s="1"/>
  <c r="AS287" i="22"/>
  <c r="AR287" i="22"/>
  <c r="AQ287" i="22" s="1"/>
  <c r="AO287" i="22"/>
  <c r="FD287" i="22" s="1"/>
  <c r="B287" i="22"/>
  <c r="A287" i="22"/>
  <c r="FF286" i="22"/>
  <c r="GL286" i="22" s="1"/>
  <c r="FU286" i="22" s="1"/>
  <c r="EE286" i="22"/>
  <c r="ED286" i="22"/>
  <c r="EC286" i="22" s="1"/>
  <c r="DY286" i="22"/>
  <c r="DX286" i="22"/>
  <c r="DW286" i="22" s="1"/>
  <c r="DS286" i="22"/>
  <c r="DR286" i="22"/>
  <c r="DQ286" i="22" s="1"/>
  <c r="DM286" i="22"/>
  <c r="DL286" i="22"/>
  <c r="DK286" i="22" s="1"/>
  <c r="DG286" i="22"/>
  <c r="DF286" i="22"/>
  <c r="DE286" i="22" s="1"/>
  <c r="DA286" i="22"/>
  <c r="CZ286" i="22"/>
  <c r="CY286" i="22" s="1"/>
  <c r="CU286" i="22"/>
  <c r="CT286" i="22"/>
  <c r="CS286" i="22" s="1"/>
  <c r="CO286" i="22"/>
  <c r="CN286" i="22"/>
  <c r="CM286" i="22" s="1"/>
  <c r="CI286" i="22"/>
  <c r="CH286" i="22"/>
  <c r="CG286" i="22" s="1"/>
  <c r="CC286" i="22"/>
  <c r="CB286" i="22"/>
  <c r="CA286" i="22" s="1"/>
  <c r="BW286" i="22"/>
  <c r="BV286" i="22"/>
  <c r="BU286" i="22" s="1"/>
  <c r="BQ286" i="22"/>
  <c r="BP286" i="22"/>
  <c r="BO286" i="22" s="1"/>
  <c r="BK286" i="22"/>
  <c r="BJ286" i="22"/>
  <c r="BI286" i="22" s="1"/>
  <c r="BE286" i="22"/>
  <c r="BD286" i="22"/>
  <c r="BC286" i="22" s="1"/>
  <c r="AY286" i="22"/>
  <c r="AX286" i="22"/>
  <c r="AW286" i="22" s="1"/>
  <c r="AS286" i="22"/>
  <c r="AR286" i="22"/>
  <c r="AQ286" i="22" s="1"/>
  <c r="AO286" i="22"/>
  <c r="FD286" i="22" s="1"/>
  <c r="B286" i="22"/>
  <c r="A286" i="22"/>
  <c r="FF285" i="22"/>
  <c r="GL285" i="22" s="1"/>
  <c r="FU285" i="22" s="1"/>
  <c r="EE285" i="22"/>
  <c r="ED285" i="22"/>
  <c r="EC285" i="22" s="1"/>
  <c r="DY285" i="22"/>
  <c r="DX285" i="22"/>
  <c r="DW285" i="22" s="1"/>
  <c r="DS285" i="22"/>
  <c r="DR285" i="22"/>
  <c r="DQ285" i="22" s="1"/>
  <c r="DM285" i="22"/>
  <c r="DL285" i="22"/>
  <c r="DK285" i="22" s="1"/>
  <c r="DG285" i="22"/>
  <c r="DF285" i="22"/>
  <c r="DE285" i="22" s="1"/>
  <c r="DA285" i="22"/>
  <c r="CZ285" i="22"/>
  <c r="CY285" i="22" s="1"/>
  <c r="CU285" i="22"/>
  <c r="CT285" i="22"/>
  <c r="CS285" i="22" s="1"/>
  <c r="CO285" i="22"/>
  <c r="CN285" i="22"/>
  <c r="CM285" i="22" s="1"/>
  <c r="CI285" i="22"/>
  <c r="CH285" i="22"/>
  <c r="CG285" i="22" s="1"/>
  <c r="CC285" i="22"/>
  <c r="CB285" i="22"/>
  <c r="CA285" i="22" s="1"/>
  <c r="BW285" i="22"/>
  <c r="BV285" i="22"/>
  <c r="BU285" i="22" s="1"/>
  <c r="BQ285" i="22"/>
  <c r="BP285" i="22"/>
  <c r="BO285" i="22" s="1"/>
  <c r="BK285" i="22"/>
  <c r="BJ285" i="22"/>
  <c r="BI285" i="22" s="1"/>
  <c r="BE285" i="22"/>
  <c r="BD285" i="22"/>
  <c r="BC285" i="22" s="1"/>
  <c r="AY285" i="22"/>
  <c r="AX285" i="22"/>
  <c r="AW285" i="22" s="1"/>
  <c r="AS285" i="22"/>
  <c r="AR285" i="22"/>
  <c r="AQ285" i="22" s="1"/>
  <c r="AO285" i="22"/>
  <c r="FD285" i="22" s="1"/>
  <c r="B285" i="22"/>
  <c r="A285" i="22"/>
  <c r="FF284" i="22"/>
  <c r="EE284" i="22"/>
  <c r="ED284" i="22"/>
  <c r="EC284" i="22" s="1"/>
  <c r="DY284" i="22"/>
  <c r="DX284" i="22"/>
  <c r="DW284" i="22" s="1"/>
  <c r="DS284" i="22"/>
  <c r="DR284" i="22"/>
  <c r="DQ284" i="22" s="1"/>
  <c r="DM284" i="22"/>
  <c r="DL284" i="22"/>
  <c r="DK284" i="22"/>
  <c r="DG284" i="22"/>
  <c r="DF284" i="22"/>
  <c r="DE284" i="22" s="1"/>
  <c r="DA284" i="22"/>
  <c r="CZ284" i="22"/>
  <c r="CY284" i="22" s="1"/>
  <c r="CU284" i="22"/>
  <c r="CT284" i="22"/>
  <c r="CS284" i="22" s="1"/>
  <c r="CO284" i="22"/>
  <c r="CN284" i="22"/>
  <c r="CM284" i="22" s="1"/>
  <c r="CI284" i="22"/>
  <c r="CH284" i="22"/>
  <c r="CG284" i="22" s="1"/>
  <c r="CC284" i="22"/>
  <c r="CB284" i="22"/>
  <c r="CA284" i="22" s="1"/>
  <c r="BW284" i="22"/>
  <c r="BV284" i="22"/>
  <c r="BU284" i="22" s="1"/>
  <c r="BQ284" i="22"/>
  <c r="BP284" i="22"/>
  <c r="BO284" i="22" s="1"/>
  <c r="BK284" i="22"/>
  <c r="BJ284" i="22"/>
  <c r="BI284" i="22" s="1"/>
  <c r="BE284" i="22"/>
  <c r="BD284" i="22"/>
  <c r="BC284" i="22" s="1"/>
  <c r="AY284" i="22"/>
  <c r="AX284" i="22"/>
  <c r="AW284" i="22" s="1"/>
  <c r="AS284" i="22"/>
  <c r="AR284" i="22"/>
  <c r="AQ284" i="22" s="1"/>
  <c r="AO284" i="22"/>
  <c r="FD284" i="22" s="1"/>
  <c r="B284" i="22"/>
  <c r="A284" i="22"/>
  <c r="FF283" i="22"/>
  <c r="EE283" i="22"/>
  <c r="ED283" i="22"/>
  <c r="EC283" i="22" s="1"/>
  <c r="DY283" i="22"/>
  <c r="DX283" i="22"/>
  <c r="DW283" i="22" s="1"/>
  <c r="DS283" i="22"/>
  <c r="DR283" i="22"/>
  <c r="DQ283" i="22" s="1"/>
  <c r="DM283" i="22"/>
  <c r="DL283" i="22"/>
  <c r="DK283" i="22" s="1"/>
  <c r="DG283" i="22"/>
  <c r="DF283" i="22"/>
  <c r="DE283" i="22" s="1"/>
  <c r="DA283" i="22"/>
  <c r="CZ283" i="22"/>
  <c r="CY283" i="22" s="1"/>
  <c r="CU283" i="22"/>
  <c r="CT283" i="22"/>
  <c r="CS283" i="22" s="1"/>
  <c r="CO283" i="22"/>
  <c r="CN283" i="22"/>
  <c r="CM283" i="22" s="1"/>
  <c r="CI283" i="22"/>
  <c r="CH283" i="22"/>
  <c r="CG283" i="22" s="1"/>
  <c r="CC283" i="22"/>
  <c r="CB283" i="22"/>
  <c r="CA283" i="22" s="1"/>
  <c r="BW283" i="22"/>
  <c r="BV283" i="22"/>
  <c r="BU283" i="22" s="1"/>
  <c r="BQ283" i="22"/>
  <c r="BP283" i="22"/>
  <c r="BO283" i="22" s="1"/>
  <c r="BK283" i="22"/>
  <c r="BJ283" i="22"/>
  <c r="BI283" i="22" s="1"/>
  <c r="BE283" i="22"/>
  <c r="BD283" i="22"/>
  <c r="BC283" i="22" s="1"/>
  <c r="AY283" i="22"/>
  <c r="AX283" i="22"/>
  <c r="AW283" i="22" s="1"/>
  <c r="AS283" i="22"/>
  <c r="AR283" i="22"/>
  <c r="AQ283" i="22" s="1"/>
  <c r="AO283" i="22"/>
  <c r="FD283" i="22" s="1"/>
  <c r="B283" i="22"/>
  <c r="A283" i="22"/>
  <c r="FF282" i="22"/>
  <c r="GM282" i="22" s="1"/>
  <c r="FV282" i="22" s="1"/>
  <c r="EE282" i="22"/>
  <c r="ED282" i="22"/>
  <c r="EC282" i="22" s="1"/>
  <c r="DY282" i="22"/>
  <c r="DX282" i="22"/>
  <c r="DW282" i="22" s="1"/>
  <c r="DS282" i="22"/>
  <c r="DR282" i="22"/>
  <c r="DQ282" i="22" s="1"/>
  <c r="DM282" i="22"/>
  <c r="DL282" i="22"/>
  <c r="DK282" i="22" s="1"/>
  <c r="DG282" i="22"/>
  <c r="DF282" i="22"/>
  <c r="DE282" i="22" s="1"/>
  <c r="DA282" i="22"/>
  <c r="CZ282" i="22"/>
  <c r="CY282" i="22" s="1"/>
  <c r="CU282" i="22"/>
  <c r="CT282" i="22"/>
  <c r="CS282" i="22" s="1"/>
  <c r="CO282" i="22"/>
  <c r="CN282" i="22"/>
  <c r="CM282" i="22" s="1"/>
  <c r="CI282" i="22"/>
  <c r="CH282" i="22"/>
  <c r="CG282" i="22" s="1"/>
  <c r="CC282" i="22"/>
  <c r="CB282" i="22"/>
  <c r="CA282" i="22" s="1"/>
  <c r="BW282" i="22"/>
  <c r="BV282" i="22"/>
  <c r="BU282" i="22" s="1"/>
  <c r="BQ282" i="22"/>
  <c r="BP282" i="22"/>
  <c r="BO282" i="22" s="1"/>
  <c r="BK282" i="22"/>
  <c r="BJ282" i="22"/>
  <c r="BI282" i="22" s="1"/>
  <c r="BE282" i="22"/>
  <c r="BD282" i="22"/>
  <c r="BC282" i="22" s="1"/>
  <c r="AY282" i="22"/>
  <c r="AX282" i="22"/>
  <c r="AW282" i="22" s="1"/>
  <c r="AS282" i="22"/>
  <c r="AR282" i="22"/>
  <c r="AQ282" i="22" s="1"/>
  <c r="AO282" i="22"/>
  <c r="FD282" i="22" s="1"/>
  <c r="B282" i="22"/>
  <c r="A282" i="22"/>
  <c r="FF281" i="22"/>
  <c r="GM281" i="22" s="1"/>
  <c r="FV281" i="22" s="1"/>
  <c r="FD281" i="22"/>
  <c r="EE281" i="22"/>
  <c r="ED281" i="22"/>
  <c r="EC281" i="22" s="1"/>
  <c r="DY281" i="22"/>
  <c r="DX281" i="22"/>
  <c r="DW281" i="22" s="1"/>
  <c r="DS281" i="22"/>
  <c r="DR281" i="22"/>
  <c r="DQ281" i="22" s="1"/>
  <c r="DM281" i="22"/>
  <c r="DL281" i="22"/>
  <c r="DK281" i="22" s="1"/>
  <c r="DG281" i="22"/>
  <c r="DF281" i="22"/>
  <c r="DE281" i="22" s="1"/>
  <c r="DA281" i="22"/>
  <c r="CZ281" i="22"/>
  <c r="CY281" i="22" s="1"/>
  <c r="CU281" i="22"/>
  <c r="CT281" i="22"/>
  <c r="CS281" i="22" s="1"/>
  <c r="CO281" i="22"/>
  <c r="CN281" i="22"/>
  <c r="CM281" i="22" s="1"/>
  <c r="CI281" i="22"/>
  <c r="CH281" i="22"/>
  <c r="CG281" i="22" s="1"/>
  <c r="CC281" i="22"/>
  <c r="CB281" i="22"/>
  <c r="CA281" i="22" s="1"/>
  <c r="BW281" i="22"/>
  <c r="BV281" i="22"/>
  <c r="BU281" i="22" s="1"/>
  <c r="BQ281" i="22"/>
  <c r="BP281" i="22"/>
  <c r="BO281" i="22" s="1"/>
  <c r="BK281" i="22"/>
  <c r="BJ281" i="22"/>
  <c r="BI281" i="22" s="1"/>
  <c r="BE281" i="22"/>
  <c r="BD281" i="22"/>
  <c r="BC281" i="22" s="1"/>
  <c r="AY281" i="22"/>
  <c r="AX281" i="22"/>
  <c r="AW281" i="22" s="1"/>
  <c r="AS281" i="22"/>
  <c r="AR281" i="22"/>
  <c r="AQ281" i="22" s="1"/>
  <c r="AO281" i="22"/>
  <c r="B281" i="22"/>
  <c r="A281" i="22"/>
  <c r="FF280" i="22"/>
  <c r="GM280" i="22" s="1"/>
  <c r="FV280" i="22" s="1"/>
  <c r="EE280" i="22"/>
  <c r="ED280" i="22"/>
  <c r="EC280" i="22" s="1"/>
  <c r="DY280" i="22"/>
  <c r="DX280" i="22"/>
  <c r="DW280" i="22" s="1"/>
  <c r="DS280" i="22"/>
  <c r="DR280" i="22"/>
  <c r="DQ280" i="22" s="1"/>
  <c r="DM280" i="22"/>
  <c r="DL280" i="22"/>
  <c r="DK280" i="22" s="1"/>
  <c r="DG280" i="22"/>
  <c r="DF280" i="22"/>
  <c r="DE280" i="22" s="1"/>
  <c r="DA280" i="22"/>
  <c r="CZ280" i="22"/>
  <c r="CY280" i="22" s="1"/>
  <c r="CU280" i="22"/>
  <c r="CT280" i="22"/>
  <c r="CS280" i="22" s="1"/>
  <c r="CO280" i="22"/>
  <c r="CN280" i="22"/>
  <c r="CM280" i="22" s="1"/>
  <c r="CI280" i="22"/>
  <c r="CH280" i="22"/>
  <c r="CG280" i="22" s="1"/>
  <c r="CC280" i="22"/>
  <c r="CB280" i="22"/>
  <c r="CA280" i="22" s="1"/>
  <c r="BW280" i="22"/>
  <c r="BV280" i="22"/>
  <c r="BU280" i="22" s="1"/>
  <c r="BQ280" i="22"/>
  <c r="BP280" i="22"/>
  <c r="BO280" i="22" s="1"/>
  <c r="BK280" i="22"/>
  <c r="BJ280" i="22"/>
  <c r="BI280" i="22" s="1"/>
  <c r="BE280" i="22"/>
  <c r="BD280" i="22"/>
  <c r="BC280" i="22" s="1"/>
  <c r="AY280" i="22"/>
  <c r="AX280" i="22"/>
  <c r="AW280" i="22" s="1"/>
  <c r="AS280" i="22"/>
  <c r="AR280" i="22"/>
  <c r="AQ280" i="22" s="1"/>
  <c r="AO280" i="22"/>
  <c r="FD280" i="22" s="1"/>
  <c r="B280" i="22"/>
  <c r="A280" i="22"/>
  <c r="FF279" i="22"/>
  <c r="EE279" i="22"/>
  <c r="ED279" i="22"/>
  <c r="EC279" i="22" s="1"/>
  <c r="DY279" i="22"/>
  <c r="DX279" i="22"/>
  <c r="DW279" i="22" s="1"/>
  <c r="DS279" i="22"/>
  <c r="DR279" i="22"/>
  <c r="DQ279" i="22" s="1"/>
  <c r="DM279" i="22"/>
  <c r="DL279" i="22"/>
  <c r="DK279" i="22" s="1"/>
  <c r="DG279" i="22"/>
  <c r="DF279" i="22"/>
  <c r="DE279" i="22" s="1"/>
  <c r="DA279" i="22"/>
  <c r="CZ279" i="22"/>
  <c r="CY279" i="22" s="1"/>
  <c r="CU279" i="22"/>
  <c r="CT279" i="22"/>
  <c r="CS279" i="22" s="1"/>
  <c r="CO279" i="22"/>
  <c r="CN279" i="22"/>
  <c r="CM279" i="22" s="1"/>
  <c r="CI279" i="22"/>
  <c r="CH279" i="22"/>
  <c r="CG279" i="22" s="1"/>
  <c r="CC279" i="22"/>
  <c r="CB279" i="22"/>
  <c r="CA279" i="22" s="1"/>
  <c r="BW279" i="22"/>
  <c r="BV279" i="22"/>
  <c r="BU279" i="22" s="1"/>
  <c r="BQ279" i="22"/>
  <c r="BP279" i="22"/>
  <c r="BO279" i="22" s="1"/>
  <c r="BK279" i="22"/>
  <c r="BJ279" i="22"/>
  <c r="BI279" i="22" s="1"/>
  <c r="BE279" i="22"/>
  <c r="BD279" i="22"/>
  <c r="BC279" i="22" s="1"/>
  <c r="AY279" i="22"/>
  <c r="AX279" i="22"/>
  <c r="AW279" i="22" s="1"/>
  <c r="AS279" i="22"/>
  <c r="AR279" i="22"/>
  <c r="AQ279" i="22" s="1"/>
  <c r="AO279" i="22"/>
  <c r="FD279" i="22" s="1"/>
  <c r="B279" i="22"/>
  <c r="A279" i="22"/>
  <c r="FF278" i="22"/>
  <c r="EE278" i="22"/>
  <c r="ED278" i="22"/>
  <c r="EC278" i="22" s="1"/>
  <c r="DY278" i="22"/>
  <c r="DX278" i="22"/>
  <c r="DW278" i="22" s="1"/>
  <c r="DS278" i="22"/>
  <c r="DR278" i="22"/>
  <c r="DQ278" i="22" s="1"/>
  <c r="DM278" i="22"/>
  <c r="DL278" i="22"/>
  <c r="DK278" i="22" s="1"/>
  <c r="DG278" i="22"/>
  <c r="DF278" i="22"/>
  <c r="DE278" i="22" s="1"/>
  <c r="DA278" i="22"/>
  <c r="CZ278" i="22"/>
  <c r="CY278" i="22" s="1"/>
  <c r="CU278" i="22"/>
  <c r="CT278" i="22"/>
  <c r="CS278" i="22" s="1"/>
  <c r="CO278" i="22"/>
  <c r="CN278" i="22"/>
  <c r="CM278" i="22" s="1"/>
  <c r="CI278" i="22"/>
  <c r="CH278" i="22"/>
  <c r="CG278" i="22" s="1"/>
  <c r="CC278" i="22"/>
  <c r="CB278" i="22"/>
  <c r="CA278" i="22" s="1"/>
  <c r="BW278" i="22"/>
  <c r="BV278" i="22"/>
  <c r="BU278" i="22" s="1"/>
  <c r="BQ278" i="22"/>
  <c r="BP278" i="22"/>
  <c r="BO278" i="22" s="1"/>
  <c r="BK278" i="22"/>
  <c r="BJ278" i="22"/>
  <c r="BI278" i="22" s="1"/>
  <c r="BE278" i="22"/>
  <c r="BD278" i="22"/>
  <c r="BC278" i="22" s="1"/>
  <c r="AY278" i="22"/>
  <c r="AX278" i="22"/>
  <c r="AW278" i="22" s="1"/>
  <c r="AS278" i="22"/>
  <c r="AR278" i="22"/>
  <c r="AQ278" i="22" s="1"/>
  <c r="AO278" i="22"/>
  <c r="FD278" i="22" s="1"/>
  <c r="B278" i="22"/>
  <c r="A278" i="22"/>
  <c r="FF277" i="22"/>
  <c r="GK277" i="22" s="1"/>
  <c r="FT277" i="22" s="1"/>
  <c r="EE277" i="22"/>
  <c r="ED277" i="22"/>
  <c r="EC277" i="22" s="1"/>
  <c r="DY277" i="22"/>
  <c r="DX277" i="22"/>
  <c r="DW277" i="22" s="1"/>
  <c r="DS277" i="22"/>
  <c r="DR277" i="22"/>
  <c r="DQ277" i="22" s="1"/>
  <c r="DM277" i="22"/>
  <c r="DL277" i="22"/>
  <c r="DK277" i="22" s="1"/>
  <c r="DG277" i="22"/>
  <c r="DF277" i="22"/>
  <c r="DE277" i="22" s="1"/>
  <c r="DA277" i="22"/>
  <c r="CZ277" i="22"/>
  <c r="CY277" i="22" s="1"/>
  <c r="CU277" i="22"/>
  <c r="CT277" i="22"/>
  <c r="CS277" i="22" s="1"/>
  <c r="CO277" i="22"/>
  <c r="CN277" i="22"/>
  <c r="CM277" i="22" s="1"/>
  <c r="CI277" i="22"/>
  <c r="CH277" i="22"/>
  <c r="CG277" i="22" s="1"/>
  <c r="CC277" i="22"/>
  <c r="CB277" i="22"/>
  <c r="CA277" i="22" s="1"/>
  <c r="BW277" i="22"/>
  <c r="BV277" i="22"/>
  <c r="BU277" i="22" s="1"/>
  <c r="BQ277" i="22"/>
  <c r="BP277" i="22"/>
  <c r="BO277" i="22" s="1"/>
  <c r="BK277" i="22"/>
  <c r="BJ277" i="22"/>
  <c r="BI277" i="22" s="1"/>
  <c r="BE277" i="22"/>
  <c r="BD277" i="22"/>
  <c r="BC277" i="22" s="1"/>
  <c r="AY277" i="22"/>
  <c r="AX277" i="22"/>
  <c r="AW277" i="22" s="1"/>
  <c r="AS277" i="22"/>
  <c r="AR277" i="22"/>
  <c r="AQ277" i="22" s="1"/>
  <c r="AO277" i="22"/>
  <c r="FD277" i="22" s="1"/>
  <c r="B277" i="22"/>
  <c r="A277" i="22"/>
  <c r="FF276" i="22"/>
  <c r="GK276" i="22" s="1"/>
  <c r="FT276" i="22" s="1"/>
  <c r="EE276" i="22"/>
  <c r="ED276" i="22"/>
  <c r="EC276" i="22" s="1"/>
  <c r="DY276" i="22"/>
  <c r="DX276" i="22"/>
  <c r="DW276" i="22" s="1"/>
  <c r="DS276" i="22"/>
  <c r="DR276" i="22"/>
  <c r="DQ276" i="22" s="1"/>
  <c r="DM276" i="22"/>
  <c r="DL276" i="22"/>
  <c r="DK276" i="22" s="1"/>
  <c r="DG276" i="22"/>
  <c r="DF276" i="22"/>
  <c r="DE276" i="22" s="1"/>
  <c r="DA276" i="22"/>
  <c r="CZ276" i="22"/>
  <c r="CY276" i="22" s="1"/>
  <c r="CU276" i="22"/>
  <c r="CT276" i="22"/>
  <c r="CS276" i="22" s="1"/>
  <c r="CO276" i="22"/>
  <c r="CN276" i="22"/>
  <c r="CM276" i="22" s="1"/>
  <c r="CI276" i="22"/>
  <c r="CH276" i="22"/>
  <c r="CG276" i="22" s="1"/>
  <c r="CC276" i="22"/>
  <c r="CB276" i="22"/>
  <c r="CA276" i="22" s="1"/>
  <c r="BW276" i="22"/>
  <c r="BV276" i="22"/>
  <c r="BU276" i="22" s="1"/>
  <c r="BQ276" i="22"/>
  <c r="BP276" i="22"/>
  <c r="BO276" i="22" s="1"/>
  <c r="BK276" i="22"/>
  <c r="BJ276" i="22"/>
  <c r="BI276" i="22" s="1"/>
  <c r="BE276" i="22"/>
  <c r="BD276" i="22"/>
  <c r="BC276" i="22" s="1"/>
  <c r="AY276" i="22"/>
  <c r="AX276" i="22"/>
  <c r="AW276" i="22" s="1"/>
  <c r="AS276" i="22"/>
  <c r="AR276" i="22"/>
  <c r="AQ276" i="22" s="1"/>
  <c r="AO276" i="22"/>
  <c r="FD276" i="22" s="1"/>
  <c r="B276" i="22"/>
  <c r="A276" i="22"/>
  <c r="FF275" i="22"/>
  <c r="EE275" i="22"/>
  <c r="ED275" i="22"/>
  <c r="EC275" i="22" s="1"/>
  <c r="DY275" i="22"/>
  <c r="DX275" i="22"/>
  <c r="DW275" i="22" s="1"/>
  <c r="DS275" i="22"/>
  <c r="DR275" i="22"/>
  <c r="DQ275" i="22" s="1"/>
  <c r="DM275" i="22"/>
  <c r="DL275" i="22"/>
  <c r="DK275" i="22" s="1"/>
  <c r="DG275" i="22"/>
  <c r="DF275" i="22"/>
  <c r="DE275" i="22" s="1"/>
  <c r="DA275" i="22"/>
  <c r="CZ275" i="22"/>
  <c r="CY275" i="22" s="1"/>
  <c r="CU275" i="22"/>
  <c r="CT275" i="22"/>
  <c r="CS275" i="22" s="1"/>
  <c r="CO275" i="22"/>
  <c r="CN275" i="22"/>
  <c r="CM275" i="22" s="1"/>
  <c r="CI275" i="22"/>
  <c r="CH275" i="22"/>
  <c r="CG275" i="22" s="1"/>
  <c r="CC275" i="22"/>
  <c r="CB275" i="22"/>
  <c r="CA275" i="22" s="1"/>
  <c r="BW275" i="22"/>
  <c r="BV275" i="22"/>
  <c r="BU275" i="22" s="1"/>
  <c r="BQ275" i="22"/>
  <c r="BP275" i="22"/>
  <c r="BO275" i="22" s="1"/>
  <c r="BK275" i="22"/>
  <c r="BJ275" i="22"/>
  <c r="BI275" i="22" s="1"/>
  <c r="BE275" i="22"/>
  <c r="BD275" i="22"/>
  <c r="BC275" i="22" s="1"/>
  <c r="AY275" i="22"/>
  <c r="AX275" i="22"/>
  <c r="AW275" i="22" s="1"/>
  <c r="AS275" i="22"/>
  <c r="AR275" i="22"/>
  <c r="AQ275" i="22" s="1"/>
  <c r="AO275" i="22"/>
  <c r="FD275" i="22" s="1"/>
  <c r="B275" i="22"/>
  <c r="A275" i="22"/>
  <c r="FF274" i="22"/>
  <c r="EE274" i="22"/>
  <c r="ED274" i="22"/>
  <c r="EC274" i="22" s="1"/>
  <c r="DY274" i="22"/>
  <c r="DX274" i="22"/>
  <c r="DW274" i="22" s="1"/>
  <c r="DS274" i="22"/>
  <c r="DR274" i="22"/>
  <c r="DQ274" i="22" s="1"/>
  <c r="DM274" i="22"/>
  <c r="DL274" i="22"/>
  <c r="DK274" i="22" s="1"/>
  <c r="DG274" i="22"/>
  <c r="DF274" i="22"/>
  <c r="DE274" i="22" s="1"/>
  <c r="DA274" i="22"/>
  <c r="CZ274" i="22"/>
  <c r="CY274" i="22" s="1"/>
  <c r="CU274" i="22"/>
  <c r="CT274" i="22"/>
  <c r="CS274" i="22" s="1"/>
  <c r="CO274" i="22"/>
  <c r="CN274" i="22"/>
  <c r="CM274" i="22" s="1"/>
  <c r="CI274" i="22"/>
  <c r="CH274" i="22"/>
  <c r="CG274" i="22" s="1"/>
  <c r="CC274" i="22"/>
  <c r="CB274" i="22"/>
  <c r="CA274" i="22" s="1"/>
  <c r="BW274" i="22"/>
  <c r="BV274" i="22"/>
  <c r="BU274" i="22" s="1"/>
  <c r="BQ274" i="22"/>
  <c r="BP274" i="22"/>
  <c r="BO274" i="22" s="1"/>
  <c r="BK274" i="22"/>
  <c r="BJ274" i="22"/>
  <c r="BI274" i="22" s="1"/>
  <c r="BE274" i="22"/>
  <c r="BD274" i="22"/>
  <c r="BC274" i="22" s="1"/>
  <c r="AY274" i="22"/>
  <c r="AX274" i="22"/>
  <c r="AW274" i="22" s="1"/>
  <c r="AS274" i="22"/>
  <c r="AR274" i="22"/>
  <c r="AQ274" i="22" s="1"/>
  <c r="AO274" i="22"/>
  <c r="FD274" i="22" s="1"/>
  <c r="B274" i="22"/>
  <c r="A274" i="22"/>
  <c r="FF273" i="22"/>
  <c r="EE273" i="22"/>
  <c r="ED273" i="22"/>
  <c r="EC273" i="22" s="1"/>
  <c r="DY273" i="22"/>
  <c r="DX273" i="22"/>
  <c r="DW273" i="22" s="1"/>
  <c r="DS273" i="22"/>
  <c r="DR273" i="22"/>
  <c r="DQ273" i="22" s="1"/>
  <c r="DM273" i="22"/>
  <c r="DL273" i="22"/>
  <c r="DK273" i="22" s="1"/>
  <c r="DG273" i="22"/>
  <c r="DF273" i="22"/>
  <c r="DE273" i="22" s="1"/>
  <c r="DA273" i="22"/>
  <c r="CZ273" i="22"/>
  <c r="CY273" i="22" s="1"/>
  <c r="CU273" i="22"/>
  <c r="CT273" i="22"/>
  <c r="CS273" i="22" s="1"/>
  <c r="CO273" i="22"/>
  <c r="CN273" i="22"/>
  <c r="CM273" i="22" s="1"/>
  <c r="CI273" i="22"/>
  <c r="CH273" i="22"/>
  <c r="CG273" i="22" s="1"/>
  <c r="CC273" i="22"/>
  <c r="CB273" i="22"/>
  <c r="CA273" i="22" s="1"/>
  <c r="BW273" i="22"/>
  <c r="BV273" i="22"/>
  <c r="BU273" i="22" s="1"/>
  <c r="BQ273" i="22"/>
  <c r="BP273" i="22"/>
  <c r="BO273" i="22" s="1"/>
  <c r="BK273" i="22"/>
  <c r="BJ273" i="22"/>
  <c r="BI273" i="22" s="1"/>
  <c r="BE273" i="22"/>
  <c r="BD273" i="22"/>
  <c r="BC273" i="22" s="1"/>
  <c r="AY273" i="22"/>
  <c r="AX273" i="22"/>
  <c r="AW273" i="22" s="1"/>
  <c r="AS273" i="22"/>
  <c r="AR273" i="22"/>
  <c r="AQ273" i="22" s="1"/>
  <c r="AO273" i="22"/>
  <c r="FD273" i="22" s="1"/>
  <c r="B273" i="22"/>
  <c r="A273" i="22"/>
  <c r="FF272" i="22"/>
  <c r="GK272" i="22" s="1"/>
  <c r="FT272" i="22" s="1"/>
  <c r="FD272" i="22"/>
  <c r="EE272" i="22"/>
  <c r="ED272" i="22"/>
  <c r="EC272" i="22" s="1"/>
  <c r="DY272" i="22"/>
  <c r="DX272" i="22"/>
  <c r="DW272" i="22" s="1"/>
  <c r="DS272" i="22"/>
  <c r="DR272" i="22"/>
  <c r="DQ272" i="22" s="1"/>
  <c r="DM272" i="22"/>
  <c r="DL272" i="22"/>
  <c r="DK272" i="22" s="1"/>
  <c r="DG272" i="22"/>
  <c r="DF272" i="22"/>
  <c r="DE272" i="22" s="1"/>
  <c r="DA272" i="22"/>
  <c r="CZ272" i="22"/>
  <c r="CY272" i="22" s="1"/>
  <c r="CU272" i="22"/>
  <c r="CT272" i="22"/>
  <c r="CS272" i="22" s="1"/>
  <c r="CO272" i="22"/>
  <c r="CN272" i="22"/>
  <c r="CM272" i="22" s="1"/>
  <c r="CI272" i="22"/>
  <c r="CH272" i="22"/>
  <c r="CG272" i="22" s="1"/>
  <c r="CC272" i="22"/>
  <c r="CB272" i="22"/>
  <c r="CA272" i="22" s="1"/>
  <c r="BW272" i="22"/>
  <c r="BV272" i="22"/>
  <c r="BU272" i="22" s="1"/>
  <c r="BQ272" i="22"/>
  <c r="BP272" i="22"/>
  <c r="BO272" i="22" s="1"/>
  <c r="BK272" i="22"/>
  <c r="BJ272" i="22"/>
  <c r="BI272" i="22" s="1"/>
  <c r="BE272" i="22"/>
  <c r="BD272" i="22"/>
  <c r="BC272" i="22" s="1"/>
  <c r="AY272" i="22"/>
  <c r="AX272" i="22"/>
  <c r="AW272" i="22" s="1"/>
  <c r="AS272" i="22"/>
  <c r="AR272" i="22"/>
  <c r="AQ272" i="22" s="1"/>
  <c r="AO272" i="22"/>
  <c r="B272" i="22"/>
  <c r="A272" i="22"/>
  <c r="FF271" i="22"/>
  <c r="GL271" i="22" s="1"/>
  <c r="FU271" i="22" s="1"/>
  <c r="EE271" i="22"/>
  <c r="ED271" i="22"/>
  <c r="EC271" i="22" s="1"/>
  <c r="DY271" i="22"/>
  <c r="DX271" i="22"/>
  <c r="DW271" i="22" s="1"/>
  <c r="DS271" i="22"/>
  <c r="DR271" i="22"/>
  <c r="DQ271" i="22" s="1"/>
  <c r="DM271" i="22"/>
  <c r="DL271" i="22"/>
  <c r="DK271" i="22" s="1"/>
  <c r="DG271" i="22"/>
  <c r="DF271" i="22"/>
  <c r="DE271" i="22" s="1"/>
  <c r="DA271" i="22"/>
  <c r="CZ271" i="22"/>
  <c r="CY271" i="22" s="1"/>
  <c r="CU271" i="22"/>
  <c r="CT271" i="22"/>
  <c r="CS271" i="22" s="1"/>
  <c r="CO271" i="22"/>
  <c r="CN271" i="22"/>
  <c r="CM271" i="22" s="1"/>
  <c r="CI271" i="22"/>
  <c r="CH271" i="22"/>
  <c r="CG271" i="22" s="1"/>
  <c r="CC271" i="22"/>
  <c r="CB271" i="22"/>
  <c r="CA271" i="22" s="1"/>
  <c r="BW271" i="22"/>
  <c r="BV271" i="22"/>
  <c r="BU271" i="22" s="1"/>
  <c r="BQ271" i="22"/>
  <c r="BP271" i="22"/>
  <c r="BO271" i="22" s="1"/>
  <c r="BK271" i="22"/>
  <c r="BJ271" i="22"/>
  <c r="BI271" i="22" s="1"/>
  <c r="BE271" i="22"/>
  <c r="BD271" i="22"/>
  <c r="BC271" i="22" s="1"/>
  <c r="AY271" i="22"/>
  <c r="AX271" i="22"/>
  <c r="AW271" i="22" s="1"/>
  <c r="AS271" i="22"/>
  <c r="AR271" i="22"/>
  <c r="AQ271" i="22" s="1"/>
  <c r="AO271" i="22"/>
  <c r="FD271" i="22" s="1"/>
  <c r="B271" i="22"/>
  <c r="A271" i="22"/>
  <c r="FF270" i="22"/>
  <c r="GL270" i="22" s="1"/>
  <c r="FU270" i="22" s="1"/>
  <c r="EE270" i="22"/>
  <c r="ED270" i="22"/>
  <c r="EC270" i="22" s="1"/>
  <c r="DY270" i="22"/>
  <c r="DX270" i="22"/>
  <c r="DW270" i="22" s="1"/>
  <c r="DS270" i="22"/>
  <c r="DR270" i="22"/>
  <c r="DQ270" i="22" s="1"/>
  <c r="DM270" i="22"/>
  <c r="DL270" i="22"/>
  <c r="DK270" i="22" s="1"/>
  <c r="DG270" i="22"/>
  <c r="DF270" i="22"/>
  <c r="DE270" i="22" s="1"/>
  <c r="DA270" i="22"/>
  <c r="CZ270" i="22"/>
  <c r="CY270" i="22" s="1"/>
  <c r="CU270" i="22"/>
  <c r="CT270" i="22"/>
  <c r="CS270" i="22" s="1"/>
  <c r="CO270" i="22"/>
  <c r="CN270" i="22"/>
  <c r="CM270" i="22" s="1"/>
  <c r="CI270" i="22"/>
  <c r="CH270" i="22"/>
  <c r="CG270" i="22" s="1"/>
  <c r="CC270" i="22"/>
  <c r="CB270" i="22"/>
  <c r="CA270" i="22" s="1"/>
  <c r="BW270" i="22"/>
  <c r="BV270" i="22"/>
  <c r="BU270" i="22" s="1"/>
  <c r="BQ270" i="22"/>
  <c r="BP270" i="22"/>
  <c r="BO270" i="22" s="1"/>
  <c r="BK270" i="22"/>
  <c r="BJ270" i="22"/>
  <c r="BI270" i="22" s="1"/>
  <c r="BE270" i="22"/>
  <c r="BD270" i="22"/>
  <c r="BC270" i="22" s="1"/>
  <c r="AY270" i="22"/>
  <c r="AX270" i="22"/>
  <c r="AW270" i="22" s="1"/>
  <c r="AS270" i="22"/>
  <c r="AR270" i="22"/>
  <c r="AQ270" i="22" s="1"/>
  <c r="AO270" i="22"/>
  <c r="FD270" i="22" s="1"/>
  <c r="B270" i="22"/>
  <c r="A270" i="22"/>
  <c r="FF269" i="22"/>
  <c r="EE269" i="22"/>
  <c r="ED269" i="22"/>
  <c r="EC269" i="22" s="1"/>
  <c r="DY269" i="22"/>
  <c r="DX269" i="22"/>
  <c r="DW269" i="22" s="1"/>
  <c r="DS269" i="22"/>
  <c r="DR269" i="22"/>
  <c r="DQ269" i="22" s="1"/>
  <c r="DM269" i="22"/>
  <c r="DL269" i="22"/>
  <c r="DK269" i="22" s="1"/>
  <c r="DG269" i="22"/>
  <c r="DF269" i="22"/>
  <c r="DE269" i="22" s="1"/>
  <c r="DA269" i="22"/>
  <c r="CZ269" i="22"/>
  <c r="CY269" i="22" s="1"/>
  <c r="CU269" i="22"/>
  <c r="CT269" i="22"/>
  <c r="CS269" i="22" s="1"/>
  <c r="CO269" i="22"/>
  <c r="CN269" i="22"/>
  <c r="CM269" i="22" s="1"/>
  <c r="CI269" i="22"/>
  <c r="CH269" i="22"/>
  <c r="CG269" i="22" s="1"/>
  <c r="CC269" i="22"/>
  <c r="CB269" i="22"/>
  <c r="CA269" i="22" s="1"/>
  <c r="BW269" i="22"/>
  <c r="BV269" i="22"/>
  <c r="BU269" i="22" s="1"/>
  <c r="BQ269" i="22"/>
  <c r="BP269" i="22"/>
  <c r="BO269" i="22" s="1"/>
  <c r="BK269" i="22"/>
  <c r="BJ269" i="22"/>
  <c r="BI269" i="22" s="1"/>
  <c r="BE269" i="22"/>
  <c r="BD269" i="22"/>
  <c r="BC269" i="22" s="1"/>
  <c r="AY269" i="22"/>
  <c r="AX269" i="22"/>
  <c r="AW269" i="22" s="1"/>
  <c r="AS269" i="22"/>
  <c r="AR269" i="22"/>
  <c r="AQ269" i="22" s="1"/>
  <c r="AO269" i="22"/>
  <c r="FD269" i="22" s="1"/>
  <c r="B269" i="22"/>
  <c r="A269" i="22"/>
  <c r="FF268" i="22"/>
  <c r="GM268" i="22" s="1"/>
  <c r="FV268" i="22" s="1"/>
  <c r="EE268" i="22"/>
  <c r="ED268" i="22"/>
  <c r="EC268" i="22" s="1"/>
  <c r="DY268" i="22"/>
  <c r="DX268" i="22"/>
  <c r="DW268" i="22" s="1"/>
  <c r="DS268" i="22"/>
  <c r="DR268" i="22"/>
  <c r="DQ268" i="22" s="1"/>
  <c r="DM268" i="22"/>
  <c r="DL268" i="22"/>
  <c r="DK268" i="22" s="1"/>
  <c r="DG268" i="22"/>
  <c r="DF268" i="22"/>
  <c r="DE268" i="22" s="1"/>
  <c r="DA268" i="22"/>
  <c r="CZ268" i="22"/>
  <c r="CY268" i="22" s="1"/>
  <c r="CU268" i="22"/>
  <c r="CT268" i="22"/>
  <c r="CS268" i="22" s="1"/>
  <c r="CO268" i="22"/>
  <c r="CN268" i="22"/>
  <c r="CM268" i="22" s="1"/>
  <c r="CI268" i="22"/>
  <c r="CH268" i="22"/>
  <c r="CG268" i="22" s="1"/>
  <c r="CC268" i="22"/>
  <c r="CB268" i="22"/>
  <c r="CA268" i="22" s="1"/>
  <c r="BW268" i="22"/>
  <c r="BV268" i="22"/>
  <c r="BU268" i="22" s="1"/>
  <c r="BQ268" i="22"/>
  <c r="BP268" i="22"/>
  <c r="BO268" i="22" s="1"/>
  <c r="BK268" i="22"/>
  <c r="BJ268" i="22"/>
  <c r="BI268" i="22" s="1"/>
  <c r="BE268" i="22"/>
  <c r="BD268" i="22"/>
  <c r="BC268" i="22" s="1"/>
  <c r="AY268" i="22"/>
  <c r="AX268" i="22"/>
  <c r="AW268" i="22" s="1"/>
  <c r="AS268" i="22"/>
  <c r="AR268" i="22"/>
  <c r="AQ268" i="22" s="1"/>
  <c r="AO268" i="22"/>
  <c r="FD268" i="22" s="1"/>
  <c r="B268" i="22"/>
  <c r="A268" i="22"/>
  <c r="FF267" i="22"/>
  <c r="GL267" i="22" s="1"/>
  <c r="FU267" i="22" s="1"/>
  <c r="EE267" i="22"/>
  <c r="ED267" i="22"/>
  <c r="EC267" i="22" s="1"/>
  <c r="DY267" i="22"/>
  <c r="DX267" i="22"/>
  <c r="DW267" i="22" s="1"/>
  <c r="DS267" i="22"/>
  <c r="DR267" i="22"/>
  <c r="DQ267" i="22" s="1"/>
  <c r="DM267" i="22"/>
  <c r="DL267" i="22"/>
  <c r="DK267" i="22" s="1"/>
  <c r="DG267" i="22"/>
  <c r="DF267" i="22"/>
  <c r="DE267" i="22" s="1"/>
  <c r="DA267" i="22"/>
  <c r="CZ267" i="22"/>
  <c r="CY267" i="22" s="1"/>
  <c r="CU267" i="22"/>
  <c r="CT267" i="22"/>
  <c r="CS267" i="22" s="1"/>
  <c r="CO267" i="22"/>
  <c r="CN267" i="22"/>
  <c r="CM267" i="22" s="1"/>
  <c r="CI267" i="22"/>
  <c r="CH267" i="22"/>
  <c r="CG267" i="22" s="1"/>
  <c r="CC267" i="22"/>
  <c r="CB267" i="22"/>
  <c r="CA267" i="22" s="1"/>
  <c r="BW267" i="22"/>
  <c r="BV267" i="22"/>
  <c r="BU267" i="22" s="1"/>
  <c r="BQ267" i="22"/>
  <c r="BP267" i="22"/>
  <c r="BO267" i="22" s="1"/>
  <c r="BK267" i="22"/>
  <c r="BJ267" i="22"/>
  <c r="BI267" i="22" s="1"/>
  <c r="BE267" i="22"/>
  <c r="BD267" i="22"/>
  <c r="BC267" i="22" s="1"/>
  <c r="AY267" i="22"/>
  <c r="AX267" i="22"/>
  <c r="AW267" i="22" s="1"/>
  <c r="AS267" i="22"/>
  <c r="AR267" i="22"/>
  <c r="AQ267" i="22" s="1"/>
  <c r="AO267" i="22"/>
  <c r="FD267" i="22" s="1"/>
  <c r="B267" i="22"/>
  <c r="A267" i="22"/>
  <c r="FF266" i="22"/>
  <c r="GM266" i="22" s="1"/>
  <c r="FV266" i="22" s="1"/>
  <c r="EE266" i="22"/>
  <c r="ED266" i="22"/>
  <c r="EC266" i="22" s="1"/>
  <c r="DY266" i="22"/>
  <c r="DX266" i="22"/>
  <c r="DW266" i="22" s="1"/>
  <c r="DS266" i="22"/>
  <c r="DR266" i="22"/>
  <c r="DQ266" i="22" s="1"/>
  <c r="DM266" i="22"/>
  <c r="DL266" i="22"/>
  <c r="DK266" i="22" s="1"/>
  <c r="DG266" i="22"/>
  <c r="DF266" i="22"/>
  <c r="DE266" i="22" s="1"/>
  <c r="DA266" i="22"/>
  <c r="CZ266" i="22"/>
  <c r="CY266" i="22" s="1"/>
  <c r="CU266" i="22"/>
  <c r="CT266" i="22"/>
  <c r="CS266" i="22" s="1"/>
  <c r="CO266" i="22"/>
  <c r="CN266" i="22"/>
  <c r="CM266" i="22" s="1"/>
  <c r="CI266" i="22"/>
  <c r="CH266" i="22"/>
  <c r="CG266" i="22" s="1"/>
  <c r="CC266" i="22"/>
  <c r="CB266" i="22"/>
  <c r="CA266" i="22" s="1"/>
  <c r="BW266" i="22"/>
  <c r="BV266" i="22"/>
  <c r="BU266" i="22" s="1"/>
  <c r="BQ266" i="22"/>
  <c r="BP266" i="22"/>
  <c r="BO266" i="22" s="1"/>
  <c r="BK266" i="22"/>
  <c r="BJ266" i="22"/>
  <c r="BI266" i="22" s="1"/>
  <c r="BE266" i="22"/>
  <c r="BD266" i="22"/>
  <c r="BC266" i="22" s="1"/>
  <c r="AY266" i="22"/>
  <c r="AX266" i="22"/>
  <c r="AW266" i="22" s="1"/>
  <c r="AS266" i="22"/>
  <c r="AR266" i="22"/>
  <c r="AQ266" i="22" s="1"/>
  <c r="AO266" i="22"/>
  <c r="FD266" i="22" s="1"/>
  <c r="B266" i="22"/>
  <c r="A266" i="22"/>
  <c r="FF265" i="22"/>
  <c r="GM265" i="22" s="1"/>
  <c r="FV265" i="22" s="1"/>
  <c r="EE265" i="22"/>
  <c r="ED265" i="22"/>
  <c r="EC265" i="22" s="1"/>
  <c r="DY265" i="22"/>
  <c r="DX265" i="22"/>
  <c r="DW265" i="22" s="1"/>
  <c r="DS265" i="22"/>
  <c r="DR265" i="22"/>
  <c r="DQ265" i="22" s="1"/>
  <c r="DM265" i="22"/>
  <c r="DL265" i="22"/>
  <c r="DK265" i="22" s="1"/>
  <c r="DG265" i="22"/>
  <c r="DF265" i="22"/>
  <c r="DE265" i="22" s="1"/>
  <c r="DA265" i="22"/>
  <c r="CZ265" i="22"/>
  <c r="CY265" i="22" s="1"/>
  <c r="CU265" i="22"/>
  <c r="CT265" i="22"/>
  <c r="CS265" i="22" s="1"/>
  <c r="CO265" i="22"/>
  <c r="CN265" i="22"/>
  <c r="CM265" i="22" s="1"/>
  <c r="CI265" i="22"/>
  <c r="CH265" i="22"/>
  <c r="CG265" i="22" s="1"/>
  <c r="CC265" i="22"/>
  <c r="CB265" i="22"/>
  <c r="CA265" i="22" s="1"/>
  <c r="BW265" i="22"/>
  <c r="BV265" i="22"/>
  <c r="BU265" i="22" s="1"/>
  <c r="BQ265" i="22"/>
  <c r="BP265" i="22"/>
  <c r="BO265" i="22" s="1"/>
  <c r="BK265" i="22"/>
  <c r="BJ265" i="22"/>
  <c r="BI265" i="22" s="1"/>
  <c r="BE265" i="22"/>
  <c r="BD265" i="22"/>
  <c r="BC265" i="22" s="1"/>
  <c r="AY265" i="22"/>
  <c r="AX265" i="22"/>
  <c r="AW265" i="22" s="1"/>
  <c r="AS265" i="22"/>
  <c r="AR265" i="22"/>
  <c r="AQ265" i="22" s="1"/>
  <c r="AO265" i="22"/>
  <c r="FD265" i="22" s="1"/>
  <c r="B265" i="22"/>
  <c r="A265" i="22"/>
  <c r="FF264" i="22"/>
  <c r="GK264" i="22" s="1"/>
  <c r="FT264" i="22" s="1"/>
  <c r="EE264" i="22"/>
  <c r="ED264" i="22"/>
  <c r="EC264" i="22" s="1"/>
  <c r="DY264" i="22"/>
  <c r="DX264" i="22"/>
  <c r="DW264" i="22" s="1"/>
  <c r="DS264" i="22"/>
  <c r="DR264" i="22"/>
  <c r="DQ264" i="22" s="1"/>
  <c r="DM264" i="22"/>
  <c r="DL264" i="22"/>
  <c r="DK264" i="22" s="1"/>
  <c r="DG264" i="22"/>
  <c r="DF264" i="22"/>
  <c r="DE264" i="22" s="1"/>
  <c r="DA264" i="22"/>
  <c r="CZ264" i="22"/>
  <c r="CY264" i="22" s="1"/>
  <c r="CU264" i="22"/>
  <c r="CT264" i="22"/>
  <c r="CS264" i="22" s="1"/>
  <c r="CO264" i="22"/>
  <c r="CN264" i="22"/>
  <c r="CM264" i="22" s="1"/>
  <c r="CI264" i="22"/>
  <c r="CH264" i="22"/>
  <c r="CG264" i="22" s="1"/>
  <c r="CC264" i="22"/>
  <c r="CB264" i="22"/>
  <c r="CA264" i="22" s="1"/>
  <c r="BW264" i="22"/>
  <c r="BV264" i="22"/>
  <c r="BU264" i="22" s="1"/>
  <c r="BQ264" i="22"/>
  <c r="BP264" i="22"/>
  <c r="BO264" i="22" s="1"/>
  <c r="BK264" i="22"/>
  <c r="BJ264" i="22"/>
  <c r="BI264" i="22" s="1"/>
  <c r="BE264" i="22"/>
  <c r="BD264" i="22"/>
  <c r="BC264" i="22" s="1"/>
  <c r="AY264" i="22"/>
  <c r="AX264" i="22"/>
  <c r="AW264" i="22" s="1"/>
  <c r="AS264" i="22"/>
  <c r="AR264" i="22"/>
  <c r="AQ264" i="22" s="1"/>
  <c r="AO264" i="22"/>
  <c r="FD264" i="22" s="1"/>
  <c r="B264" i="22"/>
  <c r="A264" i="22"/>
  <c r="FF263" i="22"/>
  <c r="EE263" i="22"/>
  <c r="ED263" i="22"/>
  <c r="EC263" i="22" s="1"/>
  <c r="DY263" i="22"/>
  <c r="DX263" i="22"/>
  <c r="DW263" i="22" s="1"/>
  <c r="DS263" i="22"/>
  <c r="DR263" i="22"/>
  <c r="DQ263" i="22" s="1"/>
  <c r="DM263" i="22"/>
  <c r="DL263" i="22"/>
  <c r="DK263" i="22" s="1"/>
  <c r="DG263" i="22"/>
  <c r="DF263" i="22"/>
  <c r="DE263" i="22" s="1"/>
  <c r="DA263" i="22"/>
  <c r="CZ263" i="22"/>
  <c r="CY263" i="22" s="1"/>
  <c r="CU263" i="22"/>
  <c r="CT263" i="22"/>
  <c r="CS263" i="22" s="1"/>
  <c r="CO263" i="22"/>
  <c r="CN263" i="22"/>
  <c r="CM263" i="22" s="1"/>
  <c r="CI263" i="22"/>
  <c r="CH263" i="22"/>
  <c r="CG263" i="22" s="1"/>
  <c r="CC263" i="22"/>
  <c r="CB263" i="22"/>
  <c r="CA263" i="22" s="1"/>
  <c r="BW263" i="22"/>
  <c r="BV263" i="22"/>
  <c r="BU263" i="22" s="1"/>
  <c r="BQ263" i="22"/>
  <c r="BP263" i="22"/>
  <c r="BO263" i="22" s="1"/>
  <c r="BK263" i="22"/>
  <c r="BJ263" i="22"/>
  <c r="BI263" i="22" s="1"/>
  <c r="BE263" i="22"/>
  <c r="BD263" i="22"/>
  <c r="BC263" i="22" s="1"/>
  <c r="AY263" i="22"/>
  <c r="AX263" i="22"/>
  <c r="AW263" i="22" s="1"/>
  <c r="AS263" i="22"/>
  <c r="AR263" i="22"/>
  <c r="AQ263" i="22" s="1"/>
  <c r="AO263" i="22"/>
  <c r="FD263" i="22" s="1"/>
  <c r="B263" i="22"/>
  <c r="A263" i="22"/>
  <c r="FF262" i="22"/>
  <c r="EE262" i="22"/>
  <c r="ED262" i="22"/>
  <c r="EC262" i="22" s="1"/>
  <c r="DY262" i="22"/>
  <c r="DX262" i="22"/>
  <c r="DW262" i="22" s="1"/>
  <c r="DS262" i="22"/>
  <c r="DR262" i="22"/>
  <c r="DQ262" i="22" s="1"/>
  <c r="DM262" i="22"/>
  <c r="DL262" i="22"/>
  <c r="DK262" i="22" s="1"/>
  <c r="DG262" i="22"/>
  <c r="DF262" i="22"/>
  <c r="DE262" i="22" s="1"/>
  <c r="DA262" i="22"/>
  <c r="CZ262" i="22"/>
  <c r="CY262" i="22" s="1"/>
  <c r="CU262" i="22"/>
  <c r="CT262" i="22"/>
  <c r="CS262" i="22" s="1"/>
  <c r="CO262" i="22"/>
  <c r="CN262" i="22"/>
  <c r="CM262" i="22" s="1"/>
  <c r="CI262" i="22"/>
  <c r="CH262" i="22"/>
  <c r="CG262" i="22" s="1"/>
  <c r="CC262" i="22"/>
  <c r="CB262" i="22"/>
  <c r="CA262" i="22" s="1"/>
  <c r="BW262" i="22"/>
  <c r="BV262" i="22"/>
  <c r="BU262" i="22" s="1"/>
  <c r="BQ262" i="22"/>
  <c r="BP262" i="22"/>
  <c r="BO262" i="22" s="1"/>
  <c r="BK262" i="22"/>
  <c r="BJ262" i="22"/>
  <c r="BI262" i="22" s="1"/>
  <c r="BE262" i="22"/>
  <c r="BD262" i="22"/>
  <c r="BC262" i="22" s="1"/>
  <c r="AY262" i="22"/>
  <c r="AX262" i="22"/>
  <c r="AW262" i="22" s="1"/>
  <c r="AS262" i="22"/>
  <c r="AR262" i="22"/>
  <c r="AQ262" i="22" s="1"/>
  <c r="AO262" i="22"/>
  <c r="FD262" i="22" s="1"/>
  <c r="B262" i="22"/>
  <c r="A262" i="22"/>
  <c r="FF261" i="22"/>
  <c r="GK261" i="22" s="1"/>
  <c r="FT261" i="22" s="1"/>
  <c r="EE261" i="22"/>
  <c r="ED261" i="22"/>
  <c r="EC261" i="22" s="1"/>
  <c r="DY261" i="22"/>
  <c r="DX261" i="22"/>
  <c r="DW261" i="22" s="1"/>
  <c r="DS261" i="22"/>
  <c r="DR261" i="22"/>
  <c r="DQ261" i="22" s="1"/>
  <c r="DM261" i="22"/>
  <c r="DL261" i="22"/>
  <c r="DK261" i="22" s="1"/>
  <c r="DG261" i="22"/>
  <c r="DF261" i="22"/>
  <c r="DE261" i="22" s="1"/>
  <c r="DA261" i="22"/>
  <c r="CZ261" i="22"/>
  <c r="CY261" i="22" s="1"/>
  <c r="CU261" i="22"/>
  <c r="CT261" i="22"/>
  <c r="CS261" i="22" s="1"/>
  <c r="CO261" i="22"/>
  <c r="CN261" i="22"/>
  <c r="CM261" i="22" s="1"/>
  <c r="CI261" i="22"/>
  <c r="CH261" i="22"/>
  <c r="CG261" i="22" s="1"/>
  <c r="CC261" i="22"/>
  <c r="CB261" i="22"/>
  <c r="CA261" i="22" s="1"/>
  <c r="BW261" i="22"/>
  <c r="BV261" i="22"/>
  <c r="BU261" i="22" s="1"/>
  <c r="BQ261" i="22"/>
  <c r="BP261" i="22"/>
  <c r="BO261" i="22" s="1"/>
  <c r="BK261" i="22"/>
  <c r="BJ261" i="22"/>
  <c r="BI261" i="22" s="1"/>
  <c r="BE261" i="22"/>
  <c r="BD261" i="22"/>
  <c r="BC261" i="22" s="1"/>
  <c r="AY261" i="22"/>
  <c r="AX261" i="22"/>
  <c r="AW261" i="22" s="1"/>
  <c r="AS261" i="22"/>
  <c r="AR261" i="22"/>
  <c r="AQ261" i="22" s="1"/>
  <c r="AO261" i="22"/>
  <c r="FD261" i="22" s="1"/>
  <c r="B261" i="22"/>
  <c r="A261" i="22"/>
  <c r="FF260" i="22"/>
  <c r="GK260" i="22" s="1"/>
  <c r="FT260" i="22" s="1"/>
  <c r="EE260" i="22"/>
  <c r="ED260" i="22"/>
  <c r="EC260" i="22" s="1"/>
  <c r="DY260" i="22"/>
  <c r="DX260" i="22"/>
  <c r="DW260" i="22" s="1"/>
  <c r="DS260" i="22"/>
  <c r="DR260" i="22"/>
  <c r="DQ260" i="22" s="1"/>
  <c r="DM260" i="22"/>
  <c r="DL260" i="22"/>
  <c r="DK260" i="22" s="1"/>
  <c r="DG260" i="22"/>
  <c r="DF260" i="22"/>
  <c r="DE260" i="22" s="1"/>
  <c r="DA260" i="22"/>
  <c r="CZ260" i="22"/>
  <c r="CY260" i="22" s="1"/>
  <c r="CU260" i="22"/>
  <c r="CT260" i="22"/>
  <c r="CS260" i="22" s="1"/>
  <c r="CO260" i="22"/>
  <c r="CN260" i="22"/>
  <c r="CM260" i="22" s="1"/>
  <c r="CI260" i="22"/>
  <c r="CH260" i="22"/>
  <c r="CG260" i="22" s="1"/>
  <c r="CC260" i="22"/>
  <c r="CB260" i="22"/>
  <c r="CA260" i="22" s="1"/>
  <c r="BW260" i="22"/>
  <c r="BV260" i="22"/>
  <c r="BU260" i="22" s="1"/>
  <c r="BQ260" i="22"/>
  <c r="BP260" i="22"/>
  <c r="BO260" i="22" s="1"/>
  <c r="BK260" i="22"/>
  <c r="BJ260" i="22"/>
  <c r="BI260" i="22" s="1"/>
  <c r="BE260" i="22"/>
  <c r="BD260" i="22"/>
  <c r="BC260" i="22" s="1"/>
  <c r="AY260" i="22"/>
  <c r="AX260" i="22"/>
  <c r="AW260" i="22" s="1"/>
  <c r="AS260" i="22"/>
  <c r="AR260" i="22"/>
  <c r="AQ260" i="22" s="1"/>
  <c r="AO260" i="22"/>
  <c r="FD260" i="22" s="1"/>
  <c r="B260" i="22"/>
  <c r="A260" i="22"/>
  <c r="FF259" i="22"/>
  <c r="GM259" i="22" s="1"/>
  <c r="FV259" i="22" s="1"/>
  <c r="EE259" i="22"/>
  <c r="ED259" i="22"/>
  <c r="EC259" i="22" s="1"/>
  <c r="DY259" i="22"/>
  <c r="DX259" i="22"/>
  <c r="DW259" i="22" s="1"/>
  <c r="DS259" i="22"/>
  <c r="DR259" i="22"/>
  <c r="DQ259" i="22" s="1"/>
  <c r="DM259" i="22"/>
  <c r="DL259" i="22"/>
  <c r="DK259" i="22" s="1"/>
  <c r="DG259" i="22"/>
  <c r="DF259" i="22"/>
  <c r="DE259" i="22" s="1"/>
  <c r="DA259" i="22"/>
  <c r="CZ259" i="22"/>
  <c r="CY259" i="22"/>
  <c r="CU259" i="22"/>
  <c r="CT259" i="22"/>
  <c r="CS259" i="22" s="1"/>
  <c r="CO259" i="22"/>
  <c r="CN259" i="22"/>
  <c r="CM259" i="22" s="1"/>
  <c r="CI259" i="22"/>
  <c r="CH259" i="22"/>
  <c r="CG259" i="22" s="1"/>
  <c r="CC259" i="22"/>
  <c r="CB259" i="22"/>
  <c r="CA259" i="22" s="1"/>
  <c r="BW259" i="22"/>
  <c r="BV259" i="22"/>
  <c r="BU259" i="22" s="1"/>
  <c r="BQ259" i="22"/>
  <c r="BP259" i="22"/>
  <c r="BO259" i="22" s="1"/>
  <c r="BK259" i="22"/>
  <c r="BJ259" i="22"/>
  <c r="BI259" i="22" s="1"/>
  <c r="BE259" i="22"/>
  <c r="BD259" i="22"/>
  <c r="BC259" i="22" s="1"/>
  <c r="AY259" i="22"/>
  <c r="AX259" i="22"/>
  <c r="AW259" i="22" s="1"/>
  <c r="AS259" i="22"/>
  <c r="AR259" i="22"/>
  <c r="AQ259" i="22" s="1"/>
  <c r="AO259" i="22"/>
  <c r="FD259" i="22" s="1"/>
  <c r="B259" i="22"/>
  <c r="A259" i="22"/>
  <c r="FF258" i="22"/>
  <c r="GL258" i="22" s="1"/>
  <c r="FU258" i="22" s="1"/>
  <c r="EE258" i="22"/>
  <c r="ED258" i="22"/>
  <c r="EC258" i="22" s="1"/>
  <c r="DY258" i="22"/>
  <c r="DX258" i="22"/>
  <c r="DW258" i="22" s="1"/>
  <c r="DS258" i="22"/>
  <c r="DR258" i="22"/>
  <c r="DQ258" i="22" s="1"/>
  <c r="DM258" i="22"/>
  <c r="DL258" i="22"/>
  <c r="DK258" i="22" s="1"/>
  <c r="DG258" i="22"/>
  <c r="DF258" i="22"/>
  <c r="DE258" i="22" s="1"/>
  <c r="DA258" i="22"/>
  <c r="CZ258" i="22"/>
  <c r="CY258" i="22" s="1"/>
  <c r="CU258" i="22"/>
  <c r="CT258" i="22"/>
  <c r="CS258" i="22" s="1"/>
  <c r="CO258" i="22"/>
  <c r="CN258" i="22"/>
  <c r="CM258" i="22" s="1"/>
  <c r="CI258" i="22"/>
  <c r="CH258" i="22"/>
  <c r="CG258" i="22" s="1"/>
  <c r="CC258" i="22"/>
  <c r="CB258" i="22"/>
  <c r="CA258" i="22" s="1"/>
  <c r="BW258" i="22"/>
  <c r="BV258" i="22"/>
  <c r="BU258" i="22" s="1"/>
  <c r="BQ258" i="22"/>
  <c r="BP258" i="22"/>
  <c r="BO258" i="22" s="1"/>
  <c r="BK258" i="22"/>
  <c r="BJ258" i="22"/>
  <c r="BI258" i="22" s="1"/>
  <c r="BE258" i="22"/>
  <c r="BD258" i="22"/>
  <c r="BC258" i="22" s="1"/>
  <c r="AY258" i="22"/>
  <c r="AX258" i="22"/>
  <c r="AW258" i="22" s="1"/>
  <c r="AS258" i="22"/>
  <c r="AR258" i="22"/>
  <c r="AQ258" i="22" s="1"/>
  <c r="AO258" i="22"/>
  <c r="FD258" i="22" s="1"/>
  <c r="B258" i="22"/>
  <c r="A258" i="22"/>
  <c r="FF257" i="22"/>
  <c r="EE257" i="22"/>
  <c r="ED257" i="22"/>
  <c r="EC257" i="22" s="1"/>
  <c r="DY257" i="22"/>
  <c r="DX257" i="22"/>
  <c r="DW257" i="22" s="1"/>
  <c r="DS257" i="22"/>
  <c r="DR257" i="22"/>
  <c r="DQ257" i="22" s="1"/>
  <c r="DM257" i="22"/>
  <c r="DL257" i="22"/>
  <c r="DK257" i="22" s="1"/>
  <c r="DG257" i="22"/>
  <c r="DF257" i="22"/>
  <c r="DE257" i="22" s="1"/>
  <c r="DA257" i="22"/>
  <c r="CZ257" i="22"/>
  <c r="CY257" i="22" s="1"/>
  <c r="CU257" i="22"/>
  <c r="CT257" i="22"/>
  <c r="CS257" i="22" s="1"/>
  <c r="CO257" i="22"/>
  <c r="CN257" i="22"/>
  <c r="CM257" i="22" s="1"/>
  <c r="CI257" i="22"/>
  <c r="CH257" i="22"/>
  <c r="CG257" i="22" s="1"/>
  <c r="CC257" i="22"/>
  <c r="CB257" i="22"/>
  <c r="CA257" i="22" s="1"/>
  <c r="BW257" i="22"/>
  <c r="BV257" i="22"/>
  <c r="BU257" i="22" s="1"/>
  <c r="BQ257" i="22"/>
  <c r="BP257" i="22"/>
  <c r="BO257" i="22" s="1"/>
  <c r="BK257" i="22"/>
  <c r="BJ257" i="22"/>
  <c r="BI257" i="22" s="1"/>
  <c r="BE257" i="22"/>
  <c r="BD257" i="22"/>
  <c r="BC257" i="22" s="1"/>
  <c r="AY257" i="22"/>
  <c r="AX257" i="22"/>
  <c r="AW257" i="22" s="1"/>
  <c r="AS257" i="22"/>
  <c r="AR257" i="22"/>
  <c r="AQ257" i="22" s="1"/>
  <c r="AO257" i="22"/>
  <c r="FD257" i="22" s="1"/>
  <c r="B257" i="22"/>
  <c r="A257" i="22"/>
  <c r="FF256" i="22"/>
  <c r="GM256" i="22" s="1"/>
  <c r="FV256" i="22" s="1"/>
  <c r="EE256" i="22"/>
  <c r="ED256" i="22"/>
  <c r="EC256" i="22"/>
  <c r="DY256" i="22"/>
  <c r="DX256" i="22"/>
  <c r="DW256" i="22" s="1"/>
  <c r="DS256" i="22"/>
  <c r="DR256" i="22"/>
  <c r="DQ256" i="22" s="1"/>
  <c r="DM256" i="22"/>
  <c r="DL256" i="22"/>
  <c r="DK256" i="22" s="1"/>
  <c r="DG256" i="22"/>
  <c r="DF256" i="22"/>
  <c r="DE256" i="22" s="1"/>
  <c r="DA256" i="22"/>
  <c r="CZ256" i="22"/>
  <c r="CY256" i="22" s="1"/>
  <c r="CU256" i="22"/>
  <c r="CT256" i="22"/>
  <c r="CS256" i="22" s="1"/>
  <c r="CO256" i="22"/>
  <c r="CN256" i="22"/>
  <c r="CM256" i="22" s="1"/>
  <c r="CI256" i="22"/>
  <c r="CH256" i="22"/>
  <c r="CG256" i="22" s="1"/>
  <c r="CC256" i="22"/>
  <c r="CB256" i="22"/>
  <c r="CA256" i="22" s="1"/>
  <c r="BW256" i="22"/>
  <c r="BV256" i="22"/>
  <c r="BU256" i="22" s="1"/>
  <c r="BQ256" i="22"/>
  <c r="BP256" i="22"/>
  <c r="BO256" i="22" s="1"/>
  <c r="BK256" i="22"/>
  <c r="BJ256" i="22"/>
  <c r="BI256" i="22" s="1"/>
  <c r="BE256" i="22"/>
  <c r="BD256" i="22"/>
  <c r="BC256" i="22" s="1"/>
  <c r="AY256" i="22"/>
  <c r="AX256" i="22"/>
  <c r="AW256" i="22" s="1"/>
  <c r="AS256" i="22"/>
  <c r="AR256" i="22"/>
  <c r="AQ256" i="22" s="1"/>
  <c r="AO256" i="22"/>
  <c r="FD256" i="22" s="1"/>
  <c r="B256" i="22"/>
  <c r="A256" i="22"/>
  <c r="FF255" i="22"/>
  <c r="EE255" i="22"/>
  <c r="ED255" i="22"/>
  <c r="EC255" i="22" s="1"/>
  <c r="DY255" i="22"/>
  <c r="DX255" i="22"/>
  <c r="DW255" i="22" s="1"/>
  <c r="DS255" i="22"/>
  <c r="DR255" i="22"/>
  <c r="DQ255" i="22" s="1"/>
  <c r="DM255" i="22"/>
  <c r="DL255" i="22"/>
  <c r="DK255" i="22" s="1"/>
  <c r="DG255" i="22"/>
  <c r="DF255" i="22"/>
  <c r="DE255" i="22" s="1"/>
  <c r="DA255" i="22"/>
  <c r="CZ255" i="22"/>
  <c r="CY255" i="22" s="1"/>
  <c r="CU255" i="22"/>
  <c r="CT255" i="22"/>
  <c r="CS255" i="22" s="1"/>
  <c r="CO255" i="22"/>
  <c r="CN255" i="22"/>
  <c r="CM255" i="22" s="1"/>
  <c r="CI255" i="22"/>
  <c r="CH255" i="22"/>
  <c r="CG255" i="22" s="1"/>
  <c r="CC255" i="22"/>
  <c r="CB255" i="22"/>
  <c r="CA255" i="22" s="1"/>
  <c r="BW255" i="22"/>
  <c r="BV255" i="22"/>
  <c r="BU255" i="22" s="1"/>
  <c r="BQ255" i="22"/>
  <c r="BP255" i="22"/>
  <c r="BO255" i="22" s="1"/>
  <c r="BK255" i="22"/>
  <c r="BJ255" i="22"/>
  <c r="BI255" i="22" s="1"/>
  <c r="BE255" i="22"/>
  <c r="BD255" i="22"/>
  <c r="BC255" i="22" s="1"/>
  <c r="AY255" i="22"/>
  <c r="AX255" i="22"/>
  <c r="AW255" i="22" s="1"/>
  <c r="AS255" i="22"/>
  <c r="AR255" i="22"/>
  <c r="AQ255" i="22" s="1"/>
  <c r="AO255" i="22"/>
  <c r="FD255" i="22" s="1"/>
  <c r="B255" i="22"/>
  <c r="A255" i="22"/>
  <c r="FF254" i="22"/>
  <c r="GL254" i="22" s="1"/>
  <c r="FU254" i="22" s="1"/>
  <c r="EE254" i="22"/>
  <c r="ED254" i="22"/>
  <c r="EC254" i="22" s="1"/>
  <c r="DY254" i="22"/>
  <c r="DX254" i="22"/>
  <c r="DW254" i="22" s="1"/>
  <c r="DS254" i="22"/>
  <c r="DR254" i="22"/>
  <c r="DQ254" i="22" s="1"/>
  <c r="DM254" i="22"/>
  <c r="DL254" i="22"/>
  <c r="DK254" i="22" s="1"/>
  <c r="DG254" i="22"/>
  <c r="DF254" i="22"/>
  <c r="DE254" i="22" s="1"/>
  <c r="DA254" i="22"/>
  <c r="CZ254" i="22"/>
  <c r="CY254" i="22" s="1"/>
  <c r="CU254" i="22"/>
  <c r="CT254" i="22"/>
  <c r="CS254" i="22" s="1"/>
  <c r="CO254" i="22"/>
  <c r="CN254" i="22"/>
  <c r="CM254" i="22" s="1"/>
  <c r="CI254" i="22"/>
  <c r="CH254" i="22"/>
  <c r="CG254" i="22" s="1"/>
  <c r="CC254" i="22"/>
  <c r="CB254" i="22"/>
  <c r="CA254" i="22" s="1"/>
  <c r="BW254" i="22"/>
  <c r="BV254" i="22"/>
  <c r="BU254" i="22" s="1"/>
  <c r="BQ254" i="22"/>
  <c r="BP254" i="22"/>
  <c r="BO254" i="22" s="1"/>
  <c r="BK254" i="22"/>
  <c r="BJ254" i="22"/>
  <c r="BI254" i="22" s="1"/>
  <c r="BE254" i="22"/>
  <c r="BD254" i="22"/>
  <c r="BC254" i="22" s="1"/>
  <c r="AY254" i="22"/>
  <c r="AX254" i="22"/>
  <c r="AW254" i="22" s="1"/>
  <c r="AS254" i="22"/>
  <c r="AR254" i="22"/>
  <c r="AQ254" i="22" s="1"/>
  <c r="AO254" i="22"/>
  <c r="FD254" i="22" s="1"/>
  <c r="B254" i="22"/>
  <c r="A254" i="22"/>
  <c r="FF253" i="22"/>
  <c r="GM253" i="22" s="1"/>
  <c r="FV253" i="22" s="1"/>
  <c r="EE253" i="22"/>
  <c r="ED253" i="22"/>
  <c r="EC253" i="22" s="1"/>
  <c r="DY253" i="22"/>
  <c r="DX253" i="22"/>
  <c r="DW253" i="22" s="1"/>
  <c r="DS253" i="22"/>
  <c r="DR253" i="22"/>
  <c r="DQ253" i="22" s="1"/>
  <c r="DM253" i="22"/>
  <c r="DL253" i="22"/>
  <c r="DK253" i="22" s="1"/>
  <c r="DG253" i="22"/>
  <c r="DF253" i="22"/>
  <c r="DE253" i="22" s="1"/>
  <c r="DA253" i="22"/>
  <c r="CZ253" i="22"/>
  <c r="CY253" i="22" s="1"/>
  <c r="CU253" i="22"/>
  <c r="CT253" i="22"/>
  <c r="CS253" i="22" s="1"/>
  <c r="CO253" i="22"/>
  <c r="CN253" i="22"/>
  <c r="CM253" i="22" s="1"/>
  <c r="CI253" i="22"/>
  <c r="CH253" i="22"/>
  <c r="CG253" i="22" s="1"/>
  <c r="CC253" i="22"/>
  <c r="CB253" i="22"/>
  <c r="CA253" i="22" s="1"/>
  <c r="BW253" i="22"/>
  <c r="BV253" i="22"/>
  <c r="BU253" i="22" s="1"/>
  <c r="BQ253" i="22"/>
  <c r="BP253" i="22"/>
  <c r="BO253" i="22" s="1"/>
  <c r="BK253" i="22"/>
  <c r="BJ253" i="22"/>
  <c r="BI253" i="22" s="1"/>
  <c r="BE253" i="22"/>
  <c r="BD253" i="22"/>
  <c r="BC253" i="22" s="1"/>
  <c r="AY253" i="22"/>
  <c r="AX253" i="22"/>
  <c r="AW253" i="22" s="1"/>
  <c r="AS253" i="22"/>
  <c r="AR253" i="22"/>
  <c r="AQ253" i="22" s="1"/>
  <c r="AO253" i="22"/>
  <c r="FD253" i="22" s="1"/>
  <c r="B253" i="22"/>
  <c r="A253" i="22"/>
  <c r="FF252" i="22"/>
  <c r="GM252" i="22" s="1"/>
  <c r="FV252" i="22" s="1"/>
  <c r="EE252" i="22"/>
  <c r="ED252" i="22"/>
  <c r="EC252" i="22" s="1"/>
  <c r="DY252" i="22"/>
  <c r="DX252" i="22"/>
  <c r="DW252" i="22" s="1"/>
  <c r="DS252" i="22"/>
  <c r="DR252" i="22"/>
  <c r="DQ252" i="22" s="1"/>
  <c r="DM252" i="22"/>
  <c r="DL252" i="22"/>
  <c r="DK252" i="22" s="1"/>
  <c r="DG252" i="22"/>
  <c r="DF252" i="22"/>
  <c r="DE252" i="22" s="1"/>
  <c r="DA252" i="22"/>
  <c r="CZ252" i="22"/>
  <c r="CY252" i="22" s="1"/>
  <c r="CU252" i="22"/>
  <c r="CT252" i="22"/>
  <c r="CS252" i="22" s="1"/>
  <c r="CO252" i="22"/>
  <c r="CN252" i="22"/>
  <c r="CM252" i="22" s="1"/>
  <c r="CI252" i="22"/>
  <c r="CH252" i="22"/>
  <c r="CG252" i="22" s="1"/>
  <c r="CC252" i="22"/>
  <c r="CB252" i="22"/>
  <c r="CA252" i="22" s="1"/>
  <c r="BW252" i="22"/>
  <c r="BV252" i="22"/>
  <c r="BU252" i="22" s="1"/>
  <c r="BQ252" i="22"/>
  <c r="BP252" i="22"/>
  <c r="BO252" i="22" s="1"/>
  <c r="BK252" i="22"/>
  <c r="BJ252" i="22"/>
  <c r="BI252" i="22" s="1"/>
  <c r="BE252" i="22"/>
  <c r="BD252" i="22"/>
  <c r="BC252" i="22" s="1"/>
  <c r="AY252" i="22"/>
  <c r="AX252" i="22"/>
  <c r="AW252" i="22" s="1"/>
  <c r="AS252" i="22"/>
  <c r="AR252" i="22"/>
  <c r="AQ252" i="22" s="1"/>
  <c r="AO252" i="22"/>
  <c r="FD252" i="22" s="1"/>
  <c r="B252" i="22"/>
  <c r="A252" i="22"/>
  <c r="FF251" i="22"/>
  <c r="GL251" i="22" s="1"/>
  <c r="FU251" i="22" s="1"/>
  <c r="EE251" i="22"/>
  <c r="ED251" i="22"/>
  <c r="EC251" i="22" s="1"/>
  <c r="DY251" i="22"/>
  <c r="DX251" i="22"/>
  <c r="DW251" i="22" s="1"/>
  <c r="DS251" i="22"/>
  <c r="DR251" i="22"/>
  <c r="DQ251" i="22" s="1"/>
  <c r="DM251" i="22"/>
  <c r="DL251" i="22"/>
  <c r="DK251" i="22" s="1"/>
  <c r="DG251" i="22"/>
  <c r="DF251" i="22"/>
  <c r="DE251" i="22" s="1"/>
  <c r="DA251" i="22"/>
  <c r="CZ251" i="22"/>
  <c r="CY251" i="22" s="1"/>
  <c r="CU251" i="22"/>
  <c r="CT251" i="22"/>
  <c r="CS251" i="22" s="1"/>
  <c r="CO251" i="22"/>
  <c r="CN251" i="22"/>
  <c r="CM251" i="22" s="1"/>
  <c r="CI251" i="22"/>
  <c r="CH251" i="22"/>
  <c r="CG251" i="22" s="1"/>
  <c r="CC251" i="22"/>
  <c r="CB251" i="22"/>
  <c r="CA251" i="22" s="1"/>
  <c r="BW251" i="22"/>
  <c r="BV251" i="22"/>
  <c r="BU251" i="22" s="1"/>
  <c r="BQ251" i="22"/>
  <c r="BP251" i="22"/>
  <c r="BO251" i="22" s="1"/>
  <c r="BK251" i="22"/>
  <c r="BJ251" i="22"/>
  <c r="BI251" i="22" s="1"/>
  <c r="BE251" i="22"/>
  <c r="BD251" i="22"/>
  <c r="BC251" i="22" s="1"/>
  <c r="AY251" i="22"/>
  <c r="AX251" i="22"/>
  <c r="AW251" i="22" s="1"/>
  <c r="AS251" i="22"/>
  <c r="AR251" i="22"/>
  <c r="AQ251" i="22" s="1"/>
  <c r="AO251" i="22"/>
  <c r="FD251" i="22" s="1"/>
  <c r="B251" i="22"/>
  <c r="A251" i="22"/>
  <c r="FF250" i="22"/>
  <c r="GL250" i="22" s="1"/>
  <c r="FU250" i="22" s="1"/>
  <c r="EE250" i="22"/>
  <c r="ED250" i="22"/>
  <c r="EC250" i="22" s="1"/>
  <c r="DY250" i="22"/>
  <c r="DX250" i="22"/>
  <c r="DW250" i="22" s="1"/>
  <c r="DS250" i="22"/>
  <c r="DR250" i="22"/>
  <c r="DQ250" i="22" s="1"/>
  <c r="DM250" i="22"/>
  <c r="DL250" i="22"/>
  <c r="DK250" i="22" s="1"/>
  <c r="DG250" i="22"/>
  <c r="DF250" i="22"/>
  <c r="DE250" i="22" s="1"/>
  <c r="DA250" i="22"/>
  <c r="CZ250" i="22"/>
  <c r="CY250" i="22" s="1"/>
  <c r="CU250" i="22"/>
  <c r="CT250" i="22"/>
  <c r="CS250" i="22" s="1"/>
  <c r="CO250" i="22"/>
  <c r="CN250" i="22"/>
  <c r="CM250" i="22" s="1"/>
  <c r="CI250" i="22"/>
  <c r="CH250" i="22"/>
  <c r="CG250" i="22" s="1"/>
  <c r="CC250" i="22"/>
  <c r="CB250" i="22"/>
  <c r="CA250" i="22" s="1"/>
  <c r="BW250" i="22"/>
  <c r="BV250" i="22"/>
  <c r="BU250" i="22" s="1"/>
  <c r="BQ250" i="22"/>
  <c r="BP250" i="22"/>
  <c r="BO250" i="22" s="1"/>
  <c r="BK250" i="22"/>
  <c r="BJ250" i="22"/>
  <c r="BI250" i="22" s="1"/>
  <c r="BE250" i="22"/>
  <c r="BD250" i="22"/>
  <c r="BC250" i="22" s="1"/>
  <c r="AY250" i="22"/>
  <c r="AX250" i="22"/>
  <c r="AW250" i="22" s="1"/>
  <c r="AS250" i="22"/>
  <c r="AR250" i="22"/>
  <c r="AQ250" i="22" s="1"/>
  <c r="AO250" i="22"/>
  <c r="FD250" i="22" s="1"/>
  <c r="B250" i="22"/>
  <c r="A250" i="22"/>
  <c r="FF249" i="22"/>
  <c r="GM249" i="22" s="1"/>
  <c r="FV249" i="22" s="1"/>
  <c r="EE249" i="22"/>
  <c r="ED249" i="22"/>
  <c r="EC249" i="22" s="1"/>
  <c r="DY249" i="22"/>
  <c r="DX249" i="22"/>
  <c r="DW249" i="22" s="1"/>
  <c r="DS249" i="22"/>
  <c r="DR249" i="22"/>
  <c r="DQ249" i="22" s="1"/>
  <c r="DM249" i="22"/>
  <c r="DL249" i="22"/>
  <c r="DK249" i="22" s="1"/>
  <c r="DG249" i="22"/>
  <c r="DF249" i="22"/>
  <c r="DE249" i="22" s="1"/>
  <c r="DA249" i="22"/>
  <c r="CZ249" i="22"/>
  <c r="CY249" i="22" s="1"/>
  <c r="CU249" i="22"/>
  <c r="CT249" i="22"/>
  <c r="CS249" i="22" s="1"/>
  <c r="CO249" i="22"/>
  <c r="CN249" i="22"/>
  <c r="CM249" i="22" s="1"/>
  <c r="CI249" i="22"/>
  <c r="CH249" i="22"/>
  <c r="CG249" i="22" s="1"/>
  <c r="CC249" i="22"/>
  <c r="CB249" i="22"/>
  <c r="CA249" i="22" s="1"/>
  <c r="BW249" i="22"/>
  <c r="BV249" i="22"/>
  <c r="BU249" i="22" s="1"/>
  <c r="BQ249" i="22"/>
  <c r="BP249" i="22"/>
  <c r="BO249" i="22" s="1"/>
  <c r="BK249" i="22"/>
  <c r="BJ249" i="22"/>
  <c r="BI249" i="22" s="1"/>
  <c r="BE249" i="22"/>
  <c r="BD249" i="22"/>
  <c r="BC249" i="22" s="1"/>
  <c r="AY249" i="22"/>
  <c r="AX249" i="22"/>
  <c r="AW249" i="22" s="1"/>
  <c r="AS249" i="22"/>
  <c r="AR249" i="22"/>
  <c r="AQ249" i="22" s="1"/>
  <c r="AO249" i="22"/>
  <c r="FD249" i="22" s="1"/>
  <c r="B249" i="22"/>
  <c r="A249" i="22"/>
  <c r="FF248" i="22"/>
  <c r="GM248" i="22" s="1"/>
  <c r="FV248" i="22" s="1"/>
  <c r="EE248" i="22"/>
  <c r="ED248" i="22"/>
  <c r="EC248" i="22" s="1"/>
  <c r="DY248" i="22"/>
  <c r="DX248" i="22"/>
  <c r="DW248" i="22" s="1"/>
  <c r="DS248" i="22"/>
  <c r="DR248" i="22"/>
  <c r="DQ248" i="22" s="1"/>
  <c r="DM248" i="22"/>
  <c r="DL248" i="22"/>
  <c r="DK248" i="22" s="1"/>
  <c r="DG248" i="22"/>
  <c r="DF248" i="22"/>
  <c r="DE248" i="22" s="1"/>
  <c r="DA248" i="22"/>
  <c r="CZ248" i="22"/>
  <c r="CY248" i="22" s="1"/>
  <c r="CU248" i="22"/>
  <c r="CT248" i="22"/>
  <c r="CS248" i="22" s="1"/>
  <c r="CO248" i="22"/>
  <c r="CN248" i="22"/>
  <c r="CM248" i="22" s="1"/>
  <c r="CI248" i="22"/>
  <c r="CH248" i="22"/>
  <c r="CG248" i="22" s="1"/>
  <c r="CC248" i="22"/>
  <c r="CB248" i="22"/>
  <c r="CA248" i="22" s="1"/>
  <c r="BW248" i="22"/>
  <c r="BV248" i="22"/>
  <c r="BU248" i="22" s="1"/>
  <c r="BQ248" i="22"/>
  <c r="BP248" i="22"/>
  <c r="BO248" i="22" s="1"/>
  <c r="BK248" i="22"/>
  <c r="BJ248" i="22"/>
  <c r="BI248" i="22" s="1"/>
  <c r="BE248" i="22"/>
  <c r="BD248" i="22"/>
  <c r="BC248" i="22" s="1"/>
  <c r="AY248" i="22"/>
  <c r="AX248" i="22"/>
  <c r="AW248" i="22" s="1"/>
  <c r="AS248" i="22"/>
  <c r="AR248" i="22"/>
  <c r="AQ248" i="22" s="1"/>
  <c r="AO248" i="22"/>
  <c r="FD248" i="22" s="1"/>
  <c r="B248" i="22"/>
  <c r="A248" i="22"/>
  <c r="FF247" i="22"/>
  <c r="EE247" i="22"/>
  <c r="ED247" i="22"/>
  <c r="EC247" i="22" s="1"/>
  <c r="DY247" i="22"/>
  <c r="DX247" i="22"/>
  <c r="DW247" i="22" s="1"/>
  <c r="DS247" i="22"/>
  <c r="DR247" i="22"/>
  <c r="DQ247" i="22" s="1"/>
  <c r="DM247" i="22"/>
  <c r="DL247" i="22"/>
  <c r="DK247" i="22" s="1"/>
  <c r="DG247" i="22"/>
  <c r="DF247" i="22"/>
  <c r="DE247" i="22" s="1"/>
  <c r="DA247" i="22"/>
  <c r="CZ247" i="22"/>
  <c r="CY247" i="22" s="1"/>
  <c r="CU247" i="22"/>
  <c r="CT247" i="22"/>
  <c r="CS247" i="22" s="1"/>
  <c r="CO247" i="22"/>
  <c r="CN247" i="22"/>
  <c r="CM247" i="22" s="1"/>
  <c r="CI247" i="22"/>
  <c r="CH247" i="22"/>
  <c r="CG247" i="22" s="1"/>
  <c r="CC247" i="22"/>
  <c r="CB247" i="22"/>
  <c r="CA247" i="22" s="1"/>
  <c r="BW247" i="22"/>
  <c r="BV247" i="22"/>
  <c r="BU247" i="22" s="1"/>
  <c r="BQ247" i="22"/>
  <c r="BP247" i="22"/>
  <c r="BO247" i="22" s="1"/>
  <c r="BK247" i="22"/>
  <c r="BJ247" i="22"/>
  <c r="BI247" i="22" s="1"/>
  <c r="BE247" i="22"/>
  <c r="BD247" i="22"/>
  <c r="BC247" i="22" s="1"/>
  <c r="AY247" i="22"/>
  <c r="AX247" i="22"/>
  <c r="AW247" i="22" s="1"/>
  <c r="AS247" i="22"/>
  <c r="AR247" i="22"/>
  <c r="AQ247" i="22" s="1"/>
  <c r="AO247" i="22"/>
  <c r="FD247" i="22" s="1"/>
  <c r="B247" i="22"/>
  <c r="A247" i="22"/>
  <c r="FF246" i="22"/>
  <c r="EE246" i="22"/>
  <c r="ED246" i="22"/>
  <c r="EC246" i="22" s="1"/>
  <c r="DY246" i="22"/>
  <c r="DX246" i="22"/>
  <c r="DW246" i="22" s="1"/>
  <c r="DS246" i="22"/>
  <c r="DR246" i="22"/>
  <c r="DQ246" i="22" s="1"/>
  <c r="DM246" i="22"/>
  <c r="DL246" i="22"/>
  <c r="DK246" i="22" s="1"/>
  <c r="DG246" i="22"/>
  <c r="DF246" i="22"/>
  <c r="DE246" i="22" s="1"/>
  <c r="DA246" i="22"/>
  <c r="CZ246" i="22"/>
  <c r="CY246" i="22" s="1"/>
  <c r="CU246" i="22"/>
  <c r="CT246" i="22"/>
  <c r="CS246" i="22" s="1"/>
  <c r="CO246" i="22"/>
  <c r="CN246" i="22"/>
  <c r="CM246" i="22" s="1"/>
  <c r="CI246" i="22"/>
  <c r="CH246" i="22"/>
  <c r="CG246" i="22" s="1"/>
  <c r="CC246" i="22"/>
  <c r="CB246" i="22"/>
  <c r="CA246" i="22" s="1"/>
  <c r="BW246" i="22"/>
  <c r="BV246" i="22"/>
  <c r="BU246" i="22" s="1"/>
  <c r="BQ246" i="22"/>
  <c r="BP246" i="22"/>
  <c r="BO246" i="22" s="1"/>
  <c r="BK246" i="22"/>
  <c r="BJ246" i="22"/>
  <c r="BI246" i="22" s="1"/>
  <c r="BE246" i="22"/>
  <c r="BD246" i="22"/>
  <c r="BC246" i="22" s="1"/>
  <c r="AY246" i="22"/>
  <c r="AX246" i="22"/>
  <c r="AW246" i="22" s="1"/>
  <c r="AS246" i="22"/>
  <c r="AR246" i="22"/>
  <c r="AQ246" i="22" s="1"/>
  <c r="AO246" i="22"/>
  <c r="FD246" i="22" s="1"/>
  <c r="B246" i="22"/>
  <c r="A246" i="22"/>
  <c r="FF245" i="22"/>
  <c r="GK245" i="22" s="1"/>
  <c r="FT245" i="22" s="1"/>
  <c r="EE245" i="22"/>
  <c r="ED245" i="22"/>
  <c r="EC245" i="22" s="1"/>
  <c r="DY245" i="22"/>
  <c r="DX245" i="22"/>
  <c r="DW245" i="22" s="1"/>
  <c r="DS245" i="22"/>
  <c r="DR245" i="22"/>
  <c r="DQ245" i="22" s="1"/>
  <c r="DM245" i="22"/>
  <c r="DL245" i="22"/>
  <c r="DK245" i="22" s="1"/>
  <c r="DG245" i="22"/>
  <c r="DF245" i="22"/>
  <c r="DE245" i="22" s="1"/>
  <c r="DA245" i="22"/>
  <c r="CZ245" i="22"/>
  <c r="CY245" i="22" s="1"/>
  <c r="CU245" i="22"/>
  <c r="CT245" i="22"/>
  <c r="CS245" i="22" s="1"/>
  <c r="CO245" i="22"/>
  <c r="CN245" i="22"/>
  <c r="CM245" i="22" s="1"/>
  <c r="CI245" i="22"/>
  <c r="CH245" i="22"/>
  <c r="CG245" i="22" s="1"/>
  <c r="CC245" i="22"/>
  <c r="CB245" i="22"/>
  <c r="CA245" i="22" s="1"/>
  <c r="BW245" i="22"/>
  <c r="BV245" i="22"/>
  <c r="BU245" i="22" s="1"/>
  <c r="BQ245" i="22"/>
  <c r="BP245" i="22"/>
  <c r="BO245" i="22" s="1"/>
  <c r="BK245" i="22"/>
  <c r="BJ245" i="22"/>
  <c r="BI245" i="22" s="1"/>
  <c r="BE245" i="22"/>
  <c r="BD245" i="22"/>
  <c r="BC245" i="22" s="1"/>
  <c r="AY245" i="22"/>
  <c r="AX245" i="22"/>
  <c r="AW245" i="22" s="1"/>
  <c r="AS245" i="22"/>
  <c r="AR245" i="22"/>
  <c r="AQ245" i="22" s="1"/>
  <c r="AO245" i="22"/>
  <c r="FD245" i="22" s="1"/>
  <c r="B245" i="22"/>
  <c r="A245" i="22"/>
  <c r="FF244" i="22"/>
  <c r="GK244" i="22" s="1"/>
  <c r="FT244" i="22" s="1"/>
  <c r="EE244" i="22"/>
  <c r="ED244" i="22"/>
  <c r="EC244" i="22" s="1"/>
  <c r="DY244" i="22"/>
  <c r="DX244" i="22"/>
  <c r="DW244" i="22" s="1"/>
  <c r="DS244" i="22"/>
  <c r="DR244" i="22"/>
  <c r="DQ244" i="22" s="1"/>
  <c r="DM244" i="22"/>
  <c r="DL244" i="22"/>
  <c r="DK244" i="22" s="1"/>
  <c r="DG244" i="22"/>
  <c r="DF244" i="22"/>
  <c r="DE244" i="22" s="1"/>
  <c r="DA244" i="22"/>
  <c r="CZ244" i="22"/>
  <c r="CY244" i="22" s="1"/>
  <c r="CU244" i="22"/>
  <c r="CT244" i="22"/>
  <c r="CS244" i="22" s="1"/>
  <c r="CO244" i="22"/>
  <c r="CN244" i="22"/>
  <c r="CM244" i="22" s="1"/>
  <c r="CI244" i="22"/>
  <c r="CH244" i="22"/>
  <c r="CG244" i="22" s="1"/>
  <c r="CC244" i="22"/>
  <c r="CB244" i="22"/>
  <c r="CA244" i="22" s="1"/>
  <c r="BW244" i="22"/>
  <c r="BV244" i="22"/>
  <c r="BU244" i="22" s="1"/>
  <c r="BQ244" i="22"/>
  <c r="BP244" i="22"/>
  <c r="BO244" i="22" s="1"/>
  <c r="BK244" i="22"/>
  <c r="BJ244" i="22"/>
  <c r="BI244" i="22" s="1"/>
  <c r="BE244" i="22"/>
  <c r="BD244" i="22"/>
  <c r="BC244" i="22" s="1"/>
  <c r="AY244" i="22"/>
  <c r="AX244" i="22"/>
  <c r="AW244" i="22" s="1"/>
  <c r="AS244" i="22"/>
  <c r="AR244" i="22"/>
  <c r="AQ244" i="22" s="1"/>
  <c r="AO244" i="22"/>
  <c r="FD244" i="22" s="1"/>
  <c r="B244" i="22"/>
  <c r="A244" i="22"/>
  <c r="FF243" i="22"/>
  <c r="GM243" i="22" s="1"/>
  <c r="FV243" i="22" s="1"/>
  <c r="EE243" i="22"/>
  <c r="ED243" i="22"/>
  <c r="EC243" i="22" s="1"/>
  <c r="DY243" i="22"/>
  <c r="DX243" i="22"/>
  <c r="DW243" i="22" s="1"/>
  <c r="DS243" i="22"/>
  <c r="DR243" i="22"/>
  <c r="DQ243" i="22" s="1"/>
  <c r="DM243" i="22"/>
  <c r="DL243" i="22"/>
  <c r="DK243" i="22" s="1"/>
  <c r="DG243" i="22"/>
  <c r="DF243" i="22"/>
  <c r="DE243" i="22" s="1"/>
  <c r="DA243" i="22"/>
  <c r="CZ243" i="22"/>
  <c r="CY243" i="22" s="1"/>
  <c r="CU243" i="22"/>
  <c r="CT243" i="22"/>
  <c r="CS243" i="22" s="1"/>
  <c r="CO243" i="22"/>
  <c r="CN243" i="22"/>
  <c r="CM243" i="22" s="1"/>
  <c r="CI243" i="22"/>
  <c r="CH243" i="22"/>
  <c r="CG243" i="22" s="1"/>
  <c r="CC243" i="22"/>
  <c r="CB243" i="22"/>
  <c r="CA243" i="22" s="1"/>
  <c r="BW243" i="22"/>
  <c r="BV243" i="22"/>
  <c r="BU243" i="22" s="1"/>
  <c r="BQ243" i="22"/>
  <c r="BP243" i="22"/>
  <c r="BO243" i="22" s="1"/>
  <c r="BK243" i="22"/>
  <c r="BJ243" i="22"/>
  <c r="BI243" i="22" s="1"/>
  <c r="BE243" i="22"/>
  <c r="BD243" i="22"/>
  <c r="BC243" i="22" s="1"/>
  <c r="AY243" i="22"/>
  <c r="AX243" i="22"/>
  <c r="AW243" i="22" s="1"/>
  <c r="AS243" i="22"/>
  <c r="AR243" i="22"/>
  <c r="AQ243" i="22" s="1"/>
  <c r="AO243" i="22"/>
  <c r="FD243" i="22" s="1"/>
  <c r="B243" i="22"/>
  <c r="A243" i="22"/>
  <c r="FF242" i="22"/>
  <c r="EE242" i="22"/>
  <c r="ED242" i="22"/>
  <c r="EC242" i="22" s="1"/>
  <c r="DY242" i="22"/>
  <c r="DX242" i="22"/>
  <c r="DW242" i="22" s="1"/>
  <c r="DS242" i="22"/>
  <c r="DR242" i="22"/>
  <c r="DQ242" i="22" s="1"/>
  <c r="DM242" i="22"/>
  <c r="DL242" i="22"/>
  <c r="DK242" i="22" s="1"/>
  <c r="DG242" i="22"/>
  <c r="DF242" i="22"/>
  <c r="DE242" i="22" s="1"/>
  <c r="DA242" i="22"/>
  <c r="CZ242" i="22"/>
  <c r="CY242" i="22" s="1"/>
  <c r="CU242" i="22"/>
  <c r="CT242" i="22"/>
  <c r="CS242" i="22" s="1"/>
  <c r="CO242" i="22"/>
  <c r="CN242" i="22"/>
  <c r="CM242" i="22" s="1"/>
  <c r="CI242" i="22"/>
  <c r="CH242" i="22"/>
  <c r="CG242" i="22" s="1"/>
  <c r="CC242" i="22"/>
  <c r="CB242" i="22"/>
  <c r="CA242" i="22" s="1"/>
  <c r="BW242" i="22"/>
  <c r="BV242" i="22"/>
  <c r="BU242" i="22" s="1"/>
  <c r="BQ242" i="22"/>
  <c r="BP242" i="22"/>
  <c r="BO242" i="22" s="1"/>
  <c r="BK242" i="22"/>
  <c r="BJ242" i="22"/>
  <c r="BI242" i="22" s="1"/>
  <c r="BE242" i="22"/>
  <c r="BD242" i="22"/>
  <c r="BC242" i="22" s="1"/>
  <c r="AY242" i="22"/>
  <c r="AX242" i="22"/>
  <c r="AW242" i="22" s="1"/>
  <c r="AS242" i="22"/>
  <c r="AR242" i="22"/>
  <c r="AQ242" i="22" s="1"/>
  <c r="AO242" i="22"/>
  <c r="FD242" i="22" s="1"/>
  <c r="B242" i="22"/>
  <c r="A242" i="22"/>
  <c r="FF241" i="22"/>
  <c r="EE241" i="22"/>
  <c r="ED241" i="22"/>
  <c r="EC241" i="22" s="1"/>
  <c r="DY241" i="22"/>
  <c r="DX241" i="22"/>
  <c r="DW241" i="22" s="1"/>
  <c r="DS241" i="22"/>
  <c r="DR241" i="22"/>
  <c r="DQ241" i="22" s="1"/>
  <c r="DM241" i="22"/>
  <c r="DL241" i="22"/>
  <c r="DK241" i="22" s="1"/>
  <c r="DG241" i="22"/>
  <c r="DF241" i="22"/>
  <c r="DE241" i="22" s="1"/>
  <c r="DA241" i="22"/>
  <c r="CZ241" i="22"/>
  <c r="CY241" i="22" s="1"/>
  <c r="CU241" i="22"/>
  <c r="CT241" i="22"/>
  <c r="CS241" i="22" s="1"/>
  <c r="CO241" i="22"/>
  <c r="CN241" i="22"/>
  <c r="CM241" i="22" s="1"/>
  <c r="CI241" i="22"/>
  <c r="CH241" i="22"/>
  <c r="CG241" i="22" s="1"/>
  <c r="CC241" i="22"/>
  <c r="CB241" i="22"/>
  <c r="CA241" i="22" s="1"/>
  <c r="BW241" i="22"/>
  <c r="BV241" i="22"/>
  <c r="BU241" i="22" s="1"/>
  <c r="BQ241" i="22"/>
  <c r="BP241" i="22"/>
  <c r="BO241" i="22" s="1"/>
  <c r="BK241" i="22"/>
  <c r="BJ241" i="22"/>
  <c r="BI241" i="22" s="1"/>
  <c r="BE241" i="22"/>
  <c r="BD241" i="22"/>
  <c r="BC241" i="22" s="1"/>
  <c r="AY241" i="22"/>
  <c r="AX241" i="22"/>
  <c r="AW241" i="22" s="1"/>
  <c r="AS241" i="22"/>
  <c r="AR241" i="22"/>
  <c r="AQ241" i="22" s="1"/>
  <c r="AO241" i="22"/>
  <c r="FD241" i="22" s="1"/>
  <c r="B241" i="22"/>
  <c r="A241" i="22"/>
  <c r="FF240" i="22"/>
  <c r="GL240" i="22" s="1"/>
  <c r="FU240" i="22" s="1"/>
  <c r="EE240" i="22"/>
  <c r="ED240" i="22"/>
  <c r="EC240" i="22" s="1"/>
  <c r="DY240" i="22"/>
  <c r="DX240" i="22"/>
  <c r="DW240" i="22" s="1"/>
  <c r="DS240" i="22"/>
  <c r="DR240" i="22"/>
  <c r="DQ240" i="22" s="1"/>
  <c r="DM240" i="22"/>
  <c r="DL240" i="22"/>
  <c r="DK240" i="22" s="1"/>
  <c r="DG240" i="22"/>
  <c r="DF240" i="22"/>
  <c r="DE240" i="22" s="1"/>
  <c r="DA240" i="22"/>
  <c r="CZ240" i="22"/>
  <c r="CY240" i="22" s="1"/>
  <c r="CU240" i="22"/>
  <c r="CT240" i="22"/>
  <c r="CS240" i="22" s="1"/>
  <c r="CO240" i="22"/>
  <c r="CN240" i="22"/>
  <c r="CM240" i="22" s="1"/>
  <c r="CI240" i="22"/>
  <c r="CH240" i="22"/>
  <c r="CG240" i="22" s="1"/>
  <c r="CC240" i="22"/>
  <c r="CB240" i="22"/>
  <c r="CA240" i="22" s="1"/>
  <c r="BW240" i="22"/>
  <c r="BV240" i="22"/>
  <c r="BU240" i="22" s="1"/>
  <c r="BQ240" i="22"/>
  <c r="BP240" i="22"/>
  <c r="BO240" i="22" s="1"/>
  <c r="BK240" i="22"/>
  <c r="BJ240" i="22"/>
  <c r="BI240" i="22" s="1"/>
  <c r="BE240" i="22"/>
  <c r="BD240" i="22"/>
  <c r="BC240" i="22" s="1"/>
  <c r="AY240" i="22"/>
  <c r="AX240" i="22"/>
  <c r="AW240" i="22" s="1"/>
  <c r="AS240" i="22"/>
  <c r="AR240" i="22"/>
  <c r="AQ240" i="22" s="1"/>
  <c r="AO240" i="22"/>
  <c r="FD240" i="22" s="1"/>
  <c r="B240" i="22"/>
  <c r="A240" i="22"/>
  <c r="FF239" i="22"/>
  <c r="GK239" i="22" s="1"/>
  <c r="FT239" i="22" s="1"/>
  <c r="EE239" i="22"/>
  <c r="ED239" i="22"/>
  <c r="EC239" i="22" s="1"/>
  <c r="DY239" i="22"/>
  <c r="DX239" i="22"/>
  <c r="DW239" i="22" s="1"/>
  <c r="DS239" i="22"/>
  <c r="DR239" i="22"/>
  <c r="DQ239" i="22" s="1"/>
  <c r="DM239" i="22"/>
  <c r="DL239" i="22"/>
  <c r="DK239" i="22" s="1"/>
  <c r="DG239" i="22"/>
  <c r="DF239" i="22"/>
  <c r="DE239" i="22" s="1"/>
  <c r="DA239" i="22"/>
  <c r="CZ239" i="22"/>
  <c r="CY239" i="22" s="1"/>
  <c r="CU239" i="22"/>
  <c r="CT239" i="22"/>
  <c r="CS239" i="22" s="1"/>
  <c r="CO239" i="22"/>
  <c r="CN239" i="22"/>
  <c r="CM239" i="22" s="1"/>
  <c r="CI239" i="22"/>
  <c r="CH239" i="22"/>
  <c r="CG239" i="22" s="1"/>
  <c r="CC239" i="22"/>
  <c r="CB239" i="22"/>
  <c r="CA239" i="22" s="1"/>
  <c r="BW239" i="22"/>
  <c r="BV239" i="22"/>
  <c r="BU239" i="22" s="1"/>
  <c r="BQ239" i="22"/>
  <c r="BP239" i="22"/>
  <c r="BO239" i="22" s="1"/>
  <c r="BK239" i="22"/>
  <c r="BJ239" i="22"/>
  <c r="BI239" i="22" s="1"/>
  <c r="BE239" i="22"/>
  <c r="BD239" i="22"/>
  <c r="BC239" i="22" s="1"/>
  <c r="AY239" i="22"/>
  <c r="AX239" i="22"/>
  <c r="AW239" i="22" s="1"/>
  <c r="AS239" i="22"/>
  <c r="AR239" i="22"/>
  <c r="AQ239" i="22" s="1"/>
  <c r="AO239" i="22"/>
  <c r="FD239" i="22" s="1"/>
  <c r="B239" i="22"/>
  <c r="A239" i="22"/>
  <c r="FF238" i="22"/>
  <c r="GL238" i="22" s="1"/>
  <c r="FU238" i="22" s="1"/>
  <c r="EE238" i="22"/>
  <c r="ED238" i="22"/>
  <c r="EC238" i="22" s="1"/>
  <c r="DY238" i="22"/>
  <c r="DX238" i="22"/>
  <c r="DW238" i="22" s="1"/>
  <c r="DS238" i="22"/>
  <c r="DR238" i="22"/>
  <c r="DQ238" i="22" s="1"/>
  <c r="DM238" i="22"/>
  <c r="DL238" i="22"/>
  <c r="DK238" i="22" s="1"/>
  <c r="DG238" i="22"/>
  <c r="DF238" i="22"/>
  <c r="DE238" i="22" s="1"/>
  <c r="DA238" i="22"/>
  <c r="CZ238" i="22"/>
  <c r="CY238" i="22" s="1"/>
  <c r="CU238" i="22"/>
  <c r="CT238" i="22"/>
  <c r="CS238" i="22" s="1"/>
  <c r="CO238" i="22"/>
  <c r="CN238" i="22"/>
  <c r="CM238" i="22" s="1"/>
  <c r="CI238" i="22"/>
  <c r="CH238" i="22"/>
  <c r="CG238" i="22" s="1"/>
  <c r="CC238" i="22"/>
  <c r="CB238" i="22"/>
  <c r="CA238" i="22" s="1"/>
  <c r="BW238" i="22"/>
  <c r="BV238" i="22"/>
  <c r="BU238" i="22"/>
  <c r="BQ238" i="22"/>
  <c r="BP238" i="22"/>
  <c r="BO238" i="22" s="1"/>
  <c r="BK238" i="22"/>
  <c r="BJ238" i="22"/>
  <c r="BI238" i="22" s="1"/>
  <c r="BE238" i="22"/>
  <c r="BD238" i="22"/>
  <c r="BC238" i="22" s="1"/>
  <c r="AY238" i="22"/>
  <c r="AX238" i="22"/>
  <c r="AW238" i="22" s="1"/>
  <c r="AS238" i="22"/>
  <c r="AR238" i="22"/>
  <c r="AQ238" i="22" s="1"/>
  <c r="AO238" i="22"/>
  <c r="FD238" i="22" s="1"/>
  <c r="B238" i="22"/>
  <c r="A238" i="22"/>
  <c r="FF237" i="22"/>
  <c r="GM237" i="22" s="1"/>
  <c r="FV237" i="22" s="1"/>
  <c r="EE237" i="22"/>
  <c r="ED237" i="22"/>
  <c r="EC237" i="22" s="1"/>
  <c r="DY237" i="22"/>
  <c r="DX237" i="22"/>
  <c r="DW237" i="22" s="1"/>
  <c r="DS237" i="22"/>
  <c r="DR237" i="22"/>
  <c r="DQ237" i="22" s="1"/>
  <c r="DM237" i="22"/>
  <c r="DL237" i="22"/>
  <c r="DK237" i="22" s="1"/>
  <c r="DG237" i="22"/>
  <c r="DF237" i="22"/>
  <c r="DE237" i="22" s="1"/>
  <c r="DA237" i="22"/>
  <c r="CZ237" i="22"/>
  <c r="CY237" i="22" s="1"/>
  <c r="CU237" i="22"/>
  <c r="CT237" i="22"/>
  <c r="CS237" i="22" s="1"/>
  <c r="CO237" i="22"/>
  <c r="CN237" i="22"/>
  <c r="CM237" i="22" s="1"/>
  <c r="CI237" i="22"/>
  <c r="CH237" i="22"/>
  <c r="CG237" i="22" s="1"/>
  <c r="CC237" i="22"/>
  <c r="CB237" i="22"/>
  <c r="CA237" i="22" s="1"/>
  <c r="BW237" i="22"/>
  <c r="BV237" i="22"/>
  <c r="BU237" i="22" s="1"/>
  <c r="BQ237" i="22"/>
  <c r="BP237" i="22"/>
  <c r="BO237" i="22" s="1"/>
  <c r="BK237" i="22"/>
  <c r="BJ237" i="22"/>
  <c r="BI237" i="22" s="1"/>
  <c r="BE237" i="22"/>
  <c r="BD237" i="22"/>
  <c r="BC237" i="22" s="1"/>
  <c r="AY237" i="22"/>
  <c r="AX237" i="22"/>
  <c r="AW237" i="22" s="1"/>
  <c r="AS237" i="22"/>
  <c r="AR237" i="22"/>
  <c r="AQ237" i="22" s="1"/>
  <c r="AO237" i="22"/>
  <c r="FD237" i="22" s="1"/>
  <c r="B237" i="22"/>
  <c r="A237" i="22"/>
  <c r="FF236" i="22"/>
  <c r="GM236" i="22" s="1"/>
  <c r="FV236" i="22" s="1"/>
  <c r="EE236" i="22"/>
  <c r="ED236" i="22"/>
  <c r="EC236" i="22" s="1"/>
  <c r="DY236" i="22"/>
  <c r="DX236" i="22"/>
  <c r="DW236" i="22" s="1"/>
  <c r="DS236" i="22"/>
  <c r="DR236" i="22"/>
  <c r="DQ236" i="22" s="1"/>
  <c r="DM236" i="22"/>
  <c r="DL236" i="22"/>
  <c r="DK236" i="22" s="1"/>
  <c r="DG236" i="22"/>
  <c r="DF236" i="22"/>
  <c r="DE236" i="22" s="1"/>
  <c r="DA236" i="22"/>
  <c r="CZ236" i="22"/>
  <c r="CY236" i="22" s="1"/>
  <c r="CU236" i="22"/>
  <c r="CT236" i="22"/>
  <c r="CS236" i="22" s="1"/>
  <c r="CO236" i="22"/>
  <c r="CN236" i="22"/>
  <c r="CM236" i="22" s="1"/>
  <c r="CI236" i="22"/>
  <c r="CH236" i="22"/>
  <c r="CG236" i="22" s="1"/>
  <c r="CC236" i="22"/>
  <c r="CB236" i="22"/>
  <c r="CA236" i="22" s="1"/>
  <c r="BW236" i="22"/>
  <c r="BV236" i="22"/>
  <c r="BU236" i="22"/>
  <c r="BQ236" i="22"/>
  <c r="BP236" i="22"/>
  <c r="BO236" i="22" s="1"/>
  <c r="BK236" i="22"/>
  <c r="BJ236" i="22"/>
  <c r="BI236" i="22" s="1"/>
  <c r="BE236" i="22"/>
  <c r="BD236" i="22"/>
  <c r="BC236" i="22" s="1"/>
  <c r="AY236" i="22"/>
  <c r="AX236" i="22"/>
  <c r="AW236" i="22" s="1"/>
  <c r="AS236" i="22"/>
  <c r="AR236" i="22"/>
  <c r="AQ236" i="22" s="1"/>
  <c r="AO236" i="22"/>
  <c r="FD236" i="22" s="1"/>
  <c r="B236" i="22"/>
  <c r="A236" i="22"/>
  <c r="FF235" i="22"/>
  <c r="EE235" i="22"/>
  <c r="ED235" i="22"/>
  <c r="EC235" i="22" s="1"/>
  <c r="DY235" i="22"/>
  <c r="DX235" i="22"/>
  <c r="DW235" i="22" s="1"/>
  <c r="DS235" i="22"/>
  <c r="DR235" i="22"/>
  <c r="DQ235" i="22" s="1"/>
  <c r="DM235" i="22"/>
  <c r="DL235" i="22"/>
  <c r="DK235" i="22" s="1"/>
  <c r="DG235" i="22"/>
  <c r="DF235" i="22"/>
  <c r="DE235" i="22" s="1"/>
  <c r="DA235" i="22"/>
  <c r="CZ235" i="22"/>
  <c r="CY235" i="22" s="1"/>
  <c r="CU235" i="22"/>
  <c r="CT235" i="22"/>
  <c r="CS235" i="22" s="1"/>
  <c r="CO235" i="22"/>
  <c r="CN235" i="22"/>
  <c r="CM235" i="22" s="1"/>
  <c r="CI235" i="22"/>
  <c r="CH235" i="22"/>
  <c r="CG235" i="22" s="1"/>
  <c r="CC235" i="22"/>
  <c r="CB235" i="22"/>
  <c r="CA235" i="22" s="1"/>
  <c r="BW235" i="22"/>
  <c r="BV235" i="22"/>
  <c r="BU235" i="22" s="1"/>
  <c r="BQ235" i="22"/>
  <c r="BP235" i="22"/>
  <c r="BO235" i="22" s="1"/>
  <c r="BK235" i="22"/>
  <c r="BJ235" i="22"/>
  <c r="BI235" i="22" s="1"/>
  <c r="BE235" i="22"/>
  <c r="BD235" i="22"/>
  <c r="BC235" i="22" s="1"/>
  <c r="AY235" i="22"/>
  <c r="AX235" i="22"/>
  <c r="AW235" i="22" s="1"/>
  <c r="AS235" i="22"/>
  <c r="AR235" i="22"/>
  <c r="AQ235" i="22" s="1"/>
  <c r="AO235" i="22"/>
  <c r="FD235" i="22" s="1"/>
  <c r="B235" i="22"/>
  <c r="A235" i="22"/>
  <c r="FF234" i="22"/>
  <c r="GL234" i="22" s="1"/>
  <c r="FU234" i="22" s="1"/>
  <c r="EE234" i="22"/>
  <c r="ED234" i="22"/>
  <c r="EC234" i="22" s="1"/>
  <c r="DY234" i="22"/>
  <c r="DX234" i="22"/>
  <c r="DW234" i="22" s="1"/>
  <c r="DS234" i="22"/>
  <c r="DR234" i="22"/>
  <c r="DQ234" i="22" s="1"/>
  <c r="DM234" i="22"/>
  <c r="DL234" i="22"/>
  <c r="DK234" i="22" s="1"/>
  <c r="DG234" i="22"/>
  <c r="DF234" i="22"/>
  <c r="DE234" i="22" s="1"/>
  <c r="DA234" i="22"/>
  <c r="CZ234" i="22"/>
  <c r="CY234" i="22" s="1"/>
  <c r="CU234" i="22"/>
  <c r="CT234" i="22"/>
  <c r="CS234" i="22" s="1"/>
  <c r="CO234" i="22"/>
  <c r="CN234" i="22"/>
  <c r="CM234" i="22" s="1"/>
  <c r="CI234" i="22"/>
  <c r="CH234" i="22"/>
  <c r="CG234" i="22" s="1"/>
  <c r="CC234" i="22"/>
  <c r="CB234" i="22"/>
  <c r="CA234" i="22" s="1"/>
  <c r="BW234" i="22"/>
  <c r="BV234" i="22"/>
  <c r="BU234" i="22" s="1"/>
  <c r="BQ234" i="22"/>
  <c r="BP234" i="22"/>
  <c r="BO234" i="22" s="1"/>
  <c r="BK234" i="22"/>
  <c r="BJ234" i="22"/>
  <c r="BI234" i="22" s="1"/>
  <c r="BE234" i="22"/>
  <c r="BD234" i="22"/>
  <c r="BC234" i="22" s="1"/>
  <c r="AY234" i="22"/>
  <c r="AX234" i="22"/>
  <c r="AW234" i="22" s="1"/>
  <c r="AS234" i="22"/>
  <c r="AR234" i="22"/>
  <c r="AQ234" i="22" s="1"/>
  <c r="AO234" i="22"/>
  <c r="FD234" i="22" s="1"/>
  <c r="B234" i="22"/>
  <c r="A234" i="22"/>
  <c r="FF233" i="22"/>
  <c r="GM233" i="22" s="1"/>
  <c r="FV233" i="22" s="1"/>
  <c r="EE233" i="22"/>
  <c r="ED233" i="22"/>
  <c r="EC233" i="22" s="1"/>
  <c r="DY233" i="22"/>
  <c r="DX233" i="22"/>
  <c r="DW233" i="22" s="1"/>
  <c r="DS233" i="22"/>
  <c r="DR233" i="22"/>
  <c r="DQ233" i="22" s="1"/>
  <c r="DM233" i="22"/>
  <c r="DL233" i="22"/>
  <c r="DK233" i="22" s="1"/>
  <c r="DG233" i="22"/>
  <c r="DF233" i="22"/>
  <c r="DE233" i="22" s="1"/>
  <c r="DA233" i="22"/>
  <c r="CZ233" i="22"/>
  <c r="CY233" i="22" s="1"/>
  <c r="CU233" i="22"/>
  <c r="CT233" i="22"/>
  <c r="CS233" i="22" s="1"/>
  <c r="CO233" i="22"/>
  <c r="CN233" i="22"/>
  <c r="CM233" i="22" s="1"/>
  <c r="CI233" i="22"/>
  <c r="CH233" i="22"/>
  <c r="CG233" i="22" s="1"/>
  <c r="CC233" i="22"/>
  <c r="CB233" i="22"/>
  <c r="CA233" i="22" s="1"/>
  <c r="BW233" i="22"/>
  <c r="BV233" i="22"/>
  <c r="BU233" i="22" s="1"/>
  <c r="BQ233" i="22"/>
  <c r="BP233" i="22"/>
  <c r="BO233" i="22" s="1"/>
  <c r="BK233" i="22"/>
  <c r="BJ233" i="22"/>
  <c r="BI233" i="22" s="1"/>
  <c r="BE233" i="22"/>
  <c r="BD233" i="22"/>
  <c r="BC233" i="22" s="1"/>
  <c r="AY233" i="22"/>
  <c r="AX233" i="22"/>
  <c r="AW233" i="22" s="1"/>
  <c r="AS233" i="22"/>
  <c r="AR233" i="22"/>
  <c r="AQ233" i="22" s="1"/>
  <c r="AO233" i="22"/>
  <c r="FD233" i="22" s="1"/>
  <c r="B233" i="22"/>
  <c r="A233" i="22"/>
  <c r="FF232" i="22"/>
  <c r="GK232" i="22" s="1"/>
  <c r="FT232" i="22" s="1"/>
  <c r="EE232" i="22"/>
  <c r="ED232" i="22"/>
  <c r="EC232" i="22" s="1"/>
  <c r="DY232" i="22"/>
  <c r="DX232" i="22"/>
  <c r="DW232" i="22" s="1"/>
  <c r="DS232" i="22"/>
  <c r="DR232" i="22"/>
  <c r="DQ232" i="22" s="1"/>
  <c r="DM232" i="22"/>
  <c r="DL232" i="22"/>
  <c r="DK232" i="22" s="1"/>
  <c r="DG232" i="22"/>
  <c r="DF232" i="22"/>
  <c r="DE232" i="22" s="1"/>
  <c r="DA232" i="22"/>
  <c r="CZ232" i="22"/>
  <c r="CY232" i="22" s="1"/>
  <c r="CU232" i="22"/>
  <c r="CT232" i="22"/>
  <c r="CS232" i="22" s="1"/>
  <c r="CO232" i="22"/>
  <c r="CN232" i="22"/>
  <c r="CM232" i="22" s="1"/>
  <c r="CI232" i="22"/>
  <c r="CH232" i="22"/>
  <c r="CG232" i="22" s="1"/>
  <c r="CC232" i="22"/>
  <c r="CB232" i="22"/>
  <c r="CA232" i="22" s="1"/>
  <c r="BW232" i="22"/>
  <c r="BV232" i="22"/>
  <c r="BU232" i="22" s="1"/>
  <c r="BQ232" i="22"/>
  <c r="BP232" i="22"/>
  <c r="BO232" i="22" s="1"/>
  <c r="BK232" i="22"/>
  <c r="BJ232" i="22"/>
  <c r="BI232" i="22" s="1"/>
  <c r="BE232" i="22"/>
  <c r="BD232" i="22"/>
  <c r="BC232" i="22" s="1"/>
  <c r="AY232" i="22"/>
  <c r="AX232" i="22"/>
  <c r="AW232" i="22" s="1"/>
  <c r="AS232" i="22"/>
  <c r="AR232" i="22"/>
  <c r="AQ232" i="22" s="1"/>
  <c r="AO232" i="22"/>
  <c r="FD232" i="22" s="1"/>
  <c r="B232" i="22"/>
  <c r="A232" i="22"/>
  <c r="FF231" i="22"/>
  <c r="EE231" i="22"/>
  <c r="ED231" i="22"/>
  <c r="EC231" i="22" s="1"/>
  <c r="DY231" i="22"/>
  <c r="DX231" i="22"/>
  <c r="DW231" i="22" s="1"/>
  <c r="DS231" i="22"/>
  <c r="DR231" i="22"/>
  <c r="DQ231" i="22" s="1"/>
  <c r="DM231" i="22"/>
  <c r="DL231" i="22"/>
  <c r="DK231" i="22" s="1"/>
  <c r="DG231" i="22"/>
  <c r="DF231" i="22"/>
  <c r="DE231" i="22" s="1"/>
  <c r="DA231" i="22"/>
  <c r="CZ231" i="22"/>
  <c r="CY231" i="22" s="1"/>
  <c r="CU231" i="22"/>
  <c r="CT231" i="22"/>
  <c r="CS231" i="22" s="1"/>
  <c r="CO231" i="22"/>
  <c r="CN231" i="22"/>
  <c r="CM231" i="22" s="1"/>
  <c r="CI231" i="22"/>
  <c r="CH231" i="22"/>
  <c r="CG231" i="22" s="1"/>
  <c r="CC231" i="22"/>
  <c r="CB231" i="22"/>
  <c r="CA231" i="22" s="1"/>
  <c r="BW231" i="22"/>
  <c r="BV231" i="22"/>
  <c r="BU231" i="22" s="1"/>
  <c r="BQ231" i="22"/>
  <c r="BP231" i="22"/>
  <c r="BO231" i="22" s="1"/>
  <c r="BK231" i="22"/>
  <c r="BJ231" i="22"/>
  <c r="BI231" i="22" s="1"/>
  <c r="BE231" i="22"/>
  <c r="BD231" i="22"/>
  <c r="BC231" i="22" s="1"/>
  <c r="AY231" i="22"/>
  <c r="AX231" i="22"/>
  <c r="AW231" i="22" s="1"/>
  <c r="AS231" i="22"/>
  <c r="AR231" i="22"/>
  <c r="AQ231" i="22" s="1"/>
  <c r="AO231" i="22"/>
  <c r="FD231" i="22" s="1"/>
  <c r="B231" i="22"/>
  <c r="A231" i="22"/>
  <c r="FF230" i="22"/>
  <c r="EE230" i="22"/>
  <c r="ED230" i="22"/>
  <c r="EC230" i="22" s="1"/>
  <c r="DY230" i="22"/>
  <c r="DX230" i="22"/>
  <c r="DW230" i="22" s="1"/>
  <c r="DS230" i="22"/>
  <c r="DR230" i="22"/>
  <c r="DQ230" i="22" s="1"/>
  <c r="DM230" i="22"/>
  <c r="DL230" i="22"/>
  <c r="DK230" i="22" s="1"/>
  <c r="DG230" i="22"/>
  <c r="DF230" i="22"/>
  <c r="DE230" i="22"/>
  <c r="DA230" i="22"/>
  <c r="CZ230" i="22"/>
  <c r="CY230" i="22" s="1"/>
  <c r="CU230" i="22"/>
  <c r="CT230" i="22"/>
  <c r="CS230" i="22" s="1"/>
  <c r="CO230" i="22"/>
  <c r="CN230" i="22"/>
  <c r="CM230" i="22" s="1"/>
  <c r="CI230" i="22"/>
  <c r="CH230" i="22"/>
  <c r="CG230" i="22" s="1"/>
  <c r="CC230" i="22"/>
  <c r="CB230" i="22"/>
  <c r="CA230" i="22" s="1"/>
  <c r="BW230" i="22"/>
  <c r="BV230" i="22"/>
  <c r="BU230" i="22" s="1"/>
  <c r="BQ230" i="22"/>
  <c r="BP230" i="22"/>
  <c r="BO230" i="22" s="1"/>
  <c r="BK230" i="22"/>
  <c r="BJ230" i="22"/>
  <c r="BI230" i="22" s="1"/>
  <c r="BE230" i="22"/>
  <c r="BD230" i="22"/>
  <c r="BC230" i="22" s="1"/>
  <c r="AY230" i="22"/>
  <c r="AX230" i="22"/>
  <c r="AW230" i="22" s="1"/>
  <c r="AS230" i="22"/>
  <c r="AR230" i="22"/>
  <c r="AQ230" i="22" s="1"/>
  <c r="AO230" i="22"/>
  <c r="FD230" i="22" s="1"/>
  <c r="B230" i="22"/>
  <c r="A230" i="22"/>
  <c r="FF229" i="22"/>
  <c r="GK229" i="22" s="1"/>
  <c r="FT229" i="22" s="1"/>
  <c r="EE229" i="22"/>
  <c r="ED229" i="22"/>
  <c r="EC229" i="22" s="1"/>
  <c r="DY229" i="22"/>
  <c r="DX229" i="22"/>
  <c r="DW229" i="22" s="1"/>
  <c r="DS229" i="22"/>
  <c r="DR229" i="22"/>
  <c r="DQ229" i="22" s="1"/>
  <c r="DM229" i="22"/>
  <c r="DL229" i="22"/>
  <c r="DK229" i="22" s="1"/>
  <c r="DG229" i="22"/>
  <c r="DF229" i="22"/>
  <c r="DE229" i="22" s="1"/>
  <c r="DA229" i="22"/>
  <c r="CZ229" i="22"/>
  <c r="CY229" i="22" s="1"/>
  <c r="CU229" i="22"/>
  <c r="CT229" i="22"/>
  <c r="CS229" i="22" s="1"/>
  <c r="CO229" i="22"/>
  <c r="CN229" i="22"/>
  <c r="CM229" i="22" s="1"/>
  <c r="CI229" i="22"/>
  <c r="CH229" i="22"/>
  <c r="CG229" i="22" s="1"/>
  <c r="CC229" i="22"/>
  <c r="CB229" i="22"/>
  <c r="CA229" i="22" s="1"/>
  <c r="BW229" i="22"/>
  <c r="BV229" i="22"/>
  <c r="BU229" i="22" s="1"/>
  <c r="BQ229" i="22"/>
  <c r="BP229" i="22"/>
  <c r="BO229" i="22" s="1"/>
  <c r="BK229" i="22"/>
  <c r="BJ229" i="22"/>
  <c r="BI229" i="22" s="1"/>
  <c r="BE229" i="22"/>
  <c r="BD229" i="22"/>
  <c r="BC229" i="22" s="1"/>
  <c r="AY229" i="22"/>
  <c r="AX229" i="22"/>
  <c r="AW229" i="22" s="1"/>
  <c r="AS229" i="22"/>
  <c r="AR229" i="22"/>
  <c r="AQ229" i="22" s="1"/>
  <c r="AO229" i="22"/>
  <c r="FD229" i="22" s="1"/>
  <c r="B229" i="22"/>
  <c r="A229" i="22"/>
  <c r="FF228" i="22"/>
  <c r="GK228" i="22" s="1"/>
  <c r="FT228" i="22" s="1"/>
  <c r="EE228" i="22"/>
  <c r="ED228" i="22"/>
  <c r="EC228" i="22" s="1"/>
  <c r="DY228" i="22"/>
  <c r="DX228" i="22"/>
  <c r="DW228" i="22" s="1"/>
  <c r="DS228" i="22"/>
  <c r="DR228" i="22"/>
  <c r="DQ228" i="22" s="1"/>
  <c r="DM228" i="22"/>
  <c r="DL228" i="22"/>
  <c r="DK228" i="22" s="1"/>
  <c r="DG228" i="22"/>
  <c r="DF228" i="22"/>
  <c r="DE228" i="22" s="1"/>
  <c r="DA228" i="22"/>
  <c r="CZ228" i="22"/>
  <c r="CY228" i="22" s="1"/>
  <c r="CU228" i="22"/>
  <c r="CT228" i="22"/>
  <c r="CS228" i="22" s="1"/>
  <c r="CO228" i="22"/>
  <c r="CN228" i="22"/>
  <c r="CM228" i="22" s="1"/>
  <c r="CI228" i="22"/>
  <c r="CH228" i="22"/>
  <c r="CG228" i="22" s="1"/>
  <c r="CC228" i="22"/>
  <c r="CB228" i="22"/>
  <c r="CA228" i="22" s="1"/>
  <c r="BW228" i="22"/>
  <c r="BV228" i="22"/>
  <c r="BU228" i="22" s="1"/>
  <c r="BQ228" i="22"/>
  <c r="BP228" i="22"/>
  <c r="BO228" i="22" s="1"/>
  <c r="BK228" i="22"/>
  <c r="BJ228" i="22"/>
  <c r="BI228" i="22" s="1"/>
  <c r="BE228" i="22"/>
  <c r="BD228" i="22"/>
  <c r="BC228" i="22" s="1"/>
  <c r="AY228" i="22"/>
  <c r="AX228" i="22"/>
  <c r="AW228" i="22" s="1"/>
  <c r="AS228" i="22"/>
  <c r="AR228" i="22"/>
  <c r="AQ228" i="22" s="1"/>
  <c r="AO228" i="22"/>
  <c r="FD228" i="22" s="1"/>
  <c r="B228" i="22"/>
  <c r="A228" i="22"/>
  <c r="FF227" i="22"/>
  <c r="GL227" i="22" s="1"/>
  <c r="FU227" i="22" s="1"/>
  <c r="EE227" i="22"/>
  <c r="ED227" i="22"/>
  <c r="EC227" i="22" s="1"/>
  <c r="DY227" i="22"/>
  <c r="DX227" i="22"/>
  <c r="DW227" i="22" s="1"/>
  <c r="DS227" i="22"/>
  <c r="DR227" i="22"/>
  <c r="DQ227" i="22" s="1"/>
  <c r="DM227" i="22"/>
  <c r="DL227" i="22"/>
  <c r="DK227" i="22" s="1"/>
  <c r="DG227" i="22"/>
  <c r="DF227" i="22"/>
  <c r="DE227" i="22" s="1"/>
  <c r="DA227" i="22"/>
  <c r="CZ227" i="22"/>
  <c r="CY227" i="22" s="1"/>
  <c r="CU227" i="22"/>
  <c r="CT227" i="22"/>
  <c r="CS227" i="22" s="1"/>
  <c r="CO227" i="22"/>
  <c r="CN227" i="22"/>
  <c r="CM227" i="22" s="1"/>
  <c r="CI227" i="22"/>
  <c r="CH227" i="22"/>
  <c r="CG227" i="22" s="1"/>
  <c r="CC227" i="22"/>
  <c r="CB227" i="22"/>
  <c r="CA227" i="22" s="1"/>
  <c r="BW227" i="22"/>
  <c r="BV227" i="22"/>
  <c r="BU227" i="22" s="1"/>
  <c r="BQ227" i="22"/>
  <c r="BP227" i="22"/>
  <c r="BO227" i="22" s="1"/>
  <c r="BK227" i="22"/>
  <c r="BJ227" i="22"/>
  <c r="BI227" i="22" s="1"/>
  <c r="BE227" i="22"/>
  <c r="BD227" i="22"/>
  <c r="BC227" i="22" s="1"/>
  <c r="AY227" i="22"/>
  <c r="AX227" i="22"/>
  <c r="AW227" i="22" s="1"/>
  <c r="AS227" i="22"/>
  <c r="AR227" i="22"/>
  <c r="AQ227" i="22" s="1"/>
  <c r="AO227" i="22"/>
  <c r="FD227" i="22" s="1"/>
  <c r="B227" i="22"/>
  <c r="A227" i="22"/>
  <c r="FF226" i="22"/>
  <c r="EE226" i="22"/>
  <c r="ED226" i="22"/>
  <c r="EC226" i="22" s="1"/>
  <c r="DY226" i="22"/>
  <c r="DX226" i="22"/>
  <c r="DW226" i="22" s="1"/>
  <c r="DS226" i="22"/>
  <c r="DR226" i="22"/>
  <c r="DQ226" i="22" s="1"/>
  <c r="DM226" i="22"/>
  <c r="DL226" i="22"/>
  <c r="DK226" i="22" s="1"/>
  <c r="DG226" i="22"/>
  <c r="DF226" i="22"/>
  <c r="DE226" i="22" s="1"/>
  <c r="DA226" i="22"/>
  <c r="CZ226" i="22"/>
  <c r="CY226" i="22" s="1"/>
  <c r="CU226" i="22"/>
  <c r="CT226" i="22"/>
  <c r="CS226" i="22" s="1"/>
  <c r="CO226" i="22"/>
  <c r="CN226" i="22"/>
  <c r="CM226" i="22" s="1"/>
  <c r="CI226" i="22"/>
  <c r="CH226" i="22"/>
  <c r="CG226" i="22" s="1"/>
  <c r="CC226" i="22"/>
  <c r="CB226" i="22"/>
  <c r="CA226" i="22" s="1"/>
  <c r="BW226" i="22"/>
  <c r="BV226" i="22"/>
  <c r="BU226" i="22" s="1"/>
  <c r="BQ226" i="22"/>
  <c r="BP226" i="22"/>
  <c r="BO226" i="22" s="1"/>
  <c r="BK226" i="22"/>
  <c r="BJ226" i="22"/>
  <c r="BI226" i="22" s="1"/>
  <c r="BE226" i="22"/>
  <c r="BD226" i="22"/>
  <c r="BC226" i="22" s="1"/>
  <c r="AY226" i="22"/>
  <c r="AX226" i="22"/>
  <c r="AW226" i="22" s="1"/>
  <c r="AS226" i="22"/>
  <c r="AR226" i="22"/>
  <c r="AQ226" i="22" s="1"/>
  <c r="AO226" i="22"/>
  <c r="FD226" i="22" s="1"/>
  <c r="B226" i="22"/>
  <c r="A226" i="22"/>
  <c r="FF225" i="22"/>
  <c r="EE225" i="22"/>
  <c r="ED225" i="22"/>
  <c r="EC225" i="22" s="1"/>
  <c r="DY225" i="22"/>
  <c r="DX225" i="22"/>
  <c r="DW225" i="22" s="1"/>
  <c r="DS225" i="22"/>
  <c r="DR225" i="22"/>
  <c r="DQ225" i="22" s="1"/>
  <c r="DM225" i="22"/>
  <c r="DL225" i="22"/>
  <c r="DK225" i="22" s="1"/>
  <c r="DG225" i="22"/>
  <c r="DF225" i="22"/>
  <c r="DE225" i="22" s="1"/>
  <c r="DA225" i="22"/>
  <c r="CZ225" i="22"/>
  <c r="CY225" i="22" s="1"/>
  <c r="CU225" i="22"/>
  <c r="CT225" i="22"/>
  <c r="CS225" i="22" s="1"/>
  <c r="CO225" i="22"/>
  <c r="CN225" i="22"/>
  <c r="CM225" i="22" s="1"/>
  <c r="CI225" i="22"/>
  <c r="CH225" i="22"/>
  <c r="CG225" i="22" s="1"/>
  <c r="CC225" i="22"/>
  <c r="CB225" i="22"/>
  <c r="CA225" i="22" s="1"/>
  <c r="BW225" i="22"/>
  <c r="BV225" i="22"/>
  <c r="BU225" i="22" s="1"/>
  <c r="BQ225" i="22"/>
  <c r="BP225" i="22"/>
  <c r="BO225" i="22" s="1"/>
  <c r="BK225" i="22"/>
  <c r="BJ225" i="22"/>
  <c r="BI225" i="22" s="1"/>
  <c r="BE225" i="22"/>
  <c r="BD225" i="22"/>
  <c r="BC225" i="22" s="1"/>
  <c r="AY225" i="22"/>
  <c r="AX225" i="22"/>
  <c r="AW225" i="22" s="1"/>
  <c r="AS225" i="22"/>
  <c r="AR225" i="22"/>
  <c r="AQ225" i="22" s="1"/>
  <c r="AO225" i="22"/>
  <c r="FD225" i="22" s="1"/>
  <c r="B225" i="22"/>
  <c r="A225" i="22"/>
  <c r="FF224" i="22"/>
  <c r="GK224" i="22" s="1"/>
  <c r="FT224" i="22" s="1"/>
  <c r="EE224" i="22"/>
  <c r="ED224" i="22"/>
  <c r="EC224" i="22" s="1"/>
  <c r="DY224" i="22"/>
  <c r="DX224" i="22"/>
  <c r="DW224" i="22" s="1"/>
  <c r="DS224" i="22"/>
  <c r="DR224" i="22"/>
  <c r="DQ224" i="22" s="1"/>
  <c r="DM224" i="22"/>
  <c r="DL224" i="22"/>
  <c r="DK224" i="22" s="1"/>
  <c r="DG224" i="22"/>
  <c r="DF224" i="22"/>
  <c r="DE224" i="22" s="1"/>
  <c r="DA224" i="22"/>
  <c r="CZ224" i="22"/>
  <c r="CY224" i="22" s="1"/>
  <c r="CU224" i="22"/>
  <c r="CT224" i="22"/>
  <c r="CS224" i="22" s="1"/>
  <c r="CO224" i="22"/>
  <c r="CN224" i="22"/>
  <c r="CM224" i="22" s="1"/>
  <c r="CI224" i="22"/>
  <c r="CH224" i="22"/>
  <c r="CG224" i="22" s="1"/>
  <c r="CC224" i="22"/>
  <c r="CB224" i="22"/>
  <c r="CA224" i="22" s="1"/>
  <c r="BW224" i="22"/>
  <c r="BV224" i="22"/>
  <c r="BU224" i="22" s="1"/>
  <c r="BQ224" i="22"/>
  <c r="BP224" i="22"/>
  <c r="BO224" i="22" s="1"/>
  <c r="BK224" i="22"/>
  <c r="BJ224" i="22"/>
  <c r="BI224" i="22" s="1"/>
  <c r="BE224" i="22"/>
  <c r="BD224" i="22"/>
  <c r="BC224" i="22" s="1"/>
  <c r="AY224" i="22"/>
  <c r="AX224" i="22"/>
  <c r="AW224" i="22" s="1"/>
  <c r="AS224" i="22"/>
  <c r="AR224" i="22"/>
  <c r="AQ224" i="22" s="1"/>
  <c r="AO224" i="22"/>
  <c r="FD224" i="22" s="1"/>
  <c r="B224" i="22"/>
  <c r="A224" i="22"/>
  <c r="FF223" i="22"/>
  <c r="GK223" i="22" s="1"/>
  <c r="FT223" i="22" s="1"/>
  <c r="EE223" i="22"/>
  <c r="ED223" i="22"/>
  <c r="EC223" i="22" s="1"/>
  <c r="DY223" i="22"/>
  <c r="DX223" i="22"/>
  <c r="DW223" i="22" s="1"/>
  <c r="DS223" i="22"/>
  <c r="DR223" i="22"/>
  <c r="DQ223" i="22" s="1"/>
  <c r="DM223" i="22"/>
  <c r="DL223" i="22"/>
  <c r="DK223" i="22" s="1"/>
  <c r="DG223" i="22"/>
  <c r="DF223" i="22"/>
  <c r="DE223" i="22" s="1"/>
  <c r="DA223" i="22"/>
  <c r="CZ223" i="22"/>
  <c r="CY223" i="22" s="1"/>
  <c r="CU223" i="22"/>
  <c r="CT223" i="22"/>
  <c r="CS223" i="22" s="1"/>
  <c r="CO223" i="22"/>
  <c r="CN223" i="22"/>
  <c r="CM223" i="22" s="1"/>
  <c r="CI223" i="22"/>
  <c r="CH223" i="22"/>
  <c r="CG223" i="22" s="1"/>
  <c r="CC223" i="22"/>
  <c r="CB223" i="22"/>
  <c r="CA223" i="22" s="1"/>
  <c r="BW223" i="22"/>
  <c r="BV223" i="22"/>
  <c r="BU223" i="22" s="1"/>
  <c r="BQ223" i="22"/>
  <c r="BP223" i="22"/>
  <c r="BO223" i="22" s="1"/>
  <c r="BK223" i="22"/>
  <c r="BJ223" i="22"/>
  <c r="BI223" i="22" s="1"/>
  <c r="BE223" i="22"/>
  <c r="BD223" i="22"/>
  <c r="BC223" i="22" s="1"/>
  <c r="AY223" i="22"/>
  <c r="AX223" i="22"/>
  <c r="AW223" i="22" s="1"/>
  <c r="AS223" i="22"/>
  <c r="AR223" i="22"/>
  <c r="AQ223" i="22" s="1"/>
  <c r="AO223" i="22"/>
  <c r="FD223" i="22" s="1"/>
  <c r="B223" i="22"/>
  <c r="A223" i="22"/>
  <c r="FF222" i="22"/>
  <c r="GL222" i="22" s="1"/>
  <c r="FU222" i="22" s="1"/>
  <c r="EE222" i="22"/>
  <c r="ED222" i="22"/>
  <c r="EC222" i="22" s="1"/>
  <c r="DY222" i="22"/>
  <c r="DX222" i="22"/>
  <c r="DW222" i="22" s="1"/>
  <c r="DS222" i="22"/>
  <c r="DR222" i="22"/>
  <c r="DQ222" i="22" s="1"/>
  <c r="DM222" i="22"/>
  <c r="DL222" i="22"/>
  <c r="DK222" i="22" s="1"/>
  <c r="DG222" i="22"/>
  <c r="DF222" i="22"/>
  <c r="DE222" i="22" s="1"/>
  <c r="DA222" i="22"/>
  <c r="CZ222" i="22"/>
  <c r="CY222" i="22" s="1"/>
  <c r="CU222" i="22"/>
  <c r="CT222" i="22"/>
  <c r="CS222" i="22" s="1"/>
  <c r="CO222" i="22"/>
  <c r="CN222" i="22"/>
  <c r="CM222" i="22" s="1"/>
  <c r="CI222" i="22"/>
  <c r="CH222" i="22"/>
  <c r="CG222" i="22" s="1"/>
  <c r="CC222" i="22"/>
  <c r="CB222" i="22"/>
  <c r="CA222" i="22" s="1"/>
  <c r="BW222" i="22"/>
  <c r="BV222" i="22"/>
  <c r="BU222" i="22" s="1"/>
  <c r="BQ222" i="22"/>
  <c r="BP222" i="22"/>
  <c r="BO222" i="22" s="1"/>
  <c r="BK222" i="22"/>
  <c r="BJ222" i="22"/>
  <c r="BI222" i="22" s="1"/>
  <c r="BE222" i="22"/>
  <c r="BD222" i="22"/>
  <c r="BC222" i="22" s="1"/>
  <c r="AY222" i="22"/>
  <c r="AX222" i="22"/>
  <c r="AW222" i="22" s="1"/>
  <c r="AS222" i="22"/>
  <c r="AR222" i="22"/>
  <c r="AQ222" i="22" s="1"/>
  <c r="AO222" i="22"/>
  <c r="FD222" i="22" s="1"/>
  <c r="B222" i="22"/>
  <c r="A222" i="22"/>
  <c r="FF221" i="22"/>
  <c r="GM221" i="22" s="1"/>
  <c r="FV221" i="22" s="1"/>
  <c r="EE221" i="22"/>
  <c r="ED221" i="22"/>
  <c r="EC221" i="22" s="1"/>
  <c r="DY221" i="22"/>
  <c r="DX221" i="22"/>
  <c r="DW221" i="22" s="1"/>
  <c r="DS221" i="22"/>
  <c r="DR221" i="22"/>
  <c r="DQ221" i="22" s="1"/>
  <c r="DM221" i="22"/>
  <c r="DL221" i="22"/>
  <c r="DK221" i="22" s="1"/>
  <c r="DG221" i="22"/>
  <c r="DF221" i="22"/>
  <c r="DE221" i="22" s="1"/>
  <c r="DA221" i="22"/>
  <c r="CZ221" i="22"/>
  <c r="CY221" i="22" s="1"/>
  <c r="CU221" i="22"/>
  <c r="CT221" i="22"/>
  <c r="CS221" i="22" s="1"/>
  <c r="CO221" i="22"/>
  <c r="CN221" i="22"/>
  <c r="CM221" i="22" s="1"/>
  <c r="CI221" i="22"/>
  <c r="CH221" i="22"/>
  <c r="CG221" i="22" s="1"/>
  <c r="CC221" i="22"/>
  <c r="CB221" i="22"/>
  <c r="CA221" i="22" s="1"/>
  <c r="BW221" i="22"/>
  <c r="BV221" i="22"/>
  <c r="BU221" i="22" s="1"/>
  <c r="BQ221" i="22"/>
  <c r="BP221" i="22"/>
  <c r="BO221" i="22" s="1"/>
  <c r="BK221" i="22"/>
  <c r="BJ221" i="22"/>
  <c r="BI221" i="22" s="1"/>
  <c r="BE221" i="22"/>
  <c r="BD221" i="22"/>
  <c r="BC221" i="22" s="1"/>
  <c r="AY221" i="22"/>
  <c r="AX221" i="22"/>
  <c r="AW221" i="22" s="1"/>
  <c r="AS221" i="22"/>
  <c r="AR221" i="22"/>
  <c r="AQ221" i="22" s="1"/>
  <c r="AO221" i="22"/>
  <c r="FD221" i="22" s="1"/>
  <c r="B221" i="22"/>
  <c r="A221" i="22"/>
  <c r="FF220" i="22"/>
  <c r="GM220" i="22" s="1"/>
  <c r="FV220" i="22" s="1"/>
  <c r="EE220" i="22"/>
  <c r="ED220" i="22"/>
  <c r="EC220" i="22" s="1"/>
  <c r="DY220" i="22"/>
  <c r="DX220" i="22"/>
  <c r="DW220" i="22" s="1"/>
  <c r="DS220" i="22"/>
  <c r="DR220" i="22"/>
  <c r="DQ220" i="22"/>
  <c r="DM220" i="22"/>
  <c r="DL220" i="22"/>
  <c r="DK220" i="22" s="1"/>
  <c r="DG220" i="22"/>
  <c r="DF220" i="22"/>
  <c r="DE220" i="22" s="1"/>
  <c r="DA220" i="22"/>
  <c r="CZ220" i="22"/>
  <c r="CY220" i="22" s="1"/>
  <c r="CU220" i="22"/>
  <c r="CT220" i="22"/>
  <c r="CS220" i="22" s="1"/>
  <c r="CO220" i="22"/>
  <c r="CN220" i="22"/>
  <c r="CM220" i="22" s="1"/>
  <c r="CI220" i="22"/>
  <c r="CH220" i="22"/>
  <c r="CG220" i="22" s="1"/>
  <c r="CC220" i="22"/>
  <c r="CB220" i="22"/>
  <c r="CA220" i="22" s="1"/>
  <c r="BW220" i="22"/>
  <c r="BV220" i="22"/>
  <c r="BU220" i="22" s="1"/>
  <c r="BQ220" i="22"/>
  <c r="BP220" i="22"/>
  <c r="BO220" i="22" s="1"/>
  <c r="BK220" i="22"/>
  <c r="BJ220" i="22"/>
  <c r="BI220" i="22" s="1"/>
  <c r="BE220" i="22"/>
  <c r="BD220" i="22"/>
  <c r="BC220" i="22" s="1"/>
  <c r="AY220" i="22"/>
  <c r="AX220" i="22"/>
  <c r="AW220" i="22" s="1"/>
  <c r="AS220" i="22"/>
  <c r="AR220" i="22"/>
  <c r="AQ220" i="22" s="1"/>
  <c r="AO220" i="22"/>
  <c r="FD220" i="22" s="1"/>
  <c r="B220" i="22"/>
  <c r="A220" i="22"/>
  <c r="FF219" i="22"/>
  <c r="EE219" i="22"/>
  <c r="ED219" i="22"/>
  <c r="EC219" i="22" s="1"/>
  <c r="DY219" i="22"/>
  <c r="DX219" i="22"/>
  <c r="DW219" i="22" s="1"/>
  <c r="DS219" i="22"/>
  <c r="DR219" i="22"/>
  <c r="DQ219" i="22" s="1"/>
  <c r="DM219" i="22"/>
  <c r="DL219" i="22"/>
  <c r="DK219" i="22" s="1"/>
  <c r="DG219" i="22"/>
  <c r="DF219" i="22"/>
  <c r="DE219" i="22" s="1"/>
  <c r="DA219" i="22"/>
  <c r="CZ219" i="22"/>
  <c r="CY219" i="22" s="1"/>
  <c r="CU219" i="22"/>
  <c r="CT219" i="22"/>
  <c r="CS219" i="22" s="1"/>
  <c r="CO219" i="22"/>
  <c r="CN219" i="22"/>
  <c r="CM219" i="22" s="1"/>
  <c r="CI219" i="22"/>
  <c r="CH219" i="22"/>
  <c r="CG219" i="22" s="1"/>
  <c r="CC219" i="22"/>
  <c r="CB219" i="22"/>
  <c r="CA219" i="22" s="1"/>
  <c r="BW219" i="22"/>
  <c r="BV219" i="22"/>
  <c r="BU219" i="22" s="1"/>
  <c r="BQ219" i="22"/>
  <c r="BP219" i="22"/>
  <c r="BO219" i="22" s="1"/>
  <c r="BK219" i="22"/>
  <c r="BJ219" i="22"/>
  <c r="BI219" i="22" s="1"/>
  <c r="BE219" i="22"/>
  <c r="BD219" i="22"/>
  <c r="BC219" i="22" s="1"/>
  <c r="AY219" i="22"/>
  <c r="AX219" i="22"/>
  <c r="AW219" i="22" s="1"/>
  <c r="AS219" i="22"/>
  <c r="AR219" i="22"/>
  <c r="AQ219" i="22" s="1"/>
  <c r="AO219" i="22"/>
  <c r="FD219" i="22" s="1"/>
  <c r="B219" i="22"/>
  <c r="A219" i="22"/>
  <c r="FF218" i="22"/>
  <c r="GL218" i="22" s="1"/>
  <c r="FU218" i="22" s="1"/>
  <c r="EE218" i="22"/>
  <c r="ED218" i="22"/>
  <c r="EC218" i="22" s="1"/>
  <c r="DY218" i="22"/>
  <c r="DX218" i="22"/>
  <c r="DW218" i="22" s="1"/>
  <c r="DS218" i="22"/>
  <c r="DR218" i="22"/>
  <c r="DQ218" i="22" s="1"/>
  <c r="DM218" i="22"/>
  <c r="DL218" i="22"/>
  <c r="DK218" i="22" s="1"/>
  <c r="DG218" i="22"/>
  <c r="DF218" i="22"/>
  <c r="DE218" i="22" s="1"/>
  <c r="DA218" i="22"/>
  <c r="CZ218" i="22"/>
  <c r="CY218" i="22" s="1"/>
  <c r="CU218" i="22"/>
  <c r="CT218" i="22"/>
  <c r="CS218" i="22" s="1"/>
  <c r="CO218" i="22"/>
  <c r="CN218" i="22"/>
  <c r="CM218" i="22" s="1"/>
  <c r="CI218" i="22"/>
  <c r="CH218" i="22"/>
  <c r="CG218" i="22"/>
  <c r="CC218" i="22"/>
  <c r="CB218" i="22"/>
  <c r="CA218" i="22" s="1"/>
  <c r="BW218" i="22"/>
  <c r="BV218" i="22"/>
  <c r="BU218" i="22" s="1"/>
  <c r="BQ218" i="22"/>
  <c r="BP218" i="22"/>
  <c r="BO218" i="22" s="1"/>
  <c r="BK218" i="22"/>
  <c r="BJ218" i="22"/>
  <c r="BI218" i="22" s="1"/>
  <c r="BE218" i="22"/>
  <c r="BD218" i="22"/>
  <c r="BC218" i="22" s="1"/>
  <c r="AY218" i="22"/>
  <c r="AX218" i="22"/>
  <c r="AW218" i="22" s="1"/>
  <c r="AS218" i="22"/>
  <c r="AR218" i="22"/>
  <c r="AQ218" i="22" s="1"/>
  <c r="AO218" i="22"/>
  <c r="FD218" i="22" s="1"/>
  <c r="B218" i="22"/>
  <c r="A218" i="22"/>
  <c r="FF217" i="22"/>
  <c r="GM217" i="22" s="1"/>
  <c r="FV217" i="22" s="1"/>
  <c r="EE217" i="22"/>
  <c r="ED217" i="22"/>
  <c r="EC217" i="22" s="1"/>
  <c r="DY217" i="22"/>
  <c r="DX217" i="22"/>
  <c r="DW217" i="22" s="1"/>
  <c r="DS217" i="22"/>
  <c r="DR217" i="22"/>
  <c r="DQ217" i="22" s="1"/>
  <c r="DM217" i="22"/>
  <c r="DL217" i="22"/>
  <c r="DK217" i="22" s="1"/>
  <c r="DG217" i="22"/>
  <c r="DF217" i="22"/>
  <c r="DE217" i="22" s="1"/>
  <c r="DA217" i="22"/>
  <c r="CZ217" i="22"/>
  <c r="CY217" i="22" s="1"/>
  <c r="CU217" i="22"/>
  <c r="CT217" i="22"/>
  <c r="CS217" i="22" s="1"/>
  <c r="CO217" i="22"/>
  <c r="CN217" i="22"/>
  <c r="CM217" i="22" s="1"/>
  <c r="CI217" i="22"/>
  <c r="CH217" i="22"/>
  <c r="CG217" i="22" s="1"/>
  <c r="CC217" i="22"/>
  <c r="CB217" i="22"/>
  <c r="CA217" i="22" s="1"/>
  <c r="BW217" i="22"/>
  <c r="BV217" i="22"/>
  <c r="BU217" i="22" s="1"/>
  <c r="BQ217" i="22"/>
  <c r="BP217" i="22"/>
  <c r="BO217" i="22" s="1"/>
  <c r="BK217" i="22"/>
  <c r="BJ217" i="22"/>
  <c r="BI217" i="22" s="1"/>
  <c r="BE217" i="22"/>
  <c r="BD217" i="22"/>
  <c r="BC217" i="22" s="1"/>
  <c r="AY217" i="22"/>
  <c r="AX217" i="22"/>
  <c r="AW217" i="22" s="1"/>
  <c r="AS217" i="22"/>
  <c r="AR217" i="22"/>
  <c r="AQ217" i="22" s="1"/>
  <c r="AO217" i="22"/>
  <c r="FD217" i="22" s="1"/>
  <c r="B217" i="22"/>
  <c r="A217" i="22"/>
  <c r="FF216" i="22"/>
  <c r="GM216" i="22" s="1"/>
  <c r="FV216" i="22" s="1"/>
  <c r="EE216" i="22"/>
  <c r="ED216" i="22"/>
  <c r="EC216" i="22" s="1"/>
  <c r="DY216" i="22"/>
  <c r="DX216" i="22"/>
  <c r="DW216" i="22" s="1"/>
  <c r="DS216" i="22"/>
  <c r="DR216" i="22"/>
  <c r="DQ216" i="22" s="1"/>
  <c r="DM216" i="22"/>
  <c r="DL216" i="22"/>
  <c r="DK216" i="22" s="1"/>
  <c r="DG216" i="22"/>
  <c r="DF216" i="22"/>
  <c r="DE216" i="22" s="1"/>
  <c r="DA216" i="22"/>
  <c r="CZ216" i="22"/>
  <c r="CY216" i="22" s="1"/>
  <c r="CU216" i="22"/>
  <c r="CT216" i="22"/>
  <c r="CS216" i="22" s="1"/>
  <c r="CO216" i="22"/>
  <c r="CN216" i="22"/>
  <c r="CM216" i="22" s="1"/>
  <c r="CI216" i="22"/>
  <c r="CH216" i="22"/>
  <c r="CG216" i="22" s="1"/>
  <c r="CC216" i="22"/>
  <c r="CB216" i="22"/>
  <c r="CA216" i="22" s="1"/>
  <c r="BW216" i="22"/>
  <c r="BV216" i="22"/>
  <c r="BU216" i="22" s="1"/>
  <c r="BQ216" i="22"/>
  <c r="BP216" i="22"/>
  <c r="BO216" i="22" s="1"/>
  <c r="BK216" i="22"/>
  <c r="BJ216" i="22"/>
  <c r="BI216" i="22" s="1"/>
  <c r="BE216" i="22"/>
  <c r="BD216" i="22"/>
  <c r="BC216" i="22" s="1"/>
  <c r="AY216" i="22"/>
  <c r="AX216" i="22"/>
  <c r="AW216" i="22" s="1"/>
  <c r="AS216" i="22"/>
  <c r="AR216" i="22"/>
  <c r="AQ216" i="22" s="1"/>
  <c r="AO216" i="22"/>
  <c r="FD216" i="22" s="1"/>
  <c r="B216" i="22"/>
  <c r="A216" i="22"/>
  <c r="FF215" i="22"/>
  <c r="EE215" i="22"/>
  <c r="ED215" i="22"/>
  <c r="EC215" i="22" s="1"/>
  <c r="DY215" i="22"/>
  <c r="DX215" i="22"/>
  <c r="DW215" i="22" s="1"/>
  <c r="DS215" i="22"/>
  <c r="DR215" i="22"/>
  <c r="DQ215" i="22" s="1"/>
  <c r="DM215" i="22"/>
  <c r="DL215" i="22"/>
  <c r="DK215" i="22" s="1"/>
  <c r="DG215" i="22"/>
  <c r="DF215" i="22"/>
  <c r="DE215" i="22" s="1"/>
  <c r="DA215" i="22"/>
  <c r="CZ215" i="22"/>
  <c r="CY215" i="22" s="1"/>
  <c r="CU215" i="22"/>
  <c r="CT215" i="22"/>
  <c r="CS215" i="22" s="1"/>
  <c r="CO215" i="22"/>
  <c r="CN215" i="22"/>
  <c r="CM215" i="22" s="1"/>
  <c r="CI215" i="22"/>
  <c r="CH215" i="22"/>
  <c r="CG215" i="22" s="1"/>
  <c r="CC215" i="22"/>
  <c r="CB215" i="22"/>
  <c r="CA215" i="22" s="1"/>
  <c r="BW215" i="22"/>
  <c r="BV215" i="22"/>
  <c r="BU215" i="22" s="1"/>
  <c r="BQ215" i="22"/>
  <c r="BP215" i="22"/>
  <c r="BO215" i="22" s="1"/>
  <c r="BK215" i="22"/>
  <c r="BJ215" i="22"/>
  <c r="BI215" i="22" s="1"/>
  <c r="BE215" i="22"/>
  <c r="BD215" i="22"/>
  <c r="BC215" i="22" s="1"/>
  <c r="AY215" i="22"/>
  <c r="AX215" i="22"/>
  <c r="AW215" i="22" s="1"/>
  <c r="AS215" i="22"/>
  <c r="AR215" i="22"/>
  <c r="AQ215" i="22" s="1"/>
  <c r="AO215" i="22"/>
  <c r="FD215" i="22" s="1"/>
  <c r="B215" i="22"/>
  <c r="A215" i="22"/>
  <c r="FF214" i="22"/>
  <c r="EE214" i="22"/>
  <c r="ED214" i="22"/>
  <c r="EC214" i="22" s="1"/>
  <c r="DY214" i="22"/>
  <c r="DX214" i="22"/>
  <c r="DW214" i="22" s="1"/>
  <c r="DS214" i="22"/>
  <c r="DR214" i="22"/>
  <c r="DQ214" i="22" s="1"/>
  <c r="DM214" i="22"/>
  <c r="DL214" i="22"/>
  <c r="DK214" i="22" s="1"/>
  <c r="DG214" i="22"/>
  <c r="DF214" i="22"/>
  <c r="DE214" i="22" s="1"/>
  <c r="DA214" i="22"/>
  <c r="CZ214" i="22"/>
  <c r="CY214" i="22" s="1"/>
  <c r="CU214" i="22"/>
  <c r="CT214" i="22"/>
  <c r="CS214" i="22" s="1"/>
  <c r="CO214" i="22"/>
  <c r="CN214" i="22"/>
  <c r="CM214" i="22" s="1"/>
  <c r="CI214" i="22"/>
  <c r="CH214" i="22"/>
  <c r="CG214" i="22" s="1"/>
  <c r="CC214" i="22"/>
  <c r="CB214" i="22"/>
  <c r="CA214" i="22" s="1"/>
  <c r="BW214" i="22"/>
  <c r="BV214" i="22"/>
  <c r="BU214" i="22" s="1"/>
  <c r="BQ214" i="22"/>
  <c r="BP214" i="22"/>
  <c r="BO214" i="22" s="1"/>
  <c r="BK214" i="22"/>
  <c r="BJ214" i="22"/>
  <c r="BI214" i="22" s="1"/>
  <c r="BE214" i="22"/>
  <c r="BD214" i="22"/>
  <c r="BC214" i="22" s="1"/>
  <c r="AY214" i="22"/>
  <c r="AX214" i="22"/>
  <c r="AW214" i="22" s="1"/>
  <c r="AS214" i="22"/>
  <c r="AR214" i="22"/>
  <c r="AQ214" i="22" s="1"/>
  <c r="AO214" i="22"/>
  <c r="FD214" i="22" s="1"/>
  <c r="B214" i="22"/>
  <c r="A214" i="22"/>
  <c r="FF213" i="22"/>
  <c r="EE213" i="22"/>
  <c r="ED213" i="22"/>
  <c r="EC213" i="22" s="1"/>
  <c r="DY213" i="22"/>
  <c r="DX213" i="22"/>
  <c r="DW213" i="22" s="1"/>
  <c r="DS213" i="22"/>
  <c r="DR213" i="22"/>
  <c r="DQ213" i="22" s="1"/>
  <c r="DM213" i="22"/>
  <c r="DL213" i="22"/>
  <c r="DK213" i="22" s="1"/>
  <c r="DG213" i="22"/>
  <c r="DF213" i="22"/>
  <c r="DE213" i="22" s="1"/>
  <c r="DA213" i="22"/>
  <c r="CZ213" i="22"/>
  <c r="CY213" i="22" s="1"/>
  <c r="CU213" i="22"/>
  <c r="CT213" i="22"/>
  <c r="CS213" i="22" s="1"/>
  <c r="CO213" i="22"/>
  <c r="CN213" i="22"/>
  <c r="CM213" i="22" s="1"/>
  <c r="CI213" i="22"/>
  <c r="CH213" i="22"/>
  <c r="CG213" i="22" s="1"/>
  <c r="CC213" i="22"/>
  <c r="CB213" i="22"/>
  <c r="CA213" i="22" s="1"/>
  <c r="BW213" i="22"/>
  <c r="BV213" i="22"/>
  <c r="BU213" i="22" s="1"/>
  <c r="BQ213" i="22"/>
  <c r="BP213" i="22"/>
  <c r="BO213" i="22" s="1"/>
  <c r="BK213" i="22"/>
  <c r="BJ213" i="22"/>
  <c r="BI213" i="22" s="1"/>
  <c r="BE213" i="22"/>
  <c r="BD213" i="22"/>
  <c r="BC213" i="22" s="1"/>
  <c r="AY213" i="22"/>
  <c r="AX213" i="22"/>
  <c r="AW213" i="22" s="1"/>
  <c r="AS213" i="22"/>
  <c r="AR213" i="22"/>
  <c r="AQ213" i="22" s="1"/>
  <c r="AO213" i="22"/>
  <c r="FD213" i="22" s="1"/>
  <c r="B213" i="22"/>
  <c r="A213" i="22"/>
  <c r="FF212" i="22"/>
  <c r="GK212" i="22" s="1"/>
  <c r="FT212" i="22" s="1"/>
  <c r="EE212" i="22"/>
  <c r="ED212" i="22"/>
  <c r="EC212" i="22" s="1"/>
  <c r="DY212" i="22"/>
  <c r="DX212" i="22"/>
  <c r="DW212" i="22" s="1"/>
  <c r="DS212" i="22"/>
  <c r="DR212" i="22"/>
  <c r="DQ212" i="22" s="1"/>
  <c r="DM212" i="22"/>
  <c r="DL212" i="22"/>
  <c r="DK212" i="22" s="1"/>
  <c r="DG212" i="22"/>
  <c r="DF212" i="22"/>
  <c r="DE212" i="22" s="1"/>
  <c r="DA212" i="22"/>
  <c r="CZ212" i="22"/>
  <c r="CY212" i="22" s="1"/>
  <c r="CU212" i="22"/>
  <c r="CT212" i="22"/>
  <c r="CS212" i="22" s="1"/>
  <c r="CO212" i="22"/>
  <c r="CN212" i="22"/>
  <c r="CM212" i="22" s="1"/>
  <c r="CI212" i="22"/>
  <c r="CH212" i="22"/>
  <c r="CG212" i="22" s="1"/>
  <c r="CC212" i="22"/>
  <c r="CB212" i="22"/>
  <c r="CA212" i="22" s="1"/>
  <c r="BW212" i="22"/>
  <c r="BV212" i="22"/>
  <c r="BU212" i="22" s="1"/>
  <c r="BQ212" i="22"/>
  <c r="BP212" i="22"/>
  <c r="BO212" i="22" s="1"/>
  <c r="BK212" i="22"/>
  <c r="BJ212" i="22"/>
  <c r="BI212" i="22" s="1"/>
  <c r="BE212" i="22"/>
  <c r="BD212" i="22"/>
  <c r="BC212" i="22" s="1"/>
  <c r="AY212" i="22"/>
  <c r="AX212" i="22"/>
  <c r="AW212" i="22" s="1"/>
  <c r="AS212" i="22"/>
  <c r="AR212" i="22"/>
  <c r="AQ212" i="22" s="1"/>
  <c r="AO212" i="22"/>
  <c r="FD212" i="22" s="1"/>
  <c r="B212" i="22"/>
  <c r="A212" i="22"/>
  <c r="FF211" i="22"/>
  <c r="GM211" i="22" s="1"/>
  <c r="FV211" i="22" s="1"/>
  <c r="EE211" i="22"/>
  <c r="ED211" i="22"/>
  <c r="EC211" i="22" s="1"/>
  <c r="DY211" i="22"/>
  <c r="DX211" i="22"/>
  <c r="DW211" i="22" s="1"/>
  <c r="DS211" i="22"/>
  <c r="DR211" i="22"/>
  <c r="DQ211" i="22" s="1"/>
  <c r="DM211" i="22"/>
  <c r="DL211" i="22"/>
  <c r="DK211" i="22" s="1"/>
  <c r="DG211" i="22"/>
  <c r="DF211" i="22"/>
  <c r="DE211" i="22" s="1"/>
  <c r="DA211" i="22"/>
  <c r="CZ211" i="22"/>
  <c r="CY211" i="22" s="1"/>
  <c r="CU211" i="22"/>
  <c r="CT211" i="22"/>
  <c r="CS211" i="22" s="1"/>
  <c r="CO211" i="22"/>
  <c r="CN211" i="22"/>
  <c r="CM211" i="22" s="1"/>
  <c r="CI211" i="22"/>
  <c r="CH211" i="22"/>
  <c r="CG211" i="22" s="1"/>
  <c r="CC211" i="22"/>
  <c r="CB211" i="22"/>
  <c r="CA211" i="22" s="1"/>
  <c r="BW211" i="22"/>
  <c r="BV211" i="22"/>
  <c r="BU211" i="22" s="1"/>
  <c r="BQ211" i="22"/>
  <c r="BP211" i="22"/>
  <c r="BO211" i="22" s="1"/>
  <c r="BK211" i="22"/>
  <c r="BJ211" i="22"/>
  <c r="BI211" i="22" s="1"/>
  <c r="BE211" i="22"/>
  <c r="BD211" i="22"/>
  <c r="BC211" i="22" s="1"/>
  <c r="AY211" i="22"/>
  <c r="AX211" i="22"/>
  <c r="AW211" i="22" s="1"/>
  <c r="AS211" i="22"/>
  <c r="AR211" i="22"/>
  <c r="AQ211" i="22" s="1"/>
  <c r="AO211" i="22"/>
  <c r="FD211" i="22" s="1"/>
  <c r="B211" i="22"/>
  <c r="A211" i="22"/>
  <c r="FF210" i="22"/>
  <c r="GK210" i="22" s="1"/>
  <c r="FT210" i="22" s="1"/>
  <c r="EE210" i="22"/>
  <c r="ED210" i="22"/>
  <c r="EC210" i="22" s="1"/>
  <c r="DY210" i="22"/>
  <c r="DX210" i="22"/>
  <c r="DW210" i="22" s="1"/>
  <c r="DS210" i="22"/>
  <c r="DR210" i="22"/>
  <c r="DQ210" i="22" s="1"/>
  <c r="DM210" i="22"/>
  <c r="DL210" i="22"/>
  <c r="DK210" i="22" s="1"/>
  <c r="DG210" i="22"/>
  <c r="DF210" i="22"/>
  <c r="DE210" i="22" s="1"/>
  <c r="DA210" i="22"/>
  <c r="CZ210" i="22"/>
  <c r="CY210" i="22" s="1"/>
  <c r="CU210" i="22"/>
  <c r="CT210" i="22"/>
  <c r="CS210" i="22" s="1"/>
  <c r="CO210" i="22"/>
  <c r="CN210" i="22"/>
  <c r="CM210" i="22" s="1"/>
  <c r="CI210" i="22"/>
  <c r="CH210" i="22"/>
  <c r="CG210" i="22" s="1"/>
  <c r="CC210" i="22"/>
  <c r="CB210" i="22"/>
  <c r="CA210" i="22" s="1"/>
  <c r="BW210" i="22"/>
  <c r="BV210" i="22"/>
  <c r="BU210" i="22" s="1"/>
  <c r="BQ210" i="22"/>
  <c r="BP210" i="22"/>
  <c r="BO210" i="22" s="1"/>
  <c r="BK210" i="22"/>
  <c r="BJ210" i="22"/>
  <c r="BI210" i="22" s="1"/>
  <c r="BE210" i="22"/>
  <c r="BD210" i="22"/>
  <c r="BC210" i="22" s="1"/>
  <c r="AY210" i="22"/>
  <c r="AX210" i="22"/>
  <c r="AW210" i="22" s="1"/>
  <c r="AS210" i="22"/>
  <c r="AR210" i="22"/>
  <c r="AQ210" i="22" s="1"/>
  <c r="AO210" i="22"/>
  <c r="FD210" i="22" s="1"/>
  <c r="B210" i="22"/>
  <c r="A210" i="22"/>
  <c r="FF209" i="22"/>
  <c r="EE209" i="22"/>
  <c r="ED209" i="22"/>
  <c r="EC209" i="22" s="1"/>
  <c r="DY209" i="22"/>
  <c r="DX209" i="22"/>
  <c r="DW209" i="22" s="1"/>
  <c r="DS209" i="22"/>
  <c r="DR209" i="22"/>
  <c r="DQ209" i="22" s="1"/>
  <c r="DM209" i="22"/>
  <c r="DL209" i="22"/>
  <c r="DK209" i="22" s="1"/>
  <c r="DG209" i="22"/>
  <c r="DF209" i="22"/>
  <c r="DE209" i="22" s="1"/>
  <c r="DA209" i="22"/>
  <c r="CZ209" i="22"/>
  <c r="CY209" i="22" s="1"/>
  <c r="CU209" i="22"/>
  <c r="CT209" i="22"/>
  <c r="CS209" i="22" s="1"/>
  <c r="CO209" i="22"/>
  <c r="CN209" i="22"/>
  <c r="CM209" i="22" s="1"/>
  <c r="CI209" i="22"/>
  <c r="CH209" i="22"/>
  <c r="CG209" i="22" s="1"/>
  <c r="CC209" i="22"/>
  <c r="CB209" i="22"/>
  <c r="CA209" i="22" s="1"/>
  <c r="BW209" i="22"/>
  <c r="BV209" i="22"/>
  <c r="BU209" i="22" s="1"/>
  <c r="BQ209" i="22"/>
  <c r="BP209" i="22"/>
  <c r="BO209" i="22" s="1"/>
  <c r="BK209" i="22"/>
  <c r="BJ209" i="22"/>
  <c r="BI209" i="22" s="1"/>
  <c r="BE209" i="22"/>
  <c r="BD209" i="22"/>
  <c r="BC209" i="22" s="1"/>
  <c r="AY209" i="22"/>
  <c r="AX209" i="22"/>
  <c r="AW209" i="22" s="1"/>
  <c r="AS209" i="22"/>
  <c r="AR209" i="22"/>
  <c r="AQ209" i="22" s="1"/>
  <c r="AO209" i="22"/>
  <c r="FD209" i="22" s="1"/>
  <c r="B209" i="22"/>
  <c r="A209" i="22"/>
  <c r="FF208" i="22"/>
  <c r="GK208" i="22" s="1"/>
  <c r="FT208" i="22" s="1"/>
  <c r="EE208" i="22"/>
  <c r="ED208" i="22"/>
  <c r="EC208" i="22" s="1"/>
  <c r="DY208" i="22"/>
  <c r="DX208" i="22"/>
  <c r="DW208" i="22" s="1"/>
  <c r="DS208" i="22"/>
  <c r="DR208" i="22"/>
  <c r="DQ208" i="22" s="1"/>
  <c r="DM208" i="22"/>
  <c r="DL208" i="22"/>
  <c r="DK208" i="22" s="1"/>
  <c r="DG208" i="22"/>
  <c r="DF208" i="22"/>
  <c r="DE208" i="22" s="1"/>
  <c r="DA208" i="22"/>
  <c r="CZ208" i="22"/>
  <c r="CY208" i="22" s="1"/>
  <c r="CU208" i="22"/>
  <c r="CT208" i="22"/>
  <c r="CS208" i="22" s="1"/>
  <c r="CO208" i="22"/>
  <c r="CN208" i="22"/>
  <c r="CM208" i="22" s="1"/>
  <c r="CI208" i="22"/>
  <c r="CH208" i="22"/>
  <c r="CG208" i="22" s="1"/>
  <c r="CC208" i="22"/>
  <c r="CB208" i="22"/>
  <c r="CA208" i="22" s="1"/>
  <c r="BW208" i="22"/>
  <c r="BV208" i="22"/>
  <c r="BU208" i="22" s="1"/>
  <c r="BQ208" i="22"/>
  <c r="BP208" i="22"/>
  <c r="BO208" i="22" s="1"/>
  <c r="BK208" i="22"/>
  <c r="BJ208" i="22"/>
  <c r="BI208" i="22" s="1"/>
  <c r="BE208" i="22"/>
  <c r="BD208" i="22"/>
  <c r="BC208" i="22" s="1"/>
  <c r="AY208" i="22"/>
  <c r="AX208" i="22"/>
  <c r="AW208" i="22" s="1"/>
  <c r="AS208" i="22"/>
  <c r="AR208" i="22"/>
  <c r="AQ208" i="22" s="1"/>
  <c r="AO208" i="22"/>
  <c r="FD208" i="22" s="1"/>
  <c r="B208" i="22"/>
  <c r="A208" i="22"/>
  <c r="FF207" i="22"/>
  <c r="EE207" i="22"/>
  <c r="ED207" i="22"/>
  <c r="EC207" i="22" s="1"/>
  <c r="DY207" i="22"/>
  <c r="DX207" i="22"/>
  <c r="DW207" i="22" s="1"/>
  <c r="DS207" i="22"/>
  <c r="DR207" i="22"/>
  <c r="DQ207" i="22" s="1"/>
  <c r="DM207" i="22"/>
  <c r="DL207" i="22"/>
  <c r="DK207" i="22" s="1"/>
  <c r="DG207" i="22"/>
  <c r="DF207" i="22"/>
  <c r="DE207" i="22" s="1"/>
  <c r="DA207" i="22"/>
  <c r="CZ207" i="22"/>
  <c r="CY207" i="22" s="1"/>
  <c r="CU207" i="22"/>
  <c r="CT207" i="22"/>
  <c r="CS207" i="22" s="1"/>
  <c r="CO207" i="22"/>
  <c r="CN207" i="22"/>
  <c r="CM207" i="22" s="1"/>
  <c r="CI207" i="22"/>
  <c r="CH207" i="22"/>
  <c r="CG207" i="22" s="1"/>
  <c r="CC207" i="22"/>
  <c r="CB207" i="22"/>
  <c r="CA207" i="22" s="1"/>
  <c r="BW207" i="22"/>
  <c r="BV207" i="22"/>
  <c r="BU207" i="22" s="1"/>
  <c r="BQ207" i="22"/>
  <c r="BP207" i="22"/>
  <c r="BO207" i="22" s="1"/>
  <c r="BK207" i="22"/>
  <c r="BJ207" i="22"/>
  <c r="BI207" i="22" s="1"/>
  <c r="BE207" i="22"/>
  <c r="BD207" i="22"/>
  <c r="BC207" i="22" s="1"/>
  <c r="AY207" i="22"/>
  <c r="AX207" i="22"/>
  <c r="AW207" i="22" s="1"/>
  <c r="AS207" i="22"/>
  <c r="AR207" i="22"/>
  <c r="AQ207" i="22" s="1"/>
  <c r="AO207" i="22"/>
  <c r="FD207" i="22" s="1"/>
  <c r="B207" i="22"/>
  <c r="A207" i="22"/>
  <c r="FF206" i="22"/>
  <c r="GL206" i="22" s="1"/>
  <c r="FU206" i="22" s="1"/>
  <c r="EE206" i="22"/>
  <c r="ED206" i="22"/>
  <c r="EC206" i="22" s="1"/>
  <c r="DY206" i="22"/>
  <c r="DX206" i="22"/>
  <c r="DW206" i="22" s="1"/>
  <c r="DS206" i="22"/>
  <c r="DR206" i="22"/>
  <c r="DQ206" i="22" s="1"/>
  <c r="DM206" i="22"/>
  <c r="DL206" i="22"/>
  <c r="DK206" i="22" s="1"/>
  <c r="DG206" i="22"/>
  <c r="DF206" i="22"/>
  <c r="DE206" i="22" s="1"/>
  <c r="DA206" i="22"/>
  <c r="CZ206" i="22"/>
  <c r="CY206" i="22" s="1"/>
  <c r="CU206" i="22"/>
  <c r="CT206" i="22"/>
  <c r="CS206" i="22" s="1"/>
  <c r="CO206" i="22"/>
  <c r="CN206" i="22"/>
  <c r="CM206" i="22" s="1"/>
  <c r="CI206" i="22"/>
  <c r="CH206" i="22"/>
  <c r="CG206" i="22" s="1"/>
  <c r="CC206" i="22"/>
  <c r="CB206" i="22"/>
  <c r="CA206" i="22" s="1"/>
  <c r="BW206" i="22"/>
  <c r="BV206" i="22"/>
  <c r="BU206" i="22" s="1"/>
  <c r="BQ206" i="22"/>
  <c r="BP206" i="22"/>
  <c r="BO206" i="22" s="1"/>
  <c r="BK206" i="22"/>
  <c r="BJ206" i="22"/>
  <c r="BI206" i="22" s="1"/>
  <c r="BE206" i="22"/>
  <c r="BD206" i="22"/>
  <c r="BC206" i="22" s="1"/>
  <c r="AY206" i="22"/>
  <c r="AX206" i="22"/>
  <c r="AW206" i="22" s="1"/>
  <c r="AS206" i="22"/>
  <c r="AR206" i="22"/>
  <c r="AQ206" i="22" s="1"/>
  <c r="AO206" i="22"/>
  <c r="FD206" i="22" s="1"/>
  <c r="B206" i="22"/>
  <c r="A206" i="22"/>
  <c r="FF205" i="22"/>
  <c r="GL205" i="22" s="1"/>
  <c r="FU205" i="22" s="1"/>
  <c r="EE205" i="22"/>
  <c r="ED205" i="22"/>
  <c r="EC205" i="22" s="1"/>
  <c r="DY205" i="22"/>
  <c r="DX205" i="22"/>
  <c r="DW205" i="22" s="1"/>
  <c r="DS205" i="22"/>
  <c r="DR205" i="22"/>
  <c r="DQ205" i="22" s="1"/>
  <c r="DM205" i="22"/>
  <c r="DL205" i="22"/>
  <c r="DK205" i="22" s="1"/>
  <c r="DG205" i="22"/>
  <c r="DF205" i="22"/>
  <c r="DE205" i="22" s="1"/>
  <c r="DA205" i="22"/>
  <c r="CZ205" i="22"/>
  <c r="CY205" i="22" s="1"/>
  <c r="CU205" i="22"/>
  <c r="CT205" i="22"/>
  <c r="CS205" i="22" s="1"/>
  <c r="CO205" i="22"/>
  <c r="CN205" i="22"/>
  <c r="CM205" i="22" s="1"/>
  <c r="CI205" i="22"/>
  <c r="CH205" i="22"/>
  <c r="CG205" i="22" s="1"/>
  <c r="CC205" i="22"/>
  <c r="CB205" i="22"/>
  <c r="CA205" i="22" s="1"/>
  <c r="BW205" i="22"/>
  <c r="BV205" i="22"/>
  <c r="BU205" i="22" s="1"/>
  <c r="BQ205" i="22"/>
  <c r="BP205" i="22"/>
  <c r="BO205" i="22" s="1"/>
  <c r="BK205" i="22"/>
  <c r="BJ205" i="22"/>
  <c r="BI205" i="22" s="1"/>
  <c r="BE205" i="22"/>
  <c r="BD205" i="22"/>
  <c r="BC205" i="22" s="1"/>
  <c r="AY205" i="22"/>
  <c r="AX205" i="22"/>
  <c r="AW205" i="22" s="1"/>
  <c r="AS205" i="22"/>
  <c r="AR205" i="22"/>
  <c r="AQ205" i="22" s="1"/>
  <c r="AO205" i="22"/>
  <c r="FD205" i="22" s="1"/>
  <c r="B205" i="22"/>
  <c r="A205" i="22"/>
  <c r="FF204" i="22"/>
  <c r="GM204" i="22" s="1"/>
  <c r="FV204" i="22" s="1"/>
  <c r="EE204" i="22"/>
  <c r="ED204" i="22"/>
  <c r="EC204" i="22" s="1"/>
  <c r="DY204" i="22"/>
  <c r="DX204" i="22"/>
  <c r="DW204" i="22" s="1"/>
  <c r="DS204" i="22"/>
  <c r="DR204" i="22"/>
  <c r="DQ204" i="22" s="1"/>
  <c r="DM204" i="22"/>
  <c r="DL204" i="22"/>
  <c r="DK204" i="22" s="1"/>
  <c r="DG204" i="22"/>
  <c r="DF204" i="22"/>
  <c r="DE204" i="22" s="1"/>
  <c r="DA204" i="22"/>
  <c r="CZ204" i="22"/>
  <c r="CY204" i="22" s="1"/>
  <c r="CU204" i="22"/>
  <c r="CT204" i="22"/>
  <c r="CS204" i="22" s="1"/>
  <c r="CO204" i="22"/>
  <c r="CN204" i="22"/>
  <c r="CM204" i="22" s="1"/>
  <c r="CI204" i="22"/>
  <c r="CH204" i="22"/>
  <c r="CG204" i="22" s="1"/>
  <c r="CC204" i="22"/>
  <c r="CB204" i="22"/>
  <c r="CA204" i="22" s="1"/>
  <c r="BW204" i="22"/>
  <c r="BV204" i="22"/>
  <c r="BU204" i="22" s="1"/>
  <c r="BQ204" i="22"/>
  <c r="BP204" i="22"/>
  <c r="BO204" i="22" s="1"/>
  <c r="BK204" i="22"/>
  <c r="BJ204" i="22"/>
  <c r="BI204" i="22" s="1"/>
  <c r="BE204" i="22"/>
  <c r="BD204" i="22"/>
  <c r="BC204" i="22" s="1"/>
  <c r="AY204" i="22"/>
  <c r="AX204" i="22"/>
  <c r="AW204" i="22" s="1"/>
  <c r="AS204" i="22"/>
  <c r="AR204" i="22"/>
  <c r="AQ204" i="22" s="1"/>
  <c r="AO204" i="22"/>
  <c r="FD204" i="22" s="1"/>
  <c r="B204" i="22"/>
  <c r="A204" i="22"/>
  <c r="FF203" i="22"/>
  <c r="GL203" i="22" s="1"/>
  <c r="FU203" i="22" s="1"/>
  <c r="EE203" i="22"/>
  <c r="ED203" i="22"/>
  <c r="EC203" i="22" s="1"/>
  <c r="DY203" i="22"/>
  <c r="DX203" i="22"/>
  <c r="DW203" i="22" s="1"/>
  <c r="DS203" i="22"/>
  <c r="DR203" i="22"/>
  <c r="DQ203" i="22" s="1"/>
  <c r="DM203" i="22"/>
  <c r="DL203" i="22"/>
  <c r="DK203" i="22" s="1"/>
  <c r="DG203" i="22"/>
  <c r="DF203" i="22"/>
  <c r="DE203" i="22" s="1"/>
  <c r="DA203" i="22"/>
  <c r="CZ203" i="22"/>
  <c r="CY203" i="22" s="1"/>
  <c r="CU203" i="22"/>
  <c r="CT203" i="22"/>
  <c r="CS203" i="22" s="1"/>
  <c r="CO203" i="22"/>
  <c r="CN203" i="22"/>
  <c r="CM203" i="22" s="1"/>
  <c r="CI203" i="22"/>
  <c r="CH203" i="22"/>
  <c r="CG203" i="22" s="1"/>
  <c r="CC203" i="22"/>
  <c r="CB203" i="22"/>
  <c r="CA203" i="22" s="1"/>
  <c r="BW203" i="22"/>
  <c r="BV203" i="22"/>
  <c r="BU203" i="22" s="1"/>
  <c r="BQ203" i="22"/>
  <c r="BP203" i="22"/>
  <c r="BO203" i="22" s="1"/>
  <c r="BK203" i="22"/>
  <c r="BJ203" i="22"/>
  <c r="BI203" i="22" s="1"/>
  <c r="BE203" i="22"/>
  <c r="BD203" i="22"/>
  <c r="BC203" i="22" s="1"/>
  <c r="AY203" i="22"/>
  <c r="AX203" i="22"/>
  <c r="AW203" i="22" s="1"/>
  <c r="AS203" i="22"/>
  <c r="AR203" i="22"/>
  <c r="AQ203" i="22" s="1"/>
  <c r="AO203" i="22"/>
  <c r="FD203" i="22" s="1"/>
  <c r="B203" i="22"/>
  <c r="A203" i="22"/>
  <c r="FF202" i="22"/>
  <c r="GM202" i="22" s="1"/>
  <c r="FV202" i="22" s="1"/>
  <c r="EE202" i="22"/>
  <c r="ED202" i="22"/>
  <c r="EC202" i="22" s="1"/>
  <c r="DY202" i="22"/>
  <c r="DX202" i="22"/>
  <c r="DW202" i="22" s="1"/>
  <c r="DS202" i="22"/>
  <c r="DR202" i="22"/>
  <c r="DQ202" i="22" s="1"/>
  <c r="DM202" i="22"/>
  <c r="DL202" i="22"/>
  <c r="DK202" i="22" s="1"/>
  <c r="DG202" i="22"/>
  <c r="DF202" i="22"/>
  <c r="DE202" i="22" s="1"/>
  <c r="DA202" i="22"/>
  <c r="CZ202" i="22"/>
  <c r="CY202" i="22" s="1"/>
  <c r="CU202" i="22"/>
  <c r="CT202" i="22"/>
  <c r="CS202" i="22" s="1"/>
  <c r="CO202" i="22"/>
  <c r="CN202" i="22"/>
  <c r="CM202" i="22" s="1"/>
  <c r="CI202" i="22"/>
  <c r="CH202" i="22"/>
  <c r="CG202" i="22" s="1"/>
  <c r="CC202" i="22"/>
  <c r="CB202" i="22"/>
  <c r="CA202" i="22" s="1"/>
  <c r="BW202" i="22"/>
  <c r="BV202" i="22"/>
  <c r="BU202" i="22" s="1"/>
  <c r="BQ202" i="22"/>
  <c r="BP202" i="22"/>
  <c r="BO202" i="22" s="1"/>
  <c r="BK202" i="22"/>
  <c r="BJ202" i="22"/>
  <c r="BI202" i="22" s="1"/>
  <c r="BE202" i="22"/>
  <c r="BD202" i="22"/>
  <c r="BC202" i="22" s="1"/>
  <c r="AY202" i="22"/>
  <c r="AX202" i="22"/>
  <c r="AW202" i="22" s="1"/>
  <c r="AS202" i="22"/>
  <c r="AR202" i="22"/>
  <c r="AQ202" i="22" s="1"/>
  <c r="AO202" i="22"/>
  <c r="FD202" i="22" s="1"/>
  <c r="B202" i="22"/>
  <c r="A202" i="22"/>
  <c r="FF201" i="22"/>
  <c r="GK201" i="22" s="1"/>
  <c r="FT201" i="22" s="1"/>
  <c r="EE201" i="22"/>
  <c r="ED201" i="22"/>
  <c r="EC201" i="22" s="1"/>
  <c r="DY201" i="22"/>
  <c r="DX201" i="22"/>
  <c r="DW201" i="22" s="1"/>
  <c r="DS201" i="22"/>
  <c r="DR201" i="22"/>
  <c r="DQ201" i="22" s="1"/>
  <c r="DM201" i="22"/>
  <c r="DL201" i="22"/>
  <c r="DK201" i="22" s="1"/>
  <c r="DG201" i="22"/>
  <c r="DF201" i="22"/>
  <c r="DE201" i="22" s="1"/>
  <c r="DA201" i="22"/>
  <c r="CZ201" i="22"/>
  <c r="CY201" i="22" s="1"/>
  <c r="CU201" i="22"/>
  <c r="CT201" i="22"/>
  <c r="CS201" i="22" s="1"/>
  <c r="CO201" i="22"/>
  <c r="CN201" i="22"/>
  <c r="CM201" i="22" s="1"/>
  <c r="CI201" i="22"/>
  <c r="CH201" i="22"/>
  <c r="CG201" i="22" s="1"/>
  <c r="CC201" i="22"/>
  <c r="CB201" i="22"/>
  <c r="CA201" i="22"/>
  <c r="BW201" i="22"/>
  <c r="BV201" i="22"/>
  <c r="BU201" i="22" s="1"/>
  <c r="BQ201" i="22"/>
  <c r="BP201" i="22"/>
  <c r="BO201" i="22" s="1"/>
  <c r="BK201" i="22"/>
  <c r="BJ201" i="22"/>
  <c r="BI201" i="22" s="1"/>
  <c r="BE201" i="22"/>
  <c r="BD201" i="22"/>
  <c r="BC201" i="22" s="1"/>
  <c r="AY201" i="22"/>
  <c r="AX201" i="22"/>
  <c r="AW201" i="22" s="1"/>
  <c r="AS201" i="22"/>
  <c r="AR201" i="22"/>
  <c r="AQ201" i="22" s="1"/>
  <c r="AO201" i="22"/>
  <c r="FD201" i="22" s="1"/>
  <c r="B201" i="22"/>
  <c r="A201" i="22"/>
  <c r="FF200" i="22"/>
  <c r="GM200" i="22" s="1"/>
  <c r="FV200" i="22" s="1"/>
  <c r="EE200" i="22"/>
  <c r="ED200" i="22"/>
  <c r="EC200" i="22" s="1"/>
  <c r="DY200" i="22"/>
  <c r="DX200" i="22"/>
  <c r="DW200" i="22" s="1"/>
  <c r="DS200" i="22"/>
  <c r="DR200" i="22"/>
  <c r="DQ200" i="22" s="1"/>
  <c r="DM200" i="22"/>
  <c r="DL200" i="22"/>
  <c r="DK200" i="22" s="1"/>
  <c r="DG200" i="22"/>
  <c r="DF200" i="22"/>
  <c r="DE200" i="22"/>
  <c r="DA200" i="22"/>
  <c r="CZ200" i="22"/>
  <c r="CY200" i="22" s="1"/>
  <c r="CU200" i="22"/>
  <c r="CT200" i="22"/>
  <c r="CS200" i="22" s="1"/>
  <c r="CO200" i="22"/>
  <c r="CN200" i="22"/>
  <c r="CM200" i="22" s="1"/>
  <c r="CI200" i="22"/>
  <c r="CH200" i="22"/>
  <c r="CG200" i="22" s="1"/>
  <c r="CC200" i="22"/>
  <c r="CB200" i="22"/>
  <c r="CA200" i="22" s="1"/>
  <c r="BW200" i="22"/>
  <c r="BV200" i="22"/>
  <c r="BU200" i="22" s="1"/>
  <c r="BQ200" i="22"/>
  <c r="BP200" i="22"/>
  <c r="BO200" i="22" s="1"/>
  <c r="BK200" i="22"/>
  <c r="BJ200" i="22"/>
  <c r="BI200" i="22" s="1"/>
  <c r="BE200" i="22"/>
  <c r="BD200" i="22"/>
  <c r="BC200" i="22" s="1"/>
  <c r="AY200" i="22"/>
  <c r="AX200" i="22"/>
  <c r="AW200" i="22" s="1"/>
  <c r="AS200" i="22"/>
  <c r="AR200" i="22"/>
  <c r="AQ200" i="22" s="1"/>
  <c r="AO200" i="22"/>
  <c r="FD200" i="22" s="1"/>
  <c r="B200" i="22"/>
  <c r="A200" i="22"/>
  <c r="FF199" i="22"/>
  <c r="GM199" i="22" s="1"/>
  <c r="FV199" i="22" s="1"/>
  <c r="EE199" i="22"/>
  <c r="ED199" i="22"/>
  <c r="EC199" i="22" s="1"/>
  <c r="DY199" i="22"/>
  <c r="DX199" i="22"/>
  <c r="DW199" i="22" s="1"/>
  <c r="DS199" i="22"/>
  <c r="DR199" i="22"/>
  <c r="DQ199" i="22" s="1"/>
  <c r="DM199" i="22"/>
  <c r="DL199" i="22"/>
  <c r="DK199" i="22" s="1"/>
  <c r="DG199" i="22"/>
  <c r="DF199" i="22"/>
  <c r="DE199" i="22" s="1"/>
  <c r="DA199" i="22"/>
  <c r="CZ199" i="22"/>
  <c r="CY199" i="22" s="1"/>
  <c r="CU199" i="22"/>
  <c r="CT199" i="22"/>
  <c r="CS199" i="22" s="1"/>
  <c r="CO199" i="22"/>
  <c r="CN199" i="22"/>
  <c r="CM199" i="22" s="1"/>
  <c r="CI199" i="22"/>
  <c r="CH199" i="22"/>
  <c r="CG199" i="22" s="1"/>
  <c r="CC199" i="22"/>
  <c r="CB199" i="22"/>
  <c r="CA199" i="22" s="1"/>
  <c r="BW199" i="22"/>
  <c r="BV199" i="22"/>
  <c r="BU199" i="22" s="1"/>
  <c r="BQ199" i="22"/>
  <c r="BP199" i="22"/>
  <c r="BO199" i="22" s="1"/>
  <c r="BK199" i="22"/>
  <c r="BJ199" i="22"/>
  <c r="BI199" i="22" s="1"/>
  <c r="BE199" i="22"/>
  <c r="BD199" i="22"/>
  <c r="BC199" i="22" s="1"/>
  <c r="AY199" i="22"/>
  <c r="AX199" i="22"/>
  <c r="AW199" i="22" s="1"/>
  <c r="AS199" i="22"/>
  <c r="AR199" i="22"/>
  <c r="AQ199" i="22" s="1"/>
  <c r="AO199" i="22"/>
  <c r="FD199" i="22" s="1"/>
  <c r="B199" i="22"/>
  <c r="A199" i="22"/>
  <c r="FF198" i="22"/>
  <c r="EE198" i="22"/>
  <c r="ED198" i="22"/>
  <c r="EC198" i="22" s="1"/>
  <c r="DY198" i="22"/>
  <c r="DX198" i="22"/>
  <c r="DW198" i="22" s="1"/>
  <c r="DS198" i="22"/>
  <c r="DR198" i="22"/>
  <c r="DQ198" i="22" s="1"/>
  <c r="DM198" i="22"/>
  <c r="DL198" i="22"/>
  <c r="DK198" i="22" s="1"/>
  <c r="DG198" i="22"/>
  <c r="DF198" i="22"/>
  <c r="DE198" i="22" s="1"/>
  <c r="DA198" i="22"/>
  <c r="CZ198" i="22"/>
  <c r="CY198" i="22" s="1"/>
  <c r="CU198" i="22"/>
  <c r="CT198" i="22"/>
  <c r="CS198" i="22" s="1"/>
  <c r="CO198" i="22"/>
  <c r="CN198" i="22"/>
  <c r="CM198" i="22" s="1"/>
  <c r="CI198" i="22"/>
  <c r="CH198" i="22"/>
  <c r="CG198" i="22" s="1"/>
  <c r="CC198" i="22"/>
  <c r="CB198" i="22"/>
  <c r="CA198" i="22" s="1"/>
  <c r="BW198" i="22"/>
  <c r="BV198" i="22"/>
  <c r="BU198" i="22" s="1"/>
  <c r="BQ198" i="22"/>
  <c r="BP198" i="22"/>
  <c r="BO198" i="22" s="1"/>
  <c r="BK198" i="22"/>
  <c r="BJ198" i="22"/>
  <c r="BI198" i="22" s="1"/>
  <c r="BE198" i="22"/>
  <c r="BD198" i="22"/>
  <c r="BC198" i="22" s="1"/>
  <c r="AY198" i="22"/>
  <c r="AX198" i="22"/>
  <c r="AW198" i="22" s="1"/>
  <c r="AS198" i="22"/>
  <c r="AR198" i="22"/>
  <c r="AQ198" i="22" s="1"/>
  <c r="AO198" i="22"/>
  <c r="FD198" i="22" s="1"/>
  <c r="B198" i="22"/>
  <c r="A198" i="22"/>
  <c r="FF197" i="22"/>
  <c r="GK197" i="22" s="1"/>
  <c r="FT197" i="22" s="1"/>
  <c r="EE197" i="22"/>
  <c r="ED197" i="22"/>
  <c r="EC197" i="22" s="1"/>
  <c r="DY197" i="22"/>
  <c r="DX197" i="22"/>
  <c r="DW197" i="22" s="1"/>
  <c r="DS197" i="22"/>
  <c r="DR197" i="22"/>
  <c r="DQ197" i="22" s="1"/>
  <c r="DM197" i="22"/>
  <c r="DL197" i="22"/>
  <c r="DK197" i="22" s="1"/>
  <c r="DG197" i="22"/>
  <c r="DF197" i="22"/>
  <c r="DE197" i="22" s="1"/>
  <c r="DA197" i="22"/>
  <c r="CZ197" i="22"/>
  <c r="CY197" i="22" s="1"/>
  <c r="CU197" i="22"/>
  <c r="CT197" i="22"/>
  <c r="CS197" i="22" s="1"/>
  <c r="CO197" i="22"/>
  <c r="CN197" i="22"/>
  <c r="CM197" i="22" s="1"/>
  <c r="CI197" i="22"/>
  <c r="CH197" i="22"/>
  <c r="CG197" i="22" s="1"/>
  <c r="CC197" i="22"/>
  <c r="CB197" i="22"/>
  <c r="CA197" i="22" s="1"/>
  <c r="BW197" i="22"/>
  <c r="BV197" i="22"/>
  <c r="BU197" i="22" s="1"/>
  <c r="BQ197" i="22"/>
  <c r="BP197" i="22"/>
  <c r="BO197" i="22" s="1"/>
  <c r="BK197" i="22"/>
  <c r="BJ197" i="22"/>
  <c r="BI197" i="22" s="1"/>
  <c r="BE197" i="22"/>
  <c r="BD197" i="22"/>
  <c r="BC197" i="22" s="1"/>
  <c r="AY197" i="22"/>
  <c r="AX197" i="22"/>
  <c r="AW197" i="22" s="1"/>
  <c r="AS197" i="22"/>
  <c r="AR197" i="22"/>
  <c r="AQ197" i="22" s="1"/>
  <c r="AO197" i="22"/>
  <c r="FD197" i="22" s="1"/>
  <c r="B197" i="22"/>
  <c r="A197" i="22"/>
  <c r="FF196" i="22"/>
  <c r="GK196" i="22" s="1"/>
  <c r="FT196" i="22" s="1"/>
  <c r="FD196" i="22"/>
  <c r="EE196" i="22"/>
  <c r="ED196" i="22"/>
  <c r="EC196" i="22" s="1"/>
  <c r="DY196" i="22"/>
  <c r="DX196" i="22"/>
  <c r="DW196" i="22" s="1"/>
  <c r="DS196" i="22"/>
  <c r="DR196" i="22"/>
  <c r="DQ196" i="22" s="1"/>
  <c r="DM196" i="22"/>
  <c r="DL196" i="22"/>
  <c r="DK196" i="22" s="1"/>
  <c r="DG196" i="22"/>
  <c r="DF196" i="22"/>
  <c r="DE196" i="22" s="1"/>
  <c r="DA196" i="22"/>
  <c r="CZ196" i="22"/>
  <c r="CY196" i="22" s="1"/>
  <c r="CU196" i="22"/>
  <c r="CT196" i="22"/>
  <c r="CS196" i="22" s="1"/>
  <c r="CO196" i="22"/>
  <c r="CN196" i="22"/>
  <c r="CM196" i="22" s="1"/>
  <c r="CI196" i="22"/>
  <c r="CH196" i="22"/>
  <c r="CG196" i="22" s="1"/>
  <c r="CC196" i="22"/>
  <c r="CB196" i="22"/>
  <c r="CA196" i="22" s="1"/>
  <c r="BW196" i="22"/>
  <c r="BV196" i="22"/>
  <c r="BU196" i="22" s="1"/>
  <c r="BQ196" i="22"/>
  <c r="BP196" i="22"/>
  <c r="BO196" i="22" s="1"/>
  <c r="BK196" i="22"/>
  <c r="BJ196" i="22"/>
  <c r="BI196" i="22" s="1"/>
  <c r="BE196" i="22"/>
  <c r="BD196" i="22"/>
  <c r="BC196" i="22" s="1"/>
  <c r="AY196" i="22"/>
  <c r="AX196" i="22"/>
  <c r="AW196" i="22" s="1"/>
  <c r="AS196" i="22"/>
  <c r="AR196" i="22"/>
  <c r="AQ196" i="22" s="1"/>
  <c r="AO196" i="22"/>
  <c r="B196" i="22"/>
  <c r="A196" i="22"/>
  <c r="FF195" i="22"/>
  <c r="GM195" i="22" s="1"/>
  <c r="FV195" i="22" s="1"/>
  <c r="EE195" i="22"/>
  <c r="ED195" i="22"/>
  <c r="EC195" i="22" s="1"/>
  <c r="DY195" i="22"/>
  <c r="DX195" i="22"/>
  <c r="DW195" i="22" s="1"/>
  <c r="DS195" i="22"/>
  <c r="DR195" i="22"/>
  <c r="DQ195" i="22" s="1"/>
  <c r="DM195" i="22"/>
  <c r="DL195" i="22"/>
  <c r="DK195" i="22" s="1"/>
  <c r="DG195" i="22"/>
  <c r="DF195" i="22"/>
  <c r="DE195" i="22" s="1"/>
  <c r="DA195" i="22"/>
  <c r="CZ195" i="22"/>
  <c r="CY195" i="22" s="1"/>
  <c r="CU195" i="22"/>
  <c r="CT195" i="22"/>
  <c r="CS195" i="22" s="1"/>
  <c r="CO195" i="22"/>
  <c r="CN195" i="22"/>
  <c r="CM195" i="22" s="1"/>
  <c r="CI195" i="22"/>
  <c r="CH195" i="22"/>
  <c r="CG195" i="22" s="1"/>
  <c r="CC195" i="22"/>
  <c r="CB195" i="22"/>
  <c r="CA195" i="22" s="1"/>
  <c r="BW195" i="22"/>
  <c r="BV195" i="22"/>
  <c r="BU195" i="22" s="1"/>
  <c r="BQ195" i="22"/>
  <c r="BP195" i="22"/>
  <c r="BO195" i="22" s="1"/>
  <c r="BK195" i="22"/>
  <c r="BJ195" i="22"/>
  <c r="BI195" i="22" s="1"/>
  <c r="BE195" i="22"/>
  <c r="BD195" i="22"/>
  <c r="BC195" i="22" s="1"/>
  <c r="AY195" i="22"/>
  <c r="AX195" i="22"/>
  <c r="AW195" i="22" s="1"/>
  <c r="AS195" i="22"/>
  <c r="AR195" i="22"/>
  <c r="AQ195" i="22" s="1"/>
  <c r="AO195" i="22"/>
  <c r="FD195" i="22" s="1"/>
  <c r="B195" i="22"/>
  <c r="A195" i="22"/>
  <c r="FF194" i="22"/>
  <c r="EE194" i="22"/>
  <c r="ED194" i="22"/>
  <c r="EC194" i="22" s="1"/>
  <c r="DY194" i="22"/>
  <c r="DX194" i="22"/>
  <c r="DW194" i="22" s="1"/>
  <c r="DS194" i="22"/>
  <c r="DR194" i="22"/>
  <c r="DQ194" i="22" s="1"/>
  <c r="DM194" i="22"/>
  <c r="DL194" i="22"/>
  <c r="DK194" i="22" s="1"/>
  <c r="DG194" i="22"/>
  <c r="DF194" i="22"/>
  <c r="DE194" i="22" s="1"/>
  <c r="DA194" i="22"/>
  <c r="CZ194" i="22"/>
  <c r="CY194" i="22"/>
  <c r="CU194" i="22"/>
  <c r="CT194" i="22"/>
  <c r="CS194" i="22" s="1"/>
  <c r="CO194" i="22"/>
  <c r="CN194" i="22"/>
  <c r="CM194" i="22" s="1"/>
  <c r="CI194" i="22"/>
  <c r="CH194" i="22"/>
  <c r="CG194" i="22" s="1"/>
  <c r="CC194" i="22"/>
  <c r="CB194" i="22"/>
  <c r="CA194" i="22" s="1"/>
  <c r="BW194" i="22"/>
  <c r="BV194" i="22"/>
  <c r="BU194" i="22" s="1"/>
  <c r="BQ194" i="22"/>
  <c r="BP194" i="22"/>
  <c r="BO194" i="22" s="1"/>
  <c r="BK194" i="22"/>
  <c r="BJ194" i="22"/>
  <c r="BI194" i="22" s="1"/>
  <c r="BE194" i="22"/>
  <c r="BD194" i="22"/>
  <c r="BC194" i="22" s="1"/>
  <c r="AY194" i="22"/>
  <c r="AX194" i="22"/>
  <c r="AW194" i="22" s="1"/>
  <c r="AS194" i="22"/>
  <c r="AR194" i="22"/>
  <c r="AQ194" i="22" s="1"/>
  <c r="AO194" i="22"/>
  <c r="FD194" i="22" s="1"/>
  <c r="B194" i="22"/>
  <c r="A194" i="22"/>
  <c r="FF193" i="22"/>
  <c r="EE193" i="22"/>
  <c r="ED193" i="22"/>
  <c r="EC193" i="22" s="1"/>
  <c r="DY193" i="22"/>
  <c r="DX193" i="22"/>
  <c r="DW193" i="22" s="1"/>
  <c r="DS193" i="22"/>
  <c r="DR193" i="22"/>
  <c r="DQ193" i="22" s="1"/>
  <c r="DM193" i="22"/>
  <c r="DL193" i="22"/>
  <c r="DK193" i="22" s="1"/>
  <c r="DG193" i="22"/>
  <c r="DF193" i="22"/>
  <c r="DE193" i="22" s="1"/>
  <c r="DA193" i="22"/>
  <c r="CZ193" i="22"/>
  <c r="CY193" i="22" s="1"/>
  <c r="CU193" i="22"/>
  <c r="CT193" i="22"/>
  <c r="CS193" i="22" s="1"/>
  <c r="CO193" i="22"/>
  <c r="CN193" i="22"/>
  <c r="CM193" i="22" s="1"/>
  <c r="CI193" i="22"/>
  <c r="CH193" i="22"/>
  <c r="CG193" i="22" s="1"/>
  <c r="CC193" i="22"/>
  <c r="CB193" i="22"/>
  <c r="CA193" i="22" s="1"/>
  <c r="BW193" i="22"/>
  <c r="BV193" i="22"/>
  <c r="BU193" i="22" s="1"/>
  <c r="BQ193" i="22"/>
  <c r="BP193" i="22"/>
  <c r="BO193" i="22" s="1"/>
  <c r="BK193" i="22"/>
  <c r="BJ193" i="22"/>
  <c r="BI193" i="22" s="1"/>
  <c r="BE193" i="22"/>
  <c r="BD193" i="22"/>
  <c r="BC193" i="22" s="1"/>
  <c r="AY193" i="22"/>
  <c r="AX193" i="22"/>
  <c r="AW193" i="22" s="1"/>
  <c r="AS193" i="22"/>
  <c r="AR193" i="22"/>
  <c r="AQ193" i="22" s="1"/>
  <c r="AO193" i="22"/>
  <c r="FD193" i="22" s="1"/>
  <c r="B193" i="22"/>
  <c r="A193" i="22"/>
  <c r="FF192" i="22"/>
  <c r="GL192" i="22" s="1"/>
  <c r="FU192" i="22" s="1"/>
  <c r="EE192" i="22"/>
  <c r="ED192" i="22"/>
  <c r="EC192" i="22" s="1"/>
  <c r="DY192" i="22"/>
  <c r="DX192" i="22"/>
  <c r="DW192" i="22" s="1"/>
  <c r="DS192" i="22"/>
  <c r="DR192" i="22"/>
  <c r="DQ192" i="22" s="1"/>
  <c r="DM192" i="22"/>
  <c r="DL192" i="22"/>
  <c r="DK192" i="22" s="1"/>
  <c r="DG192" i="22"/>
  <c r="DF192" i="22"/>
  <c r="DE192" i="22" s="1"/>
  <c r="DA192" i="22"/>
  <c r="CZ192" i="22"/>
  <c r="CY192" i="22" s="1"/>
  <c r="CU192" i="22"/>
  <c r="CT192" i="22"/>
  <c r="CS192" i="22" s="1"/>
  <c r="CO192" i="22"/>
  <c r="CN192" i="22"/>
  <c r="CM192" i="22" s="1"/>
  <c r="CI192" i="22"/>
  <c r="CH192" i="22"/>
  <c r="CG192" i="22" s="1"/>
  <c r="CC192" i="22"/>
  <c r="CB192" i="22"/>
  <c r="CA192" i="22" s="1"/>
  <c r="BW192" i="22"/>
  <c r="BV192" i="22"/>
  <c r="BU192" i="22"/>
  <c r="BQ192" i="22"/>
  <c r="BP192" i="22"/>
  <c r="BO192" i="22" s="1"/>
  <c r="BK192" i="22"/>
  <c r="BJ192" i="22"/>
  <c r="BI192" i="22" s="1"/>
  <c r="BE192" i="22"/>
  <c r="BD192" i="22"/>
  <c r="BC192" i="22" s="1"/>
  <c r="AY192" i="22"/>
  <c r="AX192" i="22"/>
  <c r="AW192" i="22" s="1"/>
  <c r="AS192" i="22"/>
  <c r="AR192" i="22"/>
  <c r="AQ192" i="22" s="1"/>
  <c r="AO192" i="22"/>
  <c r="FD192" i="22" s="1"/>
  <c r="B192" i="22"/>
  <c r="A192" i="22"/>
  <c r="FF191" i="22"/>
  <c r="EE191" i="22"/>
  <c r="ED191" i="22"/>
  <c r="EC191" i="22" s="1"/>
  <c r="DY191" i="22"/>
  <c r="DX191" i="22"/>
  <c r="DW191" i="22" s="1"/>
  <c r="DS191" i="22"/>
  <c r="DR191" i="22"/>
  <c r="DQ191" i="22" s="1"/>
  <c r="DM191" i="22"/>
  <c r="DL191" i="22"/>
  <c r="DK191" i="22" s="1"/>
  <c r="DG191" i="22"/>
  <c r="DF191" i="22"/>
  <c r="DE191" i="22" s="1"/>
  <c r="DA191" i="22"/>
  <c r="CZ191" i="22"/>
  <c r="CY191" i="22" s="1"/>
  <c r="CU191" i="22"/>
  <c r="CT191" i="22"/>
  <c r="CS191" i="22" s="1"/>
  <c r="CO191" i="22"/>
  <c r="CN191" i="22"/>
  <c r="CM191" i="22" s="1"/>
  <c r="CI191" i="22"/>
  <c r="CH191" i="22"/>
  <c r="CG191" i="22" s="1"/>
  <c r="CC191" i="22"/>
  <c r="CB191" i="22"/>
  <c r="CA191" i="22" s="1"/>
  <c r="BW191" i="22"/>
  <c r="BV191" i="22"/>
  <c r="BU191" i="22" s="1"/>
  <c r="BQ191" i="22"/>
  <c r="BP191" i="22"/>
  <c r="BO191" i="22" s="1"/>
  <c r="BK191" i="22"/>
  <c r="BJ191" i="22"/>
  <c r="BI191" i="22" s="1"/>
  <c r="BE191" i="22"/>
  <c r="BD191" i="22"/>
  <c r="BC191" i="22" s="1"/>
  <c r="AY191" i="22"/>
  <c r="AX191" i="22"/>
  <c r="AW191" i="22" s="1"/>
  <c r="AS191" i="22"/>
  <c r="AR191" i="22"/>
  <c r="AQ191" i="22" s="1"/>
  <c r="AO191" i="22"/>
  <c r="FD191" i="22" s="1"/>
  <c r="B191" i="22"/>
  <c r="A191" i="22"/>
  <c r="FF190" i="22"/>
  <c r="GL190" i="22" s="1"/>
  <c r="FU190" i="22" s="1"/>
  <c r="EE190" i="22"/>
  <c r="ED190" i="22"/>
  <c r="EC190" i="22" s="1"/>
  <c r="DY190" i="22"/>
  <c r="DX190" i="22"/>
  <c r="DW190" i="22" s="1"/>
  <c r="DS190" i="22"/>
  <c r="DR190" i="22"/>
  <c r="DQ190" i="22" s="1"/>
  <c r="DM190" i="22"/>
  <c r="DL190" i="22"/>
  <c r="DK190" i="22" s="1"/>
  <c r="DG190" i="22"/>
  <c r="DF190" i="22"/>
  <c r="DE190" i="22" s="1"/>
  <c r="DA190" i="22"/>
  <c r="CZ190" i="22"/>
  <c r="CY190" i="22" s="1"/>
  <c r="CU190" i="22"/>
  <c r="CT190" i="22"/>
  <c r="CS190" i="22" s="1"/>
  <c r="CO190" i="22"/>
  <c r="CN190" i="22"/>
  <c r="CM190" i="22" s="1"/>
  <c r="CI190" i="22"/>
  <c r="CH190" i="22"/>
  <c r="CG190" i="22" s="1"/>
  <c r="CC190" i="22"/>
  <c r="CB190" i="22"/>
  <c r="CA190" i="22" s="1"/>
  <c r="BW190" i="22"/>
  <c r="BV190" i="22"/>
  <c r="BU190" i="22" s="1"/>
  <c r="BQ190" i="22"/>
  <c r="BP190" i="22"/>
  <c r="BO190" i="22" s="1"/>
  <c r="BK190" i="22"/>
  <c r="BJ190" i="22"/>
  <c r="BI190" i="22" s="1"/>
  <c r="BE190" i="22"/>
  <c r="BD190" i="22"/>
  <c r="BC190" i="22" s="1"/>
  <c r="AY190" i="22"/>
  <c r="AX190" i="22"/>
  <c r="AW190" i="22" s="1"/>
  <c r="AS190" i="22"/>
  <c r="AR190" i="22"/>
  <c r="AQ190" i="22" s="1"/>
  <c r="AO190" i="22"/>
  <c r="FD190" i="22" s="1"/>
  <c r="B190" i="22"/>
  <c r="A190" i="22"/>
  <c r="FF189" i="22"/>
  <c r="GM189" i="22" s="1"/>
  <c r="FV189" i="22" s="1"/>
  <c r="EE189" i="22"/>
  <c r="ED189" i="22"/>
  <c r="EC189" i="22" s="1"/>
  <c r="DY189" i="22"/>
  <c r="DX189" i="22"/>
  <c r="DW189" i="22" s="1"/>
  <c r="DS189" i="22"/>
  <c r="DR189" i="22"/>
  <c r="DQ189" i="22" s="1"/>
  <c r="DM189" i="22"/>
  <c r="DL189" i="22"/>
  <c r="DK189" i="22" s="1"/>
  <c r="DG189" i="22"/>
  <c r="DF189" i="22"/>
  <c r="DE189" i="22" s="1"/>
  <c r="DA189" i="22"/>
  <c r="CZ189" i="22"/>
  <c r="CY189" i="22" s="1"/>
  <c r="CU189" i="22"/>
  <c r="CT189" i="22"/>
  <c r="CS189" i="22" s="1"/>
  <c r="CO189" i="22"/>
  <c r="CN189" i="22"/>
  <c r="CM189" i="22" s="1"/>
  <c r="CI189" i="22"/>
  <c r="CH189" i="22"/>
  <c r="CG189" i="22" s="1"/>
  <c r="CC189" i="22"/>
  <c r="CB189" i="22"/>
  <c r="CA189" i="22" s="1"/>
  <c r="BW189" i="22"/>
  <c r="BV189" i="22"/>
  <c r="BU189" i="22"/>
  <c r="BQ189" i="22"/>
  <c r="BP189" i="22"/>
  <c r="BO189" i="22" s="1"/>
  <c r="BK189" i="22"/>
  <c r="BJ189" i="22"/>
  <c r="BI189" i="22" s="1"/>
  <c r="BE189" i="22"/>
  <c r="BD189" i="22"/>
  <c r="BC189" i="22" s="1"/>
  <c r="AY189" i="22"/>
  <c r="AX189" i="22"/>
  <c r="AW189" i="22" s="1"/>
  <c r="AS189" i="22"/>
  <c r="AR189" i="22"/>
  <c r="AQ189" i="22" s="1"/>
  <c r="AO189" i="22"/>
  <c r="FD189" i="22" s="1"/>
  <c r="B189" i="22"/>
  <c r="A189" i="22"/>
  <c r="FF188" i="22"/>
  <c r="EE188" i="22"/>
  <c r="ED188" i="22"/>
  <c r="EC188" i="22" s="1"/>
  <c r="DY188" i="22"/>
  <c r="DX188" i="22"/>
  <c r="DW188" i="22" s="1"/>
  <c r="DS188" i="22"/>
  <c r="DR188" i="22"/>
  <c r="DQ188" i="22" s="1"/>
  <c r="DM188" i="22"/>
  <c r="DL188" i="22"/>
  <c r="DK188" i="22" s="1"/>
  <c r="DG188" i="22"/>
  <c r="DF188" i="22"/>
  <c r="DE188" i="22" s="1"/>
  <c r="DA188" i="22"/>
  <c r="CZ188" i="22"/>
  <c r="CY188" i="22" s="1"/>
  <c r="CU188" i="22"/>
  <c r="CT188" i="22"/>
  <c r="CS188" i="22" s="1"/>
  <c r="CO188" i="22"/>
  <c r="CN188" i="22"/>
  <c r="CM188" i="22" s="1"/>
  <c r="CI188" i="22"/>
  <c r="CH188" i="22"/>
  <c r="CG188" i="22" s="1"/>
  <c r="CC188" i="22"/>
  <c r="CB188" i="22"/>
  <c r="CA188" i="22" s="1"/>
  <c r="BW188" i="22"/>
  <c r="BV188" i="22"/>
  <c r="BU188" i="22" s="1"/>
  <c r="BQ188" i="22"/>
  <c r="BP188" i="22"/>
  <c r="BO188" i="22" s="1"/>
  <c r="BK188" i="22"/>
  <c r="BJ188" i="22"/>
  <c r="BI188" i="22" s="1"/>
  <c r="BE188" i="22"/>
  <c r="BD188" i="22"/>
  <c r="BC188" i="22" s="1"/>
  <c r="AY188" i="22"/>
  <c r="AX188" i="22"/>
  <c r="AW188" i="22" s="1"/>
  <c r="AS188" i="22"/>
  <c r="AR188" i="22"/>
  <c r="AQ188" i="22" s="1"/>
  <c r="AO188" i="22"/>
  <c r="FD188" i="22" s="1"/>
  <c r="B188" i="22"/>
  <c r="A188" i="22"/>
  <c r="FF187" i="22"/>
  <c r="GL187" i="22" s="1"/>
  <c r="FU187" i="22" s="1"/>
  <c r="EE187" i="22"/>
  <c r="ED187" i="22"/>
  <c r="EC187" i="22" s="1"/>
  <c r="DY187" i="22"/>
  <c r="DX187" i="22"/>
  <c r="DW187" i="22" s="1"/>
  <c r="DS187" i="22"/>
  <c r="DR187" i="22"/>
  <c r="DQ187" i="22" s="1"/>
  <c r="DM187" i="22"/>
  <c r="DL187" i="22"/>
  <c r="DK187" i="22" s="1"/>
  <c r="DG187" i="22"/>
  <c r="DF187" i="22"/>
  <c r="DE187" i="22" s="1"/>
  <c r="DA187" i="22"/>
  <c r="CZ187" i="22"/>
  <c r="CY187" i="22" s="1"/>
  <c r="CU187" i="22"/>
  <c r="CT187" i="22"/>
  <c r="CS187" i="22" s="1"/>
  <c r="CO187" i="22"/>
  <c r="CN187" i="22"/>
  <c r="CM187" i="22" s="1"/>
  <c r="CI187" i="22"/>
  <c r="CH187" i="22"/>
  <c r="CG187" i="22" s="1"/>
  <c r="CC187" i="22"/>
  <c r="CB187" i="22"/>
  <c r="CA187" i="22" s="1"/>
  <c r="BW187" i="22"/>
  <c r="BV187" i="22"/>
  <c r="BU187" i="22" s="1"/>
  <c r="BQ187" i="22"/>
  <c r="BP187" i="22"/>
  <c r="BO187" i="22" s="1"/>
  <c r="BK187" i="22"/>
  <c r="BJ187" i="22"/>
  <c r="BI187" i="22" s="1"/>
  <c r="BE187" i="22"/>
  <c r="BD187" i="22"/>
  <c r="BC187" i="22" s="1"/>
  <c r="AY187" i="22"/>
  <c r="AX187" i="22"/>
  <c r="AW187" i="22" s="1"/>
  <c r="AS187" i="22"/>
  <c r="AR187" i="22"/>
  <c r="AQ187" i="22" s="1"/>
  <c r="AO187" i="22"/>
  <c r="FD187" i="22" s="1"/>
  <c r="B187" i="22"/>
  <c r="A187" i="22"/>
  <c r="FF186" i="22"/>
  <c r="GL186" i="22" s="1"/>
  <c r="FU186" i="22" s="1"/>
  <c r="EE186" i="22"/>
  <c r="ED186" i="22"/>
  <c r="EC186" i="22" s="1"/>
  <c r="DY186" i="22"/>
  <c r="DX186" i="22"/>
  <c r="DW186" i="22" s="1"/>
  <c r="DS186" i="22"/>
  <c r="DR186" i="22"/>
  <c r="DQ186" i="22" s="1"/>
  <c r="DM186" i="22"/>
  <c r="DL186" i="22"/>
  <c r="DK186" i="22" s="1"/>
  <c r="DG186" i="22"/>
  <c r="DF186" i="22"/>
  <c r="DE186" i="22" s="1"/>
  <c r="DA186" i="22"/>
  <c r="CZ186" i="22"/>
  <c r="CY186" i="22" s="1"/>
  <c r="CU186" i="22"/>
  <c r="CT186" i="22"/>
  <c r="CS186" i="22" s="1"/>
  <c r="CO186" i="22"/>
  <c r="CN186" i="22"/>
  <c r="CM186" i="22" s="1"/>
  <c r="CI186" i="22"/>
  <c r="CH186" i="22"/>
  <c r="CG186" i="22" s="1"/>
  <c r="CC186" i="22"/>
  <c r="CB186" i="22"/>
  <c r="CA186" i="22" s="1"/>
  <c r="BW186" i="22"/>
  <c r="BV186" i="22"/>
  <c r="BU186" i="22" s="1"/>
  <c r="BQ186" i="22"/>
  <c r="BP186" i="22"/>
  <c r="BO186" i="22" s="1"/>
  <c r="BK186" i="22"/>
  <c r="BJ186" i="22"/>
  <c r="BI186" i="22" s="1"/>
  <c r="BE186" i="22"/>
  <c r="BD186" i="22"/>
  <c r="BC186" i="22" s="1"/>
  <c r="AY186" i="22"/>
  <c r="AX186" i="22"/>
  <c r="AW186" i="22" s="1"/>
  <c r="AS186" i="22"/>
  <c r="AR186" i="22"/>
  <c r="AQ186" i="22" s="1"/>
  <c r="AO186" i="22"/>
  <c r="FD186" i="22" s="1"/>
  <c r="B186" i="22"/>
  <c r="A186" i="22"/>
  <c r="FF185" i="22"/>
  <c r="GM185" i="22" s="1"/>
  <c r="FV185" i="22" s="1"/>
  <c r="EE185" i="22"/>
  <c r="ED185" i="22"/>
  <c r="EC185" i="22" s="1"/>
  <c r="DY185" i="22"/>
  <c r="DX185" i="22"/>
  <c r="DW185" i="22" s="1"/>
  <c r="DS185" i="22"/>
  <c r="DR185" i="22"/>
  <c r="DQ185" i="22" s="1"/>
  <c r="DM185" i="22"/>
  <c r="DL185" i="22"/>
  <c r="DK185" i="22" s="1"/>
  <c r="DG185" i="22"/>
  <c r="DF185" i="22"/>
  <c r="DE185" i="22" s="1"/>
  <c r="DA185" i="22"/>
  <c r="CZ185" i="22"/>
  <c r="CY185" i="22" s="1"/>
  <c r="CU185" i="22"/>
  <c r="CT185" i="22"/>
  <c r="CS185" i="22" s="1"/>
  <c r="CO185" i="22"/>
  <c r="CN185" i="22"/>
  <c r="CM185" i="22" s="1"/>
  <c r="CI185" i="22"/>
  <c r="CH185" i="22"/>
  <c r="CG185" i="22" s="1"/>
  <c r="CC185" i="22"/>
  <c r="CB185" i="22"/>
  <c r="CA185" i="22" s="1"/>
  <c r="BW185" i="22"/>
  <c r="BV185" i="22"/>
  <c r="BU185" i="22" s="1"/>
  <c r="BQ185" i="22"/>
  <c r="BP185" i="22"/>
  <c r="BO185" i="22" s="1"/>
  <c r="BK185" i="22"/>
  <c r="BJ185" i="22"/>
  <c r="BI185" i="22" s="1"/>
  <c r="BE185" i="22"/>
  <c r="BD185" i="22"/>
  <c r="BC185" i="22" s="1"/>
  <c r="AY185" i="22"/>
  <c r="AX185" i="22"/>
  <c r="AW185" i="22" s="1"/>
  <c r="AS185" i="22"/>
  <c r="AR185" i="22"/>
  <c r="AQ185" i="22" s="1"/>
  <c r="AO185" i="22"/>
  <c r="FD185" i="22" s="1"/>
  <c r="B185" i="22"/>
  <c r="A185" i="22"/>
  <c r="FF184" i="22"/>
  <c r="GM184" i="22" s="1"/>
  <c r="FV184" i="22" s="1"/>
  <c r="EE184" i="22"/>
  <c r="ED184" i="22"/>
  <c r="EC184" i="22" s="1"/>
  <c r="DY184" i="22"/>
  <c r="DX184" i="22"/>
  <c r="DW184" i="22" s="1"/>
  <c r="DS184" i="22"/>
  <c r="DR184" i="22"/>
  <c r="DQ184" i="22" s="1"/>
  <c r="DM184" i="22"/>
  <c r="DL184" i="22"/>
  <c r="DK184" i="22" s="1"/>
  <c r="DG184" i="22"/>
  <c r="DF184" i="22"/>
  <c r="DE184" i="22" s="1"/>
  <c r="DA184" i="22"/>
  <c r="CZ184" i="22"/>
  <c r="CY184" i="22" s="1"/>
  <c r="CU184" i="22"/>
  <c r="CT184" i="22"/>
  <c r="CS184" i="22" s="1"/>
  <c r="CO184" i="22"/>
  <c r="CN184" i="22"/>
  <c r="CM184" i="22" s="1"/>
  <c r="CI184" i="22"/>
  <c r="CH184" i="22"/>
  <c r="CG184" i="22" s="1"/>
  <c r="CC184" i="22"/>
  <c r="CB184" i="22"/>
  <c r="CA184" i="22" s="1"/>
  <c r="BW184" i="22"/>
  <c r="BV184" i="22"/>
  <c r="BU184" i="22" s="1"/>
  <c r="BQ184" i="22"/>
  <c r="BP184" i="22"/>
  <c r="BO184" i="22"/>
  <c r="BK184" i="22"/>
  <c r="BJ184" i="22"/>
  <c r="BI184" i="22" s="1"/>
  <c r="BE184" i="22"/>
  <c r="BD184" i="22"/>
  <c r="BC184" i="22" s="1"/>
  <c r="AY184" i="22"/>
  <c r="AX184" i="22"/>
  <c r="AW184" i="22" s="1"/>
  <c r="AS184" i="22"/>
  <c r="AR184" i="22"/>
  <c r="AQ184" i="22" s="1"/>
  <c r="AO184" i="22"/>
  <c r="FD184" i="22" s="1"/>
  <c r="B184" i="22"/>
  <c r="A184" i="22"/>
  <c r="FF183" i="22"/>
  <c r="EE183" i="22"/>
  <c r="ED183" i="22"/>
  <c r="EC183" i="22" s="1"/>
  <c r="DY183" i="22"/>
  <c r="DX183" i="22"/>
  <c r="DW183" i="22" s="1"/>
  <c r="DS183" i="22"/>
  <c r="DR183" i="22"/>
  <c r="DQ183" i="22" s="1"/>
  <c r="DM183" i="22"/>
  <c r="DL183" i="22"/>
  <c r="DK183" i="22" s="1"/>
  <c r="DG183" i="22"/>
  <c r="DF183" i="22"/>
  <c r="DE183" i="22" s="1"/>
  <c r="DA183" i="22"/>
  <c r="CZ183" i="22"/>
  <c r="CY183" i="22" s="1"/>
  <c r="CU183" i="22"/>
  <c r="CT183" i="22"/>
  <c r="CS183" i="22" s="1"/>
  <c r="CO183" i="22"/>
  <c r="CN183" i="22"/>
  <c r="CM183" i="22" s="1"/>
  <c r="CI183" i="22"/>
  <c r="CH183" i="22"/>
  <c r="CG183" i="22" s="1"/>
  <c r="CC183" i="22"/>
  <c r="CB183" i="22"/>
  <c r="CA183" i="22" s="1"/>
  <c r="BW183" i="22"/>
  <c r="BV183" i="22"/>
  <c r="BU183" i="22" s="1"/>
  <c r="BQ183" i="22"/>
  <c r="BP183" i="22"/>
  <c r="BO183" i="22" s="1"/>
  <c r="BK183" i="22"/>
  <c r="BJ183" i="22"/>
  <c r="BI183" i="22" s="1"/>
  <c r="BE183" i="22"/>
  <c r="BD183" i="22"/>
  <c r="BC183" i="22" s="1"/>
  <c r="AY183" i="22"/>
  <c r="AX183" i="22"/>
  <c r="AW183" i="22" s="1"/>
  <c r="AS183" i="22"/>
  <c r="AR183" i="22"/>
  <c r="AQ183" i="22" s="1"/>
  <c r="AO183" i="22"/>
  <c r="FD183" i="22" s="1"/>
  <c r="B183" i="22"/>
  <c r="A183" i="22"/>
  <c r="FF182" i="22"/>
  <c r="EE182" i="22"/>
  <c r="ED182" i="22"/>
  <c r="EC182" i="22" s="1"/>
  <c r="DY182" i="22"/>
  <c r="DX182" i="22"/>
  <c r="DW182" i="22" s="1"/>
  <c r="DS182" i="22"/>
  <c r="DR182" i="22"/>
  <c r="DQ182" i="22" s="1"/>
  <c r="DM182" i="22"/>
  <c r="DL182" i="22"/>
  <c r="DK182" i="22" s="1"/>
  <c r="DG182" i="22"/>
  <c r="DF182" i="22"/>
  <c r="DE182" i="22" s="1"/>
  <c r="DA182" i="22"/>
  <c r="CZ182" i="22"/>
  <c r="CY182" i="22" s="1"/>
  <c r="CU182" i="22"/>
  <c r="CT182" i="22"/>
  <c r="CS182" i="22" s="1"/>
  <c r="CO182" i="22"/>
  <c r="CN182" i="22"/>
  <c r="CM182" i="22" s="1"/>
  <c r="CI182" i="22"/>
  <c r="CH182" i="22"/>
  <c r="CG182" i="22" s="1"/>
  <c r="CC182" i="22"/>
  <c r="CB182" i="22"/>
  <c r="CA182" i="22" s="1"/>
  <c r="BW182" i="22"/>
  <c r="BV182" i="22"/>
  <c r="BU182" i="22" s="1"/>
  <c r="BQ182" i="22"/>
  <c r="BP182" i="22"/>
  <c r="BO182" i="22" s="1"/>
  <c r="BK182" i="22"/>
  <c r="BJ182" i="22"/>
  <c r="BI182" i="22" s="1"/>
  <c r="BE182" i="22"/>
  <c r="BD182" i="22"/>
  <c r="BC182" i="22" s="1"/>
  <c r="AY182" i="22"/>
  <c r="AX182" i="22"/>
  <c r="AW182" i="22" s="1"/>
  <c r="AS182" i="22"/>
  <c r="AR182" i="22"/>
  <c r="AQ182" i="22" s="1"/>
  <c r="AO182" i="22"/>
  <c r="FD182" i="22" s="1"/>
  <c r="B182" i="22"/>
  <c r="A182" i="22"/>
  <c r="FF181" i="22"/>
  <c r="GK181" i="22" s="1"/>
  <c r="FT181" i="22" s="1"/>
  <c r="EE181" i="22"/>
  <c r="ED181" i="22"/>
  <c r="EC181" i="22" s="1"/>
  <c r="DY181" i="22"/>
  <c r="DX181" i="22"/>
  <c r="DW181" i="22" s="1"/>
  <c r="DS181" i="22"/>
  <c r="DR181" i="22"/>
  <c r="DQ181" i="22" s="1"/>
  <c r="DM181" i="22"/>
  <c r="DL181" i="22"/>
  <c r="DK181" i="22" s="1"/>
  <c r="DG181" i="22"/>
  <c r="DF181" i="22"/>
  <c r="DE181" i="22" s="1"/>
  <c r="DA181" i="22"/>
  <c r="CZ181" i="22"/>
  <c r="CY181" i="22" s="1"/>
  <c r="CU181" i="22"/>
  <c r="CT181" i="22"/>
  <c r="CS181" i="22" s="1"/>
  <c r="CO181" i="22"/>
  <c r="CN181" i="22"/>
  <c r="CM181" i="22" s="1"/>
  <c r="CI181" i="22"/>
  <c r="CH181" i="22"/>
  <c r="CG181" i="22" s="1"/>
  <c r="CC181" i="22"/>
  <c r="CB181" i="22"/>
  <c r="CA181" i="22" s="1"/>
  <c r="BW181" i="22"/>
  <c r="BV181" i="22"/>
  <c r="BU181" i="22" s="1"/>
  <c r="BQ181" i="22"/>
  <c r="BP181" i="22"/>
  <c r="BO181" i="22"/>
  <c r="BK181" i="22"/>
  <c r="BJ181" i="22"/>
  <c r="BI181" i="22" s="1"/>
  <c r="BE181" i="22"/>
  <c r="BD181" i="22"/>
  <c r="BC181" i="22" s="1"/>
  <c r="AY181" i="22"/>
  <c r="AX181" i="22"/>
  <c r="AW181" i="22" s="1"/>
  <c r="AS181" i="22"/>
  <c r="AR181" i="22"/>
  <c r="AQ181" i="22" s="1"/>
  <c r="AO181" i="22"/>
  <c r="FD181" i="22" s="1"/>
  <c r="B181" i="22"/>
  <c r="A181" i="22"/>
  <c r="FF180" i="22"/>
  <c r="EE180" i="22"/>
  <c r="ED180" i="22"/>
  <c r="EC180" i="22" s="1"/>
  <c r="DY180" i="22"/>
  <c r="DX180" i="22"/>
  <c r="DW180" i="22" s="1"/>
  <c r="DS180" i="22"/>
  <c r="DR180" i="22"/>
  <c r="DQ180" i="22" s="1"/>
  <c r="DM180" i="22"/>
  <c r="DL180" i="22"/>
  <c r="DK180" i="22" s="1"/>
  <c r="DG180" i="22"/>
  <c r="DF180" i="22"/>
  <c r="DE180" i="22" s="1"/>
  <c r="DA180" i="22"/>
  <c r="CZ180" i="22"/>
  <c r="CY180" i="22" s="1"/>
  <c r="CU180" i="22"/>
  <c r="CT180" i="22"/>
  <c r="CS180" i="22" s="1"/>
  <c r="CO180" i="22"/>
  <c r="CN180" i="22"/>
  <c r="CM180" i="22" s="1"/>
  <c r="CI180" i="22"/>
  <c r="CH180" i="22"/>
  <c r="CG180" i="22" s="1"/>
  <c r="CC180" i="22"/>
  <c r="CB180" i="22"/>
  <c r="CA180" i="22" s="1"/>
  <c r="BW180" i="22"/>
  <c r="BV180" i="22"/>
  <c r="BU180" i="22" s="1"/>
  <c r="BQ180" i="22"/>
  <c r="BP180" i="22"/>
  <c r="BO180" i="22" s="1"/>
  <c r="BK180" i="22"/>
  <c r="BJ180" i="22"/>
  <c r="BI180" i="22" s="1"/>
  <c r="BE180" i="22"/>
  <c r="BD180" i="22"/>
  <c r="BC180" i="22" s="1"/>
  <c r="AY180" i="22"/>
  <c r="AX180" i="22"/>
  <c r="AW180" i="22" s="1"/>
  <c r="AS180" i="22"/>
  <c r="AR180" i="22"/>
  <c r="AQ180" i="22" s="1"/>
  <c r="AO180" i="22"/>
  <c r="FD180" i="22" s="1"/>
  <c r="B180" i="22"/>
  <c r="A180" i="22"/>
  <c r="FF179" i="22"/>
  <c r="GL179" i="22" s="1"/>
  <c r="FU179" i="22" s="1"/>
  <c r="EE179" i="22"/>
  <c r="ED179" i="22"/>
  <c r="EC179" i="22" s="1"/>
  <c r="DY179" i="22"/>
  <c r="DX179" i="22"/>
  <c r="DW179" i="22" s="1"/>
  <c r="DS179" i="22"/>
  <c r="DR179" i="22"/>
  <c r="DQ179" i="22" s="1"/>
  <c r="DM179" i="22"/>
  <c r="DL179" i="22"/>
  <c r="DK179" i="22"/>
  <c r="DG179" i="22"/>
  <c r="DF179" i="22"/>
  <c r="DE179" i="22" s="1"/>
  <c r="DA179" i="22"/>
  <c r="CZ179" i="22"/>
  <c r="CY179" i="22" s="1"/>
  <c r="CU179" i="22"/>
  <c r="CT179" i="22"/>
  <c r="CS179" i="22" s="1"/>
  <c r="CO179" i="22"/>
  <c r="CN179" i="22"/>
  <c r="CM179" i="22" s="1"/>
  <c r="CI179" i="22"/>
  <c r="CH179" i="22"/>
  <c r="CG179" i="22" s="1"/>
  <c r="CC179" i="22"/>
  <c r="CB179" i="22"/>
  <c r="CA179" i="22" s="1"/>
  <c r="BW179" i="22"/>
  <c r="BV179" i="22"/>
  <c r="BU179" i="22" s="1"/>
  <c r="BQ179" i="22"/>
  <c r="BP179" i="22"/>
  <c r="BO179" i="22" s="1"/>
  <c r="BK179" i="22"/>
  <c r="BJ179" i="22"/>
  <c r="BI179" i="22" s="1"/>
  <c r="BE179" i="22"/>
  <c r="BD179" i="22"/>
  <c r="BC179" i="22" s="1"/>
  <c r="AY179" i="22"/>
  <c r="AX179" i="22"/>
  <c r="AW179" i="22" s="1"/>
  <c r="AS179" i="22"/>
  <c r="AR179" i="22"/>
  <c r="AQ179" i="22" s="1"/>
  <c r="AO179" i="22"/>
  <c r="FD179" i="22" s="1"/>
  <c r="B179" i="22"/>
  <c r="A179" i="22"/>
  <c r="FF178" i="22"/>
  <c r="EE178" i="22"/>
  <c r="ED178" i="22"/>
  <c r="EC178" i="22" s="1"/>
  <c r="DY178" i="22"/>
  <c r="DX178" i="22"/>
  <c r="DW178" i="22" s="1"/>
  <c r="DS178" i="22"/>
  <c r="DR178" i="22"/>
  <c r="DQ178" i="22" s="1"/>
  <c r="DM178" i="22"/>
  <c r="DL178" i="22"/>
  <c r="DK178" i="22" s="1"/>
  <c r="DG178" i="22"/>
  <c r="DF178" i="22"/>
  <c r="DE178" i="22" s="1"/>
  <c r="DA178" i="22"/>
  <c r="CZ178" i="22"/>
  <c r="CY178" i="22" s="1"/>
  <c r="CU178" i="22"/>
  <c r="CT178" i="22"/>
  <c r="CS178" i="22" s="1"/>
  <c r="CO178" i="22"/>
  <c r="CN178" i="22"/>
  <c r="CM178" i="22" s="1"/>
  <c r="CI178" i="22"/>
  <c r="CH178" i="22"/>
  <c r="CG178" i="22" s="1"/>
  <c r="CC178" i="22"/>
  <c r="CB178" i="22"/>
  <c r="CA178" i="22" s="1"/>
  <c r="BW178" i="22"/>
  <c r="BV178" i="22"/>
  <c r="BU178" i="22" s="1"/>
  <c r="BQ178" i="22"/>
  <c r="BP178" i="22"/>
  <c r="BO178" i="22" s="1"/>
  <c r="BK178" i="22"/>
  <c r="BJ178" i="22"/>
  <c r="BI178" i="22" s="1"/>
  <c r="BE178" i="22"/>
  <c r="BD178" i="22"/>
  <c r="BC178" i="22" s="1"/>
  <c r="AY178" i="22"/>
  <c r="AX178" i="22"/>
  <c r="AW178" i="22" s="1"/>
  <c r="AS178" i="22"/>
  <c r="AR178" i="22"/>
  <c r="AQ178" i="22" s="1"/>
  <c r="AO178" i="22"/>
  <c r="FD178" i="22" s="1"/>
  <c r="B178" i="22"/>
  <c r="A178" i="22"/>
  <c r="FF177" i="22"/>
  <c r="EE177" i="22"/>
  <c r="ED177" i="22"/>
  <c r="EC177" i="22" s="1"/>
  <c r="DY177" i="22"/>
  <c r="DX177" i="22"/>
  <c r="DW177" i="22" s="1"/>
  <c r="DS177" i="22"/>
  <c r="DR177" i="22"/>
  <c r="DQ177" i="22" s="1"/>
  <c r="DM177" i="22"/>
  <c r="DL177" i="22"/>
  <c r="DK177" i="22" s="1"/>
  <c r="DG177" i="22"/>
  <c r="DF177" i="22"/>
  <c r="DE177" i="22" s="1"/>
  <c r="DA177" i="22"/>
  <c r="CZ177" i="22"/>
  <c r="CY177" i="22" s="1"/>
  <c r="CU177" i="22"/>
  <c r="CT177" i="22"/>
  <c r="CS177" i="22" s="1"/>
  <c r="CO177" i="22"/>
  <c r="CN177" i="22"/>
  <c r="CM177" i="22" s="1"/>
  <c r="CI177" i="22"/>
  <c r="CH177" i="22"/>
  <c r="CG177" i="22" s="1"/>
  <c r="CC177" i="22"/>
  <c r="CB177" i="22"/>
  <c r="CA177" i="22" s="1"/>
  <c r="BW177" i="22"/>
  <c r="BV177" i="22"/>
  <c r="BU177" i="22" s="1"/>
  <c r="BQ177" i="22"/>
  <c r="BP177" i="22"/>
  <c r="BO177" i="22" s="1"/>
  <c r="BK177" i="22"/>
  <c r="BJ177" i="22"/>
  <c r="BI177" i="22" s="1"/>
  <c r="BE177" i="22"/>
  <c r="BD177" i="22"/>
  <c r="BC177" i="22" s="1"/>
  <c r="AY177" i="22"/>
  <c r="AX177" i="22"/>
  <c r="AW177" i="22" s="1"/>
  <c r="AS177" i="22"/>
  <c r="AR177" i="22"/>
  <c r="AQ177" i="22" s="1"/>
  <c r="AO177" i="22"/>
  <c r="FD177" i="22" s="1"/>
  <c r="B177" i="22"/>
  <c r="A177" i="22"/>
  <c r="FF176" i="22"/>
  <c r="GL176" i="22" s="1"/>
  <c r="FU176" i="22" s="1"/>
  <c r="EE176" i="22"/>
  <c r="ED176" i="22"/>
  <c r="EC176" i="22" s="1"/>
  <c r="DY176" i="22"/>
  <c r="DX176" i="22"/>
  <c r="DW176" i="22" s="1"/>
  <c r="DS176" i="22"/>
  <c r="DR176" i="22"/>
  <c r="DQ176" i="22" s="1"/>
  <c r="DM176" i="22"/>
  <c r="DL176" i="22"/>
  <c r="DK176" i="22" s="1"/>
  <c r="DG176" i="22"/>
  <c r="DF176" i="22"/>
  <c r="DE176" i="22" s="1"/>
  <c r="DA176" i="22"/>
  <c r="CZ176" i="22"/>
  <c r="CY176" i="22" s="1"/>
  <c r="CU176" i="22"/>
  <c r="CT176" i="22"/>
  <c r="CS176" i="22" s="1"/>
  <c r="CO176" i="22"/>
  <c r="CN176" i="22"/>
  <c r="CM176" i="22" s="1"/>
  <c r="CI176" i="22"/>
  <c r="CH176" i="22"/>
  <c r="CG176" i="22" s="1"/>
  <c r="CC176" i="22"/>
  <c r="CB176" i="22"/>
  <c r="CA176" i="22" s="1"/>
  <c r="BW176" i="22"/>
  <c r="BV176" i="22"/>
  <c r="BU176" i="22" s="1"/>
  <c r="BQ176" i="22"/>
  <c r="BP176" i="22"/>
  <c r="BO176" i="22" s="1"/>
  <c r="BK176" i="22"/>
  <c r="BJ176" i="22"/>
  <c r="BI176" i="22" s="1"/>
  <c r="BE176" i="22"/>
  <c r="BD176" i="22"/>
  <c r="BC176" i="22" s="1"/>
  <c r="AY176" i="22"/>
  <c r="AX176" i="22"/>
  <c r="AW176" i="22" s="1"/>
  <c r="AS176" i="22"/>
  <c r="AR176" i="22"/>
  <c r="AQ176" i="22" s="1"/>
  <c r="AO176" i="22"/>
  <c r="FD176" i="22" s="1"/>
  <c r="B176" i="22"/>
  <c r="A176" i="22"/>
  <c r="FF175" i="22"/>
  <c r="GK175" i="22" s="1"/>
  <c r="FT175" i="22" s="1"/>
  <c r="EE175" i="22"/>
  <c r="ED175" i="22"/>
  <c r="EC175" i="22" s="1"/>
  <c r="DY175" i="22"/>
  <c r="DX175" i="22"/>
  <c r="DW175" i="22" s="1"/>
  <c r="DS175" i="22"/>
  <c r="DR175" i="22"/>
  <c r="DQ175" i="22" s="1"/>
  <c r="DM175" i="22"/>
  <c r="DL175" i="22"/>
  <c r="DK175" i="22" s="1"/>
  <c r="DG175" i="22"/>
  <c r="DF175" i="22"/>
  <c r="DE175" i="22" s="1"/>
  <c r="DA175" i="22"/>
  <c r="CZ175" i="22"/>
  <c r="CY175" i="22" s="1"/>
  <c r="CU175" i="22"/>
  <c r="CT175" i="22"/>
  <c r="CS175" i="22" s="1"/>
  <c r="CO175" i="22"/>
  <c r="CN175" i="22"/>
  <c r="CM175" i="22" s="1"/>
  <c r="CI175" i="22"/>
  <c r="CH175" i="22"/>
  <c r="CG175" i="22" s="1"/>
  <c r="CC175" i="22"/>
  <c r="CB175" i="22"/>
  <c r="CA175" i="22" s="1"/>
  <c r="BW175" i="22"/>
  <c r="BV175" i="22"/>
  <c r="BU175" i="22" s="1"/>
  <c r="BQ175" i="22"/>
  <c r="BP175" i="22"/>
  <c r="BO175" i="22" s="1"/>
  <c r="BK175" i="22"/>
  <c r="BJ175" i="22"/>
  <c r="BI175" i="22" s="1"/>
  <c r="BE175" i="22"/>
  <c r="BD175" i="22"/>
  <c r="BC175" i="22" s="1"/>
  <c r="AY175" i="22"/>
  <c r="AX175" i="22"/>
  <c r="AW175" i="22" s="1"/>
  <c r="AS175" i="22"/>
  <c r="AR175" i="22"/>
  <c r="AQ175" i="22" s="1"/>
  <c r="AO175" i="22"/>
  <c r="FD175" i="22" s="1"/>
  <c r="B175" i="22"/>
  <c r="A175" i="22"/>
  <c r="FF174" i="22"/>
  <c r="GL174" i="22" s="1"/>
  <c r="FU174" i="22" s="1"/>
  <c r="EE174" i="22"/>
  <c r="ED174" i="22"/>
  <c r="EC174" i="22" s="1"/>
  <c r="DY174" i="22"/>
  <c r="DX174" i="22"/>
  <c r="DW174" i="22" s="1"/>
  <c r="DS174" i="22"/>
  <c r="DR174" i="22"/>
  <c r="DQ174" i="22" s="1"/>
  <c r="DM174" i="22"/>
  <c r="DL174" i="22"/>
  <c r="DK174" i="22" s="1"/>
  <c r="DG174" i="22"/>
  <c r="DF174" i="22"/>
  <c r="DE174" i="22" s="1"/>
  <c r="DA174" i="22"/>
  <c r="CZ174" i="22"/>
  <c r="CY174" i="22"/>
  <c r="CU174" i="22"/>
  <c r="CT174" i="22"/>
  <c r="CS174" i="22" s="1"/>
  <c r="CO174" i="22"/>
  <c r="CN174" i="22"/>
  <c r="CM174" i="22" s="1"/>
  <c r="CI174" i="22"/>
  <c r="CH174" i="22"/>
  <c r="CG174" i="22" s="1"/>
  <c r="CC174" i="22"/>
  <c r="CB174" i="22"/>
  <c r="CA174" i="22" s="1"/>
  <c r="BW174" i="22"/>
  <c r="BV174" i="22"/>
  <c r="BU174" i="22" s="1"/>
  <c r="BQ174" i="22"/>
  <c r="BP174" i="22"/>
  <c r="BO174" i="22" s="1"/>
  <c r="BK174" i="22"/>
  <c r="BJ174" i="22"/>
  <c r="BI174" i="22" s="1"/>
  <c r="BE174" i="22"/>
  <c r="BD174" i="22"/>
  <c r="BC174" i="22" s="1"/>
  <c r="AY174" i="22"/>
  <c r="AX174" i="22"/>
  <c r="AW174" i="22" s="1"/>
  <c r="AS174" i="22"/>
  <c r="AR174" i="22"/>
  <c r="AQ174" i="22" s="1"/>
  <c r="AO174" i="22"/>
  <c r="FD174" i="22" s="1"/>
  <c r="B174" i="22"/>
  <c r="A174" i="22"/>
  <c r="FF173" i="22"/>
  <c r="GM173" i="22" s="1"/>
  <c r="FV173" i="22" s="1"/>
  <c r="EE173" i="22"/>
  <c r="ED173" i="22"/>
  <c r="EC173" i="22" s="1"/>
  <c r="DY173" i="22"/>
  <c r="DX173" i="22"/>
  <c r="DW173" i="22" s="1"/>
  <c r="DS173" i="22"/>
  <c r="DR173" i="22"/>
  <c r="DQ173" i="22" s="1"/>
  <c r="DM173" i="22"/>
  <c r="DL173" i="22"/>
  <c r="DK173" i="22" s="1"/>
  <c r="DG173" i="22"/>
  <c r="DF173" i="22"/>
  <c r="DE173" i="22" s="1"/>
  <c r="DA173" i="22"/>
  <c r="CZ173" i="22"/>
  <c r="CY173" i="22" s="1"/>
  <c r="CU173" i="22"/>
  <c r="CT173" i="22"/>
  <c r="CS173" i="22" s="1"/>
  <c r="CO173" i="22"/>
  <c r="CN173" i="22"/>
  <c r="CM173" i="22" s="1"/>
  <c r="CI173" i="22"/>
  <c r="CH173" i="22"/>
  <c r="CG173" i="22" s="1"/>
  <c r="CC173" i="22"/>
  <c r="CB173" i="22"/>
  <c r="CA173" i="22" s="1"/>
  <c r="BW173" i="22"/>
  <c r="BV173" i="22"/>
  <c r="BU173" i="22" s="1"/>
  <c r="BQ173" i="22"/>
  <c r="BP173" i="22"/>
  <c r="BO173" i="22" s="1"/>
  <c r="BK173" i="22"/>
  <c r="BJ173" i="22"/>
  <c r="BI173" i="22" s="1"/>
  <c r="BE173" i="22"/>
  <c r="BD173" i="22"/>
  <c r="BC173" i="22" s="1"/>
  <c r="AY173" i="22"/>
  <c r="AX173" i="22"/>
  <c r="AW173" i="22" s="1"/>
  <c r="AS173" i="22"/>
  <c r="AR173" i="22"/>
  <c r="AQ173" i="22" s="1"/>
  <c r="AO173" i="22"/>
  <c r="FD173" i="22" s="1"/>
  <c r="B173" i="22"/>
  <c r="A173" i="22"/>
  <c r="FF172" i="22"/>
  <c r="EE172" i="22"/>
  <c r="ED172" i="22"/>
  <c r="EC172" i="22" s="1"/>
  <c r="DY172" i="22"/>
  <c r="DX172" i="22"/>
  <c r="DW172" i="22" s="1"/>
  <c r="DS172" i="22"/>
  <c r="DR172" i="22"/>
  <c r="DQ172" i="22" s="1"/>
  <c r="DM172" i="22"/>
  <c r="DL172" i="22"/>
  <c r="DK172" i="22" s="1"/>
  <c r="DG172" i="22"/>
  <c r="DF172" i="22"/>
  <c r="DE172" i="22" s="1"/>
  <c r="DA172" i="22"/>
  <c r="CZ172" i="22"/>
  <c r="CY172" i="22" s="1"/>
  <c r="CU172" i="22"/>
  <c r="CT172" i="22"/>
  <c r="CS172" i="22" s="1"/>
  <c r="CO172" i="22"/>
  <c r="CN172" i="22"/>
  <c r="CM172" i="22" s="1"/>
  <c r="CI172" i="22"/>
  <c r="CH172" i="22"/>
  <c r="CG172" i="22" s="1"/>
  <c r="CC172" i="22"/>
  <c r="CB172" i="22"/>
  <c r="CA172" i="22" s="1"/>
  <c r="BW172" i="22"/>
  <c r="BV172" i="22"/>
  <c r="BU172" i="22" s="1"/>
  <c r="BQ172" i="22"/>
  <c r="BP172" i="22"/>
  <c r="BO172" i="22" s="1"/>
  <c r="BK172" i="22"/>
  <c r="BJ172" i="22"/>
  <c r="BI172" i="22" s="1"/>
  <c r="BE172" i="22"/>
  <c r="BD172" i="22"/>
  <c r="BC172" i="22" s="1"/>
  <c r="AY172" i="22"/>
  <c r="AX172" i="22"/>
  <c r="AW172" i="22" s="1"/>
  <c r="AS172" i="22"/>
  <c r="AR172" i="22"/>
  <c r="AQ172" i="22" s="1"/>
  <c r="AO172" i="22"/>
  <c r="FD172" i="22" s="1"/>
  <c r="B172" i="22"/>
  <c r="A172" i="22"/>
  <c r="FF171" i="22"/>
  <c r="EE171" i="22"/>
  <c r="ED171" i="22"/>
  <c r="EC171" i="22" s="1"/>
  <c r="DY171" i="22"/>
  <c r="DX171" i="22"/>
  <c r="DW171" i="22" s="1"/>
  <c r="DS171" i="22"/>
  <c r="DR171" i="22"/>
  <c r="DQ171" i="22" s="1"/>
  <c r="DM171" i="22"/>
  <c r="DL171" i="22"/>
  <c r="DK171" i="22" s="1"/>
  <c r="DG171" i="22"/>
  <c r="DF171" i="22"/>
  <c r="DE171" i="22" s="1"/>
  <c r="DA171" i="22"/>
  <c r="CZ171" i="22"/>
  <c r="CY171" i="22" s="1"/>
  <c r="CU171" i="22"/>
  <c r="CT171" i="22"/>
  <c r="CS171" i="22" s="1"/>
  <c r="CO171" i="22"/>
  <c r="CN171" i="22"/>
  <c r="CM171" i="22" s="1"/>
  <c r="CI171" i="22"/>
  <c r="CH171" i="22"/>
  <c r="CG171" i="22" s="1"/>
  <c r="CC171" i="22"/>
  <c r="CB171" i="22"/>
  <c r="CA171" i="22" s="1"/>
  <c r="BW171" i="22"/>
  <c r="BV171" i="22"/>
  <c r="BU171" i="22" s="1"/>
  <c r="BQ171" i="22"/>
  <c r="BP171" i="22"/>
  <c r="BO171" i="22" s="1"/>
  <c r="BK171" i="22"/>
  <c r="BJ171" i="22"/>
  <c r="BI171" i="22" s="1"/>
  <c r="BE171" i="22"/>
  <c r="BD171" i="22"/>
  <c r="BC171" i="22" s="1"/>
  <c r="AY171" i="22"/>
  <c r="AX171" i="22"/>
  <c r="AW171" i="22" s="1"/>
  <c r="AS171" i="22"/>
  <c r="AR171" i="22"/>
  <c r="AQ171" i="22" s="1"/>
  <c r="AO171" i="22"/>
  <c r="FD171" i="22" s="1"/>
  <c r="B171" i="22"/>
  <c r="A171" i="22"/>
  <c r="FF170" i="22"/>
  <c r="GL170" i="22" s="1"/>
  <c r="FU170" i="22" s="1"/>
  <c r="EE170" i="22"/>
  <c r="ED170" i="22"/>
  <c r="EC170" i="22" s="1"/>
  <c r="DY170" i="22"/>
  <c r="DX170" i="22"/>
  <c r="DW170" i="22" s="1"/>
  <c r="DS170" i="22"/>
  <c r="DR170" i="22"/>
  <c r="DQ170" i="22" s="1"/>
  <c r="DM170" i="22"/>
  <c r="DL170" i="22"/>
  <c r="DK170" i="22" s="1"/>
  <c r="DG170" i="22"/>
  <c r="DF170" i="22"/>
  <c r="DE170" i="22" s="1"/>
  <c r="DA170" i="22"/>
  <c r="CZ170" i="22"/>
  <c r="CY170" i="22" s="1"/>
  <c r="CU170" i="22"/>
  <c r="CT170" i="22"/>
  <c r="CS170" i="22" s="1"/>
  <c r="CO170" i="22"/>
  <c r="CN170" i="22"/>
  <c r="CM170" i="22" s="1"/>
  <c r="CI170" i="22"/>
  <c r="CH170" i="22"/>
  <c r="CG170" i="22" s="1"/>
  <c r="CC170" i="22"/>
  <c r="CB170" i="22"/>
  <c r="CA170" i="22" s="1"/>
  <c r="BW170" i="22"/>
  <c r="BV170" i="22"/>
  <c r="BU170" i="22" s="1"/>
  <c r="BQ170" i="22"/>
  <c r="BP170" i="22"/>
  <c r="BO170" i="22" s="1"/>
  <c r="BK170" i="22"/>
  <c r="BJ170" i="22"/>
  <c r="BI170" i="22" s="1"/>
  <c r="BE170" i="22"/>
  <c r="BD170" i="22"/>
  <c r="BC170" i="22" s="1"/>
  <c r="AY170" i="22"/>
  <c r="AX170" i="22"/>
  <c r="AW170" i="22" s="1"/>
  <c r="AS170" i="22"/>
  <c r="AR170" i="22"/>
  <c r="AQ170" i="22" s="1"/>
  <c r="AO170" i="22"/>
  <c r="FD170" i="22" s="1"/>
  <c r="B170" i="22"/>
  <c r="A170" i="22"/>
  <c r="FF169" i="22"/>
  <c r="GK169" i="22" s="1"/>
  <c r="FT169" i="22" s="1"/>
  <c r="EE169" i="22"/>
  <c r="ED169" i="22"/>
  <c r="EC169" i="22" s="1"/>
  <c r="DY169" i="22"/>
  <c r="DX169" i="22"/>
  <c r="DW169" i="22" s="1"/>
  <c r="DS169" i="22"/>
  <c r="DR169" i="22"/>
  <c r="DQ169" i="22" s="1"/>
  <c r="DM169" i="22"/>
  <c r="DL169" i="22"/>
  <c r="DK169" i="22" s="1"/>
  <c r="DG169" i="22"/>
  <c r="DF169" i="22"/>
  <c r="DE169" i="22" s="1"/>
  <c r="DA169" i="22"/>
  <c r="CZ169" i="22"/>
  <c r="CY169" i="22" s="1"/>
  <c r="CU169" i="22"/>
  <c r="CT169" i="22"/>
  <c r="CS169" i="22" s="1"/>
  <c r="CO169" i="22"/>
  <c r="CN169" i="22"/>
  <c r="CM169" i="22" s="1"/>
  <c r="CI169" i="22"/>
  <c r="CH169" i="22"/>
  <c r="CG169" i="22" s="1"/>
  <c r="CC169" i="22"/>
  <c r="CB169" i="22"/>
  <c r="CA169" i="22" s="1"/>
  <c r="BW169" i="22"/>
  <c r="BV169" i="22"/>
  <c r="BU169" i="22" s="1"/>
  <c r="BQ169" i="22"/>
  <c r="BP169" i="22"/>
  <c r="BO169" i="22" s="1"/>
  <c r="BK169" i="22"/>
  <c r="BJ169" i="22"/>
  <c r="BI169" i="22" s="1"/>
  <c r="BE169" i="22"/>
  <c r="BD169" i="22"/>
  <c r="BC169" i="22" s="1"/>
  <c r="AY169" i="22"/>
  <c r="AX169" i="22"/>
  <c r="AW169" i="22" s="1"/>
  <c r="AS169" i="22"/>
  <c r="AR169" i="22"/>
  <c r="AQ169" i="22" s="1"/>
  <c r="AO169" i="22"/>
  <c r="FD169" i="22" s="1"/>
  <c r="B169" i="22"/>
  <c r="A169" i="22"/>
  <c r="FF168" i="22"/>
  <c r="GM168" i="22" s="1"/>
  <c r="FV168" i="22" s="1"/>
  <c r="EE168" i="22"/>
  <c r="ED168" i="22"/>
  <c r="EC168" i="22" s="1"/>
  <c r="DY168" i="22"/>
  <c r="DX168" i="22"/>
  <c r="DW168" i="22" s="1"/>
  <c r="DS168" i="22"/>
  <c r="DR168" i="22"/>
  <c r="DQ168" i="22" s="1"/>
  <c r="DM168" i="22"/>
  <c r="DL168" i="22"/>
  <c r="DK168" i="22" s="1"/>
  <c r="DG168" i="22"/>
  <c r="DF168" i="22"/>
  <c r="DE168" i="22" s="1"/>
  <c r="DA168" i="22"/>
  <c r="CZ168" i="22"/>
  <c r="CY168" i="22" s="1"/>
  <c r="CU168" i="22"/>
  <c r="CT168" i="22"/>
  <c r="CS168" i="22" s="1"/>
  <c r="CO168" i="22"/>
  <c r="CN168" i="22"/>
  <c r="CM168" i="22" s="1"/>
  <c r="CI168" i="22"/>
  <c r="CH168" i="22"/>
  <c r="CG168" i="22" s="1"/>
  <c r="CC168" i="22"/>
  <c r="CB168" i="22"/>
  <c r="CA168" i="22" s="1"/>
  <c r="BW168" i="22"/>
  <c r="BV168" i="22"/>
  <c r="BU168" i="22" s="1"/>
  <c r="BQ168" i="22"/>
  <c r="BP168" i="22"/>
  <c r="BO168" i="22" s="1"/>
  <c r="BK168" i="22"/>
  <c r="BJ168" i="22"/>
  <c r="BI168" i="22" s="1"/>
  <c r="BE168" i="22"/>
  <c r="BD168" i="22"/>
  <c r="BC168" i="22" s="1"/>
  <c r="AY168" i="22"/>
  <c r="AX168" i="22"/>
  <c r="AW168" i="22" s="1"/>
  <c r="AS168" i="22"/>
  <c r="AR168" i="22"/>
  <c r="AQ168" i="22" s="1"/>
  <c r="AO168" i="22"/>
  <c r="FD168" i="22" s="1"/>
  <c r="B168" i="22"/>
  <c r="A168" i="22"/>
  <c r="FF167" i="22"/>
  <c r="GM167" i="22" s="1"/>
  <c r="FV167" i="22" s="1"/>
  <c r="EE167" i="22"/>
  <c r="ED167" i="22"/>
  <c r="EC167" i="22" s="1"/>
  <c r="DY167" i="22"/>
  <c r="DX167" i="22"/>
  <c r="DW167" i="22" s="1"/>
  <c r="DS167" i="22"/>
  <c r="DR167" i="22"/>
  <c r="DQ167" i="22" s="1"/>
  <c r="DM167" i="22"/>
  <c r="DL167" i="22"/>
  <c r="DK167" i="22" s="1"/>
  <c r="DG167" i="22"/>
  <c r="DF167" i="22"/>
  <c r="DE167" i="22" s="1"/>
  <c r="DA167" i="22"/>
  <c r="CZ167" i="22"/>
  <c r="CY167" i="22" s="1"/>
  <c r="CU167" i="22"/>
  <c r="CT167" i="22"/>
  <c r="CS167" i="22" s="1"/>
  <c r="CO167" i="22"/>
  <c r="CN167" i="22"/>
  <c r="CM167" i="22" s="1"/>
  <c r="CI167" i="22"/>
  <c r="CH167" i="22"/>
  <c r="CG167" i="22" s="1"/>
  <c r="CC167" i="22"/>
  <c r="CB167" i="22"/>
  <c r="CA167" i="22" s="1"/>
  <c r="BW167" i="22"/>
  <c r="BV167" i="22"/>
  <c r="BU167" i="22" s="1"/>
  <c r="BQ167" i="22"/>
  <c r="BP167" i="22"/>
  <c r="BO167" i="22" s="1"/>
  <c r="BK167" i="22"/>
  <c r="BJ167" i="22"/>
  <c r="BI167" i="22" s="1"/>
  <c r="BE167" i="22"/>
  <c r="BD167" i="22"/>
  <c r="BC167" i="22" s="1"/>
  <c r="AY167" i="22"/>
  <c r="AX167" i="22"/>
  <c r="AW167" i="22" s="1"/>
  <c r="AS167" i="22"/>
  <c r="AR167" i="22"/>
  <c r="AQ167" i="22" s="1"/>
  <c r="AO167" i="22"/>
  <c r="FD167" i="22" s="1"/>
  <c r="B167" i="22"/>
  <c r="A167" i="22"/>
  <c r="FF166" i="22"/>
  <c r="EE166" i="22"/>
  <c r="ED166" i="22"/>
  <c r="EC166" i="22" s="1"/>
  <c r="DY166" i="22"/>
  <c r="DX166" i="22"/>
  <c r="DW166" i="22" s="1"/>
  <c r="DS166" i="22"/>
  <c r="DR166" i="22"/>
  <c r="DQ166" i="22" s="1"/>
  <c r="DM166" i="22"/>
  <c r="DL166" i="22"/>
  <c r="DK166" i="22" s="1"/>
  <c r="DG166" i="22"/>
  <c r="DF166" i="22"/>
  <c r="DE166" i="22" s="1"/>
  <c r="DA166" i="22"/>
  <c r="CZ166" i="22"/>
  <c r="CY166" i="22" s="1"/>
  <c r="CU166" i="22"/>
  <c r="CT166" i="22"/>
  <c r="CS166" i="22" s="1"/>
  <c r="CO166" i="22"/>
  <c r="CN166" i="22"/>
  <c r="CM166" i="22" s="1"/>
  <c r="CI166" i="22"/>
  <c r="CH166" i="22"/>
  <c r="CG166" i="22" s="1"/>
  <c r="CC166" i="22"/>
  <c r="CB166" i="22"/>
  <c r="CA166" i="22" s="1"/>
  <c r="BW166" i="22"/>
  <c r="BV166" i="22"/>
  <c r="BU166" i="22" s="1"/>
  <c r="BQ166" i="22"/>
  <c r="BP166" i="22"/>
  <c r="BO166" i="22" s="1"/>
  <c r="BK166" i="22"/>
  <c r="BJ166" i="22"/>
  <c r="BI166" i="22" s="1"/>
  <c r="BE166" i="22"/>
  <c r="BD166" i="22"/>
  <c r="BC166" i="22" s="1"/>
  <c r="AY166" i="22"/>
  <c r="AX166" i="22"/>
  <c r="AW166" i="22" s="1"/>
  <c r="AS166" i="22"/>
  <c r="AR166" i="22"/>
  <c r="AQ166" i="22" s="1"/>
  <c r="AO166" i="22"/>
  <c r="FD166" i="22" s="1"/>
  <c r="B166" i="22"/>
  <c r="A166" i="22"/>
  <c r="FF165" i="22"/>
  <c r="GK165" i="22" s="1"/>
  <c r="FT165" i="22" s="1"/>
  <c r="EE165" i="22"/>
  <c r="ED165" i="22"/>
  <c r="EC165" i="22" s="1"/>
  <c r="DY165" i="22"/>
  <c r="DX165" i="22"/>
  <c r="DW165" i="22" s="1"/>
  <c r="DS165" i="22"/>
  <c r="DR165" i="22"/>
  <c r="DQ165" i="22" s="1"/>
  <c r="DM165" i="22"/>
  <c r="DL165" i="22"/>
  <c r="DK165" i="22" s="1"/>
  <c r="DG165" i="22"/>
  <c r="DF165" i="22"/>
  <c r="DE165" i="22" s="1"/>
  <c r="DA165" i="22"/>
  <c r="CZ165" i="22"/>
  <c r="CY165" i="22" s="1"/>
  <c r="CU165" i="22"/>
  <c r="CT165" i="22"/>
  <c r="CS165" i="22" s="1"/>
  <c r="CO165" i="22"/>
  <c r="CN165" i="22"/>
  <c r="CM165" i="22" s="1"/>
  <c r="CI165" i="22"/>
  <c r="CH165" i="22"/>
  <c r="CG165" i="22" s="1"/>
  <c r="CC165" i="22"/>
  <c r="CB165" i="22"/>
  <c r="CA165" i="22" s="1"/>
  <c r="BW165" i="22"/>
  <c r="BV165" i="22"/>
  <c r="BU165" i="22" s="1"/>
  <c r="BQ165" i="22"/>
  <c r="BP165" i="22"/>
  <c r="BO165" i="22" s="1"/>
  <c r="BK165" i="22"/>
  <c r="BJ165" i="22"/>
  <c r="BI165" i="22" s="1"/>
  <c r="BE165" i="22"/>
  <c r="BD165" i="22"/>
  <c r="BC165" i="22" s="1"/>
  <c r="AY165" i="22"/>
  <c r="AX165" i="22"/>
  <c r="AW165" i="22" s="1"/>
  <c r="AS165" i="22"/>
  <c r="AR165" i="22"/>
  <c r="AQ165" i="22" s="1"/>
  <c r="AO165" i="22"/>
  <c r="FD165" i="22" s="1"/>
  <c r="B165" i="22"/>
  <c r="A165" i="22"/>
  <c r="FF164" i="22"/>
  <c r="GK164" i="22" s="1"/>
  <c r="FT164" i="22" s="1"/>
  <c r="EE164" i="22"/>
  <c r="ED164" i="22"/>
  <c r="EC164" i="22" s="1"/>
  <c r="DY164" i="22"/>
  <c r="DX164" i="22"/>
  <c r="DW164" i="22" s="1"/>
  <c r="DS164" i="22"/>
  <c r="DR164" i="22"/>
  <c r="DQ164" i="22" s="1"/>
  <c r="DM164" i="22"/>
  <c r="DL164" i="22"/>
  <c r="DK164" i="22" s="1"/>
  <c r="DG164" i="22"/>
  <c r="DF164" i="22"/>
  <c r="DE164" i="22" s="1"/>
  <c r="DA164" i="22"/>
  <c r="CZ164" i="22"/>
  <c r="CY164" i="22" s="1"/>
  <c r="CU164" i="22"/>
  <c r="CT164" i="22"/>
  <c r="CS164" i="22" s="1"/>
  <c r="CO164" i="22"/>
  <c r="CN164" i="22"/>
  <c r="CM164" i="22" s="1"/>
  <c r="CI164" i="22"/>
  <c r="CH164" i="22"/>
  <c r="CG164" i="22" s="1"/>
  <c r="CC164" i="22"/>
  <c r="CB164" i="22"/>
  <c r="CA164" i="22" s="1"/>
  <c r="BW164" i="22"/>
  <c r="BV164" i="22"/>
  <c r="BU164" i="22" s="1"/>
  <c r="BQ164" i="22"/>
  <c r="BP164" i="22"/>
  <c r="BO164" i="22"/>
  <c r="BK164" i="22"/>
  <c r="BJ164" i="22"/>
  <c r="BI164" i="22" s="1"/>
  <c r="BE164" i="22"/>
  <c r="BD164" i="22"/>
  <c r="BC164" i="22" s="1"/>
  <c r="AY164" i="22"/>
  <c r="AX164" i="22"/>
  <c r="AW164" i="22" s="1"/>
  <c r="AS164" i="22"/>
  <c r="AR164" i="22"/>
  <c r="AQ164" i="22" s="1"/>
  <c r="AO164" i="22"/>
  <c r="FD164" i="22" s="1"/>
  <c r="B164" i="22"/>
  <c r="A164" i="22"/>
  <c r="FF163" i="22"/>
  <c r="GM163" i="22" s="1"/>
  <c r="FV163" i="22" s="1"/>
  <c r="EE163" i="22"/>
  <c r="ED163" i="22"/>
  <c r="EC163" i="22" s="1"/>
  <c r="DY163" i="22"/>
  <c r="DX163" i="22"/>
  <c r="DW163" i="22" s="1"/>
  <c r="DS163" i="22"/>
  <c r="DR163" i="22"/>
  <c r="DQ163" i="22" s="1"/>
  <c r="DM163" i="22"/>
  <c r="DL163" i="22"/>
  <c r="DK163" i="22" s="1"/>
  <c r="DG163" i="22"/>
  <c r="DF163" i="22"/>
  <c r="DE163" i="22" s="1"/>
  <c r="DA163" i="22"/>
  <c r="CZ163" i="22"/>
  <c r="CY163" i="22" s="1"/>
  <c r="CU163" i="22"/>
  <c r="CT163" i="22"/>
  <c r="CS163" i="22" s="1"/>
  <c r="CO163" i="22"/>
  <c r="CN163" i="22"/>
  <c r="CM163" i="22" s="1"/>
  <c r="CI163" i="22"/>
  <c r="CH163" i="22"/>
  <c r="CG163" i="22" s="1"/>
  <c r="CC163" i="22"/>
  <c r="CB163" i="22"/>
  <c r="CA163" i="22" s="1"/>
  <c r="BW163" i="22"/>
  <c r="BV163" i="22"/>
  <c r="BU163" i="22" s="1"/>
  <c r="BQ163" i="22"/>
  <c r="BP163" i="22"/>
  <c r="BO163" i="22" s="1"/>
  <c r="BK163" i="22"/>
  <c r="BJ163" i="22"/>
  <c r="BI163" i="22" s="1"/>
  <c r="BE163" i="22"/>
  <c r="BD163" i="22"/>
  <c r="BC163" i="22" s="1"/>
  <c r="AY163" i="22"/>
  <c r="AX163" i="22"/>
  <c r="AW163" i="22" s="1"/>
  <c r="AS163" i="22"/>
  <c r="AR163" i="22"/>
  <c r="AQ163" i="22" s="1"/>
  <c r="AO163" i="22"/>
  <c r="FD163" i="22" s="1"/>
  <c r="B163" i="22"/>
  <c r="A163" i="22"/>
  <c r="FF162" i="22"/>
  <c r="EE162" i="22"/>
  <c r="ED162" i="22"/>
  <c r="EC162" i="22" s="1"/>
  <c r="DY162" i="22"/>
  <c r="DX162" i="22"/>
  <c r="DW162" i="22" s="1"/>
  <c r="DS162" i="22"/>
  <c r="DR162" i="22"/>
  <c r="DQ162" i="22" s="1"/>
  <c r="DM162" i="22"/>
  <c r="DL162" i="22"/>
  <c r="DK162" i="22" s="1"/>
  <c r="DG162" i="22"/>
  <c r="DF162" i="22"/>
  <c r="DE162" i="22" s="1"/>
  <c r="DA162" i="22"/>
  <c r="CZ162" i="22"/>
  <c r="CY162" i="22" s="1"/>
  <c r="CU162" i="22"/>
  <c r="CT162" i="22"/>
  <c r="CS162" i="22" s="1"/>
  <c r="CO162" i="22"/>
  <c r="CN162" i="22"/>
  <c r="CM162" i="22" s="1"/>
  <c r="CI162" i="22"/>
  <c r="CH162" i="22"/>
  <c r="CG162" i="22" s="1"/>
  <c r="CC162" i="22"/>
  <c r="CB162" i="22"/>
  <c r="CA162" i="22" s="1"/>
  <c r="BW162" i="22"/>
  <c r="BV162" i="22"/>
  <c r="BU162" i="22" s="1"/>
  <c r="BQ162" i="22"/>
  <c r="BP162" i="22"/>
  <c r="BO162" i="22" s="1"/>
  <c r="BK162" i="22"/>
  <c r="BJ162" i="22"/>
  <c r="BI162" i="22" s="1"/>
  <c r="BE162" i="22"/>
  <c r="BD162" i="22"/>
  <c r="BC162" i="22" s="1"/>
  <c r="AY162" i="22"/>
  <c r="AX162" i="22"/>
  <c r="AW162" i="22" s="1"/>
  <c r="AS162" i="22"/>
  <c r="AR162" i="22"/>
  <c r="AQ162" i="22" s="1"/>
  <c r="AO162" i="22"/>
  <c r="FD162" i="22" s="1"/>
  <c r="B162" i="22"/>
  <c r="A162" i="22"/>
  <c r="FF161" i="22"/>
  <c r="EE161" i="22"/>
  <c r="ED161" i="22"/>
  <c r="EC161" i="22" s="1"/>
  <c r="DY161" i="22"/>
  <c r="DX161" i="22"/>
  <c r="DW161" i="22" s="1"/>
  <c r="DS161" i="22"/>
  <c r="DR161" i="22"/>
  <c r="DQ161" i="22" s="1"/>
  <c r="DM161" i="22"/>
  <c r="DL161" i="22"/>
  <c r="DK161" i="22" s="1"/>
  <c r="DG161" i="22"/>
  <c r="DF161" i="22"/>
  <c r="DE161" i="22" s="1"/>
  <c r="DA161" i="22"/>
  <c r="CZ161" i="22"/>
  <c r="CY161" i="22" s="1"/>
  <c r="CU161" i="22"/>
  <c r="CT161" i="22"/>
  <c r="CS161" i="22" s="1"/>
  <c r="CO161" i="22"/>
  <c r="CN161" i="22"/>
  <c r="CM161" i="22" s="1"/>
  <c r="CI161" i="22"/>
  <c r="CH161" i="22"/>
  <c r="CG161" i="22" s="1"/>
  <c r="CC161" i="22"/>
  <c r="CB161" i="22"/>
  <c r="CA161" i="22" s="1"/>
  <c r="BW161" i="22"/>
  <c r="BV161" i="22"/>
  <c r="BU161" i="22" s="1"/>
  <c r="BQ161" i="22"/>
  <c r="BP161" i="22"/>
  <c r="BO161" i="22" s="1"/>
  <c r="BK161" i="22"/>
  <c r="BJ161" i="22"/>
  <c r="BI161" i="22" s="1"/>
  <c r="BE161" i="22"/>
  <c r="BD161" i="22"/>
  <c r="BC161" i="22" s="1"/>
  <c r="AY161" i="22"/>
  <c r="AX161" i="22"/>
  <c r="AW161" i="22" s="1"/>
  <c r="AS161" i="22"/>
  <c r="AR161" i="22"/>
  <c r="AQ161" i="22" s="1"/>
  <c r="AO161" i="22"/>
  <c r="FD161" i="22" s="1"/>
  <c r="B161" i="22"/>
  <c r="A161" i="22"/>
  <c r="FF160" i="22"/>
  <c r="GK160" i="22" s="1"/>
  <c r="FT160" i="22" s="1"/>
  <c r="EE160" i="22"/>
  <c r="ED160" i="22"/>
  <c r="EC160" i="22" s="1"/>
  <c r="DY160" i="22"/>
  <c r="DX160" i="22"/>
  <c r="DW160" i="22" s="1"/>
  <c r="DS160" i="22"/>
  <c r="DR160" i="22"/>
  <c r="DQ160" i="22" s="1"/>
  <c r="DM160" i="22"/>
  <c r="DL160" i="22"/>
  <c r="DK160" i="22" s="1"/>
  <c r="DG160" i="22"/>
  <c r="DF160" i="22"/>
  <c r="DE160" i="22" s="1"/>
  <c r="DA160" i="22"/>
  <c r="CZ160" i="22"/>
  <c r="CY160" i="22" s="1"/>
  <c r="CU160" i="22"/>
  <c r="CT160" i="22"/>
  <c r="CS160" i="22" s="1"/>
  <c r="CO160" i="22"/>
  <c r="CN160" i="22"/>
  <c r="CM160" i="22" s="1"/>
  <c r="CI160" i="22"/>
  <c r="CH160" i="22"/>
  <c r="CG160" i="22" s="1"/>
  <c r="CC160" i="22"/>
  <c r="CB160" i="22"/>
  <c r="CA160" i="22" s="1"/>
  <c r="BW160" i="22"/>
  <c r="BV160" i="22"/>
  <c r="BU160" i="22" s="1"/>
  <c r="BQ160" i="22"/>
  <c r="BP160" i="22"/>
  <c r="BO160" i="22" s="1"/>
  <c r="BK160" i="22"/>
  <c r="BJ160" i="22"/>
  <c r="BI160" i="22" s="1"/>
  <c r="BE160" i="22"/>
  <c r="BD160" i="22"/>
  <c r="BC160" i="22" s="1"/>
  <c r="AY160" i="22"/>
  <c r="AX160" i="22"/>
  <c r="AW160" i="22" s="1"/>
  <c r="AS160" i="22"/>
  <c r="AR160" i="22"/>
  <c r="AQ160" i="22" s="1"/>
  <c r="AO160" i="22"/>
  <c r="FD160" i="22" s="1"/>
  <c r="B160" i="22"/>
  <c r="A160" i="22"/>
  <c r="FF159" i="22"/>
  <c r="GK159" i="22" s="1"/>
  <c r="FT159" i="22" s="1"/>
  <c r="EE159" i="22"/>
  <c r="ED159" i="22"/>
  <c r="EC159" i="22" s="1"/>
  <c r="DY159" i="22"/>
  <c r="DX159" i="22"/>
  <c r="DW159" i="22" s="1"/>
  <c r="DS159" i="22"/>
  <c r="DR159" i="22"/>
  <c r="DQ159" i="22" s="1"/>
  <c r="DM159" i="22"/>
  <c r="DL159" i="22"/>
  <c r="DK159" i="22" s="1"/>
  <c r="DG159" i="22"/>
  <c r="DF159" i="22"/>
  <c r="DE159" i="22" s="1"/>
  <c r="DA159" i="22"/>
  <c r="CZ159" i="22"/>
  <c r="CY159" i="22" s="1"/>
  <c r="CU159" i="22"/>
  <c r="CT159" i="22"/>
  <c r="CS159" i="22" s="1"/>
  <c r="CO159" i="22"/>
  <c r="CN159" i="22"/>
  <c r="CM159" i="22" s="1"/>
  <c r="CI159" i="22"/>
  <c r="CH159" i="22"/>
  <c r="CG159" i="22" s="1"/>
  <c r="CC159" i="22"/>
  <c r="CB159" i="22"/>
  <c r="CA159" i="22" s="1"/>
  <c r="BW159" i="22"/>
  <c r="BV159" i="22"/>
  <c r="BU159" i="22" s="1"/>
  <c r="BQ159" i="22"/>
  <c r="BP159" i="22"/>
  <c r="BO159" i="22" s="1"/>
  <c r="BK159" i="22"/>
  <c r="BJ159" i="22"/>
  <c r="BI159" i="22" s="1"/>
  <c r="BE159" i="22"/>
  <c r="BD159" i="22"/>
  <c r="BC159" i="22" s="1"/>
  <c r="AY159" i="22"/>
  <c r="AX159" i="22"/>
  <c r="AW159" i="22" s="1"/>
  <c r="AS159" i="22"/>
  <c r="AR159" i="22"/>
  <c r="AQ159" i="22" s="1"/>
  <c r="AO159" i="22"/>
  <c r="FD159" i="22" s="1"/>
  <c r="B159" i="22"/>
  <c r="A159" i="22"/>
  <c r="FF158" i="22"/>
  <c r="EE158" i="22"/>
  <c r="ED158" i="22"/>
  <c r="EC158" i="22" s="1"/>
  <c r="DY158" i="22"/>
  <c r="DX158" i="22"/>
  <c r="DW158" i="22" s="1"/>
  <c r="DS158" i="22"/>
  <c r="DR158" i="22"/>
  <c r="DQ158" i="22" s="1"/>
  <c r="DM158" i="22"/>
  <c r="DL158" i="22"/>
  <c r="DK158" i="22" s="1"/>
  <c r="DG158" i="22"/>
  <c r="DF158" i="22"/>
  <c r="DE158" i="22" s="1"/>
  <c r="DA158" i="22"/>
  <c r="CZ158" i="22"/>
  <c r="CY158" i="22" s="1"/>
  <c r="CU158" i="22"/>
  <c r="CT158" i="22"/>
  <c r="CS158" i="22" s="1"/>
  <c r="CO158" i="22"/>
  <c r="CN158" i="22"/>
  <c r="CM158" i="22" s="1"/>
  <c r="CI158" i="22"/>
  <c r="CH158" i="22"/>
  <c r="CG158" i="22" s="1"/>
  <c r="CC158" i="22"/>
  <c r="CB158" i="22"/>
  <c r="CA158" i="22" s="1"/>
  <c r="BW158" i="22"/>
  <c r="BV158" i="22"/>
  <c r="BU158" i="22" s="1"/>
  <c r="BQ158" i="22"/>
  <c r="BP158" i="22"/>
  <c r="BO158" i="22" s="1"/>
  <c r="BK158" i="22"/>
  <c r="BJ158" i="22"/>
  <c r="BI158" i="22" s="1"/>
  <c r="BE158" i="22"/>
  <c r="BD158" i="22"/>
  <c r="BC158" i="22" s="1"/>
  <c r="AY158" i="22"/>
  <c r="AX158" i="22"/>
  <c r="AW158" i="22" s="1"/>
  <c r="AS158" i="22"/>
  <c r="AR158" i="22"/>
  <c r="AQ158" i="22" s="1"/>
  <c r="AO158" i="22"/>
  <c r="FD158" i="22" s="1"/>
  <c r="B158" i="22"/>
  <c r="A158" i="22"/>
  <c r="FF157" i="22"/>
  <c r="EE157" i="22"/>
  <c r="ED157" i="22"/>
  <c r="EC157" i="22" s="1"/>
  <c r="DY157" i="22"/>
  <c r="DX157" i="22"/>
  <c r="DW157" i="22" s="1"/>
  <c r="DS157" i="22"/>
  <c r="DR157" i="22"/>
  <c r="DQ157" i="22" s="1"/>
  <c r="DM157" i="22"/>
  <c r="DL157" i="22"/>
  <c r="DK157" i="22" s="1"/>
  <c r="DG157" i="22"/>
  <c r="DF157" i="22"/>
  <c r="DE157" i="22" s="1"/>
  <c r="DA157" i="22"/>
  <c r="CZ157" i="22"/>
  <c r="CY157" i="22" s="1"/>
  <c r="CU157" i="22"/>
  <c r="CT157" i="22"/>
  <c r="CS157" i="22" s="1"/>
  <c r="CO157" i="22"/>
  <c r="CN157" i="22"/>
  <c r="CM157" i="22" s="1"/>
  <c r="CI157" i="22"/>
  <c r="CH157" i="22"/>
  <c r="CG157" i="22" s="1"/>
  <c r="CC157" i="22"/>
  <c r="CB157" i="22"/>
  <c r="CA157" i="22" s="1"/>
  <c r="BW157" i="22"/>
  <c r="BV157" i="22"/>
  <c r="BU157" i="22" s="1"/>
  <c r="BQ157" i="22"/>
  <c r="BP157" i="22"/>
  <c r="BO157" i="22" s="1"/>
  <c r="BK157" i="22"/>
  <c r="BJ157" i="22"/>
  <c r="BI157" i="22" s="1"/>
  <c r="BE157" i="22"/>
  <c r="BD157" i="22"/>
  <c r="BC157" i="22" s="1"/>
  <c r="AY157" i="22"/>
  <c r="AX157" i="22"/>
  <c r="AW157" i="22" s="1"/>
  <c r="AS157" i="22"/>
  <c r="AR157" i="22"/>
  <c r="AQ157" i="22" s="1"/>
  <c r="AO157" i="22"/>
  <c r="FD157" i="22" s="1"/>
  <c r="B157" i="22"/>
  <c r="A157" i="22"/>
  <c r="FF156" i="22"/>
  <c r="GM156" i="22" s="1"/>
  <c r="FV156" i="22" s="1"/>
  <c r="EE156" i="22"/>
  <c r="ED156" i="22"/>
  <c r="EC156" i="22" s="1"/>
  <c r="DY156" i="22"/>
  <c r="DX156" i="22"/>
  <c r="DW156" i="22" s="1"/>
  <c r="DS156" i="22"/>
  <c r="DR156" i="22"/>
  <c r="DQ156" i="22" s="1"/>
  <c r="DM156" i="22"/>
  <c r="DL156" i="22"/>
  <c r="DK156" i="22" s="1"/>
  <c r="DG156" i="22"/>
  <c r="DF156" i="22"/>
  <c r="DE156" i="22" s="1"/>
  <c r="DA156" i="22"/>
  <c r="CZ156" i="22"/>
  <c r="CY156" i="22" s="1"/>
  <c r="CU156" i="22"/>
  <c r="CT156" i="22"/>
  <c r="CS156" i="22" s="1"/>
  <c r="CO156" i="22"/>
  <c r="CN156" i="22"/>
  <c r="CM156" i="22" s="1"/>
  <c r="CI156" i="22"/>
  <c r="CH156" i="22"/>
  <c r="CG156" i="22" s="1"/>
  <c r="CC156" i="22"/>
  <c r="CB156" i="22"/>
  <c r="CA156" i="22" s="1"/>
  <c r="BW156" i="22"/>
  <c r="BV156" i="22"/>
  <c r="BU156" i="22" s="1"/>
  <c r="BQ156" i="22"/>
  <c r="BP156" i="22"/>
  <c r="BO156" i="22" s="1"/>
  <c r="BK156" i="22"/>
  <c r="BJ156" i="22"/>
  <c r="BI156" i="22" s="1"/>
  <c r="BE156" i="22"/>
  <c r="BD156" i="22"/>
  <c r="BC156" i="22" s="1"/>
  <c r="AY156" i="22"/>
  <c r="AX156" i="22"/>
  <c r="AW156" i="22" s="1"/>
  <c r="AS156" i="22"/>
  <c r="AR156" i="22"/>
  <c r="AQ156" i="22" s="1"/>
  <c r="AO156" i="22"/>
  <c r="FD156" i="22" s="1"/>
  <c r="B156" i="22"/>
  <c r="A156" i="22"/>
  <c r="FF155" i="22"/>
  <c r="EE155" i="22"/>
  <c r="ED155" i="22"/>
  <c r="EC155" i="22" s="1"/>
  <c r="DY155" i="22"/>
  <c r="DX155" i="22"/>
  <c r="DW155" i="22" s="1"/>
  <c r="DS155" i="22"/>
  <c r="DR155" i="22"/>
  <c r="DQ155" i="22" s="1"/>
  <c r="DM155" i="22"/>
  <c r="DL155" i="22"/>
  <c r="DK155" i="22" s="1"/>
  <c r="DG155" i="22"/>
  <c r="DF155" i="22"/>
  <c r="DE155" i="22" s="1"/>
  <c r="DA155" i="22"/>
  <c r="CZ155" i="22"/>
  <c r="CY155" i="22" s="1"/>
  <c r="CU155" i="22"/>
  <c r="CT155" i="22"/>
  <c r="CS155" i="22" s="1"/>
  <c r="CO155" i="22"/>
  <c r="CN155" i="22"/>
  <c r="CM155" i="22" s="1"/>
  <c r="CI155" i="22"/>
  <c r="CH155" i="22"/>
  <c r="CG155" i="22" s="1"/>
  <c r="CC155" i="22"/>
  <c r="CB155" i="22"/>
  <c r="CA155" i="22" s="1"/>
  <c r="BW155" i="22"/>
  <c r="BV155" i="22"/>
  <c r="BU155" i="22" s="1"/>
  <c r="BQ155" i="22"/>
  <c r="BP155" i="22"/>
  <c r="BO155" i="22" s="1"/>
  <c r="BK155" i="22"/>
  <c r="BJ155" i="22"/>
  <c r="BI155" i="22" s="1"/>
  <c r="BE155" i="22"/>
  <c r="BD155" i="22"/>
  <c r="BC155" i="22" s="1"/>
  <c r="AY155" i="22"/>
  <c r="AX155" i="22"/>
  <c r="AW155" i="22" s="1"/>
  <c r="AS155" i="22"/>
  <c r="AR155" i="22"/>
  <c r="AQ155" i="22" s="1"/>
  <c r="AO155" i="22"/>
  <c r="FD155" i="22" s="1"/>
  <c r="B155" i="22"/>
  <c r="A155" i="22"/>
  <c r="FF154" i="22"/>
  <c r="GL154" i="22" s="1"/>
  <c r="FU154" i="22" s="1"/>
  <c r="EE154" i="22"/>
  <c r="ED154" i="22"/>
  <c r="EC154" i="22" s="1"/>
  <c r="DY154" i="22"/>
  <c r="DX154" i="22"/>
  <c r="DW154" i="22" s="1"/>
  <c r="DS154" i="22"/>
  <c r="DR154" i="22"/>
  <c r="DQ154" i="22" s="1"/>
  <c r="DM154" i="22"/>
  <c r="DL154" i="22"/>
  <c r="DK154" i="22" s="1"/>
  <c r="DG154" i="22"/>
  <c r="DF154" i="22"/>
  <c r="DE154" i="22" s="1"/>
  <c r="DA154" i="22"/>
  <c r="CZ154" i="22"/>
  <c r="CY154" i="22" s="1"/>
  <c r="CU154" i="22"/>
  <c r="CT154" i="22"/>
  <c r="CS154" i="22" s="1"/>
  <c r="CO154" i="22"/>
  <c r="CN154" i="22"/>
  <c r="CM154" i="22" s="1"/>
  <c r="CI154" i="22"/>
  <c r="CH154" i="22"/>
  <c r="CG154" i="22" s="1"/>
  <c r="CC154" i="22"/>
  <c r="CB154" i="22"/>
  <c r="CA154" i="22" s="1"/>
  <c r="BW154" i="22"/>
  <c r="BV154" i="22"/>
  <c r="BU154" i="22" s="1"/>
  <c r="BQ154" i="22"/>
  <c r="BP154" i="22"/>
  <c r="BO154" i="22" s="1"/>
  <c r="BK154" i="22"/>
  <c r="BJ154" i="22"/>
  <c r="BI154" i="22" s="1"/>
  <c r="BE154" i="22"/>
  <c r="BD154" i="22"/>
  <c r="BC154" i="22" s="1"/>
  <c r="AY154" i="22"/>
  <c r="AX154" i="22"/>
  <c r="AW154" i="22" s="1"/>
  <c r="AS154" i="22"/>
  <c r="AR154" i="22"/>
  <c r="AQ154" i="22" s="1"/>
  <c r="AO154" i="22"/>
  <c r="FD154" i="22" s="1"/>
  <c r="B154" i="22"/>
  <c r="A154" i="22"/>
  <c r="FF153" i="22"/>
  <c r="GM153" i="22" s="1"/>
  <c r="FV153" i="22" s="1"/>
  <c r="EE153" i="22"/>
  <c r="ED153" i="22"/>
  <c r="EC153" i="22" s="1"/>
  <c r="DY153" i="22"/>
  <c r="DX153" i="22"/>
  <c r="DW153" i="22" s="1"/>
  <c r="DS153" i="22"/>
  <c r="DR153" i="22"/>
  <c r="DQ153" i="22" s="1"/>
  <c r="DM153" i="22"/>
  <c r="DL153" i="22"/>
  <c r="DK153" i="22" s="1"/>
  <c r="DG153" i="22"/>
  <c r="DF153" i="22"/>
  <c r="DE153" i="22" s="1"/>
  <c r="DA153" i="22"/>
  <c r="CZ153" i="22"/>
  <c r="CY153" i="22" s="1"/>
  <c r="CU153" i="22"/>
  <c r="CT153" i="22"/>
  <c r="CS153" i="22" s="1"/>
  <c r="CO153" i="22"/>
  <c r="CN153" i="22"/>
  <c r="CM153" i="22" s="1"/>
  <c r="CI153" i="22"/>
  <c r="CH153" i="22"/>
  <c r="CG153" i="22" s="1"/>
  <c r="CC153" i="22"/>
  <c r="CB153" i="22"/>
  <c r="CA153" i="22" s="1"/>
  <c r="BW153" i="22"/>
  <c r="BV153" i="22"/>
  <c r="BU153" i="22" s="1"/>
  <c r="BQ153" i="22"/>
  <c r="BP153" i="22"/>
  <c r="BO153" i="22" s="1"/>
  <c r="BK153" i="22"/>
  <c r="BJ153" i="22"/>
  <c r="BI153" i="22" s="1"/>
  <c r="BE153" i="22"/>
  <c r="BD153" i="22"/>
  <c r="BC153" i="22" s="1"/>
  <c r="AY153" i="22"/>
  <c r="AX153" i="22"/>
  <c r="AW153" i="22" s="1"/>
  <c r="AS153" i="22"/>
  <c r="AR153" i="22"/>
  <c r="AQ153" i="22" s="1"/>
  <c r="AO153" i="22"/>
  <c r="FD153" i="22" s="1"/>
  <c r="B153" i="22"/>
  <c r="A153" i="22"/>
  <c r="FF152" i="22"/>
  <c r="GK152" i="22" s="1"/>
  <c r="FT152" i="22" s="1"/>
  <c r="EE152" i="22"/>
  <c r="ED152" i="22"/>
  <c r="EC152" i="22" s="1"/>
  <c r="DY152" i="22"/>
  <c r="DX152" i="22"/>
  <c r="DW152" i="22" s="1"/>
  <c r="DS152" i="22"/>
  <c r="DR152" i="22"/>
  <c r="DQ152" i="22" s="1"/>
  <c r="DM152" i="22"/>
  <c r="DL152" i="22"/>
  <c r="DK152" i="22" s="1"/>
  <c r="DG152" i="22"/>
  <c r="DF152" i="22"/>
  <c r="DE152" i="22" s="1"/>
  <c r="DA152" i="22"/>
  <c r="CZ152" i="22"/>
  <c r="CY152" i="22" s="1"/>
  <c r="CU152" i="22"/>
  <c r="CT152" i="22"/>
  <c r="CS152" i="22" s="1"/>
  <c r="CO152" i="22"/>
  <c r="CN152" i="22"/>
  <c r="CM152" i="22" s="1"/>
  <c r="CI152" i="22"/>
  <c r="CH152" i="22"/>
  <c r="CG152" i="22" s="1"/>
  <c r="CC152" i="22"/>
  <c r="CB152" i="22"/>
  <c r="CA152" i="22" s="1"/>
  <c r="BW152" i="22"/>
  <c r="BV152" i="22"/>
  <c r="BU152" i="22" s="1"/>
  <c r="BQ152" i="22"/>
  <c r="BP152" i="22"/>
  <c r="BO152" i="22" s="1"/>
  <c r="BK152" i="22"/>
  <c r="BJ152" i="22"/>
  <c r="BI152" i="22" s="1"/>
  <c r="BE152" i="22"/>
  <c r="BD152" i="22"/>
  <c r="BC152" i="22" s="1"/>
  <c r="AY152" i="22"/>
  <c r="AX152" i="22"/>
  <c r="AW152" i="22" s="1"/>
  <c r="AS152" i="22"/>
  <c r="AR152" i="22"/>
  <c r="AQ152" i="22" s="1"/>
  <c r="AO152" i="22"/>
  <c r="FD152" i="22" s="1"/>
  <c r="B152" i="22"/>
  <c r="A152" i="22"/>
  <c r="FF151" i="22"/>
  <c r="EE151" i="22"/>
  <c r="ED151" i="22"/>
  <c r="EC151" i="22" s="1"/>
  <c r="DY151" i="22"/>
  <c r="DX151" i="22"/>
  <c r="DW151" i="22"/>
  <c r="DS151" i="22"/>
  <c r="DR151" i="22"/>
  <c r="DQ151" i="22" s="1"/>
  <c r="DM151" i="22"/>
  <c r="DL151" i="22"/>
  <c r="DK151" i="22" s="1"/>
  <c r="DG151" i="22"/>
  <c r="DF151" i="22"/>
  <c r="DE151" i="22" s="1"/>
  <c r="DA151" i="22"/>
  <c r="CZ151" i="22"/>
  <c r="CY151" i="22" s="1"/>
  <c r="CU151" i="22"/>
  <c r="CT151" i="22"/>
  <c r="CS151" i="22" s="1"/>
  <c r="CO151" i="22"/>
  <c r="CN151" i="22"/>
  <c r="CM151" i="22" s="1"/>
  <c r="CI151" i="22"/>
  <c r="CH151" i="22"/>
  <c r="CG151" i="22" s="1"/>
  <c r="CC151" i="22"/>
  <c r="CB151" i="22"/>
  <c r="CA151" i="22" s="1"/>
  <c r="BW151" i="22"/>
  <c r="BV151" i="22"/>
  <c r="BU151" i="22" s="1"/>
  <c r="BQ151" i="22"/>
  <c r="BP151" i="22"/>
  <c r="BO151" i="22" s="1"/>
  <c r="BK151" i="22"/>
  <c r="BJ151" i="22"/>
  <c r="BI151" i="22" s="1"/>
  <c r="BE151" i="22"/>
  <c r="BD151" i="22"/>
  <c r="BC151" i="22" s="1"/>
  <c r="AY151" i="22"/>
  <c r="AX151" i="22"/>
  <c r="AW151" i="22" s="1"/>
  <c r="AS151" i="22"/>
  <c r="AR151" i="22"/>
  <c r="AQ151" i="22" s="1"/>
  <c r="AO151" i="22"/>
  <c r="FD151" i="22" s="1"/>
  <c r="B151" i="22"/>
  <c r="A151" i="22"/>
  <c r="FF150" i="22"/>
  <c r="EE150" i="22"/>
  <c r="ED150" i="22"/>
  <c r="EC150" i="22" s="1"/>
  <c r="DY150" i="22"/>
  <c r="DX150" i="22"/>
  <c r="DW150" i="22" s="1"/>
  <c r="DS150" i="22"/>
  <c r="DR150" i="22"/>
  <c r="DQ150" i="22" s="1"/>
  <c r="DM150" i="22"/>
  <c r="DL150" i="22"/>
  <c r="DK150" i="22" s="1"/>
  <c r="DG150" i="22"/>
  <c r="DF150" i="22"/>
  <c r="DE150" i="22" s="1"/>
  <c r="DA150" i="22"/>
  <c r="CZ150" i="22"/>
  <c r="CY150" i="22" s="1"/>
  <c r="CU150" i="22"/>
  <c r="CT150" i="22"/>
  <c r="CS150" i="22" s="1"/>
  <c r="CO150" i="22"/>
  <c r="CN150" i="22"/>
  <c r="CM150" i="22" s="1"/>
  <c r="CI150" i="22"/>
  <c r="CH150" i="22"/>
  <c r="CG150" i="22" s="1"/>
  <c r="CC150" i="22"/>
  <c r="CB150" i="22"/>
  <c r="CA150" i="22" s="1"/>
  <c r="BW150" i="22"/>
  <c r="BV150" i="22"/>
  <c r="BU150" i="22" s="1"/>
  <c r="BQ150" i="22"/>
  <c r="BP150" i="22"/>
  <c r="BO150" i="22" s="1"/>
  <c r="BK150" i="22"/>
  <c r="BJ150" i="22"/>
  <c r="BI150" i="22" s="1"/>
  <c r="BE150" i="22"/>
  <c r="BD150" i="22"/>
  <c r="BC150" i="22" s="1"/>
  <c r="AY150" i="22"/>
  <c r="AX150" i="22"/>
  <c r="AW150" i="22" s="1"/>
  <c r="AS150" i="22"/>
  <c r="AR150" i="22"/>
  <c r="AQ150" i="22" s="1"/>
  <c r="AO150" i="22"/>
  <c r="FD150" i="22" s="1"/>
  <c r="B150" i="22"/>
  <c r="A150" i="22"/>
  <c r="FF149" i="22"/>
  <c r="EE149" i="22"/>
  <c r="ED149" i="22"/>
  <c r="EC149" i="22" s="1"/>
  <c r="DY149" i="22"/>
  <c r="DX149" i="22"/>
  <c r="DW149" i="22" s="1"/>
  <c r="DS149" i="22"/>
  <c r="DR149" i="22"/>
  <c r="DQ149" i="22" s="1"/>
  <c r="DM149" i="22"/>
  <c r="DL149" i="22"/>
  <c r="DK149" i="22" s="1"/>
  <c r="DG149" i="22"/>
  <c r="DF149" i="22"/>
  <c r="DE149" i="22" s="1"/>
  <c r="DA149" i="22"/>
  <c r="CZ149" i="22"/>
  <c r="CY149" i="22" s="1"/>
  <c r="CU149" i="22"/>
  <c r="CT149" i="22"/>
  <c r="CS149" i="22" s="1"/>
  <c r="CO149" i="22"/>
  <c r="CN149" i="22"/>
  <c r="CM149" i="22" s="1"/>
  <c r="CI149" i="22"/>
  <c r="CH149" i="22"/>
  <c r="CG149" i="22" s="1"/>
  <c r="CC149" i="22"/>
  <c r="CB149" i="22"/>
  <c r="CA149" i="22" s="1"/>
  <c r="BW149" i="22"/>
  <c r="BV149" i="22"/>
  <c r="BU149" i="22" s="1"/>
  <c r="BQ149" i="22"/>
  <c r="BP149" i="22"/>
  <c r="BO149" i="22" s="1"/>
  <c r="BK149" i="22"/>
  <c r="BJ149" i="22"/>
  <c r="BI149" i="22" s="1"/>
  <c r="BE149" i="22"/>
  <c r="BD149" i="22"/>
  <c r="BC149" i="22" s="1"/>
  <c r="AY149" i="22"/>
  <c r="AX149" i="22"/>
  <c r="AW149" i="22" s="1"/>
  <c r="AS149" i="22"/>
  <c r="AR149" i="22"/>
  <c r="AQ149" i="22" s="1"/>
  <c r="AO149" i="22"/>
  <c r="FD149" i="22" s="1"/>
  <c r="B149" i="22"/>
  <c r="A149" i="22"/>
  <c r="FF148" i="22"/>
  <c r="EE148" i="22"/>
  <c r="ED148" i="22"/>
  <c r="EC148" i="22" s="1"/>
  <c r="DY148" i="22"/>
  <c r="DX148" i="22"/>
  <c r="DW148" i="22" s="1"/>
  <c r="DS148" i="22"/>
  <c r="DR148" i="22"/>
  <c r="DQ148" i="22" s="1"/>
  <c r="DM148" i="22"/>
  <c r="DL148" i="22"/>
  <c r="DK148" i="22" s="1"/>
  <c r="DG148" i="22"/>
  <c r="DF148" i="22"/>
  <c r="DE148" i="22" s="1"/>
  <c r="DA148" i="22"/>
  <c r="CZ148" i="22"/>
  <c r="CY148" i="22" s="1"/>
  <c r="CU148" i="22"/>
  <c r="CT148" i="22"/>
  <c r="CS148" i="22" s="1"/>
  <c r="CO148" i="22"/>
  <c r="CN148" i="22"/>
  <c r="CM148" i="22" s="1"/>
  <c r="CI148" i="22"/>
  <c r="CH148" i="22"/>
  <c r="CG148" i="22" s="1"/>
  <c r="CC148" i="22"/>
  <c r="CB148" i="22"/>
  <c r="CA148" i="22" s="1"/>
  <c r="BW148" i="22"/>
  <c r="BV148" i="22"/>
  <c r="BU148" i="22" s="1"/>
  <c r="BQ148" i="22"/>
  <c r="BP148" i="22"/>
  <c r="BO148" i="22" s="1"/>
  <c r="BK148" i="22"/>
  <c r="BJ148" i="22"/>
  <c r="BI148" i="22" s="1"/>
  <c r="BE148" i="22"/>
  <c r="BD148" i="22"/>
  <c r="BC148" i="22" s="1"/>
  <c r="AY148" i="22"/>
  <c r="AX148" i="22"/>
  <c r="AW148" i="22" s="1"/>
  <c r="AS148" i="22"/>
  <c r="AR148" i="22"/>
  <c r="AQ148" i="22" s="1"/>
  <c r="AO148" i="22"/>
  <c r="FD148" i="22" s="1"/>
  <c r="B148" i="22"/>
  <c r="A148" i="22"/>
  <c r="FF147" i="22"/>
  <c r="EE147" i="22"/>
  <c r="ED147" i="22"/>
  <c r="EC147" i="22" s="1"/>
  <c r="DY147" i="22"/>
  <c r="DX147" i="22"/>
  <c r="DW147" i="22" s="1"/>
  <c r="DS147" i="22"/>
  <c r="DR147" i="22"/>
  <c r="DQ147" i="22" s="1"/>
  <c r="DM147" i="22"/>
  <c r="DL147" i="22"/>
  <c r="DK147" i="22" s="1"/>
  <c r="DG147" i="22"/>
  <c r="DF147" i="22"/>
  <c r="DE147" i="22" s="1"/>
  <c r="DA147" i="22"/>
  <c r="CZ147" i="22"/>
  <c r="CY147" i="22" s="1"/>
  <c r="CU147" i="22"/>
  <c r="CT147" i="22"/>
  <c r="CS147" i="22" s="1"/>
  <c r="CO147" i="22"/>
  <c r="CN147" i="22"/>
  <c r="CM147" i="22" s="1"/>
  <c r="CI147" i="22"/>
  <c r="CH147" i="22"/>
  <c r="CG147" i="22" s="1"/>
  <c r="CC147" i="22"/>
  <c r="CB147" i="22"/>
  <c r="CA147" i="22" s="1"/>
  <c r="BW147" i="22"/>
  <c r="BV147" i="22"/>
  <c r="BU147" i="22" s="1"/>
  <c r="BQ147" i="22"/>
  <c r="BP147" i="22"/>
  <c r="BO147" i="22" s="1"/>
  <c r="BK147" i="22"/>
  <c r="BJ147" i="22"/>
  <c r="BI147" i="22" s="1"/>
  <c r="BE147" i="22"/>
  <c r="BD147" i="22"/>
  <c r="BC147" i="22" s="1"/>
  <c r="AY147" i="22"/>
  <c r="AX147" i="22"/>
  <c r="AW147" i="22" s="1"/>
  <c r="AS147" i="22"/>
  <c r="AR147" i="22"/>
  <c r="AQ147" i="22" s="1"/>
  <c r="AO147" i="22"/>
  <c r="FD147" i="22" s="1"/>
  <c r="B147" i="22"/>
  <c r="A147" i="22"/>
  <c r="FF146" i="22"/>
  <c r="GK146" i="22" s="1"/>
  <c r="FT146" i="22" s="1"/>
  <c r="EE146" i="22"/>
  <c r="ED146" i="22"/>
  <c r="EC146" i="22" s="1"/>
  <c r="DY146" i="22"/>
  <c r="DX146" i="22"/>
  <c r="DW146" i="22" s="1"/>
  <c r="DS146" i="22"/>
  <c r="DR146" i="22"/>
  <c r="DQ146" i="22" s="1"/>
  <c r="DM146" i="22"/>
  <c r="DL146" i="22"/>
  <c r="DK146" i="22" s="1"/>
  <c r="DG146" i="22"/>
  <c r="DF146" i="22"/>
  <c r="DE146" i="22" s="1"/>
  <c r="DA146" i="22"/>
  <c r="CZ146" i="22"/>
  <c r="CY146" i="22" s="1"/>
  <c r="CU146" i="22"/>
  <c r="CT146" i="22"/>
  <c r="CS146" i="22" s="1"/>
  <c r="CO146" i="22"/>
  <c r="CN146" i="22"/>
  <c r="CM146" i="22" s="1"/>
  <c r="CI146" i="22"/>
  <c r="CH146" i="22"/>
  <c r="CG146" i="22" s="1"/>
  <c r="CC146" i="22"/>
  <c r="CB146" i="22"/>
  <c r="CA146" i="22" s="1"/>
  <c r="BW146" i="22"/>
  <c r="BV146" i="22"/>
  <c r="BU146" i="22" s="1"/>
  <c r="BQ146" i="22"/>
  <c r="BP146" i="22"/>
  <c r="BO146" i="22" s="1"/>
  <c r="BK146" i="22"/>
  <c r="BJ146" i="22"/>
  <c r="BI146" i="22" s="1"/>
  <c r="BE146" i="22"/>
  <c r="BD146" i="22"/>
  <c r="BC146" i="22" s="1"/>
  <c r="AY146" i="22"/>
  <c r="AX146" i="22"/>
  <c r="AW146" i="22" s="1"/>
  <c r="AS146" i="22"/>
  <c r="AR146" i="22"/>
  <c r="AQ146" i="22" s="1"/>
  <c r="AO146" i="22"/>
  <c r="FD146" i="22" s="1"/>
  <c r="B146" i="22"/>
  <c r="A146" i="22"/>
  <c r="FF145" i="22"/>
  <c r="EE145" i="22"/>
  <c r="ED145" i="22"/>
  <c r="EC145" i="22" s="1"/>
  <c r="DY145" i="22"/>
  <c r="DX145" i="22"/>
  <c r="DW145" i="22" s="1"/>
  <c r="DS145" i="22"/>
  <c r="DR145" i="22"/>
  <c r="DQ145" i="22" s="1"/>
  <c r="DM145" i="22"/>
  <c r="DL145" i="22"/>
  <c r="DK145" i="22" s="1"/>
  <c r="DG145" i="22"/>
  <c r="DF145" i="22"/>
  <c r="DE145" i="22" s="1"/>
  <c r="DA145" i="22"/>
  <c r="CZ145" i="22"/>
  <c r="CY145" i="22" s="1"/>
  <c r="CU145" i="22"/>
  <c r="CT145" i="22"/>
  <c r="CS145" i="22" s="1"/>
  <c r="CO145" i="22"/>
  <c r="CN145" i="22"/>
  <c r="CM145" i="22" s="1"/>
  <c r="CI145" i="22"/>
  <c r="CH145" i="22"/>
  <c r="CG145" i="22" s="1"/>
  <c r="CC145" i="22"/>
  <c r="CB145" i="22"/>
  <c r="CA145" i="22" s="1"/>
  <c r="BW145" i="22"/>
  <c r="BV145" i="22"/>
  <c r="BU145" i="22" s="1"/>
  <c r="BQ145" i="22"/>
  <c r="BP145" i="22"/>
  <c r="BO145" i="22" s="1"/>
  <c r="BK145" i="22"/>
  <c r="BJ145" i="22"/>
  <c r="BI145" i="22" s="1"/>
  <c r="BE145" i="22"/>
  <c r="BD145" i="22"/>
  <c r="BC145" i="22" s="1"/>
  <c r="AY145" i="22"/>
  <c r="AX145" i="22"/>
  <c r="AW145" i="22" s="1"/>
  <c r="AS145" i="22"/>
  <c r="AR145" i="22"/>
  <c r="AQ145" i="22" s="1"/>
  <c r="AO145" i="22"/>
  <c r="FD145" i="22" s="1"/>
  <c r="B145" i="22"/>
  <c r="A145" i="22"/>
  <c r="FF144" i="22"/>
  <c r="GK144" i="22" s="1"/>
  <c r="FT144" i="22" s="1"/>
  <c r="EE144" i="22"/>
  <c r="ED144" i="22"/>
  <c r="EC144" i="22" s="1"/>
  <c r="DY144" i="22"/>
  <c r="DX144" i="22"/>
  <c r="DW144" i="22" s="1"/>
  <c r="DS144" i="22"/>
  <c r="DR144" i="22"/>
  <c r="DQ144" i="22" s="1"/>
  <c r="DM144" i="22"/>
  <c r="DL144" i="22"/>
  <c r="DK144" i="22" s="1"/>
  <c r="DG144" i="22"/>
  <c r="DF144" i="22"/>
  <c r="DE144" i="22" s="1"/>
  <c r="DA144" i="22"/>
  <c r="CZ144" i="22"/>
  <c r="CY144" i="22" s="1"/>
  <c r="CU144" i="22"/>
  <c r="CT144" i="22"/>
  <c r="CS144" i="22" s="1"/>
  <c r="CO144" i="22"/>
  <c r="CN144" i="22"/>
  <c r="CM144" i="22" s="1"/>
  <c r="CI144" i="22"/>
  <c r="CH144" i="22"/>
  <c r="CG144" i="22" s="1"/>
  <c r="CC144" i="22"/>
  <c r="CB144" i="22"/>
  <c r="CA144" i="22" s="1"/>
  <c r="BW144" i="22"/>
  <c r="BV144" i="22"/>
  <c r="BU144" i="22" s="1"/>
  <c r="BQ144" i="22"/>
  <c r="BP144" i="22"/>
  <c r="BO144" i="22" s="1"/>
  <c r="BK144" i="22"/>
  <c r="BJ144" i="22"/>
  <c r="BI144" i="22" s="1"/>
  <c r="BE144" i="22"/>
  <c r="BD144" i="22"/>
  <c r="BC144" i="22" s="1"/>
  <c r="AY144" i="22"/>
  <c r="AX144" i="22"/>
  <c r="AW144" i="22" s="1"/>
  <c r="AS144" i="22"/>
  <c r="AR144" i="22"/>
  <c r="AQ144" i="22" s="1"/>
  <c r="AO144" i="22"/>
  <c r="FD144" i="22" s="1"/>
  <c r="B144" i="22"/>
  <c r="A144" i="22"/>
  <c r="FF143" i="22"/>
  <c r="GL143" i="22" s="1"/>
  <c r="FU143" i="22" s="1"/>
  <c r="EE143" i="22"/>
  <c r="ED143" i="22"/>
  <c r="EC143" i="22" s="1"/>
  <c r="DY143" i="22"/>
  <c r="DX143" i="22"/>
  <c r="DW143" i="22" s="1"/>
  <c r="DS143" i="22"/>
  <c r="DR143" i="22"/>
  <c r="DQ143" i="22" s="1"/>
  <c r="DM143" i="22"/>
  <c r="DL143" i="22"/>
  <c r="DK143" i="22" s="1"/>
  <c r="DG143" i="22"/>
  <c r="DF143" i="22"/>
  <c r="DE143" i="22" s="1"/>
  <c r="DA143" i="22"/>
  <c r="CZ143" i="22"/>
  <c r="CY143" i="22" s="1"/>
  <c r="CU143" i="22"/>
  <c r="CT143" i="22"/>
  <c r="CS143" i="22" s="1"/>
  <c r="CO143" i="22"/>
  <c r="CN143" i="22"/>
  <c r="CM143" i="22" s="1"/>
  <c r="CI143" i="22"/>
  <c r="CH143" i="22"/>
  <c r="CG143" i="22" s="1"/>
  <c r="CC143" i="22"/>
  <c r="CB143" i="22"/>
  <c r="CA143" i="22" s="1"/>
  <c r="BW143" i="22"/>
  <c r="BV143" i="22"/>
  <c r="BU143" i="22" s="1"/>
  <c r="BQ143" i="22"/>
  <c r="BP143" i="22"/>
  <c r="BO143" i="22" s="1"/>
  <c r="BK143" i="22"/>
  <c r="BJ143" i="22"/>
  <c r="BI143" i="22" s="1"/>
  <c r="BE143" i="22"/>
  <c r="BD143" i="22"/>
  <c r="BC143" i="22" s="1"/>
  <c r="AY143" i="22"/>
  <c r="AX143" i="22"/>
  <c r="AW143" i="22" s="1"/>
  <c r="AS143" i="22"/>
  <c r="AR143" i="22"/>
  <c r="AQ143" i="22" s="1"/>
  <c r="AO143" i="22"/>
  <c r="FD143" i="22" s="1"/>
  <c r="B143" i="22"/>
  <c r="A143" i="22"/>
  <c r="FF142" i="22"/>
  <c r="GL142" i="22" s="1"/>
  <c r="FU142" i="22" s="1"/>
  <c r="EE142" i="22"/>
  <c r="ED142" i="22"/>
  <c r="EC142" i="22" s="1"/>
  <c r="DY142" i="22"/>
  <c r="DX142" i="22"/>
  <c r="DW142" i="22" s="1"/>
  <c r="DS142" i="22"/>
  <c r="DR142" i="22"/>
  <c r="DQ142" i="22" s="1"/>
  <c r="DM142" i="22"/>
  <c r="DL142" i="22"/>
  <c r="DK142" i="22" s="1"/>
  <c r="DG142" i="22"/>
  <c r="DF142" i="22"/>
  <c r="DE142" i="22" s="1"/>
  <c r="DA142" i="22"/>
  <c r="CZ142" i="22"/>
  <c r="CY142" i="22"/>
  <c r="CU142" i="22"/>
  <c r="CT142" i="22"/>
  <c r="CS142" i="22" s="1"/>
  <c r="CO142" i="22"/>
  <c r="CN142" i="22"/>
  <c r="CM142" i="22" s="1"/>
  <c r="CI142" i="22"/>
  <c r="CH142" i="22"/>
  <c r="CG142" i="22" s="1"/>
  <c r="CC142" i="22"/>
  <c r="CB142" i="22"/>
  <c r="CA142" i="22" s="1"/>
  <c r="BW142" i="22"/>
  <c r="BV142" i="22"/>
  <c r="BU142" i="22" s="1"/>
  <c r="BQ142" i="22"/>
  <c r="BP142" i="22"/>
  <c r="BO142" i="22" s="1"/>
  <c r="BK142" i="22"/>
  <c r="BJ142" i="22"/>
  <c r="BI142" i="22" s="1"/>
  <c r="BE142" i="22"/>
  <c r="BD142" i="22"/>
  <c r="BC142" i="22" s="1"/>
  <c r="AY142" i="22"/>
  <c r="AX142" i="22"/>
  <c r="AW142" i="22" s="1"/>
  <c r="AS142" i="22"/>
  <c r="AR142" i="22"/>
  <c r="AQ142" i="22" s="1"/>
  <c r="AO142" i="22"/>
  <c r="FD142" i="22" s="1"/>
  <c r="B142" i="22"/>
  <c r="A142" i="22"/>
  <c r="FF141" i="22"/>
  <c r="GL141" i="22" s="1"/>
  <c r="FU141" i="22" s="1"/>
  <c r="EE141" i="22"/>
  <c r="ED141" i="22"/>
  <c r="EC141" i="22" s="1"/>
  <c r="DY141" i="22"/>
  <c r="DX141" i="22"/>
  <c r="DW141" i="22" s="1"/>
  <c r="DS141" i="22"/>
  <c r="DR141" i="22"/>
  <c r="DQ141" i="22" s="1"/>
  <c r="DM141" i="22"/>
  <c r="DL141" i="22"/>
  <c r="DK141" i="22" s="1"/>
  <c r="DG141" i="22"/>
  <c r="DF141" i="22"/>
  <c r="DE141" i="22" s="1"/>
  <c r="DA141" i="22"/>
  <c r="CZ141" i="22"/>
  <c r="CY141" i="22" s="1"/>
  <c r="CU141" i="22"/>
  <c r="CT141" i="22"/>
  <c r="CS141" i="22" s="1"/>
  <c r="CO141" i="22"/>
  <c r="CN141" i="22"/>
  <c r="CM141" i="22" s="1"/>
  <c r="CI141" i="22"/>
  <c r="CH141" i="22"/>
  <c r="CG141" i="22" s="1"/>
  <c r="CC141" i="22"/>
  <c r="CB141" i="22"/>
  <c r="CA141" i="22" s="1"/>
  <c r="BW141" i="22"/>
  <c r="BV141" i="22"/>
  <c r="BU141" i="22" s="1"/>
  <c r="BQ141" i="22"/>
  <c r="BP141" i="22"/>
  <c r="BO141" i="22" s="1"/>
  <c r="BK141" i="22"/>
  <c r="BJ141" i="22"/>
  <c r="BI141" i="22" s="1"/>
  <c r="BE141" i="22"/>
  <c r="BD141" i="22"/>
  <c r="BC141" i="22" s="1"/>
  <c r="AY141" i="22"/>
  <c r="AX141" i="22"/>
  <c r="AW141" i="22" s="1"/>
  <c r="AS141" i="22"/>
  <c r="AR141" i="22"/>
  <c r="AQ141" i="22" s="1"/>
  <c r="AO141" i="22"/>
  <c r="FD141" i="22" s="1"/>
  <c r="B141" i="22"/>
  <c r="A141" i="22"/>
  <c r="FF140" i="22"/>
  <c r="FD140" i="22"/>
  <c r="EE140" i="22"/>
  <c r="ED140" i="22"/>
  <c r="EC140" i="22" s="1"/>
  <c r="DY140" i="22"/>
  <c r="DX140" i="22"/>
  <c r="DW140" i="22" s="1"/>
  <c r="DS140" i="22"/>
  <c r="DR140" i="22"/>
  <c r="DQ140" i="22" s="1"/>
  <c r="DM140" i="22"/>
  <c r="DL140" i="22"/>
  <c r="DK140" i="22" s="1"/>
  <c r="DG140" i="22"/>
  <c r="DF140" i="22"/>
  <c r="DE140" i="22" s="1"/>
  <c r="DA140" i="22"/>
  <c r="CZ140" i="22"/>
  <c r="CY140" i="22" s="1"/>
  <c r="CU140" i="22"/>
  <c r="CT140" i="22"/>
  <c r="CS140" i="22" s="1"/>
  <c r="CO140" i="22"/>
  <c r="CN140" i="22"/>
  <c r="CM140" i="22" s="1"/>
  <c r="CI140" i="22"/>
  <c r="CH140" i="22"/>
  <c r="CG140" i="22" s="1"/>
  <c r="CC140" i="22"/>
  <c r="CB140" i="22"/>
  <c r="CA140" i="22" s="1"/>
  <c r="BW140" i="22"/>
  <c r="BV140" i="22"/>
  <c r="BU140" i="22" s="1"/>
  <c r="BQ140" i="22"/>
  <c r="BP140" i="22"/>
  <c r="BO140" i="22" s="1"/>
  <c r="BK140" i="22"/>
  <c r="BJ140" i="22"/>
  <c r="BI140" i="22" s="1"/>
  <c r="BE140" i="22"/>
  <c r="BD140" i="22"/>
  <c r="BC140" i="22" s="1"/>
  <c r="AY140" i="22"/>
  <c r="AX140" i="22"/>
  <c r="AW140" i="22" s="1"/>
  <c r="AS140" i="22"/>
  <c r="AR140" i="22"/>
  <c r="AQ140" i="22" s="1"/>
  <c r="AO140" i="22"/>
  <c r="B140" i="22"/>
  <c r="A140" i="22"/>
  <c r="FF139" i="22"/>
  <c r="GL139" i="22" s="1"/>
  <c r="FU139" i="22" s="1"/>
  <c r="EE139" i="22"/>
  <c r="ED139" i="22"/>
  <c r="EC139" i="22" s="1"/>
  <c r="DY139" i="22"/>
  <c r="DX139" i="22"/>
  <c r="DW139" i="22" s="1"/>
  <c r="DS139" i="22"/>
  <c r="DR139" i="22"/>
  <c r="DQ139" i="22" s="1"/>
  <c r="DM139" i="22"/>
  <c r="DL139" i="22"/>
  <c r="DK139" i="22" s="1"/>
  <c r="DG139" i="22"/>
  <c r="DF139" i="22"/>
  <c r="DE139" i="22" s="1"/>
  <c r="DA139" i="22"/>
  <c r="CZ139" i="22"/>
  <c r="CY139" i="22" s="1"/>
  <c r="CU139" i="22"/>
  <c r="CT139" i="22"/>
  <c r="CS139" i="22" s="1"/>
  <c r="CO139" i="22"/>
  <c r="CN139" i="22"/>
  <c r="CM139" i="22" s="1"/>
  <c r="CI139" i="22"/>
  <c r="CH139" i="22"/>
  <c r="CG139" i="22" s="1"/>
  <c r="CC139" i="22"/>
  <c r="CB139" i="22"/>
  <c r="CA139" i="22" s="1"/>
  <c r="BW139" i="22"/>
  <c r="BV139" i="22"/>
  <c r="BU139" i="22" s="1"/>
  <c r="BQ139" i="22"/>
  <c r="BP139" i="22"/>
  <c r="BO139" i="22" s="1"/>
  <c r="BK139" i="22"/>
  <c r="BJ139" i="22"/>
  <c r="BI139" i="22" s="1"/>
  <c r="BE139" i="22"/>
  <c r="BD139" i="22"/>
  <c r="BC139" i="22" s="1"/>
  <c r="AY139" i="22"/>
  <c r="AX139" i="22"/>
  <c r="AW139" i="22" s="1"/>
  <c r="AS139" i="22"/>
  <c r="AR139" i="22"/>
  <c r="AQ139" i="22" s="1"/>
  <c r="AO139" i="22"/>
  <c r="FD139" i="22" s="1"/>
  <c r="B139" i="22"/>
  <c r="A139" i="22"/>
  <c r="FF138" i="22"/>
  <c r="GM138" i="22" s="1"/>
  <c r="FV138" i="22" s="1"/>
  <c r="EE138" i="22"/>
  <c r="ED138" i="22"/>
  <c r="EC138" i="22" s="1"/>
  <c r="DY138" i="22"/>
  <c r="DX138" i="22"/>
  <c r="DW138" i="22" s="1"/>
  <c r="DS138" i="22"/>
  <c r="DR138" i="22"/>
  <c r="DQ138" i="22" s="1"/>
  <c r="DM138" i="22"/>
  <c r="DL138" i="22"/>
  <c r="DK138" i="22" s="1"/>
  <c r="DG138" i="22"/>
  <c r="DF138" i="22"/>
  <c r="DE138" i="22" s="1"/>
  <c r="DA138" i="22"/>
  <c r="CZ138" i="22"/>
  <c r="CY138" i="22" s="1"/>
  <c r="CU138" i="22"/>
  <c r="CT138" i="22"/>
  <c r="CS138" i="22" s="1"/>
  <c r="CO138" i="22"/>
  <c r="CN138" i="22"/>
  <c r="CM138" i="22" s="1"/>
  <c r="CI138" i="22"/>
  <c r="CH138" i="22"/>
  <c r="CG138" i="22" s="1"/>
  <c r="CC138" i="22"/>
  <c r="CB138" i="22"/>
  <c r="CA138" i="22" s="1"/>
  <c r="BW138" i="22"/>
  <c r="BV138" i="22"/>
  <c r="BU138" i="22" s="1"/>
  <c r="BQ138" i="22"/>
  <c r="BP138" i="22"/>
  <c r="BO138" i="22" s="1"/>
  <c r="BK138" i="22"/>
  <c r="BJ138" i="22"/>
  <c r="BI138" i="22" s="1"/>
  <c r="BE138" i="22"/>
  <c r="BD138" i="22"/>
  <c r="BC138" i="22" s="1"/>
  <c r="AY138" i="22"/>
  <c r="AX138" i="22"/>
  <c r="AW138" i="22" s="1"/>
  <c r="AS138" i="22"/>
  <c r="AR138" i="22"/>
  <c r="AQ138" i="22" s="1"/>
  <c r="AO138" i="22"/>
  <c r="FD138" i="22" s="1"/>
  <c r="B138" i="22"/>
  <c r="A138" i="22"/>
  <c r="FF137" i="22"/>
  <c r="GK137" i="22" s="1"/>
  <c r="FT137" i="22" s="1"/>
  <c r="EE137" i="22"/>
  <c r="ED137" i="22"/>
  <c r="EC137" i="22" s="1"/>
  <c r="DY137" i="22"/>
  <c r="DX137" i="22"/>
  <c r="DW137" i="22" s="1"/>
  <c r="DS137" i="22"/>
  <c r="DR137" i="22"/>
  <c r="DQ137" i="22" s="1"/>
  <c r="DM137" i="22"/>
  <c r="DL137" i="22"/>
  <c r="DK137" i="22" s="1"/>
  <c r="DG137" i="22"/>
  <c r="DF137" i="22"/>
  <c r="DE137" i="22" s="1"/>
  <c r="DA137" i="22"/>
  <c r="CZ137" i="22"/>
  <c r="CY137" i="22" s="1"/>
  <c r="CU137" i="22"/>
  <c r="CT137" i="22"/>
  <c r="CS137" i="22" s="1"/>
  <c r="CO137" i="22"/>
  <c r="CN137" i="22"/>
  <c r="CM137" i="22" s="1"/>
  <c r="CI137" i="22"/>
  <c r="CH137" i="22"/>
  <c r="CG137" i="22" s="1"/>
  <c r="CC137" i="22"/>
  <c r="CB137" i="22"/>
  <c r="CA137" i="22" s="1"/>
  <c r="BW137" i="22"/>
  <c r="BV137" i="22"/>
  <c r="BU137" i="22" s="1"/>
  <c r="BQ137" i="22"/>
  <c r="BP137" i="22"/>
  <c r="BO137" i="22" s="1"/>
  <c r="BK137" i="22"/>
  <c r="BJ137" i="22"/>
  <c r="BI137" i="22" s="1"/>
  <c r="BE137" i="22"/>
  <c r="BD137" i="22"/>
  <c r="BC137" i="22" s="1"/>
  <c r="AY137" i="22"/>
  <c r="AX137" i="22"/>
  <c r="AW137" i="22" s="1"/>
  <c r="AS137" i="22"/>
  <c r="AR137" i="22"/>
  <c r="AQ137" i="22" s="1"/>
  <c r="AO137" i="22"/>
  <c r="FD137" i="22" s="1"/>
  <c r="B137" i="22"/>
  <c r="A137" i="22"/>
  <c r="FF136" i="22"/>
  <c r="GM136" i="22" s="1"/>
  <c r="FV136" i="22" s="1"/>
  <c r="EE136" i="22"/>
  <c r="ED136" i="22"/>
  <c r="EC136" i="22" s="1"/>
  <c r="DY136" i="22"/>
  <c r="DX136" i="22"/>
  <c r="DW136" i="22" s="1"/>
  <c r="DS136" i="22"/>
  <c r="DR136" i="22"/>
  <c r="DQ136" i="22" s="1"/>
  <c r="DM136" i="22"/>
  <c r="DL136" i="22"/>
  <c r="DK136" i="22" s="1"/>
  <c r="DG136" i="22"/>
  <c r="DF136" i="22"/>
  <c r="DE136" i="22" s="1"/>
  <c r="DA136" i="22"/>
  <c r="CZ136" i="22"/>
  <c r="CY136" i="22" s="1"/>
  <c r="CU136" i="22"/>
  <c r="CT136" i="22"/>
  <c r="CS136" i="22" s="1"/>
  <c r="CO136" i="22"/>
  <c r="CN136" i="22"/>
  <c r="CM136" i="22" s="1"/>
  <c r="CI136" i="22"/>
  <c r="CH136" i="22"/>
  <c r="CG136" i="22" s="1"/>
  <c r="CC136" i="22"/>
  <c r="CB136" i="22"/>
  <c r="CA136" i="22" s="1"/>
  <c r="BW136" i="22"/>
  <c r="BV136" i="22"/>
  <c r="BU136" i="22" s="1"/>
  <c r="BQ136" i="22"/>
  <c r="BP136" i="22"/>
  <c r="BO136" i="22" s="1"/>
  <c r="BK136" i="22"/>
  <c r="BJ136" i="22"/>
  <c r="BI136" i="22" s="1"/>
  <c r="BE136" i="22"/>
  <c r="BD136" i="22"/>
  <c r="BC136" i="22" s="1"/>
  <c r="AY136" i="22"/>
  <c r="AX136" i="22"/>
  <c r="AW136" i="22" s="1"/>
  <c r="AS136" i="22"/>
  <c r="AR136" i="22"/>
  <c r="AQ136" i="22" s="1"/>
  <c r="AO136" i="22"/>
  <c r="FD136" i="22" s="1"/>
  <c r="B136" i="22"/>
  <c r="A136" i="22"/>
  <c r="FF135" i="22"/>
  <c r="EE135" i="22"/>
  <c r="ED135" i="22"/>
  <c r="EC135" i="22"/>
  <c r="DY135" i="22"/>
  <c r="DX135" i="22"/>
  <c r="DW135" i="22" s="1"/>
  <c r="DS135" i="22"/>
  <c r="DR135" i="22"/>
  <c r="DQ135" i="22" s="1"/>
  <c r="DM135" i="22"/>
  <c r="DL135" i="22"/>
  <c r="DK135" i="22" s="1"/>
  <c r="DG135" i="22"/>
  <c r="DF135" i="22"/>
  <c r="DE135" i="22" s="1"/>
  <c r="DA135" i="22"/>
  <c r="CZ135" i="22"/>
  <c r="CY135" i="22" s="1"/>
  <c r="CU135" i="22"/>
  <c r="CT135" i="22"/>
  <c r="CS135" i="22" s="1"/>
  <c r="CO135" i="22"/>
  <c r="CN135" i="22"/>
  <c r="CM135" i="22" s="1"/>
  <c r="CI135" i="22"/>
  <c r="CH135" i="22"/>
  <c r="CG135" i="22" s="1"/>
  <c r="CC135" i="22"/>
  <c r="CB135" i="22"/>
  <c r="CA135" i="22" s="1"/>
  <c r="BW135" i="22"/>
  <c r="BV135" i="22"/>
  <c r="BU135" i="22" s="1"/>
  <c r="BQ135" i="22"/>
  <c r="BP135" i="22"/>
  <c r="BO135" i="22" s="1"/>
  <c r="BK135" i="22"/>
  <c r="BJ135" i="22"/>
  <c r="BI135" i="22" s="1"/>
  <c r="BE135" i="22"/>
  <c r="BD135" i="22"/>
  <c r="BC135" i="22" s="1"/>
  <c r="AY135" i="22"/>
  <c r="AX135" i="22"/>
  <c r="AW135" i="22" s="1"/>
  <c r="AS135" i="22"/>
  <c r="AR135" i="22"/>
  <c r="AQ135" i="22" s="1"/>
  <c r="AO135" i="22"/>
  <c r="FD135" i="22" s="1"/>
  <c r="B135" i="22"/>
  <c r="A135" i="22"/>
  <c r="FF134" i="22"/>
  <c r="EE134" i="22"/>
  <c r="ED134" i="22"/>
  <c r="EC134" i="22" s="1"/>
  <c r="DY134" i="22"/>
  <c r="DX134" i="22"/>
  <c r="DW134" i="22" s="1"/>
  <c r="DS134" i="22"/>
  <c r="DR134" i="22"/>
  <c r="DQ134" i="22" s="1"/>
  <c r="DM134" i="22"/>
  <c r="DL134" i="22"/>
  <c r="DK134" i="22" s="1"/>
  <c r="DG134" i="22"/>
  <c r="DF134" i="22"/>
  <c r="DE134" i="22" s="1"/>
  <c r="DA134" i="22"/>
  <c r="CZ134" i="22"/>
  <c r="CY134" i="22" s="1"/>
  <c r="CU134" i="22"/>
  <c r="CT134" i="22"/>
  <c r="CS134" i="22" s="1"/>
  <c r="CO134" i="22"/>
  <c r="CN134" i="22"/>
  <c r="CM134" i="22" s="1"/>
  <c r="CI134" i="22"/>
  <c r="CH134" i="22"/>
  <c r="CG134" i="22" s="1"/>
  <c r="CC134" i="22"/>
  <c r="CB134" i="22"/>
  <c r="CA134" i="22" s="1"/>
  <c r="BW134" i="22"/>
  <c r="BV134" i="22"/>
  <c r="BU134" i="22" s="1"/>
  <c r="BQ134" i="22"/>
  <c r="BP134" i="22"/>
  <c r="BO134" i="22" s="1"/>
  <c r="BK134" i="22"/>
  <c r="BJ134" i="22"/>
  <c r="BI134" i="22" s="1"/>
  <c r="BE134" i="22"/>
  <c r="BD134" i="22"/>
  <c r="BC134" i="22"/>
  <c r="AY134" i="22"/>
  <c r="AX134" i="22"/>
  <c r="AW134" i="22" s="1"/>
  <c r="AS134" i="22"/>
  <c r="AR134" i="22"/>
  <c r="AQ134" i="22" s="1"/>
  <c r="AO134" i="22"/>
  <c r="FD134" i="22" s="1"/>
  <c r="B134" i="22"/>
  <c r="A134" i="22"/>
  <c r="FF133" i="22"/>
  <c r="GK133" i="22" s="1"/>
  <c r="FT133" i="22" s="1"/>
  <c r="EE133" i="22"/>
  <c r="ED133" i="22"/>
  <c r="EC133" i="22" s="1"/>
  <c r="DY133" i="22"/>
  <c r="DX133" i="22"/>
  <c r="DW133" i="22" s="1"/>
  <c r="DS133" i="22"/>
  <c r="DR133" i="22"/>
  <c r="DQ133" i="22" s="1"/>
  <c r="DM133" i="22"/>
  <c r="DL133" i="22"/>
  <c r="DK133" i="22" s="1"/>
  <c r="DG133" i="22"/>
  <c r="DF133" i="22"/>
  <c r="DE133" i="22" s="1"/>
  <c r="DA133" i="22"/>
  <c r="CZ133" i="22"/>
  <c r="CY133" i="22" s="1"/>
  <c r="CU133" i="22"/>
  <c r="CT133" i="22"/>
  <c r="CS133" i="22"/>
  <c r="CO133" i="22"/>
  <c r="CN133" i="22"/>
  <c r="CM133" i="22" s="1"/>
  <c r="CI133" i="22"/>
  <c r="CH133" i="22"/>
  <c r="CG133" i="22" s="1"/>
  <c r="CC133" i="22"/>
  <c r="CB133" i="22"/>
  <c r="CA133" i="22" s="1"/>
  <c r="BW133" i="22"/>
  <c r="BV133" i="22"/>
  <c r="BU133" i="22" s="1"/>
  <c r="BQ133" i="22"/>
  <c r="BP133" i="22"/>
  <c r="BO133" i="22" s="1"/>
  <c r="BK133" i="22"/>
  <c r="BJ133" i="22"/>
  <c r="BI133" i="22" s="1"/>
  <c r="BE133" i="22"/>
  <c r="BD133" i="22"/>
  <c r="BC133" i="22" s="1"/>
  <c r="AY133" i="22"/>
  <c r="AX133" i="22"/>
  <c r="AW133" i="22" s="1"/>
  <c r="AS133" i="22"/>
  <c r="AR133" i="22"/>
  <c r="AQ133" i="22" s="1"/>
  <c r="AO133" i="22"/>
  <c r="FD133" i="22" s="1"/>
  <c r="B133" i="22"/>
  <c r="A133" i="22"/>
  <c r="FF132" i="22"/>
  <c r="EE132" i="22"/>
  <c r="ED132" i="22"/>
  <c r="EC132" i="22" s="1"/>
  <c r="DY132" i="22"/>
  <c r="DX132" i="22"/>
  <c r="DW132" i="22" s="1"/>
  <c r="DS132" i="22"/>
  <c r="DR132" i="22"/>
  <c r="DQ132" i="22" s="1"/>
  <c r="DM132" i="22"/>
  <c r="DL132" i="22"/>
  <c r="DK132" i="22" s="1"/>
  <c r="DG132" i="22"/>
  <c r="DF132" i="22"/>
  <c r="DE132" i="22" s="1"/>
  <c r="DA132" i="22"/>
  <c r="CZ132" i="22"/>
  <c r="CY132" i="22" s="1"/>
  <c r="CU132" i="22"/>
  <c r="CT132" i="22"/>
  <c r="CS132" i="22" s="1"/>
  <c r="CO132" i="22"/>
  <c r="CN132" i="22"/>
  <c r="CM132" i="22" s="1"/>
  <c r="CI132" i="22"/>
  <c r="CH132" i="22"/>
  <c r="CG132" i="22" s="1"/>
  <c r="CC132" i="22"/>
  <c r="CB132" i="22"/>
  <c r="CA132" i="22" s="1"/>
  <c r="BW132" i="22"/>
  <c r="BV132" i="22"/>
  <c r="BU132" i="22" s="1"/>
  <c r="BQ132" i="22"/>
  <c r="BP132" i="22"/>
  <c r="BO132" i="22" s="1"/>
  <c r="BK132" i="22"/>
  <c r="BJ132" i="22"/>
  <c r="BI132" i="22" s="1"/>
  <c r="BE132" i="22"/>
  <c r="BD132" i="22"/>
  <c r="BC132" i="22" s="1"/>
  <c r="AY132" i="22"/>
  <c r="AX132" i="22"/>
  <c r="AW132" i="22" s="1"/>
  <c r="AS132" i="22"/>
  <c r="AR132" i="22"/>
  <c r="AQ132" i="22" s="1"/>
  <c r="AO132" i="22"/>
  <c r="FD132" i="22" s="1"/>
  <c r="B132" i="22"/>
  <c r="A132" i="22"/>
  <c r="FF131" i="22"/>
  <c r="GM131" i="22" s="1"/>
  <c r="FV131" i="22" s="1"/>
  <c r="EE131" i="22"/>
  <c r="ED131" i="22"/>
  <c r="EC131" i="22" s="1"/>
  <c r="DY131" i="22"/>
  <c r="DX131" i="22"/>
  <c r="DW131" i="22" s="1"/>
  <c r="DS131" i="22"/>
  <c r="DR131" i="22"/>
  <c r="DQ131" i="22" s="1"/>
  <c r="DM131" i="22"/>
  <c r="DL131" i="22"/>
  <c r="DK131" i="22" s="1"/>
  <c r="DG131" i="22"/>
  <c r="DF131" i="22"/>
  <c r="DE131" i="22" s="1"/>
  <c r="DA131" i="22"/>
  <c r="CZ131" i="22"/>
  <c r="CY131" i="22" s="1"/>
  <c r="CU131" i="22"/>
  <c r="CT131" i="22"/>
  <c r="CS131" i="22" s="1"/>
  <c r="CO131" i="22"/>
  <c r="CN131" i="22"/>
  <c r="CM131" i="22" s="1"/>
  <c r="CI131" i="22"/>
  <c r="CH131" i="22"/>
  <c r="CG131" i="22" s="1"/>
  <c r="CC131" i="22"/>
  <c r="CB131" i="22"/>
  <c r="CA131" i="22" s="1"/>
  <c r="BW131" i="22"/>
  <c r="BV131" i="22"/>
  <c r="BU131" i="22" s="1"/>
  <c r="BQ131" i="22"/>
  <c r="BP131" i="22"/>
  <c r="BO131" i="22" s="1"/>
  <c r="BK131" i="22"/>
  <c r="BJ131" i="22"/>
  <c r="BI131" i="22" s="1"/>
  <c r="BE131" i="22"/>
  <c r="BD131" i="22"/>
  <c r="BC131" i="22" s="1"/>
  <c r="AY131" i="22"/>
  <c r="AX131" i="22"/>
  <c r="AW131" i="22" s="1"/>
  <c r="AS131" i="22"/>
  <c r="AR131" i="22"/>
  <c r="AQ131" i="22" s="1"/>
  <c r="AO131" i="22"/>
  <c r="FD131" i="22" s="1"/>
  <c r="B131" i="22"/>
  <c r="A131" i="22"/>
  <c r="FF130" i="22"/>
  <c r="EE130" i="22"/>
  <c r="ED130" i="22"/>
  <c r="EC130" i="22" s="1"/>
  <c r="DY130" i="22"/>
  <c r="DX130" i="22"/>
  <c r="DW130" i="22" s="1"/>
  <c r="DS130" i="22"/>
  <c r="DR130" i="22"/>
  <c r="DQ130" i="22" s="1"/>
  <c r="DM130" i="22"/>
  <c r="DL130" i="22"/>
  <c r="DK130" i="22" s="1"/>
  <c r="DG130" i="22"/>
  <c r="DF130" i="22"/>
  <c r="DE130" i="22" s="1"/>
  <c r="DA130" i="22"/>
  <c r="CZ130" i="22"/>
  <c r="CY130" i="22" s="1"/>
  <c r="CU130" i="22"/>
  <c r="CT130" i="22"/>
  <c r="CS130" i="22" s="1"/>
  <c r="CO130" i="22"/>
  <c r="CN130" i="22"/>
  <c r="CM130" i="22" s="1"/>
  <c r="CI130" i="22"/>
  <c r="CH130" i="22"/>
  <c r="CG130" i="22" s="1"/>
  <c r="CC130" i="22"/>
  <c r="CB130" i="22"/>
  <c r="CA130" i="22" s="1"/>
  <c r="BW130" i="22"/>
  <c r="BV130" i="22"/>
  <c r="BU130" i="22" s="1"/>
  <c r="BQ130" i="22"/>
  <c r="BP130" i="22"/>
  <c r="BO130" i="22" s="1"/>
  <c r="BK130" i="22"/>
  <c r="BJ130" i="22"/>
  <c r="BI130" i="22" s="1"/>
  <c r="BE130" i="22"/>
  <c r="BD130" i="22"/>
  <c r="BC130" i="22" s="1"/>
  <c r="AY130" i="22"/>
  <c r="AX130" i="22"/>
  <c r="AW130" i="22" s="1"/>
  <c r="AS130" i="22"/>
  <c r="AR130" i="22"/>
  <c r="AQ130" i="22" s="1"/>
  <c r="AO130" i="22"/>
  <c r="FD130" i="22" s="1"/>
  <c r="B130" i="22"/>
  <c r="A130" i="22"/>
  <c r="FF129" i="22"/>
  <c r="EE129" i="22"/>
  <c r="ED129" i="22"/>
  <c r="EC129" i="22" s="1"/>
  <c r="DY129" i="22"/>
  <c r="DX129" i="22"/>
  <c r="DW129" i="22" s="1"/>
  <c r="DS129" i="22"/>
  <c r="DR129" i="22"/>
  <c r="DQ129" i="22" s="1"/>
  <c r="DM129" i="22"/>
  <c r="DL129" i="22"/>
  <c r="DK129" i="22" s="1"/>
  <c r="DG129" i="22"/>
  <c r="DF129" i="22"/>
  <c r="DE129" i="22" s="1"/>
  <c r="DA129" i="22"/>
  <c r="CZ129" i="22"/>
  <c r="CY129" i="22" s="1"/>
  <c r="CU129" i="22"/>
  <c r="CT129" i="22"/>
  <c r="CS129" i="22" s="1"/>
  <c r="CO129" i="22"/>
  <c r="CN129" i="22"/>
  <c r="CM129" i="22" s="1"/>
  <c r="CI129" i="22"/>
  <c r="CH129" i="22"/>
  <c r="CG129" i="22" s="1"/>
  <c r="CC129" i="22"/>
  <c r="CB129" i="22"/>
  <c r="CA129" i="22" s="1"/>
  <c r="BW129" i="22"/>
  <c r="BV129" i="22"/>
  <c r="BU129" i="22" s="1"/>
  <c r="BQ129" i="22"/>
  <c r="BP129" i="22"/>
  <c r="BO129" i="22" s="1"/>
  <c r="BK129" i="22"/>
  <c r="BJ129" i="22"/>
  <c r="BI129" i="22" s="1"/>
  <c r="BE129" i="22"/>
  <c r="BD129" i="22"/>
  <c r="BC129" i="22" s="1"/>
  <c r="AY129" i="22"/>
  <c r="AX129" i="22"/>
  <c r="AW129" i="22" s="1"/>
  <c r="AS129" i="22"/>
  <c r="AR129" i="22"/>
  <c r="AQ129" i="22" s="1"/>
  <c r="AO129" i="22"/>
  <c r="FD129" i="22" s="1"/>
  <c r="B129" i="22"/>
  <c r="A129" i="22"/>
  <c r="FF128" i="22"/>
  <c r="GL128" i="22" s="1"/>
  <c r="FU128" i="22" s="1"/>
  <c r="EE128" i="22"/>
  <c r="ED128" i="22"/>
  <c r="EC128" i="22" s="1"/>
  <c r="DY128" i="22"/>
  <c r="DX128" i="22"/>
  <c r="DW128" i="22" s="1"/>
  <c r="DS128" i="22"/>
  <c r="DR128" i="22"/>
  <c r="DQ128" i="22" s="1"/>
  <c r="DM128" i="22"/>
  <c r="DL128" i="22"/>
  <c r="DK128" i="22" s="1"/>
  <c r="DG128" i="22"/>
  <c r="DF128" i="22"/>
  <c r="DE128" i="22" s="1"/>
  <c r="DA128" i="22"/>
  <c r="CZ128" i="22"/>
  <c r="CY128" i="22" s="1"/>
  <c r="CU128" i="22"/>
  <c r="CT128" i="22"/>
  <c r="CS128" i="22" s="1"/>
  <c r="CO128" i="22"/>
  <c r="CN128" i="22"/>
  <c r="CM128" i="22" s="1"/>
  <c r="CI128" i="22"/>
  <c r="CH128" i="22"/>
  <c r="CG128" i="22" s="1"/>
  <c r="CC128" i="22"/>
  <c r="CB128" i="22"/>
  <c r="CA128" i="22" s="1"/>
  <c r="BW128" i="22"/>
  <c r="BV128" i="22"/>
  <c r="BU128" i="22" s="1"/>
  <c r="BQ128" i="22"/>
  <c r="BP128" i="22"/>
  <c r="BO128" i="22" s="1"/>
  <c r="BK128" i="22"/>
  <c r="BJ128" i="22"/>
  <c r="BI128" i="22" s="1"/>
  <c r="BE128" i="22"/>
  <c r="BD128" i="22"/>
  <c r="BC128" i="22" s="1"/>
  <c r="AY128" i="22"/>
  <c r="AX128" i="22"/>
  <c r="AW128" i="22" s="1"/>
  <c r="AS128" i="22"/>
  <c r="AR128" i="22"/>
  <c r="AQ128" i="22" s="1"/>
  <c r="AO128" i="22"/>
  <c r="FD128" i="22" s="1"/>
  <c r="B128" i="22"/>
  <c r="A128" i="22"/>
  <c r="FF127" i="22"/>
  <c r="GK127" i="22" s="1"/>
  <c r="FT127" i="22" s="1"/>
  <c r="EE127" i="22"/>
  <c r="ED127" i="22"/>
  <c r="EC127" i="22" s="1"/>
  <c r="DY127" i="22"/>
  <c r="DX127" i="22"/>
  <c r="DW127" i="22" s="1"/>
  <c r="DS127" i="22"/>
  <c r="DR127" i="22"/>
  <c r="DQ127" i="22" s="1"/>
  <c r="DM127" i="22"/>
  <c r="DL127" i="22"/>
  <c r="DK127" i="22" s="1"/>
  <c r="DG127" i="22"/>
  <c r="DF127" i="22"/>
  <c r="DE127" i="22" s="1"/>
  <c r="DA127" i="22"/>
  <c r="CZ127" i="22"/>
  <c r="CY127" i="22" s="1"/>
  <c r="CU127" i="22"/>
  <c r="CT127" i="22"/>
  <c r="CS127" i="22" s="1"/>
  <c r="CO127" i="22"/>
  <c r="CN127" i="22"/>
  <c r="CM127" i="22" s="1"/>
  <c r="CI127" i="22"/>
  <c r="CH127" i="22"/>
  <c r="CG127" i="22" s="1"/>
  <c r="CC127" i="22"/>
  <c r="CB127" i="22"/>
  <c r="CA127" i="22" s="1"/>
  <c r="BW127" i="22"/>
  <c r="BV127" i="22"/>
  <c r="BU127" i="22" s="1"/>
  <c r="BQ127" i="22"/>
  <c r="BP127" i="22"/>
  <c r="BO127" i="22" s="1"/>
  <c r="BK127" i="22"/>
  <c r="BJ127" i="22"/>
  <c r="BI127" i="22"/>
  <c r="BE127" i="22"/>
  <c r="BD127" i="22"/>
  <c r="BC127" i="22" s="1"/>
  <c r="AY127" i="22"/>
  <c r="AX127" i="22"/>
  <c r="AW127" i="22" s="1"/>
  <c r="AS127" i="22"/>
  <c r="AR127" i="22"/>
  <c r="AQ127" i="22" s="1"/>
  <c r="AO127" i="22"/>
  <c r="FD127" i="22" s="1"/>
  <c r="B127" i="22"/>
  <c r="A127" i="22"/>
  <c r="FF126" i="22"/>
  <c r="GL126" i="22" s="1"/>
  <c r="FU126" i="22" s="1"/>
  <c r="EE126" i="22"/>
  <c r="ED126" i="22"/>
  <c r="EC126" i="22" s="1"/>
  <c r="DY126" i="22"/>
  <c r="DX126" i="22"/>
  <c r="DW126" i="22" s="1"/>
  <c r="DS126" i="22"/>
  <c r="DR126" i="22"/>
  <c r="DQ126" i="22" s="1"/>
  <c r="DM126" i="22"/>
  <c r="DL126" i="22"/>
  <c r="DK126" i="22" s="1"/>
  <c r="DG126" i="22"/>
  <c r="DF126" i="22"/>
  <c r="DE126" i="22" s="1"/>
  <c r="DA126" i="22"/>
  <c r="CZ126" i="22"/>
  <c r="CY126" i="22" s="1"/>
  <c r="CU126" i="22"/>
  <c r="CT126" i="22"/>
  <c r="CS126" i="22" s="1"/>
  <c r="CO126" i="22"/>
  <c r="CN126" i="22"/>
  <c r="CM126" i="22" s="1"/>
  <c r="CI126" i="22"/>
  <c r="CH126" i="22"/>
  <c r="CG126" i="22" s="1"/>
  <c r="CC126" i="22"/>
  <c r="CB126" i="22"/>
  <c r="CA126" i="22" s="1"/>
  <c r="BW126" i="22"/>
  <c r="BV126" i="22"/>
  <c r="BU126" i="22" s="1"/>
  <c r="BQ126" i="22"/>
  <c r="BP126" i="22"/>
  <c r="BO126" i="22" s="1"/>
  <c r="BK126" i="22"/>
  <c r="BJ126" i="22"/>
  <c r="BI126" i="22" s="1"/>
  <c r="BE126" i="22"/>
  <c r="BD126" i="22"/>
  <c r="BC126" i="22" s="1"/>
  <c r="AY126" i="22"/>
  <c r="AX126" i="22"/>
  <c r="AW126" i="22" s="1"/>
  <c r="AS126" i="22"/>
  <c r="AR126" i="22"/>
  <c r="AQ126" i="22" s="1"/>
  <c r="AO126" i="22"/>
  <c r="FD126" i="22" s="1"/>
  <c r="B126" i="22"/>
  <c r="A126" i="22"/>
  <c r="FF125" i="22"/>
  <c r="GM125" i="22" s="1"/>
  <c r="FV125" i="22" s="1"/>
  <c r="EE125" i="22"/>
  <c r="ED125" i="22"/>
  <c r="EC125" i="22" s="1"/>
  <c r="DY125" i="22"/>
  <c r="DX125" i="22"/>
  <c r="DW125" i="22" s="1"/>
  <c r="DS125" i="22"/>
  <c r="DR125" i="22"/>
  <c r="DQ125" i="22" s="1"/>
  <c r="DM125" i="22"/>
  <c r="DL125" i="22"/>
  <c r="DK125" i="22" s="1"/>
  <c r="DG125" i="22"/>
  <c r="DF125" i="22"/>
  <c r="DE125" i="22" s="1"/>
  <c r="DA125" i="22"/>
  <c r="CZ125" i="22"/>
  <c r="CY125" i="22" s="1"/>
  <c r="CU125" i="22"/>
  <c r="CT125" i="22"/>
  <c r="CS125" i="22" s="1"/>
  <c r="CO125" i="22"/>
  <c r="CN125" i="22"/>
  <c r="CM125" i="22" s="1"/>
  <c r="CI125" i="22"/>
  <c r="CH125" i="22"/>
  <c r="CG125" i="22" s="1"/>
  <c r="CC125" i="22"/>
  <c r="CB125" i="22"/>
  <c r="CA125" i="22" s="1"/>
  <c r="BW125" i="22"/>
  <c r="BV125" i="22"/>
  <c r="BU125" i="22" s="1"/>
  <c r="BQ125" i="22"/>
  <c r="BP125" i="22"/>
  <c r="BO125" i="22" s="1"/>
  <c r="BK125" i="22"/>
  <c r="BJ125" i="22"/>
  <c r="BI125" i="22" s="1"/>
  <c r="BE125" i="22"/>
  <c r="BD125" i="22"/>
  <c r="BC125" i="22" s="1"/>
  <c r="AY125" i="22"/>
  <c r="AX125" i="22"/>
  <c r="AW125" i="22" s="1"/>
  <c r="AS125" i="22"/>
  <c r="AR125" i="22"/>
  <c r="AQ125" i="22" s="1"/>
  <c r="AO125" i="22"/>
  <c r="FD125" i="22" s="1"/>
  <c r="B125" i="22"/>
  <c r="A125" i="22"/>
  <c r="FF124" i="22"/>
  <c r="EE124" i="22"/>
  <c r="ED124" i="22"/>
  <c r="EC124" i="22" s="1"/>
  <c r="DY124" i="22"/>
  <c r="DX124" i="22"/>
  <c r="DW124" i="22" s="1"/>
  <c r="DS124" i="22"/>
  <c r="DR124" i="22"/>
  <c r="DQ124" i="22" s="1"/>
  <c r="DM124" i="22"/>
  <c r="DL124" i="22"/>
  <c r="DK124" i="22" s="1"/>
  <c r="DG124" i="22"/>
  <c r="DF124" i="22"/>
  <c r="DE124" i="22" s="1"/>
  <c r="DA124" i="22"/>
  <c r="CZ124" i="22"/>
  <c r="CY124" i="22" s="1"/>
  <c r="CU124" i="22"/>
  <c r="CT124" i="22"/>
  <c r="CS124" i="22" s="1"/>
  <c r="CO124" i="22"/>
  <c r="CN124" i="22"/>
  <c r="CM124" i="22" s="1"/>
  <c r="CI124" i="22"/>
  <c r="CH124" i="22"/>
  <c r="CG124" i="22" s="1"/>
  <c r="CC124" i="22"/>
  <c r="CB124" i="22"/>
  <c r="CA124" i="22" s="1"/>
  <c r="BW124" i="22"/>
  <c r="BV124" i="22"/>
  <c r="BU124" i="22" s="1"/>
  <c r="BQ124" i="22"/>
  <c r="BP124" i="22"/>
  <c r="BO124" i="22" s="1"/>
  <c r="BK124" i="22"/>
  <c r="BJ124" i="22"/>
  <c r="BI124" i="22" s="1"/>
  <c r="BE124" i="22"/>
  <c r="BD124" i="22"/>
  <c r="BC124" i="22" s="1"/>
  <c r="AY124" i="22"/>
  <c r="AX124" i="22"/>
  <c r="AW124" i="22" s="1"/>
  <c r="AS124" i="22"/>
  <c r="AR124" i="22"/>
  <c r="AQ124" i="22" s="1"/>
  <c r="AO124" i="22"/>
  <c r="FD124" i="22" s="1"/>
  <c r="B124" i="22"/>
  <c r="A124" i="22"/>
  <c r="FF123" i="22"/>
  <c r="GL123" i="22" s="1"/>
  <c r="FU123" i="22" s="1"/>
  <c r="EE123" i="22"/>
  <c r="ED123" i="22"/>
  <c r="EC123" i="22" s="1"/>
  <c r="DY123" i="22"/>
  <c r="DX123" i="22"/>
  <c r="DW123" i="22" s="1"/>
  <c r="DS123" i="22"/>
  <c r="DR123" i="22"/>
  <c r="DQ123" i="22" s="1"/>
  <c r="DM123" i="22"/>
  <c r="DL123" i="22"/>
  <c r="DK123" i="22" s="1"/>
  <c r="DG123" i="22"/>
  <c r="DF123" i="22"/>
  <c r="DE123" i="22" s="1"/>
  <c r="DA123" i="22"/>
  <c r="CZ123" i="22"/>
  <c r="CY123" i="22" s="1"/>
  <c r="CU123" i="22"/>
  <c r="CT123" i="22"/>
  <c r="CS123" i="22" s="1"/>
  <c r="CO123" i="22"/>
  <c r="CN123" i="22"/>
  <c r="CM123" i="22" s="1"/>
  <c r="CI123" i="22"/>
  <c r="CH123" i="22"/>
  <c r="CG123" i="22" s="1"/>
  <c r="CC123" i="22"/>
  <c r="CB123" i="22"/>
  <c r="CA123" i="22" s="1"/>
  <c r="BW123" i="22"/>
  <c r="BV123" i="22"/>
  <c r="BU123" i="22" s="1"/>
  <c r="BQ123" i="22"/>
  <c r="BP123" i="22"/>
  <c r="BO123" i="22" s="1"/>
  <c r="BK123" i="22"/>
  <c r="BJ123" i="22"/>
  <c r="BI123" i="22" s="1"/>
  <c r="BE123" i="22"/>
  <c r="BD123" i="22"/>
  <c r="BC123" i="22" s="1"/>
  <c r="AY123" i="22"/>
  <c r="AX123" i="22"/>
  <c r="AW123" i="22" s="1"/>
  <c r="AS123" i="22"/>
  <c r="AR123" i="22"/>
  <c r="AQ123" i="22" s="1"/>
  <c r="AO123" i="22"/>
  <c r="FD123" i="22" s="1"/>
  <c r="B123" i="22"/>
  <c r="A123" i="22"/>
  <c r="FF122" i="22"/>
  <c r="GL122" i="22" s="1"/>
  <c r="FU122" i="22" s="1"/>
  <c r="EE122" i="22"/>
  <c r="ED122" i="22"/>
  <c r="EC122" i="22" s="1"/>
  <c r="DY122" i="22"/>
  <c r="DX122" i="22"/>
  <c r="DW122" i="22" s="1"/>
  <c r="DS122" i="22"/>
  <c r="DR122" i="22"/>
  <c r="DQ122" i="22" s="1"/>
  <c r="DM122" i="22"/>
  <c r="DL122" i="22"/>
  <c r="DK122" i="22" s="1"/>
  <c r="DG122" i="22"/>
  <c r="DF122" i="22"/>
  <c r="DE122" i="22" s="1"/>
  <c r="DA122" i="22"/>
  <c r="CZ122" i="22"/>
  <c r="CY122" i="22" s="1"/>
  <c r="CU122" i="22"/>
  <c r="CT122" i="22"/>
  <c r="CS122" i="22" s="1"/>
  <c r="CO122" i="22"/>
  <c r="CN122" i="22"/>
  <c r="CM122" i="22"/>
  <c r="CI122" i="22"/>
  <c r="CH122" i="22"/>
  <c r="CG122" i="22" s="1"/>
  <c r="CC122" i="22"/>
  <c r="CB122" i="22"/>
  <c r="CA122" i="22" s="1"/>
  <c r="BW122" i="22"/>
  <c r="BV122" i="22"/>
  <c r="BU122" i="22" s="1"/>
  <c r="BQ122" i="22"/>
  <c r="BP122" i="22"/>
  <c r="BO122" i="22" s="1"/>
  <c r="BK122" i="22"/>
  <c r="BJ122" i="22"/>
  <c r="BI122" i="22" s="1"/>
  <c r="BE122" i="22"/>
  <c r="BD122" i="22"/>
  <c r="BC122" i="22" s="1"/>
  <c r="AY122" i="22"/>
  <c r="AX122" i="22"/>
  <c r="AW122" i="22" s="1"/>
  <c r="AS122" i="22"/>
  <c r="AR122" i="22"/>
  <c r="AQ122" i="22" s="1"/>
  <c r="AO122" i="22"/>
  <c r="FD122" i="22" s="1"/>
  <c r="B122" i="22"/>
  <c r="A122" i="22"/>
  <c r="FF121" i="22"/>
  <c r="GM121" i="22" s="1"/>
  <c r="FV121" i="22" s="1"/>
  <c r="EE121" i="22"/>
  <c r="ED121" i="22"/>
  <c r="EC121" i="22" s="1"/>
  <c r="DY121" i="22"/>
  <c r="DX121" i="22"/>
  <c r="DW121" i="22" s="1"/>
  <c r="DS121" i="22"/>
  <c r="DR121" i="22"/>
  <c r="DQ121" i="22" s="1"/>
  <c r="DM121" i="22"/>
  <c r="DL121" i="22"/>
  <c r="DK121" i="22" s="1"/>
  <c r="DG121" i="22"/>
  <c r="DF121" i="22"/>
  <c r="DE121" i="22" s="1"/>
  <c r="DA121" i="22"/>
  <c r="CZ121" i="22"/>
  <c r="CY121" i="22" s="1"/>
  <c r="CU121" i="22"/>
  <c r="CT121" i="22"/>
  <c r="CS121" i="22" s="1"/>
  <c r="CO121" i="22"/>
  <c r="CN121" i="22"/>
  <c r="CM121" i="22" s="1"/>
  <c r="CI121" i="22"/>
  <c r="CH121" i="22"/>
  <c r="CG121" i="22" s="1"/>
  <c r="CC121" i="22"/>
  <c r="CB121" i="22"/>
  <c r="CA121" i="22" s="1"/>
  <c r="BW121" i="22"/>
  <c r="BV121" i="22"/>
  <c r="BU121" i="22" s="1"/>
  <c r="BQ121" i="22"/>
  <c r="BP121" i="22"/>
  <c r="BO121" i="22" s="1"/>
  <c r="BK121" i="22"/>
  <c r="BJ121" i="22"/>
  <c r="BI121" i="22" s="1"/>
  <c r="BE121" i="22"/>
  <c r="BD121" i="22"/>
  <c r="BC121" i="22" s="1"/>
  <c r="AY121" i="22"/>
  <c r="AX121" i="22"/>
  <c r="AW121" i="22" s="1"/>
  <c r="AS121" i="22"/>
  <c r="AR121" i="22"/>
  <c r="AQ121" i="22" s="1"/>
  <c r="AO121" i="22"/>
  <c r="FD121" i="22" s="1"/>
  <c r="B121" i="22"/>
  <c r="A121" i="22"/>
  <c r="FF120" i="22"/>
  <c r="GM120" i="22" s="1"/>
  <c r="FV120" i="22" s="1"/>
  <c r="EE120" i="22"/>
  <c r="ED120" i="22"/>
  <c r="EC120" i="22" s="1"/>
  <c r="DY120" i="22"/>
  <c r="DX120" i="22"/>
  <c r="DW120" i="22" s="1"/>
  <c r="DS120" i="22"/>
  <c r="DR120" i="22"/>
  <c r="DQ120" i="22" s="1"/>
  <c r="DM120" i="22"/>
  <c r="DL120" i="22"/>
  <c r="DK120" i="22" s="1"/>
  <c r="DG120" i="22"/>
  <c r="DF120" i="22"/>
  <c r="DE120" i="22" s="1"/>
  <c r="DA120" i="22"/>
  <c r="CZ120" i="22"/>
  <c r="CY120" i="22" s="1"/>
  <c r="CU120" i="22"/>
  <c r="CT120" i="22"/>
  <c r="CS120" i="22" s="1"/>
  <c r="CO120" i="22"/>
  <c r="CN120" i="22"/>
  <c r="CM120" i="22" s="1"/>
  <c r="CI120" i="22"/>
  <c r="CH120" i="22"/>
  <c r="CG120" i="22" s="1"/>
  <c r="CC120" i="22"/>
  <c r="CB120" i="22"/>
  <c r="CA120" i="22" s="1"/>
  <c r="BW120" i="22"/>
  <c r="BV120" i="22"/>
  <c r="BU120" i="22" s="1"/>
  <c r="BQ120" i="22"/>
  <c r="BP120" i="22"/>
  <c r="BO120" i="22" s="1"/>
  <c r="BK120" i="22"/>
  <c r="BJ120" i="22"/>
  <c r="BI120" i="22" s="1"/>
  <c r="BE120" i="22"/>
  <c r="BD120" i="22"/>
  <c r="BC120" i="22" s="1"/>
  <c r="AY120" i="22"/>
  <c r="AX120" i="22"/>
  <c r="AW120" i="22" s="1"/>
  <c r="AS120" i="22"/>
  <c r="AR120" i="22"/>
  <c r="AQ120" i="22" s="1"/>
  <c r="AO120" i="22"/>
  <c r="FD120" i="22" s="1"/>
  <c r="B120" i="22"/>
  <c r="A120" i="22"/>
  <c r="FF119" i="22"/>
  <c r="EE119" i="22"/>
  <c r="ED119" i="22"/>
  <c r="EC119" i="22" s="1"/>
  <c r="DY119" i="22"/>
  <c r="DX119" i="22"/>
  <c r="DW119" i="22" s="1"/>
  <c r="DS119" i="22"/>
  <c r="DR119" i="22"/>
  <c r="DQ119" i="22" s="1"/>
  <c r="DM119" i="22"/>
  <c r="DL119" i="22"/>
  <c r="DK119" i="22" s="1"/>
  <c r="DG119" i="22"/>
  <c r="DF119" i="22"/>
  <c r="DE119" i="22" s="1"/>
  <c r="DA119" i="22"/>
  <c r="CZ119" i="22"/>
  <c r="CY119" i="22" s="1"/>
  <c r="CU119" i="22"/>
  <c r="CT119" i="22"/>
  <c r="CS119" i="22" s="1"/>
  <c r="CO119" i="22"/>
  <c r="CN119" i="22"/>
  <c r="CM119" i="22" s="1"/>
  <c r="CI119" i="22"/>
  <c r="CH119" i="22"/>
  <c r="CG119" i="22" s="1"/>
  <c r="CC119" i="22"/>
  <c r="CB119" i="22"/>
  <c r="CA119" i="22" s="1"/>
  <c r="BW119" i="22"/>
  <c r="BV119" i="22"/>
  <c r="BU119" i="22" s="1"/>
  <c r="BQ119" i="22"/>
  <c r="BP119" i="22"/>
  <c r="BO119" i="22" s="1"/>
  <c r="BK119" i="22"/>
  <c r="BJ119" i="22"/>
  <c r="BI119" i="22" s="1"/>
  <c r="BE119" i="22"/>
  <c r="BD119" i="22"/>
  <c r="BC119" i="22" s="1"/>
  <c r="AY119" i="22"/>
  <c r="AX119" i="22"/>
  <c r="AW119" i="22" s="1"/>
  <c r="AS119" i="22"/>
  <c r="AR119" i="22"/>
  <c r="AQ119" i="22" s="1"/>
  <c r="AO119" i="22"/>
  <c r="FD119" i="22" s="1"/>
  <c r="B119" i="22"/>
  <c r="A119" i="22"/>
  <c r="FF118" i="22"/>
  <c r="EE118" i="22"/>
  <c r="ED118" i="22"/>
  <c r="EC118" i="22" s="1"/>
  <c r="DY118" i="22"/>
  <c r="DX118" i="22"/>
  <c r="DW118" i="22" s="1"/>
  <c r="DS118" i="22"/>
  <c r="DR118" i="22"/>
  <c r="DQ118" i="22" s="1"/>
  <c r="DM118" i="22"/>
  <c r="DL118" i="22"/>
  <c r="DK118" i="22" s="1"/>
  <c r="DG118" i="22"/>
  <c r="DF118" i="22"/>
  <c r="DE118" i="22" s="1"/>
  <c r="DA118" i="22"/>
  <c r="CZ118" i="22"/>
  <c r="CY118" i="22" s="1"/>
  <c r="CU118" i="22"/>
  <c r="CT118" i="22"/>
  <c r="CS118" i="22" s="1"/>
  <c r="CO118" i="22"/>
  <c r="CN118" i="22"/>
  <c r="CM118" i="22" s="1"/>
  <c r="CI118" i="22"/>
  <c r="CH118" i="22"/>
  <c r="CG118" i="22" s="1"/>
  <c r="CC118" i="22"/>
  <c r="CB118" i="22"/>
  <c r="CA118" i="22" s="1"/>
  <c r="BW118" i="22"/>
  <c r="BV118" i="22"/>
  <c r="BU118" i="22" s="1"/>
  <c r="BQ118" i="22"/>
  <c r="BP118" i="22"/>
  <c r="BO118" i="22" s="1"/>
  <c r="BK118" i="22"/>
  <c r="BJ118" i="22"/>
  <c r="BI118" i="22" s="1"/>
  <c r="BE118" i="22"/>
  <c r="BD118" i="22"/>
  <c r="BC118" i="22" s="1"/>
  <c r="AY118" i="22"/>
  <c r="AX118" i="22"/>
  <c r="AW118" i="22" s="1"/>
  <c r="AS118" i="22"/>
  <c r="AR118" i="22"/>
  <c r="AQ118" i="22" s="1"/>
  <c r="AO118" i="22"/>
  <c r="FD118" i="22" s="1"/>
  <c r="B118" i="22"/>
  <c r="A118" i="22"/>
  <c r="FF117" i="22"/>
  <c r="GK117" i="22" s="1"/>
  <c r="FT117" i="22" s="1"/>
  <c r="EE117" i="22"/>
  <c r="ED117" i="22"/>
  <c r="EC117" i="22" s="1"/>
  <c r="DY117" i="22"/>
  <c r="DX117" i="22"/>
  <c r="DW117" i="22"/>
  <c r="DS117" i="22"/>
  <c r="DR117" i="22"/>
  <c r="DQ117" i="22" s="1"/>
  <c r="DM117" i="22"/>
  <c r="DL117" i="22"/>
  <c r="DK117" i="22" s="1"/>
  <c r="DG117" i="22"/>
  <c r="DF117" i="22"/>
  <c r="DE117" i="22" s="1"/>
  <c r="DA117" i="22"/>
  <c r="CZ117" i="22"/>
  <c r="CY117" i="22" s="1"/>
  <c r="CU117" i="22"/>
  <c r="CT117" i="22"/>
  <c r="CS117" i="22" s="1"/>
  <c r="CO117" i="22"/>
  <c r="CN117" i="22"/>
  <c r="CM117" i="22" s="1"/>
  <c r="CI117" i="22"/>
  <c r="CH117" i="22"/>
  <c r="CG117" i="22" s="1"/>
  <c r="CC117" i="22"/>
  <c r="CB117" i="22"/>
  <c r="CA117" i="22" s="1"/>
  <c r="BW117" i="22"/>
  <c r="BV117" i="22"/>
  <c r="BU117" i="22" s="1"/>
  <c r="BQ117" i="22"/>
  <c r="BP117" i="22"/>
  <c r="BO117" i="22" s="1"/>
  <c r="BK117" i="22"/>
  <c r="BJ117" i="22"/>
  <c r="BI117" i="22" s="1"/>
  <c r="BE117" i="22"/>
  <c r="BD117" i="22"/>
  <c r="BC117" i="22" s="1"/>
  <c r="AY117" i="22"/>
  <c r="AX117" i="22"/>
  <c r="AW117" i="22" s="1"/>
  <c r="AS117" i="22"/>
  <c r="AR117" i="22"/>
  <c r="AQ117" i="22" s="1"/>
  <c r="AO117" i="22"/>
  <c r="FD117" i="22" s="1"/>
  <c r="A117" i="22"/>
  <c r="HO116" i="22"/>
  <c r="HL116" i="22"/>
  <c r="FF116" i="22"/>
  <c r="GK116" i="22" s="1"/>
  <c r="FT116" i="22" s="1"/>
  <c r="EE116" i="22"/>
  <c r="ED116" i="22"/>
  <c r="EC116" i="22" s="1"/>
  <c r="DY116" i="22"/>
  <c r="DX116" i="22"/>
  <c r="DW116" i="22" s="1"/>
  <c r="DS116" i="22"/>
  <c r="DR116" i="22"/>
  <c r="DQ116" i="22" s="1"/>
  <c r="DM116" i="22"/>
  <c r="DL116" i="22"/>
  <c r="DK116" i="22" s="1"/>
  <c r="DG116" i="22"/>
  <c r="DF116" i="22"/>
  <c r="DE116" i="22" s="1"/>
  <c r="DA116" i="22"/>
  <c r="CZ116" i="22"/>
  <c r="CY116" i="22" s="1"/>
  <c r="CU116" i="22"/>
  <c r="CT116" i="22"/>
  <c r="CS116" i="22" s="1"/>
  <c r="CO116" i="22"/>
  <c r="CN116" i="22"/>
  <c r="CM116" i="22" s="1"/>
  <c r="CI116" i="22"/>
  <c r="CH116" i="22"/>
  <c r="CG116" i="22" s="1"/>
  <c r="CC116" i="22"/>
  <c r="CB116" i="22"/>
  <c r="CA116" i="22" s="1"/>
  <c r="BW116" i="22"/>
  <c r="BV116" i="22"/>
  <c r="BU116" i="22" s="1"/>
  <c r="BQ116" i="22"/>
  <c r="BP116" i="22"/>
  <c r="BO116" i="22" s="1"/>
  <c r="BK116" i="22"/>
  <c r="BJ116" i="22"/>
  <c r="BI116" i="22" s="1"/>
  <c r="BE116" i="22"/>
  <c r="BD116" i="22"/>
  <c r="BC116" i="22" s="1"/>
  <c r="AY116" i="22"/>
  <c r="AX116" i="22"/>
  <c r="AW116" i="22" s="1"/>
  <c r="AS116" i="22"/>
  <c r="AR116" i="22"/>
  <c r="AQ116" i="22" s="1"/>
  <c r="AO116" i="22"/>
  <c r="FD116" i="22" s="1"/>
  <c r="A116" i="22"/>
  <c r="FF115" i="22"/>
  <c r="GL115" i="22" s="1"/>
  <c r="FU115" i="22" s="1"/>
  <c r="EE115" i="22"/>
  <c r="ED115" i="22"/>
  <c r="EC115" i="22" s="1"/>
  <c r="DY115" i="22"/>
  <c r="DX115" i="22"/>
  <c r="DW115" i="22" s="1"/>
  <c r="DS115" i="22"/>
  <c r="DR115" i="22"/>
  <c r="DQ115" i="22" s="1"/>
  <c r="DM115" i="22"/>
  <c r="DL115" i="22"/>
  <c r="DK115" i="22" s="1"/>
  <c r="DG115" i="22"/>
  <c r="DF115" i="22"/>
  <c r="DE115" i="22" s="1"/>
  <c r="DA115" i="22"/>
  <c r="CZ115" i="22"/>
  <c r="CY115" i="22"/>
  <c r="CU115" i="22"/>
  <c r="CT115" i="22"/>
  <c r="CS115" i="22" s="1"/>
  <c r="CO115" i="22"/>
  <c r="CN115" i="22"/>
  <c r="CM115" i="22" s="1"/>
  <c r="CI115" i="22"/>
  <c r="CH115" i="22"/>
  <c r="CG115" i="22" s="1"/>
  <c r="CC115" i="22"/>
  <c r="CB115" i="22"/>
  <c r="CA115" i="22" s="1"/>
  <c r="BW115" i="22"/>
  <c r="BV115" i="22"/>
  <c r="BU115" i="22" s="1"/>
  <c r="BQ115" i="22"/>
  <c r="BP115" i="22"/>
  <c r="BO115" i="22" s="1"/>
  <c r="BK115" i="22"/>
  <c r="BJ115" i="22"/>
  <c r="BI115" i="22" s="1"/>
  <c r="BE115" i="22"/>
  <c r="BD115" i="22"/>
  <c r="BC115" i="22" s="1"/>
  <c r="AY115" i="22"/>
  <c r="AX115" i="22"/>
  <c r="AW115" i="22" s="1"/>
  <c r="AS115" i="22"/>
  <c r="AR115" i="22"/>
  <c r="AQ115" i="22" s="1"/>
  <c r="AO115" i="22"/>
  <c r="FD115" i="22" s="1"/>
  <c r="A115" i="22"/>
  <c r="FF114" i="22"/>
  <c r="EE114" i="22"/>
  <c r="ED114" i="22"/>
  <c r="EC114" i="22" s="1"/>
  <c r="DY114" i="22"/>
  <c r="DX114" i="22"/>
  <c r="DW114" i="22" s="1"/>
  <c r="DS114" i="22"/>
  <c r="DR114" i="22"/>
  <c r="DQ114" i="22" s="1"/>
  <c r="DM114" i="22"/>
  <c r="DL114" i="22"/>
  <c r="DK114" i="22" s="1"/>
  <c r="DG114" i="22"/>
  <c r="DF114" i="22"/>
  <c r="DE114" i="22" s="1"/>
  <c r="DA114" i="22"/>
  <c r="CZ114" i="22"/>
  <c r="CY114" i="22" s="1"/>
  <c r="CU114" i="22"/>
  <c r="CT114" i="22"/>
  <c r="CS114" i="22" s="1"/>
  <c r="CO114" i="22"/>
  <c r="CN114" i="22"/>
  <c r="CM114" i="22" s="1"/>
  <c r="CI114" i="22"/>
  <c r="CH114" i="22"/>
  <c r="CG114" i="22" s="1"/>
  <c r="CC114" i="22"/>
  <c r="CB114" i="22"/>
  <c r="CA114" i="22" s="1"/>
  <c r="BW114" i="22"/>
  <c r="BV114" i="22"/>
  <c r="BU114" i="22" s="1"/>
  <c r="BQ114" i="22"/>
  <c r="BP114" i="22"/>
  <c r="BO114" i="22" s="1"/>
  <c r="BK114" i="22"/>
  <c r="BJ114" i="22"/>
  <c r="BI114" i="22" s="1"/>
  <c r="BE114" i="22"/>
  <c r="BD114" i="22"/>
  <c r="BC114" i="22" s="1"/>
  <c r="AY114" i="22"/>
  <c r="AX114" i="22"/>
  <c r="AW114" i="22" s="1"/>
  <c r="AS114" i="22"/>
  <c r="AR114" i="22"/>
  <c r="AQ114" i="22" s="1"/>
  <c r="AO114" i="22"/>
  <c r="FD114" i="22" s="1"/>
  <c r="A114" i="22"/>
  <c r="FF113" i="22"/>
  <c r="EE113" i="22"/>
  <c r="ED113" i="22"/>
  <c r="EC113" i="22" s="1"/>
  <c r="DY113" i="22"/>
  <c r="DX113" i="22"/>
  <c r="DW113" i="22" s="1"/>
  <c r="DS113" i="22"/>
  <c r="DR113" i="22"/>
  <c r="DQ113" i="22" s="1"/>
  <c r="DM113" i="22"/>
  <c r="DL113" i="22"/>
  <c r="DK113" i="22" s="1"/>
  <c r="DG113" i="22"/>
  <c r="DF113" i="22"/>
  <c r="DE113" i="22" s="1"/>
  <c r="DA113" i="22"/>
  <c r="CZ113" i="22"/>
  <c r="CY113" i="22" s="1"/>
  <c r="CU113" i="22"/>
  <c r="CT113" i="22"/>
  <c r="CS113" i="22" s="1"/>
  <c r="CO113" i="22"/>
  <c r="CN113" i="22"/>
  <c r="CM113" i="22" s="1"/>
  <c r="CI113" i="22"/>
  <c r="CH113" i="22"/>
  <c r="CG113" i="22" s="1"/>
  <c r="CC113" i="22"/>
  <c r="CB113" i="22"/>
  <c r="CA113" i="22" s="1"/>
  <c r="BW113" i="22"/>
  <c r="BV113" i="22"/>
  <c r="BU113" i="22" s="1"/>
  <c r="BQ113" i="22"/>
  <c r="BP113" i="22"/>
  <c r="BO113" i="22" s="1"/>
  <c r="BK113" i="22"/>
  <c r="BJ113" i="22"/>
  <c r="BI113" i="22" s="1"/>
  <c r="BE113" i="22"/>
  <c r="BD113" i="22"/>
  <c r="BC113" i="22" s="1"/>
  <c r="AY113" i="22"/>
  <c r="AX113" i="22"/>
  <c r="AW113" i="22" s="1"/>
  <c r="AS113" i="22"/>
  <c r="AR113" i="22"/>
  <c r="AQ113" i="22" s="1"/>
  <c r="AO113" i="22"/>
  <c r="FD113" i="22" s="1"/>
  <c r="A113" i="22"/>
  <c r="FF112" i="22"/>
  <c r="GL112" i="22" s="1"/>
  <c r="FU112" i="22" s="1"/>
  <c r="EE112" i="22"/>
  <c r="ED112" i="22"/>
  <c r="EC112" i="22" s="1"/>
  <c r="DY112" i="22"/>
  <c r="DX112" i="22"/>
  <c r="DW112" i="22" s="1"/>
  <c r="DS112" i="22"/>
  <c r="DR112" i="22"/>
  <c r="DQ112" i="22" s="1"/>
  <c r="DM112" i="22"/>
  <c r="DL112" i="22"/>
  <c r="DK112" i="22" s="1"/>
  <c r="DG112" i="22"/>
  <c r="DF112" i="22"/>
  <c r="DE112" i="22" s="1"/>
  <c r="DA112" i="22"/>
  <c r="CZ112" i="22"/>
  <c r="CY112" i="22" s="1"/>
  <c r="CU112" i="22"/>
  <c r="CT112" i="22"/>
  <c r="CS112" i="22" s="1"/>
  <c r="CO112" i="22"/>
  <c r="CN112" i="22"/>
  <c r="CM112" i="22" s="1"/>
  <c r="CI112" i="22"/>
  <c r="CH112" i="22"/>
  <c r="CG112" i="22" s="1"/>
  <c r="CC112" i="22"/>
  <c r="CB112" i="22"/>
  <c r="CA112" i="22" s="1"/>
  <c r="BW112" i="22"/>
  <c r="BV112" i="22"/>
  <c r="BU112" i="22" s="1"/>
  <c r="BQ112" i="22"/>
  <c r="BP112" i="22"/>
  <c r="BO112" i="22" s="1"/>
  <c r="BK112" i="22"/>
  <c r="BJ112" i="22"/>
  <c r="BI112" i="22" s="1"/>
  <c r="BE112" i="22"/>
  <c r="BD112" i="22"/>
  <c r="BC112" i="22" s="1"/>
  <c r="AY112" i="22"/>
  <c r="AX112" i="22"/>
  <c r="AW112" i="22" s="1"/>
  <c r="AS112" i="22"/>
  <c r="AR112" i="22"/>
  <c r="AQ112" i="22" s="1"/>
  <c r="AO112" i="22"/>
  <c r="FD112" i="22" s="1"/>
  <c r="A112" i="22"/>
  <c r="FF111" i="22"/>
  <c r="EE111" i="22"/>
  <c r="ED111" i="22"/>
  <c r="EC111" i="22" s="1"/>
  <c r="DY111" i="22"/>
  <c r="DX111" i="22"/>
  <c r="DW111" i="22" s="1"/>
  <c r="DS111" i="22"/>
  <c r="DR111" i="22"/>
  <c r="DQ111" i="22" s="1"/>
  <c r="DM111" i="22"/>
  <c r="DL111" i="22"/>
  <c r="DK111" i="22" s="1"/>
  <c r="DG111" i="22"/>
  <c r="DF111" i="22"/>
  <c r="DE111" i="22" s="1"/>
  <c r="DA111" i="22"/>
  <c r="CZ111" i="22"/>
  <c r="CY111" i="22" s="1"/>
  <c r="CU111" i="22"/>
  <c r="CT111" i="22"/>
  <c r="CS111" i="22" s="1"/>
  <c r="CO111" i="22"/>
  <c r="CN111" i="22"/>
  <c r="CM111" i="22" s="1"/>
  <c r="CI111" i="22"/>
  <c r="CH111" i="22"/>
  <c r="CG111" i="22" s="1"/>
  <c r="CC111" i="22"/>
  <c r="CB111" i="22"/>
  <c r="CA111" i="22" s="1"/>
  <c r="BW111" i="22"/>
  <c r="BV111" i="22"/>
  <c r="BU111" i="22" s="1"/>
  <c r="BQ111" i="22"/>
  <c r="BP111" i="22"/>
  <c r="BO111" i="22" s="1"/>
  <c r="BK111" i="22"/>
  <c r="BJ111" i="22"/>
  <c r="BI111" i="22" s="1"/>
  <c r="BE111" i="22"/>
  <c r="BD111" i="22"/>
  <c r="BC111" i="22" s="1"/>
  <c r="AY111" i="22"/>
  <c r="AX111" i="22"/>
  <c r="AW111" i="22" s="1"/>
  <c r="AS111" i="22"/>
  <c r="AR111" i="22"/>
  <c r="AQ111" i="22" s="1"/>
  <c r="AO111" i="22"/>
  <c r="FD111" i="22" s="1"/>
  <c r="B111" i="22"/>
  <c r="A111" i="22"/>
  <c r="FF110" i="22"/>
  <c r="GL110" i="22" s="1"/>
  <c r="FU110" i="22" s="1"/>
  <c r="EE110" i="22"/>
  <c r="ED110" i="22"/>
  <c r="EC110" i="22" s="1"/>
  <c r="DY110" i="22"/>
  <c r="DX110" i="22"/>
  <c r="DW110" i="22" s="1"/>
  <c r="DS110" i="22"/>
  <c r="DR110" i="22"/>
  <c r="DQ110" i="22" s="1"/>
  <c r="DM110" i="22"/>
  <c r="DL110" i="22"/>
  <c r="DK110" i="22" s="1"/>
  <c r="DG110" i="22"/>
  <c r="DF110" i="22"/>
  <c r="DE110" i="22" s="1"/>
  <c r="DA110" i="22"/>
  <c r="CZ110" i="22"/>
  <c r="CY110" i="22" s="1"/>
  <c r="CU110" i="22"/>
  <c r="CT110" i="22"/>
  <c r="CS110" i="22" s="1"/>
  <c r="CO110" i="22"/>
  <c r="CN110" i="22"/>
  <c r="CM110" i="22" s="1"/>
  <c r="CI110" i="22"/>
  <c r="CH110" i="22"/>
  <c r="CG110" i="22" s="1"/>
  <c r="CC110" i="22"/>
  <c r="CB110" i="22"/>
  <c r="CA110" i="22" s="1"/>
  <c r="BW110" i="22"/>
  <c r="BV110" i="22"/>
  <c r="BU110" i="22" s="1"/>
  <c r="BQ110" i="22"/>
  <c r="BP110" i="22"/>
  <c r="BO110" i="22" s="1"/>
  <c r="BK110" i="22"/>
  <c r="BJ110" i="22"/>
  <c r="BI110" i="22" s="1"/>
  <c r="BE110" i="22"/>
  <c r="BD110" i="22"/>
  <c r="BC110" i="22"/>
  <c r="AY110" i="22"/>
  <c r="AX110" i="22"/>
  <c r="AW110" i="22" s="1"/>
  <c r="AS110" i="22"/>
  <c r="AR110" i="22"/>
  <c r="AQ110" i="22" s="1"/>
  <c r="AO110" i="22"/>
  <c r="FD110" i="22" s="1"/>
  <c r="A110" i="22"/>
  <c r="FF109" i="22"/>
  <c r="GM109" i="22" s="1"/>
  <c r="FV109" i="22" s="1"/>
  <c r="EE109" i="22"/>
  <c r="ED109" i="22"/>
  <c r="EC109" i="22" s="1"/>
  <c r="DY109" i="22"/>
  <c r="DX109" i="22"/>
  <c r="DW109" i="22" s="1"/>
  <c r="DS109" i="22"/>
  <c r="DR109" i="22"/>
  <c r="DQ109" i="22" s="1"/>
  <c r="DM109" i="22"/>
  <c r="DL109" i="22"/>
  <c r="DK109" i="22"/>
  <c r="DG109" i="22"/>
  <c r="DF109" i="22"/>
  <c r="DE109" i="22" s="1"/>
  <c r="DA109" i="22"/>
  <c r="CZ109" i="22"/>
  <c r="CY109" i="22" s="1"/>
  <c r="CU109" i="22"/>
  <c r="CT109" i="22"/>
  <c r="CS109" i="22" s="1"/>
  <c r="CO109" i="22"/>
  <c r="CN109" i="22"/>
  <c r="CM109" i="22" s="1"/>
  <c r="CI109" i="22"/>
  <c r="CH109" i="22"/>
  <c r="CG109" i="22" s="1"/>
  <c r="CC109" i="22"/>
  <c r="CB109" i="22"/>
  <c r="CA109" i="22" s="1"/>
  <c r="BW109" i="22"/>
  <c r="BV109" i="22"/>
  <c r="BU109" i="22" s="1"/>
  <c r="BQ109" i="22"/>
  <c r="BP109" i="22"/>
  <c r="BO109" i="22" s="1"/>
  <c r="BK109" i="22"/>
  <c r="BJ109" i="22"/>
  <c r="BI109" i="22" s="1"/>
  <c r="BE109" i="22"/>
  <c r="BD109" i="22"/>
  <c r="BC109" i="22"/>
  <c r="AY109" i="22"/>
  <c r="AX109" i="22"/>
  <c r="AW109" i="22" s="1"/>
  <c r="AS109" i="22"/>
  <c r="AR109" i="22"/>
  <c r="AQ109" i="22" s="1"/>
  <c r="AO109" i="22"/>
  <c r="FD109" i="22" s="1"/>
  <c r="A109" i="22"/>
  <c r="FF108" i="22"/>
  <c r="EE108" i="22"/>
  <c r="ED108" i="22"/>
  <c r="EC108" i="22" s="1"/>
  <c r="DY108" i="22"/>
  <c r="DX108" i="22"/>
  <c r="DW108" i="22"/>
  <c r="DS108" i="22"/>
  <c r="DR108" i="22"/>
  <c r="DQ108" i="22" s="1"/>
  <c r="DM108" i="22"/>
  <c r="DL108" i="22"/>
  <c r="DK108" i="22" s="1"/>
  <c r="DG108" i="22"/>
  <c r="DF108" i="22"/>
  <c r="DE108" i="22" s="1"/>
  <c r="DA108" i="22"/>
  <c r="CZ108" i="22"/>
  <c r="CY108" i="22" s="1"/>
  <c r="CU108" i="22"/>
  <c r="CT108" i="22"/>
  <c r="CS108" i="22" s="1"/>
  <c r="CO108" i="22"/>
  <c r="CN108" i="22"/>
  <c r="CM108" i="22" s="1"/>
  <c r="CI108" i="22"/>
  <c r="CH108" i="22"/>
  <c r="CG108" i="22" s="1"/>
  <c r="CC108" i="22"/>
  <c r="CB108" i="22"/>
  <c r="CA108" i="22" s="1"/>
  <c r="BW108" i="22"/>
  <c r="BV108" i="22"/>
  <c r="BU108" i="22" s="1"/>
  <c r="BQ108" i="22"/>
  <c r="BP108" i="22"/>
  <c r="BO108" i="22" s="1"/>
  <c r="BK108" i="22"/>
  <c r="BJ108" i="22"/>
  <c r="BI108" i="22" s="1"/>
  <c r="BE108" i="22"/>
  <c r="BD108" i="22"/>
  <c r="BC108" i="22" s="1"/>
  <c r="AY108" i="22"/>
  <c r="AX108" i="22"/>
  <c r="AW108" i="22" s="1"/>
  <c r="AS108" i="22"/>
  <c r="AR108" i="22"/>
  <c r="AQ108" i="22" s="1"/>
  <c r="AO108" i="22"/>
  <c r="FD108" i="22" s="1"/>
  <c r="A108" i="22"/>
  <c r="FF107" i="22"/>
  <c r="GM107" i="22" s="1"/>
  <c r="FV107" i="22" s="1"/>
  <c r="EE107" i="22"/>
  <c r="ED107" i="22"/>
  <c r="EC107" i="22" s="1"/>
  <c r="DY107" i="22"/>
  <c r="DX107" i="22"/>
  <c r="DW107" i="22" s="1"/>
  <c r="DS107" i="22"/>
  <c r="DR107" i="22"/>
  <c r="DQ107" i="22" s="1"/>
  <c r="DM107" i="22"/>
  <c r="DL107" i="22"/>
  <c r="DK107" i="22" s="1"/>
  <c r="DG107" i="22"/>
  <c r="DF107" i="22"/>
  <c r="DE107" i="22" s="1"/>
  <c r="DA107" i="22"/>
  <c r="CZ107" i="22"/>
  <c r="CY107" i="22"/>
  <c r="CU107" i="22"/>
  <c r="CT107" i="22"/>
  <c r="CS107" i="22" s="1"/>
  <c r="CO107" i="22"/>
  <c r="CN107" i="22"/>
  <c r="CM107" i="22" s="1"/>
  <c r="CI107" i="22"/>
  <c r="CH107" i="22"/>
  <c r="CG107" i="22" s="1"/>
  <c r="CC107" i="22"/>
  <c r="CB107" i="22"/>
  <c r="CA107" i="22" s="1"/>
  <c r="BW107" i="22"/>
  <c r="BV107" i="22"/>
  <c r="BU107" i="22" s="1"/>
  <c r="BQ107" i="22"/>
  <c r="BP107" i="22"/>
  <c r="BO107" i="22" s="1"/>
  <c r="BK107" i="22"/>
  <c r="BJ107" i="22"/>
  <c r="BI107" i="22" s="1"/>
  <c r="BE107" i="22"/>
  <c r="BD107" i="22"/>
  <c r="BC107" i="22" s="1"/>
  <c r="AY107" i="22"/>
  <c r="AX107" i="22"/>
  <c r="AW107" i="22" s="1"/>
  <c r="AS107" i="22"/>
  <c r="AR107" i="22"/>
  <c r="AQ107" i="22" s="1"/>
  <c r="AO107" i="22"/>
  <c r="FD107" i="22" s="1"/>
  <c r="A107" i="22"/>
  <c r="FF106" i="22"/>
  <c r="GM106" i="22" s="1"/>
  <c r="FV106" i="22" s="1"/>
  <c r="EE106" i="22"/>
  <c r="ED106" i="22"/>
  <c r="EC106" i="22" s="1"/>
  <c r="DY106" i="22"/>
  <c r="DX106" i="22"/>
  <c r="DW106" i="22"/>
  <c r="DS106" i="22"/>
  <c r="DR106" i="22"/>
  <c r="DQ106" i="22" s="1"/>
  <c r="DM106" i="22"/>
  <c r="DL106" i="22"/>
  <c r="DK106" i="22" s="1"/>
  <c r="DG106" i="22"/>
  <c r="DF106" i="22"/>
  <c r="DE106" i="22" s="1"/>
  <c r="DA106" i="22"/>
  <c r="CZ106" i="22"/>
  <c r="CY106" i="22" s="1"/>
  <c r="CU106" i="22"/>
  <c r="CT106" i="22"/>
  <c r="CS106" i="22" s="1"/>
  <c r="CO106" i="22"/>
  <c r="CN106" i="22"/>
  <c r="CM106" i="22" s="1"/>
  <c r="CI106" i="22"/>
  <c r="CH106" i="22"/>
  <c r="CG106" i="22" s="1"/>
  <c r="CC106" i="22"/>
  <c r="CB106" i="22"/>
  <c r="CA106" i="22" s="1"/>
  <c r="BW106" i="22"/>
  <c r="BV106" i="22"/>
  <c r="BU106" i="22" s="1"/>
  <c r="BQ106" i="22"/>
  <c r="BP106" i="22"/>
  <c r="BO106" i="22" s="1"/>
  <c r="BK106" i="22"/>
  <c r="BJ106" i="22"/>
  <c r="BI106" i="22" s="1"/>
  <c r="BE106" i="22"/>
  <c r="BD106" i="22"/>
  <c r="BC106" i="22" s="1"/>
  <c r="AY106" i="22"/>
  <c r="AX106" i="22"/>
  <c r="AW106" i="22" s="1"/>
  <c r="AS106" i="22"/>
  <c r="AR106" i="22"/>
  <c r="AQ106" i="22" s="1"/>
  <c r="AO106" i="22"/>
  <c r="FD106" i="22" s="1"/>
  <c r="A106" i="22"/>
  <c r="FF105" i="22"/>
  <c r="EE105" i="22"/>
  <c r="ED105" i="22"/>
  <c r="EC105" i="22" s="1"/>
  <c r="DY105" i="22"/>
  <c r="DX105" i="22"/>
  <c r="DW105" i="22" s="1"/>
  <c r="DS105" i="22"/>
  <c r="DR105" i="22"/>
  <c r="DQ105" i="22" s="1"/>
  <c r="DM105" i="22"/>
  <c r="DL105" i="22"/>
  <c r="DK105" i="22" s="1"/>
  <c r="DG105" i="22"/>
  <c r="DF105" i="22"/>
  <c r="DE105" i="22" s="1"/>
  <c r="DA105" i="22"/>
  <c r="CZ105" i="22"/>
  <c r="CY105" i="22" s="1"/>
  <c r="CU105" i="22"/>
  <c r="CT105" i="22"/>
  <c r="CS105" i="22" s="1"/>
  <c r="CO105" i="22"/>
  <c r="CN105" i="22"/>
  <c r="CM105" i="22" s="1"/>
  <c r="CI105" i="22"/>
  <c r="CH105" i="22"/>
  <c r="CG105" i="22" s="1"/>
  <c r="CC105" i="22"/>
  <c r="CB105" i="22"/>
  <c r="CA105" i="22" s="1"/>
  <c r="BW105" i="22"/>
  <c r="BV105" i="22"/>
  <c r="BU105" i="22" s="1"/>
  <c r="BQ105" i="22"/>
  <c r="BP105" i="22"/>
  <c r="BO105" i="22" s="1"/>
  <c r="BK105" i="22"/>
  <c r="BJ105" i="22"/>
  <c r="BI105" i="22" s="1"/>
  <c r="BE105" i="22"/>
  <c r="BD105" i="22"/>
  <c r="BC105" i="22" s="1"/>
  <c r="AY105" i="22"/>
  <c r="AX105" i="22"/>
  <c r="AW105" i="22" s="1"/>
  <c r="AS105" i="22"/>
  <c r="AR105" i="22"/>
  <c r="AQ105" i="22" s="1"/>
  <c r="AO105" i="22"/>
  <c r="FD105" i="22" s="1"/>
  <c r="A105" i="22"/>
  <c r="FF104" i="22"/>
  <c r="GM104" i="22" s="1"/>
  <c r="FV104" i="22" s="1"/>
  <c r="EE104" i="22"/>
  <c r="ED104" i="22"/>
  <c r="EC104" i="22" s="1"/>
  <c r="DY104" i="22"/>
  <c r="DX104" i="22"/>
  <c r="DW104" i="22" s="1"/>
  <c r="DS104" i="22"/>
  <c r="DR104" i="22"/>
  <c r="DQ104" i="22" s="1"/>
  <c r="DM104" i="22"/>
  <c r="DL104" i="22"/>
  <c r="DK104" i="22" s="1"/>
  <c r="DG104" i="22"/>
  <c r="DF104" i="22"/>
  <c r="DE104" i="22" s="1"/>
  <c r="DA104" i="22"/>
  <c r="CZ104" i="22"/>
  <c r="CY104" i="22" s="1"/>
  <c r="CU104" i="22"/>
  <c r="CT104" i="22"/>
  <c r="CS104" i="22" s="1"/>
  <c r="CO104" i="22"/>
  <c r="CN104" i="22"/>
  <c r="CM104" i="22" s="1"/>
  <c r="CI104" i="22"/>
  <c r="CH104" i="22"/>
  <c r="CG104" i="22" s="1"/>
  <c r="CC104" i="22"/>
  <c r="CB104" i="22"/>
  <c r="CA104" i="22" s="1"/>
  <c r="BW104" i="22"/>
  <c r="BV104" i="22"/>
  <c r="BU104" i="22" s="1"/>
  <c r="BQ104" i="22"/>
  <c r="BP104" i="22"/>
  <c r="BO104" i="22" s="1"/>
  <c r="BK104" i="22"/>
  <c r="BJ104" i="22"/>
  <c r="BI104" i="22" s="1"/>
  <c r="BE104" i="22"/>
  <c r="BD104" i="22"/>
  <c r="BC104" i="22" s="1"/>
  <c r="AY104" i="22"/>
  <c r="AX104" i="22"/>
  <c r="AW104" i="22" s="1"/>
  <c r="AS104" i="22"/>
  <c r="AR104" i="22"/>
  <c r="AQ104" i="22" s="1"/>
  <c r="AO104" i="22"/>
  <c r="FD104" i="22" s="1"/>
  <c r="A104" i="22"/>
  <c r="FF103" i="22"/>
  <c r="EE103" i="22"/>
  <c r="ED103" i="22"/>
  <c r="EC103" i="22" s="1"/>
  <c r="DY103" i="22"/>
  <c r="DX103" i="22"/>
  <c r="DW103" i="22" s="1"/>
  <c r="DS103" i="22"/>
  <c r="DR103" i="22"/>
  <c r="DQ103" i="22" s="1"/>
  <c r="DM103" i="22"/>
  <c r="DL103" i="22"/>
  <c r="DK103" i="22" s="1"/>
  <c r="DG103" i="22"/>
  <c r="DF103" i="22"/>
  <c r="DE103" i="22" s="1"/>
  <c r="DA103" i="22"/>
  <c r="CZ103" i="22"/>
  <c r="CY103" i="22" s="1"/>
  <c r="CU103" i="22"/>
  <c r="CT103" i="22"/>
  <c r="CS103" i="22" s="1"/>
  <c r="CO103" i="22"/>
  <c r="CN103" i="22"/>
  <c r="CM103" i="22" s="1"/>
  <c r="CI103" i="22"/>
  <c r="CH103" i="22"/>
  <c r="CG103" i="22" s="1"/>
  <c r="CC103" i="22"/>
  <c r="CB103" i="22"/>
  <c r="CA103" i="22" s="1"/>
  <c r="BW103" i="22"/>
  <c r="BV103" i="22"/>
  <c r="BU103" i="22" s="1"/>
  <c r="BQ103" i="22"/>
  <c r="BP103" i="22"/>
  <c r="BO103" i="22" s="1"/>
  <c r="BK103" i="22"/>
  <c r="BJ103" i="22"/>
  <c r="BI103" i="22" s="1"/>
  <c r="BE103" i="22"/>
  <c r="BD103" i="22"/>
  <c r="BC103" i="22" s="1"/>
  <c r="AY103" i="22"/>
  <c r="AX103" i="22"/>
  <c r="AW103" i="22" s="1"/>
  <c r="AS103" i="22"/>
  <c r="AR103" i="22"/>
  <c r="AQ103" i="22" s="1"/>
  <c r="AO103" i="22"/>
  <c r="FD103" i="22" s="1"/>
  <c r="A103" i="22"/>
  <c r="FF102" i="22"/>
  <c r="EE102" i="22"/>
  <c r="ED102" i="22"/>
  <c r="EC102" i="22" s="1"/>
  <c r="DY102" i="22"/>
  <c r="DX102" i="22"/>
  <c r="DW102" i="22" s="1"/>
  <c r="DS102" i="22"/>
  <c r="DR102" i="22"/>
  <c r="DQ102" i="22" s="1"/>
  <c r="DM102" i="22"/>
  <c r="DL102" i="22"/>
  <c r="DK102" i="22" s="1"/>
  <c r="DG102" i="22"/>
  <c r="DF102" i="22"/>
  <c r="DE102" i="22" s="1"/>
  <c r="DA102" i="22"/>
  <c r="CZ102" i="22"/>
  <c r="CY102" i="22" s="1"/>
  <c r="CU102" i="22"/>
  <c r="CT102" i="22"/>
  <c r="CS102" i="22" s="1"/>
  <c r="CO102" i="22"/>
  <c r="CN102" i="22"/>
  <c r="CM102" i="22" s="1"/>
  <c r="CI102" i="22"/>
  <c r="CH102" i="22"/>
  <c r="CG102" i="22" s="1"/>
  <c r="CC102" i="22"/>
  <c r="CB102" i="22"/>
  <c r="CA102" i="22" s="1"/>
  <c r="BW102" i="22"/>
  <c r="BV102" i="22"/>
  <c r="BU102" i="22" s="1"/>
  <c r="BQ102" i="22"/>
  <c r="BP102" i="22"/>
  <c r="BO102" i="22" s="1"/>
  <c r="BK102" i="22"/>
  <c r="BJ102" i="22"/>
  <c r="BI102" i="22" s="1"/>
  <c r="BE102" i="22"/>
  <c r="BD102" i="22"/>
  <c r="BC102" i="22" s="1"/>
  <c r="AY102" i="22"/>
  <c r="AX102" i="22"/>
  <c r="AW102" i="22" s="1"/>
  <c r="AS102" i="22"/>
  <c r="AR102" i="22"/>
  <c r="AQ102" i="22" s="1"/>
  <c r="AO102" i="22"/>
  <c r="FD102" i="22" s="1"/>
  <c r="A102" i="22"/>
  <c r="FF101" i="22"/>
  <c r="GM101" i="22" s="1"/>
  <c r="FV101" i="22" s="1"/>
  <c r="EE101" i="22"/>
  <c r="ED101" i="22"/>
  <c r="EC101" i="22" s="1"/>
  <c r="DY101" i="22"/>
  <c r="DX101" i="22"/>
  <c r="DW101" i="22" s="1"/>
  <c r="DS101" i="22"/>
  <c r="DR101" i="22"/>
  <c r="DQ101" i="22" s="1"/>
  <c r="DM101" i="22"/>
  <c r="DL101" i="22"/>
  <c r="DK101" i="22" s="1"/>
  <c r="DG101" i="22"/>
  <c r="DF101" i="22"/>
  <c r="DE101" i="22" s="1"/>
  <c r="DA101" i="22"/>
  <c r="CZ101" i="22"/>
  <c r="CY101" i="22" s="1"/>
  <c r="CU101" i="22"/>
  <c r="CT101" i="22"/>
  <c r="CS101" i="22" s="1"/>
  <c r="CO101" i="22"/>
  <c r="CN101" i="22"/>
  <c r="CM101" i="22" s="1"/>
  <c r="CI101" i="22"/>
  <c r="CH101" i="22"/>
  <c r="CG101" i="22" s="1"/>
  <c r="CC101" i="22"/>
  <c r="CB101" i="22"/>
  <c r="CA101" i="22" s="1"/>
  <c r="BW101" i="22"/>
  <c r="BV101" i="22"/>
  <c r="BU101" i="22" s="1"/>
  <c r="BQ101" i="22"/>
  <c r="BP101" i="22"/>
  <c r="BO101" i="22" s="1"/>
  <c r="BK101" i="22"/>
  <c r="BJ101" i="22"/>
  <c r="BI101" i="22" s="1"/>
  <c r="BE101" i="22"/>
  <c r="BD101" i="22"/>
  <c r="BC101" i="22" s="1"/>
  <c r="AY101" i="22"/>
  <c r="AX101" i="22"/>
  <c r="AW101" i="22" s="1"/>
  <c r="AS101" i="22"/>
  <c r="AR101" i="22"/>
  <c r="AQ101" i="22" s="1"/>
  <c r="AO101" i="22"/>
  <c r="FD101" i="22" s="1"/>
  <c r="A101" i="22"/>
  <c r="FF100" i="22"/>
  <c r="GK100" i="22" s="1"/>
  <c r="FT100" i="22" s="1"/>
  <c r="EE100" i="22"/>
  <c r="ED100" i="22"/>
  <c r="EC100" i="22" s="1"/>
  <c r="DY100" i="22"/>
  <c r="DX100" i="22"/>
  <c r="DW100" i="22" s="1"/>
  <c r="DS100" i="22"/>
  <c r="DR100" i="22"/>
  <c r="DQ100" i="22" s="1"/>
  <c r="DM100" i="22"/>
  <c r="DL100" i="22"/>
  <c r="DK100" i="22" s="1"/>
  <c r="DG100" i="22"/>
  <c r="DF100" i="22"/>
  <c r="DE100" i="22" s="1"/>
  <c r="DA100" i="22"/>
  <c r="CZ100" i="22"/>
  <c r="CY100" i="22" s="1"/>
  <c r="CU100" i="22"/>
  <c r="CT100" i="22"/>
  <c r="CS100" i="22" s="1"/>
  <c r="CO100" i="22"/>
  <c r="CN100" i="22"/>
  <c r="CM100" i="22" s="1"/>
  <c r="CI100" i="22"/>
  <c r="CH100" i="22"/>
  <c r="CG100" i="22" s="1"/>
  <c r="CC100" i="22"/>
  <c r="CB100" i="22"/>
  <c r="CA100" i="22" s="1"/>
  <c r="BW100" i="22"/>
  <c r="BV100" i="22"/>
  <c r="BU100" i="22" s="1"/>
  <c r="BQ100" i="22"/>
  <c r="BP100" i="22"/>
  <c r="BO100" i="22" s="1"/>
  <c r="BK100" i="22"/>
  <c r="BJ100" i="22"/>
  <c r="BI100" i="22" s="1"/>
  <c r="BE100" i="22"/>
  <c r="BD100" i="22"/>
  <c r="BC100" i="22" s="1"/>
  <c r="AY100" i="22"/>
  <c r="AX100" i="22"/>
  <c r="AW100" i="22" s="1"/>
  <c r="AS100" i="22"/>
  <c r="AR100" i="22"/>
  <c r="AQ100" i="22" s="1"/>
  <c r="AO100" i="22"/>
  <c r="FD100" i="22" s="1"/>
  <c r="B100" i="22"/>
  <c r="A100" i="22"/>
  <c r="FF99" i="22"/>
  <c r="GM99" i="22" s="1"/>
  <c r="FV99" i="22" s="1"/>
  <c r="EE99" i="22"/>
  <c r="ED99" i="22"/>
  <c r="EC99" i="22" s="1"/>
  <c r="DY99" i="22"/>
  <c r="DX99" i="22"/>
  <c r="DW99" i="22" s="1"/>
  <c r="DS99" i="22"/>
  <c r="DR99" i="22"/>
  <c r="DQ99" i="22" s="1"/>
  <c r="DM99" i="22"/>
  <c r="DL99" i="22"/>
  <c r="DK99" i="22" s="1"/>
  <c r="DG99" i="22"/>
  <c r="DF99" i="22"/>
  <c r="DE99" i="22"/>
  <c r="DA99" i="22"/>
  <c r="CZ99" i="22"/>
  <c r="CY99" i="22" s="1"/>
  <c r="CU99" i="22"/>
  <c r="CT99" i="22"/>
  <c r="CS99" i="22" s="1"/>
  <c r="CO99" i="22"/>
  <c r="CN99" i="22"/>
  <c r="CM99" i="22" s="1"/>
  <c r="CI99" i="22"/>
  <c r="CH99" i="22"/>
  <c r="CG99" i="22" s="1"/>
  <c r="CC99" i="22"/>
  <c r="CB99" i="22"/>
  <c r="CA99" i="22" s="1"/>
  <c r="BW99" i="22"/>
  <c r="BV99" i="22"/>
  <c r="BU99" i="22" s="1"/>
  <c r="BQ99" i="22"/>
  <c r="BP99" i="22"/>
  <c r="BO99" i="22" s="1"/>
  <c r="BK99" i="22"/>
  <c r="BJ99" i="22"/>
  <c r="BI99" i="22" s="1"/>
  <c r="BE99" i="22"/>
  <c r="BD99" i="22"/>
  <c r="BC99" i="22" s="1"/>
  <c r="AY99" i="22"/>
  <c r="AX99" i="22"/>
  <c r="AW99" i="22" s="1"/>
  <c r="AS99" i="22"/>
  <c r="AR99" i="22"/>
  <c r="AQ99" i="22" s="1"/>
  <c r="AO99" i="22"/>
  <c r="FD99" i="22" s="1"/>
  <c r="A99" i="22"/>
  <c r="FF98" i="22"/>
  <c r="GL98" i="22" s="1"/>
  <c r="FU98" i="22" s="1"/>
  <c r="EE98" i="22"/>
  <c r="ED98" i="22"/>
  <c r="EC98" i="22" s="1"/>
  <c r="DY98" i="22"/>
  <c r="DX98" i="22"/>
  <c r="DW98" i="22" s="1"/>
  <c r="DS98" i="22"/>
  <c r="DR98" i="22"/>
  <c r="DQ98" i="22" s="1"/>
  <c r="DM98" i="22"/>
  <c r="DL98" i="22"/>
  <c r="DK98" i="22" s="1"/>
  <c r="DG98" i="22"/>
  <c r="DF98" i="22"/>
  <c r="DE98" i="22"/>
  <c r="DA98" i="22"/>
  <c r="CZ98" i="22"/>
  <c r="CY98" i="22" s="1"/>
  <c r="CU98" i="22"/>
  <c r="CT98" i="22"/>
  <c r="CS98" i="22" s="1"/>
  <c r="CO98" i="22"/>
  <c r="CN98" i="22"/>
  <c r="CM98" i="22" s="1"/>
  <c r="CI98" i="22"/>
  <c r="CH98" i="22"/>
  <c r="CG98" i="22" s="1"/>
  <c r="CC98" i="22"/>
  <c r="CB98" i="22"/>
  <c r="CA98" i="22" s="1"/>
  <c r="BW98" i="22"/>
  <c r="BV98" i="22"/>
  <c r="BU98" i="22" s="1"/>
  <c r="BQ98" i="22"/>
  <c r="BP98" i="22"/>
  <c r="BO98" i="22" s="1"/>
  <c r="BK98" i="22"/>
  <c r="BJ98" i="22"/>
  <c r="BI98" i="22" s="1"/>
  <c r="BE98" i="22"/>
  <c r="BD98" i="22"/>
  <c r="BC98" i="22" s="1"/>
  <c r="AY98" i="22"/>
  <c r="AX98" i="22"/>
  <c r="AW98" i="22" s="1"/>
  <c r="AS98" i="22"/>
  <c r="AR98" i="22"/>
  <c r="AQ98" i="22" s="1"/>
  <c r="AO98" i="22"/>
  <c r="FD98" i="22" s="1"/>
  <c r="A98" i="22"/>
  <c r="FF97" i="22"/>
  <c r="GM97" i="22" s="1"/>
  <c r="FV97" i="22" s="1"/>
  <c r="EE97" i="22"/>
  <c r="ED97" i="22"/>
  <c r="EC97" i="22" s="1"/>
  <c r="DY97" i="22"/>
  <c r="DX97" i="22"/>
  <c r="DW97" i="22" s="1"/>
  <c r="DS97" i="22"/>
  <c r="DR97" i="22"/>
  <c r="DQ97" i="22" s="1"/>
  <c r="DM97" i="22"/>
  <c r="DL97" i="22"/>
  <c r="DK97" i="22" s="1"/>
  <c r="DG97" i="22"/>
  <c r="DF97" i="22"/>
  <c r="DE97" i="22" s="1"/>
  <c r="DA97" i="22"/>
  <c r="CZ97" i="22"/>
  <c r="CY97" i="22" s="1"/>
  <c r="CU97" i="22"/>
  <c r="CT97" i="22"/>
  <c r="CS97" i="22" s="1"/>
  <c r="CO97" i="22"/>
  <c r="CN97" i="22"/>
  <c r="CM97" i="22" s="1"/>
  <c r="CI97" i="22"/>
  <c r="CH97" i="22"/>
  <c r="CG97" i="22" s="1"/>
  <c r="CC97" i="22"/>
  <c r="CB97" i="22"/>
  <c r="CA97" i="22" s="1"/>
  <c r="BW97" i="22"/>
  <c r="BV97" i="22"/>
  <c r="BU97" i="22" s="1"/>
  <c r="BQ97" i="22"/>
  <c r="BP97" i="22"/>
  <c r="BO97" i="22" s="1"/>
  <c r="BK97" i="22"/>
  <c r="BJ97" i="22"/>
  <c r="BI97" i="22" s="1"/>
  <c r="BE97" i="22"/>
  <c r="BD97" i="22"/>
  <c r="BC97" i="22" s="1"/>
  <c r="AY97" i="22"/>
  <c r="AX97" i="22"/>
  <c r="AW97" i="22" s="1"/>
  <c r="AS97" i="22"/>
  <c r="AR97" i="22"/>
  <c r="AQ97" i="22" s="1"/>
  <c r="AO97" i="22"/>
  <c r="FD97" i="22" s="1"/>
  <c r="A97" i="22"/>
  <c r="FF96" i="22"/>
  <c r="GK96" i="22" s="1"/>
  <c r="FT96" i="22" s="1"/>
  <c r="EE96" i="22"/>
  <c r="ED96" i="22"/>
  <c r="EC96" i="22" s="1"/>
  <c r="DY96" i="22"/>
  <c r="DX96" i="22"/>
  <c r="DW96" i="22" s="1"/>
  <c r="DS96" i="22"/>
  <c r="DR96" i="22"/>
  <c r="DQ96" i="22" s="1"/>
  <c r="DM96" i="22"/>
  <c r="DL96" i="22"/>
  <c r="DK96" i="22" s="1"/>
  <c r="DG96" i="22"/>
  <c r="DF96" i="22"/>
  <c r="DE96" i="22" s="1"/>
  <c r="DA96" i="22"/>
  <c r="CZ96" i="22"/>
  <c r="CY96" i="22" s="1"/>
  <c r="CU96" i="22"/>
  <c r="CT96" i="22"/>
  <c r="CS96" i="22" s="1"/>
  <c r="CO96" i="22"/>
  <c r="CN96" i="22"/>
  <c r="CM96" i="22" s="1"/>
  <c r="CI96" i="22"/>
  <c r="CH96" i="22"/>
  <c r="CG96" i="22" s="1"/>
  <c r="CC96" i="22"/>
  <c r="CB96" i="22"/>
  <c r="CA96" i="22" s="1"/>
  <c r="BW96" i="22"/>
  <c r="BV96" i="22"/>
  <c r="BU96" i="22" s="1"/>
  <c r="BQ96" i="22"/>
  <c r="BP96" i="22"/>
  <c r="BO96" i="22" s="1"/>
  <c r="BK96" i="22"/>
  <c r="BJ96" i="22"/>
  <c r="BI96" i="22" s="1"/>
  <c r="BE96" i="22"/>
  <c r="BD96" i="22"/>
  <c r="BC96" i="22" s="1"/>
  <c r="AY96" i="22"/>
  <c r="AX96" i="22"/>
  <c r="AW96" i="22"/>
  <c r="AS96" i="22"/>
  <c r="AR96" i="22"/>
  <c r="AQ96" i="22" s="1"/>
  <c r="AO96" i="22"/>
  <c r="FD96" i="22" s="1"/>
  <c r="A96" i="22"/>
  <c r="FF95" i="22"/>
  <c r="GK95" i="22" s="1"/>
  <c r="FT95" i="22" s="1"/>
  <c r="EE95" i="22"/>
  <c r="ED95" i="22"/>
  <c r="EC95" i="22" s="1"/>
  <c r="DY95" i="22"/>
  <c r="DX95" i="22"/>
  <c r="DW95" i="22" s="1"/>
  <c r="DS95" i="22"/>
  <c r="DR95" i="22"/>
  <c r="DQ95" i="22" s="1"/>
  <c r="DM95" i="22"/>
  <c r="DL95" i="22"/>
  <c r="DK95" i="22" s="1"/>
  <c r="DG95" i="22"/>
  <c r="DF95" i="22"/>
  <c r="DE95" i="22" s="1"/>
  <c r="DA95" i="22"/>
  <c r="CZ95" i="22"/>
  <c r="CY95" i="22" s="1"/>
  <c r="CU95" i="22"/>
  <c r="CT95" i="22"/>
  <c r="CS95" i="22" s="1"/>
  <c r="CO95" i="22"/>
  <c r="CN95" i="22"/>
  <c r="CM95" i="22" s="1"/>
  <c r="CI95" i="22"/>
  <c r="CH95" i="22"/>
  <c r="CG95" i="22" s="1"/>
  <c r="CC95" i="22"/>
  <c r="CB95" i="22"/>
  <c r="CA95" i="22" s="1"/>
  <c r="BW95" i="22"/>
  <c r="BV95" i="22"/>
  <c r="BU95" i="22" s="1"/>
  <c r="BQ95" i="22"/>
  <c r="BP95" i="22"/>
  <c r="BO95" i="22" s="1"/>
  <c r="BK95" i="22"/>
  <c r="BJ95" i="22"/>
  <c r="BI95" i="22" s="1"/>
  <c r="BE95" i="22"/>
  <c r="BD95" i="22"/>
  <c r="BC95" i="22" s="1"/>
  <c r="AY95" i="22"/>
  <c r="AX95" i="22"/>
  <c r="AW95" i="22" s="1"/>
  <c r="AS95" i="22"/>
  <c r="AR95" i="22"/>
  <c r="AQ95" i="22" s="1"/>
  <c r="AO95" i="22"/>
  <c r="FD95" i="22" s="1"/>
  <c r="A95" i="22"/>
  <c r="FF94" i="22"/>
  <c r="EE94" i="22"/>
  <c r="ED94" i="22"/>
  <c r="EC94" i="22" s="1"/>
  <c r="DY94" i="22"/>
  <c r="DX94" i="22"/>
  <c r="DW94" i="22" s="1"/>
  <c r="DS94" i="22"/>
  <c r="DR94" i="22"/>
  <c r="DQ94" i="22" s="1"/>
  <c r="DM94" i="22"/>
  <c r="DL94" i="22"/>
  <c r="DK94" i="22" s="1"/>
  <c r="DG94" i="22"/>
  <c r="DF94" i="22"/>
  <c r="DE94" i="22" s="1"/>
  <c r="DA94" i="22"/>
  <c r="CZ94" i="22"/>
  <c r="CY94" i="22" s="1"/>
  <c r="CU94" i="22"/>
  <c r="CT94" i="22"/>
  <c r="CS94" i="22" s="1"/>
  <c r="CO94" i="22"/>
  <c r="CN94" i="22"/>
  <c r="CM94" i="22" s="1"/>
  <c r="CI94" i="22"/>
  <c r="CH94" i="22"/>
  <c r="CG94" i="22" s="1"/>
  <c r="CC94" i="22"/>
  <c r="CB94" i="22"/>
  <c r="CA94" i="22" s="1"/>
  <c r="BW94" i="22"/>
  <c r="BV94" i="22"/>
  <c r="BU94" i="22" s="1"/>
  <c r="BQ94" i="22"/>
  <c r="BP94" i="22"/>
  <c r="BO94" i="22" s="1"/>
  <c r="BK94" i="22"/>
  <c r="BJ94" i="22"/>
  <c r="BI94" i="22" s="1"/>
  <c r="BE94" i="22"/>
  <c r="BD94" i="22"/>
  <c r="BC94" i="22" s="1"/>
  <c r="AY94" i="22"/>
  <c r="AX94" i="22"/>
  <c r="AW94" i="22" s="1"/>
  <c r="AS94" i="22"/>
  <c r="AR94" i="22"/>
  <c r="AQ94" i="22" s="1"/>
  <c r="AO94" i="22"/>
  <c r="FD94" i="22" s="1"/>
  <c r="A94" i="22"/>
  <c r="FF93" i="22"/>
  <c r="EE93" i="22"/>
  <c r="ED93" i="22"/>
  <c r="EC93" i="22" s="1"/>
  <c r="DY93" i="22"/>
  <c r="DX93" i="22"/>
  <c r="DW93" i="22" s="1"/>
  <c r="DS93" i="22"/>
  <c r="DR93" i="22"/>
  <c r="DQ93" i="22" s="1"/>
  <c r="DM93" i="22"/>
  <c r="DL93" i="22"/>
  <c r="DK93" i="22" s="1"/>
  <c r="DG93" i="22"/>
  <c r="DF93" i="22"/>
  <c r="DE93" i="22" s="1"/>
  <c r="DA93" i="22"/>
  <c r="CZ93" i="22"/>
  <c r="CY93" i="22" s="1"/>
  <c r="CU93" i="22"/>
  <c r="CT93" i="22"/>
  <c r="CS93" i="22" s="1"/>
  <c r="CO93" i="22"/>
  <c r="CN93" i="22"/>
  <c r="CM93" i="22" s="1"/>
  <c r="CI93" i="22"/>
  <c r="CH93" i="22"/>
  <c r="CG93" i="22" s="1"/>
  <c r="CC93" i="22"/>
  <c r="CB93" i="22"/>
  <c r="CA93" i="22" s="1"/>
  <c r="BW93" i="22"/>
  <c r="BV93" i="22"/>
  <c r="BU93" i="22" s="1"/>
  <c r="BQ93" i="22"/>
  <c r="BP93" i="22"/>
  <c r="BO93" i="22" s="1"/>
  <c r="BK93" i="22"/>
  <c r="BJ93" i="22"/>
  <c r="BI93" i="22" s="1"/>
  <c r="BE93" i="22"/>
  <c r="BD93" i="22"/>
  <c r="BC93" i="22" s="1"/>
  <c r="AY93" i="22"/>
  <c r="AX93" i="22"/>
  <c r="AW93" i="22" s="1"/>
  <c r="AS93" i="22"/>
  <c r="AR93" i="22"/>
  <c r="AQ93" i="22" s="1"/>
  <c r="AO93" i="22"/>
  <c r="FD93" i="22" s="1"/>
  <c r="A93" i="22"/>
  <c r="FF92" i="22"/>
  <c r="GM92" i="22" s="1"/>
  <c r="FV92" i="22" s="1"/>
  <c r="EE92" i="22"/>
  <c r="ED92" i="22"/>
  <c r="EC92" i="22" s="1"/>
  <c r="DY92" i="22"/>
  <c r="DX92" i="22"/>
  <c r="DW92" i="22" s="1"/>
  <c r="DS92" i="22"/>
  <c r="DR92" i="22"/>
  <c r="DQ92" i="22" s="1"/>
  <c r="DM92" i="22"/>
  <c r="DL92" i="22"/>
  <c r="DK92" i="22" s="1"/>
  <c r="DG92" i="22"/>
  <c r="DF92" i="22"/>
  <c r="DE92" i="22" s="1"/>
  <c r="DA92" i="22"/>
  <c r="CZ92" i="22"/>
  <c r="CY92" i="22" s="1"/>
  <c r="CU92" i="22"/>
  <c r="CT92" i="22"/>
  <c r="CS92" i="22" s="1"/>
  <c r="CO92" i="22"/>
  <c r="CN92" i="22"/>
  <c r="CM92" i="22" s="1"/>
  <c r="CI92" i="22"/>
  <c r="CH92" i="22"/>
  <c r="CG92" i="22" s="1"/>
  <c r="CC92" i="22"/>
  <c r="CB92" i="22"/>
  <c r="CA92" i="22" s="1"/>
  <c r="BW92" i="22"/>
  <c r="BV92" i="22"/>
  <c r="BU92" i="22" s="1"/>
  <c r="BQ92" i="22"/>
  <c r="BP92" i="22"/>
  <c r="BO92" i="22" s="1"/>
  <c r="BK92" i="22"/>
  <c r="BJ92" i="22"/>
  <c r="BI92" i="22" s="1"/>
  <c r="BE92" i="22"/>
  <c r="BD92" i="22"/>
  <c r="BC92" i="22" s="1"/>
  <c r="AY92" i="22"/>
  <c r="AX92" i="22"/>
  <c r="AW92" i="22" s="1"/>
  <c r="AS92" i="22"/>
  <c r="AR92" i="22"/>
  <c r="AQ92" i="22" s="1"/>
  <c r="AO92" i="22"/>
  <c r="FD92" i="22" s="1"/>
  <c r="A92" i="22"/>
  <c r="FF91" i="22"/>
  <c r="GM91" i="22" s="1"/>
  <c r="FV91" i="22" s="1"/>
  <c r="EE91" i="22"/>
  <c r="ED91" i="22"/>
  <c r="EC91" i="22" s="1"/>
  <c r="DY91" i="22"/>
  <c r="DX91" i="22"/>
  <c r="DW91" i="22" s="1"/>
  <c r="DS91" i="22"/>
  <c r="DR91" i="22"/>
  <c r="DQ91" i="22" s="1"/>
  <c r="DM91" i="22"/>
  <c r="DL91" i="22"/>
  <c r="DK91" i="22" s="1"/>
  <c r="DG91" i="22"/>
  <c r="DF91" i="22"/>
  <c r="DE91" i="22" s="1"/>
  <c r="DA91" i="22"/>
  <c r="CZ91" i="22"/>
  <c r="CY91" i="22" s="1"/>
  <c r="CU91" i="22"/>
  <c r="CT91" i="22"/>
  <c r="CS91" i="22" s="1"/>
  <c r="CO91" i="22"/>
  <c r="CN91" i="22"/>
  <c r="CM91" i="22" s="1"/>
  <c r="CI91" i="22"/>
  <c r="CH91" i="22"/>
  <c r="CG91" i="22"/>
  <c r="CC91" i="22"/>
  <c r="CB91" i="22"/>
  <c r="CA91" i="22" s="1"/>
  <c r="BW91" i="22"/>
  <c r="BV91" i="22"/>
  <c r="BU91" i="22" s="1"/>
  <c r="BQ91" i="22"/>
  <c r="BP91" i="22"/>
  <c r="BO91" i="22" s="1"/>
  <c r="BK91" i="22"/>
  <c r="BJ91" i="22"/>
  <c r="BI91" i="22" s="1"/>
  <c r="BE91" i="22"/>
  <c r="BD91" i="22"/>
  <c r="BC91" i="22" s="1"/>
  <c r="AY91" i="22"/>
  <c r="AX91" i="22"/>
  <c r="AW91" i="22" s="1"/>
  <c r="AS91" i="22"/>
  <c r="AR91" i="22"/>
  <c r="AQ91" i="22" s="1"/>
  <c r="AO91" i="22"/>
  <c r="FD91" i="22" s="1"/>
  <c r="A91" i="22"/>
  <c r="FF90" i="22"/>
  <c r="GM90" i="22" s="1"/>
  <c r="FV90" i="22" s="1"/>
  <c r="EE90" i="22"/>
  <c r="ED90" i="22"/>
  <c r="EC90" i="22" s="1"/>
  <c r="DY90" i="22"/>
  <c r="DX90" i="22"/>
  <c r="DW90" i="22" s="1"/>
  <c r="DS90" i="22"/>
  <c r="DR90" i="22"/>
  <c r="DQ90" i="22" s="1"/>
  <c r="DM90" i="22"/>
  <c r="DL90" i="22"/>
  <c r="DK90" i="22" s="1"/>
  <c r="DG90" i="22"/>
  <c r="DF90" i="22"/>
  <c r="DE90" i="22" s="1"/>
  <c r="DA90" i="22"/>
  <c r="CZ90" i="22"/>
  <c r="CY90" i="22" s="1"/>
  <c r="CU90" i="22"/>
  <c r="CT90" i="22"/>
  <c r="CS90" i="22" s="1"/>
  <c r="CO90" i="22"/>
  <c r="CN90" i="22"/>
  <c r="CM90" i="22" s="1"/>
  <c r="CI90" i="22"/>
  <c r="CH90" i="22"/>
  <c r="CG90" i="22" s="1"/>
  <c r="CC90" i="22"/>
  <c r="CB90" i="22"/>
  <c r="CA90" i="22" s="1"/>
  <c r="BW90" i="22"/>
  <c r="BV90" i="22"/>
  <c r="BU90" i="22" s="1"/>
  <c r="BQ90" i="22"/>
  <c r="BP90" i="22"/>
  <c r="BO90" i="22" s="1"/>
  <c r="BK90" i="22"/>
  <c r="BJ90" i="22"/>
  <c r="BI90" i="22" s="1"/>
  <c r="BE90" i="22"/>
  <c r="BD90" i="22"/>
  <c r="BC90" i="22" s="1"/>
  <c r="AY90" i="22"/>
  <c r="AX90" i="22"/>
  <c r="AW90" i="22" s="1"/>
  <c r="AS90" i="22"/>
  <c r="AR90" i="22"/>
  <c r="AQ90" i="22" s="1"/>
  <c r="AO90" i="22"/>
  <c r="FD90" i="22" s="1"/>
  <c r="A90" i="22"/>
  <c r="FF89" i="22"/>
  <c r="EE89" i="22"/>
  <c r="ED89" i="22"/>
  <c r="EC89" i="22" s="1"/>
  <c r="DY89" i="22"/>
  <c r="DX89" i="22"/>
  <c r="DW89" i="22" s="1"/>
  <c r="DS89" i="22"/>
  <c r="DR89" i="22"/>
  <c r="DQ89" i="22"/>
  <c r="DM89" i="22"/>
  <c r="DL89" i="22"/>
  <c r="DK89" i="22" s="1"/>
  <c r="DG89" i="22"/>
  <c r="DF89" i="22"/>
  <c r="DE89" i="22" s="1"/>
  <c r="DA89" i="22"/>
  <c r="CZ89" i="22"/>
  <c r="CY89" i="22" s="1"/>
  <c r="CU89" i="22"/>
  <c r="CT89" i="22"/>
  <c r="CS89" i="22" s="1"/>
  <c r="CO89" i="22"/>
  <c r="CN89" i="22"/>
  <c r="CM89" i="22" s="1"/>
  <c r="CI89" i="22"/>
  <c r="CH89" i="22"/>
  <c r="CG89" i="22" s="1"/>
  <c r="CC89" i="22"/>
  <c r="CB89" i="22"/>
  <c r="CA89" i="22" s="1"/>
  <c r="BW89" i="22"/>
  <c r="BV89" i="22"/>
  <c r="BU89" i="22" s="1"/>
  <c r="BQ89" i="22"/>
  <c r="BP89" i="22"/>
  <c r="BO89" i="22" s="1"/>
  <c r="BK89" i="22"/>
  <c r="BJ89" i="22"/>
  <c r="BI89" i="22" s="1"/>
  <c r="BE89" i="22"/>
  <c r="BD89" i="22"/>
  <c r="BC89" i="22" s="1"/>
  <c r="AY89" i="22"/>
  <c r="AX89" i="22"/>
  <c r="AW89" i="22" s="1"/>
  <c r="AS89" i="22"/>
  <c r="AR89" i="22"/>
  <c r="AQ89" i="22" s="1"/>
  <c r="AO89" i="22"/>
  <c r="FD89" i="22" s="1"/>
  <c r="A89" i="22"/>
  <c r="HF88" i="22"/>
  <c r="HF93" i="22" s="1"/>
  <c r="FF88" i="22"/>
  <c r="GM88" i="22" s="1"/>
  <c r="FV88" i="22" s="1"/>
  <c r="EE88" i="22"/>
  <c r="ED88" i="22"/>
  <c r="EC88" i="22" s="1"/>
  <c r="DY88" i="22"/>
  <c r="DX88" i="22"/>
  <c r="DW88" i="22" s="1"/>
  <c r="DS88" i="22"/>
  <c r="DR88" i="22"/>
  <c r="DQ88" i="22" s="1"/>
  <c r="DM88" i="22"/>
  <c r="DL88" i="22"/>
  <c r="DK88" i="22" s="1"/>
  <c r="DG88" i="22"/>
  <c r="DF88" i="22"/>
  <c r="DE88" i="22" s="1"/>
  <c r="DA88" i="22"/>
  <c r="CZ88" i="22"/>
  <c r="CY88" i="22" s="1"/>
  <c r="CU88" i="22"/>
  <c r="CT88" i="22"/>
  <c r="CS88" i="22" s="1"/>
  <c r="CO88" i="22"/>
  <c r="CN88" i="22"/>
  <c r="CM88" i="22" s="1"/>
  <c r="CI88" i="22"/>
  <c r="CH88" i="22"/>
  <c r="CG88" i="22" s="1"/>
  <c r="CC88" i="22"/>
  <c r="CB88" i="22"/>
  <c r="CA88" i="22" s="1"/>
  <c r="BW88" i="22"/>
  <c r="BV88" i="22"/>
  <c r="BU88" i="22" s="1"/>
  <c r="BQ88" i="22"/>
  <c r="BP88" i="22"/>
  <c r="BO88" i="22" s="1"/>
  <c r="BK88" i="22"/>
  <c r="BJ88" i="22"/>
  <c r="BI88" i="22" s="1"/>
  <c r="BE88" i="22"/>
  <c r="BD88" i="22"/>
  <c r="BC88" i="22" s="1"/>
  <c r="AY88" i="22"/>
  <c r="AX88" i="22"/>
  <c r="AW88" i="22" s="1"/>
  <c r="AS88" i="22"/>
  <c r="AR88" i="22"/>
  <c r="AQ88" i="22" s="1"/>
  <c r="AO88" i="22"/>
  <c r="FD88" i="22" s="1"/>
  <c r="A88" i="22"/>
  <c r="FF87" i="22"/>
  <c r="EE87" i="22"/>
  <c r="ED87" i="22"/>
  <c r="EC87" i="22" s="1"/>
  <c r="DY87" i="22"/>
  <c r="DX87" i="22"/>
  <c r="DW87" i="22" s="1"/>
  <c r="DS87" i="22"/>
  <c r="DR87" i="22"/>
  <c r="DQ87" i="22" s="1"/>
  <c r="DM87" i="22"/>
  <c r="DL87" i="22"/>
  <c r="DK87" i="22" s="1"/>
  <c r="DG87" i="22"/>
  <c r="DF87" i="22"/>
  <c r="DE87" i="22" s="1"/>
  <c r="DA87" i="22"/>
  <c r="CZ87" i="22"/>
  <c r="CY87" i="22" s="1"/>
  <c r="CU87" i="22"/>
  <c r="CT87" i="22"/>
  <c r="CS87" i="22" s="1"/>
  <c r="CO87" i="22"/>
  <c r="CN87" i="22"/>
  <c r="CM87" i="22" s="1"/>
  <c r="CI87" i="22"/>
  <c r="CH87" i="22"/>
  <c r="CG87" i="22" s="1"/>
  <c r="CC87" i="22"/>
  <c r="CB87" i="22"/>
  <c r="CA87" i="22" s="1"/>
  <c r="BW87" i="22"/>
  <c r="BV87" i="22"/>
  <c r="BU87" i="22" s="1"/>
  <c r="BQ87" i="22"/>
  <c r="BP87" i="22"/>
  <c r="BO87" i="22" s="1"/>
  <c r="BK87" i="22"/>
  <c r="BJ87" i="22"/>
  <c r="BI87" i="22" s="1"/>
  <c r="BE87" i="22"/>
  <c r="BD87" i="22"/>
  <c r="BC87" i="22" s="1"/>
  <c r="AY87" i="22"/>
  <c r="AX87" i="22"/>
  <c r="AW87" i="22" s="1"/>
  <c r="AS87" i="22"/>
  <c r="AR87" i="22"/>
  <c r="AQ87" i="22" s="1"/>
  <c r="AO87" i="22"/>
  <c r="FD87" i="22" s="1"/>
  <c r="A87" i="22"/>
  <c r="FF86" i="22"/>
  <c r="EE86" i="22"/>
  <c r="ED86" i="22"/>
  <c r="EC86" i="22" s="1"/>
  <c r="DY86" i="22"/>
  <c r="DX86" i="22"/>
  <c r="DW86" i="22" s="1"/>
  <c r="DS86" i="22"/>
  <c r="DR86" i="22"/>
  <c r="DQ86" i="22" s="1"/>
  <c r="DM86" i="22"/>
  <c r="DL86" i="22"/>
  <c r="DK86" i="22" s="1"/>
  <c r="DG86" i="22"/>
  <c r="DF86" i="22"/>
  <c r="DE86" i="22" s="1"/>
  <c r="DA86" i="22"/>
  <c r="CZ86" i="22"/>
  <c r="CY86" i="22" s="1"/>
  <c r="CU86" i="22"/>
  <c r="CT86" i="22"/>
  <c r="CS86" i="22" s="1"/>
  <c r="CO86" i="22"/>
  <c r="CN86" i="22"/>
  <c r="CM86" i="22" s="1"/>
  <c r="CI86" i="22"/>
  <c r="CH86" i="22"/>
  <c r="CG86" i="22" s="1"/>
  <c r="CC86" i="22"/>
  <c r="CB86" i="22"/>
  <c r="CA86" i="22" s="1"/>
  <c r="BW86" i="22"/>
  <c r="BV86" i="22"/>
  <c r="BU86" i="22" s="1"/>
  <c r="BQ86" i="22"/>
  <c r="BP86" i="22"/>
  <c r="BO86" i="22" s="1"/>
  <c r="BK86" i="22"/>
  <c r="BJ86" i="22"/>
  <c r="BI86" i="22" s="1"/>
  <c r="BE86" i="22"/>
  <c r="BD86" i="22"/>
  <c r="BC86" i="22" s="1"/>
  <c r="AY86" i="22"/>
  <c r="AX86" i="22"/>
  <c r="AW86" i="22" s="1"/>
  <c r="AS86" i="22"/>
  <c r="AR86" i="22"/>
  <c r="AQ86" i="22" s="1"/>
  <c r="AO86" i="22"/>
  <c r="FD86" i="22" s="1"/>
  <c r="B86" i="22"/>
  <c r="A86" i="22"/>
  <c r="FF85" i="22"/>
  <c r="EE85" i="22"/>
  <c r="ED85" i="22"/>
  <c r="EC85" i="22" s="1"/>
  <c r="DY85" i="22"/>
  <c r="DX85" i="22"/>
  <c r="DW85" i="22" s="1"/>
  <c r="DS85" i="22"/>
  <c r="DR85" i="22"/>
  <c r="DQ85" i="22" s="1"/>
  <c r="DM85" i="22"/>
  <c r="DL85" i="22"/>
  <c r="DK85" i="22" s="1"/>
  <c r="DG85" i="22"/>
  <c r="DF85" i="22"/>
  <c r="DE85" i="22" s="1"/>
  <c r="DA85" i="22"/>
  <c r="CZ85" i="22"/>
  <c r="CY85" i="22" s="1"/>
  <c r="CU85" i="22"/>
  <c r="CT85" i="22"/>
  <c r="CS85" i="22" s="1"/>
  <c r="CO85" i="22"/>
  <c r="CN85" i="22"/>
  <c r="CM85" i="22" s="1"/>
  <c r="CI85" i="22"/>
  <c r="CH85" i="22"/>
  <c r="CG85" i="22" s="1"/>
  <c r="CC85" i="22"/>
  <c r="CB85" i="22"/>
  <c r="CA85" i="22" s="1"/>
  <c r="BW85" i="22"/>
  <c r="BV85" i="22"/>
  <c r="BU85" i="22" s="1"/>
  <c r="BQ85" i="22"/>
  <c r="BP85" i="22"/>
  <c r="BO85" i="22" s="1"/>
  <c r="BK85" i="22"/>
  <c r="BJ85" i="22"/>
  <c r="BI85" i="22" s="1"/>
  <c r="BE85" i="22"/>
  <c r="BD85" i="22"/>
  <c r="BC85" i="22" s="1"/>
  <c r="AY85" i="22"/>
  <c r="AX85" i="22"/>
  <c r="AW85" i="22" s="1"/>
  <c r="AS85" i="22"/>
  <c r="AR85" i="22"/>
  <c r="AQ85" i="22" s="1"/>
  <c r="AO85" i="22"/>
  <c r="FD85" i="22" s="1"/>
  <c r="A85" i="22"/>
  <c r="FF84" i="22"/>
  <c r="EE84" i="22"/>
  <c r="ED84" i="22"/>
  <c r="EC84" i="22" s="1"/>
  <c r="DY84" i="22"/>
  <c r="DX84" i="22"/>
  <c r="DW84" i="22" s="1"/>
  <c r="DS84" i="22"/>
  <c r="DR84" i="22"/>
  <c r="DQ84" i="22" s="1"/>
  <c r="DM84" i="22"/>
  <c r="DL84" i="22"/>
  <c r="DK84" i="22" s="1"/>
  <c r="DG84" i="22"/>
  <c r="DF84" i="22"/>
  <c r="DE84" i="22" s="1"/>
  <c r="DA84" i="22"/>
  <c r="CZ84" i="22"/>
  <c r="CY84" i="22" s="1"/>
  <c r="CU84" i="22"/>
  <c r="CT84" i="22"/>
  <c r="CS84" i="22" s="1"/>
  <c r="CO84" i="22"/>
  <c r="CN84" i="22"/>
  <c r="CM84" i="22" s="1"/>
  <c r="CI84" i="22"/>
  <c r="CH84" i="22"/>
  <c r="CG84" i="22" s="1"/>
  <c r="CC84" i="22"/>
  <c r="CB84" i="22"/>
  <c r="CA84" i="22" s="1"/>
  <c r="BW84" i="22"/>
  <c r="BV84" i="22"/>
  <c r="BU84" i="22" s="1"/>
  <c r="BQ84" i="22"/>
  <c r="BP84" i="22"/>
  <c r="BO84" i="22" s="1"/>
  <c r="BK84" i="22"/>
  <c r="BJ84" i="22"/>
  <c r="BI84" i="22" s="1"/>
  <c r="BE84" i="22"/>
  <c r="BD84" i="22"/>
  <c r="BC84" i="22" s="1"/>
  <c r="AY84" i="22"/>
  <c r="AX84" i="22"/>
  <c r="AW84" i="22" s="1"/>
  <c r="AS84" i="22"/>
  <c r="AR84" i="22"/>
  <c r="AQ84" i="22" s="1"/>
  <c r="AO84" i="22"/>
  <c r="FD84" i="22" s="1"/>
  <c r="A84" i="22"/>
  <c r="HK83" i="22"/>
  <c r="FF83" i="22"/>
  <c r="GL83" i="22" s="1"/>
  <c r="FU83" i="22" s="1"/>
  <c r="EE83" i="22"/>
  <c r="ED83" i="22"/>
  <c r="EC83" i="22" s="1"/>
  <c r="DY83" i="22"/>
  <c r="DX83" i="22"/>
  <c r="DW83" i="22" s="1"/>
  <c r="DS83" i="22"/>
  <c r="DR83" i="22"/>
  <c r="DQ83" i="22" s="1"/>
  <c r="DM83" i="22"/>
  <c r="DL83" i="22"/>
  <c r="DK83" i="22" s="1"/>
  <c r="DG83" i="22"/>
  <c r="DF83" i="22"/>
  <c r="DE83" i="22" s="1"/>
  <c r="DA83" i="22"/>
  <c r="CZ83" i="22"/>
  <c r="CY83" i="22" s="1"/>
  <c r="CU83" i="22"/>
  <c r="CT83" i="22"/>
  <c r="CS83" i="22" s="1"/>
  <c r="CO83" i="22"/>
  <c r="CN83" i="22"/>
  <c r="CM83" i="22" s="1"/>
  <c r="CI83" i="22"/>
  <c r="CH83" i="22"/>
  <c r="CG83" i="22" s="1"/>
  <c r="CC83" i="22"/>
  <c r="CB83" i="22"/>
  <c r="CA83" i="22" s="1"/>
  <c r="BW83" i="22"/>
  <c r="BV83" i="22"/>
  <c r="BU83" i="22" s="1"/>
  <c r="BQ83" i="22"/>
  <c r="BP83" i="22"/>
  <c r="BO83" i="22" s="1"/>
  <c r="BK83" i="22"/>
  <c r="BJ83" i="22"/>
  <c r="BI83" i="22" s="1"/>
  <c r="BE83" i="22"/>
  <c r="BD83" i="22"/>
  <c r="BC83" i="22" s="1"/>
  <c r="AY83" i="22"/>
  <c r="AX83" i="22"/>
  <c r="AW83" i="22" s="1"/>
  <c r="AS83" i="22"/>
  <c r="AR83" i="22"/>
  <c r="AQ83" i="22" s="1"/>
  <c r="AO83" i="22"/>
  <c r="FD83" i="22" s="1"/>
  <c r="A83" i="22"/>
  <c r="FF82" i="22"/>
  <c r="GK82" i="22" s="1"/>
  <c r="FT82" i="22" s="1"/>
  <c r="EE82" i="22"/>
  <c r="ED82" i="22"/>
  <c r="EC82" i="22" s="1"/>
  <c r="DY82" i="22"/>
  <c r="DX82" i="22"/>
  <c r="DW82" i="22" s="1"/>
  <c r="DS82" i="22"/>
  <c r="DR82" i="22"/>
  <c r="DQ82" i="22" s="1"/>
  <c r="DM82" i="22"/>
  <c r="DL82" i="22"/>
  <c r="DK82" i="22" s="1"/>
  <c r="DG82" i="22"/>
  <c r="DF82" i="22"/>
  <c r="DE82" i="22" s="1"/>
  <c r="DA82" i="22"/>
  <c r="CZ82" i="22"/>
  <c r="CY82" i="22" s="1"/>
  <c r="CU82" i="22"/>
  <c r="CT82" i="22"/>
  <c r="CS82" i="22" s="1"/>
  <c r="CO82" i="22"/>
  <c r="CN82" i="22"/>
  <c r="CM82" i="22" s="1"/>
  <c r="CI82" i="22"/>
  <c r="CH82" i="22"/>
  <c r="CG82" i="22" s="1"/>
  <c r="CC82" i="22"/>
  <c r="CB82" i="22"/>
  <c r="CA82" i="22" s="1"/>
  <c r="BW82" i="22"/>
  <c r="BV82" i="22"/>
  <c r="BU82" i="22" s="1"/>
  <c r="BQ82" i="22"/>
  <c r="BP82" i="22"/>
  <c r="BO82" i="22" s="1"/>
  <c r="BK82" i="22"/>
  <c r="BJ82" i="22"/>
  <c r="BI82" i="22" s="1"/>
  <c r="BE82" i="22"/>
  <c r="BD82" i="22"/>
  <c r="BC82" i="22" s="1"/>
  <c r="AY82" i="22"/>
  <c r="AX82" i="22"/>
  <c r="AW82" i="22" s="1"/>
  <c r="AS82" i="22"/>
  <c r="AR82" i="22"/>
  <c r="AQ82" i="22" s="1"/>
  <c r="AO82" i="22"/>
  <c r="FD82" i="22" s="1"/>
  <c r="A82" i="22"/>
  <c r="FF81" i="22"/>
  <c r="GM81" i="22" s="1"/>
  <c r="FV81" i="22" s="1"/>
  <c r="EE81" i="22"/>
  <c r="ED81" i="22"/>
  <c r="EC81" i="22" s="1"/>
  <c r="DY81" i="22"/>
  <c r="DX81" i="22"/>
  <c r="DW81" i="22" s="1"/>
  <c r="DS81" i="22"/>
  <c r="DR81" i="22"/>
  <c r="DQ81" i="22" s="1"/>
  <c r="DM81" i="22"/>
  <c r="DL81" i="22"/>
  <c r="DK81" i="22" s="1"/>
  <c r="DG81" i="22"/>
  <c r="DF81" i="22"/>
  <c r="DE81" i="22" s="1"/>
  <c r="DA81" i="22"/>
  <c r="CZ81" i="22"/>
  <c r="CY81" i="22" s="1"/>
  <c r="CU81" i="22"/>
  <c r="CT81" i="22"/>
  <c r="CS81" i="22" s="1"/>
  <c r="CO81" i="22"/>
  <c r="CN81" i="22"/>
  <c r="CM81" i="22" s="1"/>
  <c r="CI81" i="22"/>
  <c r="CH81" i="22"/>
  <c r="CG81" i="22" s="1"/>
  <c r="CC81" i="22"/>
  <c r="CB81" i="22"/>
  <c r="CA81" i="22" s="1"/>
  <c r="BW81" i="22"/>
  <c r="BV81" i="22"/>
  <c r="BU81" i="22" s="1"/>
  <c r="BQ81" i="22"/>
  <c r="BP81" i="22"/>
  <c r="BO81" i="22" s="1"/>
  <c r="BK81" i="22"/>
  <c r="BJ81" i="22"/>
  <c r="BI81" i="22" s="1"/>
  <c r="BE81" i="22"/>
  <c r="BD81" i="22"/>
  <c r="BC81" i="22" s="1"/>
  <c r="AY81" i="22"/>
  <c r="AX81" i="22"/>
  <c r="AW81" i="22" s="1"/>
  <c r="AS81" i="22"/>
  <c r="AR81" i="22"/>
  <c r="AQ81" i="22" s="1"/>
  <c r="AO81" i="22"/>
  <c r="FD81" i="22" s="1"/>
  <c r="A81" i="22"/>
  <c r="FF80" i="22"/>
  <c r="GK80" i="22" s="1"/>
  <c r="FT80" i="22" s="1"/>
  <c r="EE80" i="22"/>
  <c r="ED80" i="22"/>
  <c r="EC80" i="22" s="1"/>
  <c r="DY80" i="22"/>
  <c r="DX80" i="22"/>
  <c r="DW80" i="22" s="1"/>
  <c r="DS80" i="22"/>
  <c r="DR80" i="22"/>
  <c r="DQ80" i="22" s="1"/>
  <c r="DM80" i="22"/>
  <c r="DL80" i="22"/>
  <c r="DK80" i="22" s="1"/>
  <c r="DG80" i="22"/>
  <c r="DF80" i="22"/>
  <c r="DE80" i="22" s="1"/>
  <c r="DA80" i="22"/>
  <c r="CZ80" i="22"/>
  <c r="CY80" i="22" s="1"/>
  <c r="CU80" i="22"/>
  <c r="CT80" i="22"/>
  <c r="CS80" i="22" s="1"/>
  <c r="CO80" i="22"/>
  <c r="CN80" i="22"/>
  <c r="CM80" i="22" s="1"/>
  <c r="CI80" i="22"/>
  <c r="CH80" i="22"/>
  <c r="CG80" i="22" s="1"/>
  <c r="CC80" i="22"/>
  <c r="CB80" i="22"/>
  <c r="CA80" i="22" s="1"/>
  <c r="BW80" i="22"/>
  <c r="BV80" i="22"/>
  <c r="BU80" i="22" s="1"/>
  <c r="BQ80" i="22"/>
  <c r="BP80" i="22"/>
  <c r="BO80" i="22" s="1"/>
  <c r="BK80" i="22"/>
  <c r="BJ80" i="22"/>
  <c r="BI80" i="22" s="1"/>
  <c r="BE80" i="22"/>
  <c r="BD80" i="22"/>
  <c r="BC80" i="22"/>
  <c r="AY80" i="22"/>
  <c r="AX80" i="22"/>
  <c r="AW80" i="22" s="1"/>
  <c r="AS80" i="22"/>
  <c r="AR80" i="22"/>
  <c r="AQ80" i="22" s="1"/>
  <c r="AO80" i="22"/>
  <c r="FD80" i="22" s="1"/>
  <c r="A80" i="22"/>
  <c r="FF79" i="22"/>
  <c r="GL79" i="22" s="1"/>
  <c r="FU79" i="22" s="1"/>
  <c r="FD79" i="22"/>
  <c r="EE79" i="22"/>
  <c r="ED79" i="22"/>
  <c r="EC79" i="22" s="1"/>
  <c r="DY79" i="22"/>
  <c r="DX79" i="22"/>
  <c r="DW79" i="22" s="1"/>
  <c r="DS79" i="22"/>
  <c r="DR79" i="22"/>
  <c r="DQ79" i="22" s="1"/>
  <c r="DM79" i="22"/>
  <c r="DL79" i="22"/>
  <c r="DK79" i="22" s="1"/>
  <c r="DG79" i="22"/>
  <c r="DF79" i="22"/>
  <c r="DE79" i="22" s="1"/>
  <c r="DA79" i="22"/>
  <c r="CZ79" i="22"/>
  <c r="CY79" i="22" s="1"/>
  <c r="CU79" i="22"/>
  <c r="CT79" i="22"/>
  <c r="CS79" i="22" s="1"/>
  <c r="CO79" i="22"/>
  <c r="CN79" i="22"/>
  <c r="CM79" i="22" s="1"/>
  <c r="CI79" i="22"/>
  <c r="CH79" i="22"/>
  <c r="CG79" i="22" s="1"/>
  <c r="CC79" i="22"/>
  <c r="CB79" i="22"/>
  <c r="CA79" i="22" s="1"/>
  <c r="BW79" i="22"/>
  <c r="BV79" i="22"/>
  <c r="BU79" i="22" s="1"/>
  <c r="BQ79" i="22"/>
  <c r="BP79" i="22"/>
  <c r="BO79" i="22" s="1"/>
  <c r="BK79" i="22"/>
  <c r="BJ79" i="22"/>
  <c r="BI79" i="22" s="1"/>
  <c r="BE79" i="22"/>
  <c r="BD79" i="22"/>
  <c r="BC79" i="22" s="1"/>
  <c r="AY79" i="22"/>
  <c r="AX79" i="22"/>
  <c r="AW79" i="22" s="1"/>
  <c r="AS79" i="22"/>
  <c r="AR79" i="22"/>
  <c r="AQ79" i="22" s="1"/>
  <c r="AO79" i="22"/>
  <c r="A79" i="22"/>
  <c r="FF78" i="22"/>
  <c r="FD78" i="22"/>
  <c r="EE78" i="22"/>
  <c r="ED78" i="22"/>
  <c r="EC78" i="22" s="1"/>
  <c r="DY78" i="22"/>
  <c r="DX78" i="22"/>
  <c r="DW78" i="22" s="1"/>
  <c r="DS78" i="22"/>
  <c r="DR78" i="22"/>
  <c r="DQ78" i="22" s="1"/>
  <c r="DM78" i="22"/>
  <c r="DL78" i="22"/>
  <c r="DK78" i="22" s="1"/>
  <c r="DG78" i="22"/>
  <c r="DF78" i="22"/>
  <c r="DE78" i="22" s="1"/>
  <c r="DA78" i="22"/>
  <c r="CZ78" i="22"/>
  <c r="CY78" i="22" s="1"/>
  <c r="CU78" i="22"/>
  <c r="CT78" i="22"/>
  <c r="CS78" i="22" s="1"/>
  <c r="CO78" i="22"/>
  <c r="CN78" i="22"/>
  <c r="CM78" i="22" s="1"/>
  <c r="CI78" i="22"/>
  <c r="CH78" i="22"/>
  <c r="CG78" i="22" s="1"/>
  <c r="CC78" i="22"/>
  <c r="CB78" i="22"/>
  <c r="CA78" i="22" s="1"/>
  <c r="BW78" i="22"/>
  <c r="BV78" i="22"/>
  <c r="BU78" i="22" s="1"/>
  <c r="BQ78" i="22"/>
  <c r="BP78" i="22"/>
  <c r="BO78" i="22" s="1"/>
  <c r="BK78" i="22"/>
  <c r="BJ78" i="22"/>
  <c r="BI78" i="22" s="1"/>
  <c r="BE78" i="22"/>
  <c r="BD78" i="22"/>
  <c r="BC78" i="22" s="1"/>
  <c r="AY78" i="22"/>
  <c r="AX78" i="22"/>
  <c r="AW78" i="22" s="1"/>
  <c r="AS78" i="22"/>
  <c r="AR78" i="22"/>
  <c r="AQ78" i="22" s="1"/>
  <c r="AO78" i="22"/>
  <c r="A78" i="22"/>
  <c r="FF77" i="22"/>
  <c r="EE77" i="22"/>
  <c r="ED77" i="22"/>
  <c r="EC77" i="22" s="1"/>
  <c r="DY77" i="22"/>
  <c r="DX77" i="22"/>
  <c r="DW77" i="22" s="1"/>
  <c r="DS77" i="22"/>
  <c r="DR77" i="22"/>
  <c r="DQ77" i="22" s="1"/>
  <c r="DM77" i="22"/>
  <c r="DL77" i="22"/>
  <c r="DK77" i="22" s="1"/>
  <c r="DG77" i="22"/>
  <c r="DF77" i="22"/>
  <c r="DE77" i="22"/>
  <c r="DA77" i="22"/>
  <c r="CZ77" i="22"/>
  <c r="CY77" i="22" s="1"/>
  <c r="CU77" i="22"/>
  <c r="CT77" i="22"/>
  <c r="CS77" i="22" s="1"/>
  <c r="CO77" i="22"/>
  <c r="CN77" i="22"/>
  <c r="CM77" i="22" s="1"/>
  <c r="CI77" i="22"/>
  <c r="CH77" i="22"/>
  <c r="CG77" i="22" s="1"/>
  <c r="CC77" i="22"/>
  <c r="CB77" i="22"/>
  <c r="CA77" i="22" s="1"/>
  <c r="BW77" i="22"/>
  <c r="BV77" i="22"/>
  <c r="BU77" i="22" s="1"/>
  <c r="BQ77" i="22"/>
  <c r="BP77" i="22"/>
  <c r="BO77" i="22" s="1"/>
  <c r="BK77" i="22"/>
  <c r="BJ77" i="22"/>
  <c r="BI77" i="22" s="1"/>
  <c r="BE77" i="22"/>
  <c r="BD77" i="22"/>
  <c r="BC77" i="22" s="1"/>
  <c r="AY77" i="22"/>
  <c r="AX77" i="22"/>
  <c r="AW77" i="22" s="1"/>
  <c r="AS77" i="22"/>
  <c r="AR77" i="22"/>
  <c r="AQ77" i="22" s="1"/>
  <c r="AO77" i="22"/>
  <c r="FD77" i="22" s="1"/>
  <c r="A77" i="22"/>
  <c r="FF76" i="22"/>
  <c r="GM76" i="22" s="1"/>
  <c r="FV76" i="22" s="1"/>
  <c r="EE76" i="22"/>
  <c r="ED76" i="22"/>
  <c r="EC76" i="22" s="1"/>
  <c r="DY76" i="22"/>
  <c r="DX76" i="22"/>
  <c r="DW76" i="22" s="1"/>
  <c r="DS76" i="22"/>
  <c r="DR76" i="22"/>
  <c r="DQ76" i="22" s="1"/>
  <c r="DM76" i="22"/>
  <c r="DL76" i="22"/>
  <c r="DK76" i="22" s="1"/>
  <c r="DG76" i="22"/>
  <c r="DF76" i="22"/>
  <c r="DE76" i="22" s="1"/>
  <c r="DA76" i="22"/>
  <c r="CZ76" i="22"/>
  <c r="CY76" i="22" s="1"/>
  <c r="CU76" i="22"/>
  <c r="CT76" i="22"/>
  <c r="CS76" i="22" s="1"/>
  <c r="CO76" i="22"/>
  <c r="CN76" i="22"/>
  <c r="CM76" i="22" s="1"/>
  <c r="CI76" i="22"/>
  <c r="CH76" i="22"/>
  <c r="CG76" i="22" s="1"/>
  <c r="CC76" i="22"/>
  <c r="CB76" i="22"/>
  <c r="CA76" i="22" s="1"/>
  <c r="BW76" i="22"/>
  <c r="BV76" i="22"/>
  <c r="BU76" i="22" s="1"/>
  <c r="BQ76" i="22"/>
  <c r="BP76" i="22"/>
  <c r="BO76" i="22" s="1"/>
  <c r="BK76" i="22"/>
  <c r="BJ76" i="22"/>
  <c r="BI76" i="22" s="1"/>
  <c r="BE76" i="22"/>
  <c r="BD76" i="22"/>
  <c r="BC76" i="22" s="1"/>
  <c r="AY76" i="22"/>
  <c r="AX76" i="22"/>
  <c r="AW76" i="22" s="1"/>
  <c r="AS76" i="22"/>
  <c r="AR76" i="22"/>
  <c r="AQ76" i="22" s="1"/>
  <c r="AO76" i="22"/>
  <c r="FD76" i="22" s="1"/>
  <c r="A76" i="22"/>
  <c r="FF75" i="22"/>
  <c r="GM75" i="22" s="1"/>
  <c r="FV75" i="22" s="1"/>
  <c r="EE75" i="22"/>
  <c r="ED75" i="22"/>
  <c r="EC75" i="22" s="1"/>
  <c r="DY75" i="22"/>
  <c r="DX75" i="22"/>
  <c r="DW75" i="22" s="1"/>
  <c r="DS75" i="22"/>
  <c r="DR75" i="22"/>
  <c r="DQ75" i="22" s="1"/>
  <c r="DM75" i="22"/>
  <c r="DL75" i="22"/>
  <c r="DK75" i="22" s="1"/>
  <c r="DG75" i="22"/>
  <c r="DF75" i="22"/>
  <c r="DE75" i="22" s="1"/>
  <c r="DA75" i="22"/>
  <c r="CZ75" i="22"/>
  <c r="CY75" i="22" s="1"/>
  <c r="CU75" i="22"/>
  <c r="CT75" i="22"/>
  <c r="CS75" i="22" s="1"/>
  <c r="CO75" i="22"/>
  <c r="CN75" i="22"/>
  <c r="CM75" i="22" s="1"/>
  <c r="CI75" i="22"/>
  <c r="CH75" i="22"/>
  <c r="CG75" i="22" s="1"/>
  <c r="CC75" i="22"/>
  <c r="CB75" i="22"/>
  <c r="CA75" i="22" s="1"/>
  <c r="BW75" i="22"/>
  <c r="BV75" i="22"/>
  <c r="BU75" i="22" s="1"/>
  <c r="BQ75" i="22"/>
  <c r="BP75" i="22"/>
  <c r="BO75" i="22" s="1"/>
  <c r="BK75" i="22"/>
  <c r="BJ75" i="22"/>
  <c r="BI75" i="22" s="1"/>
  <c r="BE75" i="22"/>
  <c r="BD75" i="22"/>
  <c r="BC75" i="22" s="1"/>
  <c r="AY75" i="22"/>
  <c r="AX75" i="22"/>
  <c r="AW75" i="22" s="1"/>
  <c r="AS75" i="22"/>
  <c r="AR75" i="22"/>
  <c r="AQ75" i="22" s="1"/>
  <c r="AO75" i="22"/>
  <c r="FD75" i="22" s="1"/>
  <c r="A75" i="22"/>
  <c r="FF74" i="22"/>
  <c r="GM74" i="22" s="1"/>
  <c r="FV74" i="22" s="1"/>
  <c r="EE74" i="22"/>
  <c r="ED74" i="22"/>
  <c r="EC74" i="22" s="1"/>
  <c r="DY74" i="22"/>
  <c r="DX74" i="22"/>
  <c r="DW74" i="22" s="1"/>
  <c r="DS74" i="22"/>
  <c r="DR74" i="22"/>
  <c r="DQ74" i="22" s="1"/>
  <c r="DM74" i="22"/>
  <c r="DL74" i="22"/>
  <c r="DK74" i="22" s="1"/>
  <c r="DG74" i="22"/>
  <c r="DF74" i="22"/>
  <c r="DE74" i="22" s="1"/>
  <c r="DA74" i="22"/>
  <c r="CZ74" i="22"/>
  <c r="CY74" i="22" s="1"/>
  <c r="CU74" i="22"/>
  <c r="CT74" i="22"/>
  <c r="CS74" i="22" s="1"/>
  <c r="CO74" i="22"/>
  <c r="CN74" i="22"/>
  <c r="CM74" i="22" s="1"/>
  <c r="CI74" i="22"/>
  <c r="CH74" i="22"/>
  <c r="CG74" i="22" s="1"/>
  <c r="CC74" i="22"/>
  <c r="CB74" i="22"/>
  <c r="CA74" i="22" s="1"/>
  <c r="BW74" i="22"/>
  <c r="BV74" i="22"/>
  <c r="BU74" i="22" s="1"/>
  <c r="BQ74" i="22"/>
  <c r="BP74" i="22"/>
  <c r="BO74" i="22"/>
  <c r="BK74" i="22"/>
  <c r="BJ74" i="22"/>
  <c r="BI74" i="22" s="1"/>
  <c r="BE74" i="22"/>
  <c r="BD74" i="22"/>
  <c r="BC74" i="22" s="1"/>
  <c r="AY74" i="22"/>
  <c r="AX74" i="22"/>
  <c r="AW74" i="22" s="1"/>
  <c r="AS74" i="22"/>
  <c r="AR74" i="22"/>
  <c r="AQ74" i="22" s="1"/>
  <c r="AO74" i="22"/>
  <c r="FD74" i="22" s="1"/>
  <c r="A74" i="22"/>
  <c r="FF73" i="22"/>
  <c r="GK73" i="22" s="1"/>
  <c r="FT73" i="22" s="1"/>
  <c r="EE73" i="22"/>
  <c r="ED73" i="22"/>
  <c r="EC73" i="22" s="1"/>
  <c r="DY73" i="22"/>
  <c r="DX73" i="22"/>
  <c r="DW73" i="22" s="1"/>
  <c r="DS73" i="22"/>
  <c r="DR73" i="22"/>
  <c r="DQ73" i="22" s="1"/>
  <c r="DM73" i="22"/>
  <c r="DL73" i="22"/>
  <c r="DK73" i="22" s="1"/>
  <c r="DG73" i="22"/>
  <c r="DF73" i="22"/>
  <c r="DE73" i="22" s="1"/>
  <c r="DA73" i="22"/>
  <c r="CZ73" i="22"/>
  <c r="CY73" i="22" s="1"/>
  <c r="CU73" i="22"/>
  <c r="CT73" i="22"/>
  <c r="CS73" i="22" s="1"/>
  <c r="CO73" i="22"/>
  <c r="CN73" i="22"/>
  <c r="CM73" i="22" s="1"/>
  <c r="CI73" i="22"/>
  <c r="CH73" i="22"/>
  <c r="CG73" i="22" s="1"/>
  <c r="CC73" i="22"/>
  <c r="CB73" i="22"/>
  <c r="CA73" i="22" s="1"/>
  <c r="BW73" i="22"/>
  <c r="BV73" i="22"/>
  <c r="BU73" i="22" s="1"/>
  <c r="BQ73" i="22"/>
  <c r="BP73" i="22"/>
  <c r="BO73" i="22" s="1"/>
  <c r="BK73" i="22"/>
  <c r="BJ73" i="22"/>
  <c r="BI73" i="22" s="1"/>
  <c r="BE73" i="22"/>
  <c r="BD73" i="22"/>
  <c r="BC73" i="22" s="1"/>
  <c r="AY73" i="22"/>
  <c r="AX73" i="22"/>
  <c r="AW73" i="22" s="1"/>
  <c r="AS73" i="22"/>
  <c r="AR73" i="22"/>
  <c r="AQ73" i="22" s="1"/>
  <c r="AO73" i="22"/>
  <c r="FD73" i="22" s="1"/>
  <c r="A73" i="22"/>
  <c r="FF72" i="22"/>
  <c r="GK72" i="22" s="1"/>
  <c r="FT72" i="22" s="1"/>
  <c r="EE72" i="22"/>
  <c r="ED72" i="22"/>
  <c r="EC72" i="22" s="1"/>
  <c r="DY72" i="22"/>
  <c r="DX72" i="22"/>
  <c r="DW72" i="22" s="1"/>
  <c r="DS72" i="22"/>
  <c r="DR72" i="22"/>
  <c r="DQ72" i="22" s="1"/>
  <c r="DM72" i="22"/>
  <c r="DL72" i="22"/>
  <c r="DK72" i="22" s="1"/>
  <c r="DG72" i="22"/>
  <c r="DF72" i="22"/>
  <c r="DE72" i="22" s="1"/>
  <c r="DA72" i="22"/>
  <c r="CZ72" i="22"/>
  <c r="CY72" i="22" s="1"/>
  <c r="CU72" i="22"/>
  <c r="CT72" i="22"/>
  <c r="CS72" i="22" s="1"/>
  <c r="CO72" i="22"/>
  <c r="CN72" i="22"/>
  <c r="CM72" i="22" s="1"/>
  <c r="CI72" i="22"/>
  <c r="CH72" i="22"/>
  <c r="CG72" i="22" s="1"/>
  <c r="CC72" i="22"/>
  <c r="CB72" i="22"/>
  <c r="CA72" i="22" s="1"/>
  <c r="BW72" i="22"/>
  <c r="BV72" i="22"/>
  <c r="BU72" i="22" s="1"/>
  <c r="BQ72" i="22"/>
  <c r="BP72" i="22"/>
  <c r="BO72" i="22" s="1"/>
  <c r="BK72" i="22"/>
  <c r="BJ72" i="22"/>
  <c r="BI72" i="22" s="1"/>
  <c r="BE72" i="22"/>
  <c r="BD72" i="22"/>
  <c r="BC72" i="22" s="1"/>
  <c r="AY72" i="22"/>
  <c r="AX72" i="22"/>
  <c r="AW72" i="22" s="1"/>
  <c r="AS72" i="22"/>
  <c r="AR72" i="22"/>
  <c r="AQ72" i="22" s="1"/>
  <c r="AO72" i="22"/>
  <c r="FD72" i="22" s="1"/>
  <c r="A72" i="22"/>
  <c r="FF71" i="22"/>
  <c r="EE71" i="22"/>
  <c r="ED71" i="22"/>
  <c r="EC71" i="22" s="1"/>
  <c r="DY71" i="22"/>
  <c r="DX71" i="22"/>
  <c r="DW71" i="22" s="1"/>
  <c r="DS71" i="22"/>
  <c r="DR71" i="22"/>
  <c r="DQ71" i="22" s="1"/>
  <c r="DM71" i="22"/>
  <c r="DL71" i="22"/>
  <c r="DK71" i="22" s="1"/>
  <c r="DG71" i="22"/>
  <c r="DF71" i="22"/>
  <c r="DE71" i="22" s="1"/>
  <c r="DA71" i="22"/>
  <c r="CZ71" i="22"/>
  <c r="CY71" i="22" s="1"/>
  <c r="CU71" i="22"/>
  <c r="CT71" i="22"/>
  <c r="CS71" i="22" s="1"/>
  <c r="CO71" i="22"/>
  <c r="CN71" i="22"/>
  <c r="CM71" i="22" s="1"/>
  <c r="CI71" i="22"/>
  <c r="CH71" i="22"/>
  <c r="CG71" i="22" s="1"/>
  <c r="CC71" i="22"/>
  <c r="CB71" i="22"/>
  <c r="CA71" i="22" s="1"/>
  <c r="BW71" i="22"/>
  <c r="BV71" i="22"/>
  <c r="BU71" i="22" s="1"/>
  <c r="BQ71" i="22"/>
  <c r="BP71" i="22"/>
  <c r="BO71" i="22" s="1"/>
  <c r="BK71" i="22"/>
  <c r="BJ71" i="22"/>
  <c r="BI71" i="22" s="1"/>
  <c r="BE71" i="22"/>
  <c r="BD71" i="22"/>
  <c r="BC71" i="22" s="1"/>
  <c r="AY71" i="22"/>
  <c r="AX71" i="22"/>
  <c r="AW71" i="22" s="1"/>
  <c r="AS71" i="22"/>
  <c r="AR71" i="22"/>
  <c r="AQ71" i="22" s="1"/>
  <c r="AO71" i="22"/>
  <c r="FD71" i="22" s="1"/>
  <c r="A71" i="22"/>
  <c r="FF70" i="22"/>
  <c r="FD70" i="22"/>
  <c r="EE70" i="22"/>
  <c r="ED70" i="22"/>
  <c r="EC70" i="22" s="1"/>
  <c r="DY70" i="22"/>
  <c r="DX70" i="22"/>
  <c r="DW70" i="22" s="1"/>
  <c r="DS70" i="22"/>
  <c r="DR70" i="22"/>
  <c r="DQ70" i="22" s="1"/>
  <c r="DM70" i="22"/>
  <c r="DL70" i="22"/>
  <c r="DK70" i="22" s="1"/>
  <c r="DG70" i="22"/>
  <c r="DF70" i="22"/>
  <c r="DE70" i="22" s="1"/>
  <c r="DA70" i="22"/>
  <c r="CZ70" i="22"/>
  <c r="CY70" i="22" s="1"/>
  <c r="CU70" i="22"/>
  <c r="CT70" i="22"/>
  <c r="CS70" i="22" s="1"/>
  <c r="CO70" i="22"/>
  <c r="CN70" i="22"/>
  <c r="CM70" i="22" s="1"/>
  <c r="CI70" i="22"/>
  <c r="CH70" i="22"/>
  <c r="CG70" i="22" s="1"/>
  <c r="CC70" i="22"/>
  <c r="CB70" i="22"/>
  <c r="CA70" i="22" s="1"/>
  <c r="BW70" i="22"/>
  <c r="BV70" i="22"/>
  <c r="BU70" i="22" s="1"/>
  <c r="BQ70" i="22"/>
  <c r="BP70" i="22"/>
  <c r="BO70" i="22" s="1"/>
  <c r="BK70" i="22"/>
  <c r="BJ70" i="22"/>
  <c r="BI70" i="22" s="1"/>
  <c r="BE70" i="22"/>
  <c r="BD70" i="22"/>
  <c r="BC70" i="22" s="1"/>
  <c r="AY70" i="22"/>
  <c r="AX70" i="22"/>
  <c r="AW70" i="22" s="1"/>
  <c r="AS70" i="22"/>
  <c r="AR70" i="22"/>
  <c r="AQ70" i="22" s="1"/>
  <c r="AO70" i="22"/>
  <c r="A70" i="22"/>
  <c r="FF69" i="22"/>
  <c r="GK69" i="22" s="1"/>
  <c r="FT69" i="22" s="1"/>
  <c r="EE69" i="22"/>
  <c r="ED69" i="22"/>
  <c r="EC69" i="22" s="1"/>
  <c r="DY69" i="22"/>
  <c r="DX69" i="22"/>
  <c r="DW69" i="22" s="1"/>
  <c r="DS69" i="22"/>
  <c r="DR69" i="22"/>
  <c r="DQ69" i="22" s="1"/>
  <c r="DM69" i="22"/>
  <c r="DL69" i="22"/>
  <c r="DK69" i="22" s="1"/>
  <c r="DG69" i="22"/>
  <c r="DF69" i="22"/>
  <c r="DE69" i="22" s="1"/>
  <c r="DA69" i="22"/>
  <c r="CZ69" i="22"/>
  <c r="CY69" i="22" s="1"/>
  <c r="CU69" i="22"/>
  <c r="CT69" i="22"/>
  <c r="CS69" i="22" s="1"/>
  <c r="CO69" i="22"/>
  <c r="CN69" i="22"/>
  <c r="CM69" i="22" s="1"/>
  <c r="CI69" i="22"/>
  <c r="CH69" i="22"/>
  <c r="CG69" i="22" s="1"/>
  <c r="CC69" i="22"/>
  <c r="CB69" i="22"/>
  <c r="CA69" i="22" s="1"/>
  <c r="BW69" i="22"/>
  <c r="BV69" i="22"/>
  <c r="BU69" i="22" s="1"/>
  <c r="BQ69" i="22"/>
  <c r="BP69" i="22"/>
  <c r="BO69" i="22" s="1"/>
  <c r="BK69" i="22"/>
  <c r="BJ69" i="22"/>
  <c r="BI69" i="22" s="1"/>
  <c r="BE69" i="22"/>
  <c r="BD69" i="22"/>
  <c r="BC69" i="22" s="1"/>
  <c r="AY69" i="22"/>
  <c r="AX69" i="22"/>
  <c r="AW69" i="22" s="1"/>
  <c r="AS69" i="22"/>
  <c r="AR69" i="22"/>
  <c r="AQ69" i="22" s="1"/>
  <c r="AO69" i="22"/>
  <c r="FD69" i="22" s="1"/>
  <c r="A69" i="22"/>
  <c r="FF68" i="22"/>
  <c r="GK68" i="22" s="1"/>
  <c r="FT68" i="22" s="1"/>
  <c r="EE68" i="22"/>
  <c r="ED68" i="22"/>
  <c r="EC68" i="22" s="1"/>
  <c r="DY68" i="22"/>
  <c r="DX68" i="22"/>
  <c r="DW68" i="22" s="1"/>
  <c r="DS68" i="22"/>
  <c r="DR68" i="22"/>
  <c r="DQ68" i="22" s="1"/>
  <c r="DM68" i="22"/>
  <c r="DL68" i="22"/>
  <c r="DK68" i="22" s="1"/>
  <c r="DG68" i="22"/>
  <c r="DF68" i="22"/>
  <c r="DE68" i="22" s="1"/>
  <c r="DA68" i="22"/>
  <c r="CZ68" i="22"/>
  <c r="CY68" i="22" s="1"/>
  <c r="CU68" i="22"/>
  <c r="CT68" i="22"/>
  <c r="CS68" i="22" s="1"/>
  <c r="CO68" i="22"/>
  <c r="CN68" i="22"/>
  <c r="CM68" i="22" s="1"/>
  <c r="CI68" i="22"/>
  <c r="CH68" i="22"/>
  <c r="CG68" i="22" s="1"/>
  <c r="CC68" i="22"/>
  <c r="CB68" i="22"/>
  <c r="CA68" i="22" s="1"/>
  <c r="BW68" i="22"/>
  <c r="BV68" i="22"/>
  <c r="BU68" i="22" s="1"/>
  <c r="BQ68" i="22"/>
  <c r="BP68" i="22"/>
  <c r="BO68" i="22" s="1"/>
  <c r="BK68" i="22"/>
  <c r="BJ68" i="22"/>
  <c r="BI68" i="22" s="1"/>
  <c r="BE68" i="22"/>
  <c r="BD68" i="22"/>
  <c r="BC68" i="22" s="1"/>
  <c r="AY68" i="22"/>
  <c r="AX68" i="22"/>
  <c r="AW68" i="22" s="1"/>
  <c r="AS68" i="22"/>
  <c r="AR68" i="22"/>
  <c r="AQ68" i="22" s="1"/>
  <c r="AO68" i="22"/>
  <c r="FD68" i="22" s="1"/>
  <c r="A68" i="22"/>
  <c r="FF67" i="22"/>
  <c r="GM67" i="22" s="1"/>
  <c r="FV67" i="22" s="1"/>
  <c r="EE67" i="22"/>
  <c r="ED67" i="22"/>
  <c r="EC67" i="22" s="1"/>
  <c r="DY67" i="22"/>
  <c r="DX67" i="22"/>
  <c r="DW67" i="22" s="1"/>
  <c r="DS67" i="22"/>
  <c r="DR67" i="22"/>
  <c r="DQ67" i="22" s="1"/>
  <c r="DM67" i="22"/>
  <c r="DL67" i="22"/>
  <c r="DK67" i="22" s="1"/>
  <c r="DG67" i="22"/>
  <c r="DF67" i="22"/>
  <c r="DE67" i="22" s="1"/>
  <c r="DA67" i="22"/>
  <c r="CZ67" i="22"/>
  <c r="CY67" i="22" s="1"/>
  <c r="CU67" i="22"/>
  <c r="CT67" i="22"/>
  <c r="CS67" i="22" s="1"/>
  <c r="CO67" i="22"/>
  <c r="CN67" i="22"/>
  <c r="CM67" i="22" s="1"/>
  <c r="CI67" i="22"/>
  <c r="CH67" i="22"/>
  <c r="CG67" i="22" s="1"/>
  <c r="CC67" i="22"/>
  <c r="CB67" i="22"/>
  <c r="CA67" i="22" s="1"/>
  <c r="BW67" i="22"/>
  <c r="BV67" i="22"/>
  <c r="BU67" i="22" s="1"/>
  <c r="BQ67" i="22"/>
  <c r="BP67" i="22"/>
  <c r="BO67" i="22" s="1"/>
  <c r="BK67" i="22"/>
  <c r="BJ67" i="22"/>
  <c r="BI67" i="22" s="1"/>
  <c r="BE67" i="22"/>
  <c r="BD67" i="22"/>
  <c r="BC67" i="22" s="1"/>
  <c r="AY67" i="22"/>
  <c r="AX67" i="22"/>
  <c r="AW67" i="22" s="1"/>
  <c r="AS67" i="22"/>
  <c r="AR67" i="22"/>
  <c r="AQ67" i="22" s="1"/>
  <c r="AO67" i="22"/>
  <c r="FD67" i="22" s="1"/>
  <c r="A67" i="22"/>
  <c r="FF66" i="22"/>
  <c r="GL66" i="22" s="1"/>
  <c r="FU66" i="22" s="1"/>
  <c r="EE66" i="22"/>
  <c r="ED66" i="22"/>
  <c r="EC66" i="22" s="1"/>
  <c r="DY66" i="22"/>
  <c r="DX66" i="22"/>
  <c r="DW66" i="22" s="1"/>
  <c r="DS66" i="22"/>
  <c r="DR66" i="22"/>
  <c r="DQ66" i="22" s="1"/>
  <c r="DM66" i="22"/>
  <c r="DL66" i="22"/>
  <c r="DK66" i="22" s="1"/>
  <c r="DG66" i="22"/>
  <c r="DF66" i="22"/>
  <c r="DE66" i="22" s="1"/>
  <c r="DA66" i="22"/>
  <c r="CZ66" i="22"/>
  <c r="CY66" i="22" s="1"/>
  <c r="CU66" i="22"/>
  <c r="CT66" i="22"/>
  <c r="CS66" i="22" s="1"/>
  <c r="CO66" i="22"/>
  <c r="CN66" i="22"/>
  <c r="CM66" i="22" s="1"/>
  <c r="CI66" i="22"/>
  <c r="CH66" i="22"/>
  <c r="CG66" i="22" s="1"/>
  <c r="CC66" i="22"/>
  <c r="CB66" i="22"/>
  <c r="CA66" i="22" s="1"/>
  <c r="BW66" i="22"/>
  <c r="BV66" i="22"/>
  <c r="BU66" i="22" s="1"/>
  <c r="BQ66" i="22"/>
  <c r="BP66" i="22"/>
  <c r="BO66" i="22" s="1"/>
  <c r="BK66" i="22"/>
  <c r="BJ66" i="22"/>
  <c r="BI66" i="22" s="1"/>
  <c r="BE66" i="22"/>
  <c r="BD66" i="22"/>
  <c r="BC66" i="22" s="1"/>
  <c r="AY66" i="22"/>
  <c r="AX66" i="22"/>
  <c r="AW66" i="22" s="1"/>
  <c r="AS66" i="22"/>
  <c r="AR66" i="22"/>
  <c r="AQ66" i="22" s="1"/>
  <c r="AO66" i="22"/>
  <c r="FD66" i="22" s="1"/>
  <c r="A66" i="22"/>
  <c r="FF65" i="22"/>
  <c r="GM65" i="22" s="1"/>
  <c r="FV65" i="22" s="1"/>
  <c r="EE65" i="22"/>
  <c r="ED65" i="22"/>
  <c r="EC65" i="22" s="1"/>
  <c r="DY65" i="22"/>
  <c r="DX65" i="22"/>
  <c r="DW65" i="22" s="1"/>
  <c r="DS65" i="22"/>
  <c r="DR65" i="22"/>
  <c r="DQ65" i="22" s="1"/>
  <c r="DM65" i="22"/>
  <c r="DL65" i="22"/>
  <c r="DK65" i="22" s="1"/>
  <c r="DG65" i="22"/>
  <c r="DF65" i="22"/>
  <c r="DE65" i="22" s="1"/>
  <c r="DA65" i="22"/>
  <c r="CZ65" i="22"/>
  <c r="CY65" i="22" s="1"/>
  <c r="CU65" i="22"/>
  <c r="CT65" i="22"/>
  <c r="CS65" i="22" s="1"/>
  <c r="CO65" i="22"/>
  <c r="CN65" i="22"/>
  <c r="CM65" i="22" s="1"/>
  <c r="CI65" i="22"/>
  <c r="CH65" i="22"/>
  <c r="CG65" i="22" s="1"/>
  <c r="CC65" i="22"/>
  <c r="CB65" i="22"/>
  <c r="CA65" i="22" s="1"/>
  <c r="BW65" i="22"/>
  <c r="BV65" i="22"/>
  <c r="BU65" i="22" s="1"/>
  <c r="BQ65" i="22"/>
  <c r="BP65" i="22"/>
  <c r="BO65" i="22" s="1"/>
  <c r="BK65" i="22"/>
  <c r="BJ65" i="22"/>
  <c r="BI65" i="22" s="1"/>
  <c r="BE65" i="22"/>
  <c r="BD65" i="22"/>
  <c r="BC65" i="22" s="1"/>
  <c r="AY65" i="22"/>
  <c r="AX65" i="22"/>
  <c r="AW65" i="22" s="1"/>
  <c r="AS65" i="22"/>
  <c r="AR65" i="22"/>
  <c r="AQ65" i="22" s="1"/>
  <c r="AO65" i="22"/>
  <c r="FD65" i="22" s="1"/>
  <c r="A65" i="22"/>
  <c r="FF64" i="22"/>
  <c r="GK64" i="22" s="1"/>
  <c r="FT64" i="22" s="1"/>
  <c r="EE64" i="22"/>
  <c r="ED64" i="22"/>
  <c r="EC64" i="22" s="1"/>
  <c r="DY64" i="22"/>
  <c r="DX64" i="22"/>
  <c r="DW64" i="22" s="1"/>
  <c r="DS64" i="22"/>
  <c r="DR64" i="22"/>
  <c r="DQ64" i="22" s="1"/>
  <c r="DM64" i="22"/>
  <c r="DL64" i="22"/>
  <c r="DK64" i="22" s="1"/>
  <c r="DG64" i="22"/>
  <c r="DF64" i="22"/>
  <c r="DE64" i="22" s="1"/>
  <c r="DA64" i="22"/>
  <c r="CZ64" i="22"/>
  <c r="CY64" i="22" s="1"/>
  <c r="CU64" i="22"/>
  <c r="CT64" i="22"/>
  <c r="CS64" i="22" s="1"/>
  <c r="CO64" i="22"/>
  <c r="CN64" i="22"/>
  <c r="CM64" i="22" s="1"/>
  <c r="CI64" i="22"/>
  <c r="CH64" i="22"/>
  <c r="CG64" i="22" s="1"/>
  <c r="CC64" i="22"/>
  <c r="CB64" i="22"/>
  <c r="CA64" i="22" s="1"/>
  <c r="BW64" i="22"/>
  <c r="BV64" i="22"/>
  <c r="BU64" i="22" s="1"/>
  <c r="BQ64" i="22"/>
  <c r="BP64" i="22"/>
  <c r="BO64" i="22" s="1"/>
  <c r="BK64" i="22"/>
  <c r="BJ64" i="22"/>
  <c r="BI64" i="22" s="1"/>
  <c r="BE64" i="22"/>
  <c r="BD64" i="22"/>
  <c r="BC64" i="22" s="1"/>
  <c r="AY64" i="22"/>
  <c r="AX64" i="22"/>
  <c r="AW64" i="22" s="1"/>
  <c r="AS64" i="22"/>
  <c r="AR64" i="22"/>
  <c r="AQ64" i="22" s="1"/>
  <c r="AO64" i="22"/>
  <c r="FD64" i="22" s="1"/>
  <c r="A64" i="22"/>
  <c r="FF63" i="22"/>
  <c r="GL63" i="22" s="1"/>
  <c r="FU63" i="22" s="1"/>
  <c r="EE63" i="22"/>
  <c r="ED63" i="22"/>
  <c r="EC63" i="22" s="1"/>
  <c r="DY63" i="22"/>
  <c r="DX63" i="22"/>
  <c r="DW63" i="22" s="1"/>
  <c r="DS63" i="22"/>
  <c r="DR63" i="22"/>
  <c r="DQ63" i="22" s="1"/>
  <c r="DM63" i="22"/>
  <c r="DL63" i="22"/>
  <c r="DK63" i="22" s="1"/>
  <c r="DG63" i="22"/>
  <c r="DF63" i="22"/>
  <c r="DE63" i="22" s="1"/>
  <c r="DA63" i="22"/>
  <c r="CZ63" i="22"/>
  <c r="CY63" i="22" s="1"/>
  <c r="CU63" i="22"/>
  <c r="CT63" i="22"/>
  <c r="CS63" i="22"/>
  <c r="CO63" i="22"/>
  <c r="CN63" i="22"/>
  <c r="CM63" i="22" s="1"/>
  <c r="CI63" i="22"/>
  <c r="CH63" i="22"/>
  <c r="CG63" i="22" s="1"/>
  <c r="CC63" i="22"/>
  <c r="CB63" i="22"/>
  <c r="CA63" i="22" s="1"/>
  <c r="BW63" i="22"/>
  <c r="BV63" i="22"/>
  <c r="BU63" i="22" s="1"/>
  <c r="BQ63" i="22"/>
  <c r="BP63" i="22"/>
  <c r="BO63" i="22" s="1"/>
  <c r="BK63" i="22"/>
  <c r="BJ63" i="22"/>
  <c r="BI63" i="22" s="1"/>
  <c r="BE63" i="22"/>
  <c r="BD63" i="22"/>
  <c r="BC63" i="22" s="1"/>
  <c r="AY63" i="22"/>
  <c r="AX63" i="22"/>
  <c r="AW63" i="22" s="1"/>
  <c r="AS63" i="22"/>
  <c r="AR63" i="22"/>
  <c r="AQ63" i="22" s="1"/>
  <c r="AO63" i="22"/>
  <c r="FD63" i="22" s="1"/>
  <c r="A63" i="22"/>
  <c r="FF62" i="22"/>
  <c r="EE62" i="22"/>
  <c r="ED62" i="22"/>
  <c r="EC62" i="22" s="1"/>
  <c r="DY62" i="22"/>
  <c r="DX62" i="22"/>
  <c r="DW62" i="22" s="1"/>
  <c r="DS62" i="22"/>
  <c r="DR62" i="22"/>
  <c r="DQ62" i="22" s="1"/>
  <c r="DM62" i="22"/>
  <c r="DL62" i="22"/>
  <c r="DK62" i="22" s="1"/>
  <c r="DG62" i="22"/>
  <c r="DF62" i="22"/>
  <c r="DE62" i="22" s="1"/>
  <c r="DA62" i="22"/>
  <c r="CZ62" i="22"/>
  <c r="CY62" i="22" s="1"/>
  <c r="CU62" i="22"/>
  <c r="CT62" i="22"/>
  <c r="CS62" i="22" s="1"/>
  <c r="CO62" i="22"/>
  <c r="CN62" i="22"/>
  <c r="CM62" i="22" s="1"/>
  <c r="CI62" i="22"/>
  <c r="CH62" i="22"/>
  <c r="CG62" i="22" s="1"/>
  <c r="CC62" i="22"/>
  <c r="CB62" i="22"/>
  <c r="CA62" i="22" s="1"/>
  <c r="BW62" i="22"/>
  <c r="BV62" i="22"/>
  <c r="BU62" i="22" s="1"/>
  <c r="BQ62" i="22"/>
  <c r="BP62" i="22"/>
  <c r="BO62" i="22" s="1"/>
  <c r="BK62" i="22"/>
  <c r="BJ62" i="22"/>
  <c r="BI62" i="22"/>
  <c r="BE62" i="22"/>
  <c r="BD62" i="22"/>
  <c r="BC62" i="22" s="1"/>
  <c r="AY62" i="22"/>
  <c r="AX62" i="22"/>
  <c r="AW62" i="22" s="1"/>
  <c r="AS62" i="22"/>
  <c r="AR62" i="22"/>
  <c r="AQ62" i="22" s="1"/>
  <c r="AO62" i="22"/>
  <c r="FD62" i="22" s="1"/>
  <c r="B62" i="22"/>
  <c r="A62" i="22"/>
  <c r="FF61" i="22"/>
  <c r="GL61" i="22" s="1"/>
  <c r="FU61" i="22" s="1"/>
  <c r="EE61" i="22"/>
  <c r="ED61" i="22"/>
  <c r="EC61" i="22" s="1"/>
  <c r="DY61" i="22"/>
  <c r="DX61" i="22"/>
  <c r="DW61" i="22" s="1"/>
  <c r="DS61" i="22"/>
  <c r="DR61" i="22"/>
  <c r="DQ61" i="22" s="1"/>
  <c r="DM61" i="22"/>
  <c r="DL61" i="22"/>
  <c r="DK61" i="22" s="1"/>
  <c r="DG61" i="22"/>
  <c r="DF61" i="22"/>
  <c r="DE61" i="22" s="1"/>
  <c r="DA61" i="22"/>
  <c r="CZ61" i="22"/>
  <c r="CY61" i="22" s="1"/>
  <c r="CU61" i="22"/>
  <c r="CT61" i="22"/>
  <c r="CS61" i="22" s="1"/>
  <c r="CO61" i="22"/>
  <c r="CN61" i="22"/>
  <c r="CM61" i="22" s="1"/>
  <c r="CI61" i="22"/>
  <c r="CH61" i="22"/>
  <c r="CG61" i="22" s="1"/>
  <c r="CC61" i="22"/>
  <c r="CB61" i="22"/>
  <c r="CA61" i="22" s="1"/>
  <c r="BW61" i="22"/>
  <c r="BV61" i="22"/>
  <c r="BU61" i="22" s="1"/>
  <c r="BQ61" i="22"/>
  <c r="BP61" i="22"/>
  <c r="BO61" i="22" s="1"/>
  <c r="BK61" i="22"/>
  <c r="BJ61" i="22"/>
  <c r="BI61" i="22" s="1"/>
  <c r="BE61" i="22"/>
  <c r="BD61" i="22"/>
  <c r="BC61" i="22" s="1"/>
  <c r="AY61" i="22"/>
  <c r="AX61" i="22"/>
  <c r="AW61" i="22" s="1"/>
  <c r="AS61" i="22"/>
  <c r="AR61" i="22"/>
  <c r="AQ61" i="22" s="1"/>
  <c r="AO61" i="22"/>
  <c r="FD61" i="22" s="1"/>
  <c r="A61" i="22"/>
  <c r="FF60" i="22"/>
  <c r="GM60" i="22" s="1"/>
  <c r="FV60" i="22" s="1"/>
  <c r="EE60" i="22"/>
  <c r="ED60" i="22"/>
  <c r="EC60" i="22" s="1"/>
  <c r="DY60" i="22"/>
  <c r="DX60" i="22"/>
  <c r="DW60" i="22" s="1"/>
  <c r="DS60" i="22"/>
  <c r="DR60" i="22"/>
  <c r="DQ60" i="22" s="1"/>
  <c r="DM60" i="22"/>
  <c r="DL60" i="22"/>
  <c r="DK60" i="22" s="1"/>
  <c r="DG60" i="22"/>
  <c r="DF60" i="22"/>
  <c r="DE60" i="22" s="1"/>
  <c r="DA60" i="22"/>
  <c r="CZ60" i="22"/>
  <c r="CY60" i="22" s="1"/>
  <c r="CU60" i="22"/>
  <c r="CT60" i="22"/>
  <c r="CS60" i="22" s="1"/>
  <c r="CO60" i="22"/>
  <c r="CN60" i="22"/>
  <c r="CM60" i="22" s="1"/>
  <c r="CI60" i="22"/>
  <c r="CH60" i="22"/>
  <c r="CG60" i="22" s="1"/>
  <c r="CC60" i="22"/>
  <c r="CB60" i="22"/>
  <c r="CA60" i="22" s="1"/>
  <c r="BW60" i="22"/>
  <c r="BV60" i="22"/>
  <c r="BU60" i="22" s="1"/>
  <c r="BQ60" i="22"/>
  <c r="BP60" i="22"/>
  <c r="BO60" i="22" s="1"/>
  <c r="BK60" i="22"/>
  <c r="BJ60" i="22"/>
  <c r="BI60" i="22" s="1"/>
  <c r="BE60" i="22"/>
  <c r="BD60" i="22"/>
  <c r="BC60" i="22" s="1"/>
  <c r="AY60" i="22"/>
  <c r="AX60" i="22"/>
  <c r="AW60" i="22" s="1"/>
  <c r="AS60" i="22"/>
  <c r="AR60" i="22"/>
  <c r="AQ60" i="22" s="1"/>
  <c r="AO60" i="22"/>
  <c r="FD60" i="22" s="1"/>
  <c r="A60" i="22"/>
  <c r="FF59" i="22"/>
  <c r="GM59" i="22" s="1"/>
  <c r="FV59" i="22" s="1"/>
  <c r="EE59" i="22"/>
  <c r="ED59" i="22"/>
  <c r="EC59" i="22" s="1"/>
  <c r="DY59" i="22"/>
  <c r="DX59" i="22"/>
  <c r="DW59" i="22" s="1"/>
  <c r="DS59" i="22"/>
  <c r="DR59" i="22"/>
  <c r="DQ59" i="22"/>
  <c r="DM59" i="22"/>
  <c r="DL59" i="22"/>
  <c r="DK59" i="22" s="1"/>
  <c r="DG59" i="22"/>
  <c r="DF59" i="22"/>
  <c r="DE59" i="22" s="1"/>
  <c r="DA59" i="22"/>
  <c r="CZ59" i="22"/>
  <c r="CY59" i="22" s="1"/>
  <c r="CU59" i="22"/>
  <c r="CT59" i="22"/>
  <c r="CS59" i="22" s="1"/>
  <c r="CO59" i="22"/>
  <c r="CN59" i="22"/>
  <c r="CM59" i="22" s="1"/>
  <c r="CI59" i="22"/>
  <c r="CH59" i="22"/>
  <c r="CG59" i="22" s="1"/>
  <c r="CC59" i="22"/>
  <c r="CB59" i="22"/>
  <c r="CA59" i="22" s="1"/>
  <c r="BW59" i="22"/>
  <c r="BV59" i="22"/>
  <c r="BU59" i="22" s="1"/>
  <c r="BQ59" i="22"/>
  <c r="BP59" i="22"/>
  <c r="BO59" i="22" s="1"/>
  <c r="BK59" i="22"/>
  <c r="BJ59" i="22"/>
  <c r="BI59" i="22" s="1"/>
  <c r="BE59" i="22"/>
  <c r="BD59" i="22"/>
  <c r="BC59" i="22" s="1"/>
  <c r="AY59" i="22"/>
  <c r="AX59" i="22"/>
  <c r="AW59" i="22" s="1"/>
  <c r="AS59" i="22"/>
  <c r="AR59" i="22"/>
  <c r="AQ59" i="22" s="1"/>
  <c r="AO59" i="22"/>
  <c r="FD59" i="22" s="1"/>
  <c r="A59" i="22"/>
  <c r="FF58" i="22"/>
  <c r="GL58" i="22" s="1"/>
  <c r="FU58" i="22" s="1"/>
  <c r="EE58" i="22"/>
  <c r="ED58" i="22"/>
  <c r="EC58" i="22" s="1"/>
  <c r="DY58" i="22"/>
  <c r="DX58" i="22"/>
  <c r="DW58" i="22" s="1"/>
  <c r="DS58" i="22"/>
  <c r="DR58" i="22"/>
  <c r="DQ58" i="22" s="1"/>
  <c r="DM58" i="22"/>
  <c r="DL58" i="22"/>
  <c r="DK58" i="22" s="1"/>
  <c r="DG58" i="22"/>
  <c r="DF58" i="22"/>
  <c r="DE58" i="22" s="1"/>
  <c r="DA58" i="22"/>
  <c r="CZ58" i="22"/>
  <c r="CY58" i="22" s="1"/>
  <c r="CU58" i="22"/>
  <c r="CT58" i="22"/>
  <c r="CS58" i="22" s="1"/>
  <c r="CO58" i="22"/>
  <c r="CN58" i="22"/>
  <c r="CM58" i="22" s="1"/>
  <c r="CI58" i="22"/>
  <c r="CH58" i="22"/>
  <c r="CG58" i="22" s="1"/>
  <c r="CC58" i="22"/>
  <c r="CB58" i="22"/>
  <c r="CA58" i="22" s="1"/>
  <c r="BW58" i="22"/>
  <c r="BV58" i="22"/>
  <c r="BU58" i="22" s="1"/>
  <c r="BQ58" i="22"/>
  <c r="BP58" i="22"/>
  <c r="BO58" i="22" s="1"/>
  <c r="BK58" i="22"/>
  <c r="BJ58" i="22"/>
  <c r="BI58" i="22" s="1"/>
  <c r="BE58" i="22"/>
  <c r="BD58" i="22"/>
  <c r="BC58" i="22" s="1"/>
  <c r="AY58" i="22"/>
  <c r="AX58" i="22"/>
  <c r="AW58" i="22" s="1"/>
  <c r="AS58" i="22"/>
  <c r="AR58" i="22"/>
  <c r="AQ58" i="22" s="1"/>
  <c r="AO58" i="22"/>
  <c r="FD58" i="22" s="1"/>
  <c r="A58" i="22"/>
  <c r="FF57" i="22"/>
  <c r="GM57" i="22" s="1"/>
  <c r="FV57" i="22" s="1"/>
  <c r="EE57" i="22"/>
  <c r="ED57" i="22"/>
  <c r="EC57" i="22" s="1"/>
  <c r="DY57" i="22"/>
  <c r="DX57" i="22"/>
  <c r="DW57" i="22" s="1"/>
  <c r="DS57" i="22"/>
  <c r="DR57" i="22"/>
  <c r="DQ57" i="22" s="1"/>
  <c r="DM57" i="22"/>
  <c r="DL57" i="22"/>
  <c r="DK57" i="22" s="1"/>
  <c r="DG57" i="22"/>
  <c r="DF57" i="22"/>
  <c r="DE57" i="22" s="1"/>
  <c r="DA57" i="22"/>
  <c r="CZ57" i="22"/>
  <c r="CY57" i="22" s="1"/>
  <c r="CU57" i="22"/>
  <c r="CT57" i="22"/>
  <c r="CS57" i="22" s="1"/>
  <c r="CO57" i="22"/>
  <c r="CN57" i="22"/>
  <c r="CM57" i="22" s="1"/>
  <c r="CI57" i="22"/>
  <c r="CH57" i="22"/>
  <c r="CG57" i="22" s="1"/>
  <c r="CC57" i="22"/>
  <c r="CB57" i="22"/>
  <c r="CA57" i="22" s="1"/>
  <c r="BW57" i="22"/>
  <c r="BV57" i="22"/>
  <c r="BU57" i="22" s="1"/>
  <c r="BQ57" i="22"/>
  <c r="BP57" i="22"/>
  <c r="BO57" i="22" s="1"/>
  <c r="BK57" i="22"/>
  <c r="BJ57" i="22"/>
  <c r="BI57" i="22" s="1"/>
  <c r="BE57" i="22"/>
  <c r="BD57" i="22"/>
  <c r="BC57" i="22" s="1"/>
  <c r="AY57" i="22"/>
  <c r="AX57" i="22"/>
  <c r="AW57" i="22" s="1"/>
  <c r="AS57" i="22"/>
  <c r="AR57" i="22"/>
  <c r="AQ57" i="22" s="1"/>
  <c r="AO57" i="22"/>
  <c r="FD57" i="22" s="1"/>
  <c r="A57" i="22"/>
  <c r="FF56" i="22"/>
  <c r="GM56" i="22" s="1"/>
  <c r="FV56" i="22" s="1"/>
  <c r="EE56" i="22"/>
  <c r="ED56" i="22"/>
  <c r="EC56" i="22" s="1"/>
  <c r="DY56" i="22"/>
  <c r="DX56" i="22"/>
  <c r="DW56" i="22" s="1"/>
  <c r="DS56" i="22"/>
  <c r="DR56" i="22"/>
  <c r="DQ56" i="22" s="1"/>
  <c r="DM56" i="22"/>
  <c r="DL56" i="22"/>
  <c r="DK56" i="22" s="1"/>
  <c r="DG56" i="22"/>
  <c r="DF56" i="22"/>
  <c r="DE56" i="22" s="1"/>
  <c r="DA56" i="22"/>
  <c r="CZ56" i="22"/>
  <c r="CY56" i="22" s="1"/>
  <c r="CU56" i="22"/>
  <c r="CT56" i="22"/>
  <c r="CS56" i="22" s="1"/>
  <c r="CO56" i="22"/>
  <c r="CN56" i="22"/>
  <c r="CM56" i="22" s="1"/>
  <c r="CI56" i="22"/>
  <c r="CH56" i="22"/>
  <c r="CG56" i="22" s="1"/>
  <c r="CC56" i="22"/>
  <c r="CB56" i="22"/>
  <c r="CA56" i="22" s="1"/>
  <c r="BW56" i="22"/>
  <c r="BV56" i="22"/>
  <c r="BU56" i="22" s="1"/>
  <c r="BQ56" i="22"/>
  <c r="BP56" i="22"/>
  <c r="BO56" i="22" s="1"/>
  <c r="BK56" i="22"/>
  <c r="BJ56" i="22"/>
  <c r="BI56" i="22" s="1"/>
  <c r="BE56" i="22"/>
  <c r="BD56" i="22"/>
  <c r="BC56" i="22" s="1"/>
  <c r="AY56" i="22"/>
  <c r="AX56" i="22"/>
  <c r="AW56" i="22" s="1"/>
  <c r="AS56" i="22"/>
  <c r="AR56" i="22"/>
  <c r="AQ56" i="22" s="1"/>
  <c r="AO56" i="22"/>
  <c r="FD56" i="22" s="1"/>
  <c r="A56" i="22"/>
  <c r="FF55" i="22"/>
  <c r="EE55" i="22"/>
  <c r="ED55" i="22"/>
  <c r="EC55" i="22" s="1"/>
  <c r="DY55" i="22"/>
  <c r="DX55" i="22"/>
  <c r="DW55" i="22" s="1"/>
  <c r="DS55" i="22"/>
  <c r="DR55" i="22"/>
  <c r="DQ55" i="22" s="1"/>
  <c r="DM55" i="22"/>
  <c r="DL55" i="22"/>
  <c r="DK55" i="22" s="1"/>
  <c r="DG55" i="22"/>
  <c r="DF55" i="22"/>
  <c r="DE55" i="22" s="1"/>
  <c r="DA55" i="22"/>
  <c r="CZ55" i="22"/>
  <c r="CY55" i="22" s="1"/>
  <c r="CU55" i="22"/>
  <c r="CT55" i="22"/>
  <c r="CS55" i="22" s="1"/>
  <c r="CO55" i="22"/>
  <c r="CN55" i="22"/>
  <c r="CM55" i="22" s="1"/>
  <c r="CI55" i="22"/>
  <c r="CH55" i="22"/>
  <c r="CG55" i="22" s="1"/>
  <c r="CC55" i="22"/>
  <c r="CB55" i="22"/>
  <c r="CA55" i="22" s="1"/>
  <c r="BW55" i="22"/>
  <c r="BV55" i="22"/>
  <c r="BU55" i="22" s="1"/>
  <c r="BQ55" i="22"/>
  <c r="BP55" i="22"/>
  <c r="BO55" i="22" s="1"/>
  <c r="BK55" i="22"/>
  <c r="BJ55" i="22"/>
  <c r="BI55" i="22" s="1"/>
  <c r="BE55" i="22"/>
  <c r="BD55" i="22"/>
  <c r="BC55" i="22" s="1"/>
  <c r="AY55" i="22"/>
  <c r="AX55" i="22"/>
  <c r="AW55" i="22" s="1"/>
  <c r="AS55" i="22"/>
  <c r="AR55" i="22"/>
  <c r="AQ55" i="22" s="1"/>
  <c r="AO55" i="22"/>
  <c r="FD55" i="22" s="1"/>
  <c r="A55" i="22"/>
  <c r="FF54" i="22"/>
  <c r="EE54" i="22"/>
  <c r="ED54" i="22"/>
  <c r="EC54" i="22" s="1"/>
  <c r="DY54" i="22"/>
  <c r="DX54" i="22"/>
  <c r="DW54" i="22" s="1"/>
  <c r="DS54" i="22"/>
  <c r="DR54" i="22"/>
  <c r="DQ54" i="22" s="1"/>
  <c r="DM54" i="22"/>
  <c r="DL54" i="22"/>
  <c r="DK54" i="22" s="1"/>
  <c r="DG54" i="22"/>
  <c r="DF54" i="22"/>
  <c r="DE54" i="22" s="1"/>
  <c r="DA54" i="22"/>
  <c r="CZ54" i="22"/>
  <c r="CY54" i="22" s="1"/>
  <c r="CU54" i="22"/>
  <c r="CT54" i="22"/>
  <c r="CS54" i="22" s="1"/>
  <c r="CO54" i="22"/>
  <c r="CN54" i="22"/>
  <c r="CM54" i="22" s="1"/>
  <c r="CI54" i="22"/>
  <c r="CH54" i="22"/>
  <c r="CG54" i="22" s="1"/>
  <c r="CC54" i="22"/>
  <c r="CB54" i="22"/>
  <c r="CA54" i="22" s="1"/>
  <c r="BW54" i="22"/>
  <c r="BV54" i="22"/>
  <c r="BU54" i="22" s="1"/>
  <c r="BQ54" i="22"/>
  <c r="BP54" i="22"/>
  <c r="BO54" i="22" s="1"/>
  <c r="BK54" i="22"/>
  <c r="BJ54" i="22"/>
  <c r="BI54" i="22" s="1"/>
  <c r="BE54" i="22"/>
  <c r="BD54" i="22"/>
  <c r="BC54" i="22" s="1"/>
  <c r="AY54" i="22"/>
  <c r="AX54" i="22"/>
  <c r="AW54" i="22" s="1"/>
  <c r="AS54" i="22"/>
  <c r="AR54" i="22"/>
  <c r="AQ54" i="22" s="1"/>
  <c r="AO54" i="22"/>
  <c r="FD54" i="22" s="1"/>
  <c r="A54" i="22"/>
  <c r="FF53" i="22"/>
  <c r="GM53" i="22" s="1"/>
  <c r="FV53" i="22" s="1"/>
  <c r="EE53" i="22"/>
  <c r="ED53" i="22"/>
  <c r="EC53" i="22" s="1"/>
  <c r="DY53" i="22"/>
  <c r="DX53" i="22"/>
  <c r="DW53" i="22" s="1"/>
  <c r="DS53" i="22"/>
  <c r="DR53" i="22"/>
  <c r="DQ53" i="22" s="1"/>
  <c r="DM53" i="22"/>
  <c r="DL53" i="22"/>
  <c r="DK53" i="22" s="1"/>
  <c r="DG53" i="22"/>
  <c r="DF53" i="22"/>
  <c r="DE53" i="22" s="1"/>
  <c r="DA53" i="22"/>
  <c r="CZ53" i="22"/>
  <c r="CY53" i="22" s="1"/>
  <c r="CU53" i="22"/>
  <c r="CT53" i="22"/>
  <c r="CS53" i="22" s="1"/>
  <c r="CO53" i="22"/>
  <c r="CN53" i="22"/>
  <c r="CM53" i="22" s="1"/>
  <c r="CI53" i="22"/>
  <c r="CH53" i="22"/>
  <c r="CG53" i="22" s="1"/>
  <c r="CC53" i="22"/>
  <c r="CB53" i="22"/>
  <c r="CA53" i="22" s="1"/>
  <c r="BW53" i="22"/>
  <c r="BV53" i="22"/>
  <c r="BU53" i="22" s="1"/>
  <c r="BQ53" i="22"/>
  <c r="BP53" i="22"/>
  <c r="BO53" i="22" s="1"/>
  <c r="BK53" i="22"/>
  <c r="BJ53" i="22"/>
  <c r="BI53" i="22" s="1"/>
  <c r="BE53" i="22"/>
  <c r="BD53" i="22"/>
  <c r="BC53" i="22"/>
  <c r="AY53" i="22"/>
  <c r="AX53" i="22"/>
  <c r="AW53" i="22" s="1"/>
  <c r="AS53" i="22"/>
  <c r="AR53" i="22"/>
  <c r="AQ53" i="22" s="1"/>
  <c r="AO53" i="22"/>
  <c r="FD53" i="22" s="1"/>
  <c r="B53" i="22"/>
  <c r="A53" i="22"/>
  <c r="FF52" i="22"/>
  <c r="GK52" i="22" s="1"/>
  <c r="FT52" i="22" s="1"/>
  <c r="EE52" i="22"/>
  <c r="ED52" i="22"/>
  <c r="EC52" i="22" s="1"/>
  <c r="DY52" i="22"/>
  <c r="DX52" i="22"/>
  <c r="DW52" i="22" s="1"/>
  <c r="DS52" i="22"/>
  <c r="DR52" i="22"/>
  <c r="DQ52" i="22" s="1"/>
  <c r="DM52" i="22"/>
  <c r="DL52" i="22"/>
  <c r="DK52" i="22" s="1"/>
  <c r="DG52" i="22"/>
  <c r="DF52" i="22"/>
  <c r="DE52" i="22" s="1"/>
  <c r="DA52" i="22"/>
  <c r="CZ52" i="22"/>
  <c r="CY52" i="22" s="1"/>
  <c r="CU52" i="22"/>
  <c r="CT52" i="22"/>
  <c r="CS52" i="22" s="1"/>
  <c r="CO52" i="22"/>
  <c r="CN52" i="22"/>
  <c r="CM52" i="22" s="1"/>
  <c r="CI52" i="22"/>
  <c r="CH52" i="22"/>
  <c r="CG52" i="22" s="1"/>
  <c r="CC52" i="22"/>
  <c r="CB52" i="22"/>
  <c r="CA52" i="22" s="1"/>
  <c r="BW52" i="22"/>
  <c r="BV52" i="22"/>
  <c r="BU52" i="22" s="1"/>
  <c r="BQ52" i="22"/>
  <c r="BP52" i="22"/>
  <c r="BO52" i="22" s="1"/>
  <c r="BK52" i="22"/>
  <c r="BJ52" i="22"/>
  <c r="BI52" i="22" s="1"/>
  <c r="BE52" i="22"/>
  <c r="BD52" i="22"/>
  <c r="BC52" i="22" s="1"/>
  <c r="AY52" i="22"/>
  <c r="AX52" i="22"/>
  <c r="AW52" i="22" s="1"/>
  <c r="AS52" i="22"/>
  <c r="AR52" i="22"/>
  <c r="AQ52" i="22" s="1"/>
  <c r="AO52" i="22"/>
  <c r="FD52" i="22" s="1"/>
  <c r="A52" i="22"/>
  <c r="FF51" i="22"/>
  <c r="GL51" i="22" s="1"/>
  <c r="FU51" i="22" s="1"/>
  <c r="EE51" i="22"/>
  <c r="ED51" i="22"/>
  <c r="EC51" i="22" s="1"/>
  <c r="DY51" i="22"/>
  <c r="DX51" i="22"/>
  <c r="DW51" i="22" s="1"/>
  <c r="DS51" i="22"/>
  <c r="DR51" i="22"/>
  <c r="DQ51" i="22" s="1"/>
  <c r="DM51" i="22"/>
  <c r="DL51" i="22"/>
  <c r="DK51" i="22" s="1"/>
  <c r="DG51" i="22"/>
  <c r="DF51" i="22"/>
  <c r="DE51" i="22" s="1"/>
  <c r="DA51" i="22"/>
  <c r="CZ51" i="22"/>
  <c r="CY51" i="22" s="1"/>
  <c r="CU51" i="22"/>
  <c r="CT51" i="22"/>
  <c r="CS51" i="22" s="1"/>
  <c r="CO51" i="22"/>
  <c r="CN51" i="22"/>
  <c r="CM51" i="22" s="1"/>
  <c r="CI51" i="22"/>
  <c r="CH51" i="22"/>
  <c r="CG51" i="22" s="1"/>
  <c r="CC51" i="22"/>
  <c r="CB51" i="22"/>
  <c r="CA51" i="22" s="1"/>
  <c r="BW51" i="22"/>
  <c r="BV51" i="22"/>
  <c r="BU51" i="22" s="1"/>
  <c r="BQ51" i="22"/>
  <c r="BP51" i="22"/>
  <c r="BO51" i="22" s="1"/>
  <c r="BK51" i="22"/>
  <c r="BJ51" i="22"/>
  <c r="BI51" i="22" s="1"/>
  <c r="BE51" i="22"/>
  <c r="BD51" i="22"/>
  <c r="BC51" i="22" s="1"/>
  <c r="AY51" i="22"/>
  <c r="AX51" i="22"/>
  <c r="AW51" i="22" s="1"/>
  <c r="AS51" i="22"/>
  <c r="AR51" i="22"/>
  <c r="AQ51" i="22" s="1"/>
  <c r="AO51" i="22"/>
  <c r="FD51" i="22" s="1"/>
  <c r="A51" i="22"/>
  <c r="FF50" i="22"/>
  <c r="EE50" i="22"/>
  <c r="ED50" i="22"/>
  <c r="EC50" i="22" s="1"/>
  <c r="DY50" i="22"/>
  <c r="DX50" i="22"/>
  <c r="DW50" i="22" s="1"/>
  <c r="DS50" i="22"/>
  <c r="DR50" i="22"/>
  <c r="DQ50" i="22" s="1"/>
  <c r="DM50" i="22"/>
  <c r="DL50" i="22"/>
  <c r="DK50" i="22" s="1"/>
  <c r="DG50" i="22"/>
  <c r="DF50" i="22"/>
  <c r="DE50" i="22" s="1"/>
  <c r="DA50" i="22"/>
  <c r="CZ50" i="22"/>
  <c r="CY50" i="22" s="1"/>
  <c r="CU50" i="22"/>
  <c r="CT50" i="22"/>
  <c r="CS50" i="22" s="1"/>
  <c r="CO50" i="22"/>
  <c r="CN50" i="22"/>
  <c r="CM50" i="22" s="1"/>
  <c r="CI50" i="22"/>
  <c r="CH50" i="22"/>
  <c r="CG50" i="22" s="1"/>
  <c r="CC50" i="22"/>
  <c r="CB50" i="22"/>
  <c r="CA50" i="22" s="1"/>
  <c r="BW50" i="22"/>
  <c r="BV50" i="22"/>
  <c r="BU50" i="22" s="1"/>
  <c r="BQ50" i="22"/>
  <c r="BP50" i="22"/>
  <c r="BO50" i="22" s="1"/>
  <c r="BK50" i="22"/>
  <c r="BJ50" i="22"/>
  <c r="BI50" i="22" s="1"/>
  <c r="BE50" i="22"/>
  <c r="BD50" i="22"/>
  <c r="BC50" i="22" s="1"/>
  <c r="AY50" i="22"/>
  <c r="AX50" i="22"/>
  <c r="AW50" i="22" s="1"/>
  <c r="AS50" i="22"/>
  <c r="AR50" i="22"/>
  <c r="AQ50" i="22" s="1"/>
  <c r="AO50" i="22"/>
  <c r="FD50" i="22" s="1"/>
  <c r="A50" i="22"/>
  <c r="FF49" i="22"/>
  <c r="GM49" i="22" s="1"/>
  <c r="FV49" i="22" s="1"/>
  <c r="EE49" i="22"/>
  <c r="ED49" i="22"/>
  <c r="EC49" i="22" s="1"/>
  <c r="DY49" i="22"/>
  <c r="DX49" i="22"/>
  <c r="DW49" i="22" s="1"/>
  <c r="DS49" i="22"/>
  <c r="DR49" i="22"/>
  <c r="DQ49" i="22" s="1"/>
  <c r="DM49" i="22"/>
  <c r="DL49" i="22"/>
  <c r="DK49" i="22" s="1"/>
  <c r="DG49" i="22"/>
  <c r="DF49" i="22"/>
  <c r="DE49" i="22" s="1"/>
  <c r="DA49" i="22"/>
  <c r="CZ49" i="22"/>
  <c r="CY49" i="22" s="1"/>
  <c r="CU49" i="22"/>
  <c r="CT49" i="22"/>
  <c r="CS49" i="22" s="1"/>
  <c r="CO49" i="22"/>
  <c r="CN49" i="22"/>
  <c r="CM49" i="22" s="1"/>
  <c r="CI49" i="22"/>
  <c r="CH49" i="22"/>
  <c r="CG49" i="22" s="1"/>
  <c r="CC49" i="22"/>
  <c r="CB49" i="22"/>
  <c r="CA49" i="22" s="1"/>
  <c r="BW49" i="22"/>
  <c r="BV49" i="22"/>
  <c r="BU49" i="22" s="1"/>
  <c r="BQ49" i="22"/>
  <c r="BP49" i="22"/>
  <c r="BO49" i="22" s="1"/>
  <c r="BK49" i="22"/>
  <c r="BJ49" i="22"/>
  <c r="BI49" i="22" s="1"/>
  <c r="BE49" i="22"/>
  <c r="BD49" i="22"/>
  <c r="BC49" i="22" s="1"/>
  <c r="AY49" i="22"/>
  <c r="AX49" i="22"/>
  <c r="AW49" i="22" s="1"/>
  <c r="AS49" i="22"/>
  <c r="AR49" i="22"/>
  <c r="AQ49" i="22" s="1"/>
  <c r="AO49" i="22"/>
  <c r="FD49" i="22" s="1"/>
  <c r="A49" i="22"/>
  <c r="FF48" i="22"/>
  <c r="GM48" i="22" s="1"/>
  <c r="FV48" i="22" s="1"/>
  <c r="EE48" i="22"/>
  <c r="ED48" i="22"/>
  <c r="EC48" i="22" s="1"/>
  <c r="DY48" i="22"/>
  <c r="DX48" i="22"/>
  <c r="DW48" i="22" s="1"/>
  <c r="DS48" i="22"/>
  <c r="DR48" i="22"/>
  <c r="DQ48" i="22" s="1"/>
  <c r="DM48" i="22"/>
  <c r="DL48" i="22"/>
  <c r="DK48" i="22" s="1"/>
  <c r="DG48" i="22"/>
  <c r="DF48" i="22"/>
  <c r="DE48" i="22" s="1"/>
  <c r="DA48" i="22"/>
  <c r="CZ48" i="22"/>
  <c r="CY48" i="22" s="1"/>
  <c r="CU48" i="22"/>
  <c r="CT48" i="22"/>
  <c r="CS48" i="22" s="1"/>
  <c r="CO48" i="22"/>
  <c r="CN48" i="22"/>
  <c r="CM48" i="22" s="1"/>
  <c r="CI48" i="22"/>
  <c r="CH48" i="22"/>
  <c r="CG48" i="22" s="1"/>
  <c r="CC48" i="22"/>
  <c r="CB48" i="22"/>
  <c r="CA48" i="22" s="1"/>
  <c r="BW48" i="22"/>
  <c r="BV48" i="22"/>
  <c r="BU48" i="22" s="1"/>
  <c r="BQ48" i="22"/>
  <c r="BP48" i="22"/>
  <c r="BO48" i="22" s="1"/>
  <c r="BK48" i="22"/>
  <c r="BJ48" i="22"/>
  <c r="BI48" i="22" s="1"/>
  <c r="BE48" i="22"/>
  <c r="BD48" i="22"/>
  <c r="BC48" i="22"/>
  <c r="AY48" i="22"/>
  <c r="AX48" i="22"/>
  <c r="AW48" i="22" s="1"/>
  <c r="AS48" i="22"/>
  <c r="AR48" i="22"/>
  <c r="AQ48" i="22" s="1"/>
  <c r="AO48" i="22"/>
  <c r="FD48" i="22" s="1"/>
  <c r="A48" i="22"/>
  <c r="FF47" i="22"/>
  <c r="GL47" i="22" s="1"/>
  <c r="FU47" i="22" s="1"/>
  <c r="EE47" i="22"/>
  <c r="ED47" i="22"/>
  <c r="EC47" i="22" s="1"/>
  <c r="DY47" i="22"/>
  <c r="DX47" i="22"/>
  <c r="DW47" i="22" s="1"/>
  <c r="DS47" i="22"/>
  <c r="DR47" i="22"/>
  <c r="DQ47" i="22"/>
  <c r="DM47" i="22"/>
  <c r="DL47" i="22"/>
  <c r="DK47" i="22" s="1"/>
  <c r="DG47" i="22"/>
  <c r="DF47" i="22"/>
  <c r="DE47" i="22" s="1"/>
  <c r="DA47" i="22"/>
  <c r="CZ47" i="22"/>
  <c r="CY47" i="22" s="1"/>
  <c r="CU47" i="22"/>
  <c r="CT47" i="22"/>
  <c r="CS47" i="22" s="1"/>
  <c r="CO47" i="22"/>
  <c r="CN47" i="22"/>
  <c r="CM47" i="22" s="1"/>
  <c r="CI47" i="22"/>
  <c r="CH47" i="22"/>
  <c r="CG47" i="22" s="1"/>
  <c r="CC47" i="22"/>
  <c r="CB47" i="22"/>
  <c r="CA47" i="22" s="1"/>
  <c r="BW47" i="22"/>
  <c r="BV47" i="22"/>
  <c r="BU47" i="22" s="1"/>
  <c r="BQ47" i="22"/>
  <c r="BP47" i="22"/>
  <c r="BO47" i="22" s="1"/>
  <c r="BK47" i="22"/>
  <c r="BJ47" i="22"/>
  <c r="BI47" i="22" s="1"/>
  <c r="BE47" i="22"/>
  <c r="BD47" i="22"/>
  <c r="BC47" i="22" s="1"/>
  <c r="AY47" i="22"/>
  <c r="AX47" i="22"/>
  <c r="AW47" i="22" s="1"/>
  <c r="AS47" i="22"/>
  <c r="AR47" i="22"/>
  <c r="AQ47" i="22" s="1"/>
  <c r="AO47" i="22"/>
  <c r="FD47" i="22" s="1"/>
  <c r="A47" i="22"/>
  <c r="FF46" i="22"/>
  <c r="GL46" i="22" s="1"/>
  <c r="FU46" i="22" s="1"/>
  <c r="EE46" i="22"/>
  <c r="ED46" i="22"/>
  <c r="EC46" i="22" s="1"/>
  <c r="DY46" i="22"/>
  <c r="DX46" i="22"/>
  <c r="DW46" i="22" s="1"/>
  <c r="DS46" i="22"/>
  <c r="DR46" i="22"/>
  <c r="DQ46" i="22" s="1"/>
  <c r="DM46" i="22"/>
  <c r="DL46" i="22"/>
  <c r="DK46" i="22" s="1"/>
  <c r="DG46" i="22"/>
  <c r="DF46" i="22"/>
  <c r="DE46" i="22" s="1"/>
  <c r="DA46" i="22"/>
  <c r="CZ46" i="22"/>
  <c r="CY46" i="22" s="1"/>
  <c r="CU46" i="22"/>
  <c r="CT46" i="22"/>
  <c r="CS46" i="22" s="1"/>
  <c r="CO46" i="22"/>
  <c r="CN46" i="22"/>
  <c r="CM46" i="22" s="1"/>
  <c r="CI46" i="22"/>
  <c r="CH46" i="22"/>
  <c r="CG46" i="22" s="1"/>
  <c r="CC46" i="22"/>
  <c r="CB46" i="22"/>
  <c r="CA46" i="22" s="1"/>
  <c r="BW46" i="22"/>
  <c r="BV46" i="22"/>
  <c r="BU46" i="22" s="1"/>
  <c r="BQ46" i="22"/>
  <c r="BP46" i="22"/>
  <c r="BO46" i="22" s="1"/>
  <c r="BK46" i="22"/>
  <c r="BJ46" i="22"/>
  <c r="BI46" i="22" s="1"/>
  <c r="BE46" i="22"/>
  <c r="BD46" i="22"/>
  <c r="BC46" i="22" s="1"/>
  <c r="AY46" i="22"/>
  <c r="AX46" i="22"/>
  <c r="AW46" i="22" s="1"/>
  <c r="AS46" i="22"/>
  <c r="AR46" i="22"/>
  <c r="AQ46" i="22"/>
  <c r="AO46" i="22"/>
  <c r="FD46" i="22" s="1"/>
  <c r="A46" i="22"/>
  <c r="FF45" i="22"/>
  <c r="EE45" i="22"/>
  <c r="ED45" i="22"/>
  <c r="EC45" i="22" s="1"/>
  <c r="DY45" i="22"/>
  <c r="DX45" i="22"/>
  <c r="DW45" i="22" s="1"/>
  <c r="DS45" i="22"/>
  <c r="DR45" i="22"/>
  <c r="DQ45" i="22" s="1"/>
  <c r="DM45" i="22"/>
  <c r="DL45" i="22"/>
  <c r="DK45" i="22" s="1"/>
  <c r="DG45" i="22"/>
  <c r="DF45" i="22"/>
  <c r="DE45" i="22"/>
  <c r="DA45" i="22"/>
  <c r="CZ45" i="22"/>
  <c r="CY45" i="22" s="1"/>
  <c r="CU45" i="22"/>
  <c r="CT45" i="22"/>
  <c r="CS45" i="22" s="1"/>
  <c r="CO45" i="22"/>
  <c r="CN45" i="22"/>
  <c r="CM45" i="22" s="1"/>
  <c r="CI45" i="22"/>
  <c r="CH45" i="22"/>
  <c r="CG45" i="22" s="1"/>
  <c r="CC45" i="22"/>
  <c r="CB45" i="22"/>
  <c r="CA45" i="22" s="1"/>
  <c r="BW45" i="22"/>
  <c r="BV45" i="22"/>
  <c r="BU45" i="22" s="1"/>
  <c r="BQ45" i="22"/>
  <c r="BP45" i="22"/>
  <c r="BO45" i="22" s="1"/>
  <c r="BK45" i="22"/>
  <c r="BJ45" i="22"/>
  <c r="BI45" i="22" s="1"/>
  <c r="BE45" i="22"/>
  <c r="BD45" i="22"/>
  <c r="BC45" i="22" s="1"/>
  <c r="AY45" i="22"/>
  <c r="AX45" i="22"/>
  <c r="AW45" i="22" s="1"/>
  <c r="AS45" i="22"/>
  <c r="AR45" i="22"/>
  <c r="AQ45" i="22" s="1"/>
  <c r="AO45" i="22"/>
  <c r="FD45" i="22" s="1"/>
  <c r="A45" i="22"/>
  <c r="FF44" i="22"/>
  <c r="GM44" i="22" s="1"/>
  <c r="FV44" i="22" s="1"/>
  <c r="EE44" i="22"/>
  <c r="ED44" i="22"/>
  <c r="EC44" i="22" s="1"/>
  <c r="DY44" i="22"/>
  <c r="DX44" i="22"/>
  <c r="DW44" i="22" s="1"/>
  <c r="DS44" i="22"/>
  <c r="DR44" i="22"/>
  <c r="DQ44" i="22" s="1"/>
  <c r="DM44" i="22"/>
  <c r="DL44" i="22"/>
  <c r="DK44" i="22" s="1"/>
  <c r="DG44" i="22"/>
  <c r="DF44" i="22"/>
  <c r="DE44" i="22" s="1"/>
  <c r="DA44" i="22"/>
  <c r="CZ44" i="22"/>
  <c r="CY44" i="22" s="1"/>
  <c r="CU44" i="22"/>
  <c r="CT44" i="22"/>
  <c r="CS44" i="22" s="1"/>
  <c r="CO44" i="22"/>
  <c r="CN44" i="22"/>
  <c r="CM44" i="22" s="1"/>
  <c r="CI44" i="22"/>
  <c r="CH44" i="22"/>
  <c r="CG44" i="22" s="1"/>
  <c r="CC44" i="22"/>
  <c r="CB44" i="22"/>
  <c r="CA44" i="22" s="1"/>
  <c r="BW44" i="22"/>
  <c r="BV44" i="22"/>
  <c r="BU44" i="22" s="1"/>
  <c r="BQ44" i="22"/>
  <c r="BP44" i="22"/>
  <c r="BO44" i="22" s="1"/>
  <c r="BK44" i="22"/>
  <c r="BJ44" i="22"/>
  <c r="BI44" i="22" s="1"/>
  <c r="BE44" i="22"/>
  <c r="BD44" i="22"/>
  <c r="BC44" i="22" s="1"/>
  <c r="AY44" i="22"/>
  <c r="AX44" i="22"/>
  <c r="AW44" i="22" s="1"/>
  <c r="AS44" i="22"/>
  <c r="AR44" i="22"/>
  <c r="AQ44" i="22" s="1"/>
  <c r="AO44" i="22"/>
  <c r="FD44" i="22" s="1"/>
  <c r="A44" i="22"/>
  <c r="FF43" i="22"/>
  <c r="GM43" i="22" s="1"/>
  <c r="FV43" i="22" s="1"/>
  <c r="EE43" i="22"/>
  <c r="ED43" i="22"/>
  <c r="EC43" i="22" s="1"/>
  <c r="DY43" i="22"/>
  <c r="DX43" i="22"/>
  <c r="DW43" i="22" s="1"/>
  <c r="DS43" i="22"/>
  <c r="DR43" i="22"/>
  <c r="DQ43" i="22" s="1"/>
  <c r="DM43" i="22"/>
  <c r="DL43" i="22"/>
  <c r="DK43" i="22" s="1"/>
  <c r="DG43" i="22"/>
  <c r="DF43" i="22"/>
  <c r="DE43" i="22" s="1"/>
  <c r="DA43" i="22"/>
  <c r="CZ43" i="22"/>
  <c r="CY43" i="22" s="1"/>
  <c r="CU43" i="22"/>
  <c r="CT43" i="22"/>
  <c r="CS43" i="22" s="1"/>
  <c r="CO43" i="22"/>
  <c r="CN43" i="22"/>
  <c r="CM43" i="22" s="1"/>
  <c r="CI43" i="22"/>
  <c r="CH43" i="22"/>
  <c r="CG43" i="22" s="1"/>
  <c r="CC43" i="22"/>
  <c r="CB43" i="22"/>
  <c r="CA43" i="22" s="1"/>
  <c r="BW43" i="22"/>
  <c r="BV43" i="22"/>
  <c r="BU43" i="22" s="1"/>
  <c r="BQ43" i="22"/>
  <c r="BP43" i="22"/>
  <c r="BO43" i="22" s="1"/>
  <c r="BK43" i="22"/>
  <c r="BJ43" i="22"/>
  <c r="BI43" i="22" s="1"/>
  <c r="BE43" i="22"/>
  <c r="BD43" i="22"/>
  <c r="BC43" i="22" s="1"/>
  <c r="AY43" i="22"/>
  <c r="AX43" i="22"/>
  <c r="AW43" i="22" s="1"/>
  <c r="AS43" i="22"/>
  <c r="AR43" i="22"/>
  <c r="AQ43" i="22" s="1"/>
  <c r="AO43" i="22"/>
  <c r="FD43" i="22" s="1"/>
  <c r="A43" i="22"/>
  <c r="FF42" i="22"/>
  <c r="GL42" i="22" s="1"/>
  <c r="FU42" i="22" s="1"/>
  <c r="EE42" i="22"/>
  <c r="ED42" i="22"/>
  <c r="EC42" i="22" s="1"/>
  <c r="DY42" i="22"/>
  <c r="DX42" i="22"/>
  <c r="DW42" i="22" s="1"/>
  <c r="DS42" i="22"/>
  <c r="DR42" i="22"/>
  <c r="DQ42" i="22" s="1"/>
  <c r="DM42" i="22"/>
  <c r="DL42" i="22"/>
  <c r="DK42" i="22" s="1"/>
  <c r="DG42" i="22"/>
  <c r="DF42" i="22"/>
  <c r="DE42" i="22" s="1"/>
  <c r="DA42" i="22"/>
  <c r="CZ42" i="22"/>
  <c r="CY42" i="22" s="1"/>
  <c r="CU42" i="22"/>
  <c r="CT42" i="22"/>
  <c r="CS42" i="22" s="1"/>
  <c r="CO42" i="22"/>
  <c r="CN42" i="22"/>
  <c r="CM42" i="22"/>
  <c r="CI42" i="22"/>
  <c r="CH42" i="22"/>
  <c r="CG42" i="22" s="1"/>
  <c r="CC42" i="22"/>
  <c r="CB42" i="22"/>
  <c r="CA42" i="22" s="1"/>
  <c r="BW42" i="22"/>
  <c r="BV42" i="22"/>
  <c r="BU42" i="22" s="1"/>
  <c r="BQ42" i="22"/>
  <c r="BP42" i="22"/>
  <c r="BO42" i="22" s="1"/>
  <c r="BK42" i="22"/>
  <c r="BJ42" i="22"/>
  <c r="BI42" i="22" s="1"/>
  <c r="BE42" i="22"/>
  <c r="BD42" i="22"/>
  <c r="BC42" i="22" s="1"/>
  <c r="AY42" i="22"/>
  <c r="AX42" i="22"/>
  <c r="AW42" i="22" s="1"/>
  <c r="AS42" i="22"/>
  <c r="AR42" i="22"/>
  <c r="AQ42" i="22" s="1"/>
  <c r="AO42" i="22"/>
  <c r="FD42" i="22" s="1"/>
  <c r="A42" i="22"/>
  <c r="FF41" i="22"/>
  <c r="EE41" i="22"/>
  <c r="ED41" i="22"/>
  <c r="EC41" i="22" s="1"/>
  <c r="DY41" i="22"/>
  <c r="DX41" i="22"/>
  <c r="DW41" i="22" s="1"/>
  <c r="DS41" i="22"/>
  <c r="DR41" i="22"/>
  <c r="DQ41" i="22" s="1"/>
  <c r="DM41" i="22"/>
  <c r="DL41" i="22"/>
  <c r="DK41" i="22" s="1"/>
  <c r="DG41" i="22"/>
  <c r="DF41" i="22"/>
  <c r="DE41" i="22" s="1"/>
  <c r="DA41" i="22"/>
  <c r="CZ41" i="22"/>
  <c r="CY41" i="22" s="1"/>
  <c r="CU41" i="22"/>
  <c r="CT41" i="22"/>
  <c r="CS41" i="22"/>
  <c r="CO41" i="22"/>
  <c r="CN41" i="22"/>
  <c r="CM41" i="22" s="1"/>
  <c r="CI41" i="22"/>
  <c r="CH41" i="22"/>
  <c r="CG41" i="22" s="1"/>
  <c r="CC41" i="22"/>
  <c r="CB41" i="22"/>
  <c r="CA41" i="22" s="1"/>
  <c r="BW41" i="22"/>
  <c r="BV41" i="22"/>
  <c r="BU41" i="22" s="1"/>
  <c r="BQ41" i="22"/>
  <c r="BP41" i="22"/>
  <c r="BO41" i="22" s="1"/>
  <c r="BK41" i="22"/>
  <c r="BJ41" i="22"/>
  <c r="BI41" i="22" s="1"/>
  <c r="BE41" i="22"/>
  <c r="BD41" i="22"/>
  <c r="BC41" i="22" s="1"/>
  <c r="AY41" i="22"/>
  <c r="AX41" i="22"/>
  <c r="AW41" i="22" s="1"/>
  <c r="AS41" i="22"/>
  <c r="AR41" i="22"/>
  <c r="AQ41" i="22" s="1"/>
  <c r="AO41" i="22"/>
  <c r="FD41" i="22" s="1"/>
  <c r="A41" i="22"/>
  <c r="FF40" i="22"/>
  <c r="GM40" i="22" s="1"/>
  <c r="FV40" i="22" s="1"/>
  <c r="EE40" i="22"/>
  <c r="ED40" i="22"/>
  <c r="EC40" i="22" s="1"/>
  <c r="DY40" i="22"/>
  <c r="DX40" i="22"/>
  <c r="DW40" i="22" s="1"/>
  <c r="DS40" i="22"/>
  <c r="DR40" i="22"/>
  <c r="DQ40" i="22" s="1"/>
  <c r="DM40" i="22"/>
  <c r="DL40" i="22"/>
  <c r="DK40" i="22" s="1"/>
  <c r="DG40" i="22"/>
  <c r="DF40" i="22"/>
  <c r="DE40" i="22" s="1"/>
  <c r="DA40" i="22"/>
  <c r="CZ40" i="22"/>
  <c r="CY40" i="22" s="1"/>
  <c r="CU40" i="22"/>
  <c r="CT40" i="22"/>
  <c r="CS40" i="22" s="1"/>
  <c r="CO40" i="22"/>
  <c r="CN40" i="22"/>
  <c r="CM40" i="22" s="1"/>
  <c r="CI40" i="22"/>
  <c r="CH40" i="22"/>
  <c r="CG40" i="22" s="1"/>
  <c r="CC40" i="22"/>
  <c r="CB40" i="22"/>
  <c r="CA40" i="22" s="1"/>
  <c r="BW40" i="22"/>
  <c r="BV40" i="22"/>
  <c r="BU40" i="22" s="1"/>
  <c r="BQ40" i="22"/>
  <c r="BP40" i="22"/>
  <c r="BO40" i="22" s="1"/>
  <c r="BK40" i="22"/>
  <c r="BJ40" i="22"/>
  <c r="BI40" i="22" s="1"/>
  <c r="BE40" i="22"/>
  <c r="BD40" i="22"/>
  <c r="BC40" i="22" s="1"/>
  <c r="AY40" i="22"/>
  <c r="AX40" i="22"/>
  <c r="AW40" i="22" s="1"/>
  <c r="AS40" i="22"/>
  <c r="AR40" i="22"/>
  <c r="AQ40" i="22" s="1"/>
  <c r="AO40" i="22"/>
  <c r="FD40" i="22" s="1"/>
  <c r="A40" i="22"/>
  <c r="FF39" i="22"/>
  <c r="EE39" i="22"/>
  <c r="ED39" i="22"/>
  <c r="EC39" i="22" s="1"/>
  <c r="DY39" i="22"/>
  <c r="DX39" i="22"/>
  <c r="DW39" i="22" s="1"/>
  <c r="DS39" i="22"/>
  <c r="DR39" i="22"/>
  <c r="DQ39" i="22" s="1"/>
  <c r="DM39" i="22"/>
  <c r="DL39" i="22"/>
  <c r="DK39" i="22" s="1"/>
  <c r="DG39" i="22"/>
  <c r="DF39" i="22"/>
  <c r="DE39" i="22" s="1"/>
  <c r="DA39" i="22"/>
  <c r="CZ39" i="22"/>
  <c r="CY39" i="22" s="1"/>
  <c r="CU39" i="22"/>
  <c r="CT39" i="22"/>
  <c r="CS39" i="22" s="1"/>
  <c r="CO39" i="22"/>
  <c r="CN39" i="22"/>
  <c r="CM39" i="22" s="1"/>
  <c r="CI39" i="22"/>
  <c r="CH39" i="22"/>
  <c r="CG39" i="22" s="1"/>
  <c r="CC39" i="22"/>
  <c r="CB39" i="22"/>
  <c r="CA39" i="22" s="1"/>
  <c r="BW39" i="22"/>
  <c r="BV39" i="22"/>
  <c r="BU39" i="22" s="1"/>
  <c r="BQ39" i="22"/>
  <c r="BP39" i="22"/>
  <c r="BO39" i="22" s="1"/>
  <c r="BK39" i="22"/>
  <c r="BJ39" i="22"/>
  <c r="BI39" i="22"/>
  <c r="BE39" i="22"/>
  <c r="BD39" i="22"/>
  <c r="BC39" i="22" s="1"/>
  <c r="AY39" i="22"/>
  <c r="AX39" i="22"/>
  <c r="AW39" i="22" s="1"/>
  <c r="AS39" i="22"/>
  <c r="AR39" i="22"/>
  <c r="AQ39" i="22" s="1"/>
  <c r="AO39" i="22"/>
  <c r="FD39" i="22" s="1"/>
  <c r="B39" i="22"/>
  <c r="A39" i="22"/>
  <c r="FF38" i="22"/>
  <c r="EE38" i="22"/>
  <c r="ED38" i="22"/>
  <c r="EC38" i="22" s="1"/>
  <c r="DY38" i="22"/>
  <c r="DX38" i="22"/>
  <c r="DW38" i="22" s="1"/>
  <c r="DS38" i="22"/>
  <c r="DR38" i="22"/>
  <c r="DQ38" i="22" s="1"/>
  <c r="DM38" i="22"/>
  <c r="DL38" i="22"/>
  <c r="DK38" i="22" s="1"/>
  <c r="DG38" i="22"/>
  <c r="DF38" i="22"/>
  <c r="DE38" i="22" s="1"/>
  <c r="DA38" i="22"/>
  <c r="CZ38" i="22"/>
  <c r="CY38" i="22" s="1"/>
  <c r="CU38" i="22"/>
  <c r="CT38" i="22"/>
  <c r="CS38" i="22" s="1"/>
  <c r="CO38" i="22"/>
  <c r="CN38" i="22"/>
  <c r="CM38" i="22" s="1"/>
  <c r="CI38" i="22"/>
  <c r="CH38" i="22"/>
  <c r="CG38" i="22" s="1"/>
  <c r="CC38" i="22"/>
  <c r="CB38" i="22"/>
  <c r="CA38" i="22" s="1"/>
  <c r="BW38" i="22"/>
  <c r="BV38" i="22"/>
  <c r="BU38" i="22" s="1"/>
  <c r="BQ38" i="22"/>
  <c r="BP38" i="22"/>
  <c r="BO38" i="22" s="1"/>
  <c r="BK38" i="22"/>
  <c r="BJ38" i="22"/>
  <c r="BI38" i="22" s="1"/>
  <c r="BE38" i="22"/>
  <c r="BD38" i="22"/>
  <c r="BC38" i="22" s="1"/>
  <c r="AY38" i="22"/>
  <c r="AX38" i="22"/>
  <c r="AW38" i="22" s="1"/>
  <c r="AS38" i="22"/>
  <c r="AR38" i="22"/>
  <c r="AQ38" i="22" s="1"/>
  <c r="AO38" i="22"/>
  <c r="FD38" i="22" s="1"/>
  <c r="A38" i="22"/>
  <c r="FF37" i="22"/>
  <c r="GM37" i="22" s="1"/>
  <c r="FV37" i="22" s="1"/>
  <c r="EE37" i="22"/>
  <c r="ED37" i="22"/>
  <c r="EC37" i="22" s="1"/>
  <c r="DY37" i="22"/>
  <c r="DX37" i="22"/>
  <c r="DW37" i="22" s="1"/>
  <c r="DS37" i="22"/>
  <c r="DR37" i="22"/>
  <c r="DQ37" i="22" s="1"/>
  <c r="DM37" i="22"/>
  <c r="DL37" i="22"/>
  <c r="DK37" i="22" s="1"/>
  <c r="DG37" i="22"/>
  <c r="DF37" i="22"/>
  <c r="DE37" i="22" s="1"/>
  <c r="DA37" i="22"/>
  <c r="CZ37" i="22"/>
  <c r="CY37" i="22" s="1"/>
  <c r="CU37" i="22"/>
  <c r="CT37" i="22"/>
  <c r="CS37" i="22" s="1"/>
  <c r="CO37" i="22"/>
  <c r="CN37" i="22"/>
  <c r="CM37" i="22" s="1"/>
  <c r="CI37" i="22"/>
  <c r="CH37" i="22"/>
  <c r="CG37" i="22" s="1"/>
  <c r="CC37" i="22"/>
  <c r="CB37" i="22"/>
  <c r="CA37" i="22" s="1"/>
  <c r="BW37" i="22"/>
  <c r="BV37" i="22"/>
  <c r="BU37" i="22"/>
  <c r="BQ37" i="22"/>
  <c r="BP37" i="22"/>
  <c r="BO37" i="22" s="1"/>
  <c r="BK37" i="22"/>
  <c r="BJ37" i="22"/>
  <c r="BI37" i="22" s="1"/>
  <c r="BE37" i="22"/>
  <c r="BD37" i="22"/>
  <c r="BC37" i="22" s="1"/>
  <c r="AY37" i="22"/>
  <c r="AX37" i="22"/>
  <c r="AW37" i="22" s="1"/>
  <c r="AS37" i="22"/>
  <c r="AR37" i="22"/>
  <c r="AQ37" i="22" s="1"/>
  <c r="AO37" i="22"/>
  <c r="FD37" i="22" s="1"/>
  <c r="A37" i="22"/>
  <c r="FF36" i="22"/>
  <c r="EE36" i="22"/>
  <c r="ED36" i="22"/>
  <c r="EC36" i="22" s="1"/>
  <c r="DY36" i="22"/>
  <c r="DX36" i="22"/>
  <c r="DW36" i="22"/>
  <c r="DS36" i="22"/>
  <c r="DR36" i="22"/>
  <c r="DQ36" i="22" s="1"/>
  <c r="DM36" i="22"/>
  <c r="DL36" i="22"/>
  <c r="DK36" i="22" s="1"/>
  <c r="DG36" i="22"/>
  <c r="DF36" i="22"/>
  <c r="DE36" i="22" s="1"/>
  <c r="DA36" i="22"/>
  <c r="CZ36" i="22"/>
  <c r="CY36" i="22" s="1"/>
  <c r="CU36" i="22"/>
  <c r="CT36" i="22"/>
  <c r="CS36" i="22" s="1"/>
  <c r="CO36" i="22"/>
  <c r="CN36" i="22"/>
  <c r="CM36" i="22" s="1"/>
  <c r="CI36" i="22"/>
  <c r="CH36" i="22"/>
  <c r="CG36" i="22" s="1"/>
  <c r="CC36" i="22"/>
  <c r="CB36" i="22"/>
  <c r="CA36" i="22" s="1"/>
  <c r="BW36" i="22"/>
  <c r="BV36" i="22"/>
  <c r="BU36" i="22" s="1"/>
  <c r="BQ36" i="22"/>
  <c r="BP36" i="22"/>
  <c r="BO36" i="22" s="1"/>
  <c r="BK36" i="22"/>
  <c r="BJ36" i="22"/>
  <c r="BI36" i="22" s="1"/>
  <c r="BE36" i="22"/>
  <c r="BD36" i="22"/>
  <c r="BC36" i="22" s="1"/>
  <c r="AY36" i="22"/>
  <c r="AX36" i="22"/>
  <c r="AW36" i="22" s="1"/>
  <c r="AS36" i="22"/>
  <c r="AR36" i="22"/>
  <c r="AQ36" i="22" s="1"/>
  <c r="AO36" i="22"/>
  <c r="FD36" i="22" s="1"/>
  <c r="A36" i="22"/>
  <c r="FF35" i="22"/>
  <c r="GL35" i="22" s="1"/>
  <c r="FU35" i="22" s="1"/>
  <c r="EE35" i="22"/>
  <c r="ED35" i="22"/>
  <c r="EC35" i="22" s="1"/>
  <c r="DY35" i="22"/>
  <c r="DX35" i="22"/>
  <c r="DW35" i="22" s="1"/>
  <c r="DS35" i="22"/>
  <c r="DR35" i="22"/>
  <c r="DQ35" i="22" s="1"/>
  <c r="DM35" i="22"/>
  <c r="DL35" i="22"/>
  <c r="DK35" i="22" s="1"/>
  <c r="DG35" i="22"/>
  <c r="DF35" i="22"/>
  <c r="DE35" i="22" s="1"/>
  <c r="DA35" i="22"/>
  <c r="CZ35" i="22"/>
  <c r="CY35" i="22" s="1"/>
  <c r="CU35" i="22"/>
  <c r="CT35" i="22"/>
  <c r="CS35" i="22" s="1"/>
  <c r="CO35" i="22"/>
  <c r="CN35" i="22"/>
  <c r="CM35" i="22" s="1"/>
  <c r="CI35" i="22"/>
  <c r="CH35" i="22"/>
  <c r="CG35" i="22" s="1"/>
  <c r="CC35" i="22"/>
  <c r="CB35" i="22"/>
  <c r="CA35" i="22" s="1"/>
  <c r="BW35" i="22"/>
  <c r="BV35" i="22"/>
  <c r="BU35" i="22" s="1"/>
  <c r="BQ35" i="22"/>
  <c r="BP35" i="22"/>
  <c r="BO35" i="22" s="1"/>
  <c r="BK35" i="22"/>
  <c r="BJ35" i="22"/>
  <c r="BI35" i="22" s="1"/>
  <c r="BE35" i="22"/>
  <c r="BD35" i="22"/>
  <c r="BC35" i="22" s="1"/>
  <c r="AY35" i="22"/>
  <c r="AX35" i="22"/>
  <c r="AW35" i="22" s="1"/>
  <c r="AS35" i="22"/>
  <c r="AR35" i="22"/>
  <c r="AQ35" i="22" s="1"/>
  <c r="AO35" i="22"/>
  <c r="FD35" i="22" s="1"/>
  <c r="A35" i="22"/>
  <c r="FF34" i="22"/>
  <c r="GL34" i="22" s="1"/>
  <c r="FU34" i="22" s="1"/>
  <c r="EE34" i="22"/>
  <c r="ED34" i="22"/>
  <c r="EC34" i="22" s="1"/>
  <c r="DY34" i="22"/>
  <c r="DX34" i="22"/>
  <c r="DW34" i="22" s="1"/>
  <c r="DS34" i="22"/>
  <c r="DR34" i="22"/>
  <c r="DQ34" i="22" s="1"/>
  <c r="DM34" i="22"/>
  <c r="DL34" i="22"/>
  <c r="DK34" i="22" s="1"/>
  <c r="DG34" i="22"/>
  <c r="DF34" i="22"/>
  <c r="DE34" i="22" s="1"/>
  <c r="DA34" i="22"/>
  <c r="CZ34" i="22"/>
  <c r="CY34" i="22" s="1"/>
  <c r="CU34" i="22"/>
  <c r="CT34" i="22"/>
  <c r="CS34" i="22" s="1"/>
  <c r="CO34" i="22"/>
  <c r="CN34" i="22"/>
  <c r="CM34" i="22" s="1"/>
  <c r="CI34" i="22"/>
  <c r="CH34" i="22"/>
  <c r="CG34" i="22" s="1"/>
  <c r="CC34" i="22"/>
  <c r="CB34" i="22"/>
  <c r="CA34" i="22" s="1"/>
  <c r="BW34" i="22"/>
  <c r="BV34" i="22"/>
  <c r="BU34" i="22" s="1"/>
  <c r="BQ34" i="22"/>
  <c r="BP34" i="22"/>
  <c r="BO34" i="22" s="1"/>
  <c r="BK34" i="22"/>
  <c r="BJ34" i="22"/>
  <c r="BI34" i="22" s="1"/>
  <c r="BE34" i="22"/>
  <c r="BD34" i="22"/>
  <c r="BC34" i="22" s="1"/>
  <c r="AY34" i="22"/>
  <c r="AX34" i="22"/>
  <c r="AW34" i="22" s="1"/>
  <c r="AS34" i="22"/>
  <c r="AR34" i="22"/>
  <c r="AQ34" i="22" s="1"/>
  <c r="AO34" i="22"/>
  <c r="FD34" i="22" s="1"/>
  <c r="A34" i="22"/>
  <c r="FF33" i="22"/>
  <c r="GM33" i="22" s="1"/>
  <c r="FV33" i="22" s="1"/>
  <c r="EE33" i="22"/>
  <c r="ED33" i="22"/>
  <c r="EC33" i="22"/>
  <c r="DY33" i="22"/>
  <c r="DX33" i="22"/>
  <c r="DW33" i="22" s="1"/>
  <c r="DS33" i="22"/>
  <c r="DR33" i="22"/>
  <c r="DQ33" i="22" s="1"/>
  <c r="DM33" i="22"/>
  <c r="DL33" i="22"/>
  <c r="DK33" i="22" s="1"/>
  <c r="DG33" i="22"/>
  <c r="DF33" i="22"/>
  <c r="DE33" i="22" s="1"/>
  <c r="DA33" i="22"/>
  <c r="CZ33" i="22"/>
  <c r="CY33" i="22" s="1"/>
  <c r="CU33" i="22"/>
  <c r="CT33" i="22"/>
  <c r="CS33" i="22" s="1"/>
  <c r="CO33" i="22"/>
  <c r="CN33" i="22"/>
  <c r="CM33" i="22" s="1"/>
  <c r="CI33" i="22"/>
  <c r="CH33" i="22"/>
  <c r="CG33" i="22"/>
  <c r="CC33" i="22"/>
  <c r="CB33" i="22"/>
  <c r="CA33" i="22" s="1"/>
  <c r="BW33" i="22"/>
  <c r="BV33" i="22"/>
  <c r="BU33" i="22" s="1"/>
  <c r="BQ33" i="22"/>
  <c r="BP33" i="22"/>
  <c r="BO33" i="22" s="1"/>
  <c r="BK33" i="22"/>
  <c r="BJ33" i="22"/>
  <c r="BI33" i="22" s="1"/>
  <c r="BE33" i="22"/>
  <c r="BD33" i="22"/>
  <c r="BC33" i="22" s="1"/>
  <c r="AY33" i="22"/>
  <c r="AX33" i="22"/>
  <c r="AW33" i="22" s="1"/>
  <c r="AS33" i="22"/>
  <c r="AR33" i="22"/>
  <c r="AQ33" i="22" s="1"/>
  <c r="AO33" i="22"/>
  <c r="FD33" i="22" s="1"/>
  <c r="A33" i="22"/>
  <c r="FF32" i="22"/>
  <c r="GK32" i="22" s="1"/>
  <c r="FT32" i="22" s="1"/>
  <c r="EE32" i="22"/>
  <c r="ED32" i="22"/>
  <c r="EC32" i="22" s="1"/>
  <c r="DY32" i="22"/>
  <c r="DX32" i="22"/>
  <c r="DW32" i="22" s="1"/>
  <c r="DS32" i="22"/>
  <c r="DR32" i="22"/>
  <c r="DQ32" i="22" s="1"/>
  <c r="DM32" i="22"/>
  <c r="DL32" i="22"/>
  <c r="DK32" i="22" s="1"/>
  <c r="DG32" i="22"/>
  <c r="DF32" i="22"/>
  <c r="DE32" i="22" s="1"/>
  <c r="DA32" i="22"/>
  <c r="CZ32" i="22"/>
  <c r="CY32" i="22" s="1"/>
  <c r="CU32" i="22"/>
  <c r="CT32" i="22"/>
  <c r="CS32" i="22" s="1"/>
  <c r="CO32" i="22"/>
  <c r="CN32" i="22"/>
  <c r="CM32" i="22" s="1"/>
  <c r="CI32" i="22"/>
  <c r="CH32" i="22"/>
  <c r="CG32" i="22" s="1"/>
  <c r="CC32" i="22"/>
  <c r="CB32" i="22"/>
  <c r="CA32" i="22" s="1"/>
  <c r="BW32" i="22"/>
  <c r="BV32" i="22"/>
  <c r="BU32" i="22" s="1"/>
  <c r="BQ32" i="22"/>
  <c r="BP32" i="22"/>
  <c r="BO32" i="22" s="1"/>
  <c r="BK32" i="22"/>
  <c r="BJ32" i="22"/>
  <c r="BI32" i="22" s="1"/>
  <c r="BE32" i="22"/>
  <c r="BD32" i="22"/>
  <c r="BC32" i="22" s="1"/>
  <c r="AY32" i="22"/>
  <c r="AX32" i="22"/>
  <c r="AW32" i="22" s="1"/>
  <c r="AS32" i="22"/>
  <c r="AR32" i="22"/>
  <c r="AQ32" i="22" s="1"/>
  <c r="AO32" i="22"/>
  <c r="FD32" i="22" s="1"/>
  <c r="B32" i="22"/>
  <c r="A32" i="22"/>
  <c r="FF31" i="22"/>
  <c r="GM31" i="22" s="1"/>
  <c r="FV31" i="22" s="1"/>
  <c r="EE31" i="22"/>
  <c r="ED31" i="22"/>
  <c r="EC31" i="22" s="1"/>
  <c r="DY31" i="22"/>
  <c r="DX31" i="22"/>
  <c r="DW31" i="22"/>
  <c r="DS31" i="22"/>
  <c r="DR31" i="22"/>
  <c r="DQ31" i="22" s="1"/>
  <c r="DM31" i="22"/>
  <c r="DL31" i="22"/>
  <c r="DK31" i="22" s="1"/>
  <c r="DG31" i="22"/>
  <c r="DF31" i="22"/>
  <c r="DE31" i="22" s="1"/>
  <c r="DA31" i="22"/>
  <c r="CZ31" i="22"/>
  <c r="CY31" i="22" s="1"/>
  <c r="CU31" i="22"/>
  <c r="CT31" i="22"/>
  <c r="CS31" i="22" s="1"/>
  <c r="CO31" i="22"/>
  <c r="CN31" i="22"/>
  <c r="CM31" i="22" s="1"/>
  <c r="CI31" i="22"/>
  <c r="CH31" i="22"/>
  <c r="CG31" i="22" s="1"/>
  <c r="CC31" i="22"/>
  <c r="CB31" i="22"/>
  <c r="CA31" i="22" s="1"/>
  <c r="BW31" i="22"/>
  <c r="BV31" i="22"/>
  <c r="BU31" i="22" s="1"/>
  <c r="BQ31" i="22"/>
  <c r="BP31" i="22"/>
  <c r="BO31" i="22" s="1"/>
  <c r="BK31" i="22"/>
  <c r="BJ31" i="22"/>
  <c r="BI31" i="22" s="1"/>
  <c r="BE31" i="22"/>
  <c r="BD31" i="22"/>
  <c r="BC31" i="22" s="1"/>
  <c r="AY31" i="22"/>
  <c r="AX31" i="22"/>
  <c r="AW31" i="22" s="1"/>
  <c r="AS31" i="22"/>
  <c r="AR31" i="22"/>
  <c r="AQ31" i="22" s="1"/>
  <c r="AO31" i="22"/>
  <c r="FD31" i="22" s="1"/>
  <c r="A31" i="22"/>
  <c r="FF30" i="22"/>
  <c r="EE30" i="22"/>
  <c r="ED30" i="22"/>
  <c r="EC30" i="22" s="1"/>
  <c r="DY30" i="22"/>
  <c r="DX30" i="22"/>
  <c r="DW30" i="22" s="1"/>
  <c r="DS30" i="22"/>
  <c r="DR30" i="22"/>
  <c r="DQ30" i="22" s="1"/>
  <c r="DM30" i="22"/>
  <c r="DL30" i="22"/>
  <c r="DK30" i="22" s="1"/>
  <c r="DG30" i="22"/>
  <c r="DF30" i="22"/>
  <c r="DE30" i="22" s="1"/>
  <c r="DA30" i="22"/>
  <c r="CZ30" i="22"/>
  <c r="CY30" i="22" s="1"/>
  <c r="CU30" i="22"/>
  <c r="CT30" i="22"/>
  <c r="CS30" i="22" s="1"/>
  <c r="CO30" i="22"/>
  <c r="CN30" i="22"/>
  <c r="CM30" i="22" s="1"/>
  <c r="CI30" i="22"/>
  <c r="CH30" i="22"/>
  <c r="CG30" i="22" s="1"/>
  <c r="CC30" i="22"/>
  <c r="CB30" i="22"/>
  <c r="CA30" i="22" s="1"/>
  <c r="BW30" i="22"/>
  <c r="BV30" i="22"/>
  <c r="BU30" i="22" s="1"/>
  <c r="BQ30" i="22"/>
  <c r="BP30" i="22"/>
  <c r="BO30" i="22" s="1"/>
  <c r="BK30" i="22"/>
  <c r="BJ30" i="22"/>
  <c r="BI30" i="22" s="1"/>
  <c r="BE30" i="22"/>
  <c r="BD30" i="22"/>
  <c r="BC30" i="22" s="1"/>
  <c r="AY30" i="22"/>
  <c r="AX30" i="22"/>
  <c r="AW30" i="22" s="1"/>
  <c r="AS30" i="22"/>
  <c r="AR30" i="22"/>
  <c r="AQ30" i="22" s="1"/>
  <c r="AO30" i="22"/>
  <c r="FD30" i="22" s="1"/>
  <c r="A30" i="22"/>
  <c r="FF29" i="22"/>
  <c r="EE29" i="22"/>
  <c r="ED29" i="22"/>
  <c r="EC29" i="22" s="1"/>
  <c r="DY29" i="22"/>
  <c r="DX29" i="22"/>
  <c r="DW29" i="22" s="1"/>
  <c r="DS29" i="22"/>
  <c r="DR29" i="22"/>
  <c r="DQ29" i="22" s="1"/>
  <c r="DM29" i="22"/>
  <c r="DL29" i="22"/>
  <c r="DK29" i="22" s="1"/>
  <c r="DG29" i="22"/>
  <c r="DF29" i="22"/>
  <c r="DE29" i="22" s="1"/>
  <c r="DA29" i="22"/>
  <c r="CZ29" i="22"/>
  <c r="CY29" i="22" s="1"/>
  <c r="CU29" i="22"/>
  <c r="CT29" i="22"/>
  <c r="CS29" i="22" s="1"/>
  <c r="CO29" i="22"/>
  <c r="CN29" i="22"/>
  <c r="CM29" i="22" s="1"/>
  <c r="CI29" i="22"/>
  <c r="CH29" i="22"/>
  <c r="CG29" i="22" s="1"/>
  <c r="CC29" i="22"/>
  <c r="CB29" i="22"/>
  <c r="CA29" i="22" s="1"/>
  <c r="BW29" i="22"/>
  <c r="BV29" i="22"/>
  <c r="BU29" i="22" s="1"/>
  <c r="BQ29" i="22"/>
  <c r="BP29" i="22"/>
  <c r="BO29" i="22" s="1"/>
  <c r="BK29" i="22"/>
  <c r="BJ29" i="22"/>
  <c r="BI29" i="22" s="1"/>
  <c r="BE29" i="22"/>
  <c r="BD29" i="22"/>
  <c r="BC29" i="22" s="1"/>
  <c r="AY29" i="22"/>
  <c r="AX29" i="22"/>
  <c r="AW29" i="22" s="1"/>
  <c r="AS29" i="22"/>
  <c r="AR29" i="22"/>
  <c r="AQ29" i="22" s="1"/>
  <c r="AO29" i="22"/>
  <c r="FD29" i="22" s="1"/>
  <c r="A29" i="22"/>
  <c r="FF28" i="22"/>
  <c r="EE28" i="22"/>
  <c r="ED28" i="22"/>
  <c r="EC28" i="22" s="1"/>
  <c r="DY28" i="22"/>
  <c r="DX28" i="22"/>
  <c r="DW28" i="22" s="1"/>
  <c r="DS28" i="22"/>
  <c r="DR28" i="22"/>
  <c r="DQ28" i="22" s="1"/>
  <c r="DM28" i="22"/>
  <c r="DL28" i="22"/>
  <c r="DK28" i="22" s="1"/>
  <c r="DG28" i="22"/>
  <c r="DF28" i="22"/>
  <c r="DE28" i="22" s="1"/>
  <c r="DA28" i="22"/>
  <c r="CZ28" i="22"/>
  <c r="CY28" i="22" s="1"/>
  <c r="CU28" i="22"/>
  <c r="CT28" i="22"/>
  <c r="CS28" i="22" s="1"/>
  <c r="CO28" i="22"/>
  <c r="CN28" i="22"/>
  <c r="CM28" i="22" s="1"/>
  <c r="CI28" i="22"/>
  <c r="CH28" i="22"/>
  <c r="CG28" i="22" s="1"/>
  <c r="CC28" i="22"/>
  <c r="CB28" i="22"/>
  <c r="CA28" i="22" s="1"/>
  <c r="BW28" i="22"/>
  <c r="BV28" i="22"/>
  <c r="BU28" i="22" s="1"/>
  <c r="BQ28" i="22"/>
  <c r="BP28" i="22"/>
  <c r="BO28" i="22" s="1"/>
  <c r="BK28" i="22"/>
  <c r="BJ28" i="22"/>
  <c r="BI28" i="22" s="1"/>
  <c r="BE28" i="22"/>
  <c r="BD28" i="22"/>
  <c r="BC28" i="22" s="1"/>
  <c r="AY28" i="22"/>
  <c r="AX28" i="22"/>
  <c r="AW28" i="22" s="1"/>
  <c r="AS28" i="22"/>
  <c r="AR28" i="22"/>
  <c r="AQ28" i="22" s="1"/>
  <c r="AO28" i="22"/>
  <c r="FD28" i="22" s="1"/>
  <c r="A28" i="22"/>
  <c r="FF27" i="22"/>
  <c r="GM27" i="22" s="1"/>
  <c r="FV27" i="22" s="1"/>
  <c r="EE27" i="22"/>
  <c r="ED27" i="22"/>
  <c r="EC27" i="22" s="1"/>
  <c r="DY27" i="22"/>
  <c r="DX27" i="22"/>
  <c r="DW27" i="22" s="1"/>
  <c r="DS27" i="22"/>
  <c r="DR27" i="22"/>
  <c r="DQ27" i="22" s="1"/>
  <c r="DM27" i="22"/>
  <c r="DL27" i="22"/>
  <c r="DK27" i="22" s="1"/>
  <c r="DG27" i="22"/>
  <c r="DF27" i="22"/>
  <c r="DE27" i="22" s="1"/>
  <c r="DA27" i="22"/>
  <c r="CZ27" i="22"/>
  <c r="CY27" i="22" s="1"/>
  <c r="CU27" i="22"/>
  <c r="CT27" i="22"/>
  <c r="CS27" i="22" s="1"/>
  <c r="CO27" i="22"/>
  <c r="CN27" i="22"/>
  <c r="CM27" i="22" s="1"/>
  <c r="CI27" i="22"/>
  <c r="CH27" i="22"/>
  <c r="CG27" i="22" s="1"/>
  <c r="CC27" i="22"/>
  <c r="CB27" i="22"/>
  <c r="CA27" i="22" s="1"/>
  <c r="BW27" i="22"/>
  <c r="BV27" i="22"/>
  <c r="BU27" i="22" s="1"/>
  <c r="BQ27" i="22"/>
  <c r="BP27" i="22"/>
  <c r="BO27" i="22" s="1"/>
  <c r="BK27" i="22"/>
  <c r="BJ27" i="22"/>
  <c r="BI27" i="22" s="1"/>
  <c r="BE27" i="22"/>
  <c r="BD27" i="22"/>
  <c r="BC27" i="22" s="1"/>
  <c r="AY27" i="22"/>
  <c r="AX27" i="22"/>
  <c r="AW27" i="22" s="1"/>
  <c r="AS27" i="22"/>
  <c r="AR27" i="22"/>
  <c r="AQ27" i="22" s="1"/>
  <c r="AO27" i="22"/>
  <c r="FD27" i="22" s="1"/>
  <c r="A27" i="22"/>
  <c r="FF26" i="22"/>
  <c r="GL26" i="22" s="1"/>
  <c r="FU26" i="22" s="1"/>
  <c r="EE26" i="22"/>
  <c r="ED26" i="22"/>
  <c r="EC26" i="22" s="1"/>
  <c r="DY26" i="22"/>
  <c r="DX26" i="22"/>
  <c r="DW26" i="22" s="1"/>
  <c r="DS26" i="22"/>
  <c r="DR26" i="22"/>
  <c r="DQ26" i="22" s="1"/>
  <c r="DM26" i="22"/>
  <c r="DL26" i="22"/>
  <c r="DK26" i="22" s="1"/>
  <c r="DG26" i="22"/>
  <c r="DF26" i="22"/>
  <c r="DE26" i="22" s="1"/>
  <c r="DA26" i="22"/>
  <c r="CZ26" i="22"/>
  <c r="CY26" i="22" s="1"/>
  <c r="CU26" i="22"/>
  <c r="CT26" i="22"/>
  <c r="CS26" i="22"/>
  <c r="CO26" i="22"/>
  <c r="CN26" i="22"/>
  <c r="CM26" i="22" s="1"/>
  <c r="CI26" i="22"/>
  <c r="CH26" i="22"/>
  <c r="CG26" i="22" s="1"/>
  <c r="CC26" i="22"/>
  <c r="CB26" i="22"/>
  <c r="CA26" i="22" s="1"/>
  <c r="BW26" i="22"/>
  <c r="BV26" i="22"/>
  <c r="BU26" i="22" s="1"/>
  <c r="BQ26" i="22"/>
  <c r="BP26" i="22"/>
  <c r="BO26" i="22" s="1"/>
  <c r="BK26" i="22"/>
  <c r="BJ26" i="22"/>
  <c r="BI26" i="22" s="1"/>
  <c r="BE26" i="22"/>
  <c r="BD26" i="22"/>
  <c r="BC26" i="22" s="1"/>
  <c r="AY26" i="22"/>
  <c r="AX26" i="22"/>
  <c r="AW26" i="22" s="1"/>
  <c r="AS26" i="22"/>
  <c r="AR26" i="22"/>
  <c r="AQ26" i="22" s="1"/>
  <c r="AO26" i="22"/>
  <c r="FD26" i="22" s="1"/>
  <c r="A26" i="22"/>
  <c r="FF25" i="22"/>
  <c r="GM25" i="22" s="1"/>
  <c r="FV25" i="22" s="1"/>
  <c r="EE25" i="22"/>
  <c r="ED25" i="22"/>
  <c r="EC25" i="22" s="1"/>
  <c r="DY25" i="22"/>
  <c r="DX25" i="22"/>
  <c r="DW25" i="22" s="1"/>
  <c r="DS25" i="22"/>
  <c r="DR25" i="22"/>
  <c r="DQ25" i="22" s="1"/>
  <c r="DM25" i="22"/>
  <c r="DL25" i="22"/>
  <c r="DK25" i="22"/>
  <c r="DG25" i="22"/>
  <c r="DF25" i="22"/>
  <c r="DE25" i="22" s="1"/>
  <c r="DA25" i="22"/>
  <c r="CZ25" i="22"/>
  <c r="CY25" i="22" s="1"/>
  <c r="CU25" i="22"/>
  <c r="CT25" i="22"/>
  <c r="CS25" i="22" s="1"/>
  <c r="CO25" i="22"/>
  <c r="CN25" i="22"/>
  <c r="CM25" i="22" s="1"/>
  <c r="CI25" i="22"/>
  <c r="CH25" i="22"/>
  <c r="CG25" i="22" s="1"/>
  <c r="CC25" i="22"/>
  <c r="CB25" i="22"/>
  <c r="CA25" i="22" s="1"/>
  <c r="BW25" i="22"/>
  <c r="BV25" i="22"/>
  <c r="BU25" i="22" s="1"/>
  <c r="BQ25" i="22"/>
  <c r="BP25" i="22"/>
  <c r="BO25" i="22" s="1"/>
  <c r="BK25" i="22"/>
  <c r="BJ25" i="22"/>
  <c r="BI25" i="22" s="1"/>
  <c r="BE25" i="22"/>
  <c r="BD25" i="22"/>
  <c r="BC25" i="22" s="1"/>
  <c r="AY25" i="22"/>
  <c r="AX25" i="22"/>
  <c r="AW25" i="22" s="1"/>
  <c r="AS25" i="22"/>
  <c r="AR25" i="22"/>
  <c r="AQ25" i="22" s="1"/>
  <c r="AO25" i="22"/>
  <c r="FD25" i="22" s="1"/>
  <c r="B25" i="22"/>
  <c r="A25" i="22"/>
  <c r="FF24" i="22"/>
  <c r="GM24" i="22" s="1"/>
  <c r="FV24" i="22" s="1"/>
  <c r="EE24" i="22"/>
  <c r="ED24" i="22"/>
  <c r="EC24" i="22" s="1"/>
  <c r="DY24" i="22"/>
  <c r="DX24" i="22"/>
  <c r="DW24" i="22" s="1"/>
  <c r="DS24" i="22"/>
  <c r="DR24" i="22"/>
  <c r="DQ24" i="22" s="1"/>
  <c r="DM24" i="22"/>
  <c r="DL24" i="22"/>
  <c r="DK24" i="22" s="1"/>
  <c r="DG24" i="22"/>
  <c r="DF24" i="22"/>
  <c r="DE24" i="22" s="1"/>
  <c r="DA24" i="22"/>
  <c r="CZ24" i="22"/>
  <c r="CY24" i="22" s="1"/>
  <c r="CU24" i="22"/>
  <c r="CT24" i="22"/>
  <c r="CS24" i="22" s="1"/>
  <c r="CO24" i="22"/>
  <c r="CN24" i="22"/>
  <c r="CM24" i="22" s="1"/>
  <c r="CI24" i="22"/>
  <c r="CH24" i="22"/>
  <c r="CG24" i="22" s="1"/>
  <c r="CC24" i="22"/>
  <c r="CB24" i="22"/>
  <c r="CA24" i="22" s="1"/>
  <c r="BW24" i="22"/>
  <c r="BV24" i="22"/>
  <c r="BU24" i="22" s="1"/>
  <c r="BQ24" i="22"/>
  <c r="BP24" i="22"/>
  <c r="BO24" i="22" s="1"/>
  <c r="BK24" i="22"/>
  <c r="BJ24" i="22"/>
  <c r="BI24" i="22" s="1"/>
  <c r="BE24" i="22"/>
  <c r="BD24" i="22"/>
  <c r="BC24" i="22" s="1"/>
  <c r="AY24" i="22"/>
  <c r="AX24" i="22"/>
  <c r="AW24" i="22" s="1"/>
  <c r="AS24" i="22"/>
  <c r="AR24" i="22"/>
  <c r="AQ24" i="22" s="1"/>
  <c r="AO24" i="22"/>
  <c r="FD24" i="22" s="1"/>
  <c r="A24" i="22"/>
  <c r="FF23" i="22"/>
  <c r="GL23" i="22" s="1"/>
  <c r="FU23" i="22" s="1"/>
  <c r="EE23" i="22"/>
  <c r="ED23" i="22"/>
  <c r="EC23" i="22" s="1"/>
  <c r="DY23" i="22"/>
  <c r="DX23" i="22"/>
  <c r="DW23" i="22" s="1"/>
  <c r="DS23" i="22"/>
  <c r="DR23" i="22"/>
  <c r="DQ23" i="22" s="1"/>
  <c r="DM23" i="22"/>
  <c r="DL23" i="22"/>
  <c r="DK23" i="22" s="1"/>
  <c r="DG23" i="22"/>
  <c r="DF23" i="22"/>
  <c r="DE23" i="22" s="1"/>
  <c r="DA23" i="22"/>
  <c r="CZ23" i="22"/>
  <c r="CY23" i="22" s="1"/>
  <c r="CU23" i="22"/>
  <c r="CT23" i="22"/>
  <c r="CS23" i="22" s="1"/>
  <c r="CO23" i="22"/>
  <c r="CN23" i="22"/>
  <c r="CM23" i="22" s="1"/>
  <c r="CI23" i="22"/>
  <c r="CH23" i="22"/>
  <c r="CG23" i="22" s="1"/>
  <c r="CC23" i="22"/>
  <c r="CB23" i="22"/>
  <c r="CA23" i="22"/>
  <c r="BW23" i="22"/>
  <c r="BV23" i="22"/>
  <c r="BU23" i="22" s="1"/>
  <c r="BQ23" i="22"/>
  <c r="BP23" i="22"/>
  <c r="BO23" i="22" s="1"/>
  <c r="BK23" i="22"/>
  <c r="BJ23" i="22"/>
  <c r="BI23" i="22" s="1"/>
  <c r="BE23" i="22"/>
  <c r="BD23" i="22"/>
  <c r="BC23" i="22" s="1"/>
  <c r="AY23" i="22"/>
  <c r="AX23" i="22"/>
  <c r="AW23" i="22" s="1"/>
  <c r="AS23" i="22"/>
  <c r="AR23" i="22"/>
  <c r="AQ23" i="22" s="1"/>
  <c r="AO23" i="22"/>
  <c r="FD23" i="22" s="1"/>
  <c r="A23" i="22"/>
  <c r="FF22" i="22"/>
  <c r="EE22" i="22"/>
  <c r="ED22" i="22"/>
  <c r="EC22" i="22"/>
  <c r="DY22" i="22"/>
  <c r="DX22" i="22"/>
  <c r="DW22" i="22" s="1"/>
  <c r="DS22" i="22"/>
  <c r="DR22" i="22"/>
  <c r="DQ22" i="22" s="1"/>
  <c r="DM22" i="22"/>
  <c r="DL22" i="22"/>
  <c r="DK22" i="22" s="1"/>
  <c r="DG22" i="22"/>
  <c r="DF22" i="22"/>
  <c r="DE22" i="22" s="1"/>
  <c r="DA22" i="22"/>
  <c r="CZ22" i="22"/>
  <c r="CY22" i="22" s="1"/>
  <c r="CU22" i="22"/>
  <c r="CT22" i="22"/>
  <c r="CS22" i="22" s="1"/>
  <c r="CO22" i="22"/>
  <c r="CN22" i="22"/>
  <c r="CM22" i="22" s="1"/>
  <c r="CI22" i="22"/>
  <c r="CH22" i="22"/>
  <c r="CG22" i="22" s="1"/>
  <c r="CC22" i="22"/>
  <c r="CB22" i="22"/>
  <c r="CA22" i="22" s="1"/>
  <c r="BW22" i="22"/>
  <c r="BV22" i="22"/>
  <c r="BU22" i="22" s="1"/>
  <c r="BQ22" i="22"/>
  <c r="BP22" i="22"/>
  <c r="BO22" i="22" s="1"/>
  <c r="BK22" i="22"/>
  <c r="BJ22" i="22"/>
  <c r="BI22" i="22" s="1"/>
  <c r="BE22" i="22"/>
  <c r="BD22" i="22"/>
  <c r="BC22" i="22" s="1"/>
  <c r="AY22" i="22"/>
  <c r="AX22" i="22"/>
  <c r="AW22" i="22" s="1"/>
  <c r="AS22" i="22"/>
  <c r="AR22" i="22"/>
  <c r="AQ22" i="22" s="1"/>
  <c r="AO22" i="22"/>
  <c r="FD22" i="22" s="1"/>
  <c r="A22" i="22"/>
  <c r="FF21" i="22"/>
  <c r="GM21" i="22" s="1"/>
  <c r="FV21" i="22" s="1"/>
  <c r="EE21" i="22"/>
  <c r="ED21" i="22"/>
  <c r="EC21" i="22" s="1"/>
  <c r="DY21" i="22"/>
  <c r="DX21" i="22"/>
  <c r="DW21" i="22" s="1"/>
  <c r="DS21" i="22"/>
  <c r="DR21" i="22"/>
  <c r="DQ21" i="22" s="1"/>
  <c r="DM21" i="22"/>
  <c r="DL21" i="22"/>
  <c r="DK21" i="22" s="1"/>
  <c r="DG21" i="22"/>
  <c r="DF21" i="22"/>
  <c r="DE21" i="22" s="1"/>
  <c r="DA21" i="22"/>
  <c r="CZ21" i="22"/>
  <c r="CY21" i="22" s="1"/>
  <c r="CU21" i="22"/>
  <c r="CT21" i="22"/>
  <c r="CS21" i="22" s="1"/>
  <c r="CO21" i="22"/>
  <c r="CN21" i="22"/>
  <c r="CM21" i="22" s="1"/>
  <c r="CI21" i="22"/>
  <c r="CH21" i="22"/>
  <c r="CG21" i="22" s="1"/>
  <c r="CC21" i="22"/>
  <c r="CB21" i="22"/>
  <c r="CA21" i="22" s="1"/>
  <c r="BW21" i="22"/>
  <c r="BV21" i="22"/>
  <c r="BU21" i="22" s="1"/>
  <c r="BQ21" i="22"/>
  <c r="BP21" i="22"/>
  <c r="BO21" i="22" s="1"/>
  <c r="BK21" i="22"/>
  <c r="BJ21" i="22"/>
  <c r="BI21" i="22" s="1"/>
  <c r="BE21" i="22"/>
  <c r="BD21" i="22"/>
  <c r="BC21" i="22" s="1"/>
  <c r="AY21" i="22"/>
  <c r="AX21" i="22"/>
  <c r="AW21" i="22" s="1"/>
  <c r="AS21" i="22"/>
  <c r="AR21" i="22"/>
  <c r="AQ21" i="22" s="1"/>
  <c r="AO21" i="22"/>
  <c r="FD21" i="22" s="1"/>
  <c r="A21" i="22"/>
  <c r="FF20" i="22"/>
  <c r="GK20" i="22" s="1"/>
  <c r="FT20" i="22" s="1"/>
  <c r="EE20" i="22"/>
  <c r="ED20" i="22"/>
  <c r="EC20" i="22" s="1"/>
  <c r="DY20" i="22"/>
  <c r="DX20" i="22"/>
  <c r="DW20" i="22" s="1"/>
  <c r="DS20" i="22"/>
  <c r="DR20" i="22"/>
  <c r="DQ20" i="22" s="1"/>
  <c r="DM20" i="22"/>
  <c r="DL20" i="22"/>
  <c r="DK20" i="22" s="1"/>
  <c r="DG20" i="22"/>
  <c r="DF20" i="22"/>
  <c r="DE20" i="22" s="1"/>
  <c r="DA20" i="22"/>
  <c r="CZ20" i="22"/>
  <c r="CY20" i="22" s="1"/>
  <c r="CU20" i="22"/>
  <c r="CT20" i="22"/>
  <c r="CS20" i="22" s="1"/>
  <c r="CO20" i="22"/>
  <c r="CN20" i="22"/>
  <c r="CM20" i="22" s="1"/>
  <c r="CI20" i="22"/>
  <c r="CH20" i="22"/>
  <c r="CG20" i="22" s="1"/>
  <c r="CC20" i="22"/>
  <c r="CB20" i="22"/>
  <c r="CA20" i="22" s="1"/>
  <c r="BW20" i="22"/>
  <c r="BV20" i="22"/>
  <c r="BU20" i="22" s="1"/>
  <c r="BQ20" i="22"/>
  <c r="BP20" i="22"/>
  <c r="BO20" i="22" s="1"/>
  <c r="BK20" i="22"/>
  <c r="BJ20" i="22"/>
  <c r="BI20" i="22" s="1"/>
  <c r="BE20" i="22"/>
  <c r="BD20" i="22"/>
  <c r="BC20" i="22" s="1"/>
  <c r="AY20" i="22"/>
  <c r="AX20" i="22"/>
  <c r="AW20" i="22" s="1"/>
  <c r="AS20" i="22"/>
  <c r="AR20" i="22"/>
  <c r="AQ20" i="22" s="1"/>
  <c r="AO20" i="22"/>
  <c r="FD20" i="22" s="1"/>
  <c r="A20" i="22"/>
  <c r="FF19" i="22"/>
  <c r="GL19" i="22" s="1"/>
  <c r="FU19" i="22" s="1"/>
  <c r="EE19" i="22"/>
  <c r="ED19" i="22"/>
  <c r="EC19" i="22" s="1"/>
  <c r="DY19" i="22"/>
  <c r="DX19" i="22"/>
  <c r="DW19" i="22" s="1"/>
  <c r="DS19" i="22"/>
  <c r="DR19" i="22"/>
  <c r="DQ19" i="22" s="1"/>
  <c r="DM19" i="22"/>
  <c r="DL19" i="22"/>
  <c r="DK19" i="22" s="1"/>
  <c r="DG19" i="22"/>
  <c r="DF19" i="22"/>
  <c r="DE19" i="22" s="1"/>
  <c r="DA19" i="22"/>
  <c r="CZ19" i="22"/>
  <c r="CY19" i="22" s="1"/>
  <c r="CU19" i="22"/>
  <c r="CT19" i="22"/>
  <c r="CS19" i="22" s="1"/>
  <c r="CO19" i="22"/>
  <c r="CN19" i="22"/>
  <c r="CM19" i="22" s="1"/>
  <c r="CI19" i="22"/>
  <c r="CH19" i="22"/>
  <c r="CG19" i="22" s="1"/>
  <c r="CC19" i="22"/>
  <c r="CB19" i="22"/>
  <c r="CA19" i="22" s="1"/>
  <c r="BW19" i="22"/>
  <c r="BV19" i="22"/>
  <c r="BU19" i="22" s="1"/>
  <c r="BQ19" i="22"/>
  <c r="BP19" i="22"/>
  <c r="BO19" i="22" s="1"/>
  <c r="BK19" i="22"/>
  <c r="BJ19" i="22"/>
  <c r="BI19" i="22" s="1"/>
  <c r="BE19" i="22"/>
  <c r="BD19" i="22"/>
  <c r="BC19" i="22" s="1"/>
  <c r="AY19" i="22"/>
  <c r="AX19" i="22"/>
  <c r="AW19" i="22" s="1"/>
  <c r="AS19" i="22"/>
  <c r="AR19" i="22"/>
  <c r="AQ19" i="22" s="1"/>
  <c r="AO19" i="22"/>
  <c r="FD19" i="22" s="1"/>
  <c r="B19" i="22"/>
  <c r="A19" i="22"/>
  <c r="FF18" i="22"/>
  <c r="GK18" i="22" s="1"/>
  <c r="FT18" i="22" s="1"/>
  <c r="EE18" i="22"/>
  <c r="ED18" i="22"/>
  <c r="EC18" i="22" s="1"/>
  <c r="DY18" i="22"/>
  <c r="DX18" i="22"/>
  <c r="DW18" i="22" s="1"/>
  <c r="DS18" i="22"/>
  <c r="DR18" i="22"/>
  <c r="DQ18" i="22" s="1"/>
  <c r="DM18" i="22"/>
  <c r="DL18" i="22"/>
  <c r="DK18" i="22" s="1"/>
  <c r="DG18" i="22"/>
  <c r="DF18" i="22"/>
  <c r="DE18" i="22" s="1"/>
  <c r="DA18" i="22"/>
  <c r="CZ18" i="22"/>
  <c r="CY18" i="22" s="1"/>
  <c r="CU18" i="22"/>
  <c r="CT18" i="22"/>
  <c r="CS18" i="22" s="1"/>
  <c r="CO18" i="22"/>
  <c r="CN18" i="22"/>
  <c r="CM18" i="22" s="1"/>
  <c r="CI18" i="22"/>
  <c r="CH18" i="22"/>
  <c r="CG18" i="22" s="1"/>
  <c r="CC18" i="22"/>
  <c r="CB18" i="22"/>
  <c r="CA18" i="22" s="1"/>
  <c r="BW18" i="22"/>
  <c r="BV18" i="22"/>
  <c r="BU18" i="22" s="1"/>
  <c r="BQ18" i="22"/>
  <c r="BP18" i="22"/>
  <c r="BO18" i="22" s="1"/>
  <c r="BK18" i="22"/>
  <c r="BJ18" i="22"/>
  <c r="BI18" i="22" s="1"/>
  <c r="BE18" i="22"/>
  <c r="BD18" i="22"/>
  <c r="BC18" i="22" s="1"/>
  <c r="AY18" i="22"/>
  <c r="AX18" i="22"/>
  <c r="AW18" i="22" s="1"/>
  <c r="AS18" i="22"/>
  <c r="AR18" i="22"/>
  <c r="AQ18" i="22" s="1"/>
  <c r="AO18" i="22"/>
  <c r="FD18" i="22" s="1"/>
  <c r="A18" i="22"/>
  <c r="GT17" i="22"/>
  <c r="GS17" i="22"/>
  <c r="FF17" i="22"/>
  <c r="EE17" i="22"/>
  <c r="ED17" i="22"/>
  <c r="EC17" i="22" s="1"/>
  <c r="DY17" i="22"/>
  <c r="DX17" i="22"/>
  <c r="DW17" i="22" s="1"/>
  <c r="DS17" i="22"/>
  <c r="DR17" i="22"/>
  <c r="DM17" i="22"/>
  <c r="DL17" i="22"/>
  <c r="DK17" i="22" s="1"/>
  <c r="DG17" i="22"/>
  <c r="DF17" i="22"/>
  <c r="DE17" i="22" s="1"/>
  <c r="DA17" i="22"/>
  <c r="CZ17" i="22"/>
  <c r="CY17" i="22" s="1"/>
  <c r="CU17" i="22"/>
  <c r="CT17" i="22"/>
  <c r="CO17" i="22"/>
  <c r="CN17" i="22"/>
  <c r="CM17" i="22" s="1"/>
  <c r="CI17" i="22"/>
  <c r="CH17" i="22"/>
  <c r="CG17" i="22" s="1"/>
  <c r="CC17" i="22"/>
  <c r="CB17" i="22"/>
  <c r="CA17" i="22"/>
  <c r="BW17" i="22"/>
  <c r="BV17" i="22"/>
  <c r="BQ17" i="22"/>
  <c r="BP17" i="22"/>
  <c r="BO17" i="22" s="1"/>
  <c r="BK17" i="22"/>
  <c r="BJ17" i="22"/>
  <c r="BI17" i="22" s="1"/>
  <c r="BE17" i="22"/>
  <c r="BD17" i="22"/>
  <c r="BC17" i="22" s="1"/>
  <c r="AY17" i="22"/>
  <c r="AX17" i="22"/>
  <c r="AS17" i="22"/>
  <c r="AR17" i="22"/>
  <c r="AQ17" i="22" s="1"/>
  <c r="AO17" i="22"/>
  <c r="FD17" i="22" s="1"/>
  <c r="A17" i="22"/>
  <c r="FF16" i="22"/>
  <c r="EE16" i="22"/>
  <c r="ED16" i="22"/>
  <c r="EC16" i="22" s="1"/>
  <c r="DY16" i="22"/>
  <c r="DX16" i="22"/>
  <c r="DW16" i="22" s="1"/>
  <c r="DS16" i="22"/>
  <c r="DR16" i="22"/>
  <c r="DQ16" i="22" s="1"/>
  <c r="DM16" i="22"/>
  <c r="DL16" i="22"/>
  <c r="DG16" i="22"/>
  <c r="DF16" i="22"/>
  <c r="DE16" i="22" s="1"/>
  <c r="DA16" i="22"/>
  <c r="CZ16" i="22"/>
  <c r="CY16" i="22" s="1"/>
  <c r="CU16" i="22"/>
  <c r="CT16" i="22"/>
  <c r="CS16" i="22" s="1"/>
  <c r="CO16" i="22"/>
  <c r="CN16" i="22"/>
  <c r="CI16" i="22"/>
  <c r="CH16" i="22"/>
  <c r="CG16" i="22" s="1"/>
  <c r="CC16" i="22"/>
  <c r="CB16" i="22"/>
  <c r="CA16" i="22" s="1"/>
  <c r="BW16" i="22"/>
  <c r="BV16" i="22"/>
  <c r="BU16" i="22" s="1"/>
  <c r="BQ16" i="22"/>
  <c r="BP16" i="22"/>
  <c r="BK16" i="22"/>
  <c r="BJ16" i="22"/>
  <c r="BI16" i="22" s="1"/>
  <c r="BE16" i="22"/>
  <c r="BD16" i="22"/>
  <c r="BC16" i="22" s="1"/>
  <c r="AY16" i="22"/>
  <c r="AX16" i="22"/>
  <c r="AW16" i="22" s="1"/>
  <c r="AS16" i="22"/>
  <c r="AR16" i="22"/>
  <c r="AO16" i="22"/>
  <c r="FD16" i="22" s="1"/>
  <c r="A16" i="22"/>
  <c r="DS15" i="22"/>
  <c r="DR15" i="22"/>
  <c r="DQ15" i="22" s="1"/>
  <c r="DM15" i="22"/>
  <c r="DL15" i="22"/>
  <c r="DK15" i="22" s="1"/>
  <c r="DG15" i="22"/>
  <c r="DF15" i="22"/>
  <c r="DA15" i="22"/>
  <c r="CZ15" i="22"/>
  <c r="CY15" i="22" s="1"/>
  <c r="CU15" i="22"/>
  <c r="CT15" i="22"/>
  <c r="CS15" i="22" s="1"/>
  <c r="CO15" i="22"/>
  <c r="CN15" i="22"/>
  <c r="CM15" i="22" s="1"/>
  <c r="CI15" i="22"/>
  <c r="CH15" i="22"/>
  <c r="CC15" i="22"/>
  <c r="CB15" i="22"/>
  <c r="CA15" i="22" s="1"/>
  <c r="BW15" i="22"/>
  <c r="BV15" i="22"/>
  <c r="BU15" i="22" s="1"/>
  <c r="BQ15" i="22"/>
  <c r="BP15" i="22"/>
  <c r="BO15" i="22" s="1"/>
  <c r="BK15" i="22"/>
  <c r="BJ15" i="22"/>
  <c r="BE15" i="22"/>
  <c r="BD15" i="22"/>
  <c r="AY15" i="22"/>
  <c r="AX15" i="22"/>
  <c r="AW15" i="22" s="1"/>
  <c r="AS15" i="22"/>
  <c r="AR15" i="22"/>
  <c r="AQ15" i="22" s="1"/>
  <c r="AO15" i="22"/>
  <c r="FD15" i="22" s="1"/>
  <c r="B15" i="22"/>
  <c r="B16" i="22" s="1"/>
  <c r="A15" i="22"/>
  <c r="A14" i="22"/>
  <c r="IF13" i="22"/>
  <c r="A13" i="22"/>
  <c r="A12" i="22"/>
  <c r="HK11" i="22"/>
  <c r="HJ11" i="22"/>
  <c r="A11" i="22"/>
  <c r="A10" i="22"/>
  <c r="C9" i="22"/>
  <c r="HZ24" i="22" s="1"/>
  <c r="A9" i="22"/>
  <c r="FF8" i="22"/>
  <c r="A8" i="22"/>
  <c r="C7" i="22"/>
  <c r="A7" i="22"/>
  <c r="A6" i="22"/>
  <c r="FD5" i="22"/>
  <c r="FD8" i="22" s="1"/>
  <c r="HY27" i="22"/>
  <c r="HW27" i="22"/>
  <c r="HU27" i="22"/>
  <c r="HS27" i="22"/>
  <c r="HR27" i="22"/>
  <c r="HQ27" i="22"/>
  <c r="HO27" i="22"/>
  <c r="HM27" i="22"/>
  <c r="G5" i="22"/>
  <c r="A5" i="22"/>
  <c r="GM4" i="22"/>
  <c r="GL4" i="22"/>
  <c r="GK4" i="22"/>
  <c r="GJ4" i="22"/>
  <c r="GI4" i="22"/>
  <c r="GH4" i="22"/>
  <c r="GG4" i="22"/>
  <c r="GF4" i="22"/>
  <c r="GE4" i="22"/>
  <c r="GD4" i="22"/>
  <c r="GC4" i="22"/>
  <c r="GB4" i="22"/>
  <c r="GA4" i="22"/>
  <c r="FZ4" i="22"/>
  <c r="FY4" i="22"/>
  <c r="FX4" i="22"/>
  <c r="FV4" i="22"/>
  <c r="FU4" i="22"/>
  <c r="FT4" i="22"/>
  <c r="FS4" i="22"/>
  <c r="FR4" i="22"/>
  <c r="FQ4" i="22"/>
  <c r="FP4" i="22"/>
  <c r="FO4" i="22"/>
  <c r="FN4" i="22"/>
  <c r="FM4" i="22"/>
  <c r="FL4" i="22"/>
  <c r="FK4" i="22"/>
  <c r="FJ4" i="22"/>
  <c r="FI4" i="22"/>
  <c r="FH4" i="22"/>
  <c r="FG4" i="22"/>
  <c r="FH2" i="22"/>
  <c r="FE15" i="22" l="1"/>
  <c r="FG15" i="22" s="1"/>
  <c r="CR11" i="24"/>
  <c r="EG61" i="24" s="1"/>
  <c r="EG83" i="24" s="1"/>
  <c r="GM26" i="22"/>
  <c r="FV26" i="22" s="1"/>
  <c r="GM72" i="22"/>
  <c r="FV72" i="22" s="1"/>
  <c r="GM152" i="22"/>
  <c r="FV152" i="22" s="1"/>
  <c r="GM232" i="22"/>
  <c r="FV232" i="22" s="1"/>
  <c r="GM264" i="22"/>
  <c r="FV264" i="22" s="1"/>
  <c r="GL74" i="22"/>
  <c r="FU74" i="22" s="1"/>
  <c r="GL90" i="22"/>
  <c r="FU90" i="22" s="1"/>
  <c r="GL106" i="22"/>
  <c r="FU106" i="22" s="1"/>
  <c r="GL138" i="22"/>
  <c r="FU138" i="22" s="1"/>
  <c r="GL202" i="22"/>
  <c r="FU202" i="22" s="1"/>
  <c r="GL266" i="22"/>
  <c r="FU266" i="22" s="1"/>
  <c r="GL282" i="22"/>
  <c r="FU282" i="22" s="1"/>
  <c r="GL298" i="22"/>
  <c r="FU298" i="22" s="1"/>
  <c r="GL330" i="22"/>
  <c r="FU330" i="22" s="1"/>
  <c r="GL346" i="22"/>
  <c r="FU346" i="22" s="1"/>
  <c r="GK48" i="22"/>
  <c r="FT48" i="22" s="1"/>
  <c r="GK112" i="22"/>
  <c r="FT112" i="22" s="1"/>
  <c r="GK128" i="22"/>
  <c r="FT128" i="22" s="1"/>
  <c r="GK176" i="22"/>
  <c r="FT176" i="22" s="1"/>
  <c r="GK192" i="22"/>
  <c r="FT192" i="22" s="1"/>
  <c r="GK240" i="22"/>
  <c r="FT240" i="22" s="1"/>
  <c r="GK256" i="22"/>
  <c r="FT256" i="22" s="1"/>
  <c r="GK288" i="22"/>
  <c r="FT288" i="22" s="1"/>
  <c r="GK304" i="22"/>
  <c r="FT304" i="22" s="1"/>
  <c r="GK320" i="22"/>
  <c r="FT320" i="22" s="1"/>
  <c r="GJ20" i="22"/>
  <c r="FS20" i="22" s="1"/>
  <c r="GM137" i="22"/>
  <c r="FV137" i="22" s="1"/>
  <c r="GM169" i="22"/>
  <c r="FV169" i="22" s="1"/>
  <c r="GM201" i="22"/>
  <c r="FV201" i="22" s="1"/>
  <c r="GM297" i="22"/>
  <c r="FV297" i="22" s="1"/>
  <c r="GM329" i="22"/>
  <c r="FV329" i="22" s="1"/>
  <c r="GM361" i="22"/>
  <c r="FV361" i="22" s="1"/>
  <c r="GL31" i="22"/>
  <c r="FU31" i="22" s="1"/>
  <c r="GL95" i="22"/>
  <c r="FU95" i="22" s="1"/>
  <c r="GL159" i="22"/>
  <c r="FU159" i="22" s="1"/>
  <c r="GL223" i="22"/>
  <c r="FU223" i="22" s="1"/>
  <c r="GL243" i="22"/>
  <c r="FU243" i="22" s="1"/>
  <c r="GL287" i="22"/>
  <c r="FU287" i="22" s="1"/>
  <c r="GL351" i="22"/>
  <c r="FU351" i="22" s="1"/>
  <c r="GK37" i="22"/>
  <c r="FT37" i="22" s="1"/>
  <c r="GK101" i="22"/>
  <c r="FT101" i="22" s="1"/>
  <c r="GM227" i="22"/>
  <c r="FV227" i="22" s="1"/>
  <c r="GM291" i="22"/>
  <c r="FV291" i="22" s="1"/>
  <c r="GL125" i="22"/>
  <c r="FU125" i="22" s="1"/>
  <c r="GL189" i="22"/>
  <c r="FU189" i="22" s="1"/>
  <c r="GL253" i="22"/>
  <c r="FU253" i="22" s="1"/>
  <c r="GK31" i="22"/>
  <c r="FT31" i="22" s="1"/>
  <c r="GL48" i="22"/>
  <c r="FU48" i="22" s="1"/>
  <c r="FY18" i="22"/>
  <c r="FH18" i="22" s="1"/>
  <c r="GH18" i="22"/>
  <c r="FQ18" i="22" s="1"/>
  <c r="FZ18" i="22"/>
  <c r="FI18" i="22" s="1"/>
  <c r="GD18" i="22"/>
  <c r="FM18" i="22" s="1"/>
  <c r="FX18" i="22"/>
  <c r="FG18" i="22" s="1"/>
  <c r="GA18" i="22"/>
  <c r="FJ18" i="22" s="1"/>
  <c r="GJ18" i="22"/>
  <c r="FS18" i="22" s="1"/>
  <c r="GB18" i="22"/>
  <c r="FK18" i="22" s="1"/>
  <c r="GF18" i="22"/>
  <c r="FO18" i="22" s="1"/>
  <c r="GC18" i="22"/>
  <c r="FL18" i="22" s="1"/>
  <c r="GE18" i="22"/>
  <c r="FN18" i="22" s="1"/>
  <c r="GI18" i="22"/>
  <c r="FR18" i="22" s="1"/>
  <c r="GG18" i="22"/>
  <c r="FP18" i="22" s="1"/>
  <c r="FY28" i="22"/>
  <c r="FH28" i="22" s="1"/>
  <c r="GC28" i="22"/>
  <c r="FL28" i="22" s="1"/>
  <c r="FZ28" i="22"/>
  <c r="FI28" i="22" s="1"/>
  <c r="GI28" i="22"/>
  <c r="FR28" i="22" s="1"/>
  <c r="GA28" i="22"/>
  <c r="FJ28" i="22" s="1"/>
  <c r="GE28" i="22"/>
  <c r="FN28" i="22" s="1"/>
  <c r="FX28" i="22"/>
  <c r="FG28" i="22" s="1"/>
  <c r="GG28" i="22"/>
  <c r="FP28" i="22" s="1"/>
  <c r="GH28" i="22"/>
  <c r="FQ28" i="22" s="1"/>
  <c r="GL28" i="22"/>
  <c r="FU28" i="22" s="1"/>
  <c r="GD28" i="22"/>
  <c r="FM28" i="22" s="1"/>
  <c r="GB28" i="22"/>
  <c r="FK28" i="22" s="1"/>
  <c r="GF28" i="22"/>
  <c r="FO28" i="22" s="1"/>
  <c r="GJ28" i="22"/>
  <c r="FS28" i="22" s="1"/>
  <c r="GB30" i="22"/>
  <c r="FK30" i="22" s="1"/>
  <c r="GF30" i="22"/>
  <c r="FO30" i="22" s="1"/>
  <c r="FY30" i="22"/>
  <c r="FH30" i="22" s="1"/>
  <c r="GH30" i="22"/>
  <c r="FQ30" i="22" s="1"/>
  <c r="FZ30" i="22"/>
  <c r="FI30" i="22" s="1"/>
  <c r="GD30" i="22"/>
  <c r="FM30" i="22" s="1"/>
  <c r="FX30" i="22"/>
  <c r="FG30" i="22" s="1"/>
  <c r="GA30" i="22"/>
  <c r="FJ30" i="22" s="1"/>
  <c r="GG30" i="22"/>
  <c r="FP30" i="22" s="1"/>
  <c r="GK30" i="22"/>
  <c r="FT30" i="22" s="1"/>
  <c r="GJ30" i="22"/>
  <c r="FS30" i="22" s="1"/>
  <c r="GE30" i="22"/>
  <c r="FN30" i="22" s="1"/>
  <c r="GI30" i="22"/>
  <c r="FR30" i="22" s="1"/>
  <c r="GC30" i="22"/>
  <c r="FL30" i="22" s="1"/>
  <c r="GA39" i="22"/>
  <c r="FJ39" i="22" s="1"/>
  <c r="FX39" i="22"/>
  <c r="FG39" i="22" s="1"/>
  <c r="FZ39" i="22"/>
  <c r="FI39" i="22" s="1"/>
  <c r="FY39" i="22"/>
  <c r="FH39" i="22" s="1"/>
  <c r="GC39" i="22"/>
  <c r="FL39" i="22" s="1"/>
  <c r="GB39" i="22"/>
  <c r="FK39" i="22" s="1"/>
  <c r="GG39" i="22"/>
  <c r="FP39" i="22" s="1"/>
  <c r="GJ39" i="22"/>
  <c r="FS39" i="22" s="1"/>
  <c r="GD39" i="22"/>
  <c r="FM39" i="22" s="1"/>
  <c r="GK39" i="22"/>
  <c r="FT39" i="22" s="1"/>
  <c r="GF39" i="22"/>
  <c r="FO39" i="22" s="1"/>
  <c r="GI39" i="22"/>
  <c r="FR39" i="22" s="1"/>
  <c r="GE39" i="22"/>
  <c r="FN39" i="22" s="1"/>
  <c r="GH39" i="22"/>
  <c r="FQ39" i="22" s="1"/>
  <c r="FZ41" i="22"/>
  <c r="FI41" i="22" s="1"/>
  <c r="FY41" i="22"/>
  <c r="FH41" i="22" s="1"/>
  <c r="FX41" i="22"/>
  <c r="FG41" i="22" s="1"/>
  <c r="GA41" i="22"/>
  <c r="FJ41" i="22" s="1"/>
  <c r="GG41" i="22"/>
  <c r="FP41" i="22" s="1"/>
  <c r="GL41" i="22"/>
  <c r="FU41" i="22" s="1"/>
  <c r="GB41" i="22"/>
  <c r="FK41" i="22" s="1"/>
  <c r="GF41" i="22"/>
  <c r="FO41" i="22" s="1"/>
  <c r="GI41" i="22"/>
  <c r="FR41" i="22" s="1"/>
  <c r="GJ41" i="22"/>
  <c r="FS41" i="22" s="1"/>
  <c r="GC41" i="22"/>
  <c r="FL41" i="22" s="1"/>
  <c r="GH41" i="22"/>
  <c r="FQ41" i="22" s="1"/>
  <c r="GD41" i="22"/>
  <c r="FM41" i="22" s="1"/>
  <c r="GE41" i="22"/>
  <c r="FN41" i="22" s="1"/>
  <c r="FZ59" i="22"/>
  <c r="FI59" i="22" s="1"/>
  <c r="FY59" i="22"/>
  <c r="FH59" i="22" s="1"/>
  <c r="GC59" i="22"/>
  <c r="FL59" i="22" s="1"/>
  <c r="GA59" i="22"/>
  <c r="FJ59" i="22" s="1"/>
  <c r="FX59" i="22"/>
  <c r="FG59" i="22" s="1"/>
  <c r="GD59" i="22"/>
  <c r="FM59" i="22" s="1"/>
  <c r="GK59" i="22"/>
  <c r="FT59" i="22" s="1"/>
  <c r="GF59" i="22"/>
  <c r="FO59" i="22" s="1"/>
  <c r="GI59" i="22"/>
  <c r="FR59" i="22" s="1"/>
  <c r="GE59" i="22"/>
  <c r="FN59" i="22" s="1"/>
  <c r="GH59" i="22"/>
  <c r="FQ59" i="22" s="1"/>
  <c r="GB59" i="22"/>
  <c r="FK59" i="22" s="1"/>
  <c r="GG59" i="22"/>
  <c r="FP59" i="22" s="1"/>
  <c r="GJ59" i="22"/>
  <c r="FS59" i="22" s="1"/>
  <c r="GB94" i="22"/>
  <c r="FK94" i="22" s="1"/>
  <c r="GF94" i="22"/>
  <c r="FO94" i="22" s="1"/>
  <c r="FY94" i="22"/>
  <c r="FH94" i="22" s="1"/>
  <c r="GH94" i="22"/>
  <c r="FQ94" i="22" s="1"/>
  <c r="FZ94" i="22"/>
  <c r="FI94" i="22" s="1"/>
  <c r="GD94" i="22"/>
  <c r="FM94" i="22" s="1"/>
  <c r="FX94" i="22"/>
  <c r="FG94" i="22" s="1"/>
  <c r="GA94" i="22"/>
  <c r="FJ94" i="22" s="1"/>
  <c r="GG94" i="22"/>
  <c r="FP94" i="22" s="1"/>
  <c r="GK94" i="22"/>
  <c r="FT94" i="22" s="1"/>
  <c r="GJ94" i="22"/>
  <c r="FS94" i="22" s="1"/>
  <c r="GE94" i="22"/>
  <c r="FN94" i="22" s="1"/>
  <c r="GI94" i="22"/>
  <c r="FR94" i="22" s="1"/>
  <c r="GM94" i="22"/>
  <c r="FV94" i="22" s="1"/>
  <c r="GC94" i="22"/>
  <c r="FL94" i="22" s="1"/>
  <c r="GA103" i="22"/>
  <c r="FJ103" i="22" s="1"/>
  <c r="FX103" i="22"/>
  <c r="FG103" i="22" s="1"/>
  <c r="FZ103" i="22"/>
  <c r="FI103" i="22" s="1"/>
  <c r="FY103" i="22"/>
  <c r="FH103" i="22" s="1"/>
  <c r="GC103" i="22"/>
  <c r="FL103" i="22" s="1"/>
  <c r="GB103" i="22"/>
  <c r="FK103" i="22" s="1"/>
  <c r="GG103" i="22"/>
  <c r="FP103" i="22" s="1"/>
  <c r="GJ103" i="22"/>
  <c r="FS103" i="22" s="1"/>
  <c r="GD103" i="22"/>
  <c r="FM103" i="22" s="1"/>
  <c r="GK103" i="22"/>
  <c r="FT103" i="22" s="1"/>
  <c r="GF103" i="22"/>
  <c r="FO103" i="22" s="1"/>
  <c r="GI103" i="22"/>
  <c r="FR103" i="22" s="1"/>
  <c r="GL103" i="22"/>
  <c r="FU103" i="22" s="1"/>
  <c r="GE103" i="22"/>
  <c r="FN103" i="22" s="1"/>
  <c r="GH103" i="22"/>
  <c r="FQ103" i="22" s="1"/>
  <c r="GA115" i="22"/>
  <c r="FJ115" i="22" s="1"/>
  <c r="FY115" i="22"/>
  <c r="FH115" i="22" s="1"/>
  <c r="FX115" i="22"/>
  <c r="FG115" i="22" s="1"/>
  <c r="FZ115" i="22"/>
  <c r="FI115" i="22" s="1"/>
  <c r="GE115" i="22"/>
  <c r="FN115" i="22" s="1"/>
  <c r="GH115" i="22"/>
  <c r="FQ115" i="22" s="1"/>
  <c r="GB115" i="22"/>
  <c r="FK115" i="22" s="1"/>
  <c r="GG115" i="22"/>
  <c r="FP115" i="22" s="1"/>
  <c r="GJ115" i="22"/>
  <c r="FS115" i="22" s="1"/>
  <c r="GD115" i="22"/>
  <c r="FM115" i="22" s="1"/>
  <c r="GK115" i="22"/>
  <c r="FT115" i="22" s="1"/>
  <c r="GC115" i="22"/>
  <c r="FL115" i="22" s="1"/>
  <c r="GF115" i="22"/>
  <c r="FO115" i="22" s="1"/>
  <c r="GI115" i="22"/>
  <c r="FR115" i="22" s="1"/>
  <c r="FZ144" i="22"/>
  <c r="FI144" i="22" s="1"/>
  <c r="GI144" i="22"/>
  <c r="FR144" i="22" s="1"/>
  <c r="GA144" i="22"/>
  <c r="FJ144" i="22" s="1"/>
  <c r="GE144" i="22"/>
  <c r="FN144" i="22" s="1"/>
  <c r="FX144" i="22"/>
  <c r="FG144" i="22" s="1"/>
  <c r="GG144" i="22"/>
  <c r="FP144" i="22" s="1"/>
  <c r="GB144" i="22"/>
  <c r="FK144" i="22" s="1"/>
  <c r="FY144" i="22"/>
  <c r="FH144" i="22" s="1"/>
  <c r="GC144" i="22"/>
  <c r="FL144" i="22" s="1"/>
  <c r="GD144" i="22"/>
  <c r="FM144" i="22" s="1"/>
  <c r="GF144" i="22"/>
  <c r="FO144" i="22" s="1"/>
  <c r="GJ144" i="22"/>
  <c r="FS144" i="22" s="1"/>
  <c r="GH144" i="22"/>
  <c r="FQ144" i="22" s="1"/>
  <c r="FZ157" i="22"/>
  <c r="FI157" i="22" s="1"/>
  <c r="FX157" i="22"/>
  <c r="FG157" i="22" s="1"/>
  <c r="FY157" i="22"/>
  <c r="FH157" i="22" s="1"/>
  <c r="GA157" i="22"/>
  <c r="FJ157" i="22" s="1"/>
  <c r="GB157" i="22"/>
  <c r="FK157" i="22" s="1"/>
  <c r="GF157" i="22"/>
  <c r="FO157" i="22" s="1"/>
  <c r="GI157" i="22"/>
  <c r="FR157" i="22" s="1"/>
  <c r="GJ157" i="22"/>
  <c r="FS157" i="22" s="1"/>
  <c r="GD157" i="22"/>
  <c r="FM157" i="22" s="1"/>
  <c r="GC157" i="22"/>
  <c r="FL157" i="22" s="1"/>
  <c r="GH157" i="22"/>
  <c r="FQ157" i="22" s="1"/>
  <c r="GE157" i="22"/>
  <c r="FN157" i="22" s="1"/>
  <c r="GK157" i="22"/>
  <c r="FT157" i="22" s="1"/>
  <c r="GG157" i="22"/>
  <c r="FP157" i="22" s="1"/>
  <c r="FX170" i="22"/>
  <c r="FG170" i="22" s="1"/>
  <c r="GA170" i="22"/>
  <c r="FJ170" i="22" s="1"/>
  <c r="GJ170" i="22"/>
  <c r="FS170" i="22" s="1"/>
  <c r="GB170" i="22"/>
  <c r="FK170" i="22" s="1"/>
  <c r="GF170" i="22"/>
  <c r="FO170" i="22" s="1"/>
  <c r="FY170" i="22"/>
  <c r="FH170" i="22" s="1"/>
  <c r="GH170" i="22"/>
  <c r="FQ170" i="22" s="1"/>
  <c r="GC170" i="22"/>
  <c r="FL170" i="22" s="1"/>
  <c r="FZ170" i="22"/>
  <c r="FI170" i="22" s="1"/>
  <c r="GD170" i="22"/>
  <c r="FM170" i="22" s="1"/>
  <c r="GG170" i="22"/>
  <c r="FP170" i="22" s="1"/>
  <c r="GK170" i="22"/>
  <c r="FT170" i="22" s="1"/>
  <c r="GE170" i="22"/>
  <c r="FN170" i="22" s="1"/>
  <c r="GI170" i="22"/>
  <c r="FR170" i="22" s="1"/>
  <c r="FZ176" i="22"/>
  <c r="FI176" i="22" s="1"/>
  <c r="GI176" i="22"/>
  <c r="FR176" i="22" s="1"/>
  <c r="GA176" i="22"/>
  <c r="FJ176" i="22" s="1"/>
  <c r="GE176" i="22"/>
  <c r="FN176" i="22" s="1"/>
  <c r="FX176" i="22"/>
  <c r="FG176" i="22" s="1"/>
  <c r="GG176" i="22"/>
  <c r="FP176" i="22" s="1"/>
  <c r="GB176" i="22"/>
  <c r="FK176" i="22" s="1"/>
  <c r="FY176" i="22"/>
  <c r="FH176" i="22" s="1"/>
  <c r="GC176" i="22"/>
  <c r="FL176" i="22" s="1"/>
  <c r="GD176" i="22"/>
  <c r="FM176" i="22" s="1"/>
  <c r="GF176" i="22"/>
  <c r="FO176" i="22" s="1"/>
  <c r="GJ176" i="22"/>
  <c r="FS176" i="22" s="1"/>
  <c r="GH176" i="22"/>
  <c r="FQ176" i="22" s="1"/>
  <c r="FY178" i="22"/>
  <c r="FH178" i="22" s="1"/>
  <c r="GH178" i="22"/>
  <c r="FQ178" i="22" s="1"/>
  <c r="FZ178" i="22"/>
  <c r="FI178" i="22" s="1"/>
  <c r="GD178" i="22"/>
  <c r="FM178" i="22" s="1"/>
  <c r="FX178" i="22"/>
  <c r="FG178" i="22" s="1"/>
  <c r="GA178" i="22"/>
  <c r="FJ178" i="22" s="1"/>
  <c r="GJ178" i="22"/>
  <c r="FS178" i="22" s="1"/>
  <c r="GB178" i="22"/>
  <c r="FK178" i="22" s="1"/>
  <c r="GF178" i="22"/>
  <c r="FO178" i="22" s="1"/>
  <c r="GE178" i="22"/>
  <c r="FN178" i="22" s="1"/>
  <c r="GI178" i="22"/>
  <c r="FR178" i="22" s="1"/>
  <c r="GM178" i="22"/>
  <c r="FV178" i="22" s="1"/>
  <c r="GC178" i="22"/>
  <c r="FL178" i="22" s="1"/>
  <c r="GG178" i="22"/>
  <c r="FP178" i="22" s="1"/>
  <c r="GA180" i="22"/>
  <c r="FJ180" i="22" s="1"/>
  <c r="GE180" i="22"/>
  <c r="FN180" i="22" s="1"/>
  <c r="FX180" i="22"/>
  <c r="FG180" i="22" s="1"/>
  <c r="GG180" i="22"/>
  <c r="FP180" i="22" s="1"/>
  <c r="FY180" i="22"/>
  <c r="FH180" i="22" s="1"/>
  <c r="GC180" i="22"/>
  <c r="FL180" i="22" s="1"/>
  <c r="FZ180" i="22"/>
  <c r="FI180" i="22" s="1"/>
  <c r="GD180" i="22"/>
  <c r="FM180" i="22" s="1"/>
  <c r="GF180" i="22"/>
  <c r="FO180" i="22" s="1"/>
  <c r="GJ180" i="22"/>
  <c r="FS180" i="22" s="1"/>
  <c r="GI180" i="22"/>
  <c r="FR180" i="22" s="1"/>
  <c r="GB180" i="22"/>
  <c r="FK180" i="22" s="1"/>
  <c r="GH180" i="22"/>
  <c r="FQ180" i="22" s="1"/>
  <c r="GL180" i="22"/>
  <c r="FU180" i="22" s="1"/>
  <c r="FX184" i="22"/>
  <c r="FG184" i="22" s="1"/>
  <c r="GG184" i="22"/>
  <c r="FP184" i="22" s="1"/>
  <c r="FY184" i="22"/>
  <c r="FH184" i="22" s="1"/>
  <c r="GC184" i="22"/>
  <c r="FL184" i="22" s="1"/>
  <c r="FZ184" i="22"/>
  <c r="FI184" i="22" s="1"/>
  <c r="GI184" i="22"/>
  <c r="FR184" i="22" s="1"/>
  <c r="GD184" i="22"/>
  <c r="FM184" i="22" s="1"/>
  <c r="GA184" i="22"/>
  <c r="FJ184" i="22" s="1"/>
  <c r="GE184" i="22"/>
  <c r="FN184" i="22" s="1"/>
  <c r="GB184" i="22"/>
  <c r="FK184" i="22" s="1"/>
  <c r="GH184" i="22"/>
  <c r="FQ184" i="22" s="1"/>
  <c r="GL184" i="22"/>
  <c r="FU184" i="22" s="1"/>
  <c r="GF184" i="22"/>
  <c r="FO184" i="22" s="1"/>
  <c r="GJ184" i="22"/>
  <c r="FS184" i="22" s="1"/>
  <c r="GB185" i="22"/>
  <c r="FK185" i="22" s="1"/>
  <c r="FZ185" i="22"/>
  <c r="FI185" i="22" s="1"/>
  <c r="GD185" i="22"/>
  <c r="FM185" i="22" s="1"/>
  <c r="FY185" i="22"/>
  <c r="FH185" i="22" s="1"/>
  <c r="FX185" i="22"/>
  <c r="FG185" i="22" s="1"/>
  <c r="GA185" i="22"/>
  <c r="FJ185" i="22" s="1"/>
  <c r="GG185" i="22"/>
  <c r="FP185" i="22" s="1"/>
  <c r="GL185" i="22"/>
  <c r="FU185" i="22" s="1"/>
  <c r="GF185" i="22"/>
  <c r="FO185" i="22" s="1"/>
  <c r="GI185" i="22"/>
  <c r="FR185" i="22" s="1"/>
  <c r="GJ185" i="22"/>
  <c r="FS185" i="22" s="1"/>
  <c r="GC185" i="22"/>
  <c r="FL185" i="22" s="1"/>
  <c r="GH185" i="22"/>
  <c r="FQ185" i="22" s="1"/>
  <c r="GE185" i="22"/>
  <c r="FN185" i="22" s="1"/>
  <c r="FY188" i="22"/>
  <c r="FH188" i="22" s="1"/>
  <c r="GC188" i="22"/>
  <c r="FL188" i="22" s="1"/>
  <c r="FZ188" i="22"/>
  <c r="FI188" i="22" s="1"/>
  <c r="GI188" i="22"/>
  <c r="FR188" i="22" s="1"/>
  <c r="GA188" i="22"/>
  <c r="FJ188" i="22" s="1"/>
  <c r="GE188" i="22"/>
  <c r="FN188" i="22" s="1"/>
  <c r="FX188" i="22"/>
  <c r="FG188" i="22" s="1"/>
  <c r="GB188" i="22"/>
  <c r="FK188" i="22" s="1"/>
  <c r="GH188" i="22"/>
  <c r="FQ188" i="22" s="1"/>
  <c r="GL188" i="22"/>
  <c r="FU188" i="22" s="1"/>
  <c r="GG188" i="22"/>
  <c r="FP188" i="22" s="1"/>
  <c r="GF188" i="22"/>
  <c r="FO188" i="22" s="1"/>
  <c r="GJ188" i="22"/>
  <c r="FS188" i="22" s="1"/>
  <c r="GD188" i="22"/>
  <c r="FM188" i="22" s="1"/>
  <c r="GB207" i="22"/>
  <c r="FK207" i="22" s="1"/>
  <c r="GA207" i="22"/>
  <c r="FJ207" i="22" s="1"/>
  <c r="GC207" i="22"/>
  <c r="FL207" i="22" s="1"/>
  <c r="FY207" i="22"/>
  <c r="FH207" i="22" s="1"/>
  <c r="FX207" i="22"/>
  <c r="FG207" i="22" s="1"/>
  <c r="FZ207" i="22"/>
  <c r="FI207" i="22" s="1"/>
  <c r="GF207" i="22"/>
  <c r="FO207" i="22" s="1"/>
  <c r="GI207" i="22"/>
  <c r="FR207" i="22" s="1"/>
  <c r="GE207" i="22"/>
  <c r="FN207" i="22" s="1"/>
  <c r="GH207" i="22"/>
  <c r="FQ207" i="22" s="1"/>
  <c r="GM207" i="22"/>
  <c r="FV207" i="22" s="1"/>
  <c r="GG207" i="22"/>
  <c r="FP207" i="22" s="1"/>
  <c r="GJ207" i="22"/>
  <c r="FS207" i="22" s="1"/>
  <c r="GD207" i="22"/>
  <c r="FM207" i="22" s="1"/>
  <c r="FZ214" i="22"/>
  <c r="FI214" i="22" s="1"/>
  <c r="GD214" i="22"/>
  <c r="FM214" i="22" s="1"/>
  <c r="FX214" i="22"/>
  <c r="FG214" i="22" s="1"/>
  <c r="GA214" i="22"/>
  <c r="FJ214" i="22" s="1"/>
  <c r="GJ214" i="22"/>
  <c r="FS214" i="22" s="1"/>
  <c r="GB214" i="22"/>
  <c r="FK214" i="22" s="1"/>
  <c r="GF214" i="22"/>
  <c r="FO214" i="22" s="1"/>
  <c r="FY214" i="22"/>
  <c r="FH214" i="22" s="1"/>
  <c r="GC214" i="22"/>
  <c r="FL214" i="22" s="1"/>
  <c r="GE214" i="22"/>
  <c r="FN214" i="22" s="1"/>
  <c r="GI214" i="22"/>
  <c r="FR214" i="22" s="1"/>
  <c r="GM214" i="22"/>
  <c r="FV214" i="22" s="1"/>
  <c r="GH214" i="22"/>
  <c r="FQ214" i="22" s="1"/>
  <c r="GG214" i="22"/>
  <c r="FP214" i="22" s="1"/>
  <c r="GK214" i="22"/>
  <c r="FT214" i="22" s="1"/>
  <c r="GB225" i="22"/>
  <c r="FK225" i="22" s="1"/>
  <c r="FY225" i="22"/>
  <c r="FH225" i="22" s="1"/>
  <c r="GA225" i="22"/>
  <c r="FJ225" i="22" s="1"/>
  <c r="FX225" i="22"/>
  <c r="FG225" i="22" s="1"/>
  <c r="FZ225" i="22"/>
  <c r="FI225" i="22" s="1"/>
  <c r="GD225" i="22"/>
  <c r="FM225" i="22" s="1"/>
  <c r="GC225" i="22"/>
  <c r="FL225" i="22" s="1"/>
  <c r="GH225" i="22"/>
  <c r="FQ225" i="22" s="1"/>
  <c r="GE225" i="22"/>
  <c r="FN225" i="22" s="1"/>
  <c r="GK225" i="22"/>
  <c r="FT225" i="22" s="1"/>
  <c r="GG225" i="22"/>
  <c r="FP225" i="22" s="1"/>
  <c r="GL225" i="22"/>
  <c r="FU225" i="22" s="1"/>
  <c r="GF225" i="22"/>
  <c r="FO225" i="22" s="1"/>
  <c r="GI225" i="22"/>
  <c r="FR225" i="22" s="1"/>
  <c r="GJ225" i="22"/>
  <c r="FS225" i="22" s="1"/>
  <c r="FZ233" i="22"/>
  <c r="FI233" i="22" s="1"/>
  <c r="GD233" i="22"/>
  <c r="FM233" i="22" s="1"/>
  <c r="GB233" i="22"/>
  <c r="FK233" i="22" s="1"/>
  <c r="FY233" i="22"/>
  <c r="FH233" i="22" s="1"/>
  <c r="FX233" i="22"/>
  <c r="FG233" i="22" s="1"/>
  <c r="GA233" i="22"/>
  <c r="FJ233" i="22" s="1"/>
  <c r="GG233" i="22"/>
  <c r="FP233" i="22" s="1"/>
  <c r="GL233" i="22"/>
  <c r="FU233" i="22" s="1"/>
  <c r="GF233" i="22"/>
  <c r="FO233" i="22" s="1"/>
  <c r="GI233" i="22"/>
  <c r="FR233" i="22" s="1"/>
  <c r="GJ233" i="22"/>
  <c r="FS233" i="22" s="1"/>
  <c r="GC233" i="22"/>
  <c r="FL233" i="22" s="1"/>
  <c r="GH233" i="22"/>
  <c r="FQ233" i="22" s="1"/>
  <c r="GE233" i="22"/>
  <c r="FN233" i="22" s="1"/>
  <c r="FY263" i="22"/>
  <c r="FH263" i="22" s="1"/>
  <c r="FX263" i="22"/>
  <c r="FG263" i="22" s="1"/>
  <c r="FZ263" i="22"/>
  <c r="FI263" i="22" s="1"/>
  <c r="GB263" i="22"/>
  <c r="FK263" i="22" s="1"/>
  <c r="GA263" i="22"/>
  <c r="FJ263" i="22" s="1"/>
  <c r="GC263" i="22"/>
  <c r="FL263" i="22" s="1"/>
  <c r="GG263" i="22"/>
  <c r="FP263" i="22" s="1"/>
  <c r="GJ263" i="22"/>
  <c r="FS263" i="22" s="1"/>
  <c r="GD263" i="22"/>
  <c r="FM263" i="22" s="1"/>
  <c r="GK263" i="22"/>
  <c r="FT263" i="22" s="1"/>
  <c r="GE263" i="22"/>
  <c r="FN263" i="22" s="1"/>
  <c r="GF263" i="22"/>
  <c r="FO263" i="22" s="1"/>
  <c r="GI263" i="22"/>
  <c r="FR263" i="22" s="1"/>
  <c r="GL263" i="22"/>
  <c r="FU263" i="22" s="1"/>
  <c r="GH263" i="22"/>
  <c r="FQ263" i="22" s="1"/>
  <c r="GC284" i="22"/>
  <c r="FL284" i="22" s="1"/>
  <c r="FZ284" i="22"/>
  <c r="FI284" i="22" s="1"/>
  <c r="GI284" i="22"/>
  <c r="FR284" i="22" s="1"/>
  <c r="GA284" i="22"/>
  <c r="FJ284" i="22" s="1"/>
  <c r="GE284" i="22"/>
  <c r="FN284" i="22" s="1"/>
  <c r="FY284" i="22"/>
  <c r="FH284" i="22" s="1"/>
  <c r="FX284" i="22"/>
  <c r="FG284" i="22" s="1"/>
  <c r="GB284" i="22"/>
  <c r="FK284" i="22" s="1"/>
  <c r="GG284" i="22"/>
  <c r="FP284" i="22" s="1"/>
  <c r="GH284" i="22"/>
  <c r="FQ284" i="22" s="1"/>
  <c r="GL284" i="22"/>
  <c r="FU284" i="22" s="1"/>
  <c r="GD284" i="22"/>
  <c r="FM284" i="22" s="1"/>
  <c r="GF284" i="22"/>
  <c r="FO284" i="22" s="1"/>
  <c r="GJ284" i="22"/>
  <c r="FS284" i="22" s="1"/>
  <c r="FY295" i="22"/>
  <c r="FH295" i="22" s="1"/>
  <c r="FX295" i="22"/>
  <c r="FG295" i="22" s="1"/>
  <c r="FZ295" i="22"/>
  <c r="FI295" i="22" s="1"/>
  <c r="GB295" i="22"/>
  <c r="FK295" i="22" s="1"/>
  <c r="GA295" i="22"/>
  <c r="FJ295" i="22" s="1"/>
  <c r="GC295" i="22"/>
  <c r="FL295" i="22" s="1"/>
  <c r="GE295" i="22"/>
  <c r="FN295" i="22" s="1"/>
  <c r="GG295" i="22"/>
  <c r="FP295" i="22" s="1"/>
  <c r="GJ295" i="22"/>
  <c r="FS295" i="22" s="1"/>
  <c r="GD295" i="22"/>
  <c r="FM295" i="22" s="1"/>
  <c r="GI295" i="22"/>
  <c r="FR295" i="22" s="1"/>
  <c r="GK295" i="22"/>
  <c r="FT295" i="22" s="1"/>
  <c r="GF295" i="22"/>
  <c r="FO295" i="22" s="1"/>
  <c r="GL295" i="22"/>
  <c r="FU295" i="22" s="1"/>
  <c r="GH295" i="22"/>
  <c r="FQ295" i="22" s="1"/>
  <c r="FZ310" i="22"/>
  <c r="FI310" i="22" s="1"/>
  <c r="GD310" i="22"/>
  <c r="FM310" i="22" s="1"/>
  <c r="FX310" i="22"/>
  <c r="FG310" i="22" s="1"/>
  <c r="GA310" i="22"/>
  <c r="FJ310" i="22" s="1"/>
  <c r="GJ310" i="22"/>
  <c r="FS310" i="22" s="1"/>
  <c r="GB310" i="22"/>
  <c r="FK310" i="22" s="1"/>
  <c r="GF310" i="22"/>
  <c r="FO310" i="22" s="1"/>
  <c r="FY310" i="22"/>
  <c r="FH310" i="22" s="1"/>
  <c r="GH310" i="22"/>
  <c r="FQ310" i="22" s="1"/>
  <c r="GI310" i="22"/>
  <c r="FR310" i="22" s="1"/>
  <c r="GM310" i="22"/>
  <c r="FV310" i="22" s="1"/>
  <c r="GE310" i="22"/>
  <c r="FN310" i="22" s="1"/>
  <c r="GC310" i="22"/>
  <c r="FL310" i="22" s="1"/>
  <c r="GG310" i="22"/>
  <c r="FP310" i="22" s="1"/>
  <c r="GK310" i="22"/>
  <c r="FT310" i="22" s="1"/>
  <c r="FX313" i="22"/>
  <c r="FG313" i="22" s="1"/>
  <c r="FZ313" i="22"/>
  <c r="FI313" i="22" s="1"/>
  <c r="GD313" i="22"/>
  <c r="FM313" i="22" s="1"/>
  <c r="FY313" i="22"/>
  <c r="FH313" i="22" s="1"/>
  <c r="GB313" i="22"/>
  <c r="FK313" i="22" s="1"/>
  <c r="GA313" i="22"/>
  <c r="FJ313" i="22" s="1"/>
  <c r="GG313" i="22"/>
  <c r="FP313" i="22" s="1"/>
  <c r="GL313" i="22"/>
  <c r="FU313" i="22" s="1"/>
  <c r="GF313" i="22"/>
  <c r="FO313" i="22" s="1"/>
  <c r="GI313" i="22"/>
  <c r="FR313" i="22" s="1"/>
  <c r="GJ313" i="22"/>
  <c r="FS313" i="22" s="1"/>
  <c r="GC313" i="22"/>
  <c r="FL313" i="22" s="1"/>
  <c r="GH313" i="22"/>
  <c r="FQ313" i="22" s="1"/>
  <c r="GE313" i="22"/>
  <c r="FN313" i="22" s="1"/>
  <c r="FZ317" i="22"/>
  <c r="FI317" i="22" s="1"/>
  <c r="GB317" i="22"/>
  <c r="FK317" i="22" s="1"/>
  <c r="FY317" i="22"/>
  <c r="FH317" i="22" s="1"/>
  <c r="FX317" i="22"/>
  <c r="FG317" i="22" s="1"/>
  <c r="GA317" i="22"/>
  <c r="FJ317" i="22" s="1"/>
  <c r="GF317" i="22"/>
  <c r="FO317" i="22" s="1"/>
  <c r="GI317" i="22"/>
  <c r="FR317" i="22" s="1"/>
  <c r="GJ317" i="22"/>
  <c r="FS317" i="22" s="1"/>
  <c r="GD317" i="22"/>
  <c r="FM317" i="22" s="1"/>
  <c r="GC317" i="22"/>
  <c r="FL317" i="22" s="1"/>
  <c r="GH317" i="22"/>
  <c r="FQ317" i="22" s="1"/>
  <c r="GE317" i="22"/>
  <c r="FN317" i="22" s="1"/>
  <c r="GK317" i="22"/>
  <c r="FT317" i="22" s="1"/>
  <c r="GG317" i="22"/>
  <c r="FP317" i="22" s="1"/>
  <c r="GB318" i="22"/>
  <c r="FK318" i="22" s="1"/>
  <c r="GF318" i="22"/>
  <c r="FO318" i="22" s="1"/>
  <c r="FY318" i="22"/>
  <c r="FH318" i="22" s="1"/>
  <c r="GH318" i="22"/>
  <c r="FQ318" i="22" s="1"/>
  <c r="FZ318" i="22"/>
  <c r="FI318" i="22" s="1"/>
  <c r="GD318" i="22"/>
  <c r="FM318" i="22" s="1"/>
  <c r="FX318" i="22"/>
  <c r="FG318" i="22" s="1"/>
  <c r="GA318" i="22"/>
  <c r="FJ318" i="22" s="1"/>
  <c r="GG318" i="22"/>
  <c r="FP318" i="22" s="1"/>
  <c r="GK318" i="22"/>
  <c r="FT318" i="22" s="1"/>
  <c r="GC318" i="22"/>
  <c r="FL318" i="22" s="1"/>
  <c r="GI318" i="22"/>
  <c r="FR318" i="22" s="1"/>
  <c r="GM318" i="22"/>
  <c r="FV318" i="22" s="1"/>
  <c r="GJ318" i="22"/>
  <c r="FS318" i="22" s="1"/>
  <c r="GE318" i="22"/>
  <c r="FN318" i="22" s="1"/>
  <c r="GB334" i="22"/>
  <c r="FK334" i="22" s="1"/>
  <c r="GF334" i="22"/>
  <c r="FO334" i="22" s="1"/>
  <c r="FY334" i="22"/>
  <c r="FH334" i="22" s="1"/>
  <c r="GH334" i="22"/>
  <c r="FQ334" i="22" s="1"/>
  <c r="FZ334" i="22"/>
  <c r="FI334" i="22" s="1"/>
  <c r="GD334" i="22"/>
  <c r="FM334" i="22" s="1"/>
  <c r="FX334" i="22"/>
  <c r="FG334" i="22" s="1"/>
  <c r="GA334" i="22"/>
  <c r="FJ334" i="22" s="1"/>
  <c r="GG334" i="22"/>
  <c r="FP334" i="22" s="1"/>
  <c r="GK334" i="22"/>
  <c r="FT334" i="22" s="1"/>
  <c r="GJ334" i="22"/>
  <c r="FS334" i="22" s="1"/>
  <c r="GC334" i="22"/>
  <c r="FL334" i="22" s="1"/>
  <c r="GI334" i="22"/>
  <c r="FR334" i="22" s="1"/>
  <c r="GM334" i="22"/>
  <c r="FV334" i="22" s="1"/>
  <c r="GE334" i="22"/>
  <c r="FN334" i="22" s="1"/>
  <c r="FY354" i="22"/>
  <c r="FH354" i="22" s="1"/>
  <c r="GH354" i="22"/>
  <c r="FQ354" i="22" s="1"/>
  <c r="FZ354" i="22"/>
  <c r="FI354" i="22" s="1"/>
  <c r="GD354" i="22"/>
  <c r="FM354" i="22" s="1"/>
  <c r="FX354" i="22"/>
  <c r="FG354" i="22" s="1"/>
  <c r="GA354" i="22"/>
  <c r="FJ354" i="22" s="1"/>
  <c r="GJ354" i="22"/>
  <c r="FS354" i="22" s="1"/>
  <c r="GB354" i="22"/>
  <c r="FK354" i="22" s="1"/>
  <c r="GF354" i="22"/>
  <c r="FO354" i="22" s="1"/>
  <c r="GI354" i="22"/>
  <c r="FR354" i="22" s="1"/>
  <c r="GM354" i="22"/>
  <c r="FV354" i="22" s="1"/>
  <c r="GC354" i="22"/>
  <c r="FL354" i="22" s="1"/>
  <c r="GE354" i="22"/>
  <c r="FN354" i="22" s="1"/>
  <c r="GG354" i="22"/>
  <c r="FP354" i="22" s="1"/>
  <c r="GK354" i="22"/>
  <c r="FT354" i="22" s="1"/>
  <c r="FX357" i="22"/>
  <c r="FG357" i="22" s="1"/>
  <c r="GA357" i="22"/>
  <c r="FJ357" i="22" s="1"/>
  <c r="FZ357" i="22"/>
  <c r="FI357" i="22" s="1"/>
  <c r="GD357" i="22"/>
  <c r="FM357" i="22" s="1"/>
  <c r="GB357" i="22"/>
  <c r="FK357" i="22" s="1"/>
  <c r="FY357" i="22"/>
  <c r="FH357" i="22" s="1"/>
  <c r="GE357" i="22"/>
  <c r="FN357" i="22" s="1"/>
  <c r="GG357" i="22"/>
  <c r="FP357" i="22" s="1"/>
  <c r="GL357" i="22"/>
  <c r="FU357" i="22" s="1"/>
  <c r="GF357" i="22"/>
  <c r="FO357" i="22" s="1"/>
  <c r="GI357" i="22"/>
  <c r="FR357" i="22" s="1"/>
  <c r="GJ357" i="22"/>
  <c r="FS357" i="22" s="1"/>
  <c r="GC357" i="22"/>
  <c r="FL357" i="22" s="1"/>
  <c r="GH357" i="22"/>
  <c r="FQ357" i="22" s="1"/>
  <c r="FZ358" i="22"/>
  <c r="FI358" i="22" s="1"/>
  <c r="GD358" i="22"/>
  <c r="FM358" i="22" s="1"/>
  <c r="FX358" i="22"/>
  <c r="FG358" i="22" s="1"/>
  <c r="GA358" i="22"/>
  <c r="FJ358" i="22" s="1"/>
  <c r="GJ358" i="22"/>
  <c r="FS358" i="22" s="1"/>
  <c r="GB358" i="22"/>
  <c r="FK358" i="22" s="1"/>
  <c r="GF358" i="22"/>
  <c r="FO358" i="22" s="1"/>
  <c r="FY358" i="22"/>
  <c r="FH358" i="22" s="1"/>
  <c r="GI358" i="22"/>
  <c r="FR358" i="22" s="1"/>
  <c r="GM358" i="22"/>
  <c r="FV358" i="22" s="1"/>
  <c r="GH358" i="22"/>
  <c r="FQ358" i="22" s="1"/>
  <c r="GC358" i="22"/>
  <c r="FL358" i="22" s="1"/>
  <c r="GE358" i="22"/>
  <c r="FN358" i="22" s="1"/>
  <c r="GG358" i="22"/>
  <c r="FP358" i="22" s="1"/>
  <c r="GK358" i="22"/>
  <c r="FT358" i="22" s="1"/>
  <c r="GA363" i="22"/>
  <c r="FJ363" i="22" s="1"/>
  <c r="FZ363" i="22"/>
  <c r="FI363" i="22" s="1"/>
  <c r="FY363" i="22"/>
  <c r="FH363" i="22" s="1"/>
  <c r="GB363" i="22"/>
  <c r="FK363" i="22" s="1"/>
  <c r="GC363" i="22"/>
  <c r="FL363" i="22" s="1"/>
  <c r="FX363" i="22"/>
  <c r="FG363" i="22" s="1"/>
  <c r="GD363" i="22"/>
  <c r="FM363" i="22" s="1"/>
  <c r="GI363" i="22"/>
  <c r="FR363" i="22" s="1"/>
  <c r="GK363" i="22"/>
  <c r="FT363" i="22" s="1"/>
  <c r="GF363" i="22"/>
  <c r="FO363" i="22" s="1"/>
  <c r="GL363" i="22"/>
  <c r="FU363" i="22" s="1"/>
  <c r="GH363" i="22"/>
  <c r="FQ363" i="22" s="1"/>
  <c r="GM363" i="22"/>
  <c r="FV363" i="22" s="1"/>
  <c r="GE363" i="22"/>
  <c r="FN363" i="22" s="1"/>
  <c r="GG363" i="22"/>
  <c r="FP363" i="22" s="1"/>
  <c r="GJ363" i="22"/>
  <c r="FS363" i="22" s="1"/>
  <c r="FZ32" i="22"/>
  <c r="FI32" i="22" s="1"/>
  <c r="GI32" i="22"/>
  <c r="FR32" i="22" s="1"/>
  <c r="GA32" i="22"/>
  <c r="FJ32" i="22" s="1"/>
  <c r="GE32" i="22"/>
  <c r="FN32" i="22" s="1"/>
  <c r="FX32" i="22"/>
  <c r="FG32" i="22" s="1"/>
  <c r="GG32" i="22"/>
  <c r="FP32" i="22" s="1"/>
  <c r="GB32" i="22"/>
  <c r="FK32" i="22" s="1"/>
  <c r="FY32" i="22"/>
  <c r="FH32" i="22" s="1"/>
  <c r="GC32" i="22"/>
  <c r="FL32" i="22" s="1"/>
  <c r="GD32" i="22"/>
  <c r="FM32" i="22" s="1"/>
  <c r="GF32" i="22"/>
  <c r="FO32" i="22" s="1"/>
  <c r="GJ32" i="22"/>
  <c r="FS32" i="22" s="1"/>
  <c r="GH32" i="22"/>
  <c r="FQ32" i="22" s="1"/>
  <c r="GA36" i="22"/>
  <c r="FJ36" i="22" s="1"/>
  <c r="GE36" i="22"/>
  <c r="FN36" i="22" s="1"/>
  <c r="FX36" i="22"/>
  <c r="FG36" i="22" s="1"/>
  <c r="GG36" i="22"/>
  <c r="FP36" i="22" s="1"/>
  <c r="FY36" i="22"/>
  <c r="FH36" i="22" s="1"/>
  <c r="GC36" i="22"/>
  <c r="FL36" i="22" s="1"/>
  <c r="FZ36" i="22"/>
  <c r="FI36" i="22" s="1"/>
  <c r="GF36" i="22"/>
  <c r="FO36" i="22" s="1"/>
  <c r="GJ36" i="22"/>
  <c r="FS36" i="22" s="1"/>
  <c r="GB36" i="22"/>
  <c r="FK36" i="22" s="1"/>
  <c r="GH36" i="22"/>
  <c r="FQ36" i="22" s="1"/>
  <c r="GL36" i="22"/>
  <c r="FU36" i="22" s="1"/>
  <c r="GI36" i="22"/>
  <c r="FR36" i="22" s="1"/>
  <c r="GD36" i="22"/>
  <c r="FM36" i="22" s="1"/>
  <c r="FX40" i="22"/>
  <c r="FG40" i="22" s="1"/>
  <c r="GG40" i="22"/>
  <c r="FP40" i="22" s="1"/>
  <c r="FY40" i="22"/>
  <c r="FH40" i="22" s="1"/>
  <c r="GC40" i="22"/>
  <c r="FL40" i="22" s="1"/>
  <c r="FZ40" i="22"/>
  <c r="FI40" i="22" s="1"/>
  <c r="GI40" i="22"/>
  <c r="FR40" i="22" s="1"/>
  <c r="GA40" i="22"/>
  <c r="FJ40" i="22" s="1"/>
  <c r="GE40" i="22"/>
  <c r="FN40" i="22" s="1"/>
  <c r="GB40" i="22"/>
  <c r="FK40" i="22" s="1"/>
  <c r="GH40" i="22"/>
  <c r="FQ40" i="22" s="1"/>
  <c r="GL40" i="22"/>
  <c r="FU40" i="22" s="1"/>
  <c r="GD40" i="22"/>
  <c r="FM40" i="22" s="1"/>
  <c r="GF40" i="22"/>
  <c r="FO40" i="22" s="1"/>
  <c r="GJ40" i="22"/>
  <c r="FS40" i="22" s="1"/>
  <c r="FX42" i="22"/>
  <c r="FG42" i="22" s="1"/>
  <c r="GA42" i="22"/>
  <c r="FJ42" i="22" s="1"/>
  <c r="GJ42" i="22"/>
  <c r="FS42" i="22" s="1"/>
  <c r="GB42" i="22"/>
  <c r="FK42" i="22" s="1"/>
  <c r="GF42" i="22"/>
  <c r="FO42" i="22" s="1"/>
  <c r="FY42" i="22"/>
  <c r="FH42" i="22" s="1"/>
  <c r="GH42" i="22"/>
  <c r="FQ42" i="22" s="1"/>
  <c r="GC42" i="22"/>
  <c r="FL42" i="22" s="1"/>
  <c r="FZ42" i="22"/>
  <c r="FI42" i="22" s="1"/>
  <c r="GD42" i="22"/>
  <c r="FM42" i="22" s="1"/>
  <c r="GG42" i="22"/>
  <c r="FP42" i="22" s="1"/>
  <c r="GK42" i="22"/>
  <c r="FT42" i="22" s="1"/>
  <c r="GE42" i="22"/>
  <c r="FN42" i="22" s="1"/>
  <c r="GI42" i="22"/>
  <c r="FR42" i="22" s="1"/>
  <c r="FZ45" i="22"/>
  <c r="FI45" i="22" s="1"/>
  <c r="FY45" i="22"/>
  <c r="FH45" i="22" s="1"/>
  <c r="GA45" i="22"/>
  <c r="FJ45" i="22" s="1"/>
  <c r="FX45" i="22"/>
  <c r="FG45" i="22" s="1"/>
  <c r="GB45" i="22"/>
  <c r="FK45" i="22" s="1"/>
  <c r="GF45" i="22"/>
  <c r="FO45" i="22" s="1"/>
  <c r="GI45" i="22"/>
  <c r="FR45" i="22" s="1"/>
  <c r="GJ45" i="22"/>
  <c r="FS45" i="22" s="1"/>
  <c r="GC45" i="22"/>
  <c r="FL45" i="22" s="1"/>
  <c r="GH45" i="22"/>
  <c r="FQ45" i="22" s="1"/>
  <c r="GD45" i="22"/>
  <c r="FM45" i="22" s="1"/>
  <c r="GE45" i="22"/>
  <c r="FN45" i="22" s="1"/>
  <c r="GK45" i="22"/>
  <c r="FT45" i="22" s="1"/>
  <c r="GG45" i="22"/>
  <c r="FP45" i="22" s="1"/>
  <c r="GC47" i="22"/>
  <c r="FL47" i="22" s="1"/>
  <c r="FX47" i="22"/>
  <c r="FG47" i="22" s="1"/>
  <c r="FY47" i="22"/>
  <c r="FH47" i="22" s="1"/>
  <c r="GA47" i="22"/>
  <c r="FJ47" i="22" s="1"/>
  <c r="FZ47" i="22"/>
  <c r="FI47" i="22" s="1"/>
  <c r="GF47" i="22"/>
  <c r="FO47" i="22" s="1"/>
  <c r="GI47" i="22"/>
  <c r="FR47" i="22" s="1"/>
  <c r="GE47" i="22"/>
  <c r="FN47" i="22" s="1"/>
  <c r="GH47" i="22"/>
  <c r="FQ47" i="22" s="1"/>
  <c r="GB47" i="22"/>
  <c r="FK47" i="22" s="1"/>
  <c r="GG47" i="22"/>
  <c r="FP47" i="22" s="1"/>
  <c r="GJ47" i="22"/>
  <c r="FS47" i="22" s="1"/>
  <c r="GD47" i="22"/>
  <c r="FM47" i="22" s="1"/>
  <c r="FY55" i="22"/>
  <c r="FH55" i="22" s="1"/>
  <c r="FX55" i="22"/>
  <c r="FG55" i="22" s="1"/>
  <c r="FZ55" i="22"/>
  <c r="FI55" i="22" s="1"/>
  <c r="GA55" i="22"/>
  <c r="FJ55" i="22" s="1"/>
  <c r="GB55" i="22"/>
  <c r="FK55" i="22" s="1"/>
  <c r="GG55" i="22"/>
  <c r="FP55" i="22" s="1"/>
  <c r="GJ55" i="22"/>
  <c r="FS55" i="22" s="1"/>
  <c r="GD55" i="22"/>
  <c r="FM55" i="22" s="1"/>
  <c r="GK55" i="22"/>
  <c r="FT55" i="22" s="1"/>
  <c r="GC55" i="22"/>
  <c r="FL55" i="22" s="1"/>
  <c r="GF55" i="22"/>
  <c r="FO55" i="22" s="1"/>
  <c r="GI55" i="22"/>
  <c r="FR55" i="22" s="1"/>
  <c r="GE55" i="22"/>
  <c r="FN55" i="22" s="1"/>
  <c r="GH55" i="22"/>
  <c r="FQ55" i="22" s="1"/>
  <c r="FX58" i="22"/>
  <c r="FG58" i="22" s="1"/>
  <c r="GA58" i="22"/>
  <c r="FJ58" i="22" s="1"/>
  <c r="GJ58" i="22"/>
  <c r="FS58" i="22" s="1"/>
  <c r="GB58" i="22"/>
  <c r="FK58" i="22" s="1"/>
  <c r="GF58" i="22"/>
  <c r="FO58" i="22" s="1"/>
  <c r="FY58" i="22"/>
  <c r="FH58" i="22" s="1"/>
  <c r="GH58" i="22"/>
  <c r="FQ58" i="22" s="1"/>
  <c r="GC58" i="22"/>
  <c r="FL58" i="22" s="1"/>
  <c r="FZ58" i="22"/>
  <c r="FI58" i="22" s="1"/>
  <c r="GD58" i="22"/>
  <c r="FM58" i="22" s="1"/>
  <c r="GG58" i="22"/>
  <c r="FP58" i="22" s="1"/>
  <c r="GK58" i="22"/>
  <c r="FT58" i="22" s="1"/>
  <c r="GE58" i="22"/>
  <c r="FN58" i="22" s="1"/>
  <c r="GI58" i="22"/>
  <c r="FR58" i="22" s="1"/>
  <c r="FZ61" i="22"/>
  <c r="FI61" i="22" s="1"/>
  <c r="FX61" i="22"/>
  <c r="FG61" i="22" s="1"/>
  <c r="FY61" i="22"/>
  <c r="FH61" i="22" s="1"/>
  <c r="GA61" i="22"/>
  <c r="FJ61" i="22" s="1"/>
  <c r="GF61" i="22"/>
  <c r="FO61" i="22" s="1"/>
  <c r="GI61" i="22"/>
  <c r="FR61" i="22" s="1"/>
  <c r="GJ61" i="22"/>
  <c r="FS61" i="22" s="1"/>
  <c r="GC61" i="22"/>
  <c r="FL61" i="22" s="1"/>
  <c r="GH61" i="22"/>
  <c r="FQ61" i="22" s="1"/>
  <c r="GB61" i="22"/>
  <c r="FK61" i="22" s="1"/>
  <c r="GE61" i="22"/>
  <c r="FN61" i="22" s="1"/>
  <c r="GK61" i="22"/>
  <c r="FT61" i="22" s="1"/>
  <c r="GD61" i="22"/>
  <c r="FM61" i="22" s="1"/>
  <c r="GG61" i="22"/>
  <c r="FP61" i="22" s="1"/>
  <c r="GB62" i="22"/>
  <c r="FK62" i="22" s="1"/>
  <c r="GF62" i="22"/>
  <c r="FO62" i="22" s="1"/>
  <c r="FY62" i="22"/>
  <c r="FH62" i="22" s="1"/>
  <c r="GH62" i="22"/>
  <c r="FQ62" i="22" s="1"/>
  <c r="FZ62" i="22"/>
  <c r="FI62" i="22" s="1"/>
  <c r="GD62" i="22"/>
  <c r="FM62" i="22" s="1"/>
  <c r="FX62" i="22"/>
  <c r="FG62" i="22" s="1"/>
  <c r="GA62" i="22"/>
  <c r="FJ62" i="22" s="1"/>
  <c r="GG62" i="22"/>
  <c r="FP62" i="22" s="1"/>
  <c r="GK62" i="22"/>
  <c r="FT62" i="22" s="1"/>
  <c r="GC62" i="22"/>
  <c r="FL62" i="22" s="1"/>
  <c r="GE62" i="22"/>
  <c r="FN62" i="22" s="1"/>
  <c r="GI62" i="22"/>
  <c r="FR62" i="22" s="1"/>
  <c r="GM62" i="22"/>
  <c r="FV62" i="22" s="1"/>
  <c r="GJ62" i="22"/>
  <c r="FS62" i="22" s="1"/>
  <c r="FY63" i="22"/>
  <c r="FH63" i="22" s="1"/>
  <c r="GA63" i="22"/>
  <c r="FJ63" i="22" s="1"/>
  <c r="GC63" i="22"/>
  <c r="FL63" i="22" s="1"/>
  <c r="FX63" i="22"/>
  <c r="FG63" i="22" s="1"/>
  <c r="FZ63" i="22"/>
  <c r="FI63" i="22" s="1"/>
  <c r="GF63" i="22"/>
  <c r="FO63" i="22" s="1"/>
  <c r="GI63" i="22"/>
  <c r="FR63" i="22" s="1"/>
  <c r="GE63" i="22"/>
  <c r="FN63" i="22" s="1"/>
  <c r="GH63" i="22"/>
  <c r="FQ63" i="22" s="1"/>
  <c r="GB63" i="22"/>
  <c r="FK63" i="22" s="1"/>
  <c r="GG63" i="22"/>
  <c r="FP63" i="22" s="1"/>
  <c r="GJ63" i="22"/>
  <c r="FS63" i="22" s="1"/>
  <c r="GD63" i="22"/>
  <c r="FM63" i="22" s="1"/>
  <c r="FZ64" i="22"/>
  <c r="FI64" i="22" s="1"/>
  <c r="GI64" i="22"/>
  <c r="FR64" i="22" s="1"/>
  <c r="GA64" i="22"/>
  <c r="FJ64" i="22" s="1"/>
  <c r="GE64" i="22"/>
  <c r="FN64" i="22" s="1"/>
  <c r="FX64" i="22"/>
  <c r="FG64" i="22" s="1"/>
  <c r="GG64" i="22"/>
  <c r="FP64" i="22" s="1"/>
  <c r="GB64" i="22"/>
  <c r="FK64" i="22" s="1"/>
  <c r="FY64" i="22"/>
  <c r="FH64" i="22" s="1"/>
  <c r="GC64" i="22"/>
  <c r="FL64" i="22" s="1"/>
  <c r="GD64" i="22"/>
  <c r="FM64" i="22" s="1"/>
  <c r="GF64" i="22"/>
  <c r="FO64" i="22" s="1"/>
  <c r="GJ64" i="22"/>
  <c r="FS64" i="22" s="1"/>
  <c r="GH64" i="22"/>
  <c r="FQ64" i="22" s="1"/>
  <c r="FZ65" i="22"/>
  <c r="FI65" i="22" s="1"/>
  <c r="FY65" i="22"/>
  <c r="FH65" i="22" s="1"/>
  <c r="FX65" i="22"/>
  <c r="FG65" i="22" s="1"/>
  <c r="GA65" i="22"/>
  <c r="FJ65" i="22" s="1"/>
  <c r="GB65" i="22"/>
  <c r="FK65" i="22" s="1"/>
  <c r="GC65" i="22"/>
  <c r="FL65" i="22" s="1"/>
  <c r="GH65" i="22"/>
  <c r="FQ65" i="22" s="1"/>
  <c r="GE65" i="22"/>
  <c r="FN65" i="22" s="1"/>
  <c r="GK65" i="22"/>
  <c r="FT65" i="22" s="1"/>
  <c r="GD65" i="22"/>
  <c r="FM65" i="22" s="1"/>
  <c r="GG65" i="22"/>
  <c r="FP65" i="22" s="1"/>
  <c r="GL65" i="22"/>
  <c r="FU65" i="22" s="1"/>
  <c r="GF65" i="22"/>
  <c r="FO65" i="22" s="1"/>
  <c r="GI65" i="22"/>
  <c r="FR65" i="22" s="1"/>
  <c r="GJ65" i="22"/>
  <c r="FS65" i="22" s="1"/>
  <c r="GA69" i="22"/>
  <c r="FJ69" i="22" s="1"/>
  <c r="FX69" i="22"/>
  <c r="FG69" i="22" s="1"/>
  <c r="GB69" i="22"/>
  <c r="FK69" i="22" s="1"/>
  <c r="GD69" i="22"/>
  <c r="FM69" i="22" s="1"/>
  <c r="FZ69" i="22"/>
  <c r="FI69" i="22" s="1"/>
  <c r="FY69" i="22"/>
  <c r="FH69" i="22" s="1"/>
  <c r="GE69" i="22"/>
  <c r="FN69" i="22" s="1"/>
  <c r="GG69" i="22"/>
  <c r="FP69" i="22" s="1"/>
  <c r="GL69" i="22"/>
  <c r="FU69" i="22" s="1"/>
  <c r="GF69" i="22"/>
  <c r="FO69" i="22" s="1"/>
  <c r="GI69" i="22"/>
  <c r="FR69" i="22" s="1"/>
  <c r="GJ69" i="22"/>
  <c r="FS69" i="22" s="1"/>
  <c r="GC69" i="22"/>
  <c r="FL69" i="22" s="1"/>
  <c r="GH69" i="22"/>
  <c r="FQ69" i="22" s="1"/>
  <c r="FX77" i="22"/>
  <c r="FG77" i="22" s="1"/>
  <c r="FY77" i="22"/>
  <c r="FH77" i="22" s="1"/>
  <c r="FZ77" i="22"/>
  <c r="FI77" i="22" s="1"/>
  <c r="GA77" i="22"/>
  <c r="FJ77" i="22" s="1"/>
  <c r="GD77" i="22"/>
  <c r="FM77" i="22" s="1"/>
  <c r="GF77" i="22"/>
  <c r="FO77" i="22" s="1"/>
  <c r="GI77" i="22"/>
  <c r="FR77" i="22" s="1"/>
  <c r="GJ77" i="22"/>
  <c r="FS77" i="22" s="1"/>
  <c r="GB77" i="22"/>
  <c r="FK77" i="22" s="1"/>
  <c r="GC77" i="22"/>
  <c r="FL77" i="22" s="1"/>
  <c r="GH77" i="22"/>
  <c r="FQ77" i="22" s="1"/>
  <c r="GE77" i="22"/>
  <c r="FN77" i="22" s="1"/>
  <c r="GK77" i="22"/>
  <c r="FT77" i="22" s="1"/>
  <c r="GG77" i="22"/>
  <c r="FP77" i="22" s="1"/>
  <c r="GB78" i="22"/>
  <c r="FK78" i="22" s="1"/>
  <c r="GF78" i="22"/>
  <c r="FO78" i="22" s="1"/>
  <c r="FY78" i="22"/>
  <c r="FH78" i="22" s="1"/>
  <c r="GH78" i="22"/>
  <c r="FQ78" i="22" s="1"/>
  <c r="FZ78" i="22"/>
  <c r="FI78" i="22" s="1"/>
  <c r="GD78" i="22"/>
  <c r="FM78" i="22" s="1"/>
  <c r="FX78" i="22"/>
  <c r="FG78" i="22" s="1"/>
  <c r="GA78" i="22"/>
  <c r="FJ78" i="22" s="1"/>
  <c r="GG78" i="22"/>
  <c r="FP78" i="22" s="1"/>
  <c r="GK78" i="22"/>
  <c r="FT78" i="22" s="1"/>
  <c r="GJ78" i="22"/>
  <c r="FS78" i="22" s="1"/>
  <c r="GC78" i="22"/>
  <c r="FL78" i="22" s="1"/>
  <c r="GE78" i="22"/>
  <c r="FN78" i="22" s="1"/>
  <c r="GI78" i="22"/>
  <c r="FR78" i="22" s="1"/>
  <c r="GM78" i="22"/>
  <c r="FV78" i="22" s="1"/>
  <c r="GC79" i="22"/>
  <c r="FL79" i="22" s="1"/>
  <c r="FY79" i="22"/>
  <c r="FH79" i="22" s="1"/>
  <c r="FX79" i="22"/>
  <c r="FG79" i="22" s="1"/>
  <c r="GA79" i="22"/>
  <c r="FJ79" i="22" s="1"/>
  <c r="FZ79" i="22"/>
  <c r="FI79" i="22" s="1"/>
  <c r="GF79" i="22"/>
  <c r="FO79" i="22" s="1"/>
  <c r="GI79" i="22"/>
  <c r="FR79" i="22" s="1"/>
  <c r="GE79" i="22"/>
  <c r="FN79" i="22" s="1"/>
  <c r="GH79" i="22"/>
  <c r="FQ79" i="22" s="1"/>
  <c r="GB79" i="22"/>
  <c r="FK79" i="22" s="1"/>
  <c r="GG79" i="22"/>
  <c r="FP79" i="22" s="1"/>
  <c r="GJ79" i="22"/>
  <c r="FS79" i="22" s="1"/>
  <c r="GD79" i="22"/>
  <c r="FM79" i="22" s="1"/>
  <c r="FZ80" i="22"/>
  <c r="FI80" i="22" s="1"/>
  <c r="GI80" i="22"/>
  <c r="FR80" i="22" s="1"/>
  <c r="GA80" i="22"/>
  <c r="FJ80" i="22" s="1"/>
  <c r="GE80" i="22"/>
  <c r="FN80" i="22" s="1"/>
  <c r="FX80" i="22"/>
  <c r="FG80" i="22" s="1"/>
  <c r="GG80" i="22"/>
  <c r="FP80" i="22" s="1"/>
  <c r="GB80" i="22"/>
  <c r="FK80" i="22" s="1"/>
  <c r="FY80" i="22"/>
  <c r="FH80" i="22" s="1"/>
  <c r="GC80" i="22"/>
  <c r="FL80" i="22" s="1"/>
  <c r="GD80" i="22"/>
  <c r="FM80" i="22" s="1"/>
  <c r="GF80" i="22"/>
  <c r="FO80" i="22" s="1"/>
  <c r="GJ80" i="22"/>
  <c r="FS80" i="22" s="1"/>
  <c r="GH80" i="22"/>
  <c r="FQ80" i="22" s="1"/>
  <c r="FY82" i="22"/>
  <c r="FH82" i="22" s="1"/>
  <c r="GH82" i="22"/>
  <c r="FQ82" i="22" s="1"/>
  <c r="FZ82" i="22"/>
  <c r="FI82" i="22" s="1"/>
  <c r="GD82" i="22"/>
  <c r="FM82" i="22" s="1"/>
  <c r="FX82" i="22"/>
  <c r="FG82" i="22" s="1"/>
  <c r="GA82" i="22"/>
  <c r="FJ82" i="22" s="1"/>
  <c r="GJ82" i="22"/>
  <c r="FS82" i="22" s="1"/>
  <c r="GB82" i="22"/>
  <c r="FK82" i="22" s="1"/>
  <c r="GF82" i="22"/>
  <c r="FO82" i="22" s="1"/>
  <c r="GC82" i="22"/>
  <c r="FL82" i="22" s="1"/>
  <c r="GE82" i="22"/>
  <c r="FN82" i="22" s="1"/>
  <c r="GI82" i="22"/>
  <c r="FR82" i="22" s="1"/>
  <c r="GM82" i="22"/>
  <c r="FV82" i="22" s="1"/>
  <c r="GG82" i="22"/>
  <c r="FP82" i="22" s="1"/>
  <c r="GA84" i="22"/>
  <c r="FJ84" i="22" s="1"/>
  <c r="GE84" i="22"/>
  <c r="FN84" i="22" s="1"/>
  <c r="FX84" i="22"/>
  <c r="FG84" i="22" s="1"/>
  <c r="GG84" i="22"/>
  <c r="FP84" i="22" s="1"/>
  <c r="FY84" i="22"/>
  <c r="FH84" i="22" s="1"/>
  <c r="GC84" i="22"/>
  <c r="FL84" i="22" s="1"/>
  <c r="FZ84" i="22"/>
  <c r="FI84" i="22" s="1"/>
  <c r="GI84" i="22"/>
  <c r="FR84" i="22" s="1"/>
  <c r="GB84" i="22"/>
  <c r="FK84" i="22" s="1"/>
  <c r="GF84" i="22"/>
  <c r="FO84" i="22" s="1"/>
  <c r="GJ84" i="22"/>
  <c r="FS84" i="22" s="1"/>
  <c r="GH84" i="22"/>
  <c r="FQ84" i="22" s="1"/>
  <c r="GL84" i="22"/>
  <c r="FU84" i="22" s="1"/>
  <c r="GD84" i="22"/>
  <c r="FM84" i="22" s="1"/>
  <c r="GA85" i="22"/>
  <c r="FJ85" i="22" s="1"/>
  <c r="GB85" i="22"/>
  <c r="FK85" i="22" s="1"/>
  <c r="GD85" i="22"/>
  <c r="FM85" i="22" s="1"/>
  <c r="FX85" i="22"/>
  <c r="FG85" i="22" s="1"/>
  <c r="FZ85" i="22"/>
  <c r="FI85" i="22" s="1"/>
  <c r="FY85" i="22"/>
  <c r="FH85" i="22" s="1"/>
  <c r="GE85" i="22"/>
  <c r="FN85" i="22" s="1"/>
  <c r="GG85" i="22"/>
  <c r="FP85" i="22" s="1"/>
  <c r="GL85" i="22"/>
  <c r="FU85" i="22" s="1"/>
  <c r="GF85" i="22"/>
  <c r="FO85" i="22" s="1"/>
  <c r="GI85" i="22"/>
  <c r="FR85" i="22" s="1"/>
  <c r="GJ85" i="22"/>
  <c r="FS85" i="22" s="1"/>
  <c r="GC85" i="22"/>
  <c r="FL85" i="22" s="1"/>
  <c r="GH85" i="22"/>
  <c r="FQ85" i="22" s="1"/>
  <c r="FZ86" i="22"/>
  <c r="FI86" i="22" s="1"/>
  <c r="GD86" i="22"/>
  <c r="FM86" i="22" s="1"/>
  <c r="FX86" i="22"/>
  <c r="FG86" i="22" s="1"/>
  <c r="GA86" i="22"/>
  <c r="FJ86" i="22" s="1"/>
  <c r="GJ86" i="22"/>
  <c r="FS86" i="22" s="1"/>
  <c r="GB86" i="22"/>
  <c r="FK86" i="22" s="1"/>
  <c r="GF86" i="22"/>
  <c r="FO86" i="22" s="1"/>
  <c r="FY86" i="22"/>
  <c r="FH86" i="22" s="1"/>
  <c r="GC86" i="22"/>
  <c r="FL86" i="22" s="1"/>
  <c r="GE86" i="22"/>
  <c r="FN86" i="22" s="1"/>
  <c r="GI86" i="22"/>
  <c r="FR86" i="22" s="1"/>
  <c r="GM86" i="22"/>
  <c r="FV86" i="22" s="1"/>
  <c r="GH86" i="22"/>
  <c r="FQ86" i="22" s="1"/>
  <c r="GG86" i="22"/>
  <c r="FP86" i="22" s="1"/>
  <c r="GK86" i="22"/>
  <c r="FT86" i="22" s="1"/>
  <c r="FX88" i="22"/>
  <c r="FG88" i="22" s="1"/>
  <c r="GG88" i="22"/>
  <c r="FP88" i="22" s="1"/>
  <c r="FY88" i="22"/>
  <c r="FH88" i="22" s="1"/>
  <c r="GC88" i="22"/>
  <c r="FL88" i="22" s="1"/>
  <c r="FZ88" i="22"/>
  <c r="FI88" i="22" s="1"/>
  <c r="GI88" i="22"/>
  <c r="FR88" i="22" s="1"/>
  <c r="GA88" i="22"/>
  <c r="FJ88" i="22" s="1"/>
  <c r="GE88" i="22"/>
  <c r="FN88" i="22" s="1"/>
  <c r="GH88" i="22"/>
  <c r="FQ88" i="22" s="1"/>
  <c r="GL88" i="22"/>
  <c r="FU88" i="22" s="1"/>
  <c r="GD88" i="22"/>
  <c r="FM88" i="22" s="1"/>
  <c r="GB88" i="22"/>
  <c r="FK88" i="22" s="1"/>
  <c r="GF88" i="22"/>
  <c r="FO88" i="22" s="1"/>
  <c r="GJ88" i="22"/>
  <c r="FS88" i="22" s="1"/>
  <c r="FY93" i="22"/>
  <c r="FH93" i="22" s="1"/>
  <c r="GA93" i="22"/>
  <c r="FJ93" i="22" s="1"/>
  <c r="FZ93" i="22"/>
  <c r="FI93" i="22" s="1"/>
  <c r="FX93" i="22"/>
  <c r="FG93" i="22" s="1"/>
  <c r="GB93" i="22"/>
  <c r="FK93" i="22" s="1"/>
  <c r="GF93" i="22"/>
  <c r="FO93" i="22" s="1"/>
  <c r="GI93" i="22"/>
  <c r="FR93" i="22" s="1"/>
  <c r="GJ93" i="22"/>
  <c r="FS93" i="22" s="1"/>
  <c r="GD93" i="22"/>
  <c r="FM93" i="22" s="1"/>
  <c r="GC93" i="22"/>
  <c r="FL93" i="22" s="1"/>
  <c r="GH93" i="22"/>
  <c r="FQ93" i="22" s="1"/>
  <c r="GE93" i="22"/>
  <c r="FN93" i="22" s="1"/>
  <c r="GK93" i="22"/>
  <c r="FT93" i="22" s="1"/>
  <c r="GG93" i="22"/>
  <c r="FP93" i="22" s="1"/>
  <c r="FY95" i="22"/>
  <c r="FH95" i="22" s="1"/>
  <c r="GA95" i="22"/>
  <c r="FJ95" i="22" s="1"/>
  <c r="GC95" i="22"/>
  <c r="FL95" i="22" s="1"/>
  <c r="FX95" i="22"/>
  <c r="FG95" i="22" s="1"/>
  <c r="FZ95" i="22"/>
  <c r="FI95" i="22" s="1"/>
  <c r="GF95" i="22"/>
  <c r="FO95" i="22" s="1"/>
  <c r="GI95" i="22"/>
  <c r="FR95" i="22" s="1"/>
  <c r="GE95" i="22"/>
  <c r="FN95" i="22" s="1"/>
  <c r="GH95" i="22"/>
  <c r="FQ95" i="22" s="1"/>
  <c r="GB95" i="22"/>
  <c r="FK95" i="22" s="1"/>
  <c r="GG95" i="22"/>
  <c r="FP95" i="22" s="1"/>
  <c r="GJ95" i="22"/>
  <c r="FS95" i="22" s="1"/>
  <c r="GD95" i="22"/>
  <c r="FM95" i="22" s="1"/>
  <c r="FX104" i="22"/>
  <c r="FG104" i="22" s="1"/>
  <c r="GG104" i="22"/>
  <c r="FP104" i="22" s="1"/>
  <c r="FY104" i="22"/>
  <c r="FH104" i="22" s="1"/>
  <c r="GC104" i="22"/>
  <c r="FL104" i="22" s="1"/>
  <c r="FZ104" i="22"/>
  <c r="FI104" i="22" s="1"/>
  <c r="GI104" i="22"/>
  <c r="FR104" i="22" s="1"/>
  <c r="GA104" i="22"/>
  <c r="FJ104" i="22" s="1"/>
  <c r="GE104" i="22"/>
  <c r="FN104" i="22" s="1"/>
  <c r="GB104" i="22"/>
  <c r="FK104" i="22" s="1"/>
  <c r="GH104" i="22"/>
  <c r="FQ104" i="22" s="1"/>
  <c r="GL104" i="22"/>
  <c r="FU104" i="22" s="1"/>
  <c r="GD104" i="22"/>
  <c r="FM104" i="22" s="1"/>
  <c r="GF104" i="22"/>
  <c r="FO104" i="22" s="1"/>
  <c r="GJ104" i="22"/>
  <c r="FS104" i="22" s="1"/>
  <c r="GB105" i="22"/>
  <c r="FK105" i="22" s="1"/>
  <c r="FX105" i="22"/>
  <c r="FG105" i="22" s="1"/>
  <c r="FZ105" i="22"/>
  <c r="FI105" i="22" s="1"/>
  <c r="FY105" i="22"/>
  <c r="FH105" i="22" s="1"/>
  <c r="GA105" i="22"/>
  <c r="FJ105" i="22" s="1"/>
  <c r="GG105" i="22"/>
  <c r="FP105" i="22" s="1"/>
  <c r="GL105" i="22"/>
  <c r="FU105" i="22" s="1"/>
  <c r="GF105" i="22"/>
  <c r="FO105" i="22" s="1"/>
  <c r="GI105" i="22"/>
  <c r="FR105" i="22" s="1"/>
  <c r="GJ105" i="22"/>
  <c r="FS105" i="22" s="1"/>
  <c r="GC105" i="22"/>
  <c r="FL105" i="22" s="1"/>
  <c r="GH105" i="22"/>
  <c r="FQ105" i="22" s="1"/>
  <c r="GD105" i="22"/>
  <c r="FM105" i="22" s="1"/>
  <c r="GE105" i="22"/>
  <c r="FN105" i="22" s="1"/>
  <c r="FY108" i="22"/>
  <c r="FH108" i="22" s="1"/>
  <c r="GC108" i="22"/>
  <c r="FL108" i="22" s="1"/>
  <c r="FZ108" i="22"/>
  <c r="FI108" i="22" s="1"/>
  <c r="GI108" i="22"/>
  <c r="FR108" i="22" s="1"/>
  <c r="GA108" i="22"/>
  <c r="FJ108" i="22" s="1"/>
  <c r="GE108" i="22"/>
  <c r="FN108" i="22" s="1"/>
  <c r="FX108" i="22"/>
  <c r="FG108" i="22" s="1"/>
  <c r="GH108" i="22"/>
  <c r="FQ108" i="22" s="1"/>
  <c r="GL108" i="22"/>
  <c r="FU108" i="22" s="1"/>
  <c r="GD108" i="22"/>
  <c r="FM108" i="22" s="1"/>
  <c r="GF108" i="22"/>
  <c r="FO108" i="22" s="1"/>
  <c r="GJ108" i="22"/>
  <c r="FS108" i="22" s="1"/>
  <c r="GG108" i="22"/>
  <c r="FP108" i="22" s="1"/>
  <c r="GB108" i="22"/>
  <c r="FK108" i="22" s="1"/>
  <c r="GC111" i="22"/>
  <c r="FL111" i="22" s="1"/>
  <c r="FY111" i="22"/>
  <c r="FH111" i="22" s="1"/>
  <c r="FX111" i="22"/>
  <c r="FG111" i="22" s="1"/>
  <c r="GA111" i="22"/>
  <c r="FJ111" i="22" s="1"/>
  <c r="FZ111" i="22"/>
  <c r="FI111" i="22" s="1"/>
  <c r="GF111" i="22"/>
  <c r="FO111" i="22" s="1"/>
  <c r="GI111" i="22"/>
  <c r="FR111" i="22" s="1"/>
  <c r="GE111" i="22"/>
  <c r="FN111" i="22" s="1"/>
  <c r="GH111" i="22"/>
  <c r="FQ111" i="22" s="1"/>
  <c r="GM111" i="22"/>
  <c r="FV111" i="22" s="1"/>
  <c r="GB111" i="22"/>
  <c r="FK111" i="22" s="1"/>
  <c r="GG111" i="22"/>
  <c r="FP111" i="22" s="1"/>
  <c r="GJ111" i="22"/>
  <c r="FS111" i="22" s="1"/>
  <c r="GD111" i="22"/>
  <c r="FM111" i="22" s="1"/>
  <c r="FY114" i="22"/>
  <c r="FH114" i="22" s="1"/>
  <c r="GH114" i="22"/>
  <c r="FQ114" i="22" s="1"/>
  <c r="FZ114" i="22"/>
  <c r="FI114" i="22" s="1"/>
  <c r="GD114" i="22"/>
  <c r="FM114" i="22" s="1"/>
  <c r="FX114" i="22"/>
  <c r="FG114" i="22" s="1"/>
  <c r="GA114" i="22"/>
  <c r="FJ114" i="22" s="1"/>
  <c r="GJ114" i="22"/>
  <c r="FS114" i="22" s="1"/>
  <c r="GB114" i="22"/>
  <c r="FK114" i="22" s="1"/>
  <c r="GF114" i="22"/>
  <c r="FO114" i="22" s="1"/>
  <c r="GE114" i="22"/>
  <c r="FN114" i="22" s="1"/>
  <c r="GI114" i="22"/>
  <c r="FR114" i="22" s="1"/>
  <c r="GM114" i="22"/>
  <c r="FV114" i="22" s="1"/>
  <c r="GC114" i="22"/>
  <c r="FL114" i="22" s="1"/>
  <c r="GG114" i="22"/>
  <c r="FP114" i="22" s="1"/>
  <c r="FX119" i="22"/>
  <c r="FG119" i="22" s="1"/>
  <c r="FZ119" i="22"/>
  <c r="FI119" i="22" s="1"/>
  <c r="FY119" i="22"/>
  <c r="FH119" i="22" s="1"/>
  <c r="GA119" i="22"/>
  <c r="FJ119" i="22" s="1"/>
  <c r="GB119" i="22"/>
  <c r="FK119" i="22" s="1"/>
  <c r="GG119" i="22"/>
  <c r="FP119" i="22" s="1"/>
  <c r="GJ119" i="22"/>
  <c r="FS119" i="22" s="1"/>
  <c r="GD119" i="22"/>
  <c r="FM119" i="22" s="1"/>
  <c r="GK119" i="22"/>
  <c r="FT119" i="22" s="1"/>
  <c r="GC119" i="22"/>
  <c r="FL119" i="22" s="1"/>
  <c r="GF119" i="22"/>
  <c r="FO119" i="22" s="1"/>
  <c r="GI119" i="22"/>
  <c r="FR119" i="22" s="1"/>
  <c r="GL119" i="22"/>
  <c r="FU119" i="22" s="1"/>
  <c r="GE119" i="22"/>
  <c r="FN119" i="22" s="1"/>
  <c r="GH119" i="22"/>
  <c r="FQ119" i="22" s="1"/>
  <c r="FX120" i="22"/>
  <c r="FG120" i="22" s="1"/>
  <c r="GG120" i="22"/>
  <c r="FP120" i="22" s="1"/>
  <c r="FY120" i="22"/>
  <c r="FH120" i="22" s="1"/>
  <c r="GC120" i="22"/>
  <c r="FL120" i="22" s="1"/>
  <c r="FZ120" i="22"/>
  <c r="FI120" i="22" s="1"/>
  <c r="GI120" i="22"/>
  <c r="FR120" i="22" s="1"/>
  <c r="GA120" i="22"/>
  <c r="FJ120" i="22" s="1"/>
  <c r="GE120" i="22"/>
  <c r="FN120" i="22" s="1"/>
  <c r="GB120" i="22"/>
  <c r="FK120" i="22" s="1"/>
  <c r="GH120" i="22"/>
  <c r="FQ120" i="22" s="1"/>
  <c r="GL120" i="22"/>
  <c r="FU120" i="22" s="1"/>
  <c r="GD120" i="22"/>
  <c r="FM120" i="22" s="1"/>
  <c r="GF120" i="22"/>
  <c r="FO120" i="22" s="1"/>
  <c r="GJ120" i="22"/>
  <c r="FS120" i="22" s="1"/>
  <c r="FX122" i="22"/>
  <c r="FG122" i="22" s="1"/>
  <c r="GA122" i="22"/>
  <c r="FJ122" i="22" s="1"/>
  <c r="GJ122" i="22"/>
  <c r="FS122" i="22" s="1"/>
  <c r="GB122" i="22"/>
  <c r="FK122" i="22" s="1"/>
  <c r="GF122" i="22"/>
  <c r="FO122" i="22" s="1"/>
  <c r="FY122" i="22"/>
  <c r="FH122" i="22" s="1"/>
  <c r="GH122" i="22"/>
  <c r="FQ122" i="22" s="1"/>
  <c r="GC122" i="22"/>
  <c r="FL122" i="22" s="1"/>
  <c r="FZ122" i="22"/>
  <c r="FI122" i="22" s="1"/>
  <c r="GD122" i="22"/>
  <c r="FM122" i="22" s="1"/>
  <c r="GG122" i="22"/>
  <c r="FP122" i="22" s="1"/>
  <c r="GK122" i="22"/>
  <c r="FT122" i="22" s="1"/>
  <c r="GE122" i="22"/>
  <c r="FN122" i="22" s="1"/>
  <c r="GI122" i="22"/>
  <c r="FR122" i="22" s="1"/>
  <c r="FY124" i="22"/>
  <c r="FH124" i="22" s="1"/>
  <c r="GC124" i="22"/>
  <c r="FL124" i="22" s="1"/>
  <c r="FZ124" i="22"/>
  <c r="FI124" i="22" s="1"/>
  <c r="GI124" i="22"/>
  <c r="FR124" i="22" s="1"/>
  <c r="GA124" i="22"/>
  <c r="FJ124" i="22" s="1"/>
  <c r="GE124" i="22"/>
  <c r="FN124" i="22" s="1"/>
  <c r="FX124" i="22"/>
  <c r="FG124" i="22" s="1"/>
  <c r="GB124" i="22"/>
  <c r="FK124" i="22" s="1"/>
  <c r="GH124" i="22"/>
  <c r="FQ124" i="22" s="1"/>
  <c r="GL124" i="22"/>
  <c r="FU124" i="22" s="1"/>
  <c r="GD124" i="22"/>
  <c r="FM124" i="22" s="1"/>
  <c r="GG124" i="22"/>
  <c r="FP124" i="22" s="1"/>
  <c r="GF124" i="22"/>
  <c r="FO124" i="22" s="1"/>
  <c r="GJ124" i="22"/>
  <c r="FS124" i="22" s="1"/>
  <c r="FX129" i="22"/>
  <c r="FG129" i="22" s="1"/>
  <c r="FY129" i="22"/>
  <c r="FH129" i="22" s="1"/>
  <c r="GA129" i="22"/>
  <c r="FJ129" i="22" s="1"/>
  <c r="GB129" i="22"/>
  <c r="FK129" i="22" s="1"/>
  <c r="FZ129" i="22"/>
  <c r="FI129" i="22" s="1"/>
  <c r="GC129" i="22"/>
  <c r="FL129" i="22" s="1"/>
  <c r="GH129" i="22"/>
  <c r="FQ129" i="22" s="1"/>
  <c r="GE129" i="22"/>
  <c r="FN129" i="22" s="1"/>
  <c r="GK129" i="22"/>
  <c r="FT129" i="22" s="1"/>
  <c r="GD129" i="22"/>
  <c r="FM129" i="22" s="1"/>
  <c r="GG129" i="22"/>
  <c r="FP129" i="22" s="1"/>
  <c r="GL129" i="22"/>
  <c r="FU129" i="22" s="1"/>
  <c r="GF129" i="22"/>
  <c r="FO129" i="22" s="1"/>
  <c r="GI129" i="22"/>
  <c r="FR129" i="22" s="1"/>
  <c r="GJ129" i="22"/>
  <c r="FS129" i="22" s="1"/>
  <c r="GA132" i="22"/>
  <c r="FJ132" i="22" s="1"/>
  <c r="GE132" i="22"/>
  <c r="FN132" i="22" s="1"/>
  <c r="FX132" i="22"/>
  <c r="FG132" i="22" s="1"/>
  <c r="GG132" i="22"/>
  <c r="FP132" i="22" s="1"/>
  <c r="FY132" i="22"/>
  <c r="FH132" i="22" s="1"/>
  <c r="GC132" i="22"/>
  <c r="FL132" i="22" s="1"/>
  <c r="FZ132" i="22"/>
  <c r="FI132" i="22" s="1"/>
  <c r="GF132" i="22"/>
  <c r="FO132" i="22" s="1"/>
  <c r="GJ132" i="22"/>
  <c r="FS132" i="22" s="1"/>
  <c r="GI132" i="22"/>
  <c r="FR132" i="22" s="1"/>
  <c r="GH132" i="22"/>
  <c r="FQ132" i="22" s="1"/>
  <c r="GL132" i="22"/>
  <c r="FU132" i="22" s="1"/>
  <c r="GB132" i="22"/>
  <c r="FK132" i="22" s="1"/>
  <c r="GD132" i="22"/>
  <c r="FM132" i="22" s="1"/>
  <c r="FY135" i="22"/>
  <c r="FH135" i="22" s="1"/>
  <c r="FX135" i="22"/>
  <c r="FG135" i="22" s="1"/>
  <c r="FZ135" i="22"/>
  <c r="FI135" i="22" s="1"/>
  <c r="GA135" i="22"/>
  <c r="FJ135" i="22" s="1"/>
  <c r="GC135" i="22"/>
  <c r="FL135" i="22" s="1"/>
  <c r="GB135" i="22"/>
  <c r="FK135" i="22" s="1"/>
  <c r="GG135" i="22"/>
  <c r="FP135" i="22" s="1"/>
  <c r="GJ135" i="22"/>
  <c r="FS135" i="22" s="1"/>
  <c r="GD135" i="22"/>
  <c r="FM135" i="22" s="1"/>
  <c r="GK135" i="22"/>
  <c r="FT135" i="22" s="1"/>
  <c r="GF135" i="22"/>
  <c r="FO135" i="22" s="1"/>
  <c r="GI135" i="22"/>
  <c r="FR135" i="22" s="1"/>
  <c r="GL135" i="22"/>
  <c r="FU135" i="22" s="1"/>
  <c r="GE135" i="22"/>
  <c r="FN135" i="22" s="1"/>
  <c r="GH135" i="22"/>
  <c r="FQ135" i="22" s="1"/>
  <c r="FY140" i="22"/>
  <c r="FH140" i="22" s="1"/>
  <c r="GC140" i="22"/>
  <c r="FL140" i="22" s="1"/>
  <c r="FZ140" i="22"/>
  <c r="FI140" i="22" s="1"/>
  <c r="GI140" i="22"/>
  <c r="FR140" i="22" s="1"/>
  <c r="GA140" i="22"/>
  <c r="FJ140" i="22" s="1"/>
  <c r="GE140" i="22"/>
  <c r="FN140" i="22" s="1"/>
  <c r="FX140" i="22"/>
  <c r="FG140" i="22" s="1"/>
  <c r="GH140" i="22"/>
  <c r="FQ140" i="22" s="1"/>
  <c r="GL140" i="22"/>
  <c r="FU140" i="22" s="1"/>
  <c r="GG140" i="22"/>
  <c r="FP140" i="22" s="1"/>
  <c r="GB140" i="22"/>
  <c r="FK140" i="22" s="1"/>
  <c r="GD140" i="22"/>
  <c r="FM140" i="22" s="1"/>
  <c r="GF140" i="22"/>
  <c r="FO140" i="22" s="1"/>
  <c r="GJ140" i="22"/>
  <c r="FS140" i="22" s="1"/>
  <c r="GA148" i="22"/>
  <c r="FJ148" i="22" s="1"/>
  <c r="GE148" i="22"/>
  <c r="FN148" i="22" s="1"/>
  <c r="FX148" i="22"/>
  <c r="FG148" i="22" s="1"/>
  <c r="GG148" i="22"/>
  <c r="FP148" i="22" s="1"/>
  <c r="FY148" i="22"/>
  <c r="FH148" i="22" s="1"/>
  <c r="GC148" i="22"/>
  <c r="FL148" i="22" s="1"/>
  <c r="FZ148" i="22"/>
  <c r="FI148" i="22" s="1"/>
  <c r="GI148" i="22"/>
  <c r="FR148" i="22" s="1"/>
  <c r="GB148" i="22"/>
  <c r="FK148" i="22" s="1"/>
  <c r="GF148" i="22"/>
  <c r="FO148" i="22" s="1"/>
  <c r="GJ148" i="22"/>
  <c r="FS148" i="22" s="1"/>
  <c r="GH148" i="22"/>
  <c r="FQ148" i="22" s="1"/>
  <c r="GL148" i="22"/>
  <c r="FU148" i="22" s="1"/>
  <c r="GD148" i="22"/>
  <c r="FM148" i="22" s="1"/>
  <c r="FZ153" i="22"/>
  <c r="FI153" i="22" s="1"/>
  <c r="GB153" i="22"/>
  <c r="FK153" i="22" s="1"/>
  <c r="FX153" i="22"/>
  <c r="FG153" i="22" s="1"/>
  <c r="FY153" i="22"/>
  <c r="FH153" i="22" s="1"/>
  <c r="GA153" i="22"/>
  <c r="FJ153" i="22" s="1"/>
  <c r="GG153" i="22"/>
  <c r="FP153" i="22" s="1"/>
  <c r="GL153" i="22"/>
  <c r="FU153" i="22" s="1"/>
  <c r="GF153" i="22"/>
  <c r="FO153" i="22" s="1"/>
  <c r="GI153" i="22"/>
  <c r="FR153" i="22" s="1"/>
  <c r="GJ153" i="22"/>
  <c r="FS153" i="22" s="1"/>
  <c r="GD153" i="22"/>
  <c r="FM153" i="22" s="1"/>
  <c r="GC153" i="22"/>
  <c r="FL153" i="22" s="1"/>
  <c r="GH153" i="22"/>
  <c r="FQ153" i="22" s="1"/>
  <c r="GE153" i="22"/>
  <c r="FN153" i="22" s="1"/>
  <c r="FX154" i="22"/>
  <c r="FG154" i="22" s="1"/>
  <c r="GA154" i="22"/>
  <c r="FJ154" i="22" s="1"/>
  <c r="GJ154" i="22"/>
  <c r="FS154" i="22" s="1"/>
  <c r="GB154" i="22"/>
  <c r="FK154" i="22" s="1"/>
  <c r="GF154" i="22"/>
  <c r="FO154" i="22" s="1"/>
  <c r="FY154" i="22"/>
  <c r="FH154" i="22" s="1"/>
  <c r="GH154" i="22"/>
  <c r="FQ154" i="22" s="1"/>
  <c r="GC154" i="22"/>
  <c r="FL154" i="22" s="1"/>
  <c r="FZ154" i="22"/>
  <c r="FI154" i="22" s="1"/>
  <c r="GD154" i="22"/>
  <c r="FM154" i="22" s="1"/>
  <c r="GG154" i="22"/>
  <c r="FP154" i="22" s="1"/>
  <c r="GK154" i="22"/>
  <c r="FT154" i="22" s="1"/>
  <c r="GE154" i="22"/>
  <c r="FN154" i="22" s="1"/>
  <c r="GI154" i="22"/>
  <c r="FR154" i="22" s="1"/>
  <c r="GB158" i="22"/>
  <c r="FK158" i="22" s="1"/>
  <c r="GF158" i="22"/>
  <c r="FO158" i="22" s="1"/>
  <c r="FY158" i="22"/>
  <c r="FH158" i="22" s="1"/>
  <c r="GH158" i="22"/>
  <c r="FQ158" i="22" s="1"/>
  <c r="FZ158" i="22"/>
  <c r="FI158" i="22" s="1"/>
  <c r="GD158" i="22"/>
  <c r="FM158" i="22" s="1"/>
  <c r="FX158" i="22"/>
  <c r="FG158" i="22" s="1"/>
  <c r="GA158" i="22"/>
  <c r="FJ158" i="22" s="1"/>
  <c r="GG158" i="22"/>
  <c r="FP158" i="22" s="1"/>
  <c r="GK158" i="22"/>
  <c r="FT158" i="22" s="1"/>
  <c r="GJ158" i="22"/>
  <c r="FS158" i="22" s="1"/>
  <c r="GE158" i="22"/>
  <c r="FN158" i="22" s="1"/>
  <c r="GI158" i="22"/>
  <c r="FR158" i="22" s="1"/>
  <c r="GM158" i="22"/>
  <c r="FV158" i="22" s="1"/>
  <c r="GC158" i="22"/>
  <c r="FL158" i="22" s="1"/>
  <c r="GC159" i="22"/>
  <c r="FL159" i="22" s="1"/>
  <c r="FY159" i="22"/>
  <c r="FH159" i="22" s="1"/>
  <c r="FX159" i="22"/>
  <c r="FG159" i="22" s="1"/>
  <c r="GA159" i="22"/>
  <c r="FJ159" i="22" s="1"/>
  <c r="FZ159" i="22"/>
  <c r="FI159" i="22" s="1"/>
  <c r="GF159" i="22"/>
  <c r="FO159" i="22" s="1"/>
  <c r="GI159" i="22"/>
  <c r="FR159" i="22" s="1"/>
  <c r="GE159" i="22"/>
  <c r="FN159" i="22" s="1"/>
  <c r="GH159" i="22"/>
  <c r="FQ159" i="22" s="1"/>
  <c r="GM159" i="22"/>
  <c r="FV159" i="22" s="1"/>
  <c r="GB159" i="22"/>
  <c r="FK159" i="22" s="1"/>
  <c r="GG159" i="22"/>
  <c r="FP159" i="22" s="1"/>
  <c r="GJ159" i="22"/>
  <c r="FS159" i="22" s="1"/>
  <c r="GD159" i="22"/>
  <c r="FM159" i="22" s="1"/>
  <c r="FZ160" i="22"/>
  <c r="FI160" i="22" s="1"/>
  <c r="GI160" i="22"/>
  <c r="FR160" i="22" s="1"/>
  <c r="GA160" i="22"/>
  <c r="FJ160" i="22" s="1"/>
  <c r="GE160" i="22"/>
  <c r="FN160" i="22" s="1"/>
  <c r="FX160" i="22"/>
  <c r="FG160" i="22" s="1"/>
  <c r="GG160" i="22"/>
  <c r="FP160" i="22" s="1"/>
  <c r="GB160" i="22"/>
  <c r="FK160" i="22" s="1"/>
  <c r="FY160" i="22"/>
  <c r="FH160" i="22" s="1"/>
  <c r="GC160" i="22"/>
  <c r="FL160" i="22" s="1"/>
  <c r="GD160" i="22"/>
  <c r="FM160" i="22" s="1"/>
  <c r="GF160" i="22"/>
  <c r="FO160" i="22" s="1"/>
  <c r="GJ160" i="22"/>
  <c r="FS160" i="22" s="1"/>
  <c r="GH160" i="22"/>
  <c r="FQ160" i="22" s="1"/>
  <c r="FY161" i="22"/>
  <c r="FH161" i="22" s="1"/>
  <c r="FX161" i="22"/>
  <c r="FG161" i="22" s="1"/>
  <c r="FZ161" i="22"/>
  <c r="FI161" i="22" s="1"/>
  <c r="GA161" i="22"/>
  <c r="FJ161" i="22" s="1"/>
  <c r="GB161" i="22"/>
  <c r="FK161" i="22" s="1"/>
  <c r="GD161" i="22"/>
  <c r="FM161" i="22" s="1"/>
  <c r="GC161" i="22"/>
  <c r="FL161" i="22" s="1"/>
  <c r="GH161" i="22"/>
  <c r="FQ161" i="22" s="1"/>
  <c r="GE161" i="22"/>
  <c r="FN161" i="22" s="1"/>
  <c r="GK161" i="22"/>
  <c r="FT161" i="22" s="1"/>
  <c r="GG161" i="22"/>
  <c r="FP161" i="22" s="1"/>
  <c r="GL161" i="22"/>
  <c r="FU161" i="22" s="1"/>
  <c r="GF161" i="22"/>
  <c r="FO161" i="22" s="1"/>
  <c r="GI161" i="22"/>
  <c r="FR161" i="22" s="1"/>
  <c r="GJ161" i="22"/>
  <c r="FS161" i="22" s="1"/>
  <c r="FY162" i="22"/>
  <c r="FH162" i="22" s="1"/>
  <c r="GH162" i="22"/>
  <c r="FQ162" i="22" s="1"/>
  <c r="FZ162" i="22"/>
  <c r="FI162" i="22" s="1"/>
  <c r="GD162" i="22"/>
  <c r="FM162" i="22" s="1"/>
  <c r="FX162" i="22"/>
  <c r="FG162" i="22" s="1"/>
  <c r="GA162" i="22"/>
  <c r="FJ162" i="22" s="1"/>
  <c r="GJ162" i="22"/>
  <c r="FS162" i="22" s="1"/>
  <c r="GB162" i="22"/>
  <c r="FK162" i="22" s="1"/>
  <c r="GF162" i="22"/>
  <c r="FO162" i="22" s="1"/>
  <c r="GE162" i="22"/>
  <c r="FN162" i="22" s="1"/>
  <c r="GI162" i="22"/>
  <c r="FR162" i="22" s="1"/>
  <c r="GM162" i="22"/>
  <c r="FV162" i="22" s="1"/>
  <c r="GC162" i="22"/>
  <c r="FL162" i="22" s="1"/>
  <c r="GG162" i="22"/>
  <c r="FP162" i="22" s="1"/>
  <c r="GA163" i="22"/>
  <c r="FJ163" i="22" s="1"/>
  <c r="FX163" i="22"/>
  <c r="FG163" i="22" s="1"/>
  <c r="FY163" i="22"/>
  <c r="FH163" i="22" s="1"/>
  <c r="FZ163" i="22"/>
  <c r="FI163" i="22" s="1"/>
  <c r="GE163" i="22"/>
  <c r="FN163" i="22" s="1"/>
  <c r="GH163" i="22"/>
  <c r="FQ163" i="22" s="1"/>
  <c r="GC163" i="22"/>
  <c r="FL163" i="22" s="1"/>
  <c r="GB163" i="22"/>
  <c r="FK163" i="22" s="1"/>
  <c r="GG163" i="22"/>
  <c r="FP163" i="22" s="1"/>
  <c r="GJ163" i="22"/>
  <c r="FS163" i="22" s="1"/>
  <c r="GD163" i="22"/>
  <c r="FM163" i="22" s="1"/>
  <c r="GK163" i="22"/>
  <c r="FT163" i="22" s="1"/>
  <c r="GF163" i="22"/>
  <c r="FO163" i="22" s="1"/>
  <c r="GI163" i="22"/>
  <c r="FR163" i="22" s="1"/>
  <c r="FY172" i="22"/>
  <c r="FH172" i="22" s="1"/>
  <c r="GC172" i="22"/>
  <c r="FL172" i="22" s="1"/>
  <c r="FZ172" i="22"/>
  <c r="FI172" i="22" s="1"/>
  <c r="GI172" i="22"/>
  <c r="FR172" i="22" s="1"/>
  <c r="GA172" i="22"/>
  <c r="FJ172" i="22" s="1"/>
  <c r="GE172" i="22"/>
  <c r="FN172" i="22" s="1"/>
  <c r="FX172" i="22"/>
  <c r="FG172" i="22" s="1"/>
  <c r="GH172" i="22"/>
  <c r="FQ172" i="22" s="1"/>
  <c r="GL172" i="22"/>
  <c r="FU172" i="22" s="1"/>
  <c r="GD172" i="22"/>
  <c r="FM172" i="22" s="1"/>
  <c r="GF172" i="22"/>
  <c r="FO172" i="22" s="1"/>
  <c r="GJ172" i="22"/>
  <c r="FS172" i="22" s="1"/>
  <c r="GG172" i="22"/>
  <c r="FP172" i="22" s="1"/>
  <c r="GB172" i="22"/>
  <c r="FK172" i="22" s="1"/>
  <c r="FZ182" i="22"/>
  <c r="FI182" i="22" s="1"/>
  <c r="GD182" i="22"/>
  <c r="FM182" i="22" s="1"/>
  <c r="FX182" i="22"/>
  <c r="FG182" i="22" s="1"/>
  <c r="GA182" i="22"/>
  <c r="FJ182" i="22" s="1"/>
  <c r="GJ182" i="22"/>
  <c r="FS182" i="22" s="1"/>
  <c r="GB182" i="22"/>
  <c r="FK182" i="22" s="1"/>
  <c r="GF182" i="22"/>
  <c r="FO182" i="22" s="1"/>
  <c r="FY182" i="22"/>
  <c r="FH182" i="22" s="1"/>
  <c r="GH182" i="22"/>
  <c r="FQ182" i="22" s="1"/>
  <c r="GE182" i="22"/>
  <c r="FN182" i="22" s="1"/>
  <c r="GI182" i="22"/>
  <c r="FR182" i="22" s="1"/>
  <c r="GM182" i="22"/>
  <c r="FV182" i="22" s="1"/>
  <c r="GC182" i="22"/>
  <c r="FL182" i="22" s="1"/>
  <c r="GG182" i="22"/>
  <c r="FP182" i="22" s="1"/>
  <c r="GK182" i="22"/>
  <c r="FT182" i="22" s="1"/>
  <c r="FX186" i="22"/>
  <c r="FG186" i="22" s="1"/>
  <c r="GA186" i="22"/>
  <c r="FJ186" i="22" s="1"/>
  <c r="GJ186" i="22"/>
  <c r="FS186" i="22" s="1"/>
  <c r="GB186" i="22"/>
  <c r="FK186" i="22" s="1"/>
  <c r="GF186" i="22"/>
  <c r="FO186" i="22" s="1"/>
  <c r="FY186" i="22"/>
  <c r="FH186" i="22" s="1"/>
  <c r="GH186" i="22"/>
  <c r="FQ186" i="22" s="1"/>
  <c r="GC186" i="22"/>
  <c r="FL186" i="22" s="1"/>
  <c r="FZ186" i="22"/>
  <c r="FI186" i="22" s="1"/>
  <c r="GD186" i="22"/>
  <c r="FM186" i="22" s="1"/>
  <c r="GG186" i="22"/>
  <c r="FP186" i="22" s="1"/>
  <c r="GK186" i="22"/>
  <c r="FT186" i="22" s="1"/>
  <c r="GE186" i="22"/>
  <c r="FN186" i="22" s="1"/>
  <c r="GI186" i="22"/>
  <c r="FR186" i="22" s="1"/>
  <c r="FZ198" i="22"/>
  <c r="FI198" i="22" s="1"/>
  <c r="GD198" i="22"/>
  <c r="FM198" i="22" s="1"/>
  <c r="FX198" i="22"/>
  <c r="FG198" i="22" s="1"/>
  <c r="GA198" i="22"/>
  <c r="FJ198" i="22" s="1"/>
  <c r="GJ198" i="22"/>
  <c r="FS198" i="22" s="1"/>
  <c r="GB198" i="22"/>
  <c r="FK198" i="22" s="1"/>
  <c r="GF198" i="22"/>
  <c r="FO198" i="22" s="1"/>
  <c r="FY198" i="22"/>
  <c r="FH198" i="22" s="1"/>
  <c r="GE198" i="22"/>
  <c r="FN198" i="22" s="1"/>
  <c r="GI198" i="22"/>
  <c r="FR198" i="22" s="1"/>
  <c r="GM198" i="22"/>
  <c r="FV198" i="22" s="1"/>
  <c r="GG198" i="22"/>
  <c r="FP198" i="22" s="1"/>
  <c r="GK198" i="22"/>
  <c r="FT198" i="22" s="1"/>
  <c r="GH198" i="22"/>
  <c r="FQ198" i="22" s="1"/>
  <c r="GC198" i="22"/>
  <c r="FL198" i="22" s="1"/>
  <c r="FX200" i="22"/>
  <c r="FG200" i="22" s="1"/>
  <c r="GB200" i="22"/>
  <c r="FK200" i="22" s="1"/>
  <c r="GG200" i="22"/>
  <c r="FP200" i="22" s="1"/>
  <c r="FY200" i="22"/>
  <c r="FH200" i="22" s="1"/>
  <c r="GC200" i="22"/>
  <c r="FL200" i="22" s="1"/>
  <c r="FZ200" i="22"/>
  <c r="FI200" i="22" s="1"/>
  <c r="GI200" i="22"/>
  <c r="FR200" i="22" s="1"/>
  <c r="GD200" i="22"/>
  <c r="FM200" i="22" s="1"/>
  <c r="GA200" i="22"/>
  <c r="FJ200" i="22" s="1"/>
  <c r="GE200" i="22"/>
  <c r="FN200" i="22" s="1"/>
  <c r="GH200" i="22"/>
  <c r="FQ200" i="22" s="1"/>
  <c r="GL200" i="22"/>
  <c r="FU200" i="22" s="1"/>
  <c r="GF200" i="22"/>
  <c r="FO200" i="22" s="1"/>
  <c r="GJ200" i="22"/>
  <c r="FS200" i="22" s="1"/>
  <c r="FX202" i="22"/>
  <c r="FG202" i="22" s="1"/>
  <c r="GA202" i="22"/>
  <c r="FJ202" i="22" s="1"/>
  <c r="GJ202" i="22"/>
  <c r="FS202" i="22" s="1"/>
  <c r="GB202" i="22"/>
  <c r="FK202" i="22" s="1"/>
  <c r="GF202" i="22"/>
  <c r="FO202" i="22" s="1"/>
  <c r="FY202" i="22"/>
  <c r="FH202" i="22" s="1"/>
  <c r="GH202" i="22"/>
  <c r="FQ202" i="22" s="1"/>
  <c r="GC202" i="22"/>
  <c r="FL202" i="22" s="1"/>
  <c r="FZ202" i="22"/>
  <c r="FI202" i="22" s="1"/>
  <c r="GD202" i="22"/>
  <c r="FM202" i="22" s="1"/>
  <c r="GG202" i="22"/>
  <c r="FP202" i="22" s="1"/>
  <c r="GK202" i="22"/>
  <c r="FT202" i="22" s="1"/>
  <c r="GE202" i="22"/>
  <c r="FN202" i="22" s="1"/>
  <c r="GI202" i="22"/>
  <c r="FR202" i="22" s="1"/>
  <c r="FY210" i="22"/>
  <c r="FH210" i="22" s="1"/>
  <c r="GH210" i="22"/>
  <c r="FQ210" i="22" s="1"/>
  <c r="FZ210" i="22"/>
  <c r="FI210" i="22" s="1"/>
  <c r="GD210" i="22"/>
  <c r="FM210" i="22" s="1"/>
  <c r="FX210" i="22"/>
  <c r="FG210" i="22" s="1"/>
  <c r="GA210" i="22"/>
  <c r="FJ210" i="22" s="1"/>
  <c r="GJ210" i="22"/>
  <c r="FS210" i="22" s="1"/>
  <c r="GB210" i="22"/>
  <c r="FK210" i="22" s="1"/>
  <c r="GF210" i="22"/>
  <c r="FO210" i="22" s="1"/>
  <c r="GC210" i="22"/>
  <c r="FL210" i="22" s="1"/>
  <c r="GE210" i="22"/>
  <c r="FN210" i="22" s="1"/>
  <c r="GI210" i="22"/>
  <c r="FR210" i="22" s="1"/>
  <c r="GM210" i="22"/>
  <c r="FV210" i="22" s="1"/>
  <c r="GG210" i="22"/>
  <c r="FP210" i="22" s="1"/>
  <c r="GA215" i="22"/>
  <c r="FJ215" i="22" s="1"/>
  <c r="FX215" i="22"/>
  <c r="FG215" i="22" s="1"/>
  <c r="FY215" i="22"/>
  <c r="FH215" i="22" s="1"/>
  <c r="FZ215" i="22"/>
  <c r="FI215" i="22" s="1"/>
  <c r="GB215" i="22"/>
  <c r="FK215" i="22" s="1"/>
  <c r="GG215" i="22"/>
  <c r="FP215" i="22" s="1"/>
  <c r="GJ215" i="22"/>
  <c r="FS215" i="22" s="1"/>
  <c r="GD215" i="22"/>
  <c r="FM215" i="22" s="1"/>
  <c r="GK215" i="22"/>
  <c r="FT215" i="22" s="1"/>
  <c r="GC215" i="22"/>
  <c r="FL215" i="22" s="1"/>
  <c r="GF215" i="22"/>
  <c r="FO215" i="22" s="1"/>
  <c r="GI215" i="22"/>
  <c r="FR215" i="22" s="1"/>
  <c r="GL215" i="22"/>
  <c r="FU215" i="22" s="1"/>
  <c r="GE215" i="22"/>
  <c r="FN215" i="22" s="1"/>
  <c r="GH215" i="22"/>
  <c r="FQ215" i="22" s="1"/>
  <c r="FX216" i="22"/>
  <c r="FG216" i="22" s="1"/>
  <c r="GB216" i="22"/>
  <c r="FK216" i="22" s="1"/>
  <c r="GG216" i="22"/>
  <c r="FP216" i="22" s="1"/>
  <c r="FY216" i="22"/>
  <c r="FH216" i="22" s="1"/>
  <c r="GC216" i="22"/>
  <c r="FL216" i="22" s="1"/>
  <c r="FZ216" i="22"/>
  <c r="FI216" i="22" s="1"/>
  <c r="GI216" i="22"/>
  <c r="FR216" i="22" s="1"/>
  <c r="GD216" i="22"/>
  <c r="FM216" i="22" s="1"/>
  <c r="GA216" i="22"/>
  <c r="FJ216" i="22" s="1"/>
  <c r="GE216" i="22"/>
  <c r="FN216" i="22" s="1"/>
  <c r="GH216" i="22"/>
  <c r="FQ216" i="22" s="1"/>
  <c r="GL216" i="22"/>
  <c r="FU216" i="22" s="1"/>
  <c r="GF216" i="22"/>
  <c r="FO216" i="22" s="1"/>
  <c r="GJ216" i="22"/>
  <c r="FS216" i="22" s="1"/>
  <c r="FX218" i="22"/>
  <c r="FG218" i="22" s="1"/>
  <c r="GA218" i="22"/>
  <c r="FJ218" i="22" s="1"/>
  <c r="GJ218" i="22"/>
  <c r="FS218" i="22" s="1"/>
  <c r="GB218" i="22"/>
  <c r="FK218" i="22" s="1"/>
  <c r="GF218" i="22"/>
  <c r="FO218" i="22" s="1"/>
  <c r="FY218" i="22"/>
  <c r="FH218" i="22" s="1"/>
  <c r="GH218" i="22"/>
  <c r="FQ218" i="22" s="1"/>
  <c r="GC218" i="22"/>
  <c r="FL218" i="22" s="1"/>
  <c r="FZ218" i="22"/>
  <c r="FI218" i="22" s="1"/>
  <c r="GD218" i="22"/>
  <c r="FM218" i="22" s="1"/>
  <c r="GG218" i="22"/>
  <c r="FP218" i="22" s="1"/>
  <c r="GK218" i="22"/>
  <c r="FT218" i="22" s="1"/>
  <c r="GE218" i="22"/>
  <c r="FN218" i="22" s="1"/>
  <c r="GI218" i="22"/>
  <c r="FR218" i="22" s="1"/>
  <c r="FY223" i="22"/>
  <c r="FH223" i="22" s="1"/>
  <c r="GB223" i="22"/>
  <c r="FK223" i="22" s="1"/>
  <c r="GC223" i="22"/>
  <c r="FL223" i="22" s="1"/>
  <c r="FX223" i="22"/>
  <c r="FG223" i="22" s="1"/>
  <c r="GA223" i="22"/>
  <c r="FJ223" i="22" s="1"/>
  <c r="FZ223" i="22"/>
  <c r="FI223" i="22" s="1"/>
  <c r="GF223" i="22"/>
  <c r="FO223" i="22" s="1"/>
  <c r="GI223" i="22"/>
  <c r="FR223" i="22" s="1"/>
  <c r="GE223" i="22"/>
  <c r="FN223" i="22" s="1"/>
  <c r="GH223" i="22"/>
  <c r="FQ223" i="22" s="1"/>
  <c r="GM223" i="22"/>
  <c r="FV223" i="22" s="1"/>
  <c r="GG223" i="22"/>
  <c r="FP223" i="22" s="1"/>
  <c r="GJ223" i="22"/>
  <c r="FS223" i="22" s="1"/>
  <c r="GD223" i="22"/>
  <c r="FM223" i="22" s="1"/>
  <c r="FY226" i="22"/>
  <c r="FH226" i="22" s="1"/>
  <c r="GH226" i="22"/>
  <c r="FQ226" i="22" s="1"/>
  <c r="FZ226" i="22"/>
  <c r="FI226" i="22" s="1"/>
  <c r="GD226" i="22"/>
  <c r="FM226" i="22" s="1"/>
  <c r="FX226" i="22"/>
  <c r="FG226" i="22" s="1"/>
  <c r="GA226" i="22"/>
  <c r="FJ226" i="22" s="1"/>
  <c r="GJ226" i="22"/>
  <c r="FS226" i="22" s="1"/>
  <c r="GB226" i="22"/>
  <c r="FK226" i="22" s="1"/>
  <c r="GF226" i="22"/>
  <c r="FO226" i="22" s="1"/>
  <c r="GE226" i="22"/>
  <c r="FN226" i="22" s="1"/>
  <c r="GI226" i="22"/>
  <c r="FR226" i="22" s="1"/>
  <c r="GM226" i="22"/>
  <c r="FV226" i="22" s="1"/>
  <c r="GC226" i="22"/>
  <c r="FL226" i="22" s="1"/>
  <c r="GG226" i="22"/>
  <c r="FP226" i="22" s="1"/>
  <c r="FX231" i="22"/>
  <c r="FG231" i="22" s="1"/>
  <c r="FY231" i="22"/>
  <c r="FH231" i="22" s="1"/>
  <c r="FZ231" i="22"/>
  <c r="FI231" i="22" s="1"/>
  <c r="GB231" i="22"/>
  <c r="FK231" i="22" s="1"/>
  <c r="GA231" i="22"/>
  <c r="FJ231" i="22" s="1"/>
  <c r="GC231" i="22"/>
  <c r="FL231" i="22" s="1"/>
  <c r="GG231" i="22"/>
  <c r="FP231" i="22" s="1"/>
  <c r="GJ231" i="22"/>
  <c r="FS231" i="22" s="1"/>
  <c r="GD231" i="22"/>
  <c r="FM231" i="22" s="1"/>
  <c r="GK231" i="22"/>
  <c r="FT231" i="22" s="1"/>
  <c r="GF231" i="22"/>
  <c r="FO231" i="22" s="1"/>
  <c r="GI231" i="22"/>
  <c r="FR231" i="22" s="1"/>
  <c r="GL231" i="22"/>
  <c r="FU231" i="22" s="1"/>
  <c r="GE231" i="22"/>
  <c r="FN231" i="22" s="1"/>
  <c r="GH231" i="22"/>
  <c r="FQ231" i="22" s="1"/>
  <c r="FX234" i="22"/>
  <c r="FG234" i="22" s="1"/>
  <c r="GA234" i="22"/>
  <c r="FJ234" i="22" s="1"/>
  <c r="GJ234" i="22"/>
  <c r="FS234" i="22" s="1"/>
  <c r="GB234" i="22"/>
  <c r="FK234" i="22" s="1"/>
  <c r="GF234" i="22"/>
  <c r="FO234" i="22" s="1"/>
  <c r="FY234" i="22"/>
  <c r="FH234" i="22" s="1"/>
  <c r="GH234" i="22"/>
  <c r="FQ234" i="22" s="1"/>
  <c r="GC234" i="22"/>
  <c r="FL234" i="22" s="1"/>
  <c r="FZ234" i="22"/>
  <c r="FI234" i="22" s="1"/>
  <c r="GD234" i="22"/>
  <c r="FM234" i="22" s="1"/>
  <c r="GG234" i="22"/>
  <c r="FP234" i="22" s="1"/>
  <c r="GK234" i="22"/>
  <c r="FT234" i="22" s="1"/>
  <c r="GE234" i="22"/>
  <c r="FN234" i="22" s="1"/>
  <c r="GI234" i="22"/>
  <c r="FR234" i="22" s="1"/>
  <c r="FZ240" i="22"/>
  <c r="FI240" i="22" s="1"/>
  <c r="GI240" i="22"/>
  <c r="FR240" i="22" s="1"/>
  <c r="GA240" i="22"/>
  <c r="FJ240" i="22" s="1"/>
  <c r="GE240" i="22"/>
  <c r="FN240" i="22" s="1"/>
  <c r="FX240" i="22"/>
  <c r="FG240" i="22" s="1"/>
  <c r="GB240" i="22"/>
  <c r="FK240" i="22" s="1"/>
  <c r="GG240" i="22"/>
  <c r="FP240" i="22" s="1"/>
  <c r="FY240" i="22"/>
  <c r="FH240" i="22" s="1"/>
  <c r="GC240" i="22"/>
  <c r="FL240" i="22" s="1"/>
  <c r="GD240" i="22"/>
  <c r="FM240" i="22" s="1"/>
  <c r="GF240" i="22"/>
  <c r="FO240" i="22" s="1"/>
  <c r="GJ240" i="22"/>
  <c r="FS240" i="22" s="1"/>
  <c r="GH240" i="22"/>
  <c r="FQ240" i="22" s="1"/>
  <c r="FX249" i="22"/>
  <c r="FG249" i="22" s="1"/>
  <c r="FZ249" i="22"/>
  <c r="FI249" i="22" s="1"/>
  <c r="GD249" i="22"/>
  <c r="FM249" i="22" s="1"/>
  <c r="GB249" i="22"/>
  <c r="FK249" i="22" s="1"/>
  <c r="FY249" i="22"/>
  <c r="FH249" i="22" s="1"/>
  <c r="GA249" i="22"/>
  <c r="FJ249" i="22" s="1"/>
  <c r="GG249" i="22"/>
  <c r="FP249" i="22" s="1"/>
  <c r="GL249" i="22"/>
  <c r="FU249" i="22" s="1"/>
  <c r="GF249" i="22"/>
  <c r="FO249" i="22" s="1"/>
  <c r="GI249" i="22"/>
  <c r="FR249" i="22" s="1"/>
  <c r="GJ249" i="22"/>
  <c r="FS249" i="22" s="1"/>
  <c r="GC249" i="22"/>
  <c r="FL249" i="22" s="1"/>
  <c r="GH249" i="22"/>
  <c r="FQ249" i="22" s="1"/>
  <c r="GE249" i="22"/>
  <c r="FN249" i="22" s="1"/>
  <c r="FX250" i="22"/>
  <c r="FG250" i="22" s="1"/>
  <c r="GA250" i="22"/>
  <c r="FJ250" i="22" s="1"/>
  <c r="GJ250" i="22"/>
  <c r="FS250" i="22" s="1"/>
  <c r="GB250" i="22"/>
  <c r="FK250" i="22" s="1"/>
  <c r="GF250" i="22"/>
  <c r="FO250" i="22" s="1"/>
  <c r="FY250" i="22"/>
  <c r="FH250" i="22" s="1"/>
  <c r="GH250" i="22"/>
  <c r="FQ250" i="22" s="1"/>
  <c r="GC250" i="22"/>
  <c r="FL250" i="22" s="1"/>
  <c r="FZ250" i="22"/>
  <c r="FI250" i="22" s="1"/>
  <c r="GD250" i="22"/>
  <c r="FM250" i="22" s="1"/>
  <c r="GG250" i="22"/>
  <c r="FP250" i="22" s="1"/>
  <c r="GK250" i="22"/>
  <c r="FT250" i="22" s="1"/>
  <c r="GE250" i="22"/>
  <c r="FN250" i="22" s="1"/>
  <c r="GI250" i="22"/>
  <c r="FR250" i="22" s="1"/>
  <c r="FX259" i="22"/>
  <c r="FG259" i="22" s="1"/>
  <c r="FZ259" i="22"/>
  <c r="FI259" i="22" s="1"/>
  <c r="FY259" i="22"/>
  <c r="FH259" i="22" s="1"/>
  <c r="GA259" i="22"/>
  <c r="FJ259" i="22" s="1"/>
  <c r="GB259" i="22"/>
  <c r="FK259" i="22" s="1"/>
  <c r="GH259" i="22"/>
  <c r="FQ259" i="22" s="1"/>
  <c r="GC259" i="22"/>
  <c r="FL259" i="22" s="1"/>
  <c r="GG259" i="22"/>
  <c r="FP259" i="22" s="1"/>
  <c r="GJ259" i="22"/>
  <c r="FS259" i="22" s="1"/>
  <c r="GD259" i="22"/>
  <c r="FM259" i="22" s="1"/>
  <c r="GK259" i="22"/>
  <c r="FT259" i="22" s="1"/>
  <c r="GE259" i="22"/>
  <c r="FN259" i="22" s="1"/>
  <c r="GF259" i="22"/>
  <c r="FO259" i="22" s="1"/>
  <c r="GI259" i="22"/>
  <c r="FR259" i="22" s="1"/>
  <c r="FX261" i="22"/>
  <c r="FG261" i="22" s="1"/>
  <c r="GA261" i="22"/>
  <c r="FJ261" i="22" s="1"/>
  <c r="FZ261" i="22"/>
  <c r="FI261" i="22" s="1"/>
  <c r="GB261" i="22"/>
  <c r="FK261" i="22" s="1"/>
  <c r="GD261" i="22"/>
  <c r="FM261" i="22" s="1"/>
  <c r="FY261" i="22"/>
  <c r="FH261" i="22" s="1"/>
  <c r="GE261" i="22"/>
  <c r="FN261" i="22" s="1"/>
  <c r="GG261" i="22"/>
  <c r="FP261" i="22" s="1"/>
  <c r="GL261" i="22"/>
  <c r="FU261" i="22" s="1"/>
  <c r="GF261" i="22"/>
  <c r="FO261" i="22" s="1"/>
  <c r="GI261" i="22"/>
  <c r="FR261" i="22" s="1"/>
  <c r="GJ261" i="22"/>
  <c r="FS261" i="22" s="1"/>
  <c r="GC261" i="22"/>
  <c r="FL261" i="22" s="1"/>
  <c r="GH261" i="22"/>
  <c r="FQ261" i="22" s="1"/>
  <c r="FZ265" i="22"/>
  <c r="FI265" i="22" s="1"/>
  <c r="FX265" i="22"/>
  <c r="FG265" i="22" s="1"/>
  <c r="GD265" i="22"/>
  <c r="FM265" i="22" s="1"/>
  <c r="FY265" i="22"/>
  <c r="FH265" i="22" s="1"/>
  <c r="GB265" i="22"/>
  <c r="FK265" i="22" s="1"/>
  <c r="GA265" i="22"/>
  <c r="FJ265" i="22" s="1"/>
  <c r="GG265" i="22"/>
  <c r="FP265" i="22" s="1"/>
  <c r="GL265" i="22"/>
  <c r="FU265" i="22" s="1"/>
  <c r="GF265" i="22"/>
  <c r="FO265" i="22" s="1"/>
  <c r="GI265" i="22"/>
  <c r="FR265" i="22" s="1"/>
  <c r="GJ265" i="22"/>
  <c r="FS265" i="22" s="1"/>
  <c r="GC265" i="22"/>
  <c r="FL265" i="22" s="1"/>
  <c r="GH265" i="22"/>
  <c r="FQ265" i="22" s="1"/>
  <c r="GE265" i="22"/>
  <c r="FN265" i="22" s="1"/>
  <c r="FZ267" i="22"/>
  <c r="FI267" i="22" s="1"/>
  <c r="FY267" i="22"/>
  <c r="FH267" i="22" s="1"/>
  <c r="GB267" i="22"/>
  <c r="FK267" i="22" s="1"/>
  <c r="GA267" i="22"/>
  <c r="FJ267" i="22" s="1"/>
  <c r="GC267" i="22"/>
  <c r="FL267" i="22" s="1"/>
  <c r="FX267" i="22"/>
  <c r="FG267" i="22" s="1"/>
  <c r="GD267" i="22"/>
  <c r="FM267" i="22" s="1"/>
  <c r="GK267" i="22"/>
  <c r="FT267" i="22" s="1"/>
  <c r="GE267" i="22"/>
  <c r="FN267" i="22" s="1"/>
  <c r="GF267" i="22"/>
  <c r="FO267" i="22" s="1"/>
  <c r="GI267" i="22"/>
  <c r="FR267" i="22" s="1"/>
  <c r="GH267" i="22"/>
  <c r="FQ267" i="22" s="1"/>
  <c r="GM267" i="22"/>
  <c r="FV267" i="22" s="1"/>
  <c r="GG267" i="22"/>
  <c r="FP267" i="22" s="1"/>
  <c r="GJ267" i="22"/>
  <c r="FS267" i="22" s="1"/>
  <c r="FZ269" i="22"/>
  <c r="FI269" i="22" s="1"/>
  <c r="FX269" i="22"/>
  <c r="FG269" i="22" s="1"/>
  <c r="FY269" i="22"/>
  <c r="FH269" i="22" s="1"/>
  <c r="GB269" i="22"/>
  <c r="FK269" i="22" s="1"/>
  <c r="GA269" i="22"/>
  <c r="FJ269" i="22" s="1"/>
  <c r="GF269" i="22"/>
  <c r="FO269" i="22" s="1"/>
  <c r="GI269" i="22"/>
  <c r="FR269" i="22" s="1"/>
  <c r="GJ269" i="22"/>
  <c r="FS269" i="22" s="1"/>
  <c r="GC269" i="22"/>
  <c r="FL269" i="22" s="1"/>
  <c r="GH269" i="22"/>
  <c r="FQ269" i="22" s="1"/>
  <c r="GE269" i="22"/>
  <c r="FN269" i="22" s="1"/>
  <c r="GK269" i="22"/>
  <c r="FT269" i="22" s="1"/>
  <c r="GD269" i="22"/>
  <c r="FM269" i="22" s="1"/>
  <c r="GG269" i="22"/>
  <c r="FP269" i="22" s="1"/>
  <c r="FZ272" i="22"/>
  <c r="FI272" i="22" s="1"/>
  <c r="GI272" i="22"/>
  <c r="FR272" i="22" s="1"/>
  <c r="GA272" i="22"/>
  <c r="FJ272" i="22" s="1"/>
  <c r="GE272" i="22"/>
  <c r="FN272" i="22" s="1"/>
  <c r="FX272" i="22"/>
  <c r="FG272" i="22" s="1"/>
  <c r="GB272" i="22"/>
  <c r="FK272" i="22" s="1"/>
  <c r="GG272" i="22"/>
  <c r="FP272" i="22" s="1"/>
  <c r="FY272" i="22"/>
  <c r="FH272" i="22" s="1"/>
  <c r="GC272" i="22"/>
  <c r="FL272" i="22" s="1"/>
  <c r="GF272" i="22"/>
  <c r="FO272" i="22" s="1"/>
  <c r="GJ272" i="22"/>
  <c r="FS272" i="22" s="1"/>
  <c r="GD272" i="22"/>
  <c r="FM272" i="22" s="1"/>
  <c r="GH272" i="22"/>
  <c r="FQ272" i="22" s="1"/>
  <c r="GB273" i="22"/>
  <c r="FK273" i="22" s="1"/>
  <c r="FY273" i="22"/>
  <c r="FH273" i="22" s="1"/>
  <c r="FZ273" i="22"/>
  <c r="FI273" i="22" s="1"/>
  <c r="GA273" i="22"/>
  <c r="FJ273" i="22" s="1"/>
  <c r="FX273" i="22"/>
  <c r="FG273" i="22" s="1"/>
  <c r="GC273" i="22"/>
  <c r="FL273" i="22" s="1"/>
  <c r="GH273" i="22"/>
  <c r="FQ273" i="22" s="1"/>
  <c r="GE273" i="22"/>
  <c r="FN273" i="22" s="1"/>
  <c r="GK273" i="22"/>
  <c r="FT273" i="22" s="1"/>
  <c r="GD273" i="22"/>
  <c r="FM273" i="22" s="1"/>
  <c r="GG273" i="22"/>
  <c r="FP273" i="22" s="1"/>
  <c r="GL273" i="22"/>
  <c r="FU273" i="22" s="1"/>
  <c r="GF273" i="22"/>
  <c r="FO273" i="22" s="1"/>
  <c r="GI273" i="22"/>
  <c r="FR273" i="22" s="1"/>
  <c r="GJ273" i="22"/>
  <c r="FS273" i="22" s="1"/>
  <c r="FY274" i="22"/>
  <c r="FH274" i="22" s="1"/>
  <c r="GH274" i="22"/>
  <c r="FQ274" i="22" s="1"/>
  <c r="FZ274" i="22"/>
  <c r="FI274" i="22" s="1"/>
  <c r="GD274" i="22"/>
  <c r="FM274" i="22" s="1"/>
  <c r="FX274" i="22"/>
  <c r="FG274" i="22" s="1"/>
  <c r="GA274" i="22"/>
  <c r="FJ274" i="22" s="1"/>
  <c r="GJ274" i="22"/>
  <c r="FS274" i="22" s="1"/>
  <c r="GB274" i="22"/>
  <c r="FK274" i="22" s="1"/>
  <c r="GF274" i="22"/>
  <c r="FO274" i="22" s="1"/>
  <c r="GC274" i="22"/>
  <c r="FL274" i="22" s="1"/>
  <c r="GI274" i="22"/>
  <c r="FR274" i="22" s="1"/>
  <c r="GM274" i="22"/>
  <c r="FV274" i="22" s="1"/>
  <c r="GE274" i="22"/>
  <c r="FN274" i="22" s="1"/>
  <c r="GG274" i="22"/>
  <c r="FP274" i="22" s="1"/>
  <c r="GK274" i="22"/>
  <c r="FT274" i="22" s="1"/>
  <c r="FY279" i="22"/>
  <c r="FH279" i="22" s="1"/>
  <c r="FX279" i="22"/>
  <c r="FG279" i="22" s="1"/>
  <c r="GA279" i="22"/>
  <c r="FJ279" i="22" s="1"/>
  <c r="FZ279" i="22"/>
  <c r="FI279" i="22" s="1"/>
  <c r="GB279" i="22"/>
  <c r="FK279" i="22" s="1"/>
  <c r="GG279" i="22"/>
  <c r="FP279" i="22" s="1"/>
  <c r="GJ279" i="22"/>
  <c r="FS279" i="22" s="1"/>
  <c r="GD279" i="22"/>
  <c r="FM279" i="22" s="1"/>
  <c r="GI279" i="22"/>
  <c r="FR279" i="22" s="1"/>
  <c r="GK279" i="22"/>
  <c r="FT279" i="22" s="1"/>
  <c r="GC279" i="22"/>
  <c r="FL279" i="22" s="1"/>
  <c r="GF279" i="22"/>
  <c r="FO279" i="22" s="1"/>
  <c r="GL279" i="22"/>
  <c r="FU279" i="22" s="1"/>
  <c r="GE279" i="22"/>
  <c r="FN279" i="22" s="1"/>
  <c r="GH279" i="22"/>
  <c r="FQ279" i="22" s="1"/>
  <c r="GA287" i="22"/>
  <c r="FJ287" i="22" s="1"/>
  <c r="GB287" i="22"/>
  <c r="FK287" i="22" s="1"/>
  <c r="GC287" i="22"/>
  <c r="FL287" i="22" s="1"/>
  <c r="FY287" i="22"/>
  <c r="FH287" i="22" s="1"/>
  <c r="FX287" i="22"/>
  <c r="FG287" i="22" s="1"/>
  <c r="GE287" i="22"/>
  <c r="FN287" i="22" s="1"/>
  <c r="FZ287" i="22"/>
  <c r="FI287" i="22" s="1"/>
  <c r="GF287" i="22"/>
  <c r="FO287" i="22" s="1"/>
  <c r="GH287" i="22"/>
  <c r="FQ287" i="22" s="1"/>
  <c r="GM287" i="22"/>
  <c r="FV287" i="22" s="1"/>
  <c r="GG287" i="22"/>
  <c r="FP287" i="22" s="1"/>
  <c r="GJ287" i="22"/>
  <c r="FS287" i="22" s="1"/>
  <c r="GD287" i="22"/>
  <c r="FM287" i="22" s="1"/>
  <c r="GI287" i="22"/>
  <c r="FR287" i="22" s="1"/>
  <c r="FY289" i="22"/>
  <c r="FH289" i="22" s="1"/>
  <c r="GA289" i="22"/>
  <c r="FJ289" i="22" s="1"/>
  <c r="FZ289" i="22"/>
  <c r="FI289" i="22" s="1"/>
  <c r="FX289" i="22"/>
  <c r="FG289" i="22" s="1"/>
  <c r="GB289" i="22"/>
  <c r="FK289" i="22" s="1"/>
  <c r="GD289" i="22"/>
  <c r="FM289" i="22" s="1"/>
  <c r="GC289" i="22"/>
  <c r="FL289" i="22" s="1"/>
  <c r="GH289" i="22"/>
  <c r="FQ289" i="22" s="1"/>
  <c r="GE289" i="22"/>
  <c r="FN289" i="22" s="1"/>
  <c r="GK289" i="22"/>
  <c r="FT289" i="22" s="1"/>
  <c r="GG289" i="22"/>
  <c r="FP289" i="22" s="1"/>
  <c r="GL289" i="22"/>
  <c r="FU289" i="22" s="1"/>
  <c r="GF289" i="22"/>
  <c r="FO289" i="22" s="1"/>
  <c r="GI289" i="22"/>
  <c r="FR289" i="22" s="1"/>
  <c r="GJ289" i="22"/>
  <c r="FS289" i="22" s="1"/>
  <c r="GA293" i="22"/>
  <c r="FJ293" i="22" s="1"/>
  <c r="FX293" i="22"/>
  <c r="FG293" i="22" s="1"/>
  <c r="FZ293" i="22"/>
  <c r="FI293" i="22" s="1"/>
  <c r="GD293" i="22"/>
  <c r="FM293" i="22" s="1"/>
  <c r="GB293" i="22"/>
  <c r="FK293" i="22" s="1"/>
  <c r="FY293" i="22"/>
  <c r="FH293" i="22" s="1"/>
  <c r="GE293" i="22"/>
  <c r="FN293" i="22" s="1"/>
  <c r="GG293" i="22"/>
  <c r="FP293" i="22" s="1"/>
  <c r="GL293" i="22"/>
  <c r="FU293" i="22" s="1"/>
  <c r="GF293" i="22"/>
  <c r="FO293" i="22" s="1"/>
  <c r="GI293" i="22"/>
  <c r="FR293" i="22" s="1"/>
  <c r="GJ293" i="22"/>
  <c r="FS293" i="22" s="1"/>
  <c r="GC293" i="22"/>
  <c r="FL293" i="22" s="1"/>
  <c r="GH293" i="22"/>
  <c r="FQ293" i="22" s="1"/>
  <c r="FY296" i="22"/>
  <c r="FH296" i="22" s="1"/>
  <c r="FX296" i="22"/>
  <c r="FG296" i="22" s="1"/>
  <c r="GB296" i="22"/>
  <c r="FK296" i="22" s="1"/>
  <c r="GG296" i="22"/>
  <c r="FP296" i="22" s="1"/>
  <c r="GC296" i="22"/>
  <c r="FL296" i="22" s="1"/>
  <c r="FZ296" i="22"/>
  <c r="FI296" i="22" s="1"/>
  <c r="GI296" i="22"/>
  <c r="FR296" i="22" s="1"/>
  <c r="GD296" i="22"/>
  <c r="FM296" i="22" s="1"/>
  <c r="GA296" i="22"/>
  <c r="FJ296" i="22" s="1"/>
  <c r="GE296" i="22"/>
  <c r="FN296" i="22" s="1"/>
  <c r="GH296" i="22"/>
  <c r="FQ296" i="22" s="1"/>
  <c r="GL296" i="22"/>
  <c r="FU296" i="22" s="1"/>
  <c r="GF296" i="22"/>
  <c r="FO296" i="22" s="1"/>
  <c r="GJ296" i="22"/>
  <c r="FS296" i="22" s="1"/>
  <c r="FY312" i="22"/>
  <c r="FH312" i="22" s="1"/>
  <c r="FX312" i="22"/>
  <c r="FG312" i="22" s="1"/>
  <c r="GB312" i="22"/>
  <c r="FK312" i="22" s="1"/>
  <c r="GG312" i="22"/>
  <c r="FP312" i="22" s="1"/>
  <c r="GC312" i="22"/>
  <c r="FL312" i="22" s="1"/>
  <c r="FZ312" i="22"/>
  <c r="FI312" i="22" s="1"/>
  <c r="GI312" i="22"/>
  <c r="FR312" i="22" s="1"/>
  <c r="GD312" i="22"/>
  <c r="FM312" i="22" s="1"/>
  <c r="GA312" i="22"/>
  <c r="FJ312" i="22" s="1"/>
  <c r="GE312" i="22"/>
  <c r="FN312" i="22" s="1"/>
  <c r="GH312" i="22"/>
  <c r="FQ312" i="22" s="1"/>
  <c r="GL312" i="22"/>
  <c r="FU312" i="22" s="1"/>
  <c r="GF312" i="22"/>
  <c r="FO312" i="22" s="1"/>
  <c r="GJ312" i="22"/>
  <c r="FS312" i="22" s="1"/>
  <c r="FY322" i="22"/>
  <c r="FH322" i="22" s="1"/>
  <c r="GH322" i="22"/>
  <c r="FQ322" i="22" s="1"/>
  <c r="FZ322" i="22"/>
  <c r="FI322" i="22" s="1"/>
  <c r="GD322" i="22"/>
  <c r="FM322" i="22" s="1"/>
  <c r="FX322" i="22"/>
  <c r="FG322" i="22" s="1"/>
  <c r="GA322" i="22"/>
  <c r="FJ322" i="22" s="1"/>
  <c r="GJ322" i="22"/>
  <c r="FS322" i="22" s="1"/>
  <c r="GB322" i="22"/>
  <c r="FK322" i="22" s="1"/>
  <c r="GF322" i="22"/>
  <c r="FO322" i="22" s="1"/>
  <c r="GC322" i="22"/>
  <c r="FL322" i="22" s="1"/>
  <c r="GI322" i="22"/>
  <c r="FR322" i="22" s="1"/>
  <c r="GM322" i="22"/>
  <c r="FV322" i="22" s="1"/>
  <c r="GE322" i="22"/>
  <c r="FN322" i="22" s="1"/>
  <c r="GG322" i="22"/>
  <c r="FP322" i="22" s="1"/>
  <c r="GK322" i="22"/>
  <c r="FT322" i="22" s="1"/>
  <c r="FY327" i="22"/>
  <c r="FH327" i="22" s="1"/>
  <c r="FX327" i="22"/>
  <c r="FG327" i="22" s="1"/>
  <c r="FZ327" i="22"/>
  <c r="FI327" i="22" s="1"/>
  <c r="GB327" i="22"/>
  <c r="FK327" i="22" s="1"/>
  <c r="GA327" i="22"/>
  <c r="FJ327" i="22" s="1"/>
  <c r="GC327" i="22"/>
  <c r="FL327" i="22" s="1"/>
  <c r="GG327" i="22"/>
  <c r="FP327" i="22" s="1"/>
  <c r="GJ327" i="22"/>
  <c r="FS327" i="22" s="1"/>
  <c r="GD327" i="22"/>
  <c r="FM327" i="22" s="1"/>
  <c r="GI327" i="22"/>
  <c r="FR327" i="22" s="1"/>
  <c r="GK327" i="22"/>
  <c r="FT327" i="22" s="1"/>
  <c r="GE327" i="22"/>
  <c r="FN327" i="22" s="1"/>
  <c r="GF327" i="22"/>
  <c r="FO327" i="22" s="1"/>
  <c r="GL327" i="22"/>
  <c r="FU327" i="22" s="1"/>
  <c r="GH327" i="22"/>
  <c r="FQ327" i="22" s="1"/>
  <c r="FZ331" i="22"/>
  <c r="FI331" i="22" s="1"/>
  <c r="FY331" i="22"/>
  <c r="FH331" i="22" s="1"/>
  <c r="GB331" i="22"/>
  <c r="FK331" i="22" s="1"/>
  <c r="GA331" i="22"/>
  <c r="FJ331" i="22" s="1"/>
  <c r="GC331" i="22"/>
  <c r="FL331" i="22" s="1"/>
  <c r="FX331" i="22"/>
  <c r="FG331" i="22" s="1"/>
  <c r="GD331" i="22"/>
  <c r="FM331" i="22" s="1"/>
  <c r="GI331" i="22"/>
  <c r="FR331" i="22" s="1"/>
  <c r="GK331" i="22"/>
  <c r="FT331" i="22" s="1"/>
  <c r="GE331" i="22"/>
  <c r="FN331" i="22" s="1"/>
  <c r="GF331" i="22"/>
  <c r="FO331" i="22" s="1"/>
  <c r="GH331" i="22"/>
  <c r="FQ331" i="22" s="1"/>
  <c r="GM331" i="22"/>
  <c r="FV331" i="22" s="1"/>
  <c r="GG331" i="22"/>
  <c r="FP331" i="22" s="1"/>
  <c r="GJ331" i="22"/>
  <c r="FS331" i="22" s="1"/>
  <c r="FY335" i="22"/>
  <c r="FH335" i="22" s="1"/>
  <c r="GB335" i="22"/>
  <c r="FK335" i="22" s="1"/>
  <c r="GC335" i="22"/>
  <c r="FL335" i="22" s="1"/>
  <c r="GA335" i="22"/>
  <c r="FJ335" i="22" s="1"/>
  <c r="FX335" i="22"/>
  <c r="FG335" i="22" s="1"/>
  <c r="GE335" i="22"/>
  <c r="FN335" i="22" s="1"/>
  <c r="FZ335" i="22"/>
  <c r="FI335" i="22" s="1"/>
  <c r="GF335" i="22"/>
  <c r="FO335" i="22" s="1"/>
  <c r="GH335" i="22"/>
  <c r="FQ335" i="22" s="1"/>
  <c r="GM335" i="22"/>
  <c r="FV335" i="22" s="1"/>
  <c r="GG335" i="22"/>
  <c r="FP335" i="22" s="1"/>
  <c r="GJ335" i="22"/>
  <c r="FS335" i="22" s="1"/>
  <c r="GD335" i="22"/>
  <c r="FM335" i="22" s="1"/>
  <c r="GI335" i="22"/>
  <c r="FR335" i="22" s="1"/>
  <c r="GA340" i="22"/>
  <c r="FJ340" i="22" s="1"/>
  <c r="GE340" i="22"/>
  <c r="FN340" i="22" s="1"/>
  <c r="FY340" i="22"/>
  <c r="FH340" i="22" s="1"/>
  <c r="FX340" i="22"/>
  <c r="FG340" i="22" s="1"/>
  <c r="GB340" i="22"/>
  <c r="FK340" i="22" s="1"/>
  <c r="GC340" i="22"/>
  <c r="FL340" i="22" s="1"/>
  <c r="GG340" i="22"/>
  <c r="FP340" i="22" s="1"/>
  <c r="FZ340" i="22"/>
  <c r="FI340" i="22" s="1"/>
  <c r="GI340" i="22"/>
  <c r="FR340" i="22" s="1"/>
  <c r="GF340" i="22"/>
  <c r="FO340" i="22" s="1"/>
  <c r="GJ340" i="22"/>
  <c r="FS340" i="22" s="1"/>
  <c r="GD340" i="22"/>
  <c r="FM340" i="22" s="1"/>
  <c r="GH340" i="22"/>
  <c r="FQ340" i="22" s="1"/>
  <c r="GL340" i="22"/>
  <c r="FU340" i="22" s="1"/>
  <c r="FY344" i="22"/>
  <c r="FH344" i="22" s="1"/>
  <c r="FX344" i="22"/>
  <c r="FG344" i="22" s="1"/>
  <c r="GB344" i="22"/>
  <c r="FK344" i="22" s="1"/>
  <c r="GC344" i="22"/>
  <c r="FL344" i="22" s="1"/>
  <c r="GG344" i="22"/>
  <c r="FP344" i="22" s="1"/>
  <c r="FZ344" i="22"/>
  <c r="FI344" i="22" s="1"/>
  <c r="GI344" i="22"/>
  <c r="FR344" i="22" s="1"/>
  <c r="GD344" i="22"/>
  <c r="FM344" i="22" s="1"/>
  <c r="GA344" i="22"/>
  <c r="FJ344" i="22" s="1"/>
  <c r="GE344" i="22"/>
  <c r="FN344" i="22" s="1"/>
  <c r="GH344" i="22"/>
  <c r="FQ344" i="22" s="1"/>
  <c r="GL344" i="22"/>
  <c r="FU344" i="22" s="1"/>
  <c r="GF344" i="22"/>
  <c r="FO344" i="22" s="1"/>
  <c r="GJ344" i="22"/>
  <c r="FS344" i="22" s="1"/>
  <c r="GB349" i="22"/>
  <c r="FK349" i="22" s="1"/>
  <c r="FX349" i="22"/>
  <c r="FG349" i="22" s="1"/>
  <c r="FY349" i="22"/>
  <c r="FH349" i="22" s="1"/>
  <c r="GA349" i="22"/>
  <c r="FJ349" i="22" s="1"/>
  <c r="FZ349" i="22"/>
  <c r="FI349" i="22" s="1"/>
  <c r="GF349" i="22"/>
  <c r="FO349" i="22" s="1"/>
  <c r="GI349" i="22"/>
  <c r="FR349" i="22" s="1"/>
  <c r="GJ349" i="22"/>
  <c r="FS349" i="22" s="1"/>
  <c r="GD349" i="22"/>
  <c r="FM349" i="22" s="1"/>
  <c r="GC349" i="22"/>
  <c r="FL349" i="22" s="1"/>
  <c r="GH349" i="22"/>
  <c r="FQ349" i="22" s="1"/>
  <c r="GE349" i="22"/>
  <c r="FN349" i="22" s="1"/>
  <c r="GK349" i="22"/>
  <c r="FT349" i="22" s="1"/>
  <c r="GG349" i="22"/>
  <c r="FP349" i="22" s="1"/>
  <c r="FZ352" i="22"/>
  <c r="FI352" i="22" s="1"/>
  <c r="GI352" i="22"/>
  <c r="FR352" i="22" s="1"/>
  <c r="GA352" i="22"/>
  <c r="FJ352" i="22" s="1"/>
  <c r="GE352" i="22"/>
  <c r="FN352" i="22" s="1"/>
  <c r="FY352" i="22"/>
  <c r="FH352" i="22" s="1"/>
  <c r="FX352" i="22"/>
  <c r="FG352" i="22" s="1"/>
  <c r="GB352" i="22"/>
  <c r="FK352" i="22" s="1"/>
  <c r="GC352" i="22"/>
  <c r="FL352" i="22" s="1"/>
  <c r="GG352" i="22"/>
  <c r="FP352" i="22" s="1"/>
  <c r="GD352" i="22"/>
  <c r="FM352" i="22" s="1"/>
  <c r="GF352" i="22"/>
  <c r="FO352" i="22" s="1"/>
  <c r="GJ352" i="22"/>
  <c r="FS352" i="22" s="1"/>
  <c r="GH352" i="22"/>
  <c r="FQ352" i="22" s="1"/>
  <c r="FX353" i="22"/>
  <c r="FG353" i="22" s="1"/>
  <c r="FZ353" i="22"/>
  <c r="FI353" i="22" s="1"/>
  <c r="FY353" i="22"/>
  <c r="FH353" i="22" s="1"/>
  <c r="GA353" i="22"/>
  <c r="FJ353" i="22" s="1"/>
  <c r="GB353" i="22"/>
  <c r="FK353" i="22" s="1"/>
  <c r="GD353" i="22"/>
  <c r="FM353" i="22" s="1"/>
  <c r="GC353" i="22"/>
  <c r="FL353" i="22" s="1"/>
  <c r="GH353" i="22"/>
  <c r="FQ353" i="22" s="1"/>
  <c r="GE353" i="22"/>
  <c r="FN353" i="22" s="1"/>
  <c r="GK353" i="22"/>
  <c r="FT353" i="22" s="1"/>
  <c r="GG353" i="22"/>
  <c r="FP353" i="22" s="1"/>
  <c r="GL353" i="22"/>
  <c r="FU353" i="22" s="1"/>
  <c r="GF353" i="22"/>
  <c r="FO353" i="22" s="1"/>
  <c r="GI353" i="22"/>
  <c r="FR353" i="22" s="1"/>
  <c r="GJ353" i="22"/>
  <c r="FS353" i="22" s="1"/>
  <c r="GA356" i="22"/>
  <c r="FJ356" i="22" s="1"/>
  <c r="GE356" i="22"/>
  <c r="FN356" i="22" s="1"/>
  <c r="FY356" i="22"/>
  <c r="FH356" i="22" s="1"/>
  <c r="FX356" i="22"/>
  <c r="FG356" i="22" s="1"/>
  <c r="GB356" i="22"/>
  <c r="FK356" i="22" s="1"/>
  <c r="GC356" i="22"/>
  <c r="FL356" i="22" s="1"/>
  <c r="GG356" i="22"/>
  <c r="FP356" i="22" s="1"/>
  <c r="FZ356" i="22"/>
  <c r="FI356" i="22" s="1"/>
  <c r="GF356" i="22"/>
  <c r="FO356" i="22" s="1"/>
  <c r="GJ356" i="22"/>
  <c r="FS356" i="22" s="1"/>
  <c r="GH356" i="22"/>
  <c r="FQ356" i="22" s="1"/>
  <c r="GL356" i="22"/>
  <c r="FU356" i="22" s="1"/>
  <c r="GI356" i="22"/>
  <c r="FR356" i="22" s="1"/>
  <c r="GD356" i="22"/>
  <c r="FM356" i="22" s="1"/>
  <c r="FX359" i="22"/>
  <c r="FG359" i="22" s="1"/>
  <c r="FZ359" i="22"/>
  <c r="FI359" i="22" s="1"/>
  <c r="FY359" i="22"/>
  <c r="FH359" i="22" s="1"/>
  <c r="GB359" i="22"/>
  <c r="FK359" i="22" s="1"/>
  <c r="GA359" i="22"/>
  <c r="FJ359" i="22" s="1"/>
  <c r="GC359" i="22"/>
  <c r="FL359" i="22" s="1"/>
  <c r="GE359" i="22"/>
  <c r="FN359" i="22" s="1"/>
  <c r="GG359" i="22"/>
  <c r="FP359" i="22" s="1"/>
  <c r="GJ359" i="22"/>
  <c r="FS359" i="22" s="1"/>
  <c r="GD359" i="22"/>
  <c r="FM359" i="22" s="1"/>
  <c r="GI359" i="22"/>
  <c r="FR359" i="22" s="1"/>
  <c r="GK359" i="22"/>
  <c r="FT359" i="22" s="1"/>
  <c r="GF359" i="22"/>
  <c r="FO359" i="22" s="1"/>
  <c r="GL359" i="22"/>
  <c r="FU359" i="22" s="1"/>
  <c r="GH359" i="22"/>
  <c r="FQ359" i="22" s="1"/>
  <c r="FY360" i="22"/>
  <c r="FH360" i="22" s="1"/>
  <c r="FX360" i="22"/>
  <c r="FG360" i="22" s="1"/>
  <c r="GB360" i="22"/>
  <c r="FK360" i="22" s="1"/>
  <c r="GC360" i="22"/>
  <c r="FL360" i="22" s="1"/>
  <c r="GG360" i="22"/>
  <c r="FP360" i="22" s="1"/>
  <c r="FZ360" i="22"/>
  <c r="FI360" i="22" s="1"/>
  <c r="GI360" i="22"/>
  <c r="FR360" i="22" s="1"/>
  <c r="GD360" i="22"/>
  <c r="FM360" i="22" s="1"/>
  <c r="GA360" i="22"/>
  <c r="FJ360" i="22" s="1"/>
  <c r="GE360" i="22"/>
  <c r="FN360" i="22" s="1"/>
  <c r="GH360" i="22"/>
  <c r="FQ360" i="22" s="1"/>
  <c r="GL360" i="22"/>
  <c r="FU360" i="22" s="1"/>
  <c r="GF360" i="22"/>
  <c r="FO360" i="22" s="1"/>
  <c r="GJ360" i="22"/>
  <c r="FS360" i="22" s="1"/>
  <c r="FX362" i="22"/>
  <c r="FG362" i="22" s="1"/>
  <c r="GA362" i="22"/>
  <c r="FJ362" i="22" s="1"/>
  <c r="GJ362" i="22"/>
  <c r="FS362" i="22" s="1"/>
  <c r="GB362" i="22"/>
  <c r="FK362" i="22" s="1"/>
  <c r="GF362" i="22"/>
  <c r="FO362" i="22" s="1"/>
  <c r="FY362" i="22"/>
  <c r="FH362" i="22" s="1"/>
  <c r="GH362" i="22"/>
  <c r="FQ362" i="22" s="1"/>
  <c r="GC362" i="22"/>
  <c r="FL362" i="22" s="1"/>
  <c r="FZ362" i="22"/>
  <c r="FI362" i="22" s="1"/>
  <c r="GD362" i="22"/>
  <c r="FM362" i="22" s="1"/>
  <c r="GE362" i="22"/>
  <c r="FN362" i="22" s="1"/>
  <c r="GG362" i="22"/>
  <c r="FP362" i="22" s="1"/>
  <c r="GK362" i="22"/>
  <c r="FT362" i="22" s="1"/>
  <c r="GI362" i="22"/>
  <c r="FR362" i="22" s="1"/>
  <c r="GM30" i="22"/>
  <c r="FV30" i="22" s="1"/>
  <c r="GM47" i="22"/>
  <c r="FV47" i="22" s="1"/>
  <c r="GM63" i="22"/>
  <c r="FV63" i="22" s="1"/>
  <c r="GM79" i="22"/>
  <c r="FV79" i="22" s="1"/>
  <c r="GM95" i="22"/>
  <c r="FV95" i="22" s="1"/>
  <c r="GM69" i="22"/>
  <c r="FV69" i="22" s="1"/>
  <c r="GM85" i="22"/>
  <c r="FV85" i="22" s="1"/>
  <c r="GM28" i="22"/>
  <c r="FV28" i="22" s="1"/>
  <c r="GM108" i="22"/>
  <c r="FV108" i="22" s="1"/>
  <c r="GM124" i="22"/>
  <c r="FV124" i="22" s="1"/>
  <c r="GM140" i="22"/>
  <c r="FV140" i="22" s="1"/>
  <c r="GM172" i="22"/>
  <c r="FV172" i="22" s="1"/>
  <c r="GM188" i="22"/>
  <c r="FV188" i="22" s="1"/>
  <c r="GM284" i="22"/>
  <c r="FV284" i="22" s="1"/>
  <c r="GL30" i="22"/>
  <c r="FU30" i="22" s="1"/>
  <c r="GL62" i="22"/>
  <c r="FU62" i="22" s="1"/>
  <c r="GL78" i="22"/>
  <c r="FU78" i="22" s="1"/>
  <c r="GL94" i="22"/>
  <c r="FU94" i="22" s="1"/>
  <c r="GL158" i="22"/>
  <c r="FU158" i="22" s="1"/>
  <c r="GL318" i="22"/>
  <c r="FU318" i="22" s="1"/>
  <c r="GL334" i="22"/>
  <c r="FU334" i="22" s="1"/>
  <c r="GK36" i="22"/>
  <c r="FT36" i="22" s="1"/>
  <c r="GK84" i="22"/>
  <c r="FT84" i="22" s="1"/>
  <c r="GK132" i="22"/>
  <c r="FT132" i="22" s="1"/>
  <c r="GK148" i="22"/>
  <c r="FT148" i="22" s="1"/>
  <c r="GK180" i="22"/>
  <c r="FT180" i="22" s="1"/>
  <c r="GK340" i="22"/>
  <c r="FT340" i="22" s="1"/>
  <c r="GK356" i="22"/>
  <c r="FT356" i="22" s="1"/>
  <c r="GM141" i="22"/>
  <c r="FV141" i="22" s="1"/>
  <c r="GM157" i="22"/>
  <c r="FV157" i="22" s="1"/>
  <c r="GM205" i="22"/>
  <c r="FV205" i="22" s="1"/>
  <c r="GM269" i="22"/>
  <c r="FV269" i="22" s="1"/>
  <c r="GM285" i="22"/>
  <c r="FV285" i="22" s="1"/>
  <c r="GM317" i="22"/>
  <c r="FV317" i="22" s="1"/>
  <c r="GM333" i="22"/>
  <c r="FV333" i="22" s="1"/>
  <c r="GM349" i="22"/>
  <c r="FV349" i="22" s="1"/>
  <c r="GL67" i="22"/>
  <c r="FU67" i="22" s="1"/>
  <c r="GL99" i="22"/>
  <c r="FU99" i="22" s="1"/>
  <c r="GL163" i="22"/>
  <c r="FU163" i="22" s="1"/>
  <c r="GL207" i="22"/>
  <c r="FU207" i="22" s="1"/>
  <c r="GL335" i="22"/>
  <c r="FU335" i="22" s="1"/>
  <c r="GK41" i="22"/>
  <c r="FT41" i="22" s="1"/>
  <c r="GK105" i="22"/>
  <c r="FT105" i="22" s="1"/>
  <c r="GK233" i="22"/>
  <c r="FT233" i="22" s="1"/>
  <c r="GK265" i="22"/>
  <c r="FT265" i="22" s="1"/>
  <c r="GM135" i="22"/>
  <c r="FV135" i="22" s="1"/>
  <c r="GM231" i="22"/>
  <c r="FV231" i="22" s="1"/>
  <c r="GM263" i="22"/>
  <c r="FV263" i="22" s="1"/>
  <c r="GM295" i="22"/>
  <c r="FV295" i="22" s="1"/>
  <c r="GM359" i="22"/>
  <c r="FV359" i="22" s="1"/>
  <c r="GL77" i="22"/>
  <c r="FU77" i="22" s="1"/>
  <c r="GL269" i="22"/>
  <c r="FU269" i="22" s="1"/>
  <c r="GK47" i="22"/>
  <c r="FT47" i="22" s="1"/>
  <c r="GK111" i="22"/>
  <c r="FT111" i="22" s="1"/>
  <c r="GM154" i="22"/>
  <c r="FV154" i="22" s="1"/>
  <c r="GM218" i="22"/>
  <c r="FV218" i="22" s="1"/>
  <c r="GL64" i="22"/>
  <c r="FU64" i="22" s="1"/>
  <c r="GL256" i="22"/>
  <c r="FU256" i="22" s="1"/>
  <c r="GK34" i="22"/>
  <c r="FT34" i="22" s="1"/>
  <c r="GK98" i="22"/>
  <c r="FT98" i="22" s="1"/>
  <c r="GK162" i="22"/>
  <c r="FT162" i="22" s="1"/>
  <c r="GK226" i="22"/>
  <c r="FT226" i="22" s="1"/>
  <c r="GA21" i="22"/>
  <c r="FJ21" i="22" s="1"/>
  <c r="FZ21" i="22"/>
  <c r="FI21" i="22" s="1"/>
  <c r="FX21" i="22"/>
  <c r="FG21" i="22" s="1"/>
  <c r="GB21" i="22"/>
  <c r="FK21" i="22" s="1"/>
  <c r="GD21" i="22"/>
  <c r="FM21" i="22" s="1"/>
  <c r="FY21" i="22"/>
  <c r="FH21" i="22" s="1"/>
  <c r="GE21" i="22"/>
  <c r="FN21" i="22" s="1"/>
  <c r="GG21" i="22"/>
  <c r="FP21" i="22" s="1"/>
  <c r="GL21" i="22"/>
  <c r="FU21" i="22" s="1"/>
  <c r="GF21" i="22"/>
  <c r="FO21" i="22" s="1"/>
  <c r="GI21" i="22"/>
  <c r="FR21" i="22" s="1"/>
  <c r="GJ21" i="22"/>
  <c r="FS21" i="22" s="1"/>
  <c r="GC21" i="22"/>
  <c r="FL21" i="22" s="1"/>
  <c r="GH21" i="22"/>
  <c r="FQ21" i="22" s="1"/>
  <c r="FY35" i="22"/>
  <c r="FH35" i="22" s="1"/>
  <c r="FX35" i="22"/>
  <c r="FG35" i="22" s="1"/>
  <c r="GA35" i="22"/>
  <c r="FJ35" i="22" s="1"/>
  <c r="FZ35" i="22"/>
  <c r="FI35" i="22" s="1"/>
  <c r="GE35" i="22"/>
  <c r="FN35" i="22" s="1"/>
  <c r="GH35" i="22"/>
  <c r="FQ35" i="22" s="1"/>
  <c r="GC35" i="22"/>
  <c r="FL35" i="22" s="1"/>
  <c r="GB35" i="22"/>
  <c r="FK35" i="22" s="1"/>
  <c r="GG35" i="22"/>
  <c r="FP35" i="22" s="1"/>
  <c r="GJ35" i="22"/>
  <c r="FS35" i="22" s="1"/>
  <c r="GD35" i="22"/>
  <c r="FM35" i="22" s="1"/>
  <c r="GK35" i="22"/>
  <c r="FT35" i="22" s="1"/>
  <c r="GF35" i="22"/>
  <c r="FO35" i="22" s="1"/>
  <c r="GI35" i="22"/>
  <c r="FR35" i="22" s="1"/>
  <c r="FY50" i="22"/>
  <c r="FH50" i="22" s="1"/>
  <c r="GH50" i="22"/>
  <c r="FQ50" i="22" s="1"/>
  <c r="FZ50" i="22"/>
  <c r="FI50" i="22" s="1"/>
  <c r="GD50" i="22"/>
  <c r="FM50" i="22" s="1"/>
  <c r="FX50" i="22"/>
  <c r="FG50" i="22" s="1"/>
  <c r="GA50" i="22"/>
  <c r="FJ50" i="22" s="1"/>
  <c r="GJ50" i="22"/>
  <c r="FS50" i="22" s="1"/>
  <c r="GB50" i="22"/>
  <c r="FK50" i="22" s="1"/>
  <c r="GF50" i="22"/>
  <c r="FO50" i="22" s="1"/>
  <c r="GE50" i="22"/>
  <c r="FN50" i="22" s="1"/>
  <c r="GI50" i="22"/>
  <c r="FR50" i="22" s="1"/>
  <c r="GM50" i="22"/>
  <c r="FV50" i="22" s="1"/>
  <c r="GC50" i="22"/>
  <c r="FL50" i="22" s="1"/>
  <c r="GG50" i="22"/>
  <c r="FP50" i="22" s="1"/>
  <c r="FY60" i="22"/>
  <c r="FH60" i="22" s="1"/>
  <c r="GC60" i="22"/>
  <c r="FL60" i="22" s="1"/>
  <c r="FZ60" i="22"/>
  <c r="FI60" i="22" s="1"/>
  <c r="GI60" i="22"/>
  <c r="FR60" i="22" s="1"/>
  <c r="GA60" i="22"/>
  <c r="FJ60" i="22" s="1"/>
  <c r="GE60" i="22"/>
  <c r="FN60" i="22" s="1"/>
  <c r="FX60" i="22"/>
  <c r="FG60" i="22" s="1"/>
  <c r="GB60" i="22"/>
  <c r="FK60" i="22" s="1"/>
  <c r="GH60" i="22"/>
  <c r="FQ60" i="22" s="1"/>
  <c r="GL60" i="22"/>
  <c r="FU60" i="22" s="1"/>
  <c r="GD60" i="22"/>
  <c r="FM60" i="22" s="1"/>
  <c r="GG60" i="22"/>
  <c r="FP60" i="22" s="1"/>
  <c r="GF60" i="22"/>
  <c r="FO60" i="22" s="1"/>
  <c r="GJ60" i="22"/>
  <c r="FS60" i="22" s="1"/>
  <c r="FY83" i="22"/>
  <c r="FH83" i="22" s="1"/>
  <c r="GA83" i="22"/>
  <c r="FJ83" i="22" s="1"/>
  <c r="FX83" i="22"/>
  <c r="FG83" i="22" s="1"/>
  <c r="FZ83" i="22"/>
  <c r="FI83" i="22" s="1"/>
  <c r="GE83" i="22"/>
  <c r="FN83" i="22" s="1"/>
  <c r="GH83" i="22"/>
  <c r="FQ83" i="22" s="1"/>
  <c r="GB83" i="22"/>
  <c r="FK83" i="22" s="1"/>
  <c r="GG83" i="22"/>
  <c r="FP83" i="22" s="1"/>
  <c r="GJ83" i="22"/>
  <c r="FS83" i="22" s="1"/>
  <c r="GD83" i="22"/>
  <c r="FM83" i="22" s="1"/>
  <c r="GK83" i="22"/>
  <c r="FT83" i="22" s="1"/>
  <c r="GC83" i="22"/>
  <c r="FL83" i="22" s="1"/>
  <c r="GF83" i="22"/>
  <c r="FO83" i="22" s="1"/>
  <c r="GI83" i="22"/>
  <c r="FR83" i="22" s="1"/>
  <c r="FX87" i="22"/>
  <c r="FG87" i="22" s="1"/>
  <c r="FZ87" i="22"/>
  <c r="FI87" i="22" s="1"/>
  <c r="GA87" i="22"/>
  <c r="FJ87" i="22" s="1"/>
  <c r="FY87" i="22"/>
  <c r="FH87" i="22" s="1"/>
  <c r="GB87" i="22"/>
  <c r="FK87" i="22" s="1"/>
  <c r="GG87" i="22"/>
  <c r="FP87" i="22" s="1"/>
  <c r="GJ87" i="22"/>
  <c r="FS87" i="22" s="1"/>
  <c r="GD87" i="22"/>
  <c r="FM87" i="22" s="1"/>
  <c r="GK87" i="22"/>
  <c r="FT87" i="22" s="1"/>
  <c r="GC87" i="22"/>
  <c r="FL87" i="22" s="1"/>
  <c r="GF87" i="22"/>
  <c r="FO87" i="22" s="1"/>
  <c r="GI87" i="22"/>
  <c r="FR87" i="22" s="1"/>
  <c r="GE87" i="22"/>
  <c r="FN87" i="22" s="1"/>
  <c r="GH87" i="22"/>
  <c r="FQ87" i="22" s="1"/>
  <c r="GA100" i="22"/>
  <c r="FJ100" i="22" s="1"/>
  <c r="GE100" i="22"/>
  <c r="FN100" i="22" s="1"/>
  <c r="FX100" i="22"/>
  <c r="FG100" i="22" s="1"/>
  <c r="GG100" i="22"/>
  <c r="FP100" i="22" s="1"/>
  <c r="FY100" i="22"/>
  <c r="FH100" i="22" s="1"/>
  <c r="GC100" i="22"/>
  <c r="FL100" i="22" s="1"/>
  <c r="FZ100" i="22"/>
  <c r="FI100" i="22" s="1"/>
  <c r="GF100" i="22"/>
  <c r="FO100" i="22" s="1"/>
  <c r="GJ100" i="22"/>
  <c r="FS100" i="22" s="1"/>
  <c r="GB100" i="22"/>
  <c r="FK100" i="22" s="1"/>
  <c r="GH100" i="22"/>
  <c r="FQ100" i="22" s="1"/>
  <c r="GL100" i="22"/>
  <c r="FU100" i="22" s="1"/>
  <c r="GI100" i="22"/>
  <c r="FR100" i="22" s="1"/>
  <c r="GD100" i="22"/>
  <c r="FM100" i="22" s="1"/>
  <c r="FZ107" i="22"/>
  <c r="FI107" i="22" s="1"/>
  <c r="GA107" i="22"/>
  <c r="FJ107" i="22" s="1"/>
  <c r="GC107" i="22"/>
  <c r="FL107" i="22" s="1"/>
  <c r="FY107" i="22"/>
  <c r="FH107" i="22" s="1"/>
  <c r="FX107" i="22"/>
  <c r="FG107" i="22" s="1"/>
  <c r="GD107" i="22"/>
  <c r="FM107" i="22" s="1"/>
  <c r="GK107" i="22"/>
  <c r="FT107" i="22" s="1"/>
  <c r="GF107" i="22"/>
  <c r="FO107" i="22" s="1"/>
  <c r="GI107" i="22"/>
  <c r="FR107" i="22" s="1"/>
  <c r="GE107" i="22"/>
  <c r="FN107" i="22" s="1"/>
  <c r="GH107" i="22"/>
  <c r="FQ107" i="22" s="1"/>
  <c r="GB107" i="22"/>
  <c r="FK107" i="22" s="1"/>
  <c r="GG107" i="22"/>
  <c r="FP107" i="22" s="1"/>
  <c r="GJ107" i="22"/>
  <c r="FS107" i="22" s="1"/>
  <c r="FY113" i="22"/>
  <c r="FH113" i="22" s="1"/>
  <c r="FX113" i="22"/>
  <c r="FG113" i="22" s="1"/>
  <c r="FZ113" i="22"/>
  <c r="FI113" i="22" s="1"/>
  <c r="GA113" i="22"/>
  <c r="FJ113" i="22" s="1"/>
  <c r="GB113" i="22"/>
  <c r="FK113" i="22" s="1"/>
  <c r="GC113" i="22"/>
  <c r="FL113" i="22" s="1"/>
  <c r="GH113" i="22"/>
  <c r="FQ113" i="22" s="1"/>
  <c r="GD113" i="22"/>
  <c r="FM113" i="22" s="1"/>
  <c r="GE113" i="22"/>
  <c r="FN113" i="22" s="1"/>
  <c r="GK113" i="22"/>
  <c r="FT113" i="22" s="1"/>
  <c r="GG113" i="22"/>
  <c r="FP113" i="22" s="1"/>
  <c r="GL113" i="22"/>
  <c r="FU113" i="22" s="1"/>
  <c r="GF113" i="22"/>
  <c r="FO113" i="22" s="1"/>
  <c r="GI113" i="22"/>
  <c r="FR113" i="22" s="1"/>
  <c r="GJ113" i="22"/>
  <c r="FS113" i="22" s="1"/>
  <c r="FX125" i="22"/>
  <c r="FG125" i="22" s="1"/>
  <c r="FZ125" i="22"/>
  <c r="FI125" i="22" s="1"/>
  <c r="FY125" i="22"/>
  <c r="FH125" i="22" s="1"/>
  <c r="GA125" i="22"/>
  <c r="FJ125" i="22" s="1"/>
  <c r="GF125" i="22"/>
  <c r="FO125" i="22" s="1"/>
  <c r="GI125" i="22"/>
  <c r="FR125" i="22" s="1"/>
  <c r="GJ125" i="22"/>
  <c r="FS125" i="22" s="1"/>
  <c r="GC125" i="22"/>
  <c r="FL125" i="22" s="1"/>
  <c r="GH125" i="22"/>
  <c r="FQ125" i="22" s="1"/>
  <c r="GB125" i="22"/>
  <c r="FK125" i="22" s="1"/>
  <c r="GE125" i="22"/>
  <c r="FN125" i="22" s="1"/>
  <c r="GK125" i="22"/>
  <c r="FT125" i="22" s="1"/>
  <c r="GD125" i="22"/>
  <c r="FM125" i="22" s="1"/>
  <c r="GG125" i="22"/>
  <c r="FP125" i="22" s="1"/>
  <c r="GA133" i="22"/>
  <c r="FJ133" i="22" s="1"/>
  <c r="GB133" i="22"/>
  <c r="FK133" i="22" s="1"/>
  <c r="GD133" i="22"/>
  <c r="FM133" i="22" s="1"/>
  <c r="FZ133" i="22"/>
  <c r="FI133" i="22" s="1"/>
  <c r="FX133" i="22"/>
  <c r="FG133" i="22" s="1"/>
  <c r="FY133" i="22"/>
  <c r="FH133" i="22" s="1"/>
  <c r="GE133" i="22"/>
  <c r="FN133" i="22" s="1"/>
  <c r="GG133" i="22"/>
  <c r="FP133" i="22" s="1"/>
  <c r="GL133" i="22"/>
  <c r="FU133" i="22" s="1"/>
  <c r="GF133" i="22"/>
  <c r="FO133" i="22" s="1"/>
  <c r="GI133" i="22"/>
  <c r="FR133" i="22" s="1"/>
  <c r="GJ133" i="22"/>
  <c r="FS133" i="22" s="1"/>
  <c r="GC133" i="22"/>
  <c r="FL133" i="22" s="1"/>
  <c r="GH133" i="22"/>
  <c r="FQ133" i="22" s="1"/>
  <c r="FZ139" i="22"/>
  <c r="FI139" i="22" s="1"/>
  <c r="GC139" i="22"/>
  <c r="FL139" i="22" s="1"/>
  <c r="FY139" i="22"/>
  <c r="FH139" i="22" s="1"/>
  <c r="GA139" i="22"/>
  <c r="FJ139" i="22" s="1"/>
  <c r="FX139" i="22"/>
  <c r="FG139" i="22" s="1"/>
  <c r="GD139" i="22"/>
  <c r="FM139" i="22" s="1"/>
  <c r="GK139" i="22"/>
  <c r="FT139" i="22" s="1"/>
  <c r="GF139" i="22"/>
  <c r="FO139" i="22" s="1"/>
  <c r="GI139" i="22"/>
  <c r="FR139" i="22" s="1"/>
  <c r="GE139" i="22"/>
  <c r="FN139" i="22" s="1"/>
  <c r="GH139" i="22"/>
  <c r="FQ139" i="22" s="1"/>
  <c r="GM139" i="22"/>
  <c r="FV139" i="22" s="1"/>
  <c r="GB139" i="22"/>
  <c r="FK139" i="22" s="1"/>
  <c r="GG139" i="22"/>
  <c r="FP139" i="22" s="1"/>
  <c r="GJ139" i="22"/>
  <c r="FS139" i="22" s="1"/>
  <c r="FY146" i="22"/>
  <c r="FH146" i="22" s="1"/>
  <c r="GH146" i="22"/>
  <c r="FQ146" i="22" s="1"/>
  <c r="FZ146" i="22"/>
  <c r="FI146" i="22" s="1"/>
  <c r="GD146" i="22"/>
  <c r="FM146" i="22" s="1"/>
  <c r="FX146" i="22"/>
  <c r="FG146" i="22" s="1"/>
  <c r="GA146" i="22"/>
  <c r="FJ146" i="22" s="1"/>
  <c r="GJ146" i="22"/>
  <c r="FS146" i="22" s="1"/>
  <c r="GB146" i="22"/>
  <c r="FK146" i="22" s="1"/>
  <c r="GF146" i="22"/>
  <c r="FO146" i="22" s="1"/>
  <c r="GC146" i="22"/>
  <c r="FL146" i="22" s="1"/>
  <c r="GE146" i="22"/>
  <c r="FN146" i="22" s="1"/>
  <c r="GI146" i="22"/>
  <c r="FR146" i="22" s="1"/>
  <c r="GM146" i="22"/>
  <c r="FV146" i="22" s="1"/>
  <c r="GG146" i="22"/>
  <c r="FP146" i="22" s="1"/>
  <c r="FX147" i="22"/>
  <c r="FG147" i="22" s="1"/>
  <c r="GA147" i="22"/>
  <c r="FJ147" i="22" s="1"/>
  <c r="FZ147" i="22"/>
  <c r="FI147" i="22" s="1"/>
  <c r="FY147" i="22"/>
  <c r="FH147" i="22" s="1"/>
  <c r="GE147" i="22"/>
  <c r="FN147" i="22" s="1"/>
  <c r="GH147" i="22"/>
  <c r="FQ147" i="22" s="1"/>
  <c r="GB147" i="22"/>
  <c r="FK147" i="22" s="1"/>
  <c r="GG147" i="22"/>
  <c r="FP147" i="22" s="1"/>
  <c r="GJ147" i="22"/>
  <c r="FS147" i="22" s="1"/>
  <c r="GD147" i="22"/>
  <c r="FM147" i="22" s="1"/>
  <c r="GK147" i="22"/>
  <c r="FT147" i="22" s="1"/>
  <c r="GC147" i="22"/>
  <c r="FL147" i="22" s="1"/>
  <c r="GF147" i="22"/>
  <c r="FO147" i="22" s="1"/>
  <c r="GI147" i="22"/>
  <c r="FR147" i="22" s="1"/>
  <c r="FX168" i="22"/>
  <c r="FG168" i="22" s="1"/>
  <c r="GG168" i="22"/>
  <c r="FP168" i="22" s="1"/>
  <c r="FY168" i="22"/>
  <c r="FH168" i="22" s="1"/>
  <c r="GC168" i="22"/>
  <c r="FL168" i="22" s="1"/>
  <c r="FZ168" i="22"/>
  <c r="FI168" i="22" s="1"/>
  <c r="GI168" i="22"/>
  <c r="FR168" i="22" s="1"/>
  <c r="GD168" i="22"/>
  <c r="FM168" i="22" s="1"/>
  <c r="GA168" i="22"/>
  <c r="FJ168" i="22" s="1"/>
  <c r="GE168" i="22"/>
  <c r="FN168" i="22" s="1"/>
  <c r="GB168" i="22"/>
  <c r="FK168" i="22" s="1"/>
  <c r="GH168" i="22"/>
  <c r="FQ168" i="22" s="1"/>
  <c r="GL168" i="22"/>
  <c r="FU168" i="22" s="1"/>
  <c r="GF168" i="22"/>
  <c r="FO168" i="22" s="1"/>
  <c r="GJ168" i="22"/>
  <c r="FS168" i="22" s="1"/>
  <c r="FZ171" i="22"/>
  <c r="FI171" i="22" s="1"/>
  <c r="FY171" i="22"/>
  <c r="FH171" i="22" s="1"/>
  <c r="GC171" i="22"/>
  <c r="FL171" i="22" s="1"/>
  <c r="GA171" i="22"/>
  <c r="FJ171" i="22" s="1"/>
  <c r="FX171" i="22"/>
  <c r="FG171" i="22" s="1"/>
  <c r="GD171" i="22"/>
  <c r="FM171" i="22" s="1"/>
  <c r="GK171" i="22"/>
  <c r="FT171" i="22" s="1"/>
  <c r="GF171" i="22"/>
  <c r="FO171" i="22" s="1"/>
  <c r="GI171" i="22"/>
  <c r="FR171" i="22" s="1"/>
  <c r="GE171" i="22"/>
  <c r="FN171" i="22" s="1"/>
  <c r="GH171" i="22"/>
  <c r="FQ171" i="22" s="1"/>
  <c r="GM171" i="22"/>
  <c r="FV171" i="22" s="1"/>
  <c r="GB171" i="22"/>
  <c r="FK171" i="22" s="1"/>
  <c r="GG171" i="22"/>
  <c r="FP171" i="22" s="1"/>
  <c r="GJ171" i="22"/>
  <c r="FS171" i="22" s="1"/>
  <c r="FY194" i="22"/>
  <c r="FH194" i="22" s="1"/>
  <c r="GH194" i="22"/>
  <c r="FQ194" i="22" s="1"/>
  <c r="FZ194" i="22"/>
  <c r="FI194" i="22" s="1"/>
  <c r="GD194" i="22"/>
  <c r="FM194" i="22" s="1"/>
  <c r="FX194" i="22"/>
  <c r="FG194" i="22" s="1"/>
  <c r="GA194" i="22"/>
  <c r="FJ194" i="22" s="1"/>
  <c r="GJ194" i="22"/>
  <c r="FS194" i="22" s="1"/>
  <c r="GB194" i="22"/>
  <c r="FK194" i="22" s="1"/>
  <c r="GF194" i="22"/>
  <c r="FO194" i="22" s="1"/>
  <c r="GC194" i="22"/>
  <c r="FL194" i="22" s="1"/>
  <c r="GE194" i="22"/>
  <c r="FN194" i="22" s="1"/>
  <c r="GI194" i="22"/>
  <c r="FR194" i="22" s="1"/>
  <c r="GM194" i="22"/>
  <c r="FV194" i="22" s="1"/>
  <c r="GG194" i="22"/>
  <c r="FP194" i="22" s="1"/>
  <c r="FZ209" i="22"/>
  <c r="FI209" i="22" s="1"/>
  <c r="GB209" i="22"/>
  <c r="FK209" i="22" s="1"/>
  <c r="FY209" i="22"/>
  <c r="FH209" i="22" s="1"/>
  <c r="FX209" i="22"/>
  <c r="FG209" i="22" s="1"/>
  <c r="GA209" i="22"/>
  <c r="FJ209" i="22" s="1"/>
  <c r="GC209" i="22"/>
  <c r="FL209" i="22" s="1"/>
  <c r="GH209" i="22"/>
  <c r="FQ209" i="22" s="1"/>
  <c r="GE209" i="22"/>
  <c r="FN209" i="22" s="1"/>
  <c r="GK209" i="22"/>
  <c r="FT209" i="22" s="1"/>
  <c r="GD209" i="22"/>
  <c r="FM209" i="22" s="1"/>
  <c r="GG209" i="22"/>
  <c r="FP209" i="22" s="1"/>
  <c r="GL209" i="22"/>
  <c r="FU209" i="22" s="1"/>
  <c r="GF209" i="22"/>
  <c r="FO209" i="22" s="1"/>
  <c r="GI209" i="22"/>
  <c r="FR209" i="22" s="1"/>
  <c r="GJ209" i="22"/>
  <c r="FS209" i="22" s="1"/>
  <c r="FX213" i="22"/>
  <c r="FG213" i="22" s="1"/>
  <c r="GA213" i="22"/>
  <c r="FJ213" i="22" s="1"/>
  <c r="FZ213" i="22"/>
  <c r="FI213" i="22" s="1"/>
  <c r="GD213" i="22"/>
  <c r="FM213" i="22" s="1"/>
  <c r="GB213" i="22"/>
  <c r="FK213" i="22" s="1"/>
  <c r="FY213" i="22"/>
  <c r="FH213" i="22" s="1"/>
  <c r="GE213" i="22"/>
  <c r="FN213" i="22" s="1"/>
  <c r="GG213" i="22"/>
  <c r="FP213" i="22" s="1"/>
  <c r="GL213" i="22"/>
  <c r="FU213" i="22" s="1"/>
  <c r="GF213" i="22"/>
  <c r="FO213" i="22" s="1"/>
  <c r="GI213" i="22"/>
  <c r="FR213" i="22" s="1"/>
  <c r="GJ213" i="22"/>
  <c r="FS213" i="22" s="1"/>
  <c r="GC213" i="22"/>
  <c r="FL213" i="22" s="1"/>
  <c r="GH213" i="22"/>
  <c r="FQ213" i="22" s="1"/>
  <c r="FY220" i="22"/>
  <c r="FH220" i="22" s="1"/>
  <c r="GC220" i="22"/>
  <c r="FL220" i="22" s="1"/>
  <c r="FZ220" i="22"/>
  <c r="FI220" i="22" s="1"/>
  <c r="GI220" i="22"/>
  <c r="FR220" i="22" s="1"/>
  <c r="GA220" i="22"/>
  <c r="FJ220" i="22" s="1"/>
  <c r="GE220" i="22"/>
  <c r="FN220" i="22" s="1"/>
  <c r="FX220" i="22"/>
  <c r="FG220" i="22" s="1"/>
  <c r="GB220" i="22"/>
  <c r="FK220" i="22" s="1"/>
  <c r="GG220" i="22"/>
  <c r="FP220" i="22" s="1"/>
  <c r="GH220" i="22"/>
  <c r="FQ220" i="22" s="1"/>
  <c r="GL220" i="22"/>
  <c r="FU220" i="22" s="1"/>
  <c r="GD220" i="22"/>
  <c r="FM220" i="22" s="1"/>
  <c r="GF220" i="22"/>
  <c r="FO220" i="22" s="1"/>
  <c r="GJ220" i="22"/>
  <c r="FS220" i="22" s="1"/>
  <c r="FY236" i="22"/>
  <c r="FH236" i="22" s="1"/>
  <c r="GC236" i="22"/>
  <c r="FL236" i="22" s="1"/>
  <c r="FZ236" i="22"/>
  <c r="FI236" i="22" s="1"/>
  <c r="GI236" i="22"/>
  <c r="FR236" i="22" s="1"/>
  <c r="GA236" i="22"/>
  <c r="FJ236" i="22" s="1"/>
  <c r="GE236" i="22"/>
  <c r="FN236" i="22" s="1"/>
  <c r="FX236" i="22"/>
  <c r="FG236" i="22" s="1"/>
  <c r="GB236" i="22"/>
  <c r="FK236" i="22" s="1"/>
  <c r="GH236" i="22"/>
  <c r="FQ236" i="22" s="1"/>
  <c r="GL236" i="22"/>
  <c r="FU236" i="22" s="1"/>
  <c r="GD236" i="22"/>
  <c r="FM236" i="22" s="1"/>
  <c r="GF236" i="22"/>
  <c r="FO236" i="22" s="1"/>
  <c r="GJ236" i="22"/>
  <c r="FS236" i="22" s="1"/>
  <c r="GG236" i="22"/>
  <c r="FP236" i="22" s="1"/>
  <c r="FX247" i="22"/>
  <c r="FG247" i="22" s="1"/>
  <c r="GA247" i="22"/>
  <c r="FJ247" i="22" s="1"/>
  <c r="FZ247" i="22"/>
  <c r="FI247" i="22" s="1"/>
  <c r="FY247" i="22"/>
  <c r="FH247" i="22" s="1"/>
  <c r="GB247" i="22"/>
  <c r="FK247" i="22" s="1"/>
  <c r="GG247" i="22"/>
  <c r="FP247" i="22" s="1"/>
  <c r="GJ247" i="22"/>
  <c r="FS247" i="22" s="1"/>
  <c r="GD247" i="22"/>
  <c r="FM247" i="22" s="1"/>
  <c r="GK247" i="22"/>
  <c r="FT247" i="22" s="1"/>
  <c r="GC247" i="22"/>
  <c r="FL247" i="22" s="1"/>
  <c r="GF247" i="22"/>
  <c r="FO247" i="22" s="1"/>
  <c r="GI247" i="22"/>
  <c r="FR247" i="22" s="1"/>
  <c r="GL247" i="22"/>
  <c r="FU247" i="22" s="1"/>
  <c r="GE247" i="22"/>
  <c r="FN247" i="22" s="1"/>
  <c r="GH247" i="22"/>
  <c r="FQ247" i="22" s="1"/>
  <c r="FX248" i="22"/>
  <c r="FG248" i="22" s="1"/>
  <c r="GB248" i="22"/>
  <c r="FK248" i="22" s="1"/>
  <c r="GG248" i="22"/>
  <c r="FP248" i="22" s="1"/>
  <c r="FY248" i="22"/>
  <c r="FH248" i="22" s="1"/>
  <c r="GC248" i="22"/>
  <c r="FL248" i="22" s="1"/>
  <c r="FZ248" i="22"/>
  <c r="FI248" i="22" s="1"/>
  <c r="GI248" i="22"/>
  <c r="FR248" i="22" s="1"/>
  <c r="GD248" i="22"/>
  <c r="FM248" i="22" s="1"/>
  <c r="GA248" i="22"/>
  <c r="FJ248" i="22" s="1"/>
  <c r="GE248" i="22"/>
  <c r="FN248" i="22" s="1"/>
  <c r="GH248" i="22"/>
  <c r="FQ248" i="22" s="1"/>
  <c r="GL248" i="22"/>
  <c r="FU248" i="22" s="1"/>
  <c r="GF248" i="22"/>
  <c r="FO248" i="22" s="1"/>
  <c r="GJ248" i="22"/>
  <c r="FS248" i="22" s="1"/>
  <c r="GB254" i="22"/>
  <c r="FK254" i="22" s="1"/>
  <c r="GF254" i="22"/>
  <c r="FO254" i="22" s="1"/>
  <c r="FY254" i="22"/>
  <c r="FH254" i="22" s="1"/>
  <c r="GH254" i="22"/>
  <c r="FQ254" i="22" s="1"/>
  <c r="FZ254" i="22"/>
  <c r="FI254" i="22" s="1"/>
  <c r="GD254" i="22"/>
  <c r="FM254" i="22" s="1"/>
  <c r="FX254" i="22"/>
  <c r="FG254" i="22" s="1"/>
  <c r="GA254" i="22"/>
  <c r="FJ254" i="22" s="1"/>
  <c r="GG254" i="22"/>
  <c r="FP254" i="22" s="1"/>
  <c r="GK254" i="22"/>
  <c r="FT254" i="22" s="1"/>
  <c r="GC254" i="22"/>
  <c r="FL254" i="22" s="1"/>
  <c r="GI254" i="22"/>
  <c r="FR254" i="22" s="1"/>
  <c r="GM254" i="22"/>
  <c r="FV254" i="22" s="1"/>
  <c r="GJ254" i="22"/>
  <c r="FS254" i="22" s="1"/>
  <c r="GE254" i="22"/>
  <c r="FN254" i="22" s="1"/>
  <c r="GA275" i="22"/>
  <c r="FJ275" i="22" s="1"/>
  <c r="FX275" i="22"/>
  <c r="FG275" i="22" s="1"/>
  <c r="FZ275" i="22"/>
  <c r="FI275" i="22" s="1"/>
  <c r="FY275" i="22"/>
  <c r="FH275" i="22" s="1"/>
  <c r="GE275" i="22"/>
  <c r="FN275" i="22" s="1"/>
  <c r="GH275" i="22"/>
  <c r="FQ275" i="22" s="1"/>
  <c r="GG275" i="22"/>
  <c r="FP275" i="22" s="1"/>
  <c r="GJ275" i="22"/>
  <c r="FS275" i="22" s="1"/>
  <c r="GD275" i="22"/>
  <c r="FM275" i="22" s="1"/>
  <c r="GI275" i="22"/>
  <c r="FR275" i="22" s="1"/>
  <c r="GK275" i="22"/>
  <c r="FT275" i="22" s="1"/>
  <c r="GB275" i="22"/>
  <c r="FK275" i="22" s="1"/>
  <c r="GC275" i="22"/>
  <c r="FL275" i="22" s="1"/>
  <c r="GF275" i="22"/>
  <c r="FO275" i="22" s="1"/>
  <c r="FX280" i="22"/>
  <c r="FG280" i="22" s="1"/>
  <c r="GB280" i="22"/>
  <c r="FK280" i="22" s="1"/>
  <c r="GG280" i="22"/>
  <c r="FP280" i="22" s="1"/>
  <c r="FY280" i="22"/>
  <c r="FH280" i="22" s="1"/>
  <c r="GC280" i="22"/>
  <c r="FL280" i="22" s="1"/>
  <c r="FZ280" i="22"/>
  <c r="FI280" i="22" s="1"/>
  <c r="GI280" i="22"/>
  <c r="FR280" i="22" s="1"/>
  <c r="GD280" i="22"/>
  <c r="FM280" i="22" s="1"/>
  <c r="GA280" i="22"/>
  <c r="FJ280" i="22" s="1"/>
  <c r="GE280" i="22"/>
  <c r="FN280" i="22" s="1"/>
  <c r="GH280" i="22"/>
  <c r="FQ280" i="22" s="1"/>
  <c r="GL280" i="22"/>
  <c r="FU280" i="22" s="1"/>
  <c r="GF280" i="22"/>
  <c r="FO280" i="22" s="1"/>
  <c r="GJ280" i="22"/>
  <c r="FS280" i="22" s="1"/>
  <c r="GB286" i="22"/>
  <c r="FK286" i="22" s="1"/>
  <c r="GF286" i="22"/>
  <c r="FO286" i="22" s="1"/>
  <c r="FY286" i="22"/>
  <c r="FH286" i="22" s="1"/>
  <c r="GH286" i="22"/>
  <c r="FQ286" i="22" s="1"/>
  <c r="FZ286" i="22"/>
  <c r="FI286" i="22" s="1"/>
  <c r="GD286" i="22"/>
  <c r="FM286" i="22" s="1"/>
  <c r="FX286" i="22"/>
  <c r="FG286" i="22" s="1"/>
  <c r="GA286" i="22"/>
  <c r="FJ286" i="22" s="1"/>
  <c r="GG286" i="22"/>
  <c r="FP286" i="22" s="1"/>
  <c r="GK286" i="22"/>
  <c r="FT286" i="22" s="1"/>
  <c r="GJ286" i="22"/>
  <c r="FS286" i="22" s="1"/>
  <c r="GI286" i="22"/>
  <c r="FR286" i="22" s="1"/>
  <c r="GM286" i="22"/>
  <c r="FV286" i="22" s="1"/>
  <c r="GC286" i="22"/>
  <c r="FL286" i="22" s="1"/>
  <c r="GE286" i="22"/>
  <c r="FN286" i="22" s="1"/>
  <c r="FY290" i="22"/>
  <c r="FH290" i="22" s="1"/>
  <c r="GH290" i="22"/>
  <c r="FQ290" i="22" s="1"/>
  <c r="FZ290" i="22"/>
  <c r="FI290" i="22" s="1"/>
  <c r="GD290" i="22"/>
  <c r="FM290" i="22" s="1"/>
  <c r="FX290" i="22"/>
  <c r="FG290" i="22" s="1"/>
  <c r="GA290" i="22"/>
  <c r="FJ290" i="22" s="1"/>
  <c r="GJ290" i="22"/>
  <c r="FS290" i="22" s="1"/>
  <c r="GB290" i="22"/>
  <c r="FK290" i="22" s="1"/>
  <c r="GF290" i="22"/>
  <c r="FO290" i="22" s="1"/>
  <c r="GI290" i="22"/>
  <c r="FR290" i="22" s="1"/>
  <c r="GM290" i="22"/>
  <c r="FV290" i="22" s="1"/>
  <c r="GC290" i="22"/>
  <c r="FL290" i="22" s="1"/>
  <c r="GE290" i="22"/>
  <c r="FN290" i="22" s="1"/>
  <c r="GG290" i="22"/>
  <c r="FP290" i="22" s="1"/>
  <c r="GK290" i="22"/>
  <c r="FT290" i="22" s="1"/>
  <c r="FZ299" i="22"/>
  <c r="FI299" i="22" s="1"/>
  <c r="FY299" i="22"/>
  <c r="FH299" i="22" s="1"/>
  <c r="GB299" i="22"/>
  <c r="FK299" i="22" s="1"/>
  <c r="GA299" i="22"/>
  <c r="FJ299" i="22" s="1"/>
  <c r="GC299" i="22"/>
  <c r="FL299" i="22" s="1"/>
  <c r="FX299" i="22"/>
  <c r="FG299" i="22" s="1"/>
  <c r="GD299" i="22"/>
  <c r="FM299" i="22" s="1"/>
  <c r="GI299" i="22"/>
  <c r="FR299" i="22" s="1"/>
  <c r="GK299" i="22"/>
  <c r="FT299" i="22" s="1"/>
  <c r="GF299" i="22"/>
  <c r="FO299" i="22" s="1"/>
  <c r="GH299" i="22"/>
  <c r="FQ299" i="22" s="1"/>
  <c r="GM299" i="22"/>
  <c r="FV299" i="22" s="1"/>
  <c r="GE299" i="22"/>
  <c r="FN299" i="22" s="1"/>
  <c r="GG299" i="22"/>
  <c r="FP299" i="22" s="1"/>
  <c r="GJ299" i="22"/>
  <c r="FS299" i="22" s="1"/>
  <c r="FY306" i="22"/>
  <c r="FH306" i="22" s="1"/>
  <c r="GH306" i="22"/>
  <c r="FQ306" i="22" s="1"/>
  <c r="FZ306" i="22"/>
  <c r="FI306" i="22" s="1"/>
  <c r="GD306" i="22"/>
  <c r="FM306" i="22" s="1"/>
  <c r="FX306" i="22"/>
  <c r="FG306" i="22" s="1"/>
  <c r="GA306" i="22"/>
  <c r="FJ306" i="22" s="1"/>
  <c r="GJ306" i="22"/>
  <c r="FS306" i="22" s="1"/>
  <c r="GB306" i="22"/>
  <c r="FK306" i="22" s="1"/>
  <c r="GF306" i="22"/>
  <c r="FO306" i="22" s="1"/>
  <c r="GI306" i="22"/>
  <c r="FR306" i="22" s="1"/>
  <c r="GM306" i="22"/>
  <c r="FV306" i="22" s="1"/>
  <c r="GE306" i="22"/>
  <c r="FN306" i="22" s="1"/>
  <c r="GC306" i="22"/>
  <c r="FL306" i="22" s="1"/>
  <c r="GG306" i="22"/>
  <c r="FP306" i="22" s="1"/>
  <c r="GK306" i="22"/>
  <c r="FT306" i="22" s="1"/>
  <c r="FY19" i="22"/>
  <c r="FH19" i="22" s="1"/>
  <c r="GA19" i="22"/>
  <c r="FJ19" i="22" s="1"/>
  <c r="FX19" i="22"/>
  <c r="FG19" i="22" s="1"/>
  <c r="FZ19" i="22"/>
  <c r="FI19" i="22" s="1"/>
  <c r="GE19" i="22"/>
  <c r="FN19" i="22" s="1"/>
  <c r="GH19" i="22"/>
  <c r="FQ19" i="22" s="1"/>
  <c r="GB19" i="22"/>
  <c r="FK19" i="22" s="1"/>
  <c r="GG19" i="22"/>
  <c r="FP19" i="22" s="1"/>
  <c r="GD19" i="22"/>
  <c r="FM19" i="22" s="1"/>
  <c r="GJ19" i="22"/>
  <c r="FS19" i="22" s="1"/>
  <c r="GK19" i="22"/>
  <c r="FT19" i="22" s="1"/>
  <c r="GC19" i="22"/>
  <c r="FL19" i="22" s="1"/>
  <c r="GF19" i="22"/>
  <c r="FO19" i="22" s="1"/>
  <c r="GI19" i="22"/>
  <c r="FR19" i="22" s="1"/>
  <c r="FX24" i="22"/>
  <c r="FG24" i="22" s="1"/>
  <c r="GG24" i="22"/>
  <c r="FP24" i="22" s="1"/>
  <c r="FY24" i="22"/>
  <c r="FH24" i="22" s="1"/>
  <c r="GC24" i="22"/>
  <c r="FL24" i="22" s="1"/>
  <c r="FZ24" i="22"/>
  <c r="FI24" i="22" s="1"/>
  <c r="GI24" i="22"/>
  <c r="FR24" i="22" s="1"/>
  <c r="GA24" i="22"/>
  <c r="FJ24" i="22" s="1"/>
  <c r="GE24" i="22"/>
  <c r="FN24" i="22" s="1"/>
  <c r="GH24" i="22"/>
  <c r="FQ24" i="22" s="1"/>
  <c r="GL24" i="22"/>
  <c r="FU24" i="22" s="1"/>
  <c r="GD24" i="22"/>
  <c r="FM24" i="22" s="1"/>
  <c r="GB24" i="22"/>
  <c r="FK24" i="22" s="1"/>
  <c r="GF24" i="22"/>
  <c r="FO24" i="22" s="1"/>
  <c r="GJ24" i="22"/>
  <c r="FS24" i="22" s="1"/>
  <c r="FX29" i="22"/>
  <c r="FG29" i="22" s="1"/>
  <c r="FZ29" i="22"/>
  <c r="FI29" i="22" s="1"/>
  <c r="FY29" i="22"/>
  <c r="FH29" i="22" s="1"/>
  <c r="GA29" i="22"/>
  <c r="FJ29" i="22" s="1"/>
  <c r="GF29" i="22"/>
  <c r="FO29" i="22" s="1"/>
  <c r="GI29" i="22"/>
  <c r="FR29" i="22" s="1"/>
  <c r="GJ29" i="22"/>
  <c r="FS29" i="22" s="1"/>
  <c r="GD29" i="22"/>
  <c r="FM29" i="22" s="1"/>
  <c r="GC29" i="22"/>
  <c r="FL29" i="22" s="1"/>
  <c r="GH29" i="22"/>
  <c r="FQ29" i="22" s="1"/>
  <c r="GB29" i="22"/>
  <c r="FK29" i="22" s="1"/>
  <c r="GE29" i="22"/>
  <c r="FN29" i="22" s="1"/>
  <c r="GK29" i="22"/>
  <c r="FT29" i="22" s="1"/>
  <c r="GG29" i="22"/>
  <c r="FP29" i="22" s="1"/>
  <c r="GA37" i="22"/>
  <c r="FJ37" i="22" s="1"/>
  <c r="GB37" i="22"/>
  <c r="FK37" i="22" s="1"/>
  <c r="GD37" i="22"/>
  <c r="FM37" i="22" s="1"/>
  <c r="FZ37" i="22"/>
  <c r="FI37" i="22" s="1"/>
  <c r="FX37" i="22"/>
  <c r="FG37" i="22" s="1"/>
  <c r="FY37" i="22"/>
  <c r="FH37" i="22" s="1"/>
  <c r="GE37" i="22"/>
  <c r="FN37" i="22" s="1"/>
  <c r="GG37" i="22"/>
  <c r="FP37" i="22" s="1"/>
  <c r="GL37" i="22"/>
  <c r="FU37" i="22" s="1"/>
  <c r="GF37" i="22"/>
  <c r="FO37" i="22" s="1"/>
  <c r="GI37" i="22"/>
  <c r="FR37" i="22" s="1"/>
  <c r="GJ37" i="22"/>
  <c r="FS37" i="22" s="1"/>
  <c r="GC37" i="22"/>
  <c r="FL37" i="22" s="1"/>
  <c r="GH37" i="22"/>
  <c r="FQ37" i="22" s="1"/>
  <c r="FZ43" i="22"/>
  <c r="FI43" i="22" s="1"/>
  <c r="FY43" i="22"/>
  <c r="FH43" i="22" s="1"/>
  <c r="GA43" i="22"/>
  <c r="FJ43" i="22" s="1"/>
  <c r="GC43" i="22"/>
  <c r="FL43" i="22" s="1"/>
  <c r="FX43" i="22"/>
  <c r="FG43" i="22" s="1"/>
  <c r="GD43" i="22"/>
  <c r="FM43" i="22" s="1"/>
  <c r="GK43" i="22"/>
  <c r="FT43" i="22" s="1"/>
  <c r="GF43" i="22"/>
  <c r="FO43" i="22" s="1"/>
  <c r="GI43" i="22"/>
  <c r="FR43" i="22" s="1"/>
  <c r="GE43" i="22"/>
  <c r="FN43" i="22" s="1"/>
  <c r="GH43" i="22"/>
  <c r="FQ43" i="22" s="1"/>
  <c r="GB43" i="22"/>
  <c r="FK43" i="22" s="1"/>
  <c r="GG43" i="22"/>
  <c r="FP43" i="22" s="1"/>
  <c r="GJ43" i="22"/>
  <c r="FS43" i="22" s="1"/>
  <c r="GA51" i="22"/>
  <c r="FJ51" i="22" s="1"/>
  <c r="FX51" i="22"/>
  <c r="FG51" i="22" s="1"/>
  <c r="FY51" i="22"/>
  <c r="FH51" i="22" s="1"/>
  <c r="FZ51" i="22"/>
  <c r="FI51" i="22" s="1"/>
  <c r="GE51" i="22"/>
  <c r="FN51" i="22" s="1"/>
  <c r="GH51" i="22"/>
  <c r="FQ51" i="22" s="1"/>
  <c r="GB51" i="22"/>
  <c r="FK51" i="22" s="1"/>
  <c r="GG51" i="22"/>
  <c r="FP51" i="22" s="1"/>
  <c r="GJ51" i="22"/>
  <c r="FS51" i="22" s="1"/>
  <c r="GD51" i="22"/>
  <c r="FM51" i="22" s="1"/>
  <c r="GK51" i="22"/>
  <c r="FT51" i="22" s="1"/>
  <c r="GC51" i="22"/>
  <c r="FL51" i="22" s="1"/>
  <c r="GF51" i="22"/>
  <c r="FO51" i="22" s="1"/>
  <c r="GI51" i="22"/>
  <c r="FR51" i="22" s="1"/>
  <c r="GA53" i="22"/>
  <c r="FJ53" i="22" s="1"/>
  <c r="GB53" i="22"/>
  <c r="FK53" i="22" s="1"/>
  <c r="FX53" i="22"/>
  <c r="FG53" i="22" s="1"/>
  <c r="GD53" i="22"/>
  <c r="FM53" i="22" s="1"/>
  <c r="FZ53" i="22"/>
  <c r="FI53" i="22" s="1"/>
  <c r="FY53" i="22"/>
  <c r="FH53" i="22" s="1"/>
  <c r="GE53" i="22"/>
  <c r="FN53" i="22" s="1"/>
  <c r="GG53" i="22"/>
  <c r="FP53" i="22" s="1"/>
  <c r="GL53" i="22"/>
  <c r="FU53" i="22" s="1"/>
  <c r="GF53" i="22"/>
  <c r="FO53" i="22" s="1"/>
  <c r="GI53" i="22"/>
  <c r="FR53" i="22" s="1"/>
  <c r="GJ53" i="22"/>
  <c r="FS53" i="22" s="1"/>
  <c r="GC53" i="22"/>
  <c r="FL53" i="22" s="1"/>
  <c r="GH53" i="22"/>
  <c r="FQ53" i="22" s="1"/>
  <c r="FX56" i="22"/>
  <c r="FG56" i="22" s="1"/>
  <c r="GG56" i="22"/>
  <c r="FP56" i="22" s="1"/>
  <c r="FY56" i="22"/>
  <c r="FH56" i="22" s="1"/>
  <c r="GC56" i="22"/>
  <c r="FL56" i="22" s="1"/>
  <c r="FZ56" i="22"/>
  <c r="FI56" i="22" s="1"/>
  <c r="GI56" i="22"/>
  <c r="FR56" i="22" s="1"/>
  <c r="GA56" i="22"/>
  <c r="FJ56" i="22" s="1"/>
  <c r="GE56" i="22"/>
  <c r="FN56" i="22" s="1"/>
  <c r="GB56" i="22"/>
  <c r="FK56" i="22" s="1"/>
  <c r="GH56" i="22"/>
  <c r="FQ56" i="22" s="1"/>
  <c r="GL56" i="22"/>
  <c r="FU56" i="22" s="1"/>
  <c r="GD56" i="22"/>
  <c r="FM56" i="22" s="1"/>
  <c r="GF56" i="22"/>
  <c r="FO56" i="22" s="1"/>
  <c r="GJ56" i="22"/>
  <c r="FS56" i="22" s="1"/>
  <c r="GA68" i="22"/>
  <c r="FJ68" i="22" s="1"/>
  <c r="GE68" i="22"/>
  <c r="FN68" i="22" s="1"/>
  <c r="FX68" i="22"/>
  <c r="FG68" i="22" s="1"/>
  <c r="GG68" i="22"/>
  <c r="FP68" i="22" s="1"/>
  <c r="FY68" i="22"/>
  <c r="FH68" i="22" s="1"/>
  <c r="GC68" i="22"/>
  <c r="FL68" i="22" s="1"/>
  <c r="FZ68" i="22"/>
  <c r="FI68" i="22" s="1"/>
  <c r="GF68" i="22"/>
  <c r="FO68" i="22" s="1"/>
  <c r="GJ68" i="22"/>
  <c r="FS68" i="22" s="1"/>
  <c r="GI68" i="22"/>
  <c r="FR68" i="22" s="1"/>
  <c r="GH68" i="22"/>
  <c r="FQ68" i="22" s="1"/>
  <c r="GL68" i="22"/>
  <c r="FU68" i="22" s="1"/>
  <c r="GB68" i="22"/>
  <c r="FK68" i="22" s="1"/>
  <c r="GD68" i="22"/>
  <c r="FM68" i="22" s="1"/>
  <c r="GA71" i="22"/>
  <c r="FJ71" i="22" s="1"/>
  <c r="FX71" i="22"/>
  <c r="FG71" i="22" s="1"/>
  <c r="FY71" i="22"/>
  <c r="FH71" i="22" s="1"/>
  <c r="FZ71" i="22"/>
  <c r="FI71" i="22" s="1"/>
  <c r="GC71" i="22"/>
  <c r="FL71" i="22" s="1"/>
  <c r="GB71" i="22"/>
  <c r="FK71" i="22" s="1"/>
  <c r="GG71" i="22"/>
  <c r="FP71" i="22" s="1"/>
  <c r="GJ71" i="22"/>
  <c r="FS71" i="22" s="1"/>
  <c r="GD71" i="22"/>
  <c r="FM71" i="22" s="1"/>
  <c r="GK71" i="22"/>
  <c r="FT71" i="22" s="1"/>
  <c r="GF71" i="22"/>
  <c r="FO71" i="22" s="1"/>
  <c r="GI71" i="22"/>
  <c r="FR71" i="22" s="1"/>
  <c r="GE71" i="22"/>
  <c r="FN71" i="22" s="1"/>
  <c r="GH71" i="22"/>
  <c r="FQ71" i="22" s="1"/>
  <c r="FZ73" i="22"/>
  <c r="FI73" i="22" s="1"/>
  <c r="FX73" i="22"/>
  <c r="FG73" i="22" s="1"/>
  <c r="GB73" i="22"/>
  <c r="FK73" i="22" s="1"/>
  <c r="FY73" i="22"/>
  <c r="FH73" i="22" s="1"/>
  <c r="GA73" i="22"/>
  <c r="FJ73" i="22" s="1"/>
  <c r="GG73" i="22"/>
  <c r="FP73" i="22" s="1"/>
  <c r="GL73" i="22"/>
  <c r="FU73" i="22" s="1"/>
  <c r="GD73" i="22"/>
  <c r="FM73" i="22" s="1"/>
  <c r="GF73" i="22"/>
  <c r="FO73" i="22" s="1"/>
  <c r="GI73" i="22"/>
  <c r="FR73" i="22" s="1"/>
  <c r="GJ73" i="22"/>
  <c r="FS73" i="22" s="1"/>
  <c r="GC73" i="22"/>
  <c r="FL73" i="22" s="1"/>
  <c r="GH73" i="22"/>
  <c r="FQ73" i="22" s="1"/>
  <c r="GE73" i="22"/>
  <c r="FN73" i="22" s="1"/>
  <c r="FX81" i="22"/>
  <c r="FG81" i="22" s="1"/>
  <c r="FY81" i="22"/>
  <c r="FH81" i="22" s="1"/>
  <c r="FZ81" i="22"/>
  <c r="FI81" i="22" s="1"/>
  <c r="GA81" i="22"/>
  <c r="FJ81" i="22" s="1"/>
  <c r="GB81" i="22"/>
  <c r="FK81" i="22" s="1"/>
  <c r="GC81" i="22"/>
  <c r="FL81" i="22" s="1"/>
  <c r="GH81" i="22"/>
  <c r="FQ81" i="22" s="1"/>
  <c r="GE81" i="22"/>
  <c r="FN81" i="22" s="1"/>
  <c r="GK81" i="22"/>
  <c r="FT81" i="22" s="1"/>
  <c r="GG81" i="22"/>
  <c r="FP81" i="22" s="1"/>
  <c r="GL81" i="22"/>
  <c r="FU81" i="22" s="1"/>
  <c r="GD81" i="22"/>
  <c r="FM81" i="22" s="1"/>
  <c r="GF81" i="22"/>
  <c r="FO81" i="22" s="1"/>
  <c r="GI81" i="22"/>
  <c r="FR81" i="22" s="1"/>
  <c r="GJ81" i="22"/>
  <c r="FS81" i="22" s="1"/>
  <c r="FZ89" i="22"/>
  <c r="FI89" i="22" s="1"/>
  <c r="GB89" i="22"/>
  <c r="FK89" i="22" s="1"/>
  <c r="FY89" i="22"/>
  <c r="FH89" i="22" s="1"/>
  <c r="FX89" i="22"/>
  <c r="FG89" i="22" s="1"/>
  <c r="GA89" i="22"/>
  <c r="FJ89" i="22" s="1"/>
  <c r="GG89" i="22"/>
  <c r="FP89" i="22" s="1"/>
  <c r="GL89" i="22"/>
  <c r="FU89" i="22" s="1"/>
  <c r="GF89" i="22"/>
  <c r="FO89" i="22" s="1"/>
  <c r="GI89" i="22"/>
  <c r="FR89" i="22" s="1"/>
  <c r="GJ89" i="22"/>
  <c r="FS89" i="22" s="1"/>
  <c r="GD89" i="22"/>
  <c r="FM89" i="22" s="1"/>
  <c r="GC89" i="22"/>
  <c r="FL89" i="22" s="1"/>
  <c r="GH89" i="22"/>
  <c r="FQ89" i="22" s="1"/>
  <c r="GE89" i="22"/>
  <c r="FN89" i="22" s="1"/>
  <c r="FY92" i="22"/>
  <c r="FH92" i="22" s="1"/>
  <c r="GC92" i="22"/>
  <c r="FL92" i="22" s="1"/>
  <c r="FZ92" i="22"/>
  <c r="FI92" i="22" s="1"/>
  <c r="GI92" i="22"/>
  <c r="FR92" i="22" s="1"/>
  <c r="GA92" i="22"/>
  <c r="FJ92" i="22" s="1"/>
  <c r="GE92" i="22"/>
  <c r="FN92" i="22" s="1"/>
  <c r="FX92" i="22"/>
  <c r="FG92" i="22" s="1"/>
  <c r="GG92" i="22"/>
  <c r="FP92" i="22" s="1"/>
  <c r="GH92" i="22"/>
  <c r="FQ92" i="22" s="1"/>
  <c r="GL92" i="22"/>
  <c r="FU92" i="22" s="1"/>
  <c r="GD92" i="22"/>
  <c r="FM92" i="22" s="1"/>
  <c r="GB92" i="22"/>
  <c r="FK92" i="22" s="1"/>
  <c r="GF92" i="22"/>
  <c r="FO92" i="22" s="1"/>
  <c r="GJ92" i="22"/>
  <c r="FS92" i="22" s="1"/>
  <c r="FZ96" i="22"/>
  <c r="FI96" i="22" s="1"/>
  <c r="GI96" i="22"/>
  <c r="FR96" i="22" s="1"/>
  <c r="GA96" i="22"/>
  <c r="FJ96" i="22" s="1"/>
  <c r="GE96" i="22"/>
  <c r="FN96" i="22" s="1"/>
  <c r="FX96" i="22"/>
  <c r="FG96" i="22" s="1"/>
  <c r="GG96" i="22"/>
  <c r="FP96" i="22" s="1"/>
  <c r="GB96" i="22"/>
  <c r="FK96" i="22" s="1"/>
  <c r="FY96" i="22"/>
  <c r="FH96" i="22" s="1"/>
  <c r="GC96" i="22"/>
  <c r="FL96" i="22" s="1"/>
  <c r="GD96" i="22"/>
  <c r="FM96" i="22" s="1"/>
  <c r="GF96" i="22"/>
  <c r="FO96" i="22" s="1"/>
  <c r="GJ96" i="22"/>
  <c r="FS96" i="22" s="1"/>
  <c r="GH96" i="22"/>
  <c r="FQ96" i="22" s="1"/>
  <c r="FY97" i="22"/>
  <c r="FH97" i="22" s="1"/>
  <c r="GA97" i="22"/>
  <c r="FJ97" i="22" s="1"/>
  <c r="FX97" i="22"/>
  <c r="FG97" i="22" s="1"/>
  <c r="GB97" i="22"/>
  <c r="FK97" i="22" s="1"/>
  <c r="FZ97" i="22"/>
  <c r="FI97" i="22" s="1"/>
  <c r="GD97" i="22"/>
  <c r="FM97" i="22" s="1"/>
  <c r="GC97" i="22"/>
  <c r="FL97" i="22" s="1"/>
  <c r="GH97" i="22"/>
  <c r="FQ97" i="22" s="1"/>
  <c r="GE97" i="22"/>
  <c r="FN97" i="22" s="1"/>
  <c r="GK97" i="22"/>
  <c r="FT97" i="22" s="1"/>
  <c r="GG97" i="22"/>
  <c r="FP97" i="22" s="1"/>
  <c r="GL97" i="22"/>
  <c r="FU97" i="22" s="1"/>
  <c r="GF97" i="22"/>
  <c r="FO97" i="22" s="1"/>
  <c r="GI97" i="22"/>
  <c r="FR97" i="22" s="1"/>
  <c r="GJ97" i="22"/>
  <c r="FS97" i="22" s="1"/>
  <c r="FZ109" i="22"/>
  <c r="FI109" i="22" s="1"/>
  <c r="FX109" i="22"/>
  <c r="FG109" i="22" s="1"/>
  <c r="FY109" i="22"/>
  <c r="FH109" i="22" s="1"/>
  <c r="GA109" i="22"/>
  <c r="FJ109" i="22" s="1"/>
  <c r="GF109" i="22"/>
  <c r="FO109" i="22" s="1"/>
  <c r="GI109" i="22"/>
  <c r="FR109" i="22" s="1"/>
  <c r="GJ109" i="22"/>
  <c r="FS109" i="22" s="1"/>
  <c r="GC109" i="22"/>
  <c r="FL109" i="22" s="1"/>
  <c r="GH109" i="22"/>
  <c r="FQ109" i="22" s="1"/>
  <c r="GD109" i="22"/>
  <c r="FM109" i="22" s="1"/>
  <c r="GE109" i="22"/>
  <c r="FN109" i="22" s="1"/>
  <c r="GK109" i="22"/>
  <c r="FT109" i="22" s="1"/>
  <c r="GB109" i="22"/>
  <c r="FK109" i="22" s="1"/>
  <c r="GG109" i="22"/>
  <c r="FP109" i="22" s="1"/>
  <c r="FZ112" i="22"/>
  <c r="FI112" i="22" s="1"/>
  <c r="GI112" i="22"/>
  <c r="FR112" i="22" s="1"/>
  <c r="GA112" i="22"/>
  <c r="FJ112" i="22" s="1"/>
  <c r="GE112" i="22"/>
  <c r="FN112" i="22" s="1"/>
  <c r="FX112" i="22"/>
  <c r="FG112" i="22" s="1"/>
  <c r="GG112" i="22"/>
  <c r="FP112" i="22" s="1"/>
  <c r="GB112" i="22"/>
  <c r="FK112" i="22" s="1"/>
  <c r="FY112" i="22"/>
  <c r="FH112" i="22" s="1"/>
  <c r="GC112" i="22"/>
  <c r="FL112" i="22" s="1"/>
  <c r="GD112" i="22"/>
  <c r="FM112" i="22" s="1"/>
  <c r="GF112" i="22"/>
  <c r="FO112" i="22" s="1"/>
  <c r="GJ112" i="22"/>
  <c r="FS112" i="22" s="1"/>
  <c r="GH112" i="22"/>
  <c r="FQ112" i="22" s="1"/>
  <c r="FZ118" i="22"/>
  <c r="FI118" i="22" s="1"/>
  <c r="GD118" i="22"/>
  <c r="FM118" i="22" s="1"/>
  <c r="FX118" i="22"/>
  <c r="FG118" i="22" s="1"/>
  <c r="GA118" i="22"/>
  <c r="FJ118" i="22" s="1"/>
  <c r="GJ118" i="22"/>
  <c r="FS118" i="22" s="1"/>
  <c r="GB118" i="22"/>
  <c r="FK118" i="22" s="1"/>
  <c r="GF118" i="22"/>
  <c r="FO118" i="22" s="1"/>
  <c r="FY118" i="22"/>
  <c r="FH118" i="22" s="1"/>
  <c r="GH118" i="22"/>
  <c r="FQ118" i="22" s="1"/>
  <c r="GE118" i="22"/>
  <c r="FN118" i="22" s="1"/>
  <c r="GI118" i="22"/>
  <c r="FR118" i="22" s="1"/>
  <c r="GM118" i="22"/>
  <c r="FV118" i="22" s="1"/>
  <c r="GC118" i="22"/>
  <c r="FL118" i="22" s="1"/>
  <c r="GG118" i="22"/>
  <c r="FP118" i="22" s="1"/>
  <c r="GK118" i="22"/>
  <c r="FT118" i="22" s="1"/>
  <c r="FZ128" i="22"/>
  <c r="FI128" i="22" s="1"/>
  <c r="GI128" i="22"/>
  <c r="FR128" i="22" s="1"/>
  <c r="GA128" i="22"/>
  <c r="FJ128" i="22" s="1"/>
  <c r="GE128" i="22"/>
  <c r="FN128" i="22" s="1"/>
  <c r="FX128" i="22"/>
  <c r="FG128" i="22" s="1"/>
  <c r="GG128" i="22"/>
  <c r="FP128" i="22" s="1"/>
  <c r="GB128" i="22"/>
  <c r="FK128" i="22" s="1"/>
  <c r="FY128" i="22"/>
  <c r="FH128" i="22" s="1"/>
  <c r="GC128" i="22"/>
  <c r="FL128" i="22" s="1"/>
  <c r="GD128" i="22"/>
  <c r="FM128" i="22" s="1"/>
  <c r="GF128" i="22"/>
  <c r="FO128" i="22" s="1"/>
  <c r="GJ128" i="22"/>
  <c r="FS128" i="22" s="1"/>
  <c r="GH128" i="22"/>
  <c r="FQ128" i="22" s="1"/>
  <c r="FY130" i="22"/>
  <c r="FH130" i="22" s="1"/>
  <c r="GH130" i="22"/>
  <c r="FQ130" i="22" s="1"/>
  <c r="FZ130" i="22"/>
  <c r="FI130" i="22" s="1"/>
  <c r="GD130" i="22"/>
  <c r="FM130" i="22" s="1"/>
  <c r="FX130" i="22"/>
  <c r="FG130" i="22" s="1"/>
  <c r="GA130" i="22"/>
  <c r="FJ130" i="22" s="1"/>
  <c r="GJ130" i="22"/>
  <c r="FS130" i="22" s="1"/>
  <c r="GB130" i="22"/>
  <c r="FK130" i="22" s="1"/>
  <c r="GF130" i="22"/>
  <c r="FO130" i="22" s="1"/>
  <c r="GC130" i="22"/>
  <c r="FL130" i="22" s="1"/>
  <c r="GE130" i="22"/>
  <c r="FN130" i="22" s="1"/>
  <c r="GI130" i="22"/>
  <c r="FR130" i="22" s="1"/>
  <c r="GM130" i="22"/>
  <c r="FV130" i="22" s="1"/>
  <c r="GG130" i="22"/>
  <c r="FP130" i="22" s="1"/>
  <c r="FZ134" i="22"/>
  <c r="FI134" i="22" s="1"/>
  <c r="GD134" i="22"/>
  <c r="FM134" i="22" s="1"/>
  <c r="FX134" i="22"/>
  <c r="FG134" i="22" s="1"/>
  <c r="GA134" i="22"/>
  <c r="FJ134" i="22" s="1"/>
  <c r="GJ134" i="22"/>
  <c r="FS134" i="22" s="1"/>
  <c r="GB134" i="22"/>
  <c r="FK134" i="22" s="1"/>
  <c r="GF134" i="22"/>
  <c r="FO134" i="22" s="1"/>
  <c r="FY134" i="22"/>
  <c r="FH134" i="22" s="1"/>
  <c r="GE134" i="22"/>
  <c r="FN134" i="22" s="1"/>
  <c r="GI134" i="22"/>
  <c r="FR134" i="22" s="1"/>
  <c r="GM134" i="22"/>
  <c r="FV134" i="22" s="1"/>
  <c r="GG134" i="22"/>
  <c r="FP134" i="22" s="1"/>
  <c r="GK134" i="22"/>
  <c r="FT134" i="22" s="1"/>
  <c r="GH134" i="22"/>
  <c r="FQ134" i="22" s="1"/>
  <c r="GC134" i="22"/>
  <c r="FL134" i="22" s="1"/>
  <c r="FX136" i="22"/>
  <c r="FG136" i="22" s="1"/>
  <c r="GG136" i="22"/>
  <c r="FP136" i="22" s="1"/>
  <c r="FY136" i="22"/>
  <c r="FH136" i="22" s="1"/>
  <c r="GC136" i="22"/>
  <c r="FL136" i="22" s="1"/>
  <c r="FZ136" i="22"/>
  <c r="FI136" i="22" s="1"/>
  <c r="GI136" i="22"/>
  <c r="FR136" i="22" s="1"/>
  <c r="GA136" i="22"/>
  <c r="FJ136" i="22" s="1"/>
  <c r="GE136" i="22"/>
  <c r="FN136" i="22" s="1"/>
  <c r="GH136" i="22"/>
  <c r="FQ136" i="22" s="1"/>
  <c r="GL136" i="22"/>
  <c r="FU136" i="22" s="1"/>
  <c r="GB136" i="22"/>
  <c r="FK136" i="22" s="1"/>
  <c r="GD136" i="22"/>
  <c r="FM136" i="22" s="1"/>
  <c r="GF136" i="22"/>
  <c r="FO136" i="22" s="1"/>
  <c r="GJ136" i="22"/>
  <c r="FS136" i="22" s="1"/>
  <c r="GB137" i="22"/>
  <c r="FK137" i="22" s="1"/>
  <c r="FZ137" i="22"/>
  <c r="FI137" i="22" s="1"/>
  <c r="FY137" i="22"/>
  <c r="FH137" i="22" s="1"/>
  <c r="FX137" i="22"/>
  <c r="FG137" i="22" s="1"/>
  <c r="GA137" i="22"/>
  <c r="FJ137" i="22" s="1"/>
  <c r="GG137" i="22"/>
  <c r="FP137" i="22" s="1"/>
  <c r="GL137" i="22"/>
  <c r="FU137" i="22" s="1"/>
  <c r="GD137" i="22"/>
  <c r="FM137" i="22" s="1"/>
  <c r="GF137" i="22"/>
  <c r="FO137" i="22" s="1"/>
  <c r="GI137" i="22"/>
  <c r="FR137" i="22" s="1"/>
  <c r="GJ137" i="22"/>
  <c r="FS137" i="22" s="1"/>
  <c r="GC137" i="22"/>
  <c r="FL137" i="22" s="1"/>
  <c r="GH137" i="22"/>
  <c r="FQ137" i="22" s="1"/>
  <c r="GE137" i="22"/>
  <c r="FN137" i="22" s="1"/>
  <c r="FY141" i="22"/>
  <c r="FH141" i="22" s="1"/>
  <c r="FZ141" i="22"/>
  <c r="FI141" i="22" s="1"/>
  <c r="GA141" i="22"/>
  <c r="FJ141" i="22" s="1"/>
  <c r="FX141" i="22"/>
  <c r="FG141" i="22" s="1"/>
  <c r="GD141" i="22"/>
  <c r="FM141" i="22" s="1"/>
  <c r="GF141" i="22"/>
  <c r="FO141" i="22" s="1"/>
  <c r="GI141" i="22"/>
  <c r="FR141" i="22" s="1"/>
  <c r="GJ141" i="22"/>
  <c r="FS141" i="22" s="1"/>
  <c r="GB141" i="22"/>
  <c r="FK141" i="22" s="1"/>
  <c r="GC141" i="22"/>
  <c r="FL141" i="22" s="1"/>
  <c r="GH141" i="22"/>
  <c r="FQ141" i="22" s="1"/>
  <c r="GE141" i="22"/>
  <c r="FN141" i="22" s="1"/>
  <c r="GK141" i="22"/>
  <c r="FT141" i="22" s="1"/>
  <c r="GG141" i="22"/>
  <c r="FP141" i="22" s="1"/>
  <c r="FY145" i="22"/>
  <c r="FH145" i="22" s="1"/>
  <c r="FZ145" i="22"/>
  <c r="FI145" i="22" s="1"/>
  <c r="GA145" i="22"/>
  <c r="FJ145" i="22" s="1"/>
  <c r="FX145" i="22"/>
  <c r="FG145" i="22" s="1"/>
  <c r="GB145" i="22"/>
  <c r="FK145" i="22" s="1"/>
  <c r="GC145" i="22"/>
  <c r="FL145" i="22" s="1"/>
  <c r="GH145" i="22"/>
  <c r="FQ145" i="22" s="1"/>
  <c r="GE145" i="22"/>
  <c r="FN145" i="22" s="1"/>
  <c r="GK145" i="22"/>
  <c r="FT145" i="22" s="1"/>
  <c r="GG145" i="22"/>
  <c r="FP145" i="22" s="1"/>
  <c r="GL145" i="22"/>
  <c r="FU145" i="22" s="1"/>
  <c r="GD145" i="22"/>
  <c r="FM145" i="22" s="1"/>
  <c r="GF145" i="22"/>
  <c r="FO145" i="22" s="1"/>
  <c r="GI145" i="22"/>
  <c r="FR145" i="22" s="1"/>
  <c r="GJ145" i="22"/>
  <c r="FS145" i="22" s="1"/>
  <c r="GA149" i="22"/>
  <c r="FJ149" i="22" s="1"/>
  <c r="GB149" i="22"/>
  <c r="FK149" i="22" s="1"/>
  <c r="FX149" i="22"/>
  <c r="FG149" i="22" s="1"/>
  <c r="FZ149" i="22"/>
  <c r="FI149" i="22" s="1"/>
  <c r="GD149" i="22"/>
  <c r="FM149" i="22" s="1"/>
  <c r="FY149" i="22"/>
  <c r="FH149" i="22" s="1"/>
  <c r="GE149" i="22"/>
  <c r="FN149" i="22" s="1"/>
  <c r="GG149" i="22"/>
  <c r="FP149" i="22" s="1"/>
  <c r="GL149" i="22"/>
  <c r="FU149" i="22" s="1"/>
  <c r="GF149" i="22"/>
  <c r="FO149" i="22" s="1"/>
  <c r="GI149" i="22"/>
  <c r="FR149" i="22" s="1"/>
  <c r="GJ149" i="22"/>
  <c r="FS149" i="22" s="1"/>
  <c r="GC149" i="22"/>
  <c r="FL149" i="22" s="1"/>
  <c r="GH149" i="22"/>
  <c r="FQ149" i="22" s="1"/>
  <c r="GA151" i="22"/>
  <c r="FJ151" i="22" s="1"/>
  <c r="FX151" i="22"/>
  <c r="FG151" i="22" s="1"/>
  <c r="FZ151" i="22"/>
  <c r="FI151" i="22" s="1"/>
  <c r="FY151" i="22"/>
  <c r="FH151" i="22" s="1"/>
  <c r="GB151" i="22"/>
  <c r="FK151" i="22" s="1"/>
  <c r="GG151" i="22"/>
  <c r="FP151" i="22" s="1"/>
  <c r="GJ151" i="22"/>
  <c r="FS151" i="22" s="1"/>
  <c r="GD151" i="22"/>
  <c r="FM151" i="22" s="1"/>
  <c r="GK151" i="22"/>
  <c r="FT151" i="22" s="1"/>
  <c r="GC151" i="22"/>
  <c r="FL151" i="22" s="1"/>
  <c r="GF151" i="22"/>
  <c r="FO151" i="22" s="1"/>
  <c r="GI151" i="22"/>
  <c r="FR151" i="22" s="1"/>
  <c r="GL151" i="22"/>
  <c r="FU151" i="22" s="1"/>
  <c r="GE151" i="22"/>
  <c r="FN151" i="22" s="1"/>
  <c r="GH151" i="22"/>
  <c r="FQ151" i="22" s="1"/>
  <c r="FZ155" i="22"/>
  <c r="FI155" i="22" s="1"/>
  <c r="GA155" i="22"/>
  <c r="FJ155" i="22" s="1"/>
  <c r="GC155" i="22"/>
  <c r="FL155" i="22" s="1"/>
  <c r="FY155" i="22"/>
  <c r="FH155" i="22" s="1"/>
  <c r="FX155" i="22"/>
  <c r="FG155" i="22" s="1"/>
  <c r="GD155" i="22"/>
  <c r="FM155" i="22" s="1"/>
  <c r="GK155" i="22"/>
  <c r="FT155" i="22" s="1"/>
  <c r="GF155" i="22"/>
  <c r="FO155" i="22" s="1"/>
  <c r="GI155" i="22"/>
  <c r="FR155" i="22" s="1"/>
  <c r="GE155" i="22"/>
  <c r="FN155" i="22" s="1"/>
  <c r="GH155" i="22"/>
  <c r="FQ155" i="22" s="1"/>
  <c r="GM155" i="22"/>
  <c r="FV155" i="22" s="1"/>
  <c r="GB155" i="22"/>
  <c r="FK155" i="22" s="1"/>
  <c r="GG155" i="22"/>
  <c r="FP155" i="22" s="1"/>
  <c r="GJ155" i="22"/>
  <c r="FS155" i="22" s="1"/>
  <c r="GA164" i="22"/>
  <c r="FJ164" i="22" s="1"/>
  <c r="GE164" i="22"/>
  <c r="FN164" i="22" s="1"/>
  <c r="FX164" i="22"/>
  <c r="FG164" i="22" s="1"/>
  <c r="GG164" i="22"/>
  <c r="FP164" i="22" s="1"/>
  <c r="FY164" i="22"/>
  <c r="FH164" i="22" s="1"/>
  <c r="GC164" i="22"/>
  <c r="FL164" i="22" s="1"/>
  <c r="FZ164" i="22"/>
  <c r="FI164" i="22" s="1"/>
  <c r="GF164" i="22"/>
  <c r="FO164" i="22" s="1"/>
  <c r="GJ164" i="22"/>
  <c r="FS164" i="22" s="1"/>
  <c r="GB164" i="22"/>
  <c r="FK164" i="22" s="1"/>
  <c r="GH164" i="22"/>
  <c r="FQ164" i="22" s="1"/>
  <c r="GL164" i="22"/>
  <c r="FU164" i="22" s="1"/>
  <c r="GI164" i="22"/>
  <c r="FR164" i="22" s="1"/>
  <c r="GD164" i="22"/>
  <c r="FM164" i="22" s="1"/>
  <c r="FX165" i="22"/>
  <c r="FG165" i="22" s="1"/>
  <c r="GA165" i="22"/>
  <c r="FJ165" i="22" s="1"/>
  <c r="GB165" i="22"/>
  <c r="FK165" i="22" s="1"/>
  <c r="GD165" i="22"/>
  <c r="FM165" i="22" s="1"/>
  <c r="FZ165" i="22"/>
  <c r="FI165" i="22" s="1"/>
  <c r="FY165" i="22"/>
  <c r="FH165" i="22" s="1"/>
  <c r="GE165" i="22"/>
  <c r="FN165" i="22" s="1"/>
  <c r="GG165" i="22"/>
  <c r="FP165" i="22" s="1"/>
  <c r="GL165" i="22"/>
  <c r="FU165" i="22" s="1"/>
  <c r="GF165" i="22"/>
  <c r="FO165" i="22" s="1"/>
  <c r="GI165" i="22"/>
  <c r="FR165" i="22" s="1"/>
  <c r="GJ165" i="22"/>
  <c r="FS165" i="22" s="1"/>
  <c r="GC165" i="22"/>
  <c r="FL165" i="22" s="1"/>
  <c r="GH165" i="22"/>
  <c r="FQ165" i="22" s="1"/>
  <c r="GB169" i="22"/>
  <c r="FK169" i="22" s="1"/>
  <c r="FX169" i="22"/>
  <c r="FG169" i="22" s="1"/>
  <c r="GD169" i="22"/>
  <c r="FM169" i="22" s="1"/>
  <c r="FY169" i="22"/>
  <c r="FH169" i="22" s="1"/>
  <c r="FZ169" i="22"/>
  <c r="FI169" i="22" s="1"/>
  <c r="GA169" i="22"/>
  <c r="FJ169" i="22" s="1"/>
  <c r="GG169" i="22"/>
  <c r="FP169" i="22" s="1"/>
  <c r="GL169" i="22"/>
  <c r="FU169" i="22" s="1"/>
  <c r="GF169" i="22"/>
  <c r="FO169" i="22" s="1"/>
  <c r="GI169" i="22"/>
  <c r="FR169" i="22" s="1"/>
  <c r="GJ169" i="22"/>
  <c r="FS169" i="22" s="1"/>
  <c r="GC169" i="22"/>
  <c r="FL169" i="22" s="1"/>
  <c r="GH169" i="22"/>
  <c r="FQ169" i="22" s="1"/>
  <c r="GE169" i="22"/>
  <c r="FN169" i="22" s="1"/>
  <c r="FX173" i="22"/>
  <c r="FG173" i="22" s="1"/>
  <c r="FY173" i="22"/>
  <c r="FH173" i="22" s="1"/>
  <c r="FZ173" i="22"/>
  <c r="FI173" i="22" s="1"/>
  <c r="GA173" i="22"/>
  <c r="FJ173" i="22" s="1"/>
  <c r="GF173" i="22"/>
  <c r="FO173" i="22" s="1"/>
  <c r="GI173" i="22"/>
  <c r="FR173" i="22" s="1"/>
  <c r="GJ173" i="22"/>
  <c r="FS173" i="22" s="1"/>
  <c r="GC173" i="22"/>
  <c r="FL173" i="22" s="1"/>
  <c r="GH173" i="22"/>
  <c r="FQ173" i="22" s="1"/>
  <c r="GE173" i="22"/>
  <c r="FN173" i="22" s="1"/>
  <c r="GK173" i="22"/>
  <c r="FT173" i="22" s="1"/>
  <c r="GB173" i="22"/>
  <c r="FK173" i="22" s="1"/>
  <c r="GD173" i="22"/>
  <c r="FM173" i="22" s="1"/>
  <c r="GG173" i="22"/>
  <c r="FP173" i="22" s="1"/>
  <c r="FZ177" i="22"/>
  <c r="FI177" i="22" s="1"/>
  <c r="FY177" i="22"/>
  <c r="FH177" i="22" s="1"/>
  <c r="GA177" i="22"/>
  <c r="FJ177" i="22" s="1"/>
  <c r="GB177" i="22"/>
  <c r="FK177" i="22" s="1"/>
  <c r="FX177" i="22"/>
  <c r="FG177" i="22" s="1"/>
  <c r="GC177" i="22"/>
  <c r="FL177" i="22" s="1"/>
  <c r="GH177" i="22"/>
  <c r="FQ177" i="22" s="1"/>
  <c r="GE177" i="22"/>
  <c r="FN177" i="22" s="1"/>
  <c r="GK177" i="22"/>
  <c r="FT177" i="22" s="1"/>
  <c r="GD177" i="22"/>
  <c r="FM177" i="22" s="1"/>
  <c r="GG177" i="22"/>
  <c r="FP177" i="22" s="1"/>
  <c r="GL177" i="22"/>
  <c r="FU177" i="22" s="1"/>
  <c r="GF177" i="22"/>
  <c r="FO177" i="22" s="1"/>
  <c r="GI177" i="22"/>
  <c r="FR177" i="22" s="1"/>
  <c r="GJ177" i="22"/>
  <c r="FS177" i="22" s="1"/>
  <c r="FY179" i="22"/>
  <c r="FH179" i="22" s="1"/>
  <c r="FX179" i="22"/>
  <c r="FG179" i="22" s="1"/>
  <c r="GA179" i="22"/>
  <c r="FJ179" i="22" s="1"/>
  <c r="FZ179" i="22"/>
  <c r="FI179" i="22" s="1"/>
  <c r="GE179" i="22"/>
  <c r="FN179" i="22" s="1"/>
  <c r="GH179" i="22"/>
  <c r="FQ179" i="22" s="1"/>
  <c r="GB179" i="22"/>
  <c r="FK179" i="22" s="1"/>
  <c r="GG179" i="22"/>
  <c r="FP179" i="22" s="1"/>
  <c r="GJ179" i="22"/>
  <c r="FS179" i="22" s="1"/>
  <c r="GD179" i="22"/>
  <c r="FM179" i="22" s="1"/>
  <c r="GK179" i="22"/>
  <c r="FT179" i="22" s="1"/>
  <c r="GC179" i="22"/>
  <c r="FL179" i="22" s="1"/>
  <c r="GF179" i="22"/>
  <c r="FO179" i="22" s="1"/>
  <c r="GI179" i="22"/>
  <c r="FR179" i="22" s="1"/>
  <c r="FY183" i="22"/>
  <c r="FH183" i="22" s="1"/>
  <c r="GA183" i="22"/>
  <c r="FJ183" i="22" s="1"/>
  <c r="FX183" i="22"/>
  <c r="FG183" i="22" s="1"/>
  <c r="FZ183" i="22"/>
  <c r="FI183" i="22" s="1"/>
  <c r="GB183" i="22"/>
  <c r="FK183" i="22" s="1"/>
  <c r="GG183" i="22"/>
  <c r="FP183" i="22" s="1"/>
  <c r="GJ183" i="22"/>
  <c r="FS183" i="22" s="1"/>
  <c r="GD183" i="22"/>
  <c r="FM183" i="22" s="1"/>
  <c r="GK183" i="22"/>
  <c r="FT183" i="22" s="1"/>
  <c r="GC183" i="22"/>
  <c r="FL183" i="22" s="1"/>
  <c r="GF183" i="22"/>
  <c r="FO183" i="22" s="1"/>
  <c r="GI183" i="22"/>
  <c r="FR183" i="22" s="1"/>
  <c r="GL183" i="22"/>
  <c r="FU183" i="22" s="1"/>
  <c r="GE183" i="22"/>
  <c r="FN183" i="22" s="1"/>
  <c r="GH183" i="22"/>
  <c r="FQ183" i="22" s="1"/>
  <c r="FZ187" i="22"/>
  <c r="FI187" i="22" s="1"/>
  <c r="GA187" i="22"/>
  <c r="FJ187" i="22" s="1"/>
  <c r="GB187" i="22"/>
  <c r="FK187" i="22" s="1"/>
  <c r="GC187" i="22"/>
  <c r="FL187" i="22" s="1"/>
  <c r="FY187" i="22"/>
  <c r="FH187" i="22" s="1"/>
  <c r="FX187" i="22"/>
  <c r="FG187" i="22" s="1"/>
  <c r="GD187" i="22"/>
  <c r="FM187" i="22" s="1"/>
  <c r="GK187" i="22"/>
  <c r="FT187" i="22" s="1"/>
  <c r="GF187" i="22"/>
  <c r="FO187" i="22" s="1"/>
  <c r="GI187" i="22"/>
  <c r="FR187" i="22" s="1"/>
  <c r="GE187" i="22"/>
  <c r="FN187" i="22" s="1"/>
  <c r="GH187" i="22"/>
  <c r="FQ187" i="22" s="1"/>
  <c r="GM187" i="22"/>
  <c r="FV187" i="22" s="1"/>
  <c r="GG187" i="22"/>
  <c r="FP187" i="22" s="1"/>
  <c r="GJ187" i="22"/>
  <c r="FS187" i="22" s="1"/>
  <c r="FY191" i="22"/>
  <c r="FH191" i="22" s="1"/>
  <c r="GB191" i="22"/>
  <c r="FK191" i="22" s="1"/>
  <c r="GC191" i="22"/>
  <c r="FL191" i="22" s="1"/>
  <c r="FX191" i="22"/>
  <c r="FG191" i="22" s="1"/>
  <c r="GA191" i="22"/>
  <c r="FJ191" i="22" s="1"/>
  <c r="FZ191" i="22"/>
  <c r="FI191" i="22" s="1"/>
  <c r="GF191" i="22"/>
  <c r="FO191" i="22" s="1"/>
  <c r="GI191" i="22"/>
  <c r="FR191" i="22" s="1"/>
  <c r="GE191" i="22"/>
  <c r="FN191" i="22" s="1"/>
  <c r="GH191" i="22"/>
  <c r="FQ191" i="22" s="1"/>
  <c r="GM191" i="22"/>
  <c r="FV191" i="22" s="1"/>
  <c r="GG191" i="22"/>
  <c r="FP191" i="22" s="1"/>
  <c r="GJ191" i="22"/>
  <c r="FS191" i="22" s="1"/>
  <c r="GD191" i="22"/>
  <c r="FM191" i="22" s="1"/>
  <c r="FZ192" i="22"/>
  <c r="FI192" i="22" s="1"/>
  <c r="GI192" i="22"/>
  <c r="FR192" i="22" s="1"/>
  <c r="GA192" i="22"/>
  <c r="FJ192" i="22" s="1"/>
  <c r="GE192" i="22"/>
  <c r="FN192" i="22" s="1"/>
  <c r="FX192" i="22"/>
  <c r="FG192" i="22" s="1"/>
  <c r="GB192" i="22"/>
  <c r="FK192" i="22" s="1"/>
  <c r="GG192" i="22"/>
  <c r="FP192" i="22" s="1"/>
  <c r="FY192" i="22"/>
  <c r="FH192" i="22" s="1"/>
  <c r="GC192" i="22"/>
  <c r="FL192" i="22" s="1"/>
  <c r="GF192" i="22"/>
  <c r="FO192" i="22" s="1"/>
  <c r="GJ192" i="22"/>
  <c r="FS192" i="22" s="1"/>
  <c r="GD192" i="22"/>
  <c r="FM192" i="22" s="1"/>
  <c r="GH192" i="22"/>
  <c r="FQ192" i="22" s="1"/>
  <c r="FZ193" i="22"/>
  <c r="FI193" i="22" s="1"/>
  <c r="FY193" i="22"/>
  <c r="FH193" i="22" s="1"/>
  <c r="GA193" i="22"/>
  <c r="FJ193" i="22" s="1"/>
  <c r="GB193" i="22"/>
  <c r="FK193" i="22" s="1"/>
  <c r="FX193" i="22"/>
  <c r="FG193" i="22" s="1"/>
  <c r="GD193" i="22"/>
  <c r="FM193" i="22" s="1"/>
  <c r="GC193" i="22"/>
  <c r="FL193" i="22" s="1"/>
  <c r="GH193" i="22"/>
  <c r="FQ193" i="22" s="1"/>
  <c r="GE193" i="22"/>
  <c r="FN193" i="22" s="1"/>
  <c r="GK193" i="22"/>
  <c r="FT193" i="22" s="1"/>
  <c r="GG193" i="22"/>
  <c r="FP193" i="22" s="1"/>
  <c r="GL193" i="22"/>
  <c r="FU193" i="22" s="1"/>
  <c r="GF193" i="22"/>
  <c r="FO193" i="22" s="1"/>
  <c r="GI193" i="22"/>
  <c r="FR193" i="22" s="1"/>
  <c r="GJ193" i="22"/>
  <c r="FS193" i="22" s="1"/>
  <c r="GA196" i="22"/>
  <c r="FJ196" i="22" s="1"/>
  <c r="GE196" i="22"/>
  <c r="FN196" i="22" s="1"/>
  <c r="FX196" i="22"/>
  <c r="FG196" i="22" s="1"/>
  <c r="GB196" i="22"/>
  <c r="FK196" i="22" s="1"/>
  <c r="GG196" i="22"/>
  <c r="FP196" i="22" s="1"/>
  <c r="FY196" i="22"/>
  <c r="FH196" i="22" s="1"/>
  <c r="GC196" i="22"/>
  <c r="FL196" i="22" s="1"/>
  <c r="FZ196" i="22"/>
  <c r="FI196" i="22" s="1"/>
  <c r="GF196" i="22"/>
  <c r="FO196" i="22" s="1"/>
  <c r="GJ196" i="22"/>
  <c r="FS196" i="22" s="1"/>
  <c r="GI196" i="22"/>
  <c r="FR196" i="22" s="1"/>
  <c r="GD196" i="22"/>
  <c r="FM196" i="22" s="1"/>
  <c r="GH196" i="22"/>
  <c r="FQ196" i="22" s="1"/>
  <c r="GL196" i="22"/>
  <c r="FU196" i="22" s="1"/>
  <c r="FZ208" i="22"/>
  <c r="FI208" i="22" s="1"/>
  <c r="GI208" i="22"/>
  <c r="FR208" i="22" s="1"/>
  <c r="GA208" i="22"/>
  <c r="FJ208" i="22" s="1"/>
  <c r="GE208" i="22"/>
  <c r="FN208" i="22" s="1"/>
  <c r="FX208" i="22"/>
  <c r="FG208" i="22" s="1"/>
  <c r="GB208" i="22"/>
  <c r="FK208" i="22" s="1"/>
  <c r="GG208" i="22"/>
  <c r="FP208" i="22" s="1"/>
  <c r="FY208" i="22"/>
  <c r="FH208" i="22" s="1"/>
  <c r="GC208" i="22"/>
  <c r="FL208" i="22" s="1"/>
  <c r="GF208" i="22"/>
  <c r="FO208" i="22" s="1"/>
  <c r="GJ208" i="22"/>
  <c r="FS208" i="22" s="1"/>
  <c r="GD208" i="22"/>
  <c r="FM208" i="22" s="1"/>
  <c r="GH208" i="22"/>
  <c r="FQ208" i="22" s="1"/>
  <c r="FZ219" i="22"/>
  <c r="FI219" i="22" s="1"/>
  <c r="GA219" i="22"/>
  <c r="FJ219" i="22" s="1"/>
  <c r="GB219" i="22"/>
  <c r="FK219" i="22" s="1"/>
  <c r="FY219" i="22"/>
  <c r="FH219" i="22" s="1"/>
  <c r="GC219" i="22"/>
  <c r="FL219" i="22" s="1"/>
  <c r="FX219" i="22"/>
  <c r="FG219" i="22" s="1"/>
  <c r="GD219" i="22"/>
  <c r="FM219" i="22" s="1"/>
  <c r="GK219" i="22"/>
  <c r="FT219" i="22" s="1"/>
  <c r="GF219" i="22"/>
  <c r="FO219" i="22" s="1"/>
  <c r="GI219" i="22"/>
  <c r="FR219" i="22" s="1"/>
  <c r="GE219" i="22"/>
  <c r="FN219" i="22" s="1"/>
  <c r="GH219" i="22"/>
  <c r="FQ219" i="22" s="1"/>
  <c r="GM219" i="22"/>
  <c r="FV219" i="22" s="1"/>
  <c r="GG219" i="22"/>
  <c r="FP219" i="22" s="1"/>
  <c r="GJ219" i="22"/>
  <c r="FS219" i="22" s="1"/>
  <c r="FX221" i="22"/>
  <c r="FG221" i="22" s="1"/>
  <c r="FZ221" i="22"/>
  <c r="FI221" i="22" s="1"/>
  <c r="GB221" i="22"/>
  <c r="FK221" i="22" s="1"/>
  <c r="FY221" i="22"/>
  <c r="FH221" i="22" s="1"/>
  <c r="GA221" i="22"/>
  <c r="FJ221" i="22" s="1"/>
  <c r="GF221" i="22"/>
  <c r="FO221" i="22" s="1"/>
  <c r="GI221" i="22"/>
  <c r="FR221" i="22" s="1"/>
  <c r="GJ221" i="22"/>
  <c r="FS221" i="22" s="1"/>
  <c r="GD221" i="22"/>
  <c r="FM221" i="22" s="1"/>
  <c r="GC221" i="22"/>
  <c r="FL221" i="22" s="1"/>
  <c r="GH221" i="22"/>
  <c r="FQ221" i="22" s="1"/>
  <c r="GE221" i="22"/>
  <c r="FN221" i="22" s="1"/>
  <c r="GK221" i="22"/>
  <c r="FT221" i="22" s="1"/>
  <c r="GG221" i="22"/>
  <c r="FP221" i="22" s="1"/>
  <c r="FZ224" i="22"/>
  <c r="FI224" i="22" s="1"/>
  <c r="GI224" i="22"/>
  <c r="FR224" i="22" s="1"/>
  <c r="GA224" i="22"/>
  <c r="FJ224" i="22" s="1"/>
  <c r="GE224" i="22"/>
  <c r="FN224" i="22" s="1"/>
  <c r="FX224" i="22"/>
  <c r="FG224" i="22" s="1"/>
  <c r="GB224" i="22"/>
  <c r="FK224" i="22" s="1"/>
  <c r="GG224" i="22"/>
  <c r="FP224" i="22" s="1"/>
  <c r="FY224" i="22"/>
  <c r="FH224" i="22" s="1"/>
  <c r="GC224" i="22"/>
  <c r="FL224" i="22" s="1"/>
  <c r="GD224" i="22"/>
  <c r="FM224" i="22" s="1"/>
  <c r="GF224" i="22"/>
  <c r="FO224" i="22" s="1"/>
  <c r="GJ224" i="22"/>
  <c r="FS224" i="22" s="1"/>
  <c r="GH224" i="22"/>
  <c r="FQ224" i="22" s="1"/>
  <c r="FY227" i="22"/>
  <c r="FH227" i="22" s="1"/>
  <c r="GA227" i="22"/>
  <c r="FJ227" i="22" s="1"/>
  <c r="FX227" i="22"/>
  <c r="FG227" i="22" s="1"/>
  <c r="FZ227" i="22"/>
  <c r="FI227" i="22" s="1"/>
  <c r="GE227" i="22"/>
  <c r="FN227" i="22" s="1"/>
  <c r="GH227" i="22"/>
  <c r="FQ227" i="22" s="1"/>
  <c r="GC227" i="22"/>
  <c r="FL227" i="22" s="1"/>
  <c r="GG227" i="22"/>
  <c r="FP227" i="22" s="1"/>
  <c r="GJ227" i="22"/>
  <c r="FS227" i="22" s="1"/>
  <c r="GB227" i="22"/>
  <c r="FK227" i="22" s="1"/>
  <c r="GD227" i="22"/>
  <c r="FM227" i="22" s="1"/>
  <c r="GK227" i="22"/>
  <c r="FT227" i="22" s="1"/>
  <c r="GF227" i="22"/>
  <c r="FO227" i="22" s="1"/>
  <c r="GI227" i="22"/>
  <c r="FR227" i="22" s="1"/>
  <c r="FX229" i="22"/>
  <c r="FG229" i="22" s="1"/>
  <c r="FZ229" i="22"/>
  <c r="FI229" i="22" s="1"/>
  <c r="GA229" i="22"/>
  <c r="FJ229" i="22" s="1"/>
  <c r="GD229" i="22"/>
  <c r="FM229" i="22" s="1"/>
  <c r="GB229" i="22"/>
  <c r="FK229" i="22" s="1"/>
  <c r="FY229" i="22"/>
  <c r="FH229" i="22" s="1"/>
  <c r="GE229" i="22"/>
  <c r="FN229" i="22" s="1"/>
  <c r="GG229" i="22"/>
  <c r="FP229" i="22" s="1"/>
  <c r="GL229" i="22"/>
  <c r="FU229" i="22" s="1"/>
  <c r="GF229" i="22"/>
  <c r="FO229" i="22" s="1"/>
  <c r="GI229" i="22"/>
  <c r="FR229" i="22" s="1"/>
  <c r="GJ229" i="22"/>
  <c r="FS229" i="22" s="1"/>
  <c r="GC229" i="22"/>
  <c r="FL229" i="22" s="1"/>
  <c r="GH229" i="22"/>
  <c r="FQ229" i="22" s="1"/>
  <c r="FZ235" i="22"/>
  <c r="FI235" i="22" s="1"/>
  <c r="GB235" i="22"/>
  <c r="FK235" i="22" s="1"/>
  <c r="GA235" i="22"/>
  <c r="FJ235" i="22" s="1"/>
  <c r="GC235" i="22"/>
  <c r="FL235" i="22" s="1"/>
  <c r="FY235" i="22"/>
  <c r="FH235" i="22" s="1"/>
  <c r="FX235" i="22"/>
  <c r="FG235" i="22" s="1"/>
  <c r="GD235" i="22"/>
  <c r="FM235" i="22" s="1"/>
  <c r="GK235" i="22"/>
  <c r="FT235" i="22" s="1"/>
  <c r="GF235" i="22"/>
  <c r="FO235" i="22" s="1"/>
  <c r="GI235" i="22"/>
  <c r="FR235" i="22" s="1"/>
  <c r="GE235" i="22"/>
  <c r="FN235" i="22" s="1"/>
  <c r="GH235" i="22"/>
  <c r="FQ235" i="22" s="1"/>
  <c r="GM235" i="22"/>
  <c r="FV235" i="22" s="1"/>
  <c r="GG235" i="22"/>
  <c r="FP235" i="22" s="1"/>
  <c r="GJ235" i="22"/>
  <c r="FS235" i="22" s="1"/>
  <c r="GB237" i="22"/>
  <c r="FK237" i="22" s="1"/>
  <c r="FY237" i="22"/>
  <c r="FH237" i="22" s="1"/>
  <c r="FX237" i="22"/>
  <c r="FG237" i="22" s="1"/>
  <c r="FZ237" i="22"/>
  <c r="FI237" i="22" s="1"/>
  <c r="GA237" i="22"/>
  <c r="FJ237" i="22" s="1"/>
  <c r="GF237" i="22"/>
  <c r="FO237" i="22" s="1"/>
  <c r="GI237" i="22"/>
  <c r="FR237" i="22" s="1"/>
  <c r="GJ237" i="22"/>
  <c r="FS237" i="22" s="1"/>
  <c r="GC237" i="22"/>
  <c r="FL237" i="22" s="1"/>
  <c r="GH237" i="22"/>
  <c r="FQ237" i="22" s="1"/>
  <c r="GE237" i="22"/>
  <c r="FN237" i="22" s="1"/>
  <c r="GK237" i="22"/>
  <c r="FT237" i="22" s="1"/>
  <c r="GD237" i="22"/>
  <c r="FM237" i="22" s="1"/>
  <c r="GG237" i="22"/>
  <c r="FP237" i="22" s="1"/>
  <c r="GB238" i="22"/>
  <c r="FK238" i="22" s="1"/>
  <c r="GF238" i="22"/>
  <c r="FO238" i="22" s="1"/>
  <c r="FY238" i="22"/>
  <c r="FH238" i="22" s="1"/>
  <c r="GH238" i="22"/>
  <c r="FQ238" i="22" s="1"/>
  <c r="FZ238" i="22"/>
  <c r="FI238" i="22" s="1"/>
  <c r="GD238" i="22"/>
  <c r="FM238" i="22" s="1"/>
  <c r="FX238" i="22"/>
  <c r="FG238" i="22" s="1"/>
  <c r="GA238" i="22"/>
  <c r="FJ238" i="22" s="1"/>
  <c r="GJ238" i="22"/>
  <c r="FS238" i="22" s="1"/>
  <c r="GC238" i="22"/>
  <c r="FL238" i="22" s="1"/>
  <c r="GG238" i="22"/>
  <c r="FP238" i="22" s="1"/>
  <c r="GK238" i="22"/>
  <c r="FT238" i="22" s="1"/>
  <c r="GE238" i="22"/>
  <c r="FN238" i="22" s="1"/>
  <c r="GI238" i="22"/>
  <c r="FR238" i="22" s="1"/>
  <c r="GM238" i="22"/>
  <c r="FV238" i="22" s="1"/>
  <c r="GB241" i="22"/>
  <c r="FK241" i="22" s="1"/>
  <c r="FY241" i="22"/>
  <c r="FH241" i="22" s="1"/>
  <c r="GA241" i="22"/>
  <c r="FJ241" i="22" s="1"/>
  <c r="FX241" i="22"/>
  <c r="FG241" i="22" s="1"/>
  <c r="FZ241" i="22"/>
  <c r="FI241" i="22" s="1"/>
  <c r="GC241" i="22"/>
  <c r="FL241" i="22" s="1"/>
  <c r="GH241" i="22"/>
  <c r="FQ241" i="22" s="1"/>
  <c r="GE241" i="22"/>
  <c r="FN241" i="22" s="1"/>
  <c r="GK241" i="22"/>
  <c r="FT241" i="22" s="1"/>
  <c r="GD241" i="22"/>
  <c r="FM241" i="22" s="1"/>
  <c r="GG241" i="22"/>
  <c r="FP241" i="22" s="1"/>
  <c r="GL241" i="22"/>
  <c r="FU241" i="22" s="1"/>
  <c r="GF241" i="22"/>
  <c r="FO241" i="22" s="1"/>
  <c r="GI241" i="22"/>
  <c r="FR241" i="22" s="1"/>
  <c r="GJ241" i="22"/>
  <c r="FS241" i="22" s="1"/>
  <c r="FY242" i="22"/>
  <c r="FH242" i="22" s="1"/>
  <c r="GH242" i="22"/>
  <c r="FQ242" i="22" s="1"/>
  <c r="FZ242" i="22"/>
  <c r="FI242" i="22" s="1"/>
  <c r="GD242" i="22"/>
  <c r="FM242" i="22" s="1"/>
  <c r="FX242" i="22"/>
  <c r="FG242" i="22" s="1"/>
  <c r="GA242" i="22"/>
  <c r="FJ242" i="22" s="1"/>
  <c r="GJ242" i="22"/>
  <c r="FS242" i="22" s="1"/>
  <c r="GB242" i="22"/>
  <c r="FK242" i="22" s="1"/>
  <c r="GF242" i="22"/>
  <c r="FO242" i="22" s="1"/>
  <c r="GE242" i="22"/>
  <c r="FN242" i="22" s="1"/>
  <c r="GI242" i="22"/>
  <c r="FR242" i="22" s="1"/>
  <c r="GM242" i="22"/>
  <c r="FV242" i="22" s="1"/>
  <c r="GC242" i="22"/>
  <c r="FL242" i="22" s="1"/>
  <c r="GG242" i="22"/>
  <c r="FP242" i="22" s="1"/>
  <c r="GA251" i="22"/>
  <c r="FJ251" i="22" s="1"/>
  <c r="FZ251" i="22"/>
  <c r="FI251" i="22" s="1"/>
  <c r="GB251" i="22"/>
  <c r="FK251" i="22" s="1"/>
  <c r="FY251" i="22"/>
  <c r="FH251" i="22" s="1"/>
  <c r="GC251" i="22"/>
  <c r="FL251" i="22" s="1"/>
  <c r="FX251" i="22"/>
  <c r="FG251" i="22" s="1"/>
  <c r="GD251" i="22"/>
  <c r="FM251" i="22" s="1"/>
  <c r="GK251" i="22"/>
  <c r="FT251" i="22" s="1"/>
  <c r="GF251" i="22"/>
  <c r="FO251" i="22" s="1"/>
  <c r="GI251" i="22"/>
  <c r="FR251" i="22" s="1"/>
  <c r="GE251" i="22"/>
  <c r="FN251" i="22" s="1"/>
  <c r="GH251" i="22"/>
  <c r="FQ251" i="22" s="1"/>
  <c r="GM251" i="22"/>
  <c r="FV251" i="22" s="1"/>
  <c r="GG251" i="22"/>
  <c r="FP251" i="22" s="1"/>
  <c r="GJ251" i="22"/>
  <c r="FS251" i="22" s="1"/>
  <c r="GA255" i="22"/>
  <c r="FJ255" i="22" s="1"/>
  <c r="GB255" i="22"/>
  <c r="FK255" i="22" s="1"/>
  <c r="FY255" i="22"/>
  <c r="FH255" i="22" s="1"/>
  <c r="GC255" i="22"/>
  <c r="FL255" i="22" s="1"/>
  <c r="FX255" i="22"/>
  <c r="FG255" i="22" s="1"/>
  <c r="GE255" i="22"/>
  <c r="FN255" i="22" s="1"/>
  <c r="FZ255" i="22"/>
  <c r="FI255" i="22" s="1"/>
  <c r="GF255" i="22"/>
  <c r="FO255" i="22" s="1"/>
  <c r="GI255" i="22"/>
  <c r="FR255" i="22" s="1"/>
  <c r="GH255" i="22"/>
  <c r="FQ255" i="22" s="1"/>
  <c r="GM255" i="22"/>
  <c r="FV255" i="22" s="1"/>
  <c r="GG255" i="22"/>
  <c r="FP255" i="22" s="1"/>
  <c r="GJ255" i="22"/>
  <c r="FS255" i="22" s="1"/>
  <c r="GD255" i="22"/>
  <c r="FM255" i="22" s="1"/>
  <c r="GB257" i="22"/>
  <c r="FK257" i="22" s="1"/>
  <c r="FY257" i="22"/>
  <c r="FH257" i="22" s="1"/>
  <c r="FX257" i="22"/>
  <c r="FG257" i="22" s="1"/>
  <c r="GA257" i="22"/>
  <c r="FJ257" i="22" s="1"/>
  <c r="FZ257" i="22"/>
  <c r="FI257" i="22" s="1"/>
  <c r="GD257" i="22"/>
  <c r="FM257" i="22" s="1"/>
  <c r="GC257" i="22"/>
  <c r="FL257" i="22" s="1"/>
  <c r="GH257" i="22"/>
  <c r="FQ257" i="22" s="1"/>
  <c r="GE257" i="22"/>
  <c r="FN257" i="22" s="1"/>
  <c r="GK257" i="22"/>
  <c r="FT257" i="22" s="1"/>
  <c r="GG257" i="22"/>
  <c r="FP257" i="22" s="1"/>
  <c r="GL257" i="22"/>
  <c r="FU257" i="22" s="1"/>
  <c r="GF257" i="22"/>
  <c r="FO257" i="22" s="1"/>
  <c r="GI257" i="22"/>
  <c r="FR257" i="22" s="1"/>
  <c r="GJ257" i="22"/>
  <c r="FS257" i="22" s="1"/>
  <c r="FX281" i="22"/>
  <c r="FG281" i="22" s="1"/>
  <c r="GD281" i="22"/>
  <c r="FM281" i="22" s="1"/>
  <c r="FY281" i="22"/>
  <c r="FH281" i="22" s="1"/>
  <c r="FZ281" i="22"/>
  <c r="FI281" i="22" s="1"/>
  <c r="GB281" i="22"/>
  <c r="FK281" i="22" s="1"/>
  <c r="GA281" i="22"/>
  <c r="FJ281" i="22" s="1"/>
  <c r="GG281" i="22"/>
  <c r="FP281" i="22" s="1"/>
  <c r="GL281" i="22"/>
  <c r="FU281" i="22" s="1"/>
  <c r="GF281" i="22"/>
  <c r="FO281" i="22" s="1"/>
  <c r="GI281" i="22"/>
  <c r="FR281" i="22" s="1"/>
  <c r="GJ281" i="22"/>
  <c r="FS281" i="22" s="1"/>
  <c r="GC281" i="22"/>
  <c r="FL281" i="22" s="1"/>
  <c r="GH281" i="22"/>
  <c r="FQ281" i="22" s="1"/>
  <c r="GE281" i="22"/>
  <c r="FN281" i="22" s="1"/>
  <c r="FX291" i="22"/>
  <c r="FG291" i="22" s="1"/>
  <c r="FZ291" i="22"/>
  <c r="FI291" i="22" s="1"/>
  <c r="FY291" i="22"/>
  <c r="FH291" i="22" s="1"/>
  <c r="GA291" i="22"/>
  <c r="FJ291" i="22" s="1"/>
  <c r="GH291" i="22"/>
  <c r="FQ291" i="22" s="1"/>
  <c r="GC291" i="22"/>
  <c r="FL291" i="22" s="1"/>
  <c r="GE291" i="22"/>
  <c r="FN291" i="22" s="1"/>
  <c r="GG291" i="22"/>
  <c r="FP291" i="22" s="1"/>
  <c r="GJ291" i="22"/>
  <c r="FS291" i="22" s="1"/>
  <c r="GB291" i="22"/>
  <c r="FK291" i="22" s="1"/>
  <c r="GD291" i="22"/>
  <c r="FM291" i="22" s="1"/>
  <c r="GI291" i="22"/>
  <c r="FR291" i="22" s="1"/>
  <c r="GK291" i="22"/>
  <c r="FT291" i="22" s="1"/>
  <c r="GF291" i="22"/>
  <c r="FO291" i="22" s="1"/>
  <c r="GB297" i="22"/>
  <c r="FK297" i="22" s="1"/>
  <c r="GD297" i="22"/>
  <c r="FM297" i="22" s="1"/>
  <c r="FY297" i="22"/>
  <c r="FH297" i="22" s="1"/>
  <c r="FX297" i="22"/>
  <c r="FG297" i="22" s="1"/>
  <c r="FZ297" i="22"/>
  <c r="FI297" i="22" s="1"/>
  <c r="GA297" i="22"/>
  <c r="FJ297" i="22" s="1"/>
  <c r="GG297" i="22"/>
  <c r="FP297" i="22" s="1"/>
  <c r="GL297" i="22"/>
  <c r="FU297" i="22" s="1"/>
  <c r="GF297" i="22"/>
  <c r="FO297" i="22" s="1"/>
  <c r="GI297" i="22"/>
  <c r="FR297" i="22" s="1"/>
  <c r="GJ297" i="22"/>
  <c r="FS297" i="22" s="1"/>
  <c r="GC297" i="22"/>
  <c r="FL297" i="22" s="1"/>
  <c r="GH297" i="22"/>
  <c r="FQ297" i="22" s="1"/>
  <c r="GE297" i="22"/>
  <c r="FN297" i="22" s="1"/>
  <c r="FX301" i="22"/>
  <c r="FG301" i="22" s="1"/>
  <c r="FZ301" i="22"/>
  <c r="FI301" i="22" s="1"/>
  <c r="FY301" i="22"/>
  <c r="FH301" i="22" s="1"/>
  <c r="GB301" i="22"/>
  <c r="FK301" i="22" s="1"/>
  <c r="GA301" i="22"/>
  <c r="FJ301" i="22" s="1"/>
  <c r="GF301" i="22"/>
  <c r="FO301" i="22" s="1"/>
  <c r="GI301" i="22"/>
  <c r="FR301" i="22" s="1"/>
  <c r="GJ301" i="22"/>
  <c r="FS301" i="22" s="1"/>
  <c r="GC301" i="22"/>
  <c r="FL301" i="22" s="1"/>
  <c r="GH301" i="22"/>
  <c r="FQ301" i="22" s="1"/>
  <c r="GE301" i="22"/>
  <c r="FN301" i="22" s="1"/>
  <c r="GK301" i="22"/>
  <c r="FT301" i="22" s="1"/>
  <c r="GD301" i="22"/>
  <c r="FM301" i="22" s="1"/>
  <c r="GG301" i="22"/>
  <c r="FP301" i="22" s="1"/>
  <c r="GB302" i="22"/>
  <c r="FK302" i="22" s="1"/>
  <c r="GF302" i="22"/>
  <c r="FO302" i="22" s="1"/>
  <c r="FY302" i="22"/>
  <c r="FH302" i="22" s="1"/>
  <c r="GH302" i="22"/>
  <c r="FQ302" i="22" s="1"/>
  <c r="FZ302" i="22"/>
  <c r="FI302" i="22" s="1"/>
  <c r="GD302" i="22"/>
  <c r="FM302" i="22" s="1"/>
  <c r="FX302" i="22"/>
  <c r="FG302" i="22" s="1"/>
  <c r="GA302" i="22"/>
  <c r="FJ302" i="22" s="1"/>
  <c r="GJ302" i="22"/>
  <c r="FS302" i="22" s="1"/>
  <c r="GC302" i="22"/>
  <c r="FL302" i="22" s="1"/>
  <c r="GG302" i="22"/>
  <c r="FP302" i="22" s="1"/>
  <c r="GK302" i="22"/>
  <c r="FT302" i="22" s="1"/>
  <c r="GI302" i="22"/>
  <c r="FR302" i="22" s="1"/>
  <c r="GM302" i="22"/>
  <c r="FV302" i="22" s="1"/>
  <c r="GE302" i="22"/>
  <c r="FN302" i="22" s="1"/>
  <c r="FZ304" i="22"/>
  <c r="FI304" i="22" s="1"/>
  <c r="GI304" i="22"/>
  <c r="FR304" i="22" s="1"/>
  <c r="GA304" i="22"/>
  <c r="FJ304" i="22" s="1"/>
  <c r="GE304" i="22"/>
  <c r="FN304" i="22" s="1"/>
  <c r="FY304" i="22"/>
  <c r="FH304" i="22" s="1"/>
  <c r="FX304" i="22"/>
  <c r="FG304" i="22" s="1"/>
  <c r="GB304" i="22"/>
  <c r="FK304" i="22" s="1"/>
  <c r="GG304" i="22"/>
  <c r="FP304" i="22" s="1"/>
  <c r="GC304" i="22"/>
  <c r="FL304" i="22" s="1"/>
  <c r="GD304" i="22"/>
  <c r="FM304" i="22" s="1"/>
  <c r="GF304" i="22"/>
  <c r="FO304" i="22" s="1"/>
  <c r="GJ304" i="22"/>
  <c r="FS304" i="22" s="1"/>
  <c r="GH304" i="22"/>
  <c r="FQ304" i="22" s="1"/>
  <c r="GB305" i="22"/>
  <c r="FK305" i="22" s="1"/>
  <c r="FY305" i="22"/>
  <c r="FH305" i="22" s="1"/>
  <c r="FZ305" i="22"/>
  <c r="FI305" i="22" s="1"/>
  <c r="GA305" i="22"/>
  <c r="FJ305" i="22" s="1"/>
  <c r="FX305" i="22"/>
  <c r="FG305" i="22" s="1"/>
  <c r="GC305" i="22"/>
  <c r="FL305" i="22" s="1"/>
  <c r="GH305" i="22"/>
  <c r="FQ305" i="22" s="1"/>
  <c r="GE305" i="22"/>
  <c r="FN305" i="22" s="1"/>
  <c r="GK305" i="22"/>
  <c r="FT305" i="22" s="1"/>
  <c r="GD305" i="22"/>
  <c r="FM305" i="22" s="1"/>
  <c r="GG305" i="22"/>
  <c r="FP305" i="22" s="1"/>
  <c r="GL305" i="22"/>
  <c r="FU305" i="22" s="1"/>
  <c r="GF305" i="22"/>
  <c r="FO305" i="22" s="1"/>
  <c r="GI305" i="22"/>
  <c r="FR305" i="22" s="1"/>
  <c r="GJ305" i="22"/>
  <c r="FS305" i="22" s="1"/>
  <c r="GA307" i="22"/>
  <c r="FJ307" i="22" s="1"/>
  <c r="FX307" i="22"/>
  <c r="FG307" i="22" s="1"/>
  <c r="FZ307" i="22"/>
  <c r="FI307" i="22" s="1"/>
  <c r="FY307" i="22"/>
  <c r="FH307" i="22" s="1"/>
  <c r="GH307" i="22"/>
  <c r="FQ307" i="22" s="1"/>
  <c r="GM307" i="22"/>
  <c r="FV307" i="22" s="1"/>
  <c r="GB307" i="22"/>
  <c r="FK307" i="22" s="1"/>
  <c r="GG307" i="22"/>
  <c r="FP307" i="22" s="1"/>
  <c r="GJ307" i="22"/>
  <c r="FS307" i="22" s="1"/>
  <c r="GE307" i="22"/>
  <c r="FN307" i="22" s="1"/>
  <c r="GD307" i="22"/>
  <c r="FM307" i="22" s="1"/>
  <c r="GI307" i="22"/>
  <c r="FR307" i="22" s="1"/>
  <c r="GK307" i="22"/>
  <c r="FT307" i="22" s="1"/>
  <c r="GC307" i="22"/>
  <c r="FL307" i="22" s="1"/>
  <c r="GF307" i="22"/>
  <c r="FO307" i="22" s="1"/>
  <c r="GA308" i="22"/>
  <c r="FJ308" i="22" s="1"/>
  <c r="GE308" i="22"/>
  <c r="FN308" i="22" s="1"/>
  <c r="FY308" i="22"/>
  <c r="FH308" i="22" s="1"/>
  <c r="FX308" i="22"/>
  <c r="FG308" i="22" s="1"/>
  <c r="GB308" i="22"/>
  <c r="FK308" i="22" s="1"/>
  <c r="GG308" i="22"/>
  <c r="FP308" i="22" s="1"/>
  <c r="GC308" i="22"/>
  <c r="FL308" i="22" s="1"/>
  <c r="FZ308" i="22"/>
  <c r="FI308" i="22" s="1"/>
  <c r="GD308" i="22"/>
  <c r="FM308" i="22" s="1"/>
  <c r="GF308" i="22"/>
  <c r="FO308" i="22" s="1"/>
  <c r="GJ308" i="22"/>
  <c r="FS308" i="22" s="1"/>
  <c r="GI308" i="22"/>
  <c r="FR308" i="22" s="1"/>
  <c r="GH308" i="22"/>
  <c r="FQ308" i="22" s="1"/>
  <c r="GL308" i="22"/>
  <c r="FU308" i="22" s="1"/>
  <c r="GA309" i="22"/>
  <c r="FJ309" i="22" s="1"/>
  <c r="FX309" i="22"/>
  <c r="FG309" i="22" s="1"/>
  <c r="GB309" i="22"/>
  <c r="FK309" i="22" s="1"/>
  <c r="FZ309" i="22"/>
  <c r="FI309" i="22" s="1"/>
  <c r="GD309" i="22"/>
  <c r="FM309" i="22" s="1"/>
  <c r="FY309" i="22"/>
  <c r="FH309" i="22" s="1"/>
  <c r="GE309" i="22"/>
  <c r="FN309" i="22" s="1"/>
  <c r="GG309" i="22"/>
  <c r="FP309" i="22" s="1"/>
  <c r="GL309" i="22"/>
  <c r="FU309" i="22" s="1"/>
  <c r="GF309" i="22"/>
  <c r="FO309" i="22" s="1"/>
  <c r="GI309" i="22"/>
  <c r="FR309" i="22" s="1"/>
  <c r="GJ309" i="22"/>
  <c r="FS309" i="22" s="1"/>
  <c r="GC309" i="22"/>
  <c r="FL309" i="22" s="1"/>
  <c r="GH309" i="22"/>
  <c r="FQ309" i="22" s="1"/>
  <c r="FY311" i="22"/>
  <c r="FH311" i="22" s="1"/>
  <c r="FX311" i="22"/>
  <c r="FG311" i="22" s="1"/>
  <c r="GA311" i="22"/>
  <c r="FJ311" i="22" s="1"/>
  <c r="FZ311" i="22"/>
  <c r="FI311" i="22" s="1"/>
  <c r="GB311" i="22"/>
  <c r="FK311" i="22" s="1"/>
  <c r="GG311" i="22"/>
  <c r="FP311" i="22" s="1"/>
  <c r="GJ311" i="22"/>
  <c r="FS311" i="22" s="1"/>
  <c r="GE311" i="22"/>
  <c r="FN311" i="22" s="1"/>
  <c r="GD311" i="22"/>
  <c r="FM311" i="22" s="1"/>
  <c r="GI311" i="22"/>
  <c r="FR311" i="22" s="1"/>
  <c r="GK311" i="22"/>
  <c r="FT311" i="22" s="1"/>
  <c r="GC311" i="22"/>
  <c r="FL311" i="22" s="1"/>
  <c r="GF311" i="22"/>
  <c r="FO311" i="22" s="1"/>
  <c r="GL311" i="22"/>
  <c r="FU311" i="22" s="1"/>
  <c r="GH311" i="22"/>
  <c r="FQ311" i="22" s="1"/>
  <c r="FX314" i="22"/>
  <c r="FG314" i="22" s="1"/>
  <c r="GA314" i="22"/>
  <c r="FJ314" i="22" s="1"/>
  <c r="GJ314" i="22"/>
  <c r="FS314" i="22" s="1"/>
  <c r="GB314" i="22"/>
  <c r="FK314" i="22" s="1"/>
  <c r="GF314" i="22"/>
  <c r="FO314" i="22" s="1"/>
  <c r="FY314" i="22"/>
  <c r="FH314" i="22" s="1"/>
  <c r="GH314" i="22"/>
  <c r="FQ314" i="22" s="1"/>
  <c r="GC314" i="22"/>
  <c r="FL314" i="22" s="1"/>
  <c r="FZ314" i="22"/>
  <c r="FI314" i="22" s="1"/>
  <c r="GD314" i="22"/>
  <c r="FM314" i="22" s="1"/>
  <c r="GE314" i="22"/>
  <c r="FN314" i="22" s="1"/>
  <c r="GG314" i="22"/>
  <c r="FP314" i="22" s="1"/>
  <c r="GK314" i="22"/>
  <c r="FT314" i="22" s="1"/>
  <c r="GI314" i="22"/>
  <c r="FR314" i="22" s="1"/>
  <c r="FZ320" i="22"/>
  <c r="FI320" i="22" s="1"/>
  <c r="GI320" i="22"/>
  <c r="FR320" i="22" s="1"/>
  <c r="GA320" i="22"/>
  <c r="FJ320" i="22" s="1"/>
  <c r="GE320" i="22"/>
  <c r="FN320" i="22" s="1"/>
  <c r="FY320" i="22"/>
  <c r="FH320" i="22" s="1"/>
  <c r="FX320" i="22"/>
  <c r="FG320" i="22" s="1"/>
  <c r="GB320" i="22"/>
  <c r="FK320" i="22" s="1"/>
  <c r="GG320" i="22"/>
  <c r="FP320" i="22" s="1"/>
  <c r="GC320" i="22"/>
  <c r="FL320" i="22" s="1"/>
  <c r="GF320" i="22"/>
  <c r="FO320" i="22" s="1"/>
  <c r="GJ320" i="22"/>
  <c r="FS320" i="22" s="1"/>
  <c r="GD320" i="22"/>
  <c r="FM320" i="22" s="1"/>
  <c r="GH320" i="22"/>
  <c r="FQ320" i="22" s="1"/>
  <c r="FX323" i="22"/>
  <c r="FG323" i="22" s="1"/>
  <c r="FZ323" i="22"/>
  <c r="FI323" i="22" s="1"/>
  <c r="FY323" i="22"/>
  <c r="FH323" i="22" s="1"/>
  <c r="GA323" i="22"/>
  <c r="FJ323" i="22" s="1"/>
  <c r="GB323" i="22"/>
  <c r="FK323" i="22" s="1"/>
  <c r="GH323" i="22"/>
  <c r="FQ323" i="22" s="1"/>
  <c r="GM323" i="22"/>
  <c r="FV323" i="22" s="1"/>
  <c r="GC323" i="22"/>
  <c r="FL323" i="22" s="1"/>
  <c r="GG323" i="22"/>
  <c r="FP323" i="22" s="1"/>
  <c r="GJ323" i="22"/>
  <c r="FS323" i="22" s="1"/>
  <c r="GD323" i="22"/>
  <c r="FM323" i="22" s="1"/>
  <c r="GI323" i="22"/>
  <c r="FR323" i="22" s="1"/>
  <c r="GK323" i="22"/>
  <c r="FT323" i="22" s="1"/>
  <c r="GE323" i="22"/>
  <c r="FN323" i="22" s="1"/>
  <c r="GF323" i="22"/>
  <c r="FO323" i="22" s="1"/>
  <c r="FX325" i="22"/>
  <c r="FG325" i="22" s="1"/>
  <c r="GA325" i="22"/>
  <c r="FJ325" i="22" s="1"/>
  <c r="GD325" i="22"/>
  <c r="FM325" i="22" s="1"/>
  <c r="FZ325" i="22"/>
  <c r="FI325" i="22" s="1"/>
  <c r="GB325" i="22"/>
  <c r="FK325" i="22" s="1"/>
  <c r="FY325" i="22"/>
  <c r="FH325" i="22" s="1"/>
  <c r="GE325" i="22"/>
  <c r="FN325" i="22" s="1"/>
  <c r="GG325" i="22"/>
  <c r="FP325" i="22" s="1"/>
  <c r="GL325" i="22"/>
  <c r="FU325" i="22" s="1"/>
  <c r="GF325" i="22"/>
  <c r="FO325" i="22" s="1"/>
  <c r="GI325" i="22"/>
  <c r="FR325" i="22" s="1"/>
  <c r="GJ325" i="22"/>
  <c r="FS325" i="22" s="1"/>
  <c r="GC325" i="22"/>
  <c r="FL325" i="22" s="1"/>
  <c r="GH325" i="22"/>
  <c r="FQ325" i="22" s="1"/>
  <c r="FY328" i="22"/>
  <c r="FH328" i="22" s="1"/>
  <c r="FX328" i="22"/>
  <c r="FG328" i="22" s="1"/>
  <c r="GB328" i="22"/>
  <c r="FK328" i="22" s="1"/>
  <c r="GG328" i="22"/>
  <c r="FP328" i="22" s="1"/>
  <c r="GC328" i="22"/>
  <c r="FL328" i="22" s="1"/>
  <c r="FZ328" i="22"/>
  <c r="FI328" i="22" s="1"/>
  <c r="GI328" i="22"/>
  <c r="FR328" i="22" s="1"/>
  <c r="GD328" i="22"/>
  <c r="FM328" i="22" s="1"/>
  <c r="GA328" i="22"/>
  <c r="FJ328" i="22" s="1"/>
  <c r="GE328" i="22"/>
  <c r="FN328" i="22" s="1"/>
  <c r="GH328" i="22"/>
  <c r="FQ328" i="22" s="1"/>
  <c r="GL328" i="22"/>
  <c r="FU328" i="22" s="1"/>
  <c r="GF328" i="22"/>
  <c r="FO328" i="22" s="1"/>
  <c r="GJ328" i="22"/>
  <c r="FS328" i="22" s="1"/>
  <c r="FZ336" i="22"/>
  <c r="FI336" i="22" s="1"/>
  <c r="GI336" i="22"/>
  <c r="FR336" i="22" s="1"/>
  <c r="GA336" i="22"/>
  <c r="FJ336" i="22" s="1"/>
  <c r="GE336" i="22"/>
  <c r="FN336" i="22" s="1"/>
  <c r="FY336" i="22"/>
  <c r="FH336" i="22" s="1"/>
  <c r="FX336" i="22"/>
  <c r="FG336" i="22" s="1"/>
  <c r="GB336" i="22"/>
  <c r="FK336" i="22" s="1"/>
  <c r="GG336" i="22"/>
  <c r="FP336" i="22" s="1"/>
  <c r="GC336" i="22"/>
  <c r="FL336" i="22" s="1"/>
  <c r="GF336" i="22"/>
  <c r="FO336" i="22" s="1"/>
  <c r="GJ336" i="22"/>
  <c r="FS336" i="22" s="1"/>
  <c r="GD336" i="22"/>
  <c r="FM336" i="22" s="1"/>
  <c r="GH336" i="22"/>
  <c r="FQ336" i="22" s="1"/>
  <c r="FX341" i="22"/>
  <c r="FG341" i="22" s="1"/>
  <c r="GA341" i="22"/>
  <c r="FJ341" i="22" s="1"/>
  <c r="FZ341" i="22"/>
  <c r="FI341" i="22" s="1"/>
  <c r="GB341" i="22"/>
  <c r="FK341" i="22" s="1"/>
  <c r="GD341" i="22"/>
  <c r="FM341" i="22" s="1"/>
  <c r="FY341" i="22"/>
  <c r="FH341" i="22" s="1"/>
  <c r="GE341" i="22"/>
  <c r="FN341" i="22" s="1"/>
  <c r="GG341" i="22"/>
  <c r="FP341" i="22" s="1"/>
  <c r="GL341" i="22"/>
  <c r="FU341" i="22" s="1"/>
  <c r="GF341" i="22"/>
  <c r="FO341" i="22" s="1"/>
  <c r="GI341" i="22"/>
  <c r="FR341" i="22" s="1"/>
  <c r="GJ341" i="22"/>
  <c r="FS341" i="22" s="1"/>
  <c r="GC341" i="22"/>
  <c r="FL341" i="22" s="1"/>
  <c r="GH341" i="22"/>
  <c r="FQ341" i="22" s="1"/>
  <c r="GD345" i="22"/>
  <c r="FM345" i="22" s="1"/>
  <c r="FZ345" i="22"/>
  <c r="FI345" i="22" s="1"/>
  <c r="FY345" i="22"/>
  <c r="FH345" i="22" s="1"/>
  <c r="FX345" i="22"/>
  <c r="FG345" i="22" s="1"/>
  <c r="GB345" i="22"/>
  <c r="FK345" i="22" s="1"/>
  <c r="GA345" i="22"/>
  <c r="FJ345" i="22" s="1"/>
  <c r="GG345" i="22"/>
  <c r="FP345" i="22" s="1"/>
  <c r="GL345" i="22"/>
  <c r="FU345" i="22" s="1"/>
  <c r="GF345" i="22"/>
  <c r="FO345" i="22" s="1"/>
  <c r="GI345" i="22"/>
  <c r="FR345" i="22" s="1"/>
  <c r="GJ345" i="22"/>
  <c r="FS345" i="22" s="1"/>
  <c r="GC345" i="22"/>
  <c r="FL345" i="22" s="1"/>
  <c r="GH345" i="22"/>
  <c r="FQ345" i="22" s="1"/>
  <c r="GE345" i="22"/>
  <c r="FN345" i="22" s="1"/>
  <c r="GC348" i="22"/>
  <c r="FL348" i="22" s="1"/>
  <c r="GG348" i="22"/>
  <c r="FP348" i="22" s="1"/>
  <c r="FZ348" i="22"/>
  <c r="FI348" i="22" s="1"/>
  <c r="GI348" i="22"/>
  <c r="FR348" i="22" s="1"/>
  <c r="GA348" i="22"/>
  <c r="FJ348" i="22" s="1"/>
  <c r="GE348" i="22"/>
  <c r="FN348" i="22" s="1"/>
  <c r="FY348" i="22"/>
  <c r="FH348" i="22" s="1"/>
  <c r="FX348" i="22"/>
  <c r="FG348" i="22" s="1"/>
  <c r="GB348" i="22"/>
  <c r="FK348" i="22" s="1"/>
  <c r="GH348" i="22"/>
  <c r="FQ348" i="22" s="1"/>
  <c r="GL348" i="22"/>
  <c r="FU348" i="22" s="1"/>
  <c r="GD348" i="22"/>
  <c r="FM348" i="22" s="1"/>
  <c r="GF348" i="22"/>
  <c r="FO348" i="22" s="1"/>
  <c r="GJ348" i="22"/>
  <c r="FS348" i="22" s="1"/>
  <c r="GA351" i="22"/>
  <c r="FJ351" i="22" s="1"/>
  <c r="GB351" i="22"/>
  <c r="FK351" i="22" s="1"/>
  <c r="GC351" i="22"/>
  <c r="FL351" i="22" s="1"/>
  <c r="FY351" i="22"/>
  <c r="FH351" i="22" s="1"/>
  <c r="FX351" i="22"/>
  <c r="FG351" i="22" s="1"/>
  <c r="GE351" i="22"/>
  <c r="FN351" i="22" s="1"/>
  <c r="FZ351" i="22"/>
  <c r="FI351" i="22" s="1"/>
  <c r="GF351" i="22"/>
  <c r="FO351" i="22" s="1"/>
  <c r="GH351" i="22"/>
  <c r="FQ351" i="22" s="1"/>
  <c r="GM351" i="22"/>
  <c r="FV351" i="22" s="1"/>
  <c r="GG351" i="22"/>
  <c r="FP351" i="22" s="1"/>
  <c r="GJ351" i="22"/>
  <c r="FS351" i="22" s="1"/>
  <c r="GD351" i="22"/>
  <c r="FM351" i="22" s="1"/>
  <c r="GI351" i="22"/>
  <c r="FR351" i="22" s="1"/>
  <c r="GM18" i="22"/>
  <c r="FV18" i="22" s="1"/>
  <c r="GM19" i="22"/>
  <c r="FV19" i="22" s="1"/>
  <c r="GM35" i="22"/>
  <c r="FV35" i="22" s="1"/>
  <c r="GM51" i="22"/>
  <c r="FV51" i="22" s="1"/>
  <c r="GM83" i="22"/>
  <c r="FV83" i="22" s="1"/>
  <c r="GM41" i="22"/>
  <c r="FV41" i="22" s="1"/>
  <c r="GM73" i="22"/>
  <c r="FV73" i="22" s="1"/>
  <c r="GM89" i="22"/>
  <c r="FV89" i="22" s="1"/>
  <c r="GM105" i="22"/>
  <c r="FV105" i="22" s="1"/>
  <c r="GM32" i="22"/>
  <c r="FV32" i="22" s="1"/>
  <c r="GM64" i="22"/>
  <c r="FV64" i="22" s="1"/>
  <c r="GM80" i="22"/>
  <c r="FV80" i="22" s="1"/>
  <c r="GM96" i="22"/>
  <c r="FV96" i="22" s="1"/>
  <c r="GM112" i="22"/>
  <c r="FV112" i="22" s="1"/>
  <c r="GM128" i="22"/>
  <c r="FV128" i="22" s="1"/>
  <c r="GM144" i="22"/>
  <c r="FV144" i="22" s="1"/>
  <c r="GM160" i="22"/>
  <c r="FV160" i="22" s="1"/>
  <c r="GM176" i="22"/>
  <c r="FV176" i="22" s="1"/>
  <c r="GM192" i="22"/>
  <c r="FV192" i="22" s="1"/>
  <c r="GM208" i="22"/>
  <c r="FV208" i="22" s="1"/>
  <c r="GM224" i="22"/>
  <c r="FV224" i="22" s="1"/>
  <c r="GM240" i="22"/>
  <c r="FV240" i="22" s="1"/>
  <c r="GM272" i="22"/>
  <c r="FV272" i="22" s="1"/>
  <c r="GM304" i="22"/>
  <c r="FV304" i="22" s="1"/>
  <c r="GM320" i="22"/>
  <c r="FV320" i="22" s="1"/>
  <c r="GM336" i="22"/>
  <c r="FV336" i="22" s="1"/>
  <c r="GM352" i="22"/>
  <c r="FV352" i="22" s="1"/>
  <c r="GL18" i="22"/>
  <c r="FU18" i="22" s="1"/>
  <c r="GL50" i="22"/>
  <c r="FU50" i="22" s="1"/>
  <c r="GL82" i="22"/>
  <c r="FU82" i="22" s="1"/>
  <c r="GL114" i="22"/>
  <c r="FU114" i="22" s="1"/>
  <c r="GL130" i="22"/>
  <c r="FU130" i="22" s="1"/>
  <c r="GL146" i="22"/>
  <c r="FU146" i="22" s="1"/>
  <c r="GL162" i="22"/>
  <c r="FU162" i="22" s="1"/>
  <c r="GL178" i="22"/>
  <c r="FU178" i="22" s="1"/>
  <c r="GL194" i="22"/>
  <c r="FU194" i="22" s="1"/>
  <c r="GL210" i="22"/>
  <c r="FU210" i="22" s="1"/>
  <c r="GL226" i="22"/>
  <c r="FU226" i="22" s="1"/>
  <c r="GL242" i="22"/>
  <c r="FU242" i="22" s="1"/>
  <c r="GL274" i="22"/>
  <c r="FU274" i="22" s="1"/>
  <c r="GL290" i="22"/>
  <c r="FU290" i="22" s="1"/>
  <c r="GL306" i="22"/>
  <c r="FU306" i="22" s="1"/>
  <c r="GL322" i="22"/>
  <c r="FU322" i="22" s="1"/>
  <c r="GL354" i="22"/>
  <c r="FU354" i="22" s="1"/>
  <c r="GK24" i="22"/>
  <c r="FT24" i="22" s="1"/>
  <c r="GK40" i="22"/>
  <c r="FT40" i="22" s="1"/>
  <c r="GK56" i="22"/>
  <c r="FT56" i="22" s="1"/>
  <c r="GK88" i="22"/>
  <c r="FT88" i="22" s="1"/>
  <c r="GK104" i="22"/>
  <c r="FT104" i="22" s="1"/>
  <c r="GK120" i="22"/>
  <c r="FT120" i="22" s="1"/>
  <c r="GK136" i="22"/>
  <c r="FT136" i="22" s="1"/>
  <c r="GK168" i="22"/>
  <c r="FT168" i="22" s="1"/>
  <c r="GK184" i="22"/>
  <c r="FT184" i="22" s="1"/>
  <c r="GK200" i="22"/>
  <c r="FT200" i="22" s="1"/>
  <c r="GK216" i="22"/>
  <c r="FT216" i="22" s="1"/>
  <c r="GK248" i="22"/>
  <c r="FT248" i="22" s="1"/>
  <c r="GK280" i="22"/>
  <c r="FT280" i="22" s="1"/>
  <c r="GK296" i="22"/>
  <c r="FT296" i="22" s="1"/>
  <c r="GK312" i="22"/>
  <c r="FT312" i="22" s="1"/>
  <c r="GK328" i="22"/>
  <c r="FT328" i="22" s="1"/>
  <c r="GK344" i="22"/>
  <c r="FT344" i="22" s="1"/>
  <c r="GK360" i="22"/>
  <c r="FT360" i="22" s="1"/>
  <c r="GM113" i="22"/>
  <c r="FV113" i="22" s="1"/>
  <c r="GM129" i="22"/>
  <c r="FV129" i="22" s="1"/>
  <c r="GM145" i="22"/>
  <c r="FV145" i="22" s="1"/>
  <c r="GM161" i="22"/>
  <c r="FV161" i="22" s="1"/>
  <c r="GM177" i="22"/>
  <c r="FV177" i="22" s="1"/>
  <c r="GM193" i="22"/>
  <c r="FV193" i="22" s="1"/>
  <c r="GM209" i="22"/>
  <c r="FV209" i="22" s="1"/>
  <c r="GM225" i="22"/>
  <c r="FV225" i="22" s="1"/>
  <c r="GM241" i="22"/>
  <c r="FV241" i="22" s="1"/>
  <c r="GM257" i="22"/>
  <c r="FV257" i="22" s="1"/>
  <c r="GM273" i="22"/>
  <c r="FV273" i="22" s="1"/>
  <c r="GM289" i="22"/>
  <c r="FV289" i="22" s="1"/>
  <c r="GM305" i="22"/>
  <c r="FV305" i="22" s="1"/>
  <c r="GM353" i="22"/>
  <c r="FV353" i="22" s="1"/>
  <c r="GL39" i="22"/>
  <c r="FU39" i="22" s="1"/>
  <c r="GL55" i="22"/>
  <c r="FU55" i="22" s="1"/>
  <c r="GL71" i="22"/>
  <c r="FU71" i="22" s="1"/>
  <c r="GL87" i="22"/>
  <c r="FU87" i="22" s="1"/>
  <c r="GL107" i="22"/>
  <c r="FU107" i="22" s="1"/>
  <c r="GL127" i="22"/>
  <c r="FU127" i="22" s="1"/>
  <c r="GL147" i="22"/>
  <c r="FU147" i="22" s="1"/>
  <c r="GL171" i="22"/>
  <c r="FU171" i="22" s="1"/>
  <c r="GL191" i="22"/>
  <c r="FU191" i="22" s="1"/>
  <c r="GL211" i="22"/>
  <c r="FU211" i="22" s="1"/>
  <c r="GL235" i="22"/>
  <c r="FU235" i="22" s="1"/>
  <c r="GL255" i="22"/>
  <c r="FU255" i="22" s="1"/>
  <c r="GL275" i="22"/>
  <c r="FU275" i="22" s="1"/>
  <c r="GL299" i="22"/>
  <c r="FU299" i="22" s="1"/>
  <c r="GL319" i="22"/>
  <c r="FU319" i="22" s="1"/>
  <c r="GK21" i="22"/>
  <c r="FT21" i="22" s="1"/>
  <c r="GK53" i="22"/>
  <c r="FT53" i="22" s="1"/>
  <c r="GK85" i="22"/>
  <c r="FT85" i="22" s="1"/>
  <c r="GK149" i="22"/>
  <c r="FT149" i="22" s="1"/>
  <c r="GK213" i="22"/>
  <c r="FT213" i="22" s="1"/>
  <c r="GK309" i="22"/>
  <c r="FT309" i="22" s="1"/>
  <c r="GK341" i="22"/>
  <c r="FT341" i="22" s="1"/>
  <c r="GM115" i="22"/>
  <c r="FV115" i="22" s="1"/>
  <c r="GM147" i="22"/>
  <c r="FV147" i="22" s="1"/>
  <c r="GM179" i="22"/>
  <c r="FV179" i="22" s="1"/>
  <c r="GM275" i="22"/>
  <c r="FV275" i="22" s="1"/>
  <c r="GM311" i="22"/>
  <c r="FV311" i="22" s="1"/>
  <c r="GL29" i="22"/>
  <c r="FU29" i="22" s="1"/>
  <c r="GL93" i="22"/>
  <c r="FU93" i="22" s="1"/>
  <c r="GL157" i="22"/>
  <c r="FU157" i="22" s="1"/>
  <c r="GL221" i="22"/>
  <c r="FU221" i="22" s="1"/>
  <c r="GL349" i="22"/>
  <c r="FU349" i="22" s="1"/>
  <c r="GK63" i="22"/>
  <c r="FT63" i="22" s="1"/>
  <c r="GK191" i="22"/>
  <c r="FT191" i="22" s="1"/>
  <c r="GK255" i="22"/>
  <c r="FT255" i="22" s="1"/>
  <c r="GM42" i="22"/>
  <c r="FV42" i="22" s="1"/>
  <c r="GM170" i="22"/>
  <c r="FV170" i="22" s="1"/>
  <c r="GM234" i="22"/>
  <c r="FV234" i="22" s="1"/>
  <c r="GM362" i="22"/>
  <c r="FV362" i="22" s="1"/>
  <c r="GL80" i="22"/>
  <c r="FU80" i="22" s="1"/>
  <c r="GL144" i="22"/>
  <c r="FU144" i="22" s="1"/>
  <c r="GL208" i="22"/>
  <c r="FU208" i="22" s="1"/>
  <c r="GL272" i="22"/>
  <c r="FU272" i="22" s="1"/>
  <c r="GL336" i="22"/>
  <c r="FU336" i="22" s="1"/>
  <c r="GK50" i="22"/>
  <c r="FT50" i="22" s="1"/>
  <c r="GK114" i="22"/>
  <c r="FT114" i="22" s="1"/>
  <c r="GK178" i="22"/>
  <c r="FT178" i="22" s="1"/>
  <c r="GK242" i="22"/>
  <c r="FT242" i="22" s="1"/>
  <c r="FZ27" i="22"/>
  <c r="FI27" i="22" s="1"/>
  <c r="GC27" i="22"/>
  <c r="FL27" i="22" s="1"/>
  <c r="FY27" i="22"/>
  <c r="FH27" i="22" s="1"/>
  <c r="GA27" i="22"/>
  <c r="FJ27" i="22" s="1"/>
  <c r="FX27" i="22"/>
  <c r="FG27" i="22" s="1"/>
  <c r="GD27" i="22"/>
  <c r="FM27" i="22" s="1"/>
  <c r="GK27" i="22"/>
  <c r="FT27" i="22" s="1"/>
  <c r="GF27" i="22"/>
  <c r="FO27" i="22" s="1"/>
  <c r="GI27" i="22"/>
  <c r="FR27" i="22" s="1"/>
  <c r="GE27" i="22"/>
  <c r="FN27" i="22" s="1"/>
  <c r="GH27" i="22"/>
  <c r="FQ27" i="22" s="1"/>
  <c r="GB27" i="22"/>
  <c r="FK27" i="22" s="1"/>
  <c r="GG27" i="22"/>
  <c r="FP27" i="22" s="1"/>
  <c r="GJ27" i="22"/>
  <c r="FS27" i="22" s="1"/>
  <c r="FY34" i="22"/>
  <c r="FH34" i="22" s="1"/>
  <c r="GH34" i="22"/>
  <c r="FQ34" i="22" s="1"/>
  <c r="FZ34" i="22"/>
  <c r="FI34" i="22" s="1"/>
  <c r="GD34" i="22"/>
  <c r="FM34" i="22" s="1"/>
  <c r="FX34" i="22"/>
  <c r="FG34" i="22" s="1"/>
  <c r="GA34" i="22"/>
  <c r="FJ34" i="22" s="1"/>
  <c r="GJ34" i="22"/>
  <c r="FS34" i="22" s="1"/>
  <c r="GB34" i="22"/>
  <c r="FK34" i="22" s="1"/>
  <c r="GF34" i="22"/>
  <c r="FO34" i="22" s="1"/>
  <c r="GE34" i="22"/>
  <c r="FN34" i="22" s="1"/>
  <c r="GI34" i="22"/>
  <c r="FR34" i="22" s="1"/>
  <c r="GM34" i="22"/>
  <c r="FV34" i="22" s="1"/>
  <c r="GC34" i="22"/>
  <c r="FL34" i="22" s="1"/>
  <c r="GG34" i="22"/>
  <c r="FP34" i="22" s="1"/>
  <c r="FZ48" i="22"/>
  <c r="FI48" i="22" s="1"/>
  <c r="GI48" i="22"/>
  <c r="FR48" i="22" s="1"/>
  <c r="GA48" i="22"/>
  <c r="FJ48" i="22" s="1"/>
  <c r="GE48" i="22"/>
  <c r="FN48" i="22" s="1"/>
  <c r="FX48" i="22"/>
  <c r="FG48" i="22" s="1"/>
  <c r="GG48" i="22"/>
  <c r="FP48" i="22" s="1"/>
  <c r="GB48" i="22"/>
  <c r="FK48" i="22" s="1"/>
  <c r="FY48" i="22"/>
  <c r="FH48" i="22" s="1"/>
  <c r="GC48" i="22"/>
  <c r="FL48" i="22" s="1"/>
  <c r="GD48" i="22"/>
  <c r="FM48" i="22" s="1"/>
  <c r="GF48" i="22"/>
  <c r="FO48" i="22" s="1"/>
  <c r="GJ48" i="22"/>
  <c r="FS48" i="22" s="1"/>
  <c r="GH48" i="22"/>
  <c r="FQ48" i="22" s="1"/>
  <c r="FZ49" i="22"/>
  <c r="FI49" i="22" s="1"/>
  <c r="FY49" i="22"/>
  <c r="FH49" i="22" s="1"/>
  <c r="GA49" i="22"/>
  <c r="FJ49" i="22" s="1"/>
  <c r="FX49" i="22"/>
  <c r="FG49" i="22" s="1"/>
  <c r="GB49" i="22"/>
  <c r="FK49" i="22" s="1"/>
  <c r="GC49" i="22"/>
  <c r="FL49" i="22" s="1"/>
  <c r="GH49" i="22"/>
  <c r="FQ49" i="22" s="1"/>
  <c r="GD49" i="22"/>
  <c r="FM49" i="22" s="1"/>
  <c r="GE49" i="22"/>
  <c r="FN49" i="22" s="1"/>
  <c r="GK49" i="22"/>
  <c r="FT49" i="22" s="1"/>
  <c r="GG49" i="22"/>
  <c r="FP49" i="22" s="1"/>
  <c r="GL49" i="22"/>
  <c r="FU49" i="22" s="1"/>
  <c r="GF49" i="22"/>
  <c r="FO49" i="22" s="1"/>
  <c r="GI49" i="22"/>
  <c r="FR49" i="22" s="1"/>
  <c r="GJ49" i="22"/>
  <c r="FS49" i="22" s="1"/>
  <c r="GA52" i="22"/>
  <c r="FJ52" i="22" s="1"/>
  <c r="GE52" i="22"/>
  <c r="FN52" i="22" s="1"/>
  <c r="FX52" i="22"/>
  <c r="FG52" i="22" s="1"/>
  <c r="GG52" i="22"/>
  <c r="FP52" i="22" s="1"/>
  <c r="FY52" i="22"/>
  <c r="FH52" i="22" s="1"/>
  <c r="GC52" i="22"/>
  <c r="FL52" i="22" s="1"/>
  <c r="FZ52" i="22"/>
  <c r="FI52" i="22" s="1"/>
  <c r="GF52" i="22"/>
  <c r="FO52" i="22" s="1"/>
  <c r="GJ52" i="22"/>
  <c r="FS52" i="22" s="1"/>
  <c r="GI52" i="22"/>
  <c r="FR52" i="22" s="1"/>
  <c r="GB52" i="22"/>
  <c r="FK52" i="22" s="1"/>
  <c r="GH52" i="22"/>
  <c r="FQ52" i="22" s="1"/>
  <c r="GL52" i="22"/>
  <c r="FU52" i="22" s="1"/>
  <c r="GD52" i="22"/>
  <c r="FM52" i="22" s="1"/>
  <c r="FX57" i="22"/>
  <c r="FG57" i="22" s="1"/>
  <c r="FZ57" i="22"/>
  <c r="FI57" i="22" s="1"/>
  <c r="FY57" i="22"/>
  <c r="FH57" i="22" s="1"/>
  <c r="GA57" i="22"/>
  <c r="FJ57" i="22" s="1"/>
  <c r="GD57" i="22"/>
  <c r="FM57" i="22" s="1"/>
  <c r="GG57" i="22"/>
  <c r="FP57" i="22" s="1"/>
  <c r="GL57" i="22"/>
  <c r="FU57" i="22" s="1"/>
  <c r="GF57" i="22"/>
  <c r="FO57" i="22" s="1"/>
  <c r="GI57" i="22"/>
  <c r="FR57" i="22" s="1"/>
  <c r="GJ57" i="22"/>
  <c r="FS57" i="22" s="1"/>
  <c r="GC57" i="22"/>
  <c r="FL57" i="22" s="1"/>
  <c r="GH57" i="22"/>
  <c r="FQ57" i="22" s="1"/>
  <c r="GB57" i="22"/>
  <c r="FK57" i="22" s="1"/>
  <c r="GE57" i="22"/>
  <c r="FN57" i="22" s="1"/>
  <c r="FY66" i="22"/>
  <c r="FH66" i="22" s="1"/>
  <c r="GH66" i="22"/>
  <c r="FQ66" i="22" s="1"/>
  <c r="FZ66" i="22"/>
  <c r="FI66" i="22" s="1"/>
  <c r="GD66" i="22"/>
  <c r="FM66" i="22" s="1"/>
  <c r="FX66" i="22"/>
  <c r="FG66" i="22" s="1"/>
  <c r="GA66" i="22"/>
  <c r="FJ66" i="22" s="1"/>
  <c r="GJ66" i="22"/>
  <c r="FS66" i="22" s="1"/>
  <c r="GB66" i="22"/>
  <c r="FK66" i="22" s="1"/>
  <c r="GF66" i="22"/>
  <c r="FO66" i="22" s="1"/>
  <c r="GC66" i="22"/>
  <c r="FL66" i="22" s="1"/>
  <c r="GE66" i="22"/>
  <c r="FN66" i="22" s="1"/>
  <c r="GI66" i="22"/>
  <c r="FR66" i="22" s="1"/>
  <c r="GM66" i="22"/>
  <c r="FV66" i="22" s="1"/>
  <c r="GG66" i="22"/>
  <c r="FP66" i="22" s="1"/>
  <c r="GB190" i="22"/>
  <c r="FK190" i="22" s="1"/>
  <c r="GF190" i="22"/>
  <c r="FO190" i="22" s="1"/>
  <c r="FY190" i="22"/>
  <c r="FH190" i="22" s="1"/>
  <c r="GH190" i="22"/>
  <c r="FQ190" i="22" s="1"/>
  <c r="FZ190" i="22"/>
  <c r="FI190" i="22" s="1"/>
  <c r="GD190" i="22"/>
  <c r="FM190" i="22" s="1"/>
  <c r="FX190" i="22"/>
  <c r="FG190" i="22" s="1"/>
  <c r="GA190" i="22"/>
  <c r="FJ190" i="22" s="1"/>
  <c r="GG190" i="22"/>
  <c r="FP190" i="22" s="1"/>
  <c r="GK190" i="22"/>
  <c r="FT190" i="22" s="1"/>
  <c r="GC190" i="22"/>
  <c r="FL190" i="22" s="1"/>
  <c r="GE190" i="22"/>
  <c r="FN190" i="22" s="1"/>
  <c r="GI190" i="22"/>
  <c r="FR190" i="22" s="1"/>
  <c r="GM190" i="22"/>
  <c r="FV190" i="22" s="1"/>
  <c r="GJ190" i="22"/>
  <c r="FS190" i="22" s="1"/>
  <c r="GA228" i="22"/>
  <c r="FJ228" i="22" s="1"/>
  <c r="GE228" i="22"/>
  <c r="FN228" i="22" s="1"/>
  <c r="FX228" i="22"/>
  <c r="FG228" i="22" s="1"/>
  <c r="GB228" i="22"/>
  <c r="FK228" i="22" s="1"/>
  <c r="GG228" i="22"/>
  <c r="FP228" i="22" s="1"/>
  <c r="FY228" i="22"/>
  <c r="FH228" i="22" s="1"/>
  <c r="GC228" i="22"/>
  <c r="FL228" i="22" s="1"/>
  <c r="FZ228" i="22"/>
  <c r="FI228" i="22" s="1"/>
  <c r="GF228" i="22"/>
  <c r="FO228" i="22" s="1"/>
  <c r="GJ228" i="22"/>
  <c r="FS228" i="22" s="1"/>
  <c r="GH228" i="22"/>
  <c r="FQ228" i="22" s="1"/>
  <c r="GL228" i="22"/>
  <c r="FU228" i="22" s="1"/>
  <c r="GI228" i="22"/>
  <c r="FR228" i="22" s="1"/>
  <c r="GD228" i="22"/>
  <c r="FM228" i="22" s="1"/>
  <c r="FZ256" i="22"/>
  <c r="FI256" i="22" s="1"/>
  <c r="GI256" i="22"/>
  <c r="FR256" i="22" s="1"/>
  <c r="GA256" i="22"/>
  <c r="FJ256" i="22" s="1"/>
  <c r="GE256" i="22"/>
  <c r="FN256" i="22" s="1"/>
  <c r="FX256" i="22"/>
  <c r="FG256" i="22" s="1"/>
  <c r="GB256" i="22"/>
  <c r="FK256" i="22" s="1"/>
  <c r="GG256" i="22"/>
  <c r="FP256" i="22" s="1"/>
  <c r="FY256" i="22"/>
  <c r="FH256" i="22" s="1"/>
  <c r="GC256" i="22"/>
  <c r="FL256" i="22" s="1"/>
  <c r="GF256" i="22"/>
  <c r="FO256" i="22" s="1"/>
  <c r="GJ256" i="22"/>
  <c r="FS256" i="22" s="1"/>
  <c r="GD256" i="22"/>
  <c r="FM256" i="22" s="1"/>
  <c r="GH256" i="22"/>
  <c r="FQ256" i="22" s="1"/>
  <c r="FX264" i="22"/>
  <c r="FG264" i="22" s="1"/>
  <c r="GB264" i="22"/>
  <c r="FK264" i="22" s="1"/>
  <c r="GG264" i="22"/>
  <c r="FP264" i="22" s="1"/>
  <c r="FY264" i="22"/>
  <c r="FH264" i="22" s="1"/>
  <c r="GC264" i="22"/>
  <c r="FL264" i="22" s="1"/>
  <c r="FZ264" i="22"/>
  <c r="FI264" i="22" s="1"/>
  <c r="GI264" i="22"/>
  <c r="FR264" i="22" s="1"/>
  <c r="GD264" i="22"/>
  <c r="FM264" i="22" s="1"/>
  <c r="GA264" i="22"/>
  <c r="FJ264" i="22" s="1"/>
  <c r="GE264" i="22"/>
  <c r="FN264" i="22" s="1"/>
  <c r="GH264" i="22"/>
  <c r="FQ264" i="22" s="1"/>
  <c r="GL264" i="22"/>
  <c r="FU264" i="22" s="1"/>
  <c r="GF264" i="22"/>
  <c r="FO264" i="22" s="1"/>
  <c r="GJ264" i="22"/>
  <c r="FS264" i="22" s="1"/>
  <c r="GB271" i="22"/>
  <c r="FK271" i="22" s="1"/>
  <c r="GC271" i="22"/>
  <c r="FL271" i="22" s="1"/>
  <c r="FY271" i="22"/>
  <c r="FH271" i="22" s="1"/>
  <c r="GA271" i="22"/>
  <c r="FJ271" i="22" s="1"/>
  <c r="FX271" i="22"/>
  <c r="FG271" i="22" s="1"/>
  <c r="GE271" i="22"/>
  <c r="FN271" i="22" s="1"/>
  <c r="FZ271" i="22"/>
  <c r="FI271" i="22" s="1"/>
  <c r="GF271" i="22"/>
  <c r="FO271" i="22" s="1"/>
  <c r="GI271" i="22"/>
  <c r="FR271" i="22" s="1"/>
  <c r="GH271" i="22"/>
  <c r="FQ271" i="22" s="1"/>
  <c r="GM271" i="22"/>
  <c r="FV271" i="22" s="1"/>
  <c r="GG271" i="22"/>
  <c r="FP271" i="22" s="1"/>
  <c r="GJ271" i="22"/>
  <c r="FS271" i="22" s="1"/>
  <c r="GD271" i="22"/>
  <c r="FM271" i="22" s="1"/>
  <c r="GA283" i="22"/>
  <c r="FJ283" i="22" s="1"/>
  <c r="FZ283" i="22"/>
  <c r="FI283" i="22" s="1"/>
  <c r="FY283" i="22"/>
  <c r="FH283" i="22" s="1"/>
  <c r="GB283" i="22"/>
  <c r="FK283" i="22" s="1"/>
  <c r="GC283" i="22"/>
  <c r="FL283" i="22" s="1"/>
  <c r="FX283" i="22"/>
  <c r="FG283" i="22" s="1"/>
  <c r="GD283" i="22"/>
  <c r="FM283" i="22" s="1"/>
  <c r="GI283" i="22"/>
  <c r="FR283" i="22" s="1"/>
  <c r="GK283" i="22"/>
  <c r="FT283" i="22" s="1"/>
  <c r="GF283" i="22"/>
  <c r="FO283" i="22" s="1"/>
  <c r="GE283" i="22"/>
  <c r="FN283" i="22" s="1"/>
  <c r="GH283" i="22"/>
  <c r="FQ283" i="22" s="1"/>
  <c r="GM283" i="22"/>
  <c r="FV283" i="22" s="1"/>
  <c r="GG283" i="22"/>
  <c r="FP283" i="22" s="1"/>
  <c r="GJ283" i="22"/>
  <c r="FS283" i="22" s="1"/>
  <c r="FZ288" i="22"/>
  <c r="FI288" i="22" s="1"/>
  <c r="GI288" i="22"/>
  <c r="FR288" i="22" s="1"/>
  <c r="GA288" i="22"/>
  <c r="FJ288" i="22" s="1"/>
  <c r="GE288" i="22"/>
  <c r="FN288" i="22" s="1"/>
  <c r="FY288" i="22"/>
  <c r="FH288" i="22" s="1"/>
  <c r="FX288" i="22"/>
  <c r="FG288" i="22" s="1"/>
  <c r="GB288" i="22"/>
  <c r="FK288" i="22" s="1"/>
  <c r="GG288" i="22"/>
  <c r="FP288" i="22" s="1"/>
  <c r="GC288" i="22"/>
  <c r="FL288" i="22" s="1"/>
  <c r="GD288" i="22"/>
  <c r="FM288" i="22" s="1"/>
  <c r="GF288" i="22"/>
  <c r="FO288" i="22" s="1"/>
  <c r="GJ288" i="22"/>
  <c r="FS288" i="22" s="1"/>
  <c r="GH288" i="22"/>
  <c r="FQ288" i="22" s="1"/>
  <c r="GC300" i="22"/>
  <c r="FL300" i="22" s="1"/>
  <c r="FZ300" i="22"/>
  <c r="FI300" i="22" s="1"/>
  <c r="GI300" i="22"/>
  <c r="FR300" i="22" s="1"/>
  <c r="GA300" i="22"/>
  <c r="FJ300" i="22" s="1"/>
  <c r="GE300" i="22"/>
  <c r="FN300" i="22" s="1"/>
  <c r="FY300" i="22"/>
  <c r="FH300" i="22" s="1"/>
  <c r="FX300" i="22"/>
  <c r="FG300" i="22" s="1"/>
  <c r="GB300" i="22"/>
  <c r="FK300" i="22" s="1"/>
  <c r="GH300" i="22"/>
  <c r="FQ300" i="22" s="1"/>
  <c r="GL300" i="22"/>
  <c r="FU300" i="22" s="1"/>
  <c r="GD300" i="22"/>
  <c r="FM300" i="22" s="1"/>
  <c r="GF300" i="22"/>
  <c r="FO300" i="22" s="1"/>
  <c r="GJ300" i="22"/>
  <c r="FS300" i="22" s="1"/>
  <c r="GG300" i="22"/>
  <c r="FP300" i="22" s="1"/>
  <c r="GB303" i="22"/>
  <c r="FK303" i="22" s="1"/>
  <c r="GC303" i="22"/>
  <c r="FL303" i="22" s="1"/>
  <c r="FY303" i="22"/>
  <c r="FH303" i="22" s="1"/>
  <c r="GA303" i="22"/>
  <c r="FJ303" i="22" s="1"/>
  <c r="FX303" i="22"/>
  <c r="FG303" i="22" s="1"/>
  <c r="GE303" i="22"/>
  <c r="FN303" i="22" s="1"/>
  <c r="FZ303" i="22"/>
  <c r="FI303" i="22" s="1"/>
  <c r="GF303" i="22"/>
  <c r="FO303" i="22" s="1"/>
  <c r="GH303" i="22"/>
  <c r="FQ303" i="22" s="1"/>
  <c r="GM303" i="22"/>
  <c r="FV303" i="22" s="1"/>
  <c r="GG303" i="22"/>
  <c r="FP303" i="22" s="1"/>
  <c r="GJ303" i="22"/>
  <c r="FS303" i="22" s="1"/>
  <c r="GD303" i="22"/>
  <c r="FM303" i="22" s="1"/>
  <c r="GI303" i="22"/>
  <c r="FR303" i="22" s="1"/>
  <c r="GA315" i="22"/>
  <c r="FJ315" i="22" s="1"/>
  <c r="FZ315" i="22"/>
  <c r="FI315" i="22" s="1"/>
  <c r="FY315" i="22"/>
  <c r="FH315" i="22" s="1"/>
  <c r="GB315" i="22"/>
  <c r="FK315" i="22" s="1"/>
  <c r="GC315" i="22"/>
  <c r="FL315" i="22" s="1"/>
  <c r="FX315" i="22"/>
  <c r="FG315" i="22" s="1"/>
  <c r="GE315" i="22"/>
  <c r="FN315" i="22" s="1"/>
  <c r="GD315" i="22"/>
  <c r="FM315" i="22" s="1"/>
  <c r="GI315" i="22"/>
  <c r="FR315" i="22" s="1"/>
  <c r="GK315" i="22"/>
  <c r="FT315" i="22" s="1"/>
  <c r="GF315" i="22"/>
  <c r="FO315" i="22" s="1"/>
  <c r="GH315" i="22"/>
  <c r="FQ315" i="22" s="1"/>
  <c r="GM315" i="22"/>
  <c r="FV315" i="22" s="1"/>
  <c r="GG315" i="22"/>
  <c r="FP315" i="22" s="1"/>
  <c r="GJ315" i="22"/>
  <c r="FS315" i="22" s="1"/>
  <c r="FY321" i="22"/>
  <c r="FH321" i="22" s="1"/>
  <c r="FX321" i="22"/>
  <c r="FG321" i="22" s="1"/>
  <c r="FZ321" i="22"/>
  <c r="FI321" i="22" s="1"/>
  <c r="GA321" i="22"/>
  <c r="FJ321" i="22" s="1"/>
  <c r="GB321" i="22"/>
  <c r="FK321" i="22" s="1"/>
  <c r="GD321" i="22"/>
  <c r="FM321" i="22" s="1"/>
  <c r="GC321" i="22"/>
  <c r="FL321" i="22" s="1"/>
  <c r="GH321" i="22"/>
  <c r="FQ321" i="22" s="1"/>
  <c r="GE321" i="22"/>
  <c r="FN321" i="22" s="1"/>
  <c r="GK321" i="22"/>
  <c r="FT321" i="22" s="1"/>
  <c r="GG321" i="22"/>
  <c r="FP321" i="22" s="1"/>
  <c r="GL321" i="22"/>
  <c r="FU321" i="22" s="1"/>
  <c r="GF321" i="22"/>
  <c r="FO321" i="22" s="1"/>
  <c r="GI321" i="22"/>
  <c r="FR321" i="22" s="1"/>
  <c r="GJ321" i="22"/>
  <c r="FS321" i="22" s="1"/>
  <c r="GA324" i="22"/>
  <c r="FJ324" i="22" s="1"/>
  <c r="GE324" i="22"/>
  <c r="FN324" i="22" s="1"/>
  <c r="FY324" i="22"/>
  <c r="FH324" i="22" s="1"/>
  <c r="FX324" i="22"/>
  <c r="FG324" i="22" s="1"/>
  <c r="GB324" i="22"/>
  <c r="FK324" i="22" s="1"/>
  <c r="GG324" i="22"/>
  <c r="FP324" i="22" s="1"/>
  <c r="GC324" i="22"/>
  <c r="FL324" i="22" s="1"/>
  <c r="FZ324" i="22"/>
  <c r="FI324" i="22" s="1"/>
  <c r="GF324" i="22"/>
  <c r="FO324" i="22" s="1"/>
  <c r="GJ324" i="22"/>
  <c r="FS324" i="22" s="1"/>
  <c r="GI324" i="22"/>
  <c r="FR324" i="22" s="1"/>
  <c r="GD324" i="22"/>
  <c r="FM324" i="22" s="1"/>
  <c r="GH324" i="22"/>
  <c r="FQ324" i="22" s="1"/>
  <c r="GL324" i="22"/>
  <c r="FU324" i="22" s="1"/>
  <c r="FZ326" i="22"/>
  <c r="FI326" i="22" s="1"/>
  <c r="GD326" i="22"/>
  <c r="FM326" i="22" s="1"/>
  <c r="FX326" i="22"/>
  <c r="FG326" i="22" s="1"/>
  <c r="GA326" i="22"/>
  <c r="FJ326" i="22" s="1"/>
  <c r="GJ326" i="22"/>
  <c r="FS326" i="22" s="1"/>
  <c r="GB326" i="22"/>
  <c r="FK326" i="22" s="1"/>
  <c r="GF326" i="22"/>
  <c r="FO326" i="22" s="1"/>
  <c r="FY326" i="22"/>
  <c r="FH326" i="22" s="1"/>
  <c r="GI326" i="22"/>
  <c r="FR326" i="22" s="1"/>
  <c r="GM326" i="22"/>
  <c r="FV326" i="22" s="1"/>
  <c r="GE326" i="22"/>
  <c r="FN326" i="22" s="1"/>
  <c r="GG326" i="22"/>
  <c r="FP326" i="22" s="1"/>
  <c r="GK326" i="22"/>
  <c r="FT326" i="22" s="1"/>
  <c r="GH326" i="22"/>
  <c r="FQ326" i="22" s="1"/>
  <c r="GC326" i="22"/>
  <c r="FL326" i="22" s="1"/>
  <c r="FX330" i="22"/>
  <c r="FG330" i="22" s="1"/>
  <c r="GA330" i="22"/>
  <c r="FJ330" i="22" s="1"/>
  <c r="GJ330" i="22"/>
  <c r="FS330" i="22" s="1"/>
  <c r="GB330" i="22"/>
  <c r="FK330" i="22" s="1"/>
  <c r="GF330" i="22"/>
  <c r="FO330" i="22" s="1"/>
  <c r="FY330" i="22"/>
  <c r="FH330" i="22" s="1"/>
  <c r="GH330" i="22"/>
  <c r="FQ330" i="22" s="1"/>
  <c r="GC330" i="22"/>
  <c r="FL330" i="22" s="1"/>
  <c r="FZ330" i="22"/>
  <c r="FI330" i="22" s="1"/>
  <c r="GD330" i="22"/>
  <c r="FM330" i="22" s="1"/>
  <c r="GE330" i="22"/>
  <c r="FN330" i="22" s="1"/>
  <c r="GG330" i="22"/>
  <c r="FP330" i="22" s="1"/>
  <c r="GK330" i="22"/>
  <c r="FT330" i="22" s="1"/>
  <c r="GI330" i="22"/>
  <c r="FR330" i="22" s="1"/>
  <c r="GA339" i="22"/>
  <c r="FJ339" i="22" s="1"/>
  <c r="FX339" i="22"/>
  <c r="FG339" i="22" s="1"/>
  <c r="FZ339" i="22"/>
  <c r="FI339" i="22" s="1"/>
  <c r="FY339" i="22"/>
  <c r="FH339" i="22" s="1"/>
  <c r="GB339" i="22"/>
  <c r="FK339" i="22" s="1"/>
  <c r="GE339" i="22"/>
  <c r="FN339" i="22" s="1"/>
  <c r="GH339" i="22"/>
  <c r="FQ339" i="22" s="1"/>
  <c r="GM339" i="22"/>
  <c r="FV339" i="22" s="1"/>
  <c r="GG339" i="22"/>
  <c r="FP339" i="22" s="1"/>
  <c r="GJ339" i="22"/>
  <c r="FS339" i="22" s="1"/>
  <c r="GD339" i="22"/>
  <c r="FM339" i="22" s="1"/>
  <c r="GI339" i="22"/>
  <c r="FR339" i="22" s="1"/>
  <c r="GK339" i="22"/>
  <c r="FT339" i="22" s="1"/>
  <c r="GC339" i="22"/>
  <c r="FL339" i="22" s="1"/>
  <c r="GF339" i="22"/>
  <c r="FO339" i="22" s="1"/>
  <c r="GA20" i="22"/>
  <c r="FJ20" i="22" s="1"/>
  <c r="GE20" i="22"/>
  <c r="FN20" i="22" s="1"/>
  <c r="FX20" i="22"/>
  <c r="FG20" i="22" s="1"/>
  <c r="GG20" i="22"/>
  <c r="FP20" i="22" s="1"/>
  <c r="FY20" i="22"/>
  <c r="FH20" i="22" s="1"/>
  <c r="GC20" i="22"/>
  <c r="FL20" i="22" s="1"/>
  <c r="FZ20" i="22"/>
  <c r="FI20" i="22" s="1"/>
  <c r="GI20" i="22"/>
  <c r="FR20" i="22" s="1"/>
  <c r="GB20" i="22"/>
  <c r="FK20" i="22" s="1"/>
  <c r="GF20" i="22"/>
  <c r="FO20" i="22" s="1"/>
  <c r="GH20" i="22"/>
  <c r="FQ20" i="22" s="1"/>
  <c r="GL20" i="22"/>
  <c r="FU20" i="22" s="1"/>
  <c r="GD20" i="22"/>
  <c r="FM20" i="22" s="1"/>
  <c r="FZ22" i="22"/>
  <c r="FI22" i="22" s="1"/>
  <c r="GD22" i="22"/>
  <c r="FM22" i="22" s="1"/>
  <c r="FX22" i="22"/>
  <c r="FG22" i="22" s="1"/>
  <c r="GA22" i="22"/>
  <c r="FJ22" i="22" s="1"/>
  <c r="GJ22" i="22"/>
  <c r="FS22" i="22" s="1"/>
  <c r="GB22" i="22"/>
  <c r="FK22" i="22" s="1"/>
  <c r="GF22" i="22"/>
  <c r="FO22" i="22" s="1"/>
  <c r="FY22" i="22"/>
  <c r="FH22" i="22" s="1"/>
  <c r="GC22" i="22"/>
  <c r="FL22" i="22" s="1"/>
  <c r="GE22" i="22"/>
  <c r="FN22" i="22" s="1"/>
  <c r="GI22" i="22"/>
  <c r="FR22" i="22" s="1"/>
  <c r="GH22" i="22"/>
  <c r="FQ22" i="22" s="1"/>
  <c r="GG22" i="22"/>
  <c r="FP22" i="22" s="1"/>
  <c r="GK22" i="22"/>
  <c r="FT22" i="22" s="1"/>
  <c r="FX23" i="22"/>
  <c r="FG23" i="22" s="1"/>
  <c r="FY23" i="22"/>
  <c r="FH23" i="22" s="1"/>
  <c r="FZ23" i="22"/>
  <c r="FI23" i="22" s="1"/>
  <c r="GA23" i="22"/>
  <c r="FJ23" i="22" s="1"/>
  <c r="GB23" i="22"/>
  <c r="FK23" i="22" s="1"/>
  <c r="GG23" i="22"/>
  <c r="FP23" i="22" s="1"/>
  <c r="GJ23" i="22"/>
  <c r="FS23" i="22" s="1"/>
  <c r="GD23" i="22"/>
  <c r="FM23" i="22" s="1"/>
  <c r="GK23" i="22"/>
  <c r="FT23" i="22" s="1"/>
  <c r="GC23" i="22"/>
  <c r="FL23" i="22" s="1"/>
  <c r="GF23" i="22"/>
  <c r="FO23" i="22" s="1"/>
  <c r="GI23" i="22"/>
  <c r="FR23" i="22" s="1"/>
  <c r="GE23" i="22"/>
  <c r="FN23" i="22" s="1"/>
  <c r="GH23" i="22"/>
  <c r="FQ23" i="22" s="1"/>
  <c r="FX25" i="22"/>
  <c r="FG25" i="22" s="1"/>
  <c r="FZ25" i="22"/>
  <c r="FI25" i="22" s="1"/>
  <c r="FY25" i="22"/>
  <c r="FH25" i="22" s="1"/>
  <c r="GA25" i="22"/>
  <c r="FJ25" i="22" s="1"/>
  <c r="GG25" i="22"/>
  <c r="FP25" i="22" s="1"/>
  <c r="GL25" i="22"/>
  <c r="FU25" i="22" s="1"/>
  <c r="GF25" i="22"/>
  <c r="FO25" i="22" s="1"/>
  <c r="GI25" i="22"/>
  <c r="FR25" i="22" s="1"/>
  <c r="GJ25" i="22"/>
  <c r="FS25" i="22" s="1"/>
  <c r="GD25" i="22"/>
  <c r="FM25" i="22" s="1"/>
  <c r="GC25" i="22"/>
  <c r="FL25" i="22" s="1"/>
  <c r="GH25" i="22"/>
  <c r="FQ25" i="22" s="1"/>
  <c r="GB25" i="22"/>
  <c r="FK25" i="22" s="1"/>
  <c r="GE25" i="22"/>
  <c r="FN25" i="22" s="1"/>
  <c r="FX26" i="22"/>
  <c r="FG26" i="22" s="1"/>
  <c r="GA26" i="22"/>
  <c r="FJ26" i="22" s="1"/>
  <c r="GJ26" i="22"/>
  <c r="FS26" i="22" s="1"/>
  <c r="GB26" i="22"/>
  <c r="FK26" i="22" s="1"/>
  <c r="GF26" i="22"/>
  <c r="FO26" i="22" s="1"/>
  <c r="FY26" i="22"/>
  <c r="FH26" i="22" s="1"/>
  <c r="GH26" i="22"/>
  <c r="FQ26" i="22" s="1"/>
  <c r="GC26" i="22"/>
  <c r="FL26" i="22" s="1"/>
  <c r="FZ26" i="22"/>
  <c r="FI26" i="22" s="1"/>
  <c r="GD26" i="22"/>
  <c r="FM26" i="22" s="1"/>
  <c r="GG26" i="22"/>
  <c r="FP26" i="22" s="1"/>
  <c r="GK26" i="22"/>
  <c r="FT26" i="22" s="1"/>
  <c r="GE26" i="22"/>
  <c r="FN26" i="22" s="1"/>
  <c r="GI26" i="22"/>
  <c r="FR26" i="22" s="1"/>
  <c r="GA31" i="22"/>
  <c r="FJ31" i="22" s="1"/>
  <c r="GC31" i="22"/>
  <c r="FL31" i="22" s="1"/>
  <c r="FY31" i="22"/>
  <c r="FH31" i="22" s="1"/>
  <c r="FX31" i="22"/>
  <c r="FG31" i="22" s="1"/>
  <c r="FZ31" i="22"/>
  <c r="FI31" i="22" s="1"/>
  <c r="GF31" i="22"/>
  <c r="FO31" i="22" s="1"/>
  <c r="GI31" i="22"/>
  <c r="FR31" i="22" s="1"/>
  <c r="GE31" i="22"/>
  <c r="FN31" i="22" s="1"/>
  <c r="GH31" i="22"/>
  <c r="FQ31" i="22" s="1"/>
  <c r="GB31" i="22"/>
  <c r="FK31" i="22" s="1"/>
  <c r="GG31" i="22"/>
  <c r="FP31" i="22" s="1"/>
  <c r="GJ31" i="22"/>
  <c r="FS31" i="22" s="1"/>
  <c r="GD31" i="22"/>
  <c r="FM31" i="22" s="1"/>
  <c r="FX33" i="22"/>
  <c r="FG33" i="22" s="1"/>
  <c r="FZ33" i="22"/>
  <c r="FI33" i="22" s="1"/>
  <c r="FY33" i="22"/>
  <c r="FH33" i="22" s="1"/>
  <c r="GA33" i="22"/>
  <c r="FJ33" i="22" s="1"/>
  <c r="GB33" i="22"/>
  <c r="FK33" i="22" s="1"/>
  <c r="GD33" i="22"/>
  <c r="FM33" i="22" s="1"/>
  <c r="GC33" i="22"/>
  <c r="FL33" i="22" s="1"/>
  <c r="GH33" i="22"/>
  <c r="FQ33" i="22" s="1"/>
  <c r="GE33" i="22"/>
  <c r="FN33" i="22" s="1"/>
  <c r="GK33" i="22"/>
  <c r="FT33" i="22" s="1"/>
  <c r="GG33" i="22"/>
  <c r="FP33" i="22" s="1"/>
  <c r="GL33" i="22"/>
  <c r="FU33" i="22" s="1"/>
  <c r="GF33" i="22"/>
  <c r="FO33" i="22" s="1"/>
  <c r="GI33" i="22"/>
  <c r="FR33" i="22" s="1"/>
  <c r="GJ33" i="22"/>
  <c r="FS33" i="22" s="1"/>
  <c r="FZ38" i="22"/>
  <c r="FI38" i="22" s="1"/>
  <c r="GD38" i="22"/>
  <c r="FM38" i="22" s="1"/>
  <c r="FX38" i="22"/>
  <c r="FG38" i="22" s="1"/>
  <c r="GA38" i="22"/>
  <c r="FJ38" i="22" s="1"/>
  <c r="GJ38" i="22"/>
  <c r="FS38" i="22" s="1"/>
  <c r="GB38" i="22"/>
  <c r="FK38" i="22" s="1"/>
  <c r="GF38" i="22"/>
  <c r="FO38" i="22" s="1"/>
  <c r="FY38" i="22"/>
  <c r="FH38" i="22" s="1"/>
  <c r="GE38" i="22"/>
  <c r="FN38" i="22" s="1"/>
  <c r="GI38" i="22"/>
  <c r="FR38" i="22" s="1"/>
  <c r="GM38" i="22"/>
  <c r="FV38" i="22" s="1"/>
  <c r="GH38" i="22"/>
  <c r="FQ38" i="22" s="1"/>
  <c r="GC38" i="22"/>
  <c r="FL38" i="22" s="1"/>
  <c r="GG38" i="22"/>
  <c r="FP38" i="22" s="1"/>
  <c r="GK38" i="22"/>
  <c r="FT38" i="22" s="1"/>
  <c r="FY44" i="22"/>
  <c r="FH44" i="22" s="1"/>
  <c r="GC44" i="22"/>
  <c r="FL44" i="22" s="1"/>
  <c r="FZ44" i="22"/>
  <c r="FI44" i="22" s="1"/>
  <c r="GI44" i="22"/>
  <c r="FR44" i="22" s="1"/>
  <c r="GA44" i="22"/>
  <c r="FJ44" i="22" s="1"/>
  <c r="GE44" i="22"/>
  <c r="FN44" i="22" s="1"/>
  <c r="FX44" i="22"/>
  <c r="FG44" i="22" s="1"/>
  <c r="GH44" i="22"/>
  <c r="FQ44" i="22" s="1"/>
  <c r="GL44" i="22"/>
  <c r="FU44" i="22" s="1"/>
  <c r="GD44" i="22"/>
  <c r="FM44" i="22" s="1"/>
  <c r="GF44" i="22"/>
  <c r="FO44" i="22" s="1"/>
  <c r="GJ44" i="22"/>
  <c r="FS44" i="22" s="1"/>
  <c r="GG44" i="22"/>
  <c r="FP44" i="22" s="1"/>
  <c r="GB44" i="22"/>
  <c r="FK44" i="22" s="1"/>
  <c r="GB46" i="22"/>
  <c r="FK46" i="22" s="1"/>
  <c r="GF46" i="22"/>
  <c r="FO46" i="22" s="1"/>
  <c r="FY46" i="22"/>
  <c r="FH46" i="22" s="1"/>
  <c r="GH46" i="22"/>
  <c r="FQ46" i="22" s="1"/>
  <c r="FZ46" i="22"/>
  <c r="FI46" i="22" s="1"/>
  <c r="GD46" i="22"/>
  <c r="FM46" i="22" s="1"/>
  <c r="FX46" i="22"/>
  <c r="FG46" i="22" s="1"/>
  <c r="GA46" i="22"/>
  <c r="FJ46" i="22" s="1"/>
  <c r="GJ46" i="22"/>
  <c r="FS46" i="22" s="1"/>
  <c r="GC46" i="22"/>
  <c r="FL46" i="22" s="1"/>
  <c r="GG46" i="22"/>
  <c r="FP46" i="22" s="1"/>
  <c r="GK46" i="22"/>
  <c r="FT46" i="22" s="1"/>
  <c r="GE46" i="22"/>
  <c r="FN46" i="22" s="1"/>
  <c r="GI46" i="22"/>
  <c r="FR46" i="22" s="1"/>
  <c r="GM46" i="22"/>
  <c r="FV46" i="22" s="1"/>
  <c r="FZ54" i="22"/>
  <c r="FI54" i="22" s="1"/>
  <c r="GD54" i="22"/>
  <c r="FM54" i="22" s="1"/>
  <c r="FX54" i="22"/>
  <c r="FG54" i="22" s="1"/>
  <c r="GA54" i="22"/>
  <c r="FJ54" i="22" s="1"/>
  <c r="GJ54" i="22"/>
  <c r="FS54" i="22" s="1"/>
  <c r="GB54" i="22"/>
  <c r="FK54" i="22" s="1"/>
  <c r="GF54" i="22"/>
  <c r="FO54" i="22" s="1"/>
  <c r="FY54" i="22"/>
  <c r="FH54" i="22" s="1"/>
  <c r="GH54" i="22"/>
  <c r="FQ54" i="22" s="1"/>
  <c r="GE54" i="22"/>
  <c r="FN54" i="22" s="1"/>
  <c r="GI54" i="22"/>
  <c r="FR54" i="22" s="1"/>
  <c r="GM54" i="22"/>
  <c r="FV54" i="22" s="1"/>
  <c r="GC54" i="22"/>
  <c r="FL54" i="22" s="1"/>
  <c r="GG54" i="22"/>
  <c r="FP54" i="22" s="1"/>
  <c r="GK54" i="22"/>
  <c r="FT54" i="22" s="1"/>
  <c r="FX67" i="22"/>
  <c r="FG67" i="22" s="1"/>
  <c r="GA67" i="22"/>
  <c r="FJ67" i="22" s="1"/>
  <c r="FZ67" i="22"/>
  <c r="FI67" i="22" s="1"/>
  <c r="FY67" i="22"/>
  <c r="FH67" i="22" s="1"/>
  <c r="GE67" i="22"/>
  <c r="FN67" i="22" s="1"/>
  <c r="GH67" i="22"/>
  <c r="FQ67" i="22" s="1"/>
  <c r="GC67" i="22"/>
  <c r="FL67" i="22" s="1"/>
  <c r="GB67" i="22"/>
  <c r="FK67" i="22" s="1"/>
  <c r="GG67" i="22"/>
  <c r="FP67" i="22" s="1"/>
  <c r="GJ67" i="22"/>
  <c r="FS67" i="22" s="1"/>
  <c r="GD67" i="22"/>
  <c r="FM67" i="22" s="1"/>
  <c r="GK67" i="22"/>
  <c r="FT67" i="22" s="1"/>
  <c r="GF67" i="22"/>
  <c r="FO67" i="22" s="1"/>
  <c r="GI67" i="22"/>
  <c r="FR67" i="22" s="1"/>
  <c r="FZ70" i="22"/>
  <c r="FI70" i="22" s="1"/>
  <c r="GD70" i="22"/>
  <c r="FM70" i="22" s="1"/>
  <c r="FX70" i="22"/>
  <c r="FG70" i="22" s="1"/>
  <c r="GA70" i="22"/>
  <c r="FJ70" i="22" s="1"/>
  <c r="GJ70" i="22"/>
  <c r="FS70" i="22" s="1"/>
  <c r="GB70" i="22"/>
  <c r="FK70" i="22" s="1"/>
  <c r="GF70" i="22"/>
  <c r="FO70" i="22" s="1"/>
  <c r="FY70" i="22"/>
  <c r="FH70" i="22" s="1"/>
  <c r="GE70" i="22"/>
  <c r="FN70" i="22" s="1"/>
  <c r="GI70" i="22"/>
  <c r="FR70" i="22" s="1"/>
  <c r="GM70" i="22"/>
  <c r="FV70" i="22" s="1"/>
  <c r="GG70" i="22"/>
  <c r="FP70" i="22" s="1"/>
  <c r="GK70" i="22"/>
  <c r="FT70" i="22" s="1"/>
  <c r="GH70" i="22"/>
  <c r="FQ70" i="22" s="1"/>
  <c r="GC70" i="22"/>
  <c r="FL70" i="22" s="1"/>
  <c r="FX72" i="22"/>
  <c r="FG72" i="22" s="1"/>
  <c r="GG72" i="22"/>
  <c r="FP72" i="22" s="1"/>
  <c r="FY72" i="22"/>
  <c r="FH72" i="22" s="1"/>
  <c r="GC72" i="22"/>
  <c r="FL72" i="22" s="1"/>
  <c r="FZ72" i="22"/>
  <c r="FI72" i="22" s="1"/>
  <c r="GI72" i="22"/>
  <c r="FR72" i="22" s="1"/>
  <c r="GA72" i="22"/>
  <c r="FJ72" i="22" s="1"/>
  <c r="GE72" i="22"/>
  <c r="FN72" i="22" s="1"/>
  <c r="GH72" i="22"/>
  <c r="FQ72" i="22" s="1"/>
  <c r="GL72" i="22"/>
  <c r="FU72" i="22" s="1"/>
  <c r="GB72" i="22"/>
  <c r="FK72" i="22" s="1"/>
  <c r="GD72" i="22"/>
  <c r="FM72" i="22" s="1"/>
  <c r="GF72" i="22"/>
  <c r="FO72" i="22" s="1"/>
  <c r="GJ72" i="22"/>
  <c r="FS72" i="22" s="1"/>
  <c r="FX74" i="22"/>
  <c r="FG74" i="22" s="1"/>
  <c r="GA74" i="22"/>
  <c r="FJ74" i="22" s="1"/>
  <c r="GJ74" i="22"/>
  <c r="FS74" i="22" s="1"/>
  <c r="GB74" i="22"/>
  <c r="FK74" i="22" s="1"/>
  <c r="GF74" i="22"/>
  <c r="FO74" i="22" s="1"/>
  <c r="FY74" i="22"/>
  <c r="FH74" i="22" s="1"/>
  <c r="GH74" i="22"/>
  <c r="FQ74" i="22" s="1"/>
  <c r="GC74" i="22"/>
  <c r="FL74" i="22" s="1"/>
  <c r="FZ74" i="22"/>
  <c r="FI74" i="22" s="1"/>
  <c r="GD74" i="22"/>
  <c r="FM74" i="22" s="1"/>
  <c r="GG74" i="22"/>
  <c r="FP74" i="22" s="1"/>
  <c r="GK74" i="22"/>
  <c r="FT74" i="22" s="1"/>
  <c r="GE74" i="22"/>
  <c r="FN74" i="22" s="1"/>
  <c r="GI74" i="22"/>
  <c r="FR74" i="22" s="1"/>
  <c r="FY75" i="22"/>
  <c r="FH75" i="22" s="1"/>
  <c r="FZ75" i="22"/>
  <c r="FI75" i="22" s="1"/>
  <c r="GA75" i="22"/>
  <c r="FJ75" i="22" s="1"/>
  <c r="GC75" i="22"/>
  <c r="FL75" i="22" s="1"/>
  <c r="FX75" i="22"/>
  <c r="FG75" i="22" s="1"/>
  <c r="GD75" i="22"/>
  <c r="FM75" i="22" s="1"/>
  <c r="GK75" i="22"/>
  <c r="FT75" i="22" s="1"/>
  <c r="GF75" i="22"/>
  <c r="FO75" i="22" s="1"/>
  <c r="GI75" i="22"/>
  <c r="FR75" i="22" s="1"/>
  <c r="GE75" i="22"/>
  <c r="FN75" i="22" s="1"/>
  <c r="GH75" i="22"/>
  <c r="FQ75" i="22" s="1"/>
  <c r="GB75" i="22"/>
  <c r="FK75" i="22" s="1"/>
  <c r="GG75" i="22"/>
  <c r="FP75" i="22" s="1"/>
  <c r="GJ75" i="22"/>
  <c r="FS75" i="22" s="1"/>
  <c r="FY76" i="22"/>
  <c r="FH76" i="22" s="1"/>
  <c r="GC76" i="22"/>
  <c r="FL76" i="22" s="1"/>
  <c r="FZ76" i="22"/>
  <c r="FI76" i="22" s="1"/>
  <c r="GI76" i="22"/>
  <c r="FR76" i="22" s="1"/>
  <c r="GA76" i="22"/>
  <c r="FJ76" i="22" s="1"/>
  <c r="GE76" i="22"/>
  <c r="FN76" i="22" s="1"/>
  <c r="FX76" i="22"/>
  <c r="FG76" i="22" s="1"/>
  <c r="GH76" i="22"/>
  <c r="FQ76" i="22" s="1"/>
  <c r="GL76" i="22"/>
  <c r="FU76" i="22" s="1"/>
  <c r="GG76" i="22"/>
  <c r="FP76" i="22" s="1"/>
  <c r="GB76" i="22"/>
  <c r="FK76" i="22" s="1"/>
  <c r="GD76" i="22"/>
  <c r="FM76" i="22" s="1"/>
  <c r="GF76" i="22"/>
  <c r="FO76" i="22" s="1"/>
  <c r="GJ76" i="22"/>
  <c r="FS76" i="22" s="1"/>
  <c r="FX90" i="22"/>
  <c r="FG90" i="22" s="1"/>
  <c r="GA90" i="22"/>
  <c r="FJ90" i="22" s="1"/>
  <c r="GJ90" i="22"/>
  <c r="FS90" i="22" s="1"/>
  <c r="GB90" i="22"/>
  <c r="FK90" i="22" s="1"/>
  <c r="GF90" i="22"/>
  <c r="FO90" i="22" s="1"/>
  <c r="FY90" i="22"/>
  <c r="FH90" i="22" s="1"/>
  <c r="GH90" i="22"/>
  <c r="FQ90" i="22" s="1"/>
  <c r="GC90" i="22"/>
  <c r="FL90" i="22" s="1"/>
  <c r="FZ90" i="22"/>
  <c r="FI90" i="22" s="1"/>
  <c r="GD90" i="22"/>
  <c r="FM90" i="22" s="1"/>
  <c r="GG90" i="22"/>
  <c r="FP90" i="22" s="1"/>
  <c r="GK90" i="22"/>
  <c r="FT90" i="22" s="1"/>
  <c r="GE90" i="22"/>
  <c r="FN90" i="22" s="1"/>
  <c r="GI90" i="22"/>
  <c r="FR90" i="22" s="1"/>
  <c r="FZ91" i="22"/>
  <c r="FI91" i="22" s="1"/>
  <c r="FY91" i="22"/>
  <c r="FH91" i="22" s="1"/>
  <c r="GC91" i="22"/>
  <c r="FL91" i="22" s="1"/>
  <c r="GA91" i="22"/>
  <c r="FJ91" i="22" s="1"/>
  <c r="FX91" i="22"/>
  <c r="FG91" i="22" s="1"/>
  <c r="GD91" i="22"/>
  <c r="FM91" i="22" s="1"/>
  <c r="GK91" i="22"/>
  <c r="FT91" i="22" s="1"/>
  <c r="GF91" i="22"/>
  <c r="FO91" i="22" s="1"/>
  <c r="GI91" i="22"/>
  <c r="FR91" i="22" s="1"/>
  <c r="GE91" i="22"/>
  <c r="FN91" i="22" s="1"/>
  <c r="GH91" i="22"/>
  <c r="FQ91" i="22" s="1"/>
  <c r="GB91" i="22"/>
  <c r="FK91" i="22" s="1"/>
  <c r="GG91" i="22"/>
  <c r="FP91" i="22" s="1"/>
  <c r="GJ91" i="22"/>
  <c r="FS91" i="22" s="1"/>
  <c r="FY98" i="22"/>
  <c r="FH98" i="22" s="1"/>
  <c r="GH98" i="22"/>
  <c r="FQ98" i="22" s="1"/>
  <c r="FZ98" i="22"/>
  <c r="FI98" i="22" s="1"/>
  <c r="GD98" i="22"/>
  <c r="FM98" i="22" s="1"/>
  <c r="FX98" i="22"/>
  <c r="FG98" i="22" s="1"/>
  <c r="GA98" i="22"/>
  <c r="FJ98" i="22" s="1"/>
  <c r="GJ98" i="22"/>
  <c r="FS98" i="22" s="1"/>
  <c r="GB98" i="22"/>
  <c r="FK98" i="22" s="1"/>
  <c r="GF98" i="22"/>
  <c r="FO98" i="22" s="1"/>
  <c r="GE98" i="22"/>
  <c r="FN98" i="22" s="1"/>
  <c r="GI98" i="22"/>
  <c r="FR98" i="22" s="1"/>
  <c r="GM98" i="22"/>
  <c r="FV98" i="22" s="1"/>
  <c r="GC98" i="22"/>
  <c r="FL98" i="22" s="1"/>
  <c r="GG98" i="22"/>
  <c r="FP98" i="22" s="1"/>
  <c r="FX99" i="22"/>
  <c r="FG99" i="22" s="1"/>
  <c r="GA99" i="22"/>
  <c r="FJ99" i="22" s="1"/>
  <c r="FZ99" i="22"/>
  <c r="FI99" i="22" s="1"/>
  <c r="FY99" i="22"/>
  <c r="FH99" i="22" s="1"/>
  <c r="GE99" i="22"/>
  <c r="FN99" i="22" s="1"/>
  <c r="GH99" i="22"/>
  <c r="FQ99" i="22" s="1"/>
  <c r="GC99" i="22"/>
  <c r="FL99" i="22" s="1"/>
  <c r="GB99" i="22"/>
  <c r="FK99" i="22" s="1"/>
  <c r="GG99" i="22"/>
  <c r="FP99" i="22" s="1"/>
  <c r="GJ99" i="22"/>
  <c r="FS99" i="22" s="1"/>
  <c r="GD99" i="22"/>
  <c r="FM99" i="22" s="1"/>
  <c r="GK99" i="22"/>
  <c r="FT99" i="22" s="1"/>
  <c r="GF99" i="22"/>
  <c r="FO99" i="22" s="1"/>
  <c r="GI99" i="22"/>
  <c r="FR99" i="22" s="1"/>
  <c r="GA101" i="22"/>
  <c r="FJ101" i="22" s="1"/>
  <c r="GB101" i="22"/>
  <c r="FK101" i="22" s="1"/>
  <c r="FX101" i="22"/>
  <c r="FG101" i="22" s="1"/>
  <c r="FZ101" i="22"/>
  <c r="FI101" i="22" s="1"/>
  <c r="GD101" i="22"/>
  <c r="FM101" i="22" s="1"/>
  <c r="FY101" i="22"/>
  <c r="FH101" i="22" s="1"/>
  <c r="GE101" i="22"/>
  <c r="FN101" i="22" s="1"/>
  <c r="GG101" i="22"/>
  <c r="FP101" i="22" s="1"/>
  <c r="GL101" i="22"/>
  <c r="FU101" i="22" s="1"/>
  <c r="GF101" i="22"/>
  <c r="FO101" i="22" s="1"/>
  <c r="GI101" i="22"/>
  <c r="FR101" i="22" s="1"/>
  <c r="GJ101" i="22"/>
  <c r="FS101" i="22" s="1"/>
  <c r="GC101" i="22"/>
  <c r="FL101" i="22" s="1"/>
  <c r="GH101" i="22"/>
  <c r="FQ101" i="22" s="1"/>
  <c r="FZ102" i="22"/>
  <c r="FI102" i="22" s="1"/>
  <c r="GD102" i="22"/>
  <c r="FM102" i="22" s="1"/>
  <c r="FX102" i="22"/>
  <c r="FG102" i="22" s="1"/>
  <c r="GA102" i="22"/>
  <c r="FJ102" i="22" s="1"/>
  <c r="GJ102" i="22"/>
  <c r="FS102" i="22" s="1"/>
  <c r="GB102" i="22"/>
  <c r="FK102" i="22" s="1"/>
  <c r="GF102" i="22"/>
  <c r="FO102" i="22" s="1"/>
  <c r="FY102" i="22"/>
  <c r="FH102" i="22" s="1"/>
  <c r="GE102" i="22"/>
  <c r="FN102" i="22" s="1"/>
  <c r="GI102" i="22"/>
  <c r="FR102" i="22" s="1"/>
  <c r="GM102" i="22"/>
  <c r="FV102" i="22" s="1"/>
  <c r="GH102" i="22"/>
  <c r="FQ102" i="22" s="1"/>
  <c r="GC102" i="22"/>
  <c r="FL102" i="22" s="1"/>
  <c r="GG102" i="22"/>
  <c r="FP102" i="22" s="1"/>
  <c r="GK102" i="22"/>
  <c r="FT102" i="22" s="1"/>
  <c r="FX106" i="22"/>
  <c r="FG106" i="22" s="1"/>
  <c r="GA106" i="22"/>
  <c r="FJ106" i="22" s="1"/>
  <c r="GJ106" i="22"/>
  <c r="FS106" i="22" s="1"/>
  <c r="GB106" i="22"/>
  <c r="FK106" i="22" s="1"/>
  <c r="GF106" i="22"/>
  <c r="FO106" i="22" s="1"/>
  <c r="FY106" i="22"/>
  <c r="FH106" i="22" s="1"/>
  <c r="GH106" i="22"/>
  <c r="FQ106" i="22" s="1"/>
  <c r="GC106" i="22"/>
  <c r="FL106" i="22" s="1"/>
  <c r="FZ106" i="22"/>
  <c r="FI106" i="22" s="1"/>
  <c r="GD106" i="22"/>
  <c r="FM106" i="22" s="1"/>
  <c r="GG106" i="22"/>
  <c r="FP106" i="22" s="1"/>
  <c r="GK106" i="22"/>
  <c r="FT106" i="22" s="1"/>
  <c r="GE106" i="22"/>
  <c r="FN106" i="22" s="1"/>
  <c r="GI106" i="22"/>
  <c r="FR106" i="22" s="1"/>
  <c r="GB110" i="22"/>
  <c r="FK110" i="22" s="1"/>
  <c r="GF110" i="22"/>
  <c r="FO110" i="22" s="1"/>
  <c r="FY110" i="22"/>
  <c r="FH110" i="22" s="1"/>
  <c r="GH110" i="22"/>
  <c r="FQ110" i="22" s="1"/>
  <c r="FZ110" i="22"/>
  <c r="FI110" i="22" s="1"/>
  <c r="GD110" i="22"/>
  <c r="FM110" i="22" s="1"/>
  <c r="FX110" i="22"/>
  <c r="FG110" i="22" s="1"/>
  <c r="GA110" i="22"/>
  <c r="FJ110" i="22" s="1"/>
  <c r="GJ110" i="22"/>
  <c r="FS110" i="22" s="1"/>
  <c r="GC110" i="22"/>
  <c r="FL110" i="22" s="1"/>
  <c r="GG110" i="22"/>
  <c r="FP110" i="22" s="1"/>
  <c r="GK110" i="22"/>
  <c r="FT110" i="22" s="1"/>
  <c r="GE110" i="22"/>
  <c r="FN110" i="22" s="1"/>
  <c r="GI110" i="22"/>
  <c r="FR110" i="22" s="1"/>
  <c r="GM110" i="22"/>
  <c r="FV110" i="22" s="1"/>
  <c r="GA116" i="22"/>
  <c r="FJ116" i="22" s="1"/>
  <c r="GE116" i="22"/>
  <c r="FN116" i="22" s="1"/>
  <c r="FX116" i="22"/>
  <c r="FG116" i="22" s="1"/>
  <c r="GG116" i="22"/>
  <c r="FP116" i="22" s="1"/>
  <c r="FY116" i="22"/>
  <c r="FH116" i="22" s="1"/>
  <c r="GC116" i="22"/>
  <c r="FL116" i="22" s="1"/>
  <c r="FZ116" i="22"/>
  <c r="FI116" i="22" s="1"/>
  <c r="GF116" i="22"/>
  <c r="FO116" i="22" s="1"/>
  <c r="GJ116" i="22"/>
  <c r="FS116" i="22" s="1"/>
  <c r="GI116" i="22"/>
  <c r="FR116" i="22" s="1"/>
  <c r="GB116" i="22"/>
  <c r="FK116" i="22" s="1"/>
  <c r="GH116" i="22"/>
  <c r="FQ116" i="22" s="1"/>
  <c r="GL116" i="22"/>
  <c r="FU116" i="22" s="1"/>
  <c r="GD116" i="22"/>
  <c r="FM116" i="22" s="1"/>
  <c r="FZ117" i="22"/>
  <c r="FI117" i="22" s="1"/>
  <c r="GA117" i="22"/>
  <c r="FJ117" i="22" s="1"/>
  <c r="FX117" i="22"/>
  <c r="FG117" i="22" s="1"/>
  <c r="GB117" i="22"/>
  <c r="FK117" i="22" s="1"/>
  <c r="GD117" i="22"/>
  <c r="FM117" i="22" s="1"/>
  <c r="FY117" i="22"/>
  <c r="FH117" i="22" s="1"/>
  <c r="GE117" i="22"/>
  <c r="FN117" i="22" s="1"/>
  <c r="GG117" i="22"/>
  <c r="FP117" i="22" s="1"/>
  <c r="GL117" i="22"/>
  <c r="FU117" i="22" s="1"/>
  <c r="GF117" i="22"/>
  <c r="FO117" i="22" s="1"/>
  <c r="GI117" i="22"/>
  <c r="FR117" i="22" s="1"/>
  <c r="GJ117" i="22"/>
  <c r="FS117" i="22" s="1"/>
  <c r="GC117" i="22"/>
  <c r="FL117" i="22" s="1"/>
  <c r="GH117" i="22"/>
  <c r="FQ117" i="22" s="1"/>
  <c r="FX121" i="22"/>
  <c r="FG121" i="22" s="1"/>
  <c r="GB121" i="22"/>
  <c r="FK121" i="22" s="1"/>
  <c r="FZ121" i="22"/>
  <c r="FI121" i="22" s="1"/>
  <c r="FY121" i="22"/>
  <c r="FH121" i="22" s="1"/>
  <c r="GA121" i="22"/>
  <c r="FJ121" i="22" s="1"/>
  <c r="GD121" i="22"/>
  <c r="FM121" i="22" s="1"/>
  <c r="GG121" i="22"/>
  <c r="FP121" i="22" s="1"/>
  <c r="GL121" i="22"/>
  <c r="FU121" i="22" s="1"/>
  <c r="GF121" i="22"/>
  <c r="FO121" i="22" s="1"/>
  <c r="GI121" i="22"/>
  <c r="FR121" i="22" s="1"/>
  <c r="GJ121" i="22"/>
  <c r="FS121" i="22" s="1"/>
  <c r="GC121" i="22"/>
  <c r="FL121" i="22" s="1"/>
  <c r="GH121" i="22"/>
  <c r="FQ121" i="22" s="1"/>
  <c r="GE121" i="22"/>
  <c r="FN121" i="22" s="1"/>
  <c r="FZ123" i="22"/>
  <c r="FI123" i="22" s="1"/>
  <c r="FY123" i="22"/>
  <c r="FH123" i="22" s="1"/>
  <c r="GC123" i="22"/>
  <c r="FL123" i="22" s="1"/>
  <c r="GA123" i="22"/>
  <c r="FJ123" i="22" s="1"/>
  <c r="FX123" i="22"/>
  <c r="FG123" i="22" s="1"/>
  <c r="GD123" i="22"/>
  <c r="FM123" i="22" s="1"/>
  <c r="GK123" i="22"/>
  <c r="FT123" i="22" s="1"/>
  <c r="GF123" i="22"/>
  <c r="FO123" i="22" s="1"/>
  <c r="GI123" i="22"/>
  <c r="FR123" i="22" s="1"/>
  <c r="GE123" i="22"/>
  <c r="FN123" i="22" s="1"/>
  <c r="GH123" i="22"/>
  <c r="FQ123" i="22" s="1"/>
  <c r="GM123" i="22"/>
  <c r="FV123" i="22" s="1"/>
  <c r="GB123" i="22"/>
  <c r="FK123" i="22" s="1"/>
  <c r="GG123" i="22"/>
  <c r="FP123" i="22" s="1"/>
  <c r="GJ123" i="22"/>
  <c r="FS123" i="22" s="1"/>
  <c r="GB126" i="22"/>
  <c r="FK126" i="22" s="1"/>
  <c r="GF126" i="22"/>
  <c r="FO126" i="22" s="1"/>
  <c r="FY126" i="22"/>
  <c r="FH126" i="22" s="1"/>
  <c r="GH126" i="22"/>
  <c r="FQ126" i="22" s="1"/>
  <c r="FZ126" i="22"/>
  <c r="FI126" i="22" s="1"/>
  <c r="GD126" i="22"/>
  <c r="FM126" i="22" s="1"/>
  <c r="FX126" i="22"/>
  <c r="FG126" i="22" s="1"/>
  <c r="GA126" i="22"/>
  <c r="FJ126" i="22" s="1"/>
  <c r="GG126" i="22"/>
  <c r="FP126" i="22" s="1"/>
  <c r="GK126" i="22"/>
  <c r="FT126" i="22" s="1"/>
  <c r="GC126" i="22"/>
  <c r="FL126" i="22" s="1"/>
  <c r="GE126" i="22"/>
  <c r="FN126" i="22" s="1"/>
  <c r="GI126" i="22"/>
  <c r="FR126" i="22" s="1"/>
  <c r="GM126" i="22"/>
  <c r="FV126" i="22" s="1"/>
  <c r="GJ126" i="22"/>
  <c r="FS126" i="22" s="1"/>
  <c r="FY127" i="22"/>
  <c r="FH127" i="22" s="1"/>
  <c r="GA127" i="22"/>
  <c r="FJ127" i="22" s="1"/>
  <c r="GC127" i="22"/>
  <c r="FL127" i="22" s="1"/>
  <c r="FX127" i="22"/>
  <c r="FG127" i="22" s="1"/>
  <c r="FZ127" i="22"/>
  <c r="FI127" i="22" s="1"/>
  <c r="GF127" i="22"/>
  <c r="FO127" i="22" s="1"/>
  <c r="GI127" i="22"/>
  <c r="FR127" i="22" s="1"/>
  <c r="GE127" i="22"/>
  <c r="FN127" i="22" s="1"/>
  <c r="GH127" i="22"/>
  <c r="FQ127" i="22" s="1"/>
  <c r="GM127" i="22"/>
  <c r="FV127" i="22" s="1"/>
  <c r="GB127" i="22"/>
  <c r="FK127" i="22" s="1"/>
  <c r="GG127" i="22"/>
  <c r="FP127" i="22" s="1"/>
  <c r="GJ127" i="22"/>
  <c r="FS127" i="22" s="1"/>
  <c r="GD127" i="22"/>
  <c r="FM127" i="22" s="1"/>
  <c r="GA131" i="22"/>
  <c r="FJ131" i="22" s="1"/>
  <c r="FY131" i="22"/>
  <c r="FH131" i="22" s="1"/>
  <c r="FX131" i="22"/>
  <c r="FG131" i="22" s="1"/>
  <c r="FZ131" i="22"/>
  <c r="FI131" i="22" s="1"/>
  <c r="GE131" i="22"/>
  <c r="FN131" i="22" s="1"/>
  <c r="GH131" i="22"/>
  <c r="FQ131" i="22" s="1"/>
  <c r="GC131" i="22"/>
  <c r="FL131" i="22" s="1"/>
  <c r="GB131" i="22"/>
  <c r="FK131" i="22" s="1"/>
  <c r="GG131" i="22"/>
  <c r="FP131" i="22" s="1"/>
  <c r="GJ131" i="22"/>
  <c r="FS131" i="22" s="1"/>
  <c r="GD131" i="22"/>
  <c r="FM131" i="22" s="1"/>
  <c r="GK131" i="22"/>
  <c r="FT131" i="22" s="1"/>
  <c r="GF131" i="22"/>
  <c r="FO131" i="22" s="1"/>
  <c r="GI131" i="22"/>
  <c r="FR131" i="22" s="1"/>
  <c r="FX138" i="22"/>
  <c r="FG138" i="22" s="1"/>
  <c r="GA138" i="22"/>
  <c r="FJ138" i="22" s="1"/>
  <c r="GJ138" i="22"/>
  <c r="FS138" i="22" s="1"/>
  <c r="GB138" i="22"/>
  <c r="FK138" i="22" s="1"/>
  <c r="GF138" i="22"/>
  <c r="FO138" i="22" s="1"/>
  <c r="FY138" i="22"/>
  <c r="FH138" i="22" s="1"/>
  <c r="GH138" i="22"/>
  <c r="FQ138" i="22" s="1"/>
  <c r="GC138" i="22"/>
  <c r="FL138" i="22" s="1"/>
  <c r="FZ138" i="22"/>
  <c r="FI138" i="22" s="1"/>
  <c r="GD138" i="22"/>
  <c r="FM138" i="22" s="1"/>
  <c r="GG138" i="22"/>
  <c r="FP138" i="22" s="1"/>
  <c r="GK138" i="22"/>
  <c r="FT138" i="22" s="1"/>
  <c r="GE138" i="22"/>
  <c r="FN138" i="22" s="1"/>
  <c r="GI138" i="22"/>
  <c r="FR138" i="22" s="1"/>
  <c r="GB142" i="22"/>
  <c r="FK142" i="22" s="1"/>
  <c r="GF142" i="22"/>
  <c r="FO142" i="22" s="1"/>
  <c r="FY142" i="22"/>
  <c r="FH142" i="22" s="1"/>
  <c r="GH142" i="22"/>
  <c r="FQ142" i="22" s="1"/>
  <c r="FZ142" i="22"/>
  <c r="FI142" i="22" s="1"/>
  <c r="GD142" i="22"/>
  <c r="FM142" i="22" s="1"/>
  <c r="FX142" i="22"/>
  <c r="FG142" i="22" s="1"/>
  <c r="GA142" i="22"/>
  <c r="FJ142" i="22" s="1"/>
  <c r="GG142" i="22"/>
  <c r="FP142" i="22" s="1"/>
  <c r="GK142" i="22"/>
  <c r="FT142" i="22" s="1"/>
  <c r="GJ142" i="22"/>
  <c r="FS142" i="22" s="1"/>
  <c r="GC142" i="22"/>
  <c r="FL142" i="22" s="1"/>
  <c r="GE142" i="22"/>
  <c r="FN142" i="22" s="1"/>
  <c r="GI142" i="22"/>
  <c r="FR142" i="22" s="1"/>
  <c r="GM142" i="22"/>
  <c r="FV142" i="22" s="1"/>
  <c r="FY143" i="22"/>
  <c r="FH143" i="22" s="1"/>
  <c r="GA143" i="22"/>
  <c r="FJ143" i="22" s="1"/>
  <c r="GC143" i="22"/>
  <c r="FL143" i="22" s="1"/>
  <c r="FX143" i="22"/>
  <c r="FG143" i="22" s="1"/>
  <c r="FZ143" i="22"/>
  <c r="FI143" i="22" s="1"/>
  <c r="GF143" i="22"/>
  <c r="FO143" i="22" s="1"/>
  <c r="GI143" i="22"/>
  <c r="FR143" i="22" s="1"/>
  <c r="GE143" i="22"/>
  <c r="FN143" i="22" s="1"/>
  <c r="GH143" i="22"/>
  <c r="FQ143" i="22" s="1"/>
  <c r="GM143" i="22"/>
  <c r="FV143" i="22" s="1"/>
  <c r="GB143" i="22"/>
  <c r="FK143" i="22" s="1"/>
  <c r="GG143" i="22"/>
  <c r="FP143" i="22" s="1"/>
  <c r="GJ143" i="22"/>
  <c r="FS143" i="22" s="1"/>
  <c r="GD143" i="22"/>
  <c r="FM143" i="22" s="1"/>
  <c r="FZ150" i="22"/>
  <c r="FI150" i="22" s="1"/>
  <c r="GD150" i="22"/>
  <c r="FM150" i="22" s="1"/>
  <c r="FX150" i="22"/>
  <c r="FG150" i="22" s="1"/>
  <c r="GA150" i="22"/>
  <c r="FJ150" i="22" s="1"/>
  <c r="GJ150" i="22"/>
  <c r="FS150" i="22" s="1"/>
  <c r="GB150" i="22"/>
  <c r="FK150" i="22" s="1"/>
  <c r="GF150" i="22"/>
  <c r="FO150" i="22" s="1"/>
  <c r="FY150" i="22"/>
  <c r="FH150" i="22" s="1"/>
  <c r="GC150" i="22"/>
  <c r="FL150" i="22" s="1"/>
  <c r="GE150" i="22"/>
  <c r="FN150" i="22" s="1"/>
  <c r="GI150" i="22"/>
  <c r="FR150" i="22" s="1"/>
  <c r="GM150" i="22"/>
  <c r="FV150" i="22" s="1"/>
  <c r="GH150" i="22"/>
  <c r="FQ150" i="22" s="1"/>
  <c r="GG150" i="22"/>
  <c r="FP150" i="22" s="1"/>
  <c r="GK150" i="22"/>
  <c r="FT150" i="22" s="1"/>
  <c r="FX152" i="22"/>
  <c r="FG152" i="22" s="1"/>
  <c r="GG152" i="22"/>
  <c r="FP152" i="22" s="1"/>
  <c r="FY152" i="22"/>
  <c r="FH152" i="22" s="1"/>
  <c r="GC152" i="22"/>
  <c r="FL152" i="22" s="1"/>
  <c r="FZ152" i="22"/>
  <c r="FI152" i="22" s="1"/>
  <c r="GI152" i="22"/>
  <c r="FR152" i="22" s="1"/>
  <c r="GA152" i="22"/>
  <c r="FJ152" i="22" s="1"/>
  <c r="GE152" i="22"/>
  <c r="FN152" i="22" s="1"/>
  <c r="GH152" i="22"/>
  <c r="FQ152" i="22" s="1"/>
  <c r="GL152" i="22"/>
  <c r="FU152" i="22" s="1"/>
  <c r="GD152" i="22"/>
  <c r="FM152" i="22" s="1"/>
  <c r="GB152" i="22"/>
  <c r="FK152" i="22" s="1"/>
  <c r="GF152" i="22"/>
  <c r="FO152" i="22" s="1"/>
  <c r="GJ152" i="22"/>
  <c r="FS152" i="22" s="1"/>
  <c r="FY156" i="22"/>
  <c r="FH156" i="22" s="1"/>
  <c r="GC156" i="22"/>
  <c r="FL156" i="22" s="1"/>
  <c r="FZ156" i="22"/>
  <c r="FI156" i="22" s="1"/>
  <c r="GI156" i="22"/>
  <c r="FR156" i="22" s="1"/>
  <c r="GA156" i="22"/>
  <c r="FJ156" i="22" s="1"/>
  <c r="GE156" i="22"/>
  <c r="FN156" i="22" s="1"/>
  <c r="FX156" i="22"/>
  <c r="FG156" i="22" s="1"/>
  <c r="GG156" i="22"/>
  <c r="FP156" i="22" s="1"/>
  <c r="GH156" i="22"/>
  <c r="FQ156" i="22" s="1"/>
  <c r="GL156" i="22"/>
  <c r="FU156" i="22" s="1"/>
  <c r="GD156" i="22"/>
  <c r="FM156" i="22" s="1"/>
  <c r="GB156" i="22"/>
  <c r="FK156" i="22" s="1"/>
  <c r="GF156" i="22"/>
  <c r="FO156" i="22" s="1"/>
  <c r="GJ156" i="22"/>
  <c r="FS156" i="22" s="1"/>
  <c r="FZ166" i="22"/>
  <c r="FI166" i="22" s="1"/>
  <c r="GD166" i="22"/>
  <c r="FM166" i="22" s="1"/>
  <c r="FX166" i="22"/>
  <c r="FG166" i="22" s="1"/>
  <c r="GA166" i="22"/>
  <c r="FJ166" i="22" s="1"/>
  <c r="GJ166" i="22"/>
  <c r="FS166" i="22" s="1"/>
  <c r="GB166" i="22"/>
  <c r="FK166" i="22" s="1"/>
  <c r="GF166" i="22"/>
  <c r="FO166" i="22" s="1"/>
  <c r="FY166" i="22"/>
  <c r="FH166" i="22" s="1"/>
  <c r="GE166" i="22"/>
  <c r="FN166" i="22" s="1"/>
  <c r="GI166" i="22"/>
  <c r="FR166" i="22" s="1"/>
  <c r="GM166" i="22"/>
  <c r="FV166" i="22" s="1"/>
  <c r="GH166" i="22"/>
  <c r="FQ166" i="22" s="1"/>
  <c r="GC166" i="22"/>
  <c r="FL166" i="22" s="1"/>
  <c r="GG166" i="22"/>
  <c r="FP166" i="22" s="1"/>
  <c r="GK166" i="22"/>
  <c r="FT166" i="22" s="1"/>
  <c r="FX167" i="22"/>
  <c r="FG167" i="22" s="1"/>
  <c r="FY167" i="22"/>
  <c r="FH167" i="22" s="1"/>
  <c r="FZ167" i="22"/>
  <c r="FI167" i="22" s="1"/>
  <c r="GA167" i="22"/>
  <c r="FJ167" i="22" s="1"/>
  <c r="GC167" i="22"/>
  <c r="FL167" i="22" s="1"/>
  <c r="GB167" i="22"/>
  <c r="FK167" i="22" s="1"/>
  <c r="GG167" i="22"/>
  <c r="FP167" i="22" s="1"/>
  <c r="GJ167" i="22"/>
  <c r="FS167" i="22" s="1"/>
  <c r="GD167" i="22"/>
  <c r="FM167" i="22" s="1"/>
  <c r="GK167" i="22"/>
  <c r="FT167" i="22" s="1"/>
  <c r="GF167" i="22"/>
  <c r="FO167" i="22" s="1"/>
  <c r="GI167" i="22"/>
  <c r="FR167" i="22" s="1"/>
  <c r="GL167" i="22"/>
  <c r="FU167" i="22" s="1"/>
  <c r="GE167" i="22"/>
  <c r="FN167" i="22" s="1"/>
  <c r="GH167" i="22"/>
  <c r="FQ167" i="22" s="1"/>
  <c r="GB174" i="22"/>
  <c r="FK174" i="22" s="1"/>
  <c r="GF174" i="22"/>
  <c r="FO174" i="22" s="1"/>
  <c r="FY174" i="22"/>
  <c r="FH174" i="22" s="1"/>
  <c r="GH174" i="22"/>
  <c r="FQ174" i="22" s="1"/>
  <c r="FZ174" i="22"/>
  <c r="FI174" i="22" s="1"/>
  <c r="GD174" i="22"/>
  <c r="FM174" i="22" s="1"/>
  <c r="FX174" i="22"/>
  <c r="FG174" i="22" s="1"/>
  <c r="GA174" i="22"/>
  <c r="FJ174" i="22" s="1"/>
  <c r="GJ174" i="22"/>
  <c r="FS174" i="22" s="1"/>
  <c r="GC174" i="22"/>
  <c r="FL174" i="22" s="1"/>
  <c r="GG174" i="22"/>
  <c r="FP174" i="22" s="1"/>
  <c r="GK174" i="22"/>
  <c r="FT174" i="22" s="1"/>
  <c r="GE174" i="22"/>
  <c r="FN174" i="22" s="1"/>
  <c r="GI174" i="22"/>
  <c r="FR174" i="22" s="1"/>
  <c r="GM174" i="22"/>
  <c r="FV174" i="22" s="1"/>
  <c r="FY175" i="22"/>
  <c r="FH175" i="22" s="1"/>
  <c r="GA175" i="22"/>
  <c r="FJ175" i="22" s="1"/>
  <c r="GC175" i="22"/>
  <c r="FL175" i="22" s="1"/>
  <c r="FX175" i="22"/>
  <c r="FG175" i="22" s="1"/>
  <c r="FZ175" i="22"/>
  <c r="FI175" i="22" s="1"/>
  <c r="GF175" i="22"/>
  <c r="FO175" i="22" s="1"/>
  <c r="GI175" i="22"/>
  <c r="FR175" i="22" s="1"/>
  <c r="GE175" i="22"/>
  <c r="FN175" i="22" s="1"/>
  <c r="GH175" i="22"/>
  <c r="FQ175" i="22" s="1"/>
  <c r="GM175" i="22"/>
  <c r="FV175" i="22" s="1"/>
  <c r="GB175" i="22"/>
  <c r="FK175" i="22" s="1"/>
  <c r="GG175" i="22"/>
  <c r="FP175" i="22" s="1"/>
  <c r="GJ175" i="22"/>
  <c r="FS175" i="22" s="1"/>
  <c r="GD175" i="22"/>
  <c r="FM175" i="22" s="1"/>
  <c r="FX181" i="22"/>
  <c r="FG181" i="22" s="1"/>
  <c r="GA181" i="22"/>
  <c r="FJ181" i="22" s="1"/>
  <c r="GB181" i="22"/>
  <c r="FK181" i="22" s="1"/>
  <c r="FZ181" i="22"/>
  <c r="FI181" i="22" s="1"/>
  <c r="GD181" i="22"/>
  <c r="FM181" i="22" s="1"/>
  <c r="FY181" i="22"/>
  <c r="FH181" i="22" s="1"/>
  <c r="GE181" i="22"/>
  <c r="FN181" i="22" s="1"/>
  <c r="GG181" i="22"/>
  <c r="FP181" i="22" s="1"/>
  <c r="GL181" i="22"/>
  <c r="FU181" i="22" s="1"/>
  <c r="GF181" i="22"/>
  <c r="FO181" i="22" s="1"/>
  <c r="GI181" i="22"/>
  <c r="FR181" i="22" s="1"/>
  <c r="GJ181" i="22"/>
  <c r="FS181" i="22" s="1"/>
  <c r="GC181" i="22"/>
  <c r="FL181" i="22" s="1"/>
  <c r="GH181" i="22"/>
  <c r="FQ181" i="22" s="1"/>
  <c r="FY189" i="22"/>
  <c r="FH189" i="22" s="1"/>
  <c r="FX189" i="22"/>
  <c r="FG189" i="22" s="1"/>
  <c r="GA189" i="22"/>
  <c r="FJ189" i="22" s="1"/>
  <c r="FZ189" i="22"/>
  <c r="FI189" i="22" s="1"/>
  <c r="GF189" i="22"/>
  <c r="FO189" i="22" s="1"/>
  <c r="GI189" i="22"/>
  <c r="FR189" i="22" s="1"/>
  <c r="GJ189" i="22"/>
  <c r="FS189" i="22" s="1"/>
  <c r="GD189" i="22"/>
  <c r="FM189" i="22" s="1"/>
  <c r="GC189" i="22"/>
  <c r="FL189" i="22" s="1"/>
  <c r="GH189" i="22"/>
  <c r="FQ189" i="22" s="1"/>
  <c r="GB189" i="22"/>
  <c r="FK189" i="22" s="1"/>
  <c r="GE189" i="22"/>
  <c r="FN189" i="22" s="1"/>
  <c r="GK189" i="22"/>
  <c r="FT189" i="22" s="1"/>
  <c r="GG189" i="22"/>
  <c r="FP189" i="22" s="1"/>
  <c r="GA195" i="22"/>
  <c r="FJ195" i="22" s="1"/>
  <c r="FX195" i="22"/>
  <c r="FG195" i="22" s="1"/>
  <c r="FZ195" i="22"/>
  <c r="FI195" i="22" s="1"/>
  <c r="FY195" i="22"/>
  <c r="FH195" i="22" s="1"/>
  <c r="GB195" i="22"/>
  <c r="FK195" i="22" s="1"/>
  <c r="GE195" i="22"/>
  <c r="FN195" i="22" s="1"/>
  <c r="GH195" i="22"/>
  <c r="FQ195" i="22" s="1"/>
  <c r="GC195" i="22"/>
  <c r="FL195" i="22" s="1"/>
  <c r="GG195" i="22"/>
  <c r="FP195" i="22" s="1"/>
  <c r="GJ195" i="22"/>
  <c r="FS195" i="22" s="1"/>
  <c r="GD195" i="22"/>
  <c r="FM195" i="22" s="1"/>
  <c r="GK195" i="22"/>
  <c r="FT195" i="22" s="1"/>
  <c r="GF195" i="22"/>
  <c r="FO195" i="22" s="1"/>
  <c r="GI195" i="22"/>
  <c r="FR195" i="22" s="1"/>
  <c r="GA197" i="22"/>
  <c r="FJ197" i="22" s="1"/>
  <c r="FZ197" i="22"/>
  <c r="FI197" i="22" s="1"/>
  <c r="FX197" i="22"/>
  <c r="FG197" i="22" s="1"/>
  <c r="GB197" i="22"/>
  <c r="FK197" i="22" s="1"/>
  <c r="GD197" i="22"/>
  <c r="FM197" i="22" s="1"/>
  <c r="FY197" i="22"/>
  <c r="FH197" i="22" s="1"/>
  <c r="GE197" i="22"/>
  <c r="FN197" i="22" s="1"/>
  <c r="GG197" i="22"/>
  <c r="FP197" i="22" s="1"/>
  <c r="GL197" i="22"/>
  <c r="FU197" i="22" s="1"/>
  <c r="GF197" i="22"/>
  <c r="FO197" i="22" s="1"/>
  <c r="GI197" i="22"/>
  <c r="FR197" i="22" s="1"/>
  <c r="GJ197" i="22"/>
  <c r="FS197" i="22" s="1"/>
  <c r="GC197" i="22"/>
  <c r="FL197" i="22" s="1"/>
  <c r="GH197" i="22"/>
  <c r="FQ197" i="22" s="1"/>
  <c r="FX199" i="22"/>
  <c r="FG199" i="22" s="1"/>
  <c r="FZ199" i="22"/>
  <c r="FI199" i="22" s="1"/>
  <c r="FY199" i="22"/>
  <c r="FH199" i="22" s="1"/>
  <c r="GA199" i="22"/>
  <c r="FJ199" i="22" s="1"/>
  <c r="GB199" i="22"/>
  <c r="FK199" i="22" s="1"/>
  <c r="GC199" i="22"/>
  <c r="FL199" i="22" s="1"/>
  <c r="GG199" i="22"/>
  <c r="FP199" i="22" s="1"/>
  <c r="GJ199" i="22"/>
  <c r="FS199" i="22" s="1"/>
  <c r="GD199" i="22"/>
  <c r="FM199" i="22" s="1"/>
  <c r="GK199" i="22"/>
  <c r="FT199" i="22" s="1"/>
  <c r="GF199" i="22"/>
  <c r="FO199" i="22" s="1"/>
  <c r="GI199" i="22"/>
  <c r="FR199" i="22" s="1"/>
  <c r="GL199" i="22"/>
  <c r="FU199" i="22" s="1"/>
  <c r="GE199" i="22"/>
  <c r="FN199" i="22" s="1"/>
  <c r="GH199" i="22"/>
  <c r="FQ199" i="22" s="1"/>
  <c r="FX201" i="22"/>
  <c r="FG201" i="22" s="1"/>
  <c r="GD201" i="22"/>
  <c r="FM201" i="22" s="1"/>
  <c r="GB201" i="22"/>
  <c r="FK201" i="22" s="1"/>
  <c r="FY201" i="22"/>
  <c r="FH201" i="22" s="1"/>
  <c r="FZ201" i="22"/>
  <c r="FI201" i="22" s="1"/>
  <c r="GA201" i="22"/>
  <c r="FJ201" i="22" s="1"/>
  <c r="GG201" i="22"/>
  <c r="FP201" i="22" s="1"/>
  <c r="GL201" i="22"/>
  <c r="FU201" i="22" s="1"/>
  <c r="GF201" i="22"/>
  <c r="FO201" i="22" s="1"/>
  <c r="GI201" i="22"/>
  <c r="FR201" i="22" s="1"/>
  <c r="GJ201" i="22"/>
  <c r="FS201" i="22" s="1"/>
  <c r="GC201" i="22"/>
  <c r="FL201" i="22" s="1"/>
  <c r="GH201" i="22"/>
  <c r="FQ201" i="22" s="1"/>
  <c r="GE201" i="22"/>
  <c r="FN201" i="22" s="1"/>
  <c r="FZ203" i="22"/>
  <c r="FI203" i="22" s="1"/>
  <c r="GB203" i="22"/>
  <c r="FK203" i="22" s="1"/>
  <c r="GC203" i="22"/>
  <c r="FL203" i="22" s="1"/>
  <c r="FY203" i="22"/>
  <c r="FH203" i="22" s="1"/>
  <c r="GA203" i="22"/>
  <c r="FJ203" i="22" s="1"/>
  <c r="FX203" i="22"/>
  <c r="FG203" i="22" s="1"/>
  <c r="GD203" i="22"/>
  <c r="FM203" i="22" s="1"/>
  <c r="GK203" i="22"/>
  <c r="FT203" i="22" s="1"/>
  <c r="GF203" i="22"/>
  <c r="FO203" i="22" s="1"/>
  <c r="GI203" i="22"/>
  <c r="FR203" i="22" s="1"/>
  <c r="GE203" i="22"/>
  <c r="FN203" i="22" s="1"/>
  <c r="GH203" i="22"/>
  <c r="FQ203" i="22" s="1"/>
  <c r="GM203" i="22"/>
  <c r="FV203" i="22" s="1"/>
  <c r="GG203" i="22"/>
  <c r="FP203" i="22" s="1"/>
  <c r="GJ203" i="22"/>
  <c r="FS203" i="22" s="1"/>
  <c r="FY204" i="22"/>
  <c r="FH204" i="22" s="1"/>
  <c r="GC204" i="22"/>
  <c r="FL204" i="22" s="1"/>
  <c r="FZ204" i="22"/>
  <c r="FI204" i="22" s="1"/>
  <c r="GI204" i="22"/>
  <c r="FR204" i="22" s="1"/>
  <c r="GA204" i="22"/>
  <c r="FJ204" i="22" s="1"/>
  <c r="GE204" i="22"/>
  <c r="FN204" i="22" s="1"/>
  <c r="FX204" i="22"/>
  <c r="FG204" i="22" s="1"/>
  <c r="GB204" i="22"/>
  <c r="FK204" i="22" s="1"/>
  <c r="GD204" i="22"/>
  <c r="FM204" i="22" s="1"/>
  <c r="GH204" i="22"/>
  <c r="FQ204" i="22" s="1"/>
  <c r="GL204" i="22"/>
  <c r="FU204" i="22" s="1"/>
  <c r="GG204" i="22"/>
  <c r="FP204" i="22" s="1"/>
  <c r="GF204" i="22"/>
  <c r="FO204" i="22" s="1"/>
  <c r="GJ204" i="22"/>
  <c r="FS204" i="22" s="1"/>
  <c r="GB205" i="22"/>
  <c r="FK205" i="22" s="1"/>
  <c r="FY205" i="22"/>
  <c r="FH205" i="22" s="1"/>
  <c r="FX205" i="22"/>
  <c r="FG205" i="22" s="1"/>
  <c r="FZ205" i="22"/>
  <c r="FI205" i="22" s="1"/>
  <c r="GA205" i="22"/>
  <c r="FJ205" i="22" s="1"/>
  <c r="GF205" i="22"/>
  <c r="FO205" i="22" s="1"/>
  <c r="GI205" i="22"/>
  <c r="FR205" i="22" s="1"/>
  <c r="GJ205" i="22"/>
  <c r="FS205" i="22" s="1"/>
  <c r="GC205" i="22"/>
  <c r="FL205" i="22" s="1"/>
  <c r="GH205" i="22"/>
  <c r="FQ205" i="22" s="1"/>
  <c r="GE205" i="22"/>
  <c r="FN205" i="22" s="1"/>
  <c r="GK205" i="22"/>
  <c r="FT205" i="22" s="1"/>
  <c r="GD205" i="22"/>
  <c r="FM205" i="22" s="1"/>
  <c r="GG205" i="22"/>
  <c r="FP205" i="22" s="1"/>
  <c r="GB206" i="22"/>
  <c r="FK206" i="22" s="1"/>
  <c r="GF206" i="22"/>
  <c r="FO206" i="22" s="1"/>
  <c r="FY206" i="22"/>
  <c r="FH206" i="22" s="1"/>
  <c r="GH206" i="22"/>
  <c r="FQ206" i="22" s="1"/>
  <c r="FZ206" i="22"/>
  <c r="FI206" i="22" s="1"/>
  <c r="GD206" i="22"/>
  <c r="FM206" i="22" s="1"/>
  <c r="FX206" i="22"/>
  <c r="FG206" i="22" s="1"/>
  <c r="GA206" i="22"/>
  <c r="FJ206" i="22" s="1"/>
  <c r="GG206" i="22"/>
  <c r="FP206" i="22" s="1"/>
  <c r="GK206" i="22"/>
  <c r="FT206" i="22" s="1"/>
  <c r="GJ206" i="22"/>
  <c r="FS206" i="22" s="1"/>
  <c r="GC206" i="22"/>
  <c r="FL206" i="22" s="1"/>
  <c r="GE206" i="22"/>
  <c r="FN206" i="22" s="1"/>
  <c r="GI206" i="22"/>
  <c r="FR206" i="22" s="1"/>
  <c r="GM206" i="22"/>
  <c r="FV206" i="22" s="1"/>
  <c r="FY211" i="22"/>
  <c r="FH211" i="22" s="1"/>
  <c r="FX211" i="22"/>
  <c r="FG211" i="22" s="1"/>
  <c r="GA211" i="22"/>
  <c r="FJ211" i="22" s="1"/>
  <c r="FZ211" i="22"/>
  <c r="FI211" i="22" s="1"/>
  <c r="GE211" i="22"/>
  <c r="FN211" i="22" s="1"/>
  <c r="GH211" i="22"/>
  <c r="FQ211" i="22" s="1"/>
  <c r="GG211" i="22"/>
  <c r="FP211" i="22" s="1"/>
  <c r="GJ211" i="22"/>
  <c r="FS211" i="22" s="1"/>
  <c r="GD211" i="22"/>
  <c r="FM211" i="22" s="1"/>
  <c r="GK211" i="22"/>
  <c r="FT211" i="22" s="1"/>
  <c r="GB211" i="22"/>
  <c r="FK211" i="22" s="1"/>
  <c r="GC211" i="22"/>
  <c r="FL211" i="22" s="1"/>
  <c r="GF211" i="22"/>
  <c r="FO211" i="22" s="1"/>
  <c r="GI211" i="22"/>
  <c r="FR211" i="22" s="1"/>
  <c r="GA212" i="22"/>
  <c r="FJ212" i="22" s="1"/>
  <c r="GE212" i="22"/>
  <c r="FN212" i="22" s="1"/>
  <c r="FX212" i="22"/>
  <c r="FG212" i="22" s="1"/>
  <c r="GB212" i="22"/>
  <c r="FK212" i="22" s="1"/>
  <c r="GG212" i="22"/>
  <c r="FP212" i="22" s="1"/>
  <c r="FY212" i="22"/>
  <c r="FH212" i="22" s="1"/>
  <c r="GC212" i="22"/>
  <c r="FL212" i="22" s="1"/>
  <c r="FZ212" i="22"/>
  <c r="FI212" i="22" s="1"/>
  <c r="GI212" i="22"/>
  <c r="FR212" i="22" s="1"/>
  <c r="GF212" i="22"/>
  <c r="FO212" i="22" s="1"/>
  <c r="GJ212" i="22"/>
  <c r="FS212" i="22" s="1"/>
  <c r="GD212" i="22"/>
  <c r="FM212" i="22" s="1"/>
  <c r="GH212" i="22"/>
  <c r="FQ212" i="22" s="1"/>
  <c r="GL212" i="22"/>
  <c r="FU212" i="22" s="1"/>
  <c r="FX217" i="22"/>
  <c r="FG217" i="22" s="1"/>
  <c r="FZ217" i="22"/>
  <c r="FI217" i="22" s="1"/>
  <c r="GD217" i="22"/>
  <c r="FM217" i="22" s="1"/>
  <c r="GB217" i="22"/>
  <c r="FK217" i="22" s="1"/>
  <c r="FY217" i="22"/>
  <c r="FH217" i="22" s="1"/>
  <c r="GA217" i="22"/>
  <c r="FJ217" i="22" s="1"/>
  <c r="GG217" i="22"/>
  <c r="FP217" i="22" s="1"/>
  <c r="GL217" i="22"/>
  <c r="FU217" i="22" s="1"/>
  <c r="GF217" i="22"/>
  <c r="FO217" i="22" s="1"/>
  <c r="GI217" i="22"/>
  <c r="FR217" i="22" s="1"/>
  <c r="GJ217" i="22"/>
  <c r="FS217" i="22" s="1"/>
  <c r="GC217" i="22"/>
  <c r="FL217" i="22" s="1"/>
  <c r="GH217" i="22"/>
  <c r="FQ217" i="22" s="1"/>
  <c r="GE217" i="22"/>
  <c r="FN217" i="22" s="1"/>
  <c r="GB222" i="22"/>
  <c r="FK222" i="22" s="1"/>
  <c r="GF222" i="22"/>
  <c r="FO222" i="22" s="1"/>
  <c r="FY222" i="22"/>
  <c r="FH222" i="22" s="1"/>
  <c r="GH222" i="22"/>
  <c r="FQ222" i="22" s="1"/>
  <c r="FZ222" i="22"/>
  <c r="FI222" i="22" s="1"/>
  <c r="GD222" i="22"/>
  <c r="FM222" i="22" s="1"/>
  <c r="FX222" i="22"/>
  <c r="FG222" i="22" s="1"/>
  <c r="GA222" i="22"/>
  <c r="FJ222" i="22" s="1"/>
  <c r="GG222" i="22"/>
  <c r="FP222" i="22" s="1"/>
  <c r="GK222" i="22"/>
  <c r="FT222" i="22" s="1"/>
  <c r="GJ222" i="22"/>
  <c r="FS222" i="22" s="1"/>
  <c r="GE222" i="22"/>
  <c r="FN222" i="22" s="1"/>
  <c r="GI222" i="22"/>
  <c r="FR222" i="22" s="1"/>
  <c r="GM222" i="22"/>
  <c r="FV222" i="22" s="1"/>
  <c r="GC222" i="22"/>
  <c r="FL222" i="22" s="1"/>
  <c r="FZ230" i="22"/>
  <c r="FI230" i="22" s="1"/>
  <c r="GD230" i="22"/>
  <c r="FM230" i="22" s="1"/>
  <c r="FX230" i="22"/>
  <c r="FG230" i="22" s="1"/>
  <c r="GA230" i="22"/>
  <c r="FJ230" i="22" s="1"/>
  <c r="GJ230" i="22"/>
  <c r="FS230" i="22" s="1"/>
  <c r="GB230" i="22"/>
  <c r="FK230" i="22" s="1"/>
  <c r="GF230" i="22"/>
  <c r="FO230" i="22" s="1"/>
  <c r="FY230" i="22"/>
  <c r="FH230" i="22" s="1"/>
  <c r="GE230" i="22"/>
  <c r="FN230" i="22" s="1"/>
  <c r="GI230" i="22"/>
  <c r="FR230" i="22" s="1"/>
  <c r="GM230" i="22"/>
  <c r="FV230" i="22" s="1"/>
  <c r="GH230" i="22"/>
  <c r="FQ230" i="22" s="1"/>
  <c r="GC230" i="22"/>
  <c r="FL230" i="22" s="1"/>
  <c r="GG230" i="22"/>
  <c r="FP230" i="22" s="1"/>
  <c r="GK230" i="22"/>
  <c r="FT230" i="22" s="1"/>
  <c r="FX232" i="22"/>
  <c r="FG232" i="22" s="1"/>
  <c r="GB232" i="22"/>
  <c r="FK232" i="22" s="1"/>
  <c r="GG232" i="22"/>
  <c r="FP232" i="22" s="1"/>
  <c r="FY232" i="22"/>
  <c r="FH232" i="22" s="1"/>
  <c r="GC232" i="22"/>
  <c r="FL232" i="22" s="1"/>
  <c r="FZ232" i="22"/>
  <c r="FI232" i="22" s="1"/>
  <c r="GI232" i="22"/>
  <c r="FR232" i="22" s="1"/>
  <c r="GD232" i="22"/>
  <c r="FM232" i="22" s="1"/>
  <c r="GA232" i="22"/>
  <c r="FJ232" i="22" s="1"/>
  <c r="GE232" i="22"/>
  <c r="FN232" i="22" s="1"/>
  <c r="GH232" i="22"/>
  <c r="FQ232" i="22" s="1"/>
  <c r="GL232" i="22"/>
  <c r="FU232" i="22" s="1"/>
  <c r="GF232" i="22"/>
  <c r="FO232" i="22" s="1"/>
  <c r="GJ232" i="22"/>
  <c r="FS232" i="22" s="1"/>
  <c r="GB239" i="22"/>
  <c r="FK239" i="22" s="1"/>
  <c r="GC239" i="22"/>
  <c r="FL239" i="22" s="1"/>
  <c r="GA239" i="22"/>
  <c r="FJ239" i="22" s="1"/>
  <c r="FX239" i="22"/>
  <c r="FG239" i="22" s="1"/>
  <c r="FY239" i="22"/>
  <c r="FH239" i="22" s="1"/>
  <c r="FZ239" i="22"/>
  <c r="FI239" i="22" s="1"/>
  <c r="GF239" i="22"/>
  <c r="FO239" i="22" s="1"/>
  <c r="GI239" i="22"/>
  <c r="FR239" i="22" s="1"/>
  <c r="GE239" i="22"/>
  <c r="FN239" i="22" s="1"/>
  <c r="GH239" i="22"/>
  <c r="FQ239" i="22" s="1"/>
  <c r="GM239" i="22"/>
  <c r="FV239" i="22" s="1"/>
  <c r="GG239" i="22"/>
  <c r="FP239" i="22" s="1"/>
  <c r="GJ239" i="22"/>
  <c r="FS239" i="22" s="1"/>
  <c r="GD239" i="22"/>
  <c r="FM239" i="22" s="1"/>
  <c r="FY243" i="22"/>
  <c r="FH243" i="22" s="1"/>
  <c r="GA243" i="22"/>
  <c r="FJ243" i="22" s="1"/>
  <c r="FX243" i="22"/>
  <c r="FG243" i="22" s="1"/>
  <c r="FZ243" i="22"/>
  <c r="FI243" i="22" s="1"/>
  <c r="GE243" i="22"/>
  <c r="FN243" i="22" s="1"/>
  <c r="GH243" i="22"/>
  <c r="FQ243" i="22" s="1"/>
  <c r="GB243" i="22"/>
  <c r="FK243" i="22" s="1"/>
  <c r="GG243" i="22"/>
  <c r="FP243" i="22" s="1"/>
  <c r="GJ243" i="22"/>
  <c r="FS243" i="22" s="1"/>
  <c r="GD243" i="22"/>
  <c r="FM243" i="22" s="1"/>
  <c r="GK243" i="22"/>
  <c r="FT243" i="22" s="1"/>
  <c r="GC243" i="22"/>
  <c r="FL243" i="22" s="1"/>
  <c r="GF243" i="22"/>
  <c r="FO243" i="22" s="1"/>
  <c r="GI243" i="22"/>
  <c r="FR243" i="22" s="1"/>
  <c r="GA244" i="22"/>
  <c r="FJ244" i="22" s="1"/>
  <c r="GE244" i="22"/>
  <c r="FN244" i="22" s="1"/>
  <c r="FX244" i="22"/>
  <c r="FG244" i="22" s="1"/>
  <c r="GB244" i="22"/>
  <c r="FK244" i="22" s="1"/>
  <c r="GG244" i="22"/>
  <c r="FP244" i="22" s="1"/>
  <c r="FY244" i="22"/>
  <c r="FH244" i="22" s="1"/>
  <c r="GC244" i="22"/>
  <c r="FL244" i="22" s="1"/>
  <c r="FZ244" i="22"/>
  <c r="FI244" i="22" s="1"/>
  <c r="GD244" i="22"/>
  <c r="FM244" i="22" s="1"/>
  <c r="GF244" i="22"/>
  <c r="FO244" i="22" s="1"/>
  <c r="GJ244" i="22"/>
  <c r="FS244" i="22" s="1"/>
  <c r="GI244" i="22"/>
  <c r="FR244" i="22" s="1"/>
  <c r="GH244" i="22"/>
  <c r="FQ244" i="22" s="1"/>
  <c r="GL244" i="22"/>
  <c r="FU244" i="22" s="1"/>
  <c r="GA245" i="22"/>
  <c r="FJ245" i="22" s="1"/>
  <c r="FX245" i="22"/>
  <c r="FG245" i="22" s="1"/>
  <c r="GD245" i="22"/>
  <c r="FM245" i="22" s="1"/>
  <c r="FZ245" i="22"/>
  <c r="FI245" i="22" s="1"/>
  <c r="GB245" i="22"/>
  <c r="FK245" i="22" s="1"/>
  <c r="FY245" i="22"/>
  <c r="FH245" i="22" s="1"/>
  <c r="GE245" i="22"/>
  <c r="FN245" i="22" s="1"/>
  <c r="GG245" i="22"/>
  <c r="FP245" i="22" s="1"/>
  <c r="GL245" i="22"/>
  <c r="FU245" i="22" s="1"/>
  <c r="GF245" i="22"/>
  <c r="FO245" i="22" s="1"/>
  <c r="GI245" i="22"/>
  <c r="FR245" i="22" s="1"/>
  <c r="GJ245" i="22"/>
  <c r="FS245" i="22" s="1"/>
  <c r="GC245" i="22"/>
  <c r="FL245" i="22" s="1"/>
  <c r="GH245" i="22"/>
  <c r="FQ245" i="22" s="1"/>
  <c r="FZ246" i="22"/>
  <c r="FI246" i="22" s="1"/>
  <c r="GD246" i="22"/>
  <c r="FM246" i="22" s="1"/>
  <c r="FX246" i="22"/>
  <c r="FG246" i="22" s="1"/>
  <c r="GA246" i="22"/>
  <c r="FJ246" i="22" s="1"/>
  <c r="GJ246" i="22"/>
  <c r="FS246" i="22" s="1"/>
  <c r="GB246" i="22"/>
  <c r="FK246" i="22" s="1"/>
  <c r="GF246" i="22"/>
  <c r="FO246" i="22" s="1"/>
  <c r="FY246" i="22"/>
  <c r="FH246" i="22" s="1"/>
  <c r="GH246" i="22"/>
  <c r="FQ246" i="22" s="1"/>
  <c r="GE246" i="22"/>
  <c r="FN246" i="22" s="1"/>
  <c r="GI246" i="22"/>
  <c r="FR246" i="22" s="1"/>
  <c r="GM246" i="22"/>
  <c r="FV246" i="22" s="1"/>
  <c r="GC246" i="22"/>
  <c r="FL246" i="22" s="1"/>
  <c r="GG246" i="22"/>
  <c r="FP246" i="22" s="1"/>
  <c r="GK246" i="22"/>
  <c r="FT246" i="22" s="1"/>
  <c r="FY252" i="22"/>
  <c r="FH252" i="22" s="1"/>
  <c r="GC252" i="22"/>
  <c r="FL252" i="22" s="1"/>
  <c r="FZ252" i="22"/>
  <c r="FI252" i="22" s="1"/>
  <c r="GI252" i="22"/>
  <c r="FR252" i="22" s="1"/>
  <c r="GA252" i="22"/>
  <c r="FJ252" i="22" s="1"/>
  <c r="GE252" i="22"/>
  <c r="FN252" i="22" s="1"/>
  <c r="FX252" i="22"/>
  <c r="FG252" i="22" s="1"/>
  <c r="GB252" i="22"/>
  <c r="FK252" i="22" s="1"/>
  <c r="GH252" i="22"/>
  <c r="FQ252" i="22" s="1"/>
  <c r="GL252" i="22"/>
  <c r="FU252" i="22" s="1"/>
  <c r="GG252" i="22"/>
  <c r="FP252" i="22" s="1"/>
  <c r="GF252" i="22"/>
  <c r="FO252" i="22" s="1"/>
  <c r="GJ252" i="22"/>
  <c r="FS252" i="22" s="1"/>
  <c r="GD252" i="22"/>
  <c r="FM252" i="22" s="1"/>
  <c r="GB253" i="22"/>
  <c r="FK253" i="22" s="1"/>
  <c r="FY253" i="22"/>
  <c r="FH253" i="22" s="1"/>
  <c r="FX253" i="22"/>
  <c r="FG253" i="22" s="1"/>
  <c r="FZ253" i="22"/>
  <c r="FI253" i="22" s="1"/>
  <c r="GA253" i="22"/>
  <c r="FJ253" i="22" s="1"/>
  <c r="GF253" i="22"/>
  <c r="FO253" i="22" s="1"/>
  <c r="GI253" i="22"/>
  <c r="FR253" i="22" s="1"/>
  <c r="GJ253" i="22"/>
  <c r="FS253" i="22" s="1"/>
  <c r="GD253" i="22"/>
  <c r="FM253" i="22" s="1"/>
  <c r="GC253" i="22"/>
  <c r="FL253" i="22" s="1"/>
  <c r="GH253" i="22"/>
  <c r="FQ253" i="22" s="1"/>
  <c r="GE253" i="22"/>
  <c r="FN253" i="22" s="1"/>
  <c r="GK253" i="22"/>
  <c r="FT253" i="22" s="1"/>
  <c r="GG253" i="22"/>
  <c r="FP253" i="22" s="1"/>
  <c r="FY258" i="22"/>
  <c r="FH258" i="22" s="1"/>
  <c r="GH258" i="22"/>
  <c r="FQ258" i="22" s="1"/>
  <c r="FZ258" i="22"/>
  <c r="FI258" i="22" s="1"/>
  <c r="GD258" i="22"/>
  <c r="FM258" i="22" s="1"/>
  <c r="FX258" i="22"/>
  <c r="FG258" i="22" s="1"/>
  <c r="GA258" i="22"/>
  <c r="FJ258" i="22" s="1"/>
  <c r="GJ258" i="22"/>
  <c r="FS258" i="22" s="1"/>
  <c r="GB258" i="22"/>
  <c r="FK258" i="22" s="1"/>
  <c r="GF258" i="22"/>
  <c r="FO258" i="22" s="1"/>
  <c r="GC258" i="22"/>
  <c r="FL258" i="22" s="1"/>
  <c r="GI258" i="22"/>
  <c r="FR258" i="22" s="1"/>
  <c r="GM258" i="22"/>
  <c r="FV258" i="22" s="1"/>
  <c r="GE258" i="22"/>
  <c r="FN258" i="22" s="1"/>
  <c r="GG258" i="22"/>
  <c r="FP258" i="22" s="1"/>
  <c r="GK258" i="22"/>
  <c r="FT258" i="22" s="1"/>
  <c r="GA260" i="22"/>
  <c r="FJ260" i="22" s="1"/>
  <c r="GE260" i="22"/>
  <c r="FN260" i="22" s="1"/>
  <c r="FX260" i="22"/>
  <c r="FG260" i="22" s="1"/>
  <c r="GB260" i="22"/>
  <c r="FK260" i="22" s="1"/>
  <c r="GG260" i="22"/>
  <c r="FP260" i="22" s="1"/>
  <c r="FY260" i="22"/>
  <c r="FH260" i="22" s="1"/>
  <c r="GC260" i="22"/>
  <c r="FL260" i="22" s="1"/>
  <c r="FZ260" i="22"/>
  <c r="FI260" i="22" s="1"/>
  <c r="GF260" i="22"/>
  <c r="FO260" i="22" s="1"/>
  <c r="GJ260" i="22"/>
  <c r="FS260" i="22" s="1"/>
  <c r="GI260" i="22"/>
  <c r="FR260" i="22" s="1"/>
  <c r="GD260" i="22"/>
  <c r="FM260" i="22" s="1"/>
  <c r="GH260" i="22"/>
  <c r="FQ260" i="22" s="1"/>
  <c r="GL260" i="22"/>
  <c r="FU260" i="22" s="1"/>
  <c r="FZ262" i="22"/>
  <c r="FI262" i="22" s="1"/>
  <c r="GD262" i="22"/>
  <c r="FM262" i="22" s="1"/>
  <c r="FX262" i="22"/>
  <c r="FG262" i="22" s="1"/>
  <c r="GA262" i="22"/>
  <c r="FJ262" i="22" s="1"/>
  <c r="GJ262" i="22"/>
  <c r="FS262" i="22" s="1"/>
  <c r="GB262" i="22"/>
  <c r="FK262" i="22" s="1"/>
  <c r="GF262" i="22"/>
  <c r="FO262" i="22" s="1"/>
  <c r="FY262" i="22"/>
  <c r="FH262" i="22" s="1"/>
  <c r="GI262" i="22"/>
  <c r="FR262" i="22" s="1"/>
  <c r="GM262" i="22"/>
  <c r="FV262" i="22" s="1"/>
  <c r="GE262" i="22"/>
  <c r="FN262" i="22" s="1"/>
  <c r="GG262" i="22"/>
  <c r="FP262" i="22" s="1"/>
  <c r="GK262" i="22"/>
  <c r="FT262" i="22" s="1"/>
  <c r="GH262" i="22"/>
  <c r="FQ262" i="22" s="1"/>
  <c r="GC262" i="22"/>
  <c r="FL262" i="22" s="1"/>
  <c r="FX266" i="22"/>
  <c r="FG266" i="22" s="1"/>
  <c r="GA266" i="22"/>
  <c r="FJ266" i="22" s="1"/>
  <c r="GJ266" i="22"/>
  <c r="FS266" i="22" s="1"/>
  <c r="GB266" i="22"/>
  <c r="FK266" i="22" s="1"/>
  <c r="GF266" i="22"/>
  <c r="FO266" i="22" s="1"/>
  <c r="FY266" i="22"/>
  <c r="FH266" i="22" s="1"/>
  <c r="GH266" i="22"/>
  <c r="FQ266" i="22" s="1"/>
  <c r="GC266" i="22"/>
  <c r="FL266" i="22" s="1"/>
  <c r="FZ266" i="22"/>
  <c r="FI266" i="22" s="1"/>
  <c r="GD266" i="22"/>
  <c r="FM266" i="22" s="1"/>
  <c r="GE266" i="22"/>
  <c r="FN266" i="22" s="1"/>
  <c r="GG266" i="22"/>
  <c r="FP266" i="22" s="1"/>
  <c r="GK266" i="22"/>
  <c r="FT266" i="22" s="1"/>
  <c r="GI266" i="22"/>
  <c r="FR266" i="22" s="1"/>
  <c r="FY268" i="22"/>
  <c r="FH268" i="22" s="1"/>
  <c r="GC268" i="22"/>
  <c r="FL268" i="22" s="1"/>
  <c r="FZ268" i="22"/>
  <c r="FI268" i="22" s="1"/>
  <c r="GI268" i="22"/>
  <c r="FR268" i="22" s="1"/>
  <c r="GA268" i="22"/>
  <c r="FJ268" i="22" s="1"/>
  <c r="GE268" i="22"/>
  <c r="FN268" i="22" s="1"/>
  <c r="FX268" i="22"/>
  <c r="FG268" i="22" s="1"/>
  <c r="GB268" i="22"/>
  <c r="FK268" i="22" s="1"/>
  <c r="GD268" i="22"/>
  <c r="FM268" i="22" s="1"/>
  <c r="GH268" i="22"/>
  <c r="FQ268" i="22" s="1"/>
  <c r="GL268" i="22"/>
  <c r="FU268" i="22" s="1"/>
  <c r="GG268" i="22"/>
  <c r="FP268" i="22" s="1"/>
  <c r="GF268" i="22"/>
  <c r="FO268" i="22" s="1"/>
  <c r="GJ268" i="22"/>
  <c r="FS268" i="22" s="1"/>
  <c r="GB270" i="22"/>
  <c r="FK270" i="22" s="1"/>
  <c r="GF270" i="22"/>
  <c r="FO270" i="22" s="1"/>
  <c r="FY270" i="22"/>
  <c r="FH270" i="22" s="1"/>
  <c r="GH270" i="22"/>
  <c r="FQ270" i="22" s="1"/>
  <c r="FZ270" i="22"/>
  <c r="FI270" i="22" s="1"/>
  <c r="GD270" i="22"/>
  <c r="FM270" i="22" s="1"/>
  <c r="FX270" i="22"/>
  <c r="FG270" i="22" s="1"/>
  <c r="GA270" i="22"/>
  <c r="FJ270" i="22" s="1"/>
  <c r="GG270" i="22"/>
  <c r="FP270" i="22" s="1"/>
  <c r="GK270" i="22"/>
  <c r="FT270" i="22" s="1"/>
  <c r="GJ270" i="22"/>
  <c r="FS270" i="22" s="1"/>
  <c r="GC270" i="22"/>
  <c r="FL270" i="22" s="1"/>
  <c r="GI270" i="22"/>
  <c r="FR270" i="22" s="1"/>
  <c r="GM270" i="22"/>
  <c r="FV270" i="22" s="1"/>
  <c r="GE270" i="22"/>
  <c r="FN270" i="22" s="1"/>
  <c r="GA276" i="22"/>
  <c r="FJ276" i="22" s="1"/>
  <c r="GE276" i="22"/>
  <c r="FN276" i="22" s="1"/>
  <c r="FX276" i="22"/>
  <c r="FG276" i="22" s="1"/>
  <c r="GB276" i="22"/>
  <c r="FK276" i="22" s="1"/>
  <c r="GG276" i="22"/>
  <c r="FP276" i="22" s="1"/>
  <c r="FY276" i="22"/>
  <c r="FH276" i="22" s="1"/>
  <c r="GC276" i="22"/>
  <c r="FL276" i="22" s="1"/>
  <c r="FZ276" i="22"/>
  <c r="FI276" i="22" s="1"/>
  <c r="GI276" i="22"/>
  <c r="FR276" i="22" s="1"/>
  <c r="GF276" i="22"/>
  <c r="FO276" i="22" s="1"/>
  <c r="GJ276" i="22"/>
  <c r="FS276" i="22" s="1"/>
  <c r="GD276" i="22"/>
  <c r="FM276" i="22" s="1"/>
  <c r="GH276" i="22"/>
  <c r="FQ276" i="22" s="1"/>
  <c r="GL276" i="22"/>
  <c r="FU276" i="22" s="1"/>
  <c r="GA277" i="22"/>
  <c r="FJ277" i="22" s="1"/>
  <c r="GB277" i="22"/>
  <c r="FK277" i="22" s="1"/>
  <c r="GD277" i="22"/>
  <c r="FM277" i="22" s="1"/>
  <c r="FX277" i="22"/>
  <c r="FG277" i="22" s="1"/>
  <c r="FZ277" i="22"/>
  <c r="FI277" i="22" s="1"/>
  <c r="FY277" i="22"/>
  <c r="FH277" i="22" s="1"/>
  <c r="GE277" i="22"/>
  <c r="FN277" i="22" s="1"/>
  <c r="GG277" i="22"/>
  <c r="FP277" i="22" s="1"/>
  <c r="GL277" i="22"/>
  <c r="FU277" i="22" s="1"/>
  <c r="GF277" i="22"/>
  <c r="FO277" i="22" s="1"/>
  <c r="GI277" i="22"/>
  <c r="FR277" i="22" s="1"/>
  <c r="GJ277" i="22"/>
  <c r="FS277" i="22" s="1"/>
  <c r="GC277" i="22"/>
  <c r="FL277" i="22" s="1"/>
  <c r="GH277" i="22"/>
  <c r="FQ277" i="22" s="1"/>
  <c r="FZ278" i="22"/>
  <c r="FI278" i="22" s="1"/>
  <c r="GD278" i="22"/>
  <c r="FM278" i="22" s="1"/>
  <c r="FX278" i="22"/>
  <c r="FG278" i="22" s="1"/>
  <c r="GA278" i="22"/>
  <c r="FJ278" i="22" s="1"/>
  <c r="GJ278" i="22"/>
  <c r="FS278" i="22" s="1"/>
  <c r="GB278" i="22"/>
  <c r="FK278" i="22" s="1"/>
  <c r="GF278" i="22"/>
  <c r="FO278" i="22" s="1"/>
  <c r="FY278" i="22"/>
  <c r="FH278" i="22" s="1"/>
  <c r="GC278" i="22"/>
  <c r="FL278" i="22" s="1"/>
  <c r="GI278" i="22"/>
  <c r="FR278" i="22" s="1"/>
  <c r="GM278" i="22"/>
  <c r="FV278" i="22" s="1"/>
  <c r="GE278" i="22"/>
  <c r="FN278" i="22" s="1"/>
  <c r="GH278" i="22"/>
  <c r="FQ278" i="22" s="1"/>
  <c r="GG278" i="22"/>
  <c r="FP278" i="22" s="1"/>
  <c r="GK278" i="22"/>
  <c r="FT278" i="22" s="1"/>
  <c r="FX282" i="22"/>
  <c r="FG282" i="22" s="1"/>
  <c r="GA282" i="22"/>
  <c r="FJ282" i="22" s="1"/>
  <c r="GJ282" i="22"/>
  <c r="FS282" i="22" s="1"/>
  <c r="GB282" i="22"/>
  <c r="FK282" i="22" s="1"/>
  <c r="GF282" i="22"/>
  <c r="FO282" i="22" s="1"/>
  <c r="FY282" i="22"/>
  <c r="FH282" i="22" s="1"/>
  <c r="GH282" i="22"/>
  <c r="FQ282" i="22" s="1"/>
  <c r="GC282" i="22"/>
  <c r="FL282" i="22" s="1"/>
  <c r="FZ282" i="22"/>
  <c r="FI282" i="22" s="1"/>
  <c r="GD282" i="22"/>
  <c r="FM282" i="22" s="1"/>
  <c r="GE282" i="22"/>
  <c r="FN282" i="22" s="1"/>
  <c r="GG282" i="22"/>
  <c r="FP282" i="22" s="1"/>
  <c r="GK282" i="22"/>
  <c r="FT282" i="22" s="1"/>
  <c r="GI282" i="22"/>
  <c r="FR282" i="22" s="1"/>
  <c r="FZ285" i="22"/>
  <c r="FI285" i="22" s="1"/>
  <c r="GB285" i="22"/>
  <c r="FK285" i="22" s="1"/>
  <c r="FY285" i="22"/>
  <c r="FH285" i="22" s="1"/>
  <c r="GA285" i="22"/>
  <c r="FJ285" i="22" s="1"/>
  <c r="FX285" i="22"/>
  <c r="FG285" i="22" s="1"/>
  <c r="GF285" i="22"/>
  <c r="FO285" i="22" s="1"/>
  <c r="GI285" i="22"/>
  <c r="FR285" i="22" s="1"/>
  <c r="GJ285" i="22"/>
  <c r="FS285" i="22" s="1"/>
  <c r="GD285" i="22"/>
  <c r="FM285" i="22" s="1"/>
  <c r="GC285" i="22"/>
  <c r="FL285" i="22" s="1"/>
  <c r="GH285" i="22"/>
  <c r="FQ285" i="22" s="1"/>
  <c r="GE285" i="22"/>
  <c r="FN285" i="22" s="1"/>
  <c r="GK285" i="22"/>
  <c r="FT285" i="22" s="1"/>
  <c r="GG285" i="22"/>
  <c r="FP285" i="22" s="1"/>
  <c r="GA292" i="22"/>
  <c r="FJ292" i="22" s="1"/>
  <c r="GE292" i="22"/>
  <c r="FN292" i="22" s="1"/>
  <c r="FY292" i="22"/>
  <c r="FH292" i="22" s="1"/>
  <c r="FX292" i="22"/>
  <c r="FG292" i="22" s="1"/>
  <c r="GB292" i="22"/>
  <c r="FK292" i="22" s="1"/>
  <c r="GG292" i="22"/>
  <c r="FP292" i="22" s="1"/>
  <c r="GC292" i="22"/>
  <c r="FL292" i="22" s="1"/>
  <c r="FZ292" i="22"/>
  <c r="FI292" i="22" s="1"/>
  <c r="GF292" i="22"/>
  <c r="FO292" i="22" s="1"/>
  <c r="GJ292" i="22"/>
  <c r="FS292" i="22" s="1"/>
  <c r="GH292" i="22"/>
  <c r="FQ292" i="22" s="1"/>
  <c r="GL292" i="22"/>
  <c r="FU292" i="22" s="1"/>
  <c r="GI292" i="22"/>
  <c r="FR292" i="22" s="1"/>
  <c r="GD292" i="22"/>
  <c r="FM292" i="22" s="1"/>
  <c r="FZ294" i="22"/>
  <c r="FI294" i="22" s="1"/>
  <c r="GD294" i="22"/>
  <c r="FM294" i="22" s="1"/>
  <c r="FX294" i="22"/>
  <c r="FG294" i="22" s="1"/>
  <c r="GA294" i="22"/>
  <c r="FJ294" i="22" s="1"/>
  <c r="GJ294" i="22"/>
  <c r="FS294" i="22" s="1"/>
  <c r="GB294" i="22"/>
  <c r="FK294" i="22" s="1"/>
  <c r="GF294" i="22"/>
  <c r="FO294" i="22" s="1"/>
  <c r="FY294" i="22"/>
  <c r="FH294" i="22" s="1"/>
  <c r="GI294" i="22"/>
  <c r="FR294" i="22" s="1"/>
  <c r="GM294" i="22"/>
  <c r="FV294" i="22" s="1"/>
  <c r="GH294" i="22"/>
  <c r="FQ294" i="22" s="1"/>
  <c r="GC294" i="22"/>
  <c r="FL294" i="22" s="1"/>
  <c r="GE294" i="22"/>
  <c r="FN294" i="22" s="1"/>
  <c r="GG294" i="22"/>
  <c r="FP294" i="22" s="1"/>
  <c r="GK294" i="22"/>
  <c r="FT294" i="22" s="1"/>
  <c r="FX298" i="22"/>
  <c r="FG298" i="22" s="1"/>
  <c r="GA298" i="22"/>
  <c r="FJ298" i="22" s="1"/>
  <c r="GJ298" i="22"/>
  <c r="FS298" i="22" s="1"/>
  <c r="GB298" i="22"/>
  <c r="FK298" i="22" s="1"/>
  <c r="GF298" i="22"/>
  <c r="FO298" i="22" s="1"/>
  <c r="FY298" i="22"/>
  <c r="FH298" i="22" s="1"/>
  <c r="GH298" i="22"/>
  <c r="FQ298" i="22" s="1"/>
  <c r="GC298" i="22"/>
  <c r="FL298" i="22" s="1"/>
  <c r="FZ298" i="22"/>
  <c r="FI298" i="22" s="1"/>
  <c r="GD298" i="22"/>
  <c r="FM298" i="22" s="1"/>
  <c r="GE298" i="22"/>
  <c r="FN298" i="22" s="1"/>
  <c r="GG298" i="22"/>
  <c r="FP298" i="22" s="1"/>
  <c r="GK298" i="22"/>
  <c r="FT298" i="22" s="1"/>
  <c r="GI298" i="22"/>
  <c r="FR298" i="22" s="1"/>
  <c r="GC316" i="22"/>
  <c r="FL316" i="22" s="1"/>
  <c r="FZ316" i="22"/>
  <c r="FI316" i="22" s="1"/>
  <c r="GI316" i="22"/>
  <c r="FR316" i="22" s="1"/>
  <c r="GA316" i="22"/>
  <c r="FJ316" i="22" s="1"/>
  <c r="GE316" i="22"/>
  <c r="FN316" i="22" s="1"/>
  <c r="FY316" i="22"/>
  <c r="FH316" i="22" s="1"/>
  <c r="FX316" i="22"/>
  <c r="FG316" i="22" s="1"/>
  <c r="GB316" i="22"/>
  <c r="FK316" i="22" s="1"/>
  <c r="GH316" i="22"/>
  <c r="FQ316" i="22" s="1"/>
  <c r="GL316" i="22"/>
  <c r="FU316" i="22" s="1"/>
  <c r="GG316" i="22"/>
  <c r="FP316" i="22" s="1"/>
  <c r="GF316" i="22"/>
  <c r="FO316" i="22" s="1"/>
  <c r="GJ316" i="22"/>
  <c r="FS316" i="22" s="1"/>
  <c r="GD316" i="22"/>
  <c r="FM316" i="22" s="1"/>
  <c r="GA319" i="22"/>
  <c r="FJ319" i="22" s="1"/>
  <c r="GB319" i="22"/>
  <c r="FK319" i="22" s="1"/>
  <c r="GC319" i="22"/>
  <c r="FL319" i="22" s="1"/>
  <c r="FY319" i="22"/>
  <c r="FH319" i="22" s="1"/>
  <c r="FX319" i="22"/>
  <c r="FG319" i="22" s="1"/>
  <c r="GE319" i="22"/>
  <c r="FN319" i="22" s="1"/>
  <c r="FZ319" i="22"/>
  <c r="FI319" i="22" s="1"/>
  <c r="GF319" i="22"/>
  <c r="FO319" i="22" s="1"/>
  <c r="GH319" i="22"/>
  <c r="FQ319" i="22" s="1"/>
  <c r="GM319" i="22"/>
  <c r="FV319" i="22" s="1"/>
  <c r="GG319" i="22"/>
  <c r="FP319" i="22" s="1"/>
  <c r="GJ319" i="22"/>
  <c r="FS319" i="22" s="1"/>
  <c r="GD319" i="22"/>
  <c r="FM319" i="22" s="1"/>
  <c r="GI319" i="22"/>
  <c r="FR319" i="22" s="1"/>
  <c r="GB329" i="22"/>
  <c r="FK329" i="22" s="1"/>
  <c r="GD329" i="22"/>
  <c r="FM329" i="22" s="1"/>
  <c r="FY329" i="22"/>
  <c r="FH329" i="22" s="1"/>
  <c r="FX329" i="22"/>
  <c r="FG329" i="22" s="1"/>
  <c r="FZ329" i="22"/>
  <c r="FI329" i="22" s="1"/>
  <c r="GA329" i="22"/>
  <c r="FJ329" i="22" s="1"/>
  <c r="GG329" i="22"/>
  <c r="FP329" i="22" s="1"/>
  <c r="GL329" i="22"/>
  <c r="FU329" i="22" s="1"/>
  <c r="GF329" i="22"/>
  <c r="FO329" i="22" s="1"/>
  <c r="GI329" i="22"/>
  <c r="FR329" i="22" s="1"/>
  <c r="GJ329" i="22"/>
  <c r="FS329" i="22" s="1"/>
  <c r="GC329" i="22"/>
  <c r="FL329" i="22" s="1"/>
  <c r="GH329" i="22"/>
  <c r="FQ329" i="22" s="1"/>
  <c r="GE329" i="22"/>
  <c r="FN329" i="22" s="1"/>
  <c r="GC332" i="22"/>
  <c r="FL332" i="22" s="1"/>
  <c r="FZ332" i="22"/>
  <c r="FI332" i="22" s="1"/>
  <c r="GI332" i="22"/>
  <c r="FR332" i="22" s="1"/>
  <c r="GA332" i="22"/>
  <c r="FJ332" i="22" s="1"/>
  <c r="GE332" i="22"/>
  <c r="FN332" i="22" s="1"/>
  <c r="FY332" i="22"/>
  <c r="FH332" i="22" s="1"/>
  <c r="FX332" i="22"/>
  <c r="FG332" i="22" s="1"/>
  <c r="GB332" i="22"/>
  <c r="FK332" i="22" s="1"/>
  <c r="GD332" i="22"/>
  <c r="FM332" i="22" s="1"/>
  <c r="GH332" i="22"/>
  <c r="FQ332" i="22" s="1"/>
  <c r="GL332" i="22"/>
  <c r="FU332" i="22" s="1"/>
  <c r="GG332" i="22"/>
  <c r="FP332" i="22" s="1"/>
  <c r="GF332" i="22"/>
  <c r="FO332" i="22" s="1"/>
  <c r="GJ332" i="22"/>
  <c r="FS332" i="22" s="1"/>
  <c r="FY333" i="22"/>
  <c r="FH333" i="22" s="1"/>
  <c r="FX333" i="22"/>
  <c r="FG333" i="22" s="1"/>
  <c r="FZ333" i="22"/>
  <c r="FI333" i="22" s="1"/>
  <c r="GB333" i="22"/>
  <c r="FK333" i="22" s="1"/>
  <c r="GA333" i="22"/>
  <c r="FJ333" i="22" s="1"/>
  <c r="GF333" i="22"/>
  <c r="FO333" i="22" s="1"/>
  <c r="GI333" i="22"/>
  <c r="FR333" i="22" s="1"/>
  <c r="GJ333" i="22"/>
  <c r="FS333" i="22" s="1"/>
  <c r="GC333" i="22"/>
  <c r="FL333" i="22" s="1"/>
  <c r="GH333" i="22"/>
  <c r="FQ333" i="22" s="1"/>
  <c r="GE333" i="22"/>
  <c r="FN333" i="22" s="1"/>
  <c r="GK333" i="22"/>
  <c r="FT333" i="22" s="1"/>
  <c r="GD333" i="22"/>
  <c r="FM333" i="22" s="1"/>
  <c r="GG333" i="22"/>
  <c r="FP333" i="22" s="1"/>
  <c r="FZ337" i="22"/>
  <c r="FI337" i="22" s="1"/>
  <c r="GB337" i="22"/>
  <c r="FK337" i="22" s="1"/>
  <c r="FY337" i="22"/>
  <c r="FH337" i="22" s="1"/>
  <c r="FX337" i="22"/>
  <c r="FG337" i="22" s="1"/>
  <c r="GA337" i="22"/>
  <c r="FJ337" i="22" s="1"/>
  <c r="GC337" i="22"/>
  <c r="FL337" i="22" s="1"/>
  <c r="GH337" i="22"/>
  <c r="FQ337" i="22" s="1"/>
  <c r="GE337" i="22"/>
  <c r="FN337" i="22" s="1"/>
  <c r="GK337" i="22"/>
  <c r="FT337" i="22" s="1"/>
  <c r="GD337" i="22"/>
  <c r="FM337" i="22" s="1"/>
  <c r="GG337" i="22"/>
  <c r="FP337" i="22" s="1"/>
  <c r="GL337" i="22"/>
  <c r="FU337" i="22" s="1"/>
  <c r="GF337" i="22"/>
  <c r="FO337" i="22" s="1"/>
  <c r="GI337" i="22"/>
  <c r="FR337" i="22" s="1"/>
  <c r="GJ337" i="22"/>
  <c r="FS337" i="22" s="1"/>
  <c r="FY338" i="22"/>
  <c r="FH338" i="22" s="1"/>
  <c r="GH338" i="22"/>
  <c r="FQ338" i="22" s="1"/>
  <c r="FZ338" i="22"/>
  <c r="FI338" i="22" s="1"/>
  <c r="GD338" i="22"/>
  <c r="FM338" i="22" s="1"/>
  <c r="FX338" i="22"/>
  <c r="FG338" i="22" s="1"/>
  <c r="GA338" i="22"/>
  <c r="FJ338" i="22" s="1"/>
  <c r="GJ338" i="22"/>
  <c r="FS338" i="22" s="1"/>
  <c r="GB338" i="22"/>
  <c r="FK338" i="22" s="1"/>
  <c r="GF338" i="22"/>
  <c r="FO338" i="22" s="1"/>
  <c r="GC338" i="22"/>
  <c r="FL338" i="22" s="1"/>
  <c r="GI338" i="22"/>
  <c r="FR338" i="22" s="1"/>
  <c r="GM338" i="22"/>
  <c r="FV338" i="22" s="1"/>
  <c r="GE338" i="22"/>
  <c r="FN338" i="22" s="1"/>
  <c r="GG338" i="22"/>
  <c r="FP338" i="22" s="1"/>
  <c r="GK338" i="22"/>
  <c r="FT338" i="22" s="1"/>
  <c r="FZ342" i="22"/>
  <c r="FI342" i="22" s="1"/>
  <c r="GD342" i="22"/>
  <c r="FM342" i="22" s="1"/>
  <c r="FX342" i="22"/>
  <c r="FG342" i="22" s="1"/>
  <c r="GA342" i="22"/>
  <c r="FJ342" i="22" s="1"/>
  <c r="GJ342" i="22"/>
  <c r="FS342" i="22" s="1"/>
  <c r="GB342" i="22"/>
  <c r="FK342" i="22" s="1"/>
  <c r="GF342" i="22"/>
  <c r="FO342" i="22" s="1"/>
  <c r="FY342" i="22"/>
  <c r="FH342" i="22" s="1"/>
  <c r="GC342" i="22"/>
  <c r="FL342" i="22" s="1"/>
  <c r="GI342" i="22"/>
  <c r="FR342" i="22" s="1"/>
  <c r="GM342" i="22"/>
  <c r="FV342" i="22" s="1"/>
  <c r="GE342" i="22"/>
  <c r="FN342" i="22" s="1"/>
  <c r="GH342" i="22"/>
  <c r="FQ342" i="22" s="1"/>
  <c r="GG342" i="22"/>
  <c r="FP342" i="22" s="1"/>
  <c r="GK342" i="22"/>
  <c r="FT342" i="22" s="1"/>
  <c r="FX343" i="22"/>
  <c r="FG343" i="22" s="1"/>
  <c r="GA343" i="22"/>
  <c r="FJ343" i="22" s="1"/>
  <c r="FZ343" i="22"/>
  <c r="FI343" i="22" s="1"/>
  <c r="FY343" i="22"/>
  <c r="FH343" i="22" s="1"/>
  <c r="GB343" i="22"/>
  <c r="FK343" i="22" s="1"/>
  <c r="GG343" i="22"/>
  <c r="FP343" i="22" s="1"/>
  <c r="GJ343" i="22"/>
  <c r="FS343" i="22" s="1"/>
  <c r="GD343" i="22"/>
  <c r="FM343" i="22" s="1"/>
  <c r="GI343" i="22"/>
  <c r="FR343" i="22" s="1"/>
  <c r="GK343" i="22"/>
  <c r="FT343" i="22" s="1"/>
  <c r="GC343" i="22"/>
  <c r="FL343" i="22" s="1"/>
  <c r="GF343" i="22"/>
  <c r="FO343" i="22" s="1"/>
  <c r="GL343" i="22"/>
  <c r="FU343" i="22" s="1"/>
  <c r="GE343" i="22"/>
  <c r="FN343" i="22" s="1"/>
  <c r="GH343" i="22"/>
  <c r="FQ343" i="22" s="1"/>
  <c r="FX346" i="22"/>
  <c r="FG346" i="22" s="1"/>
  <c r="GA346" i="22"/>
  <c r="FJ346" i="22" s="1"/>
  <c r="GJ346" i="22"/>
  <c r="FS346" i="22" s="1"/>
  <c r="GB346" i="22"/>
  <c r="FK346" i="22" s="1"/>
  <c r="GF346" i="22"/>
  <c r="FO346" i="22" s="1"/>
  <c r="FY346" i="22"/>
  <c r="FH346" i="22" s="1"/>
  <c r="GH346" i="22"/>
  <c r="FQ346" i="22" s="1"/>
  <c r="GC346" i="22"/>
  <c r="FL346" i="22" s="1"/>
  <c r="FZ346" i="22"/>
  <c r="FI346" i="22" s="1"/>
  <c r="GD346" i="22"/>
  <c r="FM346" i="22" s="1"/>
  <c r="GE346" i="22"/>
  <c r="FN346" i="22" s="1"/>
  <c r="GG346" i="22"/>
  <c r="FP346" i="22" s="1"/>
  <c r="GK346" i="22"/>
  <c r="FT346" i="22" s="1"/>
  <c r="GI346" i="22"/>
  <c r="FR346" i="22" s="1"/>
  <c r="GA347" i="22"/>
  <c r="FJ347" i="22" s="1"/>
  <c r="FZ347" i="22"/>
  <c r="FI347" i="22" s="1"/>
  <c r="GB347" i="22"/>
  <c r="FK347" i="22" s="1"/>
  <c r="GC347" i="22"/>
  <c r="FL347" i="22" s="1"/>
  <c r="FY347" i="22"/>
  <c r="FH347" i="22" s="1"/>
  <c r="FX347" i="22"/>
  <c r="FG347" i="22" s="1"/>
  <c r="GD347" i="22"/>
  <c r="FM347" i="22" s="1"/>
  <c r="GI347" i="22"/>
  <c r="FR347" i="22" s="1"/>
  <c r="GK347" i="22"/>
  <c r="FT347" i="22" s="1"/>
  <c r="GF347" i="22"/>
  <c r="FO347" i="22" s="1"/>
  <c r="GE347" i="22"/>
  <c r="FN347" i="22" s="1"/>
  <c r="GH347" i="22"/>
  <c r="FQ347" i="22" s="1"/>
  <c r="GM347" i="22"/>
  <c r="FV347" i="22" s="1"/>
  <c r="GG347" i="22"/>
  <c r="FP347" i="22" s="1"/>
  <c r="GJ347" i="22"/>
  <c r="FS347" i="22" s="1"/>
  <c r="GB350" i="22"/>
  <c r="FK350" i="22" s="1"/>
  <c r="GF350" i="22"/>
  <c r="FO350" i="22" s="1"/>
  <c r="FY350" i="22"/>
  <c r="FH350" i="22" s="1"/>
  <c r="GH350" i="22"/>
  <c r="FQ350" i="22" s="1"/>
  <c r="FZ350" i="22"/>
  <c r="FI350" i="22" s="1"/>
  <c r="GD350" i="22"/>
  <c r="FM350" i="22" s="1"/>
  <c r="FX350" i="22"/>
  <c r="FG350" i="22" s="1"/>
  <c r="GA350" i="22"/>
  <c r="FJ350" i="22" s="1"/>
  <c r="GG350" i="22"/>
  <c r="FP350" i="22" s="1"/>
  <c r="GK350" i="22"/>
  <c r="FT350" i="22" s="1"/>
  <c r="GJ350" i="22"/>
  <c r="FS350" i="22" s="1"/>
  <c r="GI350" i="22"/>
  <c r="FR350" i="22" s="1"/>
  <c r="GM350" i="22"/>
  <c r="FV350" i="22" s="1"/>
  <c r="GC350" i="22"/>
  <c r="FL350" i="22" s="1"/>
  <c r="GE350" i="22"/>
  <c r="FN350" i="22" s="1"/>
  <c r="FY355" i="22"/>
  <c r="FH355" i="22" s="1"/>
  <c r="FX355" i="22"/>
  <c r="FG355" i="22" s="1"/>
  <c r="FZ355" i="22"/>
  <c r="FI355" i="22" s="1"/>
  <c r="GA355" i="22"/>
  <c r="FJ355" i="22" s="1"/>
  <c r="GB355" i="22"/>
  <c r="FK355" i="22" s="1"/>
  <c r="GH355" i="22"/>
  <c r="FQ355" i="22" s="1"/>
  <c r="GM355" i="22"/>
  <c r="FV355" i="22" s="1"/>
  <c r="GC355" i="22"/>
  <c r="FL355" i="22" s="1"/>
  <c r="GE355" i="22"/>
  <c r="FN355" i="22" s="1"/>
  <c r="GG355" i="22"/>
  <c r="FP355" i="22" s="1"/>
  <c r="GJ355" i="22"/>
  <c r="FS355" i="22" s="1"/>
  <c r="GD355" i="22"/>
  <c r="FM355" i="22" s="1"/>
  <c r="GI355" i="22"/>
  <c r="FR355" i="22" s="1"/>
  <c r="GK355" i="22"/>
  <c r="FT355" i="22" s="1"/>
  <c r="GF355" i="22"/>
  <c r="FO355" i="22" s="1"/>
  <c r="GB361" i="22"/>
  <c r="FK361" i="22" s="1"/>
  <c r="GD361" i="22"/>
  <c r="FM361" i="22" s="1"/>
  <c r="FZ361" i="22"/>
  <c r="FI361" i="22" s="1"/>
  <c r="FY361" i="22"/>
  <c r="FH361" i="22" s="1"/>
  <c r="FX361" i="22"/>
  <c r="FG361" i="22" s="1"/>
  <c r="GA361" i="22"/>
  <c r="FJ361" i="22" s="1"/>
  <c r="GG361" i="22"/>
  <c r="FP361" i="22" s="1"/>
  <c r="GL361" i="22"/>
  <c r="FU361" i="22" s="1"/>
  <c r="GF361" i="22"/>
  <c r="FO361" i="22" s="1"/>
  <c r="GI361" i="22"/>
  <c r="FR361" i="22" s="1"/>
  <c r="GJ361" i="22"/>
  <c r="FS361" i="22" s="1"/>
  <c r="GC361" i="22"/>
  <c r="FL361" i="22" s="1"/>
  <c r="GH361" i="22"/>
  <c r="FQ361" i="22" s="1"/>
  <c r="GE361" i="22"/>
  <c r="FN361" i="22" s="1"/>
  <c r="GC364" i="22"/>
  <c r="FL364" i="22" s="1"/>
  <c r="GG364" i="22"/>
  <c r="FP364" i="22" s="1"/>
  <c r="FZ364" i="22"/>
  <c r="FI364" i="22" s="1"/>
  <c r="GI364" i="22"/>
  <c r="FR364" i="22" s="1"/>
  <c r="GA364" i="22"/>
  <c r="FJ364" i="22" s="1"/>
  <c r="GE364" i="22"/>
  <c r="FN364" i="22" s="1"/>
  <c r="FY364" i="22"/>
  <c r="FH364" i="22" s="1"/>
  <c r="FX364" i="22"/>
  <c r="FG364" i="22" s="1"/>
  <c r="GB364" i="22"/>
  <c r="FK364" i="22" s="1"/>
  <c r="GH364" i="22"/>
  <c r="FQ364" i="22" s="1"/>
  <c r="GL364" i="22"/>
  <c r="FU364" i="22" s="1"/>
  <c r="GD364" i="22"/>
  <c r="FM364" i="22" s="1"/>
  <c r="GF364" i="22"/>
  <c r="FO364" i="22" s="1"/>
  <c r="GJ364" i="22"/>
  <c r="FS364" i="22" s="1"/>
  <c r="GM22" i="22"/>
  <c r="FV22" i="22" s="1"/>
  <c r="GM23" i="22"/>
  <c r="FV23" i="22" s="1"/>
  <c r="GM39" i="22"/>
  <c r="FV39" i="22" s="1"/>
  <c r="GM55" i="22"/>
  <c r="FV55" i="22" s="1"/>
  <c r="GM71" i="22"/>
  <c r="FV71" i="22" s="1"/>
  <c r="GM87" i="22"/>
  <c r="FV87" i="22" s="1"/>
  <c r="GM103" i="22"/>
  <c r="FV103" i="22" s="1"/>
  <c r="GM29" i="22"/>
  <c r="FV29" i="22" s="1"/>
  <c r="GM45" i="22"/>
  <c r="FV45" i="22" s="1"/>
  <c r="GM61" i="22"/>
  <c r="FV61" i="22" s="1"/>
  <c r="GM77" i="22"/>
  <c r="FV77" i="22" s="1"/>
  <c r="GM93" i="22"/>
  <c r="FV93" i="22" s="1"/>
  <c r="GM20" i="22"/>
  <c r="FV20" i="22" s="1"/>
  <c r="GM36" i="22"/>
  <c r="FV36" i="22" s="1"/>
  <c r="GM52" i="22"/>
  <c r="FV52" i="22" s="1"/>
  <c r="GM68" i="22"/>
  <c r="FV68" i="22" s="1"/>
  <c r="GM84" i="22"/>
  <c r="FV84" i="22" s="1"/>
  <c r="GM100" i="22"/>
  <c r="FV100" i="22" s="1"/>
  <c r="GM116" i="22"/>
  <c r="FV116" i="22" s="1"/>
  <c r="GM132" i="22"/>
  <c r="FV132" i="22" s="1"/>
  <c r="GM148" i="22"/>
  <c r="FV148" i="22" s="1"/>
  <c r="GM164" i="22"/>
  <c r="FV164" i="22" s="1"/>
  <c r="GM180" i="22"/>
  <c r="FV180" i="22" s="1"/>
  <c r="GM196" i="22"/>
  <c r="FV196" i="22" s="1"/>
  <c r="GM212" i="22"/>
  <c r="FV212" i="22" s="1"/>
  <c r="GM228" i="22"/>
  <c r="FV228" i="22" s="1"/>
  <c r="GM244" i="22"/>
  <c r="FV244" i="22" s="1"/>
  <c r="GM260" i="22"/>
  <c r="FV260" i="22" s="1"/>
  <c r="GM276" i="22"/>
  <c r="FV276" i="22" s="1"/>
  <c r="GM292" i="22"/>
  <c r="FV292" i="22" s="1"/>
  <c r="GM308" i="22"/>
  <c r="FV308" i="22" s="1"/>
  <c r="GM324" i="22"/>
  <c r="FV324" i="22" s="1"/>
  <c r="GM340" i="22"/>
  <c r="FV340" i="22" s="1"/>
  <c r="GM356" i="22"/>
  <c r="FV356" i="22" s="1"/>
  <c r="GL22" i="22"/>
  <c r="FU22" i="22" s="1"/>
  <c r="GL38" i="22"/>
  <c r="FU38" i="22" s="1"/>
  <c r="GL54" i="22"/>
  <c r="FU54" i="22" s="1"/>
  <c r="GL70" i="22"/>
  <c r="FU70" i="22" s="1"/>
  <c r="GL86" i="22"/>
  <c r="FU86" i="22" s="1"/>
  <c r="GL102" i="22"/>
  <c r="FU102" i="22" s="1"/>
  <c r="GL118" i="22"/>
  <c r="FU118" i="22" s="1"/>
  <c r="GL134" i="22"/>
  <c r="FU134" i="22" s="1"/>
  <c r="GL150" i="22"/>
  <c r="FU150" i="22" s="1"/>
  <c r="GL166" i="22"/>
  <c r="FU166" i="22" s="1"/>
  <c r="GL182" i="22"/>
  <c r="FU182" i="22" s="1"/>
  <c r="GL198" i="22"/>
  <c r="FU198" i="22" s="1"/>
  <c r="GL214" i="22"/>
  <c r="FU214" i="22" s="1"/>
  <c r="GL230" i="22"/>
  <c r="FU230" i="22" s="1"/>
  <c r="GL246" i="22"/>
  <c r="FU246" i="22" s="1"/>
  <c r="GL262" i="22"/>
  <c r="FU262" i="22" s="1"/>
  <c r="GL278" i="22"/>
  <c r="FU278" i="22" s="1"/>
  <c r="GL294" i="22"/>
  <c r="FU294" i="22" s="1"/>
  <c r="GL310" i="22"/>
  <c r="FU310" i="22" s="1"/>
  <c r="GL326" i="22"/>
  <c r="FU326" i="22" s="1"/>
  <c r="GL342" i="22"/>
  <c r="FU342" i="22" s="1"/>
  <c r="GL358" i="22"/>
  <c r="FU358" i="22" s="1"/>
  <c r="GK28" i="22"/>
  <c r="FT28" i="22" s="1"/>
  <c r="GK44" i="22"/>
  <c r="FT44" i="22" s="1"/>
  <c r="GK60" i="22"/>
  <c r="FT60" i="22" s="1"/>
  <c r="GK76" i="22"/>
  <c r="FT76" i="22" s="1"/>
  <c r="GK92" i="22"/>
  <c r="FT92" i="22" s="1"/>
  <c r="GK108" i="22"/>
  <c r="FT108" i="22" s="1"/>
  <c r="GK124" i="22"/>
  <c r="FT124" i="22" s="1"/>
  <c r="GK140" i="22"/>
  <c r="FT140" i="22" s="1"/>
  <c r="GK156" i="22"/>
  <c r="FT156" i="22" s="1"/>
  <c r="GK172" i="22"/>
  <c r="FT172" i="22" s="1"/>
  <c r="GK188" i="22"/>
  <c r="FT188" i="22" s="1"/>
  <c r="GK204" i="22"/>
  <c r="FT204" i="22" s="1"/>
  <c r="GK220" i="22"/>
  <c r="FT220" i="22" s="1"/>
  <c r="GK236" i="22"/>
  <c r="FT236" i="22" s="1"/>
  <c r="GK252" i="22"/>
  <c r="FT252" i="22" s="1"/>
  <c r="GK268" i="22"/>
  <c r="FT268" i="22" s="1"/>
  <c r="GK284" i="22"/>
  <c r="FT284" i="22" s="1"/>
  <c r="GK300" i="22"/>
  <c r="FT300" i="22" s="1"/>
  <c r="GK316" i="22"/>
  <c r="FT316" i="22" s="1"/>
  <c r="GK332" i="22"/>
  <c r="FT332" i="22" s="1"/>
  <c r="GK348" i="22"/>
  <c r="FT348" i="22" s="1"/>
  <c r="GK364" i="22"/>
  <c r="FT364" i="22" s="1"/>
  <c r="GM117" i="22"/>
  <c r="FV117" i="22" s="1"/>
  <c r="GM133" i="22"/>
  <c r="FV133" i="22" s="1"/>
  <c r="GM149" i="22"/>
  <c r="FV149" i="22" s="1"/>
  <c r="GM165" i="22"/>
  <c r="FV165" i="22" s="1"/>
  <c r="GM181" i="22"/>
  <c r="FV181" i="22" s="1"/>
  <c r="GM197" i="22"/>
  <c r="FV197" i="22" s="1"/>
  <c r="GM213" i="22"/>
  <c r="FV213" i="22" s="1"/>
  <c r="GM229" i="22"/>
  <c r="FV229" i="22" s="1"/>
  <c r="GM245" i="22"/>
  <c r="FV245" i="22" s="1"/>
  <c r="GM261" i="22"/>
  <c r="FV261" i="22" s="1"/>
  <c r="GM277" i="22"/>
  <c r="FV277" i="22" s="1"/>
  <c r="GM293" i="22"/>
  <c r="FV293" i="22" s="1"/>
  <c r="GM309" i="22"/>
  <c r="FV309" i="22" s="1"/>
  <c r="GM325" i="22"/>
  <c r="FV325" i="22" s="1"/>
  <c r="GM341" i="22"/>
  <c r="FV341" i="22" s="1"/>
  <c r="GM357" i="22"/>
  <c r="FV357" i="22" s="1"/>
  <c r="GL27" i="22"/>
  <c r="FU27" i="22" s="1"/>
  <c r="GL43" i="22"/>
  <c r="FU43" i="22" s="1"/>
  <c r="GL59" i="22"/>
  <c r="FU59" i="22" s="1"/>
  <c r="GL75" i="22"/>
  <c r="FU75" i="22" s="1"/>
  <c r="GL91" i="22"/>
  <c r="FU91" i="22" s="1"/>
  <c r="GL111" i="22"/>
  <c r="FU111" i="22" s="1"/>
  <c r="GL131" i="22"/>
  <c r="FU131" i="22" s="1"/>
  <c r="GL155" i="22"/>
  <c r="FU155" i="22" s="1"/>
  <c r="GL175" i="22"/>
  <c r="FU175" i="22" s="1"/>
  <c r="GL195" i="22"/>
  <c r="FU195" i="22" s="1"/>
  <c r="GL219" i="22"/>
  <c r="FU219" i="22" s="1"/>
  <c r="GL239" i="22"/>
  <c r="FU239" i="22" s="1"/>
  <c r="GL259" i="22"/>
  <c r="FU259" i="22" s="1"/>
  <c r="GL283" i="22"/>
  <c r="FU283" i="22" s="1"/>
  <c r="GL303" i="22"/>
  <c r="FU303" i="22" s="1"/>
  <c r="GL323" i="22"/>
  <c r="FU323" i="22" s="1"/>
  <c r="GL347" i="22"/>
  <c r="FU347" i="22" s="1"/>
  <c r="GK25" i="22"/>
  <c r="FT25" i="22" s="1"/>
  <c r="GK57" i="22"/>
  <c r="FT57" i="22" s="1"/>
  <c r="GK89" i="22"/>
  <c r="FT89" i="22" s="1"/>
  <c r="GK121" i="22"/>
  <c r="FT121" i="22" s="1"/>
  <c r="GK153" i="22"/>
  <c r="FT153" i="22" s="1"/>
  <c r="GK185" i="22"/>
  <c r="FT185" i="22" s="1"/>
  <c r="GK217" i="22"/>
  <c r="FT217" i="22" s="1"/>
  <c r="GK249" i="22"/>
  <c r="FT249" i="22" s="1"/>
  <c r="GK281" i="22"/>
  <c r="FT281" i="22" s="1"/>
  <c r="GK313" i="22"/>
  <c r="FT313" i="22" s="1"/>
  <c r="GK345" i="22"/>
  <c r="FT345" i="22" s="1"/>
  <c r="GM119" i="22"/>
  <c r="FV119" i="22" s="1"/>
  <c r="GM151" i="22"/>
  <c r="FV151" i="22" s="1"/>
  <c r="GM183" i="22"/>
  <c r="FV183" i="22" s="1"/>
  <c r="GM215" i="22"/>
  <c r="FV215" i="22" s="1"/>
  <c r="GM247" i="22"/>
  <c r="FV247" i="22" s="1"/>
  <c r="GM279" i="22"/>
  <c r="FV279" i="22" s="1"/>
  <c r="GM327" i="22"/>
  <c r="FV327" i="22" s="1"/>
  <c r="GL45" i="22"/>
  <c r="FU45" i="22" s="1"/>
  <c r="GL109" i="22"/>
  <c r="FU109" i="22" s="1"/>
  <c r="GL173" i="22"/>
  <c r="FU173" i="22" s="1"/>
  <c r="GL237" i="22"/>
  <c r="FU237" i="22" s="1"/>
  <c r="GL301" i="22"/>
  <c r="FU301" i="22" s="1"/>
  <c r="GK79" i="22"/>
  <c r="FT79" i="22" s="1"/>
  <c r="GK143" i="22"/>
  <c r="FT143" i="22" s="1"/>
  <c r="GK207" i="22"/>
  <c r="FT207" i="22" s="1"/>
  <c r="GK271" i="22"/>
  <c r="FT271" i="22" s="1"/>
  <c r="GK335" i="22"/>
  <c r="FT335" i="22" s="1"/>
  <c r="GM58" i="22"/>
  <c r="FV58" i="22" s="1"/>
  <c r="GM122" i="22"/>
  <c r="FV122" i="22" s="1"/>
  <c r="GM186" i="22"/>
  <c r="FV186" i="22" s="1"/>
  <c r="GM250" i="22"/>
  <c r="FV250" i="22" s="1"/>
  <c r="GM314" i="22"/>
  <c r="FV314" i="22" s="1"/>
  <c r="GL32" i="22"/>
  <c r="FU32" i="22" s="1"/>
  <c r="GL96" i="22"/>
  <c r="FU96" i="22" s="1"/>
  <c r="GL160" i="22"/>
  <c r="FU160" i="22" s="1"/>
  <c r="GL224" i="22"/>
  <c r="FU224" i="22" s="1"/>
  <c r="GL288" i="22"/>
  <c r="FU288" i="22" s="1"/>
  <c r="GL352" i="22"/>
  <c r="FU352" i="22" s="1"/>
  <c r="GK66" i="22"/>
  <c r="FT66" i="22" s="1"/>
  <c r="GK130" i="22"/>
  <c r="FT130" i="22" s="1"/>
  <c r="GK194" i="22"/>
  <c r="FT194" i="22" s="1"/>
  <c r="CC15" i="24"/>
  <c r="AR15" i="24" s="1"/>
  <c r="CH15" i="24"/>
  <c r="X15" i="24" s="1"/>
  <c r="CF15" i="24"/>
  <c r="BJ15" i="24" s="1"/>
  <c r="BI17" i="24"/>
  <c r="ED71" i="24"/>
  <c r="ED86" i="24"/>
  <c r="EB71" i="24"/>
  <c r="EE71" i="24"/>
  <c r="EG71" i="24"/>
  <c r="P182" i="24"/>
  <c r="P198" i="24"/>
  <c r="CO11" i="24"/>
  <c r="ED61" i="24" s="1"/>
  <c r="ED83" i="24" s="1"/>
  <c r="L148" i="24"/>
  <c r="R113" i="24"/>
  <c r="BJ150" i="24"/>
  <c r="R140" i="24"/>
  <c r="BP66" i="24"/>
  <c r="HP24" i="22"/>
  <c r="CK8" i="24"/>
  <c r="CM8" i="24" s="1"/>
  <c r="CT11" i="24"/>
  <c r="EI61" i="24" s="1"/>
  <c r="EI83" i="24" s="1"/>
  <c r="CH16" i="24"/>
  <c r="BU16" i="24"/>
  <c r="CB16" i="24"/>
  <c r="L16" i="24" s="1"/>
  <c r="AE15" i="24"/>
  <c r="CE15" i="24"/>
  <c r="EC71" i="24"/>
  <c r="EH71" i="24"/>
  <c r="EI71" i="24"/>
  <c r="N256" i="24"/>
  <c r="AR266" i="24"/>
  <c r="CB15" i="24"/>
  <c r="AL15" i="24" s="1"/>
  <c r="AK15" i="24"/>
  <c r="BJ31" i="24"/>
  <c r="AL129" i="24"/>
  <c r="T334" i="24"/>
  <c r="BV22" i="24"/>
  <c r="BV76" i="24"/>
  <c r="AX364" i="24"/>
  <c r="BJ61" i="24"/>
  <c r="BJ299" i="24"/>
  <c r="N187" i="24"/>
  <c r="BP60" i="24"/>
  <c r="N315" i="24"/>
  <c r="BJ247" i="24"/>
  <c r="BJ267" i="24"/>
  <c r="AR201" i="24"/>
  <c r="AR27" i="24"/>
  <c r="R201" i="24"/>
  <c r="R310" i="24"/>
  <c r="P211" i="24"/>
  <c r="P163" i="24"/>
  <c r="BV261" i="24"/>
  <c r="BP105" i="24"/>
  <c r="BJ303" i="24"/>
  <c r="N255" i="24"/>
  <c r="BJ45" i="24"/>
  <c r="AL85" i="24"/>
  <c r="BP254" i="24"/>
  <c r="L92" i="24"/>
  <c r="V355" i="24"/>
  <c r="T50" i="24"/>
  <c r="BJ233" i="24"/>
  <c r="X68" i="24"/>
  <c r="R238" i="24"/>
  <c r="X288" i="24"/>
  <c r="BV164" i="24"/>
  <c r="BP94" i="24"/>
  <c r="V19" i="24"/>
  <c r="T158" i="24"/>
  <c r="R120" i="24"/>
  <c r="V34" i="24"/>
  <c r="T23" i="24"/>
  <c r="L31" i="24"/>
  <c r="EF86" i="24"/>
  <c r="EF71" i="24"/>
  <c r="AX213" i="24"/>
  <c r="AX40" i="24"/>
  <c r="T64" i="24"/>
  <c r="BP152" i="24"/>
  <c r="BV165" i="24"/>
  <c r="P340" i="24"/>
  <c r="AX314" i="24"/>
  <c r="X358" i="24"/>
  <c r="BJ211" i="24"/>
  <c r="BJ333" i="24"/>
  <c r="P295" i="24"/>
  <c r="T79" i="24"/>
  <c r="P158" i="24"/>
  <c r="AX180" i="24"/>
  <c r="BJ136" i="24"/>
  <c r="AL322" i="24"/>
  <c r="N210" i="24"/>
  <c r="BP110" i="24"/>
  <c r="AR155" i="24"/>
  <c r="L66" i="24"/>
  <c r="AX159" i="24"/>
  <c r="V350" i="24"/>
  <c r="AF264" i="24"/>
  <c r="BV158" i="24"/>
  <c r="P240" i="24"/>
  <c r="T279" i="24"/>
  <c r="BJ124" i="24"/>
  <c r="AL100" i="24"/>
  <c r="BV162" i="24"/>
  <c r="J262" i="24"/>
  <c r="V78" i="24"/>
  <c r="AX129" i="24"/>
  <c r="V86" i="24"/>
  <c r="T264" i="24"/>
  <c r="BJ106" i="24"/>
  <c r="AL127" i="24"/>
  <c r="T308" i="24"/>
  <c r="BV87" i="24"/>
  <c r="V300" i="24"/>
  <c r="AX50" i="24"/>
  <c r="T323" i="24"/>
  <c r="BD32" i="24"/>
  <c r="T255" i="24"/>
  <c r="X61" i="24"/>
  <c r="L40" i="24"/>
  <c r="AR152" i="24"/>
  <c r="N330" i="24"/>
  <c r="R214" i="24"/>
  <c r="V149" i="24"/>
  <c r="P150" i="24"/>
  <c r="N305" i="24"/>
  <c r="L278" i="24"/>
  <c r="V170" i="24"/>
  <c r="P227" i="24"/>
  <c r="T173" i="24"/>
  <c r="V301" i="24"/>
  <c r="BP187" i="24"/>
  <c r="N170" i="24"/>
  <c r="BV220" i="24"/>
  <c r="R59" i="24"/>
  <c r="AR24" i="24"/>
  <c r="BD71" i="24"/>
  <c r="AL206" i="24"/>
  <c r="BD152" i="24"/>
  <c r="AX320" i="24"/>
  <c r="X160" i="24"/>
  <c r="N280" i="24"/>
  <c r="R98" i="24"/>
  <c r="BV221" i="24"/>
  <c r="V331" i="24"/>
  <c r="V299" i="24"/>
  <c r="BJ284" i="24"/>
  <c r="R151" i="24"/>
  <c r="V67" i="24"/>
  <c r="BJ157" i="24"/>
  <c r="P194" i="24"/>
  <c r="V217" i="24"/>
  <c r="AX322" i="24"/>
  <c r="V203" i="24"/>
  <c r="N23" i="24"/>
  <c r="CB81" i="24"/>
  <c r="AL81" i="24" s="1"/>
  <c r="AK81" i="24"/>
  <c r="BC30" i="24"/>
  <c r="CE30" i="24"/>
  <c r="R30" i="24" s="1"/>
  <c r="CF127" i="24"/>
  <c r="T127" i="24" s="1"/>
  <c r="BI127" i="24"/>
  <c r="BI297" i="24"/>
  <c r="CF297" i="24"/>
  <c r="T297" i="24" s="1"/>
  <c r="BP82" i="24"/>
  <c r="V82" i="24"/>
  <c r="BI153" i="24"/>
  <c r="CF153" i="24"/>
  <c r="CH120" i="24"/>
  <c r="BU120" i="24"/>
  <c r="BU190" i="24"/>
  <c r="CH190" i="24"/>
  <c r="BU290" i="24"/>
  <c r="CH290" i="24"/>
  <c r="BU72" i="24"/>
  <c r="CH72" i="24"/>
  <c r="X127" i="24"/>
  <c r="BV127" i="24"/>
  <c r="BV328" i="24"/>
  <c r="X328" i="24"/>
  <c r="BU254" i="24"/>
  <c r="CH254" i="24"/>
  <c r="BV121" i="24"/>
  <c r="X121" i="24"/>
  <c r="X17" i="24"/>
  <c r="BV17" i="24"/>
  <c r="BV294" i="24"/>
  <c r="X294" i="24"/>
  <c r="BV280" i="24"/>
  <c r="X280" i="24"/>
  <c r="BO179" i="24"/>
  <c r="CG179" i="24"/>
  <c r="BU331" i="24"/>
  <c r="CH331" i="24"/>
  <c r="CH195" i="24"/>
  <c r="BU195" i="24"/>
  <c r="X40" i="24"/>
  <c r="BV40" i="24"/>
  <c r="CH300" i="24"/>
  <c r="BU300" i="24"/>
  <c r="BV233" i="24"/>
  <c r="X233" i="24"/>
  <c r="V204" i="24"/>
  <c r="BP204" i="24"/>
  <c r="BI327" i="24"/>
  <c r="CF327" i="24"/>
  <c r="T327" i="24" s="1"/>
  <c r="CG119" i="24"/>
  <c r="BP119" i="24" s="1"/>
  <c r="BO119" i="24"/>
  <c r="CF108" i="24"/>
  <c r="BI108" i="24"/>
  <c r="BV227" i="24"/>
  <c r="X227" i="24"/>
  <c r="CH346" i="24"/>
  <c r="BU346" i="24"/>
  <c r="CH122" i="24"/>
  <c r="BU122" i="24"/>
  <c r="BU262" i="24"/>
  <c r="CH262" i="24"/>
  <c r="BI133" i="24"/>
  <c r="CF133" i="24"/>
  <c r="X228" i="24"/>
  <c r="X304" i="24"/>
  <c r="X107" i="24"/>
  <c r="T164" i="24"/>
  <c r="CB313" i="24"/>
  <c r="CA301" i="24"/>
  <c r="J301" i="24" s="1"/>
  <c r="L191" i="24"/>
  <c r="AL191" i="24"/>
  <c r="AW197" i="24"/>
  <c r="BC188" i="24"/>
  <c r="CD162" i="24"/>
  <c r="P162" i="24" s="1"/>
  <c r="AW162" i="24"/>
  <c r="CD89" i="24"/>
  <c r="AX89" i="24" s="1"/>
  <c r="AW89" i="24"/>
  <c r="CD77" i="24"/>
  <c r="AW77" i="24"/>
  <c r="BD156" i="24"/>
  <c r="R156" i="24"/>
  <c r="BJ123" i="24"/>
  <c r="T123" i="24"/>
  <c r="BI164" i="24"/>
  <c r="BC355" i="24"/>
  <c r="CE355" i="24"/>
  <c r="BD355" i="24" s="1"/>
  <c r="CF258" i="24"/>
  <c r="BJ162" i="24"/>
  <c r="T162" i="24"/>
  <c r="CE41" i="24"/>
  <c r="R41" i="24" s="1"/>
  <c r="CG202" i="24"/>
  <c r="V202" i="24" s="1"/>
  <c r="CG96" i="24"/>
  <c r="CF84" i="24"/>
  <c r="BI84" i="24"/>
  <c r="CF357" i="24"/>
  <c r="T357" i="24" s="1"/>
  <c r="BI357" i="24"/>
  <c r="BP20" i="24"/>
  <c r="V20" i="24"/>
  <c r="BU51" i="24"/>
  <c r="CH51" i="24"/>
  <c r="BU200" i="24"/>
  <c r="CH200" i="24"/>
  <c r="BU168" i="24"/>
  <c r="CH168" i="24"/>
  <c r="BU226" i="24"/>
  <c r="CH226" i="24"/>
  <c r="BU289" i="24"/>
  <c r="CH289" i="24"/>
  <c r="BV306" i="24"/>
  <c r="X306" i="24"/>
  <c r="BV276" i="24"/>
  <c r="X276" i="24"/>
  <c r="BU69" i="24"/>
  <c r="CH69" i="24"/>
  <c r="X357" i="24"/>
  <c r="BV357" i="24"/>
  <c r="CH207" i="24"/>
  <c r="BU207" i="24"/>
  <c r="BO314" i="24"/>
  <c r="CG314" i="24"/>
  <c r="BU270" i="24"/>
  <c r="CH270" i="24"/>
  <c r="BU150" i="24"/>
  <c r="CH150" i="24"/>
  <c r="BV345" i="24"/>
  <c r="X345" i="24"/>
  <c r="CG206" i="24"/>
  <c r="BO206" i="24"/>
  <c r="X343" i="24"/>
  <c r="BV343" i="24"/>
  <c r="BV316" i="24"/>
  <c r="X316" i="24"/>
  <c r="X63" i="24"/>
  <c r="BV63" i="24"/>
  <c r="X79" i="24"/>
  <c r="BV79" i="24"/>
  <c r="X143" i="24"/>
  <c r="BV143" i="24"/>
  <c r="BI282" i="24"/>
  <c r="CF282" i="24"/>
  <c r="CG273" i="24"/>
  <c r="V273" i="24" s="1"/>
  <c r="BO273" i="24"/>
  <c r="BV341" i="24"/>
  <c r="X341" i="24"/>
  <c r="CG137" i="24"/>
  <c r="BO137" i="24"/>
  <c r="BU34" i="24"/>
  <c r="CH34" i="24"/>
  <c r="X130" i="24"/>
  <c r="BV130" i="24"/>
  <c r="X56" i="24"/>
  <c r="BV56" i="24"/>
  <c r="CG99" i="24"/>
  <c r="BO99" i="24"/>
  <c r="CH234" i="24"/>
  <c r="BU234" i="24"/>
  <c r="X183" i="24"/>
  <c r="BV183" i="24"/>
  <c r="X131" i="24"/>
  <c r="BV131" i="24"/>
  <c r="X255" i="24"/>
  <c r="BV255" i="24"/>
  <c r="BU338" i="24"/>
  <c r="CH338" i="24"/>
  <c r="BU201" i="24"/>
  <c r="CH201" i="24"/>
  <c r="BV75" i="24"/>
  <c r="X75" i="24"/>
  <c r="X132" i="24"/>
  <c r="V262" i="24"/>
  <c r="AE86" i="24"/>
  <c r="CA86" i="24"/>
  <c r="AF86" i="24" s="1"/>
  <c r="CA15" i="24"/>
  <c r="AF15" i="24" s="1"/>
  <c r="CB33" i="24"/>
  <c r="AK33" i="24"/>
  <c r="CB276" i="24"/>
  <c r="L276" i="24" s="1"/>
  <c r="AK276" i="24"/>
  <c r="CB356" i="24"/>
  <c r="AK356" i="24"/>
  <c r="CB80" i="24"/>
  <c r="AL80" i="24" s="1"/>
  <c r="AK80" i="24"/>
  <c r="CB22" i="24"/>
  <c r="L22" i="24" s="1"/>
  <c r="AK22" i="24"/>
  <c r="AK162" i="24"/>
  <c r="CB162" i="24"/>
  <c r="AL162" i="24" s="1"/>
  <c r="AX37" i="24"/>
  <c r="P37" i="24"/>
  <c r="AX22" i="24"/>
  <c r="P22" i="24"/>
  <c r="AQ184" i="24"/>
  <c r="CC184" i="24"/>
  <c r="N184" i="24" s="1"/>
  <c r="BD56" i="24"/>
  <c r="R56" i="24"/>
  <c r="CD75" i="24"/>
  <c r="P75" i="24" s="1"/>
  <c r="AW75" i="24"/>
  <c r="CD333" i="24"/>
  <c r="P333" i="24" s="1"/>
  <c r="AW333" i="24"/>
  <c r="N122" i="24"/>
  <c r="AR122" i="24"/>
  <c r="CD126" i="24"/>
  <c r="AX126" i="24" s="1"/>
  <c r="AW126" i="24"/>
  <c r="CD231" i="24"/>
  <c r="AW231" i="24"/>
  <c r="CB331" i="24"/>
  <c r="AL331" i="24" s="1"/>
  <c r="AK331" i="24"/>
  <c r="CD195" i="24"/>
  <c r="AX195" i="24" s="1"/>
  <c r="AW195" i="24"/>
  <c r="BC338" i="24"/>
  <c r="CE338" i="24"/>
  <c r="R338" i="24" s="1"/>
  <c r="CE137" i="24"/>
  <c r="BC137" i="24"/>
  <c r="CE58" i="24"/>
  <c r="BD58" i="24" s="1"/>
  <c r="BC58" i="24"/>
  <c r="CD209" i="24"/>
  <c r="AW209" i="24"/>
  <c r="BC119" i="24"/>
  <c r="CE119" i="24"/>
  <c r="CF56" i="24"/>
  <c r="BI56" i="24"/>
  <c r="AW139" i="24"/>
  <c r="CD139" i="24"/>
  <c r="CF55" i="24"/>
  <c r="BJ55" i="24" s="1"/>
  <c r="BI55" i="24"/>
  <c r="CF176" i="24"/>
  <c r="BJ176" i="24" s="1"/>
  <c r="BI176" i="24"/>
  <c r="CF156" i="24"/>
  <c r="BI156" i="24"/>
  <c r="BI192" i="24"/>
  <c r="CF192" i="24"/>
  <c r="T192" i="24" s="1"/>
  <c r="CG140" i="24"/>
  <c r="BI328" i="24"/>
  <c r="CF328" i="24"/>
  <c r="BP309" i="24"/>
  <c r="V309" i="24"/>
  <c r="V28" i="24"/>
  <c r="BP28" i="24"/>
  <c r="CA25" i="24"/>
  <c r="AE25" i="24"/>
  <c r="BC69" i="24"/>
  <c r="CE69" i="24"/>
  <c r="CE94" i="24"/>
  <c r="BD94" i="24" s="1"/>
  <c r="BC94" i="24"/>
  <c r="CF196" i="24"/>
  <c r="BI196" i="24"/>
  <c r="CF135" i="24"/>
  <c r="T135" i="24" s="1"/>
  <c r="BI135" i="24"/>
  <c r="BU342" i="24"/>
  <c r="CH342" i="24"/>
  <c r="BU178" i="24"/>
  <c r="CH178" i="24"/>
  <c r="CH361" i="24"/>
  <c r="BU361" i="24"/>
  <c r="BV229" i="24"/>
  <c r="X229" i="24"/>
  <c r="BU67" i="24"/>
  <c r="CH67" i="24"/>
  <c r="CH299" i="24"/>
  <c r="BU299" i="24"/>
  <c r="BU213" i="24"/>
  <c r="CH213" i="24"/>
  <c r="CH359" i="24"/>
  <c r="BU359" i="24"/>
  <c r="BO109" i="24"/>
  <c r="CG109" i="24"/>
  <c r="CH258" i="24"/>
  <c r="BU258" i="24"/>
  <c r="X157" i="24"/>
  <c r="BV157" i="24"/>
  <c r="BV236" i="24"/>
  <c r="X236" i="24"/>
  <c r="CH326" i="24"/>
  <c r="BU326" i="24"/>
  <c r="CH148" i="24"/>
  <c r="BU148" i="24"/>
  <c r="CG239" i="24"/>
  <c r="BP239" i="24" s="1"/>
  <c r="BO239" i="24"/>
  <c r="BO208" i="24"/>
  <c r="CG208" i="24"/>
  <c r="CG351" i="24"/>
  <c r="BO351" i="24"/>
  <c r="BC247" i="24"/>
  <c r="CE247" i="24"/>
  <c r="R247" i="24" s="1"/>
  <c r="BV129" i="24"/>
  <c r="X129" i="24"/>
  <c r="BU186" i="24"/>
  <c r="CH186" i="24"/>
  <c r="BV77" i="24"/>
  <c r="X77" i="24"/>
  <c r="BV194" i="24"/>
  <c r="X194" i="24"/>
  <c r="BO244" i="24"/>
  <c r="CG244" i="24"/>
  <c r="BV147" i="24"/>
  <c r="X147" i="24"/>
  <c r="BV332" i="24"/>
  <c r="X332" i="24"/>
  <c r="CH83" i="24"/>
  <c r="BU83" i="24"/>
  <c r="CH39" i="24"/>
  <c r="BU39" i="24"/>
  <c r="CH94" i="24"/>
  <c r="BU94" i="24"/>
  <c r="CH292" i="24"/>
  <c r="BU292" i="24"/>
  <c r="BV31" i="24"/>
  <c r="X31" i="24"/>
  <c r="X305" i="24"/>
  <c r="BV305" i="24"/>
  <c r="BU78" i="24"/>
  <c r="CH78" i="24"/>
  <c r="BV97" i="24"/>
  <c r="X97" i="24"/>
  <c r="L251" i="24"/>
  <c r="AL251" i="24"/>
  <c r="AK353" i="24"/>
  <c r="CB353" i="24"/>
  <c r="L353" i="24" s="1"/>
  <c r="CB18" i="24"/>
  <c r="L18" i="24" s="1"/>
  <c r="AK18" i="24"/>
  <c r="CB213" i="24"/>
  <c r="L213" i="24" s="1"/>
  <c r="AK213" i="24"/>
  <c r="AK202" i="24"/>
  <c r="CB202" i="24"/>
  <c r="L202" i="24" s="1"/>
  <c r="CC355" i="24"/>
  <c r="AQ56" i="24"/>
  <c r="CC56" i="24"/>
  <c r="N56" i="24" s="1"/>
  <c r="BD42" i="24"/>
  <c r="R42" i="24"/>
  <c r="AW299" i="24"/>
  <c r="CD299" i="24"/>
  <c r="AX299" i="24" s="1"/>
  <c r="AW293" i="24"/>
  <c r="CD293" i="24"/>
  <c r="AX293" i="24" s="1"/>
  <c r="CD230" i="24"/>
  <c r="P230" i="24" s="1"/>
  <c r="AW230" i="24"/>
  <c r="CE203" i="24"/>
  <c r="BD203" i="24" s="1"/>
  <c r="AW187" i="24"/>
  <c r="CD187" i="24"/>
  <c r="AX187" i="24" s="1"/>
  <c r="CE85" i="24"/>
  <c r="BC85" i="24"/>
  <c r="BC329" i="24"/>
  <c r="CE329" i="24"/>
  <c r="CD120" i="24"/>
  <c r="P120" i="24" s="1"/>
  <c r="AW120" i="24"/>
  <c r="BC106" i="24"/>
  <c r="CE106" i="24"/>
  <c r="R106" i="24" s="1"/>
  <c r="CF143" i="24"/>
  <c r="BJ143" i="24" s="1"/>
  <c r="BI143" i="24"/>
  <c r="CF306" i="24"/>
  <c r="BI306" i="24"/>
  <c r="BI275" i="24"/>
  <c r="CF275" i="24"/>
  <c r="T275" i="24" s="1"/>
  <c r="BI129" i="24"/>
  <c r="CF129" i="24"/>
  <c r="BC81" i="24"/>
  <c r="CE81" i="24"/>
  <c r="R81" i="24" s="1"/>
  <c r="CF149" i="24"/>
  <c r="BI149" i="24"/>
  <c r="BC258" i="24"/>
  <c r="CE258" i="24"/>
  <c r="CG249" i="24"/>
  <c r="BO204" i="24"/>
  <c r="BI237" i="24"/>
  <c r="CF237" i="24"/>
  <c r="T296" i="24"/>
  <c r="BJ296" i="24"/>
  <c r="CF125" i="24"/>
  <c r="BI125" i="24"/>
  <c r="BI304" i="24"/>
  <c r="CF304" i="24"/>
  <c r="BP190" i="24"/>
  <c r="V190" i="24"/>
  <c r="BI198" i="24"/>
  <c r="CF198" i="24"/>
  <c r="BP71" i="24"/>
  <c r="V71" i="24"/>
  <c r="CF100" i="24"/>
  <c r="BI100" i="24"/>
  <c r="V30" i="24"/>
  <c r="BP30" i="24"/>
  <c r="AW332" i="24"/>
  <c r="CD332" i="24"/>
  <c r="AX332" i="24" s="1"/>
  <c r="CF227" i="24"/>
  <c r="BI227" i="24"/>
  <c r="BC23" i="24"/>
  <c r="CE23" i="24"/>
  <c r="CG15" i="24"/>
  <c r="CS11" i="24"/>
  <c r="EH61" i="24" s="1"/>
  <c r="BO15" i="24"/>
  <c r="X139" i="24"/>
  <c r="BV139" i="24"/>
  <c r="BV55" i="24"/>
  <c r="X55" i="24"/>
  <c r="BU106" i="24"/>
  <c r="CH106" i="24"/>
  <c r="CH308" i="24"/>
  <c r="BU308" i="24"/>
  <c r="CG58" i="24"/>
  <c r="BO58" i="24"/>
  <c r="BO175" i="24"/>
  <c r="CG175" i="24"/>
  <c r="CF318" i="24"/>
  <c r="BI318" i="24"/>
  <c r="X295" i="24"/>
  <c r="BV295" i="24"/>
  <c r="CG124" i="24"/>
  <c r="BO124" i="24"/>
  <c r="BO240" i="24"/>
  <c r="CG240" i="24"/>
  <c r="BU314" i="24"/>
  <c r="CH314" i="24"/>
  <c r="CH96" i="24"/>
  <c r="BU96" i="24"/>
  <c r="BU179" i="24"/>
  <c r="CH179" i="24"/>
  <c r="BU109" i="24"/>
  <c r="CH109" i="24"/>
  <c r="BO166" i="24"/>
  <c r="CG166" i="24"/>
  <c r="BV281" i="24"/>
  <c r="X281" i="24"/>
  <c r="CH348" i="24"/>
  <c r="BU348" i="24"/>
  <c r="T93" i="24"/>
  <c r="BJ93" i="24"/>
  <c r="CH206" i="24"/>
  <c r="BU206" i="24"/>
  <c r="BO181" i="24"/>
  <c r="CG181" i="24"/>
  <c r="CH239" i="24"/>
  <c r="BU239" i="24"/>
  <c r="BU204" i="24"/>
  <c r="CH204" i="24"/>
  <c r="BO29" i="24"/>
  <c r="CG29" i="24"/>
  <c r="BU249" i="24"/>
  <c r="CH249" i="24"/>
  <c r="CH327" i="24"/>
  <c r="BU327" i="24"/>
  <c r="X279" i="24"/>
  <c r="BV279" i="24"/>
  <c r="CH282" i="24"/>
  <c r="BU282" i="24"/>
  <c r="CH208" i="24"/>
  <c r="BU208" i="24"/>
  <c r="BV173" i="24"/>
  <c r="X173" i="24"/>
  <c r="X198" i="24"/>
  <c r="BV198" i="24"/>
  <c r="CH119" i="24"/>
  <c r="BU119" i="24"/>
  <c r="CH273" i="24"/>
  <c r="BU273" i="24"/>
  <c r="BU351" i="24"/>
  <c r="CH351" i="24"/>
  <c r="X302" i="24"/>
  <c r="BV302" i="24"/>
  <c r="CH152" i="24"/>
  <c r="BU152" i="24"/>
  <c r="BU247" i="24"/>
  <c r="CH247" i="24"/>
  <c r="BU108" i="24"/>
  <c r="CH108" i="24"/>
  <c r="BV44" i="24"/>
  <c r="X44" i="24"/>
  <c r="CH137" i="24"/>
  <c r="BU137" i="24"/>
  <c r="CH265" i="24"/>
  <c r="BU265" i="24"/>
  <c r="BV251" i="24"/>
  <c r="X251" i="24"/>
  <c r="BV90" i="24"/>
  <c r="X90" i="24"/>
  <c r="BV336" i="24"/>
  <c r="X336" i="24"/>
  <c r="BU244" i="24"/>
  <c r="CH244" i="24"/>
  <c r="CH99" i="24"/>
  <c r="BU99" i="24"/>
  <c r="BU140" i="24"/>
  <c r="CH140" i="24"/>
  <c r="BV360" i="24"/>
  <c r="X360" i="24"/>
  <c r="X235" i="24"/>
  <c r="BV235" i="24"/>
  <c r="X89" i="24"/>
  <c r="BV89" i="24"/>
  <c r="BV284" i="24"/>
  <c r="X284" i="24"/>
  <c r="X339" i="24"/>
  <c r="BV339" i="24"/>
  <c r="CG95" i="24"/>
  <c r="BO95" i="24"/>
  <c r="X112" i="24"/>
  <c r="BV112" i="24"/>
  <c r="X151" i="24"/>
  <c r="BV151" i="24"/>
  <c r="BU202" i="24"/>
  <c r="CH202" i="24"/>
  <c r="BV335" i="24"/>
  <c r="X335" i="24"/>
  <c r="BV115" i="24"/>
  <c r="X115" i="24"/>
  <c r="X46" i="24"/>
  <c r="BV46" i="24"/>
  <c r="BV298" i="24"/>
  <c r="X298" i="24"/>
  <c r="BU133" i="24"/>
  <c r="CH133" i="24"/>
  <c r="CG49" i="24"/>
  <c r="BU248" i="24"/>
  <c r="CH248" i="24"/>
  <c r="CH277" i="24"/>
  <c r="BU277" i="24"/>
  <c r="BV70" i="24"/>
  <c r="X70" i="24"/>
  <c r="BU293" i="24"/>
  <c r="CH293" i="24"/>
  <c r="BV145" i="24"/>
  <c r="X145" i="24"/>
  <c r="CE168" i="24"/>
  <c r="BC168" i="24"/>
  <c r="CG226" i="24"/>
  <c r="BO226" i="24"/>
  <c r="BV161" i="24"/>
  <c r="X161" i="24"/>
  <c r="BO72" i="24"/>
  <c r="CG72" i="24"/>
  <c r="BV135" i="24"/>
  <c r="X135" i="24"/>
  <c r="BV26" i="24"/>
  <c r="X26" i="24"/>
  <c r="BU272" i="24"/>
  <c r="CH272" i="24"/>
  <c r="BU285" i="24"/>
  <c r="CH285" i="24"/>
  <c r="CH177" i="24"/>
  <c r="BU177" i="24"/>
  <c r="CG270" i="24"/>
  <c r="BO270" i="24"/>
  <c r="BO195" i="24"/>
  <c r="CG195" i="24"/>
  <c r="X47" i="24"/>
  <c r="BV47" i="24"/>
  <c r="CH123" i="24"/>
  <c r="BU123" i="24"/>
  <c r="CH354" i="24"/>
  <c r="BU354" i="24"/>
  <c r="CH114" i="24"/>
  <c r="BU114" i="24"/>
  <c r="BC148" i="24"/>
  <c r="CE148" i="24"/>
  <c r="BU323" i="24"/>
  <c r="CH323" i="24"/>
  <c r="BU260" i="24"/>
  <c r="CH260" i="24"/>
  <c r="BU210" i="24"/>
  <c r="CH210" i="24"/>
  <c r="BU149" i="24"/>
  <c r="CH149" i="24"/>
  <c r="BV50" i="24"/>
  <c r="X50" i="24"/>
  <c r="BU301" i="24"/>
  <c r="CH301" i="24"/>
  <c r="BU268" i="24"/>
  <c r="CH268" i="24"/>
  <c r="CH217" i="24"/>
  <c r="BU217" i="24"/>
  <c r="CH187" i="24"/>
  <c r="BU187" i="24"/>
  <c r="CH85" i="24"/>
  <c r="BU85" i="24"/>
  <c r="BU19" i="24"/>
  <c r="CH19" i="24"/>
  <c r="CT12" i="24"/>
  <c r="BU171" i="24"/>
  <c r="CH171" i="24"/>
  <c r="BU329" i="24"/>
  <c r="CH329" i="24"/>
  <c r="BU243" i="24"/>
  <c r="CH243" i="24"/>
  <c r="X60" i="24"/>
  <c r="BV60" i="24"/>
  <c r="X223" i="24"/>
  <c r="BV223" i="24"/>
  <c r="CH242" i="24"/>
  <c r="BU242" i="24"/>
  <c r="CH142" i="24"/>
  <c r="BU142" i="24"/>
  <c r="CH105" i="24"/>
  <c r="BU105" i="24"/>
  <c r="BU287" i="24"/>
  <c r="CH287" i="24"/>
  <c r="BU209" i="24"/>
  <c r="CH209" i="24"/>
  <c r="BU146" i="24"/>
  <c r="CH146" i="24"/>
  <c r="X52" i="24"/>
  <c r="BV52" i="24"/>
  <c r="CH21" i="24"/>
  <c r="BU21" i="24"/>
  <c r="BV252" i="24"/>
  <c r="X252" i="24"/>
  <c r="BU128" i="24"/>
  <c r="CH128" i="24"/>
  <c r="CH111" i="24"/>
  <c r="BU111" i="24"/>
  <c r="BU91" i="24"/>
  <c r="CH91" i="24"/>
  <c r="X214" i="24"/>
  <c r="BV214" i="24"/>
  <c r="BO346" i="24"/>
  <c r="CG346" i="24"/>
  <c r="BU159" i="24"/>
  <c r="CH159" i="24"/>
  <c r="CG122" i="24"/>
  <c r="BO122" i="24"/>
  <c r="CC292" i="24"/>
  <c r="AQ292" i="24"/>
  <c r="BU43" i="24"/>
  <c r="CH43" i="24"/>
  <c r="BU315" i="24"/>
  <c r="CH315" i="24"/>
  <c r="X84" i="24"/>
  <c r="BV84" i="24"/>
  <c r="CH48" i="24"/>
  <c r="BU48" i="24"/>
  <c r="X23" i="24"/>
  <c r="BV23" i="24"/>
  <c r="CH170" i="24"/>
  <c r="BU170" i="24"/>
  <c r="BU38" i="24"/>
  <c r="CH38" i="24"/>
  <c r="BU71" i="24"/>
  <c r="CH71" i="24"/>
  <c r="BU224" i="24"/>
  <c r="CH224" i="24"/>
  <c r="BV322" i="24"/>
  <c r="X322" i="24"/>
  <c r="X33" i="24"/>
  <c r="BV33" i="24"/>
  <c r="CH364" i="24"/>
  <c r="BU364" i="24"/>
  <c r="BU58" i="24"/>
  <c r="CH58" i="24"/>
  <c r="X199" i="24"/>
  <c r="BV199" i="24"/>
  <c r="CH175" i="24"/>
  <c r="BU175" i="24"/>
  <c r="CH141" i="24"/>
  <c r="BU141" i="24"/>
  <c r="CH318" i="24"/>
  <c r="BU318" i="24"/>
  <c r="CH245" i="24"/>
  <c r="BU245" i="24"/>
  <c r="CH184" i="24"/>
  <c r="BU184" i="24"/>
  <c r="CH124" i="24"/>
  <c r="BU124" i="24"/>
  <c r="CH59" i="24"/>
  <c r="BU59" i="24"/>
  <c r="BU54" i="24"/>
  <c r="CH54" i="24"/>
  <c r="CH240" i="24"/>
  <c r="BU240" i="24"/>
  <c r="BU350" i="24"/>
  <c r="CH350" i="24"/>
  <c r="CH334" i="24"/>
  <c r="BU334" i="24"/>
  <c r="X297" i="24"/>
  <c r="BV297" i="24"/>
  <c r="BV275" i="24"/>
  <c r="X275" i="24"/>
  <c r="BV303" i="24"/>
  <c r="X303" i="24"/>
  <c r="BV253" i="24"/>
  <c r="X253" i="24"/>
  <c r="BU172" i="24"/>
  <c r="CH172" i="24"/>
  <c r="CH82" i="24"/>
  <c r="BU82" i="24"/>
  <c r="CH49" i="24"/>
  <c r="BU49" i="24"/>
  <c r="CH30" i="24"/>
  <c r="BU30" i="24"/>
  <c r="BU307" i="24"/>
  <c r="CH307" i="24"/>
  <c r="BU86" i="24"/>
  <c r="CH86" i="24"/>
  <c r="X310" i="24"/>
  <c r="BV310" i="24"/>
  <c r="BU259" i="24"/>
  <c r="CH259" i="24"/>
  <c r="CH25" i="24"/>
  <c r="BU25" i="24"/>
  <c r="CG272" i="24"/>
  <c r="BO272" i="24"/>
  <c r="CG177" i="24"/>
  <c r="BO177" i="24"/>
  <c r="CH167" i="24"/>
  <c r="BU167" i="24"/>
  <c r="BU291" i="24"/>
  <c r="CH291" i="24"/>
  <c r="BU222" i="24"/>
  <c r="CH222" i="24"/>
  <c r="X231" i="24"/>
  <c r="BV231" i="24"/>
  <c r="BU166" i="24"/>
  <c r="CH166" i="24"/>
  <c r="BU113" i="24"/>
  <c r="CH113" i="24"/>
  <c r="BU88" i="24"/>
  <c r="CH88" i="24"/>
  <c r="BU66" i="24"/>
  <c r="CH66" i="24"/>
  <c r="X117" i="24"/>
  <c r="BV117" i="24"/>
  <c r="CH312" i="24"/>
  <c r="BU312" i="24"/>
  <c r="CH232" i="24"/>
  <c r="BU232" i="24"/>
  <c r="BU93" i="24"/>
  <c r="CH93" i="24"/>
  <c r="BO354" i="24"/>
  <c r="CG354" i="24"/>
  <c r="BO114" i="24"/>
  <c r="CG114" i="24"/>
  <c r="BU181" i="24"/>
  <c r="CH181" i="24"/>
  <c r="CG260" i="24"/>
  <c r="BO260" i="24"/>
  <c r="BO210" i="24"/>
  <c r="CG210" i="24"/>
  <c r="X155" i="24"/>
  <c r="BV155" i="24"/>
  <c r="CH29" i="24"/>
  <c r="BU29" i="24"/>
  <c r="X319" i="24"/>
  <c r="BV319" i="24"/>
  <c r="X196" i="24"/>
  <c r="BV196" i="24"/>
  <c r="X362" i="24"/>
  <c r="BV362" i="24"/>
  <c r="CG171" i="24"/>
  <c r="BO171" i="24"/>
  <c r="CH188" i="24"/>
  <c r="BU188" i="24"/>
  <c r="BV237" i="24"/>
  <c r="X237" i="24"/>
  <c r="CH203" i="24"/>
  <c r="BU203" i="24"/>
  <c r="X153" i="24"/>
  <c r="BV153" i="24"/>
  <c r="CH20" i="24"/>
  <c r="BU20" i="24"/>
  <c r="X263" i="24"/>
  <c r="BV263" i="24"/>
  <c r="X283" i="24"/>
  <c r="BV283" i="24"/>
  <c r="BU355" i="24"/>
  <c r="CH355" i="24"/>
  <c r="BV269" i="24"/>
  <c r="X269" i="24"/>
  <c r="BV42" i="24"/>
  <c r="X42" i="24"/>
  <c r="BU189" i="24"/>
  <c r="CH189" i="24"/>
  <c r="BU110" i="24"/>
  <c r="CH110" i="24"/>
  <c r="BU182" i="24"/>
  <c r="CH182" i="24"/>
  <c r="X267" i="24"/>
  <c r="BV267" i="24"/>
  <c r="BV80" i="24"/>
  <c r="X80" i="24"/>
  <c r="BV225" i="24"/>
  <c r="X225" i="24"/>
  <c r="BU340" i="24"/>
  <c r="CH340" i="24"/>
  <c r="CH95" i="24"/>
  <c r="BU95" i="24"/>
  <c r="CG43" i="24"/>
  <c r="BO43" i="24"/>
  <c r="CH309" i="24"/>
  <c r="BU309" i="24"/>
  <c r="X104" i="24"/>
  <c r="BV104" i="24"/>
  <c r="BV62" i="24"/>
  <c r="X62" i="24"/>
  <c r="BU28" i="24"/>
  <c r="CH28" i="24"/>
  <c r="CH35" i="24"/>
  <c r="BU35" i="24"/>
  <c r="X27" i="24"/>
  <c r="BV27" i="24"/>
  <c r="R317" i="24"/>
  <c r="P121" i="24"/>
  <c r="CB52" i="24"/>
  <c r="AL52" i="24" s="1"/>
  <c r="L303" i="24"/>
  <c r="CA157" i="24"/>
  <c r="J157" i="24" s="1"/>
  <c r="AE157" i="24"/>
  <c r="AE202" i="24"/>
  <c r="CA202" i="24"/>
  <c r="CA128" i="24"/>
  <c r="AE128" i="24"/>
  <c r="AK303" i="24"/>
  <c r="AE85" i="24"/>
  <c r="CA85" i="24"/>
  <c r="AF85" i="24" s="1"/>
  <c r="CB243" i="24"/>
  <c r="L243" i="24" s="1"/>
  <c r="AK243" i="24"/>
  <c r="CB172" i="24"/>
  <c r="AK172" i="24"/>
  <c r="CD208" i="24"/>
  <c r="AX208" i="24" s="1"/>
  <c r="AW264" i="24"/>
  <c r="CD264" i="24"/>
  <c r="P264" i="24" s="1"/>
  <c r="CC127" i="24"/>
  <c r="N127" i="24" s="1"/>
  <c r="AQ127" i="24"/>
  <c r="CD303" i="24"/>
  <c r="AW303" i="24"/>
  <c r="CF33" i="24"/>
  <c r="BJ33" i="24" s="1"/>
  <c r="BC181" i="24"/>
  <c r="CE181" i="24"/>
  <c r="R181" i="24" s="1"/>
  <c r="R232" i="24"/>
  <c r="BD232" i="24"/>
  <c r="CD67" i="24"/>
  <c r="AW67" i="24"/>
  <c r="BC139" i="24"/>
  <c r="CE139" i="24"/>
  <c r="BD139" i="24" s="1"/>
  <c r="BI233" i="24"/>
  <c r="R326" i="24"/>
  <c r="BD326" i="24"/>
  <c r="BI31" i="24"/>
  <c r="BI219" i="24"/>
  <c r="CB73" i="24"/>
  <c r="AL73" i="24" s="1"/>
  <c r="AK67" i="24"/>
  <c r="CB67" i="24"/>
  <c r="AR52" i="24"/>
  <c r="N52" i="24"/>
  <c r="CC50" i="24"/>
  <c r="AQ50" i="24"/>
  <c r="AW54" i="24"/>
  <c r="CD54" i="24"/>
  <c r="R170" i="24"/>
  <c r="BD170" i="24"/>
  <c r="R234" i="24"/>
  <c r="BD234" i="24"/>
  <c r="T169" i="24"/>
  <c r="BJ169" i="24"/>
  <c r="CG88" i="24"/>
  <c r="BO88" i="24"/>
  <c r="CG111" i="24"/>
  <c r="BO111" i="24"/>
  <c r="CF81" i="24"/>
  <c r="BI81" i="24"/>
  <c r="CE136" i="24"/>
  <c r="BC136" i="24"/>
  <c r="CF347" i="24"/>
  <c r="BI347" i="24"/>
  <c r="CE330" i="24"/>
  <c r="BD330" i="24" s="1"/>
  <c r="BC330" i="24"/>
  <c r="BC216" i="24"/>
  <c r="CE216" i="24"/>
  <c r="CF194" i="24"/>
  <c r="BI194" i="24"/>
  <c r="BC184" i="24"/>
  <c r="CE184" i="24"/>
  <c r="R184" i="24" s="1"/>
  <c r="CE105" i="24"/>
  <c r="BC105" i="24"/>
  <c r="CF112" i="24"/>
  <c r="BI112" i="24"/>
  <c r="BI358" i="24"/>
  <c r="CF358" i="24"/>
  <c r="BI345" i="24"/>
  <c r="CF345" i="24"/>
  <c r="CF305" i="24"/>
  <c r="BI305" i="24"/>
  <c r="BP209" i="24"/>
  <c r="V209" i="24"/>
  <c r="V213" i="24"/>
  <c r="BP213" i="24"/>
  <c r="CF90" i="24"/>
  <c r="T90" i="24" s="1"/>
  <c r="BI90" i="24"/>
  <c r="BI87" i="24"/>
  <c r="CF87" i="24"/>
  <c r="CG212" i="24"/>
  <c r="BO212" i="24"/>
  <c r="BO265" i="24"/>
  <c r="CG265" i="24"/>
  <c r="CF287" i="24"/>
  <c r="BJ287" i="24" s="1"/>
  <c r="BI287" i="24"/>
  <c r="BC291" i="24"/>
  <c r="CE291" i="24"/>
  <c r="BD291" i="24" s="1"/>
  <c r="BO169" i="24"/>
  <c r="CG169" i="24"/>
  <c r="BC185" i="24"/>
  <c r="CE185" i="24"/>
  <c r="R185" i="24" s="1"/>
  <c r="AK199" i="24"/>
  <c r="CB199" i="24"/>
  <c r="CE231" i="24"/>
  <c r="R231" i="24" s="1"/>
  <c r="BC231" i="24"/>
  <c r="CF47" i="24"/>
  <c r="BJ47" i="24" s="1"/>
  <c r="BI47" i="24"/>
  <c r="CG79" i="24"/>
  <c r="BO79" i="24"/>
  <c r="BI324" i="24"/>
  <c r="CF324" i="24"/>
  <c r="BJ324" i="24" s="1"/>
  <c r="BO211" i="24"/>
  <c r="CG211" i="24"/>
  <c r="BO50" i="24"/>
  <c r="CG50" i="24"/>
  <c r="BO344" i="24"/>
  <c r="CG344" i="24"/>
  <c r="V308" i="24"/>
  <c r="BP308" i="24"/>
  <c r="CG263" i="24"/>
  <c r="BO263" i="24"/>
  <c r="CG266" i="24"/>
  <c r="BO266" i="24"/>
  <c r="BO246" i="24"/>
  <c r="CG246" i="24"/>
  <c r="BO173" i="24"/>
  <c r="CG173" i="24"/>
  <c r="BO292" i="24"/>
  <c r="CG292" i="24"/>
  <c r="CF66" i="24"/>
  <c r="BI66" i="24"/>
  <c r="BC212" i="24"/>
  <c r="CE212" i="24"/>
  <c r="CG205" i="24"/>
  <c r="BO205" i="24"/>
  <c r="BO229" i="24"/>
  <c r="CG229" i="24"/>
  <c r="CG197" i="24"/>
  <c r="BO197" i="24"/>
  <c r="BO126" i="24"/>
  <c r="CG126" i="24"/>
  <c r="CG75" i="24"/>
  <c r="BO75" i="24"/>
  <c r="BI97" i="24"/>
  <c r="CF97" i="24"/>
  <c r="CF337" i="24"/>
  <c r="BI337" i="24"/>
  <c r="CF283" i="24"/>
  <c r="BI283" i="24"/>
  <c r="CF104" i="24"/>
  <c r="BI104" i="24"/>
  <c r="CG123" i="24"/>
  <c r="BO123" i="24"/>
  <c r="CG141" i="24"/>
  <c r="BO141" i="24"/>
  <c r="BC124" i="24"/>
  <c r="CE124" i="24"/>
  <c r="AW292" i="24"/>
  <c r="CD292" i="24"/>
  <c r="CE53" i="24"/>
  <c r="BC53" i="24"/>
  <c r="BI225" i="24"/>
  <c r="CF225" i="24"/>
  <c r="CG316" i="24"/>
  <c r="BO316" i="24"/>
  <c r="BC321" i="24"/>
  <c r="CE321" i="24"/>
  <c r="BI145" i="24"/>
  <c r="CF145" i="24"/>
  <c r="CF116" i="24"/>
  <c r="BJ116" i="24" s="1"/>
  <c r="BI116" i="24"/>
  <c r="BO63" i="24"/>
  <c r="CG63" i="24"/>
  <c r="BO18" i="24"/>
  <c r="CG18" i="24"/>
  <c r="BO255" i="24"/>
  <c r="CG255" i="24"/>
  <c r="BO236" i="24"/>
  <c r="CG236" i="24"/>
  <c r="CG117" i="24"/>
  <c r="BO117" i="24"/>
  <c r="BO352" i="24"/>
  <c r="CG352" i="24"/>
  <c r="CG279" i="24"/>
  <c r="BO279" i="24"/>
  <c r="BP287" i="24"/>
  <c r="V287" i="24"/>
  <c r="BO230" i="24"/>
  <c r="CG230" i="24"/>
  <c r="CG138" i="24"/>
  <c r="BO138" i="24"/>
  <c r="BO193" i="24"/>
  <c r="CG193" i="24"/>
  <c r="CG52" i="24"/>
  <c r="BO52" i="24"/>
  <c r="CG165" i="24"/>
  <c r="BO165" i="24"/>
  <c r="BP38" i="24"/>
  <c r="V38" i="24"/>
  <c r="CG336" i="24"/>
  <c r="BO336" i="24"/>
  <c r="CG325" i="24"/>
  <c r="BO325" i="24"/>
  <c r="BO294" i="24"/>
  <c r="CG294" i="24"/>
  <c r="CF218" i="24"/>
  <c r="T218" i="24" s="1"/>
  <c r="BI218" i="24"/>
  <c r="CF160" i="24"/>
  <c r="BI160" i="24"/>
  <c r="CF76" i="24"/>
  <c r="BJ76" i="24" s="1"/>
  <c r="BI76" i="24"/>
  <c r="CF80" i="24"/>
  <c r="BI80" i="24"/>
  <c r="CF77" i="24"/>
  <c r="T77" i="24" s="1"/>
  <c r="BI77" i="24"/>
  <c r="BI22" i="24"/>
  <c r="CF22" i="24"/>
  <c r="CF278" i="24"/>
  <c r="BI278" i="24"/>
  <c r="CG62" i="24"/>
  <c r="BO62" i="24"/>
  <c r="BO360" i="24"/>
  <c r="CG360" i="24"/>
  <c r="CG174" i="24"/>
  <c r="BO174" i="24"/>
  <c r="BO228" i="24"/>
  <c r="CG228" i="24"/>
  <c r="CG162" i="24"/>
  <c r="BO162" i="24"/>
  <c r="BC220" i="24"/>
  <c r="CE220" i="24"/>
  <c r="BD220" i="24" s="1"/>
  <c r="BI92" i="24"/>
  <c r="CF92" i="24"/>
  <c r="BP273" i="24"/>
  <c r="CG267" i="24"/>
  <c r="BO267" i="24"/>
  <c r="CG89" i="24"/>
  <c r="BO89" i="24"/>
  <c r="BO121" i="24"/>
  <c r="CG121" i="24"/>
  <c r="CG17" i="24"/>
  <c r="BO17" i="24"/>
  <c r="CG32" i="24"/>
  <c r="BO32" i="24"/>
  <c r="CG191" i="24"/>
  <c r="BO191" i="24"/>
  <c r="BI288" i="24"/>
  <c r="CF288" i="24"/>
  <c r="V207" i="24"/>
  <c r="BP207" i="24"/>
  <c r="BO132" i="24"/>
  <c r="CG132" i="24"/>
  <c r="CG115" i="24"/>
  <c r="BO115" i="24"/>
  <c r="BO61" i="24"/>
  <c r="CG61" i="24"/>
  <c r="BI42" i="24"/>
  <c r="CF42" i="24"/>
  <c r="CG302" i="24"/>
  <c r="BO302" i="24"/>
  <c r="BP188" i="24"/>
  <c r="V188" i="24"/>
  <c r="T115" i="24"/>
  <c r="L26" i="24"/>
  <c r="AL26" i="24"/>
  <c r="CB255" i="24"/>
  <c r="L255" i="24" s="1"/>
  <c r="AK255" i="24"/>
  <c r="L311" i="24"/>
  <c r="AL311" i="24"/>
  <c r="AQ83" i="24"/>
  <c r="AK154" i="24"/>
  <c r="CB154" i="24"/>
  <c r="L154" i="24" s="1"/>
  <c r="AK133" i="24"/>
  <c r="CB133" i="24"/>
  <c r="AR189" i="24"/>
  <c r="N189" i="24"/>
  <c r="CC130" i="24"/>
  <c r="AQ130" i="24"/>
  <c r="CC78" i="24"/>
  <c r="AQ78" i="24"/>
  <c r="AQ30" i="24"/>
  <c r="CC30" i="24"/>
  <c r="N30" i="24" s="1"/>
  <c r="BD48" i="24"/>
  <c r="R48" i="24"/>
  <c r="CE99" i="24"/>
  <c r="BD99" i="24" s="1"/>
  <c r="CE249" i="24"/>
  <c r="R249" i="24" s="1"/>
  <c r="CD243" i="24"/>
  <c r="P243" i="24" s="1"/>
  <c r="AW243" i="24"/>
  <c r="BC83" i="24"/>
  <c r="CE83" i="24"/>
  <c r="R83" i="24" s="1"/>
  <c r="AK285" i="24"/>
  <c r="CB285" i="24"/>
  <c r="L285" i="24" s="1"/>
  <c r="CF180" i="24"/>
  <c r="CF147" i="24"/>
  <c r="T147" i="24" s="1"/>
  <c r="CF317" i="24"/>
  <c r="BJ302" i="24"/>
  <c r="T302" i="24"/>
  <c r="CF320" i="24"/>
  <c r="CB232" i="24"/>
  <c r="AK232" i="24"/>
  <c r="AQ173" i="24"/>
  <c r="CC173" i="24"/>
  <c r="AR173" i="24" s="1"/>
  <c r="AQ221" i="24"/>
  <c r="CC221" i="24"/>
  <c r="AR221" i="24" s="1"/>
  <c r="CC32" i="24"/>
  <c r="AQ32" i="24"/>
  <c r="CC203" i="24"/>
  <c r="AQ203" i="24"/>
  <c r="CB265" i="24"/>
  <c r="AL265" i="24" s="1"/>
  <c r="AK265" i="24"/>
  <c r="AQ128" i="24"/>
  <c r="CC128" i="24"/>
  <c r="N128" i="24" s="1"/>
  <c r="CC119" i="24"/>
  <c r="AQ119" i="24"/>
  <c r="CB363" i="24"/>
  <c r="AK363" i="24"/>
  <c r="CD177" i="24"/>
  <c r="P177" i="24" s="1"/>
  <c r="AW177" i="24"/>
  <c r="AQ286" i="24"/>
  <c r="CC286" i="24"/>
  <c r="AK323" i="24"/>
  <c r="CB323" i="24"/>
  <c r="AL323" i="24" s="1"/>
  <c r="AK113" i="24"/>
  <c r="CB113" i="24"/>
  <c r="AL113" i="24" s="1"/>
  <c r="AW87" i="24"/>
  <c r="CD87" i="24"/>
  <c r="AX87" i="24" s="1"/>
  <c r="BD26" i="24"/>
  <c r="R26" i="24"/>
  <c r="CC311" i="24"/>
  <c r="AQ311" i="24"/>
  <c r="AQ254" i="24"/>
  <c r="CC254" i="24"/>
  <c r="T154" i="24"/>
  <c r="BJ154" i="24"/>
  <c r="BO25" i="24"/>
  <c r="CG25" i="24"/>
  <c r="CG136" i="24"/>
  <c r="BO136" i="24"/>
  <c r="CF122" i="24"/>
  <c r="BI122" i="24"/>
  <c r="CG33" i="24"/>
  <c r="BO33" i="24"/>
  <c r="BO238" i="24"/>
  <c r="CG238" i="24"/>
  <c r="BO102" i="24"/>
  <c r="CG102" i="24"/>
  <c r="BO347" i="24"/>
  <c r="CG347" i="24"/>
  <c r="BO330" i="24"/>
  <c r="CG330" i="24"/>
  <c r="BO216" i="24"/>
  <c r="CG216" i="24"/>
  <c r="CG142" i="24"/>
  <c r="BO142" i="24"/>
  <c r="BO194" i="24"/>
  <c r="CG194" i="24"/>
  <c r="CG184" i="24"/>
  <c r="BO184" i="24"/>
  <c r="BO112" i="24"/>
  <c r="CG112" i="24"/>
  <c r="BO41" i="24"/>
  <c r="CG41" i="24"/>
  <c r="CG31" i="24"/>
  <c r="BO31" i="24"/>
  <c r="CG281" i="24"/>
  <c r="BO281" i="24"/>
  <c r="CG358" i="24"/>
  <c r="BO358" i="24"/>
  <c r="CG345" i="24"/>
  <c r="BO345" i="24"/>
  <c r="CG305" i="24"/>
  <c r="BO305" i="24"/>
  <c r="CG261" i="24"/>
  <c r="BO261" i="24"/>
  <c r="CG90" i="24"/>
  <c r="BO90" i="24"/>
  <c r="BO87" i="24"/>
  <c r="CG87" i="24"/>
  <c r="BO318" i="24"/>
  <c r="CG318" i="24"/>
  <c r="CG51" i="24"/>
  <c r="BO51" i="24"/>
  <c r="CG185" i="24"/>
  <c r="BO185" i="24"/>
  <c r="CG199" i="24"/>
  <c r="BO199" i="24"/>
  <c r="BO231" i="24"/>
  <c r="CG231" i="24"/>
  <c r="CG47" i="24"/>
  <c r="BO47" i="24"/>
  <c r="BO324" i="24"/>
  <c r="CG324" i="24"/>
  <c r="CG339" i="24"/>
  <c r="BO339" i="24"/>
  <c r="CF271" i="24"/>
  <c r="BI271" i="24"/>
  <c r="CG251" i="24"/>
  <c r="BO251" i="24"/>
  <c r="CG147" i="24"/>
  <c r="BO147" i="24"/>
  <c r="BO327" i="24"/>
  <c r="CG327" i="24"/>
  <c r="CG54" i="24"/>
  <c r="BO54" i="24"/>
  <c r="V277" i="24"/>
  <c r="BP277" i="24"/>
  <c r="CG233" i="24"/>
  <c r="BO233" i="24"/>
  <c r="CG36" i="24"/>
  <c r="BO36" i="24"/>
  <c r="CG176" i="24"/>
  <c r="BO176" i="24"/>
  <c r="CG56" i="24"/>
  <c r="BO56" i="24"/>
  <c r="CG97" i="24"/>
  <c r="BO97" i="24"/>
  <c r="CG337" i="24"/>
  <c r="BO337" i="24"/>
  <c r="BO283" i="24"/>
  <c r="CG283" i="24"/>
  <c r="CG303" i="24"/>
  <c r="BO303" i="24"/>
  <c r="BO180" i="24"/>
  <c r="CG180" i="24"/>
  <c r="CG219" i="24"/>
  <c r="BO219" i="24"/>
  <c r="CG130" i="24"/>
  <c r="BO130" i="24"/>
  <c r="BO104" i="24"/>
  <c r="CG104" i="24"/>
  <c r="BO264" i="24"/>
  <c r="CG264" i="24"/>
  <c r="BO222" i="24"/>
  <c r="CG222" i="24"/>
  <c r="CG133" i="24"/>
  <c r="BO133" i="24"/>
  <c r="BO53" i="24"/>
  <c r="CG53" i="24"/>
  <c r="CG225" i="24"/>
  <c r="BO225" i="24"/>
  <c r="CG321" i="24"/>
  <c r="BO321" i="24"/>
  <c r="CG145" i="24"/>
  <c r="BO145" i="24"/>
  <c r="BO116" i="24"/>
  <c r="CG116" i="24"/>
  <c r="BI44" i="24"/>
  <c r="CF44" i="24"/>
  <c r="V289" i="24"/>
  <c r="BP289" i="24"/>
  <c r="CF68" i="24"/>
  <c r="BI68" i="24"/>
  <c r="CG328" i="24"/>
  <c r="BO328" i="24"/>
  <c r="BI313" i="24"/>
  <c r="CF313" i="24"/>
  <c r="BP307" i="24"/>
  <c r="V307" i="24"/>
  <c r="BP35" i="24"/>
  <c r="V35" i="24"/>
  <c r="CG296" i="24"/>
  <c r="BO296" i="24"/>
  <c r="BO218" i="24"/>
  <c r="CG218" i="24"/>
  <c r="BO160" i="24"/>
  <c r="CG160" i="24"/>
  <c r="BO76" i="24"/>
  <c r="CG76" i="24"/>
  <c r="BO80" i="24"/>
  <c r="CG80" i="24"/>
  <c r="CG77" i="24"/>
  <c r="BO77" i="24"/>
  <c r="CG22" i="24"/>
  <c r="BO22" i="24"/>
  <c r="BO320" i="24"/>
  <c r="CG320" i="24"/>
  <c r="BO278" i="24"/>
  <c r="CG278" i="24"/>
  <c r="CG131" i="24"/>
  <c r="BO131" i="24"/>
  <c r="V85" i="24"/>
  <c r="BP85" i="24"/>
  <c r="BI362" i="24"/>
  <c r="CF362" i="24"/>
  <c r="BO220" i="24"/>
  <c r="CG220" i="24"/>
  <c r="BO92" i="24"/>
  <c r="CG92" i="24"/>
  <c r="BO24" i="24"/>
  <c r="CG24" i="24"/>
  <c r="BP291" i="24"/>
  <c r="V291" i="24"/>
  <c r="CG357" i="24"/>
  <c r="BO357" i="24"/>
  <c r="BO288" i="24"/>
  <c r="CG288" i="24"/>
  <c r="V48" i="24"/>
  <c r="BP48" i="24"/>
  <c r="CG333" i="24"/>
  <c r="BO333" i="24"/>
  <c r="BO282" i="24"/>
  <c r="CG282" i="24"/>
  <c r="CG156" i="24"/>
  <c r="BO156" i="24"/>
  <c r="BI144" i="24"/>
  <c r="CF144" i="24"/>
  <c r="CE63" i="24"/>
  <c r="BC63" i="24"/>
  <c r="CF298" i="24"/>
  <c r="BI298" i="24"/>
  <c r="CG241" i="24"/>
  <c r="BO241" i="24"/>
  <c r="CG70" i="24"/>
  <c r="BO70" i="24"/>
  <c r="BO343" i="24"/>
  <c r="CG343" i="24"/>
  <c r="CG311" i="24"/>
  <c r="BO311" i="24"/>
  <c r="BO245" i="24"/>
  <c r="CG245" i="24"/>
  <c r="BO113" i="24"/>
  <c r="CG113" i="24"/>
  <c r="BO106" i="24"/>
  <c r="CG106" i="24"/>
  <c r="CG144" i="24"/>
  <c r="BO144" i="24"/>
  <c r="CG161" i="24"/>
  <c r="BO161" i="24"/>
  <c r="BO59" i="24"/>
  <c r="CG59" i="24"/>
  <c r="BO16" i="24"/>
  <c r="CG16" i="24"/>
  <c r="CS12" i="24"/>
  <c r="BP315" i="24"/>
  <c r="V315" i="24"/>
  <c r="CG143" i="24"/>
  <c r="BO143" i="24"/>
  <c r="CG349" i="24"/>
  <c r="BO349" i="24"/>
  <c r="CG306" i="24"/>
  <c r="BO306" i="24"/>
  <c r="BO275" i="24"/>
  <c r="CG275" i="24"/>
  <c r="BO252" i="24"/>
  <c r="CG252" i="24"/>
  <c r="CG163" i="24"/>
  <c r="BO163" i="24"/>
  <c r="CG129" i="24"/>
  <c r="BO129" i="24"/>
  <c r="CG81" i="24"/>
  <c r="BO81" i="24"/>
  <c r="BO290" i="24"/>
  <c r="CG290" i="24"/>
  <c r="CG148" i="24"/>
  <c r="BO148" i="24"/>
  <c r="BI53" i="24"/>
  <c r="CF53" i="24"/>
  <c r="V178" i="24"/>
  <c r="BP178" i="24"/>
  <c r="CG26" i="24"/>
  <c r="BO26" i="24"/>
  <c r="CG258" i="24"/>
  <c r="BO258" i="24"/>
  <c r="CG157" i="24"/>
  <c r="BO157" i="24"/>
  <c r="CG155" i="24"/>
  <c r="BO155" i="24"/>
  <c r="BO40" i="24"/>
  <c r="CG40" i="24"/>
  <c r="BO319" i="24"/>
  <c r="CG319" i="24"/>
  <c r="CG237" i="24"/>
  <c r="BO237" i="24"/>
  <c r="CF344" i="24"/>
  <c r="BI344" i="24"/>
  <c r="BI246" i="24"/>
  <c r="CF246" i="24"/>
  <c r="CG150" i="24"/>
  <c r="BO150" i="24"/>
  <c r="CG268" i="24"/>
  <c r="BO268" i="24"/>
  <c r="BC189" i="24"/>
  <c r="CE189" i="24"/>
  <c r="CG139" i="24"/>
  <c r="BO139" i="24"/>
  <c r="CG55" i="24"/>
  <c r="BO55" i="24"/>
  <c r="V167" i="24"/>
  <c r="BP167" i="24"/>
  <c r="CF229" i="24"/>
  <c r="BI229" i="24"/>
  <c r="BO196" i="24"/>
  <c r="CG196" i="24"/>
  <c r="BO127" i="24"/>
  <c r="CG127" i="24"/>
  <c r="CG84" i="24"/>
  <c r="BO84" i="24"/>
  <c r="BP341" i="24"/>
  <c r="V341" i="24"/>
  <c r="CG297" i="24"/>
  <c r="BO297" i="24"/>
  <c r="CG276" i="24"/>
  <c r="BO276" i="24"/>
  <c r="BO274" i="24"/>
  <c r="CG274" i="24"/>
  <c r="BO101" i="24"/>
  <c r="CG101" i="24"/>
  <c r="BO189" i="24"/>
  <c r="CG189" i="24"/>
  <c r="BO326" i="24"/>
  <c r="CG326" i="24"/>
  <c r="CG21" i="24"/>
  <c r="BO21" i="24"/>
  <c r="CF293" i="24"/>
  <c r="BI293" i="24"/>
  <c r="BC318" i="24"/>
  <c r="CE318" i="24"/>
  <c r="CD316" i="24"/>
  <c r="AW316" i="24"/>
  <c r="BO317" i="24"/>
  <c r="CG317" i="24"/>
  <c r="CG192" i="24"/>
  <c r="BO192" i="24"/>
  <c r="CG73" i="24"/>
  <c r="BO73" i="24"/>
  <c r="BI18" i="24"/>
  <c r="CF18" i="24"/>
  <c r="CF236" i="24"/>
  <c r="BI236" i="24"/>
  <c r="V312" i="24"/>
  <c r="BP312" i="24"/>
  <c r="BI193" i="24"/>
  <c r="CF193" i="24"/>
  <c r="V182" i="24"/>
  <c r="BP182" i="24"/>
  <c r="CG235" i="24"/>
  <c r="BO235" i="24"/>
  <c r="CG125" i="24"/>
  <c r="BO125" i="24"/>
  <c r="BO74" i="24"/>
  <c r="CG74" i="24"/>
  <c r="BO37" i="24"/>
  <c r="CG37" i="24"/>
  <c r="BO363" i="24"/>
  <c r="CG363" i="24"/>
  <c r="CG304" i="24"/>
  <c r="BO304" i="24"/>
  <c r="CG118" i="24"/>
  <c r="BO118" i="24"/>
  <c r="BO198" i="24"/>
  <c r="CG198" i="24"/>
  <c r="BP359" i="24"/>
  <c r="V359" i="24"/>
  <c r="BO183" i="24"/>
  <c r="CG183" i="24"/>
  <c r="BO100" i="24"/>
  <c r="CG100" i="24"/>
  <c r="CG135" i="24"/>
  <c r="BO135" i="24"/>
  <c r="CF121" i="24"/>
  <c r="BI121" i="24"/>
  <c r="BO356" i="24"/>
  <c r="CG356" i="24"/>
  <c r="CG332" i="24"/>
  <c r="BO332" i="24"/>
  <c r="BI269" i="24"/>
  <c r="CF269" i="24"/>
  <c r="BO227" i="24"/>
  <c r="CG227" i="24"/>
  <c r="BI132" i="24"/>
  <c r="CF132" i="24"/>
  <c r="CG42" i="24"/>
  <c r="BO42" i="24"/>
  <c r="BO23" i="24"/>
  <c r="CG23" i="24"/>
  <c r="CG153" i="24"/>
  <c r="BO153" i="24"/>
  <c r="CG164" i="24"/>
  <c r="BO164" i="24"/>
  <c r="BO334" i="24"/>
  <c r="CG334" i="24"/>
  <c r="CG247" i="24"/>
  <c r="BO247" i="24"/>
  <c r="CG298" i="24"/>
  <c r="BO298" i="24"/>
  <c r="V285" i="24"/>
  <c r="BP285" i="24"/>
  <c r="BI241" i="24"/>
  <c r="CF241" i="24"/>
  <c r="BI70" i="24"/>
  <c r="CF70" i="24"/>
  <c r="CF343" i="24"/>
  <c r="BI343" i="24"/>
  <c r="AK245" i="24"/>
  <c r="CB245" i="24"/>
  <c r="CF113" i="24"/>
  <c r="BI113" i="24"/>
  <c r="CE144" i="24"/>
  <c r="BC144" i="24"/>
  <c r="CF161" i="24"/>
  <c r="BI161" i="24"/>
  <c r="CF16" i="24"/>
  <c r="BI16" i="24"/>
  <c r="BC252" i="24"/>
  <c r="CE252" i="24"/>
  <c r="CF163" i="24"/>
  <c r="BI163" i="24"/>
  <c r="CG172" i="24"/>
  <c r="BO172" i="24"/>
  <c r="CG323" i="24"/>
  <c r="BO323" i="24"/>
  <c r="BI155" i="24"/>
  <c r="CF155" i="24"/>
  <c r="CF40" i="24"/>
  <c r="BI40" i="24"/>
  <c r="BI319" i="24"/>
  <c r="CF319" i="24"/>
  <c r="CG353" i="24"/>
  <c r="BO353" i="24"/>
  <c r="CG271" i="24"/>
  <c r="BO271" i="24"/>
  <c r="CG253" i="24"/>
  <c r="BO253" i="24"/>
  <c r="CF251" i="24"/>
  <c r="BI251" i="24"/>
  <c r="BO154" i="24"/>
  <c r="CG154" i="24"/>
  <c r="BC173" i="24"/>
  <c r="CE173" i="24"/>
  <c r="CG342" i="24"/>
  <c r="BO342" i="24"/>
  <c r="BO168" i="24"/>
  <c r="CG168" i="24"/>
  <c r="CG65" i="24"/>
  <c r="BO65" i="24"/>
  <c r="CG295" i="24"/>
  <c r="BO295" i="24"/>
  <c r="CG256" i="24"/>
  <c r="BO256" i="24"/>
  <c r="BO158" i="24"/>
  <c r="CG158" i="24"/>
  <c r="BO45" i="24"/>
  <c r="CG45" i="24"/>
  <c r="CF276" i="24"/>
  <c r="BI276" i="24"/>
  <c r="CF274" i="24"/>
  <c r="BI274" i="24"/>
  <c r="BP200" i="24"/>
  <c r="V200" i="24"/>
  <c r="CG201" i="24"/>
  <c r="BO201" i="24"/>
  <c r="CG108" i="24"/>
  <c r="BO108" i="24"/>
  <c r="CG93" i="24"/>
  <c r="BO93" i="24"/>
  <c r="BI214" i="24"/>
  <c r="CF214" i="24"/>
  <c r="CG280" i="24"/>
  <c r="BO280" i="24"/>
  <c r="BO286" i="24"/>
  <c r="CG286" i="24"/>
  <c r="CG134" i="24"/>
  <c r="BO134" i="24"/>
  <c r="BO44" i="24"/>
  <c r="CG44" i="24"/>
  <c r="CG98" i="24"/>
  <c r="BO98" i="24"/>
  <c r="CG151" i="24"/>
  <c r="BO151" i="24"/>
  <c r="CG68" i="24"/>
  <c r="BO68" i="24"/>
  <c r="BO313" i="24"/>
  <c r="CG313" i="24"/>
  <c r="CG284" i="24"/>
  <c r="BO284" i="24"/>
  <c r="CG257" i="24"/>
  <c r="BO257" i="24"/>
  <c r="BO214" i="24"/>
  <c r="CG214" i="24"/>
  <c r="V91" i="24"/>
  <c r="BP91" i="24"/>
  <c r="CG335" i="24"/>
  <c r="BO335" i="24"/>
  <c r="CG310" i="24"/>
  <c r="BO310" i="24"/>
  <c r="V186" i="24"/>
  <c r="BP186" i="24"/>
  <c r="CF74" i="24"/>
  <c r="BI74" i="24"/>
  <c r="CF37" i="24"/>
  <c r="BI37" i="24"/>
  <c r="BO362" i="24"/>
  <c r="CG362" i="24"/>
  <c r="CG221" i="24"/>
  <c r="BO221" i="24"/>
  <c r="BO27" i="24"/>
  <c r="CG27" i="24"/>
  <c r="V259" i="24"/>
  <c r="BP259" i="24"/>
  <c r="BO250" i="24"/>
  <c r="CG250" i="24"/>
  <c r="CG215" i="24"/>
  <c r="BO215" i="24"/>
  <c r="CF220" i="24"/>
  <c r="BI220" i="24"/>
  <c r="CF183" i="24"/>
  <c r="BI183" i="24"/>
  <c r="CG64" i="24"/>
  <c r="BO64" i="24"/>
  <c r="BO103" i="24"/>
  <c r="CG103" i="24"/>
  <c r="BO57" i="24"/>
  <c r="CG57" i="24"/>
  <c r="BI356" i="24"/>
  <c r="CF356" i="24"/>
  <c r="BO269" i="24"/>
  <c r="CG269" i="24"/>
  <c r="BO107" i="24"/>
  <c r="CG107" i="24"/>
  <c r="V83" i="24"/>
  <c r="BP83" i="24"/>
  <c r="CG46" i="24"/>
  <c r="BO46" i="24"/>
  <c r="V159" i="24"/>
  <c r="BP159" i="24"/>
  <c r="AL227" i="24"/>
  <c r="L227" i="24"/>
  <c r="N62" i="24"/>
  <c r="AR62" i="24"/>
  <c r="AR71" i="24"/>
  <c r="N71" i="24"/>
  <c r="L80" i="24"/>
  <c r="CF189" i="24"/>
  <c r="BI189" i="24"/>
  <c r="BI354" i="24"/>
  <c r="CF354" i="24"/>
  <c r="CF36" i="24"/>
  <c r="BI36" i="24"/>
  <c r="AW178" i="24"/>
  <c r="CD178" i="24"/>
  <c r="CF141" i="24"/>
  <c r="BI141" i="24"/>
  <c r="BI98" i="24"/>
  <c r="CF98" i="24"/>
  <c r="T230" i="24"/>
  <c r="BJ230" i="24"/>
  <c r="CF294" i="24"/>
  <c r="BI294" i="24"/>
  <c r="BJ290" i="24"/>
  <c r="T290" i="24"/>
  <c r="BI213" i="24"/>
  <c r="CF213" i="24"/>
  <c r="BI159" i="24"/>
  <c r="CF159" i="24"/>
  <c r="BI332" i="24"/>
  <c r="CF332" i="24"/>
  <c r="BJ212" i="24"/>
  <c r="T212" i="24"/>
  <c r="CE175" i="24"/>
  <c r="BC175" i="24"/>
  <c r="BJ111" i="24"/>
  <c r="T111" i="24"/>
  <c r="CF177" i="24"/>
  <c r="BI177" i="24"/>
  <c r="BJ357" i="24"/>
  <c r="BJ25" i="24"/>
  <c r="T25" i="24"/>
  <c r="T253" i="24"/>
  <c r="BJ253" i="24"/>
  <c r="BI307" i="24"/>
  <c r="CF307" i="24"/>
  <c r="CF315" i="24"/>
  <c r="BI315" i="24"/>
  <c r="T266" i="24"/>
  <c r="BD312" i="24"/>
  <c r="AL87" i="24"/>
  <c r="L358" i="24"/>
  <c r="AL121" i="24"/>
  <c r="L61" i="24"/>
  <c r="P137" i="24"/>
  <c r="AE67" i="24"/>
  <c r="AE91" i="24"/>
  <c r="L354" i="24"/>
  <c r="T52" i="24"/>
  <c r="AE336" i="24"/>
  <c r="AE64" i="24"/>
  <c r="CA23" i="24"/>
  <c r="J23" i="24" s="1"/>
  <c r="BJ103" i="24"/>
  <c r="AL50" i="24"/>
  <c r="J221" i="24"/>
  <c r="AE141" i="24"/>
  <c r="CB147" i="24"/>
  <c r="L147" i="24" s="1"/>
  <c r="CB346" i="24"/>
  <c r="L346" i="24" s="1"/>
  <c r="CB21" i="24"/>
  <c r="AK357" i="24"/>
  <c r="CB275" i="24"/>
  <c r="CB143" i="24"/>
  <c r="AK227" i="24"/>
  <c r="AQ71" i="24"/>
  <c r="CB242" i="24"/>
  <c r="AL242" i="24" s="1"/>
  <c r="AK312" i="24"/>
  <c r="CD309" i="24"/>
  <c r="AX309" i="24" s="1"/>
  <c r="CD339" i="24"/>
  <c r="CE272" i="24"/>
  <c r="CE239" i="24"/>
  <c r="BD239" i="24" s="1"/>
  <c r="CE72" i="24"/>
  <c r="BI199" i="24"/>
  <c r="CF199" i="24"/>
  <c r="CE206" i="24"/>
  <c r="BC206" i="24"/>
  <c r="BC242" i="24"/>
  <c r="CE242" i="24"/>
  <c r="CF292" i="24"/>
  <c r="BI292" i="24"/>
  <c r="CF311" i="24"/>
  <c r="BI311" i="24"/>
  <c r="BI224" i="24"/>
  <c r="CF224" i="24"/>
  <c r="CF178" i="24"/>
  <c r="BI178" i="24"/>
  <c r="BI72" i="24"/>
  <c r="CF72" i="24"/>
  <c r="CF151" i="24"/>
  <c r="BI151" i="24"/>
  <c r="BI281" i="24"/>
  <c r="CF281" i="24"/>
  <c r="CF216" i="24"/>
  <c r="BI216" i="24"/>
  <c r="T138" i="24"/>
  <c r="BJ138" i="24"/>
  <c r="AW359" i="24"/>
  <c r="CD359" i="24"/>
  <c r="CF165" i="24"/>
  <c r="BI165" i="24"/>
  <c r="CF310" i="24"/>
  <c r="BI310" i="24"/>
  <c r="BI314" i="24"/>
  <c r="CF314" i="24"/>
  <c r="BC270" i="24"/>
  <c r="CE270" i="24"/>
  <c r="CF240" i="24"/>
  <c r="BI240" i="24"/>
  <c r="CF262" i="24"/>
  <c r="BI262" i="24"/>
  <c r="BJ17" i="24"/>
  <c r="T17" i="24"/>
  <c r="T360" i="24"/>
  <c r="BJ360" i="24"/>
  <c r="BJ336" i="24"/>
  <c r="T336" i="24"/>
  <c r="BI280" i="24"/>
  <c r="CF280" i="24"/>
  <c r="CF175" i="24"/>
  <c r="BI175" i="24"/>
  <c r="BC43" i="24"/>
  <c r="CE43" i="24"/>
  <c r="CF28" i="24"/>
  <c r="BI28" i="24"/>
  <c r="BC171" i="24"/>
  <c r="CE171" i="24"/>
  <c r="T131" i="24"/>
  <c r="BJ131" i="24"/>
  <c r="T257" i="24"/>
  <c r="BJ257" i="24"/>
  <c r="BI128" i="24"/>
  <c r="CF128" i="24"/>
  <c r="BI190" i="24"/>
  <c r="CF190" i="24"/>
  <c r="BI309" i="24"/>
  <c r="CF309" i="24"/>
  <c r="BI39" i="24"/>
  <c r="CF39" i="24"/>
  <c r="BI152" i="24"/>
  <c r="CF152" i="24"/>
  <c r="BI24" i="24"/>
  <c r="CF24" i="24"/>
  <c r="T63" i="24"/>
  <c r="BJ63" i="24"/>
  <c r="BI364" i="24"/>
  <c r="CF364" i="24"/>
  <c r="BC300" i="24"/>
  <c r="CE300" i="24"/>
  <c r="BI69" i="24"/>
  <c r="CF69" i="24"/>
  <c r="CF30" i="24"/>
  <c r="BI30" i="24"/>
  <c r="BI259" i="24"/>
  <c r="CF259" i="24"/>
  <c r="BJ59" i="24"/>
  <c r="T59" i="24"/>
  <c r="BJ105" i="24"/>
  <c r="T105" i="24"/>
  <c r="CF109" i="24"/>
  <c r="BI109" i="24"/>
  <c r="T197" i="24"/>
  <c r="BJ197" i="24"/>
  <c r="BJ339" i="24"/>
  <c r="T339" i="24"/>
  <c r="T88" i="24"/>
  <c r="BJ88" i="24"/>
  <c r="BJ134" i="24"/>
  <c r="T134" i="24"/>
  <c r="CF326" i="24"/>
  <c r="BI326" i="24"/>
  <c r="BI316" i="24"/>
  <c r="CF316" i="24"/>
  <c r="BI185" i="24"/>
  <c r="CF185" i="24"/>
  <c r="BJ205" i="24"/>
  <c r="T205" i="24"/>
  <c r="BI270" i="24"/>
  <c r="CF270" i="24"/>
  <c r="BI338" i="24"/>
  <c r="CF338" i="24"/>
  <c r="T349" i="24"/>
  <c r="BJ349" i="24"/>
  <c r="CF351" i="24"/>
  <c r="BI351" i="24"/>
  <c r="BC240" i="24"/>
  <c r="CE240" i="24"/>
  <c r="BC262" i="24"/>
  <c r="CE262" i="24"/>
  <c r="CF38" i="24"/>
  <c r="BI38" i="24"/>
  <c r="BJ215" i="24"/>
  <c r="T215" i="24"/>
  <c r="BJ142" i="24"/>
  <c r="T142" i="24"/>
  <c r="CF312" i="24"/>
  <c r="BI312" i="24"/>
  <c r="CF234" i="24"/>
  <c r="BI234" i="24"/>
  <c r="BI223" i="24"/>
  <c r="CF223" i="24"/>
  <c r="CF86" i="24"/>
  <c r="BI86" i="24"/>
  <c r="BI277" i="24"/>
  <c r="CF277" i="24"/>
  <c r="CF301" i="24"/>
  <c r="BI301" i="24"/>
  <c r="BC109" i="24"/>
  <c r="CE109" i="24"/>
  <c r="BI146" i="24"/>
  <c r="CF146" i="24"/>
  <c r="CF209" i="24"/>
  <c r="BI209" i="24"/>
  <c r="L74" i="24"/>
  <c r="CA307" i="24"/>
  <c r="AF307" i="24" s="1"/>
  <c r="CD239" i="24"/>
  <c r="P239" i="24" s="1"/>
  <c r="T202" i="24"/>
  <c r="BJ325" i="24"/>
  <c r="AX207" i="24"/>
  <c r="CA35" i="24"/>
  <c r="AF35" i="24" s="1"/>
  <c r="L137" i="24"/>
  <c r="T350" i="24"/>
  <c r="P64" i="24"/>
  <c r="AK56" i="24"/>
  <c r="AX141" i="24"/>
  <c r="T62" i="24"/>
  <c r="T54" i="24"/>
  <c r="BJ174" i="24"/>
  <c r="AR188" i="24"/>
  <c r="T250" i="24"/>
  <c r="AE221" i="24"/>
  <c r="CA168" i="24"/>
  <c r="CB262" i="24"/>
  <c r="CB58" i="24"/>
  <c r="CB304" i="24"/>
  <c r="AK269" i="24"/>
  <c r="CC165" i="24"/>
  <c r="AR165" i="24" s="1"/>
  <c r="AK85" i="24"/>
  <c r="T15" i="24"/>
  <c r="CD325" i="24"/>
  <c r="AX325" i="24" s="1"/>
  <c r="CD42" i="24"/>
  <c r="CD48" i="24"/>
  <c r="CE259" i="24"/>
  <c r="R259" i="24" s="1"/>
  <c r="CF73" i="24"/>
  <c r="BI73" i="24"/>
  <c r="BC354" i="24"/>
  <c r="CE354" i="24"/>
  <c r="BC114" i="24"/>
  <c r="CE114" i="24"/>
  <c r="BJ286" i="24"/>
  <c r="T286" i="24"/>
  <c r="CF330" i="24"/>
  <c r="BI330" i="24"/>
  <c r="BI65" i="24"/>
  <c r="CF65" i="24"/>
  <c r="CF168" i="24"/>
  <c r="BI168" i="24"/>
  <c r="CE342" i="24"/>
  <c r="BC342" i="24"/>
  <c r="BI181" i="24"/>
  <c r="CF181" i="24"/>
  <c r="BI232" i="24"/>
  <c r="CF232" i="24"/>
  <c r="BI95" i="24"/>
  <c r="CF95" i="24"/>
  <c r="CF67" i="24"/>
  <c r="BI67" i="24"/>
  <c r="CF41" i="24"/>
  <c r="BI41" i="24"/>
  <c r="BI321" i="24"/>
  <c r="CF321" i="24"/>
  <c r="T184" i="24"/>
  <c r="BJ184" i="24"/>
  <c r="CF139" i="24"/>
  <c r="BI139" i="24"/>
  <c r="AW98" i="24"/>
  <c r="CD98" i="24"/>
  <c r="CE35" i="24"/>
  <c r="BC35" i="24"/>
  <c r="CF243" i="24"/>
  <c r="BI243" i="24"/>
  <c r="BI186" i="24"/>
  <c r="CF186" i="24"/>
  <c r="BJ235" i="24"/>
  <c r="T235" i="24"/>
  <c r="CF83" i="24"/>
  <c r="BI83" i="24"/>
  <c r="T46" i="24"/>
  <c r="BJ46" i="24"/>
  <c r="CF285" i="24"/>
  <c r="BI285" i="24"/>
  <c r="BJ256" i="24"/>
  <c r="T256" i="24"/>
  <c r="BI226" i="24"/>
  <c r="CF226" i="24"/>
  <c r="CF60" i="24"/>
  <c r="BI60" i="24"/>
  <c r="BI244" i="24"/>
  <c r="CF244" i="24"/>
  <c r="CE91" i="24"/>
  <c r="BC91" i="24"/>
  <c r="BI260" i="24"/>
  <c r="CF260" i="24"/>
  <c r="T75" i="24"/>
  <c r="BJ75" i="24"/>
  <c r="CF249" i="24"/>
  <c r="BI249" i="24"/>
  <c r="BJ353" i="24"/>
  <c r="T353" i="24"/>
  <c r="BI78" i="24"/>
  <c r="CF78" i="24"/>
  <c r="BI273" i="24"/>
  <c r="CF273" i="24"/>
  <c r="BJ89" i="24"/>
  <c r="T89" i="24"/>
  <c r="CC177" i="24"/>
  <c r="AQ177" i="24"/>
  <c r="BI254" i="24"/>
  <c r="CF254" i="24"/>
  <c r="CF99" i="24"/>
  <c r="BI99" i="24"/>
  <c r="CF272" i="24"/>
  <c r="BI272" i="24"/>
  <c r="CF166" i="24"/>
  <c r="BI166" i="24"/>
  <c r="CF355" i="24"/>
  <c r="BI355" i="24"/>
  <c r="BI265" i="24"/>
  <c r="CF265" i="24"/>
  <c r="AW277" i="24"/>
  <c r="CD277" i="24"/>
  <c r="BI239" i="24"/>
  <c r="CF239" i="24"/>
  <c r="BI204" i="24"/>
  <c r="CF204" i="24"/>
  <c r="AW301" i="24"/>
  <c r="CD301" i="24"/>
  <c r="T268" i="24"/>
  <c r="BJ268" i="24"/>
  <c r="BI208" i="24"/>
  <c r="CF208" i="24"/>
  <c r="BJ219" i="24"/>
  <c r="T219" i="24"/>
  <c r="BI82" i="24"/>
  <c r="CF82" i="24"/>
  <c r="CF49" i="24"/>
  <c r="BI49" i="24"/>
  <c r="BI207" i="24"/>
  <c r="CF207" i="24"/>
  <c r="CF248" i="24"/>
  <c r="BI248" i="24"/>
  <c r="BC179" i="24"/>
  <c r="CE179" i="24"/>
  <c r="CC109" i="24"/>
  <c r="AQ109" i="24"/>
  <c r="BC307" i="24"/>
  <c r="CE307" i="24"/>
  <c r="AW361" i="24"/>
  <c r="CD361" i="24"/>
  <c r="BC315" i="24"/>
  <c r="CE315" i="24"/>
  <c r="BJ118" i="24"/>
  <c r="T118" i="24"/>
  <c r="BJ261" i="24"/>
  <c r="T261" i="24"/>
  <c r="CF114" i="24"/>
  <c r="BI114" i="24"/>
  <c r="CF210" i="24"/>
  <c r="BI210" i="24"/>
  <c r="CE224" i="24"/>
  <c r="BC224" i="24"/>
  <c r="BJ126" i="24"/>
  <c r="T126" i="24"/>
  <c r="CF363" i="24"/>
  <c r="BI363" i="24"/>
  <c r="CF187" i="24"/>
  <c r="BI187" i="24"/>
  <c r="BI35" i="24"/>
  <c r="CF35" i="24"/>
  <c r="BI130" i="24"/>
  <c r="CF130" i="24"/>
  <c r="T222" i="24"/>
  <c r="BJ222" i="24"/>
  <c r="T352" i="24"/>
  <c r="BJ352" i="24"/>
  <c r="CF91" i="24"/>
  <c r="BI91" i="24"/>
  <c r="BI346" i="24"/>
  <c r="CF346" i="24"/>
  <c r="BJ107" i="24"/>
  <c r="T107" i="24"/>
  <c r="BI43" i="24"/>
  <c r="CF43" i="24"/>
  <c r="BC128" i="24"/>
  <c r="CE128" i="24"/>
  <c r="CE39" i="24"/>
  <c r="BC39" i="24"/>
  <c r="BI32" i="24"/>
  <c r="CF32" i="24"/>
  <c r="T143" i="24"/>
  <c r="BJ245" i="24"/>
  <c r="T245" i="24"/>
  <c r="CF340" i="24"/>
  <c r="BI340" i="24"/>
  <c r="CF110" i="24"/>
  <c r="BI110" i="24"/>
  <c r="CF20" i="24"/>
  <c r="BI20" i="24"/>
  <c r="CF361" i="24"/>
  <c r="BI361" i="24"/>
  <c r="BI119" i="24"/>
  <c r="CF119" i="24"/>
  <c r="L236" i="24"/>
  <c r="CA49" i="24"/>
  <c r="AF49" i="24" s="1"/>
  <c r="AK40" i="24"/>
  <c r="CB293" i="24"/>
  <c r="AL293" i="24" s="1"/>
  <c r="AQ330" i="24"/>
  <c r="CF26" i="24"/>
  <c r="BI26" i="24"/>
  <c r="BI102" i="24"/>
  <c r="CF102" i="24"/>
  <c r="BI206" i="24"/>
  <c r="CF206" i="24"/>
  <c r="CF242" i="24"/>
  <c r="BI242" i="24"/>
  <c r="CF331" i="24"/>
  <c r="BI331" i="24"/>
  <c r="BI291" i="24"/>
  <c r="CF291" i="24"/>
  <c r="CF195" i="24"/>
  <c r="BI195" i="24"/>
  <c r="CF231" i="24"/>
  <c r="BI231" i="24"/>
  <c r="CF342" i="24"/>
  <c r="BI342" i="24"/>
  <c r="CF238" i="24"/>
  <c r="BI238" i="24"/>
  <c r="CE95" i="24"/>
  <c r="BC95" i="24"/>
  <c r="BI252" i="24"/>
  <c r="CF252" i="24"/>
  <c r="BI221" i="24"/>
  <c r="CF221" i="24"/>
  <c r="BI217" i="24"/>
  <c r="CF217" i="24"/>
  <c r="CF85" i="24"/>
  <c r="BI85" i="24"/>
  <c r="CF359" i="24"/>
  <c r="BI359" i="24"/>
  <c r="BI348" i="24"/>
  <c r="CF348" i="24"/>
  <c r="BJ295" i="24"/>
  <c r="T295" i="24"/>
  <c r="CE226" i="24"/>
  <c r="BC226" i="24"/>
  <c r="AW60" i="24"/>
  <c r="CD60" i="24"/>
  <c r="T21" i="24"/>
  <c r="BJ21" i="24"/>
  <c r="BI200" i="24"/>
  <c r="CF200" i="24"/>
  <c r="T101" i="24"/>
  <c r="BJ101" i="24"/>
  <c r="CF203" i="24"/>
  <c r="BI203" i="24"/>
  <c r="BI188" i="24"/>
  <c r="CF188" i="24"/>
  <c r="BJ51" i="24"/>
  <c r="T51" i="24"/>
  <c r="BC260" i="24"/>
  <c r="CE260" i="24"/>
  <c r="CC260" i="24"/>
  <c r="AQ260" i="24"/>
  <c r="CF29" i="24"/>
  <c r="BI29" i="24"/>
  <c r="CF137" i="24"/>
  <c r="BI137" i="24"/>
  <c r="BI171" i="24"/>
  <c r="CF171" i="24"/>
  <c r="BJ335" i="24"/>
  <c r="T335" i="24"/>
  <c r="BI58" i="24"/>
  <c r="CF58" i="24"/>
  <c r="T191" i="24"/>
  <c r="BJ191" i="24"/>
  <c r="BI329" i="24"/>
  <c r="CF329" i="24"/>
  <c r="BJ228" i="24"/>
  <c r="T228" i="24"/>
  <c r="CF71" i="24"/>
  <c r="BI71" i="24"/>
  <c r="AW272" i="24"/>
  <c r="CD272" i="24"/>
  <c r="BJ263" i="24"/>
  <c r="T263" i="24"/>
  <c r="CE364" i="24"/>
  <c r="BC364" i="24"/>
  <c r="BI120" i="24"/>
  <c r="CF120" i="24"/>
  <c r="BI289" i="24"/>
  <c r="CF289" i="24"/>
  <c r="BI341" i="24"/>
  <c r="CF341" i="24"/>
  <c r="CF300" i="24"/>
  <c r="BI300" i="24"/>
  <c r="CE82" i="24"/>
  <c r="BC82" i="24"/>
  <c r="BC49" i="24"/>
  <c r="CE49" i="24"/>
  <c r="BI182" i="24"/>
  <c r="CF182" i="24"/>
  <c r="BJ27" i="24"/>
  <c r="T27" i="24"/>
  <c r="T201" i="24"/>
  <c r="BJ201" i="24"/>
  <c r="CC248" i="24"/>
  <c r="AQ248" i="24"/>
  <c r="BI179" i="24"/>
  <c r="CF179" i="24"/>
  <c r="CF167" i="24"/>
  <c r="BI167" i="24"/>
  <c r="BI170" i="24"/>
  <c r="CF170" i="24"/>
  <c r="BI140" i="24"/>
  <c r="CF140" i="24"/>
  <c r="CF19" i="24"/>
  <c r="BI19" i="24"/>
  <c r="CR12" i="24"/>
  <c r="BI94" i="24"/>
  <c r="CF94" i="24"/>
  <c r="BI34" i="24"/>
  <c r="CF34" i="24"/>
  <c r="BI96" i="24"/>
  <c r="CF96" i="24"/>
  <c r="T172" i="24"/>
  <c r="BJ172" i="24"/>
  <c r="CF48" i="24"/>
  <c r="BI48" i="24"/>
  <c r="AK246" i="24"/>
  <c r="CB246" i="24"/>
  <c r="AK218" i="24"/>
  <c r="CB218" i="24"/>
  <c r="AL218" i="24" s="1"/>
  <c r="CB132" i="24"/>
  <c r="AK132" i="24"/>
  <c r="AK75" i="24"/>
  <c r="CB75" i="24"/>
  <c r="AK306" i="24"/>
  <c r="CB306" i="24"/>
  <c r="CB110" i="24"/>
  <c r="AK110" i="24"/>
  <c r="AK183" i="24"/>
  <c r="CB183" i="24"/>
  <c r="CC261" i="24"/>
  <c r="N261" i="24" s="1"/>
  <c r="AQ261" i="24"/>
  <c r="CB83" i="24"/>
  <c r="AK83" i="24"/>
  <c r="CE36" i="24"/>
  <c r="BC36" i="24"/>
  <c r="CE166" i="24"/>
  <c r="BC166" i="24"/>
  <c r="AQ199" i="24"/>
  <c r="CC199" i="24"/>
  <c r="CD233" i="24"/>
  <c r="AW233" i="24"/>
  <c r="R167" i="24"/>
  <c r="BD167" i="24"/>
  <c r="BC277" i="24"/>
  <c r="CE277" i="24"/>
  <c r="BC199" i="24"/>
  <c r="CE199" i="24"/>
  <c r="AW26" i="24"/>
  <c r="CD26" i="24"/>
  <c r="CE161" i="24"/>
  <c r="BC161" i="24"/>
  <c r="BC51" i="24"/>
  <c r="CE51" i="24"/>
  <c r="CE256" i="24"/>
  <c r="BC256" i="24"/>
  <c r="CD204" i="24"/>
  <c r="AW204" i="24"/>
  <c r="AW192" i="24"/>
  <c r="CD192" i="24"/>
  <c r="BC86" i="24"/>
  <c r="CE86" i="24"/>
  <c r="CE209" i="24"/>
  <c r="BC209" i="24"/>
  <c r="AW45" i="24"/>
  <c r="CD45" i="24"/>
  <c r="P45" i="24" s="1"/>
  <c r="AQ264" i="24"/>
  <c r="CC264" i="24"/>
  <c r="CD33" i="24"/>
  <c r="AW33" i="24"/>
  <c r="BC323" i="24"/>
  <c r="CE323" i="24"/>
  <c r="BD184" i="24"/>
  <c r="AQ116" i="24"/>
  <c r="CC116" i="24"/>
  <c r="N116" i="24" s="1"/>
  <c r="BC18" i="24"/>
  <c r="CE18" i="24"/>
  <c r="BC40" i="24"/>
  <c r="CE40" i="24"/>
  <c r="CE319" i="24"/>
  <c r="BC319" i="24"/>
  <c r="AW117" i="24"/>
  <c r="CD117" i="24"/>
  <c r="AW25" i="24"/>
  <c r="CD25" i="24"/>
  <c r="CC287" i="24"/>
  <c r="AQ287" i="24"/>
  <c r="BD217" i="24"/>
  <c r="R217" i="24"/>
  <c r="CD202" i="24"/>
  <c r="AW202" i="24"/>
  <c r="CD111" i="24"/>
  <c r="AW111" i="24"/>
  <c r="BC87" i="24"/>
  <c r="CE87" i="24"/>
  <c r="BC52" i="24"/>
  <c r="CE52" i="24"/>
  <c r="BD24" i="24"/>
  <c r="R24" i="24"/>
  <c r="BC360" i="24"/>
  <c r="CE360" i="24"/>
  <c r="AW356" i="24"/>
  <c r="CD356" i="24"/>
  <c r="BD363" i="24"/>
  <c r="R363" i="24"/>
  <c r="CD118" i="24"/>
  <c r="AX118" i="24" s="1"/>
  <c r="AW118" i="24"/>
  <c r="AW46" i="24"/>
  <c r="CD46" i="24"/>
  <c r="CE254" i="24"/>
  <c r="BC254" i="24"/>
  <c r="BC281" i="24"/>
  <c r="CE281" i="24"/>
  <c r="CE110" i="24"/>
  <c r="BC110" i="24"/>
  <c r="CD112" i="24"/>
  <c r="AW112" i="24"/>
  <c r="BC97" i="24"/>
  <c r="CE97" i="24"/>
  <c r="AQ344" i="24"/>
  <c r="CC344" i="24"/>
  <c r="CD246" i="24"/>
  <c r="AW246" i="24"/>
  <c r="CD362" i="24"/>
  <c r="AX362" i="24" s="1"/>
  <c r="AW362" i="24"/>
  <c r="CD215" i="24"/>
  <c r="AW215" i="24"/>
  <c r="CD100" i="24"/>
  <c r="AW100" i="24"/>
  <c r="AQ59" i="24"/>
  <c r="CC59" i="24"/>
  <c r="BC211" i="24"/>
  <c r="CE211" i="24"/>
  <c r="BC263" i="24"/>
  <c r="CE263" i="24"/>
  <c r="AW336" i="24"/>
  <c r="CD336" i="24"/>
  <c r="R186" i="24"/>
  <c r="BD186" i="24"/>
  <c r="CD183" i="24"/>
  <c r="AW183" i="24"/>
  <c r="CD61" i="24"/>
  <c r="AX61" i="24" s="1"/>
  <c r="AW61" i="24"/>
  <c r="CE208" i="24"/>
  <c r="BC208" i="24"/>
  <c r="CE67" i="24"/>
  <c r="BC67" i="24"/>
  <c r="BC159" i="24"/>
  <c r="CE159" i="24"/>
  <c r="CC331" i="24"/>
  <c r="AQ331" i="24"/>
  <c r="CD176" i="24"/>
  <c r="AW176" i="24"/>
  <c r="BC158" i="24"/>
  <c r="CE158" i="24"/>
  <c r="BD73" i="24"/>
  <c r="R73" i="24"/>
  <c r="AQ47" i="24"/>
  <c r="CC47" i="24"/>
  <c r="BC79" i="24"/>
  <c r="CE79" i="24"/>
  <c r="BC31" i="24"/>
  <c r="CE31" i="24"/>
  <c r="BC127" i="24"/>
  <c r="CE127" i="24"/>
  <c r="CE353" i="24"/>
  <c r="BC353" i="24"/>
  <c r="BC305" i="24"/>
  <c r="CE305" i="24"/>
  <c r="CE283" i="24"/>
  <c r="BC283" i="24"/>
  <c r="CE276" i="24"/>
  <c r="BC276" i="24"/>
  <c r="CE163" i="24"/>
  <c r="BC163" i="24"/>
  <c r="CE129" i="24"/>
  <c r="BC129" i="24"/>
  <c r="CE103" i="24"/>
  <c r="BC103" i="24"/>
  <c r="CD104" i="24"/>
  <c r="AW104" i="24"/>
  <c r="AW193" i="24"/>
  <c r="CD193" i="24"/>
  <c r="BC121" i="24"/>
  <c r="CE121" i="24"/>
  <c r="CD17" i="24"/>
  <c r="P17" i="24" s="1"/>
  <c r="CP12" i="24"/>
  <c r="BC304" i="24"/>
  <c r="CE304" i="24"/>
  <c r="BC250" i="24"/>
  <c r="CE250" i="24"/>
  <c r="AW94" i="24"/>
  <c r="CD94" i="24"/>
  <c r="BC153" i="24"/>
  <c r="CE153" i="24"/>
  <c r="CE92" i="24"/>
  <c r="BC92" i="24"/>
  <c r="R20" i="24"/>
  <c r="BD20" i="24"/>
  <c r="BC294" i="24"/>
  <c r="CE294" i="24"/>
  <c r="BC84" i="24"/>
  <c r="CE84" i="24"/>
  <c r="CE275" i="24"/>
  <c r="BC275" i="24"/>
  <c r="BC180" i="24"/>
  <c r="CE180" i="24"/>
  <c r="CE101" i="24"/>
  <c r="BC101" i="24"/>
  <c r="R62" i="24"/>
  <c r="BD62" i="24"/>
  <c r="BC174" i="24"/>
  <c r="CE174" i="24"/>
  <c r="CD288" i="24"/>
  <c r="P288" i="24" s="1"/>
  <c r="AW288" i="24"/>
  <c r="CE132" i="24"/>
  <c r="BC132" i="24"/>
  <c r="BC80" i="24"/>
  <c r="CE80" i="24"/>
  <c r="R311" i="24"/>
  <c r="BD311" i="24"/>
  <c r="AW298" i="24"/>
  <c r="CD298" i="24"/>
  <c r="BC150" i="24"/>
  <c r="CE150" i="24"/>
  <c r="CC358" i="24"/>
  <c r="AQ358" i="24"/>
  <c r="AW271" i="24"/>
  <c r="CD271" i="24"/>
  <c r="R146" i="24"/>
  <c r="BD146" i="24"/>
  <c r="BC27" i="24"/>
  <c r="CE27" i="24"/>
  <c r="CE302" i="24"/>
  <c r="BC302" i="24"/>
  <c r="BC228" i="24"/>
  <c r="CE228" i="24"/>
  <c r="BC76" i="24"/>
  <c r="CE76" i="24"/>
  <c r="AX276" i="24"/>
  <c r="BD106" i="24"/>
  <c r="AW17" i="24"/>
  <c r="CD259" i="24"/>
  <c r="P259" i="24" s="1"/>
  <c r="AR220" i="24"/>
  <c r="R187" i="24"/>
  <c r="AL312" i="24"/>
  <c r="AF146" i="24"/>
  <c r="P110" i="24"/>
  <c r="R221" i="24"/>
  <c r="AL269" i="24"/>
  <c r="L269" i="24"/>
  <c r="CB125" i="24"/>
  <c r="AK123" i="24"/>
  <c r="CB123" i="24"/>
  <c r="AL123" i="24" s="1"/>
  <c r="AQ122" i="24"/>
  <c r="CC65" i="24"/>
  <c r="N65" i="24" s="1"/>
  <c r="CD313" i="24"/>
  <c r="P313" i="24" s="1"/>
  <c r="AQ289" i="24"/>
  <c r="CC289" i="24"/>
  <c r="CD107" i="24"/>
  <c r="AX107" i="24" s="1"/>
  <c r="AQ239" i="24"/>
  <c r="CC239" i="24"/>
  <c r="AR239" i="24" s="1"/>
  <c r="AW236" i="24"/>
  <c r="CD257" i="24"/>
  <c r="CD93" i="24"/>
  <c r="CD125" i="24"/>
  <c r="AR106" i="24"/>
  <c r="P21" i="24"/>
  <c r="AW200" i="24"/>
  <c r="AX236" i="24"/>
  <c r="P219" i="24"/>
  <c r="AX258" i="24"/>
  <c r="AL234" i="24"/>
  <c r="AX96" i="24"/>
  <c r="AE244" i="24"/>
  <c r="CB42" i="24"/>
  <c r="CC16" i="24"/>
  <c r="AK359" i="24"/>
  <c r="CB359" i="24"/>
  <c r="AL359" i="24" s="1"/>
  <c r="AK89" i="24"/>
  <c r="CB89" i="24"/>
  <c r="L89" i="24" s="1"/>
  <c r="AK131" i="24"/>
  <c r="CB131" i="24"/>
  <c r="AL131" i="24" s="1"/>
  <c r="CD337" i="24"/>
  <c r="AW297" i="24"/>
  <c r="CE292" i="24"/>
  <c r="BC292" i="24"/>
  <c r="BC60" i="24"/>
  <c r="CE60" i="24"/>
  <c r="BC96" i="24"/>
  <c r="CE96" i="24"/>
  <c r="CD166" i="24"/>
  <c r="AW166" i="24"/>
  <c r="AQ190" i="24"/>
  <c r="CC190" i="24"/>
  <c r="AR190" i="24" s="1"/>
  <c r="BC65" i="24"/>
  <c r="CE65" i="24"/>
  <c r="CD321" i="24"/>
  <c r="AW321" i="24"/>
  <c r="BC347" i="24"/>
  <c r="CE347" i="24"/>
  <c r="BC134" i="24"/>
  <c r="CE134" i="24"/>
  <c r="BC340" i="24"/>
  <c r="CE340" i="24"/>
  <c r="BC286" i="24"/>
  <c r="CE286" i="24"/>
  <c r="CE210" i="24"/>
  <c r="BC210" i="24"/>
  <c r="CE351" i="24"/>
  <c r="BC351" i="24"/>
  <c r="BC341" i="24"/>
  <c r="CE341" i="24"/>
  <c r="CE207" i="24"/>
  <c r="BC207" i="24"/>
  <c r="AE280" i="24"/>
  <c r="CA280" i="24"/>
  <c r="BC241" i="24"/>
  <c r="CE241" i="24"/>
  <c r="BC343" i="24"/>
  <c r="CE343" i="24"/>
  <c r="CE222" i="24"/>
  <c r="BC222" i="24"/>
  <c r="AW113" i="24"/>
  <c r="CD113" i="24"/>
  <c r="CE155" i="24"/>
  <c r="BC155" i="24"/>
  <c r="CE66" i="24"/>
  <c r="BC66" i="24"/>
  <c r="CE324" i="24"/>
  <c r="BC324" i="24"/>
  <c r="CE255" i="24"/>
  <c r="BC255" i="24"/>
  <c r="AW349" i="24"/>
  <c r="CD349" i="24"/>
  <c r="AW308" i="24"/>
  <c r="CD308" i="24"/>
  <c r="P308" i="24" s="1"/>
  <c r="BC284" i="24"/>
  <c r="CE284" i="24"/>
  <c r="AW253" i="24"/>
  <c r="CD253" i="24"/>
  <c r="CD90" i="24"/>
  <c r="AW90" i="24"/>
  <c r="BC198" i="24"/>
  <c r="CE198" i="24"/>
  <c r="CE22" i="24"/>
  <c r="BC22" i="24"/>
  <c r="CE57" i="24"/>
  <c r="BC57" i="24"/>
  <c r="AQ360" i="24"/>
  <c r="CC360" i="24"/>
  <c r="AW164" i="24"/>
  <c r="CD164" i="24"/>
  <c r="R227" i="24"/>
  <c r="BD227" i="24"/>
  <c r="BC295" i="24"/>
  <c r="CE295" i="24"/>
  <c r="CE44" i="24"/>
  <c r="BC44" i="24"/>
  <c r="CD344" i="24"/>
  <c r="AW344" i="24"/>
  <c r="AW345" i="24"/>
  <c r="CD345" i="24"/>
  <c r="AQ274" i="24"/>
  <c r="CC274" i="24"/>
  <c r="CD251" i="24"/>
  <c r="AW251" i="24"/>
  <c r="CD147" i="24"/>
  <c r="AW147" i="24"/>
  <c r="AW335" i="24"/>
  <c r="CD335" i="24"/>
  <c r="R188" i="24"/>
  <c r="BD188" i="24"/>
  <c r="CE37" i="24"/>
  <c r="BC37" i="24"/>
  <c r="BC112" i="24"/>
  <c r="CE112" i="24"/>
  <c r="CE54" i="24"/>
  <c r="BC54" i="24"/>
  <c r="CD328" i="24"/>
  <c r="AW328" i="24"/>
  <c r="CC268" i="24"/>
  <c r="AQ268" i="24"/>
  <c r="AQ19" i="24"/>
  <c r="CC19" i="24"/>
  <c r="AW235" i="24"/>
  <c r="CD235" i="24"/>
  <c r="CD115" i="24"/>
  <c r="AW115" i="24"/>
  <c r="AW131" i="24"/>
  <c r="CD131" i="24"/>
  <c r="BC213" i="24"/>
  <c r="CE213" i="24"/>
  <c r="AW225" i="24"/>
  <c r="CD225" i="24"/>
  <c r="CC229" i="24"/>
  <c r="AR229" i="24" s="1"/>
  <c r="AQ229" i="24"/>
  <c r="BC197" i="24"/>
  <c r="CE197" i="24"/>
  <c r="BC126" i="24"/>
  <c r="CE126" i="24"/>
  <c r="AW123" i="24"/>
  <c r="CD123" i="24"/>
  <c r="CE45" i="24"/>
  <c r="BC45" i="24"/>
  <c r="AW31" i="24"/>
  <c r="CD31" i="24"/>
  <c r="AW68" i="24"/>
  <c r="CD68" i="24"/>
  <c r="BC327" i="24"/>
  <c r="CE327" i="24"/>
  <c r="BC299" i="24"/>
  <c r="CE299" i="24"/>
  <c r="BC293" i="24"/>
  <c r="CE293" i="24"/>
  <c r="BC303" i="24"/>
  <c r="CE303" i="24"/>
  <c r="BC230" i="24"/>
  <c r="CE230" i="24"/>
  <c r="BC154" i="24"/>
  <c r="CE154" i="24"/>
  <c r="CE172" i="24"/>
  <c r="BC172" i="24"/>
  <c r="AQ103" i="24"/>
  <c r="CC103" i="24"/>
  <c r="R28" i="24"/>
  <c r="BD28" i="24"/>
  <c r="CE135" i="24"/>
  <c r="BC135" i="24"/>
  <c r="CE269" i="24"/>
  <c r="BC269" i="24"/>
  <c r="BC160" i="24"/>
  <c r="CE160" i="24"/>
  <c r="BC64" i="24"/>
  <c r="CE64" i="24"/>
  <c r="R331" i="24"/>
  <c r="BD331" i="24"/>
  <c r="CE149" i="24"/>
  <c r="BC149" i="24"/>
  <c r="BC352" i="24"/>
  <c r="CE352" i="24"/>
  <c r="CD261" i="24"/>
  <c r="AW261" i="24"/>
  <c r="R200" i="24"/>
  <c r="BD200" i="24"/>
  <c r="BC138" i="24"/>
  <c r="CE138" i="24"/>
  <c r="BC133" i="24"/>
  <c r="CE133" i="24"/>
  <c r="CE357" i="24"/>
  <c r="BC357" i="24"/>
  <c r="BC162" i="24"/>
  <c r="CE162" i="24"/>
  <c r="CE89" i="24"/>
  <c r="BC89" i="24"/>
  <c r="BC77" i="24"/>
  <c r="CE77" i="24"/>
  <c r="CE182" i="24"/>
  <c r="BC182" i="24"/>
  <c r="AW55" i="24"/>
  <c r="CD55" i="24"/>
  <c r="CE194" i="24"/>
  <c r="BC194" i="24"/>
  <c r="AW237" i="24"/>
  <c r="CD237" i="24"/>
  <c r="CE266" i="24"/>
  <c r="BC266" i="24"/>
  <c r="CE191" i="24"/>
  <c r="BC191" i="24"/>
  <c r="BC320" i="24"/>
  <c r="CE320" i="24"/>
  <c r="BC278" i="24"/>
  <c r="CE278" i="24"/>
  <c r="CE218" i="24"/>
  <c r="BC218" i="24"/>
  <c r="CE74" i="24"/>
  <c r="BC74" i="24"/>
  <c r="P15" i="24"/>
  <c r="BD316" i="24"/>
  <c r="AW306" i="24"/>
  <c r="P279" i="24"/>
  <c r="AX267" i="24"/>
  <c r="AL37" i="24"/>
  <c r="CD273" i="24"/>
  <c r="AX273" i="24" s="1"/>
  <c r="P297" i="24"/>
  <c r="AW196" i="24"/>
  <c r="P80" i="24"/>
  <c r="AK16" i="24"/>
  <c r="CB339" i="24"/>
  <c r="AL339" i="24" s="1"/>
  <c r="AE97" i="24"/>
  <c r="CA97" i="24"/>
  <c r="AK200" i="24"/>
  <c r="AK50" i="24"/>
  <c r="CB178" i="24"/>
  <c r="AL178" i="24" s="1"/>
  <c r="AK178" i="24"/>
  <c r="AK205" i="24"/>
  <c r="CB205" i="24"/>
  <c r="CC143" i="24"/>
  <c r="AR143" i="24" s="1"/>
  <c r="CB298" i="24"/>
  <c r="L298" i="24" s="1"/>
  <c r="AK298" i="24"/>
  <c r="AK362" i="24"/>
  <c r="CB362" i="24"/>
  <c r="AW334" i="24"/>
  <c r="AW290" i="24"/>
  <c r="AW279" i="24"/>
  <c r="CD108" i="24"/>
  <c r="AK216" i="24"/>
  <c r="CB216" i="24"/>
  <c r="CD82" i="24"/>
  <c r="P82" i="24" s="1"/>
  <c r="CD70" i="24"/>
  <c r="AL355" i="24"/>
  <c r="L355" i="24"/>
  <c r="AK137" i="24"/>
  <c r="CC179" i="24"/>
  <c r="AQ179" i="24"/>
  <c r="CC35" i="24"/>
  <c r="AQ35" i="24"/>
  <c r="AK160" i="24"/>
  <c r="CB160" i="24"/>
  <c r="L160" i="24" s="1"/>
  <c r="CE361" i="24"/>
  <c r="BC361" i="24"/>
  <c r="CD58" i="24"/>
  <c r="AW58" i="24"/>
  <c r="BC190" i="24"/>
  <c r="CE190" i="24"/>
  <c r="BC223" i="24"/>
  <c r="CE223" i="24"/>
  <c r="CE285" i="24"/>
  <c r="BC285" i="24"/>
  <c r="CE178" i="24"/>
  <c r="BC178" i="24"/>
  <c r="CC272" i="24"/>
  <c r="AQ272" i="24"/>
  <c r="CE169" i="24"/>
  <c r="BC169" i="24"/>
  <c r="AW161" i="24"/>
  <c r="CD161" i="24"/>
  <c r="AW51" i="24"/>
  <c r="CD51" i="24"/>
  <c r="CE108" i="24"/>
  <c r="BC108" i="24"/>
  <c r="R204" i="24"/>
  <c r="BD204" i="24"/>
  <c r="BC296" i="24"/>
  <c r="CE296" i="24"/>
  <c r="BC346" i="24"/>
  <c r="CE346" i="24"/>
  <c r="CE29" i="24"/>
  <c r="BC29" i="24"/>
  <c r="BC280" i="24"/>
  <c r="CE280" i="24"/>
  <c r="BC264" i="24"/>
  <c r="CE264" i="24"/>
  <c r="CE145" i="24"/>
  <c r="BC145" i="24"/>
  <c r="CD18" i="24"/>
  <c r="AW18" i="24"/>
  <c r="AW319" i="24"/>
  <c r="CD319" i="24"/>
  <c r="CE143" i="24"/>
  <c r="BC143" i="24"/>
  <c r="CE349" i="24"/>
  <c r="BC349" i="24"/>
  <c r="CE339" i="24"/>
  <c r="BC339" i="24"/>
  <c r="CE308" i="24"/>
  <c r="BC308" i="24"/>
  <c r="CD284" i="24"/>
  <c r="AW284" i="24"/>
  <c r="BC282" i="24"/>
  <c r="CE282" i="24"/>
  <c r="BC219" i="24"/>
  <c r="CE219" i="24"/>
  <c r="BD130" i="24"/>
  <c r="R130" i="24"/>
  <c r="BC90" i="24"/>
  <c r="CE90" i="24"/>
  <c r="CD360" i="24"/>
  <c r="AW360" i="24"/>
  <c r="R273" i="24"/>
  <c r="BD273" i="24"/>
  <c r="BC125" i="24"/>
  <c r="CE125" i="24"/>
  <c r="CE164" i="24"/>
  <c r="BC164" i="24"/>
  <c r="BD243" i="24"/>
  <c r="R243" i="24"/>
  <c r="BC75" i="24"/>
  <c r="CE75" i="24"/>
  <c r="CD97" i="24"/>
  <c r="AW97" i="24"/>
  <c r="BC345" i="24"/>
  <c r="CE345" i="24"/>
  <c r="CE306" i="24"/>
  <c r="BC306" i="24"/>
  <c r="CE274" i="24"/>
  <c r="BC274" i="24"/>
  <c r="CE251" i="24"/>
  <c r="BC251" i="24"/>
  <c r="CE147" i="24"/>
  <c r="BC147" i="24"/>
  <c r="BC335" i="24"/>
  <c r="CE335" i="24"/>
  <c r="BC268" i="24"/>
  <c r="CE268" i="24"/>
  <c r="AW263" i="24"/>
  <c r="CD263" i="24"/>
  <c r="CE19" i="24"/>
  <c r="BC19" i="24"/>
  <c r="CE333" i="24"/>
  <c r="BC333" i="24"/>
  <c r="BC235" i="24"/>
  <c r="CE235" i="24"/>
  <c r="BC115" i="24"/>
  <c r="CE115" i="24"/>
  <c r="CE131" i="24"/>
  <c r="BC131" i="24"/>
  <c r="BC267" i="24"/>
  <c r="CE267" i="24"/>
  <c r="CE289" i="24"/>
  <c r="BC289" i="24"/>
  <c r="AW226" i="24"/>
  <c r="CD226" i="24"/>
  <c r="CE225" i="24"/>
  <c r="BC225" i="24"/>
  <c r="CE229" i="24"/>
  <c r="BC229" i="24"/>
  <c r="BC88" i="24"/>
  <c r="CE88" i="24"/>
  <c r="CE123" i="24"/>
  <c r="BC123" i="24"/>
  <c r="CE196" i="24"/>
  <c r="BC196" i="24"/>
  <c r="CD353" i="24"/>
  <c r="AW353" i="24"/>
  <c r="CD305" i="24"/>
  <c r="AW305" i="24"/>
  <c r="CD283" i="24"/>
  <c r="AW283" i="24"/>
  <c r="BC257" i="24"/>
  <c r="CE257" i="24"/>
  <c r="AQ193" i="24"/>
  <c r="CC193" i="24"/>
  <c r="CD153" i="24"/>
  <c r="AW153" i="24"/>
  <c r="BC107" i="24"/>
  <c r="CE107" i="24"/>
  <c r="CE16" i="24"/>
  <c r="BC16" i="24"/>
  <c r="CQ12" i="24"/>
  <c r="CD275" i="24"/>
  <c r="AW275" i="24"/>
  <c r="AW138" i="24"/>
  <c r="CD138" i="24"/>
  <c r="BC325" i="24"/>
  <c r="CE325" i="24"/>
  <c r="CE55" i="24"/>
  <c r="BC55" i="24"/>
  <c r="CE237" i="24"/>
  <c r="BC237" i="24"/>
  <c r="BC334" i="24"/>
  <c r="CE334" i="24"/>
  <c r="AW266" i="24"/>
  <c r="CD266" i="24"/>
  <c r="BD165" i="24"/>
  <c r="R165" i="24"/>
  <c r="CD302" i="24"/>
  <c r="AW302" i="24"/>
  <c r="R244" i="24"/>
  <c r="BD244" i="24"/>
  <c r="BC177" i="24"/>
  <c r="CE177" i="24"/>
  <c r="BC195" i="24"/>
  <c r="CE195" i="24"/>
  <c r="BC245" i="24"/>
  <c r="CE245" i="24"/>
  <c r="CE233" i="24"/>
  <c r="BC233" i="24"/>
  <c r="BC248" i="24"/>
  <c r="CE248" i="24"/>
  <c r="BC314" i="24"/>
  <c r="CE314" i="24"/>
  <c r="CE93" i="24"/>
  <c r="BC93" i="24"/>
  <c r="AW347" i="24"/>
  <c r="CD347" i="24"/>
  <c r="BC142" i="24"/>
  <c r="CE142" i="24"/>
  <c r="BC141" i="24"/>
  <c r="CE141" i="24"/>
  <c r="CE290" i="24"/>
  <c r="BC290" i="24"/>
  <c r="CE192" i="24"/>
  <c r="BC192" i="24"/>
  <c r="CE157" i="24"/>
  <c r="BC157" i="24"/>
  <c r="BC301" i="24"/>
  <c r="CE301" i="24"/>
  <c r="BC50" i="24"/>
  <c r="CE50" i="24"/>
  <c r="CE33" i="24"/>
  <c r="BC33" i="24"/>
  <c r="CE70" i="24"/>
  <c r="BC70" i="24"/>
  <c r="CC343" i="24"/>
  <c r="AQ343" i="24"/>
  <c r="CE116" i="24"/>
  <c r="BC116" i="24"/>
  <c r="CD66" i="24"/>
  <c r="AW66" i="24"/>
  <c r="BC117" i="24"/>
  <c r="CE117" i="24"/>
  <c r="CE25" i="24"/>
  <c r="BC25" i="24"/>
  <c r="BC350" i="24"/>
  <c r="CE350" i="24"/>
  <c r="BC313" i="24"/>
  <c r="CE313" i="24"/>
  <c r="CE279" i="24"/>
  <c r="BC279" i="24"/>
  <c r="CE287" i="24"/>
  <c r="BC287" i="24"/>
  <c r="BC253" i="24"/>
  <c r="CE253" i="24"/>
  <c r="CE202" i="24"/>
  <c r="BC202" i="24"/>
  <c r="BC111" i="24"/>
  <c r="CE111" i="24"/>
  <c r="CE356" i="24"/>
  <c r="BC356" i="24"/>
  <c r="BC118" i="24"/>
  <c r="CE118" i="24"/>
  <c r="CE46" i="24"/>
  <c r="BC46" i="24"/>
  <c r="BC332" i="24"/>
  <c r="CE332" i="24"/>
  <c r="CE359" i="24"/>
  <c r="BC359" i="24"/>
  <c r="BD259" i="24"/>
  <c r="CD44" i="24"/>
  <c r="AW44" i="24"/>
  <c r="BC344" i="24"/>
  <c r="CE344" i="24"/>
  <c r="CE337" i="24"/>
  <c r="BC337" i="24"/>
  <c r="CE297" i="24"/>
  <c r="BC297" i="24"/>
  <c r="R265" i="24"/>
  <c r="BD265" i="24"/>
  <c r="CE246" i="24"/>
  <c r="BC246" i="24"/>
  <c r="R38" i="24"/>
  <c r="BD38" i="24"/>
  <c r="CE362" i="24"/>
  <c r="BC362" i="24"/>
  <c r="CE215" i="24"/>
  <c r="BC215" i="24"/>
  <c r="BC100" i="24"/>
  <c r="CE100" i="24"/>
  <c r="BC328" i="24"/>
  <c r="CE328" i="24"/>
  <c r="AW268" i="24"/>
  <c r="CD268" i="24"/>
  <c r="CE336" i="24"/>
  <c r="BC336" i="24"/>
  <c r="CE183" i="24"/>
  <c r="BC183" i="24"/>
  <c r="BC61" i="24"/>
  <c r="CE61" i="24"/>
  <c r="CE348" i="24"/>
  <c r="BC348" i="24"/>
  <c r="BC309" i="24"/>
  <c r="CE309" i="24"/>
  <c r="BC122" i="24"/>
  <c r="CE122" i="24"/>
  <c r="CE205" i="24"/>
  <c r="BC205" i="24"/>
  <c r="CE176" i="24"/>
  <c r="BC176" i="24"/>
  <c r="BC47" i="24"/>
  <c r="CE47" i="24"/>
  <c r="BC21" i="24"/>
  <c r="CE21" i="24"/>
  <c r="CE236" i="24"/>
  <c r="BC236" i="24"/>
  <c r="CE68" i="24"/>
  <c r="BC68" i="24"/>
  <c r="AW327" i="24"/>
  <c r="CD327" i="24"/>
  <c r="AW154" i="24"/>
  <c r="CD154" i="24"/>
  <c r="CD172" i="24"/>
  <c r="AW172" i="24"/>
  <c r="BC104" i="24"/>
  <c r="CE104" i="24"/>
  <c r="CE193" i="24"/>
  <c r="BC193" i="24"/>
  <c r="BD78" i="24"/>
  <c r="R78" i="24"/>
  <c r="CE17" i="24"/>
  <c r="BC17" i="24"/>
  <c r="CD269" i="24"/>
  <c r="AW269" i="24"/>
  <c r="BD34" i="24"/>
  <c r="R34" i="24"/>
  <c r="CE261" i="24"/>
  <c r="BC261" i="24"/>
  <c r="AW133" i="24"/>
  <c r="CD133" i="24"/>
  <c r="BC288" i="24"/>
  <c r="CE288" i="24"/>
  <c r="CE298" i="24"/>
  <c r="BC298" i="24"/>
  <c r="CE358" i="24"/>
  <c r="BC358" i="24"/>
  <c r="CE271" i="24"/>
  <c r="BC271" i="24"/>
  <c r="CD278" i="24"/>
  <c r="AW278" i="24"/>
  <c r="CD74" i="24"/>
  <c r="AW74" i="24"/>
  <c r="CO12" i="24"/>
  <c r="AW43" i="24"/>
  <c r="CD43" i="24"/>
  <c r="AW157" i="24"/>
  <c r="CD157" i="24"/>
  <c r="CD109" i="24"/>
  <c r="AW109" i="24"/>
  <c r="CC185" i="24"/>
  <c r="AQ185" i="24"/>
  <c r="AW242" i="24"/>
  <c r="CD242" i="24"/>
  <c r="CD318" i="24"/>
  <c r="AW318" i="24"/>
  <c r="AW144" i="24"/>
  <c r="CD144" i="24"/>
  <c r="AX41" i="24"/>
  <c r="P41" i="24"/>
  <c r="CB254" i="24"/>
  <c r="AK254" i="24"/>
  <c r="AW145" i="24"/>
  <c r="CD145" i="24"/>
  <c r="AW79" i="24"/>
  <c r="CD79" i="24"/>
  <c r="AW248" i="24"/>
  <c r="CD248" i="24"/>
  <c r="AQ157" i="24"/>
  <c r="CC157" i="24"/>
  <c r="CC241" i="24"/>
  <c r="AQ241" i="24"/>
  <c r="AW59" i="24"/>
  <c r="CD59" i="24"/>
  <c r="CD84" i="24"/>
  <c r="AW84" i="24"/>
  <c r="AW210" i="24"/>
  <c r="CD210" i="24"/>
  <c r="AQ70" i="24"/>
  <c r="CC70" i="24"/>
  <c r="AQ29" i="24"/>
  <c r="CC29" i="24"/>
  <c r="AQ224" i="24"/>
  <c r="CC224" i="24"/>
  <c r="CC102" i="24"/>
  <c r="AQ102" i="24"/>
  <c r="CD330" i="24"/>
  <c r="AW330" i="24"/>
  <c r="AW106" i="24"/>
  <c r="CD106" i="24"/>
  <c r="CD354" i="24"/>
  <c r="AW354" i="24"/>
  <c r="CD53" i="24"/>
  <c r="AW53" i="24"/>
  <c r="AW114" i="24"/>
  <c r="CD114" i="24"/>
  <c r="P101" i="24"/>
  <c r="AX101" i="24"/>
  <c r="CD39" i="24"/>
  <c r="AW39" i="24"/>
  <c r="AW24" i="24"/>
  <c r="CD24" i="24"/>
  <c r="CD124" i="24"/>
  <c r="AW124" i="24"/>
  <c r="CB252" i="24"/>
  <c r="AK252" i="24"/>
  <c r="AQ214" i="24"/>
  <c r="CC214" i="24"/>
  <c r="AX86" i="24"/>
  <c r="P86" i="24"/>
  <c r="AX218" i="24"/>
  <c r="P218" i="24"/>
  <c r="AK247" i="24"/>
  <c r="CB247" i="24"/>
  <c r="CD69" i="24"/>
  <c r="AW69" i="24"/>
  <c r="AW152" i="24"/>
  <c r="CD152" i="24"/>
  <c r="AW23" i="24"/>
  <c r="CD23" i="24"/>
  <c r="CC244" i="24"/>
  <c r="AQ244" i="24"/>
  <c r="CD81" i="24"/>
  <c r="AW81" i="24"/>
  <c r="AX82" i="24"/>
  <c r="CD99" i="24"/>
  <c r="AW99" i="24"/>
  <c r="AW203" i="24"/>
  <c r="CD203" i="24"/>
  <c r="P132" i="24"/>
  <c r="AX132" i="24"/>
  <c r="P103" i="24"/>
  <c r="AX103" i="24"/>
  <c r="CC140" i="24"/>
  <c r="AQ140" i="24"/>
  <c r="AW28" i="24"/>
  <c r="CD28" i="24"/>
  <c r="AX191" i="24"/>
  <c r="P191" i="24"/>
  <c r="AX352" i="24"/>
  <c r="P352" i="24"/>
  <c r="AW170" i="24"/>
  <c r="CD170" i="24"/>
  <c r="CD30" i="24"/>
  <c r="AW30" i="24"/>
  <c r="AW355" i="24"/>
  <c r="CD355" i="24"/>
  <c r="P250" i="24"/>
  <c r="AX250" i="24"/>
  <c r="P92" i="24"/>
  <c r="AX92" i="24"/>
  <c r="AW105" i="24"/>
  <c r="CD105" i="24"/>
  <c r="CD91" i="24"/>
  <c r="AW91" i="24"/>
  <c r="CD285" i="24"/>
  <c r="AW285" i="24"/>
  <c r="CD88" i="24"/>
  <c r="AW88" i="24"/>
  <c r="AW358" i="24"/>
  <c r="CD358" i="24"/>
  <c r="AQ72" i="24"/>
  <c r="CC72" i="24"/>
  <c r="AX256" i="24"/>
  <c r="P256" i="24"/>
  <c r="CD245" i="24"/>
  <c r="AW245" i="24"/>
  <c r="CD341" i="24"/>
  <c r="AW341" i="24"/>
  <c r="AW149" i="24"/>
  <c r="CD149" i="24"/>
  <c r="AW222" i="24"/>
  <c r="CD222" i="24"/>
  <c r="AQ238" i="24"/>
  <c r="CC238" i="24"/>
  <c r="AQ364" i="24"/>
  <c r="CC364" i="24"/>
  <c r="AW179" i="24"/>
  <c r="CD179" i="24"/>
  <c r="AW260" i="24"/>
  <c r="CD260" i="24"/>
  <c r="P334" i="24"/>
  <c r="AX334" i="24"/>
  <c r="AW291" i="24"/>
  <c r="CD291" i="24"/>
  <c r="AW280" i="24"/>
  <c r="CD280" i="24"/>
  <c r="CD47" i="24"/>
  <c r="AW47" i="24"/>
  <c r="AQ112" i="24"/>
  <c r="CC112" i="24"/>
  <c r="AQ223" i="24"/>
  <c r="CC223" i="24"/>
  <c r="CD136" i="24"/>
  <c r="AW136" i="24"/>
  <c r="AW175" i="24"/>
  <c r="CD175" i="24"/>
  <c r="AK330" i="24"/>
  <c r="CB330" i="24"/>
  <c r="AW134" i="24"/>
  <c r="CD134" i="24"/>
  <c r="CC53" i="24"/>
  <c r="AQ53" i="24"/>
  <c r="CD338" i="24"/>
  <c r="AW338" i="24"/>
  <c r="CC39" i="24"/>
  <c r="AQ39" i="24"/>
  <c r="AX296" i="24"/>
  <c r="P296" i="24"/>
  <c r="P76" i="24"/>
  <c r="AX76" i="24"/>
  <c r="CD216" i="24"/>
  <c r="AW216" i="24"/>
  <c r="AX262" i="24"/>
  <c r="P262" i="24"/>
  <c r="CD52" i="24"/>
  <c r="AW52" i="24"/>
  <c r="AW168" i="24"/>
  <c r="CD168" i="24"/>
  <c r="CD49" i="24"/>
  <c r="AW49" i="24"/>
  <c r="CD232" i="24"/>
  <c r="AW232" i="24"/>
  <c r="AQ73" i="24"/>
  <c r="CC73" i="24"/>
  <c r="CD173" i="24"/>
  <c r="AW173" i="24"/>
  <c r="CD221" i="24"/>
  <c r="AW221" i="24"/>
  <c r="CD35" i="24"/>
  <c r="AW35" i="24"/>
  <c r="CD20" i="24"/>
  <c r="AW20" i="24"/>
  <c r="AW63" i="24"/>
  <c r="CD63" i="24"/>
  <c r="CD140" i="24"/>
  <c r="AW140" i="24"/>
  <c r="CC28" i="24"/>
  <c r="AQ28" i="24"/>
  <c r="CD220" i="24"/>
  <c r="AW220" i="24"/>
  <c r="AW184" i="24"/>
  <c r="CD184" i="24"/>
  <c r="CD287" i="24"/>
  <c r="AW287" i="24"/>
  <c r="AW241" i="24"/>
  <c r="CD241" i="24"/>
  <c r="AW274" i="24"/>
  <c r="CD274" i="24"/>
  <c r="AQ271" i="24"/>
  <c r="CC271" i="24"/>
  <c r="AQ45" i="24"/>
  <c r="CC45" i="24"/>
  <c r="AW185" i="24"/>
  <c r="CD185" i="24"/>
  <c r="AW36" i="24"/>
  <c r="CD36" i="24"/>
  <c r="AW286" i="24"/>
  <c r="CD286" i="24"/>
  <c r="CD156" i="24"/>
  <c r="AW156" i="24"/>
  <c r="CD255" i="24"/>
  <c r="AW255" i="24"/>
  <c r="CD155" i="24"/>
  <c r="AW155" i="24"/>
  <c r="CD142" i="24"/>
  <c r="AW142" i="24"/>
  <c r="AX65" i="24"/>
  <c r="P65" i="24"/>
  <c r="AQ51" i="24"/>
  <c r="CC51" i="24"/>
  <c r="AW212" i="24"/>
  <c r="CD212" i="24"/>
  <c r="AK260" i="24"/>
  <c r="CB260" i="24"/>
  <c r="AW350" i="24"/>
  <c r="CD350" i="24"/>
  <c r="AW199" i="24"/>
  <c r="CD199" i="24"/>
  <c r="AW169" i="24"/>
  <c r="CD169" i="24"/>
  <c r="CC150" i="24"/>
  <c r="AQ150" i="24"/>
  <c r="CC97" i="24"/>
  <c r="AQ97" i="24"/>
  <c r="AQ175" i="24"/>
  <c r="CC175" i="24"/>
  <c r="CD72" i="24"/>
  <c r="AW72" i="24"/>
  <c r="CD206" i="24"/>
  <c r="AW206" i="24"/>
  <c r="CD317" i="24"/>
  <c r="AW317" i="24"/>
  <c r="AQ181" i="24"/>
  <c r="CC181" i="24"/>
  <c r="P197" i="24"/>
  <c r="AX197" i="24"/>
  <c r="AW85" i="24"/>
  <c r="CD85" i="24"/>
  <c r="CD62" i="24"/>
  <c r="AW62" i="24"/>
  <c r="CD165" i="24"/>
  <c r="AW165" i="24"/>
  <c r="AQ38" i="24"/>
  <c r="CC38" i="24"/>
  <c r="AW27" i="24"/>
  <c r="CD27" i="24"/>
  <c r="P160" i="24"/>
  <c r="AX160" i="24"/>
  <c r="AW201" i="24"/>
  <c r="CD201" i="24"/>
  <c r="CC252" i="24"/>
  <c r="AQ252" i="24"/>
  <c r="P348" i="24"/>
  <c r="AX348" i="24"/>
  <c r="AW311" i="24"/>
  <c r="CD311" i="24"/>
  <c r="AW312" i="24"/>
  <c r="CD312" i="24"/>
  <c r="CC49" i="24"/>
  <c r="AQ49" i="24"/>
  <c r="AX304" i="24"/>
  <c r="P304" i="24"/>
  <c r="CD71" i="24"/>
  <c r="AW71" i="24"/>
  <c r="CD122" i="24"/>
  <c r="AW122" i="24"/>
  <c r="P326" i="24"/>
  <c r="AX326" i="24"/>
  <c r="CD73" i="24"/>
  <c r="AW73" i="24"/>
  <c r="AX57" i="24"/>
  <c r="P57" i="24"/>
  <c r="CD171" i="24"/>
  <c r="AW171" i="24"/>
  <c r="CD83" i="24"/>
  <c r="AW83" i="24"/>
  <c r="AQ20" i="24"/>
  <c r="CC20" i="24"/>
  <c r="CD130" i="24"/>
  <c r="AW130" i="24"/>
  <c r="CD78" i="24"/>
  <c r="AW78" i="24"/>
  <c r="CD146" i="24"/>
  <c r="AW146" i="24"/>
  <c r="CC95" i="24"/>
  <c r="AQ95" i="24"/>
  <c r="CD265" i="24"/>
  <c r="AW265" i="24"/>
  <c r="CD128" i="24"/>
  <c r="AW128" i="24"/>
  <c r="AW119" i="24"/>
  <c r="CD119" i="24"/>
  <c r="CD363" i="24"/>
  <c r="AW363" i="24"/>
  <c r="CD188" i="24"/>
  <c r="AW188" i="24"/>
  <c r="EE83" i="24"/>
  <c r="CD229" i="24"/>
  <c r="AW229" i="24"/>
  <c r="AW238" i="24"/>
  <c r="CD238" i="24"/>
  <c r="CD116" i="24"/>
  <c r="AW116" i="24"/>
  <c r="CB286" i="24"/>
  <c r="AK286" i="24"/>
  <c r="AW324" i="24"/>
  <c r="CD324" i="24"/>
  <c r="AW254" i="24"/>
  <c r="CD254" i="24"/>
  <c r="CD343" i="24"/>
  <c r="AW343" i="24"/>
  <c r="CD29" i="24"/>
  <c r="AW29" i="24"/>
  <c r="AW189" i="24"/>
  <c r="CD189" i="24"/>
  <c r="AQ300" i="24"/>
  <c r="CC300" i="24"/>
  <c r="AW148" i="24"/>
  <c r="CD148" i="24"/>
  <c r="CD315" i="24"/>
  <c r="AW315" i="24"/>
  <c r="CD300" i="24"/>
  <c r="AW300" i="24"/>
  <c r="AW270" i="24"/>
  <c r="CD270" i="24"/>
  <c r="AW331" i="24"/>
  <c r="CD331" i="24"/>
  <c r="CD16" i="24"/>
  <c r="AW16" i="24"/>
  <c r="CC352" i="24"/>
  <c r="AQ352" i="24"/>
  <c r="AQ245" i="24"/>
  <c r="CC245" i="24"/>
  <c r="CD224" i="24"/>
  <c r="AW224" i="24"/>
  <c r="CD102" i="24"/>
  <c r="AW102" i="24"/>
  <c r="P290" i="24"/>
  <c r="AX290" i="24"/>
  <c r="CC317" i="24"/>
  <c r="AQ317" i="24"/>
  <c r="CD181" i="24"/>
  <c r="AW181" i="24"/>
  <c r="CD38" i="24"/>
  <c r="AW38" i="24"/>
  <c r="CB124" i="24"/>
  <c r="AK124" i="24"/>
  <c r="P289" i="24"/>
  <c r="AX289" i="24"/>
  <c r="AW252" i="24"/>
  <c r="CD252" i="24"/>
  <c r="CD214" i="24"/>
  <c r="AW214" i="24"/>
  <c r="AW310" i="24"/>
  <c r="CD310" i="24"/>
  <c r="CD282" i="24"/>
  <c r="AW282" i="24"/>
  <c r="AW247" i="24"/>
  <c r="CD247" i="24"/>
  <c r="CB141" i="24"/>
  <c r="AK141" i="24"/>
  <c r="CD56" i="24"/>
  <c r="AW56" i="24"/>
  <c r="CC69" i="24"/>
  <c r="AQ69" i="24"/>
  <c r="AW234" i="24"/>
  <c r="CD234" i="24"/>
  <c r="CD244" i="24"/>
  <c r="AW244" i="24"/>
  <c r="CC81" i="24"/>
  <c r="AQ81" i="24"/>
  <c r="AW307" i="24"/>
  <c r="CD307" i="24"/>
  <c r="CC99" i="24"/>
  <c r="AQ99" i="24"/>
  <c r="CD32" i="24"/>
  <c r="AW32" i="24"/>
  <c r="CC171" i="24"/>
  <c r="AQ171" i="24"/>
  <c r="P293" i="24"/>
  <c r="CC146" i="24"/>
  <c r="AQ146" i="24"/>
  <c r="CD329" i="24"/>
  <c r="AW329" i="24"/>
  <c r="CD95" i="24"/>
  <c r="AW95" i="24"/>
  <c r="AK105" i="24"/>
  <c r="CB105" i="24"/>
  <c r="P228" i="24"/>
  <c r="AX228" i="24"/>
  <c r="AQ168" i="24"/>
  <c r="CC168" i="24"/>
  <c r="CB145" i="24"/>
  <c r="AK145" i="24"/>
  <c r="CC192" i="24"/>
  <c r="AQ192" i="24"/>
  <c r="AQ166" i="24"/>
  <c r="CC166" i="24"/>
  <c r="AK317" i="24"/>
  <c r="CB317" i="24"/>
  <c r="AE347" i="24"/>
  <c r="CA347" i="24"/>
  <c r="J347" i="24" s="1"/>
  <c r="CC40" i="24"/>
  <c r="AQ40" i="24"/>
  <c r="CC340" i="24"/>
  <c r="AQ340" i="24"/>
  <c r="CB151" i="24"/>
  <c r="AL151" i="24" s="1"/>
  <c r="AK151" i="24"/>
  <c r="CB257" i="24"/>
  <c r="AK257" i="24"/>
  <c r="CC336" i="24"/>
  <c r="AQ336" i="24"/>
  <c r="CC118" i="24"/>
  <c r="AQ118" i="24"/>
  <c r="AK34" i="24"/>
  <c r="CB34" i="24"/>
  <c r="AQ309" i="24"/>
  <c r="CC309" i="24"/>
  <c r="N239" i="24"/>
  <c r="N307" i="24"/>
  <c r="AR307" i="24"/>
  <c r="CC279" i="24"/>
  <c r="AQ279" i="24"/>
  <c r="CC202" i="24"/>
  <c r="AQ202" i="24"/>
  <c r="CB259" i="24"/>
  <c r="AL259" i="24" s="1"/>
  <c r="AK259" i="24"/>
  <c r="AK228" i="24"/>
  <c r="CB228" i="24"/>
  <c r="AQ342" i="24"/>
  <c r="CC342" i="24"/>
  <c r="N84" i="24"/>
  <c r="AR84" i="24"/>
  <c r="CC251" i="24"/>
  <c r="AQ251" i="24"/>
  <c r="AQ356" i="24"/>
  <c r="CC356" i="24"/>
  <c r="CC74" i="24"/>
  <c r="AQ74" i="24"/>
  <c r="AR94" i="24"/>
  <c r="N94" i="24"/>
  <c r="AQ306" i="24"/>
  <c r="CC306" i="24"/>
  <c r="AQ82" i="24"/>
  <c r="CC82" i="24"/>
  <c r="CC335" i="24"/>
  <c r="AQ335" i="24"/>
  <c r="N222" i="24"/>
  <c r="AK48" i="24"/>
  <c r="CA68" i="24"/>
  <c r="J68" i="24" s="1"/>
  <c r="CA314" i="24"/>
  <c r="AE314" i="24"/>
  <c r="CA266" i="24"/>
  <c r="AE266" i="24"/>
  <c r="CC323" i="24"/>
  <c r="AQ323" i="24"/>
  <c r="AQ66" i="24"/>
  <c r="CC66" i="24"/>
  <c r="AQ242" i="24"/>
  <c r="CC242" i="24"/>
  <c r="L167" i="24"/>
  <c r="AL167" i="24"/>
  <c r="AQ63" i="24"/>
  <c r="CC63" i="24"/>
  <c r="AQ321" i="24"/>
  <c r="CC321" i="24"/>
  <c r="CC338" i="24"/>
  <c r="AQ338" i="24"/>
  <c r="AE93" i="24"/>
  <c r="CA93" i="24"/>
  <c r="AF93" i="24" s="1"/>
  <c r="AQ104" i="24"/>
  <c r="CC104" i="24"/>
  <c r="CC320" i="24"/>
  <c r="AQ320" i="24"/>
  <c r="AQ235" i="24"/>
  <c r="CC235" i="24"/>
  <c r="CC67" i="24"/>
  <c r="AQ67" i="24"/>
  <c r="CC303" i="24"/>
  <c r="AQ303" i="24"/>
  <c r="AK230" i="24"/>
  <c r="CB230" i="24"/>
  <c r="AL230" i="24" s="1"/>
  <c r="AK351" i="24"/>
  <c r="CB351" i="24"/>
  <c r="CB197" i="24"/>
  <c r="L197" i="24" s="1"/>
  <c r="AK197" i="24"/>
  <c r="CB208" i="24"/>
  <c r="AK208" i="24"/>
  <c r="CC333" i="24"/>
  <c r="AQ333" i="24"/>
  <c r="CB46" i="24"/>
  <c r="AK46" i="24"/>
  <c r="CC200" i="24"/>
  <c r="AQ200" i="24"/>
  <c r="CC110" i="24"/>
  <c r="AQ110" i="24"/>
  <c r="CC231" i="24"/>
  <c r="AQ231" i="24"/>
  <c r="CC297" i="24"/>
  <c r="AQ297" i="24"/>
  <c r="AQ191" i="24"/>
  <c r="CC191" i="24"/>
  <c r="AK107" i="24"/>
  <c r="CB107" i="24"/>
  <c r="L107" i="24" s="1"/>
  <c r="CA315" i="24"/>
  <c r="AF315" i="24" s="1"/>
  <c r="CB211" i="24"/>
  <c r="AL211" i="24" s="1"/>
  <c r="AK295" i="24"/>
  <c r="AK167" i="24"/>
  <c r="AE248" i="24"/>
  <c r="CA248" i="24"/>
  <c r="CA229" i="24"/>
  <c r="AE229" i="24"/>
  <c r="CB115" i="24"/>
  <c r="AK174" i="24"/>
  <c r="CB77" i="24"/>
  <c r="AE32" i="24"/>
  <c r="CA32" i="24"/>
  <c r="J32" i="24" s="1"/>
  <c r="CC139" i="24"/>
  <c r="AQ139" i="24"/>
  <c r="CC36" i="24"/>
  <c r="AQ36" i="24"/>
  <c r="CA364" i="24"/>
  <c r="AE364" i="24"/>
  <c r="AK349" i="24"/>
  <c r="CB349" i="24"/>
  <c r="CC105" i="24"/>
  <c r="AQ105" i="24"/>
  <c r="AQ195" i="24"/>
  <c r="CC195" i="24"/>
  <c r="CB253" i="24"/>
  <c r="L253" i="24" s="1"/>
  <c r="AK253" i="24"/>
  <c r="CC176" i="24"/>
  <c r="AQ176" i="24"/>
  <c r="AK283" i="24"/>
  <c r="CB283" i="24"/>
  <c r="CC198" i="24"/>
  <c r="AQ198" i="24"/>
  <c r="CC288" i="24"/>
  <c r="AQ288" i="24"/>
  <c r="AK64" i="24"/>
  <c r="CB64" i="24"/>
  <c r="AK164" i="24"/>
  <c r="CB164" i="24"/>
  <c r="AQ262" i="24"/>
  <c r="CC262" i="24"/>
  <c r="AQ312" i="24"/>
  <c r="CC312" i="24"/>
  <c r="CC213" i="24"/>
  <c r="AQ213" i="24"/>
  <c r="AQ215" i="24"/>
  <c r="CC215" i="24"/>
  <c r="AR169" i="24"/>
  <c r="N169" i="24"/>
  <c r="AR88" i="24"/>
  <c r="N88" i="24"/>
  <c r="AQ301" i="24"/>
  <c r="CC301" i="24"/>
  <c r="CC302" i="24"/>
  <c r="AQ302" i="24"/>
  <c r="CC126" i="24"/>
  <c r="AQ126" i="24"/>
  <c r="CC111" i="24"/>
  <c r="AQ111" i="24"/>
  <c r="AK17" i="24"/>
  <c r="CB17" i="24"/>
  <c r="AQ41" i="24"/>
  <c r="CC41" i="24"/>
  <c r="AQ240" i="24"/>
  <c r="CC240" i="24"/>
  <c r="CC273" i="24"/>
  <c r="AQ273" i="24"/>
  <c r="AQ278" i="24"/>
  <c r="CC278" i="24"/>
  <c r="AK348" i="24"/>
  <c r="CB348" i="24"/>
  <c r="AL348" i="24" s="1"/>
  <c r="L174" i="24"/>
  <c r="J119" i="24"/>
  <c r="AE96" i="24"/>
  <c r="CA329" i="24"/>
  <c r="J329" i="24" s="1"/>
  <c r="AE329" i="24"/>
  <c r="AK345" i="24"/>
  <c r="CB267" i="24"/>
  <c r="AQ232" i="24"/>
  <c r="CC232" i="24"/>
  <c r="CC141" i="24"/>
  <c r="AQ141" i="24"/>
  <c r="CC345" i="24"/>
  <c r="AQ345" i="24"/>
  <c r="AQ318" i="24"/>
  <c r="CC318" i="24"/>
  <c r="AQ324" i="24"/>
  <c r="CC324" i="24"/>
  <c r="AQ114" i="24"/>
  <c r="CC114" i="24"/>
  <c r="CC328" i="24"/>
  <c r="AQ328" i="24"/>
  <c r="CC167" i="24"/>
  <c r="AQ167" i="24"/>
  <c r="CC316" i="24"/>
  <c r="AQ316" i="24"/>
  <c r="CC31" i="24"/>
  <c r="AQ31" i="24"/>
  <c r="CC349" i="24"/>
  <c r="AQ349" i="24"/>
  <c r="AQ314" i="24"/>
  <c r="CC314" i="24"/>
  <c r="CB343" i="24"/>
  <c r="AK343" i="24"/>
  <c r="CC295" i="24"/>
  <c r="AQ295" i="24"/>
  <c r="AQ123" i="24"/>
  <c r="CC123" i="24"/>
  <c r="CC44" i="24"/>
  <c r="AQ44" i="24"/>
  <c r="CB258" i="24"/>
  <c r="AK258" i="24"/>
  <c r="AQ334" i="24"/>
  <c r="CC334" i="24"/>
  <c r="AQ253" i="24"/>
  <c r="CC253" i="24"/>
  <c r="AQ363" i="24"/>
  <c r="CC363" i="24"/>
  <c r="CB294" i="24"/>
  <c r="AK294" i="24"/>
  <c r="AQ226" i="24"/>
  <c r="CC226" i="24"/>
  <c r="CC196" i="24"/>
  <c r="AQ196" i="24"/>
  <c r="AQ98" i="24"/>
  <c r="CC98" i="24"/>
  <c r="AQ151" i="24"/>
  <c r="CC151" i="24"/>
  <c r="AQ283" i="24"/>
  <c r="CC283" i="24"/>
  <c r="AQ257" i="24"/>
  <c r="CC257" i="24"/>
  <c r="CC64" i="24"/>
  <c r="AQ64" i="24"/>
  <c r="CC34" i="24"/>
  <c r="AQ34" i="24"/>
  <c r="CC164" i="24"/>
  <c r="AQ164" i="24"/>
  <c r="AR341" i="24"/>
  <c r="N341" i="24"/>
  <c r="CC230" i="24"/>
  <c r="AQ230" i="24"/>
  <c r="AQ85" i="24"/>
  <c r="CC85" i="24"/>
  <c r="CC174" i="24"/>
  <c r="AQ174" i="24"/>
  <c r="AQ160" i="24"/>
  <c r="CC160" i="24"/>
  <c r="CC48" i="24"/>
  <c r="AQ48" i="24"/>
  <c r="CC77" i="24"/>
  <c r="AQ77" i="24"/>
  <c r="CC298" i="24"/>
  <c r="AQ298" i="24"/>
  <c r="CC225" i="24"/>
  <c r="AQ225" i="24"/>
  <c r="CC233" i="24"/>
  <c r="AQ233" i="24"/>
  <c r="AQ326" i="24"/>
  <c r="CC326" i="24"/>
  <c r="CC180" i="24"/>
  <c r="AQ180" i="24"/>
  <c r="AK219" i="24"/>
  <c r="CB219" i="24"/>
  <c r="AQ351" i="24"/>
  <c r="CC351" i="24"/>
  <c r="AQ259" i="24"/>
  <c r="CC259" i="24"/>
  <c r="CC228" i="24"/>
  <c r="AQ228" i="24"/>
  <c r="CC115" i="24"/>
  <c r="AQ115" i="24"/>
  <c r="AQ282" i="24"/>
  <c r="CC282" i="24"/>
  <c r="CC93" i="24"/>
  <c r="AQ93" i="24"/>
  <c r="AQ197" i="24"/>
  <c r="CC197" i="24"/>
  <c r="AK194" i="24"/>
  <c r="CB194" i="24"/>
  <c r="AQ313" i="24"/>
  <c r="CC313" i="24"/>
  <c r="AQ208" i="24"/>
  <c r="CC208" i="24"/>
  <c r="AQ101" i="24"/>
  <c r="CC101" i="24"/>
  <c r="CB111" i="24"/>
  <c r="AK111" i="24"/>
  <c r="N91" i="24"/>
  <c r="AR91" i="24"/>
  <c r="CC17" i="24"/>
  <c r="AQ17" i="24"/>
  <c r="N281" i="24"/>
  <c r="AR281" i="24"/>
  <c r="CB325" i="24"/>
  <c r="AK325" i="24"/>
  <c r="CB54" i="24"/>
  <c r="AK54" i="24"/>
  <c r="CB296" i="24"/>
  <c r="AK296" i="24"/>
  <c r="AQ348" i="24"/>
  <c r="CC348" i="24"/>
  <c r="CC267" i="24"/>
  <c r="AQ267" i="24"/>
  <c r="CC107" i="24"/>
  <c r="AQ107" i="24"/>
  <c r="CC124" i="24"/>
  <c r="AQ124" i="24"/>
  <c r="AQ212" i="24"/>
  <c r="CC212" i="24"/>
  <c r="AK139" i="24"/>
  <c r="CB139" i="24"/>
  <c r="N149" i="24"/>
  <c r="AR149" i="24"/>
  <c r="CC353" i="24"/>
  <c r="AQ353" i="24"/>
  <c r="AQ26" i="24"/>
  <c r="CC26" i="24"/>
  <c r="AQ144" i="24"/>
  <c r="CC144" i="24"/>
  <c r="AQ206" i="24"/>
  <c r="CC206" i="24"/>
  <c r="CC285" i="24"/>
  <c r="AQ285" i="24"/>
  <c r="AK149" i="24"/>
  <c r="CB149" i="24"/>
  <c r="CC178" i="24"/>
  <c r="AQ178" i="24"/>
  <c r="CC361" i="24"/>
  <c r="AQ361" i="24"/>
  <c r="CC108" i="24"/>
  <c r="AQ108" i="24"/>
  <c r="CC68" i="24"/>
  <c r="AQ68" i="24"/>
  <c r="AQ347" i="24"/>
  <c r="CC347" i="24"/>
  <c r="CC290" i="24"/>
  <c r="AQ290" i="24"/>
  <c r="AQ205" i="24"/>
  <c r="CC205" i="24"/>
  <c r="AQ18" i="24"/>
  <c r="CC18" i="24"/>
  <c r="CC134" i="24"/>
  <c r="AQ134" i="24"/>
  <c r="CC58" i="24"/>
  <c r="AQ58" i="24"/>
  <c r="CC96" i="24"/>
  <c r="AQ96" i="24"/>
  <c r="AK321" i="24"/>
  <c r="CB321" i="24"/>
  <c r="CC211" i="24"/>
  <c r="AQ211" i="24"/>
  <c r="CC25" i="24"/>
  <c r="AQ25" i="24"/>
  <c r="CC263" i="24"/>
  <c r="AQ263" i="24"/>
  <c r="CC209" i="24"/>
  <c r="AQ209" i="24"/>
  <c r="AQ148" i="24"/>
  <c r="CC148" i="24"/>
  <c r="CC120" i="24"/>
  <c r="AQ120" i="24"/>
  <c r="CC319" i="24"/>
  <c r="AQ319" i="24"/>
  <c r="CC237" i="24"/>
  <c r="AQ237" i="24"/>
  <c r="CC236" i="24"/>
  <c r="AQ236" i="24"/>
  <c r="CC137" i="24"/>
  <c r="AQ137" i="24"/>
  <c r="AQ293" i="24"/>
  <c r="CC293" i="24"/>
  <c r="CB198" i="24"/>
  <c r="AK198" i="24"/>
  <c r="AQ125" i="24"/>
  <c r="CC125" i="24"/>
  <c r="CC37" i="24"/>
  <c r="AQ37" i="24"/>
  <c r="CC136" i="24"/>
  <c r="AQ136" i="24"/>
  <c r="AQ246" i="24"/>
  <c r="CC246" i="24"/>
  <c r="AQ250" i="24"/>
  <c r="CC250" i="24"/>
  <c r="AQ92" i="24"/>
  <c r="CC92" i="24"/>
  <c r="AQ100" i="24"/>
  <c r="CC100" i="24"/>
  <c r="CC55" i="24"/>
  <c r="AQ55" i="24"/>
  <c r="CC234" i="24"/>
  <c r="AQ234" i="24"/>
  <c r="CB279" i="24"/>
  <c r="AK279" i="24"/>
  <c r="AQ362" i="24"/>
  <c r="CC362" i="24"/>
  <c r="CC294" i="24"/>
  <c r="AQ294" i="24"/>
  <c r="CC243" i="24"/>
  <c r="AQ243" i="24"/>
  <c r="AQ218" i="24"/>
  <c r="CC218" i="24"/>
  <c r="AK215" i="24"/>
  <c r="CB215" i="24"/>
  <c r="CC132" i="24"/>
  <c r="AQ132" i="24"/>
  <c r="CC42" i="24"/>
  <c r="AQ42" i="24"/>
  <c r="CC75" i="24"/>
  <c r="AQ75" i="24"/>
  <c r="AQ339" i="24"/>
  <c r="CC339" i="24"/>
  <c r="CC308" i="24"/>
  <c r="AQ308" i="24"/>
  <c r="CC133" i="24"/>
  <c r="AQ133" i="24"/>
  <c r="CC90" i="24"/>
  <c r="AQ90" i="24"/>
  <c r="AQ22" i="24"/>
  <c r="CC22" i="24"/>
  <c r="AK333" i="24"/>
  <c r="CB333" i="24"/>
  <c r="CC46" i="24"/>
  <c r="AQ46" i="24"/>
  <c r="AR310" i="24"/>
  <c r="N310" i="24"/>
  <c r="CB82" i="24"/>
  <c r="AK82" i="24"/>
  <c r="CC337" i="24"/>
  <c r="AQ337" i="24"/>
  <c r="AQ182" i="24"/>
  <c r="CC182" i="24"/>
  <c r="CC162" i="24"/>
  <c r="AQ162" i="24"/>
  <c r="AQ270" i="24"/>
  <c r="CC270" i="24"/>
  <c r="CC216" i="24"/>
  <c r="AQ216" i="24"/>
  <c r="CC142" i="24"/>
  <c r="AQ142" i="24"/>
  <c r="CB223" i="24"/>
  <c r="AK223" i="24"/>
  <c r="CC277" i="24"/>
  <c r="AQ277" i="24"/>
  <c r="AQ113" i="24"/>
  <c r="CC113" i="24"/>
  <c r="CC204" i="24"/>
  <c r="AQ204" i="24"/>
  <c r="AR79" i="24"/>
  <c r="N79" i="24"/>
  <c r="AQ249" i="24"/>
  <c r="CC249" i="24"/>
  <c r="AQ354" i="24"/>
  <c r="CC354" i="24"/>
  <c r="AQ350" i="24"/>
  <c r="CC350" i="24"/>
  <c r="CC145" i="24"/>
  <c r="AQ145" i="24"/>
  <c r="CC156" i="24"/>
  <c r="AQ156" i="24"/>
  <c r="AQ247" i="24"/>
  <c r="CC247" i="24"/>
  <c r="CB45" i="24"/>
  <c r="AK45" i="24"/>
  <c r="CB290" i="24"/>
  <c r="AK290" i="24"/>
  <c r="CC60" i="24"/>
  <c r="AQ60" i="24"/>
  <c r="CC21" i="24"/>
  <c r="AQ21" i="24"/>
  <c r="AE65" i="24"/>
  <c r="CA65" i="24"/>
  <c r="AQ258" i="24"/>
  <c r="CC258" i="24"/>
  <c r="CC161" i="24"/>
  <c r="AQ161" i="24"/>
  <c r="AQ265" i="24"/>
  <c r="CC265" i="24"/>
  <c r="AR291" i="24"/>
  <c r="N291" i="24"/>
  <c r="AK226" i="24"/>
  <c r="CB226" i="24"/>
  <c r="CB120" i="24"/>
  <c r="AK120" i="24"/>
  <c r="CB319" i="24"/>
  <c r="AK319" i="24"/>
  <c r="CB237" i="24"/>
  <c r="AK237" i="24"/>
  <c r="CC147" i="24"/>
  <c r="AQ147" i="24"/>
  <c r="AQ87" i="24"/>
  <c r="CC87" i="24"/>
  <c r="CC57" i="24"/>
  <c r="AQ57" i="24"/>
  <c r="CC357" i="24"/>
  <c r="AQ357" i="24"/>
  <c r="AQ346" i="24"/>
  <c r="CC346" i="24"/>
  <c r="CC304" i="24"/>
  <c r="AQ304" i="24"/>
  <c r="AQ269" i="24"/>
  <c r="CC269" i="24"/>
  <c r="CC227" i="24"/>
  <c r="AQ227" i="24"/>
  <c r="CC153" i="24"/>
  <c r="AQ153" i="24"/>
  <c r="AQ275" i="24"/>
  <c r="CC275" i="24"/>
  <c r="AQ43" i="24"/>
  <c r="CC43" i="24"/>
  <c r="CB326" i="24"/>
  <c r="AK326" i="24"/>
  <c r="CC327" i="24"/>
  <c r="AQ327" i="24"/>
  <c r="CC299" i="24"/>
  <c r="AQ299" i="24"/>
  <c r="CC284" i="24"/>
  <c r="AQ284" i="24"/>
  <c r="CC163" i="24"/>
  <c r="AQ163" i="24"/>
  <c r="CC219" i="24"/>
  <c r="AQ219" i="24"/>
  <c r="AQ129" i="24"/>
  <c r="CC129" i="24"/>
  <c r="CC121" i="24"/>
  <c r="AQ121" i="24"/>
  <c r="CC86" i="24"/>
  <c r="AQ86" i="24"/>
  <c r="CC332" i="24"/>
  <c r="AQ332" i="24"/>
  <c r="AQ61" i="24"/>
  <c r="CC61" i="24"/>
  <c r="N83" i="24"/>
  <c r="AR83" i="24"/>
  <c r="AQ33" i="24"/>
  <c r="CC33" i="24"/>
  <c r="CC276" i="24"/>
  <c r="AQ276" i="24"/>
  <c r="CC154" i="24"/>
  <c r="AQ154" i="24"/>
  <c r="AQ80" i="24"/>
  <c r="CC80" i="24"/>
  <c r="CC158" i="24"/>
  <c r="AQ158" i="24"/>
  <c r="AQ194" i="24"/>
  <c r="CC194" i="24"/>
  <c r="AQ359" i="24"/>
  <c r="CC359" i="24"/>
  <c r="CC89" i="24"/>
  <c r="AQ89" i="24"/>
  <c r="CC131" i="24"/>
  <c r="AQ131" i="24"/>
  <c r="CC325" i="24"/>
  <c r="AQ325" i="24"/>
  <c r="CC207" i="24"/>
  <c r="AQ207" i="24"/>
  <c r="AQ54" i="24"/>
  <c r="CC54" i="24"/>
  <c r="AQ117" i="24"/>
  <c r="CC117" i="24"/>
  <c r="AQ172" i="24"/>
  <c r="CC172" i="24"/>
  <c r="AQ159" i="24"/>
  <c r="CC159" i="24"/>
  <c r="CC135" i="24"/>
  <c r="AQ135" i="24"/>
  <c r="AQ296" i="24"/>
  <c r="CC296" i="24"/>
  <c r="CC186" i="24"/>
  <c r="AQ186" i="24"/>
  <c r="CC183" i="24"/>
  <c r="AQ183" i="24"/>
  <c r="N329" i="24"/>
  <c r="AR329" i="24"/>
  <c r="AQ76" i="24"/>
  <c r="CC76" i="24"/>
  <c r="AE332" i="24"/>
  <c r="CA332" i="24"/>
  <c r="J332" i="24" s="1"/>
  <c r="AK241" i="24"/>
  <c r="CB241" i="24"/>
  <c r="AK25" i="24"/>
  <c r="CB25" i="24"/>
  <c r="CB161" i="24"/>
  <c r="AK161" i="24"/>
  <c r="AE337" i="24"/>
  <c r="CA337" i="24"/>
  <c r="CB297" i="24"/>
  <c r="AK297" i="24"/>
  <c r="CB72" i="24"/>
  <c r="AK72" i="24"/>
  <c r="CB324" i="24"/>
  <c r="AK324" i="24"/>
  <c r="CB185" i="24"/>
  <c r="AK185" i="24"/>
  <c r="CB224" i="24"/>
  <c r="AK224" i="24"/>
  <c r="CB340" i="24"/>
  <c r="AK340" i="24"/>
  <c r="AK184" i="24"/>
  <c r="CB184" i="24"/>
  <c r="CB314" i="24"/>
  <c r="AK314" i="24"/>
  <c r="AK342" i="24"/>
  <c r="CB342" i="24"/>
  <c r="CB181" i="24"/>
  <c r="AK181" i="24"/>
  <c r="CB41" i="24"/>
  <c r="AK41" i="24"/>
  <c r="CB158" i="24"/>
  <c r="AK158" i="24"/>
  <c r="AK116" i="24"/>
  <c r="CB116" i="24"/>
  <c r="AE70" i="24"/>
  <c r="CA70" i="24"/>
  <c r="L114" i="24"/>
  <c r="AL114" i="24"/>
  <c r="CB222" i="24"/>
  <c r="AK222" i="24"/>
  <c r="AK289" i="24"/>
  <c r="CB289" i="24"/>
  <c r="CB97" i="24"/>
  <c r="AK97" i="24"/>
  <c r="AK305" i="24"/>
  <c r="CB305" i="24"/>
  <c r="CB271" i="24"/>
  <c r="AK271" i="24"/>
  <c r="AE254" i="24"/>
  <c r="CA254" i="24"/>
  <c r="CB187" i="24"/>
  <c r="AK187" i="24"/>
  <c r="CB173" i="24"/>
  <c r="AK173" i="24"/>
  <c r="CB140" i="24"/>
  <c r="AK140" i="24"/>
  <c r="CB49" i="24"/>
  <c r="AK49" i="24"/>
  <c r="AL182" i="24"/>
  <c r="L182" i="24"/>
  <c r="L131" i="24"/>
  <c r="AE292" i="24"/>
  <c r="CA292" i="24"/>
  <c r="CB352" i="24"/>
  <c r="AK352" i="24"/>
  <c r="L263" i="24"/>
  <c r="AL263" i="24"/>
  <c r="CB78" i="24"/>
  <c r="AK78" i="24"/>
  <c r="AK69" i="24"/>
  <c r="CB69" i="24"/>
  <c r="CB225" i="24"/>
  <c r="AK225" i="24"/>
  <c r="CB90" i="24"/>
  <c r="AK90" i="24"/>
  <c r="AL299" i="24"/>
  <c r="L299" i="24"/>
  <c r="AK239" i="24"/>
  <c r="CB239" i="24"/>
  <c r="AK274" i="24"/>
  <c r="CB274" i="24"/>
  <c r="CA214" i="24"/>
  <c r="AE214" i="24"/>
  <c r="AK221" i="24"/>
  <c r="CB221" i="24"/>
  <c r="AL363" i="24"/>
  <c r="L363" i="24"/>
  <c r="AL153" i="24"/>
  <c r="L153" i="24"/>
  <c r="CB76" i="24"/>
  <c r="AK76" i="24"/>
  <c r="CB71" i="24"/>
  <c r="AK71" i="24"/>
  <c r="AE150" i="24"/>
  <c r="CA150" i="24"/>
  <c r="AK217" i="24"/>
  <c r="CB217" i="24"/>
  <c r="CA103" i="24"/>
  <c r="AE103" i="24"/>
  <c r="CA30" i="24"/>
  <c r="AE30" i="24"/>
  <c r="CB307" i="24"/>
  <c r="AK307" i="24"/>
  <c r="CB220" i="24"/>
  <c r="AK220" i="24"/>
  <c r="AL89" i="24"/>
  <c r="L135" i="24"/>
  <c r="AL135" i="24"/>
  <c r="L359" i="24"/>
  <c r="L335" i="24"/>
  <c r="AL335" i="24"/>
  <c r="L288" i="24"/>
  <c r="AL288" i="24"/>
  <c r="AL320" i="24"/>
  <c r="L320" i="24"/>
  <c r="AE20" i="24"/>
  <c r="CA20" i="24"/>
  <c r="AK23" i="24"/>
  <c r="CB23" i="24"/>
  <c r="CB203" i="24"/>
  <c r="AK203" i="24"/>
  <c r="AE239" i="24"/>
  <c r="AK334" i="24"/>
  <c r="CB334" i="24"/>
  <c r="CB157" i="24"/>
  <c r="AK157" i="24"/>
  <c r="AK63" i="24"/>
  <c r="CB63" i="24"/>
  <c r="L93" i="24"/>
  <c r="AL93" i="24"/>
  <c r="AE41" i="24"/>
  <c r="CA41" i="24"/>
  <c r="CB177" i="24"/>
  <c r="AK177" i="24"/>
  <c r="CB291" i="24"/>
  <c r="AK291" i="24"/>
  <c r="AK341" i="24"/>
  <c r="CB341" i="24"/>
  <c r="AK361" i="24"/>
  <c r="CB361" i="24"/>
  <c r="AK68" i="24"/>
  <c r="CB68" i="24"/>
  <c r="AK88" i="24"/>
  <c r="CB88" i="24"/>
  <c r="AK70" i="24"/>
  <c r="CB70" i="24"/>
  <c r="AK212" i="24"/>
  <c r="CB212" i="24"/>
  <c r="AK169" i="24"/>
  <c r="CB169" i="24"/>
  <c r="AK240" i="24"/>
  <c r="CB240" i="24"/>
  <c r="CB249" i="24"/>
  <c r="AK249" i="24"/>
  <c r="CB192" i="24"/>
  <c r="AK192" i="24"/>
  <c r="CB51" i="24"/>
  <c r="AK51" i="24"/>
  <c r="CB155" i="24"/>
  <c r="AK155" i="24"/>
  <c r="AK84" i="24"/>
  <c r="CB84" i="24"/>
  <c r="CB29" i="24"/>
  <c r="AK29" i="24"/>
  <c r="AK272" i="24"/>
  <c r="CB272" i="24"/>
  <c r="AK315" i="24"/>
  <c r="CB315" i="24"/>
  <c r="AK27" i="24"/>
  <c r="CB27" i="24"/>
  <c r="AK310" i="24"/>
  <c r="CB310" i="24"/>
  <c r="AK282" i="24"/>
  <c r="CB282" i="24"/>
  <c r="AK53" i="24"/>
  <c r="CB53" i="24"/>
  <c r="CB104" i="24"/>
  <c r="AK104" i="24"/>
  <c r="AE175" i="24"/>
  <c r="CA175" i="24"/>
  <c r="AL284" i="24"/>
  <c r="L284" i="24"/>
  <c r="CB214" i="24"/>
  <c r="AK214" i="24"/>
  <c r="CB28" i="24"/>
  <c r="AK28" i="24"/>
  <c r="L357" i="24"/>
  <c r="AL357" i="24"/>
  <c r="L336" i="24"/>
  <c r="AL336" i="24"/>
  <c r="CB201" i="24"/>
  <c r="AK201" i="24"/>
  <c r="L331" i="24"/>
  <c r="L195" i="24"/>
  <c r="AL195" i="24"/>
  <c r="AK150" i="24"/>
  <c r="CB150" i="24"/>
  <c r="CB344" i="24"/>
  <c r="AK344" i="24"/>
  <c r="CB244" i="24"/>
  <c r="AK244" i="24"/>
  <c r="AL209" i="24"/>
  <c r="L209" i="24"/>
  <c r="CB170" i="24"/>
  <c r="AK170" i="24"/>
  <c r="AK103" i="24"/>
  <c r="CB103" i="24"/>
  <c r="AK39" i="24"/>
  <c r="CB39" i="24"/>
  <c r="CB24" i="24"/>
  <c r="AK24" i="24"/>
  <c r="CA220" i="24"/>
  <c r="AE220" i="24"/>
  <c r="AK171" i="24"/>
  <c r="CB171" i="24"/>
  <c r="AK329" i="24"/>
  <c r="CB329" i="24"/>
  <c r="CB20" i="24"/>
  <c r="AK20" i="24"/>
  <c r="CB308" i="24"/>
  <c r="AK308" i="24"/>
  <c r="CB59" i="24"/>
  <c r="AK59" i="24"/>
  <c r="CB156" i="24"/>
  <c r="AK156" i="24"/>
  <c r="CB364" i="24"/>
  <c r="AK364" i="24"/>
  <c r="CB338" i="24"/>
  <c r="AK338" i="24"/>
  <c r="AK126" i="24"/>
  <c r="CB126" i="24"/>
  <c r="CA240" i="24"/>
  <c r="AE240" i="24"/>
  <c r="CB102" i="24"/>
  <c r="AK102" i="24"/>
  <c r="AK95" i="24"/>
  <c r="CB95" i="24"/>
  <c r="CB270" i="24"/>
  <c r="AK270" i="24"/>
  <c r="AK189" i="24"/>
  <c r="CB189" i="24"/>
  <c r="CB142" i="24"/>
  <c r="AK142" i="24"/>
  <c r="AK347" i="24"/>
  <c r="CB347" i="24"/>
  <c r="CB106" i="24"/>
  <c r="AK106" i="24"/>
  <c r="AK86" i="24"/>
  <c r="CB86" i="24"/>
  <c r="AK57" i="24"/>
  <c r="CB57" i="24"/>
  <c r="AK281" i="24"/>
  <c r="CB281" i="24"/>
  <c r="AK300" i="24"/>
  <c r="CB300" i="24"/>
  <c r="CB268" i="24"/>
  <c r="AK268" i="24"/>
  <c r="CB138" i="24"/>
  <c r="AK138" i="24"/>
  <c r="AK62" i="24"/>
  <c r="CB62" i="24"/>
  <c r="L218" i="24"/>
  <c r="AK292" i="24"/>
  <c r="CB292" i="24"/>
  <c r="AL327" i="24"/>
  <c r="L327" i="24"/>
  <c r="AK128" i="24"/>
  <c r="CB128" i="24"/>
  <c r="AK91" i="24"/>
  <c r="CB91" i="24"/>
  <c r="AL273" i="24"/>
  <c r="L273" i="24"/>
  <c r="CB175" i="24"/>
  <c r="AK175" i="24"/>
  <c r="AK256" i="24"/>
  <c r="CB256" i="24"/>
  <c r="CB287" i="24"/>
  <c r="AK287" i="24"/>
  <c r="CB35" i="24"/>
  <c r="AK35" i="24"/>
  <c r="L118" i="24"/>
  <c r="AL118" i="24"/>
  <c r="CB188" i="24"/>
  <c r="AK188" i="24"/>
  <c r="CB204" i="24"/>
  <c r="AK204" i="24"/>
  <c r="CB210" i="24"/>
  <c r="AK210" i="24"/>
  <c r="AK99" i="24"/>
  <c r="CB99" i="24"/>
  <c r="AK360" i="24"/>
  <c r="CB360" i="24"/>
  <c r="L332" i="24"/>
  <c r="AL332" i="24"/>
  <c r="AK168" i="24"/>
  <c r="CB168" i="24"/>
  <c r="AK43" i="24"/>
  <c r="CB43" i="24"/>
  <c r="CB238" i="24"/>
  <c r="AK238" i="24"/>
  <c r="AK55" i="24"/>
  <c r="CB55" i="24"/>
  <c r="CB179" i="24"/>
  <c r="AK179" i="24"/>
  <c r="AK109" i="24"/>
  <c r="CB109" i="24"/>
  <c r="CB318" i="24"/>
  <c r="AK318" i="24"/>
  <c r="AK309" i="24"/>
  <c r="CB309" i="24"/>
  <c r="CB136" i="24"/>
  <c r="AK136" i="24"/>
  <c r="CB301" i="24"/>
  <c r="AK301" i="24"/>
  <c r="AK337" i="24"/>
  <c r="CB337" i="24"/>
  <c r="CB144" i="24"/>
  <c r="AK144" i="24"/>
  <c r="CB112" i="24"/>
  <c r="AK112" i="24"/>
  <c r="AK277" i="24"/>
  <c r="CB277" i="24"/>
  <c r="AK231" i="24"/>
  <c r="CB231" i="24"/>
  <c r="CA136" i="24"/>
  <c r="AE136" i="24"/>
  <c r="AK190" i="24"/>
  <c r="CB190" i="24"/>
  <c r="AL295" i="24"/>
  <c r="L295" i="24"/>
  <c r="AK79" i="24"/>
  <c r="CB79" i="24"/>
  <c r="CB101" i="24"/>
  <c r="AK101" i="24"/>
  <c r="CB96" i="24"/>
  <c r="AK96" i="24"/>
  <c r="AL200" i="24"/>
  <c r="L200" i="24"/>
  <c r="AK19" i="24"/>
  <c r="CB19" i="24"/>
  <c r="AL250" i="24"/>
  <c r="L250" i="24"/>
  <c r="AL328" i="24"/>
  <c r="L328" i="24"/>
  <c r="AK119" i="24"/>
  <c r="CB119" i="24"/>
  <c r="CB248" i="24"/>
  <c r="AK248" i="24"/>
  <c r="AE352" i="24"/>
  <c r="CA352" i="24"/>
  <c r="CB266" i="24"/>
  <c r="AK266" i="24"/>
  <c r="CB130" i="24"/>
  <c r="AK130" i="24"/>
  <c r="CB32" i="24"/>
  <c r="AK32" i="24"/>
  <c r="AK316" i="24"/>
  <c r="CB316" i="24"/>
  <c r="AK196" i="24"/>
  <c r="CB196" i="24"/>
  <c r="AL232" i="24"/>
  <c r="L232" i="24"/>
  <c r="AL345" i="24"/>
  <c r="L345" i="24"/>
  <c r="CB38" i="24"/>
  <c r="AK38" i="24"/>
  <c r="L264" i="24"/>
  <c r="AL264" i="24"/>
  <c r="AK122" i="24"/>
  <c r="CB122" i="24"/>
  <c r="AL166" i="24"/>
  <c r="L166" i="24"/>
  <c r="L134" i="24"/>
  <c r="AL134" i="24"/>
  <c r="AK47" i="24"/>
  <c r="CB47" i="24"/>
  <c r="AL213" i="24"/>
  <c r="CB146" i="24"/>
  <c r="AK146" i="24"/>
  <c r="CB193" i="24"/>
  <c r="AK193" i="24"/>
  <c r="CB165" i="24"/>
  <c r="AK165" i="24"/>
  <c r="AK30" i="24"/>
  <c r="CB30" i="24"/>
  <c r="L235" i="24"/>
  <c r="AL235" i="24"/>
  <c r="AL186" i="24"/>
  <c r="L186" i="24"/>
  <c r="AK152" i="24"/>
  <c r="CB152" i="24"/>
  <c r="AF300" i="24"/>
  <c r="AE343" i="24"/>
  <c r="CA343" i="24"/>
  <c r="AE308" i="24"/>
  <c r="CA308" i="24"/>
  <c r="CA130" i="24"/>
  <c r="AE130" i="24"/>
  <c r="AE140" i="24"/>
  <c r="CA140" i="24"/>
  <c r="CA170" i="24"/>
  <c r="AE170" i="24"/>
  <c r="AE176" i="24"/>
  <c r="CA176" i="24"/>
  <c r="CA281" i="24"/>
  <c r="AE281" i="24"/>
  <c r="CA287" i="24"/>
  <c r="AE287" i="24"/>
  <c r="AE167" i="24"/>
  <c r="CA167" i="24"/>
  <c r="CA149" i="24"/>
  <c r="AE149" i="24"/>
  <c r="CA341" i="24"/>
  <c r="AE341" i="24"/>
  <c r="CA274" i="24"/>
  <c r="AE274" i="24"/>
  <c r="CA112" i="24"/>
  <c r="AE112" i="24"/>
  <c r="AE210" i="24"/>
  <c r="CA210" i="24"/>
  <c r="AE59" i="24"/>
  <c r="CA59" i="24"/>
  <c r="AE189" i="24"/>
  <c r="CA189" i="24"/>
  <c r="CA184" i="24"/>
  <c r="AE184" i="24"/>
  <c r="CA98" i="24"/>
  <c r="AE98" i="24"/>
  <c r="CA223" i="24"/>
  <c r="AE223" i="24"/>
  <c r="AE285" i="24"/>
  <c r="CA285" i="24"/>
  <c r="CA286" i="24"/>
  <c r="AE286" i="24"/>
  <c r="AE345" i="24"/>
  <c r="CA345" i="24"/>
  <c r="CA263" i="24"/>
  <c r="AE263" i="24"/>
  <c r="CA163" i="24"/>
  <c r="AE163" i="24"/>
  <c r="CA110" i="24"/>
  <c r="AE110" i="24"/>
  <c r="AE212" i="24"/>
  <c r="CA212" i="24"/>
  <c r="CA19" i="24"/>
  <c r="AE19" i="24"/>
  <c r="AE138" i="24"/>
  <c r="CA138" i="24"/>
  <c r="AE224" i="24"/>
  <c r="CA224" i="24"/>
  <c r="CA45" i="24"/>
  <c r="AE45" i="24"/>
  <c r="CA104" i="24"/>
  <c r="AE104" i="24"/>
  <c r="AE272" i="24"/>
  <c r="CA272" i="24"/>
  <c r="AE44" i="24"/>
  <c r="CA44" i="24"/>
  <c r="CA225" i="24"/>
  <c r="AE225" i="24"/>
  <c r="CA29" i="24"/>
  <c r="AE29" i="24"/>
  <c r="CA60" i="24"/>
  <c r="AE60" i="24"/>
  <c r="CA137" i="24"/>
  <c r="AE137" i="24"/>
  <c r="AE339" i="24"/>
  <c r="CA339" i="24"/>
  <c r="AE284" i="24"/>
  <c r="CA284" i="24"/>
  <c r="CA253" i="24"/>
  <c r="AE253" i="24"/>
  <c r="CA172" i="24"/>
  <c r="AE172" i="24"/>
  <c r="CA62" i="24"/>
  <c r="AE62" i="24"/>
  <c r="CA199" i="24"/>
  <c r="AE199" i="24"/>
  <c r="AE330" i="24"/>
  <c r="CA330" i="24"/>
  <c r="CA358" i="24"/>
  <c r="AE358" i="24"/>
  <c r="AE230" i="24"/>
  <c r="CA230" i="24"/>
  <c r="AF322" i="24"/>
  <c r="J322" i="24"/>
  <c r="CA283" i="24"/>
  <c r="AE283" i="24"/>
  <c r="AE303" i="24"/>
  <c r="CA303" i="24"/>
  <c r="CA198" i="24"/>
  <c r="AE198" i="24"/>
  <c r="CA17" i="24"/>
  <c r="AE17" i="24"/>
  <c r="CA333" i="24"/>
  <c r="AE333" i="24"/>
  <c r="CA173" i="24"/>
  <c r="AE173" i="24"/>
  <c r="CA294" i="24"/>
  <c r="AE294" i="24"/>
  <c r="AE310" i="24"/>
  <c r="CA310" i="24"/>
  <c r="CA252" i="24"/>
  <c r="AE252" i="24"/>
  <c r="CA200" i="24"/>
  <c r="AE200" i="24"/>
  <c r="AE159" i="24"/>
  <c r="CA159" i="24"/>
  <c r="CA349" i="24"/>
  <c r="AE349" i="24"/>
  <c r="AE359" i="24"/>
  <c r="CA359" i="24"/>
  <c r="CA302" i="24"/>
  <c r="AE302" i="24"/>
  <c r="CA107" i="24"/>
  <c r="AE107" i="24"/>
  <c r="AE228" i="24"/>
  <c r="CA228" i="24"/>
  <c r="AE201" i="24"/>
  <c r="CA201" i="24"/>
  <c r="CA144" i="24"/>
  <c r="AE144" i="24"/>
  <c r="AE323" i="24"/>
  <c r="CA323" i="24"/>
  <c r="AE177" i="24"/>
  <c r="CA177" i="24"/>
  <c r="CA193" i="24"/>
  <c r="AE193" i="24"/>
  <c r="AE102" i="24"/>
  <c r="CA102" i="24"/>
  <c r="AE28" i="24"/>
  <c r="CA28" i="24"/>
  <c r="AE271" i="24"/>
  <c r="CA271" i="24"/>
  <c r="CA169" i="24"/>
  <c r="AE169" i="24"/>
  <c r="CA143" i="24"/>
  <c r="AE143" i="24"/>
  <c r="CA327" i="24"/>
  <c r="AE327" i="24"/>
  <c r="CA276" i="24"/>
  <c r="AE276" i="24"/>
  <c r="CA129" i="24"/>
  <c r="AE129" i="24"/>
  <c r="AE82" i="24"/>
  <c r="CA82" i="24"/>
  <c r="CA334" i="24"/>
  <c r="AE334" i="24"/>
  <c r="AE105" i="24"/>
  <c r="CA105" i="24"/>
  <c r="CA69" i="24"/>
  <c r="AE69" i="24"/>
  <c r="AE181" i="24"/>
  <c r="CA181" i="24"/>
  <c r="AE242" i="24"/>
  <c r="CA242" i="24"/>
  <c r="CA99" i="24"/>
  <c r="AE99" i="24"/>
  <c r="CA78" i="24"/>
  <c r="AE78" i="24"/>
  <c r="CA40" i="24"/>
  <c r="AE40" i="24"/>
  <c r="CA145" i="24"/>
  <c r="AE145" i="24"/>
  <c r="AE289" i="24"/>
  <c r="CA289" i="24"/>
  <c r="AE318" i="24"/>
  <c r="CA318" i="24"/>
  <c r="AE197" i="24"/>
  <c r="CA197" i="24"/>
  <c r="AE187" i="24"/>
  <c r="CA187" i="24"/>
  <c r="CA165" i="24"/>
  <c r="AE165" i="24"/>
  <c r="AE196" i="24"/>
  <c r="CA196" i="24"/>
  <c r="AE180" i="24"/>
  <c r="CA180" i="24"/>
  <c r="AE268" i="24"/>
  <c r="CA268" i="24"/>
  <c r="CA33" i="24"/>
  <c r="AE33" i="24"/>
  <c r="AE321" i="24"/>
  <c r="CA321" i="24"/>
  <c r="AE245" i="24"/>
  <c r="CA245" i="24"/>
  <c r="CA190" i="24"/>
  <c r="AE190" i="24"/>
  <c r="CA317" i="24"/>
  <c r="AE317" i="24"/>
  <c r="AE357" i="24"/>
  <c r="CA357" i="24"/>
  <c r="AE273" i="24"/>
  <c r="CA273" i="24"/>
  <c r="CA135" i="24"/>
  <c r="AE135" i="24"/>
  <c r="CA346" i="24"/>
  <c r="AE346" i="24"/>
  <c r="AE269" i="24"/>
  <c r="CA269" i="24"/>
  <c r="CA215" i="24"/>
  <c r="AE215" i="24"/>
  <c r="CA160" i="24"/>
  <c r="AE160" i="24"/>
  <c r="CA125" i="24"/>
  <c r="AE125" i="24"/>
  <c r="AE83" i="24"/>
  <c r="CA83" i="24"/>
  <c r="CA131" i="24"/>
  <c r="AE131" i="24"/>
  <c r="AE354" i="24"/>
  <c r="CA354" i="24"/>
  <c r="AE188" i="24"/>
  <c r="CA188" i="24"/>
  <c r="AE232" i="24"/>
  <c r="CA232" i="24"/>
  <c r="CA258" i="24"/>
  <c r="AE258" i="24"/>
  <c r="AE166" i="24"/>
  <c r="CA166" i="24"/>
  <c r="CA194" i="24"/>
  <c r="AE194" i="24"/>
  <c r="AE306" i="24"/>
  <c r="CA306" i="24"/>
  <c r="CA259" i="24"/>
  <c r="AE259" i="24"/>
  <c r="CA186" i="24"/>
  <c r="AE186" i="24"/>
  <c r="AE132" i="24"/>
  <c r="CA132" i="24"/>
  <c r="CA80" i="24"/>
  <c r="AE80" i="24"/>
  <c r="CA77" i="24"/>
  <c r="AE77" i="24"/>
  <c r="AE206" i="24"/>
  <c r="CA206" i="24"/>
  <c r="CA171" i="24"/>
  <c r="AE171" i="24"/>
  <c r="CA53" i="24"/>
  <c r="AE53" i="24"/>
  <c r="CA247" i="24"/>
  <c r="AE247" i="24"/>
  <c r="AE148" i="24"/>
  <c r="CA148" i="24"/>
  <c r="AE66" i="24"/>
  <c r="CA66" i="24"/>
  <c r="CA151" i="24"/>
  <c r="AE151" i="24"/>
  <c r="CA363" i="24"/>
  <c r="AE363" i="24"/>
  <c r="AE250" i="24"/>
  <c r="CA250" i="24"/>
  <c r="CA94" i="24"/>
  <c r="AE94" i="24"/>
  <c r="CA61" i="24"/>
  <c r="AE61" i="24"/>
  <c r="CA164" i="24"/>
  <c r="AE164" i="24"/>
  <c r="AE260" i="24"/>
  <c r="CA260" i="24"/>
  <c r="AE34" i="24"/>
  <c r="CA34" i="24"/>
  <c r="CA111" i="24"/>
  <c r="AE111" i="24"/>
  <c r="AE288" i="24"/>
  <c r="CA288" i="24"/>
  <c r="AE243" i="24"/>
  <c r="CA243" i="24"/>
  <c r="AE118" i="24"/>
  <c r="CA118" i="24"/>
  <c r="CA21" i="24"/>
  <c r="AE21" i="24"/>
  <c r="CA162" i="24"/>
  <c r="AE162" i="24"/>
  <c r="J49" i="24"/>
  <c r="CA72" i="24"/>
  <c r="AF72" i="24" s="1"/>
  <c r="J141" i="24"/>
  <c r="J239" i="24"/>
  <c r="AE109" i="24"/>
  <c r="CA109" i="24"/>
  <c r="AE249" i="24"/>
  <c r="CA249" i="24"/>
  <c r="AE316" i="24"/>
  <c r="CA316" i="24"/>
  <c r="AE47" i="24"/>
  <c r="CA47" i="24"/>
  <c r="CA211" i="24"/>
  <c r="AE211" i="24"/>
  <c r="AE101" i="24"/>
  <c r="CA101" i="24"/>
  <c r="AE231" i="24"/>
  <c r="CA231" i="24"/>
  <c r="AE204" i="24"/>
  <c r="CA204" i="24"/>
  <c r="CA58" i="24"/>
  <c r="AE58" i="24"/>
  <c r="AE331" i="24"/>
  <c r="CA331" i="24"/>
  <c r="AE18" i="24"/>
  <c r="CA18" i="24"/>
  <c r="AE256" i="24"/>
  <c r="CA256" i="24"/>
  <c r="AE313" i="24"/>
  <c r="CA313" i="24"/>
  <c r="AE277" i="24"/>
  <c r="CA277" i="24"/>
  <c r="AE95" i="24"/>
  <c r="CA95" i="24"/>
  <c r="CA158" i="24"/>
  <c r="AE158" i="24"/>
  <c r="CA155" i="24"/>
  <c r="AE155" i="24"/>
  <c r="AE24" i="24"/>
  <c r="CA24" i="24"/>
  <c r="AE56" i="24"/>
  <c r="CA56" i="24"/>
  <c r="CA344" i="24"/>
  <c r="AE344" i="24"/>
  <c r="CA139" i="24"/>
  <c r="AE139" i="24"/>
  <c r="AE326" i="24"/>
  <c r="CA326" i="24"/>
  <c r="AE16" i="24"/>
  <c r="CA16" i="24"/>
  <c r="AE261" i="24"/>
  <c r="CA261" i="24"/>
  <c r="CA209" i="24"/>
  <c r="AE209" i="24"/>
  <c r="CA219" i="24"/>
  <c r="AE219" i="24"/>
  <c r="CA121" i="24"/>
  <c r="AE121" i="24"/>
  <c r="AE255" i="24"/>
  <c r="CA255" i="24"/>
  <c r="AE63" i="24"/>
  <c r="CA63" i="24"/>
  <c r="AE156" i="24"/>
  <c r="CA156" i="24"/>
  <c r="AE179" i="24"/>
  <c r="CA179" i="24"/>
  <c r="CA161" i="24"/>
  <c r="AE161" i="24"/>
  <c r="AE57" i="24"/>
  <c r="CA57" i="24"/>
  <c r="CA123" i="24"/>
  <c r="AE123" i="24"/>
  <c r="AE54" i="24"/>
  <c r="CA54" i="24"/>
  <c r="CA353" i="24"/>
  <c r="AE353" i="24"/>
  <c r="CA279" i="24"/>
  <c r="AE279" i="24"/>
  <c r="CA257" i="24"/>
  <c r="AE257" i="24"/>
  <c r="CA213" i="24"/>
  <c r="AE213" i="24"/>
  <c r="CA133" i="24"/>
  <c r="AE133" i="24"/>
  <c r="CA185" i="24"/>
  <c r="AE185" i="24"/>
  <c r="AF96" i="24"/>
  <c r="J96" i="24"/>
  <c r="AE178" i="24"/>
  <c r="CA178" i="24"/>
  <c r="AE26" i="24"/>
  <c r="CA26" i="24"/>
  <c r="AE73" i="24"/>
  <c r="CA73" i="24"/>
  <c r="CA265" i="24"/>
  <c r="AE265" i="24"/>
  <c r="AE246" i="24"/>
  <c r="CA246" i="24"/>
  <c r="AE203" i="24"/>
  <c r="CA203" i="24"/>
  <c r="CA116" i="24"/>
  <c r="AE116" i="24"/>
  <c r="AE293" i="24"/>
  <c r="CA293" i="24"/>
  <c r="AE154" i="24"/>
  <c r="CA154" i="24"/>
  <c r="CA22" i="24"/>
  <c r="AE22" i="24"/>
  <c r="CA351" i="24"/>
  <c r="AE351" i="24"/>
  <c r="CA299" i="24"/>
  <c r="AE299" i="24"/>
  <c r="AE208" i="24"/>
  <c r="CA208" i="24"/>
  <c r="CA81" i="24"/>
  <c r="AE81" i="24"/>
  <c r="CA191" i="24"/>
  <c r="AE191" i="24"/>
  <c r="AE237" i="24"/>
  <c r="CA237" i="24"/>
  <c r="AE362" i="24"/>
  <c r="CA362" i="24"/>
  <c r="CA153" i="24"/>
  <c r="AE153" i="24"/>
  <c r="AE50" i="24"/>
  <c r="CA50" i="24"/>
  <c r="CA92" i="24"/>
  <c r="AE92" i="24"/>
  <c r="AE282" i="24"/>
  <c r="CA282" i="24"/>
  <c r="AE270" i="24"/>
  <c r="CA270" i="24"/>
  <c r="AE222" i="24"/>
  <c r="CA222" i="24"/>
  <c r="AE238" i="24"/>
  <c r="CA238" i="24"/>
  <c r="AE55" i="24"/>
  <c r="CA55" i="24"/>
  <c r="CA217" i="24"/>
  <c r="AE217" i="24"/>
  <c r="CA297" i="24"/>
  <c r="AE297" i="24"/>
  <c r="AE38" i="24"/>
  <c r="CA38" i="24"/>
  <c r="CA127" i="24"/>
  <c r="AE127" i="24"/>
  <c r="AE275" i="24"/>
  <c r="CA275" i="24"/>
  <c r="CA251" i="24"/>
  <c r="AE251" i="24"/>
  <c r="CA87" i="24"/>
  <c r="AE87" i="24"/>
  <c r="CA305" i="24"/>
  <c r="AE305" i="24"/>
  <c r="AE226" i="24"/>
  <c r="CA226" i="24"/>
  <c r="AE106" i="24"/>
  <c r="CA106" i="24"/>
  <c r="CA84" i="24"/>
  <c r="AE84" i="24"/>
  <c r="AE124" i="24"/>
  <c r="CA124" i="24"/>
  <c r="CA126" i="24"/>
  <c r="AE126" i="24"/>
  <c r="AE36" i="24"/>
  <c r="CA36" i="24"/>
  <c r="AE338" i="24"/>
  <c r="CA338" i="24"/>
  <c r="AE291" i="24"/>
  <c r="CA291" i="24"/>
  <c r="AE241" i="24"/>
  <c r="CA241" i="24"/>
  <c r="AE342" i="24"/>
  <c r="CA342" i="24"/>
  <c r="CA39" i="24"/>
  <c r="AE39" i="24"/>
  <c r="CA122" i="24"/>
  <c r="AE122" i="24"/>
  <c r="CA142" i="24"/>
  <c r="AE142" i="24"/>
  <c r="CA79" i="24"/>
  <c r="AE79" i="24"/>
  <c r="AE309" i="24"/>
  <c r="CA309" i="24"/>
  <c r="AE113" i="24"/>
  <c r="CA113" i="24"/>
  <c r="AE298" i="24"/>
  <c r="CA298" i="24"/>
  <c r="AE205" i="24"/>
  <c r="CA205" i="24"/>
  <c r="CA108" i="24"/>
  <c r="AE108" i="24"/>
  <c r="CA152" i="24"/>
  <c r="AE152" i="24"/>
  <c r="CA114" i="24"/>
  <c r="AE114" i="24"/>
  <c r="CA356" i="24"/>
  <c r="AE356" i="24"/>
  <c r="AE174" i="24"/>
  <c r="CA174" i="24"/>
  <c r="AE355" i="24"/>
  <c r="CA355" i="24"/>
  <c r="CA296" i="24"/>
  <c r="AE296" i="24"/>
  <c r="AE234" i="24"/>
  <c r="CA234" i="24"/>
  <c r="CA227" i="24"/>
  <c r="AE227" i="24"/>
  <c r="AE183" i="24"/>
  <c r="CA183" i="24"/>
  <c r="CA74" i="24"/>
  <c r="AE74" i="24"/>
  <c r="AE46" i="24"/>
  <c r="CA46" i="24"/>
  <c r="AE88" i="24"/>
  <c r="CA88" i="24"/>
  <c r="CA43" i="24"/>
  <c r="AE43" i="24"/>
  <c r="J192" i="24"/>
  <c r="AF192" i="24"/>
  <c r="CA295" i="24"/>
  <c r="AE295" i="24"/>
  <c r="AE216" i="24"/>
  <c r="CA216" i="24"/>
  <c r="AE195" i="24"/>
  <c r="CA195" i="24"/>
  <c r="AE134" i="24"/>
  <c r="CA134" i="24"/>
  <c r="AE120" i="24"/>
  <c r="CA120" i="24"/>
  <c r="CA319" i="24"/>
  <c r="AE319" i="24"/>
  <c r="CA182" i="24"/>
  <c r="AE182" i="24"/>
  <c r="CA325" i="24"/>
  <c r="AE325" i="24"/>
  <c r="AE278" i="24"/>
  <c r="CA278" i="24"/>
  <c r="CA235" i="24"/>
  <c r="AE235" i="24"/>
  <c r="CA48" i="24"/>
  <c r="AE48" i="24"/>
  <c r="AE37" i="24"/>
  <c r="CA37" i="24"/>
  <c r="CA350" i="24"/>
  <c r="AE350" i="24"/>
  <c r="CA233" i="24"/>
  <c r="AE233" i="24"/>
  <c r="CA75" i="24"/>
  <c r="AE75" i="24"/>
  <c r="AE236" i="24"/>
  <c r="CA236" i="24"/>
  <c r="CA117" i="24"/>
  <c r="AE117" i="24"/>
  <c r="AE335" i="24"/>
  <c r="CA335" i="24"/>
  <c r="CA218" i="24"/>
  <c r="AE218" i="24"/>
  <c r="CA115" i="24"/>
  <c r="AE115" i="24"/>
  <c r="AE42" i="24"/>
  <c r="CA42" i="24"/>
  <c r="AF244" i="24"/>
  <c r="J244" i="24"/>
  <c r="CA290" i="24"/>
  <c r="AE290" i="24"/>
  <c r="CA304" i="24"/>
  <c r="AE304" i="24"/>
  <c r="CA147" i="24"/>
  <c r="AE147" i="24"/>
  <c r="CA267" i="24"/>
  <c r="AE267" i="24"/>
  <c r="AE207" i="24"/>
  <c r="CA207" i="24"/>
  <c r="CA100" i="24"/>
  <c r="AE100" i="24"/>
  <c r="CA348" i="24"/>
  <c r="AE348" i="24"/>
  <c r="CA89" i="24"/>
  <c r="AE89" i="24"/>
  <c r="J86" i="24"/>
  <c r="AX167" i="24"/>
  <c r="P167" i="24"/>
  <c r="AF91" i="24"/>
  <c r="J91" i="24"/>
  <c r="CN12" i="24"/>
  <c r="CN11" i="24"/>
  <c r="EC61" i="24" s="1"/>
  <c r="AL98" i="24"/>
  <c r="L98" i="24"/>
  <c r="AL94" i="24"/>
  <c r="L94" i="24"/>
  <c r="J311" i="24"/>
  <c r="AF311" i="24"/>
  <c r="P223" i="24"/>
  <c r="AX223" i="24"/>
  <c r="L44" i="24"/>
  <c r="AL44" i="24"/>
  <c r="J31" i="24"/>
  <c r="AF31" i="24"/>
  <c r="P196" i="24"/>
  <c r="AX196" i="24"/>
  <c r="L56" i="24"/>
  <c r="AL56" i="24"/>
  <c r="J312" i="24"/>
  <c r="AF312" i="24"/>
  <c r="AL207" i="24"/>
  <c r="L207" i="24"/>
  <c r="AX34" i="24"/>
  <c r="P34" i="24"/>
  <c r="J71" i="24"/>
  <c r="AF71" i="24"/>
  <c r="J328" i="24"/>
  <c r="AF328" i="24"/>
  <c r="P217" i="24"/>
  <c r="AX217" i="24"/>
  <c r="AL233" i="24"/>
  <c r="L233" i="24"/>
  <c r="L159" i="24"/>
  <c r="AL159" i="24"/>
  <c r="J340" i="24"/>
  <c r="AF340" i="24"/>
  <c r="AL176" i="24"/>
  <c r="L176" i="24"/>
  <c r="AF324" i="24"/>
  <c r="J324" i="24"/>
  <c r="P186" i="24"/>
  <c r="AX186" i="24"/>
  <c r="J76" i="24"/>
  <c r="AF76" i="24"/>
  <c r="J67" i="24"/>
  <c r="AF67" i="24"/>
  <c r="AX143" i="24"/>
  <c r="P143" i="24"/>
  <c r="AL117" i="24"/>
  <c r="L117" i="24"/>
  <c r="AL261" i="24"/>
  <c r="L261" i="24"/>
  <c r="AX357" i="24"/>
  <c r="P357" i="24"/>
  <c r="J27" i="24"/>
  <c r="AF27" i="24"/>
  <c r="AX281" i="24"/>
  <c r="P281" i="24"/>
  <c r="B23" i="24"/>
  <c r="AX151" i="24"/>
  <c r="P151" i="24"/>
  <c r="J307" i="24"/>
  <c r="L36" i="24"/>
  <c r="AL36" i="24"/>
  <c r="AX205" i="24"/>
  <c r="P205" i="24"/>
  <c r="AL229" i="24"/>
  <c r="L229" i="24"/>
  <c r="L60" i="24"/>
  <c r="AL60" i="24"/>
  <c r="P249" i="24"/>
  <c r="AX249" i="24"/>
  <c r="AX200" i="24"/>
  <c r="P200" i="24"/>
  <c r="AX351" i="24"/>
  <c r="P351" i="24"/>
  <c r="L48" i="24"/>
  <c r="AL48" i="24"/>
  <c r="CM11" i="24"/>
  <c r="EB61" i="24" s="1"/>
  <c r="CM12" i="24"/>
  <c r="AX127" i="24"/>
  <c r="P127" i="24"/>
  <c r="AX135" i="24"/>
  <c r="P135" i="24"/>
  <c r="AL180" i="24"/>
  <c r="L180" i="24"/>
  <c r="J360" i="24"/>
  <c r="AF360" i="24"/>
  <c r="J361" i="24"/>
  <c r="AF361" i="24"/>
  <c r="P323" i="24"/>
  <c r="AX323" i="24"/>
  <c r="AF336" i="24"/>
  <c r="J336" i="24"/>
  <c r="AF320" i="24"/>
  <c r="J320" i="24"/>
  <c r="AL243" i="24"/>
  <c r="J64" i="24"/>
  <c r="AF64" i="24"/>
  <c r="L163" i="24"/>
  <c r="AL163" i="24"/>
  <c r="J90" i="24"/>
  <c r="AF90" i="24"/>
  <c r="AX174" i="24"/>
  <c r="P174" i="24"/>
  <c r="AX190" i="24"/>
  <c r="P190" i="24"/>
  <c r="AL108" i="24"/>
  <c r="L108" i="24"/>
  <c r="AX306" i="24"/>
  <c r="P306" i="24"/>
  <c r="P19" i="24"/>
  <c r="AX19" i="24"/>
  <c r="FK15" i="22"/>
  <c r="FO15" i="22"/>
  <c r="FS15" i="22"/>
  <c r="FP15" i="22"/>
  <c r="FI15" i="22"/>
  <c r="FM15" i="22"/>
  <c r="FQ15" i="22"/>
  <c r="FU15" i="22"/>
  <c r="EA15" i="22" s="1"/>
  <c r="FL15" i="22"/>
  <c r="FT15" i="22"/>
  <c r="DU15" i="22" s="1"/>
  <c r="FJ15" i="22"/>
  <c r="FN15" i="22"/>
  <c r="FR15" i="22"/>
  <c r="FV15" i="22"/>
  <c r="FH15" i="22"/>
  <c r="BD11" i="22"/>
  <c r="BC15" i="22"/>
  <c r="BD8" i="22" s="1"/>
  <c r="M13" i="22" s="1"/>
  <c r="FE16" i="22"/>
  <c r="HL24" i="22"/>
  <c r="DX11" i="22"/>
  <c r="HT24" i="22"/>
  <c r="HX24" i="22"/>
  <c r="EE11" i="22"/>
  <c r="GM10" i="22" s="1"/>
  <c r="CZ11" i="22"/>
  <c r="BK11" i="22"/>
  <c r="GA10" i="22" s="1"/>
  <c r="DG11" i="22"/>
  <c r="GI10" i="22" s="1"/>
  <c r="CI11" i="22"/>
  <c r="GE10" i="22" s="1"/>
  <c r="CB11" i="22"/>
  <c r="CB8" i="22"/>
  <c r="U13" i="22" s="1"/>
  <c r="CZ8" i="22"/>
  <c r="AC13" i="22" s="1"/>
  <c r="DX8" i="22"/>
  <c r="AK13" i="22" s="1"/>
  <c r="HK102" i="22"/>
  <c r="HO77" i="22"/>
  <c r="HO60" i="22"/>
  <c r="HK105" i="22"/>
  <c r="HR77" i="22"/>
  <c r="HR60" i="22"/>
  <c r="HL60" i="22"/>
  <c r="HK99" i="22"/>
  <c r="HL77" i="22"/>
  <c r="HK107" i="22"/>
  <c r="HT60" i="22"/>
  <c r="HT77" i="22"/>
  <c r="HN69" i="22"/>
  <c r="AW17" i="22"/>
  <c r="AX8" i="22" s="1"/>
  <c r="K13" i="22" s="1"/>
  <c r="AY11" i="22"/>
  <c r="FY10" i="22" s="1"/>
  <c r="BU17" i="22"/>
  <c r="BV8" i="22" s="1"/>
  <c r="S13" i="22" s="1"/>
  <c r="BW11" i="22"/>
  <c r="GC10" i="22" s="1"/>
  <c r="CU11" i="22"/>
  <c r="GG10" i="22" s="1"/>
  <c r="CS17" i="22"/>
  <c r="CT8" i="22" s="1"/>
  <c r="AA13" i="22" s="1"/>
  <c r="DQ17" i="22"/>
  <c r="DR8" i="22" s="1"/>
  <c r="AI13" i="22" s="1"/>
  <c r="DS11" i="22"/>
  <c r="GK10" i="22" s="1"/>
  <c r="HK106" i="22"/>
  <c r="HS77" i="22"/>
  <c r="HS60" i="22"/>
  <c r="HK103" i="22"/>
  <c r="HP60" i="22"/>
  <c r="HP77" i="22"/>
  <c r="HK111" i="22"/>
  <c r="HX60" i="22"/>
  <c r="HX77" i="22"/>
  <c r="HK100" i="22"/>
  <c r="HM60" i="22"/>
  <c r="HM77" i="22"/>
  <c r="HK104" i="22"/>
  <c r="HQ60" i="22"/>
  <c r="HQ77" i="22"/>
  <c r="HK108" i="22"/>
  <c r="HU60" i="22"/>
  <c r="HU77" i="22"/>
  <c r="HK112" i="22"/>
  <c r="HY60" i="22"/>
  <c r="HY77" i="22"/>
  <c r="HZ69" i="22"/>
  <c r="AR11" i="22"/>
  <c r="AQ16" i="22"/>
  <c r="AR8" i="22" s="1"/>
  <c r="I13" i="22" s="1"/>
  <c r="AS11" i="22"/>
  <c r="FX10" i="22" s="1"/>
  <c r="BP11" i="22"/>
  <c r="BO16" i="22"/>
  <c r="BP8" i="22" s="1"/>
  <c r="Q13" i="22" s="1"/>
  <c r="BQ11" i="22"/>
  <c r="GB10" i="22" s="1"/>
  <c r="CM16" i="22"/>
  <c r="CN8" i="22" s="1"/>
  <c r="Y13" i="22" s="1"/>
  <c r="CO11" i="22"/>
  <c r="GF10" i="22" s="1"/>
  <c r="CN11" i="22"/>
  <c r="DL11" i="22"/>
  <c r="DK16" i="22"/>
  <c r="DL8" i="22" s="1"/>
  <c r="AG13" i="22" s="1"/>
  <c r="DM11" i="22"/>
  <c r="GJ10" i="22" s="1"/>
  <c r="HK110" i="22"/>
  <c r="HW77" i="22"/>
  <c r="HW60" i="22"/>
  <c r="HV69" i="22"/>
  <c r="BI15" i="22"/>
  <c r="BJ8" i="22" s="1"/>
  <c r="O13" i="22" s="1"/>
  <c r="BJ11" i="22"/>
  <c r="CG15" i="22"/>
  <c r="CH8" i="22" s="1"/>
  <c r="W13" i="22" s="1"/>
  <c r="CH11" i="22"/>
  <c r="DE15" i="22"/>
  <c r="DF8" i="22" s="1"/>
  <c r="AE13" i="22" s="1"/>
  <c r="DF11" i="22"/>
  <c r="ED8" i="22"/>
  <c r="AM13" i="22" s="1"/>
  <c r="ED11" i="22"/>
  <c r="HK114" i="22"/>
  <c r="IA77" i="22"/>
  <c r="IA60" i="22"/>
  <c r="B17" i="22"/>
  <c r="HO24" i="22"/>
  <c r="HS24" i="22"/>
  <c r="HW24" i="22"/>
  <c r="IA24" i="22"/>
  <c r="HN27" i="22"/>
  <c r="HV27" i="22"/>
  <c r="HZ27" i="22"/>
  <c r="HB31" i="22"/>
  <c r="AX11" i="22"/>
  <c r="BE11" i="22"/>
  <c r="FZ10" i="22" s="1"/>
  <c r="BV11" i="22"/>
  <c r="CC11" i="22"/>
  <c r="GD10" i="22" s="1"/>
  <c r="CT11" i="22"/>
  <c r="DA11" i="22"/>
  <c r="GH10" i="22" s="1"/>
  <c r="DR11" i="22"/>
  <c r="DY11" i="22"/>
  <c r="GL10" i="22" s="1"/>
  <c r="HM24" i="22"/>
  <c r="HQ24" i="22"/>
  <c r="HU24" i="22"/>
  <c r="HY24" i="22"/>
  <c r="HN24" i="22"/>
  <c r="HR24" i="22"/>
  <c r="HV24" i="22"/>
  <c r="N229" i="24" l="1"/>
  <c r="AR184" i="24"/>
  <c r="T287" i="24"/>
  <c r="P208" i="24"/>
  <c r="BP202" i="24"/>
  <c r="V239" i="24"/>
  <c r="AL346" i="24"/>
  <c r="R239" i="24"/>
  <c r="BD231" i="24"/>
  <c r="CN8" i="24"/>
  <c r="BV15" i="24"/>
  <c r="EF87" i="24"/>
  <c r="N15" i="24"/>
  <c r="CS8" i="24"/>
  <c r="CP8" i="24"/>
  <c r="CQ8" i="24"/>
  <c r="CT8" i="24"/>
  <c r="CO8" i="24"/>
  <c r="CR8" i="24"/>
  <c r="AL16" i="24"/>
  <c r="X16" i="24"/>
  <c r="BV16" i="24"/>
  <c r="EG87" i="24"/>
  <c r="EC87" i="24"/>
  <c r="BD15" i="24"/>
  <c r="R15" i="24"/>
  <c r="EH87" i="24"/>
  <c r="ED87" i="24"/>
  <c r="EB87" i="24"/>
  <c r="EI87" i="24"/>
  <c r="EE87" i="24"/>
  <c r="CP14" i="24"/>
  <c r="AX14" i="24" s="1"/>
  <c r="CO14" i="24"/>
  <c r="AR14" i="24" s="1"/>
  <c r="L123" i="24"/>
  <c r="BD83" i="24"/>
  <c r="L230" i="24"/>
  <c r="AX45" i="24"/>
  <c r="AL255" i="24"/>
  <c r="L265" i="24"/>
  <c r="P309" i="24"/>
  <c r="L339" i="24"/>
  <c r="AF301" i="24"/>
  <c r="CP13" i="24"/>
  <c r="J85" i="24"/>
  <c r="EE62" i="24"/>
  <c r="AX75" i="24"/>
  <c r="L323" i="24"/>
  <c r="P195" i="24"/>
  <c r="BD81" i="24"/>
  <c r="R220" i="24"/>
  <c r="L162" i="24"/>
  <c r="N143" i="24"/>
  <c r="R99" i="24"/>
  <c r="BJ135" i="24"/>
  <c r="AR56" i="24"/>
  <c r="BJ327" i="24"/>
  <c r="BJ192" i="24"/>
  <c r="AL18" i="24"/>
  <c r="L178" i="24"/>
  <c r="N165" i="24"/>
  <c r="AW14" i="24"/>
  <c r="AX120" i="24"/>
  <c r="BJ147" i="24"/>
  <c r="T47" i="24"/>
  <c r="T76" i="24"/>
  <c r="AL353" i="24"/>
  <c r="P299" i="24"/>
  <c r="AL197" i="24"/>
  <c r="AR65" i="24"/>
  <c r="P187" i="24"/>
  <c r="AX264" i="24"/>
  <c r="P87" i="24"/>
  <c r="BD338" i="24"/>
  <c r="R330" i="24"/>
  <c r="BD30" i="24"/>
  <c r="R94" i="24"/>
  <c r="T176" i="24"/>
  <c r="BJ297" i="24"/>
  <c r="T116" i="24"/>
  <c r="L52" i="24"/>
  <c r="AF332" i="24"/>
  <c r="AL276" i="24"/>
  <c r="AX333" i="24"/>
  <c r="AX230" i="24"/>
  <c r="P107" i="24"/>
  <c r="P332" i="24"/>
  <c r="R58" i="24"/>
  <c r="AF32" i="24"/>
  <c r="AL147" i="24"/>
  <c r="AR127" i="24"/>
  <c r="AX243" i="24"/>
  <c r="R139" i="24"/>
  <c r="BD185" i="24"/>
  <c r="T324" i="24"/>
  <c r="T55" i="24"/>
  <c r="BJ127" i="24"/>
  <c r="AX162" i="24"/>
  <c r="V119" i="24"/>
  <c r="AE14" i="24"/>
  <c r="AQ14" i="24"/>
  <c r="AK14" i="24"/>
  <c r="AX177" i="24"/>
  <c r="L242" i="24"/>
  <c r="R203" i="24"/>
  <c r="R355" i="24"/>
  <c r="T33" i="24"/>
  <c r="BD41" i="24"/>
  <c r="AL202" i="24"/>
  <c r="AL22" i="24"/>
  <c r="L81" i="24"/>
  <c r="L259" i="24"/>
  <c r="BD247" i="24"/>
  <c r="R291" i="24"/>
  <c r="EF62" i="24"/>
  <c r="EI62" i="24"/>
  <c r="ED62" i="24"/>
  <c r="EG62" i="24"/>
  <c r="AF157" i="24"/>
  <c r="AR30" i="24"/>
  <c r="BJ275" i="24"/>
  <c r="BC14" i="24"/>
  <c r="J35" i="24"/>
  <c r="AR116" i="24"/>
  <c r="N173" i="24"/>
  <c r="L293" i="24"/>
  <c r="BD249" i="24"/>
  <c r="P126" i="24"/>
  <c r="P89" i="24"/>
  <c r="BI14" i="24"/>
  <c r="BU14" i="24"/>
  <c r="BO14" i="24"/>
  <c r="X28" i="24"/>
  <c r="BV28" i="24"/>
  <c r="BV340" i="24"/>
  <c r="X340" i="24"/>
  <c r="X182" i="24"/>
  <c r="BV182" i="24"/>
  <c r="BV189" i="24"/>
  <c r="X189" i="24"/>
  <c r="V114" i="24"/>
  <c r="BP114" i="24"/>
  <c r="X93" i="24"/>
  <c r="BV93" i="24"/>
  <c r="BV66" i="24"/>
  <c r="X66" i="24"/>
  <c r="X113" i="24"/>
  <c r="BV113" i="24"/>
  <c r="X291" i="24"/>
  <c r="BV291" i="24"/>
  <c r="X307" i="24"/>
  <c r="BV307" i="24"/>
  <c r="BV172" i="24"/>
  <c r="X172" i="24"/>
  <c r="X350" i="24"/>
  <c r="BV350" i="24"/>
  <c r="X54" i="24"/>
  <c r="BV54" i="24"/>
  <c r="BV71" i="24"/>
  <c r="X71" i="24"/>
  <c r="X315" i="24"/>
  <c r="BV315" i="24"/>
  <c r="X159" i="24"/>
  <c r="BV159" i="24"/>
  <c r="X209" i="24"/>
  <c r="BV209" i="24"/>
  <c r="BV329" i="24"/>
  <c r="X329" i="24"/>
  <c r="CT13" i="24"/>
  <c r="CT14" i="24"/>
  <c r="BV14" i="24" s="1"/>
  <c r="X85" i="24"/>
  <c r="BV85" i="24"/>
  <c r="X217" i="24"/>
  <c r="BV217" i="24"/>
  <c r="BV354" i="24"/>
  <c r="X354" i="24"/>
  <c r="V270" i="24"/>
  <c r="BP270" i="24"/>
  <c r="V226" i="24"/>
  <c r="BP226" i="24"/>
  <c r="BV202" i="24"/>
  <c r="X202" i="24"/>
  <c r="BV108" i="24"/>
  <c r="X108" i="24"/>
  <c r="BV351" i="24"/>
  <c r="X351" i="24"/>
  <c r="BP29" i="24"/>
  <c r="V29" i="24"/>
  <c r="BP166" i="24"/>
  <c r="V166" i="24"/>
  <c r="X179" i="24"/>
  <c r="BV179" i="24"/>
  <c r="X314" i="24"/>
  <c r="BV314" i="24"/>
  <c r="BV106" i="24"/>
  <c r="X106" i="24"/>
  <c r="BP15" i="24"/>
  <c r="V15" i="24"/>
  <c r="BJ227" i="24"/>
  <c r="T227" i="24"/>
  <c r="T125" i="24"/>
  <c r="BJ125" i="24"/>
  <c r="R85" i="24"/>
  <c r="BD85" i="24"/>
  <c r="BV94" i="24"/>
  <c r="X94" i="24"/>
  <c r="BV83" i="24"/>
  <c r="X83" i="24"/>
  <c r="X148" i="24"/>
  <c r="BV148" i="24"/>
  <c r="X258" i="24"/>
  <c r="BV258" i="24"/>
  <c r="X359" i="24"/>
  <c r="BV359" i="24"/>
  <c r="X299" i="24"/>
  <c r="BV299" i="24"/>
  <c r="J25" i="24"/>
  <c r="AF25" i="24"/>
  <c r="P139" i="24"/>
  <c r="AX139" i="24"/>
  <c r="BD119" i="24"/>
  <c r="R119" i="24"/>
  <c r="BP99" i="24"/>
  <c r="V99" i="24"/>
  <c r="V137" i="24"/>
  <c r="BP137" i="24"/>
  <c r="X207" i="24"/>
  <c r="BV207" i="24"/>
  <c r="BJ84" i="24"/>
  <c r="T84" i="24"/>
  <c r="X262" i="24"/>
  <c r="BV262" i="24"/>
  <c r="X331" i="24"/>
  <c r="BV331" i="24"/>
  <c r="BV254" i="24"/>
  <c r="X254" i="24"/>
  <c r="BV290" i="24"/>
  <c r="X290" i="24"/>
  <c r="BJ153" i="24"/>
  <c r="T153" i="24"/>
  <c r="BP43" i="24"/>
  <c r="V43" i="24"/>
  <c r="X20" i="24"/>
  <c r="BV20" i="24"/>
  <c r="BV203" i="24"/>
  <c r="X203" i="24"/>
  <c r="X188" i="24"/>
  <c r="BV188" i="24"/>
  <c r="BP260" i="24"/>
  <c r="V260" i="24"/>
  <c r="X312" i="24"/>
  <c r="BV312" i="24"/>
  <c r="BP177" i="24"/>
  <c r="V177" i="24"/>
  <c r="BV25" i="24"/>
  <c r="X25" i="24"/>
  <c r="X49" i="24"/>
  <c r="BV49" i="24"/>
  <c r="X124" i="24"/>
  <c r="BV124" i="24"/>
  <c r="BV245" i="24"/>
  <c r="X245" i="24"/>
  <c r="X141" i="24"/>
  <c r="BV141" i="24"/>
  <c r="X364" i="24"/>
  <c r="BV364" i="24"/>
  <c r="X170" i="24"/>
  <c r="BV170" i="24"/>
  <c r="BV48" i="24"/>
  <c r="X48" i="24"/>
  <c r="AR292" i="24"/>
  <c r="N292" i="24"/>
  <c r="X111" i="24"/>
  <c r="BV111" i="24"/>
  <c r="BV105" i="24"/>
  <c r="X105" i="24"/>
  <c r="X242" i="24"/>
  <c r="BV242" i="24"/>
  <c r="X19" i="24"/>
  <c r="BV19" i="24"/>
  <c r="X268" i="24"/>
  <c r="BV268" i="24"/>
  <c r="X210" i="24"/>
  <c r="BV210" i="24"/>
  <c r="X323" i="24"/>
  <c r="BV323" i="24"/>
  <c r="BP195" i="24"/>
  <c r="V195" i="24"/>
  <c r="BV272" i="24"/>
  <c r="X272" i="24"/>
  <c r="BV293" i="24"/>
  <c r="X293" i="24"/>
  <c r="V49" i="24"/>
  <c r="BP49" i="24"/>
  <c r="BV99" i="24"/>
  <c r="X99" i="24"/>
  <c r="X137" i="24"/>
  <c r="BV137" i="24"/>
  <c r="BV152" i="24"/>
  <c r="X152" i="24"/>
  <c r="BV119" i="24"/>
  <c r="X119" i="24"/>
  <c r="X282" i="24"/>
  <c r="BV282" i="24"/>
  <c r="BV327" i="24"/>
  <c r="X327" i="24"/>
  <c r="X239" i="24"/>
  <c r="BV239" i="24"/>
  <c r="BV206" i="24"/>
  <c r="X206" i="24"/>
  <c r="X348" i="24"/>
  <c r="BV348" i="24"/>
  <c r="BP124" i="24"/>
  <c r="V124" i="24"/>
  <c r="BJ318" i="24"/>
  <c r="T318" i="24"/>
  <c r="BP58" i="24"/>
  <c r="V58" i="24"/>
  <c r="BD23" i="24"/>
  <c r="R23" i="24"/>
  <c r="BJ198" i="24"/>
  <c r="T198" i="24"/>
  <c r="T304" i="24"/>
  <c r="BJ304" i="24"/>
  <c r="T129" i="24"/>
  <c r="BJ129" i="24"/>
  <c r="R329" i="24"/>
  <c r="BD329" i="24"/>
  <c r="BP244" i="24"/>
  <c r="V244" i="24"/>
  <c r="V109" i="24"/>
  <c r="BP109" i="24"/>
  <c r="X213" i="24"/>
  <c r="BV213" i="24"/>
  <c r="X67" i="24"/>
  <c r="BV67" i="24"/>
  <c r="BV342" i="24"/>
  <c r="X342" i="24"/>
  <c r="R69" i="24"/>
  <c r="BD69" i="24"/>
  <c r="T328" i="24"/>
  <c r="BJ328" i="24"/>
  <c r="BV338" i="24"/>
  <c r="X338" i="24"/>
  <c r="BV34" i="24"/>
  <c r="X34" i="24"/>
  <c r="T282" i="24"/>
  <c r="BJ282" i="24"/>
  <c r="BV150" i="24"/>
  <c r="X150" i="24"/>
  <c r="V314" i="24"/>
  <c r="BP314" i="24"/>
  <c r="X289" i="24"/>
  <c r="BV289" i="24"/>
  <c r="BV168" i="24"/>
  <c r="X168" i="24"/>
  <c r="BV51" i="24"/>
  <c r="X51" i="24"/>
  <c r="V96" i="24"/>
  <c r="BP96" i="24"/>
  <c r="L313" i="24"/>
  <c r="AL313" i="24"/>
  <c r="BV346" i="24"/>
  <c r="X346" i="24"/>
  <c r="BJ108" i="24"/>
  <c r="T108" i="24"/>
  <c r="X120" i="24"/>
  <c r="BV120" i="24"/>
  <c r="X110" i="24"/>
  <c r="BV110" i="24"/>
  <c r="BV355" i="24"/>
  <c r="X355" i="24"/>
  <c r="BP210" i="24"/>
  <c r="V210" i="24"/>
  <c r="X181" i="24"/>
  <c r="BV181" i="24"/>
  <c r="V354" i="24"/>
  <c r="BP354" i="24"/>
  <c r="BV88" i="24"/>
  <c r="X88" i="24"/>
  <c r="X166" i="24"/>
  <c r="BV166" i="24"/>
  <c r="X222" i="24"/>
  <c r="BV222" i="24"/>
  <c r="X259" i="24"/>
  <c r="BV259" i="24"/>
  <c r="X86" i="24"/>
  <c r="BV86" i="24"/>
  <c r="X58" i="24"/>
  <c r="BV58" i="24"/>
  <c r="BV224" i="24"/>
  <c r="X224" i="24"/>
  <c r="X38" i="24"/>
  <c r="BV38" i="24"/>
  <c r="BV43" i="24"/>
  <c r="X43" i="24"/>
  <c r="V346" i="24"/>
  <c r="BP346" i="24"/>
  <c r="BV91" i="24"/>
  <c r="X91" i="24"/>
  <c r="X128" i="24"/>
  <c r="BV128" i="24"/>
  <c r="BV146" i="24"/>
  <c r="X146" i="24"/>
  <c r="X287" i="24"/>
  <c r="BV287" i="24"/>
  <c r="BV243" i="24"/>
  <c r="X243" i="24"/>
  <c r="X171" i="24"/>
  <c r="BV171" i="24"/>
  <c r="BV187" i="24"/>
  <c r="X187" i="24"/>
  <c r="X114" i="24"/>
  <c r="BV114" i="24"/>
  <c r="X123" i="24"/>
  <c r="BV123" i="24"/>
  <c r="BV177" i="24"/>
  <c r="X177" i="24"/>
  <c r="R168" i="24"/>
  <c r="BD168" i="24"/>
  <c r="X277" i="24"/>
  <c r="BV277" i="24"/>
  <c r="BV133" i="24"/>
  <c r="X133" i="24"/>
  <c r="BV140" i="24"/>
  <c r="X140" i="24"/>
  <c r="BV244" i="24"/>
  <c r="X244" i="24"/>
  <c r="BV247" i="24"/>
  <c r="X247" i="24"/>
  <c r="BV249" i="24"/>
  <c r="X249" i="24"/>
  <c r="BV204" i="24"/>
  <c r="X204" i="24"/>
  <c r="V181" i="24"/>
  <c r="BP181" i="24"/>
  <c r="BV109" i="24"/>
  <c r="X109" i="24"/>
  <c r="V240" i="24"/>
  <c r="BP240" i="24"/>
  <c r="BP175" i="24"/>
  <c r="V175" i="24"/>
  <c r="BJ100" i="24"/>
  <c r="T100" i="24"/>
  <c r="BP249" i="24"/>
  <c r="V249" i="24"/>
  <c r="T149" i="24"/>
  <c r="BJ149" i="24"/>
  <c r="T306" i="24"/>
  <c r="BJ306" i="24"/>
  <c r="N355" i="24"/>
  <c r="AR355" i="24"/>
  <c r="X292" i="24"/>
  <c r="BV292" i="24"/>
  <c r="X39" i="24"/>
  <c r="BV39" i="24"/>
  <c r="BP351" i="24"/>
  <c r="V351" i="24"/>
  <c r="BV326" i="24"/>
  <c r="X326" i="24"/>
  <c r="BV361" i="24"/>
  <c r="X361" i="24"/>
  <c r="T196" i="24"/>
  <c r="BJ196" i="24"/>
  <c r="X234" i="24"/>
  <c r="BV234" i="24"/>
  <c r="V206" i="24"/>
  <c r="BP206" i="24"/>
  <c r="T258" i="24"/>
  <c r="BJ258" i="24"/>
  <c r="BJ133" i="24"/>
  <c r="T133" i="24"/>
  <c r="V179" i="24"/>
  <c r="BP179" i="24"/>
  <c r="BV72" i="24"/>
  <c r="X72" i="24"/>
  <c r="BV190" i="24"/>
  <c r="X190" i="24"/>
  <c r="X35" i="24"/>
  <c r="BV35" i="24"/>
  <c r="X309" i="24"/>
  <c r="BV309" i="24"/>
  <c r="BV95" i="24"/>
  <c r="X95" i="24"/>
  <c r="V171" i="24"/>
  <c r="BP171" i="24"/>
  <c r="BV29" i="24"/>
  <c r="X29" i="24"/>
  <c r="BV232" i="24"/>
  <c r="X232" i="24"/>
  <c r="X167" i="24"/>
  <c r="BV167" i="24"/>
  <c r="BP272" i="24"/>
  <c r="V272" i="24"/>
  <c r="X30" i="24"/>
  <c r="BV30" i="24"/>
  <c r="BV82" i="24"/>
  <c r="X82" i="24"/>
  <c r="BV334" i="24"/>
  <c r="X334" i="24"/>
  <c r="X240" i="24"/>
  <c r="BV240" i="24"/>
  <c r="X59" i="24"/>
  <c r="BV59" i="24"/>
  <c r="BV184" i="24"/>
  <c r="X184" i="24"/>
  <c r="BV318" i="24"/>
  <c r="X318" i="24"/>
  <c r="BV175" i="24"/>
  <c r="X175" i="24"/>
  <c r="BP122" i="24"/>
  <c r="V122" i="24"/>
  <c r="BV21" i="24"/>
  <c r="X21" i="24"/>
  <c r="X142" i="24"/>
  <c r="BV142" i="24"/>
  <c r="BV301" i="24"/>
  <c r="X301" i="24"/>
  <c r="X149" i="24"/>
  <c r="BV149" i="24"/>
  <c r="BV260" i="24"/>
  <c r="X260" i="24"/>
  <c r="BD148" i="24"/>
  <c r="R148" i="24"/>
  <c r="X285" i="24"/>
  <c r="BV285" i="24"/>
  <c r="BP72" i="24"/>
  <c r="V72" i="24"/>
  <c r="BV248" i="24"/>
  <c r="X248" i="24"/>
  <c r="V95" i="24"/>
  <c r="BP95" i="24"/>
  <c r="X265" i="24"/>
  <c r="BV265" i="24"/>
  <c r="X273" i="24"/>
  <c r="BV273" i="24"/>
  <c r="BV208" i="24"/>
  <c r="X208" i="24"/>
  <c r="BV96" i="24"/>
  <c r="X96" i="24"/>
  <c r="X308" i="24"/>
  <c r="BV308" i="24"/>
  <c r="EH83" i="24"/>
  <c r="EH62" i="24"/>
  <c r="T237" i="24"/>
  <c r="BJ237" i="24"/>
  <c r="R258" i="24"/>
  <c r="BD258" i="24"/>
  <c r="BV78" i="24"/>
  <c r="X78" i="24"/>
  <c r="X186" i="24"/>
  <c r="BV186" i="24"/>
  <c r="BP208" i="24"/>
  <c r="V208" i="24"/>
  <c r="BV178" i="24"/>
  <c r="X178" i="24"/>
  <c r="BP140" i="24"/>
  <c r="V140" i="24"/>
  <c r="T156" i="24"/>
  <c r="BJ156" i="24"/>
  <c r="T56" i="24"/>
  <c r="BJ56" i="24"/>
  <c r="AX209" i="24"/>
  <c r="P209" i="24"/>
  <c r="BD137" i="24"/>
  <c r="R137" i="24"/>
  <c r="AX231" i="24"/>
  <c r="P231" i="24"/>
  <c r="AL356" i="24"/>
  <c r="L356" i="24"/>
  <c r="L33" i="24"/>
  <c r="AL33" i="24"/>
  <c r="X201" i="24"/>
  <c r="BV201" i="24"/>
  <c r="BV270" i="24"/>
  <c r="X270" i="24"/>
  <c r="X69" i="24"/>
  <c r="BV69" i="24"/>
  <c r="X226" i="24"/>
  <c r="BV226" i="24"/>
  <c r="X200" i="24"/>
  <c r="BV200" i="24"/>
  <c r="P77" i="24"/>
  <c r="AX77" i="24"/>
  <c r="X122" i="24"/>
  <c r="BV122" i="24"/>
  <c r="BV300" i="24"/>
  <c r="X300" i="24"/>
  <c r="BV195" i="24"/>
  <c r="X195" i="24"/>
  <c r="BP284" i="24"/>
  <c r="V284" i="24"/>
  <c r="BP134" i="24"/>
  <c r="V134" i="24"/>
  <c r="V201" i="24"/>
  <c r="BP201" i="24"/>
  <c r="BJ251" i="24"/>
  <c r="T251" i="24"/>
  <c r="BP172" i="24"/>
  <c r="V172" i="24"/>
  <c r="BJ113" i="24"/>
  <c r="T113" i="24"/>
  <c r="BP298" i="24"/>
  <c r="V298" i="24"/>
  <c r="BJ121" i="24"/>
  <c r="T121" i="24"/>
  <c r="BP118" i="24"/>
  <c r="V118" i="24"/>
  <c r="V235" i="24"/>
  <c r="BP235" i="24"/>
  <c r="BP73" i="24"/>
  <c r="V73" i="24"/>
  <c r="BP237" i="24"/>
  <c r="V237" i="24"/>
  <c r="BP26" i="24"/>
  <c r="V26" i="24"/>
  <c r="BP16" i="24"/>
  <c r="V16" i="24"/>
  <c r="V245" i="24"/>
  <c r="BP245" i="24"/>
  <c r="BP288" i="24"/>
  <c r="V288" i="24"/>
  <c r="BJ362" i="24"/>
  <c r="T362" i="24"/>
  <c r="T313" i="24"/>
  <c r="BJ313" i="24"/>
  <c r="V264" i="24"/>
  <c r="BP264" i="24"/>
  <c r="V231" i="24"/>
  <c r="BP231" i="24"/>
  <c r="BP194" i="24"/>
  <c r="V194" i="24"/>
  <c r="AX259" i="24"/>
  <c r="L73" i="24"/>
  <c r="N221" i="24"/>
  <c r="P118" i="24"/>
  <c r="AX308" i="24"/>
  <c r="AX288" i="24"/>
  <c r="P325" i="24"/>
  <c r="AR128" i="24"/>
  <c r="BP107" i="24"/>
  <c r="V107" i="24"/>
  <c r="BJ356" i="24"/>
  <c r="T356" i="24"/>
  <c r="BP103" i="24"/>
  <c r="V103" i="24"/>
  <c r="BP214" i="24"/>
  <c r="V214" i="24"/>
  <c r="BP158" i="24"/>
  <c r="V158" i="24"/>
  <c r="V168" i="24"/>
  <c r="BP168" i="24"/>
  <c r="BD173" i="24"/>
  <c r="R173" i="24"/>
  <c r="BJ319" i="24"/>
  <c r="T319" i="24"/>
  <c r="T155" i="24"/>
  <c r="BJ155" i="24"/>
  <c r="R252" i="24"/>
  <c r="BD252" i="24"/>
  <c r="BJ241" i="24"/>
  <c r="T241" i="24"/>
  <c r="BP334" i="24"/>
  <c r="V334" i="24"/>
  <c r="V227" i="24"/>
  <c r="BP227" i="24"/>
  <c r="V100" i="24"/>
  <c r="BP100" i="24"/>
  <c r="V363" i="24"/>
  <c r="BP363" i="24"/>
  <c r="V74" i="24"/>
  <c r="BP74" i="24"/>
  <c r="BJ193" i="24"/>
  <c r="T193" i="24"/>
  <c r="BP317" i="24"/>
  <c r="V317" i="24"/>
  <c r="BD318" i="24"/>
  <c r="R318" i="24"/>
  <c r="BP189" i="24"/>
  <c r="V189" i="24"/>
  <c r="V274" i="24"/>
  <c r="BP274" i="24"/>
  <c r="BP196" i="24"/>
  <c r="V196" i="24"/>
  <c r="BJ246" i="24"/>
  <c r="T246" i="24"/>
  <c r="V40" i="24"/>
  <c r="BP40" i="24"/>
  <c r="T53" i="24"/>
  <c r="BJ53" i="24"/>
  <c r="V290" i="24"/>
  <c r="BP290" i="24"/>
  <c r="BP252" i="24"/>
  <c r="V252" i="24"/>
  <c r="CS13" i="24"/>
  <c r="CS14" i="24"/>
  <c r="BP14" i="24" s="1"/>
  <c r="BP144" i="24"/>
  <c r="V144" i="24"/>
  <c r="BP311" i="24"/>
  <c r="V311" i="24"/>
  <c r="BP70" i="24"/>
  <c r="V70" i="24"/>
  <c r="T298" i="24"/>
  <c r="BJ298" i="24"/>
  <c r="BP357" i="24"/>
  <c r="V357" i="24"/>
  <c r="BP22" i="24"/>
  <c r="V22" i="24"/>
  <c r="V296" i="24"/>
  <c r="BP296" i="24"/>
  <c r="BP328" i="24"/>
  <c r="V328" i="24"/>
  <c r="BP321" i="24"/>
  <c r="V321" i="24"/>
  <c r="BP219" i="24"/>
  <c r="V219" i="24"/>
  <c r="BP303" i="24"/>
  <c r="V303" i="24"/>
  <c r="V337" i="24"/>
  <c r="BP337" i="24"/>
  <c r="BP56" i="24"/>
  <c r="V56" i="24"/>
  <c r="V36" i="24"/>
  <c r="BP36" i="24"/>
  <c r="V251" i="24"/>
  <c r="BP251" i="24"/>
  <c r="V339" i="24"/>
  <c r="BP339" i="24"/>
  <c r="BP47" i="24"/>
  <c r="V47" i="24"/>
  <c r="BP199" i="24"/>
  <c r="V199" i="24"/>
  <c r="BP51" i="24"/>
  <c r="V51" i="24"/>
  <c r="V261" i="24"/>
  <c r="BP261" i="24"/>
  <c r="BP345" i="24"/>
  <c r="V345" i="24"/>
  <c r="V281" i="24"/>
  <c r="BP281" i="24"/>
  <c r="BP184" i="24"/>
  <c r="V184" i="24"/>
  <c r="BP142" i="24"/>
  <c r="V142" i="24"/>
  <c r="BP33" i="24"/>
  <c r="V33" i="24"/>
  <c r="BP136" i="24"/>
  <c r="V136" i="24"/>
  <c r="N311" i="24"/>
  <c r="AR311" i="24"/>
  <c r="N119" i="24"/>
  <c r="AR119" i="24"/>
  <c r="N32" i="24"/>
  <c r="AR32" i="24"/>
  <c r="BJ180" i="24"/>
  <c r="T180" i="24"/>
  <c r="N78" i="24"/>
  <c r="AR78" i="24"/>
  <c r="T42" i="24"/>
  <c r="BJ42" i="24"/>
  <c r="V228" i="24"/>
  <c r="BP228" i="24"/>
  <c r="BP360" i="24"/>
  <c r="V360" i="24"/>
  <c r="BP193" i="24"/>
  <c r="V193" i="24"/>
  <c r="V230" i="24"/>
  <c r="BP230" i="24"/>
  <c r="BP255" i="24"/>
  <c r="V255" i="24"/>
  <c r="BP63" i="24"/>
  <c r="V63" i="24"/>
  <c r="T145" i="24"/>
  <c r="BJ145" i="24"/>
  <c r="BD124" i="24"/>
  <c r="R124" i="24"/>
  <c r="BJ97" i="24"/>
  <c r="T97" i="24"/>
  <c r="V126" i="24"/>
  <c r="BP126" i="24"/>
  <c r="V229" i="24"/>
  <c r="BP229" i="24"/>
  <c r="BD212" i="24"/>
  <c r="R212" i="24"/>
  <c r="V292" i="24"/>
  <c r="BP292" i="24"/>
  <c r="V246" i="24"/>
  <c r="BP246" i="24"/>
  <c r="V344" i="24"/>
  <c r="BP344" i="24"/>
  <c r="V211" i="24"/>
  <c r="BP211" i="24"/>
  <c r="AL199" i="24"/>
  <c r="L199" i="24"/>
  <c r="BP169" i="24"/>
  <c r="V169" i="24"/>
  <c r="T345" i="24"/>
  <c r="BJ345" i="24"/>
  <c r="BD216" i="24"/>
  <c r="R216" i="24"/>
  <c r="AX54" i="24"/>
  <c r="P54" i="24"/>
  <c r="L172" i="24"/>
  <c r="AL172" i="24"/>
  <c r="AF202" i="24"/>
  <c r="J202" i="24"/>
  <c r="V46" i="24"/>
  <c r="BP46" i="24"/>
  <c r="V221" i="24"/>
  <c r="BP221" i="24"/>
  <c r="BP335" i="24"/>
  <c r="V335" i="24"/>
  <c r="V98" i="24"/>
  <c r="BP98" i="24"/>
  <c r="V93" i="24"/>
  <c r="BP93" i="24"/>
  <c r="BJ276" i="24"/>
  <c r="T276" i="24"/>
  <c r="BP271" i="24"/>
  <c r="V271" i="24"/>
  <c r="T161" i="24"/>
  <c r="BJ161" i="24"/>
  <c r="BP153" i="24"/>
  <c r="V153" i="24"/>
  <c r="BP332" i="24"/>
  <c r="V332" i="24"/>
  <c r="V84" i="24"/>
  <c r="BP84" i="24"/>
  <c r="V139" i="24"/>
  <c r="BP139" i="24"/>
  <c r="BP157" i="24"/>
  <c r="V157" i="24"/>
  <c r="V129" i="24"/>
  <c r="BP129" i="24"/>
  <c r="V143" i="24"/>
  <c r="BP143" i="24"/>
  <c r="BP343" i="24"/>
  <c r="V343" i="24"/>
  <c r="BP92" i="24"/>
  <c r="V92" i="24"/>
  <c r="V76" i="24"/>
  <c r="BP76" i="24"/>
  <c r="BP283" i="24"/>
  <c r="V283" i="24"/>
  <c r="V112" i="24"/>
  <c r="BP112" i="24"/>
  <c r="BP216" i="24"/>
  <c r="V216" i="24"/>
  <c r="BP238" i="24"/>
  <c r="V238" i="24"/>
  <c r="V25" i="24"/>
  <c r="BP25" i="24"/>
  <c r="AR254" i="24"/>
  <c r="N254" i="24"/>
  <c r="AR286" i="24"/>
  <c r="N286" i="24"/>
  <c r="V115" i="24"/>
  <c r="BP115" i="24"/>
  <c r="BP191" i="24"/>
  <c r="V191" i="24"/>
  <c r="V17" i="24"/>
  <c r="BP17" i="24"/>
  <c r="BP89" i="24"/>
  <c r="V89" i="24"/>
  <c r="BJ278" i="24"/>
  <c r="T278" i="24"/>
  <c r="V325" i="24"/>
  <c r="BP325" i="24"/>
  <c r="V165" i="24"/>
  <c r="BP165" i="24"/>
  <c r="BP279" i="24"/>
  <c r="V279" i="24"/>
  <c r="BP117" i="24"/>
  <c r="V117" i="24"/>
  <c r="V316" i="24"/>
  <c r="BP316" i="24"/>
  <c r="BD53" i="24"/>
  <c r="R53" i="24"/>
  <c r="V123" i="24"/>
  <c r="BP123" i="24"/>
  <c r="BJ283" i="24"/>
  <c r="T283" i="24"/>
  <c r="V263" i="24"/>
  <c r="BP263" i="24"/>
  <c r="V79" i="24"/>
  <c r="BP79" i="24"/>
  <c r="V212" i="24"/>
  <c r="BP212" i="24"/>
  <c r="BJ112" i="24"/>
  <c r="T112" i="24"/>
  <c r="BJ347" i="24"/>
  <c r="T347" i="24"/>
  <c r="T81" i="24"/>
  <c r="BJ81" i="24"/>
  <c r="V88" i="24"/>
  <c r="BP88" i="24"/>
  <c r="AX303" i="24"/>
  <c r="P303" i="24"/>
  <c r="L113" i="24"/>
  <c r="AL154" i="24"/>
  <c r="AL285" i="24"/>
  <c r="BJ218" i="24"/>
  <c r="BD181" i="24"/>
  <c r="BJ77" i="24"/>
  <c r="BJ90" i="24"/>
  <c r="V269" i="24"/>
  <c r="BP269" i="24"/>
  <c r="BP57" i="24"/>
  <c r="V57" i="24"/>
  <c r="V250" i="24"/>
  <c r="BP250" i="24"/>
  <c r="BP27" i="24"/>
  <c r="V27" i="24"/>
  <c r="V362" i="24"/>
  <c r="BP362" i="24"/>
  <c r="V313" i="24"/>
  <c r="BP313" i="24"/>
  <c r="BP44" i="24"/>
  <c r="V44" i="24"/>
  <c r="BP286" i="24"/>
  <c r="V286" i="24"/>
  <c r="T214" i="24"/>
  <c r="BJ214" i="24"/>
  <c r="BP45" i="24"/>
  <c r="V45" i="24"/>
  <c r="V154" i="24"/>
  <c r="BP154" i="24"/>
  <c r="AL245" i="24"/>
  <c r="L245" i="24"/>
  <c r="T70" i="24"/>
  <c r="BJ70" i="24"/>
  <c r="BP23" i="24"/>
  <c r="V23" i="24"/>
  <c r="T132" i="24"/>
  <c r="BJ132" i="24"/>
  <c r="BJ269" i="24"/>
  <c r="T269" i="24"/>
  <c r="BP356" i="24"/>
  <c r="V356" i="24"/>
  <c r="BP183" i="24"/>
  <c r="V183" i="24"/>
  <c r="V198" i="24"/>
  <c r="BP198" i="24"/>
  <c r="BP37" i="24"/>
  <c r="V37" i="24"/>
  <c r="T18" i="24"/>
  <c r="BJ18" i="24"/>
  <c r="V326" i="24"/>
  <c r="BP326" i="24"/>
  <c r="V101" i="24"/>
  <c r="BP101" i="24"/>
  <c r="BP127" i="24"/>
  <c r="V127" i="24"/>
  <c r="BD189" i="24"/>
  <c r="R189" i="24"/>
  <c r="V319" i="24"/>
  <c r="BP319" i="24"/>
  <c r="BP275" i="24"/>
  <c r="V275" i="24"/>
  <c r="V161" i="24"/>
  <c r="BP161" i="24"/>
  <c r="V241" i="24"/>
  <c r="BP241" i="24"/>
  <c r="R63" i="24"/>
  <c r="BD63" i="24"/>
  <c r="BP156" i="24"/>
  <c r="V156" i="24"/>
  <c r="V333" i="24"/>
  <c r="BP333" i="24"/>
  <c r="V131" i="24"/>
  <c r="BP131" i="24"/>
  <c r="BP77" i="24"/>
  <c r="V77" i="24"/>
  <c r="T68" i="24"/>
  <c r="BJ68" i="24"/>
  <c r="V145" i="24"/>
  <c r="BP145" i="24"/>
  <c r="V225" i="24"/>
  <c r="BP225" i="24"/>
  <c r="BP133" i="24"/>
  <c r="V133" i="24"/>
  <c r="V130" i="24"/>
  <c r="BP130" i="24"/>
  <c r="BP97" i="24"/>
  <c r="V97" i="24"/>
  <c r="BP176" i="24"/>
  <c r="V176" i="24"/>
  <c r="V233" i="24"/>
  <c r="BP233" i="24"/>
  <c r="BP54" i="24"/>
  <c r="V54" i="24"/>
  <c r="BP147" i="24"/>
  <c r="V147" i="24"/>
  <c r="BJ271" i="24"/>
  <c r="T271" i="24"/>
  <c r="BP185" i="24"/>
  <c r="V185" i="24"/>
  <c r="V90" i="24"/>
  <c r="BP90" i="24"/>
  <c r="BP305" i="24"/>
  <c r="V305" i="24"/>
  <c r="V358" i="24"/>
  <c r="BP358" i="24"/>
  <c r="V31" i="24"/>
  <c r="BP31" i="24"/>
  <c r="T122" i="24"/>
  <c r="BJ122" i="24"/>
  <c r="N203" i="24"/>
  <c r="AR203" i="24"/>
  <c r="T317" i="24"/>
  <c r="BJ317" i="24"/>
  <c r="AR130" i="24"/>
  <c r="N130" i="24"/>
  <c r="V61" i="24"/>
  <c r="BP61" i="24"/>
  <c r="V132" i="24"/>
  <c r="BP132" i="24"/>
  <c r="BJ288" i="24"/>
  <c r="T288" i="24"/>
  <c r="V121" i="24"/>
  <c r="BP121" i="24"/>
  <c r="T92" i="24"/>
  <c r="BJ92" i="24"/>
  <c r="T22" i="24"/>
  <c r="BJ22" i="24"/>
  <c r="V294" i="24"/>
  <c r="BP294" i="24"/>
  <c r="V352" i="24"/>
  <c r="BP352" i="24"/>
  <c r="BP236" i="24"/>
  <c r="V236" i="24"/>
  <c r="BP18" i="24"/>
  <c r="V18" i="24"/>
  <c r="BD321" i="24"/>
  <c r="R321" i="24"/>
  <c r="BJ225" i="24"/>
  <c r="T225" i="24"/>
  <c r="AX292" i="24"/>
  <c r="P292" i="24"/>
  <c r="BP173" i="24"/>
  <c r="V173" i="24"/>
  <c r="BP50" i="24"/>
  <c r="V50" i="24"/>
  <c r="BP265" i="24"/>
  <c r="V265" i="24"/>
  <c r="BJ87" i="24"/>
  <c r="T87" i="24"/>
  <c r="T358" i="24"/>
  <c r="BJ358" i="24"/>
  <c r="AL67" i="24"/>
  <c r="L67" i="24"/>
  <c r="AX67" i="24"/>
  <c r="P67" i="24"/>
  <c r="T183" i="24"/>
  <c r="BJ183" i="24"/>
  <c r="V215" i="24"/>
  <c r="BP215" i="24"/>
  <c r="BJ37" i="24"/>
  <c r="T37" i="24"/>
  <c r="BP68" i="24"/>
  <c r="V68" i="24"/>
  <c r="BP280" i="24"/>
  <c r="V280" i="24"/>
  <c r="BP295" i="24"/>
  <c r="V295" i="24"/>
  <c r="T343" i="24"/>
  <c r="BJ343" i="24"/>
  <c r="BP42" i="24"/>
  <c r="V42" i="24"/>
  <c r="BJ236" i="24"/>
  <c r="T236" i="24"/>
  <c r="V21" i="24"/>
  <c r="BP21" i="24"/>
  <c r="BP297" i="24"/>
  <c r="V297" i="24"/>
  <c r="BP268" i="24"/>
  <c r="V268" i="24"/>
  <c r="BP306" i="24"/>
  <c r="V306" i="24"/>
  <c r="BP106" i="24"/>
  <c r="V106" i="24"/>
  <c r="V320" i="24"/>
  <c r="BP320" i="24"/>
  <c r="BP218" i="24"/>
  <c r="V218" i="24"/>
  <c r="BJ44" i="24"/>
  <c r="T44" i="24"/>
  <c r="V180" i="24"/>
  <c r="BP180" i="24"/>
  <c r="BP324" i="24"/>
  <c r="V324" i="24"/>
  <c r="BP318" i="24"/>
  <c r="V318" i="24"/>
  <c r="BP347" i="24"/>
  <c r="V347" i="24"/>
  <c r="V64" i="24"/>
  <c r="BP64" i="24"/>
  <c r="BJ220" i="24"/>
  <c r="T220" i="24"/>
  <c r="T74" i="24"/>
  <c r="BJ74" i="24"/>
  <c r="BP310" i="24"/>
  <c r="V310" i="24"/>
  <c r="V257" i="24"/>
  <c r="BP257" i="24"/>
  <c r="V151" i="24"/>
  <c r="BP151" i="24"/>
  <c r="V108" i="24"/>
  <c r="BP108" i="24"/>
  <c r="T274" i="24"/>
  <c r="BJ274" i="24"/>
  <c r="BP256" i="24"/>
  <c r="V256" i="24"/>
  <c r="BP65" i="24"/>
  <c r="V65" i="24"/>
  <c r="BP342" i="24"/>
  <c r="V342" i="24"/>
  <c r="BP253" i="24"/>
  <c r="V253" i="24"/>
  <c r="V353" i="24"/>
  <c r="BP353" i="24"/>
  <c r="BJ40" i="24"/>
  <c r="T40" i="24"/>
  <c r="BP323" i="24"/>
  <c r="V323" i="24"/>
  <c r="BJ163" i="24"/>
  <c r="T163" i="24"/>
  <c r="T16" i="24"/>
  <c r="BJ16" i="24"/>
  <c r="BD144" i="24"/>
  <c r="R144" i="24"/>
  <c r="V247" i="24"/>
  <c r="BP247" i="24"/>
  <c r="V164" i="24"/>
  <c r="BP164" i="24"/>
  <c r="V135" i="24"/>
  <c r="BP135" i="24"/>
  <c r="V304" i="24"/>
  <c r="BP304" i="24"/>
  <c r="BP125" i="24"/>
  <c r="V125" i="24"/>
  <c r="V192" i="24"/>
  <c r="BP192" i="24"/>
  <c r="AX316" i="24"/>
  <c r="P316" i="24"/>
  <c r="BJ293" i="24"/>
  <c r="T293" i="24"/>
  <c r="BP276" i="24"/>
  <c r="V276" i="24"/>
  <c r="BJ229" i="24"/>
  <c r="T229" i="24"/>
  <c r="BP55" i="24"/>
  <c r="V55" i="24"/>
  <c r="V150" i="24"/>
  <c r="BP150" i="24"/>
  <c r="BJ344" i="24"/>
  <c r="T344" i="24"/>
  <c r="V155" i="24"/>
  <c r="BP155" i="24"/>
  <c r="V258" i="24"/>
  <c r="BP258" i="24"/>
  <c r="V148" i="24"/>
  <c r="BP148" i="24"/>
  <c r="V81" i="24"/>
  <c r="BP81" i="24"/>
  <c r="BP163" i="24"/>
  <c r="V163" i="24"/>
  <c r="V349" i="24"/>
  <c r="BP349" i="24"/>
  <c r="V59" i="24"/>
  <c r="BP59" i="24"/>
  <c r="V113" i="24"/>
  <c r="BP113" i="24"/>
  <c r="BJ144" i="24"/>
  <c r="T144" i="24"/>
  <c r="V282" i="24"/>
  <c r="BP282" i="24"/>
  <c r="BP24" i="24"/>
  <c r="V24" i="24"/>
  <c r="BP220" i="24"/>
  <c r="V220" i="24"/>
  <c r="V278" i="24"/>
  <c r="BP278" i="24"/>
  <c r="V80" i="24"/>
  <c r="BP80" i="24"/>
  <c r="V160" i="24"/>
  <c r="BP160" i="24"/>
  <c r="V116" i="24"/>
  <c r="BP116" i="24"/>
  <c r="BP53" i="24"/>
  <c r="V53" i="24"/>
  <c r="V222" i="24"/>
  <c r="BP222" i="24"/>
  <c r="V104" i="24"/>
  <c r="BP104" i="24"/>
  <c r="BP327" i="24"/>
  <c r="V327" i="24"/>
  <c r="V87" i="24"/>
  <c r="BP87" i="24"/>
  <c r="V41" i="24"/>
  <c r="BP41" i="24"/>
  <c r="V330" i="24"/>
  <c r="BP330" i="24"/>
  <c r="V102" i="24"/>
  <c r="BP102" i="24"/>
  <c r="T320" i="24"/>
  <c r="BJ320" i="24"/>
  <c r="AL133" i="24"/>
  <c r="L133" i="24"/>
  <c r="BP302" i="24"/>
  <c r="V302" i="24"/>
  <c r="V32" i="24"/>
  <c r="BP32" i="24"/>
  <c r="V267" i="24"/>
  <c r="BP267" i="24"/>
  <c r="BP162" i="24"/>
  <c r="V162" i="24"/>
  <c r="BP174" i="24"/>
  <c r="V174" i="24"/>
  <c r="BP62" i="24"/>
  <c r="V62" i="24"/>
  <c r="BJ80" i="24"/>
  <c r="T80" i="24"/>
  <c r="T160" i="24"/>
  <c r="BJ160" i="24"/>
  <c r="BP336" i="24"/>
  <c r="V336" i="24"/>
  <c r="BP52" i="24"/>
  <c r="V52" i="24"/>
  <c r="V138" i="24"/>
  <c r="BP138" i="24"/>
  <c r="V141" i="24"/>
  <c r="BP141" i="24"/>
  <c r="T104" i="24"/>
  <c r="BJ104" i="24"/>
  <c r="T337" i="24"/>
  <c r="BJ337" i="24"/>
  <c r="BP75" i="24"/>
  <c r="V75" i="24"/>
  <c r="BP197" i="24"/>
  <c r="V197" i="24"/>
  <c r="V205" i="24"/>
  <c r="BP205" i="24"/>
  <c r="T66" i="24"/>
  <c r="BJ66" i="24"/>
  <c r="V266" i="24"/>
  <c r="BP266" i="24"/>
  <c r="BJ305" i="24"/>
  <c r="T305" i="24"/>
  <c r="BD105" i="24"/>
  <c r="R105" i="24"/>
  <c r="T194" i="24"/>
  <c r="BJ194" i="24"/>
  <c r="BD136" i="24"/>
  <c r="R136" i="24"/>
  <c r="V111" i="24"/>
  <c r="BP111" i="24"/>
  <c r="AR50" i="24"/>
  <c r="N50" i="24"/>
  <c r="AF128" i="24"/>
  <c r="J128" i="24"/>
  <c r="BJ58" i="24"/>
  <c r="T58" i="24"/>
  <c r="T200" i="24"/>
  <c r="BJ200" i="24"/>
  <c r="BJ252" i="24"/>
  <c r="T252" i="24"/>
  <c r="T20" i="24"/>
  <c r="BJ20" i="24"/>
  <c r="T210" i="24"/>
  <c r="BJ210" i="24"/>
  <c r="T355" i="24"/>
  <c r="BJ355" i="24"/>
  <c r="AL107" i="24"/>
  <c r="P362" i="24"/>
  <c r="T96" i="24"/>
  <c r="BJ96" i="24"/>
  <c r="T94" i="24"/>
  <c r="BJ94" i="24"/>
  <c r="T19" i="24"/>
  <c r="BJ19" i="24"/>
  <c r="R82" i="24"/>
  <c r="BD82" i="24"/>
  <c r="BJ71" i="24"/>
  <c r="T71" i="24"/>
  <c r="T29" i="24"/>
  <c r="BJ29" i="24"/>
  <c r="BD226" i="24"/>
  <c r="R226" i="24"/>
  <c r="T85" i="24"/>
  <c r="BJ85" i="24"/>
  <c r="BD95" i="24"/>
  <c r="R95" i="24"/>
  <c r="BJ238" i="24"/>
  <c r="T238" i="24"/>
  <c r="T231" i="24"/>
  <c r="BJ231" i="24"/>
  <c r="T242" i="24"/>
  <c r="BJ242" i="24"/>
  <c r="BJ119" i="24"/>
  <c r="T119" i="24"/>
  <c r="BJ43" i="24"/>
  <c r="T43" i="24"/>
  <c r="BD315" i="24"/>
  <c r="R315" i="24"/>
  <c r="BD307" i="24"/>
  <c r="R307" i="24"/>
  <c r="R179" i="24"/>
  <c r="BD179" i="24"/>
  <c r="BJ207" i="24"/>
  <c r="T207" i="24"/>
  <c r="T82" i="24"/>
  <c r="BJ82" i="24"/>
  <c r="T208" i="24"/>
  <c r="BJ208" i="24"/>
  <c r="P301" i="24"/>
  <c r="AX301" i="24"/>
  <c r="BJ204" i="24"/>
  <c r="T204" i="24"/>
  <c r="P277" i="24"/>
  <c r="AX277" i="24"/>
  <c r="T254" i="24"/>
  <c r="BJ254" i="24"/>
  <c r="T273" i="24"/>
  <c r="BJ273" i="24"/>
  <c r="BJ244" i="24"/>
  <c r="T244" i="24"/>
  <c r="BJ226" i="24"/>
  <c r="T226" i="24"/>
  <c r="BJ186" i="24"/>
  <c r="T186" i="24"/>
  <c r="BJ321" i="24"/>
  <c r="T321" i="24"/>
  <c r="T232" i="24"/>
  <c r="BJ232" i="24"/>
  <c r="T65" i="24"/>
  <c r="BJ65" i="24"/>
  <c r="BD354" i="24"/>
  <c r="R354" i="24"/>
  <c r="L304" i="24"/>
  <c r="AL304" i="24"/>
  <c r="R109" i="24"/>
  <c r="BD109" i="24"/>
  <c r="BJ277" i="24"/>
  <c r="T277" i="24"/>
  <c r="T223" i="24"/>
  <c r="BJ223" i="24"/>
  <c r="BD240" i="24"/>
  <c r="R240" i="24"/>
  <c r="BJ270" i="24"/>
  <c r="T270" i="24"/>
  <c r="BJ185" i="24"/>
  <c r="T185" i="24"/>
  <c r="BD300" i="24"/>
  <c r="R300" i="24"/>
  <c r="BJ152" i="24"/>
  <c r="T152" i="24"/>
  <c r="T309" i="24"/>
  <c r="BJ309" i="24"/>
  <c r="T128" i="24"/>
  <c r="BJ128" i="24"/>
  <c r="BJ314" i="24"/>
  <c r="T314" i="24"/>
  <c r="R242" i="24"/>
  <c r="BD242" i="24"/>
  <c r="T199" i="24"/>
  <c r="BJ199" i="24"/>
  <c r="BD272" i="24"/>
  <c r="R272" i="24"/>
  <c r="AL275" i="24"/>
  <c r="L275" i="24"/>
  <c r="T307" i="24"/>
  <c r="BJ307" i="24"/>
  <c r="BJ332" i="24"/>
  <c r="T332" i="24"/>
  <c r="BJ213" i="24"/>
  <c r="T213" i="24"/>
  <c r="BJ98" i="24"/>
  <c r="T98" i="24"/>
  <c r="AX178" i="24"/>
  <c r="P178" i="24"/>
  <c r="BJ354" i="24"/>
  <c r="T354" i="24"/>
  <c r="T48" i="24"/>
  <c r="BJ48" i="24"/>
  <c r="T140" i="24"/>
  <c r="BJ140" i="24"/>
  <c r="BJ289" i="24"/>
  <c r="T289" i="24"/>
  <c r="R342" i="24"/>
  <c r="BD342" i="24"/>
  <c r="AF23" i="24"/>
  <c r="P273" i="24"/>
  <c r="AX239" i="24"/>
  <c r="BJ34" i="24"/>
  <c r="T34" i="24"/>
  <c r="CR13" i="24"/>
  <c r="CR14" i="24"/>
  <c r="BJ14" i="24" s="1"/>
  <c r="T167" i="24"/>
  <c r="BJ167" i="24"/>
  <c r="N248" i="24"/>
  <c r="AR248" i="24"/>
  <c r="BJ300" i="24"/>
  <c r="T300" i="24"/>
  <c r="BD364" i="24"/>
  <c r="R364" i="24"/>
  <c r="T137" i="24"/>
  <c r="BJ137" i="24"/>
  <c r="N260" i="24"/>
  <c r="AR260" i="24"/>
  <c r="T203" i="24"/>
  <c r="BJ203" i="24"/>
  <c r="BJ359" i="24"/>
  <c r="T359" i="24"/>
  <c r="BJ342" i="24"/>
  <c r="T342" i="24"/>
  <c r="BJ195" i="24"/>
  <c r="T195" i="24"/>
  <c r="BJ331" i="24"/>
  <c r="T331" i="24"/>
  <c r="BJ26" i="24"/>
  <c r="T26" i="24"/>
  <c r="T32" i="24"/>
  <c r="BJ32" i="24"/>
  <c r="BD128" i="24"/>
  <c r="R128" i="24"/>
  <c r="T346" i="24"/>
  <c r="BJ346" i="24"/>
  <c r="T130" i="24"/>
  <c r="BJ130" i="24"/>
  <c r="BJ35" i="24"/>
  <c r="T35" i="24"/>
  <c r="AX361" i="24"/>
  <c r="P361" i="24"/>
  <c r="BJ239" i="24"/>
  <c r="T239" i="24"/>
  <c r="T265" i="24"/>
  <c r="BJ265" i="24"/>
  <c r="T78" i="24"/>
  <c r="BJ78" i="24"/>
  <c r="BJ260" i="24"/>
  <c r="T260" i="24"/>
  <c r="AX98" i="24"/>
  <c r="P98" i="24"/>
  <c r="BJ95" i="24"/>
  <c r="T95" i="24"/>
  <c r="T181" i="24"/>
  <c r="BJ181" i="24"/>
  <c r="BD114" i="24"/>
  <c r="R114" i="24"/>
  <c r="P42" i="24"/>
  <c r="AX42" i="24"/>
  <c r="L262" i="24"/>
  <c r="AL262" i="24"/>
  <c r="BJ146" i="24"/>
  <c r="T146" i="24"/>
  <c r="R262" i="24"/>
  <c r="BD262" i="24"/>
  <c r="BJ338" i="24"/>
  <c r="T338" i="24"/>
  <c r="T316" i="24"/>
  <c r="BJ316" i="24"/>
  <c r="BJ259" i="24"/>
  <c r="T259" i="24"/>
  <c r="BJ69" i="24"/>
  <c r="T69" i="24"/>
  <c r="BJ364" i="24"/>
  <c r="T364" i="24"/>
  <c r="BJ24" i="24"/>
  <c r="T24" i="24"/>
  <c r="T39" i="24"/>
  <c r="BJ39" i="24"/>
  <c r="BJ190" i="24"/>
  <c r="T190" i="24"/>
  <c r="R171" i="24"/>
  <c r="BD171" i="24"/>
  <c r="BD43" i="24"/>
  <c r="R43" i="24"/>
  <c r="BJ280" i="24"/>
  <c r="T280" i="24"/>
  <c r="BD270" i="24"/>
  <c r="R270" i="24"/>
  <c r="P359" i="24"/>
  <c r="AX359" i="24"/>
  <c r="T281" i="24"/>
  <c r="BJ281" i="24"/>
  <c r="T72" i="24"/>
  <c r="BJ72" i="24"/>
  <c r="BJ224" i="24"/>
  <c r="T224" i="24"/>
  <c r="BD72" i="24"/>
  <c r="R72" i="24"/>
  <c r="AL21" i="24"/>
  <c r="L21" i="24"/>
  <c r="T159" i="24"/>
  <c r="BJ159" i="24"/>
  <c r="BD49" i="24"/>
  <c r="R49" i="24"/>
  <c r="P272" i="24"/>
  <c r="AX272" i="24"/>
  <c r="BJ171" i="24"/>
  <c r="T171" i="24"/>
  <c r="AX60" i="24"/>
  <c r="P60" i="24"/>
  <c r="BJ217" i="24"/>
  <c r="T217" i="24"/>
  <c r="BJ206" i="24"/>
  <c r="T206" i="24"/>
  <c r="T340" i="24"/>
  <c r="BJ340" i="24"/>
  <c r="R39" i="24"/>
  <c r="BD39" i="24"/>
  <c r="BJ91" i="24"/>
  <c r="T91" i="24"/>
  <c r="T187" i="24"/>
  <c r="BJ187" i="24"/>
  <c r="BJ272" i="24"/>
  <c r="T272" i="24"/>
  <c r="T285" i="24"/>
  <c r="BJ285" i="24"/>
  <c r="T83" i="24"/>
  <c r="BJ83" i="24"/>
  <c r="BD35" i="24"/>
  <c r="R35" i="24"/>
  <c r="T139" i="24"/>
  <c r="BJ139" i="24"/>
  <c r="BJ67" i="24"/>
  <c r="T67" i="24"/>
  <c r="P48" i="24"/>
  <c r="AX48" i="24"/>
  <c r="L58" i="24"/>
  <c r="AL58" i="24"/>
  <c r="T209" i="24"/>
  <c r="BJ209" i="24"/>
  <c r="BJ312" i="24"/>
  <c r="T312" i="24"/>
  <c r="BJ38" i="24"/>
  <c r="T38" i="24"/>
  <c r="T326" i="24"/>
  <c r="BJ326" i="24"/>
  <c r="T109" i="24"/>
  <c r="BJ109" i="24"/>
  <c r="BJ30" i="24"/>
  <c r="T30" i="24"/>
  <c r="T28" i="24"/>
  <c r="BJ28" i="24"/>
  <c r="BJ175" i="24"/>
  <c r="T175" i="24"/>
  <c r="BJ240" i="24"/>
  <c r="T240" i="24"/>
  <c r="T165" i="24"/>
  <c r="BJ165" i="24"/>
  <c r="BJ216" i="24"/>
  <c r="T216" i="24"/>
  <c r="T151" i="24"/>
  <c r="BJ151" i="24"/>
  <c r="T178" i="24"/>
  <c r="BJ178" i="24"/>
  <c r="T311" i="24"/>
  <c r="BJ311" i="24"/>
  <c r="P339" i="24"/>
  <c r="AX339" i="24"/>
  <c r="BJ177" i="24"/>
  <c r="T177" i="24"/>
  <c r="BD175" i="24"/>
  <c r="R175" i="24"/>
  <c r="BJ294" i="24"/>
  <c r="T294" i="24"/>
  <c r="AL298" i="24"/>
  <c r="CO13" i="24"/>
  <c r="BJ170" i="24"/>
  <c r="T170" i="24"/>
  <c r="T179" i="24"/>
  <c r="BJ179" i="24"/>
  <c r="BJ182" i="24"/>
  <c r="T182" i="24"/>
  <c r="T341" i="24"/>
  <c r="BJ341" i="24"/>
  <c r="T120" i="24"/>
  <c r="BJ120" i="24"/>
  <c r="BJ329" i="24"/>
  <c r="T329" i="24"/>
  <c r="R260" i="24"/>
  <c r="BD260" i="24"/>
  <c r="T188" i="24"/>
  <c r="BJ188" i="24"/>
  <c r="BJ348" i="24"/>
  <c r="T348" i="24"/>
  <c r="BJ221" i="24"/>
  <c r="T221" i="24"/>
  <c r="BJ291" i="24"/>
  <c r="T291" i="24"/>
  <c r="T102" i="24"/>
  <c r="BJ102" i="24"/>
  <c r="T361" i="24"/>
  <c r="BJ361" i="24"/>
  <c r="T110" i="24"/>
  <c r="BJ110" i="24"/>
  <c r="BJ363" i="24"/>
  <c r="T363" i="24"/>
  <c r="BD224" i="24"/>
  <c r="R224" i="24"/>
  <c r="T114" i="24"/>
  <c r="BJ114" i="24"/>
  <c r="AR109" i="24"/>
  <c r="N109" i="24"/>
  <c r="BJ248" i="24"/>
  <c r="T248" i="24"/>
  <c r="BJ49" i="24"/>
  <c r="T49" i="24"/>
  <c r="T166" i="24"/>
  <c r="BJ166" i="24"/>
  <c r="BJ99" i="24"/>
  <c r="T99" i="24"/>
  <c r="AR177" i="24"/>
  <c r="N177" i="24"/>
  <c r="BJ249" i="24"/>
  <c r="T249" i="24"/>
  <c r="BD91" i="24"/>
  <c r="R91" i="24"/>
  <c r="T60" i="24"/>
  <c r="BJ60" i="24"/>
  <c r="T243" i="24"/>
  <c r="BJ243" i="24"/>
  <c r="BJ41" i="24"/>
  <c r="T41" i="24"/>
  <c r="BJ168" i="24"/>
  <c r="T168" i="24"/>
  <c r="T330" i="24"/>
  <c r="BJ330" i="24"/>
  <c r="BJ73" i="24"/>
  <c r="T73" i="24"/>
  <c r="J168" i="24"/>
  <c r="AF168" i="24"/>
  <c r="T301" i="24"/>
  <c r="BJ301" i="24"/>
  <c r="BJ86" i="24"/>
  <c r="T86" i="24"/>
  <c r="BJ234" i="24"/>
  <c r="T234" i="24"/>
  <c r="BJ351" i="24"/>
  <c r="T351" i="24"/>
  <c r="BJ262" i="24"/>
  <c r="T262" i="24"/>
  <c r="T310" i="24"/>
  <c r="BJ310" i="24"/>
  <c r="BJ292" i="24"/>
  <c r="T292" i="24"/>
  <c r="BD206" i="24"/>
  <c r="R206" i="24"/>
  <c r="L143" i="24"/>
  <c r="AL143" i="24"/>
  <c r="BJ315" i="24"/>
  <c r="T315" i="24"/>
  <c r="BJ141" i="24"/>
  <c r="T141" i="24"/>
  <c r="T36" i="24"/>
  <c r="BJ36" i="24"/>
  <c r="BJ189" i="24"/>
  <c r="T189" i="24"/>
  <c r="BD298" i="24"/>
  <c r="R298" i="24"/>
  <c r="P172" i="24"/>
  <c r="AX172" i="24"/>
  <c r="AX44" i="24"/>
  <c r="P44" i="24"/>
  <c r="R356" i="24"/>
  <c r="BD356" i="24"/>
  <c r="BD287" i="24"/>
  <c r="R287" i="24"/>
  <c r="P66" i="24"/>
  <c r="AX66" i="24"/>
  <c r="R93" i="24"/>
  <c r="BD93" i="24"/>
  <c r="R237" i="24"/>
  <c r="BD237" i="24"/>
  <c r="BD107" i="24"/>
  <c r="R107" i="24"/>
  <c r="R115" i="24"/>
  <c r="BD115" i="24"/>
  <c r="BD296" i="24"/>
  <c r="R296" i="24"/>
  <c r="R160" i="24"/>
  <c r="BD160" i="24"/>
  <c r="BD154" i="24"/>
  <c r="R154" i="24"/>
  <c r="R112" i="24"/>
  <c r="BD112" i="24"/>
  <c r="AX345" i="24"/>
  <c r="P345" i="24"/>
  <c r="N360" i="24"/>
  <c r="AR360" i="24"/>
  <c r="P349" i="24"/>
  <c r="AX349" i="24"/>
  <c r="L110" i="24"/>
  <c r="AL110" i="24"/>
  <c r="AF329" i="24"/>
  <c r="AX17" i="24"/>
  <c r="AF347" i="24"/>
  <c r="L348" i="24"/>
  <c r="N190" i="24"/>
  <c r="AL160" i="24"/>
  <c r="P61" i="24"/>
  <c r="AX313" i="24"/>
  <c r="P133" i="24"/>
  <c r="AX133" i="24"/>
  <c r="P327" i="24"/>
  <c r="AX327" i="24"/>
  <c r="BD47" i="24"/>
  <c r="R47" i="24"/>
  <c r="R309" i="24"/>
  <c r="BD309" i="24"/>
  <c r="R61" i="24"/>
  <c r="BD61" i="24"/>
  <c r="R328" i="24"/>
  <c r="BD328" i="24"/>
  <c r="BD313" i="24"/>
  <c r="R313" i="24"/>
  <c r="R301" i="24"/>
  <c r="BD301" i="24"/>
  <c r="R142" i="24"/>
  <c r="BD142" i="24"/>
  <c r="BD248" i="24"/>
  <c r="R248" i="24"/>
  <c r="BD245" i="24"/>
  <c r="R245" i="24"/>
  <c r="BD177" i="24"/>
  <c r="R177" i="24"/>
  <c r="AX266" i="24"/>
  <c r="P266" i="24"/>
  <c r="BD325" i="24"/>
  <c r="R325" i="24"/>
  <c r="R16" i="24"/>
  <c r="BD16" i="24"/>
  <c r="AX153" i="24"/>
  <c r="P153" i="24"/>
  <c r="AX305" i="24"/>
  <c r="P305" i="24"/>
  <c r="R196" i="24"/>
  <c r="BD196" i="24"/>
  <c r="BD225" i="24"/>
  <c r="R225" i="24"/>
  <c r="BD289" i="24"/>
  <c r="R289" i="24"/>
  <c r="R131" i="24"/>
  <c r="BD131" i="24"/>
  <c r="BD19" i="24"/>
  <c r="R19" i="24"/>
  <c r="BD147" i="24"/>
  <c r="R147" i="24"/>
  <c r="BD274" i="24"/>
  <c r="R274" i="24"/>
  <c r="P360" i="24"/>
  <c r="AX360" i="24"/>
  <c r="R308" i="24"/>
  <c r="BD308" i="24"/>
  <c r="R349" i="24"/>
  <c r="BD349" i="24"/>
  <c r="BD145" i="24"/>
  <c r="R145" i="24"/>
  <c r="AR272" i="24"/>
  <c r="N272" i="24"/>
  <c r="R285" i="24"/>
  <c r="BD285" i="24"/>
  <c r="BD361" i="24"/>
  <c r="R361" i="24"/>
  <c r="AR35" i="24"/>
  <c r="N35" i="24"/>
  <c r="AL216" i="24"/>
  <c r="L216" i="24"/>
  <c r="R74" i="24"/>
  <c r="BD74" i="24"/>
  <c r="R191" i="24"/>
  <c r="BD191" i="24"/>
  <c r="BD182" i="24"/>
  <c r="R182" i="24"/>
  <c r="R89" i="24"/>
  <c r="BD89" i="24"/>
  <c r="BD357" i="24"/>
  <c r="R357" i="24"/>
  <c r="P261" i="24"/>
  <c r="AX261" i="24"/>
  <c r="R149" i="24"/>
  <c r="BD149" i="24"/>
  <c r="R135" i="24"/>
  <c r="BD135" i="24"/>
  <c r="R172" i="24"/>
  <c r="BD172" i="24"/>
  <c r="AR268" i="24"/>
  <c r="N268" i="24"/>
  <c r="R54" i="24"/>
  <c r="BD54" i="24"/>
  <c r="R37" i="24"/>
  <c r="BD37" i="24"/>
  <c r="AX147" i="24"/>
  <c r="P147" i="24"/>
  <c r="P344" i="24"/>
  <c r="AX344" i="24"/>
  <c r="R57" i="24"/>
  <c r="BD57" i="24"/>
  <c r="R255" i="24"/>
  <c r="BD255" i="24"/>
  <c r="BD66" i="24"/>
  <c r="R66" i="24"/>
  <c r="BD210" i="24"/>
  <c r="R210" i="24"/>
  <c r="R292" i="24"/>
  <c r="BD292" i="24"/>
  <c r="AX125" i="24"/>
  <c r="P125" i="24"/>
  <c r="R76" i="24"/>
  <c r="BD76" i="24"/>
  <c r="R150" i="24"/>
  <c r="BD150" i="24"/>
  <c r="BD174" i="24"/>
  <c r="R174" i="24"/>
  <c r="BD294" i="24"/>
  <c r="R294" i="24"/>
  <c r="P94" i="24"/>
  <c r="AX94" i="24"/>
  <c r="BD304" i="24"/>
  <c r="R304" i="24"/>
  <c r="AX193" i="24"/>
  <c r="P193" i="24"/>
  <c r="R31" i="24"/>
  <c r="BD31" i="24"/>
  <c r="AR47" i="24"/>
  <c r="N47" i="24"/>
  <c r="R158" i="24"/>
  <c r="BD158" i="24"/>
  <c r="BD263" i="24"/>
  <c r="R263" i="24"/>
  <c r="N59" i="24"/>
  <c r="AR59" i="24"/>
  <c r="AR344" i="24"/>
  <c r="N344" i="24"/>
  <c r="BD281" i="24"/>
  <c r="R281" i="24"/>
  <c r="AX46" i="24"/>
  <c r="P46" i="24"/>
  <c r="R360" i="24"/>
  <c r="BD360" i="24"/>
  <c r="R52" i="24"/>
  <c r="BD52" i="24"/>
  <c r="AX25" i="24"/>
  <c r="P25" i="24"/>
  <c r="BD18" i="24"/>
  <c r="R18" i="24"/>
  <c r="R86" i="24"/>
  <c r="BD86" i="24"/>
  <c r="BD51" i="24"/>
  <c r="R51" i="24"/>
  <c r="BD199" i="24"/>
  <c r="R199" i="24"/>
  <c r="N199" i="24"/>
  <c r="AR199" i="24"/>
  <c r="AL75" i="24"/>
  <c r="L75" i="24"/>
  <c r="P74" i="24"/>
  <c r="AX74" i="24"/>
  <c r="R17" i="24"/>
  <c r="BD17" i="24"/>
  <c r="BD236" i="24"/>
  <c r="R236" i="24"/>
  <c r="R205" i="24"/>
  <c r="BD205" i="24"/>
  <c r="BD336" i="24"/>
  <c r="R336" i="24"/>
  <c r="BD215" i="24"/>
  <c r="R215" i="24"/>
  <c r="BD359" i="24"/>
  <c r="R359" i="24"/>
  <c r="BD202" i="24"/>
  <c r="R202" i="24"/>
  <c r="BD25" i="24"/>
  <c r="R25" i="24"/>
  <c r="AR343" i="24"/>
  <c r="N343" i="24"/>
  <c r="BD192" i="24"/>
  <c r="R192" i="24"/>
  <c r="AX302" i="24"/>
  <c r="P302" i="24"/>
  <c r="N193" i="24"/>
  <c r="AR193" i="24"/>
  <c r="AX226" i="24"/>
  <c r="P226" i="24"/>
  <c r="BD335" i="24"/>
  <c r="R335" i="24"/>
  <c r="R219" i="24"/>
  <c r="BD219" i="24"/>
  <c r="BD264" i="24"/>
  <c r="R264" i="24"/>
  <c r="BD223" i="24"/>
  <c r="R223" i="24"/>
  <c r="BD320" i="24"/>
  <c r="R320" i="24"/>
  <c r="R162" i="24"/>
  <c r="BD162" i="24"/>
  <c r="R352" i="24"/>
  <c r="BD352" i="24"/>
  <c r="AR103" i="24"/>
  <c r="N103" i="24"/>
  <c r="BD299" i="24"/>
  <c r="R299" i="24"/>
  <c r="R126" i="24"/>
  <c r="BD126" i="24"/>
  <c r="N19" i="24"/>
  <c r="AR19" i="24"/>
  <c r="R286" i="24"/>
  <c r="BD286" i="24"/>
  <c r="BD60" i="24"/>
  <c r="R60" i="24"/>
  <c r="AR16" i="24"/>
  <c r="N16" i="24"/>
  <c r="AX93" i="24"/>
  <c r="P93" i="24"/>
  <c r="R302" i="24"/>
  <c r="BD302" i="24"/>
  <c r="AR358" i="24"/>
  <c r="N358" i="24"/>
  <c r="BD132" i="24"/>
  <c r="R132" i="24"/>
  <c r="BD101" i="24"/>
  <c r="R101" i="24"/>
  <c r="R275" i="24"/>
  <c r="BD275" i="24"/>
  <c r="R92" i="24"/>
  <c r="BD92" i="24"/>
  <c r="BD103" i="24"/>
  <c r="R103" i="24"/>
  <c r="BD163" i="24"/>
  <c r="R163" i="24"/>
  <c r="BD283" i="24"/>
  <c r="R283" i="24"/>
  <c r="R353" i="24"/>
  <c r="BD353" i="24"/>
  <c r="N331" i="24"/>
  <c r="AR331" i="24"/>
  <c r="R67" i="24"/>
  <c r="BD67" i="24"/>
  <c r="P100" i="24"/>
  <c r="AX100" i="24"/>
  <c r="P112" i="24"/>
  <c r="AX112" i="24"/>
  <c r="AX111" i="24"/>
  <c r="P111" i="24"/>
  <c r="BD319" i="24"/>
  <c r="R319" i="24"/>
  <c r="AX33" i="24"/>
  <c r="P33" i="24"/>
  <c r="AX204" i="24"/>
  <c r="P204" i="24"/>
  <c r="BD36" i="24"/>
  <c r="R36" i="24"/>
  <c r="AR261" i="24"/>
  <c r="BD288" i="24"/>
  <c r="R288" i="24"/>
  <c r="R104" i="24"/>
  <c r="BD104" i="24"/>
  <c r="AX154" i="24"/>
  <c r="P154" i="24"/>
  <c r="BD21" i="24"/>
  <c r="R21" i="24"/>
  <c r="BD122" i="24"/>
  <c r="R122" i="24"/>
  <c r="P268" i="24"/>
  <c r="AX268" i="24"/>
  <c r="R100" i="24"/>
  <c r="BD100" i="24"/>
  <c r="BD344" i="24"/>
  <c r="R344" i="24"/>
  <c r="BD332" i="24"/>
  <c r="R332" i="24"/>
  <c r="BD118" i="24"/>
  <c r="R118" i="24"/>
  <c r="R111" i="24"/>
  <c r="BD111" i="24"/>
  <c r="R253" i="24"/>
  <c r="BD253" i="24"/>
  <c r="BD350" i="24"/>
  <c r="R350" i="24"/>
  <c r="R117" i="24"/>
  <c r="BD117" i="24"/>
  <c r="BD50" i="24"/>
  <c r="R50" i="24"/>
  <c r="BD141" i="24"/>
  <c r="R141" i="24"/>
  <c r="P347" i="24"/>
  <c r="AX347" i="24"/>
  <c r="R314" i="24"/>
  <c r="BD314" i="24"/>
  <c r="BD195" i="24"/>
  <c r="R195" i="24"/>
  <c r="R334" i="24"/>
  <c r="BD334" i="24"/>
  <c r="AX138" i="24"/>
  <c r="P138" i="24"/>
  <c r="CQ14" i="24"/>
  <c r="BD14" i="24" s="1"/>
  <c r="CQ13" i="24"/>
  <c r="P283" i="24"/>
  <c r="AX283" i="24"/>
  <c r="AX353" i="24"/>
  <c r="P353" i="24"/>
  <c r="BD123" i="24"/>
  <c r="R123" i="24"/>
  <c r="R229" i="24"/>
  <c r="BD229" i="24"/>
  <c r="R333" i="24"/>
  <c r="BD333" i="24"/>
  <c r="R251" i="24"/>
  <c r="BD251" i="24"/>
  <c r="R306" i="24"/>
  <c r="BD306" i="24"/>
  <c r="AX97" i="24"/>
  <c r="P97" i="24"/>
  <c r="BD164" i="24"/>
  <c r="R164" i="24"/>
  <c r="P284" i="24"/>
  <c r="AX284" i="24"/>
  <c r="R339" i="24"/>
  <c r="BD339" i="24"/>
  <c r="R143" i="24"/>
  <c r="BD143" i="24"/>
  <c r="P18" i="24"/>
  <c r="AX18" i="24"/>
  <c r="R29" i="24"/>
  <c r="BD29" i="24"/>
  <c r="BD108" i="24"/>
  <c r="R108" i="24"/>
  <c r="R169" i="24"/>
  <c r="BD169" i="24"/>
  <c r="BD178" i="24"/>
  <c r="R178" i="24"/>
  <c r="AX58" i="24"/>
  <c r="P58" i="24"/>
  <c r="AR179" i="24"/>
  <c r="N179" i="24"/>
  <c r="P70" i="24"/>
  <c r="AX70" i="24"/>
  <c r="AX108" i="24"/>
  <c r="P108" i="24"/>
  <c r="AL362" i="24"/>
  <c r="L362" i="24"/>
  <c r="BD218" i="24"/>
  <c r="R218" i="24"/>
  <c r="BD266" i="24"/>
  <c r="R266" i="24"/>
  <c r="BD194" i="24"/>
  <c r="R194" i="24"/>
  <c r="BD269" i="24"/>
  <c r="R269" i="24"/>
  <c r="BD45" i="24"/>
  <c r="R45" i="24"/>
  <c r="AX115" i="24"/>
  <c r="P115" i="24"/>
  <c r="P328" i="24"/>
  <c r="AX328" i="24"/>
  <c r="AX251" i="24"/>
  <c r="P251" i="24"/>
  <c r="BD44" i="24"/>
  <c r="R44" i="24"/>
  <c r="R22" i="24"/>
  <c r="BD22" i="24"/>
  <c r="AX90" i="24"/>
  <c r="P90" i="24"/>
  <c r="BD324" i="24"/>
  <c r="R324" i="24"/>
  <c r="R155" i="24"/>
  <c r="BD155" i="24"/>
  <c r="BD222" i="24"/>
  <c r="R222" i="24"/>
  <c r="R207" i="24"/>
  <c r="BD207" i="24"/>
  <c r="BD351" i="24"/>
  <c r="R351" i="24"/>
  <c r="P321" i="24"/>
  <c r="AX321" i="24"/>
  <c r="P166" i="24"/>
  <c r="AX166" i="24"/>
  <c r="P337" i="24"/>
  <c r="AX337" i="24"/>
  <c r="L42" i="24"/>
  <c r="AL42" i="24"/>
  <c r="P257" i="24"/>
  <c r="AX257" i="24"/>
  <c r="L125" i="24"/>
  <c r="AL125" i="24"/>
  <c r="R228" i="24"/>
  <c r="BD228" i="24"/>
  <c r="R27" i="24"/>
  <c r="BD27" i="24"/>
  <c r="P271" i="24"/>
  <c r="AX271" i="24"/>
  <c r="P298" i="24"/>
  <c r="AX298" i="24"/>
  <c r="BD80" i="24"/>
  <c r="R80" i="24"/>
  <c r="R180" i="24"/>
  <c r="BD180" i="24"/>
  <c r="R84" i="24"/>
  <c r="BD84" i="24"/>
  <c r="BD153" i="24"/>
  <c r="R153" i="24"/>
  <c r="R250" i="24"/>
  <c r="BD250" i="24"/>
  <c r="R121" i="24"/>
  <c r="BD121" i="24"/>
  <c r="BD305" i="24"/>
  <c r="R305" i="24"/>
  <c r="BD127" i="24"/>
  <c r="R127" i="24"/>
  <c r="R79" i="24"/>
  <c r="BD79" i="24"/>
  <c r="R159" i="24"/>
  <c r="BD159" i="24"/>
  <c r="AX336" i="24"/>
  <c r="P336" i="24"/>
  <c r="BD211" i="24"/>
  <c r="R211" i="24"/>
  <c r="R97" i="24"/>
  <c r="BD97" i="24"/>
  <c r="P356" i="24"/>
  <c r="AX356" i="24"/>
  <c r="R87" i="24"/>
  <c r="BD87" i="24"/>
  <c r="P117" i="24"/>
  <c r="AX117" i="24"/>
  <c r="BD40" i="24"/>
  <c r="R40" i="24"/>
  <c r="BD323" i="24"/>
  <c r="R323" i="24"/>
  <c r="AR264" i="24"/>
  <c r="N264" i="24"/>
  <c r="P192" i="24"/>
  <c r="AX192" i="24"/>
  <c r="AX26" i="24"/>
  <c r="P26" i="24"/>
  <c r="R277" i="24"/>
  <c r="BD277" i="24"/>
  <c r="AL183" i="24"/>
  <c r="L183" i="24"/>
  <c r="L306" i="24"/>
  <c r="AL306" i="24"/>
  <c r="AL246" i="24"/>
  <c r="L246" i="24"/>
  <c r="BD271" i="24"/>
  <c r="R271" i="24"/>
  <c r="BD193" i="24"/>
  <c r="R193" i="24"/>
  <c r="BD337" i="24"/>
  <c r="R337" i="24"/>
  <c r="R46" i="24"/>
  <c r="BD46" i="24"/>
  <c r="BD33" i="24"/>
  <c r="R33" i="24"/>
  <c r="P275" i="24"/>
  <c r="AX275" i="24"/>
  <c r="BD267" i="24"/>
  <c r="R267" i="24"/>
  <c r="P263" i="24"/>
  <c r="AX263" i="24"/>
  <c r="R90" i="24"/>
  <c r="BD90" i="24"/>
  <c r="P161" i="24"/>
  <c r="AX161" i="24"/>
  <c r="AF97" i="24"/>
  <c r="J97" i="24"/>
  <c r="R77" i="24"/>
  <c r="BD77" i="24"/>
  <c r="BD133" i="24"/>
  <c r="R133" i="24"/>
  <c r="R303" i="24"/>
  <c r="BD303" i="24"/>
  <c r="P68" i="24"/>
  <c r="AX68" i="24"/>
  <c r="R213" i="24"/>
  <c r="BD213" i="24"/>
  <c r="BD284" i="24"/>
  <c r="R284" i="24"/>
  <c r="BD241" i="24"/>
  <c r="R241" i="24"/>
  <c r="R134" i="24"/>
  <c r="BD134" i="24"/>
  <c r="P278" i="24"/>
  <c r="AX278" i="24"/>
  <c r="BD358" i="24"/>
  <c r="R358" i="24"/>
  <c r="R261" i="24"/>
  <c r="BD261" i="24"/>
  <c r="P269" i="24"/>
  <c r="AX269" i="24"/>
  <c r="BD68" i="24"/>
  <c r="R68" i="24"/>
  <c r="R176" i="24"/>
  <c r="BD176" i="24"/>
  <c r="BD348" i="24"/>
  <c r="R348" i="24"/>
  <c r="R183" i="24"/>
  <c r="BD183" i="24"/>
  <c r="R362" i="24"/>
  <c r="BD362" i="24"/>
  <c r="R246" i="24"/>
  <c r="BD246" i="24"/>
  <c r="R297" i="24"/>
  <c r="BD297" i="24"/>
  <c r="R279" i="24"/>
  <c r="BD279" i="24"/>
  <c r="R116" i="24"/>
  <c r="BD116" i="24"/>
  <c r="BD70" i="24"/>
  <c r="R70" i="24"/>
  <c r="R157" i="24"/>
  <c r="BD157" i="24"/>
  <c r="R290" i="24"/>
  <c r="BD290" i="24"/>
  <c r="BD233" i="24"/>
  <c r="R233" i="24"/>
  <c r="BD55" i="24"/>
  <c r="R55" i="24"/>
  <c r="BD257" i="24"/>
  <c r="R257" i="24"/>
  <c r="BD88" i="24"/>
  <c r="R88" i="24"/>
  <c r="R235" i="24"/>
  <c r="BD235" i="24"/>
  <c r="BD268" i="24"/>
  <c r="R268" i="24"/>
  <c r="BD345" i="24"/>
  <c r="R345" i="24"/>
  <c r="BD75" i="24"/>
  <c r="R75" i="24"/>
  <c r="BD125" i="24"/>
  <c r="R125" i="24"/>
  <c r="BD282" i="24"/>
  <c r="R282" i="24"/>
  <c r="AX319" i="24"/>
  <c r="P319" i="24"/>
  <c r="R280" i="24"/>
  <c r="BD280" i="24"/>
  <c r="R346" i="24"/>
  <c r="BD346" i="24"/>
  <c r="P51" i="24"/>
  <c r="AX51" i="24"/>
  <c r="BD190" i="24"/>
  <c r="R190" i="24"/>
  <c r="L205" i="24"/>
  <c r="AL205" i="24"/>
  <c r="BD278" i="24"/>
  <c r="R278" i="24"/>
  <c r="AX237" i="24"/>
  <c r="P237" i="24"/>
  <c r="P55" i="24"/>
  <c r="AX55" i="24"/>
  <c r="BD138" i="24"/>
  <c r="R138" i="24"/>
  <c r="R64" i="24"/>
  <c r="BD64" i="24"/>
  <c r="BD230" i="24"/>
  <c r="R230" i="24"/>
  <c r="BD293" i="24"/>
  <c r="R293" i="24"/>
  <c r="BD327" i="24"/>
  <c r="R327" i="24"/>
  <c r="AX31" i="24"/>
  <c r="P31" i="24"/>
  <c r="P123" i="24"/>
  <c r="AX123" i="24"/>
  <c r="R197" i="24"/>
  <c r="BD197" i="24"/>
  <c r="P225" i="24"/>
  <c r="AX225" i="24"/>
  <c r="AX131" i="24"/>
  <c r="P131" i="24"/>
  <c r="AX235" i="24"/>
  <c r="P235" i="24"/>
  <c r="AX335" i="24"/>
  <c r="P335" i="24"/>
  <c r="AR274" i="24"/>
  <c r="N274" i="24"/>
  <c r="BD295" i="24"/>
  <c r="R295" i="24"/>
  <c r="P164" i="24"/>
  <c r="AX164" i="24"/>
  <c r="R198" i="24"/>
  <c r="BD198" i="24"/>
  <c r="AX253" i="24"/>
  <c r="P253" i="24"/>
  <c r="AX113" i="24"/>
  <c r="P113" i="24"/>
  <c r="R343" i="24"/>
  <c r="BD343" i="24"/>
  <c r="AF280" i="24"/>
  <c r="J280" i="24"/>
  <c r="BD341" i="24"/>
  <c r="R341" i="24"/>
  <c r="R340" i="24"/>
  <c r="BD340" i="24"/>
  <c r="R347" i="24"/>
  <c r="BD347" i="24"/>
  <c r="BD65" i="24"/>
  <c r="R65" i="24"/>
  <c r="BD96" i="24"/>
  <c r="R96" i="24"/>
  <c r="AR289" i="24"/>
  <c r="N289" i="24"/>
  <c r="P104" i="24"/>
  <c r="AX104" i="24"/>
  <c r="R129" i="24"/>
  <c r="BD129" i="24"/>
  <c r="BD276" i="24"/>
  <c r="R276" i="24"/>
  <c r="P176" i="24"/>
  <c r="AX176" i="24"/>
  <c r="BD208" i="24"/>
  <c r="R208" i="24"/>
  <c r="P183" i="24"/>
  <c r="AX183" i="24"/>
  <c r="P215" i="24"/>
  <c r="AX215" i="24"/>
  <c r="AX246" i="24"/>
  <c r="P246" i="24"/>
  <c r="R110" i="24"/>
  <c r="BD110" i="24"/>
  <c r="BD254" i="24"/>
  <c r="R254" i="24"/>
  <c r="P202" i="24"/>
  <c r="AX202" i="24"/>
  <c r="AR287" i="24"/>
  <c r="N287" i="24"/>
  <c r="R209" i="24"/>
  <c r="BD209" i="24"/>
  <c r="BD256" i="24"/>
  <c r="R256" i="24"/>
  <c r="BD161" i="24"/>
  <c r="R161" i="24"/>
  <c r="P233" i="24"/>
  <c r="AX233" i="24"/>
  <c r="R166" i="24"/>
  <c r="BD166" i="24"/>
  <c r="AL83" i="24"/>
  <c r="L83" i="24"/>
  <c r="AL132" i="24"/>
  <c r="L132" i="24"/>
  <c r="AX252" i="24"/>
  <c r="P252" i="24"/>
  <c r="N300" i="24"/>
  <c r="AR300" i="24"/>
  <c r="N38" i="24"/>
  <c r="AR38" i="24"/>
  <c r="N175" i="24"/>
  <c r="AR175" i="24"/>
  <c r="AL260" i="24"/>
  <c r="L260" i="24"/>
  <c r="P185" i="24"/>
  <c r="AX185" i="24"/>
  <c r="P63" i="24"/>
  <c r="AX63" i="24"/>
  <c r="N223" i="24"/>
  <c r="AR223" i="24"/>
  <c r="P242" i="24"/>
  <c r="AX242" i="24"/>
  <c r="AX329" i="24"/>
  <c r="P329" i="24"/>
  <c r="AX32" i="24"/>
  <c r="P32" i="24"/>
  <c r="AX244" i="24"/>
  <c r="P244" i="24"/>
  <c r="AX56" i="24"/>
  <c r="P56" i="24"/>
  <c r="AX214" i="24"/>
  <c r="P214" i="24"/>
  <c r="AX38" i="24"/>
  <c r="P38" i="24"/>
  <c r="AX181" i="24"/>
  <c r="P181" i="24"/>
  <c r="AX224" i="24"/>
  <c r="P224" i="24"/>
  <c r="N352" i="24"/>
  <c r="AR352" i="24"/>
  <c r="AX300" i="24"/>
  <c r="P300" i="24"/>
  <c r="P343" i="24"/>
  <c r="AX343" i="24"/>
  <c r="AL286" i="24"/>
  <c r="L286" i="24"/>
  <c r="P363" i="24"/>
  <c r="AX363" i="24"/>
  <c r="P128" i="24"/>
  <c r="AX128" i="24"/>
  <c r="N95" i="24"/>
  <c r="AR95" i="24"/>
  <c r="P78" i="24"/>
  <c r="AX78" i="24"/>
  <c r="AX171" i="24"/>
  <c r="P171" i="24"/>
  <c r="AX73" i="24"/>
  <c r="P73" i="24"/>
  <c r="AX71" i="24"/>
  <c r="P71" i="24"/>
  <c r="N49" i="24"/>
  <c r="AR49" i="24"/>
  <c r="P165" i="24"/>
  <c r="AX165" i="24"/>
  <c r="AX206" i="24"/>
  <c r="P206" i="24"/>
  <c r="P72" i="24"/>
  <c r="AX72" i="24"/>
  <c r="AR97" i="24"/>
  <c r="N97" i="24"/>
  <c r="P142" i="24"/>
  <c r="AX142" i="24"/>
  <c r="AX255" i="24"/>
  <c r="P255" i="24"/>
  <c r="AX156" i="24"/>
  <c r="P156" i="24"/>
  <c r="AX287" i="24"/>
  <c r="P287" i="24"/>
  <c r="P220" i="24"/>
  <c r="AX220" i="24"/>
  <c r="AX140" i="24"/>
  <c r="P140" i="24"/>
  <c r="P20" i="24"/>
  <c r="AX20" i="24"/>
  <c r="AX221" i="24"/>
  <c r="P221" i="24"/>
  <c r="P49" i="24"/>
  <c r="AX49" i="24"/>
  <c r="N53" i="24"/>
  <c r="AR53" i="24"/>
  <c r="AX136" i="24"/>
  <c r="P136" i="24"/>
  <c r="AX245" i="24"/>
  <c r="P245" i="24"/>
  <c r="AX88" i="24"/>
  <c r="P88" i="24"/>
  <c r="P91" i="24"/>
  <c r="AX91" i="24"/>
  <c r="AX30" i="24"/>
  <c r="P30" i="24"/>
  <c r="AX81" i="24"/>
  <c r="P81" i="24"/>
  <c r="L252" i="24"/>
  <c r="AL252" i="24"/>
  <c r="P53" i="24"/>
  <c r="AX53" i="24"/>
  <c r="N102" i="24"/>
  <c r="AR102" i="24"/>
  <c r="L254" i="24"/>
  <c r="AL254" i="24"/>
  <c r="P318" i="24"/>
  <c r="AX318" i="24"/>
  <c r="N185" i="24"/>
  <c r="AR185" i="24"/>
  <c r="AR245" i="24"/>
  <c r="N245" i="24"/>
  <c r="P270" i="24"/>
  <c r="AX270" i="24"/>
  <c r="P254" i="24"/>
  <c r="AX254" i="24"/>
  <c r="AX312" i="24"/>
  <c r="P312" i="24"/>
  <c r="AR51" i="24"/>
  <c r="N51" i="24"/>
  <c r="N271" i="24"/>
  <c r="AR271" i="24"/>
  <c r="AX184" i="24"/>
  <c r="P184" i="24"/>
  <c r="P175" i="24"/>
  <c r="AX175" i="24"/>
  <c r="P291" i="24"/>
  <c r="AX291" i="24"/>
  <c r="P260" i="24"/>
  <c r="AX260" i="24"/>
  <c r="AR364" i="24"/>
  <c r="N364" i="24"/>
  <c r="P222" i="24"/>
  <c r="AX222" i="24"/>
  <c r="P358" i="24"/>
  <c r="AX358" i="24"/>
  <c r="AX105" i="24"/>
  <c r="P105" i="24"/>
  <c r="AX355" i="24"/>
  <c r="P355" i="24"/>
  <c r="AX170" i="24"/>
  <c r="P170" i="24"/>
  <c r="P152" i="24"/>
  <c r="AX152" i="24"/>
  <c r="N214" i="24"/>
  <c r="AR214" i="24"/>
  <c r="AX114" i="24"/>
  <c r="P114" i="24"/>
  <c r="AR224" i="24"/>
  <c r="N224" i="24"/>
  <c r="N70" i="24"/>
  <c r="AR70" i="24"/>
  <c r="AX248" i="24"/>
  <c r="P248" i="24"/>
  <c r="P145" i="24"/>
  <c r="AX145" i="24"/>
  <c r="P144" i="24"/>
  <c r="AX144" i="24"/>
  <c r="P43" i="24"/>
  <c r="AX43" i="24"/>
  <c r="AF68" i="24"/>
  <c r="L211" i="24"/>
  <c r="AX95" i="24"/>
  <c r="P95" i="24"/>
  <c r="AR146" i="24"/>
  <c r="N146" i="24"/>
  <c r="AR171" i="24"/>
  <c r="N171" i="24"/>
  <c r="N99" i="24"/>
  <c r="AR99" i="24"/>
  <c r="AR81" i="24"/>
  <c r="N81" i="24"/>
  <c r="N69" i="24"/>
  <c r="AR69" i="24"/>
  <c r="AL141" i="24"/>
  <c r="L141" i="24"/>
  <c r="AX282" i="24"/>
  <c r="P282" i="24"/>
  <c r="AL124" i="24"/>
  <c r="L124" i="24"/>
  <c r="N317" i="24"/>
  <c r="AR317" i="24"/>
  <c r="P102" i="24"/>
  <c r="AX102" i="24"/>
  <c r="P16" i="24"/>
  <c r="AX16" i="24"/>
  <c r="P315" i="24"/>
  <c r="AX315" i="24"/>
  <c r="P29" i="24"/>
  <c r="AX29" i="24"/>
  <c r="AX116" i="24"/>
  <c r="P116" i="24"/>
  <c r="P229" i="24"/>
  <c r="AX229" i="24"/>
  <c r="P188" i="24"/>
  <c r="AX188" i="24"/>
  <c r="AX265" i="24"/>
  <c r="P265" i="24"/>
  <c r="AX146" i="24"/>
  <c r="P146" i="24"/>
  <c r="AX130" i="24"/>
  <c r="P130" i="24"/>
  <c r="AX83" i="24"/>
  <c r="P83" i="24"/>
  <c r="AX122" i="24"/>
  <c r="P122" i="24"/>
  <c r="N252" i="24"/>
  <c r="AR252" i="24"/>
  <c r="P62" i="24"/>
  <c r="AX62" i="24"/>
  <c r="AX317" i="24"/>
  <c r="P317" i="24"/>
  <c r="AR150" i="24"/>
  <c r="N150" i="24"/>
  <c r="AX155" i="24"/>
  <c r="P155" i="24"/>
  <c r="N28" i="24"/>
  <c r="AR28" i="24"/>
  <c r="P35" i="24"/>
  <c r="AX35" i="24"/>
  <c r="P173" i="24"/>
  <c r="AX173" i="24"/>
  <c r="P232" i="24"/>
  <c r="AX232" i="24"/>
  <c r="AX52" i="24"/>
  <c r="P52" i="24"/>
  <c r="AX216" i="24"/>
  <c r="P216" i="24"/>
  <c r="N39" i="24"/>
  <c r="AR39" i="24"/>
  <c r="P338" i="24"/>
  <c r="AX338" i="24"/>
  <c r="P47" i="24"/>
  <c r="AX47" i="24"/>
  <c r="P341" i="24"/>
  <c r="AX341" i="24"/>
  <c r="AX285" i="24"/>
  <c r="P285" i="24"/>
  <c r="N140" i="24"/>
  <c r="AR140" i="24"/>
  <c r="P99" i="24"/>
  <c r="AX99" i="24"/>
  <c r="N244" i="24"/>
  <c r="AR244" i="24"/>
  <c r="AX69" i="24"/>
  <c r="P69" i="24"/>
  <c r="AX124" i="24"/>
  <c r="P124" i="24"/>
  <c r="AX39" i="24"/>
  <c r="P39" i="24"/>
  <c r="P354" i="24"/>
  <c r="AX354" i="24"/>
  <c r="AX330" i="24"/>
  <c r="P330" i="24"/>
  <c r="AX84" i="24"/>
  <c r="P84" i="24"/>
  <c r="AR241" i="24"/>
  <c r="N241" i="24"/>
  <c r="P109" i="24"/>
  <c r="AX109" i="24"/>
  <c r="AX119" i="24"/>
  <c r="P119" i="24"/>
  <c r="P199" i="24"/>
  <c r="AX199" i="24"/>
  <c r="P286" i="24"/>
  <c r="AX286" i="24"/>
  <c r="P241" i="24"/>
  <c r="AX241" i="24"/>
  <c r="AX134" i="24"/>
  <c r="P134" i="24"/>
  <c r="AL105" i="24"/>
  <c r="L105" i="24"/>
  <c r="AX307" i="24"/>
  <c r="P307" i="24"/>
  <c r="AX234" i="24"/>
  <c r="P234" i="24"/>
  <c r="AX247" i="24"/>
  <c r="P247" i="24"/>
  <c r="P310" i="24"/>
  <c r="AX310" i="24"/>
  <c r="AX331" i="24"/>
  <c r="P331" i="24"/>
  <c r="AX148" i="24"/>
  <c r="P148" i="24"/>
  <c r="AX189" i="24"/>
  <c r="P189" i="24"/>
  <c r="AX324" i="24"/>
  <c r="P324" i="24"/>
  <c r="P238" i="24"/>
  <c r="AX238" i="24"/>
  <c r="AR20" i="24"/>
  <c r="N20" i="24"/>
  <c r="AX311" i="24"/>
  <c r="P311" i="24"/>
  <c r="AX201" i="24"/>
  <c r="P201" i="24"/>
  <c r="P27" i="24"/>
  <c r="AX27" i="24"/>
  <c r="AX85" i="24"/>
  <c r="P85" i="24"/>
  <c r="AR181" i="24"/>
  <c r="N181" i="24"/>
  <c r="P169" i="24"/>
  <c r="AX169" i="24"/>
  <c r="AX350" i="24"/>
  <c r="P350" i="24"/>
  <c r="P212" i="24"/>
  <c r="AX212" i="24"/>
  <c r="P36" i="24"/>
  <c r="AX36" i="24"/>
  <c r="N45" i="24"/>
  <c r="AR45" i="24"/>
  <c r="P274" i="24"/>
  <c r="AX274" i="24"/>
  <c r="N73" i="24"/>
  <c r="AR73" i="24"/>
  <c r="AX168" i="24"/>
  <c r="P168" i="24"/>
  <c r="AL330" i="24"/>
  <c r="L330" i="24"/>
  <c r="AR112" i="24"/>
  <c r="N112" i="24"/>
  <c r="AX280" i="24"/>
  <c r="P280" i="24"/>
  <c r="AX179" i="24"/>
  <c r="P179" i="24"/>
  <c r="AR238" i="24"/>
  <c r="N238" i="24"/>
  <c r="AX149" i="24"/>
  <c r="P149" i="24"/>
  <c r="AR72" i="24"/>
  <c r="N72" i="24"/>
  <c r="AX28" i="24"/>
  <c r="P28" i="24"/>
  <c r="AX203" i="24"/>
  <c r="P203" i="24"/>
  <c r="P23" i="24"/>
  <c r="AX23" i="24"/>
  <c r="AL247" i="24"/>
  <c r="L247" i="24"/>
  <c r="P24" i="24"/>
  <c r="AX24" i="24"/>
  <c r="AX106" i="24"/>
  <c r="P106" i="24"/>
  <c r="N29" i="24"/>
  <c r="AR29" i="24"/>
  <c r="AX210" i="24"/>
  <c r="P210" i="24"/>
  <c r="P59" i="24"/>
  <c r="AX59" i="24"/>
  <c r="AR157" i="24"/>
  <c r="N157" i="24"/>
  <c r="P79" i="24"/>
  <c r="AX79" i="24"/>
  <c r="P157" i="24"/>
  <c r="AX157" i="24"/>
  <c r="N54" i="24"/>
  <c r="AR54" i="24"/>
  <c r="N194" i="24"/>
  <c r="AR194" i="24"/>
  <c r="N43" i="24"/>
  <c r="AR43" i="24"/>
  <c r="N270" i="24"/>
  <c r="AR270" i="24"/>
  <c r="AR22" i="24"/>
  <c r="N22" i="24"/>
  <c r="N362" i="24"/>
  <c r="AR362" i="24"/>
  <c r="N92" i="24"/>
  <c r="AR92" i="24"/>
  <c r="AR144" i="24"/>
  <c r="N144" i="24"/>
  <c r="AL194" i="24"/>
  <c r="L194" i="24"/>
  <c r="L219" i="24"/>
  <c r="AL219" i="24"/>
  <c r="AR123" i="24"/>
  <c r="N123" i="24"/>
  <c r="AR324" i="24"/>
  <c r="N324" i="24"/>
  <c r="AF364" i="24"/>
  <c r="J364" i="24"/>
  <c r="J72" i="24"/>
  <c r="AL253" i="24"/>
  <c r="L151" i="24"/>
  <c r="N183" i="24"/>
  <c r="AR183" i="24"/>
  <c r="AR207" i="24"/>
  <c r="N207" i="24"/>
  <c r="N131" i="24"/>
  <c r="AR131" i="24"/>
  <c r="N158" i="24"/>
  <c r="AR158" i="24"/>
  <c r="AR154" i="24"/>
  <c r="N154" i="24"/>
  <c r="AR86" i="24"/>
  <c r="N86" i="24"/>
  <c r="AR163" i="24"/>
  <c r="N163" i="24"/>
  <c r="AR299" i="24"/>
  <c r="N299" i="24"/>
  <c r="L326" i="24"/>
  <c r="AL326" i="24"/>
  <c r="N153" i="24"/>
  <c r="AR153" i="24"/>
  <c r="N57" i="24"/>
  <c r="AR57" i="24"/>
  <c r="N147" i="24"/>
  <c r="AR147" i="24"/>
  <c r="L319" i="24"/>
  <c r="AL319" i="24"/>
  <c r="N161" i="24"/>
  <c r="AR161" i="24"/>
  <c r="N21" i="24"/>
  <c r="AR21" i="24"/>
  <c r="AL290" i="24"/>
  <c r="L290" i="24"/>
  <c r="N145" i="24"/>
  <c r="AR145" i="24"/>
  <c r="L223" i="24"/>
  <c r="AL223" i="24"/>
  <c r="AR216" i="24"/>
  <c r="N216" i="24"/>
  <c r="N162" i="24"/>
  <c r="AR162" i="24"/>
  <c r="AR337" i="24"/>
  <c r="N337" i="24"/>
  <c r="AR90" i="24"/>
  <c r="N90" i="24"/>
  <c r="N308" i="24"/>
  <c r="AR308" i="24"/>
  <c r="N75" i="24"/>
  <c r="AR75" i="24"/>
  <c r="N132" i="24"/>
  <c r="AR132" i="24"/>
  <c r="AR294" i="24"/>
  <c r="N294" i="24"/>
  <c r="AR234" i="24"/>
  <c r="N234" i="24"/>
  <c r="N136" i="24"/>
  <c r="AR136" i="24"/>
  <c r="L198" i="24"/>
  <c r="AL198" i="24"/>
  <c r="AR137" i="24"/>
  <c r="N137" i="24"/>
  <c r="N237" i="24"/>
  <c r="AR237" i="24"/>
  <c r="N120" i="24"/>
  <c r="AR120" i="24"/>
  <c r="AR209" i="24"/>
  <c r="N209" i="24"/>
  <c r="AR25" i="24"/>
  <c r="N25" i="24"/>
  <c r="N58" i="24"/>
  <c r="AR58" i="24"/>
  <c r="N290" i="24"/>
  <c r="AR290" i="24"/>
  <c r="N68" i="24"/>
  <c r="AR68" i="24"/>
  <c r="N361" i="24"/>
  <c r="AR361" i="24"/>
  <c r="AR107" i="24"/>
  <c r="N107" i="24"/>
  <c r="AL54" i="24"/>
  <c r="L54" i="24"/>
  <c r="N228" i="24"/>
  <c r="AR228" i="24"/>
  <c r="AR180" i="24"/>
  <c r="N180" i="24"/>
  <c r="N233" i="24"/>
  <c r="AR233" i="24"/>
  <c r="N298" i="24"/>
  <c r="AR298" i="24"/>
  <c r="N48" i="24"/>
  <c r="AR48" i="24"/>
  <c r="AR174" i="24"/>
  <c r="N174" i="24"/>
  <c r="N230" i="24"/>
  <c r="AR230" i="24"/>
  <c r="N164" i="24"/>
  <c r="AR164" i="24"/>
  <c r="N64" i="24"/>
  <c r="AR64" i="24"/>
  <c r="N44" i="24"/>
  <c r="AR44" i="24"/>
  <c r="N295" i="24"/>
  <c r="AR295" i="24"/>
  <c r="N31" i="24"/>
  <c r="AR31" i="24"/>
  <c r="N167" i="24"/>
  <c r="AR167" i="24"/>
  <c r="N141" i="24"/>
  <c r="AR141" i="24"/>
  <c r="AR278" i="24"/>
  <c r="N278" i="24"/>
  <c r="N240" i="24"/>
  <c r="AR240" i="24"/>
  <c r="AL17" i="24"/>
  <c r="L17" i="24"/>
  <c r="N301" i="24"/>
  <c r="AR301" i="24"/>
  <c r="AL164" i="24"/>
  <c r="L164" i="24"/>
  <c r="AL283" i="24"/>
  <c r="L283" i="24"/>
  <c r="L77" i="24"/>
  <c r="AL77" i="24"/>
  <c r="AF229" i="24"/>
  <c r="J229" i="24"/>
  <c r="N297" i="24"/>
  <c r="AR297" i="24"/>
  <c r="AR110" i="24"/>
  <c r="N110" i="24"/>
  <c r="AL46" i="24"/>
  <c r="L46" i="24"/>
  <c r="L208" i="24"/>
  <c r="AL208" i="24"/>
  <c r="AR303" i="24"/>
  <c r="N303" i="24"/>
  <c r="N338" i="24"/>
  <c r="AR338" i="24"/>
  <c r="AR323" i="24"/>
  <c r="N323" i="24"/>
  <c r="AR306" i="24"/>
  <c r="N306" i="24"/>
  <c r="AR342" i="24"/>
  <c r="N342" i="24"/>
  <c r="L34" i="24"/>
  <c r="AL34" i="24"/>
  <c r="L317" i="24"/>
  <c r="AL317" i="24"/>
  <c r="AR168" i="24"/>
  <c r="N168" i="24"/>
  <c r="AR87" i="24"/>
  <c r="N87" i="24"/>
  <c r="N258" i="24"/>
  <c r="AR258" i="24"/>
  <c r="N350" i="24"/>
  <c r="AR350" i="24"/>
  <c r="N182" i="24"/>
  <c r="AR182" i="24"/>
  <c r="L215" i="24"/>
  <c r="AL215" i="24"/>
  <c r="AR246" i="24"/>
  <c r="N246" i="24"/>
  <c r="AR293" i="24"/>
  <c r="N293" i="24"/>
  <c r="N205" i="24"/>
  <c r="AR205" i="24"/>
  <c r="N259" i="24"/>
  <c r="AR259" i="24"/>
  <c r="N326" i="24"/>
  <c r="AR326" i="24"/>
  <c r="N160" i="24"/>
  <c r="AR160" i="24"/>
  <c r="N151" i="24"/>
  <c r="AR151" i="24"/>
  <c r="N232" i="24"/>
  <c r="AR232" i="24"/>
  <c r="N126" i="24"/>
  <c r="AR126" i="24"/>
  <c r="N213" i="24"/>
  <c r="AR213" i="24"/>
  <c r="J315" i="24"/>
  <c r="J93" i="24"/>
  <c r="AR186" i="24"/>
  <c r="N186" i="24"/>
  <c r="N135" i="24"/>
  <c r="AR135" i="24"/>
  <c r="AR325" i="24"/>
  <c r="N325" i="24"/>
  <c r="N89" i="24"/>
  <c r="AR89" i="24"/>
  <c r="N276" i="24"/>
  <c r="AR276" i="24"/>
  <c r="AR332" i="24"/>
  <c r="N332" i="24"/>
  <c r="N121" i="24"/>
  <c r="AR121" i="24"/>
  <c r="N219" i="24"/>
  <c r="AR219" i="24"/>
  <c r="N284" i="24"/>
  <c r="AR284" i="24"/>
  <c r="AR327" i="24"/>
  <c r="N327" i="24"/>
  <c r="AR227" i="24"/>
  <c r="N227" i="24"/>
  <c r="AR304" i="24"/>
  <c r="N304" i="24"/>
  <c r="AR357" i="24"/>
  <c r="N357" i="24"/>
  <c r="L237" i="24"/>
  <c r="AL237" i="24"/>
  <c r="AL120" i="24"/>
  <c r="L120" i="24"/>
  <c r="AR60" i="24"/>
  <c r="N60" i="24"/>
  <c r="AL45" i="24"/>
  <c r="L45" i="24"/>
  <c r="AR156" i="24"/>
  <c r="N156" i="24"/>
  <c r="N204" i="24"/>
  <c r="AR204" i="24"/>
  <c r="AR277" i="24"/>
  <c r="N277" i="24"/>
  <c r="AR142" i="24"/>
  <c r="N142" i="24"/>
  <c r="L82" i="24"/>
  <c r="AL82" i="24"/>
  <c r="N46" i="24"/>
  <c r="AR46" i="24"/>
  <c r="AR133" i="24"/>
  <c r="N133" i="24"/>
  <c r="N42" i="24"/>
  <c r="AR42" i="24"/>
  <c r="AR243" i="24"/>
  <c r="N243" i="24"/>
  <c r="AL279" i="24"/>
  <c r="L279" i="24"/>
  <c r="N55" i="24"/>
  <c r="AR55" i="24"/>
  <c r="N37" i="24"/>
  <c r="AR37" i="24"/>
  <c r="N236" i="24"/>
  <c r="AR236" i="24"/>
  <c r="AR319" i="24"/>
  <c r="N319" i="24"/>
  <c r="N263" i="24"/>
  <c r="AR263" i="24"/>
  <c r="N211" i="24"/>
  <c r="AR211" i="24"/>
  <c r="N96" i="24"/>
  <c r="AR96" i="24"/>
  <c r="AR134" i="24"/>
  <c r="N134" i="24"/>
  <c r="N108" i="24"/>
  <c r="AR108" i="24"/>
  <c r="AR178" i="24"/>
  <c r="N178" i="24"/>
  <c r="N285" i="24"/>
  <c r="AR285" i="24"/>
  <c r="N353" i="24"/>
  <c r="AR353" i="24"/>
  <c r="N124" i="24"/>
  <c r="AR124" i="24"/>
  <c r="N267" i="24"/>
  <c r="AR267" i="24"/>
  <c r="AL296" i="24"/>
  <c r="L296" i="24"/>
  <c r="L325" i="24"/>
  <c r="AL325" i="24"/>
  <c r="N17" i="24"/>
  <c r="AR17" i="24"/>
  <c r="L111" i="24"/>
  <c r="AL111" i="24"/>
  <c r="AR93" i="24"/>
  <c r="N93" i="24"/>
  <c r="AR115" i="24"/>
  <c r="N115" i="24"/>
  <c r="AR225" i="24"/>
  <c r="N225" i="24"/>
  <c r="N77" i="24"/>
  <c r="AR77" i="24"/>
  <c r="AR34" i="24"/>
  <c r="N34" i="24"/>
  <c r="AR196" i="24"/>
  <c r="N196" i="24"/>
  <c r="L294" i="24"/>
  <c r="AL294" i="24"/>
  <c r="L258" i="24"/>
  <c r="AL258" i="24"/>
  <c r="L343" i="24"/>
  <c r="AL343" i="24"/>
  <c r="N349" i="24"/>
  <c r="AR349" i="24"/>
  <c r="N316" i="24"/>
  <c r="AR316" i="24"/>
  <c r="AR328" i="24"/>
  <c r="N328" i="24"/>
  <c r="AR345" i="24"/>
  <c r="N345" i="24"/>
  <c r="AR41" i="24"/>
  <c r="N41" i="24"/>
  <c r="AR215" i="24"/>
  <c r="N215" i="24"/>
  <c r="N312" i="24"/>
  <c r="AR312" i="24"/>
  <c r="N262" i="24"/>
  <c r="AR262" i="24"/>
  <c r="AL64" i="24"/>
  <c r="L64" i="24"/>
  <c r="AR195" i="24"/>
  <c r="N195" i="24"/>
  <c r="AL349" i="24"/>
  <c r="L349" i="24"/>
  <c r="L115" i="24"/>
  <c r="AL115" i="24"/>
  <c r="AR231" i="24"/>
  <c r="N231" i="24"/>
  <c r="N200" i="24"/>
  <c r="AR200" i="24"/>
  <c r="N333" i="24"/>
  <c r="AR333" i="24"/>
  <c r="N67" i="24"/>
  <c r="AR67" i="24"/>
  <c r="N320" i="24"/>
  <c r="AR320" i="24"/>
  <c r="AF266" i="24"/>
  <c r="J266" i="24"/>
  <c r="J314" i="24"/>
  <c r="AF314" i="24"/>
  <c r="N82" i="24"/>
  <c r="AR82" i="24"/>
  <c r="AR356" i="24"/>
  <c r="N356" i="24"/>
  <c r="AL228" i="24"/>
  <c r="L228" i="24"/>
  <c r="AR309" i="24"/>
  <c r="N309" i="24"/>
  <c r="N166" i="24"/>
  <c r="AR166" i="24"/>
  <c r="N172" i="24"/>
  <c r="AR172" i="24"/>
  <c r="N275" i="24"/>
  <c r="AR275" i="24"/>
  <c r="AF65" i="24"/>
  <c r="J65" i="24"/>
  <c r="N249" i="24"/>
  <c r="AR249" i="24"/>
  <c r="AR339" i="24"/>
  <c r="N339" i="24"/>
  <c r="AR148" i="24"/>
  <c r="N148" i="24"/>
  <c r="AR347" i="24"/>
  <c r="N347" i="24"/>
  <c r="L139" i="24"/>
  <c r="AL139" i="24"/>
  <c r="N208" i="24"/>
  <c r="AR208" i="24"/>
  <c r="N85" i="24"/>
  <c r="AR85" i="24"/>
  <c r="N257" i="24"/>
  <c r="AR257" i="24"/>
  <c r="N253" i="24"/>
  <c r="AR253" i="24"/>
  <c r="AR288" i="24"/>
  <c r="N288" i="24"/>
  <c r="AR105" i="24"/>
  <c r="N105" i="24"/>
  <c r="AR139" i="24"/>
  <c r="N139" i="24"/>
  <c r="AR191" i="24"/>
  <c r="N191" i="24"/>
  <c r="N321" i="24"/>
  <c r="AR321" i="24"/>
  <c r="AR66" i="24"/>
  <c r="N66" i="24"/>
  <c r="N335" i="24"/>
  <c r="AR335" i="24"/>
  <c r="AR74" i="24"/>
  <c r="N74" i="24"/>
  <c r="N251" i="24"/>
  <c r="AR251" i="24"/>
  <c r="AR279" i="24"/>
  <c r="N279" i="24"/>
  <c r="AR336" i="24"/>
  <c r="N336" i="24"/>
  <c r="AR40" i="24"/>
  <c r="N40" i="24"/>
  <c r="N192" i="24"/>
  <c r="AR192" i="24"/>
  <c r="AR76" i="24"/>
  <c r="N76" i="24"/>
  <c r="AR296" i="24"/>
  <c r="N296" i="24"/>
  <c r="N159" i="24"/>
  <c r="AR159" i="24"/>
  <c r="N117" i="24"/>
  <c r="AR117" i="24"/>
  <c r="AR359" i="24"/>
  <c r="N359" i="24"/>
  <c r="N80" i="24"/>
  <c r="AR80" i="24"/>
  <c r="AR33" i="24"/>
  <c r="N33" i="24"/>
  <c r="N61" i="24"/>
  <c r="AR61" i="24"/>
  <c r="N129" i="24"/>
  <c r="AR129" i="24"/>
  <c r="AR269" i="24"/>
  <c r="N269" i="24"/>
  <c r="N346" i="24"/>
  <c r="AR346" i="24"/>
  <c r="L226" i="24"/>
  <c r="AL226" i="24"/>
  <c r="AR265" i="24"/>
  <c r="N265" i="24"/>
  <c r="AR247" i="24"/>
  <c r="N247" i="24"/>
  <c r="N354" i="24"/>
  <c r="AR354" i="24"/>
  <c r="N113" i="24"/>
  <c r="AR113" i="24"/>
  <c r="L333" i="24"/>
  <c r="AL333" i="24"/>
  <c r="AR218" i="24"/>
  <c r="N218" i="24"/>
  <c r="AR100" i="24"/>
  <c r="N100" i="24"/>
  <c r="AR250" i="24"/>
  <c r="N250" i="24"/>
  <c r="AR125" i="24"/>
  <c r="N125" i="24"/>
  <c r="AL321" i="24"/>
  <c r="L321" i="24"/>
  <c r="AR18" i="24"/>
  <c r="N18" i="24"/>
  <c r="AL149" i="24"/>
  <c r="L149" i="24"/>
  <c r="AR206" i="24"/>
  <c r="N206" i="24"/>
  <c r="AR26" i="24"/>
  <c r="N26" i="24"/>
  <c r="N212" i="24"/>
  <c r="AR212" i="24"/>
  <c r="N348" i="24"/>
  <c r="AR348" i="24"/>
  <c r="N101" i="24"/>
  <c r="AR101" i="24"/>
  <c r="N313" i="24"/>
  <c r="AR313" i="24"/>
  <c r="N197" i="24"/>
  <c r="AR197" i="24"/>
  <c r="N282" i="24"/>
  <c r="AR282" i="24"/>
  <c r="AR351" i="24"/>
  <c r="N351" i="24"/>
  <c r="AR283" i="24"/>
  <c r="N283" i="24"/>
  <c r="AR98" i="24"/>
  <c r="N98" i="24"/>
  <c r="AR226" i="24"/>
  <c r="N226" i="24"/>
  <c r="N363" i="24"/>
  <c r="AR363" i="24"/>
  <c r="AR334" i="24"/>
  <c r="N334" i="24"/>
  <c r="N314" i="24"/>
  <c r="AR314" i="24"/>
  <c r="N114" i="24"/>
  <c r="AR114" i="24"/>
  <c r="AR318" i="24"/>
  <c r="N318" i="24"/>
  <c r="L267" i="24"/>
  <c r="AL267" i="24"/>
  <c r="N273" i="24"/>
  <c r="AR273" i="24"/>
  <c r="AR111" i="24"/>
  <c r="N111" i="24"/>
  <c r="N302" i="24"/>
  <c r="AR302" i="24"/>
  <c r="AR198" i="24"/>
  <c r="N198" i="24"/>
  <c r="AR176" i="24"/>
  <c r="N176" i="24"/>
  <c r="N36" i="24"/>
  <c r="AR36" i="24"/>
  <c r="J248" i="24"/>
  <c r="AF248" i="24"/>
  <c r="L351" i="24"/>
  <c r="AL351" i="24"/>
  <c r="N235" i="24"/>
  <c r="AR235" i="24"/>
  <c r="AR104" i="24"/>
  <c r="N104" i="24"/>
  <c r="AR63" i="24"/>
  <c r="N63" i="24"/>
  <c r="AR242" i="24"/>
  <c r="N242" i="24"/>
  <c r="AR202" i="24"/>
  <c r="N202" i="24"/>
  <c r="AR118" i="24"/>
  <c r="N118" i="24"/>
  <c r="L257" i="24"/>
  <c r="AL257" i="24"/>
  <c r="AR340" i="24"/>
  <c r="N340" i="24"/>
  <c r="L145" i="24"/>
  <c r="AL145" i="24"/>
  <c r="AL196" i="24"/>
  <c r="L196" i="24"/>
  <c r="L277" i="24"/>
  <c r="AL277" i="24"/>
  <c r="AL309" i="24"/>
  <c r="L309" i="24"/>
  <c r="L43" i="24"/>
  <c r="AL43" i="24"/>
  <c r="AL256" i="24"/>
  <c r="L256" i="24"/>
  <c r="L292" i="24"/>
  <c r="AL292" i="24"/>
  <c r="L281" i="24"/>
  <c r="AL281" i="24"/>
  <c r="AL189" i="24"/>
  <c r="L189" i="24"/>
  <c r="L329" i="24"/>
  <c r="AL329" i="24"/>
  <c r="L39" i="24"/>
  <c r="AL39" i="24"/>
  <c r="J175" i="24"/>
  <c r="AF175" i="24"/>
  <c r="AL272" i="24"/>
  <c r="L272" i="24"/>
  <c r="AL70" i="24"/>
  <c r="L70" i="24"/>
  <c r="AL220" i="24"/>
  <c r="L220" i="24"/>
  <c r="AL193" i="24"/>
  <c r="L193" i="24"/>
  <c r="AL130" i="24"/>
  <c r="L130" i="24"/>
  <c r="AL96" i="24"/>
  <c r="L96" i="24"/>
  <c r="AL112" i="24"/>
  <c r="L112" i="24"/>
  <c r="AL136" i="24"/>
  <c r="L136" i="24"/>
  <c r="AL318" i="24"/>
  <c r="L318" i="24"/>
  <c r="L179" i="24"/>
  <c r="AL179" i="24"/>
  <c r="L238" i="24"/>
  <c r="AL238" i="24"/>
  <c r="AL210" i="24"/>
  <c r="L210" i="24"/>
  <c r="AL188" i="24"/>
  <c r="L188" i="24"/>
  <c r="L35" i="24"/>
  <c r="AL35" i="24"/>
  <c r="AL175" i="24"/>
  <c r="L175" i="24"/>
  <c r="L138" i="24"/>
  <c r="AL138" i="24"/>
  <c r="L106" i="24"/>
  <c r="AL106" i="24"/>
  <c r="L142" i="24"/>
  <c r="AL142" i="24"/>
  <c r="AL270" i="24"/>
  <c r="L270" i="24"/>
  <c r="AL102" i="24"/>
  <c r="L102" i="24"/>
  <c r="AL364" i="24"/>
  <c r="L364" i="24"/>
  <c r="AL59" i="24"/>
  <c r="L59" i="24"/>
  <c r="L20" i="24"/>
  <c r="AL20" i="24"/>
  <c r="L24" i="24"/>
  <c r="AL24" i="24"/>
  <c r="AL344" i="24"/>
  <c r="L344" i="24"/>
  <c r="AL201" i="24"/>
  <c r="L201" i="24"/>
  <c r="L214" i="24"/>
  <c r="AL214" i="24"/>
  <c r="L104" i="24"/>
  <c r="AL104" i="24"/>
  <c r="L29" i="24"/>
  <c r="AL29" i="24"/>
  <c r="AL155" i="24"/>
  <c r="L155" i="24"/>
  <c r="L51" i="24"/>
  <c r="AL51" i="24"/>
  <c r="AL249" i="24"/>
  <c r="L249" i="24"/>
  <c r="AL291" i="24"/>
  <c r="L291" i="24"/>
  <c r="J20" i="24"/>
  <c r="AF20" i="24"/>
  <c r="AL221" i="24"/>
  <c r="L221" i="24"/>
  <c r="L239" i="24"/>
  <c r="AL239" i="24"/>
  <c r="L69" i="24"/>
  <c r="AL69" i="24"/>
  <c r="AF292" i="24"/>
  <c r="J292" i="24"/>
  <c r="J70" i="24"/>
  <c r="AF70" i="24"/>
  <c r="L241" i="24"/>
  <c r="AL241" i="24"/>
  <c r="L109" i="24"/>
  <c r="AL109" i="24"/>
  <c r="L99" i="24"/>
  <c r="AL99" i="24"/>
  <c r="AL128" i="24"/>
  <c r="L128" i="24"/>
  <c r="AL347" i="24"/>
  <c r="L347" i="24"/>
  <c r="L150" i="24"/>
  <c r="AL150" i="24"/>
  <c r="L53" i="24"/>
  <c r="AL53" i="24"/>
  <c r="AL282" i="24"/>
  <c r="L282" i="24"/>
  <c r="L84" i="24"/>
  <c r="AL84" i="24"/>
  <c r="AL240" i="24"/>
  <c r="L240" i="24"/>
  <c r="L68" i="24"/>
  <c r="AL68" i="24"/>
  <c r="L203" i="24"/>
  <c r="AL203" i="24"/>
  <c r="J30" i="24"/>
  <c r="AF30" i="24"/>
  <c r="AL71" i="24"/>
  <c r="L71" i="24"/>
  <c r="AF214" i="24"/>
  <c r="J214" i="24"/>
  <c r="AL90" i="24"/>
  <c r="L90" i="24"/>
  <c r="L49" i="24"/>
  <c r="AL49" i="24"/>
  <c r="AL140" i="24"/>
  <c r="L140" i="24"/>
  <c r="L187" i="24"/>
  <c r="AL187" i="24"/>
  <c r="AL271" i="24"/>
  <c r="L271" i="24"/>
  <c r="L97" i="24"/>
  <c r="AL97" i="24"/>
  <c r="AL222" i="24"/>
  <c r="L222" i="24"/>
  <c r="L158" i="24"/>
  <c r="AL158" i="24"/>
  <c r="AL181" i="24"/>
  <c r="L181" i="24"/>
  <c r="AL314" i="24"/>
  <c r="L314" i="24"/>
  <c r="L340" i="24"/>
  <c r="AL340" i="24"/>
  <c r="AL185" i="24"/>
  <c r="L185" i="24"/>
  <c r="L72" i="24"/>
  <c r="AL72" i="24"/>
  <c r="AL165" i="24"/>
  <c r="L165" i="24"/>
  <c r="AL146" i="24"/>
  <c r="L146" i="24"/>
  <c r="AL38" i="24"/>
  <c r="L38" i="24"/>
  <c r="AL32" i="24"/>
  <c r="L32" i="24"/>
  <c r="L266" i="24"/>
  <c r="AL266" i="24"/>
  <c r="AL248" i="24"/>
  <c r="L248" i="24"/>
  <c r="L101" i="24"/>
  <c r="AL101" i="24"/>
  <c r="AF136" i="24"/>
  <c r="J136" i="24"/>
  <c r="AL144" i="24"/>
  <c r="L144" i="24"/>
  <c r="L301" i="24"/>
  <c r="AL301" i="24"/>
  <c r="L204" i="24"/>
  <c r="AL204" i="24"/>
  <c r="AL287" i="24"/>
  <c r="L287" i="24"/>
  <c r="AL268" i="24"/>
  <c r="L268" i="24"/>
  <c r="AF240" i="24"/>
  <c r="J240" i="24"/>
  <c r="AL338" i="24"/>
  <c r="L338" i="24"/>
  <c r="AL156" i="24"/>
  <c r="L156" i="24"/>
  <c r="AL308" i="24"/>
  <c r="L308" i="24"/>
  <c r="AF220" i="24"/>
  <c r="J220" i="24"/>
  <c r="L170" i="24"/>
  <c r="AL170" i="24"/>
  <c r="AL244" i="24"/>
  <c r="L244" i="24"/>
  <c r="L28" i="24"/>
  <c r="AL28" i="24"/>
  <c r="AL192" i="24"/>
  <c r="L192" i="24"/>
  <c r="AL177" i="24"/>
  <c r="L177" i="24"/>
  <c r="AL157" i="24"/>
  <c r="L157" i="24"/>
  <c r="L23" i="24"/>
  <c r="AL23" i="24"/>
  <c r="AL217" i="24"/>
  <c r="L217" i="24"/>
  <c r="AF150" i="24"/>
  <c r="J150" i="24"/>
  <c r="L274" i="24"/>
  <c r="AL274" i="24"/>
  <c r="AF254" i="24"/>
  <c r="J254" i="24"/>
  <c r="L305" i="24"/>
  <c r="AL305" i="24"/>
  <c r="AL289" i="24"/>
  <c r="L289" i="24"/>
  <c r="AL116" i="24"/>
  <c r="L116" i="24"/>
  <c r="L342" i="24"/>
  <c r="AL342" i="24"/>
  <c r="AL184" i="24"/>
  <c r="L184" i="24"/>
  <c r="AF337" i="24"/>
  <c r="J337" i="24"/>
  <c r="L25" i="24"/>
  <c r="AL25" i="24"/>
  <c r="AL47" i="24"/>
  <c r="L47" i="24"/>
  <c r="AL119" i="24"/>
  <c r="L119" i="24"/>
  <c r="L55" i="24"/>
  <c r="AL55" i="24"/>
  <c r="AL62" i="24"/>
  <c r="L62" i="24"/>
  <c r="AL86" i="24"/>
  <c r="L86" i="24"/>
  <c r="AL95" i="24"/>
  <c r="L95" i="24"/>
  <c r="L27" i="24"/>
  <c r="AL27" i="24"/>
  <c r="AL212" i="24"/>
  <c r="L212" i="24"/>
  <c r="L341" i="24"/>
  <c r="AL341" i="24"/>
  <c r="AL161" i="24"/>
  <c r="L161" i="24"/>
  <c r="AL152" i="24"/>
  <c r="L152" i="24"/>
  <c r="AL30" i="24"/>
  <c r="L30" i="24"/>
  <c r="AL122" i="24"/>
  <c r="L122" i="24"/>
  <c r="L316" i="24"/>
  <c r="AL316" i="24"/>
  <c r="AF352" i="24"/>
  <c r="J352" i="24"/>
  <c r="L19" i="24"/>
  <c r="AL19" i="24"/>
  <c r="L79" i="24"/>
  <c r="AL79" i="24"/>
  <c r="AL190" i="24"/>
  <c r="L190" i="24"/>
  <c r="AL231" i="24"/>
  <c r="L231" i="24"/>
  <c r="L337" i="24"/>
  <c r="AL337" i="24"/>
  <c r="AL168" i="24"/>
  <c r="L168" i="24"/>
  <c r="L360" i="24"/>
  <c r="AL360" i="24"/>
  <c r="L91" i="24"/>
  <c r="AL91" i="24"/>
  <c r="AL300" i="24"/>
  <c r="L300" i="24"/>
  <c r="AL57" i="24"/>
  <c r="L57" i="24"/>
  <c r="L126" i="24"/>
  <c r="AL126" i="24"/>
  <c r="L171" i="24"/>
  <c r="AL171" i="24"/>
  <c r="L103" i="24"/>
  <c r="AL103" i="24"/>
  <c r="AL310" i="24"/>
  <c r="L310" i="24"/>
  <c r="AL315" i="24"/>
  <c r="L315" i="24"/>
  <c r="AL169" i="24"/>
  <c r="L169" i="24"/>
  <c r="AL88" i="24"/>
  <c r="L88" i="24"/>
  <c r="L361" i="24"/>
  <c r="AL361" i="24"/>
  <c r="J41" i="24"/>
  <c r="AF41" i="24"/>
  <c r="L63" i="24"/>
  <c r="AL63" i="24"/>
  <c r="AL334" i="24"/>
  <c r="L334" i="24"/>
  <c r="L307" i="24"/>
  <c r="AL307" i="24"/>
  <c r="AF103" i="24"/>
  <c r="J103" i="24"/>
  <c r="L76" i="24"/>
  <c r="AL76" i="24"/>
  <c r="L225" i="24"/>
  <c r="AL225" i="24"/>
  <c r="AL78" i="24"/>
  <c r="L78" i="24"/>
  <c r="L352" i="24"/>
  <c r="AL352" i="24"/>
  <c r="AL173" i="24"/>
  <c r="L173" i="24"/>
  <c r="L41" i="24"/>
  <c r="AL41" i="24"/>
  <c r="L224" i="24"/>
  <c r="AL224" i="24"/>
  <c r="L324" i="24"/>
  <c r="AL324" i="24"/>
  <c r="AL297" i="24"/>
  <c r="L297" i="24"/>
  <c r="AF335" i="24"/>
  <c r="J335" i="24"/>
  <c r="AF278" i="24"/>
  <c r="J278" i="24"/>
  <c r="AF120" i="24"/>
  <c r="J120" i="24"/>
  <c r="J46" i="24"/>
  <c r="AF46" i="24"/>
  <c r="AF234" i="24"/>
  <c r="J234" i="24"/>
  <c r="J205" i="24"/>
  <c r="AF205" i="24"/>
  <c r="J342" i="24"/>
  <c r="AF342" i="24"/>
  <c r="AF36" i="24"/>
  <c r="J36" i="24"/>
  <c r="AF106" i="24"/>
  <c r="J106" i="24"/>
  <c r="J55" i="24"/>
  <c r="AF55" i="24"/>
  <c r="J282" i="24"/>
  <c r="AF282" i="24"/>
  <c r="AF362" i="24"/>
  <c r="J362" i="24"/>
  <c r="AF208" i="24"/>
  <c r="J208" i="24"/>
  <c r="J154" i="24"/>
  <c r="AF154" i="24"/>
  <c r="J246" i="24"/>
  <c r="AF246" i="24"/>
  <c r="J178" i="24"/>
  <c r="AF178" i="24"/>
  <c r="AF57" i="24"/>
  <c r="J57" i="24"/>
  <c r="J63" i="24"/>
  <c r="AF63" i="24"/>
  <c r="AF313" i="24"/>
  <c r="J313" i="24"/>
  <c r="AF18" i="24"/>
  <c r="J18" i="24"/>
  <c r="AF231" i="24"/>
  <c r="J231" i="24"/>
  <c r="AF316" i="24"/>
  <c r="J316" i="24"/>
  <c r="AF109" i="24"/>
  <c r="J109" i="24"/>
  <c r="J94" i="24"/>
  <c r="AF94" i="24"/>
  <c r="AF363" i="24"/>
  <c r="J363" i="24"/>
  <c r="AF247" i="24"/>
  <c r="J247" i="24"/>
  <c r="J77" i="24"/>
  <c r="AF77" i="24"/>
  <c r="J259" i="24"/>
  <c r="AF259" i="24"/>
  <c r="AF258" i="24"/>
  <c r="J258" i="24"/>
  <c r="AF131" i="24"/>
  <c r="J131" i="24"/>
  <c r="AF215" i="24"/>
  <c r="J215" i="24"/>
  <c r="J99" i="24"/>
  <c r="AF99" i="24"/>
  <c r="J276" i="24"/>
  <c r="AF276" i="24"/>
  <c r="J349" i="24"/>
  <c r="AF349" i="24"/>
  <c r="AF358" i="24"/>
  <c r="J358" i="24"/>
  <c r="J172" i="24"/>
  <c r="AF172" i="24"/>
  <c r="J29" i="24"/>
  <c r="AF29" i="24"/>
  <c r="J104" i="24"/>
  <c r="AF104" i="24"/>
  <c r="AF263" i="24"/>
  <c r="J263" i="24"/>
  <c r="AF207" i="24"/>
  <c r="J207" i="24"/>
  <c r="J42" i="24"/>
  <c r="AF42" i="24"/>
  <c r="AF37" i="24"/>
  <c r="J37" i="24"/>
  <c r="J134" i="24"/>
  <c r="AF134" i="24"/>
  <c r="AF216" i="24"/>
  <c r="J216" i="24"/>
  <c r="J88" i="24"/>
  <c r="AF88" i="24"/>
  <c r="J174" i="24"/>
  <c r="AF174" i="24"/>
  <c r="AF298" i="24"/>
  <c r="J298" i="24"/>
  <c r="AF309" i="24"/>
  <c r="J309" i="24"/>
  <c r="J241" i="24"/>
  <c r="AF241" i="24"/>
  <c r="AF338" i="24"/>
  <c r="J338" i="24"/>
  <c r="AF226" i="24"/>
  <c r="J226" i="24"/>
  <c r="J275" i="24"/>
  <c r="AF275" i="24"/>
  <c r="J38" i="24"/>
  <c r="AF38" i="24"/>
  <c r="AF238" i="24"/>
  <c r="J238" i="24"/>
  <c r="AF270" i="24"/>
  <c r="J270" i="24"/>
  <c r="J237" i="24"/>
  <c r="AF237" i="24"/>
  <c r="AF293" i="24"/>
  <c r="J293" i="24"/>
  <c r="J203" i="24"/>
  <c r="AF203" i="24"/>
  <c r="J26" i="24"/>
  <c r="AF26" i="24"/>
  <c r="AF54" i="24"/>
  <c r="J54" i="24"/>
  <c r="AF156" i="24"/>
  <c r="J156" i="24"/>
  <c r="J255" i="24"/>
  <c r="AF255" i="24"/>
  <c r="AF261" i="24"/>
  <c r="J261" i="24"/>
  <c r="AF326" i="24"/>
  <c r="J326" i="24"/>
  <c r="J24" i="24"/>
  <c r="AF24" i="24"/>
  <c r="J277" i="24"/>
  <c r="AF277" i="24"/>
  <c r="AF256" i="24"/>
  <c r="J256" i="24"/>
  <c r="J331" i="24"/>
  <c r="AF331" i="24"/>
  <c r="AF204" i="24"/>
  <c r="J204" i="24"/>
  <c r="AF101" i="24"/>
  <c r="J101" i="24"/>
  <c r="J47" i="24"/>
  <c r="AF47" i="24"/>
  <c r="AF249" i="24"/>
  <c r="J249" i="24"/>
  <c r="J21" i="24"/>
  <c r="AF21" i="24"/>
  <c r="J111" i="24"/>
  <c r="AF111" i="24"/>
  <c r="AF61" i="24"/>
  <c r="J61" i="24"/>
  <c r="AF151" i="24"/>
  <c r="J151" i="24"/>
  <c r="AF53" i="24"/>
  <c r="J53" i="24"/>
  <c r="AF80" i="24"/>
  <c r="J80" i="24"/>
  <c r="J186" i="24"/>
  <c r="AF186" i="24"/>
  <c r="J160" i="24"/>
  <c r="AF160" i="24"/>
  <c r="AF135" i="24"/>
  <c r="J135" i="24"/>
  <c r="AF190" i="24"/>
  <c r="J190" i="24"/>
  <c r="J145" i="24"/>
  <c r="AF145" i="24"/>
  <c r="J78" i="24"/>
  <c r="AF78" i="24"/>
  <c r="AF69" i="24"/>
  <c r="J69" i="24"/>
  <c r="AF334" i="24"/>
  <c r="J334" i="24"/>
  <c r="AF129" i="24"/>
  <c r="J129" i="24"/>
  <c r="AF327" i="24"/>
  <c r="J327" i="24"/>
  <c r="J169" i="24"/>
  <c r="AF169" i="24"/>
  <c r="AF193" i="24"/>
  <c r="J193" i="24"/>
  <c r="AF107" i="24"/>
  <c r="J107" i="24"/>
  <c r="J252" i="24"/>
  <c r="AF252" i="24"/>
  <c r="J294" i="24"/>
  <c r="AF294" i="24"/>
  <c r="AF333" i="24"/>
  <c r="J333" i="24"/>
  <c r="J198" i="24"/>
  <c r="AF198" i="24"/>
  <c r="J283" i="24"/>
  <c r="AF283" i="24"/>
  <c r="AF62" i="24"/>
  <c r="J62" i="24"/>
  <c r="AF253" i="24"/>
  <c r="J253" i="24"/>
  <c r="AF60" i="24"/>
  <c r="J60" i="24"/>
  <c r="J225" i="24"/>
  <c r="AF225" i="24"/>
  <c r="AF45" i="24"/>
  <c r="J45" i="24"/>
  <c r="J163" i="24"/>
  <c r="AF163" i="24"/>
  <c r="AF98" i="24"/>
  <c r="J98" i="24"/>
  <c r="J274" i="24"/>
  <c r="AF274" i="24"/>
  <c r="J149" i="24"/>
  <c r="AF149" i="24"/>
  <c r="J287" i="24"/>
  <c r="AF287" i="24"/>
  <c r="AF236" i="24"/>
  <c r="J236" i="24"/>
  <c r="AF195" i="24"/>
  <c r="J195" i="24"/>
  <c r="AF183" i="24"/>
  <c r="J183" i="24"/>
  <c r="AF355" i="24"/>
  <c r="J355" i="24"/>
  <c r="AF113" i="24"/>
  <c r="J113" i="24"/>
  <c r="J291" i="24"/>
  <c r="AF291" i="24"/>
  <c r="AF124" i="24"/>
  <c r="J124" i="24"/>
  <c r="AF222" i="24"/>
  <c r="J222" i="24"/>
  <c r="AF50" i="24"/>
  <c r="J50" i="24"/>
  <c r="AF73" i="24"/>
  <c r="J73" i="24"/>
  <c r="AF179" i="24"/>
  <c r="J179" i="24"/>
  <c r="J16" i="24"/>
  <c r="AF16" i="24"/>
  <c r="J56" i="24"/>
  <c r="AF56" i="24"/>
  <c r="J95" i="24"/>
  <c r="AF95" i="24"/>
  <c r="J162" i="24"/>
  <c r="AF162" i="24"/>
  <c r="AF164" i="24"/>
  <c r="J164" i="24"/>
  <c r="J171" i="24"/>
  <c r="AF171" i="24"/>
  <c r="AF194" i="24"/>
  <c r="J194" i="24"/>
  <c r="AF125" i="24"/>
  <c r="J125" i="24"/>
  <c r="AF346" i="24"/>
  <c r="J346" i="24"/>
  <c r="AF317" i="24"/>
  <c r="J317" i="24"/>
  <c r="J33" i="24"/>
  <c r="AF33" i="24"/>
  <c r="J165" i="24"/>
  <c r="AF165" i="24"/>
  <c r="J40" i="24"/>
  <c r="AF40" i="24"/>
  <c r="AF143" i="24"/>
  <c r="J143" i="24"/>
  <c r="AF144" i="24"/>
  <c r="J144" i="24"/>
  <c r="J302" i="24"/>
  <c r="AF302" i="24"/>
  <c r="J200" i="24"/>
  <c r="AF200" i="24"/>
  <c r="AF173" i="24"/>
  <c r="J173" i="24"/>
  <c r="AF17" i="24"/>
  <c r="J17" i="24"/>
  <c r="J199" i="24"/>
  <c r="AF199" i="24"/>
  <c r="J137" i="24"/>
  <c r="AF137" i="24"/>
  <c r="J19" i="24"/>
  <c r="AF19" i="24"/>
  <c r="J110" i="24"/>
  <c r="AF110" i="24"/>
  <c r="AF286" i="24"/>
  <c r="J286" i="24"/>
  <c r="J223" i="24"/>
  <c r="AF223" i="24"/>
  <c r="AF184" i="24"/>
  <c r="J184" i="24"/>
  <c r="J112" i="24"/>
  <c r="AF112" i="24"/>
  <c r="AF341" i="24"/>
  <c r="J341" i="24"/>
  <c r="J281" i="24"/>
  <c r="AF281" i="24"/>
  <c r="AF170" i="24"/>
  <c r="J170" i="24"/>
  <c r="AF130" i="24"/>
  <c r="J130" i="24"/>
  <c r="J348" i="24"/>
  <c r="AF348" i="24"/>
  <c r="AF147" i="24"/>
  <c r="J147" i="24"/>
  <c r="AF290" i="24"/>
  <c r="J290" i="24"/>
  <c r="AF218" i="24"/>
  <c r="J218" i="24"/>
  <c r="J117" i="24"/>
  <c r="AF117" i="24"/>
  <c r="J75" i="24"/>
  <c r="AF75" i="24"/>
  <c r="AF350" i="24"/>
  <c r="J350" i="24"/>
  <c r="AF235" i="24"/>
  <c r="J235" i="24"/>
  <c r="AF325" i="24"/>
  <c r="J325" i="24"/>
  <c r="AF319" i="24"/>
  <c r="J319" i="24"/>
  <c r="AF74" i="24"/>
  <c r="J74" i="24"/>
  <c r="J227" i="24"/>
  <c r="AF227" i="24"/>
  <c r="AF296" i="24"/>
  <c r="J296" i="24"/>
  <c r="J114" i="24"/>
  <c r="AF114" i="24"/>
  <c r="J108" i="24"/>
  <c r="AF108" i="24"/>
  <c r="AF142" i="24"/>
  <c r="J142" i="24"/>
  <c r="J39" i="24"/>
  <c r="AF39" i="24"/>
  <c r="J126" i="24"/>
  <c r="AF126" i="24"/>
  <c r="J84" i="24"/>
  <c r="AF84" i="24"/>
  <c r="AF87" i="24"/>
  <c r="J87" i="24"/>
  <c r="AF217" i="24"/>
  <c r="J217" i="24"/>
  <c r="AF92" i="24"/>
  <c r="J92" i="24"/>
  <c r="J153" i="24"/>
  <c r="AF153" i="24"/>
  <c r="J81" i="24"/>
  <c r="AF81" i="24"/>
  <c r="J299" i="24"/>
  <c r="AF299" i="24"/>
  <c r="J22" i="24"/>
  <c r="AF22" i="24"/>
  <c r="AF265" i="24"/>
  <c r="J265" i="24"/>
  <c r="AF185" i="24"/>
  <c r="J185" i="24"/>
  <c r="AF213" i="24"/>
  <c r="J213" i="24"/>
  <c r="AF279" i="24"/>
  <c r="J279" i="24"/>
  <c r="J161" i="24"/>
  <c r="AF161" i="24"/>
  <c r="AF219" i="24"/>
  <c r="J219" i="24"/>
  <c r="AF344" i="24"/>
  <c r="J344" i="24"/>
  <c r="J158" i="24"/>
  <c r="AF158" i="24"/>
  <c r="AF118" i="24"/>
  <c r="J118" i="24"/>
  <c r="AF288" i="24"/>
  <c r="J288" i="24"/>
  <c r="J34" i="24"/>
  <c r="AF34" i="24"/>
  <c r="AF66" i="24"/>
  <c r="J66" i="24"/>
  <c r="AF132" i="24"/>
  <c r="J132" i="24"/>
  <c r="AF188" i="24"/>
  <c r="J188" i="24"/>
  <c r="J273" i="24"/>
  <c r="AF273" i="24"/>
  <c r="J245" i="24"/>
  <c r="AF245" i="24"/>
  <c r="AF180" i="24"/>
  <c r="J180" i="24"/>
  <c r="J197" i="24"/>
  <c r="AF197" i="24"/>
  <c r="AF289" i="24"/>
  <c r="J289" i="24"/>
  <c r="AF181" i="24"/>
  <c r="J181" i="24"/>
  <c r="J105" i="24"/>
  <c r="AF105" i="24"/>
  <c r="AF82" i="24"/>
  <c r="J82" i="24"/>
  <c r="J271" i="24"/>
  <c r="AF271" i="24"/>
  <c r="J102" i="24"/>
  <c r="AF102" i="24"/>
  <c r="AF177" i="24"/>
  <c r="J177" i="24"/>
  <c r="J228" i="24"/>
  <c r="AF228" i="24"/>
  <c r="J310" i="24"/>
  <c r="AF310" i="24"/>
  <c r="J303" i="24"/>
  <c r="AF303" i="24"/>
  <c r="J284" i="24"/>
  <c r="AF284" i="24"/>
  <c r="J44" i="24"/>
  <c r="AF44" i="24"/>
  <c r="AF224" i="24"/>
  <c r="J224" i="24"/>
  <c r="J59" i="24"/>
  <c r="AF59" i="24"/>
  <c r="AF167" i="24"/>
  <c r="J167" i="24"/>
  <c r="AF343" i="24"/>
  <c r="J343" i="24"/>
  <c r="AF89" i="24"/>
  <c r="J89" i="24"/>
  <c r="AF100" i="24"/>
  <c r="J100" i="24"/>
  <c r="AF267" i="24"/>
  <c r="J267" i="24"/>
  <c r="AF304" i="24"/>
  <c r="J304" i="24"/>
  <c r="AF115" i="24"/>
  <c r="J115" i="24"/>
  <c r="J233" i="24"/>
  <c r="AF233" i="24"/>
  <c r="J48" i="24"/>
  <c r="AF48" i="24"/>
  <c r="AF182" i="24"/>
  <c r="J182" i="24"/>
  <c r="J295" i="24"/>
  <c r="AF295" i="24"/>
  <c r="J43" i="24"/>
  <c r="AF43" i="24"/>
  <c r="J356" i="24"/>
  <c r="AF356" i="24"/>
  <c r="AF152" i="24"/>
  <c r="J152" i="24"/>
  <c r="J79" i="24"/>
  <c r="AF79" i="24"/>
  <c r="AF122" i="24"/>
  <c r="J122" i="24"/>
  <c r="J305" i="24"/>
  <c r="AF305" i="24"/>
  <c r="AF251" i="24"/>
  <c r="J251" i="24"/>
  <c r="AF127" i="24"/>
  <c r="J127" i="24"/>
  <c r="AF297" i="24"/>
  <c r="J297" i="24"/>
  <c r="J191" i="24"/>
  <c r="AF191" i="24"/>
  <c r="J351" i="24"/>
  <c r="AF351" i="24"/>
  <c r="AF116" i="24"/>
  <c r="J116" i="24"/>
  <c r="AF133" i="24"/>
  <c r="J133" i="24"/>
  <c r="AF257" i="24"/>
  <c r="J257" i="24"/>
  <c r="J353" i="24"/>
  <c r="AF353" i="24"/>
  <c r="J123" i="24"/>
  <c r="AF123" i="24"/>
  <c r="J121" i="24"/>
  <c r="AF121" i="24"/>
  <c r="J209" i="24"/>
  <c r="AF209" i="24"/>
  <c r="AF139" i="24"/>
  <c r="J139" i="24"/>
  <c r="AF155" i="24"/>
  <c r="J155" i="24"/>
  <c r="J58" i="24"/>
  <c r="AF58" i="24"/>
  <c r="J211" i="24"/>
  <c r="AF211" i="24"/>
  <c r="J243" i="24"/>
  <c r="AF243" i="24"/>
  <c r="AF260" i="24"/>
  <c r="J260" i="24"/>
  <c r="J250" i="24"/>
  <c r="AF250" i="24"/>
  <c r="AF148" i="24"/>
  <c r="J148" i="24"/>
  <c r="AF206" i="24"/>
  <c r="J206" i="24"/>
  <c r="AF306" i="24"/>
  <c r="J306" i="24"/>
  <c r="J166" i="24"/>
  <c r="AF166" i="24"/>
  <c r="J232" i="24"/>
  <c r="AF232" i="24"/>
  <c r="AF354" i="24"/>
  <c r="J354" i="24"/>
  <c r="J83" i="24"/>
  <c r="AF83" i="24"/>
  <c r="J269" i="24"/>
  <c r="AF269" i="24"/>
  <c r="J357" i="24"/>
  <c r="AF357" i="24"/>
  <c r="J321" i="24"/>
  <c r="AF321" i="24"/>
  <c r="J268" i="24"/>
  <c r="AF268" i="24"/>
  <c r="AF196" i="24"/>
  <c r="J196" i="24"/>
  <c r="AF187" i="24"/>
  <c r="J187" i="24"/>
  <c r="AF318" i="24"/>
  <c r="J318" i="24"/>
  <c r="J242" i="24"/>
  <c r="AF242" i="24"/>
  <c r="J28" i="24"/>
  <c r="AF28" i="24"/>
  <c r="AF323" i="24"/>
  <c r="J323" i="24"/>
  <c r="J201" i="24"/>
  <c r="AF201" i="24"/>
  <c r="AF359" i="24"/>
  <c r="J359" i="24"/>
  <c r="AF159" i="24"/>
  <c r="J159" i="24"/>
  <c r="AF230" i="24"/>
  <c r="J230" i="24"/>
  <c r="AF330" i="24"/>
  <c r="J330" i="24"/>
  <c r="AF339" i="24"/>
  <c r="J339" i="24"/>
  <c r="J272" i="24"/>
  <c r="AF272" i="24"/>
  <c r="J138" i="24"/>
  <c r="AF138" i="24"/>
  <c r="J212" i="24"/>
  <c r="AF212" i="24"/>
  <c r="J345" i="24"/>
  <c r="AF345" i="24"/>
  <c r="J285" i="24"/>
  <c r="AF285" i="24"/>
  <c r="AF189" i="24"/>
  <c r="J189" i="24"/>
  <c r="AF210" i="24"/>
  <c r="J210" i="24"/>
  <c r="J176" i="24"/>
  <c r="AF176" i="24"/>
  <c r="AF140" i="24"/>
  <c r="J140" i="24"/>
  <c r="J308" i="24"/>
  <c r="AF308" i="24"/>
  <c r="EB83" i="24"/>
  <c r="EB62" i="24"/>
  <c r="B24" i="24"/>
  <c r="L15" i="24"/>
  <c r="J15" i="24"/>
  <c r="EC83" i="24"/>
  <c r="EC62" i="24"/>
  <c r="CN13" i="24"/>
  <c r="CN14" i="24"/>
  <c r="AL14" i="24" s="1"/>
  <c r="CM14" i="24"/>
  <c r="AF14" i="24" s="1"/>
  <c r="CM13" i="24"/>
  <c r="FG16" i="22"/>
  <c r="AU16" i="22" s="1"/>
  <c r="FK16" i="22"/>
  <c r="FO16" i="22"/>
  <c r="CQ16" i="22" s="1"/>
  <c r="FS16" i="22"/>
  <c r="DO16" i="22" s="1"/>
  <c r="FL16" i="22"/>
  <c r="BY16" i="22" s="1"/>
  <c r="FP16" i="22"/>
  <c r="CW16" i="22" s="1"/>
  <c r="FM16" i="22"/>
  <c r="CE16" i="22" s="1"/>
  <c r="FQ16" i="22"/>
  <c r="DC16" i="22" s="1"/>
  <c r="FU16" i="22"/>
  <c r="FJ16" i="22"/>
  <c r="BM16" i="22" s="1"/>
  <c r="FN16" i="22"/>
  <c r="CK16" i="22" s="1"/>
  <c r="FR16" i="22"/>
  <c r="FV16" i="22"/>
  <c r="FH16" i="22"/>
  <c r="BA16" i="22" s="1"/>
  <c r="FT16" i="22"/>
  <c r="DU16" i="22" s="1"/>
  <c r="FI16" i="22"/>
  <c r="BG16" i="22" s="1"/>
  <c r="EO15" i="22"/>
  <c r="EM15" i="22"/>
  <c r="ER15" i="22"/>
  <c r="FA15" i="22"/>
  <c r="EB15" i="22" s="1"/>
  <c r="ES15" i="22"/>
  <c r="EZ15" i="22"/>
  <c r="DV15" i="22" s="1"/>
  <c r="ET15" i="22"/>
  <c r="EP15" i="22"/>
  <c r="EV15" i="22"/>
  <c r="EN15" i="22"/>
  <c r="EU15" i="22"/>
  <c r="EQ15" i="22"/>
  <c r="EW15" i="22"/>
  <c r="EG15" i="22"/>
  <c r="FB15" i="22"/>
  <c r="EH15" i="22" s="1"/>
  <c r="EX15" i="22"/>
  <c r="EY15" i="22"/>
  <c r="FE64" i="22"/>
  <c r="EV64" i="22"/>
  <c r="FE329" i="22"/>
  <c r="BS64" i="22"/>
  <c r="BS16" i="22"/>
  <c r="AP16" i="22"/>
  <c r="FE19" i="22"/>
  <c r="CK15" i="22"/>
  <c r="FE251" i="22"/>
  <c r="FE183" i="22"/>
  <c r="FE319" i="22"/>
  <c r="FE243" i="22"/>
  <c r="EG243" i="22" s="1"/>
  <c r="FE156" i="22"/>
  <c r="FE17" i="22"/>
  <c r="FE179" i="22"/>
  <c r="FE164" i="22"/>
  <c r="EA164" i="22" s="1"/>
  <c r="FE55" i="22"/>
  <c r="HL70" i="22"/>
  <c r="FX8" i="22"/>
  <c r="HU70" i="22"/>
  <c r="GG8" i="22"/>
  <c r="HP70" i="22"/>
  <c r="GB8" i="22"/>
  <c r="HX70" i="22"/>
  <c r="GJ8" i="22"/>
  <c r="HT70" i="22"/>
  <c r="GF8" i="22"/>
  <c r="HY70" i="22"/>
  <c r="GK8" i="22"/>
  <c r="HQ70" i="22"/>
  <c r="GC8" i="22"/>
  <c r="FE362" i="22"/>
  <c r="FE354" i="22"/>
  <c r="FE341" i="22"/>
  <c r="FE344" i="22"/>
  <c r="FE345" i="22"/>
  <c r="FE343" i="22"/>
  <c r="FE339" i="22"/>
  <c r="FE338" i="22"/>
  <c r="EG338" i="22" s="1"/>
  <c r="FE327" i="22"/>
  <c r="FE325" i="22"/>
  <c r="FE317" i="22"/>
  <c r="FE309" i="22"/>
  <c r="FE334" i="22"/>
  <c r="FB313" i="22"/>
  <c r="FB322" i="22"/>
  <c r="EA319" i="22"/>
  <c r="FA319" i="22"/>
  <c r="FE314" i="22"/>
  <c r="EG314" i="22" s="1"/>
  <c r="FE311" i="22"/>
  <c r="FE307" i="22"/>
  <c r="FE306" i="22"/>
  <c r="FE304" i="22"/>
  <c r="FE300" i="22"/>
  <c r="FE298" i="22"/>
  <c r="FE290" i="22"/>
  <c r="FE286" i="22"/>
  <c r="FE284" i="22"/>
  <c r="FE274" i="22"/>
  <c r="EG275" i="22"/>
  <c r="FE271" i="22"/>
  <c r="FE280" i="22"/>
  <c r="FE259" i="22"/>
  <c r="FE249" i="22"/>
  <c r="FE245" i="22"/>
  <c r="FE241" i="22"/>
  <c r="FE237" i="22"/>
  <c r="FE233" i="22"/>
  <c r="FE229" i="22"/>
  <c r="FE225" i="22"/>
  <c r="FE246" i="22"/>
  <c r="FE230" i="22"/>
  <c r="FE216" i="22"/>
  <c r="FE214" i="22"/>
  <c r="FB251" i="22"/>
  <c r="EG251" i="22"/>
  <c r="FB243" i="22"/>
  <c r="FE235" i="22"/>
  <c r="FE227" i="22"/>
  <c r="FE252" i="22"/>
  <c r="FE215" i="22"/>
  <c r="FE270" i="22"/>
  <c r="FE221" i="22"/>
  <c r="EG198" i="22"/>
  <c r="FE209" i="22"/>
  <c r="FE185" i="22"/>
  <c r="FE177" i="22"/>
  <c r="FE200" i="22"/>
  <c r="FE191" i="22"/>
  <c r="FE180" i="22"/>
  <c r="FB168" i="22"/>
  <c r="FE167" i="22"/>
  <c r="FE163" i="22"/>
  <c r="FB156" i="22"/>
  <c r="EG156" i="22"/>
  <c r="FE155" i="22"/>
  <c r="FE170" i="22"/>
  <c r="FE146" i="22"/>
  <c r="FE130" i="22"/>
  <c r="FE117" i="22"/>
  <c r="FE114" i="22"/>
  <c r="FE112" i="22"/>
  <c r="FE162" i="22"/>
  <c r="FB144" i="22"/>
  <c r="FB128" i="22"/>
  <c r="FB120" i="22"/>
  <c r="FB113" i="22"/>
  <c r="FB105" i="22"/>
  <c r="FE145" i="22"/>
  <c r="FE141" i="22"/>
  <c r="FE137" i="22"/>
  <c r="FE133" i="22"/>
  <c r="FE129" i="22"/>
  <c r="FE125" i="22"/>
  <c r="FE121" i="22"/>
  <c r="FE116" i="22"/>
  <c r="FE109" i="22"/>
  <c r="FE139" i="22"/>
  <c r="FB101" i="22"/>
  <c r="FE83" i="22"/>
  <c r="FE79" i="22"/>
  <c r="FE75" i="22"/>
  <c r="FE71" i="22"/>
  <c r="FE67" i="22"/>
  <c r="FE59" i="22"/>
  <c r="FE90" i="22"/>
  <c r="FE68" i="22"/>
  <c r="EG61" i="22"/>
  <c r="BM15" i="22"/>
  <c r="FE48" i="22"/>
  <c r="AP15" i="22"/>
  <c r="HU69" i="22"/>
  <c r="HM69" i="22"/>
  <c r="FE119" i="22"/>
  <c r="FE96" i="22"/>
  <c r="FE72" i="22"/>
  <c r="FE54" i="22"/>
  <c r="FE30" i="22"/>
  <c r="HK113" i="22"/>
  <c r="HZ77" i="22"/>
  <c r="HZ60" i="22"/>
  <c r="FE27" i="22"/>
  <c r="IA70" i="22"/>
  <c r="GM8" i="22"/>
  <c r="HS70" i="22"/>
  <c r="GE8" i="22"/>
  <c r="HT69" i="22"/>
  <c r="HL69" i="22"/>
  <c r="FE23" i="22"/>
  <c r="FE46" i="22"/>
  <c r="FE31" i="22"/>
  <c r="HV70" i="22"/>
  <c r="GH8" i="22"/>
  <c r="FE361" i="22"/>
  <c r="FB361" i="22"/>
  <c r="EG361" i="22"/>
  <c r="FE360" i="22"/>
  <c r="FE350" i="22"/>
  <c r="FB341" i="22"/>
  <c r="EG341" i="22"/>
  <c r="FE340" i="22"/>
  <c r="FE328" i="22"/>
  <c r="EG334" i="22"/>
  <c r="FB334" i="22"/>
  <c r="EA329" i="22"/>
  <c r="FA329" i="22"/>
  <c r="FB338" i="22"/>
  <c r="FE337" i="22"/>
  <c r="FE321" i="22"/>
  <c r="FE320" i="22"/>
  <c r="FE322" i="22"/>
  <c r="EG322" i="22" s="1"/>
  <c r="FE308" i="22"/>
  <c r="FE332" i="22"/>
  <c r="FE288" i="22"/>
  <c r="FE293" i="22"/>
  <c r="EG293" i="22" s="1"/>
  <c r="FE302" i="22"/>
  <c r="FE285" i="22"/>
  <c r="FE281" i="22"/>
  <c r="FE277" i="22"/>
  <c r="FE273" i="22"/>
  <c r="FE278" i="22"/>
  <c r="FE264" i="22"/>
  <c r="FE262" i="22"/>
  <c r="FE263" i="22"/>
  <c r="FB263" i="22" s="1"/>
  <c r="FE275" i="22"/>
  <c r="FB275" i="22" s="1"/>
  <c r="FE250" i="22"/>
  <c r="FE234" i="22"/>
  <c r="FE220" i="22"/>
  <c r="FE218" i="22"/>
  <c r="EG239" i="22"/>
  <c r="FE240" i="22"/>
  <c r="FE232" i="22"/>
  <c r="FE224" i="22"/>
  <c r="FE217" i="22"/>
  <c r="EG210" i="22"/>
  <c r="FB210" i="22"/>
  <c r="FE210" i="22"/>
  <c r="FE211" i="22"/>
  <c r="FE194" i="22"/>
  <c r="FE186" i="22"/>
  <c r="EG203" i="22"/>
  <c r="FE208" i="22"/>
  <c r="FE189" i="22"/>
  <c r="FE204" i="22"/>
  <c r="EA183" i="22"/>
  <c r="FA183" i="22"/>
  <c r="FE165" i="22"/>
  <c r="FE157" i="22"/>
  <c r="FE149" i="22"/>
  <c r="FE196" i="22"/>
  <c r="FE192" i="22"/>
  <c r="FE184" i="22"/>
  <c r="FE178" i="22"/>
  <c r="EG152" i="22"/>
  <c r="FE151" i="22"/>
  <c r="EG151" i="22" s="1"/>
  <c r="FE158" i="22"/>
  <c r="FB158" i="22" s="1"/>
  <c r="FE154" i="22"/>
  <c r="EG154" i="22" s="1"/>
  <c r="FE174" i="22"/>
  <c r="FE166" i="22"/>
  <c r="FE150" i="22"/>
  <c r="FE134" i="22"/>
  <c r="FE172" i="22"/>
  <c r="FE148" i="22"/>
  <c r="FE144" i="22"/>
  <c r="EG144" i="22" s="1"/>
  <c r="FE140" i="22"/>
  <c r="FB140" i="22" s="1"/>
  <c r="FE136" i="22"/>
  <c r="FE132" i="22"/>
  <c r="FB132" i="22" s="1"/>
  <c r="FE128" i="22"/>
  <c r="EG128" i="22" s="1"/>
  <c r="FE124" i="22"/>
  <c r="FE120" i="22"/>
  <c r="EG120" i="22" s="1"/>
  <c r="FE115" i="22"/>
  <c r="FB115" i="22" s="1"/>
  <c r="FE107" i="22"/>
  <c r="FE147" i="22"/>
  <c r="FE104" i="22"/>
  <c r="FE98" i="22"/>
  <c r="FB98" i="22" s="1"/>
  <c r="FE88" i="22"/>
  <c r="FE84" i="22"/>
  <c r="FE82" i="22"/>
  <c r="FE78" i="22"/>
  <c r="FE74" i="22"/>
  <c r="FE70" i="22"/>
  <c r="FE66" i="22"/>
  <c r="FE62" i="22"/>
  <c r="FE60" i="22"/>
  <c r="FE108" i="22"/>
  <c r="FE80" i="22"/>
  <c r="EG80" i="22" s="1"/>
  <c r="FE52" i="22"/>
  <c r="FE36" i="22"/>
  <c r="FE22" i="22"/>
  <c r="FE127" i="22"/>
  <c r="FE118" i="22"/>
  <c r="HK109" i="22"/>
  <c r="HV77" i="22"/>
  <c r="HV60" i="22"/>
  <c r="B18" i="22"/>
  <c r="B20" i="22" s="1"/>
  <c r="EG54" i="22"/>
  <c r="FB54" i="22"/>
  <c r="HW69" i="22"/>
  <c r="HO69" i="22"/>
  <c r="FE35" i="22"/>
  <c r="HP69" i="22"/>
  <c r="FE51" i="22"/>
  <c r="EG51" i="22" s="1"/>
  <c r="FE43" i="22"/>
  <c r="FE34" i="22"/>
  <c r="FB34" i="22" s="1"/>
  <c r="FE20" i="22"/>
  <c r="HR70" i="22"/>
  <c r="GD8" i="22"/>
  <c r="FE364" i="22"/>
  <c r="FE363" i="22"/>
  <c r="FE356" i="22"/>
  <c r="FE357" i="22"/>
  <c r="FE353" i="22"/>
  <c r="FE347" i="22"/>
  <c r="FB348" i="22"/>
  <c r="FE336" i="22"/>
  <c r="FE324" i="22"/>
  <c r="EG324" i="22" s="1"/>
  <c r="FE331" i="22"/>
  <c r="FE342" i="22"/>
  <c r="FB324" i="22"/>
  <c r="FE313" i="22"/>
  <c r="EG313" i="22" s="1"/>
  <c r="FE323" i="22"/>
  <c r="FB323" i="22" s="1"/>
  <c r="FE312" i="22"/>
  <c r="FE330" i="22"/>
  <c r="FB330" i="22" s="1"/>
  <c r="FB318" i="22"/>
  <c r="FE315" i="22"/>
  <c r="FE305" i="22"/>
  <c r="FE292" i="22"/>
  <c r="FE301" i="22"/>
  <c r="FE297" i="22"/>
  <c r="FE310" i="22"/>
  <c r="FE287" i="22"/>
  <c r="FE282" i="22"/>
  <c r="FE266" i="22"/>
  <c r="FE257" i="22"/>
  <c r="FE254" i="22"/>
  <c r="FE279" i="22"/>
  <c r="FE272" i="22"/>
  <c r="FB259" i="22"/>
  <c r="EG259" i="22"/>
  <c r="FE258" i="22"/>
  <c r="FB258" i="22" s="1"/>
  <c r="FE268" i="22"/>
  <c r="FE238" i="22"/>
  <c r="FE222" i="22"/>
  <c r="FE239" i="22"/>
  <c r="FB239" i="22" s="1"/>
  <c r="FE231" i="22"/>
  <c r="FE223" i="22"/>
  <c r="FE244" i="22"/>
  <c r="FB215" i="22"/>
  <c r="EG215" i="22"/>
  <c r="FB221" i="22"/>
  <c r="EG221" i="22"/>
  <c r="FE219" i="22"/>
  <c r="FB219" i="22" s="1"/>
  <c r="FE213" i="22"/>
  <c r="FB213" i="22" s="1"/>
  <c r="FE202" i="22"/>
  <c r="FE207" i="22"/>
  <c r="FE193" i="22"/>
  <c r="FE195" i="22"/>
  <c r="FE187" i="22"/>
  <c r="EG187" i="22" s="1"/>
  <c r="FE138" i="22"/>
  <c r="FE122" i="22"/>
  <c r="FE168" i="22"/>
  <c r="EG168" i="22" s="1"/>
  <c r="FE113" i="22"/>
  <c r="EG113" i="22" s="1"/>
  <c r="FE105" i="22"/>
  <c r="EG105" i="22" s="1"/>
  <c r="FE123" i="22"/>
  <c r="FE100" i="22"/>
  <c r="FB100" i="22" s="1"/>
  <c r="FE91" i="22"/>
  <c r="FE86" i="22"/>
  <c r="FE81" i="22"/>
  <c r="FE77" i="22"/>
  <c r="FE73" i="22"/>
  <c r="FE69" i="22"/>
  <c r="FE65" i="22"/>
  <c r="FE94" i="22"/>
  <c r="FB94" i="22" s="1"/>
  <c r="FE93" i="22"/>
  <c r="FE89" i="22"/>
  <c r="FE87" i="22"/>
  <c r="FE61" i="22"/>
  <c r="FB61" i="22" s="1"/>
  <c r="FE58" i="22"/>
  <c r="FE57" i="22"/>
  <c r="DI15" i="22"/>
  <c r="FE97" i="22"/>
  <c r="FE40" i="22"/>
  <c r="FE32" i="22"/>
  <c r="FE29" i="22"/>
  <c r="FE25" i="22"/>
  <c r="FE21" i="22"/>
  <c r="HY69" i="22"/>
  <c r="HQ69" i="22"/>
  <c r="FE135" i="22"/>
  <c r="FE110" i="22"/>
  <c r="FE106" i="22"/>
  <c r="EQ64" i="22"/>
  <c r="HK101" i="22"/>
  <c r="HN77" i="22"/>
  <c r="HN60" i="22"/>
  <c r="FE26" i="22"/>
  <c r="FE24" i="22"/>
  <c r="HW70" i="22"/>
  <c r="GI8" i="22"/>
  <c r="HO70" i="22"/>
  <c r="GA8" i="22"/>
  <c r="FE28" i="22"/>
  <c r="FE50" i="22"/>
  <c r="FE42" i="22"/>
  <c r="HN70" i="22"/>
  <c r="FZ8" i="22"/>
  <c r="FE359" i="22"/>
  <c r="FB355" i="22"/>
  <c r="FE352" i="22"/>
  <c r="FE355" i="22"/>
  <c r="EG355" i="22" s="1"/>
  <c r="FE358" i="22"/>
  <c r="FE349" i="22"/>
  <c r="FE346" i="22"/>
  <c r="FE351" i="22"/>
  <c r="FE348" i="22"/>
  <c r="EG348" i="22" s="1"/>
  <c r="FE326" i="22"/>
  <c r="EG326" i="22" s="1"/>
  <c r="FE333" i="22"/>
  <c r="EG333" i="22" s="1"/>
  <c r="FB326" i="22"/>
  <c r="FE335" i="22"/>
  <c r="FE316" i="22"/>
  <c r="FE303" i="22"/>
  <c r="FB314" i="22"/>
  <c r="FE318" i="22"/>
  <c r="EG318" i="22" s="1"/>
  <c r="FE299" i="22"/>
  <c r="FE295" i="22"/>
  <c r="FE291" i="22"/>
  <c r="FE296" i="22"/>
  <c r="FE294" i="22"/>
  <c r="FE289" i="22"/>
  <c r="FE265" i="22"/>
  <c r="FB265" i="22" s="1"/>
  <c r="FE267" i="22"/>
  <c r="EG267" i="22" s="1"/>
  <c r="FE283" i="22"/>
  <c r="FE269" i="22"/>
  <c r="FE276" i="22"/>
  <c r="FE261" i="22"/>
  <c r="FE256" i="22"/>
  <c r="FE242" i="22"/>
  <c r="FE226" i="22"/>
  <c r="FE247" i="22"/>
  <c r="FB227" i="22"/>
  <c r="EG227" i="22"/>
  <c r="FE248" i="22"/>
  <c r="FE236" i="22"/>
  <c r="FE228" i="22"/>
  <c r="FE260" i="22"/>
  <c r="FE255" i="22"/>
  <c r="FE212" i="22"/>
  <c r="FE198" i="22"/>
  <c r="FB198" i="22" s="1"/>
  <c r="FE190" i="22"/>
  <c r="FE253" i="22"/>
  <c r="FE206" i="22"/>
  <c r="FE205" i="22"/>
  <c r="FE203" i="22"/>
  <c r="FB203" i="22" s="1"/>
  <c r="FE201" i="22"/>
  <c r="FE199" i="22"/>
  <c r="FE197" i="22"/>
  <c r="FE181" i="22"/>
  <c r="FE160" i="22"/>
  <c r="FB160" i="22" s="1"/>
  <c r="FE153" i="22"/>
  <c r="FE152" i="22"/>
  <c r="FB152" i="22" s="1"/>
  <c r="FE188" i="22"/>
  <c r="FE175" i="22"/>
  <c r="FB175" i="22" s="1"/>
  <c r="FE173" i="22"/>
  <c r="FE171" i="22"/>
  <c r="FE169" i="22"/>
  <c r="FE159" i="22"/>
  <c r="FB159" i="22" s="1"/>
  <c r="FE182" i="22"/>
  <c r="EG182" i="22" s="1"/>
  <c r="FB170" i="22"/>
  <c r="EG170" i="22"/>
  <c r="FE142" i="22"/>
  <c r="FE126" i="22"/>
  <c r="FE176" i="22"/>
  <c r="FE161" i="22"/>
  <c r="FE111" i="22"/>
  <c r="FE99" i="22"/>
  <c r="FE95" i="22"/>
  <c r="FB95" i="22" s="1"/>
  <c r="FE131" i="22"/>
  <c r="FE101" i="22"/>
  <c r="EG101" i="22" s="1"/>
  <c r="EG94" i="22"/>
  <c r="FE103" i="22"/>
  <c r="FE102" i="22"/>
  <c r="FE92" i="22"/>
  <c r="FB97" i="22"/>
  <c r="EG97" i="22"/>
  <c r="FB90" i="22"/>
  <c r="EG90" i="22"/>
  <c r="FB60" i="22"/>
  <c r="EG60" i="22"/>
  <c r="FE53" i="22"/>
  <c r="FE85" i="22"/>
  <c r="FE44" i="22"/>
  <c r="FE18" i="22"/>
  <c r="BG15" i="22"/>
  <c r="FE76" i="22"/>
  <c r="FE143" i="22"/>
  <c r="FB72" i="22"/>
  <c r="EG72" i="22"/>
  <c r="FE49" i="22"/>
  <c r="FE45" i="22"/>
  <c r="FE41" i="22"/>
  <c r="FE37" i="22"/>
  <c r="FE33" i="22"/>
  <c r="FE63" i="22"/>
  <c r="FE38" i="22"/>
  <c r="IA69" i="22"/>
  <c r="HS69" i="22"/>
  <c r="HX69" i="22"/>
  <c r="FE47" i="22"/>
  <c r="FB47" i="22" s="1"/>
  <c r="FE39" i="22"/>
  <c r="FB39" i="22" s="1"/>
  <c r="FB23" i="22"/>
  <c r="EG23" i="22"/>
  <c r="HM70" i="22"/>
  <c r="FY8" i="22"/>
  <c r="FE56" i="22"/>
  <c r="FB46" i="22"/>
  <c r="EG46" i="22"/>
  <c r="FB31" i="22"/>
  <c r="EG31" i="22"/>
  <c r="EA19" i="22"/>
  <c r="FA19" i="22"/>
  <c r="HZ70" i="22"/>
  <c r="GL8" i="22"/>
  <c r="HR69" i="22"/>
  <c r="K15" i="18"/>
  <c r="C14" i="18"/>
  <c r="F3" i="18"/>
  <c r="G3" i="18"/>
  <c r="H3" i="18"/>
  <c r="I3" i="18"/>
  <c r="CD8" i="24" l="1"/>
  <c r="AT9" i="24" s="1"/>
  <c r="P14" i="24" s="1"/>
  <c r="CB8" i="24"/>
  <c r="AH9" i="24" s="1"/>
  <c r="L14" i="24" s="1"/>
  <c r="CE8" i="24"/>
  <c r="AZ9" i="24" s="1"/>
  <c r="R14" i="24" s="1"/>
  <c r="CH8" i="24"/>
  <c r="BR9" i="24" s="1"/>
  <c r="X14" i="24" s="1"/>
  <c r="B21" i="22"/>
  <c r="B22" i="22" s="1"/>
  <c r="FU17" i="22"/>
  <c r="EA17" i="22" s="1"/>
  <c r="FV17" i="22"/>
  <c r="FS17" i="22"/>
  <c r="FT17" i="22"/>
  <c r="FT11" i="22" s="1"/>
  <c r="HY61" i="22" s="1"/>
  <c r="FQ17" i="22"/>
  <c r="FR17" i="22"/>
  <c r="FO17" i="22"/>
  <c r="FP17" i="22"/>
  <c r="CW17" i="22" s="1"/>
  <c r="FM17" i="22"/>
  <c r="FM11" i="22" s="1"/>
  <c r="HR61" i="22" s="1"/>
  <c r="FN17" i="22"/>
  <c r="FK17" i="22"/>
  <c r="FL17" i="22"/>
  <c r="FL11" i="22" s="1"/>
  <c r="HQ61" i="22" s="1"/>
  <c r="FI17" i="22"/>
  <c r="FI11" i="22" s="1"/>
  <c r="HN61" i="22" s="1"/>
  <c r="HN83" i="22" s="1"/>
  <c r="FJ17" i="22"/>
  <c r="FJ11" i="22" s="1"/>
  <c r="HO61" i="22" s="1"/>
  <c r="FG17" i="22"/>
  <c r="FH17" i="22"/>
  <c r="FH11" i="22" s="1"/>
  <c r="HM61" i="22" s="1"/>
  <c r="CC8" i="24"/>
  <c r="AN9" i="24" s="1"/>
  <c r="N14" i="24" s="1"/>
  <c r="CF8" i="24"/>
  <c r="BF9" i="24" s="1"/>
  <c r="T14" i="24" s="1"/>
  <c r="CG8" i="24"/>
  <c r="BL9" i="24" s="1"/>
  <c r="V14" i="24" s="1"/>
  <c r="CA8" i="24"/>
  <c r="AB9" i="24" s="1"/>
  <c r="J14" i="24" s="1"/>
  <c r="EG84" i="24"/>
  <c r="EE84" i="24"/>
  <c r="EF84" i="24"/>
  <c r="ED84" i="24"/>
  <c r="EH84" i="24"/>
  <c r="EI84" i="24"/>
  <c r="EC84" i="24"/>
  <c r="AV8" i="24"/>
  <c r="EI51" i="24"/>
  <c r="EI50" i="24"/>
  <c r="BT9" i="24"/>
  <c r="EI52" i="24"/>
  <c r="EI53" i="24"/>
  <c r="EI37" i="24"/>
  <c r="EI48" i="24"/>
  <c r="EI49" i="24"/>
  <c r="BT7" i="24"/>
  <c r="EI40" i="24"/>
  <c r="BT8" i="24"/>
  <c r="EG52" i="24"/>
  <c r="EE49" i="24"/>
  <c r="EG53" i="24"/>
  <c r="EH53" i="24"/>
  <c r="EH40" i="24"/>
  <c r="BN7" i="24"/>
  <c r="EH49" i="24"/>
  <c r="EH48" i="24"/>
  <c r="EH50" i="24"/>
  <c r="BN9" i="24"/>
  <c r="EH51" i="24"/>
  <c r="EH52" i="24"/>
  <c r="BN8" i="24"/>
  <c r="EH37" i="24"/>
  <c r="EG51" i="24"/>
  <c r="BH9" i="24"/>
  <c r="EG37" i="24"/>
  <c r="BH8" i="24"/>
  <c r="EG49" i="24"/>
  <c r="EG48" i="24"/>
  <c r="AV9" i="24"/>
  <c r="EG40" i="24"/>
  <c r="EG50" i="24"/>
  <c r="EE51" i="24"/>
  <c r="BH7" i="24"/>
  <c r="EE53" i="24"/>
  <c r="EE52" i="24"/>
  <c r="EE48" i="24"/>
  <c r="EE37" i="24"/>
  <c r="AV7" i="24"/>
  <c r="EE40" i="24"/>
  <c r="EE50" i="24"/>
  <c r="EF53" i="24"/>
  <c r="BB9" i="24"/>
  <c r="EF48" i="24"/>
  <c r="EF40" i="24"/>
  <c r="EF41" i="24" s="1"/>
  <c r="EF52" i="24"/>
  <c r="EF50" i="24"/>
  <c r="EF37" i="24"/>
  <c r="EF51" i="24"/>
  <c r="BB8" i="24"/>
  <c r="EF49" i="24"/>
  <c r="BB7" i="24"/>
  <c r="ED50" i="24"/>
  <c r="ED37" i="24"/>
  <c r="AP9" i="24"/>
  <c r="ED51" i="24"/>
  <c r="ED48" i="24"/>
  <c r="AP8" i="24"/>
  <c r="ED49" i="24"/>
  <c r="ED52" i="24"/>
  <c r="ED53" i="24"/>
  <c r="ED40" i="24"/>
  <c r="AP7" i="24"/>
  <c r="B26" i="24"/>
  <c r="EC53" i="24"/>
  <c r="EC49" i="24"/>
  <c r="EC50" i="24"/>
  <c r="EC52" i="24"/>
  <c r="EC48" i="24"/>
  <c r="EC40" i="24"/>
  <c r="EC51" i="24"/>
  <c r="AJ8" i="24"/>
  <c r="AJ7" i="24"/>
  <c r="AJ9" i="24"/>
  <c r="EC37" i="24"/>
  <c r="EB52" i="24"/>
  <c r="EB48" i="24"/>
  <c r="EB53" i="24"/>
  <c r="EB49" i="24"/>
  <c r="EB51" i="24"/>
  <c r="EB50" i="24"/>
  <c r="EB37" i="24"/>
  <c r="EB40" i="24"/>
  <c r="AD9" i="24"/>
  <c r="AD7" i="24"/>
  <c r="AD8" i="24"/>
  <c r="EB84" i="24"/>
  <c r="FB143" i="22"/>
  <c r="EG143" i="22"/>
  <c r="EG24" i="22"/>
  <c r="FB24" i="22"/>
  <c r="EG108" i="22"/>
  <c r="FB108" i="22"/>
  <c r="EG96" i="22"/>
  <c r="FB96" i="22"/>
  <c r="EG252" i="22"/>
  <c r="FB252" i="22"/>
  <c r="EA41" i="22"/>
  <c r="EG102" i="22"/>
  <c r="FB102" i="22"/>
  <c r="AN102" i="22" s="1"/>
  <c r="EA99" i="22"/>
  <c r="FB111" i="22"/>
  <c r="EG111" i="22"/>
  <c r="EG228" i="22"/>
  <c r="FB228" i="22"/>
  <c r="AN228" i="22" s="1"/>
  <c r="FB261" i="22"/>
  <c r="AN261" i="22" s="1"/>
  <c r="EG261" i="22"/>
  <c r="EG294" i="22"/>
  <c r="FB294" i="22"/>
  <c r="EG222" i="22"/>
  <c r="FB222" i="22"/>
  <c r="EG331" i="22"/>
  <c r="FB331" i="22"/>
  <c r="EH331" i="22" s="1"/>
  <c r="FB52" i="22"/>
  <c r="EG52" i="22"/>
  <c r="FA189" i="22"/>
  <c r="AL189" i="22" s="1"/>
  <c r="FB234" i="22"/>
  <c r="EG234" i="22"/>
  <c r="EG30" i="22"/>
  <c r="FB30" i="22"/>
  <c r="FA129" i="22"/>
  <c r="FB145" i="22"/>
  <c r="EG145" i="22"/>
  <c r="FB293" i="22"/>
  <c r="AN293" i="22" s="1"/>
  <c r="EG345" i="22"/>
  <c r="FB345" i="22"/>
  <c r="AN345" i="22" s="1"/>
  <c r="FB63" i="22"/>
  <c r="EG63" i="22"/>
  <c r="EG106" i="22"/>
  <c r="FB106" i="22"/>
  <c r="EH106" i="22" s="1"/>
  <c r="EG287" i="22"/>
  <c r="FB287" i="22"/>
  <c r="AN287" i="22" s="1"/>
  <c r="EG43" i="22"/>
  <c r="FB43" i="22"/>
  <c r="AN43" i="22" s="1"/>
  <c r="FB165" i="22"/>
  <c r="EG165" i="22"/>
  <c r="FB332" i="22"/>
  <c r="EG332" i="22"/>
  <c r="EG103" i="22"/>
  <c r="FB103" i="22"/>
  <c r="AN103" i="22" s="1"/>
  <c r="EG263" i="22"/>
  <c r="FB135" i="22"/>
  <c r="EG135" i="22"/>
  <c r="EG35" i="22"/>
  <c r="FB35" i="22"/>
  <c r="EH35" i="22" s="1"/>
  <c r="FB127" i="22"/>
  <c r="EG127" i="22"/>
  <c r="EA62" i="22"/>
  <c r="FB124" i="22"/>
  <c r="EH124" i="22" s="1"/>
  <c r="EG124" i="22"/>
  <c r="EG211" i="22"/>
  <c r="FB211" i="22"/>
  <c r="AN211" i="22" s="1"/>
  <c r="EG39" i="22"/>
  <c r="FB79" i="22"/>
  <c r="EG79" i="22"/>
  <c r="FB139" i="22"/>
  <c r="EG139" i="22"/>
  <c r="EG270" i="22"/>
  <c r="FB270" i="22"/>
  <c r="EA235" i="22"/>
  <c r="EG307" i="22"/>
  <c r="FB307" i="22"/>
  <c r="EG92" i="22"/>
  <c r="FB92" i="22"/>
  <c r="EG81" i="22"/>
  <c r="FB81" i="22"/>
  <c r="EG364" i="22"/>
  <c r="FB364" i="22"/>
  <c r="EG273" i="22"/>
  <c r="FB273" i="22"/>
  <c r="FA117" i="22"/>
  <c r="AL117" i="22" s="1"/>
  <c r="EG49" i="22"/>
  <c r="FB49" i="22"/>
  <c r="EA131" i="22"/>
  <c r="EG160" i="22"/>
  <c r="EG29" i="22"/>
  <c r="FB29" i="22"/>
  <c r="EG353" i="22"/>
  <c r="FB353" i="22"/>
  <c r="EA147" i="22"/>
  <c r="EG47" i="22"/>
  <c r="FB182" i="22"/>
  <c r="EH182" i="22" s="1"/>
  <c r="FB274" i="22"/>
  <c r="EG274" i="22"/>
  <c r="EA188" i="22"/>
  <c r="EG212" i="22"/>
  <c r="FB212" i="22"/>
  <c r="EG236" i="22"/>
  <c r="FB236" i="22"/>
  <c r="EA256" i="22"/>
  <c r="EG295" i="22"/>
  <c r="FB295" i="22"/>
  <c r="EA303" i="22"/>
  <c r="FB25" i="22"/>
  <c r="EG25" i="22"/>
  <c r="EA282" i="22"/>
  <c r="FB342" i="22"/>
  <c r="EG342" i="22"/>
  <c r="EG363" i="22"/>
  <c r="FB363" i="22"/>
  <c r="FB118" i="22"/>
  <c r="EG118" i="22"/>
  <c r="FB82" i="22"/>
  <c r="EG82" i="22"/>
  <c r="EG98" i="22"/>
  <c r="EZ166" i="22"/>
  <c r="AJ166" i="22" s="1"/>
  <c r="EG184" i="22"/>
  <c r="FB184" i="22"/>
  <c r="FB187" i="22"/>
  <c r="EH187" i="22" s="1"/>
  <c r="EG157" i="22"/>
  <c r="FB157" i="22"/>
  <c r="EG224" i="22"/>
  <c r="FB224" i="22"/>
  <c r="FB267" i="22"/>
  <c r="EG262" i="22"/>
  <c r="FB262" i="22"/>
  <c r="EA302" i="22"/>
  <c r="FB333" i="22"/>
  <c r="EH333" i="22" s="1"/>
  <c r="EG330" i="22"/>
  <c r="FB80" i="22"/>
  <c r="EH80" i="22" s="1"/>
  <c r="FB75" i="22"/>
  <c r="EG75" i="22"/>
  <c r="FB125" i="22"/>
  <c r="EG125" i="22"/>
  <c r="EG114" i="22"/>
  <c r="FB114" i="22"/>
  <c r="FB154" i="22"/>
  <c r="AN154" i="22" s="1"/>
  <c r="FB151" i="22"/>
  <c r="EH151" i="22" s="1"/>
  <c r="EG159" i="22"/>
  <c r="EG175" i="22"/>
  <c r="EG214" i="22"/>
  <c r="FB214" i="22"/>
  <c r="FA233" i="22"/>
  <c r="AL233" i="22" s="1"/>
  <c r="FA306" i="22"/>
  <c r="EB306" i="22" s="1"/>
  <c r="EG126" i="22"/>
  <c r="FB126" i="22"/>
  <c r="EA190" i="22"/>
  <c r="FA226" i="22"/>
  <c r="EB226" i="22" s="1"/>
  <c r="EG276" i="22"/>
  <c r="FB276" i="22"/>
  <c r="FB349" i="22"/>
  <c r="EG349" i="22"/>
  <c r="EG359" i="22"/>
  <c r="FB359" i="22"/>
  <c r="EH359" i="22" s="1"/>
  <c r="EG28" i="22"/>
  <c r="FB28" i="22"/>
  <c r="FB87" i="22"/>
  <c r="EG87" i="22"/>
  <c r="EG86" i="22"/>
  <c r="FB86" i="22"/>
  <c r="FB193" i="22"/>
  <c r="EG193" i="22"/>
  <c r="FA238" i="22"/>
  <c r="EA279" i="22"/>
  <c r="EG310" i="22"/>
  <c r="FB310" i="22"/>
  <c r="FA305" i="22"/>
  <c r="FB22" i="22"/>
  <c r="EG22" i="22"/>
  <c r="EG66" i="22"/>
  <c r="FB66" i="22"/>
  <c r="EH66" i="22" s="1"/>
  <c r="EG74" i="22"/>
  <c r="FB74" i="22"/>
  <c r="EG88" i="22"/>
  <c r="FB88" i="22"/>
  <c r="EG100" i="22"/>
  <c r="EG134" i="22"/>
  <c r="FB134" i="22"/>
  <c r="EA196" i="22"/>
  <c r="EG208" i="22"/>
  <c r="FB208" i="22"/>
  <c r="EG213" i="22"/>
  <c r="FA240" i="22"/>
  <c r="EB240" i="22" s="1"/>
  <c r="EG258" i="22"/>
  <c r="EG265" i="22"/>
  <c r="FB288" i="22"/>
  <c r="EG288" i="22"/>
  <c r="EG308" i="22"/>
  <c r="FB308" i="22"/>
  <c r="EG323" i="22"/>
  <c r="FA350" i="22"/>
  <c r="AL350" i="22" s="1"/>
  <c r="EG34" i="22"/>
  <c r="FB51" i="22"/>
  <c r="AN51" i="22" s="1"/>
  <c r="FB119" i="22"/>
  <c r="EG119" i="22"/>
  <c r="FB83" i="22"/>
  <c r="EG83" i="22"/>
  <c r="EG95" i="22"/>
  <c r="FB116" i="22"/>
  <c r="EG116" i="22"/>
  <c r="FB133" i="22"/>
  <c r="EG133" i="22"/>
  <c r="EG115" i="22"/>
  <c r="EG132" i="22"/>
  <c r="EG140" i="22"/>
  <c r="FB130" i="22"/>
  <c r="EG130" i="22"/>
  <c r="EG158" i="22"/>
  <c r="EG180" i="22"/>
  <c r="FB180" i="22"/>
  <c r="EG219" i="22"/>
  <c r="EG230" i="22"/>
  <c r="FB230" i="22"/>
  <c r="DU280" i="22"/>
  <c r="EG290" i="22"/>
  <c r="FB290" i="22"/>
  <c r="EH290" i="22" s="1"/>
  <c r="FA300" i="22"/>
  <c r="EB300" i="22" s="1"/>
  <c r="EA317" i="22"/>
  <c r="FA169" i="22"/>
  <c r="FB201" i="22"/>
  <c r="EG201" i="22"/>
  <c r="EG248" i="22"/>
  <c r="FB248" i="22"/>
  <c r="EG242" i="22"/>
  <c r="FB242" i="22"/>
  <c r="EG358" i="22"/>
  <c r="FB358" i="22"/>
  <c r="FB89" i="22"/>
  <c r="EG89" i="22"/>
  <c r="EG69" i="22"/>
  <c r="FB69" i="22"/>
  <c r="EH69" i="22" s="1"/>
  <c r="EG91" i="22"/>
  <c r="FB91" i="22"/>
  <c r="EZ123" i="22"/>
  <c r="DV123" i="22" s="1"/>
  <c r="FA122" i="22"/>
  <c r="EA231" i="22"/>
  <c r="EG268" i="22"/>
  <c r="FB268" i="22"/>
  <c r="EA272" i="22"/>
  <c r="EG266" i="22"/>
  <c r="FB266" i="22"/>
  <c r="AN266" i="22" s="1"/>
  <c r="FB292" i="22"/>
  <c r="EG292" i="22"/>
  <c r="FB78" i="22"/>
  <c r="EG78" i="22"/>
  <c r="EA174" i="22"/>
  <c r="FA178" i="22"/>
  <c r="EB178" i="22" s="1"/>
  <c r="FA192" i="22"/>
  <c r="AL192" i="22" s="1"/>
  <c r="EA217" i="22"/>
  <c r="EG232" i="22"/>
  <c r="FB232" i="22"/>
  <c r="EG218" i="22"/>
  <c r="FB218" i="22"/>
  <c r="FB250" i="22"/>
  <c r="EG250" i="22"/>
  <c r="FB281" i="22"/>
  <c r="EG281" i="22"/>
  <c r="EG328" i="22"/>
  <c r="FB328" i="22"/>
  <c r="AN328" i="22" s="1"/>
  <c r="EA121" i="22"/>
  <c r="EG112" i="22"/>
  <c r="FB112" i="22"/>
  <c r="EG146" i="22"/>
  <c r="FB146" i="22"/>
  <c r="FA167" i="22"/>
  <c r="EB167" i="22" s="1"/>
  <c r="EG246" i="22"/>
  <c r="FB246" i="22"/>
  <c r="EG229" i="22"/>
  <c r="FB229" i="22"/>
  <c r="FA241" i="22"/>
  <c r="EB241" i="22" s="1"/>
  <c r="EA304" i="22"/>
  <c r="FB325" i="22"/>
  <c r="EG325" i="22"/>
  <c r="CE64" i="22"/>
  <c r="FA251" i="22"/>
  <c r="EB251" i="22" s="1"/>
  <c r="FA164" i="22"/>
  <c r="EB164" i="22" s="1"/>
  <c r="DU212" i="22"/>
  <c r="FA71" i="22"/>
  <c r="EA71" i="22"/>
  <c r="EA241" i="22"/>
  <c r="FA33" i="22"/>
  <c r="EB33" i="22" s="1"/>
  <c r="EA33" i="22"/>
  <c r="FA351" i="22"/>
  <c r="EB351" i="22" s="1"/>
  <c r="EA351" i="22"/>
  <c r="FA312" i="22"/>
  <c r="EB312" i="22" s="1"/>
  <c r="EA312" i="22"/>
  <c r="EA337" i="22"/>
  <c r="FA337" i="22"/>
  <c r="AL337" i="22" s="1"/>
  <c r="EZ39" i="22"/>
  <c r="FA161" i="22"/>
  <c r="EA161" i="22"/>
  <c r="FA296" i="22"/>
  <c r="EA296" i="22"/>
  <c r="FA40" i="22"/>
  <c r="AL40" i="22" s="1"/>
  <c r="EA40" i="22"/>
  <c r="EA122" i="22"/>
  <c r="FA356" i="22"/>
  <c r="EA356" i="22"/>
  <c r="FA62" i="22"/>
  <c r="FA148" i="22"/>
  <c r="AL148" i="22" s="1"/>
  <c r="EA148" i="22"/>
  <c r="DU154" i="22"/>
  <c r="FA162" i="22"/>
  <c r="EB162" i="22" s="1"/>
  <c r="EA162" i="22"/>
  <c r="FA21" i="22"/>
  <c r="EB21" i="22" s="1"/>
  <c r="EA21" i="22"/>
  <c r="FA336" i="22"/>
  <c r="EA336" i="22"/>
  <c r="FA38" i="22"/>
  <c r="EB38" i="22" s="1"/>
  <c r="EA38" i="22"/>
  <c r="DO49" i="22"/>
  <c r="EZ236" i="22"/>
  <c r="EA315" i="22"/>
  <c r="FA315" i="22"/>
  <c r="EB315" i="22" s="1"/>
  <c r="EZ353" i="22"/>
  <c r="DU218" i="22"/>
  <c r="DU94" i="22"/>
  <c r="EA254" i="22"/>
  <c r="FA254" i="22"/>
  <c r="AL254" i="22" s="1"/>
  <c r="EA357" i="22"/>
  <c r="FA357" i="22"/>
  <c r="AL357" i="22" s="1"/>
  <c r="EA20" i="22"/>
  <c r="FA20" i="22"/>
  <c r="EB20" i="22" s="1"/>
  <c r="DI108" i="22"/>
  <c r="EY78" i="22"/>
  <c r="DU134" i="22"/>
  <c r="EY208" i="22"/>
  <c r="DP208" i="22" s="1"/>
  <c r="EA264" i="22"/>
  <c r="FA264" i="22"/>
  <c r="EB264" i="22" s="1"/>
  <c r="DO281" i="22"/>
  <c r="DU83" i="22"/>
  <c r="DU145" i="22"/>
  <c r="DO230" i="22"/>
  <c r="EZ230" i="22"/>
  <c r="AJ230" i="22" s="1"/>
  <c r="FA362" i="22"/>
  <c r="EB362" i="22" s="1"/>
  <c r="EA362" i="22"/>
  <c r="EA280" i="22"/>
  <c r="FA280" i="22"/>
  <c r="AL280" i="22" s="1"/>
  <c r="FA339" i="22"/>
  <c r="EB339" i="22" s="1"/>
  <c r="EA339" i="22"/>
  <c r="FA56" i="22"/>
  <c r="EA56" i="22"/>
  <c r="EA45" i="22"/>
  <c r="FA45" i="22"/>
  <c r="EZ111" i="22"/>
  <c r="EA176" i="22"/>
  <c r="FA176" i="22"/>
  <c r="EB176" i="22" s="1"/>
  <c r="EZ175" i="22"/>
  <c r="EZ160" i="22"/>
  <c r="AJ160" i="22" s="1"/>
  <c r="EA253" i="22"/>
  <c r="FA253" i="22"/>
  <c r="EB253" i="22" s="1"/>
  <c r="DU248" i="22"/>
  <c r="EZ276" i="22"/>
  <c r="EY355" i="22"/>
  <c r="DP355" i="22" s="1"/>
  <c r="EZ25" i="22"/>
  <c r="DV25" i="22" s="1"/>
  <c r="DO113" i="22"/>
  <c r="DU113" i="22"/>
  <c r="DU168" i="22"/>
  <c r="EA238" i="22"/>
  <c r="EA172" i="22"/>
  <c r="FA172" i="22"/>
  <c r="FA150" i="22"/>
  <c r="EA150" i="22"/>
  <c r="EA251" i="22"/>
  <c r="EY275" i="22"/>
  <c r="AH275" i="22" s="1"/>
  <c r="EY262" i="22"/>
  <c r="FA320" i="22"/>
  <c r="EA320" i="22"/>
  <c r="DU31" i="22"/>
  <c r="EY72" i="22"/>
  <c r="DP72" i="22" s="1"/>
  <c r="FA59" i="22"/>
  <c r="EA59" i="22"/>
  <c r="EZ125" i="22"/>
  <c r="EA200" i="22"/>
  <c r="FA200" i="22"/>
  <c r="AL200" i="22" s="1"/>
  <c r="DU252" i="22"/>
  <c r="EA216" i="22"/>
  <c r="FA216" i="22"/>
  <c r="FA309" i="22"/>
  <c r="EA309" i="22"/>
  <c r="EA354" i="22"/>
  <c r="FA354" i="22"/>
  <c r="FA304" i="22"/>
  <c r="AL304" i="22" s="1"/>
  <c r="FA303" i="22"/>
  <c r="EB303" i="22" s="1"/>
  <c r="EA226" i="22"/>
  <c r="FA67" i="22"/>
  <c r="EA67" i="22"/>
  <c r="FA298" i="22"/>
  <c r="EA298" i="22"/>
  <c r="FA123" i="22"/>
  <c r="AL123" i="22" s="1"/>
  <c r="EA123" i="22"/>
  <c r="DU63" i="22"/>
  <c r="EA37" i="22"/>
  <c r="FA37" i="22"/>
  <c r="FA18" i="22"/>
  <c r="EA18" i="22"/>
  <c r="FA99" i="22"/>
  <c r="AL99" i="22" s="1"/>
  <c r="EZ159" i="22"/>
  <c r="EA197" i="22"/>
  <c r="FA197" i="22"/>
  <c r="EZ228" i="22"/>
  <c r="EY348" i="22"/>
  <c r="AH348" i="22" s="1"/>
  <c r="DU97" i="22"/>
  <c r="EY61" i="22"/>
  <c r="FA231" i="22"/>
  <c r="AL231" i="22" s="1"/>
  <c r="FA279" i="22"/>
  <c r="EB279" i="22" s="1"/>
  <c r="DU287" i="22"/>
  <c r="DO313" i="22"/>
  <c r="FA347" i="22"/>
  <c r="EA347" i="22"/>
  <c r="EZ60" i="22"/>
  <c r="AJ60" i="22" s="1"/>
  <c r="FA174" i="22"/>
  <c r="FA217" i="22"/>
  <c r="EB217" i="22" s="1"/>
  <c r="EA220" i="22"/>
  <c r="FA220" i="22"/>
  <c r="EZ119" i="22"/>
  <c r="EZ116" i="22"/>
  <c r="AJ116" i="22" s="1"/>
  <c r="EA117" i="22"/>
  <c r="DU166" i="22"/>
  <c r="EA167" i="22"/>
  <c r="FA235" i="22"/>
  <c r="AL235" i="22" s="1"/>
  <c r="EA233" i="22"/>
  <c r="EA306" i="22"/>
  <c r="FA311" i="22"/>
  <c r="EB311" i="22" s="1"/>
  <c r="EA311" i="22"/>
  <c r="FA131" i="22"/>
  <c r="AL131" i="22" s="1"/>
  <c r="EA169" i="22"/>
  <c r="EA178" i="22"/>
  <c r="EA192" i="22"/>
  <c r="FA196" i="22"/>
  <c r="EB196" i="22" s="1"/>
  <c r="FA302" i="22"/>
  <c r="EB302" i="22" s="1"/>
  <c r="FA317" i="22"/>
  <c r="EA350" i="22"/>
  <c r="FA41" i="22"/>
  <c r="AL41" i="22" s="1"/>
  <c r="EZ96" i="22"/>
  <c r="DU334" i="22"/>
  <c r="FA55" i="22"/>
  <c r="EA55" i="22"/>
  <c r="EA53" i="22"/>
  <c r="FA53" i="22"/>
  <c r="DU102" i="22"/>
  <c r="DU101" i="22"/>
  <c r="FA153" i="22"/>
  <c r="EB153" i="22" s="1"/>
  <c r="EA153" i="22"/>
  <c r="FA206" i="22"/>
  <c r="EA206" i="22"/>
  <c r="DO261" i="22"/>
  <c r="DU326" i="22"/>
  <c r="DU106" i="22"/>
  <c r="FA202" i="22"/>
  <c r="EA202" i="22"/>
  <c r="DO34" i="22"/>
  <c r="EZ52" i="22"/>
  <c r="AJ52" i="22" s="1"/>
  <c r="DU151" i="22"/>
  <c r="EY157" i="22"/>
  <c r="DP157" i="22" s="1"/>
  <c r="FA194" i="22"/>
  <c r="EA194" i="22"/>
  <c r="EZ273" i="22"/>
  <c r="DO328" i="22"/>
  <c r="EZ90" i="22"/>
  <c r="DV90" i="22" s="1"/>
  <c r="EZ75" i="22"/>
  <c r="DV75" i="22" s="1"/>
  <c r="DU227" i="22"/>
  <c r="EY214" i="22"/>
  <c r="AH214" i="22" s="1"/>
  <c r="EA344" i="22"/>
  <c r="FA344" i="22"/>
  <c r="AL344" i="22" s="1"/>
  <c r="FA282" i="22"/>
  <c r="EA189" i="22"/>
  <c r="EA240" i="22"/>
  <c r="FA121" i="22"/>
  <c r="AL121" i="22" s="1"/>
  <c r="FA272" i="22"/>
  <c r="EB272" i="22" s="1"/>
  <c r="DU91" i="22"/>
  <c r="DU314" i="22"/>
  <c r="BG64" i="22"/>
  <c r="DU228" i="22"/>
  <c r="DU159" i="22"/>
  <c r="DO317" i="22"/>
  <c r="EZ91" i="22"/>
  <c r="AJ91" i="22" s="1"/>
  <c r="EZ348" i="22"/>
  <c r="DU348" i="22"/>
  <c r="EZ218" i="22"/>
  <c r="DU111" i="22"/>
  <c r="DU276" i="22"/>
  <c r="DO316" i="22"/>
  <c r="EY58" i="22"/>
  <c r="DU60" i="22"/>
  <c r="EX44" i="22"/>
  <c r="DO53" i="22"/>
  <c r="DO142" i="22"/>
  <c r="DU242" i="22"/>
  <c r="EZ242" i="22"/>
  <c r="DV242" i="22" s="1"/>
  <c r="DU47" i="22"/>
  <c r="EZ47" i="22"/>
  <c r="DU103" i="22"/>
  <c r="EZ103" i="22"/>
  <c r="DU182" i="22"/>
  <c r="EZ182" i="22"/>
  <c r="AJ182" i="22" s="1"/>
  <c r="EZ294" i="22"/>
  <c r="DU294" i="22"/>
  <c r="DO26" i="22"/>
  <c r="DU105" i="22"/>
  <c r="EZ105" i="22"/>
  <c r="EZ326" i="22"/>
  <c r="AJ326" i="22" s="1"/>
  <c r="EZ363" i="22"/>
  <c r="DU363" i="22"/>
  <c r="EY136" i="22"/>
  <c r="DU158" i="22"/>
  <c r="EZ158" i="22"/>
  <c r="AJ158" i="22" s="1"/>
  <c r="EY194" i="22"/>
  <c r="DO59" i="22"/>
  <c r="EZ79" i="22"/>
  <c r="DU79" i="22"/>
  <c r="DO343" i="22"/>
  <c r="DU29" i="22"/>
  <c r="EZ29" i="22"/>
  <c r="DI56" i="22"/>
  <c r="EZ102" i="22"/>
  <c r="EZ193" i="22"/>
  <c r="DU193" i="22"/>
  <c r="DO347" i="22"/>
  <c r="DI189" i="22"/>
  <c r="EZ334" i="22"/>
  <c r="EZ92" i="22"/>
  <c r="DU92" i="22"/>
  <c r="DO256" i="22"/>
  <c r="DI299" i="22"/>
  <c r="DO299" i="22"/>
  <c r="DO40" i="22"/>
  <c r="EZ156" i="22"/>
  <c r="AJ156" i="22" s="1"/>
  <c r="DU156" i="22"/>
  <c r="EZ113" i="22"/>
  <c r="AJ113" i="22" s="1"/>
  <c r="EX76" i="22"/>
  <c r="DU358" i="22"/>
  <c r="EZ358" i="22"/>
  <c r="EZ106" i="22"/>
  <c r="AJ106" i="22" s="1"/>
  <c r="EZ224" i="22"/>
  <c r="DU224" i="22"/>
  <c r="DO284" i="22"/>
  <c r="EZ287" i="22"/>
  <c r="EZ83" i="22"/>
  <c r="DO235" i="22"/>
  <c r="EZ314" i="22"/>
  <c r="DV314" i="22" s="1"/>
  <c r="EY153" i="22"/>
  <c r="EY199" i="22"/>
  <c r="DP199" i="22" s="1"/>
  <c r="DO33" i="22"/>
  <c r="EX171" i="22"/>
  <c r="DU175" i="22"/>
  <c r="DO253" i="22"/>
  <c r="DC269" i="22"/>
  <c r="DU267" i="22"/>
  <c r="EZ267" i="22"/>
  <c r="DI291" i="22"/>
  <c r="EY351" i="22"/>
  <c r="EZ359" i="22"/>
  <c r="DU359" i="22"/>
  <c r="DI42" i="22"/>
  <c r="DO110" i="22"/>
  <c r="DO77" i="22"/>
  <c r="EY207" i="22"/>
  <c r="DU213" i="22"/>
  <c r="EZ213" i="22"/>
  <c r="DV213" i="22" s="1"/>
  <c r="EZ268" i="22"/>
  <c r="DU268" i="22"/>
  <c r="EW272" i="22"/>
  <c r="EX301" i="22"/>
  <c r="DJ301" i="22" s="1"/>
  <c r="EY34" i="22"/>
  <c r="DP34" i="22" s="1"/>
  <c r="EZ184" i="22"/>
  <c r="DU184" i="22"/>
  <c r="EZ232" i="22"/>
  <c r="DU232" i="22"/>
  <c r="EZ134" i="22"/>
  <c r="DI300" i="22"/>
  <c r="DU116" i="22"/>
  <c r="DU160" i="22"/>
  <c r="DU25" i="22"/>
  <c r="BM64" i="22"/>
  <c r="EP64" i="22"/>
  <c r="BN64" i="22" s="1"/>
  <c r="DO300" i="22"/>
  <c r="DU141" i="22"/>
  <c r="EZ141" i="22"/>
  <c r="DV141" i="22" s="1"/>
  <c r="EZ78" i="22"/>
  <c r="DU78" i="22"/>
  <c r="DO356" i="22"/>
  <c r="EZ35" i="22"/>
  <c r="DU35" i="22"/>
  <c r="EX148" i="22"/>
  <c r="DJ148" i="22" s="1"/>
  <c r="EZ54" i="22"/>
  <c r="DU54" i="22"/>
  <c r="DO67" i="22"/>
  <c r="DO216" i="22"/>
  <c r="EY45" i="22"/>
  <c r="EX169" i="22"/>
  <c r="AF169" i="22" s="1"/>
  <c r="DO346" i="22"/>
  <c r="DO238" i="22"/>
  <c r="EY279" i="22"/>
  <c r="DI174" i="22"/>
  <c r="EY337" i="22"/>
  <c r="DP337" i="22" s="1"/>
  <c r="EZ145" i="22"/>
  <c r="DV145" i="22" s="1"/>
  <c r="DO191" i="22"/>
  <c r="EZ252" i="22"/>
  <c r="DV252" i="22" s="1"/>
  <c r="EW233" i="22"/>
  <c r="DO157" i="22"/>
  <c r="DU75" i="22"/>
  <c r="EZ280" i="22"/>
  <c r="AJ280" i="22" s="1"/>
  <c r="EY319" i="22"/>
  <c r="EY213" i="22"/>
  <c r="AH213" i="22" s="1"/>
  <c r="EY62" i="22"/>
  <c r="EY196" i="22"/>
  <c r="EY220" i="22"/>
  <c r="DO264" i="22"/>
  <c r="DU96" i="22"/>
  <c r="DU125" i="22"/>
  <c r="EZ180" i="22"/>
  <c r="DU180" i="22"/>
  <c r="EZ325" i="22"/>
  <c r="DU325" i="22"/>
  <c r="EY55" i="22"/>
  <c r="ET64" i="22"/>
  <c r="DI101" i="22"/>
  <c r="EY110" i="22"/>
  <c r="DI143" i="22"/>
  <c r="DO199" i="22"/>
  <c r="EY206" i="22"/>
  <c r="DO206" i="22"/>
  <c r="DC236" i="22"/>
  <c r="DI236" i="22"/>
  <c r="EY109" i="22"/>
  <c r="DO109" i="22"/>
  <c r="EY344" i="22"/>
  <c r="DP344" i="22" s="1"/>
  <c r="DO344" i="22"/>
  <c r="DI16" i="22"/>
  <c r="EY49" i="22"/>
  <c r="EY66" i="22"/>
  <c r="DP66" i="22" s="1"/>
  <c r="DO66" i="22"/>
  <c r="DO88" i="22"/>
  <c r="EY88" i="22"/>
  <c r="EY59" i="22"/>
  <c r="AH59" i="22" s="1"/>
  <c r="EY191" i="22"/>
  <c r="DP191" i="22" s="1"/>
  <c r="EY179" i="22"/>
  <c r="DO179" i="22"/>
  <c r="EY161" i="22"/>
  <c r="DO161" i="22"/>
  <c r="EY113" i="22"/>
  <c r="DO166" i="22"/>
  <c r="EY166" i="22"/>
  <c r="DP166" i="22" s="1"/>
  <c r="DI270" i="22"/>
  <c r="EY56" i="22"/>
  <c r="DO56" i="22"/>
  <c r="DO351" i="22"/>
  <c r="EY24" i="22"/>
  <c r="DO24" i="22"/>
  <c r="DI106" i="22"/>
  <c r="DI318" i="22"/>
  <c r="DI94" i="22"/>
  <c r="EY281" i="22"/>
  <c r="AH281" i="22" s="1"/>
  <c r="EY40" i="22"/>
  <c r="DP40" i="22" s="1"/>
  <c r="ES64" i="22"/>
  <c r="EY155" i="22"/>
  <c r="DO155" i="22"/>
  <c r="DI215" i="22"/>
  <c r="DO208" i="22"/>
  <c r="EY37" i="22"/>
  <c r="AH37" i="22" s="1"/>
  <c r="DO37" i="22"/>
  <c r="DI228" i="22"/>
  <c r="EX291" i="22"/>
  <c r="AF291" i="22" s="1"/>
  <c r="EX54" i="22"/>
  <c r="DJ54" i="22" s="1"/>
  <c r="EX180" i="22"/>
  <c r="DJ180" i="22" s="1"/>
  <c r="EY230" i="22"/>
  <c r="EX249" i="22"/>
  <c r="DJ249" i="22" s="1"/>
  <c r="DI249" i="22"/>
  <c r="EW334" i="22"/>
  <c r="EY299" i="22"/>
  <c r="DP299" i="22" s="1"/>
  <c r="EX47" i="22"/>
  <c r="DO41" i="22"/>
  <c r="EY41" i="22"/>
  <c r="EX92" i="22"/>
  <c r="DJ92" i="22" s="1"/>
  <c r="EY181" i="22"/>
  <c r="AH181" i="22" s="1"/>
  <c r="DO181" i="22"/>
  <c r="DI267" i="22"/>
  <c r="EY335" i="22"/>
  <c r="DP335" i="22" s="1"/>
  <c r="DO335" i="22"/>
  <c r="EX349" i="22"/>
  <c r="AF349" i="22" s="1"/>
  <c r="DO135" i="22"/>
  <c r="EY135" i="22"/>
  <c r="EY77" i="22"/>
  <c r="EY142" i="22"/>
  <c r="DO279" i="22"/>
  <c r="DO107" i="22"/>
  <c r="EY107" i="22"/>
  <c r="DO262" i="22"/>
  <c r="DI293" i="22"/>
  <c r="DO355" i="22"/>
  <c r="DO311" i="22"/>
  <c r="EY311" i="22"/>
  <c r="DO337" i="22"/>
  <c r="DO354" i="22"/>
  <c r="EY354" i="22"/>
  <c r="DO61" i="22"/>
  <c r="EY235" i="22"/>
  <c r="AH235" i="22" s="1"/>
  <c r="EY53" i="22"/>
  <c r="DO198" i="22"/>
  <c r="EY198" i="22"/>
  <c r="EX28" i="22"/>
  <c r="AF28" i="22" s="1"/>
  <c r="EW331" i="22"/>
  <c r="AD331" i="22" s="1"/>
  <c r="EY51" i="22"/>
  <c r="DO51" i="22"/>
  <c r="DO186" i="22"/>
  <c r="EY186" i="22"/>
  <c r="DO302" i="22"/>
  <c r="EY302" i="22"/>
  <c r="EY185" i="22"/>
  <c r="AH185" i="22" s="1"/>
  <c r="DO185" i="22"/>
  <c r="EY317" i="22"/>
  <c r="EY343" i="22"/>
  <c r="DO45" i="22"/>
  <c r="EX201" i="22"/>
  <c r="AF201" i="22" s="1"/>
  <c r="EX248" i="22"/>
  <c r="DJ248" i="22" s="1"/>
  <c r="DI276" i="22"/>
  <c r="EY316" i="22"/>
  <c r="AH316" i="22" s="1"/>
  <c r="DO207" i="22"/>
  <c r="EX239" i="22"/>
  <c r="EY347" i="22"/>
  <c r="EY217" i="22"/>
  <c r="DP217" i="22" s="1"/>
  <c r="DO217" i="22"/>
  <c r="EX119" i="22"/>
  <c r="DJ119" i="22" s="1"/>
  <c r="DO58" i="22"/>
  <c r="EY300" i="22"/>
  <c r="EY356" i="22"/>
  <c r="EY98" i="22"/>
  <c r="DO98" i="22"/>
  <c r="EX115" i="22"/>
  <c r="EY222" i="22"/>
  <c r="DO222" i="22"/>
  <c r="DI363" i="22"/>
  <c r="DI120" i="22"/>
  <c r="EX31" i="22"/>
  <c r="EY67" i="22"/>
  <c r="EV83" i="22"/>
  <c r="AB83" i="22" s="1"/>
  <c r="EX146" i="22"/>
  <c r="DI100" i="22"/>
  <c r="EX100" i="22"/>
  <c r="EX114" i="22"/>
  <c r="DI114" i="22"/>
  <c r="EW173" i="22"/>
  <c r="EX42" i="22"/>
  <c r="DC57" i="22"/>
  <c r="DI160" i="22"/>
  <c r="EX160" i="22"/>
  <c r="DJ160" i="22" s="1"/>
  <c r="DI201" i="22"/>
  <c r="DC261" i="22"/>
  <c r="EW283" i="22"/>
  <c r="EX294" i="22"/>
  <c r="DJ294" i="22" s="1"/>
  <c r="DI294" i="22"/>
  <c r="DC355" i="22"/>
  <c r="DI44" i="22"/>
  <c r="DC58" i="22"/>
  <c r="DC238" i="22"/>
  <c r="DI115" i="22"/>
  <c r="DI19" i="22"/>
  <c r="EX19" i="22"/>
  <c r="DI119" i="22"/>
  <c r="EW18" i="22"/>
  <c r="DD18" i="22" s="1"/>
  <c r="EW190" i="22"/>
  <c r="EV289" i="22"/>
  <c r="CX289" i="22" s="1"/>
  <c r="EW84" i="22"/>
  <c r="EW192" i="22"/>
  <c r="AD192" i="22" s="1"/>
  <c r="EX329" i="22"/>
  <c r="DI329" i="22"/>
  <c r="DC49" i="22"/>
  <c r="EX101" i="22"/>
  <c r="EX175" i="22"/>
  <c r="DI175" i="22"/>
  <c r="EX197" i="22"/>
  <c r="AF197" i="22" s="1"/>
  <c r="DI197" i="22"/>
  <c r="DC205" i="22"/>
  <c r="CW253" i="22"/>
  <c r="DC198" i="22"/>
  <c r="DC260" i="22"/>
  <c r="EX318" i="22"/>
  <c r="DI326" i="22"/>
  <c r="EX326" i="22"/>
  <c r="AF326" i="22" s="1"/>
  <c r="CW91" i="22"/>
  <c r="EX106" i="22"/>
  <c r="AF106" i="22" s="1"/>
  <c r="CW151" i="22"/>
  <c r="DC186" i="22"/>
  <c r="CW186" i="22"/>
  <c r="DI133" i="22"/>
  <c r="EX133" i="22"/>
  <c r="DJ133" i="22" s="1"/>
  <c r="DI148" i="22"/>
  <c r="EX143" i="22"/>
  <c r="DI188" i="22"/>
  <c r="EX188" i="22"/>
  <c r="DI209" i="22"/>
  <c r="EX209" i="22"/>
  <c r="DJ209" i="22" s="1"/>
  <c r="DC199" i="22"/>
  <c r="EX212" i="22"/>
  <c r="DJ212" i="22" s="1"/>
  <c r="DI212" i="22"/>
  <c r="EW256" i="22"/>
  <c r="DD256" i="22" s="1"/>
  <c r="DI333" i="22"/>
  <c r="EX333" i="22"/>
  <c r="EX358" i="22"/>
  <c r="DJ358" i="22" s="1"/>
  <c r="DI358" i="22"/>
  <c r="DC110" i="22"/>
  <c r="DC40" i="22"/>
  <c r="DC195" i="22"/>
  <c r="DC231" i="22"/>
  <c r="DI301" i="22"/>
  <c r="DI47" i="22"/>
  <c r="DI158" i="22"/>
  <c r="EX158" i="22"/>
  <c r="DI137" i="22"/>
  <c r="EX137" i="22"/>
  <c r="AF137" i="22" s="1"/>
  <c r="EX300" i="22"/>
  <c r="DJ300" i="22" s="1"/>
  <c r="EW317" i="22"/>
  <c r="CW315" i="22"/>
  <c r="DC356" i="22"/>
  <c r="CW364" i="22"/>
  <c r="EW20" i="22"/>
  <c r="EX60" i="22"/>
  <c r="DI60" i="22"/>
  <c r="CW74" i="22"/>
  <c r="DI154" i="22"/>
  <c r="EX154" i="22"/>
  <c r="EW208" i="22"/>
  <c r="EW220" i="22"/>
  <c r="EV328" i="22"/>
  <c r="EW328" i="22"/>
  <c r="AD328" i="22" s="1"/>
  <c r="EW361" i="22"/>
  <c r="EW72" i="22"/>
  <c r="DD72" i="22" s="1"/>
  <c r="EW67" i="22"/>
  <c r="CW55" i="22"/>
  <c r="DC202" i="22"/>
  <c r="DI239" i="22"/>
  <c r="DC312" i="22"/>
  <c r="DI80" i="22"/>
  <c r="EX80" i="22"/>
  <c r="EW104" i="22"/>
  <c r="CW204" i="22"/>
  <c r="EW262" i="22"/>
  <c r="DC46" i="22"/>
  <c r="ES48" i="22"/>
  <c r="CF48" i="22" s="1"/>
  <c r="EW48" i="22"/>
  <c r="AD48" i="22" s="1"/>
  <c r="EW121" i="22"/>
  <c r="EW214" i="22"/>
  <c r="EV284" i="22"/>
  <c r="CX284" i="22" s="1"/>
  <c r="DC354" i="22"/>
  <c r="DC207" i="22"/>
  <c r="EW305" i="22"/>
  <c r="AD305" i="22" s="1"/>
  <c r="DC357" i="22"/>
  <c r="CW78" i="22"/>
  <c r="EW172" i="22"/>
  <c r="DD172" i="22" s="1"/>
  <c r="EW211" i="22"/>
  <c r="AD211" i="22" s="1"/>
  <c r="DC59" i="22"/>
  <c r="EW245" i="22"/>
  <c r="DD245" i="22" s="1"/>
  <c r="EV286" i="22"/>
  <c r="AB286" i="22" s="1"/>
  <c r="CW241" i="22"/>
  <c r="CW294" i="22"/>
  <c r="DC206" i="22"/>
  <c r="EW206" i="22"/>
  <c r="DD206" i="22" s="1"/>
  <c r="CW159" i="22"/>
  <c r="EV295" i="22"/>
  <c r="CW359" i="22"/>
  <c r="EW181" i="22"/>
  <c r="DC181" i="22"/>
  <c r="CW63" i="22"/>
  <c r="EW41" i="22"/>
  <c r="AD41" i="22" s="1"/>
  <c r="DC41" i="22"/>
  <c r="EW131" i="22"/>
  <c r="DC131" i="22"/>
  <c r="EW269" i="22"/>
  <c r="DC264" i="22"/>
  <c r="EW264" i="22"/>
  <c r="DC245" i="22"/>
  <c r="EV187" i="22"/>
  <c r="AB187" i="22" s="1"/>
  <c r="EW207" i="22"/>
  <c r="DC272" i="22"/>
  <c r="EV52" i="22"/>
  <c r="EW58" i="22"/>
  <c r="EV189" i="22"/>
  <c r="DC262" i="22"/>
  <c r="EU37" i="22"/>
  <c r="DC18" i="22"/>
  <c r="EV299" i="22"/>
  <c r="CW42" i="22"/>
  <c r="DC97" i="22"/>
  <c r="EW97" i="22"/>
  <c r="EU61" i="22"/>
  <c r="EU239" i="22"/>
  <c r="Z239" i="22" s="1"/>
  <c r="DC283" i="22"/>
  <c r="EW110" i="22"/>
  <c r="EW195" i="22"/>
  <c r="AD195" i="22" s="1"/>
  <c r="EU180" i="22"/>
  <c r="CQ300" i="22"/>
  <c r="DC317" i="22"/>
  <c r="EW49" i="22"/>
  <c r="AD49" i="22" s="1"/>
  <c r="CW56" i="22"/>
  <c r="CQ169" i="22"/>
  <c r="DC226" i="22"/>
  <c r="EW226" i="22"/>
  <c r="DD226" i="22" s="1"/>
  <c r="EV267" i="22"/>
  <c r="CW296" i="22"/>
  <c r="EW303" i="22"/>
  <c r="DC303" i="22"/>
  <c r="EV87" i="22"/>
  <c r="CW86" i="22"/>
  <c r="CW258" i="22"/>
  <c r="CW330" i="22"/>
  <c r="CK22" i="22"/>
  <c r="EV91" i="22"/>
  <c r="DC104" i="22"/>
  <c r="EV216" i="22"/>
  <c r="DC192" i="22"/>
  <c r="AP329" i="22"/>
  <c r="CW284" i="22"/>
  <c r="CW242" i="22"/>
  <c r="EV186" i="22"/>
  <c r="CX186" i="22" s="1"/>
  <c r="CW266" i="22"/>
  <c r="CW353" i="22"/>
  <c r="EW186" i="22"/>
  <c r="EU309" i="22"/>
  <c r="CR309" i="22" s="1"/>
  <c r="CQ19" i="22"/>
  <c r="CW43" i="22"/>
  <c r="CW108" i="22"/>
  <c r="EW332" i="22"/>
  <c r="DC332" i="22"/>
  <c r="DC211" i="22"/>
  <c r="CW235" i="22"/>
  <c r="CK341" i="22"/>
  <c r="AP64" i="22"/>
  <c r="DP61" i="22"/>
  <c r="AH61" i="22"/>
  <c r="EV266" i="22"/>
  <c r="CQ346" i="22"/>
  <c r="ET34" i="22"/>
  <c r="EV74" i="22"/>
  <c r="CQ45" i="22"/>
  <c r="EV111" i="22"/>
  <c r="CW111" i="22"/>
  <c r="CQ351" i="22"/>
  <c r="EU323" i="22"/>
  <c r="CR323" i="22" s="1"/>
  <c r="CW299" i="22"/>
  <c r="EV56" i="22"/>
  <c r="CW64" i="22"/>
  <c r="CQ206" i="22"/>
  <c r="ET316" i="22"/>
  <c r="CL316" i="22" s="1"/>
  <c r="EU316" i="22"/>
  <c r="CW193" i="22"/>
  <c r="EV193" i="22"/>
  <c r="EU356" i="22"/>
  <c r="Z356" i="22" s="1"/>
  <c r="EU278" i="22"/>
  <c r="CE48" i="22"/>
  <c r="EV315" i="22"/>
  <c r="EV359" i="22"/>
  <c r="AB359" i="22" s="1"/>
  <c r="CK269" i="22"/>
  <c r="CW52" i="22"/>
  <c r="EV55" i="22"/>
  <c r="EV26" i="22"/>
  <c r="AB26" i="22" s="1"/>
  <c r="CW26" i="22"/>
  <c r="CK219" i="22"/>
  <c r="CQ305" i="22"/>
  <c r="CK357" i="22"/>
  <c r="EU157" i="22"/>
  <c r="EU240" i="22"/>
  <c r="AL164" i="22"/>
  <c r="CQ173" i="22"/>
  <c r="EU205" i="22"/>
  <c r="Z205" i="22" s="1"/>
  <c r="CQ335" i="22"/>
  <c r="EU19" i="22"/>
  <c r="CQ58" i="22"/>
  <c r="ES122" i="22"/>
  <c r="V122" i="22" s="1"/>
  <c r="EU222" i="22"/>
  <c r="CR222" i="22" s="1"/>
  <c r="EV353" i="22"/>
  <c r="CW82" i="22"/>
  <c r="EV82" i="22"/>
  <c r="BY172" i="22"/>
  <c r="EU275" i="22"/>
  <c r="Z275" i="22" s="1"/>
  <c r="EV151" i="22"/>
  <c r="CX151" i="22" s="1"/>
  <c r="CK344" i="22"/>
  <c r="CE259" i="22"/>
  <c r="EU99" i="22"/>
  <c r="Z99" i="22" s="1"/>
  <c r="CQ279" i="22"/>
  <c r="EU287" i="22"/>
  <c r="Z287" i="22" s="1"/>
  <c r="EU196" i="22"/>
  <c r="EV242" i="22"/>
  <c r="EU328" i="22"/>
  <c r="EU252" i="22"/>
  <c r="CR252" i="22" s="1"/>
  <c r="EU317" i="22"/>
  <c r="CR317" i="22" s="1"/>
  <c r="CW267" i="22"/>
  <c r="EV204" i="22"/>
  <c r="EM16" i="22"/>
  <c r="J16" i="22" s="1"/>
  <c r="ET264" i="22"/>
  <c r="X264" i="22" s="1"/>
  <c r="ET103" i="22"/>
  <c r="ET126" i="22"/>
  <c r="X126" i="22" s="1"/>
  <c r="CK182" i="22"/>
  <c r="EU58" i="22"/>
  <c r="EU346" i="22"/>
  <c r="Z346" i="22" s="1"/>
  <c r="ES79" i="22"/>
  <c r="V79" i="22" s="1"/>
  <c r="EU343" i="22"/>
  <c r="CQ343" i="22"/>
  <c r="CK95" i="22"/>
  <c r="ET267" i="22"/>
  <c r="ET26" i="22"/>
  <c r="ET25" i="22"/>
  <c r="X25" i="22" s="1"/>
  <c r="CK167" i="22"/>
  <c r="ET319" i="22"/>
  <c r="X319" i="22" s="1"/>
  <c r="DC15" i="22"/>
  <c r="EU300" i="22"/>
  <c r="CK159" i="22"/>
  <c r="CK228" i="22"/>
  <c r="ET359" i="22"/>
  <c r="CL359" i="22" s="1"/>
  <c r="CK28" i="22"/>
  <c r="CK89" i="22"/>
  <c r="CE65" i="22"/>
  <c r="CK80" i="22"/>
  <c r="CK318" i="22"/>
  <c r="ET50" i="22"/>
  <c r="CK320" i="22"/>
  <c r="CK143" i="22"/>
  <c r="CK299" i="22"/>
  <c r="CK333" i="22"/>
  <c r="CE42" i="22"/>
  <c r="EU93" i="22"/>
  <c r="CQ93" i="22"/>
  <c r="CK30" i="22"/>
  <c r="ET77" i="22"/>
  <c r="X77" i="22" s="1"/>
  <c r="CK292" i="22"/>
  <c r="ER83" i="22"/>
  <c r="CQ180" i="22"/>
  <c r="ES341" i="22"/>
  <c r="CQ222" i="22"/>
  <c r="ET43" i="22"/>
  <c r="X43" i="22" s="1"/>
  <c r="CQ196" i="22"/>
  <c r="CK96" i="22"/>
  <c r="ET179" i="22"/>
  <c r="X179" i="22" s="1"/>
  <c r="ES254" i="22"/>
  <c r="CK266" i="22"/>
  <c r="ET342" i="22"/>
  <c r="ES52" i="22"/>
  <c r="ET224" i="22"/>
  <c r="X224" i="22" s="1"/>
  <c r="EU16" i="22"/>
  <c r="Z16" i="22" s="1"/>
  <c r="ET143" i="22"/>
  <c r="CE261" i="22"/>
  <c r="ES97" i="22"/>
  <c r="V97" i="22" s="1"/>
  <c r="ES16" i="22"/>
  <c r="V16" i="22" s="1"/>
  <c r="EN16" i="22"/>
  <c r="BB16" i="22" s="1"/>
  <c r="ES131" i="22"/>
  <c r="ES255" i="22"/>
  <c r="CF255" i="22" s="1"/>
  <c r="EZ16" i="22"/>
  <c r="AJ16" i="22" s="1"/>
  <c r="ET219" i="22"/>
  <c r="ET30" i="22"/>
  <c r="CL30" i="22" s="1"/>
  <c r="ES49" i="22"/>
  <c r="ES76" i="22"/>
  <c r="EQ277" i="22"/>
  <c r="R277" i="22" s="1"/>
  <c r="CE361" i="22"/>
  <c r="EY16" i="22"/>
  <c r="DP16" i="22" s="1"/>
  <c r="EP16" i="22"/>
  <c r="BN16" i="22" s="1"/>
  <c r="ES226" i="22"/>
  <c r="CK319" i="22"/>
  <c r="ES24" i="22"/>
  <c r="ER40" i="22"/>
  <c r="ES93" i="22"/>
  <c r="CF93" i="22" s="1"/>
  <c r="ET333" i="22"/>
  <c r="ES334" i="22"/>
  <c r="V334" i="22" s="1"/>
  <c r="ES61" i="22"/>
  <c r="FA16" i="22"/>
  <c r="EW16" i="22"/>
  <c r="AD16" i="22" s="1"/>
  <c r="ET207" i="22"/>
  <c r="X207" i="22" s="1"/>
  <c r="CK207" i="22"/>
  <c r="ES287" i="22"/>
  <c r="CF287" i="22" s="1"/>
  <c r="ET357" i="22"/>
  <c r="ER151" i="22"/>
  <c r="ER109" i="22"/>
  <c r="T109" i="22" s="1"/>
  <c r="CE177" i="22"/>
  <c r="CE345" i="22"/>
  <c r="CE213" i="22"/>
  <c r="ET80" i="22"/>
  <c r="ES194" i="22"/>
  <c r="ES73" i="22"/>
  <c r="V73" i="22" s="1"/>
  <c r="CE239" i="22"/>
  <c r="CE62" i="22"/>
  <c r="ES98" i="22"/>
  <c r="CE120" i="22"/>
  <c r="CE178" i="22"/>
  <c r="BY67" i="22"/>
  <c r="ES280" i="22"/>
  <c r="ES317" i="22"/>
  <c r="V317" i="22" s="1"/>
  <c r="BY92" i="22"/>
  <c r="ER161" i="22"/>
  <c r="BY143" i="22"/>
  <c r="ER101" i="22"/>
  <c r="BY111" i="22"/>
  <c r="ER142" i="22"/>
  <c r="BZ142" i="22" s="1"/>
  <c r="BY171" i="22"/>
  <c r="ER175" i="22"/>
  <c r="T175" i="22" s="1"/>
  <c r="BY152" i="22"/>
  <c r="BY129" i="22"/>
  <c r="ER103" i="22"/>
  <c r="BZ103" i="22" s="1"/>
  <c r="ER248" i="22"/>
  <c r="BY242" i="22"/>
  <c r="BY102" i="22"/>
  <c r="ER160" i="22"/>
  <c r="BZ160" i="22" s="1"/>
  <c r="ER267" i="22"/>
  <c r="ER289" i="22"/>
  <c r="T289" i="22" s="1"/>
  <c r="BY296" i="22"/>
  <c r="BY316" i="22"/>
  <c r="BY188" i="22"/>
  <c r="ER276" i="22"/>
  <c r="ER118" i="22"/>
  <c r="BY139" i="22"/>
  <c r="ER63" i="22"/>
  <c r="CE131" i="22"/>
  <c r="BY197" i="22"/>
  <c r="BY353" i="22"/>
  <c r="BY30" i="22"/>
  <c r="BY50" i="22"/>
  <c r="CE24" i="22"/>
  <c r="ER87" i="22"/>
  <c r="BY123" i="22"/>
  <c r="ER301" i="22"/>
  <c r="BZ301" i="22" s="1"/>
  <c r="BY78" i="22"/>
  <c r="ER308" i="22"/>
  <c r="BY71" i="22"/>
  <c r="ES65" i="22"/>
  <c r="V65" i="22" s="1"/>
  <c r="BY125" i="22"/>
  <c r="ER338" i="22"/>
  <c r="BZ338" i="22" s="1"/>
  <c r="BY349" i="22"/>
  <c r="ER81" i="22"/>
  <c r="EP22" i="22"/>
  <c r="BY84" i="22"/>
  <c r="ER147" i="22"/>
  <c r="BZ147" i="22" s="1"/>
  <c r="ES184" i="22"/>
  <c r="CE184" i="22"/>
  <c r="ES42" i="22"/>
  <c r="V42" i="22" s="1"/>
  <c r="ER290" i="22"/>
  <c r="EQ311" i="22"/>
  <c r="AP183" i="22"/>
  <c r="BY358" i="22"/>
  <c r="BY28" i="22"/>
  <c r="ER77" i="22"/>
  <c r="BZ77" i="22" s="1"/>
  <c r="BY342" i="22"/>
  <c r="EQ307" i="22"/>
  <c r="BS45" i="22"/>
  <c r="ER152" i="22"/>
  <c r="ER358" i="22"/>
  <c r="BS170" i="22"/>
  <c r="EQ33" i="22"/>
  <c r="EQ176" i="22"/>
  <c r="BS247" i="22"/>
  <c r="EP312" i="22"/>
  <c r="BY83" i="22"/>
  <c r="EQ24" i="22"/>
  <c r="BT24" i="22" s="1"/>
  <c r="ER111" i="22"/>
  <c r="EQ201" i="22"/>
  <c r="BY77" i="22"/>
  <c r="BS278" i="22"/>
  <c r="BS37" i="22"/>
  <c r="BS346" i="22"/>
  <c r="BS53" i="22"/>
  <c r="BS79" i="22"/>
  <c r="ER171" i="22"/>
  <c r="BS252" i="22"/>
  <c r="EQ249" i="22"/>
  <c r="FU11" i="22"/>
  <c r="HZ61" i="22" s="1"/>
  <c r="HZ83" i="22" s="1"/>
  <c r="EX16" i="22"/>
  <c r="DJ16" i="22" s="1"/>
  <c r="EV16" i="22"/>
  <c r="EQ16" i="22"/>
  <c r="BT16" i="22" s="1"/>
  <c r="EO16" i="22"/>
  <c r="BH16" i="22" s="1"/>
  <c r="ET16" i="22"/>
  <c r="BS57" i="22"/>
  <c r="EP65" i="22"/>
  <c r="BS310" i="22"/>
  <c r="BY308" i="22"/>
  <c r="BS314" i="22"/>
  <c r="EQ309" i="22"/>
  <c r="EQ223" i="22"/>
  <c r="BT223" i="22" s="1"/>
  <c r="EQ324" i="22"/>
  <c r="BM192" i="22"/>
  <c r="BS149" i="22"/>
  <c r="BS350" i="22"/>
  <c r="FK11" i="22"/>
  <c r="HP61" i="22" s="1"/>
  <c r="BY109" i="22"/>
  <c r="EQ62" i="22"/>
  <c r="BS194" i="22"/>
  <c r="EQ262" i="22"/>
  <c r="EQ332" i="22"/>
  <c r="EP71" i="22"/>
  <c r="EQ191" i="22"/>
  <c r="R191" i="22" s="1"/>
  <c r="AL71" i="22"/>
  <c r="EB71" i="22"/>
  <c r="BS183" i="22"/>
  <c r="BM56" i="22"/>
  <c r="EP296" i="22"/>
  <c r="BN296" i="22" s="1"/>
  <c r="BM153" i="22"/>
  <c r="BM294" i="22"/>
  <c r="BM303" i="22"/>
  <c r="EP123" i="22"/>
  <c r="P123" i="22" s="1"/>
  <c r="BM92" i="22"/>
  <c r="BM103" i="22"/>
  <c r="EP197" i="22"/>
  <c r="BM291" i="22"/>
  <c r="BM139" i="22"/>
  <c r="BM304" i="22"/>
  <c r="BM159" i="22"/>
  <c r="EO127" i="22"/>
  <c r="BM102" i="22"/>
  <c r="EP95" i="22"/>
  <c r="EP203" i="22"/>
  <c r="P203" i="22" s="1"/>
  <c r="BM212" i="22"/>
  <c r="BG276" i="22"/>
  <c r="BM337" i="22"/>
  <c r="EP59" i="22"/>
  <c r="BA58" i="22"/>
  <c r="BM100" i="22"/>
  <c r="EP193" i="22"/>
  <c r="P193" i="22" s="1"/>
  <c r="EO202" i="22"/>
  <c r="EO258" i="22"/>
  <c r="N258" i="22" s="1"/>
  <c r="EP78" i="22"/>
  <c r="BS262" i="22"/>
  <c r="EO75" i="22"/>
  <c r="BM19" i="22"/>
  <c r="EP50" i="22"/>
  <c r="EP94" i="22"/>
  <c r="BA84" i="22"/>
  <c r="EO129" i="22"/>
  <c r="EP270" i="22"/>
  <c r="P270" i="22" s="1"/>
  <c r="EO216" i="22"/>
  <c r="EO266" i="22"/>
  <c r="BH266" i="22" s="1"/>
  <c r="BM342" i="22"/>
  <c r="EO20" i="22"/>
  <c r="BM328" i="22"/>
  <c r="BM215" i="22"/>
  <c r="EP103" i="22"/>
  <c r="BG182" i="22"/>
  <c r="BA346" i="22"/>
  <c r="EN168" i="22"/>
  <c r="L168" i="22" s="1"/>
  <c r="EO336" i="22"/>
  <c r="N336" i="22" s="1"/>
  <c r="BG49" i="22"/>
  <c r="EP18" i="22"/>
  <c r="BA255" i="22"/>
  <c r="BA82" i="22"/>
  <c r="EP157" i="22"/>
  <c r="EO53" i="22"/>
  <c r="EO201" i="22"/>
  <c r="N201" i="22" s="1"/>
  <c r="BM93" i="22"/>
  <c r="EN206" i="22"/>
  <c r="BG324" i="22"/>
  <c r="BG196" i="22"/>
  <c r="EO275" i="22"/>
  <c r="BG321" i="22"/>
  <c r="BG280" i="22"/>
  <c r="EN307" i="22"/>
  <c r="BG338" i="22"/>
  <c r="EO343" i="22"/>
  <c r="BG333" i="22"/>
  <c r="BG350" i="22"/>
  <c r="EO361" i="22"/>
  <c r="EO221" i="22"/>
  <c r="BH221" i="22" s="1"/>
  <c r="EO317" i="22"/>
  <c r="EN113" i="22"/>
  <c r="BG62" i="22"/>
  <c r="EO144" i="22"/>
  <c r="N144" i="22" s="1"/>
  <c r="BM123" i="22"/>
  <c r="BG154" i="22"/>
  <c r="EN250" i="22"/>
  <c r="EN273" i="22"/>
  <c r="BM75" i="22"/>
  <c r="EP83" i="22"/>
  <c r="EN241" i="22"/>
  <c r="BG354" i="22"/>
  <c r="BG57" i="22"/>
  <c r="BG254" i="22"/>
  <c r="EN266" i="22"/>
  <c r="EN305" i="22"/>
  <c r="EO60" i="22"/>
  <c r="EM189" i="22"/>
  <c r="BA278" i="22"/>
  <c r="BG332" i="22"/>
  <c r="BM129" i="22"/>
  <c r="EO311" i="22"/>
  <c r="BG345" i="22"/>
  <c r="BG24" i="22"/>
  <c r="AP243" i="22"/>
  <c r="BA44" i="22"/>
  <c r="EN188" i="22"/>
  <c r="BA199" i="22"/>
  <c r="BA92" i="22"/>
  <c r="BA103" i="22"/>
  <c r="EN131" i="22"/>
  <c r="L131" i="22" s="1"/>
  <c r="BA226" i="22"/>
  <c r="BA283" i="22"/>
  <c r="EN265" i="22"/>
  <c r="AU316" i="22"/>
  <c r="BA219" i="22"/>
  <c r="BA35" i="22"/>
  <c r="EN124" i="22"/>
  <c r="BG361" i="22"/>
  <c r="BG216" i="22"/>
  <c r="EN344" i="22"/>
  <c r="EO280" i="22"/>
  <c r="BA153" i="22"/>
  <c r="EN135" i="22"/>
  <c r="L135" i="22" s="1"/>
  <c r="EN37" i="22"/>
  <c r="BA41" i="22"/>
  <c r="BA159" i="22"/>
  <c r="BA256" i="22"/>
  <c r="EN296" i="22"/>
  <c r="EM308" i="22"/>
  <c r="BA121" i="22"/>
  <c r="BA145" i="22"/>
  <c r="EN246" i="22"/>
  <c r="EN304" i="22"/>
  <c r="EO321" i="22"/>
  <c r="BH321" i="22" s="1"/>
  <c r="BA160" i="22"/>
  <c r="AP242" i="22"/>
  <c r="EN171" i="22"/>
  <c r="L171" i="22" s="1"/>
  <c r="BA175" i="22"/>
  <c r="EN152" i="22"/>
  <c r="EM197" i="22"/>
  <c r="EN248" i="22"/>
  <c r="BA352" i="22"/>
  <c r="EO62" i="22"/>
  <c r="N62" i="22" s="1"/>
  <c r="BA96" i="22"/>
  <c r="EN230" i="22"/>
  <c r="AP274" i="22"/>
  <c r="AP300" i="22"/>
  <c r="BA289" i="22"/>
  <c r="AU326" i="22"/>
  <c r="EM359" i="22"/>
  <c r="EN87" i="22"/>
  <c r="EN207" i="22"/>
  <c r="BB207" i="22" s="1"/>
  <c r="EN172" i="22"/>
  <c r="AP234" i="22"/>
  <c r="BA79" i="22"/>
  <c r="EM309" i="22"/>
  <c r="AP19" i="22"/>
  <c r="AU19" i="22"/>
  <c r="BA267" i="22"/>
  <c r="BA318" i="22"/>
  <c r="EN349" i="22"/>
  <c r="BB349" i="22" s="1"/>
  <c r="EN65" i="22"/>
  <c r="L65" i="22" s="1"/>
  <c r="EN81" i="22"/>
  <c r="L81" i="22" s="1"/>
  <c r="BA123" i="22"/>
  <c r="BA268" i="22"/>
  <c r="AP282" i="22"/>
  <c r="EN330" i="22"/>
  <c r="L330" i="22" s="1"/>
  <c r="BA22" i="22"/>
  <c r="EO196" i="22"/>
  <c r="BA232" i="22"/>
  <c r="AP288" i="22"/>
  <c r="BA337" i="22"/>
  <c r="AP214" i="22"/>
  <c r="EN325" i="22"/>
  <c r="EN303" i="22"/>
  <c r="L303" i="22" s="1"/>
  <c r="EM193" i="22"/>
  <c r="BA222" i="22"/>
  <c r="EN238" i="22"/>
  <c r="EM312" i="22"/>
  <c r="EN363" i="22"/>
  <c r="EN108" i="22"/>
  <c r="BB108" i="22" s="1"/>
  <c r="EN165" i="22"/>
  <c r="EN288" i="22"/>
  <c r="AP30" i="22"/>
  <c r="AJ25" i="22"/>
  <c r="EO64" i="22"/>
  <c r="AU18" i="22"/>
  <c r="AP182" i="22"/>
  <c r="AP169" i="22"/>
  <c r="AP201" i="22"/>
  <c r="EN267" i="22"/>
  <c r="AP202" i="22"/>
  <c r="AP239" i="22"/>
  <c r="AP258" i="22"/>
  <c r="AP279" i="22"/>
  <c r="AP257" i="22"/>
  <c r="AP310" i="22"/>
  <c r="AP323" i="22"/>
  <c r="BA330" i="22"/>
  <c r="AP347" i="22"/>
  <c r="AP20" i="22"/>
  <c r="EM20" i="22"/>
  <c r="AP127" i="22"/>
  <c r="AP36" i="22"/>
  <c r="AP88" i="22"/>
  <c r="AP120" i="22"/>
  <c r="AP136" i="22"/>
  <c r="AP150" i="22"/>
  <c r="AP186" i="22"/>
  <c r="AP217" i="22"/>
  <c r="AP240" i="22"/>
  <c r="AP277" i="22"/>
  <c r="AP285" i="22"/>
  <c r="AP293" i="22"/>
  <c r="AP173" i="22"/>
  <c r="AP181" i="22"/>
  <c r="AP197" i="22"/>
  <c r="AP190" i="22"/>
  <c r="AP247" i="22"/>
  <c r="AP276" i="22"/>
  <c r="AP348" i="22"/>
  <c r="EN346" i="22"/>
  <c r="AP359" i="22"/>
  <c r="AP32" i="22"/>
  <c r="AP97" i="22"/>
  <c r="AU97" i="22"/>
  <c r="AP105" i="22"/>
  <c r="AP315" i="22"/>
  <c r="AP312" i="22"/>
  <c r="AP313" i="22"/>
  <c r="AP336" i="22"/>
  <c r="AP74" i="22"/>
  <c r="AP104" i="22"/>
  <c r="AP147" i="22"/>
  <c r="AP166" i="22"/>
  <c r="AP149" i="22"/>
  <c r="AP157" i="22"/>
  <c r="AP204" i="22"/>
  <c r="EM204" i="22"/>
  <c r="J204" i="22" s="1"/>
  <c r="AP194" i="22"/>
  <c r="AP275" i="22"/>
  <c r="AP262" i="22"/>
  <c r="EM262" i="22"/>
  <c r="AV262" i="22" s="1"/>
  <c r="AP76" i="22"/>
  <c r="AP205" i="22"/>
  <c r="AP198" i="22"/>
  <c r="AP236" i="22"/>
  <c r="AP316" i="22"/>
  <c r="AP333" i="22"/>
  <c r="AP42" i="22"/>
  <c r="AP193" i="22"/>
  <c r="AP324" i="22"/>
  <c r="AP60" i="22"/>
  <c r="AP62" i="22"/>
  <c r="EN84" i="22"/>
  <c r="AP98" i="22"/>
  <c r="AP107" i="22"/>
  <c r="AU107" i="22"/>
  <c r="AP144" i="22"/>
  <c r="AP174" i="22"/>
  <c r="EM174" i="22"/>
  <c r="AV174" i="22" s="1"/>
  <c r="AP158" i="22"/>
  <c r="AP151" i="22"/>
  <c r="AU151" i="22"/>
  <c r="AP196" i="22"/>
  <c r="AP189" i="22"/>
  <c r="AP211" i="22"/>
  <c r="AP224" i="22"/>
  <c r="AP263" i="22"/>
  <c r="AP308" i="22"/>
  <c r="AP53" i="22"/>
  <c r="AP176" i="22"/>
  <c r="AU201" i="22"/>
  <c r="EM198" i="22"/>
  <c r="AP261" i="22"/>
  <c r="AP326" i="22"/>
  <c r="AP57" i="22"/>
  <c r="AP93" i="22"/>
  <c r="AP77" i="22"/>
  <c r="BA168" i="22"/>
  <c r="AP244" i="22"/>
  <c r="AP254" i="22"/>
  <c r="AP287" i="22"/>
  <c r="AP297" i="22"/>
  <c r="AU60" i="22"/>
  <c r="AP66" i="22"/>
  <c r="AP132" i="22"/>
  <c r="AP148" i="22"/>
  <c r="AP154" i="22"/>
  <c r="AP208" i="22"/>
  <c r="AP210" i="22"/>
  <c r="AP218" i="22"/>
  <c r="AP264" i="22"/>
  <c r="AP281" i="22"/>
  <c r="AP321" i="22"/>
  <c r="AP360" i="22"/>
  <c r="AP31" i="22"/>
  <c r="AP23" i="22"/>
  <c r="AP54" i="22"/>
  <c r="AP72" i="22"/>
  <c r="AP67" i="22"/>
  <c r="AP75" i="22"/>
  <c r="AP83" i="22"/>
  <c r="AP233" i="22"/>
  <c r="AP249" i="22"/>
  <c r="AP280" i="22"/>
  <c r="AP290" i="22"/>
  <c r="AP314" i="22"/>
  <c r="AP317" i="22"/>
  <c r="AP327" i="22"/>
  <c r="AP343" i="22"/>
  <c r="AP354" i="22"/>
  <c r="AP362" i="22"/>
  <c r="AP350" i="22"/>
  <c r="AP361" i="22"/>
  <c r="EN121" i="22"/>
  <c r="AP125" i="22"/>
  <c r="AP129" i="22"/>
  <c r="EM129" i="22"/>
  <c r="AP133" i="22"/>
  <c r="AP141" i="22"/>
  <c r="AP162" i="22"/>
  <c r="AP114" i="22"/>
  <c r="AP155" i="22"/>
  <c r="AP177" i="22"/>
  <c r="AP252" i="22"/>
  <c r="EN214" i="22"/>
  <c r="AP229" i="22"/>
  <c r="AP245" i="22"/>
  <c r="AP259" i="22"/>
  <c r="AP271" i="22"/>
  <c r="EM354" i="22"/>
  <c r="AP55" i="22"/>
  <c r="AP164" i="22"/>
  <c r="AP328" i="22"/>
  <c r="AP340" i="22"/>
  <c r="AP71" i="22"/>
  <c r="AP112" i="22"/>
  <c r="AP146" i="22"/>
  <c r="AU177" i="22"/>
  <c r="AP216" i="22"/>
  <c r="AP309" i="22"/>
  <c r="AP17" i="22"/>
  <c r="AP46" i="22"/>
  <c r="AP27" i="22"/>
  <c r="BA30" i="22"/>
  <c r="AP48" i="22"/>
  <c r="AP116" i="22"/>
  <c r="AU116" i="22"/>
  <c r="AP191" i="22"/>
  <c r="AP235" i="22"/>
  <c r="EM235" i="22"/>
  <c r="AP237" i="22"/>
  <c r="AP311" i="22"/>
  <c r="AP338" i="22"/>
  <c r="AP345" i="22"/>
  <c r="AP159" i="22"/>
  <c r="AP203" i="22"/>
  <c r="AP269" i="22"/>
  <c r="AP267" i="22"/>
  <c r="AP289" i="22"/>
  <c r="AP122" i="22"/>
  <c r="AP195" i="22"/>
  <c r="AP124" i="22"/>
  <c r="AP273" i="22"/>
  <c r="AP332" i="22"/>
  <c r="AP47" i="22"/>
  <c r="AP37" i="22"/>
  <c r="AP45" i="22"/>
  <c r="AP143" i="22"/>
  <c r="AP85" i="22"/>
  <c r="AP92" i="22"/>
  <c r="AP103" i="22"/>
  <c r="AP99" i="22"/>
  <c r="AP171" i="22"/>
  <c r="AP199" i="22"/>
  <c r="AP206" i="22"/>
  <c r="AP260" i="22"/>
  <c r="AP226" i="22"/>
  <c r="AP256" i="22"/>
  <c r="AP299" i="22"/>
  <c r="AP335" i="22"/>
  <c r="AP358" i="22"/>
  <c r="AP50" i="22"/>
  <c r="AP110" i="22"/>
  <c r="EM97" i="22"/>
  <c r="AV97" i="22" s="1"/>
  <c r="AP58" i="22"/>
  <c r="AP87" i="22"/>
  <c r="AP65" i="22"/>
  <c r="AP81" i="22"/>
  <c r="AP207" i="22"/>
  <c r="AP238" i="22"/>
  <c r="AP268" i="22"/>
  <c r="AP272" i="22"/>
  <c r="AU257" i="22"/>
  <c r="AP356" i="22"/>
  <c r="AP52" i="22"/>
  <c r="AP140" i="22"/>
  <c r="AP170" i="22"/>
  <c r="AP163" i="22"/>
  <c r="AP180" i="22"/>
  <c r="AP200" i="22"/>
  <c r="AP284" i="22"/>
  <c r="EM284" i="22"/>
  <c r="AP39" i="22"/>
  <c r="AP38" i="22"/>
  <c r="AP142" i="22"/>
  <c r="AP318" i="22"/>
  <c r="AP355" i="22"/>
  <c r="AP28" i="22"/>
  <c r="AP61" i="22"/>
  <c r="AP138" i="22"/>
  <c r="AP223" i="22"/>
  <c r="AP108" i="22"/>
  <c r="AP322" i="22"/>
  <c r="AP44" i="22"/>
  <c r="AU53" i="22"/>
  <c r="AP102" i="22"/>
  <c r="AP101" i="22"/>
  <c r="AP95" i="22"/>
  <c r="AP111" i="22"/>
  <c r="AP175" i="22"/>
  <c r="AP152" i="22"/>
  <c r="EM181" i="22"/>
  <c r="AP253" i="22"/>
  <c r="AP255" i="22"/>
  <c r="AP248" i="22"/>
  <c r="AP295" i="22"/>
  <c r="AP349" i="22"/>
  <c r="AP106" i="22"/>
  <c r="AP29" i="22"/>
  <c r="AP40" i="22"/>
  <c r="AP100" i="22"/>
  <c r="AP168" i="22"/>
  <c r="AU174" i="22"/>
  <c r="AP353" i="22"/>
  <c r="AU353" i="22"/>
  <c r="AP232" i="22"/>
  <c r="AP117" i="22"/>
  <c r="AP228" i="22"/>
  <c r="AP351" i="22"/>
  <c r="AP135" i="22"/>
  <c r="AP21" i="22"/>
  <c r="AP213" i="22"/>
  <c r="AP278" i="22"/>
  <c r="AP302" i="22"/>
  <c r="AP56" i="22"/>
  <c r="AP63" i="22"/>
  <c r="AP33" i="22"/>
  <c r="AP41" i="22"/>
  <c r="AP49" i="22"/>
  <c r="AP131" i="22"/>
  <c r="AP161" i="22"/>
  <c r="AP126" i="22"/>
  <c r="AP188" i="22"/>
  <c r="AP153" i="22"/>
  <c r="AP160" i="22"/>
  <c r="EM205" i="22"/>
  <c r="AP212" i="22"/>
  <c r="AP283" i="22"/>
  <c r="AP265" i="22"/>
  <c r="AP294" i="22"/>
  <c r="AP296" i="22"/>
  <c r="AP291" i="22"/>
  <c r="AP303" i="22"/>
  <c r="AP346" i="22"/>
  <c r="AP352" i="22"/>
  <c r="AP24" i="22"/>
  <c r="AP26" i="22"/>
  <c r="AP25" i="22"/>
  <c r="AP73" i="22"/>
  <c r="AP91" i="22"/>
  <c r="AP123" i="22"/>
  <c r="AP113" i="22"/>
  <c r="AP231" i="22"/>
  <c r="AP330" i="22"/>
  <c r="AP172" i="22"/>
  <c r="AP250" i="22"/>
  <c r="AP119" i="22"/>
  <c r="AP301" i="22"/>
  <c r="AP364" i="22"/>
  <c r="AP43" i="22"/>
  <c r="AP22" i="22"/>
  <c r="AP80" i="22"/>
  <c r="AP115" i="22"/>
  <c r="AP178" i="22"/>
  <c r="AP192" i="22"/>
  <c r="AP165" i="22"/>
  <c r="AP337" i="22"/>
  <c r="AP130" i="22"/>
  <c r="AP167" i="22"/>
  <c r="AP215" i="22"/>
  <c r="AP227" i="22"/>
  <c r="AP230" i="22"/>
  <c r="AP225" i="22"/>
  <c r="AP241" i="22"/>
  <c r="AP304" i="22"/>
  <c r="AU304" i="22"/>
  <c r="AP339" i="22"/>
  <c r="AP179" i="22"/>
  <c r="EA16" i="22"/>
  <c r="ER16" i="22"/>
  <c r="BZ16" i="22" s="1"/>
  <c r="EG16" i="22"/>
  <c r="FB16" i="22"/>
  <c r="AP222" i="22"/>
  <c r="AP266" i="22"/>
  <c r="AP292" i="22"/>
  <c r="AP305" i="22"/>
  <c r="AP342" i="22"/>
  <c r="EM336" i="22"/>
  <c r="AU347" i="22"/>
  <c r="AP363" i="22"/>
  <c r="AP34" i="22"/>
  <c r="AP51" i="22"/>
  <c r="AP35" i="22"/>
  <c r="AP118" i="22"/>
  <c r="AP82" i="22"/>
  <c r="AP184" i="22"/>
  <c r="EM194" i="22"/>
  <c r="AP220" i="22"/>
  <c r="AP59" i="22"/>
  <c r="AP79" i="22"/>
  <c r="AP139" i="22"/>
  <c r="AP109" i="22"/>
  <c r="AP121" i="22"/>
  <c r="AP137" i="22"/>
  <c r="AP145" i="22"/>
  <c r="AP185" i="22"/>
  <c r="AP221" i="22"/>
  <c r="AP270" i="22"/>
  <c r="AP298" i="22"/>
  <c r="AP325" i="22"/>
  <c r="AP156" i="22"/>
  <c r="AP319" i="22"/>
  <c r="AP251" i="22"/>
  <c r="AP89" i="22"/>
  <c r="AP94" i="22"/>
  <c r="AP69" i="22"/>
  <c r="AP86" i="22"/>
  <c r="AP187" i="22"/>
  <c r="AP219" i="22"/>
  <c r="EM254" i="22"/>
  <c r="EM313" i="22"/>
  <c r="AP331" i="22"/>
  <c r="AP357" i="22"/>
  <c r="AP70" i="22"/>
  <c r="AP128" i="22"/>
  <c r="AP134" i="22"/>
  <c r="EM361" i="22"/>
  <c r="AP96" i="22"/>
  <c r="AP68" i="22"/>
  <c r="AP90" i="22"/>
  <c r="AP209" i="22"/>
  <c r="AP286" i="22"/>
  <c r="AP307" i="22"/>
  <c r="AP344" i="22"/>
  <c r="AP341" i="22"/>
  <c r="AU341" i="22"/>
  <c r="EM19" i="22"/>
  <c r="N15" i="22"/>
  <c r="AP246" i="22"/>
  <c r="AP78" i="22"/>
  <c r="AP84" i="22"/>
  <c r="AP320" i="22"/>
  <c r="AP306" i="22"/>
  <c r="AP334" i="22"/>
  <c r="EM317" i="22"/>
  <c r="FG11" i="22"/>
  <c r="HL61" i="22" s="1"/>
  <c r="AJ252" i="22"/>
  <c r="EB298" i="22"/>
  <c r="AL298" i="22"/>
  <c r="AJ75" i="22"/>
  <c r="CX286" i="22"/>
  <c r="EB197" i="22"/>
  <c r="AL197" i="22"/>
  <c r="AL196" i="22"/>
  <c r="EB282" i="22"/>
  <c r="AL282" i="22"/>
  <c r="AL311" i="22"/>
  <c r="AN290" i="22"/>
  <c r="AH56" i="22"/>
  <c r="DP56" i="22"/>
  <c r="AL303" i="22"/>
  <c r="AL339" i="22"/>
  <c r="AL19" i="22"/>
  <c r="EB19" i="22"/>
  <c r="AN72" i="22"/>
  <c r="EH72" i="22"/>
  <c r="EH54" i="22"/>
  <c r="AN54" i="22"/>
  <c r="AN187" i="22"/>
  <c r="EH203" i="22"/>
  <c r="AN203" i="22"/>
  <c r="EH239" i="22"/>
  <c r="AN239" i="22"/>
  <c r="EH330" i="22"/>
  <c r="AN330" i="22"/>
  <c r="IA86" i="22"/>
  <c r="IA71" i="22"/>
  <c r="BS15" i="22"/>
  <c r="EB99" i="22"/>
  <c r="AU181" i="22"/>
  <c r="AU359" i="22"/>
  <c r="HO86" i="22"/>
  <c r="HO71" i="22"/>
  <c r="DO15" i="22"/>
  <c r="EB40" i="22"/>
  <c r="DP279" i="22"/>
  <c r="AH279" i="22"/>
  <c r="AD283" i="22"/>
  <c r="DD283" i="22"/>
  <c r="FV11" i="22"/>
  <c r="IA61" i="22" s="1"/>
  <c r="AU15" i="22"/>
  <c r="BB81" i="22"/>
  <c r="DJ115" i="22"/>
  <c r="AF115" i="22"/>
  <c r="AN152" i="22"/>
  <c r="EH152" i="22"/>
  <c r="BA234" i="22"/>
  <c r="EN234" i="22"/>
  <c r="EH258" i="22"/>
  <c r="AN258" i="22"/>
  <c r="BA262" i="22"/>
  <c r="EN262" i="22"/>
  <c r="BA288" i="22"/>
  <c r="AN338" i="22"/>
  <c r="EH338" i="22"/>
  <c r="EH334" i="22"/>
  <c r="AN334" i="22"/>
  <c r="EH341" i="22"/>
  <c r="AN341" i="22"/>
  <c r="EH361" i="22"/>
  <c r="AN361" i="22"/>
  <c r="HV86" i="22"/>
  <c r="HV71" i="22"/>
  <c r="HS86" i="22"/>
  <c r="HS71" i="22"/>
  <c r="EH43" i="22"/>
  <c r="AJ242" i="22"/>
  <c r="EH322" i="22"/>
  <c r="AN322" i="22"/>
  <c r="EH313" i="22"/>
  <c r="AN313" i="22"/>
  <c r="DJ326" i="22"/>
  <c r="FE8" i="22"/>
  <c r="FS8" i="22" s="1"/>
  <c r="BA37" i="22"/>
  <c r="AF92" i="22"/>
  <c r="EM173" i="22"/>
  <c r="AU173" i="22"/>
  <c r="AU198" i="22"/>
  <c r="EH227" i="22"/>
  <c r="AN227" i="22"/>
  <c r="BA26" i="22"/>
  <c r="EN26" i="22"/>
  <c r="BT64" i="22"/>
  <c r="R64" i="22"/>
  <c r="HR86" i="22"/>
  <c r="HR71" i="22"/>
  <c r="AN98" i="22"/>
  <c r="EH98" i="22"/>
  <c r="AN265" i="22"/>
  <c r="EH265" i="22"/>
  <c r="EH34" i="22"/>
  <c r="AN34" i="22"/>
  <c r="AN61" i="22"/>
  <c r="EH61" i="22"/>
  <c r="AN101" i="22"/>
  <c r="EH101" i="22"/>
  <c r="EH158" i="22"/>
  <c r="AN158" i="22"/>
  <c r="HZ86" i="22"/>
  <c r="HZ71" i="22"/>
  <c r="EH31" i="22"/>
  <c r="AN31" i="22"/>
  <c r="CQ15" i="22"/>
  <c r="AB64" i="22"/>
  <c r="CX64" i="22"/>
  <c r="AP18" i="22"/>
  <c r="EH60" i="22"/>
  <c r="AN60" i="22"/>
  <c r="EH94" i="22"/>
  <c r="AN94" i="22"/>
  <c r="AN160" i="22"/>
  <c r="EH160" i="22"/>
  <c r="EH326" i="22"/>
  <c r="AN326" i="22"/>
  <c r="HN86" i="22"/>
  <c r="HN71" i="22"/>
  <c r="B23" i="22"/>
  <c r="AF44" i="22"/>
  <c r="DJ44" i="22"/>
  <c r="EP93" i="22"/>
  <c r="AU193" i="22"/>
  <c r="AU202" i="22"/>
  <c r="EM202" i="22"/>
  <c r="AN221" i="22"/>
  <c r="EH221" i="22"/>
  <c r="EH215" i="22"/>
  <c r="AN215" i="22"/>
  <c r="EH259" i="22"/>
  <c r="AN259" i="22"/>
  <c r="AL279" i="22"/>
  <c r="AN324" i="22"/>
  <c r="EH324" i="22"/>
  <c r="EH348" i="22"/>
  <c r="AN348" i="22"/>
  <c r="BM22" i="22"/>
  <c r="EP84" i="22"/>
  <c r="BM84" i="22"/>
  <c r="AN213" i="22"/>
  <c r="EH213" i="22"/>
  <c r="N221" i="22"/>
  <c r="EP328" i="22"/>
  <c r="BA15" i="22"/>
  <c r="EH113" i="22"/>
  <c r="AN113" i="22"/>
  <c r="EH115" i="22"/>
  <c r="AN115" i="22"/>
  <c r="EH120" i="22"/>
  <c r="AN120" i="22"/>
  <c r="EH128" i="22"/>
  <c r="AN128" i="22"/>
  <c r="EH132" i="22"/>
  <c r="AN132" i="22"/>
  <c r="EH140" i="22"/>
  <c r="AN140" i="22"/>
  <c r="EH144" i="22"/>
  <c r="AN144" i="22"/>
  <c r="AN156" i="22"/>
  <c r="EH156" i="22"/>
  <c r="AU185" i="22"/>
  <c r="EM185" i="22"/>
  <c r="AH217" i="22"/>
  <c r="EH243" i="22"/>
  <c r="AN243" i="22"/>
  <c r="EH275" i="22"/>
  <c r="AN275" i="22"/>
  <c r="HQ71" i="22"/>
  <c r="HQ86" i="22"/>
  <c r="HT71" i="22"/>
  <c r="HT86" i="22"/>
  <c r="HP71" i="22"/>
  <c r="HP86" i="22"/>
  <c r="HL71" i="22"/>
  <c r="HL86" i="22"/>
  <c r="EH314" i="22"/>
  <c r="AN314" i="22"/>
  <c r="B24" i="22"/>
  <c r="HW86" i="22"/>
  <c r="HW71" i="22"/>
  <c r="CE15" i="22"/>
  <c r="V48" i="22"/>
  <c r="EH318" i="22"/>
  <c r="AN318" i="22"/>
  <c r="EH100" i="22"/>
  <c r="AN100" i="22"/>
  <c r="AU189" i="22"/>
  <c r="EB329" i="22"/>
  <c r="AL329" i="22"/>
  <c r="AU361" i="22"/>
  <c r="AN39" i="22"/>
  <c r="EH39" i="22"/>
  <c r="AN47" i="22"/>
  <c r="EH47" i="22"/>
  <c r="BY15" i="22"/>
  <c r="AN95" i="22"/>
  <c r="EH95" i="22"/>
  <c r="EH46" i="22"/>
  <c r="AN46" i="22"/>
  <c r="HM71" i="22"/>
  <c r="HM86" i="22"/>
  <c r="EH23" i="22"/>
  <c r="AN23" i="22"/>
  <c r="AD72" i="22"/>
  <c r="AN90" i="22"/>
  <c r="EH90" i="22"/>
  <c r="EH97" i="22"/>
  <c r="AN97" i="22"/>
  <c r="EH170" i="22"/>
  <c r="AN170" i="22"/>
  <c r="EH263" i="22"/>
  <c r="AN263" i="22"/>
  <c r="AJ348" i="22"/>
  <c r="DV348" i="22"/>
  <c r="EH355" i="22"/>
  <c r="AN355" i="22"/>
  <c r="EP89" i="22"/>
  <c r="BM89" i="22"/>
  <c r="AJ119" i="22"/>
  <c r="DV119" i="22"/>
  <c r="BT191" i="22"/>
  <c r="N275" i="22"/>
  <c r="BH275" i="22"/>
  <c r="BA292" i="22"/>
  <c r="EN292" i="22"/>
  <c r="EM347" i="22"/>
  <c r="DV106" i="22"/>
  <c r="DJ106" i="22"/>
  <c r="EP88" i="22"/>
  <c r="BM88" i="22"/>
  <c r="AF175" i="22"/>
  <c r="DJ175" i="22"/>
  <c r="DD195" i="22"/>
  <c r="AL183" i="22"/>
  <c r="EB183" i="22"/>
  <c r="AN210" i="22"/>
  <c r="EH210" i="22"/>
  <c r="AL251" i="22"/>
  <c r="AU322" i="22"/>
  <c r="EM322" i="22"/>
  <c r="EH323" i="22"/>
  <c r="AN323" i="22"/>
  <c r="AN333" i="22"/>
  <c r="CF42" i="22"/>
  <c r="EN30" i="22"/>
  <c r="CW15" i="22"/>
  <c r="EP67" i="22"/>
  <c r="BM67" i="22"/>
  <c r="BM83" i="22"/>
  <c r="EH103" i="22"/>
  <c r="EH102" i="22"/>
  <c r="EH105" i="22"/>
  <c r="AN105" i="22"/>
  <c r="DV134" i="22"/>
  <c r="AJ134" i="22"/>
  <c r="AN168" i="22"/>
  <c r="EH168" i="22"/>
  <c r="AN159" i="22"/>
  <c r="EH159" i="22"/>
  <c r="AN175" i="22"/>
  <c r="EH175" i="22"/>
  <c r="EH198" i="22"/>
  <c r="AN198" i="22"/>
  <c r="EH219" i="22"/>
  <c r="AN219" i="22"/>
  <c r="EH251" i="22"/>
  <c r="AN251" i="22"/>
  <c r="BM216" i="22"/>
  <c r="EP216" i="22"/>
  <c r="BA230" i="22"/>
  <c r="V287" i="22"/>
  <c r="EB319" i="22"/>
  <c r="AL319" i="22"/>
  <c r="AU309" i="22"/>
  <c r="AL362" i="22"/>
  <c r="HY71" i="22"/>
  <c r="HY86" i="22"/>
  <c r="HX71" i="22"/>
  <c r="HX86" i="22"/>
  <c r="HU71" i="22"/>
  <c r="HU86" i="22"/>
  <c r="M11" i="18"/>
  <c r="H2" i="14"/>
  <c r="G2" i="14"/>
  <c r="A8" i="14"/>
  <c r="A9" i="14"/>
  <c r="A10" i="14"/>
  <c r="A11" i="14"/>
  <c r="A12" i="14"/>
  <c r="A13" i="14"/>
  <c r="A14" i="14"/>
  <c r="G6" i="14"/>
  <c r="A7" i="21"/>
  <c r="A8" i="21"/>
  <c r="A9" i="21"/>
  <c r="A10" i="21"/>
  <c r="A11" i="21"/>
  <c r="A12" i="21"/>
  <c r="A13" i="21"/>
  <c r="ED364" i="21"/>
  <c r="EC364" i="21"/>
  <c r="DO364" i="21"/>
  <c r="DN364" i="21"/>
  <c r="CZ364" i="21"/>
  <c r="CY364" i="21"/>
  <c r="CK364" i="21"/>
  <c r="CJ364" i="21"/>
  <c r="BV364" i="21"/>
  <c r="BU364" i="21"/>
  <c r="BG364" i="21"/>
  <c r="BF364" i="21"/>
  <c r="AR364" i="21"/>
  <c r="AQ364" i="21"/>
  <c r="AC364" i="21"/>
  <c r="AB364" i="21"/>
  <c r="ED363" i="21"/>
  <c r="EC363" i="21"/>
  <c r="DO363" i="21"/>
  <c r="DN363" i="21"/>
  <c r="CZ363" i="21"/>
  <c r="CY363" i="21"/>
  <c r="CK363" i="21"/>
  <c r="CJ363" i="21"/>
  <c r="BV363" i="21"/>
  <c r="BU363" i="21"/>
  <c r="BG363" i="21"/>
  <c r="BF363" i="21"/>
  <c r="AR363" i="21"/>
  <c r="AQ363" i="21"/>
  <c r="AC363" i="21"/>
  <c r="AB363" i="21"/>
  <c r="ED362" i="21"/>
  <c r="EC362" i="21"/>
  <c r="DO362" i="21"/>
  <c r="DN362" i="21"/>
  <c r="CZ362" i="21"/>
  <c r="CY362" i="21"/>
  <c r="CK362" i="21"/>
  <c r="CJ362" i="21"/>
  <c r="BV362" i="21"/>
  <c r="BU362" i="21"/>
  <c r="BG362" i="21"/>
  <c r="BF362" i="21"/>
  <c r="AR362" i="21"/>
  <c r="AQ362" i="21"/>
  <c r="AC362" i="21"/>
  <c r="AB362" i="21"/>
  <c r="ED361" i="21"/>
  <c r="EC361" i="21"/>
  <c r="DO361" i="21"/>
  <c r="DN361" i="21"/>
  <c r="CZ361" i="21"/>
  <c r="CY361" i="21"/>
  <c r="CK361" i="21"/>
  <c r="CJ361" i="21"/>
  <c r="BV361" i="21"/>
  <c r="BU361" i="21"/>
  <c r="BG361" i="21"/>
  <c r="BF361" i="21"/>
  <c r="AR361" i="21"/>
  <c r="AQ361" i="21"/>
  <c r="AC361" i="21"/>
  <c r="AB361" i="21"/>
  <c r="ED360" i="21"/>
  <c r="EC360" i="21"/>
  <c r="DO360" i="21"/>
  <c r="DN360" i="21"/>
  <c r="CZ360" i="21"/>
  <c r="CY360" i="21"/>
  <c r="CK360" i="21"/>
  <c r="CJ360" i="21"/>
  <c r="BV360" i="21"/>
  <c r="BU360" i="21"/>
  <c r="BG360" i="21"/>
  <c r="BF360" i="21"/>
  <c r="AR360" i="21"/>
  <c r="AQ360" i="21"/>
  <c r="AC360" i="21"/>
  <c r="AB360" i="21"/>
  <c r="ED359" i="21"/>
  <c r="EC359" i="21"/>
  <c r="DO359" i="21"/>
  <c r="DN359" i="21"/>
  <c r="CZ359" i="21"/>
  <c r="CY359" i="21"/>
  <c r="CK359" i="21"/>
  <c r="CJ359" i="21"/>
  <c r="BV359" i="21"/>
  <c r="BU359" i="21"/>
  <c r="BG359" i="21"/>
  <c r="BF359" i="21"/>
  <c r="AR359" i="21"/>
  <c r="AQ359" i="21"/>
  <c r="AC359" i="21"/>
  <c r="AB359" i="21"/>
  <c r="ED358" i="21"/>
  <c r="EC358" i="21"/>
  <c r="DO358" i="21"/>
  <c r="DN358" i="21"/>
  <c r="CZ358" i="21"/>
  <c r="CY358" i="21"/>
  <c r="CK358" i="21"/>
  <c r="CJ358" i="21"/>
  <c r="BV358" i="21"/>
  <c r="BU358" i="21"/>
  <c r="BG358" i="21"/>
  <c r="BF358" i="21"/>
  <c r="AR358" i="21"/>
  <c r="AQ358" i="21"/>
  <c r="AC358" i="21"/>
  <c r="AB358" i="21"/>
  <c r="ED357" i="21"/>
  <c r="EC357" i="21"/>
  <c r="DO357" i="21"/>
  <c r="DN357" i="21"/>
  <c r="CZ357" i="21"/>
  <c r="CY357" i="21"/>
  <c r="CK357" i="21"/>
  <c r="CJ357" i="21"/>
  <c r="BV357" i="21"/>
  <c r="BU357" i="21"/>
  <c r="BG357" i="21"/>
  <c r="BF357" i="21"/>
  <c r="AR357" i="21"/>
  <c r="AQ357" i="21"/>
  <c r="AC357" i="21"/>
  <c r="AB357" i="21"/>
  <c r="ED356" i="21"/>
  <c r="EC356" i="21"/>
  <c r="DO356" i="21"/>
  <c r="DN356" i="21"/>
  <c r="CZ356" i="21"/>
  <c r="CY356" i="21"/>
  <c r="CK356" i="21"/>
  <c r="CJ356" i="21"/>
  <c r="BV356" i="21"/>
  <c r="BU356" i="21"/>
  <c r="BG356" i="21"/>
  <c r="BF356" i="21"/>
  <c r="AR356" i="21"/>
  <c r="AQ356" i="21"/>
  <c r="AC356" i="21"/>
  <c r="AB356" i="21"/>
  <c r="ED355" i="21"/>
  <c r="EC355" i="21"/>
  <c r="DO355" i="21"/>
  <c r="DN355" i="21"/>
  <c r="CZ355" i="21"/>
  <c r="CY355" i="21"/>
  <c r="CK355" i="21"/>
  <c r="CJ355" i="21"/>
  <c r="BV355" i="21"/>
  <c r="BU355" i="21"/>
  <c r="BG355" i="21"/>
  <c r="BF355" i="21"/>
  <c r="AR355" i="21"/>
  <c r="AQ355" i="21"/>
  <c r="AC355" i="21"/>
  <c r="AB355" i="21"/>
  <c r="ED354" i="21"/>
  <c r="EC354" i="21"/>
  <c r="DO354" i="21"/>
  <c r="DN354" i="21"/>
  <c r="CZ354" i="21"/>
  <c r="CY354" i="21"/>
  <c r="CK354" i="21"/>
  <c r="CJ354" i="21"/>
  <c r="BV354" i="21"/>
  <c r="BU354" i="21"/>
  <c r="BG354" i="21"/>
  <c r="BF354" i="21"/>
  <c r="AR354" i="21"/>
  <c r="AQ354" i="21"/>
  <c r="AC354" i="21"/>
  <c r="AB354" i="21"/>
  <c r="ED353" i="21"/>
  <c r="EC353" i="21"/>
  <c r="DO353" i="21"/>
  <c r="DN353" i="21"/>
  <c r="CZ353" i="21"/>
  <c r="CY353" i="21"/>
  <c r="CK353" i="21"/>
  <c r="CJ353" i="21"/>
  <c r="BV353" i="21"/>
  <c r="BU353" i="21"/>
  <c r="BG353" i="21"/>
  <c r="BF353" i="21"/>
  <c r="AR353" i="21"/>
  <c r="AQ353" i="21"/>
  <c r="AC353" i="21"/>
  <c r="AB353" i="21"/>
  <c r="ED352" i="21"/>
  <c r="EC352" i="21"/>
  <c r="DO352" i="21"/>
  <c r="DN352" i="21"/>
  <c r="CZ352" i="21"/>
  <c r="CY352" i="21"/>
  <c r="CK352" i="21"/>
  <c r="CJ352" i="21"/>
  <c r="BV352" i="21"/>
  <c r="BU352" i="21"/>
  <c r="BG352" i="21"/>
  <c r="BF352" i="21"/>
  <c r="AR352" i="21"/>
  <c r="AQ352" i="21"/>
  <c r="AC352" i="21"/>
  <c r="AB352" i="21"/>
  <c r="ED351" i="21"/>
  <c r="EC351" i="21"/>
  <c r="DO351" i="21"/>
  <c r="DN351" i="21"/>
  <c r="CZ351" i="21"/>
  <c r="CY351" i="21"/>
  <c r="CK351" i="21"/>
  <c r="CJ351" i="21"/>
  <c r="BV351" i="21"/>
  <c r="BU351" i="21"/>
  <c r="BG351" i="21"/>
  <c r="BF351" i="21"/>
  <c r="AR351" i="21"/>
  <c r="AQ351" i="21"/>
  <c r="AC351" i="21"/>
  <c r="AB351" i="21"/>
  <c r="ED350" i="21"/>
  <c r="EC350" i="21"/>
  <c r="DO350" i="21"/>
  <c r="DN350" i="21"/>
  <c r="CZ350" i="21"/>
  <c r="CY350" i="21"/>
  <c r="CK350" i="21"/>
  <c r="CJ350" i="21"/>
  <c r="BV350" i="21"/>
  <c r="BU350" i="21"/>
  <c r="BG350" i="21"/>
  <c r="BF350" i="21"/>
  <c r="AR350" i="21"/>
  <c r="AQ350" i="21"/>
  <c r="AC350" i="21"/>
  <c r="AB350" i="21"/>
  <c r="ED349" i="21"/>
  <c r="EC349" i="21"/>
  <c r="DO349" i="21"/>
  <c r="DN349" i="21"/>
  <c r="CZ349" i="21"/>
  <c r="CY349" i="21"/>
  <c r="CK349" i="21"/>
  <c r="CJ349" i="21"/>
  <c r="BV349" i="21"/>
  <c r="BU349" i="21"/>
  <c r="BG349" i="21"/>
  <c r="BF349" i="21"/>
  <c r="AR349" i="21"/>
  <c r="AQ349" i="21"/>
  <c r="AC349" i="21"/>
  <c r="AB349" i="21"/>
  <c r="ED348" i="21"/>
  <c r="EC348" i="21"/>
  <c r="DO348" i="21"/>
  <c r="DN348" i="21"/>
  <c r="CZ348" i="21"/>
  <c r="CY348" i="21"/>
  <c r="CK348" i="21"/>
  <c r="CJ348" i="21"/>
  <c r="BV348" i="21"/>
  <c r="BU348" i="21"/>
  <c r="BG348" i="21"/>
  <c r="BF348" i="21"/>
  <c r="AR348" i="21"/>
  <c r="AQ348" i="21"/>
  <c r="AC348" i="21"/>
  <c r="AB348" i="21"/>
  <c r="ED347" i="21"/>
  <c r="EC347" i="21"/>
  <c r="DO347" i="21"/>
  <c r="DN347" i="21"/>
  <c r="CZ347" i="21"/>
  <c r="CY347" i="21"/>
  <c r="CK347" i="21"/>
  <c r="CJ347" i="21"/>
  <c r="BV347" i="21"/>
  <c r="BU347" i="21"/>
  <c r="BG347" i="21"/>
  <c r="BF347" i="21"/>
  <c r="AR347" i="21"/>
  <c r="AQ347" i="21"/>
  <c r="AC347" i="21"/>
  <c r="AB347" i="21"/>
  <c r="ED346" i="21"/>
  <c r="EC346" i="21"/>
  <c r="DO346" i="21"/>
  <c r="DN346" i="21"/>
  <c r="CZ346" i="21"/>
  <c r="CY346" i="21"/>
  <c r="CK346" i="21"/>
  <c r="CJ346" i="21"/>
  <c r="BV346" i="21"/>
  <c r="BU346" i="21"/>
  <c r="BG346" i="21"/>
  <c r="BF346" i="21"/>
  <c r="AR346" i="21"/>
  <c r="AQ346" i="21"/>
  <c r="AC346" i="21"/>
  <c r="AB346" i="21"/>
  <c r="ED345" i="21"/>
  <c r="EC345" i="21"/>
  <c r="DO345" i="21"/>
  <c r="DN345" i="21"/>
  <c r="CZ345" i="21"/>
  <c r="CY345" i="21"/>
  <c r="CK345" i="21"/>
  <c r="CJ345" i="21"/>
  <c r="BV345" i="21"/>
  <c r="BU345" i="21"/>
  <c r="BG345" i="21"/>
  <c r="BF345" i="21"/>
  <c r="AR345" i="21"/>
  <c r="AQ345" i="21"/>
  <c r="AC345" i="21"/>
  <c r="AB345" i="21"/>
  <c r="ED344" i="21"/>
  <c r="EC344" i="21"/>
  <c r="DO344" i="21"/>
  <c r="DN344" i="21"/>
  <c r="CZ344" i="21"/>
  <c r="CY344" i="21"/>
  <c r="CK344" i="21"/>
  <c r="CJ344" i="21"/>
  <c r="BV344" i="21"/>
  <c r="BU344" i="21"/>
  <c r="BG344" i="21"/>
  <c r="BF344" i="21"/>
  <c r="AR344" i="21"/>
  <c r="AQ344" i="21"/>
  <c r="AC344" i="21"/>
  <c r="AB344" i="21"/>
  <c r="ED343" i="21"/>
  <c r="EC343" i="21"/>
  <c r="DO343" i="21"/>
  <c r="DN343" i="21"/>
  <c r="CZ343" i="21"/>
  <c r="CY343" i="21"/>
  <c r="CK343" i="21"/>
  <c r="CJ343" i="21"/>
  <c r="BV343" i="21"/>
  <c r="BU343" i="21"/>
  <c r="BG343" i="21"/>
  <c r="BF343" i="21"/>
  <c r="AR343" i="21"/>
  <c r="AQ343" i="21"/>
  <c r="AC343" i="21"/>
  <c r="AB343" i="21"/>
  <c r="ED342" i="21"/>
  <c r="EC342" i="21"/>
  <c r="DO342" i="21"/>
  <c r="DN342" i="21"/>
  <c r="CZ342" i="21"/>
  <c r="CY342" i="21"/>
  <c r="CK342" i="21"/>
  <c r="CJ342" i="21"/>
  <c r="BV342" i="21"/>
  <c r="BU342" i="21"/>
  <c r="BG342" i="21"/>
  <c r="BF342" i="21"/>
  <c r="AR342" i="21"/>
  <c r="AQ342" i="21"/>
  <c r="AC342" i="21"/>
  <c r="AB342" i="21"/>
  <c r="ED341" i="21"/>
  <c r="EC341" i="21"/>
  <c r="DO341" i="21"/>
  <c r="DN341" i="21"/>
  <c r="CZ341" i="21"/>
  <c r="CY341" i="21"/>
  <c r="CK341" i="21"/>
  <c r="CJ341" i="21"/>
  <c r="BV341" i="21"/>
  <c r="BU341" i="21"/>
  <c r="BG341" i="21"/>
  <c r="BF341" i="21"/>
  <c r="AR341" i="21"/>
  <c r="AQ341" i="21"/>
  <c r="AC341" i="21"/>
  <c r="AB341" i="21"/>
  <c r="ED340" i="21"/>
  <c r="EC340" i="21"/>
  <c r="DO340" i="21"/>
  <c r="DN340" i="21"/>
  <c r="CZ340" i="21"/>
  <c r="CY340" i="21"/>
  <c r="CK340" i="21"/>
  <c r="CJ340" i="21"/>
  <c r="BV340" i="21"/>
  <c r="BU340" i="21"/>
  <c r="BG340" i="21"/>
  <c r="BF340" i="21"/>
  <c r="AR340" i="21"/>
  <c r="AQ340" i="21"/>
  <c r="AC340" i="21"/>
  <c r="AB340" i="21"/>
  <c r="ED339" i="21"/>
  <c r="EC339" i="21"/>
  <c r="DO339" i="21"/>
  <c r="DN339" i="21"/>
  <c r="CZ339" i="21"/>
  <c r="CY339" i="21"/>
  <c r="CK339" i="21"/>
  <c r="CJ339" i="21"/>
  <c r="BV339" i="21"/>
  <c r="BU339" i="21"/>
  <c r="BG339" i="21"/>
  <c r="BF339" i="21"/>
  <c r="AR339" i="21"/>
  <c r="AQ339" i="21"/>
  <c r="AC339" i="21"/>
  <c r="AB339" i="21"/>
  <c r="ED338" i="21"/>
  <c r="EC338" i="21"/>
  <c r="DO338" i="21"/>
  <c r="DN338" i="21"/>
  <c r="CZ338" i="21"/>
  <c r="CY338" i="21"/>
  <c r="CK338" i="21"/>
  <c r="CJ338" i="21"/>
  <c r="BV338" i="21"/>
  <c r="BU338" i="21"/>
  <c r="BG338" i="21"/>
  <c r="BF338" i="21"/>
  <c r="AR338" i="21"/>
  <c r="AQ338" i="21"/>
  <c r="AC338" i="21"/>
  <c r="AB338" i="21"/>
  <c r="ED337" i="21"/>
  <c r="EC337" i="21"/>
  <c r="DO337" i="21"/>
  <c r="DN337" i="21"/>
  <c r="CZ337" i="21"/>
  <c r="CY337" i="21"/>
  <c r="CK337" i="21"/>
  <c r="CJ337" i="21"/>
  <c r="BV337" i="21"/>
  <c r="BU337" i="21"/>
  <c r="BG337" i="21"/>
  <c r="BF337" i="21"/>
  <c r="AR337" i="21"/>
  <c r="AQ337" i="21"/>
  <c r="AC337" i="21"/>
  <c r="AB337" i="21"/>
  <c r="ED336" i="21"/>
  <c r="EC336" i="21"/>
  <c r="DO336" i="21"/>
  <c r="DN336" i="21"/>
  <c r="CZ336" i="21"/>
  <c r="CY336" i="21"/>
  <c r="CK336" i="21"/>
  <c r="CJ336" i="21"/>
  <c r="BV336" i="21"/>
  <c r="BU336" i="21"/>
  <c r="BG336" i="21"/>
  <c r="BF336" i="21"/>
  <c r="AR336" i="21"/>
  <c r="AQ336" i="21"/>
  <c r="AC336" i="21"/>
  <c r="AB336" i="21"/>
  <c r="ED335" i="21"/>
  <c r="EC335" i="21"/>
  <c r="DO335" i="21"/>
  <c r="DN335" i="21"/>
  <c r="CZ335" i="21"/>
  <c r="CY335" i="21"/>
  <c r="CK335" i="21"/>
  <c r="CJ335" i="21"/>
  <c r="BV335" i="21"/>
  <c r="BU335" i="21"/>
  <c r="BG335" i="21"/>
  <c r="BF335" i="21"/>
  <c r="AR335" i="21"/>
  <c r="AQ335" i="21"/>
  <c r="AC335" i="21"/>
  <c r="AB335" i="21"/>
  <c r="ED334" i="21"/>
  <c r="EC334" i="21"/>
  <c r="DO334" i="21"/>
  <c r="DN334" i="21"/>
  <c r="CZ334" i="21"/>
  <c r="CY334" i="21"/>
  <c r="CK334" i="21"/>
  <c r="CJ334" i="21"/>
  <c r="BV334" i="21"/>
  <c r="BU334" i="21"/>
  <c r="BG334" i="21"/>
  <c r="BF334" i="21"/>
  <c r="AR334" i="21"/>
  <c r="AQ334" i="21"/>
  <c r="AC334" i="21"/>
  <c r="AB334" i="21"/>
  <c r="ED333" i="21"/>
  <c r="EC333" i="21"/>
  <c r="DO333" i="21"/>
  <c r="DN333" i="21"/>
  <c r="CZ333" i="21"/>
  <c r="CY333" i="21"/>
  <c r="CK333" i="21"/>
  <c r="CJ333" i="21"/>
  <c r="BV333" i="21"/>
  <c r="BU333" i="21"/>
  <c r="BG333" i="21"/>
  <c r="BF333" i="21"/>
  <c r="AR333" i="21"/>
  <c r="AQ333" i="21"/>
  <c r="AC333" i="21"/>
  <c r="AB333" i="21"/>
  <c r="ED332" i="21"/>
  <c r="EC332" i="21"/>
  <c r="DO332" i="21"/>
  <c r="DN332" i="21"/>
  <c r="CZ332" i="21"/>
  <c r="CY332" i="21"/>
  <c r="CK332" i="21"/>
  <c r="CJ332" i="21"/>
  <c r="BV332" i="21"/>
  <c r="BU332" i="21"/>
  <c r="BG332" i="21"/>
  <c r="BF332" i="21"/>
  <c r="AR332" i="21"/>
  <c r="AQ332" i="21"/>
  <c r="AC332" i="21"/>
  <c r="AB332" i="21"/>
  <c r="ED331" i="21"/>
  <c r="EC331" i="21"/>
  <c r="DO331" i="21"/>
  <c r="DN331" i="21"/>
  <c r="CZ331" i="21"/>
  <c r="CY331" i="21"/>
  <c r="CK331" i="21"/>
  <c r="CJ331" i="21"/>
  <c r="BV331" i="21"/>
  <c r="BU331" i="21"/>
  <c r="BG331" i="21"/>
  <c r="BF331" i="21"/>
  <c r="AR331" i="21"/>
  <c r="AQ331" i="21"/>
  <c r="AC331" i="21"/>
  <c r="AB331" i="21"/>
  <c r="ED330" i="21"/>
  <c r="EC330" i="21"/>
  <c r="DO330" i="21"/>
  <c r="DN330" i="21"/>
  <c r="CZ330" i="21"/>
  <c r="CY330" i="21"/>
  <c r="CK330" i="21"/>
  <c r="CJ330" i="21"/>
  <c r="BV330" i="21"/>
  <c r="BU330" i="21"/>
  <c r="BG330" i="21"/>
  <c r="BF330" i="21"/>
  <c r="AR330" i="21"/>
  <c r="AQ330" i="21"/>
  <c r="AC330" i="21"/>
  <c r="AB330" i="21"/>
  <c r="ED329" i="21"/>
  <c r="EC329" i="21"/>
  <c r="DO329" i="21"/>
  <c r="DN329" i="21"/>
  <c r="CZ329" i="21"/>
  <c r="CY329" i="21"/>
  <c r="CK329" i="21"/>
  <c r="CJ329" i="21"/>
  <c r="BV329" i="21"/>
  <c r="BU329" i="21"/>
  <c r="BG329" i="21"/>
  <c r="BF329" i="21"/>
  <c r="AR329" i="21"/>
  <c r="AQ329" i="21"/>
  <c r="AC329" i="21"/>
  <c r="AB329" i="21"/>
  <c r="ED328" i="21"/>
  <c r="EC328" i="21"/>
  <c r="DO328" i="21"/>
  <c r="DN328" i="21"/>
  <c r="CZ328" i="21"/>
  <c r="CY328" i="21"/>
  <c r="CK328" i="21"/>
  <c r="CJ328" i="21"/>
  <c r="BV328" i="21"/>
  <c r="BU328" i="21"/>
  <c r="BG328" i="21"/>
  <c r="BF328" i="21"/>
  <c r="AR328" i="21"/>
  <c r="AQ328" i="21"/>
  <c r="AC328" i="21"/>
  <c r="AB328" i="21"/>
  <c r="ED327" i="21"/>
  <c r="EC327" i="21"/>
  <c r="DO327" i="21"/>
  <c r="DN327" i="21"/>
  <c r="CZ327" i="21"/>
  <c r="CY327" i="21"/>
  <c r="CK327" i="21"/>
  <c r="CJ327" i="21"/>
  <c r="BV327" i="21"/>
  <c r="BU327" i="21"/>
  <c r="BG327" i="21"/>
  <c r="BF327" i="21"/>
  <c r="AR327" i="21"/>
  <c r="AQ327" i="21"/>
  <c r="AC327" i="21"/>
  <c r="AB327" i="21"/>
  <c r="ED326" i="21"/>
  <c r="EC326" i="21"/>
  <c r="DO326" i="21"/>
  <c r="DN326" i="21"/>
  <c r="CZ326" i="21"/>
  <c r="CY326" i="21"/>
  <c r="CK326" i="21"/>
  <c r="CJ326" i="21"/>
  <c r="BV326" i="21"/>
  <c r="BU326" i="21"/>
  <c r="BG326" i="21"/>
  <c r="BF326" i="21"/>
  <c r="AR326" i="21"/>
  <c r="AQ326" i="21"/>
  <c r="AC326" i="21"/>
  <c r="AB326" i="21"/>
  <c r="ED325" i="21"/>
  <c r="EC325" i="21"/>
  <c r="DO325" i="21"/>
  <c r="DN325" i="21"/>
  <c r="CZ325" i="21"/>
  <c r="CY325" i="21"/>
  <c r="CK325" i="21"/>
  <c r="CJ325" i="21"/>
  <c r="BV325" i="21"/>
  <c r="BU325" i="21"/>
  <c r="BG325" i="21"/>
  <c r="BF325" i="21"/>
  <c r="AR325" i="21"/>
  <c r="AQ325" i="21"/>
  <c r="AC325" i="21"/>
  <c r="AB325" i="21"/>
  <c r="ED324" i="21"/>
  <c r="EC324" i="21"/>
  <c r="DO324" i="21"/>
  <c r="DN324" i="21"/>
  <c r="CZ324" i="21"/>
  <c r="CY324" i="21"/>
  <c r="CK324" i="21"/>
  <c r="CJ324" i="21"/>
  <c r="BV324" i="21"/>
  <c r="BU324" i="21"/>
  <c r="BG324" i="21"/>
  <c r="BF324" i="21"/>
  <c r="AR324" i="21"/>
  <c r="AQ324" i="21"/>
  <c r="AC324" i="21"/>
  <c r="AB324" i="21"/>
  <c r="ED323" i="21"/>
  <c r="EC323" i="21"/>
  <c r="DO323" i="21"/>
  <c r="DN323" i="21"/>
  <c r="CZ323" i="21"/>
  <c r="CY323" i="21"/>
  <c r="CK323" i="21"/>
  <c r="CJ323" i="21"/>
  <c r="BV323" i="21"/>
  <c r="BU323" i="21"/>
  <c r="BG323" i="21"/>
  <c r="BF323" i="21"/>
  <c r="AR323" i="21"/>
  <c r="AQ323" i="21"/>
  <c r="AC323" i="21"/>
  <c r="AB323" i="21"/>
  <c r="ED322" i="21"/>
  <c r="EC322" i="21"/>
  <c r="DO322" i="21"/>
  <c r="DN322" i="21"/>
  <c r="CZ322" i="21"/>
  <c r="CY322" i="21"/>
  <c r="CK322" i="21"/>
  <c r="CJ322" i="21"/>
  <c r="BV322" i="21"/>
  <c r="BU322" i="21"/>
  <c r="BG322" i="21"/>
  <c r="BF322" i="21"/>
  <c r="AR322" i="21"/>
  <c r="AQ322" i="21"/>
  <c r="AC322" i="21"/>
  <c r="AB322" i="21"/>
  <c r="ED321" i="21"/>
  <c r="EC321" i="21"/>
  <c r="DO321" i="21"/>
  <c r="DN321" i="21"/>
  <c r="CZ321" i="21"/>
  <c r="CY321" i="21"/>
  <c r="CK321" i="21"/>
  <c r="CJ321" i="21"/>
  <c r="BV321" i="21"/>
  <c r="BU321" i="21"/>
  <c r="BG321" i="21"/>
  <c r="BF321" i="21"/>
  <c r="AR321" i="21"/>
  <c r="AQ321" i="21"/>
  <c r="AC321" i="21"/>
  <c r="AB321" i="21"/>
  <c r="ED320" i="21"/>
  <c r="EC320" i="21"/>
  <c r="DO320" i="21"/>
  <c r="DN320" i="21"/>
  <c r="CZ320" i="21"/>
  <c r="CY320" i="21"/>
  <c r="CK320" i="21"/>
  <c r="CJ320" i="21"/>
  <c r="BV320" i="21"/>
  <c r="BU320" i="21"/>
  <c r="BG320" i="21"/>
  <c r="BF320" i="21"/>
  <c r="AR320" i="21"/>
  <c r="AQ320" i="21"/>
  <c r="AC320" i="21"/>
  <c r="AB320" i="21"/>
  <c r="ED319" i="21"/>
  <c r="EC319" i="21"/>
  <c r="DO319" i="21"/>
  <c r="DN319" i="21"/>
  <c r="CZ319" i="21"/>
  <c r="CY319" i="21"/>
  <c r="CK319" i="21"/>
  <c r="CJ319" i="21"/>
  <c r="BV319" i="21"/>
  <c r="BU319" i="21"/>
  <c r="BG319" i="21"/>
  <c r="BF319" i="21"/>
  <c r="AR319" i="21"/>
  <c r="AQ319" i="21"/>
  <c r="AC319" i="21"/>
  <c r="AB319" i="21"/>
  <c r="ED318" i="21"/>
  <c r="EC318" i="21"/>
  <c r="DO318" i="21"/>
  <c r="DN318" i="21"/>
  <c r="CZ318" i="21"/>
  <c r="CY318" i="21"/>
  <c r="CK318" i="21"/>
  <c r="CJ318" i="21"/>
  <c r="BV318" i="21"/>
  <c r="BU318" i="21"/>
  <c r="BG318" i="21"/>
  <c r="BF318" i="21"/>
  <c r="AR318" i="21"/>
  <c r="AQ318" i="21"/>
  <c r="AC318" i="21"/>
  <c r="AB318" i="21"/>
  <c r="ED317" i="21"/>
  <c r="EC317" i="21"/>
  <c r="DO317" i="21"/>
  <c r="DN317" i="21"/>
  <c r="CZ317" i="21"/>
  <c r="CY317" i="21"/>
  <c r="CK317" i="21"/>
  <c r="CJ317" i="21"/>
  <c r="BV317" i="21"/>
  <c r="BU317" i="21"/>
  <c r="BG317" i="21"/>
  <c r="BF317" i="21"/>
  <c r="AR317" i="21"/>
  <c r="AQ317" i="21"/>
  <c r="AC317" i="21"/>
  <c r="AB317" i="21"/>
  <c r="ED316" i="21"/>
  <c r="EC316" i="21"/>
  <c r="DO316" i="21"/>
  <c r="DN316" i="21"/>
  <c r="CZ316" i="21"/>
  <c r="CY316" i="21"/>
  <c r="CK316" i="21"/>
  <c r="CJ316" i="21"/>
  <c r="BV316" i="21"/>
  <c r="BU316" i="21"/>
  <c r="BG316" i="21"/>
  <c r="BF316" i="21"/>
  <c r="AR316" i="21"/>
  <c r="AQ316" i="21"/>
  <c r="AC316" i="21"/>
  <c r="AB316" i="21"/>
  <c r="ED315" i="21"/>
  <c r="EC315" i="21"/>
  <c r="DO315" i="21"/>
  <c r="DN315" i="21"/>
  <c r="CZ315" i="21"/>
  <c r="CY315" i="21"/>
  <c r="CK315" i="21"/>
  <c r="CJ315" i="21"/>
  <c r="BV315" i="21"/>
  <c r="BU315" i="21"/>
  <c r="BG315" i="21"/>
  <c r="BF315" i="21"/>
  <c r="AR315" i="21"/>
  <c r="AQ315" i="21"/>
  <c r="AC315" i="21"/>
  <c r="AB315" i="21"/>
  <c r="ED314" i="21"/>
  <c r="EC314" i="21"/>
  <c r="DO314" i="21"/>
  <c r="DN314" i="21"/>
  <c r="CZ314" i="21"/>
  <c r="CY314" i="21"/>
  <c r="CK314" i="21"/>
  <c r="CJ314" i="21"/>
  <c r="BV314" i="21"/>
  <c r="BU314" i="21"/>
  <c r="BG314" i="21"/>
  <c r="BF314" i="21"/>
  <c r="AR314" i="21"/>
  <c r="AQ314" i="21"/>
  <c r="AC314" i="21"/>
  <c r="AB314" i="21"/>
  <c r="ED313" i="21"/>
  <c r="EC313" i="21"/>
  <c r="DO313" i="21"/>
  <c r="DN313" i="21"/>
  <c r="CZ313" i="21"/>
  <c r="CY313" i="21"/>
  <c r="CK313" i="21"/>
  <c r="CJ313" i="21"/>
  <c r="BV313" i="21"/>
  <c r="BU313" i="21"/>
  <c r="BG313" i="21"/>
  <c r="BF313" i="21"/>
  <c r="AR313" i="21"/>
  <c r="AQ313" i="21"/>
  <c r="AC313" i="21"/>
  <c r="AB313" i="21"/>
  <c r="ED312" i="21"/>
  <c r="EC312" i="21"/>
  <c r="DO312" i="21"/>
  <c r="DN312" i="21"/>
  <c r="CZ312" i="21"/>
  <c r="CY312" i="21"/>
  <c r="CK312" i="21"/>
  <c r="CJ312" i="21"/>
  <c r="BV312" i="21"/>
  <c r="BU312" i="21"/>
  <c r="BG312" i="21"/>
  <c r="BF312" i="21"/>
  <c r="AR312" i="21"/>
  <c r="AQ312" i="21"/>
  <c r="AC312" i="21"/>
  <c r="AB312" i="21"/>
  <c r="ED311" i="21"/>
  <c r="EC311" i="21"/>
  <c r="DO311" i="21"/>
  <c r="DN311" i="21"/>
  <c r="CZ311" i="21"/>
  <c r="CY311" i="21"/>
  <c r="CK311" i="21"/>
  <c r="CJ311" i="21"/>
  <c r="BV311" i="21"/>
  <c r="BU311" i="21"/>
  <c r="BG311" i="21"/>
  <c r="BF311" i="21"/>
  <c r="AR311" i="21"/>
  <c r="AQ311" i="21"/>
  <c r="AC311" i="21"/>
  <c r="AB311" i="21"/>
  <c r="ED310" i="21"/>
  <c r="EC310" i="21"/>
  <c r="DO310" i="21"/>
  <c r="DN310" i="21"/>
  <c r="CZ310" i="21"/>
  <c r="CY310" i="21"/>
  <c r="CK310" i="21"/>
  <c r="CJ310" i="21"/>
  <c r="BV310" i="21"/>
  <c r="BU310" i="21"/>
  <c r="BG310" i="21"/>
  <c r="BF310" i="21"/>
  <c r="AR310" i="21"/>
  <c r="AQ310" i="21"/>
  <c r="AC310" i="21"/>
  <c r="AB310" i="21"/>
  <c r="ED309" i="21"/>
  <c r="EC309" i="21"/>
  <c r="DO309" i="21"/>
  <c r="DN309" i="21"/>
  <c r="CZ309" i="21"/>
  <c r="CY309" i="21"/>
  <c r="CK309" i="21"/>
  <c r="CJ309" i="21"/>
  <c r="BV309" i="21"/>
  <c r="BU309" i="21"/>
  <c r="BG309" i="21"/>
  <c r="BF309" i="21"/>
  <c r="AR309" i="21"/>
  <c r="AQ309" i="21"/>
  <c r="AC309" i="21"/>
  <c r="AB309" i="21"/>
  <c r="ED308" i="21"/>
  <c r="EC308" i="21"/>
  <c r="DO308" i="21"/>
  <c r="DN308" i="21"/>
  <c r="CZ308" i="21"/>
  <c r="CY308" i="21"/>
  <c r="CK308" i="21"/>
  <c r="CJ308" i="21"/>
  <c r="BV308" i="21"/>
  <c r="BU308" i="21"/>
  <c r="BG308" i="21"/>
  <c r="BF308" i="21"/>
  <c r="AR308" i="21"/>
  <c r="AQ308" i="21"/>
  <c r="AC308" i="21"/>
  <c r="AB308" i="21"/>
  <c r="ED307" i="21"/>
  <c r="EC307" i="21"/>
  <c r="DO307" i="21"/>
  <c r="DN307" i="21"/>
  <c r="CZ307" i="21"/>
  <c r="CY307" i="21"/>
  <c r="CK307" i="21"/>
  <c r="CJ307" i="21"/>
  <c r="BV307" i="21"/>
  <c r="BU307" i="21"/>
  <c r="BG307" i="21"/>
  <c r="BF307" i="21"/>
  <c r="AR307" i="21"/>
  <c r="AQ307" i="21"/>
  <c r="AC307" i="21"/>
  <c r="AB307" i="21"/>
  <c r="ED306" i="21"/>
  <c r="EC306" i="21"/>
  <c r="DO306" i="21"/>
  <c r="DN306" i="21"/>
  <c r="CZ306" i="21"/>
  <c r="CY306" i="21"/>
  <c r="CK306" i="21"/>
  <c r="CJ306" i="21"/>
  <c r="BV306" i="21"/>
  <c r="BU306" i="21"/>
  <c r="BG306" i="21"/>
  <c r="BF306" i="21"/>
  <c r="AR306" i="21"/>
  <c r="AQ306" i="21"/>
  <c r="AC306" i="21"/>
  <c r="AB306" i="21"/>
  <c r="ED305" i="21"/>
  <c r="EC305" i="21"/>
  <c r="DO305" i="21"/>
  <c r="DN305" i="21"/>
  <c r="CZ305" i="21"/>
  <c r="CY305" i="21"/>
  <c r="CK305" i="21"/>
  <c r="CJ305" i="21"/>
  <c r="BV305" i="21"/>
  <c r="BU305" i="21"/>
  <c r="BG305" i="21"/>
  <c r="BF305" i="21"/>
  <c r="AR305" i="21"/>
  <c r="AQ305" i="21"/>
  <c r="AC305" i="21"/>
  <c r="AB305" i="21"/>
  <c r="ED304" i="21"/>
  <c r="EC304" i="21"/>
  <c r="DO304" i="21"/>
  <c r="DN304" i="21"/>
  <c r="CZ304" i="21"/>
  <c r="CY304" i="21"/>
  <c r="CK304" i="21"/>
  <c r="CJ304" i="21"/>
  <c r="BV304" i="21"/>
  <c r="BU304" i="21"/>
  <c r="BG304" i="21"/>
  <c r="BF304" i="21"/>
  <c r="AR304" i="21"/>
  <c r="AQ304" i="21"/>
  <c r="AC304" i="21"/>
  <c r="AB304" i="21"/>
  <c r="ED303" i="21"/>
  <c r="EC303" i="21"/>
  <c r="DO303" i="21"/>
  <c r="DN303" i="21"/>
  <c r="CZ303" i="21"/>
  <c r="CY303" i="21"/>
  <c r="CK303" i="21"/>
  <c r="CJ303" i="21"/>
  <c r="BV303" i="21"/>
  <c r="BU303" i="21"/>
  <c r="BG303" i="21"/>
  <c r="BF303" i="21"/>
  <c r="AR303" i="21"/>
  <c r="AQ303" i="21"/>
  <c r="AC303" i="21"/>
  <c r="AB303" i="21"/>
  <c r="ED302" i="21"/>
  <c r="EC302" i="21"/>
  <c r="DO302" i="21"/>
  <c r="DN302" i="21"/>
  <c r="CZ302" i="21"/>
  <c r="CY302" i="21"/>
  <c r="CK302" i="21"/>
  <c r="CJ302" i="21"/>
  <c r="BV302" i="21"/>
  <c r="BU302" i="21"/>
  <c r="BG302" i="21"/>
  <c r="BF302" i="21"/>
  <c r="AR302" i="21"/>
  <c r="AQ302" i="21"/>
  <c r="AC302" i="21"/>
  <c r="AB302" i="21"/>
  <c r="ED301" i="21"/>
  <c r="EC301" i="21"/>
  <c r="DO301" i="21"/>
  <c r="DN301" i="21"/>
  <c r="CZ301" i="21"/>
  <c r="CY301" i="21"/>
  <c r="CK301" i="21"/>
  <c r="CJ301" i="21"/>
  <c r="BV301" i="21"/>
  <c r="BU301" i="21"/>
  <c r="BG301" i="21"/>
  <c r="BF301" i="21"/>
  <c r="AR301" i="21"/>
  <c r="AQ301" i="21"/>
  <c r="AC301" i="21"/>
  <c r="AB301" i="21"/>
  <c r="ED300" i="21"/>
  <c r="EC300" i="21"/>
  <c r="DO300" i="21"/>
  <c r="DN300" i="21"/>
  <c r="CZ300" i="21"/>
  <c r="CY300" i="21"/>
  <c r="CK300" i="21"/>
  <c r="CJ300" i="21"/>
  <c r="BV300" i="21"/>
  <c r="BU300" i="21"/>
  <c r="BG300" i="21"/>
  <c r="BF300" i="21"/>
  <c r="AR300" i="21"/>
  <c r="AQ300" i="21"/>
  <c r="AC300" i="21"/>
  <c r="AB300" i="21"/>
  <c r="ED299" i="21"/>
  <c r="EC299" i="21"/>
  <c r="DO299" i="21"/>
  <c r="DN299" i="21"/>
  <c r="CZ299" i="21"/>
  <c r="CY299" i="21"/>
  <c r="CK299" i="21"/>
  <c r="CJ299" i="21"/>
  <c r="BV299" i="21"/>
  <c r="BU299" i="21"/>
  <c r="BG299" i="21"/>
  <c r="BF299" i="21"/>
  <c r="AR299" i="21"/>
  <c r="AQ299" i="21"/>
  <c r="AC299" i="21"/>
  <c r="AB299" i="21"/>
  <c r="ED298" i="21"/>
  <c r="EC298" i="21"/>
  <c r="DO298" i="21"/>
  <c r="DN298" i="21"/>
  <c r="CZ298" i="21"/>
  <c r="CY298" i="21"/>
  <c r="CK298" i="21"/>
  <c r="CJ298" i="21"/>
  <c r="BV298" i="21"/>
  <c r="BU298" i="21"/>
  <c r="BG298" i="21"/>
  <c r="BF298" i="21"/>
  <c r="AR298" i="21"/>
  <c r="AQ298" i="21"/>
  <c r="AC298" i="21"/>
  <c r="AB298" i="21"/>
  <c r="ED297" i="21"/>
  <c r="EC297" i="21"/>
  <c r="DO297" i="21"/>
  <c r="DN297" i="21"/>
  <c r="CZ297" i="21"/>
  <c r="CY297" i="21"/>
  <c r="CK297" i="21"/>
  <c r="CJ297" i="21"/>
  <c r="BV297" i="21"/>
  <c r="BU297" i="21"/>
  <c r="BG297" i="21"/>
  <c r="BF297" i="21"/>
  <c r="AR297" i="21"/>
  <c r="AQ297" i="21"/>
  <c r="AC297" i="21"/>
  <c r="AB297" i="21"/>
  <c r="ED296" i="21"/>
  <c r="EC296" i="21"/>
  <c r="DO296" i="21"/>
  <c r="DN296" i="21"/>
  <c r="CZ296" i="21"/>
  <c r="CY296" i="21"/>
  <c r="CK296" i="21"/>
  <c r="CJ296" i="21"/>
  <c r="BV296" i="21"/>
  <c r="BU296" i="21"/>
  <c r="BG296" i="21"/>
  <c r="BF296" i="21"/>
  <c r="AR296" i="21"/>
  <c r="AQ296" i="21"/>
  <c r="AC296" i="21"/>
  <c r="AB296" i="21"/>
  <c r="ED295" i="21"/>
  <c r="EC295" i="21"/>
  <c r="DO295" i="21"/>
  <c r="DN295" i="21"/>
  <c r="CZ295" i="21"/>
  <c r="CY295" i="21"/>
  <c r="CK295" i="21"/>
  <c r="CJ295" i="21"/>
  <c r="BV295" i="21"/>
  <c r="BU295" i="21"/>
  <c r="BG295" i="21"/>
  <c r="BF295" i="21"/>
  <c r="AR295" i="21"/>
  <c r="AQ295" i="21"/>
  <c r="AC295" i="21"/>
  <c r="AB295" i="21"/>
  <c r="ED294" i="21"/>
  <c r="EC294" i="21"/>
  <c r="DO294" i="21"/>
  <c r="DN294" i="21"/>
  <c r="CZ294" i="21"/>
  <c r="CY294" i="21"/>
  <c r="CK294" i="21"/>
  <c r="CJ294" i="21"/>
  <c r="BV294" i="21"/>
  <c r="BU294" i="21"/>
  <c r="BG294" i="21"/>
  <c r="BF294" i="21"/>
  <c r="AR294" i="21"/>
  <c r="AQ294" i="21"/>
  <c r="AC294" i="21"/>
  <c r="AB294" i="21"/>
  <c r="ED293" i="21"/>
  <c r="EC293" i="21"/>
  <c r="DO293" i="21"/>
  <c r="DN293" i="21"/>
  <c r="CZ293" i="21"/>
  <c r="CY293" i="21"/>
  <c r="CK293" i="21"/>
  <c r="CJ293" i="21"/>
  <c r="BV293" i="21"/>
  <c r="BU293" i="21"/>
  <c r="BG293" i="21"/>
  <c r="BF293" i="21"/>
  <c r="AR293" i="21"/>
  <c r="AQ293" i="21"/>
  <c r="AC293" i="21"/>
  <c r="AB293" i="21"/>
  <c r="ED292" i="21"/>
  <c r="EC292" i="21"/>
  <c r="DO292" i="21"/>
  <c r="DN292" i="21"/>
  <c r="CZ292" i="21"/>
  <c r="CY292" i="21"/>
  <c r="CK292" i="21"/>
  <c r="CJ292" i="21"/>
  <c r="BV292" i="21"/>
  <c r="BU292" i="21"/>
  <c r="BG292" i="21"/>
  <c r="BF292" i="21"/>
  <c r="AR292" i="21"/>
  <c r="AQ292" i="21"/>
  <c r="AC292" i="21"/>
  <c r="AB292" i="21"/>
  <c r="ED291" i="21"/>
  <c r="EC291" i="21"/>
  <c r="DO291" i="21"/>
  <c r="DN291" i="21"/>
  <c r="CZ291" i="21"/>
  <c r="CY291" i="21"/>
  <c r="CK291" i="21"/>
  <c r="CJ291" i="21"/>
  <c r="BV291" i="21"/>
  <c r="BU291" i="21"/>
  <c r="BG291" i="21"/>
  <c r="BF291" i="21"/>
  <c r="AR291" i="21"/>
  <c r="AQ291" i="21"/>
  <c r="AC291" i="21"/>
  <c r="AB291" i="21"/>
  <c r="ED290" i="21"/>
  <c r="EC290" i="21"/>
  <c r="DO290" i="21"/>
  <c r="DN290" i="21"/>
  <c r="CZ290" i="21"/>
  <c r="CY290" i="21"/>
  <c r="CK290" i="21"/>
  <c r="CJ290" i="21"/>
  <c r="BV290" i="21"/>
  <c r="BU290" i="21"/>
  <c r="BG290" i="21"/>
  <c r="BF290" i="21"/>
  <c r="AR290" i="21"/>
  <c r="AQ290" i="21"/>
  <c r="AC290" i="21"/>
  <c r="AB290" i="21"/>
  <c r="ED289" i="21"/>
  <c r="EC289" i="21"/>
  <c r="DO289" i="21"/>
  <c r="DN289" i="21"/>
  <c r="CZ289" i="21"/>
  <c r="CY289" i="21"/>
  <c r="CK289" i="21"/>
  <c r="CJ289" i="21"/>
  <c r="BV289" i="21"/>
  <c r="BU289" i="21"/>
  <c r="BG289" i="21"/>
  <c r="BF289" i="21"/>
  <c r="AR289" i="21"/>
  <c r="AQ289" i="21"/>
  <c r="AC289" i="21"/>
  <c r="AB289" i="21"/>
  <c r="ED288" i="21"/>
  <c r="EC288" i="21"/>
  <c r="DO288" i="21"/>
  <c r="DN288" i="21"/>
  <c r="CZ288" i="21"/>
  <c r="CY288" i="21"/>
  <c r="CK288" i="21"/>
  <c r="CJ288" i="21"/>
  <c r="BV288" i="21"/>
  <c r="BU288" i="21"/>
  <c r="BG288" i="21"/>
  <c r="BF288" i="21"/>
  <c r="AR288" i="21"/>
  <c r="AQ288" i="21"/>
  <c r="AC288" i="21"/>
  <c r="AB288" i="21"/>
  <c r="ED287" i="21"/>
  <c r="EC287" i="21"/>
  <c r="DO287" i="21"/>
  <c r="DN287" i="21"/>
  <c r="CZ287" i="21"/>
  <c r="CY287" i="21"/>
  <c r="CK287" i="21"/>
  <c r="CJ287" i="21"/>
  <c r="BV287" i="21"/>
  <c r="BU287" i="21"/>
  <c r="BG287" i="21"/>
  <c r="BF287" i="21"/>
  <c r="AR287" i="21"/>
  <c r="AQ287" i="21"/>
  <c r="AC287" i="21"/>
  <c r="AB287" i="21"/>
  <c r="ED286" i="21"/>
  <c r="EC286" i="21"/>
  <c r="DO286" i="21"/>
  <c r="DN286" i="21"/>
  <c r="CZ286" i="21"/>
  <c r="CY286" i="21"/>
  <c r="CK286" i="21"/>
  <c r="CJ286" i="21"/>
  <c r="BV286" i="21"/>
  <c r="BU286" i="21"/>
  <c r="BG286" i="21"/>
  <c r="BF286" i="21"/>
  <c r="AR286" i="21"/>
  <c r="AQ286" i="21"/>
  <c r="AC286" i="21"/>
  <c r="AB286" i="21"/>
  <c r="ED285" i="21"/>
  <c r="EC285" i="21"/>
  <c r="DO285" i="21"/>
  <c r="DN285" i="21"/>
  <c r="CZ285" i="21"/>
  <c r="CY285" i="21"/>
  <c r="CK285" i="21"/>
  <c r="CJ285" i="21"/>
  <c r="BV285" i="21"/>
  <c r="BU285" i="21"/>
  <c r="BG285" i="21"/>
  <c r="BF285" i="21"/>
  <c r="AR285" i="21"/>
  <c r="AQ285" i="21"/>
  <c r="AC285" i="21"/>
  <c r="AB285" i="21"/>
  <c r="ED284" i="21"/>
  <c r="EC284" i="21"/>
  <c r="DO284" i="21"/>
  <c r="DN284" i="21"/>
  <c r="CZ284" i="21"/>
  <c r="CY284" i="21"/>
  <c r="CK284" i="21"/>
  <c r="CJ284" i="21"/>
  <c r="BV284" i="21"/>
  <c r="BU284" i="21"/>
  <c r="BG284" i="21"/>
  <c r="BF284" i="21"/>
  <c r="AR284" i="21"/>
  <c r="AQ284" i="21"/>
  <c r="AC284" i="21"/>
  <c r="AB284" i="21"/>
  <c r="ED283" i="21"/>
  <c r="EC283" i="21"/>
  <c r="DO283" i="21"/>
  <c r="DN283" i="21"/>
  <c r="CZ283" i="21"/>
  <c r="CY283" i="21"/>
  <c r="CK283" i="21"/>
  <c r="CJ283" i="21"/>
  <c r="BV283" i="21"/>
  <c r="BU283" i="21"/>
  <c r="BG283" i="21"/>
  <c r="BF283" i="21"/>
  <c r="AR283" i="21"/>
  <c r="AQ283" i="21"/>
  <c r="AC283" i="21"/>
  <c r="AB283" i="21"/>
  <c r="ED282" i="21"/>
  <c r="EC282" i="21"/>
  <c r="DO282" i="21"/>
  <c r="DN282" i="21"/>
  <c r="CZ282" i="21"/>
  <c r="CY282" i="21"/>
  <c r="CK282" i="21"/>
  <c r="CJ282" i="21"/>
  <c r="BV282" i="21"/>
  <c r="BU282" i="21"/>
  <c r="BG282" i="21"/>
  <c r="BF282" i="21"/>
  <c r="AR282" i="21"/>
  <c r="AQ282" i="21"/>
  <c r="AC282" i="21"/>
  <c r="AB282" i="21"/>
  <c r="ED281" i="21"/>
  <c r="EC281" i="21"/>
  <c r="DO281" i="21"/>
  <c r="DN281" i="21"/>
  <c r="CZ281" i="21"/>
  <c r="CY281" i="21"/>
  <c r="CK281" i="21"/>
  <c r="CJ281" i="21"/>
  <c r="BV281" i="21"/>
  <c r="BU281" i="21"/>
  <c r="BG281" i="21"/>
  <c r="BF281" i="21"/>
  <c r="AR281" i="21"/>
  <c r="AQ281" i="21"/>
  <c r="AC281" i="21"/>
  <c r="AB281" i="21"/>
  <c r="ED280" i="21"/>
  <c r="EC280" i="21"/>
  <c r="DO280" i="21"/>
  <c r="DN280" i="21"/>
  <c r="CZ280" i="21"/>
  <c r="CY280" i="21"/>
  <c r="CK280" i="21"/>
  <c r="CJ280" i="21"/>
  <c r="BV280" i="21"/>
  <c r="BU280" i="21"/>
  <c r="BG280" i="21"/>
  <c r="BF280" i="21"/>
  <c r="AR280" i="21"/>
  <c r="AQ280" i="21"/>
  <c r="AC280" i="21"/>
  <c r="AB280" i="21"/>
  <c r="ED279" i="21"/>
  <c r="EC279" i="21"/>
  <c r="DO279" i="21"/>
  <c r="DN279" i="21"/>
  <c r="CZ279" i="21"/>
  <c r="CY279" i="21"/>
  <c r="CK279" i="21"/>
  <c r="CJ279" i="21"/>
  <c r="BV279" i="21"/>
  <c r="BU279" i="21"/>
  <c r="BG279" i="21"/>
  <c r="BF279" i="21"/>
  <c r="AR279" i="21"/>
  <c r="AQ279" i="21"/>
  <c r="AC279" i="21"/>
  <c r="AB279" i="21"/>
  <c r="ED278" i="21"/>
  <c r="EC278" i="21"/>
  <c r="DO278" i="21"/>
  <c r="DN278" i="21"/>
  <c r="CZ278" i="21"/>
  <c r="CY278" i="21"/>
  <c r="CK278" i="21"/>
  <c r="CJ278" i="21"/>
  <c r="BV278" i="21"/>
  <c r="BU278" i="21"/>
  <c r="BG278" i="21"/>
  <c r="BF278" i="21"/>
  <c r="AR278" i="21"/>
  <c r="AQ278" i="21"/>
  <c r="AC278" i="21"/>
  <c r="AB278" i="21"/>
  <c r="ED277" i="21"/>
  <c r="EC277" i="21"/>
  <c r="DO277" i="21"/>
  <c r="DN277" i="21"/>
  <c r="CZ277" i="21"/>
  <c r="CY277" i="21"/>
  <c r="CK277" i="21"/>
  <c r="CJ277" i="21"/>
  <c r="BV277" i="21"/>
  <c r="BU277" i="21"/>
  <c r="BG277" i="21"/>
  <c r="BF277" i="21"/>
  <c r="AR277" i="21"/>
  <c r="AQ277" i="21"/>
  <c r="AC277" i="21"/>
  <c r="AB277" i="21"/>
  <c r="ED276" i="21"/>
  <c r="EC276" i="21"/>
  <c r="DO276" i="21"/>
  <c r="DN276" i="21"/>
  <c r="CZ276" i="21"/>
  <c r="CY276" i="21"/>
  <c r="CK276" i="21"/>
  <c r="CJ276" i="21"/>
  <c r="BV276" i="21"/>
  <c r="BU276" i="21"/>
  <c r="BG276" i="21"/>
  <c r="BF276" i="21"/>
  <c r="AR276" i="21"/>
  <c r="AQ276" i="21"/>
  <c r="AC276" i="21"/>
  <c r="AB276" i="21"/>
  <c r="ED275" i="21"/>
  <c r="EC275" i="21"/>
  <c r="DO275" i="21"/>
  <c r="DN275" i="21"/>
  <c r="CZ275" i="21"/>
  <c r="CY275" i="21"/>
  <c r="CK275" i="21"/>
  <c r="CJ275" i="21"/>
  <c r="BV275" i="21"/>
  <c r="BU275" i="21"/>
  <c r="BG275" i="21"/>
  <c r="BF275" i="21"/>
  <c r="AR275" i="21"/>
  <c r="AQ275" i="21"/>
  <c r="AC275" i="21"/>
  <c r="AB275" i="21"/>
  <c r="ED274" i="21"/>
  <c r="EC274" i="21"/>
  <c r="DO274" i="21"/>
  <c r="DN274" i="21"/>
  <c r="CZ274" i="21"/>
  <c r="CY274" i="21"/>
  <c r="CK274" i="21"/>
  <c r="CJ274" i="21"/>
  <c r="BV274" i="21"/>
  <c r="BU274" i="21"/>
  <c r="BG274" i="21"/>
  <c r="BF274" i="21"/>
  <c r="AR274" i="21"/>
  <c r="AQ274" i="21"/>
  <c r="AC274" i="21"/>
  <c r="AB274" i="21"/>
  <c r="ED273" i="21"/>
  <c r="EC273" i="21"/>
  <c r="DO273" i="21"/>
  <c r="DN273" i="21"/>
  <c r="CZ273" i="21"/>
  <c r="CY273" i="21"/>
  <c r="CK273" i="21"/>
  <c r="CJ273" i="21"/>
  <c r="BV273" i="21"/>
  <c r="BU273" i="21"/>
  <c r="BG273" i="21"/>
  <c r="BF273" i="21"/>
  <c r="AR273" i="21"/>
  <c r="AQ273" i="21"/>
  <c r="AC273" i="21"/>
  <c r="AB273" i="21"/>
  <c r="ED272" i="21"/>
  <c r="EC272" i="21"/>
  <c r="DO272" i="21"/>
  <c r="DN272" i="21"/>
  <c r="CZ272" i="21"/>
  <c r="CY272" i="21"/>
  <c r="CK272" i="21"/>
  <c r="CJ272" i="21"/>
  <c r="BV272" i="21"/>
  <c r="BU272" i="21"/>
  <c r="BG272" i="21"/>
  <c r="BF272" i="21"/>
  <c r="AR272" i="21"/>
  <c r="AQ272" i="21"/>
  <c r="AC272" i="21"/>
  <c r="AB272" i="21"/>
  <c r="ED271" i="21"/>
  <c r="EC271" i="21"/>
  <c r="DO271" i="21"/>
  <c r="DN271" i="21"/>
  <c r="CZ271" i="21"/>
  <c r="CY271" i="21"/>
  <c r="CK271" i="21"/>
  <c r="CJ271" i="21"/>
  <c r="BV271" i="21"/>
  <c r="BU271" i="21"/>
  <c r="BG271" i="21"/>
  <c r="BF271" i="21"/>
  <c r="AR271" i="21"/>
  <c r="AQ271" i="21"/>
  <c r="AC271" i="21"/>
  <c r="AB271" i="21"/>
  <c r="ED270" i="21"/>
  <c r="EC270" i="21"/>
  <c r="DO270" i="21"/>
  <c r="DN270" i="21"/>
  <c r="CZ270" i="21"/>
  <c r="CY270" i="21"/>
  <c r="CK270" i="21"/>
  <c r="CJ270" i="21"/>
  <c r="BV270" i="21"/>
  <c r="BU270" i="21"/>
  <c r="BG270" i="21"/>
  <c r="BF270" i="21"/>
  <c r="AR270" i="21"/>
  <c r="AQ270" i="21"/>
  <c r="AC270" i="21"/>
  <c r="AB270" i="21"/>
  <c r="ED269" i="21"/>
  <c r="EC269" i="21"/>
  <c r="DO269" i="21"/>
  <c r="DN269" i="21"/>
  <c r="CZ269" i="21"/>
  <c r="CY269" i="21"/>
  <c r="CK269" i="21"/>
  <c r="CJ269" i="21"/>
  <c r="BV269" i="21"/>
  <c r="BU269" i="21"/>
  <c r="BG269" i="21"/>
  <c r="BF269" i="21"/>
  <c r="AR269" i="21"/>
  <c r="AQ269" i="21"/>
  <c r="AC269" i="21"/>
  <c r="AB269" i="21"/>
  <c r="ED268" i="21"/>
  <c r="EC268" i="21"/>
  <c r="DO268" i="21"/>
  <c r="DN268" i="21"/>
  <c r="CZ268" i="21"/>
  <c r="CY268" i="21"/>
  <c r="CK268" i="21"/>
  <c r="CJ268" i="21"/>
  <c r="BV268" i="21"/>
  <c r="BU268" i="21"/>
  <c r="BG268" i="21"/>
  <c r="BF268" i="21"/>
  <c r="AR268" i="21"/>
  <c r="AQ268" i="21"/>
  <c r="AC268" i="21"/>
  <c r="AB268" i="21"/>
  <c r="ED267" i="21"/>
  <c r="EC267" i="21"/>
  <c r="DO267" i="21"/>
  <c r="DN267" i="21"/>
  <c r="CZ267" i="21"/>
  <c r="CY267" i="21"/>
  <c r="CK267" i="21"/>
  <c r="CJ267" i="21"/>
  <c r="BV267" i="21"/>
  <c r="BU267" i="21"/>
  <c r="BG267" i="21"/>
  <c r="BF267" i="21"/>
  <c r="AR267" i="21"/>
  <c r="AQ267" i="21"/>
  <c r="AC267" i="21"/>
  <c r="AB267" i="21"/>
  <c r="ED266" i="21"/>
  <c r="EC266" i="21"/>
  <c r="DO266" i="21"/>
  <c r="DN266" i="21"/>
  <c r="CZ266" i="21"/>
  <c r="CY266" i="21"/>
  <c r="CK266" i="21"/>
  <c r="CJ266" i="21"/>
  <c r="BV266" i="21"/>
  <c r="BU266" i="21"/>
  <c r="BG266" i="21"/>
  <c r="BF266" i="21"/>
  <c r="AR266" i="21"/>
  <c r="AQ266" i="21"/>
  <c r="AC266" i="21"/>
  <c r="AB266" i="21"/>
  <c r="ED265" i="21"/>
  <c r="EC265" i="21"/>
  <c r="DO265" i="21"/>
  <c r="DN265" i="21"/>
  <c r="CZ265" i="21"/>
  <c r="CY265" i="21"/>
  <c r="CK265" i="21"/>
  <c r="CJ265" i="21"/>
  <c r="BV265" i="21"/>
  <c r="BU265" i="21"/>
  <c r="BG265" i="21"/>
  <c r="BF265" i="21"/>
  <c r="AR265" i="21"/>
  <c r="AQ265" i="21"/>
  <c r="AC265" i="21"/>
  <c r="AB265" i="21"/>
  <c r="ED264" i="21"/>
  <c r="EC264" i="21"/>
  <c r="DO264" i="21"/>
  <c r="DN264" i="21"/>
  <c r="CZ264" i="21"/>
  <c r="CY264" i="21"/>
  <c r="CK264" i="21"/>
  <c r="CJ264" i="21"/>
  <c r="BV264" i="21"/>
  <c r="BU264" i="21"/>
  <c r="BG264" i="21"/>
  <c r="BF264" i="21"/>
  <c r="AR264" i="21"/>
  <c r="AQ264" i="21"/>
  <c r="AC264" i="21"/>
  <c r="AB264" i="21"/>
  <c r="ED263" i="21"/>
  <c r="EC263" i="21"/>
  <c r="DO263" i="21"/>
  <c r="DN263" i="21"/>
  <c r="CZ263" i="21"/>
  <c r="CY263" i="21"/>
  <c r="CK263" i="21"/>
  <c r="CJ263" i="21"/>
  <c r="BV263" i="21"/>
  <c r="BU263" i="21"/>
  <c r="BG263" i="21"/>
  <c r="BF263" i="21"/>
  <c r="AR263" i="21"/>
  <c r="AQ263" i="21"/>
  <c r="AC263" i="21"/>
  <c r="AB263" i="21"/>
  <c r="ED262" i="21"/>
  <c r="EC262" i="21"/>
  <c r="DO262" i="21"/>
  <c r="DN262" i="21"/>
  <c r="CZ262" i="21"/>
  <c r="CY262" i="21"/>
  <c r="CK262" i="21"/>
  <c r="CJ262" i="21"/>
  <c r="BV262" i="21"/>
  <c r="BU262" i="21"/>
  <c r="BG262" i="21"/>
  <c r="BF262" i="21"/>
  <c r="AR262" i="21"/>
  <c r="AQ262" i="21"/>
  <c r="AC262" i="21"/>
  <c r="AB262" i="21"/>
  <c r="ED261" i="21"/>
  <c r="EC261" i="21"/>
  <c r="DO261" i="21"/>
  <c r="DN261" i="21"/>
  <c r="CZ261" i="21"/>
  <c r="CY261" i="21"/>
  <c r="CK261" i="21"/>
  <c r="CJ261" i="21"/>
  <c r="BV261" i="21"/>
  <c r="BU261" i="21"/>
  <c r="BG261" i="21"/>
  <c r="BF261" i="21"/>
  <c r="AR261" i="21"/>
  <c r="AQ261" i="21"/>
  <c r="AC261" i="21"/>
  <c r="AB261" i="21"/>
  <c r="ED260" i="21"/>
  <c r="EC260" i="21"/>
  <c r="DO260" i="21"/>
  <c r="DN260" i="21"/>
  <c r="CZ260" i="21"/>
  <c r="CY260" i="21"/>
  <c r="CK260" i="21"/>
  <c r="CJ260" i="21"/>
  <c r="BV260" i="21"/>
  <c r="BU260" i="21"/>
  <c r="BG260" i="21"/>
  <c r="BF260" i="21"/>
  <c r="AR260" i="21"/>
  <c r="AQ260" i="21"/>
  <c r="AC260" i="21"/>
  <c r="AB260" i="21"/>
  <c r="ED259" i="21"/>
  <c r="EC259" i="21"/>
  <c r="DO259" i="21"/>
  <c r="DN259" i="21"/>
  <c r="CZ259" i="21"/>
  <c r="CY259" i="21"/>
  <c r="CK259" i="21"/>
  <c r="CJ259" i="21"/>
  <c r="BV259" i="21"/>
  <c r="BU259" i="21"/>
  <c r="BG259" i="21"/>
  <c r="BF259" i="21"/>
  <c r="AR259" i="21"/>
  <c r="AQ259" i="21"/>
  <c r="AC259" i="21"/>
  <c r="AB259" i="21"/>
  <c r="ED258" i="21"/>
  <c r="EC258" i="21"/>
  <c r="DO258" i="21"/>
  <c r="DN258" i="21"/>
  <c r="CZ258" i="21"/>
  <c r="CY258" i="21"/>
  <c r="CK258" i="21"/>
  <c r="CJ258" i="21"/>
  <c r="BV258" i="21"/>
  <c r="BU258" i="21"/>
  <c r="BG258" i="21"/>
  <c r="BF258" i="21"/>
  <c r="AR258" i="21"/>
  <c r="AQ258" i="21"/>
  <c r="AC258" i="21"/>
  <c r="AB258" i="21"/>
  <c r="ED257" i="21"/>
  <c r="EC257" i="21"/>
  <c r="DO257" i="21"/>
  <c r="DN257" i="21"/>
  <c r="CZ257" i="21"/>
  <c r="CY257" i="21"/>
  <c r="CK257" i="21"/>
  <c r="CJ257" i="21"/>
  <c r="BV257" i="21"/>
  <c r="BU257" i="21"/>
  <c r="BG257" i="21"/>
  <c r="BF257" i="21"/>
  <c r="AR257" i="21"/>
  <c r="AQ257" i="21"/>
  <c r="AC257" i="21"/>
  <c r="AB257" i="21"/>
  <c r="ED256" i="21"/>
  <c r="EC256" i="21"/>
  <c r="DO256" i="21"/>
  <c r="DN256" i="21"/>
  <c r="CZ256" i="21"/>
  <c r="CY256" i="21"/>
  <c r="CK256" i="21"/>
  <c r="CJ256" i="21"/>
  <c r="BV256" i="21"/>
  <c r="BU256" i="21"/>
  <c r="BG256" i="21"/>
  <c r="BF256" i="21"/>
  <c r="AR256" i="21"/>
  <c r="AQ256" i="21"/>
  <c r="AC256" i="21"/>
  <c r="AB256" i="21"/>
  <c r="ED255" i="21"/>
  <c r="EC255" i="21"/>
  <c r="DO255" i="21"/>
  <c r="DN255" i="21"/>
  <c r="CZ255" i="21"/>
  <c r="CY255" i="21"/>
  <c r="CK255" i="21"/>
  <c r="CJ255" i="21"/>
  <c r="BV255" i="21"/>
  <c r="BU255" i="21"/>
  <c r="BG255" i="21"/>
  <c r="BF255" i="21"/>
  <c r="AR255" i="21"/>
  <c r="AQ255" i="21"/>
  <c r="AC255" i="21"/>
  <c r="AB255" i="21"/>
  <c r="ED254" i="21"/>
  <c r="EC254" i="21"/>
  <c r="DO254" i="21"/>
  <c r="DN254" i="21"/>
  <c r="CZ254" i="21"/>
  <c r="CY254" i="21"/>
  <c r="CK254" i="21"/>
  <c r="CJ254" i="21"/>
  <c r="BV254" i="21"/>
  <c r="BU254" i="21"/>
  <c r="BG254" i="21"/>
  <c r="BF254" i="21"/>
  <c r="AR254" i="21"/>
  <c r="AQ254" i="21"/>
  <c r="AC254" i="21"/>
  <c r="AB254" i="21"/>
  <c r="ED253" i="21"/>
  <c r="EC253" i="21"/>
  <c r="DO253" i="21"/>
  <c r="DN253" i="21"/>
  <c r="CZ253" i="21"/>
  <c r="CY253" i="21"/>
  <c r="CK253" i="21"/>
  <c r="CJ253" i="21"/>
  <c r="BV253" i="21"/>
  <c r="BU253" i="21"/>
  <c r="BG253" i="21"/>
  <c r="BF253" i="21"/>
  <c r="AR253" i="21"/>
  <c r="AQ253" i="21"/>
  <c r="AC253" i="21"/>
  <c r="AB253" i="21"/>
  <c r="ED252" i="21"/>
  <c r="EC252" i="21"/>
  <c r="DO252" i="21"/>
  <c r="DN252" i="21"/>
  <c r="CZ252" i="21"/>
  <c r="CY252" i="21"/>
  <c r="CK252" i="21"/>
  <c r="CJ252" i="21"/>
  <c r="BV252" i="21"/>
  <c r="BU252" i="21"/>
  <c r="BG252" i="21"/>
  <c r="BF252" i="21"/>
  <c r="AR252" i="21"/>
  <c r="AQ252" i="21"/>
  <c r="AC252" i="21"/>
  <c r="AB252" i="21"/>
  <c r="ED251" i="21"/>
  <c r="EC251" i="21"/>
  <c r="DO251" i="21"/>
  <c r="DN251" i="21"/>
  <c r="CZ251" i="21"/>
  <c r="CY251" i="21"/>
  <c r="CK251" i="21"/>
  <c r="CJ251" i="21"/>
  <c r="BV251" i="21"/>
  <c r="BU251" i="21"/>
  <c r="BG251" i="21"/>
  <c r="BF251" i="21"/>
  <c r="AR251" i="21"/>
  <c r="AQ251" i="21"/>
  <c r="AC251" i="21"/>
  <c r="AB251" i="21"/>
  <c r="ED250" i="21"/>
  <c r="EC250" i="21"/>
  <c r="DO250" i="21"/>
  <c r="DN250" i="21"/>
  <c r="CZ250" i="21"/>
  <c r="CY250" i="21"/>
  <c r="CK250" i="21"/>
  <c r="CJ250" i="21"/>
  <c r="BV250" i="21"/>
  <c r="BU250" i="21"/>
  <c r="BG250" i="21"/>
  <c r="BF250" i="21"/>
  <c r="AR250" i="21"/>
  <c r="AQ250" i="21"/>
  <c r="AC250" i="21"/>
  <c r="AB250" i="21"/>
  <c r="ED249" i="21"/>
  <c r="EC249" i="21"/>
  <c r="DO249" i="21"/>
  <c r="DN249" i="21"/>
  <c r="CZ249" i="21"/>
  <c r="CY249" i="21"/>
  <c r="CK249" i="21"/>
  <c r="CJ249" i="21"/>
  <c r="BV249" i="21"/>
  <c r="BU249" i="21"/>
  <c r="BG249" i="21"/>
  <c r="BF249" i="21"/>
  <c r="AR249" i="21"/>
  <c r="AQ249" i="21"/>
  <c r="AC249" i="21"/>
  <c r="AB249" i="21"/>
  <c r="ED248" i="21"/>
  <c r="EC248" i="21"/>
  <c r="DO248" i="21"/>
  <c r="DN248" i="21"/>
  <c r="CZ248" i="21"/>
  <c r="CY248" i="21"/>
  <c r="CK248" i="21"/>
  <c r="CJ248" i="21"/>
  <c r="BV248" i="21"/>
  <c r="BU248" i="21"/>
  <c r="BG248" i="21"/>
  <c r="BF248" i="21"/>
  <c r="AR248" i="21"/>
  <c r="AQ248" i="21"/>
  <c r="AC248" i="21"/>
  <c r="AB248" i="21"/>
  <c r="ED247" i="21"/>
  <c r="EC247" i="21"/>
  <c r="DO247" i="21"/>
  <c r="DN247" i="21"/>
  <c r="CZ247" i="21"/>
  <c r="CY247" i="21"/>
  <c r="CK247" i="21"/>
  <c r="CJ247" i="21"/>
  <c r="BV247" i="21"/>
  <c r="BU247" i="21"/>
  <c r="BG247" i="21"/>
  <c r="BF247" i="21"/>
  <c r="AR247" i="21"/>
  <c r="AQ247" i="21"/>
  <c r="AC247" i="21"/>
  <c r="AB247" i="21"/>
  <c r="ED246" i="21"/>
  <c r="EC246" i="21"/>
  <c r="DO246" i="21"/>
  <c r="DN246" i="21"/>
  <c r="CZ246" i="21"/>
  <c r="CY246" i="21"/>
  <c r="CK246" i="21"/>
  <c r="CJ246" i="21"/>
  <c r="BV246" i="21"/>
  <c r="BU246" i="21"/>
  <c r="BG246" i="21"/>
  <c r="BF246" i="21"/>
  <c r="AR246" i="21"/>
  <c r="AQ246" i="21"/>
  <c r="AC246" i="21"/>
  <c r="AB246" i="21"/>
  <c r="ED245" i="21"/>
  <c r="EC245" i="21"/>
  <c r="DO245" i="21"/>
  <c r="DN245" i="21"/>
  <c r="CZ245" i="21"/>
  <c r="CY245" i="21"/>
  <c r="CK245" i="21"/>
  <c r="CJ245" i="21"/>
  <c r="BV245" i="21"/>
  <c r="BU245" i="21"/>
  <c r="BG245" i="21"/>
  <c r="BF245" i="21"/>
  <c r="AR245" i="21"/>
  <c r="AQ245" i="21"/>
  <c r="AC245" i="21"/>
  <c r="AB245" i="21"/>
  <c r="ED244" i="21"/>
  <c r="EC244" i="21"/>
  <c r="DO244" i="21"/>
  <c r="DN244" i="21"/>
  <c r="CZ244" i="21"/>
  <c r="CY244" i="21"/>
  <c r="CK244" i="21"/>
  <c r="CJ244" i="21"/>
  <c r="BV244" i="21"/>
  <c r="BU244" i="21"/>
  <c r="BG244" i="21"/>
  <c r="BF244" i="21"/>
  <c r="AR244" i="21"/>
  <c r="AQ244" i="21"/>
  <c r="AC244" i="21"/>
  <c r="AB244" i="21"/>
  <c r="ED243" i="21"/>
  <c r="EC243" i="21"/>
  <c r="DO243" i="21"/>
  <c r="DN243" i="21"/>
  <c r="CZ243" i="21"/>
  <c r="CY243" i="21"/>
  <c r="CK243" i="21"/>
  <c r="CJ243" i="21"/>
  <c r="BV243" i="21"/>
  <c r="BU243" i="21"/>
  <c r="BG243" i="21"/>
  <c r="BF243" i="21"/>
  <c r="AR243" i="21"/>
  <c r="AQ243" i="21"/>
  <c r="AC243" i="21"/>
  <c r="AB243" i="21"/>
  <c r="ED242" i="21"/>
  <c r="EC242" i="21"/>
  <c r="DO242" i="21"/>
  <c r="DN242" i="21"/>
  <c r="CZ242" i="21"/>
  <c r="CY242" i="21"/>
  <c r="CK242" i="21"/>
  <c r="CJ242" i="21"/>
  <c r="BV242" i="21"/>
  <c r="BU242" i="21"/>
  <c r="BG242" i="21"/>
  <c r="BF242" i="21"/>
  <c r="AR242" i="21"/>
  <c r="AQ242" i="21"/>
  <c r="AC242" i="21"/>
  <c r="AB242" i="21"/>
  <c r="ED241" i="21"/>
  <c r="EC241" i="21"/>
  <c r="DO241" i="21"/>
  <c r="DN241" i="21"/>
  <c r="CZ241" i="21"/>
  <c r="CY241" i="21"/>
  <c r="CK241" i="21"/>
  <c r="CJ241" i="21"/>
  <c r="BV241" i="21"/>
  <c r="BU241" i="21"/>
  <c r="BG241" i="21"/>
  <c r="BF241" i="21"/>
  <c r="AR241" i="21"/>
  <c r="AQ241" i="21"/>
  <c r="AC241" i="21"/>
  <c r="AB241" i="21"/>
  <c r="ED240" i="21"/>
  <c r="EC240" i="21"/>
  <c r="DO240" i="21"/>
  <c r="DN240" i="21"/>
  <c r="CZ240" i="21"/>
  <c r="CY240" i="21"/>
  <c r="CK240" i="21"/>
  <c r="CJ240" i="21"/>
  <c r="BV240" i="21"/>
  <c r="BU240" i="21"/>
  <c r="BG240" i="21"/>
  <c r="BF240" i="21"/>
  <c r="AR240" i="21"/>
  <c r="AQ240" i="21"/>
  <c r="AC240" i="21"/>
  <c r="AB240" i="21"/>
  <c r="ED239" i="21"/>
  <c r="EC239" i="21"/>
  <c r="DO239" i="21"/>
  <c r="DN239" i="21"/>
  <c r="CZ239" i="21"/>
  <c r="CY239" i="21"/>
  <c r="CK239" i="21"/>
  <c r="CJ239" i="21"/>
  <c r="BV239" i="21"/>
  <c r="BU239" i="21"/>
  <c r="BG239" i="21"/>
  <c r="BF239" i="21"/>
  <c r="AR239" i="21"/>
  <c r="AQ239" i="21"/>
  <c r="AC239" i="21"/>
  <c r="AB239" i="21"/>
  <c r="ED238" i="21"/>
  <c r="EC238" i="21"/>
  <c r="DO238" i="21"/>
  <c r="DN238" i="21"/>
  <c r="CZ238" i="21"/>
  <c r="CY238" i="21"/>
  <c r="CK238" i="21"/>
  <c r="CJ238" i="21"/>
  <c r="BV238" i="21"/>
  <c r="BU238" i="21"/>
  <c r="BG238" i="21"/>
  <c r="BF238" i="21"/>
  <c r="AR238" i="21"/>
  <c r="AQ238" i="21"/>
  <c r="AC238" i="21"/>
  <c r="AB238" i="21"/>
  <c r="ED237" i="21"/>
  <c r="EC237" i="21"/>
  <c r="DO237" i="21"/>
  <c r="DN237" i="21"/>
  <c r="CZ237" i="21"/>
  <c r="CY237" i="21"/>
  <c r="CK237" i="21"/>
  <c r="CJ237" i="21"/>
  <c r="BV237" i="21"/>
  <c r="BU237" i="21"/>
  <c r="BG237" i="21"/>
  <c r="BF237" i="21"/>
  <c r="AR237" i="21"/>
  <c r="AQ237" i="21"/>
  <c r="AC237" i="21"/>
  <c r="AB237" i="21"/>
  <c r="ED236" i="21"/>
  <c r="EC236" i="21"/>
  <c r="DO236" i="21"/>
  <c r="DN236" i="21"/>
  <c r="CZ236" i="21"/>
  <c r="CY236" i="21"/>
  <c r="CK236" i="21"/>
  <c r="CJ236" i="21"/>
  <c r="BV236" i="21"/>
  <c r="BU236" i="21"/>
  <c r="BG236" i="21"/>
  <c r="BF236" i="21"/>
  <c r="AR236" i="21"/>
  <c r="AQ236" i="21"/>
  <c r="AC236" i="21"/>
  <c r="AB236" i="21"/>
  <c r="ED235" i="21"/>
  <c r="EC235" i="21"/>
  <c r="DO235" i="21"/>
  <c r="DN235" i="21"/>
  <c r="CZ235" i="21"/>
  <c r="CY235" i="21"/>
  <c r="CK235" i="21"/>
  <c r="CJ235" i="21"/>
  <c r="BV235" i="21"/>
  <c r="BU235" i="21"/>
  <c r="BG235" i="21"/>
  <c r="BF235" i="21"/>
  <c r="AR235" i="21"/>
  <c r="AQ235" i="21"/>
  <c r="AC235" i="21"/>
  <c r="AB235" i="21"/>
  <c r="ED234" i="21"/>
  <c r="EC234" i="21"/>
  <c r="DO234" i="21"/>
  <c r="DN234" i="21"/>
  <c r="CZ234" i="21"/>
  <c r="CY234" i="21"/>
  <c r="CK234" i="21"/>
  <c r="CJ234" i="21"/>
  <c r="BV234" i="21"/>
  <c r="BU234" i="21"/>
  <c r="BG234" i="21"/>
  <c r="BF234" i="21"/>
  <c r="AR234" i="21"/>
  <c r="AQ234" i="21"/>
  <c r="AC234" i="21"/>
  <c r="AB234" i="21"/>
  <c r="ED233" i="21"/>
  <c r="EC233" i="21"/>
  <c r="DO233" i="21"/>
  <c r="DN233" i="21"/>
  <c r="CZ233" i="21"/>
  <c r="CY233" i="21"/>
  <c r="CK233" i="21"/>
  <c r="CJ233" i="21"/>
  <c r="BV233" i="21"/>
  <c r="BU233" i="21"/>
  <c r="BG233" i="21"/>
  <c r="BF233" i="21"/>
  <c r="AR233" i="21"/>
  <c r="AQ233" i="21"/>
  <c r="AC233" i="21"/>
  <c r="AB233" i="21"/>
  <c r="ED232" i="21"/>
  <c r="EC232" i="21"/>
  <c r="DO232" i="21"/>
  <c r="DN232" i="21"/>
  <c r="CZ232" i="21"/>
  <c r="CY232" i="21"/>
  <c r="CK232" i="21"/>
  <c r="CJ232" i="21"/>
  <c r="BV232" i="21"/>
  <c r="BU232" i="21"/>
  <c r="BG232" i="21"/>
  <c r="BF232" i="21"/>
  <c r="AR232" i="21"/>
  <c r="AQ232" i="21"/>
  <c r="AC232" i="21"/>
  <c r="AB232" i="21"/>
  <c r="ED231" i="21"/>
  <c r="EC231" i="21"/>
  <c r="DO231" i="21"/>
  <c r="DN231" i="21"/>
  <c r="CZ231" i="21"/>
  <c r="CY231" i="21"/>
  <c r="CK231" i="21"/>
  <c r="CJ231" i="21"/>
  <c r="BV231" i="21"/>
  <c r="BU231" i="21"/>
  <c r="BG231" i="21"/>
  <c r="BF231" i="21"/>
  <c r="AR231" i="21"/>
  <c r="AQ231" i="21"/>
  <c r="AC231" i="21"/>
  <c r="AB231" i="21"/>
  <c r="ED230" i="21"/>
  <c r="EC230" i="21"/>
  <c r="DO230" i="21"/>
  <c r="DN230" i="21"/>
  <c r="CZ230" i="21"/>
  <c r="CY230" i="21"/>
  <c r="CK230" i="21"/>
  <c r="CJ230" i="21"/>
  <c r="BV230" i="21"/>
  <c r="BU230" i="21"/>
  <c r="BG230" i="21"/>
  <c r="BF230" i="21"/>
  <c r="AR230" i="21"/>
  <c r="AQ230" i="21"/>
  <c r="AC230" i="21"/>
  <c r="AB230" i="21"/>
  <c r="ED229" i="21"/>
  <c r="EC229" i="21"/>
  <c r="DO229" i="21"/>
  <c r="DN229" i="21"/>
  <c r="CZ229" i="21"/>
  <c r="CY229" i="21"/>
  <c r="CK229" i="21"/>
  <c r="CJ229" i="21"/>
  <c r="BV229" i="21"/>
  <c r="BU229" i="21"/>
  <c r="BG229" i="21"/>
  <c r="BF229" i="21"/>
  <c r="AR229" i="21"/>
  <c r="AQ229" i="21"/>
  <c r="AC229" i="21"/>
  <c r="AB229" i="21"/>
  <c r="ED228" i="21"/>
  <c r="EC228" i="21"/>
  <c r="DO228" i="21"/>
  <c r="DN228" i="21"/>
  <c r="CZ228" i="21"/>
  <c r="CY228" i="21"/>
  <c r="CK228" i="21"/>
  <c r="CJ228" i="21"/>
  <c r="BV228" i="21"/>
  <c r="BU228" i="21"/>
  <c r="BG228" i="21"/>
  <c r="BF228" i="21"/>
  <c r="AR228" i="21"/>
  <c r="AQ228" i="21"/>
  <c r="AC228" i="21"/>
  <c r="AB228" i="21"/>
  <c r="ED227" i="21"/>
  <c r="EC227" i="21"/>
  <c r="DO227" i="21"/>
  <c r="DN227" i="21"/>
  <c r="CZ227" i="21"/>
  <c r="CY227" i="21"/>
  <c r="CK227" i="21"/>
  <c r="CJ227" i="21"/>
  <c r="BV227" i="21"/>
  <c r="BU227" i="21"/>
  <c r="BG227" i="21"/>
  <c r="BF227" i="21"/>
  <c r="AR227" i="21"/>
  <c r="AQ227" i="21"/>
  <c r="AC227" i="21"/>
  <c r="AB227" i="21"/>
  <c r="ED226" i="21"/>
  <c r="EC226" i="21"/>
  <c r="DO226" i="21"/>
  <c r="DN226" i="21"/>
  <c r="CZ226" i="21"/>
  <c r="CY226" i="21"/>
  <c r="CK226" i="21"/>
  <c r="CJ226" i="21"/>
  <c r="BV226" i="21"/>
  <c r="BU226" i="21"/>
  <c r="BG226" i="21"/>
  <c r="BF226" i="21"/>
  <c r="AR226" i="21"/>
  <c r="AQ226" i="21"/>
  <c r="AC226" i="21"/>
  <c r="AB226" i="21"/>
  <c r="ED225" i="21"/>
  <c r="EC225" i="21"/>
  <c r="DO225" i="21"/>
  <c r="DN225" i="21"/>
  <c r="CZ225" i="21"/>
  <c r="CY225" i="21"/>
  <c r="CK225" i="21"/>
  <c r="CJ225" i="21"/>
  <c r="BV225" i="21"/>
  <c r="BU225" i="21"/>
  <c r="BG225" i="21"/>
  <c r="BF225" i="21"/>
  <c r="AR225" i="21"/>
  <c r="AQ225" i="21"/>
  <c r="AC225" i="21"/>
  <c r="AB225" i="21"/>
  <c r="ED224" i="21"/>
  <c r="EC224" i="21"/>
  <c r="DO224" i="21"/>
  <c r="DN224" i="21"/>
  <c r="CZ224" i="21"/>
  <c r="CY224" i="21"/>
  <c r="CK224" i="21"/>
  <c r="CJ224" i="21"/>
  <c r="BV224" i="21"/>
  <c r="BU224" i="21"/>
  <c r="BG224" i="21"/>
  <c r="BF224" i="21"/>
  <c r="AR224" i="21"/>
  <c r="AQ224" i="21"/>
  <c r="AC224" i="21"/>
  <c r="AB224" i="21"/>
  <c r="ED223" i="21"/>
  <c r="EC223" i="21"/>
  <c r="DO223" i="21"/>
  <c r="DN223" i="21"/>
  <c r="CZ223" i="21"/>
  <c r="CY223" i="21"/>
  <c r="CK223" i="21"/>
  <c r="CJ223" i="21"/>
  <c r="BV223" i="21"/>
  <c r="BU223" i="21"/>
  <c r="BG223" i="21"/>
  <c r="BF223" i="21"/>
  <c r="AR223" i="21"/>
  <c r="AQ223" i="21"/>
  <c r="AC223" i="21"/>
  <c r="AB223" i="21"/>
  <c r="ED222" i="21"/>
  <c r="EC222" i="21"/>
  <c r="DO222" i="21"/>
  <c r="DN222" i="21"/>
  <c r="CZ222" i="21"/>
  <c r="CY222" i="21"/>
  <c r="CK222" i="21"/>
  <c r="CJ222" i="21"/>
  <c r="BV222" i="21"/>
  <c r="BU222" i="21"/>
  <c r="BG222" i="21"/>
  <c r="BF222" i="21"/>
  <c r="AR222" i="21"/>
  <c r="AQ222" i="21"/>
  <c r="AC222" i="21"/>
  <c r="AB222" i="21"/>
  <c r="ED221" i="21"/>
  <c r="EC221" i="21"/>
  <c r="DO221" i="21"/>
  <c r="DN221" i="21"/>
  <c r="CZ221" i="21"/>
  <c r="CY221" i="21"/>
  <c r="CK221" i="21"/>
  <c r="CJ221" i="21"/>
  <c r="BV221" i="21"/>
  <c r="BU221" i="21"/>
  <c r="BG221" i="21"/>
  <c r="BF221" i="21"/>
  <c r="AR221" i="21"/>
  <c r="AQ221" i="21"/>
  <c r="AC221" i="21"/>
  <c r="AB221" i="21"/>
  <c r="ED220" i="21"/>
  <c r="EC220" i="21"/>
  <c r="DO220" i="21"/>
  <c r="DN220" i="21"/>
  <c r="CZ220" i="21"/>
  <c r="CY220" i="21"/>
  <c r="CK220" i="21"/>
  <c r="CJ220" i="21"/>
  <c r="BV220" i="21"/>
  <c r="BU220" i="21"/>
  <c r="BG220" i="21"/>
  <c r="BF220" i="21"/>
  <c r="AR220" i="21"/>
  <c r="AQ220" i="21"/>
  <c r="AC220" i="21"/>
  <c r="AB220" i="21"/>
  <c r="ED219" i="21"/>
  <c r="EC219" i="21"/>
  <c r="DO219" i="21"/>
  <c r="DN219" i="21"/>
  <c r="CZ219" i="21"/>
  <c r="CY219" i="21"/>
  <c r="CK219" i="21"/>
  <c r="CJ219" i="21"/>
  <c r="BV219" i="21"/>
  <c r="BU219" i="21"/>
  <c r="BG219" i="21"/>
  <c r="BF219" i="21"/>
  <c r="AR219" i="21"/>
  <c r="AQ219" i="21"/>
  <c r="AC219" i="21"/>
  <c r="AB219" i="21"/>
  <c r="ED218" i="21"/>
  <c r="EC218" i="21"/>
  <c r="DO218" i="21"/>
  <c r="DN218" i="21"/>
  <c r="CZ218" i="21"/>
  <c r="CY218" i="21"/>
  <c r="CK218" i="21"/>
  <c r="CJ218" i="21"/>
  <c r="BV218" i="21"/>
  <c r="BU218" i="21"/>
  <c r="BG218" i="21"/>
  <c r="BF218" i="21"/>
  <c r="AR218" i="21"/>
  <c r="AQ218" i="21"/>
  <c r="AC218" i="21"/>
  <c r="AB218" i="21"/>
  <c r="ED217" i="21"/>
  <c r="EC217" i="21"/>
  <c r="DO217" i="21"/>
  <c r="DN217" i="21"/>
  <c r="CZ217" i="21"/>
  <c r="CY217" i="21"/>
  <c r="CK217" i="21"/>
  <c r="CJ217" i="21"/>
  <c r="BV217" i="21"/>
  <c r="BU217" i="21"/>
  <c r="BG217" i="21"/>
  <c r="BF217" i="21"/>
  <c r="AR217" i="21"/>
  <c r="AQ217" i="21"/>
  <c r="AC217" i="21"/>
  <c r="AB217" i="21"/>
  <c r="ED216" i="21"/>
  <c r="EC216" i="21"/>
  <c r="DO216" i="21"/>
  <c r="DN216" i="21"/>
  <c r="CZ216" i="21"/>
  <c r="CY216" i="21"/>
  <c r="CK216" i="21"/>
  <c r="CJ216" i="21"/>
  <c r="BV216" i="21"/>
  <c r="BU216" i="21"/>
  <c r="BG216" i="21"/>
  <c r="BF216" i="21"/>
  <c r="AR216" i="21"/>
  <c r="AQ216" i="21"/>
  <c r="AC216" i="21"/>
  <c r="AB216" i="21"/>
  <c r="ED215" i="21"/>
  <c r="EC215" i="21"/>
  <c r="DO215" i="21"/>
  <c r="DN215" i="21"/>
  <c r="CZ215" i="21"/>
  <c r="CY215" i="21"/>
  <c r="CK215" i="21"/>
  <c r="CJ215" i="21"/>
  <c r="BV215" i="21"/>
  <c r="BU215" i="21"/>
  <c r="BG215" i="21"/>
  <c r="BF215" i="21"/>
  <c r="AR215" i="21"/>
  <c r="AQ215" i="21"/>
  <c r="AC215" i="21"/>
  <c r="AB215" i="21"/>
  <c r="ED214" i="21"/>
  <c r="EC214" i="21"/>
  <c r="DO214" i="21"/>
  <c r="DN214" i="21"/>
  <c r="CZ214" i="21"/>
  <c r="CY214" i="21"/>
  <c r="CK214" i="21"/>
  <c r="CJ214" i="21"/>
  <c r="BV214" i="21"/>
  <c r="BU214" i="21"/>
  <c r="BG214" i="21"/>
  <c r="BF214" i="21"/>
  <c r="AR214" i="21"/>
  <c r="AQ214" i="21"/>
  <c r="AC214" i="21"/>
  <c r="AB214" i="21"/>
  <c r="ED213" i="21"/>
  <c r="EC213" i="21"/>
  <c r="DO213" i="21"/>
  <c r="DN213" i="21"/>
  <c r="CZ213" i="21"/>
  <c r="CY213" i="21"/>
  <c r="CK213" i="21"/>
  <c r="CJ213" i="21"/>
  <c r="BV213" i="21"/>
  <c r="BU213" i="21"/>
  <c r="BG213" i="21"/>
  <c r="BF213" i="21"/>
  <c r="AR213" i="21"/>
  <c r="AQ213" i="21"/>
  <c r="AC213" i="21"/>
  <c r="AB213" i="21"/>
  <c r="ED212" i="21"/>
  <c r="EC212" i="21"/>
  <c r="DO212" i="21"/>
  <c r="DN212" i="21"/>
  <c r="CZ212" i="21"/>
  <c r="CY212" i="21"/>
  <c r="CK212" i="21"/>
  <c r="CJ212" i="21"/>
  <c r="BV212" i="21"/>
  <c r="BU212" i="21"/>
  <c r="BG212" i="21"/>
  <c r="BF212" i="21"/>
  <c r="AR212" i="21"/>
  <c r="AQ212" i="21"/>
  <c r="AC212" i="21"/>
  <c r="AB212" i="21"/>
  <c r="ED211" i="21"/>
  <c r="EC211" i="21"/>
  <c r="DO211" i="21"/>
  <c r="DN211" i="21"/>
  <c r="CZ211" i="21"/>
  <c r="CY211" i="21"/>
  <c r="CK211" i="21"/>
  <c r="CJ211" i="21"/>
  <c r="BV211" i="21"/>
  <c r="BU211" i="21"/>
  <c r="BG211" i="21"/>
  <c r="BF211" i="21"/>
  <c r="AR211" i="21"/>
  <c r="AQ211" i="21"/>
  <c r="AC211" i="21"/>
  <c r="AB211" i="21"/>
  <c r="ED210" i="21"/>
  <c r="EC210" i="21"/>
  <c r="DO210" i="21"/>
  <c r="DN210" i="21"/>
  <c r="CZ210" i="21"/>
  <c r="CY210" i="21"/>
  <c r="CK210" i="21"/>
  <c r="CJ210" i="21"/>
  <c r="BV210" i="21"/>
  <c r="BU210" i="21"/>
  <c r="BG210" i="21"/>
  <c r="BF210" i="21"/>
  <c r="AR210" i="21"/>
  <c r="AQ210" i="21"/>
  <c r="AC210" i="21"/>
  <c r="AB210" i="21"/>
  <c r="ED209" i="21"/>
  <c r="EC209" i="21"/>
  <c r="DO209" i="21"/>
  <c r="DN209" i="21"/>
  <c r="CZ209" i="21"/>
  <c r="CY209" i="21"/>
  <c r="CK209" i="21"/>
  <c r="CJ209" i="21"/>
  <c r="BV209" i="21"/>
  <c r="BU209" i="21"/>
  <c r="BG209" i="21"/>
  <c r="BF209" i="21"/>
  <c r="AR209" i="21"/>
  <c r="AQ209" i="21"/>
  <c r="AC209" i="21"/>
  <c r="AB209" i="21"/>
  <c r="ED208" i="21"/>
  <c r="EC208" i="21"/>
  <c r="DO208" i="21"/>
  <c r="DN208" i="21"/>
  <c r="CZ208" i="21"/>
  <c r="CY208" i="21"/>
  <c r="CK208" i="21"/>
  <c r="CJ208" i="21"/>
  <c r="BV208" i="21"/>
  <c r="BU208" i="21"/>
  <c r="BG208" i="21"/>
  <c r="BF208" i="21"/>
  <c r="AR208" i="21"/>
  <c r="AQ208" i="21"/>
  <c r="AC208" i="21"/>
  <c r="AB208" i="21"/>
  <c r="ED207" i="21"/>
  <c r="EC207" i="21"/>
  <c r="DO207" i="21"/>
  <c r="DN207" i="21"/>
  <c r="CZ207" i="21"/>
  <c r="CY207" i="21"/>
  <c r="CK207" i="21"/>
  <c r="CJ207" i="21"/>
  <c r="BV207" i="21"/>
  <c r="BU207" i="21"/>
  <c r="BG207" i="21"/>
  <c r="BF207" i="21"/>
  <c r="AR207" i="21"/>
  <c r="AQ207" i="21"/>
  <c r="AC207" i="21"/>
  <c r="AB207" i="21"/>
  <c r="ED206" i="21"/>
  <c r="EC206" i="21"/>
  <c r="DO206" i="21"/>
  <c r="DN206" i="21"/>
  <c r="CZ206" i="21"/>
  <c r="CY206" i="21"/>
  <c r="CK206" i="21"/>
  <c r="CJ206" i="21"/>
  <c r="BV206" i="21"/>
  <c r="BU206" i="21"/>
  <c r="BG206" i="21"/>
  <c r="BF206" i="21"/>
  <c r="AR206" i="21"/>
  <c r="AQ206" i="21"/>
  <c r="AC206" i="21"/>
  <c r="AB206" i="21"/>
  <c r="ED205" i="21"/>
  <c r="EC205" i="21"/>
  <c r="DO205" i="21"/>
  <c r="DN205" i="21"/>
  <c r="CZ205" i="21"/>
  <c r="CY205" i="21"/>
  <c r="CK205" i="21"/>
  <c r="CJ205" i="21"/>
  <c r="BV205" i="21"/>
  <c r="BU205" i="21"/>
  <c r="BG205" i="21"/>
  <c r="BF205" i="21"/>
  <c r="AR205" i="21"/>
  <c r="AQ205" i="21"/>
  <c r="AC205" i="21"/>
  <c r="AB205" i="21"/>
  <c r="ED204" i="21"/>
  <c r="EC204" i="21"/>
  <c r="DO204" i="21"/>
  <c r="DN204" i="21"/>
  <c r="CZ204" i="21"/>
  <c r="CY204" i="21"/>
  <c r="CK204" i="21"/>
  <c r="CJ204" i="21"/>
  <c r="BV204" i="21"/>
  <c r="BU204" i="21"/>
  <c r="BG204" i="21"/>
  <c r="BF204" i="21"/>
  <c r="AR204" i="21"/>
  <c r="AQ204" i="21"/>
  <c r="AC204" i="21"/>
  <c r="AB204" i="21"/>
  <c r="ED203" i="21"/>
  <c r="EC203" i="21"/>
  <c r="DO203" i="21"/>
  <c r="DN203" i="21"/>
  <c r="CZ203" i="21"/>
  <c r="CY203" i="21"/>
  <c r="CK203" i="21"/>
  <c r="CJ203" i="21"/>
  <c r="BV203" i="21"/>
  <c r="BU203" i="21"/>
  <c r="BG203" i="21"/>
  <c r="BF203" i="21"/>
  <c r="AR203" i="21"/>
  <c r="AQ203" i="21"/>
  <c r="AC203" i="21"/>
  <c r="AB203" i="21"/>
  <c r="ED202" i="21"/>
  <c r="EC202" i="21"/>
  <c r="DO202" i="21"/>
  <c r="DN202" i="21"/>
  <c r="CZ202" i="21"/>
  <c r="CY202" i="21"/>
  <c r="CK202" i="21"/>
  <c r="CJ202" i="21"/>
  <c r="BV202" i="21"/>
  <c r="BU202" i="21"/>
  <c r="BG202" i="21"/>
  <c r="BF202" i="21"/>
  <c r="AR202" i="21"/>
  <c r="AQ202" i="21"/>
  <c r="AC202" i="21"/>
  <c r="AB202" i="21"/>
  <c r="ED201" i="21"/>
  <c r="EC201" i="21"/>
  <c r="DO201" i="21"/>
  <c r="DN201" i="21"/>
  <c r="CZ201" i="21"/>
  <c r="CY201" i="21"/>
  <c r="CK201" i="21"/>
  <c r="CJ201" i="21"/>
  <c r="BV201" i="21"/>
  <c r="BU201" i="21"/>
  <c r="BG201" i="21"/>
  <c r="BF201" i="21"/>
  <c r="AR201" i="21"/>
  <c r="AQ201" i="21"/>
  <c r="AC201" i="21"/>
  <c r="AB201" i="21"/>
  <c r="ED200" i="21"/>
  <c r="EC200" i="21"/>
  <c r="DO200" i="21"/>
  <c r="DN200" i="21"/>
  <c r="CZ200" i="21"/>
  <c r="CY200" i="21"/>
  <c r="CK200" i="21"/>
  <c r="CJ200" i="21"/>
  <c r="BV200" i="21"/>
  <c r="BU200" i="21"/>
  <c r="BG200" i="21"/>
  <c r="BF200" i="21"/>
  <c r="AR200" i="21"/>
  <c r="AQ200" i="21"/>
  <c r="AC200" i="21"/>
  <c r="AB200" i="21"/>
  <c r="ED199" i="21"/>
  <c r="EC199" i="21"/>
  <c r="DO199" i="21"/>
  <c r="DN199" i="21"/>
  <c r="CZ199" i="21"/>
  <c r="CY199" i="21"/>
  <c r="CK199" i="21"/>
  <c r="CJ199" i="21"/>
  <c r="BV199" i="21"/>
  <c r="BU199" i="21"/>
  <c r="BG199" i="21"/>
  <c r="BF199" i="21"/>
  <c r="AR199" i="21"/>
  <c r="AQ199" i="21"/>
  <c r="AC199" i="21"/>
  <c r="AB199" i="21"/>
  <c r="ED198" i="21"/>
  <c r="EC198" i="21"/>
  <c r="DO198" i="21"/>
  <c r="DN198" i="21"/>
  <c r="CZ198" i="21"/>
  <c r="CY198" i="21"/>
  <c r="CK198" i="21"/>
  <c r="CJ198" i="21"/>
  <c r="BV198" i="21"/>
  <c r="BU198" i="21"/>
  <c r="BG198" i="21"/>
  <c r="BF198" i="21"/>
  <c r="AR198" i="21"/>
  <c r="AQ198" i="21"/>
  <c r="AC198" i="21"/>
  <c r="AB198" i="21"/>
  <c r="ED197" i="21"/>
  <c r="EC197" i="21"/>
  <c r="DO197" i="21"/>
  <c r="DN197" i="21"/>
  <c r="CZ197" i="21"/>
  <c r="CY197" i="21"/>
  <c r="CK197" i="21"/>
  <c r="CJ197" i="21"/>
  <c r="BV197" i="21"/>
  <c r="BU197" i="21"/>
  <c r="BG197" i="21"/>
  <c r="BF197" i="21"/>
  <c r="AR197" i="21"/>
  <c r="AQ197" i="21"/>
  <c r="AC197" i="21"/>
  <c r="AB197" i="21"/>
  <c r="ED196" i="21"/>
  <c r="EC196" i="21"/>
  <c r="DO196" i="21"/>
  <c r="DN196" i="21"/>
  <c r="CZ196" i="21"/>
  <c r="CY196" i="21"/>
  <c r="CK196" i="21"/>
  <c r="CJ196" i="21"/>
  <c r="BV196" i="21"/>
  <c r="BU196" i="21"/>
  <c r="BG196" i="21"/>
  <c r="BF196" i="21"/>
  <c r="AR196" i="21"/>
  <c r="AQ196" i="21"/>
  <c r="AC196" i="21"/>
  <c r="AB196" i="21"/>
  <c r="ED195" i="21"/>
  <c r="EC195" i="21"/>
  <c r="DO195" i="21"/>
  <c r="DN195" i="21"/>
  <c r="CZ195" i="21"/>
  <c r="CY195" i="21"/>
  <c r="CK195" i="21"/>
  <c r="CJ195" i="21"/>
  <c r="BV195" i="21"/>
  <c r="BU195" i="21"/>
  <c r="BG195" i="21"/>
  <c r="BF195" i="21"/>
  <c r="AR195" i="21"/>
  <c r="AQ195" i="21"/>
  <c r="AC195" i="21"/>
  <c r="AB195" i="21"/>
  <c r="ED194" i="21"/>
  <c r="EC194" i="21"/>
  <c r="DO194" i="21"/>
  <c r="DN194" i="21"/>
  <c r="CZ194" i="21"/>
  <c r="CY194" i="21"/>
  <c r="CK194" i="21"/>
  <c r="CJ194" i="21"/>
  <c r="BV194" i="21"/>
  <c r="BU194" i="21"/>
  <c r="BG194" i="21"/>
  <c r="BF194" i="21"/>
  <c r="AR194" i="21"/>
  <c r="AQ194" i="21"/>
  <c r="AC194" i="21"/>
  <c r="AB194" i="21"/>
  <c r="ED193" i="21"/>
  <c r="EC193" i="21"/>
  <c r="DO193" i="21"/>
  <c r="DN193" i="21"/>
  <c r="CZ193" i="21"/>
  <c r="CY193" i="21"/>
  <c r="CK193" i="21"/>
  <c r="CJ193" i="21"/>
  <c r="BV193" i="21"/>
  <c r="BU193" i="21"/>
  <c r="BG193" i="21"/>
  <c r="BF193" i="21"/>
  <c r="AR193" i="21"/>
  <c r="AQ193" i="21"/>
  <c r="AC193" i="21"/>
  <c r="AB193" i="21"/>
  <c r="ED192" i="21"/>
  <c r="EC192" i="21"/>
  <c r="DO192" i="21"/>
  <c r="DN192" i="21"/>
  <c r="CZ192" i="21"/>
  <c r="CY192" i="21"/>
  <c r="CK192" i="21"/>
  <c r="CJ192" i="21"/>
  <c r="BV192" i="21"/>
  <c r="BU192" i="21"/>
  <c r="BG192" i="21"/>
  <c r="BF192" i="21"/>
  <c r="AR192" i="21"/>
  <c r="AQ192" i="21"/>
  <c r="AC192" i="21"/>
  <c r="AB192" i="21"/>
  <c r="ED191" i="21"/>
  <c r="EC191" i="21"/>
  <c r="DO191" i="21"/>
  <c r="DN191" i="21"/>
  <c r="CZ191" i="21"/>
  <c r="CY191" i="21"/>
  <c r="CK191" i="21"/>
  <c r="CJ191" i="21"/>
  <c r="BV191" i="21"/>
  <c r="BU191" i="21"/>
  <c r="BG191" i="21"/>
  <c r="BF191" i="21"/>
  <c r="AR191" i="21"/>
  <c r="AQ191" i="21"/>
  <c r="AC191" i="21"/>
  <c r="AB191" i="21"/>
  <c r="ED190" i="21"/>
  <c r="EC190" i="21"/>
  <c r="DO190" i="21"/>
  <c r="DN190" i="21"/>
  <c r="CZ190" i="21"/>
  <c r="CY190" i="21"/>
  <c r="CK190" i="21"/>
  <c r="CJ190" i="21"/>
  <c r="BV190" i="21"/>
  <c r="BU190" i="21"/>
  <c r="BG190" i="21"/>
  <c r="BF190" i="21"/>
  <c r="AR190" i="21"/>
  <c r="AQ190" i="21"/>
  <c r="AC190" i="21"/>
  <c r="AB190" i="21"/>
  <c r="ED189" i="21"/>
  <c r="EC189" i="21"/>
  <c r="DO189" i="21"/>
  <c r="DN189" i="21"/>
  <c r="CZ189" i="21"/>
  <c r="CY189" i="21"/>
  <c r="CK189" i="21"/>
  <c r="CJ189" i="21"/>
  <c r="BV189" i="21"/>
  <c r="BU189" i="21"/>
  <c r="BG189" i="21"/>
  <c r="BF189" i="21"/>
  <c r="AR189" i="21"/>
  <c r="AQ189" i="21"/>
  <c r="AC189" i="21"/>
  <c r="AB189" i="21"/>
  <c r="ED188" i="21"/>
  <c r="EC188" i="21"/>
  <c r="DO188" i="21"/>
  <c r="DN188" i="21"/>
  <c r="CZ188" i="21"/>
  <c r="CY188" i="21"/>
  <c r="CK188" i="21"/>
  <c r="CJ188" i="21"/>
  <c r="BV188" i="21"/>
  <c r="BU188" i="21"/>
  <c r="BG188" i="21"/>
  <c r="BF188" i="21"/>
  <c r="AR188" i="21"/>
  <c r="AQ188" i="21"/>
  <c r="AC188" i="21"/>
  <c r="AB188" i="21"/>
  <c r="ED187" i="21"/>
  <c r="EC187" i="21"/>
  <c r="DO187" i="21"/>
  <c r="DN187" i="21"/>
  <c r="CZ187" i="21"/>
  <c r="CY187" i="21"/>
  <c r="CK187" i="21"/>
  <c r="CJ187" i="21"/>
  <c r="BV187" i="21"/>
  <c r="BU187" i="21"/>
  <c r="BG187" i="21"/>
  <c r="BF187" i="21"/>
  <c r="AR187" i="21"/>
  <c r="AQ187" i="21"/>
  <c r="AC187" i="21"/>
  <c r="AB187" i="21"/>
  <c r="ED186" i="21"/>
  <c r="EC186" i="21"/>
  <c r="DO186" i="21"/>
  <c r="DN186" i="21"/>
  <c r="CZ186" i="21"/>
  <c r="CY186" i="21"/>
  <c r="CK186" i="21"/>
  <c r="CJ186" i="21"/>
  <c r="BV186" i="21"/>
  <c r="BU186" i="21"/>
  <c r="BG186" i="21"/>
  <c r="BF186" i="21"/>
  <c r="AR186" i="21"/>
  <c r="AQ186" i="21"/>
  <c r="AC186" i="21"/>
  <c r="AB186" i="21"/>
  <c r="ED185" i="21"/>
  <c r="EC185" i="21"/>
  <c r="DO185" i="21"/>
  <c r="DN185" i="21"/>
  <c r="CZ185" i="21"/>
  <c r="CY185" i="21"/>
  <c r="CK185" i="21"/>
  <c r="CJ185" i="21"/>
  <c r="BV185" i="21"/>
  <c r="BU185" i="21"/>
  <c r="BG185" i="21"/>
  <c r="BF185" i="21"/>
  <c r="AR185" i="21"/>
  <c r="AQ185" i="21"/>
  <c r="AC185" i="21"/>
  <c r="AB185" i="21"/>
  <c r="ED184" i="21"/>
  <c r="EC184" i="21"/>
  <c r="DO184" i="21"/>
  <c r="DN184" i="21"/>
  <c r="CZ184" i="21"/>
  <c r="CY184" i="21"/>
  <c r="CK184" i="21"/>
  <c r="CJ184" i="21"/>
  <c r="BV184" i="21"/>
  <c r="BU184" i="21"/>
  <c r="BG184" i="21"/>
  <c r="BF184" i="21"/>
  <c r="AR184" i="21"/>
  <c r="AQ184" i="21"/>
  <c r="AC184" i="21"/>
  <c r="AB184" i="21"/>
  <c r="ED183" i="21"/>
  <c r="EC183" i="21"/>
  <c r="DO183" i="21"/>
  <c r="DN183" i="21"/>
  <c r="CZ183" i="21"/>
  <c r="CY183" i="21"/>
  <c r="CK183" i="21"/>
  <c r="CJ183" i="21"/>
  <c r="BV183" i="21"/>
  <c r="BU183" i="21"/>
  <c r="BG183" i="21"/>
  <c r="BF183" i="21"/>
  <c r="AR183" i="21"/>
  <c r="AQ183" i="21"/>
  <c r="AC183" i="21"/>
  <c r="AB183" i="21"/>
  <c r="ED182" i="21"/>
  <c r="EC182" i="21"/>
  <c r="DO182" i="21"/>
  <c r="DN182" i="21"/>
  <c r="CZ182" i="21"/>
  <c r="CY182" i="21"/>
  <c r="CK182" i="21"/>
  <c r="CJ182" i="21"/>
  <c r="BV182" i="21"/>
  <c r="BU182" i="21"/>
  <c r="BG182" i="21"/>
  <c r="BF182" i="21"/>
  <c r="AR182" i="21"/>
  <c r="AQ182" i="21"/>
  <c r="AC182" i="21"/>
  <c r="AB182" i="21"/>
  <c r="ED181" i="21"/>
  <c r="EC181" i="21"/>
  <c r="DO181" i="21"/>
  <c r="DN181" i="21"/>
  <c r="CZ181" i="21"/>
  <c r="CY181" i="21"/>
  <c r="CK181" i="21"/>
  <c r="CJ181" i="21"/>
  <c r="BV181" i="21"/>
  <c r="BU181" i="21"/>
  <c r="BG181" i="21"/>
  <c r="BF181" i="21"/>
  <c r="AR181" i="21"/>
  <c r="AQ181" i="21"/>
  <c r="AC181" i="21"/>
  <c r="AB181" i="21"/>
  <c r="ED180" i="21"/>
  <c r="EC180" i="21"/>
  <c r="DO180" i="21"/>
  <c r="DN180" i="21"/>
  <c r="CZ180" i="21"/>
  <c r="CY180" i="21"/>
  <c r="CK180" i="21"/>
  <c r="CJ180" i="21"/>
  <c r="BV180" i="21"/>
  <c r="BU180" i="21"/>
  <c r="BG180" i="21"/>
  <c r="BF180" i="21"/>
  <c r="AR180" i="21"/>
  <c r="AQ180" i="21"/>
  <c r="AC180" i="21"/>
  <c r="AB180" i="21"/>
  <c r="ED179" i="21"/>
  <c r="EC179" i="21"/>
  <c r="DO179" i="21"/>
  <c r="DN179" i="21"/>
  <c r="CZ179" i="21"/>
  <c r="CY179" i="21"/>
  <c r="CK179" i="21"/>
  <c r="CJ179" i="21"/>
  <c r="BV179" i="21"/>
  <c r="BU179" i="21"/>
  <c r="BG179" i="21"/>
  <c r="BF179" i="21"/>
  <c r="AR179" i="21"/>
  <c r="AQ179" i="21"/>
  <c r="AC179" i="21"/>
  <c r="AB179" i="21"/>
  <c r="ED178" i="21"/>
  <c r="EC178" i="21"/>
  <c r="DO178" i="21"/>
  <c r="DN178" i="21"/>
  <c r="CZ178" i="21"/>
  <c r="CY178" i="21"/>
  <c r="CK178" i="21"/>
  <c r="CJ178" i="21"/>
  <c r="BV178" i="21"/>
  <c r="BU178" i="21"/>
  <c r="BG178" i="21"/>
  <c r="BF178" i="21"/>
  <c r="AR178" i="21"/>
  <c r="AQ178" i="21"/>
  <c r="AC178" i="21"/>
  <c r="AB178" i="21"/>
  <c r="ED177" i="21"/>
  <c r="EC177" i="21"/>
  <c r="DO177" i="21"/>
  <c r="DN177" i="21"/>
  <c r="CZ177" i="21"/>
  <c r="CY177" i="21"/>
  <c r="CK177" i="21"/>
  <c r="CJ177" i="21"/>
  <c r="BV177" i="21"/>
  <c r="BU177" i="21"/>
  <c r="BG177" i="21"/>
  <c r="BF177" i="21"/>
  <c r="AR177" i="21"/>
  <c r="AQ177" i="21"/>
  <c r="AC177" i="21"/>
  <c r="AB177" i="21"/>
  <c r="ED176" i="21"/>
  <c r="EC176" i="21"/>
  <c r="DO176" i="21"/>
  <c r="DN176" i="21"/>
  <c r="CZ176" i="21"/>
  <c r="CY176" i="21"/>
  <c r="CK176" i="21"/>
  <c r="CJ176" i="21"/>
  <c r="BV176" i="21"/>
  <c r="BU176" i="21"/>
  <c r="BG176" i="21"/>
  <c r="BF176" i="21"/>
  <c r="AR176" i="21"/>
  <c r="AQ176" i="21"/>
  <c r="AC176" i="21"/>
  <c r="AB176" i="21"/>
  <c r="ED175" i="21"/>
  <c r="EC175" i="21"/>
  <c r="DO175" i="21"/>
  <c r="DN175" i="21"/>
  <c r="CZ175" i="21"/>
  <c r="CY175" i="21"/>
  <c r="CK175" i="21"/>
  <c r="CJ175" i="21"/>
  <c r="BV175" i="21"/>
  <c r="BU175" i="21"/>
  <c r="BG175" i="21"/>
  <c r="BF175" i="21"/>
  <c r="AR175" i="21"/>
  <c r="AQ175" i="21"/>
  <c r="AC175" i="21"/>
  <c r="AB175" i="21"/>
  <c r="ED174" i="21"/>
  <c r="EC174" i="21"/>
  <c r="DO174" i="21"/>
  <c r="DN174" i="21"/>
  <c r="CZ174" i="21"/>
  <c r="CY174" i="21"/>
  <c r="CK174" i="21"/>
  <c r="CJ174" i="21"/>
  <c r="BV174" i="21"/>
  <c r="BU174" i="21"/>
  <c r="BG174" i="21"/>
  <c r="BF174" i="21"/>
  <c r="AR174" i="21"/>
  <c r="AQ174" i="21"/>
  <c r="AC174" i="21"/>
  <c r="AB174" i="21"/>
  <c r="ED173" i="21"/>
  <c r="EC173" i="21"/>
  <c r="DO173" i="21"/>
  <c r="DN173" i="21"/>
  <c r="CZ173" i="21"/>
  <c r="CY173" i="21"/>
  <c r="CK173" i="21"/>
  <c r="CJ173" i="21"/>
  <c r="BV173" i="21"/>
  <c r="BU173" i="21"/>
  <c r="BG173" i="21"/>
  <c r="BF173" i="21"/>
  <c r="AR173" i="21"/>
  <c r="AQ173" i="21"/>
  <c r="AC173" i="21"/>
  <c r="AB173" i="21"/>
  <c r="ED172" i="21"/>
  <c r="EC172" i="21"/>
  <c r="DO172" i="21"/>
  <c r="DN172" i="21"/>
  <c r="CZ172" i="21"/>
  <c r="CY172" i="21"/>
  <c r="CK172" i="21"/>
  <c r="CJ172" i="21"/>
  <c r="BV172" i="21"/>
  <c r="BU172" i="21"/>
  <c r="BG172" i="21"/>
  <c r="BF172" i="21"/>
  <c r="AR172" i="21"/>
  <c r="AQ172" i="21"/>
  <c r="AC172" i="21"/>
  <c r="AB172" i="21"/>
  <c r="ED171" i="21"/>
  <c r="EC171" i="21"/>
  <c r="DO171" i="21"/>
  <c r="DN171" i="21"/>
  <c r="CZ171" i="21"/>
  <c r="CY171" i="21"/>
  <c r="CK171" i="21"/>
  <c r="CJ171" i="21"/>
  <c r="BV171" i="21"/>
  <c r="BU171" i="21"/>
  <c r="BG171" i="21"/>
  <c r="BF171" i="21"/>
  <c r="AR171" i="21"/>
  <c r="AQ171" i="21"/>
  <c r="AC171" i="21"/>
  <c r="AB171" i="21"/>
  <c r="ED170" i="21"/>
  <c r="EC170" i="21"/>
  <c r="DO170" i="21"/>
  <c r="DN170" i="21"/>
  <c r="CZ170" i="21"/>
  <c r="CY170" i="21"/>
  <c r="CK170" i="21"/>
  <c r="CJ170" i="21"/>
  <c r="BV170" i="21"/>
  <c r="BU170" i="21"/>
  <c r="BG170" i="21"/>
  <c r="BF170" i="21"/>
  <c r="AR170" i="21"/>
  <c r="AQ170" i="21"/>
  <c r="AC170" i="21"/>
  <c r="AB170" i="21"/>
  <c r="ED169" i="21"/>
  <c r="EC169" i="21"/>
  <c r="DO169" i="21"/>
  <c r="DN169" i="21"/>
  <c r="CZ169" i="21"/>
  <c r="CY169" i="21"/>
  <c r="CK169" i="21"/>
  <c r="CJ169" i="21"/>
  <c r="BV169" i="21"/>
  <c r="BU169" i="21"/>
  <c r="BG169" i="21"/>
  <c r="BF169" i="21"/>
  <c r="AR169" i="21"/>
  <c r="AQ169" i="21"/>
  <c r="AC169" i="21"/>
  <c r="AB169" i="21"/>
  <c r="ED168" i="21"/>
  <c r="EC168" i="21"/>
  <c r="DO168" i="21"/>
  <c r="DN168" i="21"/>
  <c r="CZ168" i="21"/>
  <c r="CY168" i="21"/>
  <c r="CK168" i="21"/>
  <c r="CJ168" i="21"/>
  <c r="BV168" i="21"/>
  <c r="BU168" i="21"/>
  <c r="BG168" i="21"/>
  <c r="BF168" i="21"/>
  <c r="AR168" i="21"/>
  <c r="AQ168" i="21"/>
  <c r="AC168" i="21"/>
  <c r="AB168" i="21"/>
  <c r="ED167" i="21"/>
  <c r="EC167" i="21"/>
  <c r="DO167" i="21"/>
  <c r="DN167" i="21"/>
  <c r="CZ167" i="21"/>
  <c r="CY167" i="21"/>
  <c r="CK167" i="21"/>
  <c r="CJ167" i="21"/>
  <c r="BV167" i="21"/>
  <c r="BU167" i="21"/>
  <c r="BG167" i="21"/>
  <c r="BF167" i="21"/>
  <c r="AR167" i="21"/>
  <c r="AQ167" i="21"/>
  <c r="AC167" i="21"/>
  <c r="AB167" i="21"/>
  <c r="ED166" i="21"/>
  <c r="EC166" i="21"/>
  <c r="DO166" i="21"/>
  <c r="DN166" i="21"/>
  <c r="CZ166" i="21"/>
  <c r="CY166" i="21"/>
  <c r="CK166" i="21"/>
  <c r="CJ166" i="21"/>
  <c r="BV166" i="21"/>
  <c r="BU166" i="21"/>
  <c r="BG166" i="21"/>
  <c r="BF166" i="21"/>
  <c r="AR166" i="21"/>
  <c r="AQ166" i="21"/>
  <c r="AC166" i="21"/>
  <c r="AB166" i="21"/>
  <c r="ED165" i="21"/>
  <c r="EC165" i="21"/>
  <c r="DO165" i="21"/>
  <c r="DN165" i="21"/>
  <c r="CZ165" i="21"/>
  <c r="CY165" i="21"/>
  <c r="CK165" i="21"/>
  <c r="CJ165" i="21"/>
  <c r="BV165" i="21"/>
  <c r="BU165" i="21"/>
  <c r="BG165" i="21"/>
  <c r="BF165" i="21"/>
  <c r="AR165" i="21"/>
  <c r="AQ165" i="21"/>
  <c r="AC165" i="21"/>
  <c r="AB165" i="21"/>
  <c r="ED164" i="21"/>
  <c r="EC164" i="21"/>
  <c r="DO164" i="21"/>
  <c r="DN164" i="21"/>
  <c r="CZ164" i="21"/>
  <c r="CY164" i="21"/>
  <c r="CK164" i="21"/>
  <c r="CJ164" i="21"/>
  <c r="BV164" i="21"/>
  <c r="BU164" i="21"/>
  <c r="BG164" i="21"/>
  <c r="BF164" i="21"/>
  <c r="AR164" i="21"/>
  <c r="AQ164" i="21"/>
  <c r="AC164" i="21"/>
  <c r="AB164" i="21"/>
  <c r="ED163" i="21"/>
  <c r="EC163" i="21"/>
  <c r="DO163" i="21"/>
  <c r="DN163" i="21"/>
  <c r="CZ163" i="21"/>
  <c r="CY163" i="21"/>
  <c r="CK163" i="21"/>
  <c r="CJ163" i="21"/>
  <c r="BV163" i="21"/>
  <c r="BU163" i="21"/>
  <c r="BG163" i="21"/>
  <c r="BF163" i="21"/>
  <c r="AR163" i="21"/>
  <c r="AQ163" i="21"/>
  <c r="AC163" i="21"/>
  <c r="AB163" i="21"/>
  <c r="ED162" i="21"/>
  <c r="EC162" i="21"/>
  <c r="DO162" i="21"/>
  <c r="DN162" i="21"/>
  <c r="CZ162" i="21"/>
  <c r="CY162" i="21"/>
  <c r="CK162" i="21"/>
  <c r="CJ162" i="21"/>
  <c r="BV162" i="21"/>
  <c r="BU162" i="21"/>
  <c r="BG162" i="21"/>
  <c r="BF162" i="21"/>
  <c r="AR162" i="21"/>
  <c r="AQ162" i="21"/>
  <c r="AC162" i="21"/>
  <c r="AB162" i="21"/>
  <c r="ED161" i="21"/>
  <c r="EC161" i="21"/>
  <c r="DO161" i="21"/>
  <c r="DN161" i="21"/>
  <c r="CZ161" i="21"/>
  <c r="CY161" i="21"/>
  <c r="CK161" i="21"/>
  <c r="CJ161" i="21"/>
  <c r="BV161" i="21"/>
  <c r="BU161" i="21"/>
  <c r="BG161" i="21"/>
  <c r="BF161" i="21"/>
  <c r="AR161" i="21"/>
  <c r="AQ161" i="21"/>
  <c r="AC161" i="21"/>
  <c r="AB161" i="21"/>
  <c r="ED160" i="21"/>
  <c r="EC160" i="21"/>
  <c r="DO160" i="21"/>
  <c r="DN160" i="21"/>
  <c r="CZ160" i="21"/>
  <c r="CY160" i="21"/>
  <c r="CK160" i="21"/>
  <c r="CJ160" i="21"/>
  <c r="BV160" i="21"/>
  <c r="BU160" i="21"/>
  <c r="BG160" i="21"/>
  <c r="BF160" i="21"/>
  <c r="AR160" i="21"/>
  <c r="AQ160" i="21"/>
  <c r="AC160" i="21"/>
  <c r="AB160" i="21"/>
  <c r="ED159" i="21"/>
  <c r="EC159" i="21"/>
  <c r="DO159" i="21"/>
  <c r="DN159" i="21"/>
  <c r="CZ159" i="21"/>
  <c r="CY159" i="21"/>
  <c r="CK159" i="21"/>
  <c r="CJ159" i="21"/>
  <c r="BV159" i="21"/>
  <c r="BU159" i="21"/>
  <c r="BG159" i="21"/>
  <c r="BF159" i="21"/>
  <c r="AR159" i="21"/>
  <c r="AQ159" i="21"/>
  <c r="AC159" i="21"/>
  <c r="AB159" i="21"/>
  <c r="ED158" i="21"/>
  <c r="EC158" i="21"/>
  <c r="DO158" i="21"/>
  <c r="DN158" i="21"/>
  <c r="CZ158" i="21"/>
  <c r="CY158" i="21"/>
  <c r="CK158" i="21"/>
  <c r="CJ158" i="21"/>
  <c r="BV158" i="21"/>
  <c r="BU158" i="21"/>
  <c r="BG158" i="21"/>
  <c r="BF158" i="21"/>
  <c r="AR158" i="21"/>
  <c r="AQ158" i="21"/>
  <c r="AC158" i="21"/>
  <c r="AB158" i="21"/>
  <c r="ED157" i="21"/>
  <c r="EC157" i="21"/>
  <c r="DO157" i="21"/>
  <c r="DN157" i="21"/>
  <c r="CZ157" i="21"/>
  <c r="CY157" i="21"/>
  <c r="CK157" i="21"/>
  <c r="CJ157" i="21"/>
  <c r="BV157" i="21"/>
  <c r="BU157" i="21"/>
  <c r="BG157" i="21"/>
  <c r="BF157" i="21"/>
  <c r="AR157" i="21"/>
  <c r="AQ157" i="21"/>
  <c r="AC157" i="21"/>
  <c r="AB157" i="21"/>
  <c r="ED156" i="21"/>
  <c r="EC156" i="21"/>
  <c r="DO156" i="21"/>
  <c r="DN156" i="21"/>
  <c r="CZ156" i="21"/>
  <c r="CY156" i="21"/>
  <c r="CK156" i="21"/>
  <c r="CJ156" i="21"/>
  <c r="BV156" i="21"/>
  <c r="BU156" i="21"/>
  <c r="BG156" i="21"/>
  <c r="BF156" i="21"/>
  <c r="AR156" i="21"/>
  <c r="AQ156" i="21"/>
  <c r="AC156" i="21"/>
  <c r="AB156" i="21"/>
  <c r="ED155" i="21"/>
  <c r="EC155" i="21"/>
  <c r="DO155" i="21"/>
  <c r="DN155" i="21"/>
  <c r="CZ155" i="21"/>
  <c r="CY155" i="21"/>
  <c r="CK155" i="21"/>
  <c r="CJ155" i="21"/>
  <c r="BV155" i="21"/>
  <c r="BU155" i="21"/>
  <c r="BG155" i="21"/>
  <c r="BF155" i="21"/>
  <c r="AR155" i="21"/>
  <c r="AQ155" i="21"/>
  <c r="AC155" i="21"/>
  <c r="AB155" i="21"/>
  <c r="ED154" i="21"/>
  <c r="EC154" i="21"/>
  <c r="DO154" i="21"/>
  <c r="DN154" i="21"/>
  <c r="CZ154" i="21"/>
  <c r="CY154" i="21"/>
  <c r="CK154" i="21"/>
  <c r="CJ154" i="21"/>
  <c r="BV154" i="21"/>
  <c r="BU154" i="21"/>
  <c r="BG154" i="21"/>
  <c r="BF154" i="21"/>
  <c r="AR154" i="21"/>
  <c r="AQ154" i="21"/>
  <c r="AC154" i="21"/>
  <c r="AB154" i="21"/>
  <c r="ED153" i="21"/>
  <c r="EC153" i="21"/>
  <c r="DO153" i="21"/>
  <c r="DN153" i="21"/>
  <c r="CZ153" i="21"/>
  <c r="CY153" i="21"/>
  <c r="CK153" i="21"/>
  <c r="CJ153" i="21"/>
  <c r="BV153" i="21"/>
  <c r="BU153" i="21"/>
  <c r="BG153" i="21"/>
  <c r="BF153" i="21"/>
  <c r="AR153" i="21"/>
  <c r="AQ153" i="21"/>
  <c r="AC153" i="21"/>
  <c r="AB153" i="21"/>
  <c r="ED152" i="21"/>
  <c r="EC152" i="21"/>
  <c r="DO152" i="21"/>
  <c r="DN152" i="21"/>
  <c r="CZ152" i="21"/>
  <c r="CY152" i="21"/>
  <c r="CK152" i="21"/>
  <c r="CJ152" i="21"/>
  <c r="BV152" i="21"/>
  <c r="BU152" i="21"/>
  <c r="BG152" i="21"/>
  <c r="BF152" i="21"/>
  <c r="AR152" i="21"/>
  <c r="AQ152" i="21"/>
  <c r="AC152" i="21"/>
  <c r="AB152" i="21"/>
  <c r="ED151" i="21"/>
  <c r="EC151" i="21"/>
  <c r="DO151" i="21"/>
  <c r="DN151" i="21"/>
  <c r="CZ151" i="21"/>
  <c r="CY151" i="21"/>
  <c r="CK151" i="21"/>
  <c r="CJ151" i="21"/>
  <c r="BV151" i="21"/>
  <c r="BU151" i="21"/>
  <c r="BG151" i="21"/>
  <c r="BF151" i="21"/>
  <c r="AR151" i="21"/>
  <c r="AQ151" i="21"/>
  <c r="AC151" i="21"/>
  <c r="AB151" i="21"/>
  <c r="ED150" i="21"/>
  <c r="EC150" i="21"/>
  <c r="DO150" i="21"/>
  <c r="DN150" i="21"/>
  <c r="CZ150" i="21"/>
  <c r="CY150" i="21"/>
  <c r="CK150" i="21"/>
  <c r="CJ150" i="21"/>
  <c r="BV150" i="21"/>
  <c r="BU150" i="21"/>
  <c r="BG150" i="21"/>
  <c r="BF150" i="21"/>
  <c r="AR150" i="21"/>
  <c r="AQ150" i="21"/>
  <c r="AC150" i="21"/>
  <c r="AB150" i="21"/>
  <c r="ED149" i="21"/>
  <c r="EC149" i="21"/>
  <c r="DO149" i="21"/>
  <c r="DN149" i="21"/>
  <c r="CZ149" i="21"/>
  <c r="CY149" i="21"/>
  <c r="CK149" i="21"/>
  <c r="CJ149" i="21"/>
  <c r="BV149" i="21"/>
  <c r="BU149" i="21"/>
  <c r="BG149" i="21"/>
  <c r="BF149" i="21"/>
  <c r="AR149" i="21"/>
  <c r="AQ149" i="21"/>
  <c r="AC149" i="21"/>
  <c r="AB149" i="21"/>
  <c r="ED148" i="21"/>
  <c r="EC148" i="21"/>
  <c r="DO148" i="21"/>
  <c r="DN148" i="21"/>
  <c r="CZ148" i="21"/>
  <c r="CY148" i="21"/>
  <c r="CK148" i="21"/>
  <c r="CJ148" i="21"/>
  <c r="BV148" i="21"/>
  <c r="BU148" i="21"/>
  <c r="BG148" i="21"/>
  <c r="BF148" i="21"/>
  <c r="AR148" i="21"/>
  <c r="AQ148" i="21"/>
  <c r="AC148" i="21"/>
  <c r="AB148" i="21"/>
  <c r="ED147" i="21"/>
  <c r="EC147" i="21"/>
  <c r="DO147" i="21"/>
  <c r="DN147" i="21"/>
  <c r="CZ147" i="21"/>
  <c r="CY147" i="21"/>
  <c r="CK147" i="21"/>
  <c r="CJ147" i="21"/>
  <c r="BV147" i="21"/>
  <c r="BU147" i="21"/>
  <c r="BG147" i="21"/>
  <c r="BF147" i="21"/>
  <c r="AR147" i="21"/>
  <c r="AQ147" i="21"/>
  <c r="AC147" i="21"/>
  <c r="AB147" i="21"/>
  <c r="ED146" i="21"/>
  <c r="EC146" i="21"/>
  <c r="DO146" i="21"/>
  <c r="DN146" i="21"/>
  <c r="CZ146" i="21"/>
  <c r="CY146" i="21"/>
  <c r="CK146" i="21"/>
  <c r="CJ146" i="21"/>
  <c r="BV146" i="21"/>
  <c r="BU146" i="21"/>
  <c r="BG146" i="21"/>
  <c r="BF146" i="21"/>
  <c r="AR146" i="21"/>
  <c r="AQ146" i="21"/>
  <c r="AC146" i="21"/>
  <c r="AB146" i="21"/>
  <c r="ED145" i="21"/>
  <c r="EC145" i="21"/>
  <c r="DO145" i="21"/>
  <c r="DN145" i="21"/>
  <c r="CZ145" i="21"/>
  <c r="CY145" i="21"/>
  <c r="CK145" i="21"/>
  <c r="CJ145" i="21"/>
  <c r="BV145" i="21"/>
  <c r="BU145" i="21"/>
  <c r="BG145" i="21"/>
  <c r="BF145" i="21"/>
  <c r="AR145" i="21"/>
  <c r="AQ145" i="21"/>
  <c r="AC145" i="21"/>
  <c r="AB145" i="21"/>
  <c r="ED144" i="21"/>
  <c r="EC144" i="21"/>
  <c r="DO144" i="21"/>
  <c r="DN144" i="21"/>
  <c r="CZ144" i="21"/>
  <c r="CY144" i="21"/>
  <c r="CK144" i="21"/>
  <c r="CJ144" i="21"/>
  <c r="BV144" i="21"/>
  <c r="BU144" i="21"/>
  <c r="BG144" i="21"/>
  <c r="BF144" i="21"/>
  <c r="AR144" i="21"/>
  <c r="AQ144" i="21"/>
  <c r="AC144" i="21"/>
  <c r="AB144" i="21"/>
  <c r="ED143" i="21"/>
  <c r="EC143" i="21"/>
  <c r="DO143" i="21"/>
  <c r="DN143" i="21"/>
  <c r="CZ143" i="21"/>
  <c r="CY143" i="21"/>
  <c r="CK143" i="21"/>
  <c r="CJ143" i="21"/>
  <c r="BV143" i="21"/>
  <c r="BU143" i="21"/>
  <c r="BG143" i="21"/>
  <c r="BF143" i="21"/>
  <c r="AR143" i="21"/>
  <c r="AQ143" i="21"/>
  <c r="AC143" i="21"/>
  <c r="AB143" i="21"/>
  <c r="ED142" i="21"/>
  <c r="EC142" i="21"/>
  <c r="DO142" i="21"/>
  <c r="DN142" i="21"/>
  <c r="CZ142" i="21"/>
  <c r="CY142" i="21"/>
  <c r="CK142" i="21"/>
  <c r="CJ142" i="21"/>
  <c r="BV142" i="21"/>
  <c r="BU142" i="21"/>
  <c r="BG142" i="21"/>
  <c r="BF142" i="21"/>
  <c r="AR142" i="21"/>
  <c r="AQ142" i="21"/>
  <c r="AC142" i="21"/>
  <c r="AB142" i="21"/>
  <c r="ED141" i="21"/>
  <c r="EC141" i="21"/>
  <c r="DO141" i="21"/>
  <c r="DN141" i="21"/>
  <c r="CZ141" i="21"/>
  <c r="CY141" i="21"/>
  <c r="CK141" i="21"/>
  <c r="CJ141" i="21"/>
  <c r="BV141" i="21"/>
  <c r="BU141" i="21"/>
  <c r="BG141" i="21"/>
  <c r="BF141" i="21"/>
  <c r="AR141" i="21"/>
  <c r="AQ141" i="21"/>
  <c r="AC141" i="21"/>
  <c r="AB141" i="21"/>
  <c r="ED140" i="21"/>
  <c r="EC140" i="21"/>
  <c r="DO140" i="21"/>
  <c r="DN140" i="21"/>
  <c r="CZ140" i="21"/>
  <c r="CY140" i="21"/>
  <c r="CK140" i="21"/>
  <c r="CJ140" i="21"/>
  <c r="BV140" i="21"/>
  <c r="BU140" i="21"/>
  <c r="BG140" i="21"/>
  <c r="BF140" i="21"/>
  <c r="AR140" i="21"/>
  <c r="AQ140" i="21"/>
  <c r="AC140" i="21"/>
  <c r="AB140" i="21"/>
  <c r="ED139" i="21"/>
  <c r="EC139" i="21"/>
  <c r="DO139" i="21"/>
  <c r="DN139" i="21"/>
  <c r="CZ139" i="21"/>
  <c r="CY139" i="21"/>
  <c r="CK139" i="21"/>
  <c r="CJ139" i="21"/>
  <c r="BV139" i="21"/>
  <c r="BU139" i="21"/>
  <c r="BG139" i="21"/>
  <c r="BF139" i="21"/>
  <c r="AR139" i="21"/>
  <c r="AQ139" i="21"/>
  <c r="AC139" i="21"/>
  <c r="AB139" i="21"/>
  <c r="ED138" i="21"/>
  <c r="EC138" i="21"/>
  <c r="DO138" i="21"/>
  <c r="DN138" i="21"/>
  <c r="CZ138" i="21"/>
  <c r="CY138" i="21"/>
  <c r="CK138" i="21"/>
  <c r="CJ138" i="21"/>
  <c r="BV138" i="21"/>
  <c r="BU138" i="21"/>
  <c r="BG138" i="21"/>
  <c r="BF138" i="21"/>
  <c r="AR138" i="21"/>
  <c r="AQ138" i="21"/>
  <c r="AC138" i="21"/>
  <c r="AB138" i="21"/>
  <c r="ED137" i="21"/>
  <c r="EC137" i="21"/>
  <c r="DO137" i="21"/>
  <c r="DN137" i="21"/>
  <c r="CZ137" i="21"/>
  <c r="CY137" i="21"/>
  <c r="CK137" i="21"/>
  <c r="CJ137" i="21"/>
  <c r="BV137" i="21"/>
  <c r="BU137" i="21"/>
  <c r="BG137" i="21"/>
  <c r="BF137" i="21"/>
  <c r="AR137" i="21"/>
  <c r="AQ137" i="21"/>
  <c r="AC137" i="21"/>
  <c r="AB137" i="21"/>
  <c r="ED136" i="21"/>
  <c r="EC136" i="21"/>
  <c r="DO136" i="21"/>
  <c r="DN136" i="21"/>
  <c r="CZ136" i="21"/>
  <c r="CY136" i="21"/>
  <c r="CK136" i="21"/>
  <c r="CJ136" i="21"/>
  <c r="BV136" i="21"/>
  <c r="BU136" i="21"/>
  <c r="BG136" i="21"/>
  <c r="BF136" i="21"/>
  <c r="AR136" i="21"/>
  <c r="AQ136" i="21"/>
  <c r="AC136" i="21"/>
  <c r="AB136" i="21"/>
  <c r="ED135" i="21"/>
  <c r="EC135" i="21"/>
  <c r="DO135" i="21"/>
  <c r="DN135" i="21"/>
  <c r="CZ135" i="21"/>
  <c r="CY135" i="21"/>
  <c r="CK135" i="21"/>
  <c r="CJ135" i="21"/>
  <c r="BV135" i="21"/>
  <c r="BU135" i="21"/>
  <c r="BG135" i="21"/>
  <c r="BF135" i="21"/>
  <c r="AR135" i="21"/>
  <c r="AQ135" i="21"/>
  <c r="AC135" i="21"/>
  <c r="AB135" i="21"/>
  <c r="ED134" i="21"/>
  <c r="EC134" i="21"/>
  <c r="DO134" i="21"/>
  <c r="DN134" i="21"/>
  <c r="CZ134" i="21"/>
  <c r="CY134" i="21"/>
  <c r="CK134" i="21"/>
  <c r="CJ134" i="21"/>
  <c r="BV134" i="21"/>
  <c r="BU134" i="21"/>
  <c r="BG134" i="21"/>
  <c r="BF134" i="21"/>
  <c r="AR134" i="21"/>
  <c r="AQ134" i="21"/>
  <c r="AC134" i="21"/>
  <c r="AB134" i="21"/>
  <c r="ED133" i="21"/>
  <c r="EC133" i="21"/>
  <c r="DO133" i="21"/>
  <c r="DN133" i="21"/>
  <c r="CZ133" i="21"/>
  <c r="CY133" i="21"/>
  <c r="CK133" i="21"/>
  <c r="CJ133" i="21"/>
  <c r="BV133" i="21"/>
  <c r="BU133" i="21"/>
  <c r="BG133" i="21"/>
  <c r="BF133" i="21"/>
  <c r="AR133" i="21"/>
  <c r="AQ133" i="21"/>
  <c r="AC133" i="21"/>
  <c r="AB133" i="21"/>
  <c r="ED132" i="21"/>
  <c r="EC132" i="21"/>
  <c r="DO132" i="21"/>
  <c r="DN132" i="21"/>
  <c r="CZ132" i="21"/>
  <c r="CY132" i="21"/>
  <c r="CK132" i="21"/>
  <c r="CJ132" i="21"/>
  <c r="BV132" i="21"/>
  <c r="BU132" i="21"/>
  <c r="BG132" i="21"/>
  <c r="BF132" i="21"/>
  <c r="AR132" i="21"/>
  <c r="AQ132" i="21"/>
  <c r="AC132" i="21"/>
  <c r="AB132" i="21"/>
  <c r="ED131" i="21"/>
  <c r="EC131" i="21"/>
  <c r="DO131" i="21"/>
  <c r="DN131" i="21"/>
  <c r="CZ131" i="21"/>
  <c r="CY131" i="21"/>
  <c r="CK131" i="21"/>
  <c r="CJ131" i="21"/>
  <c r="BV131" i="21"/>
  <c r="BU131" i="21"/>
  <c r="BG131" i="21"/>
  <c r="BF131" i="21"/>
  <c r="AR131" i="21"/>
  <c r="AQ131" i="21"/>
  <c r="AC131" i="21"/>
  <c r="AB131" i="21"/>
  <c r="ED130" i="21"/>
  <c r="EC130" i="21"/>
  <c r="DO130" i="21"/>
  <c r="DN130" i="21"/>
  <c r="CZ130" i="21"/>
  <c r="CY130" i="21"/>
  <c r="CK130" i="21"/>
  <c r="CJ130" i="21"/>
  <c r="BV130" i="21"/>
  <c r="BU130" i="21"/>
  <c r="BG130" i="21"/>
  <c r="BF130" i="21"/>
  <c r="AR130" i="21"/>
  <c r="AQ130" i="21"/>
  <c r="AC130" i="21"/>
  <c r="AB130" i="21"/>
  <c r="ED129" i="21"/>
  <c r="EC129" i="21"/>
  <c r="DO129" i="21"/>
  <c r="DN129" i="21"/>
  <c r="CZ129" i="21"/>
  <c r="CY129" i="21"/>
  <c r="CK129" i="21"/>
  <c r="CJ129" i="21"/>
  <c r="BV129" i="21"/>
  <c r="BU129" i="21"/>
  <c r="BG129" i="21"/>
  <c r="BF129" i="21"/>
  <c r="AR129" i="21"/>
  <c r="AQ129" i="21"/>
  <c r="AC129" i="21"/>
  <c r="AB129" i="21"/>
  <c r="ED128" i="21"/>
  <c r="EC128" i="21"/>
  <c r="DO128" i="21"/>
  <c r="DN128" i="21"/>
  <c r="CZ128" i="21"/>
  <c r="CY128" i="21"/>
  <c r="CK128" i="21"/>
  <c r="CJ128" i="21"/>
  <c r="BV128" i="21"/>
  <c r="BU128" i="21"/>
  <c r="BG128" i="21"/>
  <c r="BF128" i="21"/>
  <c r="AR128" i="21"/>
  <c r="AQ128" i="21"/>
  <c r="AC128" i="21"/>
  <c r="AB128" i="21"/>
  <c r="ED127" i="21"/>
  <c r="EC127" i="21"/>
  <c r="DO127" i="21"/>
  <c r="DN127" i="21"/>
  <c r="CZ127" i="21"/>
  <c r="CY127" i="21"/>
  <c r="CK127" i="21"/>
  <c r="CJ127" i="21"/>
  <c r="BV127" i="21"/>
  <c r="BU127" i="21"/>
  <c r="BG127" i="21"/>
  <c r="BF127" i="21"/>
  <c r="AR127" i="21"/>
  <c r="AQ127" i="21"/>
  <c r="AC127" i="21"/>
  <c r="AB127" i="21"/>
  <c r="ED126" i="21"/>
  <c r="EC126" i="21"/>
  <c r="DO126" i="21"/>
  <c r="DN126" i="21"/>
  <c r="CZ126" i="21"/>
  <c r="CY126" i="21"/>
  <c r="CK126" i="21"/>
  <c r="CJ126" i="21"/>
  <c r="BV126" i="21"/>
  <c r="BU126" i="21"/>
  <c r="BG126" i="21"/>
  <c r="BF126" i="21"/>
  <c r="AR126" i="21"/>
  <c r="AQ126" i="21"/>
  <c r="AC126" i="21"/>
  <c r="AB126" i="21"/>
  <c r="ED125" i="21"/>
  <c r="EC125" i="21"/>
  <c r="DO125" i="21"/>
  <c r="DN125" i="21"/>
  <c r="CZ125" i="21"/>
  <c r="CY125" i="21"/>
  <c r="CK125" i="21"/>
  <c r="CJ125" i="21"/>
  <c r="BV125" i="21"/>
  <c r="BU125" i="21"/>
  <c r="BG125" i="21"/>
  <c r="BF125" i="21"/>
  <c r="AR125" i="21"/>
  <c r="AQ125" i="21"/>
  <c r="AC125" i="21"/>
  <c r="AB125" i="21"/>
  <c r="ED124" i="21"/>
  <c r="EC124" i="21"/>
  <c r="DO124" i="21"/>
  <c r="DN124" i="21"/>
  <c r="CZ124" i="21"/>
  <c r="CY124" i="21"/>
  <c r="CK124" i="21"/>
  <c r="CJ124" i="21"/>
  <c r="BV124" i="21"/>
  <c r="BU124" i="21"/>
  <c r="BG124" i="21"/>
  <c r="BF124" i="21"/>
  <c r="AR124" i="21"/>
  <c r="AQ124" i="21"/>
  <c r="AC124" i="21"/>
  <c r="AB124" i="21"/>
  <c r="ED123" i="21"/>
  <c r="EC123" i="21"/>
  <c r="DO123" i="21"/>
  <c r="DN123" i="21"/>
  <c r="CZ123" i="21"/>
  <c r="CY123" i="21"/>
  <c r="CK123" i="21"/>
  <c r="CJ123" i="21"/>
  <c r="BV123" i="21"/>
  <c r="BU123" i="21"/>
  <c r="BG123" i="21"/>
  <c r="BF123" i="21"/>
  <c r="AR123" i="21"/>
  <c r="AQ123" i="21"/>
  <c r="AC123" i="21"/>
  <c r="AB123" i="21"/>
  <c r="ED122" i="21"/>
  <c r="EC122" i="21"/>
  <c r="DO122" i="21"/>
  <c r="DN122" i="21"/>
  <c r="CZ122" i="21"/>
  <c r="CY122" i="21"/>
  <c r="CK122" i="21"/>
  <c r="CJ122" i="21"/>
  <c r="BV122" i="21"/>
  <c r="BU122" i="21"/>
  <c r="BG122" i="21"/>
  <c r="BF122" i="21"/>
  <c r="AR122" i="21"/>
  <c r="AQ122" i="21"/>
  <c r="AC122" i="21"/>
  <c r="AB122" i="21"/>
  <c r="ED121" i="21"/>
  <c r="EC121" i="21"/>
  <c r="DO121" i="21"/>
  <c r="DN121" i="21"/>
  <c r="CZ121" i="21"/>
  <c r="CY121" i="21"/>
  <c r="CK121" i="21"/>
  <c r="CJ121" i="21"/>
  <c r="BV121" i="21"/>
  <c r="BU121" i="21"/>
  <c r="BG121" i="21"/>
  <c r="BF121" i="21"/>
  <c r="AR121" i="21"/>
  <c r="AQ121" i="21"/>
  <c r="AC121" i="21"/>
  <c r="AB121" i="21"/>
  <c r="ED120" i="21"/>
  <c r="EC120" i="21"/>
  <c r="DO120" i="21"/>
  <c r="DN120" i="21"/>
  <c r="CZ120" i="21"/>
  <c r="CY120" i="21"/>
  <c r="CK120" i="21"/>
  <c r="CJ120" i="21"/>
  <c r="BV120" i="21"/>
  <c r="BU120" i="21"/>
  <c r="BG120" i="21"/>
  <c r="BF120" i="21"/>
  <c r="AR120" i="21"/>
  <c r="AQ120" i="21"/>
  <c r="AC120" i="21"/>
  <c r="AB120" i="21"/>
  <c r="ED119" i="21"/>
  <c r="EC119" i="21"/>
  <c r="DO119" i="21"/>
  <c r="DN119" i="21"/>
  <c r="CZ119" i="21"/>
  <c r="CY119" i="21"/>
  <c r="CK119" i="21"/>
  <c r="CJ119" i="21"/>
  <c r="BV119" i="21"/>
  <c r="BU119" i="21"/>
  <c r="BG119" i="21"/>
  <c r="BF119" i="21"/>
  <c r="AR119" i="21"/>
  <c r="AQ119" i="21"/>
  <c r="AC119" i="21"/>
  <c r="AB119" i="21"/>
  <c r="ED118" i="21"/>
  <c r="EC118" i="21"/>
  <c r="DO118" i="21"/>
  <c r="DN118" i="21"/>
  <c r="CZ118" i="21"/>
  <c r="CY118" i="21"/>
  <c r="CK118" i="21"/>
  <c r="CJ118" i="21"/>
  <c r="BV118" i="21"/>
  <c r="BU118" i="21"/>
  <c r="BG118" i="21"/>
  <c r="BF118" i="21"/>
  <c r="AR118" i="21"/>
  <c r="AQ118" i="21"/>
  <c r="AC118" i="21"/>
  <c r="AB118" i="21"/>
  <c r="ED117" i="21"/>
  <c r="EC117" i="21"/>
  <c r="DO117" i="21"/>
  <c r="DN117" i="21"/>
  <c r="CZ117" i="21"/>
  <c r="CY117" i="21"/>
  <c r="CK117" i="21"/>
  <c r="CJ117" i="21"/>
  <c r="BV117" i="21"/>
  <c r="BU117" i="21"/>
  <c r="BG117" i="21"/>
  <c r="BF117" i="21"/>
  <c r="AR117" i="21"/>
  <c r="AQ117" i="21"/>
  <c r="AC117" i="21"/>
  <c r="AB117" i="21"/>
  <c r="ED116" i="21"/>
  <c r="EC116" i="21"/>
  <c r="DO116" i="21"/>
  <c r="DN116" i="21"/>
  <c r="CZ116" i="21"/>
  <c r="CY116" i="21"/>
  <c r="CK116" i="21"/>
  <c r="CJ116" i="21"/>
  <c r="BV116" i="21"/>
  <c r="BU116" i="21"/>
  <c r="BG116" i="21"/>
  <c r="BF116" i="21"/>
  <c r="AR116" i="21"/>
  <c r="AQ116" i="21"/>
  <c r="AC116" i="21"/>
  <c r="AB116" i="21"/>
  <c r="ED115" i="21"/>
  <c r="EC115" i="21"/>
  <c r="DO115" i="21"/>
  <c r="DN115" i="21"/>
  <c r="CZ115" i="21"/>
  <c r="CY115" i="21"/>
  <c r="CK115" i="21"/>
  <c r="CJ115" i="21"/>
  <c r="BV115" i="21"/>
  <c r="BU115" i="21"/>
  <c r="BG115" i="21"/>
  <c r="BF115" i="21"/>
  <c r="AR115" i="21"/>
  <c r="AQ115" i="21"/>
  <c r="AC115" i="21"/>
  <c r="AB115" i="21"/>
  <c r="ED114" i="21"/>
  <c r="EC114" i="21"/>
  <c r="DO114" i="21"/>
  <c r="DN114" i="21"/>
  <c r="CZ114" i="21"/>
  <c r="CY114" i="21"/>
  <c r="CK114" i="21"/>
  <c r="CJ114" i="21"/>
  <c r="BV114" i="21"/>
  <c r="BU114" i="21"/>
  <c r="BG114" i="21"/>
  <c r="BF114" i="21"/>
  <c r="AR114" i="21"/>
  <c r="AQ114" i="21"/>
  <c r="AC114" i="21"/>
  <c r="AB114" i="21"/>
  <c r="ED113" i="21"/>
  <c r="EC113" i="21"/>
  <c r="DO113" i="21"/>
  <c r="DN113" i="21"/>
  <c r="CZ113" i="21"/>
  <c r="CY113" i="21"/>
  <c r="CK113" i="21"/>
  <c r="CJ113" i="21"/>
  <c r="BV113" i="21"/>
  <c r="BU113" i="21"/>
  <c r="BG113" i="21"/>
  <c r="BF113" i="21"/>
  <c r="AR113" i="21"/>
  <c r="AQ113" i="21"/>
  <c r="AC113" i="21"/>
  <c r="AB113" i="21"/>
  <c r="ED112" i="21"/>
  <c r="EC112" i="21"/>
  <c r="DO112" i="21"/>
  <c r="DN112" i="21"/>
  <c r="CZ112" i="21"/>
  <c r="CY112" i="21"/>
  <c r="CK112" i="21"/>
  <c r="CJ112" i="21"/>
  <c r="BV112" i="21"/>
  <c r="BU112" i="21"/>
  <c r="BG112" i="21"/>
  <c r="BF112" i="21"/>
  <c r="AR112" i="21"/>
  <c r="AQ112" i="21"/>
  <c r="AC112" i="21"/>
  <c r="AB112" i="21"/>
  <c r="ED111" i="21"/>
  <c r="EC111" i="21"/>
  <c r="DO111" i="21"/>
  <c r="DN111" i="21"/>
  <c r="CZ111" i="21"/>
  <c r="CY111" i="21"/>
  <c r="CK111" i="21"/>
  <c r="CJ111" i="21"/>
  <c r="BV111" i="21"/>
  <c r="BU111" i="21"/>
  <c r="BG111" i="21"/>
  <c r="BF111" i="21"/>
  <c r="AR111" i="21"/>
  <c r="AQ111" i="21"/>
  <c r="AC111" i="21"/>
  <c r="AB111" i="21"/>
  <c r="ED110" i="21"/>
  <c r="EC110" i="21"/>
  <c r="DO110" i="21"/>
  <c r="DN110" i="21"/>
  <c r="CZ110" i="21"/>
  <c r="CY110" i="21"/>
  <c r="CK110" i="21"/>
  <c r="CJ110" i="21"/>
  <c r="BV110" i="21"/>
  <c r="BU110" i="21"/>
  <c r="BG110" i="21"/>
  <c r="BF110" i="21"/>
  <c r="AR110" i="21"/>
  <c r="AQ110" i="21"/>
  <c r="AC110" i="21"/>
  <c r="AB110" i="21"/>
  <c r="ED109" i="21"/>
  <c r="EC109" i="21"/>
  <c r="DO109" i="21"/>
  <c r="DN109" i="21"/>
  <c r="CZ109" i="21"/>
  <c r="CY109" i="21"/>
  <c r="CK109" i="21"/>
  <c r="CJ109" i="21"/>
  <c r="BV109" i="21"/>
  <c r="BU109" i="21"/>
  <c r="BG109" i="21"/>
  <c r="BF109" i="21"/>
  <c r="AR109" i="21"/>
  <c r="AQ109" i="21"/>
  <c r="AC109" i="21"/>
  <c r="AB109" i="21"/>
  <c r="ED108" i="21"/>
  <c r="EC108" i="21"/>
  <c r="DO108" i="21"/>
  <c r="DN108" i="21"/>
  <c r="CZ108" i="21"/>
  <c r="CY108" i="21"/>
  <c r="CK108" i="21"/>
  <c r="CJ108" i="21"/>
  <c r="BV108" i="21"/>
  <c r="BU108" i="21"/>
  <c r="BG108" i="21"/>
  <c r="BF108" i="21"/>
  <c r="AR108" i="21"/>
  <c r="AQ108" i="21"/>
  <c r="AC108" i="21"/>
  <c r="AB108" i="21"/>
  <c r="ED107" i="21"/>
  <c r="EC107" i="21"/>
  <c r="DO107" i="21"/>
  <c r="DN107" i="21"/>
  <c r="CZ107" i="21"/>
  <c r="CY107" i="21"/>
  <c r="CK107" i="21"/>
  <c r="CJ107" i="21"/>
  <c r="BV107" i="21"/>
  <c r="BU107" i="21"/>
  <c r="BG107" i="21"/>
  <c r="BF107" i="21"/>
  <c r="AR107" i="21"/>
  <c r="AQ107" i="21"/>
  <c r="AC107" i="21"/>
  <c r="AB107" i="21"/>
  <c r="ED106" i="21"/>
  <c r="EC106" i="21"/>
  <c r="DO106" i="21"/>
  <c r="DN106" i="21"/>
  <c r="CZ106" i="21"/>
  <c r="CY106" i="21"/>
  <c r="CK106" i="21"/>
  <c r="CJ106" i="21"/>
  <c r="BV106" i="21"/>
  <c r="BU106" i="21"/>
  <c r="BG106" i="21"/>
  <c r="BF106" i="21"/>
  <c r="AR106" i="21"/>
  <c r="AQ106" i="21"/>
  <c r="AC106" i="21"/>
  <c r="AB106" i="21"/>
  <c r="ED105" i="21"/>
  <c r="EC105" i="21"/>
  <c r="DO105" i="21"/>
  <c r="DN105" i="21"/>
  <c r="CZ105" i="21"/>
  <c r="CY105" i="21"/>
  <c r="CK105" i="21"/>
  <c r="CJ105" i="21"/>
  <c r="BV105" i="21"/>
  <c r="BU105" i="21"/>
  <c r="BG105" i="21"/>
  <c r="BF105" i="21"/>
  <c r="AR105" i="21"/>
  <c r="AQ105" i="21"/>
  <c r="AC105" i="21"/>
  <c r="AB105" i="21"/>
  <c r="ED104" i="21"/>
  <c r="EC104" i="21"/>
  <c r="DO104" i="21"/>
  <c r="DN104" i="21"/>
  <c r="CZ104" i="21"/>
  <c r="CY104" i="21"/>
  <c r="CK104" i="21"/>
  <c r="CJ104" i="21"/>
  <c r="BV104" i="21"/>
  <c r="BU104" i="21"/>
  <c r="BG104" i="21"/>
  <c r="BF104" i="21"/>
  <c r="AR104" i="21"/>
  <c r="AQ104" i="21"/>
  <c r="AC104" i="21"/>
  <c r="AB104" i="21"/>
  <c r="ED103" i="21"/>
  <c r="EC103" i="21"/>
  <c r="DO103" i="21"/>
  <c r="DN103" i="21"/>
  <c r="CZ103" i="21"/>
  <c r="CY103" i="21"/>
  <c r="CK103" i="21"/>
  <c r="CJ103" i="21"/>
  <c r="BV103" i="21"/>
  <c r="BU103" i="21"/>
  <c r="BG103" i="21"/>
  <c r="BF103" i="21"/>
  <c r="AR103" i="21"/>
  <c r="AQ103" i="21"/>
  <c r="AC103" i="21"/>
  <c r="AB103" i="21"/>
  <c r="ED102" i="21"/>
  <c r="EC102" i="21"/>
  <c r="DO102" i="21"/>
  <c r="DN102" i="21"/>
  <c r="CZ102" i="21"/>
  <c r="CY102" i="21"/>
  <c r="CK102" i="21"/>
  <c r="CJ102" i="21"/>
  <c r="BV102" i="21"/>
  <c r="BU102" i="21"/>
  <c r="BG102" i="21"/>
  <c r="BF102" i="21"/>
  <c r="AR102" i="21"/>
  <c r="AQ102" i="21"/>
  <c r="AC102" i="21"/>
  <c r="AB102" i="21"/>
  <c r="ED101" i="21"/>
  <c r="EC101" i="21"/>
  <c r="DO101" i="21"/>
  <c r="DN101" i="21"/>
  <c r="CZ101" i="21"/>
  <c r="CY101" i="21"/>
  <c r="CK101" i="21"/>
  <c r="CJ101" i="21"/>
  <c r="BV101" i="21"/>
  <c r="BU101" i="21"/>
  <c r="BG101" i="21"/>
  <c r="BF101" i="21"/>
  <c r="AR101" i="21"/>
  <c r="AQ101" i="21"/>
  <c r="AC101" i="21"/>
  <c r="AB101" i="21"/>
  <c r="ED100" i="21"/>
  <c r="EC100" i="21"/>
  <c r="DO100" i="21"/>
  <c r="DN100" i="21"/>
  <c r="CZ100" i="21"/>
  <c r="CY100" i="21"/>
  <c r="CK100" i="21"/>
  <c r="CJ100" i="21"/>
  <c r="BV100" i="21"/>
  <c r="BU100" i="21"/>
  <c r="BG100" i="21"/>
  <c r="BF100" i="21"/>
  <c r="AR100" i="21"/>
  <c r="AQ100" i="21"/>
  <c r="AC100" i="21"/>
  <c r="AB100" i="21"/>
  <c r="ED99" i="21"/>
  <c r="EC99" i="21"/>
  <c r="DO99" i="21"/>
  <c r="DN99" i="21"/>
  <c r="CZ99" i="21"/>
  <c r="CY99" i="21"/>
  <c r="CK99" i="21"/>
  <c r="CJ99" i="21"/>
  <c r="BV99" i="21"/>
  <c r="BU99" i="21"/>
  <c r="BG99" i="21"/>
  <c r="BF99" i="21"/>
  <c r="AR99" i="21"/>
  <c r="AQ99" i="21"/>
  <c r="AC99" i="21"/>
  <c r="AB99" i="21"/>
  <c r="ED98" i="21"/>
  <c r="EC98" i="21"/>
  <c r="DO98" i="21"/>
  <c r="DN98" i="21"/>
  <c r="CZ98" i="21"/>
  <c r="CY98" i="21"/>
  <c r="CK98" i="21"/>
  <c r="CJ98" i="21"/>
  <c r="BV98" i="21"/>
  <c r="BU98" i="21"/>
  <c r="BG98" i="21"/>
  <c r="BF98" i="21"/>
  <c r="AR98" i="21"/>
  <c r="AQ98" i="21"/>
  <c r="AC98" i="21"/>
  <c r="AB98" i="21"/>
  <c r="ED97" i="21"/>
  <c r="EC97" i="21"/>
  <c r="DO97" i="21"/>
  <c r="DN97" i="21"/>
  <c r="CZ97" i="21"/>
  <c r="CY97" i="21"/>
  <c r="CK97" i="21"/>
  <c r="CJ97" i="21"/>
  <c r="BV97" i="21"/>
  <c r="BU97" i="21"/>
  <c r="BG97" i="21"/>
  <c r="BF97" i="21"/>
  <c r="AR97" i="21"/>
  <c r="AQ97" i="21"/>
  <c r="AC97" i="21"/>
  <c r="AB97" i="21"/>
  <c r="ED96" i="21"/>
  <c r="EC96" i="21"/>
  <c r="DO96" i="21"/>
  <c r="DN96" i="21"/>
  <c r="CZ96" i="21"/>
  <c r="CY96" i="21"/>
  <c r="CK96" i="21"/>
  <c r="CJ96" i="21"/>
  <c r="BV96" i="21"/>
  <c r="BU96" i="21"/>
  <c r="BG96" i="21"/>
  <c r="BF96" i="21"/>
  <c r="AR96" i="21"/>
  <c r="AQ96" i="21"/>
  <c r="AC96" i="21"/>
  <c r="AB96" i="21"/>
  <c r="ED95" i="21"/>
  <c r="EC95" i="21"/>
  <c r="DO95" i="21"/>
  <c r="DN95" i="21"/>
  <c r="CZ95" i="21"/>
  <c r="CY95" i="21"/>
  <c r="CK95" i="21"/>
  <c r="CJ95" i="21"/>
  <c r="BV95" i="21"/>
  <c r="BU95" i="21"/>
  <c r="BG95" i="21"/>
  <c r="BF95" i="21"/>
  <c r="AR95" i="21"/>
  <c r="AQ95" i="21"/>
  <c r="AC95" i="21"/>
  <c r="AB95" i="21"/>
  <c r="ED94" i="21"/>
  <c r="EC94" i="21"/>
  <c r="DO94" i="21"/>
  <c r="DN94" i="21"/>
  <c r="CZ94" i="21"/>
  <c r="CY94" i="21"/>
  <c r="CK94" i="21"/>
  <c r="CJ94" i="21"/>
  <c r="BV94" i="21"/>
  <c r="BU94" i="21"/>
  <c r="BG94" i="21"/>
  <c r="BF94" i="21"/>
  <c r="AR94" i="21"/>
  <c r="AQ94" i="21"/>
  <c r="AC94" i="21"/>
  <c r="AB94" i="21"/>
  <c r="ED93" i="21"/>
  <c r="EC93" i="21"/>
  <c r="DO93" i="21"/>
  <c r="DN93" i="21"/>
  <c r="CZ93" i="21"/>
  <c r="CY93" i="21"/>
  <c r="CK93" i="21"/>
  <c r="CJ93" i="21"/>
  <c r="BV93" i="21"/>
  <c r="BU93" i="21"/>
  <c r="BG93" i="21"/>
  <c r="BF93" i="21"/>
  <c r="AR93" i="21"/>
  <c r="AQ93" i="21"/>
  <c r="AC93" i="21"/>
  <c r="AB93" i="21"/>
  <c r="ED92" i="21"/>
  <c r="EC92" i="21"/>
  <c r="DO92" i="21"/>
  <c r="DN92" i="21"/>
  <c r="CZ92" i="21"/>
  <c r="CY92" i="21"/>
  <c r="CK92" i="21"/>
  <c r="CJ92" i="21"/>
  <c r="BV92" i="21"/>
  <c r="BU92" i="21"/>
  <c r="BG92" i="21"/>
  <c r="BF92" i="21"/>
  <c r="AR92" i="21"/>
  <c r="AQ92" i="21"/>
  <c r="AC92" i="21"/>
  <c r="AB92" i="21"/>
  <c r="ED91" i="21"/>
  <c r="EC91" i="21"/>
  <c r="DO91" i="21"/>
  <c r="DN91" i="21"/>
  <c r="CZ91" i="21"/>
  <c r="CY91" i="21"/>
  <c r="CK91" i="21"/>
  <c r="CJ91" i="21"/>
  <c r="BV91" i="21"/>
  <c r="BU91" i="21"/>
  <c r="BG91" i="21"/>
  <c r="BF91" i="21"/>
  <c r="AR91" i="21"/>
  <c r="AQ91" i="21"/>
  <c r="AC91" i="21"/>
  <c r="AB91" i="21"/>
  <c r="ED90" i="21"/>
  <c r="EC90" i="21"/>
  <c r="DO90" i="21"/>
  <c r="DN90" i="21"/>
  <c r="CZ90" i="21"/>
  <c r="CY90" i="21"/>
  <c r="CK90" i="21"/>
  <c r="CJ90" i="21"/>
  <c r="BV90" i="21"/>
  <c r="BU90" i="21"/>
  <c r="BG90" i="21"/>
  <c r="BF90" i="21"/>
  <c r="AR90" i="21"/>
  <c r="AQ90" i="21"/>
  <c r="AC90" i="21"/>
  <c r="AB90" i="21"/>
  <c r="ED89" i="21"/>
  <c r="EC89" i="21"/>
  <c r="DO89" i="21"/>
  <c r="DN89" i="21"/>
  <c r="CZ89" i="21"/>
  <c r="CY89" i="21"/>
  <c r="CK89" i="21"/>
  <c r="CJ89" i="21"/>
  <c r="BV89" i="21"/>
  <c r="BU89" i="21"/>
  <c r="BG89" i="21"/>
  <c r="BF89" i="21"/>
  <c r="AR89" i="21"/>
  <c r="AQ89" i="21"/>
  <c r="AC89" i="21"/>
  <c r="AB89" i="21"/>
  <c r="ED88" i="21"/>
  <c r="EC88" i="21"/>
  <c r="DO88" i="21"/>
  <c r="DN88" i="21"/>
  <c r="CZ88" i="21"/>
  <c r="CY88" i="21"/>
  <c r="CK88" i="21"/>
  <c r="CJ88" i="21"/>
  <c r="BV88" i="21"/>
  <c r="BU88" i="21"/>
  <c r="BG88" i="21"/>
  <c r="BF88" i="21"/>
  <c r="AR88" i="21"/>
  <c r="AQ88" i="21"/>
  <c r="AC88" i="21"/>
  <c r="AB88" i="21"/>
  <c r="ED87" i="21"/>
  <c r="EC87" i="21"/>
  <c r="DO87" i="21"/>
  <c r="DN87" i="21"/>
  <c r="CZ87" i="21"/>
  <c r="CY87" i="21"/>
  <c r="CK87" i="21"/>
  <c r="CJ87" i="21"/>
  <c r="BV87" i="21"/>
  <c r="BU87" i="21"/>
  <c r="BG87" i="21"/>
  <c r="BF87" i="21"/>
  <c r="AR87" i="21"/>
  <c r="AQ87" i="21"/>
  <c r="AC87" i="21"/>
  <c r="AB87" i="21"/>
  <c r="ED86" i="21"/>
  <c r="EC86" i="21"/>
  <c r="DO86" i="21"/>
  <c r="DN86" i="21"/>
  <c r="CZ86" i="21"/>
  <c r="CY86" i="21"/>
  <c r="CK86" i="21"/>
  <c r="CJ86" i="21"/>
  <c r="BV86" i="21"/>
  <c r="BU86" i="21"/>
  <c r="BG86" i="21"/>
  <c r="BF86" i="21"/>
  <c r="AR86" i="21"/>
  <c r="AQ86" i="21"/>
  <c r="AC86" i="21"/>
  <c r="AB86" i="21"/>
  <c r="ED85" i="21"/>
  <c r="EC85" i="21"/>
  <c r="DO85" i="21"/>
  <c r="DN85" i="21"/>
  <c r="CZ85" i="21"/>
  <c r="CY85" i="21"/>
  <c r="CK85" i="21"/>
  <c r="CJ85" i="21"/>
  <c r="BV85" i="21"/>
  <c r="BU85" i="21"/>
  <c r="BG85" i="21"/>
  <c r="BF85" i="21"/>
  <c r="AR85" i="21"/>
  <c r="AQ85" i="21"/>
  <c r="AC85" i="21"/>
  <c r="AB85" i="21"/>
  <c r="ED84" i="21"/>
  <c r="EC84" i="21"/>
  <c r="DO84" i="21"/>
  <c r="DN84" i="21"/>
  <c r="CZ84" i="21"/>
  <c r="CY84" i="21"/>
  <c r="CK84" i="21"/>
  <c r="CJ84" i="21"/>
  <c r="BV84" i="21"/>
  <c r="BU84" i="21"/>
  <c r="BG84" i="21"/>
  <c r="BF84" i="21"/>
  <c r="AR84" i="21"/>
  <c r="AQ84" i="21"/>
  <c r="AC84" i="21"/>
  <c r="AB84" i="21"/>
  <c r="ED83" i="21"/>
  <c r="EC83" i="21"/>
  <c r="DO83" i="21"/>
  <c r="DN83" i="21"/>
  <c r="CZ83" i="21"/>
  <c r="CY83" i="21"/>
  <c r="CK83" i="21"/>
  <c r="CJ83" i="21"/>
  <c r="BV83" i="21"/>
  <c r="BU83" i="21"/>
  <c r="BG83" i="21"/>
  <c r="BF83" i="21"/>
  <c r="AR83" i="21"/>
  <c r="AQ83" i="21"/>
  <c r="AC83" i="21"/>
  <c r="AB83" i="21"/>
  <c r="ED82" i="21"/>
  <c r="EC82" i="21"/>
  <c r="DO82" i="21"/>
  <c r="DN82" i="21"/>
  <c r="CZ82" i="21"/>
  <c r="CY82" i="21"/>
  <c r="CK82" i="21"/>
  <c r="CJ82" i="21"/>
  <c r="BV82" i="21"/>
  <c r="BU82" i="21"/>
  <c r="BG82" i="21"/>
  <c r="BF82" i="21"/>
  <c r="AR82" i="21"/>
  <c r="AQ82" i="21"/>
  <c r="AC82" i="21"/>
  <c r="AB82" i="21"/>
  <c r="ED81" i="21"/>
  <c r="EC81" i="21"/>
  <c r="DO81" i="21"/>
  <c r="DN81" i="21"/>
  <c r="CZ81" i="21"/>
  <c r="CY81" i="21"/>
  <c r="CK81" i="21"/>
  <c r="CJ81" i="21"/>
  <c r="BV81" i="21"/>
  <c r="BU81" i="21"/>
  <c r="BG81" i="21"/>
  <c r="BF81" i="21"/>
  <c r="AR81" i="21"/>
  <c r="AQ81" i="21"/>
  <c r="AC81" i="21"/>
  <c r="AB81" i="21"/>
  <c r="ED80" i="21"/>
  <c r="EC80" i="21"/>
  <c r="DO80" i="21"/>
  <c r="DN80" i="21"/>
  <c r="CZ80" i="21"/>
  <c r="CY80" i="21"/>
  <c r="CK80" i="21"/>
  <c r="CJ80" i="21"/>
  <c r="BV80" i="21"/>
  <c r="BU80" i="21"/>
  <c r="BG80" i="21"/>
  <c r="BF80" i="21"/>
  <c r="AR80" i="21"/>
  <c r="AQ80" i="21"/>
  <c r="AC80" i="21"/>
  <c r="AB80" i="21"/>
  <c r="ED79" i="21"/>
  <c r="EC79" i="21"/>
  <c r="DO79" i="21"/>
  <c r="DN79" i="21"/>
  <c r="CZ79" i="21"/>
  <c r="CY79" i="21"/>
  <c r="CK79" i="21"/>
  <c r="CJ79" i="21"/>
  <c r="BV79" i="21"/>
  <c r="BU79" i="21"/>
  <c r="BG79" i="21"/>
  <c r="BF79" i="21"/>
  <c r="AR79" i="21"/>
  <c r="AQ79" i="21"/>
  <c r="AC79" i="21"/>
  <c r="AB79" i="21"/>
  <c r="ED78" i="21"/>
  <c r="EC78" i="21"/>
  <c r="DO78" i="21"/>
  <c r="DN78" i="21"/>
  <c r="CZ78" i="21"/>
  <c r="CY78" i="21"/>
  <c r="CK78" i="21"/>
  <c r="CJ78" i="21"/>
  <c r="BV78" i="21"/>
  <c r="BU78" i="21"/>
  <c r="BG78" i="21"/>
  <c r="BF78" i="21"/>
  <c r="AR78" i="21"/>
  <c r="AQ78" i="21"/>
  <c r="AC78" i="21"/>
  <c r="AB78" i="21"/>
  <c r="ED77" i="21"/>
  <c r="EC77" i="21"/>
  <c r="DO77" i="21"/>
  <c r="DN77" i="21"/>
  <c r="CZ77" i="21"/>
  <c r="CY77" i="21"/>
  <c r="CK77" i="21"/>
  <c r="CJ77" i="21"/>
  <c r="BV77" i="21"/>
  <c r="BU77" i="21"/>
  <c r="BG77" i="21"/>
  <c r="BF77" i="21"/>
  <c r="AR77" i="21"/>
  <c r="AQ77" i="21"/>
  <c r="AC77" i="21"/>
  <c r="AB77" i="21"/>
  <c r="ED76" i="21"/>
  <c r="EC76" i="21"/>
  <c r="DO76" i="21"/>
  <c r="DN76" i="21"/>
  <c r="CZ76" i="21"/>
  <c r="CY76" i="21"/>
  <c r="CK76" i="21"/>
  <c r="CJ76" i="21"/>
  <c r="BV76" i="21"/>
  <c r="BU76" i="21"/>
  <c r="BG76" i="21"/>
  <c r="BF76" i="21"/>
  <c r="AR76" i="21"/>
  <c r="AQ76" i="21"/>
  <c r="AC76" i="21"/>
  <c r="AB76" i="21"/>
  <c r="ED75" i="21"/>
  <c r="EC75" i="21"/>
  <c r="DO75" i="21"/>
  <c r="DN75" i="21"/>
  <c r="CZ75" i="21"/>
  <c r="CY75" i="21"/>
  <c r="CK75" i="21"/>
  <c r="CJ75" i="21"/>
  <c r="BV75" i="21"/>
  <c r="BU75" i="21"/>
  <c r="BG75" i="21"/>
  <c r="BF75" i="21"/>
  <c r="AR75" i="21"/>
  <c r="AQ75" i="21"/>
  <c r="AC75" i="21"/>
  <c r="AB75" i="21"/>
  <c r="ED74" i="21"/>
  <c r="EC74" i="21"/>
  <c r="DO74" i="21"/>
  <c r="DN74" i="21"/>
  <c r="CZ74" i="21"/>
  <c r="CY74" i="21"/>
  <c r="CK74" i="21"/>
  <c r="CJ74" i="21"/>
  <c r="BV74" i="21"/>
  <c r="BU74" i="21"/>
  <c r="BG74" i="21"/>
  <c r="BF74" i="21"/>
  <c r="AR74" i="21"/>
  <c r="AQ74" i="21"/>
  <c r="AC74" i="21"/>
  <c r="AB74" i="21"/>
  <c r="ED73" i="21"/>
  <c r="EC73" i="21"/>
  <c r="DO73" i="21"/>
  <c r="DN73" i="21"/>
  <c r="CZ73" i="21"/>
  <c r="CY73" i="21"/>
  <c r="CK73" i="21"/>
  <c r="CJ73" i="21"/>
  <c r="BV73" i="21"/>
  <c r="BU73" i="21"/>
  <c r="BG73" i="21"/>
  <c r="BF73" i="21"/>
  <c r="AR73" i="21"/>
  <c r="AQ73" i="21"/>
  <c r="AC73" i="21"/>
  <c r="AB73" i="21"/>
  <c r="ED72" i="21"/>
  <c r="EC72" i="21"/>
  <c r="DO72" i="21"/>
  <c r="DN72" i="21"/>
  <c r="CZ72" i="21"/>
  <c r="CY72" i="21"/>
  <c r="CK72" i="21"/>
  <c r="CJ72" i="21"/>
  <c r="BV72" i="21"/>
  <c r="BU72" i="21"/>
  <c r="BG72" i="21"/>
  <c r="BF72" i="21"/>
  <c r="AR72" i="21"/>
  <c r="AQ72" i="21"/>
  <c r="AC72" i="21"/>
  <c r="AB72" i="21"/>
  <c r="ED71" i="21"/>
  <c r="EC71" i="21"/>
  <c r="DO71" i="21"/>
  <c r="DN71" i="21"/>
  <c r="CZ71" i="21"/>
  <c r="CY71" i="21"/>
  <c r="CK71" i="21"/>
  <c r="CJ71" i="21"/>
  <c r="BV71" i="21"/>
  <c r="BU71" i="21"/>
  <c r="BG71" i="21"/>
  <c r="BF71" i="21"/>
  <c r="AR71" i="21"/>
  <c r="AQ71" i="21"/>
  <c r="AC71" i="21"/>
  <c r="AB71" i="21"/>
  <c r="ED70" i="21"/>
  <c r="EC70" i="21"/>
  <c r="DO70" i="21"/>
  <c r="DN70" i="21"/>
  <c r="CZ70" i="21"/>
  <c r="CY70" i="21"/>
  <c r="CK70" i="21"/>
  <c r="CJ70" i="21"/>
  <c r="BV70" i="21"/>
  <c r="BU70" i="21"/>
  <c r="BG70" i="21"/>
  <c r="BF70" i="21"/>
  <c r="AR70" i="21"/>
  <c r="AQ70" i="21"/>
  <c r="AC70" i="21"/>
  <c r="AB70" i="21"/>
  <c r="ED69" i="21"/>
  <c r="EC69" i="21"/>
  <c r="DO69" i="21"/>
  <c r="DN69" i="21"/>
  <c r="CZ69" i="21"/>
  <c r="CY69" i="21"/>
  <c r="CK69" i="21"/>
  <c r="CJ69" i="21"/>
  <c r="BV69" i="21"/>
  <c r="BU69" i="21"/>
  <c r="BG69" i="21"/>
  <c r="BF69" i="21"/>
  <c r="AR69" i="21"/>
  <c r="AQ69" i="21"/>
  <c r="AC69" i="21"/>
  <c r="AB69" i="21"/>
  <c r="ED68" i="21"/>
  <c r="EC68" i="21"/>
  <c r="DO68" i="21"/>
  <c r="DN68" i="21"/>
  <c r="CZ68" i="21"/>
  <c r="CY68" i="21"/>
  <c r="CK68" i="21"/>
  <c r="CJ68" i="21"/>
  <c r="BV68" i="21"/>
  <c r="BU68" i="21"/>
  <c r="BG68" i="21"/>
  <c r="BF68" i="21"/>
  <c r="AR68" i="21"/>
  <c r="AQ68" i="21"/>
  <c r="AC68" i="21"/>
  <c r="AB68" i="21"/>
  <c r="ED67" i="21"/>
  <c r="EC67" i="21"/>
  <c r="DO67" i="21"/>
  <c r="DN67" i="21"/>
  <c r="CZ67" i="21"/>
  <c r="CY67" i="21"/>
  <c r="CK67" i="21"/>
  <c r="CJ67" i="21"/>
  <c r="BV67" i="21"/>
  <c r="BU67" i="21"/>
  <c r="BG67" i="21"/>
  <c r="BF67" i="21"/>
  <c r="AR67" i="21"/>
  <c r="AQ67" i="21"/>
  <c r="AC67" i="21"/>
  <c r="AB67" i="21"/>
  <c r="ED66" i="21"/>
  <c r="EC66" i="21"/>
  <c r="DO66" i="21"/>
  <c r="DN66" i="21"/>
  <c r="CZ66" i="21"/>
  <c r="CY66" i="21"/>
  <c r="CK66" i="21"/>
  <c r="CJ66" i="21"/>
  <c r="BV66" i="21"/>
  <c r="BU66" i="21"/>
  <c r="BG66" i="21"/>
  <c r="BF66" i="21"/>
  <c r="AR66" i="21"/>
  <c r="AQ66" i="21"/>
  <c r="AC66" i="21"/>
  <c r="AB66" i="21"/>
  <c r="ED65" i="21"/>
  <c r="EC65" i="21"/>
  <c r="DO65" i="21"/>
  <c r="DN65" i="21"/>
  <c r="CZ65" i="21"/>
  <c r="CY65" i="21"/>
  <c r="CK65" i="21"/>
  <c r="CJ65" i="21"/>
  <c r="BV65" i="21"/>
  <c r="BU65" i="21"/>
  <c r="BG65" i="21"/>
  <c r="BF65" i="21"/>
  <c r="AR65" i="21"/>
  <c r="AQ65" i="21"/>
  <c r="AC65" i="21"/>
  <c r="AB65" i="21"/>
  <c r="ED64" i="21"/>
  <c r="EC64" i="21"/>
  <c r="DO64" i="21"/>
  <c r="DN64" i="21"/>
  <c r="CZ64" i="21"/>
  <c r="CY64" i="21"/>
  <c r="CK64" i="21"/>
  <c r="CJ64" i="21"/>
  <c r="BV64" i="21"/>
  <c r="BU64" i="21"/>
  <c r="BG64" i="21"/>
  <c r="BF64" i="21"/>
  <c r="AR64" i="21"/>
  <c r="AQ64" i="21"/>
  <c r="AC64" i="21"/>
  <c r="AB64" i="21"/>
  <c r="ED63" i="21"/>
  <c r="EC63" i="21"/>
  <c r="DO63" i="21"/>
  <c r="DN63" i="21"/>
  <c r="CZ63" i="21"/>
  <c r="CY63" i="21"/>
  <c r="CK63" i="21"/>
  <c r="CJ63" i="21"/>
  <c r="BV63" i="21"/>
  <c r="BU63" i="21"/>
  <c r="BG63" i="21"/>
  <c r="BF63" i="21"/>
  <c r="AR63" i="21"/>
  <c r="AQ63" i="21"/>
  <c r="AC63" i="21"/>
  <c r="AB63" i="21"/>
  <c r="ED62" i="21"/>
  <c r="EC62" i="21"/>
  <c r="DO62" i="21"/>
  <c r="DN62" i="21"/>
  <c r="CZ62" i="21"/>
  <c r="CY62" i="21"/>
  <c r="CK62" i="21"/>
  <c r="CJ62" i="21"/>
  <c r="BV62" i="21"/>
  <c r="BU62" i="21"/>
  <c r="BG62" i="21"/>
  <c r="BF62" i="21"/>
  <c r="AR62" i="21"/>
  <c r="AQ62" i="21"/>
  <c r="AC62" i="21"/>
  <c r="AB62" i="21"/>
  <c r="ED61" i="21"/>
  <c r="EC61" i="21"/>
  <c r="DO61" i="21"/>
  <c r="DN61" i="21"/>
  <c r="CZ61" i="21"/>
  <c r="CY61" i="21"/>
  <c r="CK61" i="21"/>
  <c r="CJ61" i="21"/>
  <c r="BV61" i="21"/>
  <c r="BU61" i="21"/>
  <c r="BG61" i="21"/>
  <c r="BF61" i="21"/>
  <c r="AR61" i="21"/>
  <c r="AQ61" i="21"/>
  <c r="AC61" i="21"/>
  <c r="AB61" i="21"/>
  <c r="ED60" i="21"/>
  <c r="EC60" i="21"/>
  <c r="DO60" i="21"/>
  <c r="DN60" i="21"/>
  <c r="CZ60" i="21"/>
  <c r="CY60" i="21"/>
  <c r="CK60" i="21"/>
  <c r="CJ60" i="21"/>
  <c r="BV60" i="21"/>
  <c r="BU60" i="21"/>
  <c r="BG60" i="21"/>
  <c r="BF60" i="21"/>
  <c r="AR60" i="21"/>
  <c r="AQ60" i="21"/>
  <c r="AC60" i="21"/>
  <c r="AB60" i="21"/>
  <c r="ED59" i="21"/>
  <c r="EC59" i="21"/>
  <c r="DO59" i="21"/>
  <c r="DN59" i="21"/>
  <c r="CZ59" i="21"/>
  <c r="CY59" i="21"/>
  <c r="CK59" i="21"/>
  <c r="CJ59" i="21"/>
  <c r="BV59" i="21"/>
  <c r="BU59" i="21"/>
  <c r="BG59" i="21"/>
  <c r="BF59" i="21"/>
  <c r="AR59" i="21"/>
  <c r="AQ59" i="21"/>
  <c r="AC59" i="21"/>
  <c r="AB59" i="21"/>
  <c r="ED58" i="21"/>
  <c r="EC58" i="21"/>
  <c r="DO58" i="21"/>
  <c r="DN58" i="21"/>
  <c r="CZ58" i="21"/>
  <c r="CY58" i="21"/>
  <c r="CK58" i="21"/>
  <c r="CJ58" i="21"/>
  <c r="BV58" i="21"/>
  <c r="BU58" i="21"/>
  <c r="BG58" i="21"/>
  <c r="BF58" i="21"/>
  <c r="AR58" i="21"/>
  <c r="AQ58" i="21"/>
  <c r="AC58" i="21"/>
  <c r="AB58" i="21"/>
  <c r="ED57" i="21"/>
  <c r="EC57" i="21"/>
  <c r="DO57" i="21"/>
  <c r="DN57" i="21"/>
  <c r="CZ57" i="21"/>
  <c r="CY57" i="21"/>
  <c r="CK57" i="21"/>
  <c r="CJ57" i="21"/>
  <c r="BV57" i="21"/>
  <c r="BU57" i="21"/>
  <c r="BG57" i="21"/>
  <c r="BF57" i="21"/>
  <c r="AR57" i="21"/>
  <c r="AQ57" i="21"/>
  <c r="AC57" i="21"/>
  <c r="AB57" i="21"/>
  <c r="ED56" i="21"/>
  <c r="EC56" i="21"/>
  <c r="DO56" i="21"/>
  <c r="DN56" i="21"/>
  <c r="CZ56" i="21"/>
  <c r="CY56" i="21"/>
  <c r="CK56" i="21"/>
  <c r="CJ56" i="21"/>
  <c r="BV56" i="21"/>
  <c r="BU56" i="21"/>
  <c r="BG56" i="21"/>
  <c r="BF56" i="21"/>
  <c r="AR56" i="21"/>
  <c r="AQ56" i="21"/>
  <c r="AC56" i="21"/>
  <c r="AB56" i="21"/>
  <c r="ED55" i="21"/>
  <c r="EC55" i="21"/>
  <c r="DO55" i="21"/>
  <c r="DN55" i="21"/>
  <c r="CZ55" i="21"/>
  <c r="CY55" i="21"/>
  <c r="CK55" i="21"/>
  <c r="CJ55" i="21"/>
  <c r="BV55" i="21"/>
  <c r="BU55" i="21"/>
  <c r="BG55" i="21"/>
  <c r="BF55" i="21"/>
  <c r="AR55" i="21"/>
  <c r="AQ55" i="21"/>
  <c r="AC55" i="21"/>
  <c r="AB55" i="21"/>
  <c r="ED54" i="21"/>
  <c r="EC54" i="21"/>
  <c r="DO54" i="21"/>
  <c r="DN54" i="21"/>
  <c r="CZ54" i="21"/>
  <c r="CY54" i="21"/>
  <c r="CK54" i="21"/>
  <c r="CJ54" i="21"/>
  <c r="BV54" i="21"/>
  <c r="BU54" i="21"/>
  <c r="BG54" i="21"/>
  <c r="BF54" i="21"/>
  <c r="AR54" i="21"/>
  <c r="AQ54" i="21"/>
  <c r="AC54" i="21"/>
  <c r="AB54" i="21"/>
  <c r="ED53" i="21"/>
  <c r="EC53" i="21"/>
  <c r="DO53" i="21"/>
  <c r="DN53" i="21"/>
  <c r="CZ53" i="21"/>
  <c r="CY53" i="21"/>
  <c r="CK53" i="21"/>
  <c r="CJ53" i="21"/>
  <c r="BV53" i="21"/>
  <c r="BU53" i="21"/>
  <c r="BG53" i="21"/>
  <c r="BF53" i="21"/>
  <c r="AR53" i="21"/>
  <c r="AQ53" i="21"/>
  <c r="AC53" i="21"/>
  <c r="AB53" i="21"/>
  <c r="ED52" i="21"/>
  <c r="EC52" i="21"/>
  <c r="DO52" i="21"/>
  <c r="DN52" i="21"/>
  <c r="CZ52" i="21"/>
  <c r="CY52" i="21"/>
  <c r="CK52" i="21"/>
  <c r="CJ52" i="21"/>
  <c r="BV52" i="21"/>
  <c r="BU52" i="21"/>
  <c r="BG52" i="21"/>
  <c r="BF52" i="21"/>
  <c r="AR52" i="21"/>
  <c r="AQ52" i="21"/>
  <c r="AC52" i="21"/>
  <c r="AB52" i="21"/>
  <c r="ED51" i="21"/>
  <c r="EC51" i="21"/>
  <c r="DO51" i="21"/>
  <c r="DN51" i="21"/>
  <c r="CZ51" i="21"/>
  <c r="CY51" i="21"/>
  <c r="CK51" i="21"/>
  <c r="CJ51" i="21"/>
  <c r="BV51" i="21"/>
  <c r="BU51" i="21"/>
  <c r="BG51" i="21"/>
  <c r="BF51" i="21"/>
  <c r="AR51" i="21"/>
  <c r="AQ51" i="21"/>
  <c r="AC51" i="21"/>
  <c r="AB51" i="21"/>
  <c r="ED50" i="21"/>
  <c r="EC50" i="21"/>
  <c r="DO50" i="21"/>
  <c r="DN50" i="21"/>
  <c r="CZ50" i="21"/>
  <c r="CY50" i="21"/>
  <c r="CK50" i="21"/>
  <c r="CJ50" i="21"/>
  <c r="BV50" i="21"/>
  <c r="BU50" i="21"/>
  <c r="BG50" i="21"/>
  <c r="BF50" i="21"/>
  <c r="AR50" i="21"/>
  <c r="AQ50" i="21"/>
  <c r="AC50" i="21"/>
  <c r="AB50" i="21"/>
  <c r="ED49" i="21"/>
  <c r="EC49" i="21"/>
  <c r="DO49" i="21"/>
  <c r="DN49" i="21"/>
  <c r="CZ49" i="21"/>
  <c r="CY49" i="21"/>
  <c r="CK49" i="21"/>
  <c r="CJ49" i="21"/>
  <c r="BV49" i="21"/>
  <c r="BU49" i="21"/>
  <c r="BG49" i="21"/>
  <c r="BF49" i="21"/>
  <c r="AR49" i="21"/>
  <c r="AQ49" i="21"/>
  <c r="AC49" i="21"/>
  <c r="AB49" i="21"/>
  <c r="ED48" i="21"/>
  <c r="EC48" i="21"/>
  <c r="DO48" i="21"/>
  <c r="DN48" i="21"/>
  <c r="CZ48" i="21"/>
  <c r="CY48" i="21"/>
  <c r="CK48" i="21"/>
  <c r="CJ48" i="21"/>
  <c r="BV48" i="21"/>
  <c r="BU48" i="21"/>
  <c r="BG48" i="21"/>
  <c r="BF48" i="21"/>
  <c r="AR48" i="21"/>
  <c r="AQ48" i="21"/>
  <c r="AC48" i="21"/>
  <c r="AB48" i="21"/>
  <c r="ED47" i="21"/>
  <c r="EC47" i="21"/>
  <c r="DO47" i="21"/>
  <c r="DN47" i="21"/>
  <c r="CZ47" i="21"/>
  <c r="CY47" i="21"/>
  <c r="CK47" i="21"/>
  <c r="CJ47" i="21"/>
  <c r="BV47" i="21"/>
  <c r="BU47" i="21"/>
  <c r="BG47" i="21"/>
  <c r="BF47" i="21"/>
  <c r="AR47" i="21"/>
  <c r="AQ47" i="21"/>
  <c r="AC47" i="21"/>
  <c r="AB47" i="21"/>
  <c r="ED46" i="21"/>
  <c r="EC46" i="21"/>
  <c r="DO46" i="21"/>
  <c r="DN46" i="21"/>
  <c r="CZ46" i="21"/>
  <c r="CY46" i="21"/>
  <c r="CK46" i="21"/>
  <c r="CJ46" i="21"/>
  <c r="BV46" i="21"/>
  <c r="BU46" i="21"/>
  <c r="BG46" i="21"/>
  <c r="BF46" i="21"/>
  <c r="AR46" i="21"/>
  <c r="AQ46" i="21"/>
  <c r="AC46" i="21"/>
  <c r="AB46" i="21"/>
  <c r="ED45" i="21"/>
  <c r="EC45" i="21"/>
  <c r="DO45" i="21"/>
  <c r="DN45" i="21"/>
  <c r="CZ45" i="21"/>
  <c r="CY45" i="21"/>
  <c r="CK45" i="21"/>
  <c r="CJ45" i="21"/>
  <c r="BV45" i="21"/>
  <c r="BU45" i="21"/>
  <c r="BG45" i="21"/>
  <c r="BF45" i="21"/>
  <c r="AR45" i="21"/>
  <c r="AQ45" i="21"/>
  <c r="AC45" i="21"/>
  <c r="AB45" i="21"/>
  <c r="ED44" i="21"/>
  <c r="EC44" i="21"/>
  <c r="DO44" i="21"/>
  <c r="DN44" i="21"/>
  <c r="CZ44" i="21"/>
  <c r="CY44" i="21"/>
  <c r="CK44" i="21"/>
  <c r="CJ44" i="21"/>
  <c r="BV44" i="21"/>
  <c r="BU44" i="21"/>
  <c r="BG44" i="21"/>
  <c r="BF44" i="21"/>
  <c r="AR44" i="21"/>
  <c r="AQ44" i="21"/>
  <c r="AC44" i="21"/>
  <c r="AB44" i="21"/>
  <c r="ED43" i="21"/>
  <c r="EC43" i="21"/>
  <c r="DO43" i="21"/>
  <c r="DN43" i="21"/>
  <c r="CZ43" i="21"/>
  <c r="CY43" i="21"/>
  <c r="CK43" i="21"/>
  <c r="CJ43" i="21"/>
  <c r="BV43" i="21"/>
  <c r="BU43" i="21"/>
  <c r="BG43" i="21"/>
  <c r="BF43" i="21"/>
  <c r="AR43" i="21"/>
  <c r="AQ43" i="21"/>
  <c r="AC43" i="21"/>
  <c r="AB43" i="21"/>
  <c r="ED42" i="21"/>
  <c r="EC42" i="21"/>
  <c r="DO42" i="21"/>
  <c r="DN42" i="21"/>
  <c r="CZ42" i="21"/>
  <c r="CY42" i="21"/>
  <c r="CK42" i="21"/>
  <c r="CJ42" i="21"/>
  <c r="BV42" i="21"/>
  <c r="BU42" i="21"/>
  <c r="BG42" i="21"/>
  <c r="BF42" i="21"/>
  <c r="AR42" i="21"/>
  <c r="AQ42" i="21"/>
  <c r="AC42" i="21"/>
  <c r="AB42" i="21"/>
  <c r="ED41" i="21"/>
  <c r="EC41" i="21"/>
  <c r="DO41" i="21"/>
  <c r="DN41" i="21"/>
  <c r="CZ41" i="21"/>
  <c r="CY41" i="21"/>
  <c r="CK41" i="21"/>
  <c r="CJ41" i="21"/>
  <c r="BV41" i="21"/>
  <c r="BU41" i="21"/>
  <c r="BG41" i="21"/>
  <c r="BF41" i="21"/>
  <c r="AR41" i="21"/>
  <c r="AQ41" i="21"/>
  <c r="AC41" i="21"/>
  <c r="AB41" i="21"/>
  <c r="ED40" i="21"/>
  <c r="EC40" i="21"/>
  <c r="DO40" i="21"/>
  <c r="DN40" i="21"/>
  <c r="CZ40" i="21"/>
  <c r="CY40" i="21"/>
  <c r="CK40" i="21"/>
  <c r="CJ40" i="21"/>
  <c r="BV40" i="21"/>
  <c r="BU40" i="21"/>
  <c r="BG40" i="21"/>
  <c r="BF40" i="21"/>
  <c r="AR40" i="21"/>
  <c r="AQ40" i="21"/>
  <c r="AC40" i="21"/>
  <c r="AB40" i="21"/>
  <c r="ED39" i="21"/>
  <c r="EC39" i="21"/>
  <c r="DO39" i="21"/>
  <c r="DN39" i="21"/>
  <c r="CZ39" i="21"/>
  <c r="CY39" i="21"/>
  <c r="CK39" i="21"/>
  <c r="CJ39" i="21"/>
  <c r="BV39" i="21"/>
  <c r="BU39" i="21"/>
  <c r="BG39" i="21"/>
  <c r="BF39" i="21"/>
  <c r="AR39" i="21"/>
  <c r="AQ39" i="21"/>
  <c r="AC39" i="21"/>
  <c r="AB39" i="21"/>
  <c r="ED38" i="21"/>
  <c r="EC38" i="21"/>
  <c r="DO38" i="21"/>
  <c r="DN38" i="21"/>
  <c r="CZ38" i="21"/>
  <c r="CY38" i="21"/>
  <c r="CK38" i="21"/>
  <c r="CJ38" i="21"/>
  <c r="BV38" i="21"/>
  <c r="BU38" i="21"/>
  <c r="BG38" i="21"/>
  <c r="BF38" i="21"/>
  <c r="AR38" i="21"/>
  <c r="AQ38" i="21"/>
  <c r="AC38" i="21"/>
  <c r="AB38" i="21"/>
  <c r="ED37" i="21"/>
  <c r="EC37" i="21"/>
  <c r="DO37" i="21"/>
  <c r="DN37" i="21"/>
  <c r="CZ37" i="21"/>
  <c r="CY37" i="21"/>
  <c r="CK37" i="21"/>
  <c r="CJ37" i="21"/>
  <c r="BV37" i="21"/>
  <c r="BU37" i="21"/>
  <c r="BG37" i="21"/>
  <c r="BF37" i="21"/>
  <c r="AR37" i="21"/>
  <c r="AQ37" i="21"/>
  <c r="AC37" i="21"/>
  <c r="AB37" i="21"/>
  <c r="ED36" i="21"/>
  <c r="EC36" i="21"/>
  <c r="DO36" i="21"/>
  <c r="DN36" i="21"/>
  <c r="CZ36" i="21"/>
  <c r="CY36" i="21"/>
  <c r="CK36" i="21"/>
  <c r="CJ36" i="21"/>
  <c r="BV36" i="21"/>
  <c r="BU36" i="21"/>
  <c r="BG36" i="21"/>
  <c r="BF36" i="21"/>
  <c r="AR36" i="21"/>
  <c r="AQ36" i="21"/>
  <c r="AC36" i="21"/>
  <c r="AB36" i="21"/>
  <c r="ED35" i="21"/>
  <c r="EC35" i="21"/>
  <c r="DO35" i="21"/>
  <c r="DN35" i="21"/>
  <c r="CZ35" i="21"/>
  <c r="CY35" i="21"/>
  <c r="CK35" i="21"/>
  <c r="CJ35" i="21"/>
  <c r="BV35" i="21"/>
  <c r="BU35" i="21"/>
  <c r="BG35" i="21"/>
  <c r="BF35" i="21"/>
  <c r="AR35" i="21"/>
  <c r="AQ35" i="21"/>
  <c r="AC35" i="21"/>
  <c r="AB35" i="21"/>
  <c r="ED34" i="21"/>
  <c r="EC34" i="21"/>
  <c r="DO34" i="21"/>
  <c r="DN34" i="21"/>
  <c r="CZ34" i="21"/>
  <c r="CY34" i="21"/>
  <c r="CK34" i="21"/>
  <c r="CJ34" i="21"/>
  <c r="BV34" i="21"/>
  <c r="BU34" i="21"/>
  <c r="BG34" i="21"/>
  <c r="BF34" i="21"/>
  <c r="AR34" i="21"/>
  <c r="AQ34" i="21"/>
  <c r="AC34" i="21"/>
  <c r="AB34" i="21"/>
  <c r="ED33" i="21"/>
  <c r="EC33" i="21"/>
  <c r="DO33" i="21"/>
  <c r="DN33" i="21"/>
  <c r="CZ33" i="21"/>
  <c r="CY33" i="21"/>
  <c r="CK33" i="21"/>
  <c r="CJ33" i="21"/>
  <c r="BV33" i="21"/>
  <c r="BU33" i="21"/>
  <c r="BG33" i="21"/>
  <c r="BF33" i="21"/>
  <c r="AR33" i="21"/>
  <c r="AQ33" i="21"/>
  <c r="AC33" i="21"/>
  <c r="AB33" i="21"/>
  <c r="ED32" i="21"/>
  <c r="EC32" i="21"/>
  <c r="DO32" i="21"/>
  <c r="DN32" i="21"/>
  <c r="CZ32" i="21"/>
  <c r="CY32" i="21"/>
  <c r="CK32" i="21"/>
  <c r="CJ32" i="21"/>
  <c r="BV32" i="21"/>
  <c r="BU32" i="21"/>
  <c r="BG32" i="21"/>
  <c r="BF32" i="21"/>
  <c r="AR32" i="21"/>
  <c r="AQ32" i="21"/>
  <c r="AC32" i="21"/>
  <c r="AB32" i="21"/>
  <c r="ED31" i="21"/>
  <c r="EC31" i="21"/>
  <c r="DO31" i="21"/>
  <c r="DN31" i="21"/>
  <c r="CZ31" i="21"/>
  <c r="CY31" i="21"/>
  <c r="CK31" i="21"/>
  <c r="CJ31" i="21"/>
  <c r="BV31" i="21"/>
  <c r="BU31" i="21"/>
  <c r="BG31" i="21"/>
  <c r="BF31" i="21"/>
  <c r="AR31" i="21"/>
  <c r="AQ31" i="21"/>
  <c r="AC31" i="21"/>
  <c r="AB31" i="21"/>
  <c r="ED30" i="21"/>
  <c r="EC30" i="21"/>
  <c r="DO30" i="21"/>
  <c r="DN30" i="21"/>
  <c r="CZ30" i="21"/>
  <c r="CY30" i="21"/>
  <c r="CK30" i="21"/>
  <c r="CJ30" i="21"/>
  <c r="BV30" i="21"/>
  <c r="BU30" i="21"/>
  <c r="BG30" i="21"/>
  <c r="BF30" i="21"/>
  <c r="AR30" i="21"/>
  <c r="AQ30" i="21"/>
  <c r="AC30" i="21"/>
  <c r="AB30" i="21"/>
  <c r="ED29" i="21"/>
  <c r="EC29" i="21"/>
  <c r="DO29" i="21"/>
  <c r="DN29" i="21"/>
  <c r="CZ29" i="21"/>
  <c r="CY29" i="21"/>
  <c r="CK29" i="21"/>
  <c r="CJ29" i="21"/>
  <c r="BV29" i="21"/>
  <c r="BU29" i="21"/>
  <c r="BG29" i="21"/>
  <c r="BF29" i="21"/>
  <c r="AR29" i="21"/>
  <c r="AQ29" i="21"/>
  <c r="AC29" i="21"/>
  <c r="AB29" i="21"/>
  <c r="ED28" i="21"/>
  <c r="EC28" i="21"/>
  <c r="DO28" i="21"/>
  <c r="DN28" i="21"/>
  <c r="CZ28" i="21"/>
  <c r="CY28" i="21"/>
  <c r="CK28" i="21"/>
  <c r="CJ28" i="21"/>
  <c r="BV28" i="21"/>
  <c r="BU28" i="21"/>
  <c r="BG28" i="21"/>
  <c r="BF28" i="21"/>
  <c r="AR28" i="21"/>
  <c r="AQ28" i="21"/>
  <c r="AC28" i="21"/>
  <c r="AB28" i="21"/>
  <c r="ED27" i="21"/>
  <c r="EC27" i="21"/>
  <c r="DO27" i="21"/>
  <c r="DN27" i="21"/>
  <c r="CZ27" i="21"/>
  <c r="CY27" i="21"/>
  <c r="CK27" i="21"/>
  <c r="CJ27" i="21"/>
  <c r="BV27" i="21"/>
  <c r="BU27" i="21"/>
  <c r="BG27" i="21"/>
  <c r="BF27" i="21"/>
  <c r="AR27" i="21"/>
  <c r="AQ27" i="21"/>
  <c r="AC27" i="21"/>
  <c r="AB27" i="21"/>
  <c r="ED26" i="21"/>
  <c r="EC26" i="21"/>
  <c r="DO26" i="21"/>
  <c r="DN26" i="21"/>
  <c r="CZ26" i="21"/>
  <c r="CY26" i="21"/>
  <c r="CK26" i="21"/>
  <c r="CJ26" i="21"/>
  <c r="BV26" i="21"/>
  <c r="BU26" i="21"/>
  <c r="BG26" i="21"/>
  <c r="BF26" i="21"/>
  <c r="AR26" i="21"/>
  <c r="AQ26" i="21"/>
  <c r="AC26" i="21"/>
  <c r="AB26" i="21"/>
  <c r="ED25" i="21"/>
  <c r="EC25" i="21"/>
  <c r="DO25" i="21"/>
  <c r="DN25" i="21"/>
  <c r="CZ25" i="21"/>
  <c r="CY25" i="21"/>
  <c r="CK25" i="21"/>
  <c r="CJ25" i="21"/>
  <c r="BV25" i="21"/>
  <c r="BU25" i="21"/>
  <c r="BG25" i="21"/>
  <c r="BF25" i="21"/>
  <c r="AR25" i="21"/>
  <c r="AQ25" i="21"/>
  <c r="AC25" i="21"/>
  <c r="AB25" i="21"/>
  <c r="ED24" i="21"/>
  <c r="EC24" i="21"/>
  <c r="DO24" i="21"/>
  <c r="DN24" i="21"/>
  <c r="CZ24" i="21"/>
  <c r="CY24" i="21"/>
  <c r="CK24" i="21"/>
  <c r="CJ24" i="21"/>
  <c r="BV24" i="21"/>
  <c r="BU24" i="21"/>
  <c r="BG24" i="21"/>
  <c r="BF24" i="21"/>
  <c r="AR24" i="21"/>
  <c r="AQ24" i="21"/>
  <c r="AC24" i="21"/>
  <c r="AB24" i="21"/>
  <c r="ED23" i="21"/>
  <c r="EC23" i="21"/>
  <c r="DO23" i="21"/>
  <c r="DN23" i="21"/>
  <c r="CZ23" i="21"/>
  <c r="CY23" i="21"/>
  <c r="CK23" i="21"/>
  <c r="CJ23" i="21"/>
  <c r="BV23" i="21"/>
  <c r="BU23" i="21"/>
  <c r="BG23" i="21"/>
  <c r="BF23" i="21"/>
  <c r="AR23" i="21"/>
  <c r="AQ23" i="21"/>
  <c r="AC23" i="21"/>
  <c r="AB23" i="21"/>
  <c r="ED22" i="21"/>
  <c r="EC22" i="21"/>
  <c r="DO22" i="21"/>
  <c r="DN22" i="21"/>
  <c r="CZ22" i="21"/>
  <c r="CY22" i="21"/>
  <c r="CK22" i="21"/>
  <c r="CJ22" i="21"/>
  <c r="BV22" i="21"/>
  <c r="BU22" i="21"/>
  <c r="BG22" i="21"/>
  <c r="BF22" i="21"/>
  <c r="AR22" i="21"/>
  <c r="AQ22" i="21"/>
  <c r="AC22" i="21"/>
  <c r="AB22" i="21"/>
  <c r="ED21" i="21"/>
  <c r="EC21" i="21"/>
  <c r="DO21" i="21"/>
  <c r="DN21" i="21"/>
  <c r="CZ21" i="21"/>
  <c r="CY21" i="21"/>
  <c r="CK21" i="21"/>
  <c r="CJ21" i="21"/>
  <c r="BV21" i="21"/>
  <c r="BU21" i="21"/>
  <c r="BG21" i="21"/>
  <c r="BF21" i="21"/>
  <c r="AR21" i="21"/>
  <c r="AQ21" i="21"/>
  <c r="AC21" i="21"/>
  <c r="AB21" i="21"/>
  <c r="ED20" i="21"/>
  <c r="EC20" i="21"/>
  <c r="DO20" i="21"/>
  <c r="DN20" i="21"/>
  <c r="CZ20" i="21"/>
  <c r="CY20" i="21"/>
  <c r="CK20" i="21"/>
  <c r="CJ20" i="21"/>
  <c r="BV20" i="21"/>
  <c r="BU20" i="21"/>
  <c r="BG20" i="21"/>
  <c r="BF20" i="21"/>
  <c r="AR20" i="21"/>
  <c r="AQ20" i="21"/>
  <c r="AC20" i="21"/>
  <c r="AB20" i="21"/>
  <c r="ED19" i="21"/>
  <c r="EC19" i="21"/>
  <c r="DO19" i="21"/>
  <c r="DN19" i="21"/>
  <c r="CZ19" i="21"/>
  <c r="CY19" i="21"/>
  <c r="CK19" i="21"/>
  <c r="CJ19" i="21"/>
  <c r="BV19" i="21"/>
  <c r="BU19" i="21"/>
  <c r="BG19" i="21"/>
  <c r="BF19" i="21"/>
  <c r="AR19" i="21"/>
  <c r="AQ19" i="21"/>
  <c r="AC19" i="21"/>
  <c r="AB19" i="21"/>
  <c r="ED18" i="21"/>
  <c r="EC18" i="21"/>
  <c r="DO18" i="21"/>
  <c r="DN18" i="21"/>
  <c r="CZ18" i="21"/>
  <c r="CY18" i="21"/>
  <c r="CK18" i="21"/>
  <c r="CJ18" i="21"/>
  <c r="BV18" i="21"/>
  <c r="BU18" i="21"/>
  <c r="BG18" i="21"/>
  <c r="BF18" i="21"/>
  <c r="AR18" i="21"/>
  <c r="AQ18" i="21"/>
  <c r="AC18" i="21"/>
  <c r="AB18" i="21"/>
  <c r="ED17" i="21"/>
  <c r="EC17" i="21"/>
  <c r="EB17" i="21" s="1"/>
  <c r="DO17" i="21"/>
  <c r="DN17" i="21"/>
  <c r="CZ17" i="21"/>
  <c r="CY17" i="21"/>
  <c r="CX17" i="21" s="1"/>
  <c r="CK17" i="21"/>
  <c r="CJ17" i="21"/>
  <c r="BV17" i="21"/>
  <c r="BU17" i="21"/>
  <c r="BT17" i="21" s="1"/>
  <c r="BG17" i="21"/>
  <c r="BF17" i="21"/>
  <c r="AR17" i="21"/>
  <c r="AQ17" i="21"/>
  <c r="AP17" i="21" s="1"/>
  <c r="AC17" i="21"/>
  <c r="AB17" i="21"/>
  <c r="ED16" i="21"/>
  <c r="EC16" i="21"/>
  <c r="EB16" i="21" s="1"/>
  <c r="DO16" i="21"/>
  <c r="DN16" i="21"/>
  <c r="CZ16" i="21"/>
  <c r="CY16" i="21"/>
  <c r="CK16" i="21"/>
  <c r="CJ16" i="21"/>
  <c r="BV16" i="21"/>
  <c r="BU16" i="21"/>
  <c r="BG16" i="21"/>
  <c r="BF16" i="21"/>
  <c r="AR16" i="21"/>
  <c r="AQ16" i="21"/>
  <c r="AP16" i="21" s="1"/>
  <c r="AC16" i="21"/>
  <c r="AB16" i="21"/>
  <c r="ED15" i="21"/>
  <c r="EC15" i="21"/>
  <c r="DO15" i="21"/>
  <c r="DN15" i="21"/>
  <c r="CZ15" i="21"/>
  <c r="CY15" i="21"/>
  <c r="CK15" i="21"/>
  <c r="CJ15" i="21"/>
  <c r="BV15" i="21"/>
  <c r="BU15" i="21"/>
  <c r="BG15" i="21"/>
  <c r="BF15" i="21"/>
  <c r="AR15" i="21"/>
  <c r="AQ15" i="21"/>
  <c r="AC15" i="21"/>
  <c r="AB15" i="21"/>
  <c r="EB364" i="21"/>
  <c r="EB363" i="21"/>
  <c r="EB362" i="21"/>
  <c r="EB360" i="21"/>
  <c r="EB359" i="21"/>
  <c r="EB358" i="21"/>
  <c r="EB357" i="21"/>
  <c r="EB356" i="21"/>
  <c r="EB355" i="21"/>
  <c r="EB354" i="21"/>
  <c r="EB353" i="21"/>
  <c r="EB352" i="21"/>
  <c r="EB351" i="21"/>
  <c r="EB349" i="21"/>
  <c r="EB348" i="21"/>
  <c r="EB344" i="21"/>
  <c r="EB343" i="21"/>
  <c r="EB342" i="21"/>
  <c r="EB341" i="21"/>
  <c r="EB340" i="21"/>
  <c r="EB338" i="21"/>
  <c r="EB337" i="21"/>
  <c r="EB335" i="21"/>
  <c r="EB334" i="21"/>
  <c r="EB333" i="21"/>
  <c r="EB332" i="21"/>
  <c r="EB331" i="21"/>
  <c r="EB330" i="21"/>
  <c r="EB329" i="21"/>
  <c r="EB328" i="21"/>
  <c r="EB327" i="21"/>
  <c r="EB326" i="21"/>
  <c r="EB325" i="21"/>
  <c r="EB324" i="21"/>
  <c r="EB322" i="21"/>
  <c r="EB321" i="21"/>
  <c r="EB320" i="21"/>
  <c r="EB319" i="21"/>
  <c r="EB318" i="21"/>
  <c r="EB317" i="21"/>
  <c r="EB316" i="21"/>
  <c r="EB315" i="21"/>
  <c r="EB314" i="21"/>
  <c r="EB312" i="21"/>
  <c r="EB311" i="21"/>
  <c r="EB310" i="21"/>
  <c r="EB309" i="21"/>
  <c r="EB308" i="21"/>
  <c r="EB302" i="21"/>
  <c r="EB301" i="21"/>
  <c r="EB298" i="21"/>
  <c r="EB297" i="21"/>
  <c r="EB296" i="21"/>
  <c r="EB295" i="21"/>
  <c r="EB294" i="21"/>
  <c r="EB292" i="21"/>
  <c r="EB291" i="21"/>
  <c r="EB290" i="21"/>
  <c r="EB289" i="21"/>
  <c r="EB288" i="21"/>
  <c r="EB287" i="21"/>
  <c r="EB286" i="21"/>
  <c r="EB284" i="21"/>
  <c r="EB283" i="21"/>
  <c r="EB281" i="21"/>
  <c r="EB280" i="21"/>
  <c r="EB279" i="21"/>
  <c r="EB278" i="21"/>
  <c r="EB277" i="21"/>
  <c r="EB276" i="21"/>
  <c r="EB275" i="21"/>
  <c r="EB274" i="21"/>
  <c r="EB273" i="21"/>
  <c r="EB272" i="21"/>
  <c r="EB271" i="21"/>
  <c r="EB270" i="21"/>
  <c r="EB269" i="21"/>
  <c r="EB268" i="21"/>
  <c r="EB265" i="21"/>
  <c r="EB264" i="21"/>
  <c r="EB263" i="21"/>
  <c r="EB262" i="21"/>
  <c r="EB261" i="21"/>
  <c r="EB260" i="21"/>
  <c r="EB255" i="21"/>
  <c r="EB254" i="21"/>
  <c r="EB253" i="21"/>
  <c r="EB252" i="21"/>
  <c r="EB251" i="21"/>
  <c r="EB250" i="21"/>
  <c r="EB249" i="21"/>
  <c r="EB247" i="21"/>
  <c r="EB246" i="21"/>
  <c r="EB245" i="21"/>
  <c r="EB244" i="21"/>
  <c r="EB243" i="21"/>
  <c r="EB242" i="21"/>
  <c r="EB241" i="21"/>
  <c r="EB240" i="21"/>
  <c r="EB239" i="21"/>
  <c r="EB236" i="21"/>
  <c r="EB235" i="21"/>
  <c r="EB233" i="21"/>
  <c r="EB232" i="21"/>
  <c r="EB231" i="21"/>
  <c r="EB230" i="21"/>
  <c r="EB228" i="21"/>
  <c r="EB227" i="21"/>
  <c r="EB226" i="21"/>
  <c r="EB222" i="21"/>
  <c r="EB221" i="21"/>
  <c r="EB220" i="21"/>
  <c r="EB212" i="21"/>
  <c r="EB211" i="21"/>
  <c r="EB210" i="21"/>
  <c r="EB209" i="21"/>
  <c r="EB208" i="21"/>
  <c r="EB207" i="21"/>
  <c r="EB204" i="21"/>
  <c r="EB203" i="21"/>
  <c r="EB202" i="21"/>
  <c r="EB201" i="21"/>
  <c r="EB200" i="21"/>
  <c r="EB198" i="21"/>
  <c r="EB197" i="21"/>
  <c r="EB194" i="21"/>
  <c r="EB193" i="21"/>
  <c r="EB192" i="21"/>
  <c r="EB191" i="21"/>
  <c r="EB190" i="21"/>
  <c r="EB189" i="21"/>
  <c r="EB188" i="21"/>
  <c r="EB184" i="21"/>
  <c r="EB183" i="21"/>
  <c r="EB182" i="21"/>
  <c r="EB181" i="21"/>
  <c r="EB180" i="21"/>
  <c r="EB179" i="21"/>
  <c r="EB178" i="21"/>
  <c r="EB177" i="21"/>
  <c r="EB174" i="21"/>
  <c r="EB173" i="21"/>
  <c r="EB172" i="21"/>
  <c r="EB171" i="21"/>
  <c r="EB170" i="21"/>
  <c r="EB169" i="21"/>
  <c r="EB168" i="21"/>
  <c r="EB167" i="21"/>
  <c r="EB162" i="21"/>
  <c r="EB161" i="21"/>
  <c r="EB160" i="21"/>
  <c r="EB159" i="21"/>
  <c r="EB158" i="21"/>
  <c r="EB157" i="21"/>
  <c r="EB152" i="21"/>
  <c r="EB151" i="21"/>
  <c r="EB150" i="21"/>
  <c r="EB149" i="21"/>
  <c r="EB148" i="21"/>
  <c r="EB147" i="21"/>
  <c r="EB146" i="21"/>
  <c r="EB145" i="21"/>
  <c r="EB144" i="21"/>
  <c r="EB143" i="21"/>
  <c r="EB142" i="21"/>
  <c r="EB141" i="21"/>
  <c r="EB140" i="21"/>
  <c r="EB139" i="21"/>
  <c r="EB138" i="21"/>
  <c r="EB137" i="21"/>
  <c r="EB136" i="21"/>
  <c r="EB135" i="21"/>
  <c r="EB132" i="21"/>
  <c r="EB131" i="21"/>
  <c r="EB130" i="21"/>
  <c r="EB129" i="21"/>
  <c r="EB128" i="21"/>
  <c r="EB127" i="21"/>
  <c r="EB126" i="21"/>
  <c r="EB125" i="21"/>
  <c r="EB118" i="21"/>
  <c r="EB117" i="21"/>
  <c r="EB116" i="21"/>
  <c r="EB115" i="21"/>
  <c r="EB114" i="21"/>
  <c r="EB113" i="21"/>
  <c r="EB112" i="21"/>
  <c r="EB111" i="21"/>
  <c r="EB110" i="21"/>
  <c r="EB109" i="21"/>
  <c r="EB107" i="21"/>
  <c r="EB106" i="21"/>
  <c r="EB105" i="21"/>
  <c r="EB103" i="21"/>
  <c r="EB102" i="21"/>
  <c r="EB101" i="21"/>
  <c r="EB100" i="21"/>
  <c r="EB96" i="21"/>
  <c r="EB95" i="21"/>
  <c r="EB94" i="21"/>
  <c r="EB92" i="21"/>
  <c r="EB91" i="21"/>
  <c r="EB90" i="21"/>
  <c r="EB88" i="21"/>
  <c r="EB87" i="21"/>
  <c r="EB86" i="21"/>
  <c r="EB85" i="21"/>
  <c r="EB84" i="21"/>
  <c r="EB82" i="21"/>
  <c r="EB81" i="21"/>
  <c r="EB80" i="21"/>
  <c r="EB79" i="21"/>
  <c r="EB78" i="21"/>
  <c r="EB77" i="21"/>
  <c r="EB76" i="21"/>
  <c r="EB75" i="21"/>
  <c r="EB74" i="21"/>
  <c r="EB73" i="21"/>
  <c r="EB72" i="21"/>
  <c r="EB70" i="21"/>
  <c r="EB69" i="21"/>
  <c r="EB68" i="21"/>
  <c r="EB67" i="21"/>
  <c r="EB66" i="21"/>
  <c r="EB65" i="21"/>
  <c r="EB64" i="21"/>
  <c r="EB63" i="21"/>
  <c r="EB62" i="21"/>
  <c r="EB61" i="21"/>
  <c r="EB60" i="21"/>
  <c r="EB59" i="21"/>
  <c r="EB53" i="21"/>
  <c r="EB52" i="21"/>
  <c r="EB51" i="21"/>
  <c r="EB50" i="21"/>
  <c r="EB49" i="21"/>
  <c r="EB47" i="21"/>
  <c r="EB46" i="21"/>
  <c r="EB45" i="21"/>
  <c r="EB44" i="21"/>
  <c r="EB43" i="21"/>
  <c r="EB42" i="21"/>
  <c r="EB41" i="21"/>
  <c r="EB40" i="21"/>
  <c r="EB39" i="21"/>
  <c r="EB38" i="21"/>
  <c r="EB34" i="21"/>
  <c r="EB33" i="21"/>
  <c r="EB32" i="21"/>
  <c r="EB31" i="21"/>
  <c r="EB30" i="21"/>
  <c r="EB29" i="21"/>
  <c r="EB28" i="21"/>
  <c r="EB22" i="21"/>
  <c r="EB18" i="21"/>
  <c r="DM364" i="21"/>
  <c r="DM360" i="21"/>
  <c r="DM358" i="21"/>
  <c r="DM356" i="21"/>
  <c r="DM354" i="21"/>
  <c r="DM352" i="21"/>
  <c r="DM346" i="21"/>
  <c r="DM344" i="21"/>
  <c r="DM342" i="21"/>
  <c r="DM340" i="21"/>
  <c r="DM338" i="21"/>
  <c r="DM336" i="21"/>
  <c r="DM334" i="21"/>
  <c r="DM332" i="21"/>
  <c r="DM330" i="21"/>
  <c r="DM328" i="21"/>
  <c r="DM326" i="21"/>
  <c r="DM322" i="21"/>
  <c r="DM320" i="21"/>
  <c r="DM316" i="21"/>
  <c r="DM310" i="21"/>
  <c r="DM308" i="21"/>
  <c r="DM306" i="21"/>
  <c r="DM304" i="21"/>
  <c r="DM302" i="21"/>
  <c r="DM300" i="21"/>
  <c r="DM298" i="21"/>
  <c r="DM296" i="21"/>
  <c r="DM294" i="21"/>
  <c r="DM290" i="21"/>
  <c r="DM288" i="21"/>
  <c r="DM284" i="21"/>
  <c r="DM282" i="21"/>
  <c r="DM280" i="21"/>
  <c r="DM278" i="21"/>
  <c r="DM272" i="21"/>
  <c r="DM270" i="21"/>
  <c r="DM266" i="21"/>
  <c r="DM264" i="21"/>
  <c r="DM260" i="21"/>
  <c r="DM258" i="21"/>
  <c r="DM256" i="21"/>
  <c r="DM254" i="21"/>
  <c r="DM252" i="21"/>
  <c r="DM250" i="21"/>
  <c r="DM248" i="21"/>
  <c r="DM244" i="21"/>
  <c r="DM240" i="21"/>
  <c r="DM236" i="21"/>
  <c r="DM234" i="21"/>
  <c r="DM232" i="21"/>
  <c r="DM230" i="21"/>
  <c r="DM228" i="21"/>
  <c r="DM226" i="21"/>
  <c r="DM222" i="21"/>
  <c r="DM218" i="21"/>
  <c r="DM216" i="21"/>
  <c r="DM214" i="21"/>
  <c r="DM212" i="21"/>
  <c r="DM208" i="21"/>
  <c r="DM204" i="21"/>
  <c r="DM202" i="21"/>
  <c r="DM200" i="21"/>
  <c r="DM198" i="21"/>
  <c r="DM196" i="21"/>
  <c r="DM192" i="21"/>
  <c r="DM190" i="21"/>
  <c r="DM188" i="21"/>
  <c r="DM186" i="21"/>
  <c r="DM184" i="21"/>
  <c r="DM180" i="21"/>
  <c r="DM178" i="21"/>
  <c r="DM174" i="21"/>
  <c r="DM172" i="21"/>
  <c r="DM168" i="21"/>
  <c r="DM166" i="21"/>
  <c r="DM164" i="21"/>
  <c r="DM162" i="21"/>
  <c r="DM160" i="21"/>
  <c r="DM158" i="21"/>
  <c r="DM156" i="21"/>
  <c r="DM154" i="21"/>
  <c r="DM152" i="21"/>
  <c r="DM148" i="21"/>
  <c r="DM144" i="21"/>
  <c r="DM140" i="21"/>
  <c r="DM138" i="21"/>
  <c r="DM136" i="21"/>
  <c r="DM134" i="21"/>
  <c r="DM128" i="21"/>
  <c r="DM118" i="21"/>
  <c r="DM116" i="21"/>
  <c r="DM114" i="21"/>
  <c r="DM110" i="21"/>
  <c r="DM106" i="21"/>
  <c r="DM104" i="21"/>
  <c r="DM102" i="21"/>
  <c r="DM100" i="21"/>
  <c r="DM96" i="21"/>
  <c r="DM94" i="21"/>
  <c r="DM92" i="21"/>
  <c r="DM86" i="21"/>
  <c r="DM84" i="21"/>
  <c r="DM82" i="21"/>
  <c r="DM80" i="21"/>
  <c r="DM78" i="21"/>
  <c r="DM76" i="21"/>
  <c r="DM66" i="21"/>
  <c r="DM64" i="21"/>
  <c r="DM62" i="21"/>
  <c r="DM58" i="21"/>
  <c r="DM56" i="21"/>
  <c r="DM54" i="21"/>
  <c r="DM52" i="21"/>
  <c r="DM50" i="21"/>
  <c r="DM46" i="21"/>
  <c r="DM42" i="21"/>
  <c r="DM40" i="21"/>
  <c r="DM38" i="21"/>
  <c r="DM34" i="21"/>
  <c r="DM30" i="21"/>
  <c r="DM28" i="21"/>
  <c r="DM26" i="21"/>
  <c r="DM22" i="21"/>
  <c r="DM20" i="21"/>
  <c r="DM18" i="21"/>
  <c r="CX364" i="21"/>
  <c r="CX362" i="21"/>
  <c r="CX360" i="21"/>
  <c r="CX358" i="21"/>
  <c r="CX356" i="21"/>
  <c r="CX354" i="21"/>
  <c r="CX352" i="21"/>
  <c r="CX350" i="21"/>
  <c r="CX348" i="21"/>
  <c r="CX346" i="21"/>
  <c r="CX344" i="21"/>
  <c r="CX342" i="21"/>
  <c r="CX340" i="21"/>
  <c r="CX338" i="21"/>
  <c r="CX336" i="21"/>
  <c r="CX332" i="21"/>
  <c r="CX330" i="21"/>
  <c r="CX328" i="21"/>
  <c r="CX324" i="21"/>
  <c r="CX322" i="21"/>
  <c r="CX314" i="21"/>
  <c r="CX310" i="21"/>
  <c r="CX308" i="21"/>
  <c r="CX306" i="21"/>
  <c r="CX298" i="21"/>
  <c r="CX296" i="21"/>
  <c r="CX294" i="21"/>
  <c r="CX292" i="21"/>
  <c r="CX290" i="21"/>
  <c r="CX288" i="21"/>
  <c r="CX286" i="21"/>
  <c r="CX280" i="21"/>
  <c r="CX278" i="21"/>
  <c r="CX272" i="21"/>
  <c r="CX270" i="21"/>
  <c r="CX268" i="21"/>
  <c r="CX266" i="21"/>
  <c r="CX264" i="21"/>
  <c r="CX262" i="21"/>
  <c r="CX258" i="21"/>
  <c r="CX256" i="21"/>
  <c r="CX254" i="21"/>
  <c r="CX252" i="21"/>
  <c r="CX250" i="21"/>
  <c r="CX248" i="21"/>
  <c r="CX246" i="21"/>
  <c r="CX242" i="21"/>
  <c r="CX240" i="21"/>
  <c r="CX238" i="21"/>
  <c r="CX236" i="21"/>
  <c r="CX232" i="21"/>
  <c r="CX228" i="21"/>
  <c r="CX226" i="21"/>
  <c r="CX222" i="21"/>
  <c r="CX220" i="21"/>
  <c r="CX218" i="21"/>
  <c r="CX216" i="21"/>
  <c r="CX214" i="21"/>
  <c r="CX212" i="21"/>
  <c r="CX210" i="21"/>
  <c r="CX206" i="21"/>
  <c r="CX204" i="21"/>
  <c r="CX202" i="21"/>
  <c r="CX200" i="21"/>
  <c r="CX198" i="21"/>
  <c r="CX196" i="21"/>
  <c r="CX194" i="21"/>
  <c r="CX182" i="21"/>
  <c r="CX178" i="21"/>
  <c r="CX174" i="21"/>
  <c r="CX172" i="21"/>
  <c r="CX170" i="21"/>
  <c r="CX164" i="21"/>
  <c r="CX162" i="21"/>
  <c r="CX160" i="21"/>
  <c r="CX158" i="21"/>
  <c r="CX156" i="21"/>
  <c r="CX154" i="21"/>
  <c r="CX150" i="21"/>
  <c r="CX146" i="21"/>
  <c r="CX144" i="21"/>
  <c r="CX140" i="21"/>
  <c r="CX138" i="21"/>
  <c r="CX136" i="21"/>
  <c r="CX134" i="21"/>
  <c r="CX128" i="21"/>
  <c r="CX126" i="21"/>
  <c r="CX124" i="21"/>
  <c r="CX122" i="21"/>
  <c r="CX118" i="21"/>
  <c r="CX112" i="21"/>
  <c r="CX110" i="21"/>
  <c r="CX108" i="21"/>
  <c r="CX106" i="21"/>
  <c r="CX104" i="21"/>
  <c r="CX98" i="21"/>
  <c r="CX96" i="21"/>
  <c r="CX94" i="21"/>
  <c r="CX90" i="21"/>
  <c r="CX88" i="21"/>
  <c r="CX86" i="21"/>
  <c r="CX84" i="21"/>
  <c r="CX82" i="21"/>
  <c r="CX80" i="21"/>
  <c r="CX78" i="21"/>
  <c r="CX76" i="21"/>
  <c r="CX74" i="21"/>
  <c r="CX72" i="21"/>
  <c r="CX70" i="21"/>
  <c r="CX66" i="21"/>
  <c r="CX64" i="21"/>
  <c r="CX60" i="21"/>
  <c r="CX58" i="21"/>
  <c r="CX56" i="21"/>
  <c r="CX52" i="21"/>
  <c r="CX50" i="21"/>
  <c r="CX48" i="21"/>
  <c r="CX46" i="21"/>
  <c r="CX44" i="21"/>
  <c r="CX42" i="21"/>
  <c r="CX40" i="21"/>
  <c r="CX38" i="21"/>
  <c r="CX36" i="21"/>
  <c r="CX34" i="21"/>
  <c r="CX32" i="21"/>
  <c r="CX30" i="21"/>
  <c r="CX26" i="21"/>
  <c r="CX24" i="21"/>
  <c r="CI361" i="21"/>
  <c r="CI360" i="21"/>
  <c r="CI359" i="21"/>
  <c r="CI358" i="21"/>
  <c r="CI357" i="21"/>
  <c r="CI356" i="21"/>
  <c r="CI354" i="21"/>
  <c r="CI353" i="21"/>
  <c r="CI352" i="21"/>
  <c r="CI351" i="21"/>
  <c r="CI350" i="21"/>
  <c r="CI348" i="21"/>
  <c r="CI347" i="21"/>
  <c r="CI346" i="21"/>
  <c r="CI342" i="21"/>
  <c r="CI338" i="21"/>
  <c r="CI336" i="21"/>
  <c r="CI335" i="21"/>
  <c r="CI334" i="21"/>
  <c r="CI332" i="21"/>
  <c r="CI331" i="21"/>
  <c r="CI330" i="21"/>
  <c r="CI327" i="21"/>
  <c r="CI326" i="21"/>
  <c r="CI325" i="21"/>
  <c r="CI324" i="21"/>
  <c r="CI322" i="21"/>
  <c r="CI321" i="21"/>
  <c r="CI320" i="21"/>
  <c r="CI319" i="21"/>
  <c r="CI318" i="21"/>
  <c r="CI317" i="21"/>
  <c r="CI316" i="21"/>
  <c r="CI315" i="21"/>
  <c r="CI313" i="21"/>
  <c r="CI312" i="21"/>
  <c r="CI309" i="21"/>
  <c r="CI308" i="21"/>
  <c r="CI307" i="21"/>
  <c r="CI306" i="21"/>
  <c r="CI305" i="21"/>
  <c r="CI303" i="21"/>
  <c r="CI302" i="21"/>
  <c r="CI301" i="21"/>
  <c r="CI300" i="21"/>
  <c r="CI299" i="21"/>
  <c r="CI298" i="21"/>
  <c r="CI297" i="21"/>
  <c r="CI296" i="21"/>
  <c r="CI294" i="21"/>
  <c r="CI292" i="21"/>
  <c r="CI289" i="21"/>
  <c r="CI285" i="21"/>
  <c r="CI283" i="21"/>
  <c r="CI282" i="21"/>
  <c r="CI281" i="21"/>
  <c r="CI277" i="21"/>
  <c r="CI273" i="21"/>
  <c r="CI269" i="21"/>
  <c r="CI265" i="21"/>
  <c r="CI264" i="21"/>
  <c r="CI262" i="21"/>
  <c r="CI260" i="21"/>
  <c r="CI258" i="21"/>
  <c r="CI256" i="21"/>
  <c r="CI254" i="21"/>
  <c r="CI250" i="21"/>
  <c r="CI246" i="21"/>
  <c r="CI244" i="21"/>
  <c r="CI242" i="21"/>
  <c r="CI240" i="21"/>
  <c r="CI238" i="21"/>
  <c r="CI236" i="21"/>
  <c r="CI232" i="21"/>
  <c r="CI230" i="21"/>
  <c r="CI228" i="21"/>
  <c r="CI224" i="21"/>
  <c r="CI222" i="21"/>
  <c r="CI220" i="21"/>
  <c r="CI218" i="21"/>
  <c r="CI214" i="21"/>
  <c r="CI212" i="21"/>
  <c r="CI210" i="21"/>
  <c r="CI208" i="21"/>
  <c r="CI206" i="21"/>
  <c r="CI204" i="21"/>
  <c r="CI202" i="21"/>
  <c r="CI200" i="21"/>
  <c r="CI196" i="21"/>
  <c r="CI194" i="21"/>
  <c r="CI192" i="21"/>
  <c r="CI190" i="21"/>
  <c r="CI188" i="21"/>
  <c r="CI182" i="21"/>
  <c r="CI180" i="21"/>
  <c r="CI176" i="21"/>
  <c r="CI172" i="21"/>
  <c r="CI170" i="21"/>
  <c r="CI168" i="21"/>
  <c r="CI166" i="21"/>
  <c r="CI162" i="21"/>
  <c r="CI160" i="21"/>
  <c r="CI156" i="21"/>
  <c r="CI154" i="21"/>
  <c r="CI148" i="21"/>
  <c r="CI146" i="21"/>
  <c r="CI144" i="21"/>
  <c r="CI142" i="21"/>
  <c r="CI140" i="21"/>
  <c r="CI138" i="21"/>
  <c r="CI136" i="21"/>
  <c r="CI134" i="21"/>
  <c r="CI130" i="21"/>
  <c r="CI126" i="21"/>
  <c r="CI120" i="21"/>
  <c r="CI118" i="21"/>
  <c r="CI116" i="21"/>
  <c r="CI112" i="21"/>
  <c r="CI106" i="21"/>
  <c r="CI102" i="21"/>
  <c r="CI100" i="21"/>
  <c r="CI98" i="21"/>
  <c r="CI96" i="21"/>
  <c r="CI92" i="21"/>
  <c r="CI88" i="21"/>
  <c r="CI86" i="21"/>
  <c r="CI78" i="21"/>
  <c r="CI74" i="21"/>
  <c r="CI72" i="21"/>
  <c r="CI70" i="21"/>
  <c r="CI68" i="21"/>
  <c r="CI66" i="21"/>
  <c r="CI64" i="21"/>
  <c r="CI60" i="21"/>
  <c r="CI58" i="21"/>
  <c r="CI54" i="21"/>
  <c r="CI52" i="21"/>
  <c r="CI50" i="21"/>
  <c r="CI46" i="21"/>
  <c r="CI44" i="21"/>
  <c r="CI42" i="21"/>
  <c r="CI40" i="21"/>
  <c r="CI38" i="21"/>
  <c r="CI36" i="21"/>
  <c r="CI34" i="21"/>
  <c r="CI32" i="21"/>
  <c r="CI30" i="21"/>
  <c r="CI28" i="21"/>
  <c r="CI26" i="21"/>
  <c r="CI24" i="21"/>
  <c r="CI22" i="21"/>
  <c r="CI20" i="21"/>
  <c r="CI18" i="21"/>
  <c r="CI16" i="21"/>
  <c r="BT364" i="21"/>
  <c r="BT360" i="21"/>
  <c r="BT356" i="21"/>
  <c r="BT344" i="21"/>
  <c r="BT342" i="21"/>
  <c r="BT338" i="21"/>
  <c r="BT336" i="21"/>
  <c r="BT334" i="21"/>
  <c r="BT332" i="21"/>
  <c r="BT326" i="21"/>
  <c r="BT324" i="21"/>
  <c r="BT318" i="21"/>
  <c r="BT316" i="21"/>
  <c r="BT312" i="21"/>
  <c r="BT302" i="21"/>
  <c r="BT296" i="21"/>
  <c r="BT294" i="21"/>
  <c r="BT292" i="21"/>
  <c r="BT282" i="21"/>
  <c r="BT280" i="21"/>
  <c r="BT278" i="21"/>
  <c r="BT254" i="21"/>
  <c r="BT250" i="21"/>
  <c r="BT248" i="21"/>
  <c r="BT246" i="21"/>
  <c r="BT244" i="21"/>
  <c r="BT242" i="21"/>
  <c r="BT234" i="21"/>
  <c r="BT232" i="21"/>
  <c r="BT224" i="21"/>
  <c r="BT214" i="21"/>
  <c r="BT204" i="21"/>
  <c r="BT202" i="21"/>
  <c r="BT190" i="21"/>
  <c r="BT182" i="21"/>
  <c r="BT180" i="21"/>
  <c r="BT178" i="21"/>
  <c r="BT176" i="21"/>
  <c r="BT172" i="21"/>
  <c r="BT168" i="21"/>
  <c r="BT164" i="21"/>
  <c r="BT160" i="21"/>
  <c r="BT146" i="21"/>
  <c r="BT140" i="21"/>
  <c r="BT138" i="21"/>
  <c r="BT136" i="21"/>
  <c r="BT126" i="21"/>
  <c r="BT124" i="21"/>
  <c r="BT122" i="21"/>
  <c r="BT120" i="21"/>
  <c r="BT112" i="21"/>
  <c r="BT110" i="21"/>
  <c r="BT108" i="21"/>
  <c r="BT106" i="21"/>
  <c r="BT102" i="21"/>
  <c r="BT94" i="21"/>
  <c r="BT90" i="21"/>
  <c r="BT86" i="21"/>
  <c r="BT78" i="21"/>
  <c r="BT76" i="21"/>
  <c r="BT74" i="21"/>
  <c r="BT70" i="21"/>
  <c r="BT68" i="21"/>
  <c r="BT62" i="21"/>
  <c r="BT58" i="21"/>
  <c r="BT54" i="21"/>
  <c r="BT52" i="21"/>
  <c r="BT48" i="21"/>
  <c r="BT46" i="21"/>
  <c r="BT44" i="21"/>
  <c r="BT42" i="21"/>
  <c r="BT26" i="21"/>
  <c r="BT18" i="21"/>
  <c r="BE364" i="21"/>
  <c r="BE362" i="21"/>
  <c r="BE360" i="21"/>
  <c r="BE358" i="21"/>
  <c r="BE356" i="21"/>
  <c r="BE352" i="21"/>
  <c r="BE350" i="21"/>
  <c r="BE348" i="21"/>
  <c r="BE346" i="21"/>
  <c r="BE344" i="21"/>
  <c r="BE342" i="21"/>
  <c r="BE340" i="21"/>
  <c r="BE338" i="21"/>
  <c r="BE336" i="21"/>
  <c r="BE334" i="21"/>
  <c r="BE332" i="21"/>
  <c r="BE330" i="21"/>
  <c r="BE328" i="21"/>
  <c r="BE326" i="21"/>
  <c r="BE324" i="21"/>
  <c r="BE322" i="21"/>
  <c r="BE318" i="21"/>
  <c r="BE316" i="21"/>
  <c r="BE314" i="21"/>
  <c r="BE308" i="21"/>
  <c r="BE302" i="21"/>
  <c r="BE300" i="21"/>
  <c r="BE298" i="21"/>
  <c r="BE296" i="21"/>
  <c r="BE294" i="21"/>
  <c r="BE292" i="21"/>
  <c r="BE290" i="21"/>
  <c r="BE288" i="21"/>
  <c r="BE282" i="21"/>
  <c r="BE280" i="21"/>
  <c r="BE276" i="21"/>
  <c r="BE274" i="21"/>
  <c r="BE272" i="21"/>
  <c r="BE264" i="21"/>
  <c r="BE262" i="21"/>
  <c r="BE260" i="21"/>
  <c r="BE254" i="21"/>
  <c r="BE252" i="21"/>
  <c r="BE248" i="21"/>
  <c r="BE246" i="21"/>
  <c r="BE244" i="21"/>
  <c r="BE242" i="21"/>
  <c r="BE240" i="21"/>
  <c r="BE238" i="21"/>
  <c r="BE236" i="21"/>
  <c r="BE234" i="21"/>
  <c r="BE232" i="21"/>
  <c r="BE230" i="21"/>
  <c r="BE226" i="21"/>
  <c r="BE224" i="21"/>
  <c r="BE222" i="21"/>
  <c r="BE220" i="21"/>
  <c r="BE218" i="21"/>
  <c r="BE216" i="21"/>
  <c r="BE212" i="21"/>
  <c r="BE210" i="21"/>
  <c r="BE208" i="21"/>
  <c r="BE204" i="21"/>
  <c r="BE202" i="21"/>
  <c r="BE200" i="21"/>
  <c r="BE198" i="21"/>
  <c r="BE196" i="21"/>
  <c r="BE194" i="21"/>
  <c r="BE192" i="21"/>
  <c r="BE190" i="21"/>
  <c r="BE186" i="21"/>
  <c r="BE184" i="21"/>
  <c r="BE182" i="21"/>
  <c r="BE180" i="21"/>
  <c r="BE178" i="21"/>
  <c r="BE176" i="21"/>
  <c r="BE174" i="21"/>
  <c r="BE172" i="21"/>
  <c r="BE168" i="21"/>
  <c r="BE166" i="21"/>
  <c r="BE164" i="21"/>
  <c r="BE160" i="21"/>
  <c r="BE158" i="21"/>
  <c r="BE156" i="21"/>
  <c r="BE154" i="21"/>
  <c r="BE148" i="21"/>
  <c r="BE144" i="21"/>
  <c r="BE142" i="21"/>
  <c r="BE140" i="21"/>
  <c r="BE138" i="21"/>
  <c r="BE136" i="21"/>
  <c r="BE134" i="21"/>
  <c r="BE132" i="21"/>
  <c r="BE130" i="21"/>
  <c r="BE128" i="21"/>
  <c r="BE126" i="21"/>
  <c r="BE122" i="21"/>
  <c r="BE120" i="21"/>
  <c r="BE114" i="21"/>
  <c r="BE112" i="21"/>
  <c r="BE108" i="21"/>
  <c r="BE106" i="21"/>
  <c r="BE104" i="21"/>
  <c r="BE100" i="21"/>
  <c r="BE98" i="21"/>
  <c r="BE94" i="21"/>
  <c r="BE92" i="21"/>
  <c r="BE88" i="21"/>
  <c r="BE84" i="21"/>
  <c r="BE78" i="21"/>
  <c r="BE76" i="21"/>
  <c r="BE74" i="21"/>
  <c r="BE72" i="21"/>
  <c r="BE70" i="21"/>
  <c r="BE68" i="21"/>
  <c r="BE66" i="21"/>
  <c r="BE64" i="21"/>
  <c r="BE62" i="21"/>
  <c r="BE60" i="21"/>
  <c r="BE56" i="21"/>
  <c r="BE54" i="21"/>
  <c r="BE52" i="21"/>
  <c r="BE50" i="21"/>
  <c r="BE44" i="21"/>
  <c r="BE42" i="21"/>
  <c r="BE38" i="21"/>
  <c r="BE36" i="21"/>
  <c r="BE34" i="21"/>
  <c r="BE28" i="21"/>
  <c r="BE26" i="21"/>
  <c r="BE24" i="21"/>
  <c r="BE22" i="21"/>
  <c r="BE18" i="21"/>
  <c r="BE16" i="21"/>
  <c r="AP362" i="21"/>
  <c r="AP360" i="21"/>
  <c r="AP358" i="21"/>
  <c r="AP356" i="21"/>
  <c r="AP354" i="21"/>
  <c r="AP352" i="21"/>
  <c r="AP350" i="21"/>
  <c r="AP348" i="21"/>
  <c r="AP346" i="21"/>
  <c r="AP344" i="21"/>
  <c r="AP340" i="21"/>
  <c r="AP338" i="21"/>
  <c r="AP334" i="21"/>
  <c r="AP332" i="21"/>
  <c r="AP326" i="21"/>
  <c r="AP324" i="21"/>
  <c r="AP322" i="21"/>
  <c r="AP318" i="21"/>
  <c r="AP316" i="21"/>
  <c r="AP314" i="21"/>
  <c r="AP312" i="21"/>
  <c r="AP308" i="21"/>
  <c r="AP306" i="21"/>
  <c r="AP304" i="21"/>
  <c r="AP298" i="21"/>
  <c r="AP296" i="21"/>
  <c r="AP294" i="21"/>
  <c r="AP292" i="21"/>
  <c r="AP290" i="21"/>
  <c r="AP288" i="21"/>
  <c r="AP286" i="21"/>
  <c r="AP284" i="21"/>
  <c r="AP280" i="21"/>
  <c r="AP276" i="21"/>
  <c r="AP274" i="21"/>
  <c r="AP272" i="21"/>
  <c r="AP270" i="21"/>
  <c r="AP264" i="21"/>
  <c r="AP258" i="21"/>
  <c r="AP256" i="21"/>
  <c r="AP250" i="21"/>
  <c r="AP248" i="21"/>
  <c r="AP246" i="21"/>
  <c r="AP242" i="21"/>
  <c r="AP238" i="21"/>
  <c r="AP236" i="21"/>
  <c r="AP234" i="21"/>
  <c r="AP232" i="21"/>
  <c r="AP230" i="21"/>
  <c r="AP226" i="21"/>
  <c r="AP222" i="21"/>
  <c r="AP218" i="21"/>
  <c r="AP214" i="21"/>
  <c r="AP212" i="21"/>
  <c r="AP206" i="21"/>
  <c r="AP204" i="21"/>
  <c r="AP202" i="21"/>
  <c r="AP200" i="21"/>
  <c r="AP198" i="21"/>
  <c r="AP196" i="21"/>
  <c r="AP194" i="21"/>
  <c r="AP192" i="21"/>
  <c r="AP190" i="21"/>
  <c r="AP188" i="21"/>
  <c r="AP184" i="21"/>
  <c r="AP182" i="21"/>
  <c r="AP180" i="21"/>
  <c r="AP178" i="21"/>
  <c r="AP176" i="21"/>
  <c r="AP174" i="21"/>
  <c r="AP172" i="21"/>
  <c r="AP170" i="21"/>
  <c r="AP168" i="21"/>
  <c r="AP166" i="21"/>
  <c r="AP164" i="21"/>
  <c r="AP162" i="21"/>
  <c r="AP156" i="21"/>
  <c r="AP154" i="21"/>
  <c r="AP152" i="21"/>
  <c r="AP150" i="21"/>
  <c r="AP148" i="21"/>
  <c r="AP144" i="21"/>
  <c r="AP142" i="21"/>
  <c r="AP140" i="21"/>
  <c r="AP136" i="21"/>
  <c r="AP134" i="21"/>
  <c r="AP128" i="21"/>
  <c r="AP126" i="21"/>
  <c r="AP124" i="21"/>
  <c r="AP122" i="21"/>
  <c r="AP120" i="21"/>
  <c r="AP118" i="21"/>
  <c r="AP116" i="21"/>
  <c r="AP114" i="21"/>
  <c r="AP110" i="21"/>
  <c r="AP108" i="21"/>
  <c r="AP106" i="21"/>
  <c r="AP104" i="21"/>
  <c r="AP102" i="21"/>
  <c r="AP96" i="21"/>
  <c r="AP90" i="21"/>
  <c r="AP88" i="21"/>
  <c r="AP86" i="21"/>
  <c r="AP84" i="21"/>
  <c r="AP82" i="21"/>
  <c r="AP78" i="21"/>
  <c r="AP76" i="21"/>
  <c r="AP74" i="21"/>
  <c r="AP72" i="21"/>
  <c r="AP70" i="21"/>
  <c r="AP62" i="21"/>
  <c r="AP58" i="21"/>
  <c r="AP56" i="21"/>
  <c r="AP54" i="21"/>
  <c r="AP50" i="21"/>
  <c r="AP48" i="21"/>
  <c r="AP46" i="21"/>
  <c r="AP44" i="21"/>
  <c r="AP42" i="21"/>
  <c r="AP40" i="21"/>
  <c r="AP36" i="21"/>
  <c r="AP34" i="21"/>
  <c r="AP32" i="21"/>
  <c r="AP30" i="21"/>
  <c r="AP28" i="21"/>
  <c r="AP24" i="21"/>
  <c r="AP20" i="21"/>
  <c r="AP18" i="21"/>
  <c r="AA18" i="21"/>
  <c r="AA22" i="21"/>
  <c r="AA26" i="21"/>
  <c r="AA28" i="21"/>
  <c r="AA30" i="21"/>
  <c r="AA32" i="21"/>
  <c r="AA34" i="21"/>
  <c r="AA36" i="21"/>
  <c r="AA40" i="21"/>
  <c r="AA42" i="21"/>
  <c r="AA44" i="21"/>
  <c r="AA48" i="21"/>
  <c r="AA50" i="21"/>
  <c r="AA52" i="21"/>
  <c r="AA54" i="21"/>
  <c r="AA58" i="21"/>
  <c r="AA62" i="21"/>
  <c r="AA64" i="21"/>
  <c r="AA66" i="21"/>
  <c r="AA68" i="21"/>
  <c r="AA70" i="21"/>
  <c r="AA72" i="21"/>
  <c r="AA74" i="21"/>
  <c r="AA78" i="21"/>
  <c r="AA82" i="21"/>
  <c r="AA84" i="21"/>
  <c r="AA86" i="21"/>
  <c r="AA88" i="21"/>
  <c r="AA90" i="21"/>
  <c r="AA92" i="21"/>
  <c r="AA94" i="21"/>
  <c r="AA96" i="21"/>
  <c r="AA100" i="21"/>
  <c r="AA102" i="21"/>
  <c r="AA104" i="21"/>
  <c r="AA106" i="21"/>
  <c r="AA108" i="21"/>
  <c r="AA112" i="21"/>
  <c r="AA114" i="21"/>
  <c r="AA118" i="21"/>
  <c r="AA120" i="21"/>
  <c r="AA124" i="21"/>
  <c r="AA126" i="21"/>
  <c r="AA128" i="21"/>
  <c r="AA130" i="21"/>
  <c r="AA136" i="21"/>
  <c r="AA138" i="21"/>
  <c r="AA140" i="21"/>
  <c r="AA142" i="21"/>
  <c r="AA144" i="21"/>
  <c r="AA146" i="21"/>
  <c r="AA148" i="21"/>
  <c r="AA150" i="21"/>
  <c r="AA152" i="21"/>
  <c r="AA154" i="21"/>
  <c r="AA156" i="21"/>
  <c r="AA162" i="21"/>
  <c r="AA164" i="21"/>
  <c r="AA170" i="21"/>
  <c r="AA178" i="21"/>
  <c r="AA180" i="21"/>
  <c r="AA184" i="21"/>
  <c r="AA186" i="21"/>
  <c r="AA188" i="21"/>
  <c r="AA190" i="21"/>
  <c r="AA192" i="21"/>
  <c r="AA194" i="21"/>
  <c r="AA196" i="21"/>
  <c r="AA198" i="21"/>
  <c r="AA200" i="21"/>
  <c r="AA204" i="21"/>
  <c r="AA206" i="21"/>
  <c r="AA208" i="21"/>
  <c r="AA210" i="21"/>
  <c r="AA212" i="21"/>
  <c r="AA214" i="21"/>
  <c r="AA216" i="21"/>
  <c r="AA218" i="21"/>
  <c r="AA220" i="21"/>
  <c r="AA222" i="21"/>
  <c r="AA226" i="21"/>
  <c r="AA228" i="21"/>
  <c r="AA232" i="21"/>
  <c r="AA238" i="21"/>
  <c r="AA240" i="21"/>
  <c r="AA242" i="21"/>
  <c r="AA244" i="21"/>
  <c r="AA246" i="21"/>
  <c r="AA248" i="21"/>
  <c r="AA252" i="21"/>
  <c r="AA254" i="21"/>
  <c r="AA256" i="21"/>
  <c r="AA258" i="21"/>
  <c r="AA260" i="21"/>
  <c r="AA262" i="21"/>
  <c r="AA264" i="21"/>
  <c r="AA268" i="21"/>
  <c r="AA270" i="21"/>
  <c r="AA272" i="21"/>
  <c r="AA276" i="21"/>
  <c r="AA278" i="21"/>
  <c r="AA282" i="21"/>
  <c r="AA284" i="21"/>
  <c r="AA286" i="21"/>
  <c r="AA288" i="21"/>
  <c r="AA294" i="21"/>
  <c r="AA296" i="21"/>
  <c r="AA298" i="21"/>
  <c r="AA304" i="21"/>
  <c r="AA306" i="21"/>
  <c r="AA310" i="21"/>
  <c r="AA316" i="21"/>
  <c r="AA318" i="21"/>
  <c r="AA320" i="21"/>
  <c r="AA324" i="21"/>
  <c r="AA326" i="21"/>
  <c r="AA332" i="21"/>
  <c r="AA334" i="21"/>
  <c r="AA336" i="21"/>
  <c r="AA340" i="21"/>
  <c r="AA342" i="21"/>
  <c r="AA348" i="21"/>
  <c r="AA350" i="21"/>
  <c r="AA352" i="21"/>
  <c r="AA354" i="21"/>
  <c r="AA356" i="21"/>
  <c r="AA358" i="21"/>
  <c r="AA360" i="21"/>
  <c r="AA362" i="21"/>
  <c r="AA364" i="21"/>
  <c r="DO11" i="21"/>
  <c r="FN10" i="21" s="1"/>
  <c r="G5" i="21"/>
  <c r="ET384" i="21"/>
  <c r="ES384" i="21"/>
  <c r="ER384" i="21"/>
  <c r="EQ384" i="21"/>
  <c r="EP384" i="21"/>
  <c r="EO384" i="21"/>
  <c r="EN384" i="21"/>
  <c r="EM384" i="21"/>
  <c r="A384" i="21"/>
  <c r="A383" i="21"/>
  <c r="A382" i="21"/>
  <c r="A381" i="21"/>
  <c r="A380" i="21"/>
  <c r="A379" i="21"/>
  <c r="A378" i="21"/>
  <c r="A377" i="21"/>
  <c r="A376" i="21"/>
  <c r="D375" i="21"/>
  <c r="A375" i="21"/>
  <c r="A374" i="21"/>
  <c r="A373" i="21"/>
  <c r="A372" i="21"/>
  <c r="DU371" i="21"/>
  <c r="DF371" i="21"/>
  <c r="CQ371" i="21"/>
  <c r="CB371" i="21"/>
  <c r="BM371" i="21"/>
  <c r="AX371" i="21"/>
  <c r="AI371" i="21"/>
  <c r="T371" i="21"/>
  <c r="C371" i="21"/>
  <c r="A371" i="21"/>
  <c r="A370" i="21"/>
  <c r="A369" i="21"/>
  <c r="A368" i="21"/>
  <c r="B367" i="21"/>
  <c r="A367" i="21"/>
  <c r="DU366" i="21"/>
  <c r="DF366" i="21"/>
  <c r="CQ366" i="21"/>
  <c r="CB366" i="21"/>
  <c r="BM366" i="21"/>
  <c r="AX366" i="21"/>
  <c r="AI366" i="21"/>
  <c r="T366" i="21"/>
  <c r="C366" i="21"/>
  <c r="A366" i="21"/>
  <c r="EX364" i="21"/>
  <c r="FO364" i="21" s="1"/>
  <c r="FF364" i="21" s="1"/>
  <c r="EA364" i="21"/>
  <c r="DL364" i="21"/>
  <c r="CW364" i="21"/>
  <c r="CI364" i="21"/>
  <c r="CH364" i="21"/>
  <c r="BS364" i="21"/>
  <c r="BD364" i="21"/>
  <c r="AP364" i="21"/>
  <c r="AO364" i="21"/>
  <c r="Z364" i="21"/>
  <c r="Q364" i="21"/>
  <c r="EV364" i="21" s="1"/>
  <c r="B364" i="21"/>
  <c r="A364" i="21"/>
  <c r="FI363" i="21"/>
  <c r="EZ363" i="21" s="1"/>
  <c r="EX363" i="21"/>
  <c r="FM363" i="21" s="1"/>
  <c r="FD363" i="21" s="1"/>
  <c r="EA363" i="21"/>
  <c r="DM363" i="21"/>
  <c r="DL363" i="21"/>
  <c r="CX363" i="21"/>
  <c r="CW363" i="21"/>
  <c r="CI363" i="21"/>
  <c r="CH363" i="21"/>
  <c r="BT363" i="21"/>
  <c r="BS363" i="21"/>
  <c r="BE363" i="21"/>
  <c r="BD363" i="21"/>
  <c r="AP363" i="21"/>
  <c r="AO363" i="21"/>
  <c r="AA363" i="21"/>
  <c r="Z363" i="21"/>
  <c r="Q363" i="21"/>
  <c r="EV363" i="21" s="1"/>
  <c r="B363" i="21"/>
  <c r="A363" i="21"/>
  <c r="EX362" i="21"/>
  <c r="FO362" i="21" s="1"/>
  <c r="FF362" i="21" s="1"/>
  <c r="EF362" i="21" s="1"/>
  <c r="EV362" i="21"/>
  <c r="EA362" i="21"/>
  <c r="DM362" i="21"/>
  <c r="DL362" i="21"/>
  <c r="CW362" i="21"/>
  <c r="CI362" i="21"/>
  <c r="CH362" i="21"/>
  <c r="BT362" i="21"/>
  <c r="BS362" i="21"/>
  <c r="BD362" i="21"/>
  <c r="AO362" i="21"/>
  <c r="Z362" i="21"/>
  <c r="Q362" i="21"/>
  <c r="B362" i="21"/>
  <c r="A362" i="21"/>
  <c r="EX361" i="21"/>
  <c r="EB361" i="21"/>
  <c r="EA361" i="21"/>
  <c r="DM361" i="21"/>
  <c r="DL361" i="21"/>
  <c r="CX361" i="21"/>
  <c r="CW361" i="21"/>
  <c r="CH361" i="21"/>
  <c r="BT361" i="21"/>
  <c r="BS361" i="21"/>
  <c r="BE361" i="21"/>
  <c r="BD361" i="21"/>
  <c r="AP361" i="21"/>
  <c r="AO361" i="21"/>
  <c r="AA361" i="21"/>
  <c r="Z361" i="21"/>
  <c r="Q361" i="21"/>
  <c r="EV361" i="21" s="1"/>
  <c r="B361" i="21"/>
  <c r="A361" i="21"/>
  <c r="FL360" i="21"/>
  <c r="FC360" i="21" s="1"/>
  <c r="FK360" i="21"/>
  <c r="FB360" i="21" s="1"/>
  <c r="EX360" i="21"/>
  <c r="EA360" i="21"/>
  <c r="DL360" i="21"/>
  <c r="CW360" i="21"/>
  <c r="CH360" i="21"/>
  <c r="BS360" i="21"/>
  <c r="BD360" i="21"/>
  <c r="AO360" i="21"/>
  <c r="Z360" i="21"/>
  <c r="Q360" i="21"/>
  <c r="EV360" i="21" s="1"/>
  <c r="B360" i="21"/>
  <c r="A360" i="21"/>
  <c r="EX359" i="21"/>
  <c r="FN359" i="21" s="1"/>
  <c r="FE359" i="21" s="1"/>
  <c r="EA359" i="21"/>
  <c r="DM359" i="21"/>
  <c r="DL359" i="21"/>
  <c r="CX359" i="21"/>
  <c r="CW359" i="21"/>
  <c r="CH359" i="21"/>
  <c r="BT359" i="21"/>
  <c r="BS359" i="21"/>
  <c r="BE359" i="21"/>
  <c r="BD359" i="21"/>
  <c r="AP359" i="21"/>
  <c r="AO359" i="21"/>
  <c r="AA359" i="21"/>
  <c r="Z359" i="21"/>
  <c r="Q359" i="21"/>
  <c r="EV359" i="21" s="1"/>
  <c r="B359" i="21"/>
  <c r="A359" i="21"/>
  <c r="FN358" i="21"/>
  <c r="FE358" i="21" s="1"/>
  <c r="EX358" i="21"/>
  <c r="FK358" i="21" s="1"/>
  <c r="FB358" i="21" s="1"/>
  <c r="EV358" i="21"/>
  <c r="EA358" i="21"/>
  <c r="DL358" i="21"/>
  <c r="CW358" i="21"/>
  <c r="CH358" i="21"/>
  <c r="BT358" i="21"/>
  <c r="BS358" i="21"/>
  <c r="BD358" i="21"/>
  <c r="AO358" i="21"/>
  <c r="Z358" i="21"/>
  <c r="Q358" i="21"/>
  <c r="B358" i="21"/>
  <c r="A358" i="21"/>
  <c r="FN357" i="21"/>
  <c r="FE357" i="21" s="1"/>
  <c r="FL357" i="21"/>
  <c r="FJ357" i="21"/>
  <c r="FA357" i="21" s="1"/>
  <c r="FI357" i="21"/>
  <c r="FC357" i="21"/>
  <c r="EX357" i="21"/>
  <c r="FO357" i="21" s="1"/>
  <c r="FF357" i="21" s="1"/>
  <c r="EF357" i="21" s="1"/>
  <c r="ET357" i="21"/>
  <c r="EA357" i="21"/>
  <c r="DM357" i="21"/>
  <c r="DL357" i="21"/>
  <c r="CX357" i="21"/>
  <c r="CW357" i="21"/>
  <c r="CH357" i="21"/>
  <c r="BT357" i="21"/>
  <c r="BS357" i="21"/>
  <c r="BE357" i="21"/>
  <c r="BD357" i="21"/>
  <c r="AP357" i="21"/>
  <c r="AO357" i="21"/>
  <c r="AA357" i="21"/>
  <c r="Z357" i="21"/>
  <c r="Q357" i="21"/>
  <c r="EV357" i="21" s="1"/>
  <c r="B357" i="21"/>
  <c r="A357" i="21"/>
  <c r="EX356" i="21"/>
  <c r="FO356" i="21" s="1"/>
  <c r="FF356" i="21" s="1"/>
  <c r="ET356" i="21" s="1"/>
  <c r="EA356" i="21"/>
  <c r="DL356" i="21"/>
  <c r="CW356" i="21"/>
  <c r="CH356" i="21"/>
  <c r="BS356" i="21"/>
  <c r="BD356" i="21"/>
  <c r="AO356" i="21"/>
  <c r="Z356" i="21"/>
  <c r="Q356" i="21"/>
  <c r="EV356" i="21" s="1"/>
  <c r="B356" i="21"/>
  <c r="A356" i="21"/>
  <c r="FK355" i="21"/>
  <c r="FB355" i="21" s="1"/>
  <c r="EX355" i="21"/>
  <c r="FH355" i="21" s="1"/>
  <c r="EY355" i="21" s="1"/>
  <c r="EA355" i="21"/>
  <c r="DM355" i="21"/>
  <c r="DL355" i="21"/>
  <c r="CX355" i="21"/>
  <c r="CW355" i="21"/>
  <c r="CI355" i="21"/>
  <c r="CH355" i="21"/>
  <c r="BT355" i="21"/>
  <c r="BS355" i="21"/>
  <c r="BE355" i="21"/>
  <c r="BD355" i="21"/>
  <c r="AP355" i="21"/>
  <c r="AO355" i="21"/>
  <c r="AA355" i="21"/>
  <c r="Z355" i="21"/>
  <c r="Q355" i="21"/>
  <c r="EV355" i="21" s="1"/>
  <c r="B355" i="21"/>
  <c r="A355" i="21"/>
  <c r="EX354" i="21"/>
  <c r="FO354" i="21" s="1"/>
  <c r="FF354" i="21" s="1"/>
  <c r="EA354" i="21"/>
  <c r="DL354" i="21"/>
  <c r="CW354" i="21"/>
  <c r="CH354" i="21"/>
  <c r="BT354" i="21"/>
  <c r="BS354" i="21"/>
  <c r="BE354" i="21"/>
  <c r="BD354" i="21"/>
  <c r="AO354" i="21"/>
  <c r="Z354" i="21"/>
  <c r="Q354" i="21"/>
  <c r="EV354" i="21" s="1"/>
  <c r="B354" i="21"/>
  <c r="A354" i="21"/>
  <c r="FM353" i="21"/>
  <c r="FD353" i="21" s="1"/>
  <c r="FL353" i="21"/>
  <c r="FC353" i="21" s="1"/>
  <c r="FJ353" i="21"/>
  <c r="FA353" i="21" s="1"/>
  <c r="FH353" i="21"/>
  <c r="EY353" i="21" s="1"/>
  <c r="EX353" i="21"/>
  <c r="FO353" i="21" s="1"/>
  <c r="FF353" i="21" s="1"/>
  <c r="EA353" i="21"/>
  <c r="DM353" i="21"/>
  <c r="DL353" i="21"/>
  <c r="CX353" i="21"/>
  <c r="CW353" i="21"/>
  <c r="CH353" i="21"/>
  <c r="BT353" i="21"/>
  <c r="BS353" i="21"/>
  <c r="BE353" i="21"/>
  <c r="BD353" i="21"/>
  <c r="AP353" i="21"/>
  <c r="AO353" i="21"/>
  <c r="AA353" i="21"/>
  <c r="Z353" i="21"/>
  <c r="Q353" i="21"/>
  <c r="EV353" i="21" s="1"/>
  <c r="B353" i="21"/>
  <c r="A353" i="21"/>
  <c r="EX352" i="21"/>
  <c r="EA352" i="21"/>
  <c r="DL352" i="21"/>
  <c r="CW352" i="21"/>
  <c r="CH352" i="21"/>
  <c r="BT352" i="21"/>
  <c r="BS352" i="21"/>
  <c r="BD352" i="21"/>
  <c r="AO352" i="21"/>
  <c r="Z352" i="21"/>
  <c r="Q352" i="21"/>
  <c r="EV352" i="21" s="1"/>
  <c r="B352" i="21"/>
  <c r="A352" i="21"/>
  <c r="EX351" i="21"/>
  <c r="FO351" i="21" s="1"/>
  <c r="FF351" i="21" s="1"/>
  <c r="EA351" i="21"/>
  <c r="DM351" i="21"/>
  <c r="DL351" i="21"/>
  <c r="CX351" i="21"/>
  <c r="CW351" i="21"/>
  <c r="CH351" i="21"/>
  <c r="BT351" i="21"/>
  <c r="BS351" i="21"/>
  <c r="BE351" i="21"/>
  <c r="BD351" i="21"/>
  <c r="AP351" i="21"/>
  <c r="AO351" i="21"/>
  <c r="AA351" i="21"/>
  <c r="Z351" i="21"/>
  <c r="Q351" i="21"/>
  <c r="EV351" i="21" s="1"/>
  <c r="B351" i="21"/>
  <c r="A351" i="21"/>
  <c r="FK350" i="21"/>
  <c r="FB350" i="21" s="1"/>
  <c r="EX350" i="21"/>
  <c r="FJ350" i="21" s="1"/>
  <c r="FA350" i="21" s="1"/>
  <c r="EB350" i="21"/>
  <c r="EA350" i="21"/>
  <c r="DM350" i="21"/>
  <c r="DL350" i="21"/>
  <c r="CW350" i="21"/>
  <c r="CH350" i="21"/>
  <c r="BT350" i="21"/>
  <c r="BS350" i="21"/>
  <c r="BD350" i="21"/>
  <c r="AO350" i="21"/>
  <c r="Z350" i="21"/>
  <c r="Q350" i="21"/>
  <c r="EV350" i="21" s="1"/>
  <c r="B350" i="21"/>
  <c r="A350" i="21"/>
  <c r="EX349" i="21"/>
  <c r="FM349" i="21" s="1"/>
  <c r="FD349" i="21" s="1"/>
  <c r="EA349" i="21"/>
  <c r="DM349" i="21"/>
  <c r="DL349" i="21"/>
  <c r="CX349" i="21"/>
  <c r="CW349" i="21"/>
  <c r="CI349" i="21"/>
  <c r="CH349" i="21"/>
  <c r="BT349" i="21"/>
  <c r="BS349" i="21"/>
  <c r="BE349" i="21"/>
  <c r="BD349" i="21"/>
  <c r="AP349" i="21"/>
  <c r="AO349" i="21"/>
  <c r="AA349" i="21"/>
  <c r="Z349" i="21"/>
  <c r="Q349" i="21"/>
  <c r="EV349" i="21" s="1"/>
  <c r="B349" i="21"/>
  <c r="A349" i="21"/>
  <c r="EX348" i="21"/>
  <c r="FL348" i="21" s="1"/>
  <c r="FC348" i="21" s="1"/>
  <c r="EA348" i="21"/>
  <c r="DM348" i="21"/>
  <c r="DL348" i="21"/>
  <c r="CW348" i="21"/>
  <c r="CH348" i="21"/>
  <c r="BT348" i="21"/>
  <c r="BS348" i="21"/>
  <c r="BD348" i="21"/>
  <c r="AO348" i="21"/>
  <c r="Z348" i="21"/>
  <c r="Q348" i="21"/>
  <c r="EV348" i="21" s="1"/>
  <c r="B348" i="21"/>
  <c r="A348" i="21"/>
  <c r="FM347" i="21"/>
  <c r="FD347" i="21" s="1"/>
  <c r="FK347" i="21"/>
  <c r="FB347" i="21" s="1"/>
  <c r="EX347" i="21"/>
  <c r="FN347" i="21" s="1"/>
  <c r="FE347" i="21" s="1"/>
  <c r="DQ347" i="21" s="1"/>
  <c r="EB347" i="21"/>
  <c r="EA347" i="21"/>
  <c r="DM347" i="21"/>
  <c r="DL347" i="21"/>
  <c r="CX347" i="21"/>
  <c r="CW347" i="21"/>
  <c r="CH347" i="21"/>
  <c r="BT347" i="21"/>
  <c r="BS347" i="21"/>
  <c r="BE347" i="21"/>
  <c r="BD347" i="21"/>
  <c r="AP347" i="21"/>
  <c r="AO347" i="21"/>
  <c r="AA347" i="21"/>
  <c r="Z347" i="21"/>
  <c r="Q347" i="21"/>
  <c r="EV347" i="21" s="1"/>
  <c r="B347" i="21"/>
  <c r="A347" i="21"/>
  <c r="EX346" i="21"/>
  <c r="FO346" i="21" s="1"/>
  <c r="FF346" i="21" s="1"/>
  <c r="EB346" i="21"/>
  <c r="EA346" i="21"/>
  <c r="DL346" i="21"/>
  <c r="CW346" i="21"/>
  <c r="CH346" i="21"/>
  <c r="BT346" i="21"/>
  <c r="BS346" i="21"/>
  <c r="BD346" i="21"/>
  <c r="AO346" i="21"/>
  <c r="AA346" i="21"/>
  <c r="Z346" i="21"/>
  <c r="Q346" i="21"/>
  <c r="EV346" i="21" s="1"/>
  <c r="B346" i="21"/>
  <c r="A346" i="21"/>
  <c r="FM345" i="21"/>
  <c r="FD345" i="21" s="1"/>
  <c r="FH345" i="21"/>
  <c r="EY345" i="21" s="1"/>
  <c r="EM345" i="21" s="1"/>
  <c r="EX345" i="21"/>
  <c r="FL345" i="21" s="1"/>
  <c r="FC345" i="21" s="1"/>
  <c r="EB345" i="21"/>
  <c r="EA345" i="21"/>
  <c r="DM345" i="21"/>
  <c r="DL345" i="21"/>
  <c r="CX345" i="21"/>
  <c r="CW345" i="21"/>
  <c r="CI345" i="21"/>
  <c r="CH345" i="21"/>
  <c r="BT345" i="21"/>
  <c r="BS345" i="21"/>
  <c r="BE345" i="21"/>
  <c r="BD345" i="21"/>
  <c r="AP345" i="21"/>
  <c r="AO345" i="21"/>
  <c r="AA345" i="21"/>
  <c r="Z345" i="21"/>
  <c r="Q345" i="21"/>
  <c r="EV345" i="21" s="1"/>
  <c r="B345" i="21"/>
  <c r="A345" i="21"/>
  <c r="EX344" i="21"/>
  <c r="FO344" i="21" s="1"/>
  <c r="FF344" i="21" s="1"/>
  <c r="EA344" i="21"/>
  <c r="DL344" i="21"/>
  <c r="CW344" i="21"/>
  <c r="CI344" i="21"/>
  <c r="CH344" i="21"/>
  <c r="BS344" i="21"/>
  <c r="BD344" i="21"/>
  <c r="AO344" i="21"/>
  <c r="AA344" i="21"/>
  <c r="Z344" i="21"/>
  <c r="Q344" i="21"/>
  <c r="EV344" i="21" s="1"/>
  <c r="B344" i="21"/>
  <c r="A344" i="21"/>
  <c r="FK343" i="21"/>
  <c r="FB343" i="21" s="1"/>
  <c r="FI343" i="21"/>
  <c r="EZ343" i="21" s="1"/>
  <c r="EX343" i="21"/>
  <c r="FN343" i="21" s="1"/>
  <c r="FE343" i="21" s="1"/>
  <c r="EA343" i="21"/>
  <c r="DM343" i="21"/>
  <c r="DL343" i="21"/>
  <c r="CX343" i="21"/>
  <c r="CW343" i="21"/>
  <c r="CI343" i="21"/>
  <c r="CH343" i="21"/>
  <c r="BT343" i="21"/>
  <c r="BS343" i="21"/>
  <c r="BE343" i="21"/>
  <c r="BD343" i="21"/>
  <c r="AP343" i="21"/>
  <c r="AO343" i="21"/>
  <c r="AA343" i="21"/>
  <c r="Z343" i="21"/>
  <c r="Q343" i="21"/>
  <c r="EV343" i="21" s="1"/>
  <c r="B343" i="21"/>
  <c r="A343" i="21"/>
  <c r="FN342" i="21"/>
  <c r="FE342" i="21" s="1"/>
  <c r="FJ342" i="21"/>
  <c r="FA342" i="21" s="1"/>
  <c r="EO342" i="21" s="1"/>
  <c r="FI342" i="21"/>
  <c r="EX342" i="21"/>
  <c r="FO342" i="21" s="1"/>
  <c r="FF342" i="21" s="1"/>
  <c r="EF342" i="21" s="1"/>
  <c r="EA342" i="21"/>
  <c r="DL342" i="21"/>
  <c r="CW342" i="21"/>
  <c r="CH342" i="21"/>
  <c r="BS342" i="21"/>
  <c r="BI342" i="21"/>
  <c r="BD342" i="21"/>
  <c r="AP342" i="21"/>
  <c r="AO342" i="21"/>
  <c r="Z342" i="21"/>
  <c r="Q342" i="21"/>
  <c r="EV342" i="21" s="1"/>
  <c r="B342" i="21"/>
  <c r="A342" i="21"/>
  <c r="FN341" i="21"/>
  <c r="FE341" i="21" s="1"/>
  <c r="FM341" i="21"/>
  <c r="FD341" i="21" s="1"/>
  <c r="FI341" i="21"/>
  <c r="FH341" i="21"/>
  <c r="EZ341" i="21"/>
  <c r="EY341" i="21"/>
  <c r="AE341" i="21" s="1"/>
  <c r="EX341" i="21"/>
  <c r="FO341" i="21" s="1"/>
  <c r="FF341" i="21" s="1"/>
  <c r="EA341" i="21"/>
  <c r="DM341" i="21"/>
  <c r="DL341" i="21"/>
  <c r="CX341" i="21"/>
  <c r="CW341" i="21"/>
  <c r="CI341" i="21"/>
  <c r="CH341" i="21"/>
  <c r="BT341" i="21"/>
  <c r="BS341" i="21"/>
  <c r="BE341" i="21"/>
  <c r="BD341" i="21"/>
  <c r="AP341" i="21"/>
  <c r="AO341" i="21"/>
  <c r="AA341" i="21"/>
  <c r="Z341" i="21"/>
  <c r="Q341" i="21"/>
  <c r="EV341" i="21" s="1"/>
  <c r="B341" i="21"/>
  <c r="A341" i="21"/>
  <c r="FL340" i="21"/>
  <c r="FI340" i="21"/>
  <c r="FH340" i="21"/>
  <c r="FC340" i="21"/>
  <c r="EZ340" i="21"/>
  <c r="EY340" i="21"/>
  <c r="AE340" i="21" s="1"/>
  <c r="EX340" i="21"/>
  <c r="FO340" i="21" s="1"/>
  <c r="FF340" i="21" s="1"/>
  <c r="EF340" i="21" s="1"/>
  <c r="EA340" i="21"/>
  <c r="DL340" i="21"/>
  <c r="CW340" i="21"/>
  <c r="CI340" i="21"/>
  <c r="CH340" i="21"/>
  <c r="BT340" i="21"/>
  <c r="BS340" i="21"/>
  <c r="BD340" i="21"/>
  <c r="AO340" i="21"/>
  <c r="Z340" i="21"/>
  <c r="Q340" i="21"/>
  <c r="EV340" i="21" s="1"/>
  <c r="B340" i="21"/>
  <c r="A340" i="21"/>
  <c r="FK339" i="21"/>
  <c r="FB339" i="21" s="1"/>
  <c r="EX339" i="21"/>
  <c r="EB339" i="21"/>
  <c r="EA339" i="21"/>
  <c r="DM339" i="21"/>
  <c r="DL339" i="21"/>
  <c r="CX339" i="21"/>
  <c r="CW339" i="21"/>
  <c r="CI339" i="21"/>
  <c r="CH339" i="21"/>
  <c r="BT339" i="21"/>
  <c r="BS339" i="21"/>
  <c r="BE339" i="21"/>
  <c r="BD339" i="21"/>
  <c r="AP339" i="21"/>
  <c r="AO339" i="21"/>
  <c r="AA339" i="21"/>
  <c r="Z339" i="21"/>
  <c r="Q339" i="21"/>
  <c r="EV339" i="21" s="1"/>
  <c r="B339" i="21"/>
  <c r="A339" i="21"/>
  <c r="EX338" i="21"/>
  <c r="EA338" i="21"/>
  <c r="DL338" i="21"/>
  <c r="CW338" i="21"/>
  <c r="CH338" i="21"/>
  <c r="BS338" i="21"/>
  <c r="BD338" i="21"/>
  <c r="AO338" i="21"/>
  <c r="AA338" i="21"/>
  <c r="Z338" i="21"/>
  <c r="Q338" i="21"/>
  <c r="EV338" i="21" s="1"/>
  <c r="B338" i="21"/>
  <c r="A338" i="21"/>
  <c r="FK337" i="21"/>
  <c r="FB337" i="21"/>
  <c r="EX337" i="21"/>
  <c r="FI337" i="21" s="1"/>
  <c r="EZ337" i="21" s="1"/>
  <c r="EA337" i="21"/>
  <c r="DM337" i="21"/>
  <c r="DL337" i="21"/>
  <c r="CX337" i="21"/>
  <c r="CW337" i="21"/>
  <c r="CI337" i="21"/>
  <c r="CH337" i="21"/>
  <c r="BT337" i="21"/>
  <c r="BS337" i="21"/>
  <c r="BE337" i="21"/>
  <c r="BD337" i="21"/>
  <c r="AP337" i="21"/>
  <c r="AO337" i="21"/>
  <c r="AA337" i="21"/>
  <c r="Z337" i="21"/>
  <c r="Q337" i="21"/>
  <c r="EV337" i="21" s="1"/>
  <c r="B337" i="21"/>
  <c r="A337" i="21"/>
  <c r="EX336" i="21"/>
  <c r="FO336" i="21" s="1"/>
  <c r="FF336" i="21" s="1"/>
  <c r="EF336" i="21" s="1"/>
  <c r="EB336" i="21"/>
  <c r="EA336" i="21"/>
  <c r="DL336" i="21"/>
  <c r="CW336" i="21"/>
  <c r="CH336" i="21"/>
  <c r="BS336" i="21"/>
  <c r="BD336" i="21"/>
  <c r="AP336" i="21"/>
  <c r="AO336" i="21"/>
  <c r="Z336" i="21"/>
  <c r="Q336" i="21"/>
  <c r="EV336" i="21" s="1"/>
  <c r="B336" i="21"/>
  <c r="A336" i="21"/>
  <c r="FK335" i="21"/>
  <c r="FB335" i="21" s="1"/>
  <c r="EP335" i="21" s="1"/>
  <c r="FI335" i="21"/>
  <c r="EZ335" i="21" s="1"/>
  <c r="EX335" i="21"/>
  <c r="FM335" i="21" s="1"/>
  <c r="FD335" i="21" s="1"/>
  <c r="ER335" i="21" s="1"/>
  <c r="EA335" i="21"/>
  <c r="DM335" i="21"/>
  <c r="DL335" i="21"/>
  <c r="CX335" i="21"/>
  <c r="CW335" i="21"/>
  <c r="CH335" i="21"/>
  <c r="BT335" i="21"/>
  <c r="BS335" i="21"/>
  <c r="BE335" i="21"/>
  <c r="BD335" i="21"/>
  <c r="AP335" i="21"/>
  <c r="AO335" i="21"/>
  <c r="AA335" i="21"/>
  <c r="Z335" i="21"/>
  <c r="Q335" i="21"/>
  <c r="EV335" i="21" s="1"/>
  <c r="B335" i="21"/>
  <c r="A335" i="21"/>
  <c r="FN334" i="21"/>
  <c r="FE334" i="21" s="1"/>
  <c r="FJ334" i="21"/>
  <c r="FA334" i="21" s="1"/>
  <c r="FI334" i="21"/>
  <c r="EZ334" i="21"/>
  <c r="AT334" i="21" s="1"/>
  <c r="EX334" i="21"/>
  <c r="FO334" i="21" s="1"/>
  <c r="FF334" i="21" s="1"/>
  <c r="EF334" i="21" s="1"/>
  <c r="EA334" i="21"/>
  <c r="DL334" i="21"/>
  <c r="CX334" i="21"/>
  <c r="CW334" i="21"/>
  <c r="CH334" i="21"/>
  <c r="BS334" i="21"/>
  <c r="BD334" i="21"/>
  <c r="AO334" i="21"/>
  <c r="Z334" i="21"/>
  <c r="Q334" i="21"/>
  <c r="EV334" i="21" s="1"/>
  <c r="B334" i="21"/>
  <c r="A334" i="21"/>
  <c r="FM333" i="21"/>
  <c r="FD333" i="21" s="1"/>
  <c r="ER333" i="21" s="1"/>
  <c r="EX333" i="21"/>
  <c r="FK333" i="21" s="1"/>
  <c r="FB333" i="21" s="1"/>
  <c r="EA333" i="21"/>
  <c r="DM333" i="21"/>
  <c r="DL333" i="21"/>
  <c r="CX333" i="21"/>
  <c r="CW333" i="21"/>
  <c r="CI333" i="21"/>
  <c r="CH333" i="21"/>
  <c r="BT333" i="21"/>
  <c r="BS333" i="21"/>
  <c r="BE333" i="21"/>
  <c r="BD333" i="21"/>
  <c r="AP333" i="21"/>
  <c r="AO333" i="21"/>
  <c r="AA333" i="21"/>
  <c r="Z333" i="21"/>
  <c r="Q333" i="21"/>
  <c r="EV333" i="21" s="1"/>
  <c r="B333" i="21"/>
  <c r="A333" i="21"/>
  <c r="FL332" i="21"/>
  <c r="FJ332" i="21"/>
  <c r="FH332" i="21"/>
  <c r="FC332" i="21"/>
  <c r="FA332" i="21"/>
  <c r="EY332" i="21"/>
  <c r="EX332" i="21"/>
  <c r="FO332" i="21" s="1"/>
  <c r="FF332" i="21" s="1"/>
  <c r="EF332" i="21" s="1"/>
  <c r="ET332" i="21"/>
  <c r="EA332" i="21"/>
  <c r="DL332" i="21"/>
  <c r="CW332" i="21"/>
  <c r="CH332" i="21"/>
  <c r="BS332" i="21"/>
  <c r="BD332" i="21"/>
  <c r="AO332" i="21"/>
  <c r="Z332" i="21"/>
  <c r="Q332" i="21"/>
  <c r="EV332" i="21" s="1"/>
  <c r="B332" i="21"/>
  <c r="A332" i="21"/>
  <c r="FI331" i="21"/>
  <c r="EZ331" i="21"/>
  <c r="EX331" i="21"/>
  <c r="EA331" i="21"/>
  <c r="DM331" i="21"/>
  <c r="DL331" i="21"/>
  <c r="CX331" i="21"/>
  <c r="CW331" i="21"/>
  <c r="CH331" i="21"/>
  <c r="BT331" i="21"/>
  <c r="BS331" i="21"/>
  <c r="BE331" i="21"/>
  <c r="BD331" i="21"/>
  <c r="AP331" i="21"/>
  <c r="AO331" i="21"/>
  <c r="AA331" i="21"/>
  <c r="Z331" i="21"/>
  <c r="Q331" i="21"/>
  <c r="EV331" i="21" s="1"/>
  <c r="B331" i="21"/>
  <c r="A331" i="21"/>
  <c r="FM330" i="21"/>
  <c r="FD330" i="21" s="1"/>
  <c r="FH330" i="21"/>
  <c r="EY330" i="21"/>
  <c r="EX330" i="21"/>
  <c r="FO330" i="21" s="1"/>
  <c r="FF330" i="21" s="1"/>
  <c r="EF330" i="21" s="1"/>
  <c r="EA330" i="21"/>
  <c r="DL330" i="21"/>
  <c r="CW330" i="21"/>
  <c r="CH330" i="21"/>
  <c r="BT330" i="21"/>
  <c r="BS330" i="21"/>
  <c r="BD330" i="21"/>
  <c r="AP330" i="21"/>
  <c r="AO330" i="21"/>
  <c r="AA330" i="21"/>
  <c r="Z330" i="21"/>
  <c r="Q330" i="21"/>
  <c r="EV330" i="21" s="1"/>
  <c r="B330" i="21"/>
  <c r="A330" i="21"/>
  <c r="FI329" i="21"/>
  <c r="EZ329" i="21" s="1"/>
  <c r="EN329" i="21" s="1"/>
  <c r="EX329" i="21"/>
  <c r="EA329" i="21"/>
  <c r="DM329" i="21"/>
  <c r="DL329" i="21"/>
  <c r="CX329" i="21"/>
  <c r="CW329" i="21"/>
  <c r="CI329" i="21"/>
  <c r="CH329" i="21"/>
  <c r="BT329" i="21"/>
  <c r="BS329" i="21"/>
  <c r="BE329" i="21"/>
  <c r="BD329" i="21"/>
  <c r="AP329" i="21"/>
  <c r="AO329" i="21"/>
  <c r="AA329" i="21"/>
  <c r="Z329" i="21"/>
  <c r="Q329" i="21"/>
  <c r="EV329" i="21" s="1"/>
  <c r="B329" i="21"/>
  <c r="A329" i="21"/>
  <c r="FL328" i="21"/>
  <c r="FJ328" i="21"/>
  <c r="FH328" i="21"/>
  <c r="FC328" i="21"/>
  <c r="FA328" i="21"/>
  <c r="EY328" i="21"/>
  <c r="EX328" i="21"/>
  <c r="FO328" i="21" s="1"/>
  <c r="FF328" i="21" s="1"/>
  <c r="EF328" i="21" s="1"/>
  <c r="ET328" i="21"/>
  <c r="EA328" i="21"/>
  <c r="DL328" i="21"/>
  <c r="CW328" i="21"/>
  <c r="CI328" i="21"/>
  <c r="CH328" i="21"/>
  <c r="BT328" i="21"/>
  <c r="BS328" i="21"/>
  <c r="BD328" i="21"/>
  <c r="AP328" i="21"/>
  <c r="AO328" i="21"/>
  <c r="AA328" i="21"/>
  <c r="Z328" i="21"/>
  <c r="Q328" i="21"/>
  <c r="EV328" i="21" s="1"/>
  <c r="B328" i="21"/>
  <c r="A328" i="21"/>
  <c r="EX327" i="21"/>
  <c r="FO327" i="21" s="1"/>
  <c r="FF327" i="21" s="1"/>
  <c r="EA327" i="21"/>
  <c r="DM327" i="21"/>
  <c r="DL327" i="21"/>
  <c r="CX327" i="21"/>
  <c r="CW327" i="21"/>
  <c r="CH327" i="21"/>
  <c r="BT327" i="21"/>
  <c r="BS327" i="21"/>
  <c r="BE327" i="21"/>
  <c r="BD327" i="21"/>
  <c r="AP327" i="21"/>
  <c r="AO327" i="21"/>
  <c r="AA327" i="21"/>
  <c r="Z327" i="21"/>
  <c r="Q327" i="21"/>
  <c r="EV327" i="21" s="1"/>
  <c r="B327" i="21"/>
  <c r="A327" i="21"/>
  <c r="FM326" i="21"/>
  <c r="FD326" i="21" s="1"/>
  <c r="FL326" i="21"/>
  <c r="FJ326" i="21"/>
  <c r="FH326" i="21"/>
  <c r="EY326" i="21" s="1"/>
  <c r="FC326" i="21"/>
  <c r="EX326" i="21"/>
  <c r="FO326" i="21" s="1"/>
  <c r="FF326" i="21" s="1"/>
  <c r="EF326" i="21" s="1"/>
  <c r="EV326" i="21"/>
  <c r="EA326" i="21"/>
  <c r="DL326" i="21"/>
  <c r="CX326" i="21"/>
  <c r="CW326" i="21"/>
  <c r="CH326" i="21"/>
  <c r="BS326" i="21"/>
  <c r="BD326" i="21"/>
  <c r="AO326" i="21"/>
  <c r="Z326" i="21"/>
  <c r="Q326" i="21"/>
  <c r="B326" i="21"/>
  <c r="A326" i="21"/>
  <c r="FM325" i="21"/>
  <c r="FD325" i="21" s="1"/>
  <c r="EX325" i="21"/>
  <c r="EV325" i="21"/>
  <c r="EA325" i="21"/>
  <c r="DM325" i="21"/>
  <c r="DL325" i="21"/>
  <c r="CX325" i="21"/>
  <c r="CW325" i="21"/>
  <c r="CH325" i="21"/>
  <c r="BT325" i="21"/>
  <c r="BS325" i="21"/>
  <c r="BE325" i="21"/>
  <c r="BD325" i="21"/>
  <c r="AP325" i="21"/>
  <c r="AO325" i="21"/>
  <c r="AA325" i="21"/>
  <c r="Z325" i="21"/>
  <c r="Q325" i="21"/>
  <c r="B325" i="21"/>
  <c r="A325" i="21"/>
  <c r="FH324" i="21"/>
  <c r="EY324" i="21"/>
  <c r="EX324" i="21"/>
  <c r="FO324" i="21" s="1"/>
  <c r="FF324" i="21" s="1"/>
  <c r="EA324" i="21"/>
  <c r="DM324" i="21"/>
  <c r="DL324" i="21"/>
  <c r="CW324" i="21"/>
  <c r="CH324" i="21"/>
  <c r="BS324" i="21"/>
  <c r="BD324" i="21"/>
  <c r="AO324" i="21"/>
  <c r="Z324" i="21"/>
  <c r="Q324" i="21"/>
  <c r="EV324" i="21" s="1"/>
  <c r="B324" i="21"/>
  <c r="A324" i="21"/>
  <c r="EX323" i="21"/>
  <c r="FI323" i="21" s="1"/>
  <c r="EZ323" i="21" s="1"/>
  <c r="EB323" i="21"/>
  <c r="EA323" i="21"/>
  <c r="DM323" i="21"/>
  <c r="DL323" i="21"/>
  <c r="CX323" i="21"/>
  <c r="CW323" i="21"/>
  <c r="CI323" i="21"/>
  <c r="CH323" i="21"/>
  <c r="BT323" i="21"/>
  <c r="BS323" i="21"/>
  <c r="BE323" i="21"/>
  <c r="BD323" i="21"/>
  <c r="AP323" i="21"/>
  <c r="AO323" i="21"/>
  <c r="AA323" i="21"/>
  <c r="Z323" i="21"/>
  <c r="Q323" i="21"/>
  <c r="EV323" i="21" s="1"/>
  <c r="B323" i="21"/>
  <c r="A323" i="21"/>
  <c r="FN322" i="21"/>
  <c r="FE322" i="21" s="1"/>
  <c r="FI322" i="21"/>
  <c r="EZ322" i="21"/>
  <c r="AT322" i="21" s="1"/>
  <c r="EX322" i="21"/>
  <c r="FO322" i="21" s="1"/>
  <c r="FF322" i="21" s="1"/>
  <c r="EA322" i="21"/>
  <c r="DL322" i="21"/>
  <c r="CW322" i="21"/>
  <c r="CH322" i="21"/>
  <c r="BT322" i="21"/>
  <c r="BS322" i="21"/>
  <c r="BD322" i="21"/>
  <c r="AO322" i="21"/>
  <c r="AA322" i="21"/>
  <c r="Z322" i="21"/>
  <c r="Q322" i="21"/>
  <c r="EV322" i="21" s="1"/>
  <c r="B322" i="21"/>
  <c r="A322" i="21"/>
  <c r="FM321" i="21"/>
  <c r="FD321" i="21" s="1"/>
  <c r="FK321" i="21"/>
  <c r="FB321" i="21" s="1"/>
  <c r="EX321" i="21"/>
  <c r="FI321" i="21" s="1"/>
  <c r="EZ321" i="21" s="1"/>
  <c r="EA321" i="21"/>
  <c r="DM321" i="21"/>
  <c r="DL321" i="21"/>
  <c r="CX321" i="21"/>
  <c r="CW321" i="21"/>
  <c r="CH321" i="21"/>
  <c r="BT321" i="21"/>
  <c r="BS321" i="21"/>
  <c r="BE321" i="21"/>
  <c r="BD321" i="21"/>
  <c r="AP321" i="21"/>
  <c r="AO321" i="21"/>
  <c r="AA321" i="21"/>
  <c r="Z321" i="21"/>
  <c r="Q321" i="21"/>
  <c r="EV321" i="21" s="1"/>
  <c r="B321" i="21"/>
  <c r="A321" i="21"/>
  <c r="EX320" i="21"/>
  <c r="FO320" i="21" s="1"/>
  <c r="FF320" i="21" s="1"/>
  <c r="EA320" i="21"/>
  <c r="DL320" i="21"/>
  <c r="CX320" i="21"/>
  <c r="CW320" i="21"/>
  <c r="CH320" i="21"/>
  <c r="BT320" i="21"/>
  <c r="BS320" i="21"/>
  <c r="BE320" i="21"/>
  <c r="BD320" i="21"/>
  <c r="AP320" i="21"/>
  <c r="AO320" i="21"/>
  <c r="Z320" i="21"/>
  <c r="Q320" i="21"/>
  <c r="EV320" i="21" s="1"/>
  <c r="B320" i="21"/>
  <c r="A320" i="21"/>
  <c r="EX319" i="21"/>
  <c r="FK319" i="21" s="1"/>
  <c r="FB319" i="21" s="1"/>
  <c r="EA319" i="21"/>
  <c r="DM319" i="21"/>
  <c r="DL319" i="21"/>
  <c r="CX319" i="21"/>
  <c r="CW319" i="21"/>
  <c r="CH319" i="21"/>
  <c r="BT319" i="21"/>
  <c r="BS319" i="21"/>
  <c r="BE319" i="21"/>
  <c r="BD319" i="21"/>
  <c r="AP319" i="21"/>
  <c r="AO319" i="21"/>
  <c r="AA319" i="21"/>
  <c r="Z319" i="21"/>
  <c r="Q319" i="21"/>
  <c r="EV319" i="21" s="1"/>
  <c r="B319" i="21"/>
  <c r="A319" i="21"/>
  <c r="FL318" i="21"/>
  <c r="FC318" i="21" s="1"/>
  <c r="EX318" i="21"/>
  <c r="FO318" i="21" s="1"/>
  <c r="FF318" i="21" s="1"/>
  <c r="EF318" i="21" s="1"/>
  <c r="EA318" i="21"/>
  <c r="DM318" i="21"/>
  <c r="DL318" i="21"/>
  <c r="CX318" i="21"/>
  <c r="CW318" i="21"/>
  <c r="CH318" i="21"/>
  <c r="BS318" i="21"/>
  <c r="BD318" i="21"/>
  <c r="AO318" i="21"/>
  <c r="Z318" i="21"/>
  <c r="Q318" i="21"/>
  <c r="EV318" i="21" s="1"/>
  <c r="B318" i="21"/>
  <c r="A318" i="21"/>
  <c r="EX317" i="21"/>
  <c r="FM317" i="21" s="1"/>
  <c r="FD317" i="21" s="1"/>
  <c r="EA317" i="21"/>
  <c r="DM317" i="21"/>
  <c r="DL317" i="21"/>
  <c r="CX317" i="21"/>
  <c r="CW317" i="21"/>
  <c r="CH317" i="21"/>
  <c r="BT317" i="21"/>
  <c r="BS317" i="21"/>
  <c r="BE317" i="21"/>
  <c r="BD317" i="21"/>
  <c r="AP317" i="21"/>
  <c r="AO317" i="21"/>
  <c r="AA317" i="21"/>
  <c r="Z317" i="21"/>
  <c r="Q317" i="21"/>
  <c r="EV317" i="21" s="1"/>
  <c r="B317" i="21"/>
  <c r="A317" i="21"/>
  <c r="FH316" i="21"/>
  <c r="EY316" i="21" s="1"/>
  <c r="EX316" i="21"/>
  <c r="FN316" i="21" s="1"/>
  <c r="FE316" i="21" s="1"/>
  <c r="DQ316" i="21" s="1"/>
  <c r="EA316" i="21"/>
  <c r="DL316" i="21"/>
  <c r="CX316" i="21"/>
  <c r="CW316" i="21"/>
  <c r="CH316" i="21"/>
  <c r="BS316" i="21"/>
  <c r="BD316" i="21"/>
  <c r="AO316" i="21"/>
  <c r="Z316" i="21"/>
  <c r="Q316" i="21"/>
  <c r="EV316" i="21" s="1"/>
  <c r="B316" i="21"/>
  <c r="A316" i="21"/>
  <c r="FO315" i="21"/>
  <c r="FF315" i="21" s="1"/>
  <c r="EX315" i="21"/>
  <c r="FN315" i="21" s="1"/>
  <c r="FE315" i="21" s="1"/>
  <c r="EA315" i="21"/>
  <c r="DM315" i="21"/>
  <c r="DL315" i="21"/>
  <c r="CX315" i="21"/>
  <c r="CW315" i="21"/>
  <c r="CH315" i="21"/>
  <c r="BT315" i="21"/>
  <c r="BS315" i="21"/>
  <c r="BE315" i="21"/>
  <c r="BD315" i="21"/>
  <c r="AP315" i="21"/>
  <c r="AO315" i="21"/>
  <c r="AA315" i="21"/>
  <c r="Z315" i="21"/>
  <c r="Q315" i="21"/>
  <c r="EV315" i="21" s="1"/>
  <c r="B315" i="21"/>
  <c r="A315" i="21"/>
  <c r="FN314" i="21"/>
  <c r="FE314" i="21" s="1"/>
  <c r="ES314" i="21" s="1"/>
  <c r="FI314" i="21"/>
  <c r="EZ314" i="21" s="1"/>
  <c r="EX314" i="21"/>
  <c r="FO314" i="21" s="1"/>
  <c r="FF314" i="21" s="1"/>
  <c r="EF314" i="21" s="1"/>
  <c r="EV314" i="21"/>
  <c r="EA314" i="21"/>
  <c r="DM314" i="21"/>
  <c r="DL314" i="21"/>
  <c r="CW314" i="21"/>
  <c r="CI314" i="21"/>
  <c r="CH314" i="21"/>
  <c r="BT314" i="21"/>
  <c r="BS314" i="21"/>
  <c r="BD314" i="21"/>
  <c r="AO314" i="21"/>
  <c r="AA314" i="21"/>
  <c r="Z314" i="21"/>
  <c r="Q314" i="21"/>
  <c r="B314" i="21"/>
  <c r="A314" i="21"/>
  <c r="FL313" i="21"/>
  <c r="FC313" i="21" s="1"/>
  <c r="EX313" i="21"/>
  <c r="FK313" i="21" s="1"/>
  <c r="FB313" i="21" s="1"/>
  <c r="EB313" i="21"/>
  <c r="EA313" i="21"/>
  <c r="DM313" i="21"/>
  <c r="DL313" i="21"/>
  <c r="CX313" i="21"/>
  <c r="CW313" i="21"/>
  <c r="CH313" i="21"/>
  <c r="BT313" i="21"/>
  <c r="BS313" i="21"/>
  <c r="BE313" i="21"/>
  <c r="BD313" i="21"/>
  <c r="AP313" i="21"/>
  <c r="AO313" i="21"/>
  <c r="AA313" i="21"/>
  <c r="Z313" i="21"/>
  <c r="Q313" i="21"/>
  <c r="EV313" i="21" s="1"/>
  <c r="B313" i="21"/>
  <c r="A313" i="21"/>
  <c r="EX312" i="21"/>
  <c r="FJ312" i="21" s="1"/>
  <c r="FA312" i="21" s="1"/>
  <c r="EA312" i="21"/>
  <c r="DM312" i="21"/>
  <c r="DL312" i="21"/>
  <c r="CX312" i="21"/>
  <c r="CW312" i="21"/>
  <c r="CH312" i="21"/>
  <c r="BS312" i="21"/>
  <c r="BE312" i="21"/>
  <c r="BD312" i="21"/>
  <c r="AO312" i="21"/>
  <c r="AA312" i="21"/>
  <c r="Z312" i="21"/>
  <c r="Q312" i="21"/>
  <c r="EV312" i="21" s="1"/>
  <c r="B312" i="21"/>
  <c r="A312" i="21"/>
  <c r="FM311" i="21"/>
  <c r="FJ311" i="21"/>
  <c r="FI311" i="21"/>
  <c r="FD311" i="21"/>
  <c r="FA311" i="21"/>
  <c r="EZ311" i="21"/>
  <c r="EX311" i="21"/>
  <c r="FO311" i="21" s="1"/>
  <c r="FF311" i="21" s="1"/>
  <c r="EA311" i="21"/>
  <c r="DM311" i="21"/>
  <c r="DL311" i="21"/>
  <c r="CX311" i="21"/>
  <c r="CW311" i="21"/>
  <c r="CI311" i="21"/>
  <c r="CH311" i="21"/>
  <c r="BT311" i="21"/>
  <c r="BS311" i="21"/>
  <c r="BE311" i="21"/>
  <c r="BD311" i="21"/>
  <c r="AP311" i="21"/>
  <c r="AO311" i="21"/>
  <c r="AA311" i="21"/>
  <c r="Z311" i="21"/>
  <c r="Q311" i="21"/>
  <c r="EV311" i="21" s="1"/>
  <c r="B311" i="21"/>
  <c r="A311" i="21"/>
  <c r="FN310" i="21"/>
  <c r="FE310" i="21" s="1"/>
  <c r="ES310" i="21" s="1"/>
  <c r="FJ310" i="21"/>
  <c r="FI310" i="21"/>
  <c r="FA310" i="21"/>
  <c r="EO310" i="21" s="1"/>
  <c r="BK310" i="21" s="1"/>
  <c r="EZ310" i="21"/>
  <c r="EX310" i="21"/>
  <c r="FO310" i="21" s="1"/>
  <c r="FF310" i="21" s="1"/>
  <c r="EA310" i="21"/>
  <c r="DL310" i="21"/>
  <c r="CW310" i="21"/>
  <c r="CI310" i="21"/>
  <c r="CH310" i="21"/>
  <c r="BT310" i="21"/>
  <c r="BS310" i="21"/>
  <c r="BE310" i="21"/>
  <c r="BD310" i="21"/>
  <c r="AP310" i="21"/>
  <c r="AO310" i="21"/>
  <c r="Z310" i="21"/>
  <c r="Q310" i="21"/>
  <c r="EV310" i="21" s="1"/>
  <c r="B310" i="21"/>
  <c r="A310" i="21"/>
  <c r="EX309" i="21"/>
  <c r="EA309" i="21"/>
  <c r="DM309" i="21"/>
  <c r="DL309" i="21"/>
  <c r="CX309" i="21"/>
  <c r="CW309" i="21"/>
  <c r="CH309" i="21"/>
  <c r="BT309" i="21"/>
  <c r="BS309" i="21"/>
  <c r="BE309" i="21"/>
  <c r="BD309" i="21"/>
  <c r="AP309" i="21"/>
  <c r="AO309" i="21"/>
  <c r="AA309" i="21"/>
  <c r="Z309" i="21"/>
  <c r="Q309" i="21"/>
  <c r="EV309" i="21" s="1"/>
  <c r="B309" i="21"/>
  <c r="A309" i="21"/>
  <c r="FJ308" i="21"/>
  <c r="FA308" i="21" s="1"/>
  <c r="EX308" i="21"/>
  <c r="EA308" i="21"/>
  <c r="DL308" i="21"/>
  <c r="CW308" i="21"/>
  <c r="CH308" i="21"/>
  <c r="BT308" i="21"/>
  <c r="BS308" i="21"/>
  <c r="BD308" i="21"/>
  <c r="AO308" i="21"/>
  <c r="AA308" i="21"/>
  <c r="Z308" i="21"/>
  <c r="Q308" i="21"/>
  <c r="EV308" i="21" s="1"/>
  <c r="B308" i="21"/>
  <c r="A308" i="21"/>
  <c r="FM307" i="21"/>
  <c r="FD307" i="21"/>
  <c r="DB307" i="21" s="1"/>
  <c r="EX307" i="21"/>
  <c r="FO307" i="21" s="1"/>
  <c r="FF307" i="21" s="1"/>
  <c r="EB307" i="21"/>
  <c r="EA307" i="21"/>
  <c r="DM307" i="21"/>
  <c r="DL307" i="21"/>
  <c r="CX307" i="21"/>
  <c r="CW307" i="21"/>
  <c r="CH307" i="21"/>
  <c r="BT307" i="21"/>
  <c r="BS307" i="21"/>
  <c r="BE307" i="21"/>
  <c r="BD307" i="21"/>
  <c r="AP307" i="21"/>
  <c r="AO307" i="21"/>
  <c r="AA307" i="21"/>
  <c r="Z307" i="21"/>
  <c r="Q307" i="21"/>
  <c r="EV307" i="21" s="1"/>
  <c r="B307" i="21"/>
  <c r="A307" i="21"/>
  <c r="FM306" i="21"/>
  <c r="FD306" i="21" s="1"/>
  <c r="FH306" i="21"/>
  <c r="EX306" i="21"/>
  <c r="FO306" i="21" s="1"/>
  <c r="FF306" i="21" s="1"/>
  <c r="EB306" i="21"/>
  <c r="EA306" i="21"/>
  <c r="DL306" i="21"/>
  <c r="CW306" i="21"/>
  <c r="CH306" i="21"/>
  <c r="BT306" i="21"/>
  <c r="BS306" i="21"/>
  <c r="BE306" i="21"/>
  <c r="BD306" i="21"/>
  <c r="AO306" i="21"/>
  <c r="Z306" i="21"/>
  <c r="Q306" i="21"/>
  <c r="EV306" i="21" s="1"/>
  <c r="B306" i="21"/>
  <c r="A306" i="21"/>
  <c r="EX305" i="21"/>
  <c r="FK305" i="21" s="1"/>
  <c r="FB305" i="21" s="1"/>
  <c r="EB305" i="21"/>
  <c r="EA305" i="21"/>
  <c r="DM305" i="21"/>
  <c r="DL305" i="21"/>
  <c r="CX305" i="21"/>
  <c r="CW305" i="21"/>
  <c r="CH305" i="21"/>
  <c r="BT305" i="21"/>
  <c r="BS305" i="21"/>
  <c r="BE305" i="21"/>
  <c r="BD305" i="21"/>
  <c r="AP305" i="21"/>
  <c r="AO305" i="21"/>
  <c r="AA305" i="21"/>
  <c r="Z305" i="21"/>
  <c r="Q305" i="21"/>
  <c r="EV305" i="21" s="1"/>
  <c r="B305" i="21"/>
  <c r="A305" i="21"/>
  <c r="FN304" i="21"/>
  <c r="FE304" i="21" s="1"/>
  <c r="FL304" i="21"/>
  <c r="FC304" i="21" s="1"/>
  <c r="EX304" i="21"/>
  <c r="FK304" i="21" s="1"/>
  <c r="FB304" i="21" s="1"/>
  <c r="EB304" i="21"/>
  <c r="EA304" i="21"/>
  <c r="DL304" i="21"/>
  <c r="CX304" i="21"/>
  <c r="CW304" i="21"/>
  <c r="CI304" i="21"/>
  <c r="CH304" i="21"/>
  <c r="BT304" i="21"/>
  <c r="BS304" i="21"/>
  <c r="BE304" i="21"/>
  <c r="BD304" i="21"/>
  <c r="AO304" i="21"/>
  <c r="Z304" i="21"/>
  <c r="Q304" i="21"/>
  <c r="EV304" i="21" s="1"/>
  <c r="B304" i="21"/>
  <c r="A304" i="21"/>
  <c r="EX303" i="21"/>
  <c r="EB303" i="21"/>
  <c r="EA303" i="21"/>
  <c r="DM303" i="21"/>
  <c r="DL303" i="21"/>
  <c r="CX303" i="21"/>
  <c r="CW303" i="21"/>
  <c r="CH303" i="21"/>
  <c r="BT303" i="21"/>
  <c r="BS303" i="21"/>
  <c r="BE303" i="21"/>
  <c r="BD303" i="21"/>
  <c r="AP303" i="21"/>
  <c r="AO303" i="21"/>
  <c r="AA303" i="21"/>
  <c r="Z303" i="21"/>
  <c r="Q303" i="21"/>
  <c r="EV303" i="21" s="1"/>
  <c r="B303" i="21"/>
  <c r="A303" i="21"/>
  <c r="FL302" i="21"/>
  <c r="FC302" i="21" s="1"/>
  <c r="EX302" i="21"/>
  <c r="FO302" i="21" s="1"/>
  <c r="FF302" i="21" s="1"/>
  <c r="EF302" i="21" s="1"/>
  <c r="EA302" i="21"/>
  <c r="DL302" i="21"/>
  <c r="CX302" i="21"/>
  <c r="CW302" i="21"/>
  <c r="CH302" i="21"/>
  <c r="BS302" i="21"/>
  <c r="BD302" i="21"/>
  <c r="AP302" i="21"/>
  <c r="AO302" i="21"/>
  <c r="AA302" i="21"/>
  <c r="Z302" i="21"/>
  <c r="Q302" i="21"/>
  <c r="EV302" i="21" s="1"/>
  <c r="B302" i="21"/>
  <c r="A302" i="21"/>
  <c r="EX301" i="21"/>
  <c r="FK301" i="21" s="1"/>
  <c r="FB301" i="21" s="1"/>
  <c r="EA301" i="21"/>
  <c r="DM301" i="21"/>
  <c r="DL301" i="21"/>
  <c r="CX301" i="21"/>
  <c r="CW301" i="21"/>
  <c r="CH301" i="21"/>
  <c r="BT301" i="21"/>
  <c r="BS301" i="21"/>
  <c r="BE301" i="21"/>
  <c r="BD301" i="21"/>
  <c r="AP301" i="21"/>
  <c r="AO301" i="21"/>
  <c r="AA301" i="21"/>
  <c r="Z301" i="21"/>
  <c r="Q301" i="21"/>
  <c r="EV301" i="21" s="1"/>
  <c r="B301" i="21"/>
  <c r="A301" i="21"/>
  <c r="FN300" i="21"/>
  <c r="FE300" i="21" s="1"/>
  <c r="EX300" i="21"/>
  <c r="FL300" i="21" s="1"/>
  <c r="FC300" i="21" s="1"/>
  <c r="EB300" i="21"/>
  <c r="EA300" i="21"/>
  <c r="DL300" i="21"/>
  <c r="CX300" i="21"/>
  <c r="CW300" i="21"/>
  <c r="CH300" i="21"/>
  <c r="BT300" i="21"/>
  <c r="BS300" i="21"/>
  <c r="BD300" i="21"/>
  <c r="AP300" i="21"/>
  <c r="AO300" i="21"/>
  <c r="AA300" i="21"/>
  <c r="Z300" i="21"/>
  <c r="Q300" i="21"/>
  <c r="EV300" i="21" s="1"/>
  <c r="B300" i="21"/>
  <c r="A300" i="21"/>
  <c r="FN299" i="21"/>
  <c r="FE299" i="21"/>
  <c r="ES299" i="21" s="1"/>
  <c r="DS299" i="21" s="1"/>
  <c r="EX299" i="21"/>
  <c r="FO299" i="21" s="1"/>
  <c r="FF299" i="21" s="1"/>
  <c r="EB299" i="21"/>
  <c r="EA299" i="21"/>
  <c r="DM299" i="21"/>
  <c r="DL299" i="21"/>
  <c r="CX299" i="21"/>
  <c r="CW299" i="21"/>
  <c r="CH299" i="21"/>
  <c r="BT299" i="21"/>
  <c r="BS299" i="21"/>
  <c r="BE299" i="21"/>
  <c r="BD299" i="21"/>
  <c r="AP299" i="21"/>
  <c r="AO299" i="21"/>
  <c r="AA299" i="21"/>
  <c r="Z299" i="21"/>
  <c r="Q299" i="21"/>
  <c r="EV299" i="21" s="1"/>
  <c r="O299" i="21"/>
  <c r="B299" i="21"/>
  <c r="A299" i="21"/>
  <c r="FN298" i="21"/>
  <c r="FE298" i="21" s="1"/>
  <c r="ES298" i="21" s="1"/>
  <c r="O298" i="21" s="1"/>
  <c r="FL298" i="21"/>
  <c r="FC298" i="21" s="1"/>
  <c r="FJ298" i="21"/>
  <c r="FA298" i="21" s="1"/>
  <c r="EO298" i="21" s="1"/>
  <c r="K298" i="21" s="1"/>
  <c r="FI298" i="21"/>
  <c r="EZ298" i="21"/>
  <c r="EN298" i="21" s="1"/>
  <c r="J298" i="21" s="1"/>
  <c r="EX298" i="21"/>
  <c r="FO298" i="21" s="1"/>
  <c r="FF298" i="21" s="1"/>
  <c r="EA298" i="21"/>
  <c r="DL298" i="21"/>
  <c r="CW298" i="21"/>
  <c r="CH298" i="21"/>
  <c r="BT298" i="21"/>
  <c r="BS298" i="21"/>
  <c r="BD298" i="21"/>
  <c r="AO298" i="21"/>
  <c r="Z298" i="21"/>
  <c r="Q298" i="21"/>
  <c r="EV298" i="21" s="1"/>
  <c r="B298" i="21"/>
  <c r="A298" i="21"/>
  <c r="EX297" i="21"/>
  <c r="FK297" i="21" s="1"/>
  <c r="FB297" i="21" s="1"/>
  <c r="EA297" i="21"/>
  <c r="DM297" i="21"/>
  <c r="DL297" i="21"/>
  <c r="CX297" i="21"/>
  <c r="CW297" i="21"/>
  <c r="CH297" i="21"/>
  <c r="BT297" i="21"/>
  <c r="BS297" i="21"/>
  <c r="BE297" i="21"/>
  <c r="BD297" i="21"/>
  <c r="AP297" i="21"/>
  <c r="AO297" i="21"/>
  <c r="AA297" i="21"/>
  <c r="Z297" i="21"/>
  <c r="Q297" i="21"/>
  <c r="EV297" i="21" s="1"/>
  <c r="B297" i="21"/>
  <c r="A297" i="21"/>
  <c r="FN296" i="21"/>
  <c r="FE296" i="21" s="1"/>
  <c r="EX296" i="21"/>
  <c r="FL296" i="21" s="1"/>
  <c r="FC296" i="21" s="1"/>
  <c r="EA296" i="21"/>
  <c r="DL296" i="21"/>
  <c r="CW296" i="21"/>
  <c r="CH296" i="21"/>
  <c r="BS296" i="21"/>
  <c r="BD296" i="21"/>
  <c r="AO296" i="21"/>
  <c r="Z296" i="21"/>
  <c r="Q296" i="21"/>
  <c r="EV296" i="21" s="1"/>
  <c r="B296" i="21"/>
  <c r="A296" i="21"/>
  <c r="FJ295" i="21"/>
  <c r="FA295" i="21" s="1"/>
  <c r="EO295" i="21" s="1"/>
  <c r="FI295" i="21"/>
  <c r="EZ295" i="21" s="1"/>
  <c r="EX295" i="21"/>
  <c r="FO295" i="21" s="1"/>
  <c r="FF295" i="21" s="1"/>
  <c r="EA295" i="21"/>
  <c r="DM295" i="21"/>
  <c r="DL295" i="21"/>
  <c r="CX295" i="21"/>
  <c r="CW295" i="21"/>
  <c r="CI295" i="21"/>
  <c r="CH295" i="21"/>
  <c r="BT295" i="21"/>
  <c r="BS295" i="21"/>
  <c r="BE295" i="21"/>
  <c r="BD295" i="21"/>
  <c r="AP295" i="21"/>
  <c r="AO295" i="21"/>
  <c r="AA295" i="21"/>
  <c r="Z295" i="21"/>
  <c r="Q295" i="21"/>
  <c r="EV295" i="21" s="1"/>
  <c r="B295" i="21"/>
  <c r="A295" i="21"/>
  <c r="FJ294" i="21"/>
  <c r="FA294" i="21"/>
  <c r="EO294" i="21" s="1"/>
  <c r="K294" i="21" s="1"/>
  <c r="EX294" i="21"/>
  <c r="FO294" i="21" s="1"/>
  <c r="FF294" i="21" s="1"/>
  <c r="EA294" i="21"/>
  <c r="DL294" i="21"/>
  <c r="CW294" i="21"/>
  <c r="CH294" i="21"/>
  <c r="BS294" i="21"/>
  <c r="BD294" i="21"/>
  <c r="AO294" i="21"/>
  <c r="Z294" i="21"/>
  <c r="Q294" i="21"/>
  <c r="EV294" i="21" s="1"/>
  <c r="B294" i="21"/>
  <c r="A294" i="21"/>
  <c r="FO293" i="21"/>
  <c r="FF293" i="21" s="1"/>
  <c r="EX293" i="21"/>
  <c r="EB293" i="21"/>
  <c r="EA293" i="21"/>
  <c r="DM293" i="21"/>
  <c r="DL293" i="21"/>
  <c r="CX293" i="21"/>
  <c r="CW293" i="21"/>
  <c r="CI293" i="21"/>
  <c r="CH293" i="21"/>
  <c r="BT293" i="21"/>
  <c r="BS293" i="21"/>
  <c r="BE293" i="21"/>
  <c r="BD293" i="21"/>
  <c r="AP293" i="21"/>
  <c r="AO293" i="21"/>
  <c r="AA293" i="21"/>
  <c r="Z293" i="21"/>
  <c r="Q293" i="21"/>
  <c r="EV293" i="21" s="1"/>
  <c r="B293" i="21"/>
  <c r="A293" i="21"/>
  <c r="EX292" i="21"/>
  <c r="FJ292" i="21" s="1"/>
  <c r="FA292" i="21" s="1"/>
  <c r="EA292" i="21"/>
  <c r="DM292" i="21"/>
  <c r="DL292" i="21"/>
  <c r="CW292" i="21"/>
  <c r="CH292" i="21"/>
  <c r="BS292" i="21"/>
  <c r="BD292" i="21"/>
  <c r="AO292" i="21"/>
  <c r="AA292" i="21"/>
  <c r="Z292" i="21"/>
  <c r="Q292" i="21"/>
  <c r="EV292" i="21" s="1"/>
  <c r="B292" i="21"/>
  <c r="A292" i="21"/>
  <c r="FO291" i="21"/>
  <c r="FJ291" i="21"/>
  <c r="FA291" i="21" s="1"/>
  <c r="FF291" i="21"/>
  <c r="EX291" i="21"/>
  <c r="FM291" i="21" s="1"/>
  <c r="FD291" i="21" s="1"/>
  <c r="DB291" i="21" s="1"/>
  <c r="EA291" i="21"/>
  <c r="DM291" i="21"/>
  <c r="DL291" i="21"/>
  <c r="CX291" i="21"/>
  <c r="CW291" i="21"/>
  <c r="CI291" i="21"/>
  <c r="CH291" i="21"/>
  <c r="BT291" i="21"/>
  <c r="BS291" i="21"/>
  <c r="BE291" i="21"/>
  <c r="BD291" i="21"/>
  <c r="AP291" i="21"/>
  <c r="AO291" i="21"/>
  <c r="AA291" i="21"/>
  <c r="Z291" i="21"/>
  <c r="Q291" i="21"/>
  <c r="EV291" i="21" s="1"/>
  <c r="B291" i="21"/>
  <c r="A291" i="21"/>
  <c r="EX290" i="21"/>
  <c r="FL290" i="21" s="1"/>
  <c r="FC290" i="21" s="1"/>
  <c r="CM290" i="21" s="1"/>
  <c r="EA290" i="21"/>
  <c r="DL290" i="21"/>
  <c r="CW290" i="21"/>
  <c r="CI290" i="21"/>
  <c r="CH290" i="21"/>
  <c r="BT290" i="21"/>
  <c r="BS290" i="21"/>
  <c r="BD290" i="21"/>
  <c r="AO290" i="21"/>
  <c r="AA290" i="21"/>
  <c r="Z290" i="21"/>
  <c r="Q290" i="21"/>
  <c r="EV290" i="21" s="1"/>
  <c r="B290" i="21"/>
  <c r="A290" i="21"/>
  <c r="FL289" i="21"/>
  <c r="FC289" i="21"/>
  <c r="EX289" i="21"/>
  <c r="FO289" i="21" s="1"/>
  <c r="FF289" i="21" s="1"/>
  <c r="EF289" i="21" s="1"/>
  <c r="EA289" i="21"/>
  <c r="DM289" i="21"/>
  <c r="DL289" i="21"/>
  <c r="CX289" i="21"/>
  <c r="CW289" i="21"/>
  <c r="CH289" i="21"/>
  <c r="BT289" i="21"/>
  <c r="BS289" i="21"/>
  <c r="BE289" i="21"/>
  <c r="BD289" i="21"/>
  <c r="AP289" i="21"/>
  <c r="AO289" i="21"/>
  <c r="AA289" i="21"/>
  <c r="Z289" i="21"/>
  <c r="Q289" i="21"/>
  <c r="EV289" i="21" s="1"/>
  <c r="B289" i="21"/>
  <c r="A289" i="21"/>
  <c r="EX288" i="21"/>
  <c r="FK288" i="21" s="1"/>
  <c r="FB288" i="21" s="1"/>
  <c r="EA288" i="21"/>
  <c r="DL288" i="21"/>
  <c r="CW288" i="21"/>
  <c r="CI288" i="21"/>
  <c r="CH288" i="21"/>
  <c r="BT288" i="21"/>
  <c r="BS288" i="21"/>
  <c r="BD288" i="21"/>
  <c r="AO288" i="21"/>
  <c r="Z288" i="21"/>
  <c r="Q288" i="21"/>
  <c r="EV288" i="21" s="1"/>
  <c r="B288" i="21"/>
  <c r="A288" i="21"/>
  <c r="FN287" i="21"/>
  <c r="FE287" i="21" s="1"/>
  <c r="FL287" i="21"/>
  <c r="FC287" i="21" s="1"/>
  <c r="EQ287" i="21" s="1"/>
  <c r="FJ287" i="21"/>
  <c r="FI287" i="21"/>
  <c r="FA287" i="21"/>
  <c r="EZ287" i="21"/>
  <c r="EX287" i="21"/>
  <c r="FO287" i="21" s="1"/>
  <c r="FF287" i="21" s="1"/>
  <c r="EA287" i="21"/>
  <c r="DM287" i="21"/>
  <c r="DL287" i="21"/>
  <c r="CX287" i="21"/>
  <c r="CW287" i="21"/>
  <c r="CI287" i="21"/>
  <c r="CH287" i="21"/>
  <c r="BT287" i="21"/>
  <c r="BS287" i="21"/>
  <c r="BE287" i="21"/>
  <c r="BD287" i="21"/>
  <c r="AP287" i="21"/>
  <c r="AO287" i="21"/>
  <c r="AA287" i="21"/>
  <c r="Z287" i="21"/>
  <c r="Q287" i="21"/>
  <c r="EV287" i="21" s="1"/>
  <c r="B287" i="21"/>
  <c r="A287" i="21"/>
  <c r="FM286" i="21"/>
  <c r="FD286" i="21" s="1"/>
  <c r="FI286" i="21"/>
  <c r="EZ286" i="21"/>
  <c r="EX286" i="21"/>
  <c r="FL286" i="21" s="1"/>
  <c r="FC286" i="21" s="1"/>
  <c r="CM286" i="21" s="1"/>
  <c r="EA286" i="21"/>
  <c r="DM286" i="21"/>
  <c r="DL286" i="21"/>
  <c r="CW286" i="21"/>
  <c r="CI286" i="21"/>
  <c r="CH286" i="21"/>
  <c r="BT286" i="21"/>
  <c r="BS286" i="21"/>
  <c r="BE286" i="21"/>
  <c r="BD286" i="21"/>
  <c r="AO286" i="21"/>
  <c r="Z286" i="21"/>
  <c r="Q286" i="21"/>
  <c r="EV286" i="21" s="1"/>
  <c r="B286" i="21"/>
  <c r="A286" i="21"/>
  <c r="FL285" i="21"/>
  <c r="FJ285" i="21"/>
  <c r="FC285" i="21"/>
  <c r="FA285" i="21"/>
  <c r="EO285" i="21" s="1"/>
  <c r="K285" i="21" s="1"/>
  <c r="EX285" i="21"/>
  <c r="FO285" i="21" s="1"/>
  <c r="FF285" i="21" s="1"/>
  <c r="EF285" i="21" s="1"/>
  <c r="EB285" i="21"/>
  <c r="EA285" i="21"/>
  <c r="DM285" i="21"/>
  <c r="DL285" i="21"/>
  <c r="CX285" i="21"/>
  <c r="CW285" i="21"/>
  <c r="CH285" i="21"/>
  <c r="BT285" i="21"/>
  <c r="BS285" i="21"/>
  <c r="BE285" i="21"/>
  <c r="BD285" i="21"/>
  <c r="AP285" i="21"/>
  <c r="AO285" i="21"/>
  <c r="AA285" i="21"/>
  <c r="Z285" i="21"/>
  <c r="Q285" i="21"/>
  <c r="EV285" i="21" s="1"/>
  <c r="B285" i="21"/>
  <c r="A285" i="21"/>
  <c r="EX284" i="21"/>
  <c r="FK284" i="21" s="1"/>
  <c r="FB284" i="21" s="1"/>
  <c r="EA284" i="21"/>
  <c r="DL284" i="21"/>
  <c r="CX284" i="21"/>
  <c r="CW284" i="21"/>
  <c r="CI284" i="21"/>
  <c r="CH284" i="21"/>
  <c r="BT284" i="21"/>
  <c r="BS284" i="21"/>
  <c r="BE284" i="21"/>
  <c r="BD284" i="21"/>
  <c r="AO284" i="21"/>
  <c r="Z284" i="21"/>
  <c r="Q284" i="21"/>
  <c r="EV284" i="21" s="1"/>
  <c r="B284" i="21"/>
  <c r="A284" i="21"/>
  <c r="EX283" i="21"/>
  <c r="FO283" i="21" s="1"/>
  <c r="FF283" i="21" s="1"/>
  <c r="EA283" i="21"/>
  <c r="DM283" i="21"/>
  <c r="DL283" i="21"/>
  <c r="CX283" i="21"/>
  <c r="CW283" i="21"/>
  <c r="CH283" i="21"/>
  <c r="BT283" i="21"/>
  <c r="BS283" i="21"/>
  <c r="BE283" i="21"/>
  <c r="BD283" i="21"/>
  <c r="AP283" i="21"/>
  <c r="AO283" i="21"/>
  <c r="AA283" i="21"/>
  <c r="Z283" i="21"/>
  <c r="Q283" i="21"/>
  <c r="EV283" i="21" s="1"/>
  <c r="B283" i="21"/>
  <c r="A283" i="21"/>
  <c r="FM282" i="21"/>
  <c r="FD282" i="21" s="1"/>
  <c r="FI282" i="21"/>
  <c r="EZ282" i="21"/>
  <c r="EX282" i="21"/>
  <c r="FL282" i="21" s="1"/>
  <c r="FC282" i="21" s="1"/>
  <c r="CM282" i="21" s="1"/>
  <c r="EB282" i="21"/>
  <c r="EA282" i="21"/>
  <c r="DL282" i="21"/>
  <c r="CX282" i="21"/>
  <c r="CW282" i="21"/>
  <c r="CH282" i="21"/>
  <c r="BS282" i="21"/>
  <c r="BD282" i="21"/>
  <c r="AP282" i="21"/>
  <c r="AO282" i="21"/>
  <c r="Z282" i="21"/>
  <c r="Q282" i="21"/>
  <c r="EV282" i="21" s="1"/>
  <c r="B282" i="21"/>
  <c r="A282" i="21"/>
  <c r="EX281" i="21"/>
  <c r="FO281" i="21" s="1"/>
  <c r="FF281" i="21" s="1"/>
  <c r="EF281" i="21" s="1"/>
  <c r="EA281" i="21"/>
  <c r="DM281" i="21"/>
  <c r="DL281" i="21"/>
  <c r="CX281" i="21"/>
  <c r="CW281" i="21"/>
  <c r="CH281" i="21"/>
  <c r="BT281" i="21"/>
  <c r="BS281" i="21"/>
  <c r="BE281" i="21"/>
  <c r="BD281" i="21"/>
  <c r="AP281" i="21"/>
  <c r="AO281" i="21"/>
  <c r="AA281" i="21"/>
  <c r="Z281" i="21"/>
  <c r="Q281" i="21"/>
  <c r="EV281" i="21" s="1"/>
  <c r="B281" i="21"/>
  <c r="A281" i="21"/>
  <c r="FK280" i="21"/>
  <c r="FB280" i="21" s="1"/>
  <c r="EX280" i="21"/>
  <c r="EA280" i="21"/>
  <c r="DL280" i="21"/>
  <c r="CW280" i="21"/>
  <c r="CI280" i="21"/>
  <c r="CH280" i="21"/>
  <c r="BS280" i="21"/>
  <c r="BD280" i="21"/>
  <c r="AO280" i="21"/>
  <c r="AA280" i="21"/>
  <c r="Z280" i="21"/>
  <c r="Q280" i="21"/>
  <c r="EV280" i="21" s="1"/>
  <c r="B280" i="21"/>
  <c r="A280" i="21"/>
  <c r="FM279" i="21"/>
  <c r="FD279" i="21" s="1"/>
  <c r="FJ279" i="21"/>
  <c r="FA279" i="21" s="1"/>
  <c r="FH279" i="21"/>
  <c r="EY279" i="21" s="1"/>
  <c r="EM279" i="21" s="1"/>
  <c r="EX279" i="21"/>
  <c r="FO279" i="21" s="1"/>
  <c r="FF279" i="21" s="1"/>
  <c r="EA279" i="21"/>
  <c r="DM279" i="21"/>
  <c r="DL279" i="21"/>
  <c r="CX279" i="21"/>
  <c r="CW279" i="21"/>
  <c r="CI279" i="21"/>
  <c r="CH279" i="21"/>
  <c r="BT279" i="21"/>
  <c r="BS279" i="21"/>
  <c r="BE279" i="21"/>
  <c r="BD279" i="21"/>
  <c r="AP279" i="21"/>
  <c r="AO279" i="21"/>
  <c r="AA279" i="21"/>
  <c r="Z279" i="21"/>
  <c r="Q279" i="21"/>
  <c r="EV279" i="21" s="1"/>
  <c r="B279" i="21"/>
  <c r="A279" i="21"/>
  <c r="FM278" i="21"/>
  <c r="FD278" i="21" s="1"/>
  <c r="FI278" i="21"/>
  <c r="EZ278" i="21"/>
  <c r="EX278" i="21"/>
  <c r="FL278" i="21" s="1"/>
  <c r="FC278" i="21" s="1"/>
  <c r="CM278" i="21" s="1"/>
  <c r="EA278" i="21"/>
  <c r="DL278" i="21"/>
  <c r="CW278" i="21"/>
  <c r="CI278" i="21"/>
  <c r="CH278" i="21"/>
  <c r="BS278" i="21"/>
  <c r="BE278" i="21"/>
  <c r="BD278" i="21"/>
  <c r="AP278" i="21"/>
  <c r="AO278" i="21"/>
  <c r="Z278" i="21"/>
  <c r="Q278" i="21"/>
  <c r="EV278" i="21" s="1"/>
  <c r="B278" i="21"/>
  <c r="A278" i="21"/>
  <c r="EX277" i="21"/>
  <c r="FO277" i="21" s="1"/>
  <c r="FF277" i="21" s="1"/>
  <c r="EF277" i="21" s="1"/>
  <c r="EA277" i="21"/>
  <c r="DM277" i="21"/>
  <c r="DL277" i="21"/>
  <c r="CX277" i="21"/>
  <c r="CW277" i="21"/>
  <c r="CH277" i="21"/>
  <c r="BT277" i="21"/>
  <c r="BS277" i="21"/>
  <c r="BE277" i="21"/>
  <c r="BD277" i="21"/>
  <c r="AP277" i="21"/>
  <c r="AO277" i="21"/>
  <c r="AA277" i="21"/>
  <c r="Z277" i="21"/>
  <c r="Q277" i="21"/>
  <c r="EV277" i="21" s="1"/>
  <c r="B277" i="21"/>
  <c r="A277" i="21"/>
  <c r="FK276" i="21"/>
  <c r="FB276" i="21" s="1"/>
  <c r="EX276" i="21"/>
  <c r="EA276" i="21"/>
  <c r="DM276" i="21"/>
  <c r="DL276" i="21"/>
  <c r="CX276" i="21"/>
  <c r="CW276" i="21"/>
  <c r="CI276" i="21"/>
  <c r="CH276" i="21"/>
  <c r="BT276" i="21"/>
  <c r="BS276" i="21"/>
  <c r="BD276" i="21"/>
  <c r="AO276" i="21"/>
  <c r="Z276" i="21"/>
  <c r="Q276" i="21"/>
  <c r="EV276" i="21" s="1"/>
  <c r="B276" i="21"/>
  <c r="A276" i="21"/>
  <c r="FN275" i="21"/>
  <c r="FE275" i="21" s="1"/>
  <c r="FM275" i="21"/>
  <c r="FD275" i="21" s="1"/>
  <c r="FJ275" i="21"/>
  <c r="FA275" i="21" s="1"/>
  <c r="FI275" i="21"/>
  <c r="EZ275" i="21" s="1"/>
  <c r="FH275" i="21"/>
  <c r="EY275" i="21"/>
  <c r="EM275" i="21" s="1"/>
  <c r="EX275" i="21"/>
  <c r="FO275" i="21" s="1"/>
  <c r="FF275" i="21" s="1"/>
  <c r="EA275" i="21"/>
  <c r="DM275" i="21"/>
  <c r="DL275" i="21"/>
  <c r="CX275" i="21"/>
  <c r="CW275" i="21"/>
  <c r="CI275" i="21"/>
  <c r="CH275" i="21"/>
  <c r="BT275" i="21"/>
  <c r="BS275" i="21"/>
  <c r="BE275" i="21"/>
  <c r="BD275" i="21"/>
  <c r="AP275" i="21"/>
  <c r="AO275" i="21"/>
  <c r="AA275" i="21"/>
  <c r="Z275" i="21"/>
  <c r="Q275" i="21"/>
  <c r="EV275" i="21" s="1"/>
  <c r="B275" i="21"/>
  <c r="A275" i="21"/>
  <c r="FM274" i="21"/>
  <c r="FD274" i="21" s="1"/>
  <c r="EX274" i="21"/>
  <c r="FL274" i="21" s="1"/>
  <c r="FC274" i="21" s="1"/>
  <c r="CM274" i="21" s="1"/>
  <c r="EA274" i="21"/>
  <c r="DM274" i="21"/>
  <c r="DL274" i="21"/>
  <c r="CX274" i="21"/>
  <c r="CW274" i="21"/>
  <c r="CI274" i="21"/>
  <c r="CH274" i="21"/>
  <c r="BT274" i="21"/>
  <c r="BS274" i="21"/>
  <c r="BD274" i="21"/>
  <c r="AO274" i="21"/>
  <c r="AA274" i="21"/>
  <c r="Z274" i="21"/>
  <c r="Q274" i="21"/>
  <c r="EV274" i="21" s="1"/>
  <c r="B274" i="21"/>
  <c r="A274" i="21"/>
  <c r="EX273" i="21"/>
  <c r="FO273" i="21" s="1"/>
  <c r="FF273" i="21" s="1"/>
  <c r="EF273" i="21" s="1"/>
  <c r="EA273" i="21"/>
  <c r="DM273" i="21"/>
  <c r="DL273" i="21"/>
  <c r="CX273" i="21"/>
  <c r="CW273" i="21"/>
  <c r="CH273" i="21"/>
  <c r="BT273" i="21"/>
  <c r="BS273" i="21"/>
  <c r="BE273" i="21"/>
  <c r="BD273" i="21"/>
  <c r="AP273" i="21"/>
  <c r="AO273" i="21"/>
  <c r="AA273" i="21"/>
  <c r="Z273" i="21"/>
  <c r="Q273" i="21"/>
  <c r="EV273" i="21" s="1"/>
  <c r="B273" i="21"/>
  <c r="A273" i="21"/>
  <c r="EX272" i="21"/>
  <c r="FK272" i="21" s="1"/>
  <c r="FB272" i="21" s="1"/>
  <c r="EA272" i="21"/>
  <c r="DL272" i="21"/>
  <c r="CW272" i="21"/>
  <c r="CI272" i="21"/>
  <c r="CH272" i="21"/>
  <c r="BT272" i="21"/>
  <c r="BS272" i="21"/>
  <c r="BD272" i="21"/>
  <c r="AO272" i="21"/>
  <c r="Z272" i="21"/>
  <c r="Q272" i="21"/>
  <c r="EV272" i="21" s="1"/>
  <c r="B272" i="21"/>
  <c r="A272" i="21"/>
  <c r="EX271" i="21"/>
  <c r="FO271" i="21" s="1"/>
  <c r="FF271" i="21" s="1"/>
  <c r="EA271" i="21"/>
  <c r="DM271" i="21"/>
  <c r="DL271" i="21"/>
  <c r="CX271" i="21"/>
  <c r="CW271" i="21"/>
  <c r="CI271" i="21"/>
  <c r="CH271" i="21"/>
  <c r="BT271" i="21"/>
  <c r="BS271" i="21"/>
  <c r="BE271" i="21"/>
  <c r="BD271" i="21"/>
  <c r="AP271" i="21"/>
  <c r="AO271" i="21"/>
  <c r="AA271" i="21"/>
  <c r="Z271" i="21"/>
  <c r="Q271" i="21"/>
  <c r="EV271" i="21" s="1"/>
  <c r="B271" i="21"/>
  <c r="A271" i="21"/>
  <c r="FM270" i="21"/>
  <c r="FD270" i="21" s="1"/>
  <c r="EX270" i="21"/>
  <c r="FL270" i="21" s="1"/>
  <c r="FC270" i="21" s="1"/>
  <c r="CM270" i="21" s="1"/>
  <c r="EA270" i="21"/>
  <c r="DL270" i="21"/>
  <c r="CW270" i="21"/>
  <c r="CI270" i="21"/>
  <c r="CH270" i="21"/>
  <c r="BT270" i="21"/>
  <c r="BS270" i="21"/>
  <c r="BE270" i="21"/>
  <c r="BD270" i="21"/>
  <c r="AO270" i="21"/>
  <c r="Z270" i="21"/>
  <c r="Q270" i="21"/>
  <c r="EV270" i="21" s="1"/>
  <c r="B270" i="21"/>
  <c r="A270" i="21"/>
  <c r="FL269" i="21"/>
  <c r="FJ269" i="21"/>
  <c r="FH269" i="21"/>
  <c r="FC269" i="21"/>
  <c r="FA269" i="21"/>
  <c r="EO269" i="21" s="1"/>
  <c r="K269" i="21" s="1"/>
  <c r="EY269" i="21"/>
  <c r="EX269" i="21"/>
  <c r="FO269" i="21" s="1"/>
  <c r="FF269" i="21" s="1"/>
  <c r="EF269" i="21" s="1"/>
  <c r="EA269" i="21"/>
  <c r="DM269" i="21"/>
  <c r="DL269" i="21"/>
  <c r="CX269" i="21"/>
  <c r="CW269" i="21"/>
  <c r="CH269" i="21"/>
  <c r="BT269" i="21"/>
  <c r="BS269" i="21"/>
  <c r="BE269" i="21"/>
  <c r="BD269" i="21"/>
  <c r="AP269" i="21"/>
  <c r="AO269" i="21"/>
  <c r="AA269" i="21"/>
  <c r="Z269" i="21"/>
  <c r="Q269" i="21"/>
  <c r="EV269" i="21" s="1"/>
  <c r="B269" i="21"/>
  <c r="A269" i="21"/>
  <c r="FK268" i="21"/>
  <c r="FB268" i="21" s="1"/>
  <c r="EX268" i="21"/>
  <c r="EA268" i="21"/>
  <c r="DM268" i="21"/>
  <c r="DL268" i="21"/>
  <c r="CW268" i="21"/>
  <c r="CI268" i="21"/>
  <c r="CH268" i="21"/>
  <c r="BT268" i="21"/>
  <c r="BS268" i="21"/>
  <c r="BE268" i="21"/>
  <c r="BD268" i="21"/>
  <c r="AP268" i="21"/>
  <c r="AO268" i="21"/>
  <c r="Z268" i="21"/>
  <c r="Q268" i="21"/>
  <c r="EV268" i="21" s="1"/>
  <c r="B268" i="21"/>
  <c r="A268" i="21"/>
  <c r="EX267" i="21"/>
  <c r="FO267" i="21" s="1"/>
  <c r="FF267" i="21" s="1"/>
  <c r="EB267" i="21"/>
  <c r="EA267" i="21"/>
  <c r="DM267" i="21"/>
  <c r="DL267" i="21"/>
  <c r="CX267" i="21"/>
  <c r="CW267" i="21"/>
  <c r="CI267" i="21"/>
  <c r="CH267" i="21"/>
  <c r="BT267" i="21"/>
  <c r="BS267" i="21"/>
  <c r="BE267" i="21"/>
  <c r="BD267" i="21"/>
  <c r="AP267" i="21"/>
  <c r="AO267" i="21"/>
  <c r="AA267" i="21"/>
  <c r="Z267" i="21"/>
  <c r="Q267" i="21"/>
  <c r="EV267" i="21" s="1"/>
  <c r="B267" i="21"/>
  <c r="A267" i="21"/>
  <c r="FK266" i="21"/>
  <c r="FB266" i="21" s="1"/>
  <c r="EX266" i="21"/>
  <c r="FM266" i="21" s="1"/>
  <c r="FD266" i="21" s="1"/>
  <c r="EB266" i="21"/>
  <c r="EA266" i="21"/>
  <c r="DL266" i="21"/>
  <c r="CW266" i="21"/>
  <c r="CI266" i="21"/>
  <c r="CH266" i="21"/>
  <c r="BT266" i="21"/>
  <c r="BS266" i="21"/>
  <c r="BE266" i="21"/>
  <c r="BD266" i="21"/>
  <c r="AP266" i="21"/>
  <c r="AO266" i="21"/>
  <c r="AA266" i="21"/>
  <c r="Z266" i="21"/>
  <c r="Q266" i="21"/>
  <c r="EV266" i="21" s="1"/>
  <c r="B266" i="21"/>
  <c r="A266" i="21"/>
  <c r="EX265" i="21"/>
  <c r="FL265" i="21" s="1"/>
  <c r="FC265" i="21" s="1"/>
  <c r="EA265" i="21"/>
  <c r="DM265" i="21"/>
  <c r="DL265" i="21"/>
  <c r="CX265" i="21"/>
  <c r="CW265" i="21"/>
  <c r="CH265" i="21"/>
  <c r="BT265" i="21"/>
  <c r="BS265" i="21"/>
  <c r="BE265" i="21"/>
  <c r="BD265" i="21"/>
  <c r="AP265" i="21"/>
  <c r="AO265" i="21"/>
  <c r="AA265" i="21"/>
  <c r="Z265" i="21"/>
  <c r="Q265" i="21"/>
  <c r="EV265" i="21" s="1"/>
  <c r="B265" i="21"/>
  <c r="A265" i="21"/>
  <c r="FJ264" i="21"/>
  <c r="FA264" i="21"/>
  <c r="EX264" i="21"/>
  <c r="FM264" i="21" s="1"/>
  <c r="FD264" i="21" s="1"/>
  <c r="DB264" i="21" s="1"/>
  <c r="EA264" i="21"/>
  <c r="DL264" i="21"/>
  <c r="CW264" i="21"/>
  <c r="CH264" i="21"/>
  <c r="BT264" i="21"/>
  <c r="BS264" i="21"/>
  <c r="BD264" i="21"/>
  <c r="AO264" i="21"/>
  <c r="Z264" i="21"/>
  <c r="Q264" i="21"/>
  <c r="EV264" i="21" s="1"/>
  <c r="B264" i="21"/>
  <c r="A264" i="21"/>
  <c r="FI263" i="21"/>
  <c r="EZ263" i="21" s="1"/>
  <c r="EX263" i="21"/>
  <c r="FL263" i="21" s="1"/>
  <c r="FC263" i="21" s="1"/>
  <c r="EA263" i="21"/>
  <c r="DM263" i="21"/>
  <c r="DL263" i="21"/>
  <c r="CX263" i="21"/>
  <c r="CW263" i="21"/>
  <c r="CI263" i="21"/>
  <c r="CH263" i="21"/>
  <c r="BT263" i="21"/>
  <c r="BS263" i="21"/>
  <c r="BE263" i="21"/>
  <c r="BD263" i="21"/>
  <c r="AP263" i="21"/>
  <c r="AO263" i="21"/>
  <c r="AA263" i="21"/>
  <c r="Z263" i="21"/>
  <c r="Q263" i="21"/>
  <c r="EV263" i="21" s="1"/>
  <c r="B263" i="21"/>
  <c r="A263" i="21"/>
  <c r="FL262" i="21"/>
  <c r="FJ262" i="21"/>
  <c r="FH262" i="21"/>
  <c r="FC262" i="21"/>
  <c r="FA262" i="21"/>
  <c r="EO262" i="21" s="1"/>
  <c r="EY262" i="21"/>
  <c r="EX262" i="21"/>
  <c r="FO262" i="21" s="1"/>
  <c r="FF262" i="21" s="1"/>
  <c r="EF262" i="21" s="1"/>
  <c r="EA262" i="21"/>
  <c r="DM262" i="21"/>
  <c r="DL262" i="21"/>
  <c r="CW262" i="21"/>
  <c r="CH262" i="21"/>
  <c r="BT262" i="21"/>
  <c r="BS262" i="21"/>
  <c r="BD262" i="21"/>
  <c r="AP262" i="21"/>
  <c r="AO262" i="21"/>
  <c r="Z262" i="21"/>
  <c r="Q262" i="21"/>
  <c r="EV262" i="21" s="1"/>
  <c r="B262" i="21"/>
  <c r="A262" i="21"/>
  <c r="EX261" i="21"/>
  <c r="FK261" i="21" s="1"/>
  <c r="FB261" i="21" s="1"/>
  <c r="EA261" i="21"/>
  <c r="DM261" i="21"/>
  <c r="DL261" i="21"/>
  <c r="CX261" i="21"/>
  <c r="CW261" i="21"/>
  <c r="CI261" i="21"/>
  <c r="CH261" i="21"/>
  <c r="BT261" i="21"/>
  <c r="BS261" i="21"/>
  <c r="BE261" i="21"/>
  <c r="BD261" i="21"/>
  <c r="AP261" i="21"/>
  <c r="AO261" i="21"/>
  <c r="AA261" i="21"/>
  <c r="Z261" i="21"/>
  <c r="Q261" i="21"/>
  <c r="EV261" i="21" s="1"/>
  <c r="B261" i="21"/>
  <c r="A261" i="21"/>
  <c r="EX260" i="21"/>
  <c r="FM260" i="21" s="1"/>
  <c r="FD260" i="21" s="1"/>
  <c r="DB260" i="21" s="1"/>
  <c r="EA260" i="21"/>
  <c r="DL260" i="21"/>
  <c r="CX260" i="21"/>
  <c r="CW260" i="21"/>
  <c r="CH260" i="21"/>
  <c r="BT260" i="21"/>
  <c r="BS260" i="21"/>
  <c r="BD260" i="21"/>
  <c r="AP260" i="21"/>
  <c r="AO260" i="21"/>
  <c r="Z260" i="21"/>
  <c r="Q260" i="21"/>
  <c r="EV260" i="21" s="1"/>
  <c r="B260" i="21"/>
  <c r="A260" i="21"/>
  <c r="FM259" i="21"/>
  <c r="FD259" i="21" s="1"/>
  <c r="EX259" i="21"/>
  <c r="FL259" i="21" s="1"/>
  <c r="FC259" i="21" s="1"/>
  <c r="CM259" i="21" s="1"/>
  <c r="EB259" i="21"/>
  <c r="EA259" i="21"/>
  <c r="DM259" i="21"/>
  <c r="DL259" i="21"/>
  <c r="CX259" i="21"/>
  <c r="CW259" i="21"/>
  <c r="CI259" i="21"/>
  <c r="CH259" i="21"/>
  <c r="BT259" i="21"/>
  <c r="BS259" i="21"/>
  <c r="BE259" i="21"/>
  <c r="BD259" i="21"/>
  <c r="AP259" i="21"/>
  <c r="AO259" i="21"/>
  <c r="AA259" i="21"/>
  <c r="Z259" i="21"/>
  <c r="Q259" i="21"/>
  <c r="EV259" i="21" s="1"/>
  <c r="B259" i="21"/>
  <c r="A259" i="21"/>
  <c r="FL258" i="21"/>
  <c r="FC258" i="21" s="1"/>
  <c r="EX258" i="21"/>
  <c r="FO258" i="21" s="1"/>
  <c r="FF258" i="21" s="1"/>
  <c r="EF258" i="21" s="1"/>
  <c r="EB258" i="21"/>
  <c r="EA258" i="21"/>
  <c r="DL258" i="21"/>
  <c r="CW258" i="21"/>
  <c r="CH258" i="21"/>
  <c r="BT258" i="21"/>
  <c r="BS258" i="21"/>
  <c r="BE258" i="21"/>
  <c r="BD258" i="21"/>
  <c r="AO258" i="21"/>
  <c r="Z258" i="21"/>
  <c r="Q258" i="21"/>
  <c r="EV258" i="21" s="1"/>
  <c r="B258" i="21"/>
  <c r="A258" i="21"/>
  <c r="EX257" i="21"/>
  <c r="EB257" i="21"/>
  <c r="EA257" i="21"/>
  <c r="DM257" i="21"/>
  <c r="DL257" i="21"/>
  <c r="CX257" i="21"/>
  <c r="CW257" i="21"/>
  <c r="CI257" i="21"/>
  <c r="CH257" i="21"/>
  <c r="BT257" i="21"/>
  <c r="BS257" i="21"/>
  <c r="BE257" i="21"/>
  <c r="BD257" i="21"/>
  <c r="AP257" i="21"/>
  <c r="AO257" i="21"/>
  <c r="AA257" i="21"/>
  <c r="Z257" i="21"/>
  <c r="Q257" i="21"/>
  <c r="EV257" i="21" s="1"/>
  <c r="B257" i="21"/>
  <c r="A257" i="21"/>
  <c r="FJ256" i="21"/>
  <c r="FA256" i="21"/>
  <c r="EX256" i="21"/>
  <c r="FM256" i="21" s="1"/>
  <c r="FD256" i="21" s="1"/>
  <c r="EB256" i="21"/>
  <c r="EA256" i="21"/>
  <c r="DL256" i="21"/>
  <c r="CW256" i="21"/>
  <c r="CH256" i="21"/>
  <c r="BT256" i="21"/>
  <c r="BS256" i="21"/>
  <c r="BE256" i="21"/>
  <c r="BD256" i="21"/>
  <c r="AO256" i="21"/>
  <c r="Z256" i="21"/>
  <c r="Q256" i="21"/>
  <c r="EV256" i="21" s="1"/>
  <c r="B256" i="21"/>
  <c r="A256" i="21"/>
  <c r="FI255" i="21"/>
  <c r="EZ255" i="21"/>
  <c r="EX255" i="21"/>
  <c r="FL255" i="21" s="1"/>
  <c r="FC255" i="21" s="1"/>
  <c r="EA255" i="21"/>
  <c r="DM255" i="21"/>
  <c r="DL255" i="21"/>
  <c r="CX255" i="21"/>
  <c r="CW255" i="21"/>
  <c r="CI255" i="21"/>
  <c r="CH255" i="21"/>
  <c r="BT255" i="21"/>
  <c r="BS255" i="21"/>
  <c r="BE255" i="21"/>
  <c r="BD255" i="21"/>
  <c r="AP255" i="21"/>
  <c r="AO255" i="21"/>
  <c r="AA255" i="21"/>
  <c r="Z255" i="21"/>
  <c r="Q255" i="21"/>
  <c r="EV255" i="21" s="1"/>
  <c r="B255" i="21"/>
  <c r="A255" i="21"/>
  <c r="FL254" i="21"/>
  <c r="FJ254" i="21"/>
  <c r="FH254" i="21"/>
  <c r="FC254" i="21"/>
  <c r="FA254" i="21"/>
  <c r="EO254" i="21" s="1"/>
  <c r="EY254" i="21"/>
  <c r="EX254" i="21"/>
  <c r="FO254" i="21" s="1"/>
  <c r="FF254" i="21" s="1"/>
  <c r="EF254" i="21" s="1"/>
  <c r="EA254" i="21"/>
  <c r="DL254" i="21"/>
  <c r="CW254" i="21"/>
  <c r="CH254" i="21"/>
  <c r="BS254" i="21"/>
  <c r="BD254" i="21"/>
  <c r="AP254" i="21"/>
  <c r="AO254" i="21"/>
  <c r="Z254" i="21"/>
  <c r="Q254" i="21"/>
  <c r="EV254" i="21" s="1"/>
  <c r="B254" i="21"/>
  <c r="A254" i="21"/>
  <c r="FK253" i="21"/>
  <c r="FB253" i="21" s="1"/>
  <c r="EX253" i="21"/>
  <c r="EA253" i="21"/>
  <c r="DM253" i="21"/>
  <c r="DL253" i="21"/>
  <c r="CX253" i="21"/>
  <c r="CW253" i="21"/>
  <c r="CI253" i="21"/>
  <c r="CH253" i="21"/>
  <c r="BT253" i="21"/>
  <c r="BS253" i="21"/>
  <c r="BE253" i="21"/>
  <c r="BD253" i="21"/>
  <c r="AP253" i="21"/>
  <c r="AO253" i="21"/>
  <c r="AA253" i="21"/>
  <c r="Z253" i="21"/>
  <c r="Q253" i="21"/>
  <c r="EV253" i="21" s="1"/>
  <c r="B253" i="21"/>
  <c r="A253" i="21"/>
  <c r="FJ252" i="21"/>
  <c r="FA252" i="21"/>
  <c r="EX252" i="21"/>
  <c r="FM252" i="21" s="1"/>
  <c r="FD252" i="21" s="1"/>
  <c r="DB252" i="21" s="1"/>
  <c r="EA252" i="21"/>
  <c r="DL252" i="21"/>
  <c r="CW252" i="21"/>
  <c r="CI252" i="21"/>
  <c r="CH252" i="21"/>
  <c r="BT252" i="21"/>
  <c r="BS252" i="21"/>
  <c r="BD252" i="21"/>
  <c r="AP252" i="21"/>
  <c r="AO252" i="21"/>
  <c r="Z252" i="21"/>
  <c r="Q252" i="21"/>
  <c r="EV252" i="21" s="1"/>
  <c r="B252" i="21"/>
  <c r="A252" i="21"/>
  <c r="FI251" i="21"/>
  <c r="EZ251" i="21" s="1"/>
  <c r="EX251" i="21"/>
  <c r="FL251" i="21" s="1"/>
  <c r="FC251" i="21" s="1"/>
  <c r="EA251" i="21"/>
  <c r="DM251" i="21"/>
  <c r="DL251" i="21"/>
  <c r="CX251" i="21"/>
  <c r="CW251" i="21"/>
  <c r="CI251" i="21"/>
  <c r="CH251" i="21"/>
  <c r="BT251" i="21"/>
  <c r="BS251" i="21"/>
  <c r="BE251" i="21"/>
  <c r="BD251" i="21"/>
  <c r="AP251" i="21"/>
  <c r="AO251" i="21"/>
  <c r="AA251" i="21"/>
  <c r="Z251" i="21"/>
  <c r="Q251" i="21"/>
  <c r="EV251" i="21" s="1"/>
  <c r="B251" i="21"/>
  <c r="A251" i="21"/>
  <c r="FN250" i="21"/>
  <c r="FE250" i="21" s="1"/>
  <c r="ES250" i="21" s="1"/>
  <c r="FL250" i="21"/>
  <c r="FC250" i="21" s="1"/>
  <c r="FJ250" i="21"/>
  <c r="FA250" i="21" s="1"/>
  <c r="EO250" i="21" s="1"/>
  <c r="FH250" i="21"/>
  <c r="EY250" i="21"/>
  <c r="EX250" i="21"/>
  <c r="FO250" i="21" s="1"/>
  <c r="FF250" i="21" s="1"/>
  <c r="EF250" i="21" s="1"/>
  <c r="ET250" i="21"/>
  <c r="EA250" i="21"/>
  <c r="DL250" i="21"/>
  <c r="CW250" i="21"/>
  <c r="CH250" i="21"/>
  <c r="BS250" i="21"/>
  <c r="BE250" i="21"/>
  <c r="BD250" i="21"/>
  <c r="AO250" i="21"/>
  <c r="AA250" i="21"/>
  <c r="Z250" i="21"/>
  <c r="Q250" i="21"/>
  <c r="EV250" i="21" s="1"/>
  <c r="B250" i="21"/>
  <c r="A250" i="21"/>
  <c r="EX249" i="21"/>
  <c r="FK249" i="21" s="1"/>
  <c r="FB249" i="21" s="1"/>
  <c r="EA249" i="21"/>
  <c r="DM249" i="21"/>
  <c r="DL249" i="21"/>
  <c r="CX249" i="21"/>
  <c r="CW249" i="21"/>
  <c r="CI249" i="21"/>
  <c r="CH249" i="21"/>
  <c r="BT249" i="21"/>
  <c r="BS249" i="21"/>
  <c r="BE249" i="21"/>
  <c r="BD249" i="21"/>
  <c r="AP249" i="21"/>
  <c r="AO249" i="21"/>
  <c r="AA249" i="21"/>
  <c r="Z249" i="21"/>
  <c r="Q249" i="21"/>
  <c r="EV249" i="21" s="1"/>
  <c r="B249" i="21"/>
  <c r="A249" i="21"/>
  <c r="FL248" i="21"/>
  <c r="FJ248" i="21"/>
  <c r="FH248" i="21"/>
  <c r="FC248" i="21"/>
  <c r="EQ248" i="21" s="1"/>
  <c r="FA248" i="21"/>
  <c r="EY248" i="21"/>
  <c r="EM248" i="21" s="1"/>
  <c r="EX248" i="21"/>
  <c r="FM248" i="21" s="1"/>
  <c r="FD248" i="21" s="1"/>
  <c r="EB248" i="21"/>
  <c r="EA248" i="21"/>
  <c r="DL248" i="21"/>
  <c r="CW248" i="21"/>
  <c r="CI248" i="21"/>
  <c r="CH248" i="21"/>
  <c r="BS248" i="21"/>
  <c r="BD248" i="21"/>
  <c r="AO248" i="21"/>
  <c r="Z248" i="21"/>
  <c r="Q248" i="21"/>
  <c r="EV248" i="21" s="1"/>
  <c r="B248" i="21"/>
  <c r="A248" i="21"/>
  <c r="FM247" i="21"/>
  <c r="FD247" i="21" s="1"/>
  <c r="FI247" i="21"/>
  <c r="EZ247" i="21" s="1"/>
  <c r="EX247" i="21"/>
  <c r="FL247" i="21" s="1"/>
  <c r="FC247" i="21" s="1"/>
  <c r="CM247" i="21" s="1"/>
  <c r="EA247" i="21"/>
  <c r="DM247" i="21"/>
  <c r="DL247" i="21"/>
  <c r="CX247" i="21"/>
  <c r="CW247" i="21"/>
  <c r="CI247" i="21"/>
  <c r="CH247" i="21"/>
  <c r="BT247" i="21"/>
  <c r="BS247" i="21"/>
  <c r="BE247" i="21"/>
  <c r="BD247" i="21"/>
  <c r="AP247" i="21"/>
  <c r="AO247" i="21"/>
  <c r="AA247" i="21"/>
  <c r="Z247" i="21"/>
  <c r="Q247" i="21"/>
  <c r="EV247" i="21" s="1"/>
  <c r="B247" i="21"/>
  <c r="A247" i="21"/>
  <c r="EX246" i="21"/>
  <c r="FO246" i="21" s="1"/>
  <c r="FF246" i="21" s="1"/>
  <c r="EA246" i="21"/>
  <c r="DM246" i="21"/>
  <c r="DL246" i="21"/>
  <c r="CW246" i="21"/>
  <c r="CH246" i="21"/>
  <c r="BS246" i="21"/>
  <c r="BD246" i="21"/>
  <c r="AO246" i="21"/>
  <c r="Z246" i="21"/>
  <c r="Q246" i="21"/>
  <c r="EV246" i="21" s="1"/>
  <c r="B246" i="21"/>
  <c r="A246" i="21"/>
  <c r="EX245" i="21"/>
  <c r="EA245" i="21"/>
  <c r="DM245" i="21"/>
  <c r="DL245" i="21"/>
  <c r="CX245" i="21"/>
  <c r="CW245" i="21"/>
  <c r="CI245" i="21"/>
  <c r="CH245" i="21"/>
  <c r="BT245" i="21"/>
  <c r="BS245" i="21"/>
  <c r="BE245" i="21"/>
  <c r="BD245" i="21"/>
  <c r="AP245" i="21"/>
  <c r="AO245" i="21"/>
  <c r="AA245" i="21"/>
  <c r="Z245" i="21"/>
  <c r="Q245" i="21"/>
  <c r="EV245" i="21" s="1"/>
  <c r="B245" i="21"/>
  <c r="A245" i="21"/>
  <c r="EX244" i="21"/>
  <c r="FM244" i="21" s="1"/>
  <c r="FD244" i="21" s="1"/>
  <c r="EA244" i="21"/>
  <c r="DL244" i="21"/>
  <c r="CX244" i="21"/>
  <c r="CW244" i="21"/>
  <c r="CH244" i="21"/>
  <c r="BS244" i="21"/>
  <c r="BD244" i="21"/>
  <c r="AP244" i="21"/>
  <c r="AO244" i="21"/>
  <c r="Z244" i="21"/>
  <c r="Q244" i="21"/>
  <c r="EV244" i="21" s="1"/>
  <c r="B244" i="21"/>
  <c r="A244" i="21"/>
  <c r="EX243" i="21"/>
  <c r="FL243" i="21" s="1"/>
  <c r="FC243" i="21" s="1"/>
  <c r="EA243" i="21"/>
  <c r="DM243" i="21"/>
  <c r="DL243" i="21"/>
  <c r="CX243" i="21"/>
  <c r="CW243" i="21"/>
  <c r="CI243" i="21"/>
  <c r="CH243" i="21"/>
  <c r="BT243" i="21"/>
  <c r="BS243" i="21"/>
  <c r="BE243" i="21"/>
  <c r="BD243" i="21"/>
  <c r="AP243" i="21"/>
  <c r="AO243" i="21"/>
  <c r="AA243" i="21"/>
  <c r="Z243" i="21"/>
  <c r="Q243" i="21"/>
  <c r="EV243" i="21" s="1"/>
  <c r="B243" i="21"/>
  <c r="A243" i="21"/>
  <c r="FL242" i="21"/>
  <c r="FC242" i="21" s="1"/>
  <c r="FJ242" i="21"/>
  <c r="FA242" i="21" s="1"/>
  <c r="EO242" i="21" s="1"/>
  <c r="FI242" i="21"/>
  <c r="EZ242" i="21"/>
  <c r="EN242" i="21" s="1"/>
  <c r="EX242" i="21"/>
  <c r="FO242" i="21" s="1"/>
  <c r="FF242" i="21" s="1"/>
  <c r="EA242" i="21"/>
  <c r="DM242" i="21"/>
  <c r="DL242" i="21"/>
  <c r="CW242" i="21"/>
  <c r="CH242" i="21"/>
  <c r="BS242" i="21"/>
  <c r="BD242" i="21"/>
  <c r="AO242" i="21"/>
  <c r="Z242" i="21"/>
  <c r="Q242" i="21"/>
  <c r="EV242" i="21" s="1"/>
  <c r="B242" i="21"/>
  <c r="A242" i="21"/>
  <c r="FK241" i="21"/>
  <c r="FB241" i="21" s="1"/>
  <c r="EX241" i="21"/>
  <c r="EA241" i="21"/>
  <c r="DM241" i="21"/>
  <c r="DL241" i="21"/>
  <c r="CX241" i="21"/>
  <c r="CW241" i="21"/>
  <c r="CI241" i="21"/>
  <c r="CH241" i="21"/>
  <c r="BT241" i="21"/>
  <c r="BS241" i="21"/>
  <c r="BE241" i="21"/>
  <c r="BD241" i="21"/>
  <c r="AP241" i="21"/>
  <c r="AO241" i="21"/>
  <c r="AA241" i="21"/>
  <c r="Z241" i="21"/>
  <c r="Q241" i="21"/>
  <c r="EV241" i="21" s="1"/>
  <c r="B241" i="21"/>
  <c r="A241" i="21"/>
  <c r="FJ240" i="21"/>
  <c r="FA240" i="21"/>
  <c r="EX240" i="21"/>
  <c r="FM240" i="21" s="1"/>
  <c r="FD240" i="21" s="1"/>
  <c r="DB240" i="21" s="1"/>
  <c r="EA240" i="21"/>
  <c r="DL240" i="21"/>
  <c r="CW240" i="21"/>
  <c r="CH240" i="21"/>
  <c r="BT240" i="21"/>
  <c r="BS240" i="21"/>
  <c r="BD240" i="21"/>
  <c r="AP240" i="21"/>
  <c r="AO240" i="21"/>
  <c r="Z240" i="21"/>
  <c r="Q240" i="21"/>
  <c r="EV240" i="21" s="1"/>
  <c r="B240" i="21"/>
  <c r="A240" i="21"/>
  <c r="FM239" i="21"/>
  <c r="FD239" i="21" s="1"/>
  <c r="EX239" i="21"/>
  <c r="FI239" i="21" s="1"/>
  <c r="EZ239" i="21" s="1"/>
  <c r="EN239" i="21" s="1"/>
  <c r="EA239" i="21"/>
  <c r="DM239" i="21"/>
  <c r="DL239" i="21"/>
  <c r="CX239" i="21"/>
  <c r="CW239" i="21"/>
  <c r="CI239" i="21"/>
  <c r="CH239" i="21"/>
  <c r="BT239" i="21"/>
  <c r="BS239" i="21"/>
  <c r="BE239" i="21"/>
  <c r="BD239" i="21"/>
  <c r="AP239" i="21"/>
  <c r="AO239" i="21"/>
  <c r="AA239" i="21"/>
  <c r="Z239" i="21"/>
  <c r="Q239" i="21"/>
  <c r="EV239" i="21" s="1"/>
  <c r="B239" i="21"/>
  <c r="A239" i="21"/>
  <c r="FJ238" i="21"/>
  <c r="FA238" i="21"/>
  <c r="EX238" i="21"/>
  <c r="FO238" i="21" s="1"/>
  <c r="FF238" i="21" s="1"/>
  <c r="EF238" i="21" s="1"/>
  <c r="EB238" i="21"/>
  <c r="EA238" i="21"/>
  <c r="DM238" i="21"/>
  <c r="DL238" i="21"/>
  <c r="CW238" i="21"/>
  <c r="CH238" i="21"/>
  <c r="BT238" i="21"/>
  <c r="BS238" i="21"/>
  <c r="BD238" i="21"/>
  <c r="AO238" i="21"/>
  <c r="Z238" i="21"/>
  <c r="Q238" i="21"/>
  <c r="EV238" i="21" s="1"/>
  <c r="B238" i="21"/>
  <c r="A238" i="21"/>
  <c r="FJ237" i="21"/>
  <c r="FA237" i="21" s="1"/>
  <c r="EO237" i="21" s="1"/>
  <c r="EX237" i="21"/>
  <c r="FO237" i="21" s="1"/>
  <c r="FF237" i="21" s="1"/>
  <c r="EF237" i="21" s="1"/>
  <c r="EB237" i="21"/>
  <c r="EA237" i="21"/>
  <c r="DM237" i="21"/>
  <c r="DL237" i="21"/>
  <c r="CX237" i="21"/>
  <c r="CW237" i="21"/>
  <c r="CI237" i="21"/>
  <c r="CH237" i="21"/>
  <c r="BT237" i="21"/>
  <c r="BS237" i="21"/>
  <c r="BE237" i="21"/>
  <c r="BD237" i="21"/>
  <c r="AP237" i="21"/>
  <c r="AO237" i="21"/>
  <c r="AA237" i="21"/>
  <c r="Z237" i="21"/>
  <c r="Q237" i="21"/>
  <c r="EV237" i="21" s="1"/>
  <c r="B237" i="21"/>
  <c r="A237" i="21"/>
  <c r="FK236" i="21"/>
  <c r="FB236" i="21" s="1"/>
  <c r="EX236" i="21"/>
  <c r="EA236" i="21"/>
  <c r="DL236" i="21"/>
  <c r="CW236" i="21"/>
  <c r="CH236" i="21"/>
  <c r="BT236" i="21"/>
  <c r="BS236" i="21"/>
  <c r="BD236" i="21"/>
  <c r="AO236" i="21"/>
  <c r="AA236" i="21"/>
  <c r="Z236" i="21"/>
  <c r="Q236" i="21"/>
  <c r="EV236" i="21" s="1"/>
  <c r="B236" i="21"/>
  <c r="A236" i="21"/>
  <c r="FL235" i="21"/>
  <c r="FJ235" i="21"/>
  <c r="FH235" i="21"/>
  <c r="FC235" i="21"/>
  <c r="EQ235" i="21" s="1"/>
  <c r="FA235" i="21"/>
  <c r="EY235" i="21"/>
  <c r="EM235" i="21" s="1"/>
  <c r="EX235" i="21"/>
  <c r="FM235" i="21" s="1"/>
  <c r="FD235" i="21" s="1"/>
  <c r="DB235" i="21" s="1"/>
  <c r="EA235" i="21"/>
  <c r="DM235" i="21"/>
  <c r="DL235" i="21"/>
  <c r="CX235" i="21"/>
  <c r="CW235" i="21"/>
  <c r="CI235" i="21"/>
  <c r="CH235" i="21"/>
  <c r="BT235" i="21"/>
  <c r="BS235" i="21"/>
  <c r="BE235" i="21"/>
  <c r="BD235" i="21"/>
  <c r="AP235" i="21"/>
  <c r="AO235" i="21"/>
  <c r="AA235" i="21"/>
  <c r="Z235" i="21"/>
  <c r="Q235" i="21"/>
  <c r="EV235" i="21" s="1"/>
  <c r="B235" i="21"/>
  <c r="A235" i="21"/>
  <c r="FM234" i="21"/>
  <c r="FD234" i="21" s="1"/>
  <c r="EX234" i="21"/>
  <c r="FL234" i="21" s="1"/>
  <c r="FC234" i="21" s="1"/>
  <c r="EB234" i="21"/>
  <c r="EA234" i="21"/>
  <c r="DL234" i="21"/>
  <c r="CX234" i="21"/>
  <c r="CW234" i="21"/>
  <c r="CI234" i="21"/>
  <c r="CH234" i="21"/>
  <c r="BS234" i="21"/>
  <c r="BD234" i="21"/>
  <c r="AO234" i="21"/>
  <c r="AA234" i="21"/>
  <c r="Z234" i="21"/>
  <c r="Q234" i="21"/>
  <c r="EV234" i="21" s="1"/>
  <c r="B234" i="21"/>
  <c r="A234" i="21"/>
  <c r="FN233" i="21"/>
  <c r="FE233" i="21" s="1"/>
  <c r="ES233" i="21" s="1"/>
  <c r="FL233" i="21"/>
  <c r="FC233" i="21" s="1"/>
  <c r="FI233" i="21"/>
  <c r="EZ233" i="21" s="1"/>
  <c r="EX233" i="21"/>
  <c r="FO233" i="21" s="1"/>
  <c r="FF233" i="21" s="1"/>
  <c r="EF233" i="21" s="1"/>
  <c r="EA233" i="21"/>
  <c r="DM233" i="21"/>
  <c r="DL233" i="21"/>
  <c r="CX233" i="21"/>
  <c r="CW233" i="21"/>
  <c r="CI233" i="21"/>
  <c r="CH233" i="21"/>
  <c r="BT233" i="21"/>
  <c r="BS233" i="21"/>
  <c r="BE233" i="21"/>
  <c r="BD233" i="21"/>
  <c r="AP233" i="21"/>
  <c r="AO233" i="21"/>
  <c r="AA233" i="21"/>
  <c r="Z233" i="21"/>
  <c r="Q233" i="21"/>
  <c r="EV233" i="21" s="1"/>
  <c r="B233" i="21"/>
  <c r="A233" i="21"/>
  <c r="EX232" i="21"/>
  <c r="FK232" i="21" s="1"/>
  <c r="FB232" i="21" s="1"/>
  <c r="EA232" i="21"/>
  <c r="DL232" i="21"/>
  <c r="CW232" i="21"/>
  <c r="CH232" i="21"/>
  <c r="BS232" i="21"/>
  <c r="BD232" i="21"/>
  <c r="AO232" i="21"/>
  <c r="Z232" i="21"/>
  <c r="Q232" i="21"/>
  <c r="EV232" i="21" s="1"/>
  <c r="B232" i="21"/>
  <c r="A232" i="21"/>
  <c r="FJ231" i="21"/>
  <c r="FA231" i="21"/>
  <c r="EX231" i="21"/>
  <c r="FM231" i="21" s="1"/>
  <c r="FD231" i="21" s="1"/>
  <c r="DB231" i="21" s="1"/>
  <c r="EA231" i="21"/>
  <c r="DM231" i="21"/>
  <c r="DL231" i="21"/>
  <c r="CX231" i="21"/>
  <c r="CW231" i="21"/>
  <c r="CI231" i="21"/>
  <c r="CH231" i="21"/>
  <c r="BT231" i="21"/>
  <c r="BS231" i="21"/>
  <c r="BE231" i="21"/>
  <c r="BD231" i="21"/>
  <c r="AP231" i="21"/>
  <c r="AO231" i="21"/>
  <c r="AA231" i="21"/>
  <c r="Z231" i="21"/>
  <c r="Q231" i="21"/>
  <c r="EV231" i="21" s="1"/>
  <c r="B231" i="21"/>
  <c r="A231" i="21"/>
  <c r="EX230" i="21"/>
  <c r="FL230" i="21" s="1"/>
  <c r="FC230" i="21" s="1"/>
  <c r="EA230" i="21"/>
  <c r="DL230" i="21"/>
  <c r="CX230" i="21"/>
  <c r="CW230" i="21"/>
  <c r="CH230" i="21"/>
  <c r="BT230" i="21"/>
  <c r="BS230" i="21"/>
  <c r="BD230" i="21"/>
  <c r="AO230" i="21"/>
  <c r="AA230" i="21"/>
  <c r="Z230" i="21"/>
  <c r="Q230" i="21"/>
  <c r="EV230" i="21" s="1"/>
  <c r="B230" i="21"/>
  <c r="A230" i="21"/>
  <c r="EX229" i="21"/>
  <c r="FO229" i="21" s="1"/>
  <c r="FF229" i="21" s="1"/>
  <c r="EF229" i="21" s="1"/>
  <c r="EB229" i="21"/>
  <c r="EA229" i="21"/>
  <c r="DM229" i="21"/>
  <c r="DL229" i="21"/>
  <c r="CX229" i="21"/>
  <c r="CW229" i="21"/>
  <c r="CI229" i="21"/>
  <c r="CH229" i="21"/>
  <c r="BT229" i="21"/>
  <c r="BS229" i="21"/>
  <c r="BE229" i="21"/>
  <c r="BD229" i="21"/>
  <c r="AP229" i="21"/>
  <c r="AO229" i="21"/>
  <c r="AA229" i="21"/>
  <c r="Z229" i="21"/>
  <c r="Q229" i="21"/>
  <c r="EV229" i="21" s="1"/>
  <c r="B229" i="21"/>
  <c r="A229" i="21"/>
  <c r="FK228" i="21"/>
  <c r="FB228" i="21" s="1"/>
  <c r="EX228" i="21"/>
  <c r="EA228" i="21"/>
  <c r="DL228" i="21"/>
  <c r="CW228" i="21"/>
  <c r="CH228" i="21"/>
  <c r="BT228" i="21"/>
  <c r="BS228" i="21"/>
  <c r="BE228" i="21"/>
  <c r="BD228" i="21"/>
  <c r="AP228" i="21"/>
  <c r="AO228" i="21"/>
  <c r="Z228" i="21"/>
  <c r="Q228" i="21"/>
  <c r="EV228" i="21" s="1"/>
  <c r="B228" i="21"/>
  <c r="A228" i="21"/>
  <c r="EX227" i="21"/>
  <c r="FM227" i="21" s="1"/>
  <c r="FD227" i="21" s="1"/>
  <c r="DB227" i="21" s="1"/>
  <c r="EA227" i="21"/>
  <c r="DM227" i="21"/>
  <c r="DL227" i="21"/>
  <c r="CX227" i="21"/>
  <c r="CW227" i="21"/>
  <c r="CI227" i="21"/>
  <c r="CH227" i="21"/>
  <c r="BT227" i="21"/>
  <c r="BS227" i="21"/>
  <c r="BE227" i="21"/>
  <c r="BD227" i="21"/>
  <c r="AP227" i="21"/>
  <c r="AO227" i="21"/>
  <c r="AA227" i="21"/>
  <c r="Z227" i="21"/>
  <c r="Q227" i="21"/>
  <c r="EV227" i="21" s="1"/>
  <c r="B227" i="21"/>
  <c r="A227" i="21"/>
  <c r="FM226" i="21"/>
  <c r="FD226" i="21" s="1"/>
  <c r="FI226" i="21"/>
  <c r="EZ226" i="21" s="1"/>
  <c r="EX226" i="21"/>
  <c r="FL226" i="21" s="1"/>
  <c r="FC226" i="21" s="1"/>
  <c r="EA226" i="21"/>
  <c r="DL226" i="21"/>
  <c r="CW226" i="21"/>
  <c r="CI226" i="21"/>
  <c r="CH226" i="21"/>
  <c r="BT226" i="21"/>
  <c r="BS226" i="21"/>
  <c r="BD226" i="21"/>
  <c r="AO226" i="21"/>
  <c r="Z226" i="21"/>
  <c r="Q226" i="21"/>
  <c r="EV226" i="21" s="1"/>
  <c r="B226" i="21"/>
  <c r="A226" i="21"/>
  <c r="FL225" i="21"/>
  <c r="FC225" i="21" s="1"/>
  <c r="FI225" i="21"/>
  <c r="EZ225" i="21"/>
  <c r="EN225" i="21" s="1"/>
  <c r="EX225" i="21"/>
  <c r="FO225" i="21" s="1"/>
  <c r="FF225" i="21" s="1"/>
  <c r="EF225" i="21" s="1"/>
  <c r="EB225" i="21"/>
  <c r="EA225" i="21"/>
  <c r="DM225" i="21"/>
  <c r="DL225" i="21"/>
  <c r="CX225" i="21"/>
  <c r="CW225" i="21"/>
  <c r="CI225" i="21"/>
  <c r="CH225" i="21"/>
  <c r="BT225" i="21"/>
  <c r="BS225" i="21"/>
  <c r="BE225" i="21"/>
  <c r="BD225" i="21"/>
  <c r="AT225" i="21"/>
  <c r="AP225" i="21"/>
  <c r="AO225" i="21"/>
  <c r="AA225" i="21"/>
  <c r="Z225" i="21"/>
  <c r="Q225" i="21"/>
  <c r="EV225" i="21" s="1"/>
  <c r="B225" i="21"/>
  <c r="A225" i="21"/>
  <c r="EX224" i="21"/>
  <c r="FK224" i="21" s="1"/>
  <c r="FB224" i="21" s="1"/>
  <c r="EB224" i="21"/>
  <c r="EA224" i="21"/>
  <c r="DM224" i="21"/>
  <c r="DL224" i="21"/>
  <c r="CX224" i="21"/>
  <c r="CW224" i="21"/>
  <c r="CH224" i="21"/>
  <c r="BS224" i="21"/>
  <c r="BD224" i="21"/>
  <c r="AP224" i="21"/>
  <c r="AO224" i="21"/>
  <c r="AA224" i="21"/>
  <c r="Z224" i="21"/>
  <c r="Q224" i="21"/>
  <c r="EV224" i="21" s="1"/>
  <c r="B224" i="21"/>
  <c r="A224" i="21"/>
  <c r="FL223" i="21"/>
  <c r="FJ223" i="21"/>
  <c r="FH223" i="21"/>
  <c r="FC223" i="21"/>
  <c r="EQ223" i="21" s="1"/>
  <c r="FA223" i="21"/>
  <c r="EY223" i="21"/>
  <c r="EM223" i="21" s="1"/>
  <c r="EX223" i="21"/>
  <c r="FM223" i="21" s="1"/>
  <c r="FD223" i="21" s="1"/>
  <c r="DB223" i="21" s="1"/>
  <c r="ER223" i="21"/>
  <c r="EB223" i="21"/>
  <c r="EA223" i="21"/>
  <c r="DM223" i="21"/>
  <c r="DL223" i="21"/>
  <c r="CX223" i="21"/>
  <c r="CW223" i="21"/>
  <c r="CI223" i="21"/>
  <c r="CH223" i="21"/>
  <c r="BT223" i="21"/>
  <c r="BS223" i="21"/>
  <c r="BE223" i="21"/>
  <c r="BD223" i="21"/>
  <c r="AP223" i="21"/>
  <c r="AO223" i="21"/>
  <c r="AA223" i="21"/>
  <c r="Z223" i="21"/>
  <c r="Q223" i="21"/>
  <c r="EV223" i="21" s="1"/>
  <c r="B223" i="21"/>
  <c r="A223" i="21"/>
  <c r="EX222" i="21"/>
  <c r="FL222" i="21" s="1"/>
  <c r="FC222" i="21" s="1"/>
  <c r="CM222" i="21" s="1"/>
  <c r="EA222" i="21"/>
  <c r="DL222" i="21"/>
  <c r="CW222" i="21"/>
  <c r="CH222" i="21"/>
  <c r="BT222" i="21"/>
  <c r="BS222" i="21"/>
  <c r="BD222" i="21"/>
  <c r="AO222" i="21"/>
  <c r="Z222" i="21"/>
  <c r="Q222" i="21"/>
  <c r="EV222" i="21" s="1"/>
  <c r="B222" i="21"/>
  <c r="A222" i="21"/>
  <c r="FJ221" i="21"/>
  <c r="FA221" i="21"/>
  <c r="EO221" i="21" s="1"/>
  <c r="K221" i="21" s="1"/>
  <c r="EX221" i="21"/>
  <c r="FO221" i="21" s="1"/>
  <c r="FF221" i="21" s="1"/>
  <c r="EF221" i="21" s="1"/>
  <c r="EA221" i="21"/>
  <c r="DM221" i="21"/>
  <c r="DL221" i="21"/>
  <c r="CX221" i="21"/>
  <c r="CW221" i="21"/>
  <c r="CI221" i="21"/>
  <c r="CH221" i="21"/>
  <c r="BT221" i="21"/>
  <c r="BS221" i="21"/>
  <c r="BE221" i="21"/>
  <c r="BD221" i="21"/>
  <c r="AP221" i="21"/>
  <c r="AO221" i="21"/>
  <c r="AA221" i="21"/>
  <c r="Z221" i="21"/>
  <c r="Q221" i="21"/>
  <c r="EV221" i="21" s="1"/>
  <c r="B221" i="21"/>
  <c r="A221" i="21"/>
  <c r="EX220" i="21"/>
  <c r="FK220" i="21" s="1"/>
  <c r="FB220" i="21" s="1"/>
  <c r="EA220" i="21"/>
  <c r="DM220" i="21"/>
  <c r="DL220" i="21"/>
  <c r="CW220" i="21"/>
  <c r="CH220" i="21"/>
  <c r="BT220" i="21"/>
  <c r="BS220" i="21"/>
  <c r="BD220" i="21"/>
  <c r="AP220" i="21"/>
  <c r="AO220" i="21"/>
  <c r="Z220" i="21"/>
  <c r="Q220" i="21"/>
  <c r="EV220" i="21" s="1"/>
  <c r="B220" i="21"/>
  <c r="A220" i="21"/>
  <c r="EX219" i="21"/>
  <c r="FM219" i="21" s="1"/>
  <c r="FD219" i="21" s="1"/>
  <c r="DB219" i="21" s="1"/>
  <c r="EB219" i="21"/>
  <c r="EA219" i="21"/>
  <c r="DM219" i="21"/>
  <c r="DL219" i="21"/>
  <c r="CX219" i="21"/>
  <c r="CW219" i="21"/>
  <c r="CI219" i="21"/>
  <c r="CH219" i="21"/>
  <c r="BT219" i="21"/>
  <c r="BS219" i="21"/>
  <c r="BE219" i="21"/>
  <c r="BD219" i="21"/>
  <c r="AP219" i="21"/>
  <c r="AO219" i="21"/>
  <c r="AA219" i="21"/>
  <c r="Z219" i="21"/>
  <c r="Q219" i="21"/>
  <c r="EV219" i="21" s="1"/>
  <c r="B219" i="21"/>
  <c r="A219" i="21"/>
  <c r="FM218" i="21"/>
  <c r="FD218" i="21" s="1"/>
  <c r="FI218" i="21"/>
  <c r="EZ218" i="21" s="1"/>
  <c r="EX218" i="21"/>
  <c r="FL218" i="21" s="1"/>
  <c r="FC218" i="21" s="1"/>
  <c r="EV218" i="21"/>
  <c r="EB218" i="21"/>
  <c r="EA218" i="21"/>
  <c r="DL218" i="21"/>
  <c r="CW218" i="21"/>
  <c r="CH218" i="21"/>
  <c r="BT218" i="21"/>
  <c r="BS218" i="21"/>
  <c r="BD218" i="21"/>
  <c r="AO218" i="21"/>
  <c r="Z218" i="21"/>
  <c r="Q218" i="21"/>
  <c r="B218" i="21"/>
  <c r="A218" i="21"/>
  <c r="FJ217" i="21"/>
  <c r="FA217" i="21" s="1"/>
  <c r="EO217" i="21" s="1"/>
  <c r="K217" i="21" s="1"/>
  <c r="EX217" i="21"/>
  <c r="FO217" i="21" s="1"/>
  <c r="FF217" i="21" s="1"/>
  <c r="EF217" i="21" s="1"/>
  <c r="EB217" i="21"/>
  <c r="EA217" i="21"/>
  <c r="DM217" i="21"/>
  <c r="DL217" i="21"/>
  <c r="CX217" i="21"/>
  <c r="CW217" i="21"/>
  <c r="CI217" i="21"/>
  <c r="CH217" i="21"/>
  <c r="BT217" i="21"/>
  <c r="BS217" i="21"/>
  <c r="BE217" i="21"/>
  <c r="BD217" i="21"/>
  <c r="AP217" i="21"/>
  <c r="AO217" i="21"/>
  <c r="AA217" i="21"/>
  <c r="Z217" i="21"/>
  <c r="Q217" i="21"/>
  <c r="EV217" i="21" s="1"/>
  <c r="B217" i="21"/>
  <c r="A217" i="21"/>
  <c r="FO216" i="21"/>
  <c r="FF216" i="21" s="1"/>
  <c r="EX216" i="21"/>
  <c r="EB216" i="21"/>
  <c r="EA216" i="21"/>
  <c r="DL216" i="21"/>
  <c r="CW216" i="21"/>
  <c r="CI216" i="21"/>
  <c r="CH216" i="21"/>
  <c r="BT216" i="21"/>
  <c r="BS216" i="21"/>
  <c r="BD216" i="21"/>
  <c r="AP216" i="21"/>
  <c r="AO216" i="21"/>
  <c r="Z216" i="21"/>
  <c r="Q216" i="21"/>
  <c r="EV216" i="21" s="1"/>
  <c r="B216" i="21"/>
  <c r="A216" i="21"/>
  <c r="FL215" i="21"/>
  <c r="FJ215" i="21"/>
  <c r="FH215" i="21"/>
  <c r="FC215" i="21"/>
  <c r="EQ215" i="21" s="1"/>
  <c r="FA215" i="21"/>
  <c r="EY215" i="21"/>
  <c r="EM215" i="21" s="1"/>
  <c r="EX215" i="21"/>
  <c r="FM215" i="21" s="1"/>
  <c r="FD215" i="21" s="1"/>
  <c r="EB215" i="21"/>
  <c r="EA215" i="21"/>
  <c r="DM215" i="21"/>
  <c r="DL215" i="21"/>
  <c r="CX215" i="21"/>
  <c r="CW215" i="21"/>
  <c r="CI215" i="21"/>
  <c r="CH215" i="21"/>
  <c r="BT215" i="21"/>
  <c r="BS215" i="21"/>
  <c r="BE215" i="21"/>
  <c r="BD215" i="21"/>
  <c r="AP215" i="21"/>
  <c r="AO215" i="21"/>
  <c r="AA215" i="21"/>
  <c r="Z215" i="21"/>
  <c r="Q215" i="21"/>
  <c r="EV215" i="21" s="1"/>
  <c r="B215" i="21"/>
  <c r="A215" i="21"/>
  <c r="EX214" i="21"/>
  <c r="FL214" i="21" s="1"/>
  <c r="FC214" i="21" s="1"/>
  <c r="CM214" i="21" s="1"/>
  <c r="EB214" i="21"/>
  <c r="EA214" i="21"/>
  <c r="DL214" i="21"/>
  <c r="CW214" i="21"/>
  <c r="CH214" i="21"/>
  <c r="BS214" i="21"/>
  <c r="BE214" i="21"/>
  <c r="BD214" i="21"/>
  <c r="AO214" i="21"/>
  <c r="Z214" i="21"/>
  <c r="Q214" i="21"/>
  <c r="EV214" i="21" s="1"/>
  <c r="B214" i="21"/>
  <c r="A214" i="21"/>
  <c r="FJ213" i="21"/>
  <c r="FA213" i="21"/>
  <c r="EO213" i="21" s="1"/>
  <c r="K213" i="21" s="1"/>
  <c r="EX213" i="21"/>
  <c r="FO213" i="21" s="1"/>
  <c r="FF213" i="21" s="1"/>
  <c r="EF213" i="21" s="1"/>
  <c r="EB213" i="21"/>
  <c r="EA213" i="21"/>
  <c r="DM213" i="21"/>
  <c r="DL213" i="21"/>
  <c r="CX213" i="21"/>
  <c r="CW213" i="21"/>
  <c r="CI213" i="21"/>
  <c r="CH213" i="21"/>
  <c r="BT213" i="21"/>
  <c r="BS213" i="21"/>
  <c r="BE213" i="21"/>
  <c r="BD213" i="21"/>
  <c r="AP213" i="21"/>
  <c r="AO213" i="21"/>
  <c r="AA213" i="21"/>
  <c r="Z213" i="21"/>
  <c r="Q213" i="21"/>
  <c r="EV213" i="21" s="1"/>
  <c r="B213" i="21"/>
  <c r="A213" i="21"/>
  <c r="EX212" i="21"/>
  <c r="FK212" i="21" s="1"/>
  <c r="FB212" i="21" s="1"/>
  <c r="EA212" i="21"/>
  <c r="DL212" i="21"/>
  <c r="CW212" i="21"/>
  <c r="CH212" i="21"/>
  <c r="BT212" i="21"/>
  <c r="BS212" i="21"/>
  <c r="BD212" i="21"/>
  <c r="AO212" i="21"/>
  <c r="Z212" i="21"/>
  <c r="Q212" i="21"/>
  <c r="EV212" i="21" s="1"/>
  <c r="B212" i="21"/>
  <c r="A212" i="21"/>
  <c r="FL211" i="21"/>
  <c r="FJ211" i="21"/>
  <c r="FH211" i="21"/>
  <c r="FC211" i="21"/>
  <c r="EQ211" i="21" s="1"/>
  <c r="FA211" i="21"/>
  <c r="EY211" i="21"/>
  <c r="EM211" i="21" s="1"/>
  <c r="EX211" i="21"/>
  <c r="FM211" i="21" s="1"/>
  <c r="FD211" i="21" s="1"/>
  <c r="EA211" i="21"/>
  <c r="DM211" i="21"/>
  <c r="DL211" i="21"/>
  <c r="CX211" i="21"/>
  <c r="CW211" i="21"/>
  <c r="CI211" i="21"/>
  <c r="CH211" i="21"/>
  <c r="BT211" i="21"/>
  <c r="BS211" i="21"/>
  <c r="BE211" i="21"/>
  <c r="BD211" i="21"/>
  <c r="AP211" i="21"/>
  <c r="AO211" i="21"/>
  <c r="AA211" i="21"/>
  <c r="Z211" i="21"/>
  <c r="Q211" i="21"/>
  <c r="EV211" i="21" s="1"/>
  <c r="B211" i="21"/>
  <c r="A211" i="21"/>
  <c r="FM210" i="21"/>
  <c r="FD210" i="21" s="1"/>
  <c r="EX210" i="21"/>
  <c r="FL210" i="21" s="1"/>
  <c r="FC210" i="21" s="1"/>
  <c r="EA210" i="21"/>
  <c r="DM210" i="21"/>
  <c r="DL210" i="21"/>
  <c r="CW210" i="21"/>
  <c r="CH210" i="21"/>
  <c r="BT210" i="21"/>
  <c r="BS210" i="21"/>
  <c r="BD210" i="21"/>
  <c r="AP210" i="21"/>
  <c r="AO210" i="21"/>
  <c r="Z210" i="21"/>
  <c r="Q210" i="21"/>
  <c r="EV210" i="21" s="1"/>
  <c r="B210" i="21"/>
  <c r="A210" i="21"/>
  <c r="FL209" i="21"/>
  <c r="FH209" i="21"/>
  <c r="FC209" i="21"/>
  <c r="EY209" i="21"/>
  <c r="EX209" i="21"/>
  <c r="FO209" i="21" s="1"/>
  <c r="FF209" i="21" s="1"/>
  <c r="EF209" i="21" s="1"/>
  <c r="EA209" i="21"/>
  <c r="DM209" i="21"/>
  <c r="DL209" i="21"/>
  <c r="CX209" i="21"/>
  <c r="CW209" i="21"/>
  <c r="CI209" i="21"/>
  <c r="CH209" i="21"/>
  <c r="BT209" i="21"/>
  <c r="BS209" i="21"/>
  <c r="BE209" i="21"/>
  <c r="BD209" i="21"/>
  <c r="AP209" i="21"/>
  <c r="AO209" i="21"/>
  <c r="AA209" i="21"/>
  <c r="Z209" i="21"/>
  <c r="Q209" i="21"/>
  <c r="EV209" i="21" s="1"/>
  <c r="B209" i="21"/>
  <c r="A209" i="21"/>
  <c r="EX208" i="21"/>
  <c r="FK208" i="21" s="1"/>
  <c r="FB208" i="21" s="1"/>
  <c r="EA208" i="21"/>
  <c r="DL208" i="21"/>
  <c r="CX208" i="21"/>
  <c r="CW208" i="21"/>
  <c r="CH208" i="21"/>
  <c r="BT208" i="21"/>
  <c r="BS208" i="21"/>
  <c r="BD208" i="21"/>
  <c r="AP208" i="21"/>
  <c r="AO208" i="21"/>
  <c r="Z208" i="21"/>
  <c r="Q208" i="21"/>
  <c r="EV208" i="21" s="1"/>
  <c r="B208" i="21"/>
  <c r="A208" i="21"/>
  <c r="EX207" i="21"/>
  <c r="FM207" i="21" s="1"/>
  <c r="FD207" i="21" s="1"/>
  <c r="DB207" i="21" s="1"/>
  <c r="EA207" i="21"/>
  <c r="DM207" i="21"/>
  <c r="DL207" i="21"/>
  <c r="CX207" i="21"/>
  <c r="CW207" i="21"/>
  <c r="CI207" i="21"/>
  <c r="CH207" i="21"/>
  <c r="BT207" i="21"/>
  <c r="BS207" i="21"/>
  <c r="BE207" i="21"/>
  <c r="BD207" i="21"/>
  <c r="AP207" i="21"/>
  <c r="AO207" i="21"/>
  <c r="AA207" i="21"/>
  <c r="Z207" i="21"/>
  <c r="Q207" i="21"/>
  <c r="EV207" i="21" s="1"/>
  <c r="B207" i="21"/>
  <c r="A207" i="21"/>
  <c r="FI206" i="21"/>
  <c r="EZ206" i="21" s="1"/>
  <c r="EX206" i="21"/>
  <c r="FL206" i="21" s="1"/>
  <c r="FC206" i="21" s="1"/>
  <c r="EB206" i="21"/>
  <c r="EA206" i="21"/>
  <c r="DM206" i="21"/>
  <c r="DL206" i="21"/>
  <c r="CW206" i="21"/>
  <c r="CH206" i="21"/>
  <c r="BT206" i="21"/>
  <c r="BS206" i="21"/>
  <c r="BE206" i="21"/>
  <c r="BD206" i="21"/>
  <c r="AO206" i="21"/>
  <c r="Z206" i="21"/>
  <c r="Q206" i="21"/>
  <c r="EV206" i="21" s="1"/>
  <c r="B206" i="21"/>
  <c r="A206" i="21"/>
  <c r="FL205" i="21"/>
  <c r="FJ205" i="21"/>
  <c r="FH205" i="21"/>
  <c r="FC205" i="21"/>
  <c r="FA205" i="21"/>
  <c r="EO205" i="21" s="1"/>
  <c r="EY205" i="21"/>
  <c r="EX205" i="21"/>
  <c r="FO205" i="21" s="1"/>
  <c r="FF205" i="21" s="1"/>
  <c r="EB205" i="21"/>
  <c r="EA205" i="21"/>
  <c r="DM205" i="21"/>
  <c r="DL205" i="21"/>
  <c r="CX205" i="21"/>
  <c r="CW205" i="21"/>
  <c r="CI205" i="21"/>
  <c r="CH205" i="21"/>
  <c r="BT205" i="21"/>
  <c r="BS205" i="21"/>
  <c r="BE205" i="21"/>
  <c r="BD205" i="21"/>
  <c r="AP205" i="21"/>
  <c r="AO205" i="21"/>
  <c r="AA205" i="21"/>
  <c r="Z205" i="21"/>
  <c r="Q205" i="21"/>
  <c r="EV205" i="21" s="1"/>
  <c r="B205" i="21"/>
  <c r="A205" i="21"/>
  <c r="EX204" i="21"/>
  <c r="FK204" i="21" s="1"/>
  <c r="FB204" i="21" s="1"/>
  <c r="EA204" i="21"/>
  <c r="DL204" i="21"/>
  <c r="CW204" i="21"/>
  <c r="CH204" i="21"/>
  <c r="BS204" i="21"/>
  <c r="BD204" i="21"/>
  <c r="AO204" i="21"/>
  <c r="Z204" i="21"/>
  <c r="Q204" i="21"/>
  <c r="EV204" i="21" s="1"/>
  <c r="B204" i="21"/>
  <c r="A204" i="21"/>
  <c r="FL203" i="21"/>
  <c r="FJ203" i="21"/>
  <c r="FH203" i="21"/>
  <c r="FC203" i="21"/>
  <c r="EQ203" i="21" s="1"/>
  <c r="FA203" i="21"/>
  <c r="EY203" i="21"/>
  <c r="EM203" i="21" s="1"/>
  <c r="EX203" i="21"/>
  <c r="FM203" i="21" s="1"/>
  <c r="FD203" i="21" s="1"/>
  <c r="DB203" i="21" s="1"/>
  <c r="EA203" i="21"/>
  <c r="DM203" i="21"/>
  <c r="DL203" i="21"/>
  <c r="CX203" i="21"/>
  <c r="CW203" i="21"/>
  <c r="CI203" i="21"/>
  <c r="CH203" i="21"/>
  <c r="BT203" i="21"/>
  <c r="BS203" i="21"/>
  <c r="BE203" i="21"/>
  <c r="BD203" i="21"/>
  <c r="AP203" i="21"/>
  <c r="AO203" i="21"/>
  <c r="AA203" i="21"/>
  <c r="Z203" i="21"/>
  <c r="Q203" i="21"/>
  <c r="EV203" i="21" s="1"/>
  <c r="B203" i="21"/>
  <c r="A203" i="21"/>
  <c r="EX202" i="21"/>
  <c r="FL202" i="21" s="1"/>
  <c r="FC202" i="21" s="1"/>
  <c r="CM202" i="21" s="1"/>
  <c r="EA202" i="21"/>
  <c r="DL202" i="21"/>
  <c r="CW202" i="21"/>
  <c r="CH202" i="21"/>
  <c r="BS202" i="21"/>
  <c r="BD202" i="21"/>
  <c r="AO202" i="21"/>
  <c r="AA202" i="21"/>
  <c r="Z202" i="21"/>
  <c r="Q202" i="21"/>
  <c r="EV202" i="21" s="1"/>
  <c r="B202" i="21"/>
  <c r="A202" i="21"/>
  <c r="FH201" i="21"/>
  <c r="EX201" i="21"/>
  <c r="FO201" i="21" s="1"/>
  <c r="FF201" i="21" s="1"/>
  <c r="EA201" i="21"/>
  <c r="DM201" i="21"/>
  <c r="DL201" i="21"/>
  <c r="CX201" i="21"/>
  <c r="CW201" i="21"/>
  <c r="CI201" i="21"/>
  <c r="CH201" i="21"/>
  <c r="BT201" i="21"/>
  <c r="BS201" i="21"/>
  <c r="BE201" i="21"/>
  <c r="BD201" i="21"/>
  <c r="AP201" i="21"/>
  <c r="AO201" i="21"/>
  <c r="AA201" i="21"/>
  <c r="Z201" i="21"/>
  <c r="Q201" i="21"/>
  <c r="EV201" i="21" s="1"/>
  <c r="B201" i="21"/>
  <c r="A201" i="21"/>
  <c r="EX200" i="21"/>
  <c r="FO200" i="21" s="1"/>
  <c r="FF200" i="21" s="1"/>
  <c r="EA200" i="21"/>
  <c r="DL200" i="21"/>
  <c r="CW200" i="21"/>
  <c r="CH200" i="21"/>
  <c r="BT200" i="21"/>
  <c r="BS200" i="21"/>
  <c r="BD200" i="21"/>
  <c r="AO200" i="21"/>
  <c r="Z200" i="21"/>
  <c r="Q200" i="21"/>
  <c r="EV200" i="21" s="1"/>
  <c r="B200" i="21"/>
  <c r="A200" i="21"/>
  <c r="FJ199" i="21"/>
  <c r="FA199" i="21" s="1"/>
  <c r="FH199" i="21"/>
  <c r="EY199" i="21" s="1"/>
  <c r="EX199" i="21"/>
  <c r="FM199" i="21" s="1"/>
  <c r="FD199" i="21" s="1"/>
  <c r="DB199" i="21" s="1"/>
  <c r="EB199" i="21"/>
  <c r="EA199" i="21"/>
  <c r="DM199" i="21"/>
  <c r="DL199" i="21"/>
  <c r="CX199" i="21"/>
  <c r="CW199" i="21"/>
  <c r="CI199" i="21"/>
  <c r="CH199" i="21"/>
  <c r="BT199" i="21"/>
  <c r="BS199" i="21"/>
  <c r="BE199" i="21"/>
  <c r="BD199" i="21"/>
  <c r="AP199" i="21"/>
  <c r="AO199" i="21"/>
  <c r="AA199" i="21"/>
  <c r="Z199" i="21"/>
  <c r="Q199" i="21"/>
  <c r="EV199" i="21" s="1"/>
  <c r="B199" i="21"/>
  <c r="A199" i="21"/>
  <c r="FJ198" i="21"/>
  <c r="FI198" i="21"/>
  <c r="FH198" i="21"/>
  <c r="FA198" i="21"/>
  <c r="BI198" i="21" s="1"/>
  <c r="EZ198" i="21"/>
  <c r="EY198" i="21"/>
  <c r="AE198" i="21" s="1"/>
  <c r="EX198" i="21"/>
  <c r="FL198" i="21" s="1"/>
  <c r="FC198" i="21" s="1"/>
  <c r="EO198" i="21"/>
  <c r="BK198" i="21" s="1"/>
  <c r="EA198" i="21"/>
  <c r="DL198" i="21"/>
  <c r="CW198" i="21"/>
  <c r="CI198" i="21"/>
  <c r="CH198" i="21"/>
  <c r="BT198" i="21"/>
  <c r="BS198" i="21"/>
  <c r="BD198" i="21"/>
  <c r="AO198" i="21"/>
  <c r="Z198" i="21"/>
  <c r="Q198" i="21"/>
  <c r="EV198" i="21" s="1"/>
  <c r="B198" i="21"/>
  <c r="A198" i="21"/>
  <c r="FL197" i="21"/>
  <c r="FC197" i="21"/>
  <c r="EX197" i="21"/>
  <c r="FO197" i="21" s="1"/>
  <c r="FF197" i="21" s="1"/>
  <c r="EA197" i="21"/>
  <c r="DM197" i="21"/>
  <c r="DL197" i="21"/>
  <c r="CX197" i="21"/>
  <c r="CW197" i="21"/>
  <c r="CI197" i="21"/>
  <c r="CH197" i="21"/>
  <c r="BT197" i="21"/>
  <c r="BS197" i="21"/>
  <c r="BE197" i="21"/>
  <c r="BD197" i="21"/>
  <c r="AP197" i="21"/>
  <c r="AO197" i="21"/>
  <c r="AA197" i="21"/>
  <c r="Z197" i="21"/>
  <c r="Q197" i="21"/>
  <c r="EV197" i="21" s="1"/>
  <c r="B197" i="21"/>
  <c r="A197" i="21"/>
  <c r="FO196" i="21"/>
  <c r="FF196" i="21" s="1"/>
  <c r="EX196" i="21"/>
  <c r="EB196" i="21"/>
  <c r="EA196" i="21"/>
  <c r="DL196" i="21"/>
  <c r="CW196" i="21"/>
  <c r="CH196" i="21"/>
  <c r="BT196" i="21"/>
  <c r="BS196" i="21"/>
  <c r="BD196" i="21"/>
  <c r="AO196" i="21"/>
  <c r="Z196" i="21"/>
  <c r="Q196" i="21"/>
  <c r="EV196" i="21" s="1"/>
  <c r="B196" i="21"/>
  <c r="A196" i="21"/>
  <c r="FM195" i="21"/>
  <c r="FD195" i="21" s="1"/>
  <c r="DB195" i="21" s="1"/>
  <c r="FL195" i="21"/>
  <c r="FJ195" i="21"/>
  <c r="FA195" i="21" s="1"/>
  <c r="FH195" i="21"/>
  <c r="EY195" i="21" s="1"/>
  <c r="FC195" i="21"/>
  <c r="CM195" i="21" s="1"/>
  <c r="EX195" i="21"/>
  <c r="FO195" i="21" s="1"/>
  <c r="FF195" i="21" s="1"/>
  <c r="EB195" i="21"/>
  <c r="EA195" i="21"/>
  <c r="DM195" i="21"/>
  <c r="DL195" i="21"/>
  <c r="CX195" i="21"/>
  <c r="CW195" i="21"/>
  <c r="CI195" i="21"/>
  <c r="CH195" i="21"/>
  <c r="BT195" i="21"/>
  <c r="BS195" i="21"/>
  <c r="BE195" i="21"/>
  <c r="BD195" i="21"/>
  <c r="AP195" i="21"/>
  <c r="AO195" i="21"/>
  <c r="AA195" i="21"/>
  <c r="Z195" i="21"/>
  <c r="Q195" i="21"/>
  <c r="EV195" i="21" s="1"/>
  <c r="B195" i="21"/>
  <c r="A195" i="21"/>
  <c r="FL194" i="21"/>
  <c r="FI194" i="21"/>
  <c r="FH194" i="21"/>
  <c r="FC194" i="21"/>
  <c r="EZ194" i="21"/>
  <c r="EY194" i="21"/>
  <c r="AE194" i="21" s="1"/>
  <c r="EX194" i="21"/>
  <c r="FO194" i="21" s="1"/>
  <c r="FF194" i="21" s="1"/>
  <c r="EM194" i="21"/>
  <c r="EA194" i="21"/>
  <c r="DM194" i="21"/>
  <c r="DL194" i="21"/>
  <c r="CW194" i="21"/>
  <c r="CH194" i="21"/>
  <c r="BT194" i="21"/>
  <c r="BS194" i="21"/>
  <c r="BD194" i="21"/>
  <c r="AO194" i="21"/>
  <c r="Z194" i="21"/>
  <c r="Q194" i="21"/>
  <c r="EV194" i="21" s="1"/>
  <c r="B194" i="21"/>
  <c r="A194" i="21"/>
  <c r="EX193" i="21"/>
  <c r="FO193" i="21" s="1"/>
  <c r="FF193" i="21" s="1"/>
  <c r="EF193" i="21" s="1"/>
  <c r="EA193" i="21"/>
  <c r="DM193" i="21"/>
  <c r="DL193" i="21"/>
  <c r="CX193" i="21"/>
  <c r="CW193" i="21"/>
  <c r="CI193" i="21"/>
  <c r="CH193" i="21"/>
  <c r="BT193" i="21"/>
  <c r="BS193" i="21"/>
  <c r="BE193" i="21"/>
  <c r="BD193" i="21"/>
  <c r="AP193" i="21"/>
  <c r="AO193" i="21"/>
  <c r="AA193" i="21"/>
  <c r="Z193" i="21"/>
  <c r="Q193" i="21"/>
  <c r="EV193" i="21" s="1"/>
  <c r="B193" i="21"/>
  <c r="A193" i="21"/>
  <c r="EX192" i="21"/>
  <c r="FK192" i="21" s="1"/>
  <c r="FB192" i="21" s="1"/>
  <c r="EA192" i="21"/>
  <c r="DL192" i="21"/>
  <c r="CX192" i="21"/>
  <c r="CW192" i="21"/>
  <c r="CH192" i="21"/>
  <c r="BT192" i="21"/>
  <c r="BS192" i="21"/>
  <c r="BD192" i="21"/>
  <c r="AO192" i="21"/>
  <c r="Z192" i="21"/>
  <c r="Q192" i="21"/>
  <c r="EV192" i="21" s="1"/>
  <c r="B192" i="21"/>
  <c r="A192" i="21"/>
  <c r="FN191" i="21"/>
  <c r="FE191" i="21" s="1"/>
  <c r="FL191" i="21"/>
  <c r="FC191" i="21" s="1"/>
  <c r="FJ191" i="21"/>
  <c r="FA191" i="21" s="1"/>
  <c r="FI191" i="21"/>
  <c r="EZ191" i="21" s="1"/>
  <c r="EX191" i="21"/>
  <c r="FO191" i="21" s="1"/>
  <c r="FF191" i="21" s="1"/>
  <c r="EV191" i="21"/>
  <c r="EA191" i="21"/>
  <c r="DM191" i="21"/>
  <c r="DL191" i="21"/>
  <c r="CX191" i="21"/>
  <c r="CW191" i="21"/>
  <c r="CI191" i="21"/>
  <c r="CH191" i="21"/>
  <c r="BT191" i="21"/>
  <c r="BS191" i="21"/>
  <c r="BE191" i="21"/>
  <c r="BD191" i="21"/>
  <c r="AP191" i="21"/>
  <c r="AO191" i="21"/>
  <c r="AA191" i="21"/>
  <c r="Z191" i="21"/>
  <c r="Q191" i="21"/>
  <c r="B191" i="21"/>
  <c r="A191" i="21"/>
  <c r="EX190" i="21"/>
  <c r="FO190" i="21" s="1"/>
  <c r="FF190" i="21" s="1"/>
  <c r="EA190" i="21"/>
  <c r="DL190" i="21"/>
  <c r="CX190" i="21"/>
  <c r="CW190" i="21"/>
  <c r="CH190" i="21"/>
  <c r="BS190" i="21"/>
  <c r="BD190" i="21"/>
  <c r="AO190" i="21"/>
  <c r="Z190" i="21"/>
  <c r="Q190" i="21"/>
  <c r="EV190" i="21" s="1"/>
  <c r="B190" i="21"/>
  <c r="A190" i="21"/>
  <c r="FH189" i="21"/>
  <c r="EY189" i="21" s="1"/>
  <c r="EX189" i="21"/>
  <c r="FL189" i="21" s="1"/>
  <c r="FC189" i="21" s="1"/>
  <c r="EQ189" i="21" s="1"/>
  <c r="CO189" i="21" s="1"/>
  <c r="EA189" i="21"/>
  <c r="DM189" i="21"/>
  <c r="DL189" i="21"/>
  <c r="CX189" i="21"/>
  <c r="CW189" i="21"/>
  <c r="CI189" i="21"/>
  <c r="CH189" i="21"/>
  <c r="BT189" i="21"/>
  <c r="BS189" i="21"/>
  <c r="BE189" i="21"/>
  <c r="BD189" i="21"/>
  <c r="AP189" i="21"/>
  <c r="AO189" i="21"/>
  <c r="AA189" i="21"/>
  <c r="Z189" i="21"/>
  <c r="Q189" i="21"/>
  <c r="EV189" i="21" s="1"/>
  <c r="B189" i="21"/>
  <c r="A189" i="21"/>
  <c r="FJ188" i="21"/>
  <c r="EX188" i="21"/>
  <c r="FO188" i="21" s="1"/>
  <c r="FF188" i="21" s="1"/>
  <c r="EA188" i="21"/>
  <c r="DL188" i="21"/>
  <c r="CX188" i="21"/>
  <c r="CW188" i="21"/>
  <c r="CH188" i="21"/>
  <c r="BT188" i="21"/>
  <c r="BS188" i="21"/>
  <c r="BE188" i="21"/>
  <c r="BD188" i="21"/>
  <c r="AO188" i="21"/>
  <c r="Z188" i="21"/>
  <c r="Q188" i="21"/>
  <c r="EV188" i="21" s="1"/>
  <c r="B188" i="21"/>
  <c r="A188" i="21"/>
  <c r="FM187" i="21"/>
  <c r="FL187" i="21"/>
  <c r="FC187" i="21" s="1"/>
  <c r="FI187" i="21"/>
  <c r="EZ187" i="21" s="1"/>
  <c r="FD187" i="21"/>
  <c r="EX187" i="21"/>
  <c r="FO187" i="21" s="1"/>
  <c r="FF187" i="21" s="1"/>
  <c r="EV187" i="21"/>
  <c r="EB187" i="21"/>
  <c r="EA187" i="21"/>
  <c r="DM187" i="21"/>
  <c r="DL187" i="21"/>
  <c r="CX187" i="21"/>
  <c r="CW187" i="21"/>
  <c r="CI187" i="21"/>
  <c r="CH187" i="21"/>
  <c r="BT187" i="21"/>
  <c r="BS187" i="21"/>
  <c r="BE187" i="21"/>
  <c r="BD187" i="21"/>
  <c r="AP187" i="21"/>
  <c r="AO187" i="21"/>
  <c r="AA187" i="21"/>
  <c r="Z187" i="21"/>
  <c r="Q187" i="21"/>
  <c r="B187" i="21"/>
  <c r="A187" i="21"/>
  <c r="EX186" i="21"/>
  <c r="FO186" i="21" s="1"/>
  <c r="FF186" i="21" s="1"/>
  <c r="EF186" i="21" s="1"/>
  <c r="EB186" i="21"/>
  <c r="EA186" i="21"/>
  <c r="DL186" i="21"/>
  <c r="CX186" i="21"/>
  <c r="CW186" i="21"/>
  <c r="CI186" i="21"/>
  <c r="CH186" i="21"/>
  <c r="BT186" i="21"/>
  <c r="BS186" i="21"/>
  <c r="BD186" i="21"/>
  <c r="AP186" i="21"/>
  <c r="AO186" i="21"/>
  <c r="Z186" i="21"/>
  <c r="Q186" i="21"/>
  <c r="EV186" i="21" s="1"/>
  <c r="B186" i="21"/>
  <c r="A186" i="21"/>
  <c r="EX185" i="21"/>
  <c r="FK185" i="21" s="1"/>
  <c r="FB185" i="21" s="1"/>
  <c r="EB185" i="21"/>
  <c r="EA185" i="21"/>
  <c r="DM185" i="21"/>
  <c r="DL185" i="21"/>
  <c r="CX185" i="21"/>
  <c r="CW185" i="21"/>
  <c r="CI185" i="21"/>
  <c r="CH185" i="21"/>
  <c r="BT185" i="21"/>
  <c r="BS185" i="21"/>
  <c r="BE185" i="21"/>
  <c r="BD185" i="21"/>
  <c r="AP185" i="21"/>
  <c r="AO185" i="21"/>
  <c r="AA185" i="21"/>
  <c r="Z185" i="21"/>
  <c r="Q185" i="21"/>
  <c r="EV185" i="21" s="1"/>
  <c r="B185" i="21"/>
  <c r="A185" i="21"/>
  <c r="FN184" i="21"/>
  <c r="FE184" i="21" s="1"/>
  <c r="FL184" i="21"/>
  <c r="FC184" i="21" s="1"/>
  <c r="FJ184" i="21"/>
  <c r="FA184" i="21" s="1"/>
  <c r="FI184" i="21"/>
  <c r="EZ184" i="21" s="1"/>
  <c r="AT184" i="21" s="1"/>
  <c r="EX184" i="21"/>
  <c r="FO184" i="21" s="1"/>
  <c r="FF184" i="21" s="1"/>
  <c r="EV184" i="21"/>
  <c r="EA184" i="21"/>
  <c r="DL184" i="21"/>
  <c r="CX184" i="21"/>
  <c r="CW184" i="21"/>
  <c r="CI184" i="21"/>
  <c r="CH184" i="21"/>
  <c r="BT184" i="21"/>
  <c r="BS184" i="21"/>
  <c r="BD184" i="21"/>
  <c r="AO184" i="21"/>
  <c r="Z184" i="21"/>
  <c r="Q184" i="21"/>
  <c r="B184" i="21"/>
  <c r="A184" i="21"/>
  <c r="EX183" i="21"/>
  <c r="FO183" i="21" s="1"/>
  <c r="FF183" i="21" s="1"/>
  <c r="EA183" i="21"/>
  <c r="DM183" i="21"/>
  <c r="DL183" i="21"/>
  <c r="CX183" i="21"/>
  <c r="CW183" i="21"/>
  <c r="CI183" i="21"/>
  <c r="CH183" i="21"/>
  <c r="BT183" i="21"/>
  <c r="BS183" i="21"/>
  <c r="BE183" i="21"/>
  <c r="BD183" i="21"/>
  <c r="AP183" i="21"/>
  <c r="AO183" i="21"/>
  <c r="AA183" i="21"/>
  <c r="Z183" i="21"/>
  <c r="Q183" i="21"/>
  <c r="EV183" i="21" s="1"/>
  <c r="B183" i="21"/>
  <c r="A183" i="21"/>
  <c r="FL182" i="21"/>
  <c r="FC182" i="21" s="1"/>
  <c r="FH182" i="21"/>
  <c r="EY182" i="21" s="1"/>
  <c r="EX182" i="21"/>
  <c r="FO182" i="21" s="1"/>
  <c r="FF182" i="21" s="1"/>
  <c r="EA182" i="21"/>
  <c r="DM182" i="21"/>
  <c r="DL182" i="21"/>
  <c r="CW182" i="21"/>
  <c r="CH182" i="21"/>
  <c r="BS182" i="21"/>
  <c r="BD182" i="21"/>
  <c r="AO182" i="21"/>
  <c r="AA182" i="21"/>
  <c r="Z182" i="21"/>
  <c r="Q182" i="21"/>
  <c r="EV182" i="21" s="1"/>
  <c r="B182" i="21"/>
  <c r="A182" i="21"/>
  <c r="EX181" i="21"/>
  <c r="FK181" i="21" s="1"/>
  <c r="FB181" i="21" s="1"/>
  <c r="EA181" i="21"/>
  <c r="DM181" i="21"/>
  <c r="DL181" i="21"/>
  <c r="CX181" i="21"/>
  <c r="CW181" i="21"/>
  <c r="CI181" i="21"/>
  <c r="CH181" i="21"/>
  <c r="BT181" i="21"/>
  <c r="BS181" i="21"/>
  <c r="BE181" i="21"/>
  <c r="BD181" i="21"/>
  <c r="AP181" i="21"/>
  <c r="AO181" i="21"/>
  <c r="AA181" i="21"/>
  <c r="Z181" i="21"/>
  <c r="Q181" i="21"/>
  <c r="EV181" i="21" s="1"/>
  <c r="B181" i="21"/>
  <c r="A181" i="21"/>
  <c r="FL180" i="21"/>
  <c r="FC180" i="21" s="1"/>
  <c r="EX180" i="21"/>
  <c r="FO180" i="21" s="1"/>
  <c r="FF180" i="21" s="1"/>
  <c r="EA180" i="21"/>
  <c r="DL180" i="21"/>
  <c r="CX180" i="21"/>
  <c r="CW180" i="21"/>
  <c r="CH180" i="21"/>
  <c r="BS180" i="21"/>
  <c r="BD180" i="21"/>
  <c r="AO180" i="21"/>
  <c r="Z180" i="21"/>
  <c r="Q180" i="21"/>
  <c r="EV180" i="21" s="1"/>
  <c r="B180" i="21"/>
  <c r="A180" i="21"/>
  <c r="FL179" i="21"/>
  <c r="FI179" i="21"/>
  <c r="FH179" i="21"/>
  <c r="FC179" i="21"/>
  <c r="CM179" i="21" s="1"/>
  <c r="EZ179" i="21"/>
  <c r="EY179" i="21"/>
  <c r="AE179" i="21" s="1"/>
  <c r="EX179" i="21"/>
  <c r="FO179" i="21" s="1"/>
  <c r="FF179" i="21" s="1"/>
  <c r="EQ179" i="21"/>
  <c r="EA179" i="21"/>
  <c r="DM179" i="21"/>
  <c r="DL179" i="21"/>
  <c r="CX179" i="21"/>
  <c r="CW179" i="21"/>
  <c r="CI179" i="21"/>
  <c r="CH179" i="21"/>
  <c r="BT179" i="21"/>
  <c r="BS179" i="21"/>
  <c r="BE179" i="21"/>
  <c r="BD179" i="21"/>
  <c r="AP179" i="21"/>
  <c r="AO179" i="21"/>
  <c r="AA179" i="21"/>
  <c r="Z179" i="21"/>
  <c r="Q179" i="21"/>
  <c r="EV179" i="21" s="1"/>
  <c r="B179" i="21"/>
  <c r="A179" i="21"/>
  <c r="FH178" i="21"/>
  <c r="EY178" i="21"/>
  <c r="EX178" i="21"/>
  <c r="FO178" i="21" s="1"/>
  <c r="FF178" i="21" s="1"/>
  <c r="EF178" i="21" s="1"/>
  <c r="EA178" i="21"/>
  <c r="DL178" i="21"/>
  <c r="CW178" i="21"/>
  <c r="CI178" i="21"/>
  <c r="CH178" i="21"/>
  <c r="BS178" i="21"/>
  <c r="BD178" i="21"/>
  <c r="AO178" i="21"/>
  <c r="Z178" i="21"/>
  <c r="Q178" i="21"/>
  <c r="EV178" i="21" s="1"/>
  <c r="B178" i="21"/>
  <c r="A178" i="21"/>
  <c r="FK177" i="21"/>
  <c r="FB177" i="21" s="1"/>
  <c r="EX177" i="21"/>
  <c r="EA177" i="21"/>
  <c r="DM177" i="21"/>
  <c r="DL177" i="21"/>
  <c r="CX177" i="21"/>
  <c r="CW177" i="21"/>
  <c r="CI177" i="21"/>
  <c r="CH177" i="21"/>
  <c r="BT177" i="21"/>
  <c r="BS177" i="21"/>
  <c r="BE177" i="21"/>
  <c r="BD177" i="21"/>
  <c r="AP177" i="21"/>
  <c r="AO177" i="21"/>
  <c r="AA177" i="21"/>
  <c r="Z177" i="21"/>
  <c r="Q177" i="21"/>
  <c r="EV177" i="21" s="1"/>
  <c r="B177" i="21"/>
  <c r="A177" i="21"/>
  <c r="FN176" i="21"/>
  <c r="FL176" i="21"/>
  <c r="FC176" i="21" s="1"/>
  <c r="FI176" i="21"/>
  <c r="FE176" i="21"/>
  <c r="EZ176" i="21"/>
  <c r="AT176" i="21" s="1"/>
  <c r="EX176" i="21"/>
  <c r="FO176" i="21" s="1"/>
  <c r="FF176" i="21" s="1"/>
  <c r="EB176" i="21"/>
  <c r="EA176" i="21"/>
  <c r="DM176" i="21"/>
  <c r="DL176" i="21"/>
  <c r="CX176" i="21"/>
  <c r="CW176" i="21"/>
  <c r="CH176" i="21"/>
  <c r="BS176" i="21"/>
  <c r="BD176" i="21"/>
  <c r="AO176" i="21"/>
  <c r="AA176" i="21"/>
  <c r="Z176" i="21"/>
  <c r="Q176" i="21"/>
  <c r="EV176" i="21" s="1"/>
  <c r="B176" i="21"/>
  <c r="A176" i="21"/>
  <c r="FL175" i="21"/>
  <c r="FH175" i="21"/>
  <c r="FC175" i="21"/>
  <c r="CM175" i="21" s="1"/>
  <c r="EY175" i="21"/>
  <c r="AE175" i="21" s="1"/>
  <c r="EX175" i="21"/>
  <c r="FO175" i="21" s="1"/>
  <c r="FF175" i="21" s="1"/>
  <c r="EV175" i="21"/>
  <c r="EB175" i="21"/>
  <c r="EA175" i="21"/>
  <c r="DM175" i="21"/>
  <c r="DL175" i="21"/>
  <c r="CX175" i="21"/>
  <c r="CW175" i="21"/>
  <c r="CI175" i="21"/>
  <c r="CH175" i="21"/>
  <c r="BT175" i="21"/>
  <c r="BS175" i="21"/>
  <c r="BE175" i="21"/>
  <c r="BD175" i="21"/>
  <c r="AP175" i="21"/>
  <c r="AO175" i="21"/>
  <c r="AA175" i="21"/>
  <c r="Z175" i="21"/>
  <c r="Q175" i="21"/>
  <c r="B175" i="21"/>
  <c r="A175" i="21"/>
  <c r="FH174" i="21"/>
  <c r="EY174" i="21" s="1"/>
  <c r="EX174" i="21"/>
  <c r="FO174" i="21" s="1"/>
  <c r="FF174" i="21" s="1"/>
  <c r="EF174" i="21" s="1"/>
  <c r="ET174" i="21"/>
  <c r="P174" i="21" s="1"/>
  <c r="EA174" i="21"/>
  <c r="DL174" i="21"/>
  <c r="CW174" i="21"/>
  <c r="CI174" i="21"/>
  <c r="CH174" i="21"/>
  <c r="BT174" i="21"/>
  <c r="BS174" i="21"/>
  <c r="BD174" i="21"/>
  <c r="AO174" i="21"/>
  <c r="AA174" i="21"/>
  <c r="Z174" i="21"/>
  <c r="Q174" i="21"/>
  <c r="EV174" i="21" s="1"/>
  <c r="B174" i="21"/>
  <c r="A174" i="21"/>
  <c r="EX173" i="21"/>
  <c r="FK173" i="21" s="1"/>
  <c r="FB173" i="21" s="1"/>
  <c r="EA173" i="21"/>
  <c r="DM173" i="21"/>
  <c r="DL173" i="21"/>
  <c r="CX173" i="21"/>
  <c r="CW173" i="21"/>
  <c r="CI173" i="21"/>
  <c r="CH173" i="21"/>
  <c r="BT173" i="21"/>
  <c r="BS173" i="21"/>
  <c r="BE173" i="21"/>
  <c r="BD173" i="21"/>
  <c r="AP173" i="21"/>
  <c r="AO173" i="21"/>
  <c r="AA173" i="21"/>
  <c r="Z173" i="21"/>
  <c r="Q173" i="21"/>
  <c r="EV173" i="21" s="1"/>
  <c r="B173" i="21"/>
  <c r="A173" i="21"/>
  <c r="FM172" i="21"/>
  <c r="FD172" i="21" s="1"/>
  <c r="FL172" i="21"/>
  <c r="FH172" i="21"/>
  <c r="EY172" i="21" s="1"/>
  <c r="FC172" i="21"/>
  <c r="CM172" i="21" s="1"/>
  <c r="EX172" i="21"/>
  <c r="FO172" i="21" s="1"/>
  <c r="FF172" i="21" s="1"/>
  <c r="EA172" i="21"/>
  <c r="DL172" i="21"/>
  <c r="CW172" i="21"/>
  <c r="CH172" i="21"/>
  <c r="BS172" i="21"/>
  <c r="BD172" i="21"/>
  <c r="AO172" i="21"/>
  <c r="AA172" i="21"/>
  <c r="Z172" i="21"/>
  <c r="Q172" i="21"/>
  <c r="EV172" i="21" s="1"/>
  <c r="B172" i="21"/>
  <c r="A172" i="21"/>
  <c r="FM171" i="21"/>
  <c r="FD171" i="21" s="1"/>
  <c r="FL171" i="21"/>
  <c r="FC171" i="21" s="1"/>
  <c r="CM171" i="21" s="1"/>
  <c r="EX171" i="21"/>
  <c r="FO171" i="21" s="1"/>
  <c r="FF171" i="21" s="1"/>
  <c r="EA171" i="21"/>
  <c r="DM171" i="21"/>
  <c r="DL171" i="21"/>
  <c r="CX171" i="21"/>
  <c r="CW171" i="21"/>
  <c r="CI171" i="21"/>
  <c r="CH171" i="21"/>
  <c r="BT171" i="21"/>
  <c r="BS171" i="21"/>
  <c r="BE171" i="21"/>
  <c r="BD171" i="21"/>
  <c r="AP171" i="21"/>
  <c r="AO171" i="21"/>
  <c r="AA171" i="21"/>
  <c r="Z171" i="21"/>
  <c r="Q171" i="21"/>
  <c r="EV171" i="21" s="1"/>
  <c r="B171" i="21"/>
  <c r="A171" i="21"/>
  <c r="FL170" i="21"/>
  <c r="FC170" i="21" s="1"/>
  <c r="FH170" i="21"/>
  <c r="EY170" i="21" s="1"/>
  <c r="EX170" i="21"/>
  <c r="FO170" i="21" s="1"/>
  <c r="FF170" i="21" s="1"/>
  <c r="EF170" i="21" s="1"/>
  <c r="EA170" i="21"/>
  <c r="DM170" i="21"/>
  <c r="DL170" i="21"/>
  <c r="CW170" i="21"/>
  <c r="CH170" i="21"/>
  <c r="BT170" i="21"/>
  <c r="BS170" i="21"/>
  <c r="BE170" i="21"/>
  <c r="BD170" i="21"/>
  <c r="AO170" i="21"/>
  <c r="Z170" i="21"/>
  <c r="Q170" i="21"/>
  <c r="EV170" i="21" s="1"/>
  <c r="B170" i="21"/>
  <c r="A170" i="21"/>
  <c r="EX169" i="21"/>
  <c r="FO169" i="21" s="1"/>
  <c r="FF169" i="21" s="1"/>
  <c r="EA169" i="21"/>
  <c r="DM169" i="21"/>
  <c r="DL169" i="21"/>
  <c r="CX169" i="21"/>
  <c r="CW169" i="21"/>
  <c r="CI169" i="21"/>
  <c r="CH169" i="21"/>
  <c r="BT169" i="21"/>
  <c r="BS169" i="21"/>
  <c r="BE169" i="21"/>
  <c r="BD169" i="21"/>
  <c r="AP169" i="21"/>
  <c r="AO169" i="21"/>
  <c r="AA169" i="21"/>
  <c r="Z169" i="21"/>
  <c r="Q169" i="21"/>
  <c r="EV169" i="21" s="1"/>
  <c r="B169" i="21"/>
  <c r="A169" i="21"/>
  <c r="FL168" i="21"/>
  <c r="FJ168" i="21"/>
  <c r="FA168" i="21" s="1"/>
  <c r="FC168" i="21"/>
  <c r="CM168" i="21" s="1"/>
  <c r="EX168" i="21"/>
  <c r="FO168" i="21" s="1"/>
  <c r="FF168" i="21" s="1"/>
  <c r="EV168" i="21"/>
  <c r="EA168" i="21"/>
  <c r="DL168" i="21"/>
  <c r="CX168" i="21"/>
  <c r="CW168" i="21"/>
  <c r="CH168" i="21"/>
  <c r="BS168" i="21"/>
  <c r="BD168" i="21"/>
  <c r="AO168" i="21"/>
  <c r="AA168" i="21"/>
  <c r="Z168" i="21"/>
  <c r="Q168" i="21"/>
  <c r="B168" i="21"/>
  <c r="A168" i="21"/>
  <c r="FL167" i="21"/>
  <c r="FI167" i="21"/>
  <c r="FH167" i="21"/>
  <c r="FC167" i="21"/>
  <c r="CM167" i="21" s="1"/>
  <c r="EZ167" i="21"/>
  <c r="EY167" i="21"/>
  <c r="AE167" i="21" s="1"/>
  <c r="EX167" i="21"/>
  <c r="FO167" i="21" s="1"/>
  <c r="FF167" i="21" s="1"/>
  <c r="EA167" i="21"/>
  <c r="DM167" i="21"/>
  <c r="DL167" i="21"/>
  <c r="CX167" i="21"/>
  <c r="CW167" i="21"/>
  <c r="CI167" i="21"/>
  <c r="CH167" i="21"/>
  <c r="BT167" i="21"/>
  <c r="BS167" i="21"/>
  <c r="BE167" i="21"/>
  <c r="BD167" i="21"/>
  <c r="AP167" i="21"/>
  <c r="AO167" i="21"/>
  <c r="AA167" i="21"/>
  <c r="Z167" i="21"/>
  <c r="Q167" i="21"/>
  <c r="EV167" i="21" s="1"/>
  <c r="B167" i="21"/>
  <c r="A167" i="21"/>
  <c r="FL166" i="21"/>
  <c r="FC166" i="21" s="1"/>
  <c r="EX166" i="21"/>
  <c r="FO166" i="21" s="1"/>
  <c r="FF166" i="21" s="1"/>
  <c r="EF166" i="21" s="1"/>
  <c r="EB166" i="21"/>
  <c r="EA166" i="21"/>
  <c r="DL166" i="21"/>
  <c r="CX166" i="21"/>
  <c r="CW166" i="21"/>
  <c r="CH166" i="21"/>
  <c r="BT166" i="21"/>
  <c r="BS166" i="21"/>
  <c r="BD166" i="21"/>
  <c r="AO166" i="21"/>
  <c r="AA166" i="21"/>
  <c r="Z166" i="21"/>
  <c r="Q166" i="21"/>
  <c r="EV166" i="21" s="1"/>
  <c r="B166" i="21"/>
  <c r="A166" i="21"/>
  <c r="EX165" i="21"/>
  <c r="FK165" i="21" s="1"/>
  <c r="FB165" i="21" s="1"/>
  <c r="EB165" i="21"/>
  <c r="EA165" i="21"/>
  <c r="DM165" i="21"/>
  <c r="DL165" i="21"/>
  <c r="CX165" i="21"/>
  <c r="CW165" i="21"/>
  <c r="CI165" i="21"/>
  <c r="CH165" i="21"/>
  <c r="BT165" i="21"/>
  <c r="BS165" i="21"/>
  <c r="BE165" i="21"/>
  <c r="BD165" i="21"/>
  <c r="AP165" i="21"/>
  <c r="AO165" i="21"/>
  <c r="AA165" i="21"/>
  <c r="Z165" i="21"/>
  <c r="Q165" i="21"/>
  <c r="EV165" i="21" s="1"/>
  <c r="B165" i="21"/>
  <c r="A165" i="21"/>
  <c r="FM164" i="21"/>
  <c r="FD164" i="21"/>
  <c r="DB164" i="21" s="1"/>
  <c r="EX164" i="21"/>
  <c r="FL164" i="21" s="1"/>
  <c r="FC164" i="21" s="1"/>
  <c r="ER164" i="21"/>
  <c r="EB164" i="21"/>
  <c r="EA164" i="21"/>
  <c r="DL164" i="21"/>
  <c r="CW164" i="21"/>
  <c r="CI164" i="21"/>
  <c r="CH164" i="21"/>
  <c r="BS164" i="21"/>
  <c r="BD164" i="21"/>
  <c r="AO164" i="21"/>
  <c r="Z164" i="21"/>
  <c r="Q164" i="21"/>
  <c r="EV164" i="21" s="1"/>
  <c r="B164" i="21"/>
  <c r="A164" i="21"/>
  <c r="FL163" i="21"/>
  <c r="FI163" i="21"/>
  <c r="FC163" i="21"/>
  <c r="CM163" i="21" s="1"/>
  <c r="EZ163" i="21"/>
  <c r="EX163" i="21"/>
  <c r="FO163" i="21" s="1"/>
  <c r="FF163" i="21" s="1"/>
  <c r="EV163" i="21"/>
  <c r="EQ163" i="21"/>
  <c r="EB163" i="21"/>
  <c r="EA163" i="21"/>
  <c r="DM163" i="21"/>
  <c r="DL163" i="21"/>
  <c r="CX163" i="21"/>
  <c r="CW163" i="21"/>
  <c r="CI163" i="21"/>
  <c r="CH163" i="21"/>
  <c r="BT163" i="21"/>
  <c r="BS163" i="21"/>
  <c r="BE163" i="21"/>
  <c r="BD163" i="21"/>
  <c r="AP163" i="21"/>
  <c r="AO163" i="21"/>
  <c r="AA163" i="21"/>
  <c r="Z163" i="21"/>
  <c r="Q163" i="21"/>
  <c r="B163" i="21"/>
  <c r="A163" i="21"/>
  <c r="FL162" i="21"/>
  <c r="FC162" i="21" s="1"/>
  <c r="EX162" i="21"/>
  <c r="FO162" i="21" s="1"/>
  <c r="FF162" i="21" s="1"/>
  <c r="EF162" i="21" s="1"/>
  <c r="ET162" i="21"/>
  <c r="P162" i="21" s="1"/>
  <c r="EA162" i="21"/>
  <c r="DL162" i="21"/>
  <c r="CW162" i="21"/>
  <c r="CH162" i="21"/>
  <c r="BT162" i="21"/>
  <c r="BS162" i="21"/>
  <c r="BE162" i="21"/>
  <c r="BD162" i="21"/>
  <c r="AO162" i="21"/>
  <c r="Z162" i="21"/>
  <c r="Q162" i="21"/>
  <c r="EV162" i="21" s="1"/>
  <c r="B162" i="21"/>
  <c r="A162" i="21"/>
  <c r="EX161" i="21"/>
  <c r="FK161" i="21" s="1"/>
  <c r="FB161" i="21" s="1"/>
  <c r="EA161" i="21"/>
  <c r="DM161" i="21"/>
  <c r="DL161" i="21"/>
  <c r="CX161" i="21"/>
  <c r="CW161" i="21"/>
  <c r="CI161" i="21"/>
  <c r="CH161" i="21"/>
  <c r="BT161" i="21"/>
  <c r="BS161" i="21"/>
  <c r="BE161" i="21"/>
  <c r="BD161" i="21"/>
  <c r="AP161" i="21"/>
  <c r="AO161" i="21"/>
  <c r="AA161" i="21"/>
  <c r="Z161" i="21"/>
  <c r="Q161" i="21"/>
  <c r="EV161" i="21" s="1"/>
  <c r="B161" i="21"/>
  <c r="A161" i="21"/>
  <c r="FN160" i="21"/>
  <c r="FE160" i="21"/>
  <c r="EX160" i="21"/>
  <c r="FL160" i="21" s="1"/>
  <c r="FC160" i="21" s="1"/>
  <c r="EV160" i="21"/>
  <c r="EA160" i="21"/>
  <c r="DL160" i="21"/>
  <c r="CW160" i="21"/>
  <c r="CH160" i="21"/>
  <c r="BS160" i="21"/>
  <c r="BD160" i="21"/>
  <c r="AP160" i="21"/>
  <c r="AO160" i="21"/>
  <c r="AA160" i="21"/>
  <c r="Z160" i="21"/>
  <c r="Q160" i="21"/>
  <c r="B160" i="21"/>
  <c r="A160" i="21"/>
  <c r="FM159" i="21"/>
  <c r="FD159" i="21"/>
  <c r="EX159" i="21"/>
  <c r="FO159" i="21" s="1"/>
  <c r="FF159" i="21" s="1"/>
  <c r="EV159" i="21"/>
  <c r="EA159" i="21"/>
  <c r="DM159" i="21"/>
  <c r="DL159" i="21"/>
  <c r="CX159" i="21"/>
  <c r="CW159" i="21"/>
  <c r="CI159" i="21"/>
  <c r="CH159" i="21"/>
  <c r="BT159" i="21"/>
  <c r="BS159" i="21"/>
  <c r="BE159" i="21"/>
  <c r="BD159" i="21"/>
  <c r="AP159" i="21"/>
  <c r="AO159" i="21"/>
  <c r="AA159" i="21"/>
  <c r="Z159" i="21"/>
  <c r="Q159" i="21"/>
  <c r="B159" i="21"/>
  <c r="A159" i="21"/>
  <c r="FL158" i="21"/>
  <c r="FC158" i="21" s="1"/>
  <c r="EX158" i="21"/>
  <c r="FO158" i="21" s="1"/>
  <c r="FF158" i="21" s="1"/>
  <c r="EF158" i="21" s="1"/>
  <c r="EA158" i="21"/>
  <c r="DL158" i="21"/>
  <c r="CW158" i="21"/>
  <c r="CI158" i="21"/>
  <c r="CH158" i="21"/>
  <c r="BT158" i="21"/>
  <c r="BS158" i="21"/>
  <c r="BD158" i="21"/>
  <c r="AP158" i="21"/>
  <c r="AO158" i="21"/>
  <c r="AA158" i="21"/>
  <c r="Z158" i="21"/>
  <c r="Q158" i="21"/>
  <c r="EV158" i="21" s="1"/>
  <c r="B158" i="21"/>
  <c r="A158" i="21"/>
  <c r="EX157" i="21"/>
  <c r="FK157" i="21" s="1"/>
  <c r="FB157" i="21" s="1"/>
  <c r="EA157" i="21"/>
  <c r="DM157" i="21"/>
  <c r="DL157" i="21"/>
  <c r="CX157" i="21"/>
  <c r="CW157" i="21"/>
  <c r="CI157" i="21"/>
  <c r="CH157" i="21"/>
  <c r="BT157" i="21"/>
  <c r="BS157" i="21"/>
  <c r="BE157" i="21"/>
  <c r="BD157" i="21"/>
  <c r="AP157" i="21"/>
  <c r="AO157" i="21"/>
  <c r="AA157" i="21"/>
  <c r="Z157" i="21"/>
  <c r="Q157" i="21"/>
  <c r="EV157" i="21" s="1"/>
  <c r="B157" i="21"/>
  <c r="A157" i="21"/>
  <c r="FN156" i="21"/>
  <c r="FE156" i="21" s="1"/>
  <c r="FL156" i="21"/>
  <c r="FJ156" i="21"/>
  <c r="FH156" i="21"/>
  <c r="FC156" i="21"/>
  <c r="EY156" i="21"/>
  <c r="AE156" i="21" s="1"/>
  <c r="EX156" i="21"/>
  <c r="FM156" i="21" s="1"/>
  <c r="FD156" i="21" s="1"/>
  <c r="EB156" i="21"/>
  <c r="EA156" i="21"/>
  <c r="DL156" i="21"/>
  <c r="CW156" i="21"/>
  <c r="CH156" i="21"/>
  <c r="BT156" i="21"/>
  <c r="BS156" i="21"/>
  <c r="BD156" i="21"/>
  <c r="AO156" i="21"/>
  <c r="Z156" i="21"/>
  <c r="Q156" i="21"/>
  <c r="EV156" i="21" s="1"/>
  <c r="B156" i="21"/>
  <c r="A156" i="21"/>
  <c r="FI155" i="21"/>
  <c r="EZ155" i="21" s="1"/>
  <c r="EX155" i="21"/>
  <c r="FL155" i="21" s="1"/>
  <c r="FC155" i="21" s="1"/>
  <c r="CM155" i="21" s="1"/>
  <c r="EV155" i="21"/>
  <c r="EB155" i="21"/>
  <c r="EA155" i="21"/>
  <c r="DM155" i="21"/>
  <c r="DL155" i="21"/>
  <c r="CX155" i="21"/>
  <c r="CW155" i="21"/>
  <c r="CI155" i="21"/>
  <c r="CH155" i="21"/>
  <c r="BT155" i="21"/>
  <c r="BS155" i="21"/>
  <c r="BE155" i="21"/>
  <c r="BD155" i="21"/>
  <c r="AP155" i="21"/>
  <c r="AO155" i="21"/>
  <c r="AA155" i="21"/>
  <c r="Z155" i="21"/>
  <c r="Q155" i="21"/>
  <c r="B155" i="21"/>
  <c r="A155" i="21"/>
  <c r="FL154" i="21"/>
  <c r="FC154" i="21" s="1"/>
  <c r="FH154" i="21"/>
  <c r="EY154" i="21"/>
  <c r="EX154" i="21"/>
  <c r="FO154" i="21" s="1"/>
  <c r="FF154" i="21" s="1"/>
  <c r="EF154" i="21" s="1"/>
  <c r="EB154" i="21"/>
  <c r="EA154" i="21"/>
  <c r="DL154" i="21"/>
  <c r="CW154" i="21"/>
  <c r="CH154" i="21"/>
  <c r="BT154" i="21"/>
  <c r="BS154" i="21"/>
  <c r="BD154" i="21"/>
  <c r="AO154" i="21"/>
  <c r="Z154" i="21"/>
  <c r="Q154" i="21"/>
  <c r="EV154" i="21" s="1"/>
  <c r="B154" i="21"/>
  <c r="A154" i="21"/>
  <c r="EX153" i="21"/>
  <c r="FK153" i="21" s="1"/>
  <c r="FB153" i="21" s="1"/>
  <c r="EB153" i="21"/>
  <c r="EA153" i="21"/>
  <c r="DM153" i="21"/>
  <c r="DL153" i="21"/>
  <c r="CX153" i="21"/>
  <c r="CW153" i="21"/>
  <c r="CI153" i="21"/>
  <c r="CH153" i="21"/>
  <c r="BT153" i="21"/>
  <c r="BS153" i="21"/>
  <c r="BE153" i="21"/>
  <c r="BD153" i="21"/>
  <c r="AP153" i="21"/>
  <c r="AO153" i="21"/>
  <c r="AA153" i="21"/>
  <c r="Z153" i="21"/>
  <c r="Q153" i="21"/>
  <c r="EV153" i="21" s="1"/>
  <c r="B153" i="21"/>
  <c r="A153" i="21"/>
  <c r="FN152" i="21"/>
  <c r="FE152" i="21" s="1"/>
  <c r="FL152" i="21"/>
  <c r="FI152" i="21"/>
  <c r="EZ152" i="21" s="1"/>
  <c r="FH152" i="21"/>
  <c r="EY152" i="21" s="1"/>
  <c r="FC152" i="21"/>
  <c r="EX152" i="21"/>
  <c r="FM152" i="21" s="1"/>
  <c r="FD152" i="21" s="1"/>
  <c r="EA152" i="21"/>
  <c r="DL152" i="21"/>
  <c r="CX152" i="21"/>
  <c r="CW152" i="21"/>
  <c r="CI152" i="21"/>
  <c r="CH152" i="21"/>
  <c r="BT152" i="21"/>
  <c r="BS152" i="21"/>
  <c r="BE152" i="21"/>
  <c r="BD152" i="21"/>
  <c r="AO152" i="21"/>
  <c r="Z152" i="21"/>
  <c r="Q152" i="21"/>
  <c r="EV152" i="21" s="1"/>
  <c r="B152" i="21"/>
  <c r="A152" i="21"/>
  <c r="FH151" i="21"/>
  <c r="EY151" i="21" s="1"/>
  <c r="EX151" i="21"/>
  <c r="FL151" i="21" s="1"/>
  <c r="FC151" i="21" s="1"/>
  <c r="CM151" i="21" s="1"/>
  <c r="EA151" i="21"/>
  <c r="DM151" i="21"/>
  <c r="DL151" i="21"/>
  <c r="CX151" i="21"/>
  <c r="CW151" i="21"/>
  <c r="CI151" i="21"/>
  <c r="CH151" i="21"/>
  <c r="BT151" i="21"/>
  <c r="BS151" i="21"/>
  <c r="BE151" i="21"/>
  <c r="BD151" i="21"/>
  <c r="AP151" i="21"/>
  <c r="AO151" i="21"/>
  <c r="AA151" i="21"/>
  <c r="Z151" i="21"/>
  <c r="Q151" i="21"/>
  <c r="EV151" i="21" s="1"/>
  <c r="B151" i="21"/>
  <c r="A151" i="21"/>
  <c r="EX150" i="21"/>
  <c r="FO150" i="21" s="1"/>
  <c r="FF150" i="21" s="1"/>
  <c r="EF150" i="21" s="1"/>
  <c r="EA150" i="21"/>
  <c r="DM150" i="21"/>
  <c r="DL150" i="21"/>
  <c r="CW150" i="21"/>
  <c r="CI150" i="21"/>
  <c r="CH150" i="21"/>
  <c r="BT150" i="21"/>
  <c r="BS150" i="21"/>
  <c r="BE150" i="21"/>
  <c r="BD150" i="21"/>
  <c r="AO150" i="21"/>
  <c r="Z150" i="21"/>
  <c r="Q150" i="21"/>
  <c r="EV150" i="21" s="1"/>
  <c r="B150" i="21"/>
  <c r="A150" i="21"/>
  <c r="EX149" i="21"/>
  <c r="FK149" i="21" s="1"/>
  <c r="FB149" i="21" s="1"/>
  <c r="EA149" i="21"/>
  <c r="DM149" i="21"/>
  <c r="DL149" i="21"/>
  <c r="CX149" i="21"/>
  <c r="CW149" i="21"/>
  <c r="CI149" i="21"/>
  <c r="CH149" i="21"/>
  <c r="BT149" i="21"/>
  <c r="BS149" i="21"/>
  <c r="BE149" i="21"/>
  <c r="BD149" i="21"/>
  <c r="AP149" i="21"/>
  <c r="AO149" i="21"/>
  <c r="AA149" i="21"/>
  <c r="Z149" i="21"/>
  <c r="Q149" i="21"/>
  <c r="EV149" i="21" s="1"/>
  <c r="B149" i="21"/>
  <c r="A149" i="21"/>
  <c r="EX148" i="21"/>
  <c r="FM148" i="21" s="1"/>
  <c r="FD148" i="21" s="1"/>
  <c r="EA148" i="21"/>
  <c r="DL148" i="21"/>
  <c r="CX148" i="21"/>
  <c r="CW148" i="21"/>
  <c r="CH148" i="21"/>
  <c r="BT148" i="21"/>
  <c r="BS148" i="21"/>
  <c r="BD148" i="21"/>
  <c r="AO148" i="21"/>
  <c r="Z148" i="21"/>
  <c r="Q148" i="21"/>
  <c r="EV148" i="21" s="1"/>
  <c r="B148" i="21"/>
  <c r="A148" i="21"/>
  <c r="EX147" i="21"/>
  <c r="FK147" i="21" s="1"/>
  <c r="FB147" i="21" s="1"/>
  <c r="EA147" i="21"/>
  <c r="DM147" i="21"/>
  <c r="DL147" i="21"/>
  <c r="CX147" i="21"/>
  <c r="CW147" i="21"/>
  <c r="CI147" i="21"/>
  <c r="CH147" i="21"/>
  <c r="BT147" i="21"/>
  <c r="BS147" i="21"/>
  <c r="BE147" i="21"/>
  <c r="BD147" i="21"/>
  <c r="AP147" i="21"/>
  <c r="AO147" i="21"/>
  <c r="AA147" i="21"/>
  <c r="Z147" i="21"/>
  <c r="Q147" i="21"/>
  <c r="EV147" i="21" s="1"/>
  <c r="B147" i="21"/>
  <c r="A147" i="21"/>
  <c r="FH146" i="21"/>
  <c r="EY146" i="21" s="1"/>
  <c r="EX146" i="21"/>
  <c r="FO146" i="21" s="1"/>
  <c r="FF146" i="21" s="1"/>
  <c r="EF146" i="21" s="1"/>
  <c r="ET146" i="21"/>
  <c r="EA146" i="21"/>
  <c r="DM146" i="21"/>
  <c r="DL146" i="21"/>
  <c r="CW146" i="21"/>
  <c r="CH146" i="21"/>
  <c r="BS146" i="21"/>
  <c r="BE146" i="21"/>
  <c r="BD146" i="21"/>
  <c r="AP146" i="21"/>
  <c r="AO146" i="21"/>
  <c r="Z146" i="21"/>
  <c r="Q146" i="21"/>
  <c r="EV146" i="21" s="1"/>
  <c r="B146" i="21"/>
  <c r="A146" i="21"/>
  <c r="EX145" i="21"/>
  <c r="EA145" i="21"/>
  <c r="DM145" i="21"/>
  <c r="DL145" i="21"/>
  <c r="CX145" i="21"/>
  <c r="CW145" i="21"/>
  <c r="CI145" i="21"/>
  <c r="CH145" i="21"/>
  <c r="BT145" i="21"/>
  <c r="BS145" i="21"/>
  <c r="BE145" i="21"/>
  <c r="BD145" i="21"/>
  <c r="AP145" i="21"/>
  <c r="AO145" i="21"/>
  <c r="AA145" i="21"/>
  <c r="Z145" i="21"/>
  <c r="Q145" i="21"/>
  <c r="EV145" i="21" s="1"/>
  <c r="B145" i="21"/>
  <c r="A145" i="21"/>
  <c r="FM144" i="21"/>
  <c r="FD144" i="21" s="1"/>
  <c r="FH144" i="21"/>
  <c r="EY144" i="21" s="1"/>
  <c r="EM144" i="21" s="1"/>
  <c r="EX144" i="21"/>
  <c r="FO144" i="21" s="1"/>
  <c r="FF144" i="21" s="1"/>
  <c r="EV144" i="21"/>
  <c r="EA144" i="21"/>
  <c r="DL144" i="21"/>
  <c r="CW144" i="21"/>
  <c r="CH144" i="21"/>
  <c r="BT144" i="21"/>
  <c r="BS144" i="21"/>
  <c r="BD144" i="21"/>
  <c r="AO144" i="21"/>
  <c r="Z144" i="21"/>
  <c r="Q144" i="21"/>
  <c r="B144" i="21"/>
  <c r="A144" i="21"/>
  <c r="EX143" i="21"/>
  <c r="FL143" i="21" s="1"/>
  <c r="FC143" i="21" s="1"/>
  <c r="EA143" i="21"/>
  <c r="DM143" i="21"/>
  <c r="DL143" i="21"/>
  <c r="CX143" i="21"/>
  <c r="CW143" i="21"/>
  <c r="CI143" i="21"/>
  <c r="CH143" i="21"/>
  <c r="BT143" i="21"/>
  <c r="BS143" i="21"/>
  <c r="BE143" i="21"/>
  <c r="BD143" i="21"/>
  <c r="AP143" i="21"/>
  <c r="AO143" i="21"/>
  <c r="AA143" i="21"/>
  <c r="Z143" i="21"/>
  <c r="Q143" i="21"/>
  <c r="EV143" i="21" s="1"/>
  <c r="B143" i="21"/>
  <c r="A143" i="21"/>
  <c r="FL142" i="21"/>
  <c r="FC142" i="21" s="1"/>
  <c r="FH142" i="21"/>
  <c r="EX142" i="21"/>
  <c r="FO142" i="21" s="1"/>
  <c r="FF142" i="21" s="1"/>
  <c r="EF142" i="21" s="1"/>
  <c r="ET142" i="21"/>
  <c r="EA142" i="21"/>
  <c r="DM142" i="21"/>
  <c r="DL142" i="21"/>
  <c r="CX142" i="21"/>
  <c r="CW142" i="21"/>
  <c r="CH142" i="21"/>
  <c r="BT142" i="21"/>
  <c r="BS142" i="21"/>
  <c r="BD142" i="21"/>
  <c r="AO142" i="21"/>
  <c r="Z142" i="21"/>
  <c r="Q142" i="21"/>
  <c r="EV142" i="21" s="1"/>
  <c r="B142" i="21"/>
  <c r="A142" i="21"/>
  <c r="EX141" i="21"/>
  <c r="EA141" i="21"/>
  <c r="DM141" i="21"/>
  <c r="DL141" i="21"/>
  <c r="CX141" i="21"/>
  <c r="CW141" i="21"/>
  <c r="CI141" i="21"/>
  <c r="CH141" i="21"/>
  <c r="BT141" i="21"/>
  <c r="BS141" i="21"/>
  <c r="BE141" i="21"/>
  <c r="BD141" i="21"/>
  <c r="AP141" i="21"/>
  <c r="AO141" i="21"/>
  <c r="AA141" i="21"/>
  <c r="Z141" i="21"/>
  <c r="Q141" i="21"/>
  <c r="EV141" i="21" s="1"/>
  <c r="B141" i="21"/>
  <c r="A141" i="21"/>
  <c r="FN140" i="21"/>
  <c r="FE140" i="21" s="1"/>
  <c r="FL140" i="21"/>
  <c r="FJ140" i="21"/>
  <c r="FA140" i="21" s="1"/>
  <c r="FI140" i="21"/>
  <c r="EZ140" i="21" s="1"/>
  <c r="FC140" i="21"/>
  <c r="EQ140" i="21" s="1"/>
  <c r="EX140" i="21"/>
  <c r="FO140" i="21" s="1"/>
  <c r="FF140" i="21" s="1"/>
  <c r="EA140" i="21"/>
  <c r="DL140" i="21"/>
  <c r="CW140" i="21"/>
  <c r="CH140" i="21"/>
  <c r="BS140" i="21"/>
  <c r="BD140" i="21"/>
  <c r="AO140" i="21"/>
  <c r="Z140" i="21"/>
  <c r="Q140" i="21"/>
  <c r="EV140" i="21" s="1"/>
  <c r="B140" i="21"/>
  <c r="A140" i="21"/>
  <c r="EX139" i="21"/>
  <c r="FL139" i="21" s="1"/>
  <c r="FC139" i="21" s="1"/>
  <c r="CM139" i="21" s="1"/>
  <c r="EA139" i="21"/>
  <c r="DM139" i="21"/>
  <c r="DL139" i="21"/>
  <c r="CX139" i="21"/>
  <c r="CW139" i="21"/>
  <c r="CI139" i="21"/>
  <c r="CH139" i="21"/>
  <c r="BT139" i="21"/>
  <c r="BS139" i="21"/>
  <c r="BE139" i="21"/>
  <c r="BD139" i="21"/>
  <c r="AP139" i="21"/>
  <c r="AO139" i="21"/>
  <c r="AA139" i="21"/>
  <c r="Z139" i="21"/>
  <c r="Q139" i="21"/>
  <c r="EV139" i="21" s="1"/>
  <c r="B139" i="21"/>
  <c r="A139" i="21"/>
  <c r="FL138" i="21"/>
  <c r="FC138" i="21" s="1"/>
  <c r="FH138" i="21"/>
  <c r="EY138" i="21" s="1"/>
  <c r="EX138" i="21"/>
  <c r="FO138" i="21" s="1"/>
  <c r="FF138" i="21" s="1"/>
  <c r="EA138" i="21"/>
  <c r="DL138" i="21"/>
  <c r="CW138" i="21"/>
  <c r="CH138" i="21"/>
  <c r="BS138" i="21"/>
  <c r="BD138" i="21"/>
  <c r="AP138" i="21"/>
  <c r="AO138" i="21"/>
  <c r="Z138" i="21"/>
  <c r="Q138" i="21"/>
  <c r="EV138" i="21" s="1"/>
  <c r="B138" i="21"/>
  <c r="A138" i="21"/>
  <c r="EX137" i="21"/>
  <c r="EA137" i="21"/>
  <c r="DM137" i="21"/>
  <c r="DL137" i="21"/>
  <c r="CX137" i="21"/>
  <c r="CW137" i="21"/>
  <c r="CI137" i="21"/>
  <c r="CH137" i="21"/>
  <c r="BT137" i="21"/>
  <c r="BS137" i="21"/>
  <c r="BE137" i="21"/>
  <c r="BD137" i="21"/>
  <c r="AP137" i="21"/>
  <c r="AO137" i="21"/>
  <c r="AA137" i="21"/>
  <c r="Z137" i="21"/>
  <c r="Q137" i="21"/>
  <c r="EV137" i="21" s="1"/>
  <c r="B137" i="21"/>
  <c r="A137" i="21"/>
  <c r="FL136" i="21"/>
  <c r="FJ136" i="21"/>
  <c r="FC136" i="21"/>
  <c r="EQ136" i="21" s="1"/>
  <c r="FA136" i="21"/>
  <c r="EX136" i="21"/>
  <c r="FO136" i="21" s="1"/>
  <c r="FF136" i="21" s="1"/>
  <c r="EA136" i="21"/>
  <c r="DL136" i="21"/>
  <c r="CW136" i="21"/>
  <c r="CH136" i="21"/>
  <c r="BS136" i="21"/>
  <c r="BD136" i="21"/>
  <c r="AO136" i="21"/>
  <c r="Z136" i="21"/>
  <c r="Q136" i="21"/>
  <c r="EV136" i="21" s="1"/>
  <c r="B136" i="21"/>
  <c r="A136" i="21"/>
  <c r="FH135" i="21"/>
  <c r="EY135" i="21" s="1"/>
  <c r="EX135" i="21"/>
  <c r="FL135" i="21" s="1"/>
  <c r="FC135" i="21" s="1"/>
  <c r="EA135" i="21"/>
  <c r="DM135" i="21"/>
  <c r="DL135" i="21"/>
  <c r="CX135" i="21"/>
  <c r="CW135" i="21"/>
  <c r="CI135" i="21"/>
  <c r="CH135" i="21"/>
  <c r="BT135" i="21"/>
  <c r="BS135" i="21"/>
  <c r="BE135" i="21"/>
  <c r="BD135" i="21"/>
  <c r="AP135" i="21"/>
  <c r="AO135" i="21"/>
  <c r="AA135" i="21"/>
  <c r="Z135" i="21"/>
  <c r="Q135" i="21"/>
  <c r="EV135" i="21" s="1"/>
  <c r="B135" i="21"/>
  <c r="A135" i="21"/>
  <c r="EX134" i="21"/>
  <c r="FO134" i="21" s="1"/>
  <c r="FF134" i="21" s="1"/>
  <c r="EF134" i="21" s="1"/>
  <c r="EB134" i="21"/>
  <c r="EA134" i="21"/>
  <c r="DL134" i="21"/>
  <c r="CW134" i="21"/>
  <c r="CH134" i="21"/>
  <c r="BT134" i="21"/>
  <c r="BS134" i="21"/>
  <c r="BD134" i="21"/>
  <c r="AO134" i="21"/>
  <c r="AA134" i="21"/>
  <c r="Z134" i="21"/>
  <c r="Q134" i="21"/>
  <c r="EV134" i="21" s="1"/>
  <c r="B134" i="21"/>
  <c r="A134" i="21"/>
  <c r="EX133" i="21"/>
  <c r="FK133" i="21" s="1"/>
  <c r="FB133" i="21" s="1"/>
  <c r="EB133" i="21"/>
  <c r="EA133" i="21"/>
  <c r="DM133" i="21"/>
  <c r="DL133" i="21"/>
  <c r="CX133" i="21"/>
  <c r="CW133" i="21"/>
  <c r="CI133" i="21"/>
  <c r="CH133" i="21"/>
  <c r="BT133" i="21"/>
  <c r="BS133" i="21"/>
  <c r="BE133" i="21"/>
  <c r="BD133" i="21"/>
  <c r="AP133" i="21"/>
  <c r="AO133" i="21"/>
  <c r="AA133" i="21"/>
  <c r="Z133" i="21"/>
  <c r="Q133" i="21"/>
  <c r="EV133" i="21" s="1"/>
  <c r="B133" i="21"/>
  <c r="A133" i="21"/>
  <c r="FN132" i="21"/>
  <c r="FE132" i="21" s="1"/>
  <c r="FI132" i="21"/>
  <c r="EZ132" i="21"/>
  <c r="AT132" i="21" s="1"/>
  <c r="EX132" i="21"/>
  <c r="FO132" i="21" s="1"/>
  <c r="FF132" i="21" s="1"/>
  <c r="EA132" i="21"/>
  <c r="DM132" i="21"/>
  <c r="DL132" i="21"/>
  <c r="CX132" i="21"/>
  <c r="CW132" i="21"/>
  <c r="CI132" i="21"/>
  <c r="CH132" i="21"/>
  <c r="BT132" i="21"/>
  <c r="BS132" i="21"/>
  <c r="BD132" i="21"/>
  <c r="AP132" i="21"/>
  <c r="AO132" i="21"/>
  <c r="AA132" i="21"/>
  <c r="Z132" i="21"/>
  <c r="Q132" i="21"/>
  <c r="EV132" i="21" s="1"/>
  <c r="B132" i="21"/>
  <c r="A132" i="21"/>
  <c r="FM131" i="21"/>
  <c r="FL131" i="21"/>
  <c r="FC131" i="21" s="1"/>
  <c r="FI131" i="21"/>
  <c r="FD131" i="21"/>
  <c r="EZ131" i="21"/>
  <c r="EX131" i="21"/>
  <c r="FO131" i="21" s="1"/>
  <c r="FF131" i="21" s="1"/>
  <c r="EA131" i="21"/>
  <c r="DM131" i="21"/>
  <c r="DL131" i="21"/>
  <c r="CX131" i="21"/>
  <c r="CW131" i="21"/>
  <c r="CI131" i="21"/>
  <c r="CH131" i="21"/>
  <c r="BT131" i="21"/>
  <c r="BS131" i="21"/>
  <c r="BE131" i="21"/>
  <c r="BD131" i="21"/>
  <c r="AP131" i="21"/>
  <c r="AO131" i="21"/>
  <c r="AA131" i="21"/>
  <c r="Z131" i="21"/>
  <c r="Q131" i="21"/>
  <c r="EV131" i="21" s="1"/>
  <c r="B131" i="21"/>
  <c r="A131" i="21"/>
  <c r="FH130" i="21"/>
  <c r="EY130" i="21" s="1"/>
  <c r="EX130" i="21"/>
  <c r="FO130" i="21" s="1"/>
  <c r="FF130" i="21" s="1"/>
  <c r="EA130" i="21"/>
  <c r="DM130" i="21"/>
  <c r="DL130" i="21"/>
  <c r="CX130" i="21"/>
  <c r="CW130" i="21"/>
  <c r="CH130" i="21"/>
  <c r="BT130" i="21"/>
  <c r="BS130" i="21"/>
  <c r="BD130" i="21"/>
  <c r="AP130" i="21"/>
  <c r="AO130" i="21"/>
  <c r="Z130" i="21"/>
  <c r="Q130" i="21"/>
  <c r="EV130" i="21" s="1"/>
  <c r="B130" i="21"/>
  <c r="A130" i="21"/>
  <c r="EX129" i="21"/>
  <c r="FK129" i="21" s="1"/>
  <c r="FB129" i="21" s="1"/>
  <c r="EA129" i="21"/>
  <c r="DM129" i="21"/>
  <c r="DL129" i="21"/>
  <c r="CX129" i="21"/>
  <c r="CW129" i="21"/>
  <c r="CI129" i="21"/>
  <c r="CH129" i="21"/>
  <c r="BT129" i="21"/>
  <c r="BS129" i="21"/>
  <c r="BE129" i="21"/>
  <c r="BD129" i="21"/>
  <c r="AP129" i="21"/>
  <c r="AO129" i="21"/>
  <c r="AA129" i="21"/>
  <c r="Z129" i="21"/>
  <c r="Q129" i="21"/>
  <c r="EV129" i="21" s="1"/>
  <c r="B129" i="21"/>
  <c r="A129" i="21"/>
  <c r="EX128" i="21"/>
  <c r="FO128" i="21" s="1"/>
  <c r="FF128" i="21" s="1"/>
  <c r="EA128" i="21"/>
  <c r="DL128" i="21"/>
  <c r="CW128" i="21"/>
  <c r="CI128" i="21"/>
  <c r="CH128" i="21"/>
  <c r="BT128" i="21"/>
  <c r="BS128" i="21"/>
  <c r="BD128" i="21"/>
  <c r="AO128" i="21"/>
  <c r="Z128" i="21"/>
  <c r="Q128" i="21"/>
  <c r="EV128" i="21" s="1"/>
  <c r="B128" i="21"/>
  <c r="A128" i="21"/>
  <c r="FI127" i="21"/>
  <c r="EZ127" i="21" s="1"/>
  <c r="EX127" i="21"/>
  <c r="FL127" i="21" s="1"/>
  <c r="FC127" i="21" s="1"/>
  <c r="CM127" i="21" s="1"/>
  <c r="EA127" i="21"/>
  <c r="DM127" i="21"/>
  <c r="DL127" i="21"/>
  <c r="CX127" i="21"/>
  <c r="CW127" i="21"/>
  <c r="CI127" i="21"/>
  <c r="CH127" i="21"/>
  <c r="BT127" i="21"/>
  <c r="BS127" i="21"/>
  <c r="BE127" i="21"/>
  <c r="BD127" i="21"/>
  <c r="AP127" i="21"/>
  <c r="AO127" i="21"/>
  <c r="AA127" i="21"/>
  <c r="Z127" i="21"/>
  <c r="Q127" i="21"/>
  <c r="EV127" i="21" s="1"/>
  <c r="B127" i="21"/>
  <c r="A127" i="21"/>
  <c r="EX126" i="21"/>
  <c r="FO126" i="21" s="1"/>
  <c r="FF126" i="21" s="1"/>
  <c r="EF126" i="21" s="1"/>
  <c r="EA126" i="21"/>
  <c r="DM126" i="21"/>
  <c r="DL126" i="21"/>
  <c r="CW126" i="21"/>
  <c r="CH126" i="21"/>
  <c r="BS126" i="21"/>
  <c r="BD126" i="21"/>
  <c r="AO126" i="21"/>
  <c r="Z126" i="21"/>
  <c r="Q126" i="21"/>
  <c r="EV126" i="21" s="1"/>
  <c r="B126" i="21"/>
  <c r="A126" i="21"/>
  <c r="FK125" i="21"/>
  <c r="FB125" i="21" s="1"/>
  <c r="EX125" i="21"/>
  <c r="EA125" i="21"/>
  <c r="DM125" i="21"/>
  <c r="DL125" i="21"/>
  <c r="CX125" i="21"/>
  <c r="CW125" i="21"/>
  <c r="CI125" i="21"/>
  <c r="CH125" i="21"/>
  <c r="BT125" i="21"/>
  <c r="BS125" i="21"/>
  <c r="BE125" i="21"/>
  <c r="BD125" i="21"/>
  <c r="AP125" i="21"/>
  <c r="AO125" i="21"/>
  <c r="AA125" i="21"/>
  <c r="Z125" i="21"/>
  <c r="Q125" i="21"/>
  <c r="EV125" i="21" s="1"/>
  <c r="B125" i="21"/>
  <c r="A125" i="21"/>
  <c r="FN124" i="21"/>
  <c r="FE124" i="21" s="1"/>
  <c r="FM124" i="21"/>
  <c r="FJ124" i="21"/>
  <c r="FA124" i="21" s="1"/>
  <c r="FI124" i="21"/>
  <c r="FH124" i="21"/>
  <c r="FD124" i="21"/>
  <c r="DB124" i="21" s="1"/>
  <c r="EZ124" i="21"/>
  <c r="AT124" i="21" s="1"/>
  <c r="EY124" i="21"/>
  <c r="AE124" i="21" s="1"/>
  <c r="EX124" i="21"/>
  <c r="FO124" i="21" s="1"/>
  <c r="FF124" i="21" s="1"/>
  <c r="EV124" i="21"/>
  <c r="EB124" i="21"/>
  <c r="EA124" i="21"/>
  <c r="DM124" i="21"/>
  <c r="DL124" i="21"/>
  <c r="CW124" i="21"/>
  <c r="CI124" i="21"/>
  <c r="CH124" i="21"/>
  <c r="BS124" i="21"/>
  <c r="BE124" i="21"/>
  <c r="BD124" i="21"/>
  <c r="AO124" i="21"/>
  <c r="Z124" i="21"/>
  <c r="Q124" i="21"/>
  <c r="B124" i="21"/>
  <c r="A124" i="21"/>
  <c r="EX123" i="21"/>
  <c r="FL123" i="21" s="1"/>
  <c r="FC123" i="21" s="1"/>
  <c r="EB123" i="21"/>
  <c r="EA123" i="21"/>
  <c r="DM123" i="21"/>
  <c r="DL123" i="21"/>
  <c r="CX123" i="21"/>
  <c r="CW123" i="21"/>
  <c r="CI123" i="21"/>
  <c r="CH123" i="21"/>
  <c r="BT123" i="21"/>
  <c r="BS123" i="21"/>
  <c r="BE123" i="21"/>
  <c r="BD123" i="21"/>
  <c r="AP123" i="21"/>
  <c r="AO123" i="21"/>
  <c r="AA123" i="21"/>
  <c r="Z123" i="21"/>
  <c r="Q123" i="21"/>
  <c r="EV123" i="21" s="1"/>
  <c r="B123" i="21"/>
  <c r="A123" i="21"/>
  <c r="FL122" i="21"/>
  <c r="FC122" i="21" s="1"/>
  <c r="FH122" i="21"/>
  <c r="EY122" i="21" s="1"/>
  <c r="EX122" i="21"/>
  <c r="FO122" i="21" s="1"/>
  <c r="FF122" i="21" s="1"/>
  <c r="EF122" i="21" s="1"/>
  <c r="EB122" i="21"/>
  <c r="EA122" i="21"/>
  <c r="DM122" i="21"/>
  <c r="DL122" i="21"/>
  <c r="CW122" i="21"/>
  <c r="CI122" i="21"/>
  <c r="CH122" i="21"/>
  <c r="BS122" i="21"/>
  <c r="BD122" i="21"/>
  <c r="AO122" i="21"/>
  <c r="AA122" i="21"/>
  <c r="Z122" i="21"/>
  <c r="Q122" i="21"/>
  <c r="EV122" i="21" s="1"/>
  <c r="B122" i="21"/>
  <c r="A122" i="21"/>
  <c r="EX121" i="21"/>
  <c r="FK121" i="21" s="1"/>
  <c r="FB121" i="21" s="1"/>
  <c r="EB121" i="21"/>
  <c r="EA121" i="21"/>
  <c r="DM121" i="21"/>
  <c r="DL121" i="21"/>
  <c r="CX121" i="21"/>
  <c r="CW121" i="21"/>
  <c r="CI121" i="21"/>
  <c r="CH121" i="21"/>
  <c r="BT121" i="21"/>
  <c r="BS121" i="21"/>
  <c r="BE121" i="21"/>
  <c r="BD121" i="21"/>
  <c r="AP121" i="21"/>
  <c r="AO121" i="21"/>
  <c r="AA121" i="21"/>
  <c r="Z121" i="21"/>
  <c r="Q121" i="21"/>
  <c r="EV121" i="21" s="1"/>
  <c r="B121" i="21"/>
  <c r="A121" i="21"/>
  <c r="EX120" i="21"/>
  <c r="FO120" i="21" s="1"/>
  <c r="FF120" i="21" s="1"/>
  <c r="EB120" i="21"/>
  <c r="EA120" i="21"/>
  <c r="DM120" i="21"/>
  <c r="DL120" i="21"/>
  <c r="CX120" i="21"/>
  <c r="CW120" i="21"/>
  <c r="CH120" i="21"/>
  <c r="BS120" i="21"/>
  <c r="BD120" i="21"/>
  <c r="AO120" i="21"/>
  <c r="Z120" i="21"/>
  <c r="Q120" i="21"/>
  <c r="EV120" i="21" s="1"/>
  <c r="B120" i="21"/>
  <c r="A120" i="21"/>
  <c r="FI119" i="21"/>
  <c r="EZ119" i="21" s="1"/>
  <c r="EX119" i="21"/>
  <c r="FL119" i="21" s="1"/>
  <c r="FC119" i="21" s="1"/>
  <c r="EB119" i="21"/>
  <c r="EA119" i="21"/>
  <c r="DM119" i="21"/>
  <c r="DL119" i="21"/>
  <c r="CX119" i="21"/>
  <c r="CW119" i="21"/>
  <c r="CI119" i="21"/>
  <c r="CH119" i="21"/>
  <c r="BT119" i="21"/>
  <c r="BS119" i="21"/>
  <c r="BE119" i="21"/>
  <c r="BD119" i="21"/>
  <c r="AP119" i="21"/>
  <c r="AO119" i="21"/>
  <c r="AA119" i="21"/>
  <c r="Z119" i="21"/>
  <c r="Q119" i="21"/>
  <c r="EV119" i="21" s="1"/>
  <c r="B119" i="21"/>
  <c r="A119" i="21"/>
  <c r="EX118" i="21"/>
  <c r="FO118" i="21" s="1"/>
  <c r="FF118" i="21" s="1"/>
  <c r="EA118" i="21"/>
  <c r="DL118" i="21"/>
  <c r="CW118" i="21"/>
  <c r="CH118" i="21"/>
  <c r="BT118" i="21"/>
  <c r="BS118" i="21"/>
  <c r="BE118" i="21"/>
  <c r="BD118" i="21"/>
  <c r="AO118" i="21"/>
  <c r="Z118" i="21"/>
  <c r="Q118" i="21"/>
  <c r="EV118" i="21" s="1"/>
  <c r="B118" i="21"/>
  <c r="A118" i="21"/>
  <c r="EX117" i="21"/>
  <c r="FK117" i="21" s="1"/>
  <c r="FB117" i="21" s="1"/>
  <c r="EA117" i="21"/>
  <c r="DM117" i="21"/>
  <c r="DL117" i="21"/>
  <c r="CX117" i="21"/>
  <c r="CW117" i="21"/>
  <c r="CI117" i="21"/>
  <c r="CH117" i="21"/>
  <c r="BT117" i="21"/>
  <c r="BS117" i="21"/>
  <c r="BE117" i="21"/>
  <c r="BD117" i="21"/>
  <c r="AP117" i="21"/>
  <c r="AO117" i="21"/>
  <c r="AA117" i="21"/>
  <c r="Z117" i="21"/>
  <c r="Q117" i="21"/>
  <c r="EV117" i="21" s="1"/>
  <c r="A117" i="21"/>
  <c r="FN116" i="21"/>
  <c r="FE116" i="21" s="1"/>
  <c r="FM116" i="21"/>
  <c r="FD116" i="21" s="1"/>
  <c r="FI116" i="21"/>
  <c r="FH116" i="21"/>
  <c r="EZ116" i="21"/>
  <c r="AT116" i="21" s="1"/>
  <c r="EY116" i="21"/>
  <c r="EX116" i="21"/>
  <c r="FO116" i="21" s="1"/>
  <c r="FF116" i="21" s="1"/>
  <c r="EN116" i="21"/>
  <c r="EA116" i="21"/>
  <c r="DL116" i="21"/>
  <c r="CX116" i="21"/>
  <c r="CW116" i="21"/>
  <c r="CH116" i="21"/>
  <c r="BT116" i="21"/>
  <c r="BS116" i="21"/>
  <c r="BE116" i="21"/>
  <c r="BD116" i="21"/>
  <c r="AO116" i="21"/>
  <c r="AA116" i="21"/>
  <c r="Z116" i="21"/>
  <c r="Q116" i="21"/>
  <c r="EV116" i="21" s="1"/>
  <c r="A116" i="21"/>
  <c r="FL115" i="21"/>
  <c r="FI115" i="21"/>
  <c r="FH115" i="21"/>
  <c r="FC115" i="21"/>
  <c r="CM115" i="21" s="1"/>
  <c r="EZ115" i="21"/>
  <c r="EY115" i="21"/>
  <c r="AE115" i="21" s="1"/>
  <c r="EX115" i="21"/>
  <c r="FO115" i="21" s="1"/>
  <c r="FF115" i="21" s="1"/>
  <c r="EQ115" i="21"/>
  <c r="EA115" i="21"/>
  <c r="DM115" i="21"/>
  <c r="DL115" i="21"/>
  <c r="CX115" i="21"/>
  <c r="CW115" i="21"/>
  <c r="CI115" i="21"/>
  <c r="CH115" i="21"/>
  <c r="BT115" i="21"/>
  <c r="BS115" i="21"/>
  <c r="BE115" i="21"/>
  <c r="BD115" i="21"/>
  <c r="AP115" i="21"/>
  <c r="AO115" i="21"/>
  <c r="AA115" i="21"/>
  <c r="Z115" i="21"/>
  <c r="Q115" i="21"/>
  <c r="EV115" i="21" s="1"/>
  <c r="A115" i="21"/>
  <c r="EX114" i="21"/>
  <c r="FO114" i="21" s="1"/>
  <c r="FF114" i="21" s="1"/>
  <c r="EA114" i="21"/>
  <c r="DL114" i="21"/>
  <c r="CX114" i="21"/>
  <c r="CW114" i="21"/>
  <c r="CI114" i="21"/>
  <c r="CH114" i="21"/>
  <c r="BT114" i="21"/>
  <c r="BS114" i="21"/>
  <c r="BD114" i="21"/>
  <c r="AO114" i="21"/>
  <c r="Z114" i="21"/>
  <c r="Q114" i="21"/>
  <c r="EV114" i="21" s="1"/>
  <c r="A114" i="21"/>
  <c r="EX113" i="21"/>
  <c r="FK113" i="21" s="1"/>
  <c r="FB113" i="21" s="1"/>
  <c r="EP113" i="21" s="1"/>
  <c r="EA113" i="21"/>
  <c r="DM113" i="21"/>
  <c r="DL113" i="21"/>
  <c r="CX113" i="21"/>
  <c r="CW113" i="21"/>
  <c r="CI113" i="21"/>
  <c r="CH113" i="21"/>
  <c r="BT113" i="21"/>
  <c r="BS113" i="21"/>
  <c r="BE113" i="21"/>
  <c r="BD113" i="21"/>
  <c r="AP113" i="21"/>
  <c r="AO113" i="21"/>
  <c r="AA113" i="21"/>
  <c r="Z113" i="21"/>
  <c r="Q113" i="21"/>
  <c r="EV113" i="21" s="1"/>
  <c r="A113" i="21"/>
  <c r="FM112" i="21"/>
  <c r="FD112" i="21" s="1"/>
  <c r="FL112" i="21"/>
  <c r="FC112" i="21" s="1"/>
  <c r="FH112" i="21"/>
  <c r="EY112" i="21" s="1"/>
  <c r="EX112" i="21"/>
  <c r="FO112" i="21" s="1"/>
  <c r="FF112" i="21" s="1"/>
  <c r="EA112" i="21"/>
  <c r="DM112" i="21"/>
  <c r="DL112" i="21"/>
  <c r="CW112" i="21"/>
  <c r="CH112" i="21"/>
  <c r="BS112" i="21"/>
  <c r="BD112" i="21"/>
  <c r="AP112" i="21"/>
  <c r="AO112" i="21"/>
  <c r="Z112" i="21"/>
  <c r="Q112" i="21"/>
  <c r="EV112" i="21" s="1"/>
  <c r="A112" i="21"/>
  <c r="FI111" i="21"/>
  <c r="FH111" i="21"/>
  <c r="EZ111" i="21"/>
  <c r="EY111" i="21"/>
  <c r="AE111" i="21" s="1"/>
  <c r="EX111" i="21"/>
  <c r="FO111" i="21" s="1"/>
  <c r="FF111" i="21" s="1"/>
  <c r="EM111" i="21"/>
  <c r="EA111" i="21"/>
  <c r="DM111" i="21"/>
  <c r="DL111" i="21"/>
  <c r="CX111" i="21"/>
  <c r="CW111" i="21"/>
  <c r="CI111" i="21"/>
  <c r="CH111" i="21"/>
  <c r="BT111" i="21"/>
  <c r="BS111" i="21"/>
  <c r="BE111" i="21"/>
  <c r="BD111" i="21"/>
  <c r="AP111" i="21"/>
  <c r="AO111" i="21"/>
  <c r="AA111" i="21"/>
  <c r="Z111" i="21"/>
  <c r="Q111" i="21"/>
  <c r="EV111" i="21" s="1"/>
  <c r="B111" i="21"/>
  <c r="A111" i="21"/>
  <c r="EX110" i="21"/>
  <c r="FO110" i="21" s="1"/>
  <c r="FF110" i="21" s="1"/>
  <c r="EA110" i="21"/>
  <c r="DL110" i="21"/>
  <c r="CW110" i="21"/>
  <c r="CI110" i="21"/>
  <c r="CH110" i="21"/>
  <c r="BS110" i="21"/>
  <c r="BE110" i="21"/>
  <c r="BD110" i="21"/>
  <c r="AO110" i="21"/>
  <c r="AA110" i="21"/>
  <c r="Z110" i="21"/>
  <c r="Q110" i="21"/>
  <c r="EV110" i="21" s="1"/>
  <c r="A110" i="21"/>
  <c r="EX109" i="21"/>
  <c r="FO109" i="21" s="1"/>
  <c r="FF109" i="21" s="1"/>
  <c r="EF109" i="21" s="1"/>
  <c r="EA109" i="21"/>
  <c r="DM109" i="21"/>
  <c r="DL109" i="21"/>
  <c r="CX109" i="21"/>
  <c r="CW109" i="21"/>
  <c r="CI109" i="21"/>
  <c r="CH109" i="21"/>
  <c r="BT109" i="21"/>
  <c r="BS109" i="21"/>
  <c r="BE109" i="21"/>
  <c r="BD109" i="21"/>
  <c r="AP109" i="21"/>
  <c r="AO109" i="21"/>
  <c r="AA109" i="21"/>
  <c r="Z109" i="21"/>
  <c r="Q109" i="21"/>
  <c r="EV109" i="21" s="1"/>
  <c r="A109" i="21"/>
  <c r="GQ108" i="21"/>
  <c r="GN108" i="21"/>
  <c r="FK108" i="21"/>
  <c r="FB108" i="21" s="1"/>
  <c r="EP108" i="21" s="1"/>
  <c r="EX108" i="21"/>
  <c r="EB108" i="21"/>
  <c r="EA108" i="21"/>
  <c r="DM108" i="21"/>
  <c r="DL108" i="21"/>
  <c r="CW108" i="21"/>
  <c r="CI108" i="21"/>
  <c r="CH108" i="21"/>
  <c r="BS108" i="21"/>
  <c r="BD108" i="21"/>
  <c r="AO108" i="21"/>
  <c r="Z108" i="21"/>
  <c r="Q108" i="21"/>
  <c r="EV108" i="21" s="1"/>
  <c r="A108" i="21"/>
  <c r="FN107" i="21"/>
  <c r="FE107" i="21" s="1"/>
  <c r="EX107" i="21"/>
  <c r="FM107" i="21" s="1"/>
  <c r="FD107" i="21" s="1"/>
  <c r="DB107" i="21" s="1"/>
  <c r="EA107" i="21"/>
  <c r="DM107" i="21"/>
  <c r="DL107" i="21"/>
  <c r="CX107" i="21"/>
  <c r="CW107" i="21"/>
  <c r="CI107" i="21"/>
  <c r="CH107" i="21"/>
  <c r="BT107" i="21"/>
  <c r="BS107" i="21"/>
  <c r="BE107" i="21"/>
  <c r="BD107" i="21"/>
  <c r="AP107" i="21"/>
  <c r="AO107" i="21"/>
  <c r="AA107" i="21"/>
  <c r="Z107" i="21"/>
  <c r="Q107" i="21"/>
  <c r="EV107" i="21" s="1"/>
  <c r="A107" i="21"/>
  <c r="EX106" i="21"/>
  <c r="FO106" i="21" s="1"/>
  <c r="FF106" i="21" s="1"/>
  <c r="EF106" i="21" s="1"/>
  <c r="EA106" i="21"/>
  <c r="DL106" i="21"/>
  <c r="CW106" i="21"/>
  <c r="CH106" i="21"/>
  <c r="BS106" i="21"/>
  <c r="BD106" i="21"/>
  <c r="AO106" i="21"/>
  <c r="Z106" i="21"/>
  <c r="Q106" i="21"/>
  <c r="EV106" i="21" s="1"/>
  <c r="A106" i="21"/>
  <c r="EX105" i="21"/>
  <c r="FM105" i="21" s="1"/>
  <c r="FD105" i="21" s="1"/>
  <c r="DB105" i="21" s="1"/>
  <c r="EA105" i="21"/>
  <c r="DM105" i="21"/>
  <c r="DL105" i="21"/>
  <c r="CX105" i="21"/>
  <c r="CW105" i="21"/>
  <c r="CI105" i="21"/>
  <c r="CH105" i="21"/>
  <c r="BT105" i="21"/>
  <c r="BS105" i="21"/>
  <c r="BE105" i="21"/>
  <c r="BD105" i="21"/>
  <c r="AP105" i="21"/>
  <c r="AO105" i="21"/>
  <c r="AA105" i="21"/>
  <c r="Z105" i="21"/>
  <c r="Q105" i="21"/>
  <c r="EV105" i="21" s="1"/>
  <c r="A105" i="21"/>
  <c r="FH104" i="21"/>
  <c r="EY104" i="21" s="1"/>
  <c r="EX104" i="21"/>
  <c r="FO104" i="21" s="1"/>
  <c r="FF104" i="21" s="1"/>
  <c r="EB104" i="21"/>
  <c r="EA104" i="21"/>
  <c r="DL104" i="21"/>
  <c r="CW104" i="21"/>
  <c r="CI104" i="21"/>
  <c r="CH104" i="21"/>
  <c r="BT104" i="21"/>
  <c r="BS104" i="21"/>
  <c r="BD104" i="21"/>
  <c r="AO104" i="21"/>
  <c r="Z104" i="21"/>
  <c r="Q104" i="21"/>
  <c r="EV104" i="21" s="1"/>
  <c r="A104" i="21"/>
  <c r="FJ103" i="21"/>
  <c r="FA103" i="21" s="1"/>
  <c r="EX103" i="21"/>
  <c r="FM103" i="21" s="1"/>
  <c r="FD103" i="21" s="1"/>
  <c r="DB103" i="21" s="1"/>
  <c r="EA103" i="21"/>
  <c r="DM103" i="21"/>
  <c r="DL103" i="21"/>
  <c r="CX103" i="21"/>
  <c r="CW103" i="21"/>
  <c r="CI103" i="21"/>
  <c r="CH103" i="21"/>
  <c r="BT103" i="21"/>
  <c r="BS103" i="21"/>
  <c r="BE103" i="21"/>
  <c r="BD103" i="21"/>
  <c r="AP103" i="21"/>
  <c r="AO103" i="21"/>
  <c r="AA103" i="21"/>
  <c r="Z103" i="21"/>
  <c r="Q103" i="21"/>
  <c r="EV103" i="21" s="1"/>
  <c r="A103" i="21"/>
  <c r="FL102" i="21"/>
  <c r="FC102" i="21" s="1"/>
  <c r="FH102" i="21"/>
  <c r="EY102" i="21" s="1"/>
  <c r="EX102" i="21"/>
  <c r="FO102" i="21" s="1"/>
  <c r="FF102" i="21" s="1"/>
  <c r="EF102" i="21" s="1"/>
  <c r="ET102" i="21"/>
  <c r="EA102" i="21"/>
  <c r="DL102" i="21"/>
  <c r="CX102" i="21"/>
  <c r="CW102" i="21"/>
  <c r="CH102" i="21"/>
  <c r="BS102" i="21"/>
  <c r="BE102" i="21"/>
  <c r="BD102" i="21"/>
  <c r="AO102" i="21"/>
  <c r="Z102" i="21"/>
  <c r="Q102" i="21"/>
  <c r="EV102" i="21" s="1"/>
  <c r="A102" i="21"/>
  <c r="EX101" i="21"/>
  <c r="FO101" i="21" s="1"/>
  <c r="FF101" i="21" s="1"/>
  <c r="EV101" i="21"/>
  <c r="EA101" i="21"/>
  <c r="DM101" i="21"/>
  <c r="DL101" i="21"/>
  <c r="CX101" i="21"/>
  <c r="CW101" i="21"/>
  <c r="CI101" i="21"/>
  <c r="CH101" i="21"/>
  <c r="BT101" i="21"/>
  <c r="BS101" i="21"/>
  <c r="BE101" i="21"/>
  <c r="BD101" i="21"/>
  <c r="AP101" i="21"/>
  <c r="AO101" i="21"/>
  <c r="AA101" i="21"/>
  <c r="Z101" i="21"/>
  <c r="Q101" i="21"/>
  <c r="A101" i="21"/>
  <c r="EX100" i="21"/>
  <c r="FO100" i="21" s="1"/>
  <c r="FF100" i="21" s="1"/>
  <c r="EA100" i="21"/>
  <c r="DL100" i="21"/>
  <c r="CX100" i="21"/>
  <c r="CW100" i="21"/>
  <c r="CH100" i="21"/>
  <c r="BT100" i="21"/>
  <c r="BS100" i="21"/>
  <c r="BD100" i="21"/>
  <c r="AP100" i="21"/>
  <c r="AO100" i="21"/>
  <c r="Z100" i="21"/>
  <c r="Q100" i="21"/>
  <c r="EV100" i="21" s="1"/>
  <c r="B100" i="21"/>
  <c r="A100" i="21"/>
  <c r="FL99" i="21"/>
  <c r="FI99" i="21"/>
  <c r="FH99" i="21"/>
  <c r="FC99" i="21"/>
  <c r="EZ99" i="21"/>
  <c r="EY99" i="21"/>
  <c r="AE99" i="21" s="1"/>
  <c r="EX99" i="21"/>
  <c r="FO99" i="21" s="1"/>
  <c r="FF99" i="21" s="1"/>
  <c r="EM99" i="21"/>
  <c r="EB99" i="21"/>
  <c r="EA99" i="21"/>
  <c r="DM99" i="21"/>
  <c r="DL99" i="21"/>
  <c r="CX99" i="21"/>
  <c r="CW99" i="21"/>
  <c r="CI99" i="21"/>
  <c r="CH99" i="21"/>
  <c r="BT99" i="21"/>
  <c r="BS99" i="21"/>
  <c r="BE99" i="21"/>
  <c r="BD99" i="21"/>
  <c r="AP99" i="21"/>
  <c r="AO99" i="21"/>
  <c r="AA99" i="21"/>
  <c r="Z99" i="21"/>
  <c r="Q99" i="21"/>
  <c r="EV99" i="21" s="1"/>
  <c r="A99" i="21"/>
  <c r="FH98" i="21"/>
  <c r="EY98" i="21" s="1"/>
  <c r="EX98" i="21"/>
  <c r="FO98" i="21" s="1"/>
  <c r="FF98" i="21" s="1"/>
  <c r="EF98" i="21" s="1"/>
  <c r="EB98" i="21"/>
  <c r="EA98" i="21"/>
  <c r="DM98" i="21"/>
  <c r="DL98" i="21"/>
  <c r="CW98" i="21"/>
  <c r="CH98" i="21"/>
  <c r="BT98" i="21"/>
  <c r="BS98" i="21"/>
  <c r="BD98" i="21"/>
  <c r="AP98" i="21"/>
  <c r="AO98" i="21"/>
  <c r="AA98" i="21"/>
  <c r="Z98" i="21"/>
  <c r="Q98" i="21"/>
  <c r="EV98" i="21" s="1"/>
  <c r="A98" i="21"/>
  <c r="EX97" i="21"/>
  <c r="FK97" i="21" s="1"/>
  <c r="FB97" i="21" s="1"/>
  <c r="EB97" i="21"/>
  <c r="EA97" i="21"/>
  <c r="DM97" i="21"/>
  <c r="DL97" i="21"/>
  <c r="CX97" i="21"/>
  <c r="CW97" i="21"/>
  <c r="CI97" i="21"/>
  <c r="CH97" i="21"/>
  <c r="BT97" i="21"/>
  <c r="BS97" i="21"/>
  <c r="BE97" i="21"/>
  <c r="BD97" i="21"/>
  <c r="AP97" i="21"/>
  <c r="AO97" i="21"/>
  <c r="AA97" i="21"/>
  <c r="Z97" i="21"/>
  <c r="Q97" i="21"/>
  <c r="EV97" i="21" s="1"/>
  <c r="A97" i="21"/>
  <c r="EX96" i="21"/>
  <c r="FO96" i="21" s="1"/>
  <c r="FF96" i="21" s="1"/>
  <c r="EV96" i="21"/>
  <c r="EA96" i="21"/>
  <c r="DL96" i="21"/>
  <c r="CW96" i="21"/>
  <c r="CH96" i="21"/>
  <c r="BT96" i="21"/>
  <c r="BS96" i="21"/>
  <c r="BE96" i="21"/>
  <c r="BD96" i="21"/>
  <c r="AO96" i="21"/>
  <c r="Z96" i="21"/>
  <c r="Q96" i="21"/>
  <c r="A96" i="21"/>
  <c r="FH95" i="21"/>
  <c r="EY95" i="21"/>
  <c r="AE95" i="21" s="1"/>
  <c r="EX95" i="21"/>
  <c r="FO95" i="21" s="1"/>
  <c r="FF95" i="21" s="1"/>
  <c r="EA95" i="21"/>
  <c r="DM95" i="21"/>
  <c r="DL95" i="21"/>
  <c r="CX95" i="21"/>
  <c r="CW95" i="21"/>
  <c r="CI95" i="21"/>
  <c r="CH95" i="21"/>
  <c r="BT95" i="21"/>
  <c r="BS95" i="21"/>
  <c r="BE95" i="21"/>
  <c r="BD95" i="21"/>
  <c r="AP95" i="21"/>
  <c r="AO95" i="21"/>
  <c r="AA95" i="21"/>
  <c r="Z95" i="21"/>
  <c r="Q95" i="21"/>
  <c r="EV95" i="21" s="1"/>
  <c r="A95" i="21"/>
  <c r="FL94" i="21"/>
  <c r="FC94" i="21" s="1"/>
  <c r="FH94" i="21"/>
  <c r="EY94" i="21" s="1"/>
  <c r="EX94" i="21"/>
  <c r="FO94" i="21" s="1"/>
  <c r="FF94" i="21" s="1"/>
  <c r="EF94" i="21" s="1"/>
  <c r="EA94" i="21"/>
  <c r="DL94" i="21"/>
  <c r="CW94" i="21"/>
  <c r="CI94" i="21"/>
  <c r="CH94" i="21"/>
  <c r="BS94" i="21"/>
  <c r="BD94" i="21"/>
  <c r="AP94" i="21"/>
  <c r="AO94" i="21"/>
  <c r="Z94" i="21"/>
  <c r="Q94" i="21"/>
  <c r="EV94" i="21" s="1"/>
  <c r="A94" i="21"/>
  <c r="FL93" i="21"/>
  <c r="FC93" i="21" s="1"/>
  <c r="FH93" i="21"/>
  <c r="EY93" i="21" s="1"/>
  <c r="EX93" i="21"/>
  <c r="FO93" i="21" s="1"/>
  <c r="FF93" i="21" s="1"/>
  <c r="EF93" i="21" s="1"/>
  <c r="EB93" i="21"/>
  <c r="EA93" i="21"/>
  <c r="DM93" i="21"/>
  <c r="DL93" i="21"/>
  <c r="CX93" i="21"/>
  <c r="CW93" i="21"/>
  <c r="CI93" i="21"/>
  <c r="CH93" i="21"/>
  <c r="BT93" i="21"/>
  <c r="BS93" i="21"/>
  <c r="BE93" i="21"/>
  <c r="BD93" i="21"/>
  <c r="AP93" i="21"/>
  <c r="AO93" i="21"/>
  <c r="AA93" i="21"/>
  <c r="Z93" i="21"/>
  <c r="Q93" i="21"/>
  <c r="EV93" i="21" s="1"/>
  <c r="A93" i="21"/>
  <c r="EX92" i="21"/>
  <c r="FK92" i="21" s="1"/>
  <c r="FB92" i="21" s="1"/>
  <c r="EA92" i="21"/>
  <c r="DL92" i="21"/>
  <c r="CX92" i="21"/>
  <c r="CW92" i="21"/>
  <c r="CH92" i="21"/>
  <c r="BT92" i="21"/>
  <c r="BS92" i="21"/>
  <c r="BD92" i="21"/>
  <c r="AP92" i="21"/>
  <c r="AO92" i="21"/>
  <c r="Z92" i="21"/>
  <c r="Q92" i="21"/>
  <c r="EV92" i="21" s="1"/>
  <c r="A92" i="21"/>
  <c r="FN91" i="21"/>
  <c r="FE91" i="21" s="1"/>
  <c r="FM91" i="21"/>
  <c r="FD91" i="21" s="1"/>
  <c r="DB91" i="21" s="1"/>
  <c r="FL91" i="21"/>
  <c r="FC91" i="21" s="1"/>
  <c r="FI91" i="21"/>
  <c r="EZ91" i="21" s="1"/>
  <c r="FH91" i="21"/>
  <c r="EY91" i="21" s="1"/>
  <c r="EX91" i="21"/>
  <c r="FO91" i="21" s="1"/>
  <c r="FF91" i="21" s="1"/>
  <c r="EV91" i="21"/>
  <c r="EA91" i="21"/>
  <c r="DM91" i="21"/>
  <c r="DL91" i="21"/>
  <c r="CX91" i="21"/>
  <c r="CW91" i="21"/>
  <c r="CI91" i="21"/>
  <c r="CH91" i="21"/>
  <c r="BT91" i="21"/>
  <c r="BS91" i="21"/>
  <c r="BE91" i="21"/>
  <c r="BD91" i="21"/>
  <c r="AP91" i="21"/>
  <c r="AO91" i="21"/>
  <c r="AA91" i="21"/>
  <c r="Z91" i="21"/>
  <c r="Q91" i="21"/>
  <c r="A91" i="21"/>
  <c r="FM90" i="21"/>
  <c r="FD90" i="21" s="1"/>
  <c r="FL90" i="21"/>
  <c r="FI90" i="21"/>
  <c r="FC90" i="21"/>
  <c r="CM90" i="21" s="1"/>
  <c r="EZ90" i="21"/>
  <c r="EX90" i="21"/>
  <c r="FO90" i="21" s="1"/>
  <c r="FF90" i="21" s="1"/>
  <c r="EQ90" i="21"/>
  <c r="EA90" i="21"/>
  <c r="DM90" i="21"/>
  <c r="DL90" i="21"/>
  <c r="CW90" i="21"/>
  <c r="CI90" i="21"/>
  <c r="CH90" i="21"/>
  <c r="BS90" i="21"/>
  <c r="BE90" i="21"/>
  <c r="BD90" i="21"/>
  <c r="AO90" i="21"/>
  <c r="Z90" i="21"/>
  <c r="Q90" i="21"/>
  <c r="EV90" i="21" s="1"/>
  <c r="A90" i="21"/>
  <c r="FH89" i="21"/>
  <c r="EY89" i="21" s="1"/>
  <c r="EX89" i="21"/>
  <c r="FO89" i="21" s="1"/>
  <c r="FF89" i="21" s="1"/>
  <c r="EF89" i="21" s="1"/>
  <c r="EB89" i="21"/>
  <c r="EA89" i="21"/>
  <c r="DM89" i="21"/>
  <c r="DL89" i="21"/>
  <c r="CX89" i="21"/>
  <c r="CW89" i="21"/>
  <c r="CI89" i="21"/>
  <c r="CH89" i="21"/>
  <c r="BT89" i="21"/>
  <c r="BS89" i="21"/>
  <c r="BE89" i="21"/>
  <c r="BD89" i="21"/>
  <c r="AP89" i="21"/>
  <c r="AO89" i="21"/>
  <c r="AA89" i="21"/>
  <c r="Z89" i="21"/>
  <c r="Q89" i="21"/>
  <c r="EV89" i="21" s="1"/>
  <c r="A89" i="21"/>
  <c r="GH88" i="21"/>
  <c r="GH93" i="21" s="1"/>
  <c r="EX88" i="21"/>
  <c r="FO88" i="21" s="1"/>
  <c r="FF88" i="21" s="1"/>
  <c r="EF88" i="21" s="1"/>
  <c r="EA88" i="21"/>
  <c r="DM88" i="21"/>
  <c r="DL88" i="21"/>
  <c r="CW88" i="21"/>
  <c r="CH88" i="21"/>
  <c r="BT88" i="21"/>
  <c r="BS88" i="21"/>
  <c r="BD88" i="21"/>
  <c r="AO88" i="21"/>
  <c r="Z88" i="21"/>
  <c r="Q88" i="21"/>
  <c r="EV88" i="21" s="1"/>
  <c r="A88" i="21"/>
  <c r="FK87" i="21"/>
  <c r="FB87" i="21" s="1"/>
  <c r="EX87" i="21"/>
  <c r="EA87" i="21"/>
  <c r="DM87" i="21"/>
  <c r="DL87" i="21"/>
  <c r="CX87" i="21"/>
  <c r="CW87" i="21"/>
  <c r="CI87" i="21"/>
  <c r="CH87" i="21"/>
  <c r="BT87" i="21"/>
  <c r="BS87" i="21"/>
  <c r="BE87" i="21"/>
  <c r="BD87" i="21"/>
  <c r="AP87" i="21"/>
  <c r="AO87" i="21"/>
  <c r="AA87" i="21"/>
  <c r="Z87" i="21"/>
  <c r="Q87" i="21"/>
  <c r="EV87" i="21" s="1"/>
  <c r="A87" i="21"/>
  <c r="FN86" i="21"/>
  <c r="FE86" i="21" s="1"/>
  <c r="FM86" i="21"/>
  <c r="FD86" i="21" s="1"/>
  <c r="FL86" i="21"/>
  <c r="FC86" i="21" s="1"/>
  <c r="FI86" i="21"/>
  <c r="EZ86" i="21" s="1"/>
  <c r="FH86" i="21"/>
  <c r="EY86" i="21" s="1"/>
  <c r="EX86" i="21"/>
  <c r="FO86" i="21" s="1"/>
  <c r="FF86" i="21" s="1"/>
  <c r="EV86" i="21"/>
  <c r="EA86" i="21"/>
  <c r="DL86" i="21"/>
  <c r="CW86" i="21"/>
  <c r="CH86" i="21"/>
  <c r="BS86" i="21"/>
  <c r="BE86" i="21"/>
  <c r="BD86" i="21"/>
  <c r="AO86" i="21"/>
  <c r="Z86" i="21"/>
  <c r="Q86" i="21"/>
  <c r="B86" i="21"/>
  <c r="A86" i="21"/>
  <c r="FM85" i="21"/>
  <c r="FI85" i="21"/>
  <c r="FD85" i="21"/>
  <c r="EZ85" i="21"/>
  <c r="EX85" i="21"/>
  <c r="FL85" i="21" s="1"/>
  <c r="FC85" i="21" s="1"/>
  <c r="CM85" i="21" s="1"/>
  <c r="EA85" i="21"/>
  <c r="DM85" i="21"/>
  <c r="DL85" i="21"/>
  <c r="CX85" i="21"/>
  <c r="CW85" i="21"/>
  <c r="CI85" i="21"/>
  <c r="CH85" i="21"/>
  <c r="BT85" i="21"/>
  <c r="BS85" i="21"/>
  <c r="BE85" i="21"/>
  <c r="BD85" i="21"/>
  <c r="AP85" i="21"/>
  <c r="AO85" i="21"/>
  <c r="AA85" i="21"/>
  <c r="Z85" i="21"/>
  <c r="Q85" i="21"/>
  <c r="EV85" i="21" s="1"/>
  <c r="A85" i="21"/>
  <c r="EX84" i="21"/>
  <c r="FO84" i="21" s="1"/>
  <c r="FF84" i="21" s="1"/>
  <c r="EA84" i="21"/>
  <c r="DL84" i="21"/>
  <c r="CW84" i="21"/>
  <c r="CI84" i="21"/>
  <c r="CH84" i="21"/>
  <c r="BT84" i="21"/>
  <c r="BS84" i="21"/>
  <c r="BD84" i="21"/>
  <c r="AO84" i="21"/>
  <c r="Z84" i="21"/>
  <c r="Q84" i="21"/>
  <c r="EV84" i="21" s="1"/>
  <c r="A84" i="21"/>
  <c r="GM83" i="21"/>
  <c r="FH83" i="21"/>
  <c r="EY83" i="21" s="1"/>
  <c r="EX83" i="21"/>
  <c r="FO83" i="21" s="1"/>
  <c r="FF83" i="21" s="1"/>
  <c r="EF83" i="21" s="1"/>
  <c r="EB83" i="21"/>
  <c r="EA83" i="21"/>
  <c r="DM83" i="21"/>
  <c r="DL83" i="21"/>
  <c r="CX83" i="21"/>
  <c r="CW83" i="21"/>
  <c r="CI83" i="21"/>
  <c r="CH83" i="21"/>
  <c r="BT83" i="21"/>
  <c r="BS83" i="21"/>
  <c r="BE83" i="21"/>
  <c r="BD83" i="21"/>
  <c r="AP83" i="21"/>
  <c r="AO83" i="21"/>
  <c r="AA83" i="21"/>
  <c r="Z83" i="21"/>
  <c r="Q83" i="21"/>
  <c r="EV83" i="21" s="1"/>
  <c r="A83" i="21"/>
  <c r="EX82" i="21"/>
  <c r="FK82" i="21" s="1"/>
  <c r="FB82" i="21" s="1"/>
  <c r="EA82" i="21"/>
  <c r="DL82" i="21"/>
  <c r="CW82" i="21"/>
  <c r="CI82" i="21"/>
  <c r="CH82" i="21"/>
  <c r="BT82" i="21"/>
  <c r="BS82" i="21"/>
  <c r="BE82" i="21"/>
  <c r="BD82" i="21"/>
  <c r="AO82" i="21"/>
  <c r="Z82" i="21"/>
  <c r="Q82" i="21"/>
  <c r="EV82" i="21" s="1"/>
  <c r="A82" i="21"/>
  <c r="EX81" i="21"/>
  <c r="FO81" i="21" s="1"/>
  <c r="FF81" i="21" s="1"/>
  <c r="EA81" i="21"/>
  <c r="DM81" i="21"/>
  <c r="DL81" i="21"/>
  <c r="CX81" i="21"/>
  <c r="CW81" i="21"/>
  <c r="CI81" i="21"/>
  <c r="CH81" i="21"/>
  <c r="BT81" i="21"/>
  <c r="BS81" i="21"/>
  <c r="BE81" i="21"/>
  <c r="BD81" i="21"/>
  <c r="AP81" i="21"/>
  <c r="AO81" i="21"/>
  <c r="AA81" i="21"/>
  <c r="Z81" i="21"/>
  <c r="Q81" i="21"/>
  <c r="EV81" i="21" s="1"/>
  <c r="A81" i="21"/>
  <c r="FM80" i="21"/>
  <c r="FI80" i="21"/>
  <c r="EZ80" i="21" s="1"/>
  <c r="FD80" i="21"/>
  <c r="EX80" i="21"/>
  <c r="FL80" i="21" s="1"/>
  <c r="FC80" i="21" s="1"/>
  <c r="EA80" i="21"/>
  <c r="DL80" i="21"/>
  <c r="CW80" i="21"/>
  <c r="CI80" i="21"/>
  <c r="CH80" i="21"/>
  <c r="BT80" i="21"/>
  <c r="BS80" i="21"/>
  <c r="BE80" i="21"/>
  <c r="BD80" i="21"/>
  <c r="AP80" i="21"/>
  <c r="AO80" i="21"/>
  <c r="AA80" i="21"/>
  <c r="Z80" i="21"/>
  <c r="Q80" i="21"/>
  <c r="EV80" i="21" s="1"/>
  <c r="A80" i="21"/>
  <c r="EX79" i="21"/>
  <c r="FO79" i="21" s="1"/>
  <c r="FF79" i="21" s="1"/>
  <c r="EF79" i="21" s="1"/>
  <c r="EA79" i="21"/>
  <c r="DM79" i="21"/>
  <c r="DL79" i="21"/>
  <c r="CX79" i="21"/>
  <c r="CW79" i="21"/>
  <c r="CI79" i="21"/>
  <c r="CH79" i="21"/>
  <c r="BT79" i="21"/>
  <c r="BS79" i="21"/>
  <c r="BE79" i="21"/>
  <c r="BD79" i="21"/>
  <c r="AP79" i="21"/>
  <c r="AO79" i="21"/>
  <c r="AA79" i="21"/>
  <c r="Z79" i="21"/>
  <c r="Q79" i="21"/>
  <c r="EV79" i="21" s="1"/>
  <c r="A79" i="21"/>
  <c r="EX78" i="21"/>
  <c r="FK78" i="21" s="1"/>
  <c r="FB78" i="21" s="1"/>
  <c r="EA78" i="21"/>
  <c r="DL78" i="21"/>
  <c r="CW78" i="21"/>
  <c r="CH78" i="21"/>
  <c r="BS78" i="21"/>
  <c r="BD78" i="21"/>
  <c r="AO78" i="21"/>
  <c r="Z78" i="21"/>
  <c r="Q78" i="21"/>
  <c r="EV78" i="21" s="1"/>
  <c r="A78" i="21"/>
  <c r="FL77" i="21"/>
  <c r="FC77" i="21" s="1"/>
  <c r="EQ77" i="21" s="1"/>
  <c r="EX77" i="21"/>
  <c r="FO77" i="21" s="1"/>
  <c r="FF77" i="21" s="1"/>
  <c r="EA77" i="21"/>
  <c r="DM77" i="21"/>
  <c r="DL77" i="21"/>
  <c r="CX77" i="21"/>
  <c r="CW77" i="21"/>
  <c r="CI77" i="21"/>
  <c r="CH77" i="21"/>
  <c r="BT77" i="21"/>
  <c r="BS77" i="21"/>
  <c r="BE77" i="21"/>
  <c r="BD77" i="21"/>
  <c r="AP77" i="21"/>
  <c r="AO77" i="21"/>
  <c r="AA77" i="21"/>
  <c r="Z77" i="21"/>
  <c r="Q77" i="21"/>
  <c r="EV77" i="21" s="1"/>
  <c r="A77" i="21"/>
  <c r="EX76" i="21"/>
  <c r="FL76" i="21" s="1"/>
  <c r="FC76" i="21" s="1"/>
  <c r="EA76" i="21"/>
  <c r="DL76" i="21"/>
  <c r="CW76" i="21"/>
  <c r="CI76" i="21"/>
  <c r="CH76" i="21"/>
  <c r="BS76" i="21"/>
  <c r="BD76" i="21"/>
  <c r="AO76" i="21"/>
  <c r="AA76" i="21"/>
  <c r="Z76" i="21"/>
  <c r="Q76" i="21"/>
  <c r="EV76" i="21" s="1"/>
  <c r="A76" i="21"/>
  <c r="FH75" i="21"/>
  <c r="EY75" i="21"/>
  <c r="EX75" i="21"/>
  <c r="FO75" i="21" s="1"/>
  <c r="FF75" i="21" s="1"/>
  <c r="EF75" i="21" s="1"/>
  <c r="EA75" i="21"/>
  <c r="DM75" i="21"/>
  <c r="DL75" i="21"/>
  <c r="CX75" i="21"/>
  <c r="CW75" i="21"/>
  <c r="CI75" i="21"/>
  <c r="CH75" i="21"/>
  <c r="BT75" i="21"/>
  <c r="BS75" i="21"/>
  <c r="BE75" i="21"/>
  <c r="BD75" i="21"/>
  <c r="AP75" i="21"/>
  <c r="AO75" i="21"/>
  <c r="AA75" i="21"/>
  <c r="Z75" i="21"/>
  <c r="Q75" i="21"/>
  <c r="EV75" i="21" s="1"/>
  <c r="A75" i="21"/>
  <c r="EX74" i="21"/>
  <c r="FK74" i="21" s="1"/>
  <c r="FB74" i="21" s="1"/>
  <c r="EA74" i="21"/>
  <c r="DM74" i="21"/>
  <c r="DL74" i="21"/>
  <c r="CW74" i="21"/>
  <c r="CH74" i="21"/>
  <c r="BS74" i="21"/>
  <c r="BD74" i="21"/>
  <c r="AO74" i="21"/>
  <c r="Z74" i="21"/>
  <c r="Q74" i="21"/>
  <c r="EV74" i="21" s="1"/>
  <c r="A74" i="21"/>
  <c r="FN73" i="21"/>
  <c r="FE73" i="21" s="1"/>
  <c r="FM73" i="21"/>
  <c r="FD73" i="21" s="1"/>
  <c r="FI73" i="21"/>
  <c r="FH73" i="21"/>
  <c r="EZ73" i="21"/>
  <c r="EY73" i="21"/>
  <c r="AE73" i="21" s="1"/>
  <c r="EX73" i="21"/>
  <c r="FO73" i="21" s="1"/>
  <c r="FF73" i="21" s="1"/>
  <c r="EM73" i="21"/>
  <c r="EA73" i="21"/>
  <c r="DM73" i="21"/>
  <c r="DL73" i="21"/>
  <c r="CX73" i="21"/>
  <c r="CW73" i="21"/>
  <c r="CI73" i="21"/>
  <c r="CH73" i="21"/>
  <c r="BT73" i="21"/>
  <c r="BS73" i="21"/>
  <c r="BE73" i="21"/>
  <c r="BD73" i="21"/>
  <c r="AP73" i="21"/>
  <c r="AO73" i="21"/>
  <c r="AA73" i="21"/>
  <c r="Z73" i="21"/>
  <c r="Q73" i="21"/>
  <c r="EV73" i="21" s="1"/>
  <c r="A73" i="21"/>
  <c r="EX72" i="21"/>
  <c r="FL72" i="21" s="1"/>
  <c r="FC72" i="21" s="1"/>
  <c r="CM72" i="21" s="1"/>
  <c r="EA72" i="21"/>
  <c r="DM72" i="21"/>
  <c r="DL72" i="21"/>
  <c r="CW72" i="21"/>
  <c r="CH72" i="21"/>
  <c r="BT72" i="21"/>
  <c r="BS72" i="21"/>
  <c r="BD72" i="21"/>
  <c r="AO72" i="21"/>
  <c r="Z72" i="21"/>
  <c r="Q72" i="21"/>
  <c r="EV72" i="21" s="1"/>
  <c r="A72" i="21"/>
  <c r="EX71" i="21"/>
  <c r="FO71" i="21" s="1"/>
  <c r="FF71" i="21" s="1"/>
  <c r="EF71" i="21" s="1"/>
  <c r="EB71" i="21"/>
  <c r="EA71" i="21"/>
  <c r="DM71" i="21"/>
  <c r="DL71" i="21"/>
  <c r="CX71" i="21"/>
  <c r="CW71" i="21"/>
  <c r="CI71" i="21"/>
  <c r="CH71" i="21"/>
  <c r="BT71" i="21"/>
  <c r="BS71" i="21"/>
  <c r="BE71" i="21"/>
  <c r="BD71" i="21"/>
  <c r="AP71" i="21"/>
  <c r="AO71" i="21"/>
  <c r="AA71" i="21"/>
  <c r="Z71" i="21"/>
  <c r="Q71" i="21"/>
  <c r="EV71" i="21" s="1"/>
  <c r="A71" i="21"/>
  <c r="EX70" i="21"/>
  <c r="FK70" i="21" s="1"/>
  <c r="FB70" i="21" s="1"/>
  <c r="EA70" i="21"/>
  <c r="DM70" i="21"/>
  <c r="DL70" i="21"/>
  <c r="CW70" i="21"/>
  <c r="CH70" i="21"/>
  <c r="BS70" i="21"/>
  <c r="BD70" i="21"/>
  <c r="AO70" i="21"/>
  <c r="Z70" i="21"/>
  <c r="Q70" i="21"/>
  <c r="EV70" i="21" s="1"/>
  <c r="A70" i="21"/>
  <c r="FJ69" i="21"/>
  <c r="FA69" i="21" s="1"/>
  <c r="FI69" i="21"/>
  <c r="EZ69" i="21"/>
  <c r="EN69" i="21" s="1"/>
  <c r="EX69" i="21"/>
  <c r="FM69" i="21" s="1"/>
  <c r="FD69" i="21" s="1"/>
  <c r="EA69" i="21"/>
  <c r="DM69" i="21"/>
  <c r="DL69" i="21"/>
  <c r="CX69" i="21"/>
  <c r="CW69" i="21"/>
  <c r="CI69" i="21"/>
  <c r="CH69" i="21"/>
  <c r="BT69" i="21"/>
  <c r="BS69" i="21"/>
  <c r="BE69" i="21"/>
  <c r="BD69" i="21"/>
  <c r="AT69" i="21"/>
  <c r="AP69" i="21"/>
  <c r="AO69" i="21"/>
  <c r="AA69" i="21"/>
  <c r="Z69" i="21"/>
  <c r="Q69" i="21"/>
  <c r="EV69" i="21" s="1"/>
  <c r="A69" i="21"/>
  <c r="FM68" i="21"/>
  <c r="FD68" i="21" s="1"/>
  <c r="FI68" i="21"/>
  <c r="EZ68" i="21"/>
  <c r="EX68" i="21"/>
  <c r="FL68" i="21" s="1"/>
  <c r="FC68" i="21" s="1"/>
  <c r="EA68" i="21"/>
  <c r="DM68" i="21"/>
  <c r="DL68" i="21"/>
  <c r="CX68" i="21"/>
  <c r="CW68" i="21"/>
  <c r="CH68" i="21"/>
  <c r="BS68" i="21"/>
  <c r="BD68" i="21"/>
  <c r="AP68" i="21"/>
  <c r="AO68" i="21"/>
  <c r="Z68" i="21"/>
  <c r="Q68" i="21"/>
  <c r="EV68" i="21" s="1"/>
  <c r="A68" i="21"/>
  <c r="FH67" i="21"/>
  <c r="EY67" i="21" s="1"/>
  <c r="EX67" i="21"/>
  <c r="FO67" i="21" s="1"/>
  <c r="FF67" i="21" s="1"/>
  <c r="EF67" i="21" s="1"/>
  <c r="EA67" i="21"/>
  <c r="DM67" i="21"/>
  <c r="DL67" i="21"/>
  <c r="CX67" i="21"/>
  <c r="CW67" i="21"/>
  <c r="CI67" i="21"/>
  <c r="CH67" i="21"/>
  <c r="BT67" i="21"/>
  <c r="BS67" i="21"/>
  <c r="BE67" i="21"/>
  <c r="BD67" i="21"/>
  <c r="AP67" i="21"/>
  <c r="AO67" i="21"/>
  <c r="AA67" i="21"/>
  <c r="Z67" i="21"/>
  <c r="Q67" i="21"/>
  <c r="EV67" i="21" s="1"/>
  <c r="A67" i="21"/>
  <c r="EX66" i="21"/>
  <c r="EA66" i="21"/>
  <c r="DL66" i="21"/>
  <c r="CW66" i="21"/>
  <c r="CH66" i="21"/>
  <c r="BT66" i="21"/>
  <c r="BS66" i="21"/>
  <c r="BD66" i="21"/>
  <c r="AP66" i="21"/>
  <c r="AO66" i="21"/>
  <c r="Z66" i="21"/>
  <c r="Q66" i="21"/>
  <c r="EV66" i="21" s="1"/>
  <c r="A66" i="21"/>
  <c r="FN65" i="21"/>
  <c r="FE65" i="21" s="1"/>
  <c r="EX65" i="21"/>
  <c r="FM65" i="21" s="1"/>
  <c r="FD65" i="21" s="1"/>
  <c r="DB65" i="21" s="1"/>
  <c r="EA65" i="21"/>
  <c r="DM65" i="21"/>
  <c r="DL65" i="21"/>
  <c r="CX65" i="21"/>
  <c r="CW65" i="21"/>
  <c r="CI65" i="21"/>
  <c r="CH65" i="21"/>
  <c r="BT65" i="21"/>
  <c r="BS65" i="21"/>
  <c r="BE65" i="21"/>
  <c r="BD65" i="21"/>
  <c r="AP65" i="21"/>
  <c r="AO65" i="21"/>
  <c r="AA65" i="21"/>
  <c r="Z65" i="21"/>
  <c r="Q65" i="21"/>
  <c r="EV65" i="21" s="1"/>
  <c r="A65" i="21"/>
  <c r="EX64" i="21"/>
  <c r="FL64" i="21" s="1"/>
  <c r="FC64" i="21" s="1"/>
  <c r="CM64" i="21" s="1"/>
  <c r="EA64" i="21"/>
  <c r="DL64" i="21"/>
  <c r="CW64" i="21"/>
  <c r="CH64" i="21"/>
  <c r="BT64" i="21"/>
  <c r="BS64" i="21"/>
  <c r="BD64" i="21"/>
  <c r="AP64" i="21"/>
  <c r="AO64" i="21"/>
  <c r="Z64" i="21"/>
  <c r="Q64" i="21"/>
  <c r="EV64" i="21" s="1"/>
  <c r="A64" i="21"/>
  <c r="FH63" i="21"/>
  <c r="EY63" i="21" s="1"/>
  <c r="EX63" i="21"/>
  <c r="FO63" i="21" s="1"/>
  <c r="FF63" i="21" s="1"/>
  <c r="EF63" i="21" s="1"/>
  <c r="EA63" i="21"/>
  <c r="DM63" i="21"/>
  <c r="DL63" i="21"/>
  <c r="CX63" i="21"/>
  <c r="CW63" i="21"/>
  <c r="CI63" i="21"/>
  <c r="CH63" i="21"/>
  <c r="BT63" i="21"/>
  <c r="BS63" i="21"/>
  <c r="BE63" i="21"/>
  <c r="BD63" i="21"/>
  <c r="AP63" i="21"/>
  <c r="AO63" i="21"/>
  <c r="AA63" i="21"/>
  <c r="Z63" i="21"/>
  <c r="Q63" i="21"/>
  <c r="EV63" i="21" s="1"/>
  <c r="A63" i="21"/>
  <c r="EX62" i="21"/>
  <c r="FK62" i="21" s="1"/>
  <c r="FB62" i="21" s="1"/>
  <c r="EA62" i="21"/>
  <c r="DL62" i="21"/>
  <c r="CX62" i="21"/>
  <c r="CW62" i="21"/>
  <c r="CI62" i="21"/>
  <c r="CH62" i="21"/>
  <c r="BS62" i="21"/>
  <c r="BD62" i="21"/>
  <c r="AO62" i="21"/>
  <c r="Z62" i="21"/>
  <c r="Q62" i="21"/>
  <c r="EV62" i="21" s="1"/>
  <c r="B62" i="21"/>
  <c r="A62" i="21"/>
  <c r="FN61" i="21"/>
  <c r="FE61" i="21" s="1"/>
  <c r="FJ61" i="21"/>
  <c r="FA61" i="21" s="1"/>
  <c r="EX61" i="21"/>
  <c r="FM61" i="21" s="1"/>
  <c r="FD61" i="21" s="1"/>
  <c r="DB61" i="21" s="1"/>
  <c r="EA61" i="21"/>
  <c r="DM61" i="21"/>
  <c r="DL61" i="21"/>
  <c r="CX61" i="21"/>
  <c r="CW61" i="21"/>
  <c r="CI61" i="21"/>
  <c r="CH61" i="21"/>
  <c r="BT61" i="21"/>
  <c r="BS61" i="21"/>
  <c r="BE61" i="21"/>
  <c r="BD61" i="21"/>
  <c r="AP61" i="21"/>
  <c r="AO61" i="21"/>
  <c r="AA61" i="21"/>
  <c r="Z61" i="21"/>
  <c r="Q61" i="21"/>
  <c r="EV61" i="21" s="1"/>
  <c r="A61" i="21"/>
  <c r="EX60" i="21"/>
  <c r="FL60" i="21" s="1"/>
  <c r="FC60" i="21" s="1"/>
  <c r="CM60" i="21" s="1"/>
  <c r="EA60" i="21"/>
  <c r="DM60" i="21"/>
  <c r="DL60" i="21"/>
  <c r="CW60" i="21"/>
  <c r="CH60" i="21"/>
  <c r="BT60" i="21"/>
  <c r="BS60" i="21"/>
  <c r="BD60" i="21"/>
  <c r="AP60" i="21"/>
  <c r="AO60" i="21"/>
  <c r="AA60" i="21"/>
  <c r="Z60" i="21"/>
  <c r="Q60" i="21"/>
  <c r="EV60" i="21" s="1"/>
  <c r="A60" i="21"/>
  <c r="FM59" i="21"/>
  <c r="FL59" i="21"/>
  <c r="FI59" i="21"/>
  <c r="FD59" i="21"/>
  <c r="DB59" i="21" s="1"/>
  <c r="FC59" i="21"/>
  <c r="EZ59" i="21"/>
  <c r="AT59" i="21" s="1"/>
  <c r="EX59" i="21"/>
  <c r="FO59" i="21" s="1"/>
  <c r="FF59" i="21" s="1"/>
  <c r="EF59" i="21" s="1"/>
  <c r="EA59" i="21"/>
  <c r="DM59" i="21"/>
  <c r="DL59" i="21"/>
  <c r="CX59" i="21"/>
  <c r="CW59" i="21"/>
  <c r="CI59" i="21"/>
  <c r="CH59" i="21"/>
  <c r="BT59" i="21"/>
  <c r="BS59" i="21"/>
  <c r="BE59" i="21"/>
  <c r="BD59" i="21"/>
  <c r="AP59" i="21"/>
  <c r="AO59" i="21"/>
  <c r="AA59" i="21"/>
  <c r="Z59" i="21"/>
  <c r="Q59" i="21"/>
  <c r="EV59" i="21" s="1"/>
  <c r="A59" i="21"/>
  <c r="EX58" i="21"/>
  <c r="FK58" i="21" s="1"/>
  <c r="FB58" i="21" s="1"/>
  <c r="EB58" i="21"/>
  <c r="EA58" i="21"/>
  <c r="DL58" i="21"/>
  <c r="CW58" i="21"/>
  <c r="CH58" i="21"/>
  <c r="BS58" i="21"/>
  <c r="BE58" i="21"/>
  <c r="BD58" i="21"/>
  <c r="AO58" i="21"/>
  <c r="Z58" i="21"/>
  <c r="Q58" i="21"/>
  <c r="EV58" i="21" s="1"/>
  <c r="A58" i="21"/>
  <c r="EX57" i="21"/>
  <c r="FM57" i="21" s="1"/>
  <c r="FD57" i="21" s="1"/>
  <c r="DB57" i="21" s="1"/>
  <c r="EB57" i="21"/>
  <c r="EA57" i="21"/>
  <c r="DM57" i="21"/>
  <c r="DL57" i="21"/>
  <c r="CX57" i="21"/>
  <c r="CW57" i="21"/>
  <c r="CI57" i="21"/>
  <c r="CH57" i="21"/>
  <c r="BT57" i="21"/>
  <c r="BS57" i="21"/>
  <c r="BE57" i="21"/>
  <c r="BD57" i="21"/>
  <c r="AP57" i="21"/>
  <c r="AO57" i="21"/>
  <c r="AA57" i="21"/>
  <c r="Z57" i="21"/>
  <c r="Q57" i="21"/>
  <c r="EV57" i="21" s="1"/>
  <c r="A57" i="21"/>
  <c r="FM56" i="21"/>
  <c r="FD56" i="21" s="1"/>
  <c r="FH56" i="21"/>
  <c r="EY56" i="21"/>
  <c r="EM56" i="21" s="1"/>
  <c r="EX56" i="21"/>
  <c r="EV56" i="21"/>
  <c r="EB56" i="21"/>
  <c r="EA56" i="21"/>
  <c r="DL56" i="21"/>
  <c r="CW56" i="21"/>
  <c r="CI56" i="21"/>
  <c r="CH56" i="21"/>
  <c r="BT56" i="21"/>
  <c r="BS56" i="21"/>
  <c r="BD56" i="21"/>
  <c r="AO56" i="21"/>
  <c r="AA56" i="21"/>
  <c r="Z56" i="21"/>
  <c r="Q56" i="21"/>
  <c r="A56" i="21"/>
  <c r="EX55" i="21"/>
  <c r="FO55" i="21" s="1"/>
  <c r="FF55" i="21" s="1"/>
  <c r="EB55" i="21"/>
  <c r="EA55" i="21"/>
  <c r="DM55" i="21"/>
  <c r="DL55" i="21"/>
  <c r="CX55" i="21"/>
  <c r="CW55" i="21"/>
  <c r="CI55" i="21"/>
  <c r="CH55" i="21"/>
  <c r="BT55" i="21"/>
  <c r="BS55" i="21"/>
  <c r="BE55" i="21"/>
  <c r="BD55" i="21"/>
  <c r="AP55" i="21"/>
  <c r="AO55" i="21"/>
  <c r="AA55" i="21"/>
  <c r="Z55" i="21"/>
  <c r="Q55" i="21"/>
  <c r="EV55" i="21" s="1"/>
  <c r="A55" i="21"/>
  <c r="EX54" i="21"/>
  <c r="FK54" i="21" s="1"/>
  <c r="FB54" i="21" s="1"/>
  <c r="EB54" i="21"/>
  <c r="EA54" i="21"/>
  <c r="DL54" i="21"/>
  <c r="CX54" i="21"/>
  <c r="CW54" i="21"/>
  <c r="CH54" i="21"/>
  <c r="BS54" i="21"/>
  <c r="BD54" i="21"/>
  <c r="AO54" i="21"/>
  <c r="Z54" i="21"/>
  <c r="Q54" i="21"/>
  <c r="EV54" i="21" s="1"/>
  <c r="A54" i="21"/>
  <c r="FN53" i="21"/>
  <c r="FE53" i="21" s="1"/>
  <c r="FJ53" i="21"/>
  <c r="FA53" i="21" s="1"/>
  <c r="EX53" i="21"/>
  <c r="FM53" i="21" s="1"/>
  <c r="FD53" i="21" s="1"/>
  <c r="DB53" i="21" s="1"/>
  <c r="EA53" i="21"/>
  <c r="DM53" i="21"/>
  <c r="DL53" i="21"/>
  <c r="CX53" i="21"/>
  <c r="CW53" i="21"/>
  <c r="CI53" i="21"/>
  <c r="CH53" i="21"/>
  <c r="BT53" i="21"/>
  <c r="BS53" i="21"/>
  <c r="BE53" i="21"/>
  <c r="BD53" i="21"/>
  <c r="AP53" i="21"/>
  <c r="AO53" i="21"/>
  <c r="AA53" i="21"/>
  <c r="Z53" i="21"/>
  <c r="Q53" i="21"/>
  <c r="EV53" i="21" s="1"/>
  <c r="B53" i="21"/>
  <c r="A53" i="21"/>
  <c r="FI52" i="21"/>
  <c r="EZ52" i="21"/>
  <c r="EX52" i="21"/>
  <c r="FO52" i="21" s="1"/>
  <c r="FF52" i="21" s="1"/>
  <c r="EA52" i="21"/>
  <c r="DL52" i="21"/>
  <c r="CW52" i="21"/>
  <c r="CH52" i="21"/>
  <c r="BS52" i="21"/>
  <c r="BD52" i="21"/>
  <c r="AP52" i="21"/>
  <c r="AO52" i="21"/>
  <c r="Z52" i="21"/>
  <c r="Q52" i="21"/>
  <c r="EV52" i="21" s="1"/>
  <c r="A52" i="21"/>
  <c r="FL51" i="21"/>
  <c r="FC51" i="21" s="1"/>
  <c r="FH51" i="21"/>
  <c r="EY51" i="21"/>
  <c r="EX51" i="21"/>
  <c r="FO51" i="21" s="1"/>
  <c r="FF51" i="21" s="1"/>
  <c r="EF51" i="21" s="1"/>
  <c r="ET51" i="21"/>
  <c r="P51" i="21" s="1"/>
  <c r="EA51" i="21"/>
  <c r="DM51" i="21"/>
  <c r="DL51" i="21"/>
  <c r="CX51" i="21"/>
  <c r="CW51" i="21"/>
  <c r="CI51" i="21"/>
  <c r="CH51" i="21"/>
  <c r="BT51" i="21"/>
  <c r="BS51" i="21"/>
  <c r="BE51" i="21"/>
  <c r="BD51" i="21"/>
  <c r="AP51" i="21"/>
  <c r="AO51" i="21"/>
  <c r="AA51" i="21"/>
  <c r="Z51" i="21"/>
  <c r="Q51" i="21"/>
  <c r="EV51" i="21" s="1"/>
  <c r="A51" i="21"/>
  <c r="FK50" i="21"/>
  <c r="FB50" i="21" s="1"/>
  <c r="EX50" i="21"/>
  <c r="EA50" i="21"/>
  <c r="DL50" i="21"/>
  <c r="CW50" i="21"/>
  <c r="CH50" i="21"/>
  <c r="BT50" i="21"/>
  <c r="BS50" i="21"/>
  <c r="BD50" i="21"/>
  <c r="AO50" i="21"/>
  <c r="Z50" i="21"/>
  <c r="Q50" i="21"/>
  <c r="EV50" i="21" s="1"/>
  <c r="A50" i="21"/>
  <c r="FM49" i="21"/>
  <c r="FD49" i="21" s="1"/>
  <c r="FH49" i="21"/>
  <c r="EY49" i="21" s="1"/>
  <c r="EX49" i="21"/>
  <c r="FO49" i="21" s="1"/>
  <c r="FF49" i="21" s="1"/>
  <c r="EA49" i="21"/>
  <c r="DM49" i="21"/>
  <c r="DL49" i="21"/>
  <c r="CX49" i="21"/>
  <c r="CW49" i="21"/>
  <c r="CI49" i="21"/>
  <c r="CH49" i="21"/>
  <c r="BT49" i="21"/>
  <c r="BS49" i="21"/>
  <c r="BE49" i="21"/>
  <c r="BD49" i="21"/>
  <c r="AP49" i="21"/>
  <c r="AO49" i="21"/>
  <c r="AA49" i="21"/>
  <c r="Z49" i="21"/>
  <c r="Q49" i="21"/>
  <c r="EV49" i="21" s="1"/>
  <c r="A49" i="21"/>
  <c r="FM48" i="21"/>
  <c r="FL48" i="21"/>
  <c r="FI48" i="21"/>
  <c r="EZ48" i="21" s="1"/>
  <c r="FD48" i="21"/>
  <c r="FC48" i="21"/>
  <c r="CM48" i="21" s="1"/>
  <c r="EX48" i="21"/>
  <c r="FO48" i="21" s="1"/>
  <c r="FF48" i="21" s="1"/>
  <c r="EQ48" i="21"/>
  <c r="EB48" i="21"/>
  <c r="EA48" i="21"/>
  <c r="DM48" i="21"/>
  <c r="DL48" i="21"/>
  <c r="CW48" i="21"/>
  <c r="CI48" i="21"/>
  <c r="CH48" i="21"/>
  <c r="BS48" i="21"/>
  <c r="BE48" i="21"/>
  <c r="BD48" i="21"/>
  <c r="AO48" i="21"/>
  <c r="Z48" i="21"/>
  <c r="Q48" i="21"/>
  <c r="EV48" i="21" s="1"/>
  <c r="A48" i="21"/>
  <c r="EX47" i="21"/>
  <c r="FO47" i="21" s="1"/>
  <c r="FF47" i="21" s="1"/>
  <c r="EF47" i="21" s="1"/>
  <c r="EA47" i="21"/>
  <c r="DM47" i="21"/>
  <c r="DL47" i="21"/>
  <c r="CX47" i="21"/>
  <c r="CW47" i="21"/>
  <c r="CI47" i="21"/>
  <c r="CH47" i="21"/>
  <c r="BT47" i="21"/>
  <c r="BS47" i="21"/>
  <c r="BE47" i="21"/>
  <c r="BD47" i="21"/>
  <c r="AP47" i="21"/>
  <c r="AO47" i="21"/>
  <c r="AA47" i="21"/>
  <c r="Z47" i="21"/>
  <c r="Q47" i="21"/>
  <c r="EV47" i="21" s="1"/>
  <c r="A47" i="21"/>
  <c r="EX46" i="21"/>
  <c r="FK46" i="21" s="1"/>
  <c r="FB46" i="21" s="1"/>
  <c r="EA46" i="21"/>
  <c r="DL46" i="21"/>
  <c r="CW46" i="21"/>
  <c r="CH46" i="21"/>
  <c r="BS46" i="21"/>
  <c r="BE46" i="21"/>
  <c r="BD46" i="21"/>
  <c r="AO46" i="21"/>
  <c r="AA46" i="21"/>
  <c r="Z46" i="21"/>
  <c r="Q46" i="21"/>
  <c r="EV46" i="21" s="1"/>
  <c r="A46" i="21"/>
  <c r="FM45" i="21"/>
  <c r="FD45" i="21" s="1"/>
  <c r="FL45" i="21"/>
  <c r="FC45" i="21" s="1"/>
  <c r="FJ45" i="21"/>
  <c r="FH45" i="21"/>
  <c r="EY45" i="21" s="1"/>
  <c r="FA45" i="21"/>
  <c r="EX45" i="21"/>
  <c r="FO45" i="21" s="1"/>
  <c r="FF45" i="21" s="1"/>
  <c r="EA45" i="21"/>
  <c r="DM45" i="21"/>
  <c r="DL45" i="21"/>
  <c r="CX45" i="21"/>
  <c r="CW45" i="21"/>
  <c r="CI45" i="21"/>
  <c r="CH45" i="21"/>
  <c r="BT45" i="21"/>
  <c r="BS45" i="21"/>
  <c r="BE45" i="21"/>
  <c r="BD45" i="21"/>
  <c r="AP45" i="21"/>
  <c r="AO45" i="21"/>
  <c r="AA45" i="21"/>
  <c r="Z45" i="21"/>
  <c r="Q45" i="21"/>
  <c r="EV45" i="21" s="1"/>
  <c r="A45" i="21"/>
  <c r="FL44" i="21"/>
  <c r="FH44" i="21"/>
  <c r="FC44" i="21"/>
  <c r="CM44" i="21" s="1"/>
  <c r="EY44" i="21"/>
  <c r="AE44" i="21" s="1"/>
  <c r="EX44" i="21"/>
  <c r="FO44" i="21" s="1"/>
  <c r="FF44" i="21" s="1"/>
  <c r="EQ44" i="21"/>
  <c r="EA44" i="21"/>
  <c r="DM44" i="21"/>
  <c r="DL44" i="21"/>
  <c r="CW44" i="21"/>
  <c r="CH44" i="21"/>
  <c r="BS44" i="21"/>
  <c r="BD44" i="21"/>
  <c r="AO44" i="21"/>
  <c r="Z44" i="21"/>
  <c r="Q44" i="21"/>
  <c r="EV44" i="21" s="1"/>
  <c r="A44" i="21"/>
  <c r="EX43" i="21"/>
  <c r="FO43" i="21" s="1"/>
  <c r="FF43" i="21" s="1"/>
  <c r="EF43" i="21" s="1"/>
  <c r="EA43" i="21"/>
  <c r="DM43" i="21"/>
  <c r="DL43" i="21"/>
  <c r="CX43" i="21"/>
  <c r="CW43" i="21"/>
  <c r="CI43" i="21"/>
  <c r="CH43" i="21"/>
  <c r="BT43" i="21"/>
  <c r="BS43" i="21"/>
  <c r="BE43" i="21"/>
  <c r="BD43" i="21"/>
  <c r="AP43" i="21"/>
  <c r="AO43" i="21"/>
  <c r="AA43" i="21"/>
  <c r="Z43" i="21"/>
  <c r="Q43" i="21"/>
  <c r="EV43" i="21" s="1"/>
  <c r="A43" i="21"/>
  <c r="EX42" i="21"/>
  <c r="FK42" i="21" s="1"/>
  <c r="FB42" i="21" s="1"/>
  <c r="EA42" i="21"/>
  <c r="DL42" i="21"/>
  <c r="CW42" i="21"/>
  <c r="CH42" i="21"/>
  <c r="BS42" i="21"/>
  <c r="BD42" i="21"/>
  <c r="AO42" i="21"/>
  <c r="Z42" i="21"/>
  <c r="Q42" i="21"/>
  <c r="EV42" i="21" s="1"/>
  <c r="A42" i="21"/>
  <c r="FM41" i="21"/>
  <c r="FD41" i="21" s="1"/>
  <c r="FH41" i="21"/>
  <c r="EY41" i="21" s="1"/>
  <c r="EX41" i="21"/>
  <c r="FO41" i="21" s="1"/>
  <c r="FF41" i="21" s="1"/>
  <c r="EA41" i="21"/>
  <c r="DM41" i="21"/>
  <c r="DL41" i="21"/>
  <c r="CX41" i="21"/>
  <c r="CW41" i="21"/>
  <c r="CI41" i="21"/>
  <c r="CH41" i="21"/>
  <c r="BT41" i="21"/>
  <c r="BS41" i="21"/>
  <c r="BE41" i="21"/>
  <c r="BD41" i="21"/>
  <c r="AP41" i="21"/>
  <c r="AO41" i="21"/>
  <c r="AA41" i="21"/>
  <c r="Z41" i="21"/>
  <c r="Q41" i="21"/>
  <c r="EV41" i="21" s="1"/>
  <c r="A41" i="21"/>
  <c r="FM40" i="21"/>
  <c r="FL40" i="21"/>
  <c r="FI40" i="21"/>
  <c r="EZ40" i="21" s="1"/>
  <c r="FD40" i="21"/>
  <c r="FC40" i="21"/>
  <c r="CM40" i="21" s="1"/>
  <c r="EX40" i="21"/>
  <c r="FO40" i="21" s="1"/>
  <c r="FF40" i="21" s="1"/>
  <c r="EA40" i="21"/>
  <c r="DL40" i="21"/>
  <c r="CW40" i="21"/>
  <c r="CH40" i="21"/>
  <c r="BT40" i="21"/>
  <c r="BS40" i="21"/>
  <c r="BE40" i="21"/>
  <c r="BD40" i="21"/>
  <c r="AO40" i="21"/>
  <c r="Z40" i="21"/>
  <c r="Q40" i="21"/>
  <c r="EV40" i="21" s="1"/>
  <c r="A40" i="21"/>
  <c r="FH39" i="21"/>
  <c r="EY39" i="21" s="1"/>
  <c r="EX39" i="21"/>
  <c r="FO39" i="21" s="1"/>
  <c r="FF39" i="21" s="1"/>
  <c r="EF39" i="21" s="1"/>
  <c r="EA39" i="21"/>
  <c r="DM39" i="21"/>
  <c r="DL39" i="21"/>
  <c r="CX39" i="21"/>
  <c r="CW39" i="21"/>
  <c r="CI39" i="21"/>
  <c r="CH39" i="21"/>
  <c r="BT39" i="21"/>
  <c r="BS39" i="21"/>
  <c r="BE39" i="21"/>
  <c r="BD39" i="21"/>
  <c r="AP39" i="21"/>
  <c r="AO39" i="21"/>
  <c r="AA39" i="21"/>
  <c r="Z39" i="21"/>
  <c r="Q39" i="21"/>
  <c r="EV39" i="21" s="1"/>
  <c r="B39" i="21"/>
  <c r="A39" i="21"/>
  <c r="EX38" i="21"/>
  <c r="FK38" i="21" s="1"/>
  <c r="FB38" i="21" s="1"/>
  <c r="EA38" i="21"/>
  <c r="DL38" i="21"/>
  <c r="CW38" i="21"/>
  <c r="CH38" i="21"/>
  <c r="BT38" i="21"/>
  <c r="BS38" i="21"/>
  <c r="BD38" i="21"/>
  <c r="AP38" i="21"/>
  <c r="AO38" i="21"/>
  <c r="AA38" i="21"/>
  <c r="Z38" i="21"/>
  <c r="Q38" i="21"/>
  <c r="EV38" i="21" s="1"/>
  <c r="A38" i="21"/>
  <c r="FN37" i="21"/>
  <c r="FE37" i="21" s="1"/>
  <c r="FI37" i="21"/>
  <c r="EZ37" i="21" s="1"/>
  <c r="EX37" i="21"/>
  <c r="FO37" i="21" s="1"/>
  <c r="FF37" i="21" s="1"/>
  <c r="EB37" i="21"/>
  <c r="EA37" i="21"/>
  <c r="DM37" i="21"/>
  <c r="DL37" i="21"/>
  <c r="CX37" i="21"/>
  <c r="CW37" i="21"/>
  <c r="CI37" i="21"/>
  <c r="CH37" i="21"/>
  <c r="BT37" i="21"/>
  <c r="BS37" i="21"/>
  <c r="BE37" i="21"/>
  <c r="BD37" i="21"/>
  <c r="AP37" i="21"/>
  <c r="AO37" i="21"/>
  <c r="AA37" i="21"/>
  <c r="Z37" i="21"/>
  <c r="Q37" i="21"/>
  <c r="EV37" i="21" s="1"/>
  <c r="A37" i="21"/>
  <c r="EX36" i="21"/>
  <c r="FO36" i="21" s="1"/>
  <c r="FF36" i="21" s="1"/>
  <c r="EB36" i="21"/>
  <c r="EA36" i="21"/>
  <c r="DM36" i="21"/>
  <c r="DL36" i="21"/>
  <c r="CW36" i="21"/>
  <c r="CH36" i="21"/>
  <c r="BT36" i="21"/>
  <c r="BS36" i="21"/>
  <c r="BD36" i="21"/>
  <c r="AO36" i="21"/>
  <c r="Z36" i="21"/>
  <c r="Q36" i="21"/>
  <c r="EV36" i="21" s="1"/>
  <c r="A36" i="21"/>
  <c r="FH35" i="21"/>
  <c r="EY35" i="21"/>
  <c r="EX35" i="21"/>
  <c r="FO35" i="21" s="1"/>
  <c r="FF35" i="21" s="1"/>
  <c r="EF35" i="21" s="1"/>
  <c r="EB35" i="21"/>
  <c r="EA35" i="21"/>
  <c r="DM35" i="21"/>
  <c r="DL35" i="21"/>
  <c r="CX35" i="21"/>
  <c r="CW35" i="21"/>
  <c r="CI35" i="21"/>
  <c r="CH35" i="21"/>
  <c r="BT35" i="21"/>
  <c r="BS35" i="21"/>
  <c r="BE35" i="21"/>
  <c r="BD35" i="21"/>
  <c r="AP35" i="21"/>
  <c r="AO35" i="21"/>
  <c r="AA35" i="21"/>
  <c r="Z35" i="21"/>
  <c r="Q35" i="21"/>
  <c r="EV35" i="21" s="1"/>
  <c r="A35" i="21"/>
  <c r="EX34" i="21"/>
  <c r="FK34" i="21" s="1"/>
  <c r="FB34" i="21" s="1"/>
  <c r="EA34" i="21"/>
  <c r="DL34" i="21"/>
  <c r="CW34" i="21"/>
  <c r="CH34" i="21"/>
  <c r="BT34" i="21"/>
  <c r="BS34" i="21"/>
  <c r="BD34" i="21"/>
  <c r="AO34" i="21"/>
  <c r="Z34" i="21"/>
  <c r="Q34" i="21"/>
  <c r="EV34" i="21" s="1"/>
  <c r="A34" i="21"/>
  <c r="FN33" i="21"/>
  <c r="FE33" i="21" s="1"/>
  <c r="FI33" i="21"/>
  <c r="EZ33" i="21"/>
  <c r="AT33" i="21" s="1"/>
  <c r="EX33" i="21"/>
  <c r="FO33" i="21" s="1"/>
  <c r="FF33" i="21" s="1"/>
  <c r="EN33" i="21"/>
  <c r="EA33" i="21"/>
  <c r="DM33" i="21"/>
  <c r="DL33" i="21"/>
  <c r="CX33" i="21"/>
  <c r="CW33" i="21"/>
  <c r="CI33" i="21"/>
  <c r="CH33" i="21"/>
  <c r="BT33" i="21"/>
  <c r="BS33" i="21"/>
  <c r="BE33" i="21"/>
  <c r="BD33" i="21"/>
  <c r="AP33" i="21"/>
  <c r="AO33" i="21"/>
  <c r="AA33" i="21"/>
  <c r="Z33" i="21"/>
  <c r="Q33" i="21"/>
  <c r="EV33" i="21" s="1"/>
  <c r="A33" i="21"/>
  <c r="FI32" i="21"/>
  <c r="EZ32" i="21"/>
  <c r="EX32" i="21"/>
  <c r="FO32" i="21" s="1"/>
  <c r="FF32" i="21" s="1"/>
  <c r="EA32" i="21"/>
  <c r="DM32" i="21"/>
  <c r="DL32" i="21"/>
  <c r="CW32" i="21"/>
  <c r="CH32" i="21"/>
  <c r="BT32" i="21"/>
  <c r="BS32" i="21"/>
  <c r="BE32" i="21"/>
  <c r="BD32" i="21"/>
  <c r="AO32" i="21"/>
  <c r="Z32" i="21"/>
  <c r="Q32" i="21"/>
  <c r="EV32" i="21" s="1"/>
  <c r="B32" i="21"/>
  <c r="A32" i="21"/>
  <c r="EX31" i="21"/>
  <c r="FO31" i="21" s="1"/>
  <c r="FF31" i="21" s="1"/>
  <c r="EA31" i="21"/>
  <c r="DM31" i="21"/>
  <c r="DL31" i="21"/>
  <c r="CX31" i="21"/>
  <c r="CW31" i="21"/>
  <c r="CI31" i="21"/>
  <c r="CH31" i="21"/>
  <c r="BT31" i="21"/>
  <c r="BS31" i="21"/>
  <c r="BE31" i="21"/>
  <c r="BD31" i="21"/>
  <c r="AP31" i="21"/>
  <c r="AO31" i="21"/>
  <c r="AA31" i="21"/>
  <c r="Z31" i="21"/>
  <c r="Q31" i="21"/>
  <c r="EV31" i="21" s="1"/>
  <c r="A31" i="21"/>
  <c r="GU30" i="21"/>
  <c r="GT30" i="21"/>
  <c r="GS30" i="21"/>
  <c r="GR30" i="21"/>
  <c r="GQ30" i="21"/>
  <c r="GP30" i="21"/>
  <c r="GO30" i="21"/>
  <c r="GN30" i="21"/>
  <c r="EX30" i="21"/>
  <c r="FL30" i="21" s="1"/>
  <c r="FC30" i="21" s="1"/>
  <c r="EA30" i="21"/>
  <c r="DL30" i="21"/>
  <c r="CW30" i="21"/>
  <c r="CH30" i="21"/>
  <c r="BT30" i="21"/>
  <c r="BS30" i="21"/>
  <c r="BE30" i="21"/>
  <c r="BD30" i="21"/>
  <c r="AO30" i="21"/>
  <c r="Z30" i="21"/>
  <c r="Q30" i="21"/>
  <c r="EV30" i="21" s="1"/>
  <c r="A30" i="21"/>
  <c r="GU29" i="21"/>
  <c r="GT29" i="21"/>
  <c r="GS29" i="21"/>
  <c r="GR29" i="21"/>
  <c r="GQ29" i="21"/>
  <c r="GP29" i="21"/>
  <c r="GO29" i="21"/>
  <c r="GN29" i="21"/>
  <c r="FL29" i="21"/>
  <c r="FI29" i="21"/>
  <c r="FH29" i="21"/>
  <c r="FC29" i="21"/>
  <c r="CM29" i="21" s="1"/>
  <c r="EZ29" i="21"/>
  <c r="EY29" i="21"/>
  <c r="AE29" i="21" s="1"/>
  <c r="EX29" i="21"/>
  <c r="FO29" i="21" s="1"/>
  <c r="FF29" i="21" s="1"/>
  <c r="EA29" i="21"/>
  <c r="DM29" i="21"/>
  <c r="DL29" i="21"/>
  <c r="CX29" i="21"/>
  <c r="CW29" i="21"/>
  <c r="CI29" i="21"/>
  <c r="CH29" i="21"/>
  <c r="BT29" i="21"/>
  <c r="BS29" i="21"/>
  <c r="BE29" i="21"/>
  <c r="BD29" i="21"/>
  <c r="AP29" i="21"/>
  <c r="AO29" i="21"/>
  <c r="AA29" i="21"/>
  <c r="Z29" i="21"/>
  <c r="Q29" i="21"/>
  <c r="EV29" i="21" s="1"/>
  <c r="A29" i="21"/>
  <c r="FL28" i="21"/>
  <c r="FC28" i="21"/>
  <c r="EX28" i="21"/>
  <c r="FO28" i="21" s="1"/>
  <c r="FF28" i="21" s="1"/>
  <c r="EF28" i="21" s="1"/>
  <c r="EA28" i="21"/>
  <c r="DL28" i="21"/>
  <c r="CX28" i="21"/>
  <c r="CW28" i="21"/>
  <c r="CH28" i="21"/>
  <c r="BT28" i="21"/>
  <c r="BS28" i="21"/>
  <c r="BD28" i="21"/>
  <c r="AO28" i="21"/>
  <c r="Z28" i="21"/>
  <c r="Q28" i="21"/>
  <c r="EV28" i="21" s="1"/>
  <c r="A28" i="21"/>
  <c r="GQ27" i="21"/>
  <c r="EX27" i="21"/>
  <c r="FK27" i="21" s="1"/>
  <c r="FB27" i="21" s="1"/>
  <c r="EB27" i="21"/>
  <c r="EA27" i="21"/>
  <c r="DM27" i="21"/>
  <c r="DL27" i="21"/>
  <c r="CX27" i="21"/>
  <c r="CW27" i="21"/>
  <c r="CI27" i="21"/>
  <c r="CH27" i="21"/>
  <c r="BT27" i="21"/>
  <c r="BS27" i="21"/>
  <c r="BE27" i="21"/>
  <c r="BD27" i="21"/>
  <c r="AP27" i="21"/>
  <c r="AO27" i="21"/>
  <c r="AA27" i="21"/>
  <c r="Z27" i="21"/>
  <c r="Q27" i="21"/>
  <c r="EV27" i="21" s="1"/>
  <c r="A27" i="21"/>
  <c r="FJ26" i="21"/>
  <c r="FA26" i="21" s="1"/>
  <c r="EX26" i="21"/>
  <c r="FM26" i="21" s="1"/>
  <c r="FD26" i="21" s="1"/>
  <c r="DB26" i="21" s="1"/>
  <c r="EB26" i="21"/>
  <c r="EA26" i="21"/>
  <c r="DL26" i="21"/>
  <c r="CW26" i="21"/>
  <c r="CH26" i="21"/>
  <c r="BS26" i="21"/>
  <c r="BD26" i="21"/>
  <c r="AP26" i="21"/>
  <c r="AO26" i="21"/>
  <c r="Z26" i="21"/>
  <c r="Q26" i="21"/>
  <c r="EV26" i="21" s="1"/>
  <c r="A26" i="21"/>
  <c r="FL25" i="21"/>
  <c r="FC25" i="21" s="1"/>
  <c r="FI25" i="21"/>
  <c r="EZ25" i="21" s="1"/>
  <c r="EX25" i="21"/>
  <c r="FO25" i="21" s="1"/>
  <c r="FF25" i="21" s="1"/>
  <c r="EB25" i="21"/>
  <c r="EA25" i="21"/>
  <c r="DM25" i="21"/>
  <c r="DL25" i="21"/>
  <c r="CX25" i="21"/>
  <c r="CW25" i="21"/>
  <c r="CI25" i="21"/>
  <c r="CH25" i="21"/>
  <c r="BT25" i="21"/>
  <c r="BS25" i="21"/>
  <c r="BE25" i="21"/>
  <c r="BD25" i="21"/>
  <c r="AP25" i="21"/>
  <c r="AO25" i="21"/>
  <c r="AA25" i="21"/>
  <c r="Z25" i="21"/>
  <c r="Q25" i="21"/>
  <c r="EV25" i="21" s="1"/>
  <c r="B25" i="21"/>
  <c r="A25" i="21"/>
  <c r="FH24" i="21"/>
  <c r="EY24" i="21" s="1"/>
  <c r="EX24" i="21"/>
  <c r="FO24" i="21" s="1"/>
  <c r="FF24" i="21" s="1"/>
  <c r="EF24" i="21" s="1"/>
  <c r="EB24" i="21"/>
  <c r="EA24" i="21"/>
  <c r="DM24" i="21"/>
  <c r="DL24" i="21"/>
  <c r="CW24" i="21"/>
  <c r="CH24" i="21"/>
  <c r="BT24" i="21"/>
  <c r="BS24" i="21"/>
  <c r="BD24" i="21"/>
  <c r="AO24" i="21"/>
  <c r="AA24" i="21"/>
  <c r="Z24" i="21"/>
  <c r="Q24" i="21"/>
  <c r="EV24" i="21" s="1"/>
  <c r="A24" i="21"/>
  <c r="FO23" i="21"/>
  <c r="FF23" i="21" s="1"/>
  <c r="EX23" i="21"/>
  <c r="EB23" i="21"/>
  <c r="EA23" i="21"/>
  <c r="DM23" i="21"/>
  <c r="DL23" i="21"/>
  <c r="CX23" i="21"/>
  <c r="CW23" i="21"/>
  <c r="CI23" i="21"/>
  <c r="CH23" i="21"/>
  <c r="BT23" i="21"/>
  <c r="BS23" i="21"/>
  <c r="BE23" i="21"/>
  <c r="BD23" i="21"/>
  <c r="AP23" i="21"/>
  <c r="AO23" i="21"/>
  <c r="AA23" i="21"/>
  <c r="Z23" i="21"/>
  <c r="Q23" i="21"/>
  <c r="EV23" i="21" s="1"/>
  <c r="A23" i="21"/>
  <c r="FN22" i="21"/>
  <c r="FI22" i="21"/>
  <c r="EZ22" i="21" s="1"/>
  <c r="AT22" i="21" s="1"/>
  <c r="FE22" i="21"/>
  <c r="EX22" i="21"/>
  <c r="FM22" i="21" s="1"/>
  <c r="FD22" i="21" s="1"/>
  <c r="DB22" i="21" s="1"/>
  <c r="EA22" i="21"/>
  <c r="DL22" i="21"/>
  <c r="CX22" i="21"/>
  <c r="CW22" i="21"/>
  <c r="CH22" i="21"/>
  <c r="BT22" i="21"/>
  <c r="BS22" i="21"/>
  <c r="BD22" i="21"/>
  <c r="AP22" i="21"/>
  <c r="AO22" i="21"/>
  <c r="Z22" i="21"/>
  <c r="Q22" i="21"/>
  <c r="EV22" i="21" s="1"/>
  <c r="A22" i="21"/>
  <c r="FH21" i="21"/>
  <c r="EY21" i="21"/>
  <c r="EM21" i="21" s="1"/>
  <c r="EX21" i="21"/>
  <c r="FO21" i="21" s="1"/>
  <c r="FF21" i="21" s="1"/>
  <c r="EB21" i="21"/>
  <c r="EA21" i="21"/>
  <c r="DM21" i="21"/>
  <c r="DL21" i="21"/>
  <c r="CX21" i="21"/>
  <c r="CW21" i="21"/>
  <c r="CI21" i="21"/>
  <c r="CH21" i="21"/>
  <c r="BT21" i="21"/>
  <c r="BS21" i="21"/>
  <c r="BE21" i="21"/>
  <c r="BD21" i="21"/>
  <c r="AP21" i="21"/>
  <c r="AO21" i="21"/>
  <c r="AA21" i="21"/>
  <c r="Z21" i="21"/>
  <c r="Q21" i="21"/>
  <c r="EV21" i="21" s="1"/>
  <c r="A21" i="21"/>
  <c r="EX20" i="21"/>
  <c r="FO20" i="21" s="1"/>
  <c r="FF20" i="21" s="1"/>
  <c r="EF20" i="21" s="1"/>
  <c r="EB20" i="21"/>
  <c r="EA20" i="21"/>
  <c r="DL20" i="21"/>
  <c r="CX20" i="21"/>
  <c r="CW20" i="21"/>
  <c r="CH20" i="21"/>
  <c r="BT20" i="21"/>
  <c r="BS20" i="21"/>
  <c r="BE20" i="21"/>
  <c r="BD20" i="21"/>
  <c r="AO20" i="21"/>
  <c r="AA20" i="21"/>
  <c r="Z20" i="21"/>
  <c r="Q20" i="21"/>
  <c r="EV20" i="21" s="1"/>
  <c r="A20" i="21"/>
  <c r="EX19" i="21"/>
  <c r="FK19" i="21" s="1"/>
  <c r="FB19" i="21" s="1"/>
  <c r="EB19" i="21"/>
  <c r="EA19" i="21"/>
  <c r="DM19" i="21"/>
  <c r="DL19" i="21"/>
  <c r="CX19" i="21"/>
  <c r="CW19" i="21"/>
  <c r="CI19" i="21"/>
  <c r="CH19" i="21"/>
  <c r="BT19" i="21"/>
  <c r="BS19" i="21"/>
  <c r="BE19" i="21"/>
  <c r="BD19" i="21"/>
  <c r="AP19" i="21"/>
  <c r="AO19" i="21"/>
  <c r="AA19" i="21"/>
  <c r="Z19" i="21"/>
  <c r="Q19" i="21"/>
  <c r="EV19" i="21" s="1"/>
  <c r="B19" i="21"/>
  <c r="A19" i="21"/>
  <c r="EX18" i="21"/>
  <c r="FM18" i="21" s="1"/>
  <c r="FD18" i="21" s="1"/>
  <c r="DB18" i="21" s="1"/>
  <c r="EA18" i="21"/>
  <c r="DL18" i="21"/>
  <c r="CX18" i="21"/>
  <c r="CW18" i="21"/>
  <c r="CH18" i="21"/>
  <c r="BS18" i="21"/>
  <c r="BD18" i="21"/>
  <c r="AO18" i="21"/>
  <c r="Z18" i="21"/>
  <c r="Q18" i="21"/>
  <c r="EV18" i="21" s="1"/>
  <c r="A18" i="21"/>
  <c r="FV17" i="21"/>
  <c r="FU17" i="21"/>
  <c r="EX17" i="21"/>
  <c r="EA17" i="21"/>
  <c r="DM17" i="21"/>
  <c r="DL17" i="21"/>
  <c r="CW17" i="21"/>
  <c r="CI17" i="21"/>
  <c r="CH17" i="21"/>
  <c r="BS17" i="21"/>
  <c r="BE17" i="21"/>
  <c r="BD17" i="21"/>
  <c r="AO17" i="21"/>
  <c r="AA17" i="21"/>
  <c r="Z17" i="21"/>
  <c r="Q17" i="21"/>
  <c r="EV17" i="21" s="1"/>
  <c r="A17" i="21"/>
  <c r="FN16" i="21"/>
  <c r="FM16" i="21"/>
  <c r="FJ16" i="21"/>
  <c r="FI16" i="21"/>
  <c r="FH16" i="21"/>
  <c r="EX16" i="21"/>
  <c r="FL16" i="21" s="1"/>
  <c r="EA16" i="21"/>
  <c r="DM16" i="21"/>
  <c r="DL16" i="21"/>
  <c r="CW16" i="21"/>
  <c r="CH16" i="21"/>
  <c r="BS16" i="21"/>
  <c r="BD16" i="21"/>
  <c r="AO16" i="21"/>
  <c r="Z16" i="21"/>
  <c r="Q16" i="21"/>
  <c r="EV16" i="21" s="1"/>
  <c r="A16" i="21"/>
  <c r="FN15" i="21"/>
  <c r="FM15" i="21"/>
  <c r="FL15" i="21"/>
  <c r="FJ15" i="21"/>
  <c r="FI15" i="21"/>
  <c r="FH15" i="21"/>
  <c r="EX15" i="21"/>
  <c r="FO15" i="21" s="1"/>
  <c r="EB15" i="21"/>
  <c r="EA15" i="21"/>
  <c r="DM15" i="21"/>
  <c r="DL15" i="21"/>
  <c r="CX15" i="21"/>
  <c r="CW15" i="21"/>
  <c r="CI15" i="21"/>
  <c r="CH15" i="21"/>
  <c r="BT15" i="21"/>
  <c r="BS15" i="21"/>
  <c r="BE15" i="21"/>
  <c r="BD15" i="21"/>
  <c r="AP15" i="21"/>
  <c r="AO15" i="21"/>
  <c r="AA15" i="21"/>
  <c r="Z15" i="21"/>
  <c r="Q15" i="21"/>
  <c r="EV15" i="21" s="1"/>
  <c r="B15" i="21"/>
  <c r="B16" i="21" s="1"/>
  <c r="A15" i="21"/>
  <c r="EG14" i="21"/>
  <c r="DT14" i="21"/>
  <c r="DR14" i="21"/>
  <c r="DE14" i="21"/>
  <c r="DC14" i="21"/>
  <c r="CP14" i="21"/>
  <c r="CN14" i="21"/>
  <c r="CA14" i="21"/>
  <c r="BY14" i="21"/>
  <c r="BL14" i="21"/>
  <c r="BJ14" i="21"/>
  <c r="AW14" i="21"/>
  <c r="AU14" i="21"/>
  <c r="AH14" i="21"/>
  <c r="AF14" i="21"/>
  <c r="S14" i="21"/>
  <c r="A14" i="21"/>
  <c r="GZ13" i="21"/>
  <c r="GM11" i="21"/>
  <c r="GL11" i="21"/>
  <c r="CJ11" i="21"/>
  <c r="GR69" i="21" s="1"/>
  <c r="BF11" i="21"/>
  <c r="GP69" i="21" s="1"/>
  <c r="C9" i="21"/>
  <c r="GR24" i="21" s="1"/>
  <c r="EX8" i="21"/>
  <c r="C7" i="21"/>
  <c r="A6" i="21"/>
  <c r="EV5" i="21"/>
  <c r="EV8" i="21" s="1"/>
  <c r="GU27" i="21"/>
  <c r="GS27" i="21"/>
  <c r="GO27" i="21"/>
  <c r="GO60" i="21" s="1"/>
  <c r="A5" i="21"/>
  <c r="FO4" i="21"/>
  <c r="FN4" i="21"/>
  <c r="FM4" i="21"/>
  <c r="FL4" i="21"/>
  <c r="FK4" i="21"/>
  <c r="FJ4" i="21"/>
  <c r="FI4" i="21"/>
  <c r="FH4" i="21"/>
  <c r="FF4" i="21"/>
  <c r="FE4" i="21"/>
  <c r="FD4" i="21"/>
  <c r="FC4" i="21"/>
  <c r="FB4" i="21"/>
  <c r="FA4" i="21"/>
  <c r="EZ4" i="21"/>
  <c r="EY4" i="21"/>
  <c r="ET4" i="21"/>
  <c r="ET368" i="21" s="1"/>
  <c r="ES4" i="21"/>
  <c r="ES368" i="21" s="1"/>
  <c r="ER4" i="21"/>
  <c r="ER368" i="21" s="1"/>
  <c r="EQ4" i="21"/>
  <c r="EQ368" i="21" s="1"/>
  <c r="EP4" i="21"/>
  <c r="EP368" i="21" s="1"/>
  <c r="EO4" i="21"/>
  <c r="EO368" i="21" s="1"/>
  <c r="EN4" i="21"/>
  <c r="EN368" i="21" s="1"/>
  <c r="EM4" i="21"/>
  <c r="EM368" i="21" s="1"/>
  <c r="EZ2" i="21"/>
  <c r="J16" i="18"/>
  <c r="Q14" i="18"/>
  <c r="K17" i="18"/>
  <c r="K16" i="18"/>
  <c r="L11" i="18"/>
  <c r="AE49" i="21" l="1"/>
  <c r="EM49" i="21"/>
  <c r="AG49" i="21" s="1"/>
  <c r="CM25" i="21"/>
  <c r="EQ25" i="21"/>
  <c r="DB45" i="21"/>
  <c r="ER45" i="21"/>
  <c r="DB49" i="21"/>
  <c r="ER49" i="21"/>
  <c r="CM45" i="21"/>
  <c r="EQ45" i="21"/>
  <c r="CO45" i="21" s="1"/>
  <c r="FM36" i="21"/>
  <c r="FD36" i="21" s="1"/>
  <c r="FL47" i="21"/>
  <c r="FC47" i="21" s="1"/>
  <c r="FM55" i="21"/>
  <c r="FD55" i="21" s="1"/>
  <c r="DB55" i="21" s="1"/>
  <c r="DB73" i="21"/>
  <c r="ER73" i="21"/>
  <c r="AE86" i="21"/>
  <c r="EM86" i="21"/>
  <c r="DB112" i="21"/>
  <c r="ER112" i="21"/>
  <c r="FK15" i="21"/>
  <c r="FH20" i="21"/>
  <c r="EY20" i="21" s="1"/>
  <c r="FI21" i="21"/>
  <c r="EZ21" i="21" s="1"/>
  <c r="FJ22" i="21"/>
  <c r="FA22" i="21" s="1"/>
  <c r="FL24" i="21"/>
  <c r="FC24" i="21" s="1"/>
  <c r="FM25" i="21"/>
  <c r="FD25" i="21" s="1"/>
  <c r="FN26" i="21"/>
  <c r="FE26" i="21" s="1"/>
  <c r="FH28" i="21"/>
  <c r="EY28" i="21" s="1"/>
  <c r="FM29" i="21"/>
  <c r="FD29" i="21" s="1"/>
  <c r="FI30" i="21"/>
  <c r="EZ30" i="21" s="1"/>
  <c r="FL32" i="21"/>
  <c r="FC32" i="21" s="1"/>
  <c r="CM32" i="21" s="1"/>
  <c r="FJ33" i="21"/>
  <c r="FA33" i="21" s="1"/>
  <c r="FH36" i="21"/>
  <c r="EY36" i="21" s="1"/>
  <c r="FJ37" i="21"/>
  <c r="FA37" i="21" s="1"/>
  <c r="FL39" i="21"/>
  <c r="FC39" i="21" s="1"/>
  <c r="FI41" i="21"/>
  <c r="EZ41" i="21" s="1"/>
  <c r="FN41" i="21"/>
  <c r="FE41" i="21" s="1"/>
  <c r="FM44" i="21"/>
  <c r="FD44" i="21" s="1"/>
  <c r="FI45" i="21"/>
  <c r="EZ45" i="21" s="1"/>
  <c r="FN45" i="21"/>
  <c r="FE45" i="21" s="1"/>
  <c r="FH48" i="21"/>
  <c r="EY48" i="21" s="1"/>
  <c r="FI49" i="21"/>
  <c r="EZ49" i="21" s="1"/>
  <c r="FN49" i="21"/>
  <c r="FE49" i="21" s="1"/>
  <c r="FL52" i="21"/>
  <c r="FC52" i="21" s="1"/>
  <c r="FH55" i="21"/>
  <c r="EY55" i="21" s="1"/>
  <c r="AE91" i="21"/>
  <c r="EM91" i="21"/>
  <c r="AG91" i="21" s="1"/>
  <c r="FN30" i="21"/>
  <c r="FE30" i="21" s="1"/>
  <c r="FJ18" i="21"/>
  <c r="FA18" i="21" s="1"/>
  <c r="FL20" i="21"/>
  <c r="FC20" i="21" s="1"/>
  <c r="FL21" i="21"/>
  <c r="FC21" i="21" s="1"/>
  <c r="EQ21" i="21" s="1"/>
  <c r="FH25" i="21"/>
  <c r="EY25" i="21" s="1"/>
  <c r="AE25" i="21" s="1"/>
  <c r="ET28" i="21"/>
  <c r="P28" i="21" s="1"/>
  <c r="FJ30" i="21"/>
  <c r="FA30" i="21" s="1"/>
  <c r="FM32" i="21"/>
  <c r="FD32" i="21" s="1"/>
  <c r="FL33" i="21"/>
  <c r="FC33" i="21" s="1"/>
  <c r="FI36" i="21"/>
  <c r="EZ36" i="21" s="1"/>
  <c r="FL37" i="21"/>
  <c r="FC37" i="21" s="1"/>
  <c r="FJ41" i="21"/>
  <c r="FA41" i="21" s="1"/>
  <c r="FH43" i="21"/>
  <c r="EY43" i="21" s="1"/>
  <c r="FJ49" i="21"/>
  <c r="FA49" i="21" s="1"/>
  <c r="FM52" i="21"/>
  <c r="FD52" i="21" s="1"/>
  <c r="FI55" i="21"/>
  <c r="EZ55" i="21" s="1"/>
  <c r="AT55" i="21" s="1"/>
  <c r="AE56" i="21"/>
  <c r="CM86" i="21"/>
  <c r="EQ86" i="21"/>
  <c r="AT91" i="21"/>
  <c r="EN91" i="21"/>
  <c r="AE112" i="21"/>
  <c r="EM112" i="21"/>
  <c r="EP181" i="21"/>
  <c r="BX181" i="21"/>
  <c r="FN18" i="21"/>
  <c r="FE18" i="21" s="1"/>
  <c r="AE21" i="21"/>
  <c r="FM21" i="21"/>
  <c r="FD21" i="21" s="1"/>
  <c r="FI26" i="21"/>
  <c r="EZ26" i="21" s="1"/>
  <c r="FM30" i="21"/>
  <c r="FD30" i="21" s="1"/>
  <c r="DB30" i="21" s="1"/>
  <c r="FH32" i="21"/>
  <c r="EY32" i="21" s="1"/>
  <c r="AE32" i="21" s="1"/>
  <c r="FH33" i="21"/>
  <c r="EY33" i="21" s="1"/>
  <c r="AE33" i="21" s="1"/>
  <c r="FM33" i="21"/>
  <c r="FD33" i="21" s="1"/>
  <c r="DB33" i="21" s="1"/>
  <c r="FL35" i="21"/>
  <c r="FC35" i="21" s="1"/>
  <c r="FL36" i="21"/>
  <c r="FC36" i="21" s="1"/>
  <c r="FH37" i="21"/>
  <c r="EY37" i="21" s="1"/>
  <c r="FM37" i="21"/>
  <c r="FD37" i="21" s="1"/>
  <c r="FH40" i="21"/>
  <c r="EY40" i="21" s="1"/>
  <c r="FL41" i="21"/>
  <c r="FC41" i="21" s="1"/>
  <c r="ET43" i="21"/>
  <c r="P43" i="21" s="1"/>
  <c r="FL43" i="21"/>
  <c r="FC43" i="21" s="1"/>
  <c r="EM44" i="21"/>
  <c r="FI44" i="21"/>
  <c r="EZ44" i="21" s="1"/>
  <c r="FH47" i="21"/>
  <c r="EY47" i="21" s="1"/>
  <c r="FL49" i="21"/>
  <c r="FC49" i="21" s="1"/>
  <c r="FH52" i="21"/>
  <c r="EY52" i="21" s="1"/>
  <c r="FL55" i="21"/>
  <c r="FC55" i="21" s="1"/>
  <c r="FO56" i="21"/>
  <c r="FF56" i="21" s="1"/>
  <c r="FJ56" i="21"/>
  <c r="FA56" i="21" s="1"/>
  <c r="FI56" i="21"/>
  <c r="EZ56" i="21" s="1"/>
  <c r="FL56" i="21"/>
  <c r="FC56" i="21" s="1"/>
  <c r="DB86" i="21"/>
  <c r="ER86" i="21"/>
  <c r="EQ60" i="21"/>
  <c r="FM60" i="21"/>
  <c r="FD60" i="21" s="1"/>
  <c r="FM64" i="21"/>
  <c r="FD64" i="21" s="1"/>
  <c r="FJ65" i="21"/>
  <c r="FA65" i="21" s="1"/>
  <c r="FH72" i="21"/>
  <c r="EY72" i="21" s="1"/>
  <c r="FM76" i="21"/>
  <c r="FD76" i="21" s="1"/>
  <c r="FJ77" i="21"/>
  <c r="FA77" i="21" s="1"/>
  <c r="FH81" i="21"/>
  <c r="EY81" i="21" s="1"/>
  <c r="EM81" i="21" s="1"/>
  <c r="FM81" i="21"/>
  <c r="FD81" i="21" s="1"/>
  <c r="DB81" i="21" s="1"/>
  <c r="FL88" i="21"/>
  <c r="FC88" i="21" s="1"/>
  <c r="FM95" i="21"/>
  <c r="FD95" i="21" s="1"/>
  <c r="FI96" i="21"/>
  <c r="EZ96" i="21" s="1"/>
  <c r="FN96" i="21"/>
  <c r="FE96" i="21" s="1"/>
  <c r="FM101" i="21"/>
  <c r="FD101" i="21" s="1"/>
  <c r="FN105" i="21"/>
  <c r="FE105" i="21" s="1"/>
  <c r="FJ107" i="21"/>
  <c r="FA107" i="21" s="1"/>
  <c r="FH109" i="21"/>
  <c r="EY109" i="21" s="1"/>
  <c r="FL110" i="21"/>
  <c r="FC110" i="21" s="1"/>
  <c r="FL118" i="21"/>
  <c r="FC118" i="21" s="1"/>
  <c r="FL120" i="21"/>
  <c r="FC120" i="21" s="1"/>
  <c r="FI123" i="21"/>
  <c r="EZ123" i="21" s="1"/>
  <c r="FL126" i="21"/>
  <c r="FC126" i="21" s="1"/>
  <c r="FH128" i="21"/>
  <c r="EY128" i="21" s="1"/>
  <c r="EM128" i="21" s="1"/>
  <c r="FM128" i="21"/>
  <c r="FD128" i="21" s="1"/>
  <c r="FH132" i="21"/>
  <c r="EY132" i="21" s="1"/>
  <c r="AE132" i="21" s="1"/>
  <c r="FM132" i="21"/>
  <c r="FD132" i="21" s="1"/>
  <c r="FL134" i="21"/>
  <c r="FC134" i="21" s="1"/>
  <c r="FJ148" i="21"/>
  <c r="FA148" i="21" s="1"/>
  <c r="FM183" i="21"/>
  <c r="FD183" i="21" s="1"/>
  <c r="FM190" i="21"/>
  <c r="FD190" i="21" s="1"/>
  <c r="FN207" i="21"/>
  <c r="FE207" i="21" s="1"/>
  <c r="FN219" i="21"/>
  <c r="FE219" i="21" s="1"/>
  <c r="FN227" i="21"/>
  <c r="FE227" i="21" s="1"/>
  <c r="FH229" i="21"/>
  <c r="FM229" i="21"/>
  <c r="FD229" i="21" s="1"/>
  <c r="FN244" i="21"/>
  <c r="FE244" i="21" s="1"/>
  <c r="FI246" i="21"/>
  <c r="EZ246" i="21" s="1"/>
  <c r="AT246" i="21" s="1"/>
  <c r="FN246" i="21"/>
  <c r="FE246" i="21" s="1"/>
  <c r="ES246" i="21" s="1"/>
  <c r="O246" i="21" s="1"/>
  <c r="FN260" i="21"/>
  <c r="FE260" i="21" s="1"/>
  <c r="FL267" i="21"/>
  <c r="FC267" i="21" s="1"/>
  <c r="EQ267" i="21" s="1"/>
  <c r="FL271" i="21"/>
  <c r="FC271" i="21" s="1"/>
  <c r="EQ271" i="21" s="1"/>
  <c r="FN273" i="21"/>
  <c r="FE273" i="21" s="1"/>
  <c r="ES273" i="21" s="1"/>
  <c r="FN277" i="21"/>
  <c r="FE277" i="21" s="1"/>
  <c r="ES277" i="21" s="1"/>
  <c r="FN281" i="21"/>
  <c r="FE281" i="21" s="1"/>
  <c r="ES281" i="21" s="1"/>
  <c r="FL283" i="21"/>
  <c r="FC283" i="21" s="1"/>
  <c r="EQ283" i="21" s="1"/>
  <c r="FM319" i="21"/>
  <c r="FD319" i="21" s="1"/>
  <c r="ER319" i="21" s="1"/>
  <c r="FH320" i="21"/>
  <c r="EY320" i="21" s="1"/>
  <c r="FN336" i="21"/>
  <c r="FE336" i="21" s="1"/>
  <c r="FI346" i="21"/>
  <c r="FN346" i="21"/>
  <c r="FE346" i="21" s="1"/>
  <c r="FH362" i="21"/>
  <c r="EY362" i="21" s="1"/>
  <c r="FM362" i="21"/>
  <c r="FD362" i="21" s="1"/>
  <c r="FJ364" i="21"/>
  <c r="FA364" i="21" s="1"/>
  <c r="FI72" i="21"/>
  <c r="EZ72" i="21" s="1"/>
  <c r="FI81" i="21"/>
  <c r="EZ81" i="21" s="1"/>
  <c r="FN81" i="21"/>
  <c r="FE81" i="21" s="1"/>
  <c r="FJ96" i="21"/>
  <c r="FA96" i="21" s="1"/>
  <c r="FH101" i="21"/>
  <c r="EY101" i="21" s="1"/>
  <c r="FL109" i="21"/>
  <c r="FC109" i="21" s="1"/>
  <c r="FM110" i="21"/>
  <c r="FD110" i="21" s="1"/>
  <c r="FH120" i="21"/>
  <c r="EY120" i="21" s="1"/>
  <c r="AE120" i="21" s="1"/>
  <c r="FM120" i="21"/>
  <c r="FD120" i="21" s="1"/>
  <c r="FM123" i="21"/>
  <c r="FD123" i="21" s="1"/>
  <c r="FI128" i="21"/>
  <c r="EZ128" i="21" s="1"/>
  <c r="FN128" i="21"/>
  <c r="FE128" i="21" s="1"/>
  <c r="FI139" i="21"/>
  <c r="EZ139" i="21" s="1"/>
  <c r="FI144" i="21"/>
  <c r="EZ144" i="21" s="1"/>
  <c r="AT144" i="21" s="1"/>
  <c r="FN144" i="21"/>
  <c r="FE144" i="21" s="1"/>
  <c r="FJ146" i="21"/>
  <c r="FA146" i="21" s="1"/>
  <c r="EO146" i="21" s="1"/>
  <c r="FN148" i="21"/>
  <c r="FE148" i="21" s="1"/>
  <c r="FM155" i="21"/>
  <c r="FD155" i="21" s="1"/>
  <c r="FH159" i="21"/>
  <c r="EY159" i="21" s="1"/>
  <c r="FI160" i="21"/>
  <c r="EZ160" i="21" s="1"/>
  <c r="FH164" i="21"/>
  <c r="EY164" i="21" s="1"/>
  <c r="FN164" i="21"/>
  <c r="FE164" i="21" s="1"/>
  <c r="FM175" i="21"/>
  <c r="FD175" i="21" s="1"/>
  <c r="FH176" i="21"/>
  <c r="EY176" i="21" s="1"/>
  <c r="AE176" i="21" s="1"/>
  <c r="FM176" i="21"/>
  <c r="FD176" i="21" s="1"/>
  <c r="FH180" i="21"/>
  <c r="EY180" i="21" s="1"/>
  <c r="FM180" i="21"/>
  <c r="FD180" i="21" s="1"/>
  <c r="FH183" i="21"/>
  <c r="EY183" i="21" s="1"/>
  <c r="FH184" i="21"/>
  <c r="EY184" i="21" s="1"/>
  <c r="AE184" i="21" s="1"/>
  <c r="FM184" i="21"/>
  <c r="FD184" i="21" s="1"/>
  <c r="FH187" i="21"/>
  <c r="EY187" i="21" s="1"/>
  <c r="FL188" i="21"/>
  <c r="FC188" i="21" s="1"/>
  <c r="CM188" i="21" s="1"/>
  <c r="FK189" i="21"/>
  <c r="FB189" i="21" s="1"/>
  <c r="EP189" i="21" s="1"/>
  <c r="FH190" i="21"/>
  <c r="EY190" i="21" s="1"/>
  <c r="FH191" i="21"/>
  <c r="EY191" i="21" s="1"/>
  <c r="FM191" i="21"/>
  <c r="FD191" i="21" s="1"/>
  <c r="DB191" i="21" s="1"/>
  <c r="FH193" i="21"/>
  <c r="EY193" i="21" s="1"/>
  <c r="FM194" i="21"/>
  <c r="FD194" i="21" s="1"/>
  <c r="FI195" i="21"/>
  <c r="EZ195" i="21" s="1"/>
  <c r="FN195" i="21"/>
  <c r="FE195" i="21" s="1"/>
  <c r="FH197" i="21"/>
  <c r="EY197" i="21" s="1"/>
  <c r="K198" i="21"/>
  <c r="FM198" i="21"/>
  <c r="FD198" i="21" s="1"/>
  <c r="ER199" i="21"/>
  <c r="FN199" i="21"/>
  <c r="FE199" i="21" s="1"/>
  <c r="FL201" i="21"/>
  <c r="FC201" i="21" s="1"/>
  <c r="FI202" i="21"/>
  <c r="EZ202" i="21" s="1"/>
  <c r="FN203" i="21"/>
  <c r="FE203" i="21" s="1"/>
  <c r="FN205" i="21"/>
  <c r="FE205" i="21" s="1"/>
  <c r="ES205" i="21" s="1"/>
  <c r="FM206" i="21"/>
  <c r="FD206" i="21" s="1"/>
  <c r="FH207" i="21"/>
  <c r="EY207" i="21" s="1"/>
  <c r="EM207" i="21" s="1"/>
  <c r="FJ209" i="21"/>
  <c r="FA209" i="21" s="1"/>
  <c r="EO209" i="21" s="1"/>
  <c r="FL213" i="21"/>
  <c r="FC213" i="21" s="1"/>
  <c r="FL217" i="21"/>
  <c r="FC217" i="21" s="1"/>
  <c r="FH219" i="21"/>
  <c r="EY219" i="21" s="1"/>
  <c r="EM219" i="21" s="1"/>
  <c r="FL221" i="21"/>
  <c r="FC221" i="21" s="1"/>
  <c r="FI222" i="21"/>
  <c r="EZ222" i="21" s="1"/>
  <c r="FH225" i="21"/>
  <c r="EY225" i="21" s="1"/>
  <c r="FN225" i="21"/>
  <c r="FE225" i="21" s="1"/>
  <c r="ES225" i="21" s="1"/>
  <c r="O225" i="21" s="1"/>
  <c r="FH227" i="21"/>
  <c r="EY227" i="21" s="1"/>
  <c r="EM227" i="21" s="1"/>
  <c r="FI229" i="21"/>
  <c r="EZ229" i="21" s="1"/>
  <c r="FN229" i="21"/>
  <c r="FE229" i="21" s="1"/>
  <c r="ES229" i="21" s="1"/>
  <c r="FL231" i="21"/>
  <c r="FC231" i="21" s="1"/>
  <c r="EQ231" i="21" s="1"/>
  <c r="FH233" i="21"/>
  <c r="EY233" i="21" s="1"/>
  <c r="FM233" i="21"/>
  <c r="FD233" i="21" s="1"/>
  <c r="DB233" i="21" s="1"/>
  <c r="FL237" i="21"/>
  <c r="FC237" i="21" s="1"/>
  <c r="ET238" i="21"/>
  <c r="EH238" i="21" s="1"/>
  <c r="FL238" i="21"/>
  <c r="FC238" i="21" s="1"/>
  <c r="EQ238" i="21" s="1"/>
  <c r="CO238" i="21" s="1"/>
  <c r="FL240" i="21"/>
  <c r="FC240" i="21" s="1"/>
  <c r="EQ240" i="21" s="1"/>
  <c r="FI243" i="21"/>
  <c r="EZ243" i="21" s="1"/>
  <c r="FH244" i="21"/>
  <c r="EY244" i="21" s="1"/>
  <c r="EM244" i="21" s="1"/>
  <c r="FJ246" i="21"/>
  <c r="FA246" i="21" s="1"/>
  <c r="EO246" i="21" s="1"/>
  <c r="K246" i="21" s="1"/>
  <c r="FL252" i="21"/>
  <c r="FC252" i="21" s="1"/>
  <c r="EQ252" i="21" s="1"/>
  <c r="FL256" i="21"/>
  <c r="FC256" i="21" s="1"/>
  <c r="EQ256" i="21" s="1"/>
  <c r="FH258" i="21"/>
  <c r="FN258" i="21"/>
  <c r="FE258" i="21" s="1"/>
  <c r="ES258" i="21" s="1"/>
  <c r="FH260" i="21"/>
  <c r="EY260" i="21" s="1"/>
  <c r="EM260" i="21" s="1"/>
  <c r="FM263" i="21"/>
  <c r="FD263" i="21" s="1"/>
  <c r="FL264" i="21"/>
  <c r="FC264" i="21" s="1"/>
  <c r="EQ264" i="21" s="1"/>
  <c r="FH267" i="21"/>
  <c r="EY267" i="21" s="1"/>
  <c r="EM267" i="21" s="1"/>
  <c r="FM267" i="21"/>
  <c r="FD267" i="21" s="1"/>
  <c r="FH271" i="21"/>
  <c r="EY271" i="21" s="1"/>
  <c r="EM271" i="21" s="1"/>
  <c r="FM271" i="21"/>
  <c r="FD271" i="21" s="1"/>
  <c r="FH273" i="21"/>
  <c r="EY273" i="21" s="1"/>
  <c r="FH277" i="21"/>
  <c r="EY277" i="21" s="1"/>
  <c r="FL279" i="21"/>
  <c r="FC279" i="21" s="1"/>
  <c r="EQ279" i="21" s="1"/>
  <c r="FH281" i="21"/>
  <c r="EY281" i="21" s="1"/>
  <c r="FH283" i="21"/>
  <c r="EY283" i="21" s="1"/>
  <c r="EM283" i="21" s="1"/>
  <c r="FM283" i="21"/>
  <c r="FD283" i="21" s="1"/>
  <c r="FN289" i="21"/>
  <c r="FE289" i="21" s="1"/>
  <c r="ES289" i="21" s="1"/>
  <c r="FL294" i="21"/>
  <c r="FC294" i="21" s="1"/>
  <c r="FI299" i="21"/>
  <c r="EZ299" i="21" s="1"/>
  <c r="FH302" i="21"/>
  <c r="EY302" i="21" s="1"/>
  <c r="FM302" i="21"/>
  <c r="FD302" i="21" s="1"/>
  <c r="FL305" i="21"/>
  <c r="FC305" i="21" s="1"/>
  <c r="FI306" i="21"/>
  <c r="EZ306" i="21" s="1"/>
  <c r="FN306" i="21"/>
  <c r="FE306" i="21" s="1"/>
  <c r="ES306" i="21" s="1"/>
  <c r="FN307" i="21"/>
  <c r="FE307" i="21" s="1"/>
  <c r="FK312" i="21"/>
  <c r="FB312" i="21" s="1"/>
  <c r="FJ314" i="21"/>
  <c r="FA314" i="21" s="1"/>
  <c r="EO314" i="21" s="1"/>
  <c r="K314" i="21" s="1"/>
  <c r="FK316" i="21"/>
  <c r="FB316" i="21" s="1"/>
  <c r="FH318" i="21"/>
  <c r="EY318" i="21" s="1"/>
  <c r="FM318" i="21"/>
  <c r="FD318" i="21" s="1"/>
  <c r="FJ320" i="21"/>
  <c r="FA320" i="21" s="1"/>
  <c r="FJ322" i="21"/>
  <c r="FA322" i="21" s="1"/>
  <c r="FK323" i="21"/>
  <c r="FB323" i="21" s="1"/>
  <c r="FJ324" i="21"/>
  <c r="FA324" i="21" s="1"/>
  <c r="FI330" i="21"/>
  <c r="EZ330" i="21" s="1"/>
  <c r="FN330" i="21"/>
  <c r="FE330" i="21" s="1"/>
  <c r="FH336" i="21"/>
  <c r="EY336" i="21" s="1"/>
  <c r="EM341" i="21"/>
  <c r="FJ346" i="21"/>
  <c r="FA346" i="21" s="1"/>
  <c r="FH348" i="21"/>
  <c r="FI354" i="21"/>
  <c r="EZ354" i="21" s="1"/>
  <c r="FL355" i="21"/>
  <c r="FC355" i="21" s="1"/>
  <c r="FH356" i="21"/>
  <c r="EY356" i="21" s="1"/>
  <c r="FI362" i="21"/>
  <c r="FN362" i="21"/>
  <c r="FE362" i="21" s="1"/>
  <c r="FK363" i="21"/>
  <c r="FB363" i="21" s="1"/>
  <c r="FL364" i="21"/>
  <c r="FC364" i="21" s="1"/>
  <c r="FJ57" i="21"/>
  <c r="FA57" i="21" s="1"/>
  <c r="FH59" i="21"/>
  <c r="FL63" i="21"/>
  <c r="FC63" i="21" s="1"/>
  <c r="FL67" i="21"/>
  <c r="FC67" i="21" s="1"/>
  <c r="FN69" i="21"/>
  <c r="FE69" i="21" s="1"/>
  <c r="FH71" i="21"/>
  <c r="EY71" i="21" s="1"/>
  <c r="FM72" i="21"/>
  <c r="FD72" i="21" s="1"/>
  <c r="FJ73" i="21"/>
  <c r="FA73" i="21" s="1"/>
  <c r="FH77" i="21"/>
  <c r="EY77" i="21" s="1"/>
  <c r="EM77" i="21" s="1"/>
  <c r="FM77" i="21"/>
  <c r="FD77" i="21" s="1"/>
  <c r="FH79" i="21"/>
  <c r="EY79" i="21" s="1"/>
  <c r="FJ81" i="21"/>
  <c r="FA81" i="21" s="1"/>
  <c r="FL83" i="21"/>
  <c r="FC83" i="21" s="1"/>
  <c r="FH84" i="21"/>
  <c r="EY84" i="21" s="1"/>
  <c r="FH85" i="21"/>
  <c r="EY85" i="21" s="1"/>
  <c r="FJ86" i="21"/>
  <c r="FA86" i="21" s="1"/>
  <c r="FL89" i="21"/>
  <c r="FC89" i="21" s="1"/>
  <c r="FH90" i="21"/>
  <c r="EY90" i="21" s="1"/>
  <c r="FJ91" i="21"/>
  <c r="FA91" i="21" s="1"/>
  <c r="EM95" i="21"/>
  <c r="FI95" i="21"/>
  <c r="EZ95" i="21" s="1"/>
  <c r="FL96" i="21"/>
  <c r="FC96" i="21" s="1"/>
  <c r="FL98" i="21"/>
  <c r="FC98" i="21" s="1"/>
  <c r="FM99" i="21"/>
  <c r="FD99" i="21" s="1"/>
  <c r="FI101" i="21"/>
  <c r="EZ101" i="21" s="1"/>
  <c r="FN103" i="21"/>
  <c r="FE103" i="21" s="1"/>
  <c r="FL104" i="21"/>
  <c r="FC104" i="21" s="1"/>
  <c r="FH106" i="21"/>
  <c r="EY106" i="21" s="1"/>
  <c r="FH110" i="21"/>
  <c r="EY110" i="21" s="1"/>
  <c r="FL111" i="21"/>
  <c r="FC111" i="21" s="1"/>
  <c r="FI112" i="21"/>
  <c r="EZ112" i="21" s="1"/>
  <c r="FN112" i="21"/>
  <c r="FE112" i="21" s="1"/>
  <c r="FH114" i="21"/>
  <c r="EY114" i="21" s="1"/>
  <c r="FM115" i="21"/>
  <c r="FD115" i="21" s="1"/>
  <c r="FJ116" i="21"/>
  <c r="FM119" i="21"/>
  <c r="FD119" i="21" s="1"/>
  <c r="FI120" i="21"/>
  <c r="EZ120" i="21" s="1"/>
  <c r="AT120" i="21" s="1"/>
  <c r="FN120" i="21"/>
  <c r="FE120" i="21" s="1"/>
  <c r="FL124" i="21"/>
  <c r="FC124" i="21" s="1"/>
  <c r="FM127" i="21"/>
  <c r="FD127" i="21" s="1"/>
  <c r="FJ128" i="21"/>
  <c r="FL130" i="21"/>
  <c r="FC130" i="21" s="1"/>
  <c r="FH131" i="21"/>
  <c r="EY131" i="21" s="1"/>
  <c r="FJ132" i="21"/>
  <c r="FA132" i="21" s="1"/>
  <c r="FI135" i="21"/>
  <c r="EZ135" i="21" s="1"/>
  <c r="FH136" i="21"/>
  <c r="EY136" i="21" s="1"/>
  <c r="EM136" i="21" s="1"/>
  <c r="FM136" i="21"/>
  <c r="FD136" i="21" s="1"/>
  <c r="FM139" i="21"/>
  <c r="FD139" i="21" s="1"/>
  <c r="FI143" i="21"/>
  <c r="EZ143" i="21" s="1"/>
  <c r="FJ144" i="21"/>
  <c r="FA144" i="21" s="1"/>
  <c r="FL146" i="21"/>
  <c r="FC146" i="21" s="1"/>
  <c r="FI147" i="21"/>
  <c r="EZ147" i="21" s="1"/>
  <c r="FH150" i="21"/>
  <c r="EY150" i="21" s="1"/>
  <c r="FI151" i="21"/>
  <c r="EZ151" i="21" s="1"/>
  <c r="FI159" i="21"/>
  <c r="EZ159" i="21" s="1"/>
  <c r="FJ160" i="21"/>
  <c r="FA160" i="21" s="1"/>
  <c r="FM163" i="21"/>
  <c r="FD163" i="21" s="1"/>
  <c r="FI164" i="21"/>
  <c r="EZ164" i="21" s="1"/>
  <c r="AT164" i="21" s="1"/>
  <c r="FH168" i="21"/>
  <c r="EY168" i="21" s="1"/>
  <c r="AE168" i="21" s="1"/>
  <c r="FM168" i="21"/>
  <c r="FD168" i="21" s="1"/>
  <c r="DB168" i="21" s="1"/>
  <c r="FH171" i="21"/>
  <c r="EY171" i="21" s="1"/>
  <c r="FI172" i="21"/>
  <c r="EZ172" i="21" s="1"/>
  <c r="AT172" i="21" s="1"/>
  <c r="FN172" i="21"/>
  <c r="FE172" i="21" s="1"/>
  <c r="FI180" i="21"/>
  <c r="EZ180" i="21" s="1"/>
  <c r="AT180" i="21" s="1"/>
  <c r="FN180" i="21"/>
  <c r="FE180" i="21" s="1"/>
  <c r="FI183" i="21"/>
  <c r="EZ183" i="21" s="1"/>
  <c r="FH186" i="21"/>
  <c r="EY186" i="21" s="1"/>
  <c r="FH188" i="21"/>
  <c r="EY188" i="21" s="1"/>
  <c r="FM188" i="21"/>
  <c r="FD188" i="21" s="1"/>
  <c r="FI190" i="21"/>
  <c r="EZ190" i="21" s="1"/>
  <c r="FL193" i="21"/>
  <c r="FC193" i="21" s="1"/>
  <c r="EQ202" i="21"/>
  <c r="FM202" i="21"/>
  <c r="FD202" i="21" s="1"/>
  <c r="FJ207" i="21"/>
  <c r="FA207" i="21" s="1"/>
  <c r="FN213" i="21"/>
  <c r="FE213" i="21" s="1"/>
  <c r="ES213" i="21" s="1"/>
  <c r="FI214" i="21"/>
  <c r="EZ214" i="21" s="1"/>
  <c r="FH217" i="21"/>
  <c r="EY217" i="21" s="1"/>
  <c r="FN217" i="21"/>
  <c r="FE217" i="21" s="1"/>
  <c r="ES217" i="21" s="1"/>
  <c r="FJ219" i="21"/>
  <c r="FA219" i="21" s="1"/>
  <c r="FH221" i="21"/>
  <c r="FN221" i="21"/>
  <c r="FE221" i="21" s="1"/>
  <c r="ES221" i="21" s="1"/>
  <c r="O221" i="21" s="1"/>
  <c r="FM222" i="21"/>
  <c r="FD222" i="21" s="1"/>
  <c r="FJ227" i="21"/>
  <c r="FA227" i="21" s="1"/>
  <c r="FJ229" i="21"/>
  <c r="FA229" i="21" s="1"/>
  <c r="EO229" i="21" s="1"/>
  <c r="K229" i="21" s="1"/>
  <c r="FI230" i="21"/>
  <c r="EZ230" i="21" s="1"/>
  <c r="FN231" i="21"/>
  <c r="FE231" i="21" s="1"/>
  <c r="FH237" i="21"/>
  <c r="FM237" i="21"/>
  <c r="FD237" i="21" s="1"/>
  <c r="ER237" i="21" s="1"/>
  <c r="FH238" i="21"/>
  <c r="EY238" i="21" s="1"/>
  <c r="AE238" i="21" s="1"/>
  <c r="FN238" i="21"/>
  <c r="FE238" i="21" s="1"/>
  <c r="FN240" i="21"/>
  <c r="FE240" i="21" s="1"/>
  <c r="FM243" i="21"/>
  <c r="FD243" i="21" s="1"/>
  <c r="FJ244" i="21"/>
  <c r="FA244" i="21" s="1"/>
  <c r="FL246" i="21"/>
  <c r="FC246" i="21" s="1"/>
  <c r="FN252" i="21"/>
  <c r="FE252" i="21" s="1"/>
  <c r="FN256" i="21"/>
  <c r="FE256" i="21" s="1"/>
  <c r="FI258" i="21"/>
  <c r="EZ258" i="21" s="1"/>
  <c r="AT258" i="21" s="1"/>
  <c r="FJ260" i="21"/>
  <c r="FA260" i="21" s="1"/>
  <c r="FN264" i="21"/>
  <c r="FE264" i="21" s="1"/>
  <c r="FI267" i="21"/>
  <c r="EZ267" i="21" s="1"/>
  <c r="AT267" i="21" s="1"/>
  <c r="FN267" i="21"/>
  <c r="FE267" i="21" s="1"/>
  <c r="FI271" i="21"/>
  <c r="EZ271" i="21" s="1"/>
  <c r="FN271" i="21"/>
  <c r="FE271" i="21" s="1"/>
  <c r="FJ273" i="21"/>
  <c r="FA273" i="21" s="1"/>
  <c r="EO273" i="21" s="1"/>
  <c r="FJ277" i="21"/>
  <c r="FA277" i="21" s="1"/>
  <c r="EO277" i="21" s="1"/>
  <c r="K277" i="21" s="1"/>
  <c r="FJ281" i="21"/>
  <c r="FA281" i="21" s="1"/>
  <c r="EO281" i="21" s="1"/>
  <c r="FI283" i="21"/>
  <c r="EZ283" i="21" s="1"/>
  <c r="AT283" i="21" s="1"/>
  <c r="FN283" i="21"/>
  <c r="FE283" i="21" s="1"/>
  <c r="FN285" i="21"/>
  <c r="FE285" i="21" s="1"/>
  <c r="ES285" i="21" s="1"/>
  <c r="FH289" i="21"/>
  <c r="EY289" i="21" s="1"/>
  <c r="FI290" i="21"/>
  <c r="EZ290" i="21" s="1"/>
  <c r="FK291" i="21"/>
  <c r="FB291" i="21" s="1"/>
  <c r="FH294" i="21"/>
  <c r="EY294" i="21" s="1"/>
  <c r="FM294" i="21"/>
  <c r="FD294" i="21" s="1"/>
  <c r="ER294" i="21" s="1"/>
  <c r="FM295" i="21"/>
  <c r="FD295" i="21" s="1"/>
  <c r="FJ299" i="21"/>
  <c r="FA299" i="21" s="1"/>
  <c r="EO299" i="21" s="1"/>
  <c r="FI302" i="21"/>
  <c r="EZ302" i="21" s="1"/>
  <c r="FN302" i="21"/>
  <c r="FE302" i="21" s="1"/>
  <c r="FJ306" i="21"/>
  <c r="FA306" i="21" s="1"/>
  <c r="EO306" i="21" s="1"/>
  <c r="FI307" i="21"/>
  <c r="EZ307" i="21" s="1"/>
  <c r="FL310" i="21"/>
  <c r="FC310" i="21" s="1"/>
  <c r="CM310" i="21" s="1"/>
  <c r="FN312" i="21"/>
  <c r="FE312" i="21" s="1"/>
  <c r="FH313" i="21"/>
  <c r="EY313" i="21" s="1"/>
  <c r="FL314" i="21"/>
  <c r="FC314" i="21" s="1"/>
  <c r="CM314" i="21" s="1"/>
  <c r="FL316" i="21"/>
  <c r="FC316" i="21" s="1"/>
  <c r="FH317" i="21"/>
  <c r="EY317" i="21" s="1"/>
  <c r="EM317" i="21" s="1"/>
  <c r="I317" i="21" s="1"/>
  <c r="FI318" i="21"/>
  <c r="EZ318" i="21" s="1"/>
  <c r="FN318" i="21"/>
  <c r="FE318" i="21" s="1"/>
  <c r="FI319" i="21"/>
  <c r="EZ319" i="21" s="1"/>
  <c r="FL320" i="21"/>
  <c r="FC320" i="21" s="1"/>
  <c r="FL322" i="21"/>
  <c r="FC322" i="21" s="1"/>
  <c r="FM323" i="21"/>
  <c r="FD323" i="21" s="1"/>
  <c r="FL324" i="21"/>
  <c r="FC324" i="21" s="1"/>
  <c r="FI326" i="21"/>
  <c r="EZ326" i="21" s="1"/>
  <c r="FN326" i="21"/>
  <c r="FE326" i="21" s="1"/>
  <c r="FN328" i="21"/>
  <c r="FE328" i="21" s="1"/>
  <c r="AT329" i="21"/>
  <c r="FJ330" i="21"/>
  <c r="FN332" i="21"/>
  <c r="FE332" i="21" s="1"/>
  <c r="FI333" i="21"/>
  <c r="EZ333" i="21" s="1"/>
  <c r="EN334" i="21"/>
  <c r="FL334" i="21"/>
  <c r="FC334" i="21" s="1"/>
  <c r="FJ336" i="21"/>
  <c r="FA336" i="21" s="1"/>
  <c r="FM337" i="21"/>
  <c r="FD337" i="21" s="1"/>
  <c r="ER337" i="21" s="1"/>
  <c r="FM340" i="21"/>
  <c r="FD340" i="21" s="1"/>
  <c r="FJ341" i="21"/>
  <c r="FA341" i="21" s="1"/>
  <c r="FL342" i="21"/>
  <c r="FC342" i="21" s="1"/>
  <c r="FM343" i="21"/>
  <c r="FD343" i="21" s="1"/>
  <c r="FK344" i="21"/>
  <c r="FB344" i="21" s="1"/>
  <c r="FK345" i="21"/>
  <c r="FB345" i="21" s="1"/>
  <c r="FL346" i="21"/>
  <c r="FC346" i="21" s="1"/>
  <c r="FN348" i="21"/>
  <c r="FE348" i="21" s="1"/>
  <c r="FK349" i="21"/>
  <c r="FB349" i="21" s="1"/>
  <c r="FL351" i="21"/>
  <c r="FC351" i="21" s="1"/>
  <c r="FI353" i="21"/>
  <c r="EZ353" i="21" s="1"/>
  <c r="AT353" i="21" s="1"/>
  <c r="FN353" i="21"/>
  <c r="FE353" i="21" s="1"/>
  <c r="FN354" i="21"/>
  <c r="FE354" i="21" s="1"/>
  <c r="FN355" i="21"/>
  <c r="FE355" i="21" s="1"/>
  <c r="EF356" i="21"/>
  <c r="FM356" i="21"/>
  <c r="FD356" i="21" s="1"/>
  <c r="ER356" i="21" s="1"/>
  <c r="FH357" i="21"/>
  <c r="EY357" i="21" s="1"/>
  <c r="AE357" i="21" s="1"/>
  <c r="FM357" i="21"/>
  <c r="FD357" i="21" s="1"/>
  <c r="FI358" i="21"/>
  <c r="EZ358" i="21" s="1"/>
  <c r="ET362" i="21"/>
  <c r="FJ362" i="21"/>
  <c r="FA362" i="21" s="1"/>
  <c r="FH364" i="21"/>
  <c r="EY364" i="21" s="1"/>
  <c r="FM364" i="21"/>
  <c r="FD364" i="21" s="1"/>
  <c r="FN57" i="21"/>
  <c r="FE57" i="21" s="1"/>
  <c r="FI60" i="21"/>
  <c r="EZ60" i="21" s="1"/>
  <c r="EQ64" i="21"/>
  <c r="FI64" i="21"/>
  <c r="EZ64" i="21" s="1"/>
  <c r="FH65" i="21"/>
  <c r="EY65" i="21" s="1"/>
  <c r="FH68" i="21"/>
  <c r="EY68" i="21" s="1"/>
  <c r="FH69" i="21"/>
  <c r="EY69" i="21" s="1"/>
  <c r="FL71" i="21"/>
  <c r="FC71" i="21" s="1"/>
  <c r="FL73" i="21"/>
  <c r="FC73" i="21" s="1"/>
  <c r="CM73" i="21" s="1"/>
  <c r="FL75" i="21"/>
  <c r="FC75" i="21" s="1"/>
  <c r="FI76" i="21"/>
  <c r="EZ76" i="21" s="1"/>
  <c r="FI77" i="21"/>
  <c r="EZ77" i="21" s="1"/>
  <c r="FN77" i="21"/>
  <c r="FE77" i="21" s="1"/>
  <c r="FL79" i="21"/>
  <c r="FC79" i="21" s="1"/>
  <c r="FL81" i="21"/>
  <c r="FC81" i="21" s="1"/>
  <c r="EQ81" i="21" s="1"/>
  <c r="FL84" i="21"/>
  <c r="FC84" i="21" s="1"/>
  <c r="FH88" i="21"/>
  <c r="EY88" i="21" s="1"/>
  <c r="FL95" i="21"/>
  <c r="FC95" i="21" s="1"/>
  <c r="FH96" i="21"/>
  <c r="EY96" i="21" s="1"/>
  <c r="FM96" i="21"/>
  <c r="FD96" i="21" s="1"/>
  <c r="FL101" i="21"/>
  <c r="FC101" i="21" s="1"/>
  <c r="EQ101" i="21" s="1"/>
  <c r="FJ105" i="21"/>
  <c r="FA105" i="21" s="1"/>
  <c r="ET106" i="21"/>
  <c r="P106" i="21" s="1"/>
  <c r="FL106" i="21"/>
  <c r="FC106" i="21" s="1"/>
  <c r="ER107" i="21"/>
  <c r="FI107" i="21"/>
  <c r="EZ107" i="21" s="1"/>
  <c r="FI110" i="21"/>
  <c r="EZ110" i="21" s="1"/>
  <c r="FM111" i="21"/>
  <c r="FD111" i="21" s="1"/>
  <c r="FJ112" i="21"/>
  <c r="FA112" i="21" s="1"/>
  <c r="FL114" i="21"/>
  <c r="FC114" i="21" s="1"/>
  <c r="FL116" i="21"/>
  <c r="FC116" i="21" s="1"/>
  <c r="FH118" i="21"/>
  <c r="EY118" i="21" s="1"/>
  <c r="FJ120" i="21"/>
  <c r="FA120" i="21" s="1"/>
  <c r="FH123" i="21"/>
  <c r="EY123" i="21" s="1"/>
  <c r="EM123" i="21" s="1"/>
  <c r="FH126" i="21"/>
  <c r="EY126" i="21" s="1"/>
  <c r="FL128" i="21"/>
  <c r="FC128" i="21" s="1"/>
  <c r="CM128" i="21" s="1"/>
  <c r="FL132" i="21"/>
  <c r="FC132" i="21" s="1"/>
  <c r="CM132" i="21" s="1"/>
  <c r="FH134" i="21"/>
  <c r="EY134" i="21" s="1"/>
  <c r="FM135" i="21"/>
  <c r="FD135" i="21" s="1"/>
  <c r="FI136" i="21"/>
  <c r="EZ136" i="21" s="1"/>
  <c r="FN136" i="21"/>
  <c r="FE136" i="21" s="1"/>
  <c r="FH140" i="21"/>
  <c r="EY140" i="21" s="1"/>
  <c r="EM140" i="21" s="1"/>
  <c r="FM140" i="21"/>
  <c r="FD140" i="21" s="1"/>
  <c r="DB140" i="21" s="1"/>
  <c r="FM143" i="21"/>
  <c r="FD143" i="21" s="1"/>
  <c r="FL144" i="21"/>
  <c r="FC144" i="21" s="1"/>
  <c r="EQ144" i="21" s="1"/>
  <c r="FH148" i="21"/>
  <c r="EY148" i="21" s="1"/>
  <c r="EM148" i="21" s="1"/>
  <c r="FL150" i="21"/>
  <c r="FC150" i="21" s="1"/>
  <c r="FM151" i="21"/>
  <c r="FD151" i="21" s="1"/>
  <c r="FJ152" i="21"/>
  <c r="EQ155" i="21"/>
  <c r="FH155" i="21"/>
  <c r="EY155" i="21" s="1"/>
  <c r="FI156" i="21"/>
  <c r="EZ156" i="21" s="1"/>
  <c r="FH158" i="21"/>
  <c r="EY158" i="21" s="1"/>
  <c r="FL159" i="21"/>
  <c r="FC159" i="21" s="1"/>
  <c r="FM160" i="21"/>
  <c r="FD160" i="21" s="1"/>
  <c r="FH162" i="21"/>
  <c r="EY162" i="21" s="1"/>
  <c r="FH163" i="21"/>
  <c r="EY163" i="21" s="1"/>
  <c r="AE163" i="21" s="1"/>
  <c r="FJ164" i="21"/>
  <c r="FH166" i="21"/>
  <c r="EY166" i="21" s="1"/>
  <c r="FM167" i="21"/>
  <c r="FD167" i="21" s="1"/>
  <c r="FI168" i="21"/>
  <c r="EZ168" i="21" s="1"/>
  <c r="AT168" i="21" s="1"/>
  <c r="FN168" i="21"/>
  <c r="FE168" i="21" s="1"/>
  <c r="FI171" i="21"/>
  <c r="EZ171" i="21" s="1"/>
  <c r="FJ172" i="21"/>
  <c r="FA172" i="21" s="1"/>
  <c r="FL174" i="21"/>
  <c r="FC174" i="21" s="1"/>
  <c r="EM175" i="21"/>
  <c r="FI175" i="21"/>
  <c r="EZ175" i="21" s="1"/>
  <c r="FJ176" i="21"/>
  <c r="FA176" i="21" s="1"/>
  <c r="FL178" i="21"/>
  <c r="FC178" i="21" s="1"/>
  <c r="FM179" i="21"/>
  <c r="FD179" i="21" s="1"/>
  <c r="FJ180" i="21"/>
  <c r="FL183" i="21"/>
  <c r="FC183" i="21" s="1"/>
  <c r="EN184" i="21"/>
  <c r="FL186" i="21"/>
  <c r="FC186" i="21" s="1"/>
  <c r="FI188" i="21"/>
  <c r="EZ188" i="21" s="1"/>
  <c r="FN188" i="21"/>
  <c r="FE188" i="21" s="1"/>
  <c r="FL190" i="21"/>
  <c r="FC190" i="21" s="1"/>
  <c r="EM198" i="21"/>
  <c r="FL207" i="21"/>
  <c r="FC207" i="21" s="1"/>
  <c r="EQ207" i="21" s="1"/>
  <c r="FN209" i="21"/>
  <c r="FE209" i="21" s="1"/>
  <c r="ES209" i="21" s="1"/>
  <c r="O209" i="21" s="1"/>
  <c r="FI210" i="21"/>
  <c r="EZ210" i="21" s="1"/>
  <c r="FN211" i="21"/>
  <c r="FE211" i="21" s="1"/>
  <c r="BK213" i="21"/>
  <c r="FH213" i="21"/>
  <c r="EY213" i="21" s="1"/>
  <c r="FM214" i="21"/>
  <c r="FD214" i="21" s="1"/>
  <c r="FN215" i="21"/>
  <c r="FE215" i="21" s="1"/>
  <c r="FI217" i="21"/>
  <c r="EZ217" i="21" s="1"/>
  <c r="FL219" i="21"/>
  <c r="FC219" i="21" s="1"/>
  <c r="EQ219" i="21" s="1"/>
  <c r="FI221" i="21"/>
  <c r="EZ221" i="21" s="1"/>
  <c r="EN221" i="21" s="1"/>
  <c r="EQ222" i="21"/>
  <c r="FN223" i="21"/>
  <c r="FE223" i="21" s="1"/>
  <c r="FJ225" i="21"/>
  <c r="FA225" i="21" s="1"/>
  <c r="EO225" i="21" s="1"/>
  <c r="FL227" i="21"/>
  <c r="FC227" i="21" s="1"/>
  <c r="EQ227" i="21" s="1"/>
  <c r="FL229" i="21"/>
  <c r="FC229" i="21" s="1"/>
  <c r="FM230" i="21"/>
  <c r="FD230" i="21" s="1"/>
  <c r="FH231" i="21"/>
  <c r="EY231" i="21" s="1"/>
  <c r="EM231" i="21" s="1"/>
  <c r="FJ233" i="21"/>
  <c r="FA233" i="21" s="1"/>
  <c r="EO233" i="21" s="1"/>
  <c r="K233" i="21" s="1"/>
  <c r="FI234" i="21"/>
  <c r="EZ234" i="21" s="1"/>
  <c r="FN235" i="21"/>
  <c r="FE235" i="21" s="1"/>
  <c r="FI237" i="21"/>
  <c r="EZ237" i="21" s="1"/>
  <c r="FN237" i="21"/>
  <c r="FE237" i="21" s="1"/>
  <c r="ES237" i="21" s="1"/>
  <c r="FI238" i="21"/>
  <c r="EZ238" i="21" s="1"/>
  <c r="FH240" i="21"/>
  <c r="EY240" i="21" s="1"/>
  <c r="EM240" i="21" s="1"/>
  <c r="FH242" i="21"/>
  <c r="EY242" i="21" s="1"/>
  <c r="FN242" i="21"/>
  <c r="FE242" i="21" s="1"/>
  <c r="ES242" i="21" s="1"/>
  <c r="O242" i="21" s="1"/>
  <c r="FL244" i="21"/>
  <c r="FC244" i="21" s="1"/>
  <c r="EQ244" i="21" s="1"/>
  <c r="FH246" i="21"/>
  <c r="EY246" i="21" s="1"/>
  <c r="FM246" i="21"/>
  <c r="FD246" i="21" s="1"/>
  <c r="FN248" i="21"/>
  <c r="FE248" i="21" s="1"/>
  <c r="FI250" i="21"/>
  <c r="EZ250" i="21" s="1"/>
  <c r="FM251" i="21"/>
  <c r="FD251" i="21" s="1"/>
  <c r="FH252" i="21"/>
  <c r="EY252" i="21" s="1"/>
  <c r="EM252" i="21" s="1"/>
  <c r="FN254" i="21"/>
  <c r="FE254" i="21" s="1"/>
  <c r="ES254" i="21" s="1"/>
  <c r="O254" i="21" s="1"/>
  <c r="FM255" i="21"/>
  <c r="FD255" i="21" s="1"/>
  <c r="FH256" i="21"/>
  <c r="EY256" i="21" s="1"/>
  <c r="EM256" i="21" s="1"/>
  <c r="FJ258" i="21"/>
  <c r="FA258" i="21" s="1"/>
  <c r="EO258" i="21" s="1"/>
  <c r="K258" i="21" s="1"/>
  <c r="FI259" i="21"/>
  <c r="EZ259" i="21" s="1"/>
  <c r="ER260" i="21"/>
  <c r="FL260" i="21"/>
  <c r="FC260" i="21" s="1"/>
  <c r="EQ260" i="21" s="1"/>
  <c r="FN262" i="21"/>
  <c r="FE262" i="21" s="1"/>
  <c r="ES262" i="21" s="1"/>
  <c r="FH264" i="21"/>
  <c r="EY264" i="21" s="1"/>
  <c r="EM264" i="21" s="1"/>
  <c r="FJ267" i="21"/>
  <c r="FA267" i="21" s="1"/>
  <c r="FN269" i="21"/>
  <c r="FE269" i="21" s="1"/>
  <c r="ES269" i="21" s="1"/>
  <c r="FI270" i="21"/>
  <c r="EZ270" i="21" s="1"/>
  <c r="FJ271" i="21"/>
  <c r="FA271" i="21" s="1"/>
  <c r="FL273" i="21"/>
  <c r="FC273" i="21" s="1"/>
  <c r="FI274" i="21"/>
  <c r="EZ274" i="21" s="1"/>
  <c r="FL275" i="21"/>
  <c r="FC275" i="21" s="1"/>
  <c r="EQ275" i="21" s="1"/>
  <c r="FL277" i="21"/>
  <c r="FC277" i="21" s="1"/>
  <c r="FI279" i="21"/>
  <c r="EZ279" i="21" s="1"/>
  <c r="AT279" i="21" s="1"/>
  <c r="FN279" i="21"/>
  <c r="FE279" i="21" s="1"/>
  <c r="FL281" i="21"/>
  <c r="FC281" i="21" s="1"/>
  <c r="FJ283" i="21"/>
  <c r="FA283" i="21" s="1"/>
  <c r="FH285" i="21"/>
  <c r="EY285" i="21" s="1"/>
  <c r="FH287" i="21"/>
  <c r="EY287" i="21" s="1"/>
  <c r="EM287" i="21" s="1"/>
  <c r="FM287" i="21"/>
  <c r="FD287" i="21" s="1"/>
  <c r="FJ289" i="21"/>
  <c r="FA289" i="21" s="1"/>
  <c r="EO289" i="21" s="1"/>
  <c r="FM290" i="21"/>
  <c r="FD290" i="21" s="1"/>
  <c r="BK294" i="21"/>
  <c r="FI294" i="21"/>
  <c r="EZ294" i="21" s="1"/>
  <c r="EN294" i="21" s="1"/>
  <c r="FN294" i="21"/>
  <c r="FE294" i="21" s="1"/>
  <c r="ES294" i="21" s="1"/>
  <c r="FJ296" i="21"/>
  <c r="FA296" i="21" s="1"/>
  <c r="FH298" i="21"/>
  <c r="EY298" i="21" s="1"/>
  <c r="FM298" i="21"/>
  <c r="FD298" i="21" s="1"/>
  <c r="ER298" i="21" s="1"/>
  <c r="N298" i="21" s="1"/>
  <c r="FM299" i="21"/>
  <c r="FD299" i="21" s="1"/>
  <c r="FJ300" i="21"/>
  <c r="FA300" i="21" s="1"/>
  <c r="FJ302" i="21"/>
  <c r="FA302" i="21" s="1"/>
  <c r="FH304" i="21"/>
  <c r="EY304" i="21" s="1"/>
  <c r="FL306" i="21"/>
  <c r="FC306" i="21" s="1"/>
  <c r="CM306" i="21" s="1"/>
  <c r="FJ307" i="21"/>
  <c r="FA307" i="21" s="1"/>
  <c r="FH310" i="21"/>
  <c r="EY310" i="21" s="1"/>
  <c r="FM310" i="21"/>
  <c r="FD310" i="21" s="1"/>
  <c r="FN311" i="21"/>
  <c r="FE311" i="21" s="1"/>
  <c r="FH314" i="21"/>
  <c r="FM314" i="21"/>
  <c r="FD314" i="21" s="1"/>
  <c r="FI315" i="21"/>
  <c r="EZ315" i="21" s="1"/>
  <c r="AT315" i="21" s="1"/>
  <c r="FO317" i="21"/>
  <c r="FF317" i="21" s="1"/>
  <c r="FJ318" i="21"/>
  <c r="FA318" i="21" s="1"/>
  <c r="FN320" i="21"/>
  <c r="FE320" i="21" s="1"/>
  <c r="FH322" i="21"/>
  <c r="EY322" i="21" s="1"/>
  <c r="FM322" i="21"/>
  <c r="FD322" i="21" s="1"/>
  <c r="DB322" i="21" s="1"/>
  <c r="FN324" i="21"/>
  <c r="FE324" i="21" s="1"/>
  <c r="FL330" i="21"/>
  <c r="FC330" i="21" s="1"/>
  <c r="FH334" i="21"/>
  <c r="EY334" i="21" s="1"/>
  <c r="FM334" i="21"/>
  <c r="FD334" i="21" s="1"/>
  <c r="DB334" i="21" s="1"/>
  <c r="FL336" i="21"/>
  <c r="FC336" i="21" s="1"/>
  <c r="FL341" i="21"/>
  <c r="FC341" i="21" s="1"/>
  <c r="FH342" i="21"/>
  <c r="EY342" i="21" s="1"/>
  <c r="FM342" i="21"/>
  <c r="FD342" i="21" s="1"/>
  <c r="FH346" i="21"/>
  <c r="EY346" i="21" s="1"/>
  <c r="AE346" i="21" s="1"/>
  <c r="FM346" i="21"/>
  <c r="FD346" i="21" s="1"/>
  <c r="FL349" i="21"/>
  <c r="FC349" i="21" s="1"/>
  <c r="FM358" i="21"/>
  <c r="FD358" i="21" s="1"/>
  <c r="FL362" i="21"/>
  <c r="FC362" i="21" s="1"/>
  <c r="FI364" i="21"/>
  <c r="EZ364" i="21" s="1"/>
  <c r="FN364" i="21"/>
  <c r="FE364" i="21" s="1"/>
  <c r="BV11" i="21"/>
  <c r="FK10" i="21" s="1"/>
  <c r="CY11" i="21"/>
  <c r="GS69" i="21" s="1"/>
  <c r="AL312" i="22"/>
  <c r="CR287" i="22"/>
  <c r="AL167" i="22"/>
  <c r="AL264" i="22"/>
  <c r="DV160" i="22"/>
  <c r="DD192" i="22"/>
  <c r="EM25" i="21"/>
  <c r="DB41" i="21"/>
  <c r="ER41" i="21"/>
  <c r="AT45" i="21"/>
  <c r="EN45" i="21"/>
  <c r="EF84" i="21"/>
  <c r="ET84" i="21"/>
  <c r="P84" i="21" s="1"/>
  <c r="EM29" i="21"/>
  <c r="EM32" i="21"/>
  <c r="EF55" i="21"/>
  <c r="ET55" i="21"/>
  <c r="P55" i="21" s="1"/>
  <c r="DB69" i="21"/>
  <c r="ER69" i="21"/>
  <c r="AT77" i="21"/>
  <c r="EN77" i="21"/>
  <c r="ER81" i="21"/>
  <c r="I86" i="21"/>
  <c r="AG86" i="21"/>
  <c r="CM91" i="21"/>
  <c r="EQ91" i="21"/>
  <c r="CO91" i="21" s="1"/>
  <c r="CM99" i="21"/>
  <c r="EQ99" i="21"/>
  <c r="EF118" i="21"/>
  <c r="ET118" i="21"/>
  <c r="EF138" i="21"/>
  <c r="ET138" i="21"/>
  <c r="CM152" i="21"/>
  <c r="EQ152" i="21"/>
  <c r="EM164" i="21"/>
  <c r="AG164" i="21" s="1"/>
  <c r="AE164" i="21"/>
  <c r="EM176" i="21"/>
  <c r="AG176" i="21" s="1"/>
  <c r="DB184" i="21"/>
  <c r="ER184" i="21"/>
  <c r="DS254" i="21"/>
  <c r="CM255" i="21"/>
  <c r="EQ255" i="21"/>
  <c r="EN267" i="21"/>
  <c r="EF310" i="21"/>
  <c r="ET310" i="21"/>
  <c r="P310" i="21" s="1"/>
  <c r="AT318" i="21"/>
  <c r="EN318" i="21"/>
  <c r="J318" i="21" s="1"/>
  <c r="EP337" i="21"/>
  <c r="BX337" i="21"/>
  <c r="DB362" i="21"/>
  <c r="ER362" i="21"/>
  <c r="AT86" i="21"/>
  <c r="EN86" i="21"/>
  <c r="EN22" i="21"/>
  <c r="ER33" i="21"/>
  <c r="AT37" i="21"/>
  <c r="EN37" i="21"/>
  <c r="EQ40" i="21"/>
  <c r="EQ29" i="21"/>
  <c r="EQ32" i="21"/>
  <c r="EM33" i="21"/>
  <c r="AG33" i="21" s="1"/>
  <c r="CM37" i="21"/>
  <c r="EQ37" i="21"/>
  <c r="CO37" i="21" s="1"/>
  <c r="AE45" i="21"/>
  <c r="EM45" i="21"/>
  <c r="AG45" i="21" s="1"/>
  <c r="I73" i="21"/>
  <c r="AG73" i="21"/>
  <c r="CM80" i="21"/>
  <c r="EQ80" i="21"/>
  <c r="AT96" i="21"/>
  <c r="EN96" i="21"/>
  <c r="I112" i="21"/>
  <c r="AG112" i="21"/>
  <c r="CM112" i="21"/>
  <c r="EQ112" i="21"/>
  <c r="CO112" i="21" s="1"/>
  <c r="CM123" i="21"/>
  <c r="EQ123" i="21"/>
  <c r="EM167" i="21"/>
  <c r="EM179" i="21"/>
  <c r="ER207" i="21"/>
  <c r="EP220" i="21"/>
  <c r="BX220" i="21"/>
  <c r="K242" i="21"/>
  <c r="BK242" i="21"/>
  <c r="O281" i="21"/>
  <c r="DS281" i="21"/>
  <c r="EN283" i="21"/>
  <c r="K310" i="21"/>
  <c r="EQ342" i="21"/>
  <c r="CM342" i="21"/>
  <c r="EQ348" i="21"/>
  <c r="CM348" i="21"/>
  <c r="DS314" i="21"/>
  <c r="O314" i="21"/>
  <c r="EP333" i="21"/>
  <c r="BX333" i="21"/>
  <c r="DB357" i="21"/>
  <c r="ER357" i="21"/>
  <c r="AE41" i="21"/>
  <c r="EM41" i="21"/>
  <c r="AG41" i="21" s="1"/>
  <c r="AT73" i="21"/>
  <c r="EN73" i="21"/>
  <c r="CM76" i="21"/>
  <c r="EQ76" i="21"/>
  <c r="EF114" i="21"/>
  <c r="ET114" i="21"/>
  <c r="DB116" i="21"/>
  <c r="ER116" i="21"/>
  <c r="CM143" i="21"/>
  <c r="EQ143" i="21"/>
  <c r="CM243" i="21"/>
  <c r="EQ243" i="21"/>
  <c r="CM21" i="21"/>
  <c r="ER26" i="21"/>
  <c r="AT49" i="21"/>
  <c r="EN49" i="21"/>
  <c r="EH51" i="21"/>
  <c r="CM56" i="21"/>
  <c r="EQ56" i="21"/>
  <c r="CM68" i="21"/>
  <c r="EQ68" i="21"/>
  <c r="CM101" i="21"/>
  <c r="ER105" i="21"/>
  <c r="EH106" i="21"/>
  <c r="EM115" i="21"/>
  <c r="AE116" i="21"/>
  <c r="EM116" i="21"/>
  <c r="AG116" i="21" s="1"/>
  <c r="CM156" i="21"/>
  <c r="EQ156" i="21"/>
  <c r="EM189" i="21"/>
  <c r="AE189" i="21"/>
  <c r="CM218" i="21"/>
  <c r="EQ218" i="21"/>
  <c r="ET225" i="21"/>
  <c r="ER235" i="21"/>
  <c r="AT242" i="21"/>
  <c r="DB248" i="21"/>
  <c r="ER248" i="21"/>
  <c r="EN258" i="21"/>
  <c r="K262" i="21"/>
  <c r="BK262" i="21"/>
  <c r="DB275" i="21"/>
  <c r="ER275" i="21"/>
  <c r="EF294" i="21"/>
  <c r="ET294" i="21"/>
  <c r="DB346" i="21"/>
  <c r="ER346" i="21"/>
  <c r="DD346" i="21" s="1"/>
  <c r="EP363" i="21"/>
  <c r="L363" i="21" s="1"/>
  <c r="BX363" i="21"/>
  <c r="ER91" i="21"/>
  <c r="EM238" i="21"/>
  <c r="EN322" i="21"/>
  <c r="ET79" i="21"/>
  <c r="P79" i="21" s="1"/>
  <c r="DS221" i="21"/>
  <c r="ER307" i="21"/>
  <c r="AT136" i="21"/>
  <c r="EN136" i="21"/>
  <c r="EM151" i="21"/>
  <c r="AG151" i="21" s="1"/>
  <c r="AE151" i="21"/>
  <c r="EN152" i="21"/>
  <c r="AT152" i="21"/>
  <c r="AT156" i="21"/>
  <c r="EN156" i="21"/>
  <c r="CM159" i="21"/>
  <c r="EQ159" i="21"/>
  <c r="CM187" i="21"/>
  <c r="EQ187" i="21"/>
  <c r="DB128" i="21"/>
  <c r="ER128" i="21"/>
  <c r="AE135" i="21"/>
  <c r="EM135" i="21"/>
  <c r="DB144" i="21"/>
  <c r="ER144" i="21"/>
  <c r="EN180" i="21"/>
  <c r="CM120" i="21"/>
  <c r="EQ120" i="21"/>
  <c r="CM124" i="21"/>
  <c r="EQ124" i="21"/>
  <c r="AT128" i="21"/>
  <c r="EN128" i="21"/>
  <c r="EQ132" i="21"/>
  <c r="DB120" i="21"/>
  <c r="ER120" i="21"/>
  <c r="EQ131" i="21"/>
  <c r="CM131" i="21"/>
  <c r="DB132" i="21"/>
  <c r="ER132" i="21"/>
  <c r="DB136" i="21"/>
  <c r="ER136" i="21"/>
  <c r="AT140" i="21"/>
  <c r="EN140" i="21"/>
  <c r="AE152" i="21"/>
  <c r="EM152" i="21"/>
  <c r="AE172" i="21"/>
  <c r="EM172" i="21"/>
  <c r="AG172" i="21" s="1"/>
  <c r="DB172" i="21"/>
  <c r="ER172" i="21"/>
  <c r="AE195" i="21"/>
  <c r="EM195" i="21"/>
  <c r="AG195" i="21" s="1"/>
  <c r="AT287" i="21"/>
  <c r="EN287" i="21"/>
  <c r="DB326" i="21"/>
  <c r="ER326" i="21"/>
  <c r="DB330" i="21"/>
  <c r="ER330" i="21"/>
  <c r="CM340" i="21"/>
  <c r="EQ340" i="21"/>
  <c r="AE123" i="21"/>
  <c r="ER124" i="21"/>
  <c r="AE148" i="21"/>
  <c r="EQ168" i="21"/>
  <c r="CO168" i="21" s="1"/>
  <c r="EM199" i="21"/>
  <c r="AE199" i="21"/>
  <c r="CM206" i="21"/>
  <c r="EQ206" i="21"/>
  <c r="BK217" i="21"/>
  <c r="O217" i="21"/>
  <c r="DS217" i="21"/>
  <c r="DB237" i="21"/>
  <c r="K237" i="21"/>
  <c r="BK237" i="21"/>
  <c r="AV258" i="21"/>
  <c r="J258" i="21"/>
  <c r="O289" i="21"/>
  <c r="DS289" i="21"/>
  <c r="EQ306" i="21"/>
  <c r="AT311" i="21"/>
  <c r="EN311" i="21"/>
  <c r="BX313" i="21"/>
  <c r="EP313" i="21"/>
  <c r="ER345" i="21"/>
  <c r="DB345" i="21"/>
  <c r="EF353" i="21"/>
  <c r="ET353" i="21"/>
  <c r="DB356" i="21"/>
  <c r="EF201" i="21"/>
  <c r="ET201" i="21"/>
  <c r="J225" i="21"/>
  <c r="AV225" i="21"/>
  <c r="AV242" i="21"/>
  <c r="J242" i="21"/>
  <c r="BK246" i="21"/>
  <c r="K306" i="21"/>
  <c r="BK306" i="21"/>
  <c r="EM124" i="21"/>
  <c r="EN132" i="21"/>
  <c r="J132" i="21" s="1"/>
  <c r="ER140" i="21"/>
  <c r="ET170" i="21"/>
  <c r="EQ171" i="21"/>
  <c r="CO171" i="21" s="1"/>
  <c r="EN172" i="21"/>
  <c r="CM176" i="21"/>
  <c r="EQ176" i="21"/>
  <c r="CO176" i="21" s="1"/>
  <c r="CM180" i="21"/>
  <c r="EQ180" i="21"/>
  <c r="CO180" i="21" s="1"/>
  <c r="EQ188" i="21"/>
  <c r="CO188" i="21" s="1"/>
  <c r="CM194" i="21"/>
  <c r="EQ194" i="21"/>
  <c r="AT195" i="21"/>
  <c r="EN195" i="21"/>
  <c r="CM198" i="21"/>
  <c r="EQ198" i="21"/>
  <c r="K205" i="21"/>
  <c r="BK205" i="21"/>
  <c r="CM230" i="21"/>
  <c r="EQ230" i="21"/>
  <c r="DB246" i="21"/>
  <c r="ER246" i="21"/>
  <c r="O250" i="21"/>
  <c r="DS250" i="21"/>
  <c r="DB267" i="21"/>
  <c r="ER267" i="21"/>
  <c r="DB271" i="21"/>
  <c r="ER271" i="21"/>
  <c r="O277" i="21"/>
  <c r="DS277" i="21"/>
  <c r="DB279" i="21"/>
  <c r="ER279" i="21"/>
  <c r="O285" i="21"/>
  <c r="DS285" i="21"/>
  <c r="DD294" i="21"/>
  <c r="N294" i="21"/>
  <c r="BK295" i="21"/>
  <c r="K295" i="21"/>
  <c r="DD298" i="21"/>
  <c r="EQ313" i="21"/>
  <c r="CM313" i="21"/>
  <c r="DB318" i="21"/>
  <c r="ER318" i="21"/>
  <c r="CM341" i="21"/>
  <c r="EQ341" i="21"/>
  <c r="EP343" i="21"/>
  <c r="BX343" i="21"/>
  <c r="DB364" i="21"/>
  <c r="ER364" i="21"/>
  <c r="EM156" i="21"/>
  <c r="CM191" i="21"/>
  <c r="EQ191" i="21"/>
  <c r="CO191" i="21" s="1"/>
  <c r="DB211" i="21"/>
  <c r="ER211" i="21"/>
  <c r="N211" i="21" s="1"/>
  <c r="EP232" i="21"/>
  <c r="BX232" i="21"/>
  <c r="AT364" i="21"/>
  <c r="EN364" i="21"/>
  <c r="J364" i="21" s="1"/>
  <c r="EN120" i="21"/>
  <c r="ET122" i="21"/>
  <c r="EN124" i="21"/>
  <c r="EQ128" i="21"/>
  <c r="EQ139" i="21"/>
  <c r="EN144" i="21"/>
  <c r="EQ151" i="21"/>
  <c r="ET154" i="21"/>
  <c r="ET158" i="21"/>
  <c r="EH162" i="21"/>
  <c r="EN164" i="21"/>
  <c r="ET166" i="21"/>
  <c r="EQ167" i="21"/>
  <c r="EM168" i="21"/>
  <c r="AG168" i="21" s="1"/>
  <c r="EQ172" i="21"/>
  <c r="CO172" i="21" s="1"/>
  <c r="EH174" i="21"/>
  <c r="DB176" i="21"/>
  <c r="ER176" i="21"/>
  <c r="CM184" i="21"/>
  <c r="EQ184" i="21"/>
  <c r="CO184" i="21" s="1"/>
  <c r="DB188" i="21"/>
  <c r="ER188" i="21"/>
  <c r="AT191" i="21"/>
  <c r="EN191" i="21"/>
  <c r="J191" i="21" s="1"/>
  <c r="ER195" i="21"/>
  <c r="EF197" i="21"/>
  <c r="ET197" i="21"/>
  <c r="O213" i="21"/>
  <c r="DS213" i="21"/>
  <c r="DS225" i="21"/>
  <c r="DB229" i="21"/>
  <c r="ER229" i="21"/>
  <c r="AT233" i="21"/>
  <c r="EN233" i="21"/>
  <c r="O233" i="21"/>
  <c r="DS233" i="21"/>
  <c r="CM238" i="21"/>
  <c r="AT275" i="21"/>
  <c r="EN275" i="21"/>
  <c r="AV275" i="21" s="1"/>
  <c r="DB283" i="21"/>
  <c r="ER283" i="21"/>
  <c r="EQ310" i="21"/>
  <c r="M310" i="21" s="1"/>
  <c r="P332" i="21"/>
  <c r="EH332" i="21"/>
  <c r="ET354" i="21"/>
  <c r="P354" i="21" s="1"/>
  <c r="EF354" i="21"/>
  <c r="EM184" i="21"/>
  <c r="AG184" i="21" s="1"/>
  <c r="ER191" i="21"/>
  <c r="EQ195" i="21"/>
  <c r="CO195" i="21" s="1"/>
  <c r="BK221" i="21"/>
  <c r="ET229" i="21"/>
  <c r="ET237" i="21"/>
  <c r="AE317" i="21"/>
  <c r="ET330" i="21"/>
  <c r="ET340" i="21"/>
  <c r="EM346" i="21"/>
  <c r="EQ175" i="21"/>
  <c r="M175" i="21" s="1"/>
  <c r="EN176" i="21"/>
  <c r="ER227" i="21"/>
  <c r="EN353" i="21"/>
  <c r="ER233" i="21"/>
  <c r="ET262" i="21"/>
  <c r="EN279" i="21"/>
  <c r="J279" i="21" s="1"/>
  <c r="ER291" i="21"/>
  <c r="AV298" i="21"/>
  <c r="ES316" i="21"/>
  <c r="ET342" i="21"/>
  <c r="EH342" i="21" s="1"/>
  <c r="AH299" i="22"/>
  <c r="CR239" i="22"/>
  <c r="AN182" i="22"/>
  <c r="DD305" i="22"/>
  <c r="AF160" i="22"/>
  <c r="DV60" i="22"/>
  <c r="DV280" i="22"/>
  <c r="EB192" i="22"/>
  <c r="AL226" i="22"/>
  <c r="J174" i="22"/>
  <c r="AN106" i="22"/>
  <c r="T301" i="22"/>
  <c r="EB337" i="22"/>
  <c r="EI41" i="24"/>
  <c r="AN359" i="22"/>
  <c r="CL319" i="22"/>
  <c r="AL241" i="22"/>
  <c r="BN270" i="22"/>
  <c r="EB231" i="22"/>
  <c r="J262" i="22"/>
  <c r="AN151" i="22"/>
  <c r="DP275" i="22"/>
  <c r="BB330" i="22"/>
  <c r="EB189" i="22"/>
  <c r="FA17" i="22"/>
  <c r="EG41" i="24"/>
  <c r="EE41" i="24"/>
  <c r="ED41" i="24"/>
  <c r="EB41" i="24"/>
  <c r="AF249" i="22"/>
  <c r="BH144" i="22"/>
  <c r="AF212" i="22"/>
  <c r="AF133" i="22"/>
  <c r="AN331" i="22"/>
  <c r="AH344" i="22"/>
  <c r="AF119" i="22"/>
  <c r="AL351" i="22"/>
  <c r="EH211" i="22"/>
  <c r="X30" i="22"/>
  <c r="AL217" i="22"/>
  <c r="AH335" i="22"/>
  <c r="EB233" i="22"/>
  <c r="AL240" i="22"/>
  <c r="AL178" i="22"/>
  <c r="AH157" i="22"/>
  <c r="CL179" i="22"/>
  <c r="DV116" i="22"/>
  <c r="AN66" i="22"/>
  <c r="EH328" i="22"/>
  <c r="EB350" i="22"/>
  <c r="T147" i="22"/>
  <c r="AB284" i="22"/>
  <c r="Z309" i="22"/>
  <c r="CL25" i="22"/>
  <c r="EH228" i="22"/>
  <c r="DP59" i="22"/>
  <c r="DP181" i="22"/>
  <c r="DJ169" i="22"/>
  <c r="DP348" i="22"/>
  <c r="AN80" i="22"/>
  <c r="AN35" i="22"/>
  <c r="DV182" i="22"/>
  <c r="AL176" i="22"/>
  <c r="EH41" i="24"/>
  <c r="AV10" i="24"/>
  <c r="EE43" i="24"/>
  <c r="EE38" i="24"/>
  <c r="EI43" i="24"/>
  <c r="EI38" i="24"/>
  <c r="EI80" i="24"/>
  <c r="BT11" i="24"/>
  <c r="BT10" i="24"/>
  <c r="EH80" i="24"/>
  <c r="EH43" i="24"/>
  <c r="EH38" i="24"/>
  <c r="BN10" i="24"/>
  <c r="BN11" i="24"/>
  <c r="AV11" i="24"/>
  <c r="BH10" i="24"/>
  <c r="BH11" i="24"/>
  <c r="EG80" i="24"/>
  <c r="EG38" i="24"/>
  <c r="EG43" i="24"/>
  <c r="EE80" i="24"/>
  <c r="BB11" i="24"/>
  <c r="BB10" i="24"/>
  <c r="EF80" i="24"/>
  <c r="EF43" i="24"/>
  <c r="EF38" i="24"/>
  <c r="AP11" i="24"/>
  <c r="AP10" i="24"/>
  <c r="ED80" i="24"/>
  <c r="ED38" i="24"/>
  <c r="ED43" i="24"/>
  <c r="AJ10" i="24"/>
  <c r="AJ11" i="24"/>
  <c r="EB80" i="24"/>
  <c r="EB43" i="24"/>
  <c r="EB38" i="24"/>
  <c r="EC80" i="24"/>
  <c r="EC43" i="24"/>
  <c r="EC38" i="24"/>
  <c r="B27" i="24"/>
  <c r="AD10" i="24"/>
  <c r="AD11" i="24"/>
  <c r="EC41" i="24"/>
  <c r="R16" i="22"/>
  <c r="AV16" i="22"/>
  <c r="CL207" i="22"/>
  <c r="AF209" i="22"/>
  <c r="AF148" i="22"/>
  <c r="L349" i="22"/>
  <c r="DV16" i="22"/>
  <c r="DV91" i="22"/>
  <c r="AH355" i="22"/>
  <c r="AJ213" i="22"/>
  <c r="DJ197" i="22"/>
  <c r="EB357" i="22"/>
  <c r="AL21" i="22"/>
  <c r="AL38" i="22"/>
  <c r="P64" i="22"/>
  <c r="AF248" i="22"/>
  <c r="EB344" i="22"/>
  <c r="AF54" i="22"/>
  <c r="EH51" i="22"/>
  <c r="AD245" i="22"/>
  <c r="EB148" i="22"/>
  <c r="EB121" i="22"/>
  <c r="AF301" i="22"/>
  <c r="EB131" i="22"/>
  <c r="AL302" i="22"/>
  <c r="AL33" i="22"/>
  <c r="EB304" i="22"/>
  <c r="DP37" i="22"/>
  <c r="EB41" i="22"/>
  <c r="CR275" i="22"/>
  <c r="BN123" i="22"/>
  <c r="DP213" i="22"/>
  <c r="EB117" i="22"/>
  <c r="CF73" i="22"/>
  <c r="CR346" i="22"/>
  <c r="AJ90" i="22"/>
  <c r="CL224" i="22"/>
  <c r="P296" i="22"/>
  <c r="CL43" i="22"/>
  <c r="CL264" i="22"/>
  <c r="EH154" i="22"/>
  <c r="CF97" i="22"/>
  <c r="CX26" i="22"/>
  <c r="AD18" i="22"/>
  <c r="P16" i="22"/>
  <c r="AF16" i="22"/>
  <c r="CF16" i="22"/>
  <c r="AL306" i="22"/>
  <c r="AJ314" i="22"/>
  <c r="AB186" i="22"/>
  <c r="EH293" i="22"/>
  <c r="AL300" i="22"/>
  <c r="DD41" i="22"/>
  <c r="EB280" i="22"/>
  <c r="AN69" i="22"/>
  <c r="EH266" i="22"/>
  <c r="BN203" i="22"/>
  <c r="DV166" i="22"/>
  <c r="CF65" i="22"/>
  <c r="DV230" i="22"/>
  <c r="CX187" i="22"/>
  <c r="CL126" i="22"/>
  <c r="AN124" i="22"/>
  <c r="DJ201" i="22"/>
  <c r="L207" i="22"/>
  <c r="AL315" i="22"/>
  <c r="Z222" i="22"/>
  <c r="AJ141" i="22"/>
  <c r="AL253" i="22"/>
  <c r="AL153" i="22"/>
  <c r="AH208" i="22"/>
  <c r="AH40" i="22"/>
  <c r="AD206" i="22"/>
  <c r="EN242" i="22"/>
  <c r="L242" i="22" s="1"/>
  <c r="BA242" i="22"/>
  <c r="EP121" i="22"/>
  <c r="P121" i="22" s="1"/>
  <c r="BM121" i="22"/>
  <c r="P312" i="22"/>
  <c r="BN312" i="22"/>
  <c r="CX91" i="22"/>
  <c r="AB91" i="22"/>
  <c r="CF64" i="22"/>
  <c r="V64" i="22"/>
  <c r="EZ261" i="22"/>
  <c r="DU261" i="22"/>
  <c r="EZ333" i="22"/>
  <c r="AJ333" i="22" s="1"/>
  <c r="DU333" i="22"/>
  <c r="EZ126" i="22"/>
  <c r="DU126" i="22"/>
  <c r="FB362" i="22"/>
  <c r="EG362" i="22"/>
  <c r="FB167" i="22"/>
  <c r="EG167" i="22"/>
  <c r="EG71" i="22"/>
  <c r="FB71" i="22"/>
  <c r="FB217" i="22"/>
  <c r="EG217" i="22"/>
  <c r="EG150" i="22"/>
  <c r="FB150" i="22"/>
  <c r="EG315" i="22"/>
  <c r="FB315" i="22"/>
  <c r="FA352" i="22"/>
  <c r="EB352" i="22" s="1"/>
  <c r="EA352" i="22"/>
  <c r="AN201" i="22"/>
  <c r="EH201" i="22"/>
  <c r="EA284" i="22"/>
  <c r="FA284" i="22"/>
  <c r="AN208" i="22"/>
  <c r="EH208" i="22"/>
  <c r="EH87" i="22"/>
  <c r="AN87" i="22"/>
  <c r="EA177" i="22"/>
  <c r="FA177" i="22"/>
  <c r="EB177" i="22" s="1"/>
  <c r="EA109" i="22"/>
  <c r="FA109" i="22"/>
  <c r="EG302" i="22"/>
  <c r="FB302" i="22"/>
  <c r="FB148" i="22"/>
  <c r="EG148" i="22"/>
  <c r="EH342" i="22"/>
  <c r="AN342" i="22"/>
  <c r="FA93" i="22"/>
  <c r="EB93" i="22" s="1"/>
  <c r="EA93" i="22"/>
  <c r="EA289" i="22"/>
  <c r="FA289" i="22"/>
  <c r="EA185" i="22"/>
  <c r="FA185" i="22"/>
  <c r="EA244" i="22"/>
  <c r="FA244" i="22"/>
  <c r="AL244" i="22" s="1"/>
  <c r="EH49" i="22"/>
  <c r="AN49" i="22"/>
  <c r="EH273" i="22"/>
  <c r="AN273" i="22"/>
  <c r="EG37" i="22"/>
  <c r="FB37" i="22"/>
  <c r="EA57" i="22"/>
  <c r="FA57" i="22"/>
  <c r="FB45" i="22"/>
  <c r="EG45" i="22"/>
  <c r="FA84" i="22"/>
  <c r="EA84" i="22"/>
  <c r="EA76" i="22"/>
  <c r="FA76" i="22"/>
  <c r="EH345" i="22"/>
  <c r="BH258" i="22"/>
  <c r="AJ123" i="22"/>
  <c r="EH287" i="22"/>
  <c r="AL272" i="22"/>
  <c r="EW238" i="22"/>
  <c r="DD238" i="22" s="1"/>
  <c r="DD58" i="22"/>
  <c r="AD58" i="22"/>
  <c r="DJ143" i="22"/>
  <c r="AF143" i="22"/>
  <c r="EW24" i="22"/>
  <c r="DC24" i="22"/>
  <c r="DC351" i="22"/>
  <c r="EW351" i="22"/>
  <c r="DC335" i="22"/>
  <c r="EW335" i="22"/>
  <c r="EW313" i="22"/>
  <c r="AD313" i="22" s="1"/>
  <c r="DC313" i="22"/>
  <c r="EY272" i="22"/>
  <c r="DO272" i="22"/>
  <c r="DO244" i="22"/>
  <c r="EY244" i="22"/>
  <c r="AH244" i="22" s="1"/>
  <c r="DP207" i="22"/>
  <c r="AH207" i="22"/>
  <c r="EY315" i="22"/>
  <c r="DP315" i="22" s="1"/>
  <c r="DO315" i="22"/>
  <c r="AJ29" i="22"/>
  <c r="DV29" i="22"/>
  <c r="EY18" i="22"/>
  <c r="AH18" i="22" s="1"/>
  <c r="DO18" i="22"/>
  <c r="DV218" i="22"/>
  <c r="AJ218" i="22"/>
  <c r="FA190" i="22"/>
  <c r="AL190" i="22" s="1"/>
  <c r="EZ203" i="22"/>
  <c r="AJ203" i="22" s="1"/>
  <c r="DU203" i="22"/>
  <c r="DU229" i="22"/>
  <c r="EZ229" i="22"/>
  <c r="AJ229" i="22" s="1"/>
  <c r="EB174" i="22"/>
  <c r="AL174" i="22"/>
  <c r="FA256" i="22"/>
  <c r="EZ201" i="22"/>
  <c r="DU201" i="22"/>
  <c r="EZ152" i="22"/>
  <c r="DU152" i="22"/>
  <c r="EB37" i="22"/>
  <c r="AL37" i="22"/>
  <c r="EA129" i="22"/>
  <c r="EZ28" i="22"/>
  <c r="AJ28" i="22" s="1"/>
  <c r="DU28" i="22"/>
  <c r="EZ265" i="22"/>
  <c r="DV265" i="22" s="1"/>
  <c r="DU265" i="22"/>
  <c r="AL45" i="22"/>
  <c r="EB45" i="22"/>
  <c r="EZ263" i="22"/>
  <c r="AJ263" i="22" s="1"/>
  <c r="DU263" i="22"/>
  <c r="FA147" i="22"/>
  <c r="BM160" i="22"/>
  <c r="EP160" i="22"/>
  <c r="P160" i="22" s="1"/>
  <c r="CW103" i="22"/>
  <c r="EV103" i="22"/>
  <c r="EZ307" i="22"/>
  <c r="DU307" i="22"/>
  <c r="FA179" i="22"/>
  <c r="EA179" i="22"/>
  <c r="EG241" i="22"/>
  <c r="FB241" i="22"/>
  <c r="EH146" i="22"/>
  <c r="AN146" i="22"/>
  <c r="FB27" i="22"/>
  <c r="EG27" i="22"/>
  <c r="FV12" i="22"/>
  <c r="FV13" i="22" s="1"/>
  <c r="AN218" i="22"/>
  <c r="EH218" i="22"/>
  <c r="FB178" i="22"/>
  <c r="EG178" i="22"/>
  <c r="EG356" i="22"/>
  <c r="FB356" i="22"/>
  <c r="FB254" i="22"/>
  <c r="EG254" i="22"/>
  <c r="EH268" i="22"/>
  <c r="AN268" i="22"/>
  <c r="EA50" i="22"/>
  <c r="FA50" i="22"/>
  <c r="FA255" i="22"/>
  <c r="EA255" i="22"/>
  <c r="AN230" i="22"/>
  <c r="EH230" i="22"/>
  <c r="EA277" i="22"/>
  <c r="FA277" i="22"/>
  <c r="AN134" i="22"/>
  <c r="EH134" i="22"/>
  <c r="AN22" i="22"/>
  <c r="EH22" i="22"/>
  <c r="EH193" i="22"/>
  <c r="AN193" i="22"/>
  <c r="EH349" i="22"/>
  <c r="AN349" i="22"/>
  <c r="EA181" i="22"/>
  <c r="FA181" i="22"/>
  <c r="EB181" i="22" s="1"/>
  <c r="FA327" i="22"/>
  <c r="EA327" i="22"/>
  <c r="FA225" i="22"/>
  <c r="EA225" i="22"/>
  <c r="EG141" i="22"/>
  <c r="FB141" i="22"/>
  <c r="EG48" i="22"/>
  <c r="FB48" i="22"/>
  <c r="EA204" i="22"/>
  <c r="FA204" i="22"/>
  <c r="EB204" i="22" s="1"/>
  <c r="FB107" i="22"/>
  <c r="EG107" i="22"/>
  <c r="EA257" i="22"/>
  <c r="FA257" i="22"/>
  <c r="AL257" i="22" s="1"/>
  <c r="EH25" i="22"/>
  <c r="AN25" i="22"/>
  <c r="FA199" i="22"/>
  <c r="EA199" i="22"/>
  <c r="AN274" i="22"/>
  <c r="EH274" i="22"/>
  <c r="EG38" i="22"/>
  <c r="FB38" i="22"/>
  <c r="EG247" i="22"/>
  <c r="FB247" i="22"/>
  <c r="EH307" i="22"/>
  <c r="AN307" i="22"/>
  <c r="EG59" i="22"/>
  <c r="FB59" i="22"/>
  <c r="EA321" i="22"/>
  <c r="FA321" i="22"/>
  <c r="FA316" i="22"/>
  <c r="EA316" i="22"/>
  <c r="FB53" i="22"/>
  <c r="EG53" i="22"/>
  <c r="FA299" i="22"/>
  <c r="EA299" i="22"/>
  <c r="EH143" i="22"/>
  <c r="AN143" i="22"/>
  <c r="DJ349" i="22"/>
  <c r="CE254" i="22"/>
  <c r="ET182" i="22"/>
  <c r="X182" i="22" s="1"/>
  <c r="DC331" i="22"/>
  <c r="DP142" i="22"/>
  <c r="AH142" i="22"/>
  <c r="DI95" i="22"/>
  <c r="EX95" i="22"/>
  <c r="DP206" i="22"/>
  <c r="AH206" i="22"/>
  <c r="AH110" i="22"/>
  <c r="DP110" i="22"/>
  <c r="AD233" i="22"/>
  <c r="DD233" i="22"/>
  <c r="EY320" i="22"/>
  <c r="DO320" i="22"/>
  <c r="DO178" i="22"/>
  <c r="EY178" i="22"/>
  <c r="DO36" i="22"/>
  <c r="EY36" i="22"/>
  <c r="DO57" i="22"/>
  <c r="EY57" i="22"/>
  <c r="DP57" i="22" s="1"/>
  <c r="EY260" i="22"/>
  <c r="DP260" i="22" s="1"/>
  <c r="DO260" i="22"/>
  <c r="EX216" i="22"/>
  <c r="DI216" i="22"/>
  <c r="DP351" i="22"/>
  <c r="AH351" i="22"/>
  <c r="DI296" i="22"/>
  <c r="EX296" i="22"/>
  <c r="DU90" i="22"/>
  <c r="DU133" i="22"/>
  <c r="EZ133" i="22"/>
  <c r="AJ133" i="22" s="1"/>
  <c r="DO71" i="22"/>
  <c r="EY71" i="22"/>
  <c r="AH71" i="22" s="1"/>
  <c r="DO23" i="22"/>
  <c r="EY23" i="22"/>
  <c r="AH23" i="22" s="1"/>
  <c r="EA305" i="22"/>
  <c r="DO91" i="22"/>
  <c r="EY91" i="22"/>
  <c r="AL122" i="22"/>
  <c r="EB122" i="22"/>
  <c r="T171" i="22"/>
  <c r="BZ171" i="22"/>
  <c r="EY170" i="22"/>
  <c r="DO170" i="22"/>
  <c r="DU352" i="22"/>
  <c r="EZ352" i="22"/>
  <c r="AL62" i="22"/>
  <c r="EB62" i="22"/>
  <c r="FB354" i="22"/>
  <c r="EG354" i="22"/>
  <c r="FB55" i="22"/>
  <c r="EG55" i="22"/>
  <c r="EG298" i="22"/>
  <c r="FB298" i="22"/>
  <c r="AN246" i="22"/>
  <c r="EH246" i="22"/>
  <c r="FB137" i="22"/>
  <c r="EG137" i="22"/>
  <c r="EG149" i="22"/>
  <c r="FB149" i="22"/>
  <c r="EG70" i="22"/>
  <c r="FB70" i="22"/>
  <c r="FB297" i="22"/>
  <c r="EG297" i="22"/>
  <c r="EG122" i="22"/>
  <c r="FB122" i="22"/>
  <c r="FA58" i="22"/>
  <c r="EA58" i="22"/>
  <c r="EA335" i="22"/>
  <c r="FA335" i="22"/>
  <c r="AL169" i="22"/>
  <c r="EB169" i="22"/>
  <c r="EA209" i="22"/>
  <c r="FA209" i="22"/>
  <c r="EB209" i="22" s="1"/>
  <c r="AN133" i="22"/>
  <c r="EH133" i="22"/>
  <c r="FB350" i="22"/>
  <c r="EG350" i="22"/>
  <c r="FA104" i="22"/>
  <c r="EA104" i="22"/>
  <c r="EA77" i="22"/>
  <c r="FA77" i="22"/>
  <c r="DO245" i="22"/>
  <c r="EY245" i="22"/>
  <c r="EG337" i="22"/>
  <c r="FB337" i="22"/>
  <c r="EH267" i="22"/>
  <c r="AN267" i="22"/>
  <c r="AN184" i="22"/>
  <c r="EH184" i="22"/>
  <c r="AN82" i="22"/>
  <c r="EH82" i="22"/>
  <c r="FA138" i="22"/>
  <c r="EA138" i="22"/>
  <c r="EA26" i="22"/>
  <c r="FA26" i="22"/>
  <c r="EA260" i="22"/>
  <c r="FA260" i="22"/>
  <c r="AL260" i="22" s="1"/>
  <c r="EA85" i="22"/>
  <c r="FA85" i="22"/>
  <c r="FA285" i="22"/>
  <c r="EA285" i="22"/>
  <c r="FA291" i="22"/>
  <c r="EA291" i="22"/>
  <c r="EG207" i="22"/>
  <c r="FB207" i="22"/>
  <c r="FB235" i="22"/>
  <c r="EG235" i="22"/>
  <c r="DU360" i="22"/>
  <c r="EZ360" i="22"/>
  <c r="AJ360" i="22" s="1"/>
  <c r="EG142" i="22"/>
  <c r="FB142" i="22"/>
  <c r="FA249" i="22"/>
  <c r="EA249" i="22"/>
  <c r="AN234" i="22"/>
  <c r="EH234" i="22"/>
  <c r="FA195" i="22"/>
  <c r="EA195" i="22"/>
  <c r="EH111" i="22"/>
  <c r="AN111" i="22"/>
  <c r="BM18" i="22"/>
  <c r="DD331" i="22"/>
  <c r="EH261" i="22"/>
  <c r="DP214" i="22"/>
  <c r="BA282" i="22"/>
  <c r="EN282" i="22"/>
  <c r="BB282" i="22" s="1"/>
  <c r="BA33" i="22"/>
  <c r="EN33" i="22"/>
  <c r="L33" i="22" s="1"/>
  <c r="CK20" i="22"/>
  <c r="ET20" i="22"/>
  <c r="CW87" i="22"/>
  <c r="CQ77" i="22"/>
  <c r="EU77" i="22"/>
  <c r="Z77" i="22" s="1"/>
  <c r="CX315" i="22"/>
  <c r="AB315" i="22"/>
  <c r="CQ350" i="22"/>
  <c r="EU350" i="22"/>
  <c r="CR350" i="22" s="1"/>
  <c r="CX266" i="22"/>
  <c r="AB266" i="22"/>
  <c r="EU339" i="22"/>
  <c r="Z339" i="22" s="1"/>
  <c r="CQ339" i="22"/>
  <c r="AF114" i="22"/>
  <c r="DJ114" i="22"/>
  <c r="AF146" i="22"/>
  <c r="DJ146" i="22"/>
  <c r="EX30" i="22"/>
  <c r="DI30" i="22"/>
  <c r="DI265" i="22"/>
  <c r="EX265" i="22"/>
  <c r="DJ265" i="22" s="1"/>
  <c r="FT12" i="22"/>
  <c r="FT13" i="22" s="1"/>
  <c r="DO214" i="22"/>
  <c r="AH196" i="22"/>
  <c r="DP196" i="22"/>
  <c r="EY309" i="22"/>
  <c r="DP309" i="22" s="1"/>
  <c r="DO309" i="22"/>
  <c r="DU123" i="22"/>
  <c r="FA188" i="22"/>
  <c r="DU215" i="22"/>
  <c r="EZ215" i="22"/>
  <c r="DV215" i="22" s="1"/>
  <c r="EY74" i="22"/>
  <c r="DO74" i="22"/>
  <c r="EY361" i="22"/>
  <c r="DP361" i="22" s="1"/>
  <c r="DO361" i="22"/>
  <c r="DO252" i="22"/>
  <c r="EY252" i="22"/>
  <c r="EY141" i="22"/>
  <c r="DO141" i="22"/>
  <c r="EY139" i="22"/>
  <c r="DO139" i="22"/>
  <c r="EA300" i="22"/>
  <c r="FU12" i="22"/>
  <c r="FU13" i="22" s="1"/>
  <c r="EG179" i="22"/>
  <c r="FB179" i="22"/>
  <c r="EG329" i="22"/>
  <c r="FB329" i="22"/>
  <c r="FB19" i="22"/>
  <c r="EG19" i="22"/>
  <c r="FA343" i="22"/>
  <c r="EA343" i="22"/>
  <c r="DI339" i="22"/>
  <c r="EX339" i="22"/>
  <c r="FA286" i="22"/>
  <c r="EA286" i="22"/>
  <c r="FA163" i="22"/>
  <c r="EA163" i="22"/>
  <c r="FA68" i="22"/>
  <c r="EA68" i="22"/>
  <c r="EH250" i="22"/>
  <c r="AN250" i="22"/>
  <c r="EH78" i="22"/>
  <c r="AN78" i="22"/>
  <c r="FA36" i="22"/>
  <c r="EA36" i="22"/>
  <c r="EH292" i="22"/>
  <c r="AN292" i="22"/>
  <c r="FB123" i="22"/>
  <c r="EG123" i="22"/>
  <c r="FB58" i="22"/>
  <c r="EG58" i="22"/>
  <c r="EG50" i="22"/>
  <c r="FB50" i="22"/>
  <c r="FB352" i="22"/>
  <c r="EG352" i="22"/>
  <c r="EG335" i="22"/>
  <c r="FB335" i="22"/>
  <c r="AN242" i="22"/>
  <c r="EH242" i="22"/>
  <c r="FB255" i="22"/>
  <c r="EG255" i="22"/>
  <c r="EG169" i="22"/>
  <c r="FB169" i="22"/>
  <c r="FB300" i="22"/>
  <c r="EG300" i="22"/>
  <c r="FB284" i="22"/>
  <c r="EG284" i="22"/>
  <c r="FB209" i="22"/>
  <c r="EG209" i="22"/>
  <c r="EH180" i="22"/>
  <c r="AN180" i="22"/>
  <c r="AN308" i="22"/>
  <c r="EH308" i="22"/>
  <c r="FB277" i="22"/>
  <c r="EG277" i="22"/>
  <c r="EG104" i="22"/>
  <c r="FB104" i="22"/>
  <c r="EH74" i="22"/>
  <c r="AN74" i="22"/>
  <c r="FB305" i="22"/>
  <c r="EG305" i="22"/>
  <c r="EH310" i="22"/>
  <c r="AN310" i="22"/>
  <c r="FB238" i="22"/>
  <c r="EG238" i="22"/>
  <c r="EG77" i="22"/>
  <c r="FB77" i="22"/>
  <c r="AN28" i="22"/>
  <c r="EH28" i="22"/>
  <c r="EH276" i="22"/>
  <c r="AN276" i="22"/>
  <c r="FB190" i="22"/>
  <c r="EG190" i="22"/>
  <c r="EG181" i="22"/>
  <c r="FB181" i="22"/>
  <c r="AN126" i="22"/>
  <c r="EH126" i="22"/>
  <c r="FB327" i="22"/>
  <c r="EG327" i="22"/>
  <c r="EG306" i="22"/>
  <c r="FB306" i="22"/>
  <c r="EG245" i="22"/>
  <c r="FB245" i="22"/>
  <c r="FB225" i="22"/>
  <c r="EG225" i="22"/>
  <c r="FB177" i="22"/>
  <c r="EG177" i="22"/>
  <c r="EG109" i="22"/>
  <c r="FB109" i="22"/>
  <c r="AN224" i="22"/>
  <c r="EH224" i="22"/>
  <c r="EG204" i="22"/>
  <c r="FB204" i="22"/>
  <c r="FA136" i="22"/>
  <c r="EA136" i="22"/>
  <c r="AN363" i="22"/>
  <c r="EH363" i="22"/>
  <c r="EG257" i="22"/>
  <c r="FB257" i="22"/>
  <c r="EG138" i="22"/>
  <c r="FB138" i="22"/>
  <c r="FB93" i="22"/>
  <c r="EG93" i="22"/>
  <c r="FB26" i="22"/>
  <c r="EG26" i="22"/>
  <c r="AN295" i="22"/>
  <c r="EH295" i="22"/>
  <c r="FB289" i="22"/>
  <c r="EG289" i="22"/>
  <c r="FB256" i="22"/>
  <c r="EG256" i="22"/>
  <c r="EG260" i="22"/>
  <c r="FB260" i="22"/>
  <c r="EG199" i="22"/>
  <c r="FB199" i="22"/>
  <c r="EG188" i="22"/>
  <c r="FB188" i="22"/>
  <c r="FB85" i="22"/>
  <c r="EG85" i="22"/>
  <c r="FB185" i="22"/>
  <c r="EG185" i="22"/>
  <c r="EG285" i="22"/>
  <c r="FB285" i="22"/>
  <c r="FB147" i="22"/>
  <c r="EG147" i="22"/>
  <c r="EG244" i="22"/>
  <c r="FB244" i="22"/>
  <c r="EG291" i="22"/>
  <c r="FB291" i="22"/>
  <c r="FA237" i="22"/>
  <c r="EA237" i="22"/>
  <c r="AN79" i="22"/>
  <c r="EH79" i="22"/>
  <c r="EG360" i="22"/>
  <c r="FB360" i="22"/>
  <c r="EG321" i="22"/>
  <c r="FB321" i="22"/>
  <c r="EG62" i="22"/>
  <c r="FB62" i="22"/>
  <c r="EG57" i="22"/>
  <c r="FB57" i="22"/>
  <c r="EG316" i="22"/>
  <c r="FB316" i="22"/>
  <c r="FA205" i="22"/>
  <c r="EA205" i="22"/>
  <c r="EH332" i="22"/>
  <c r="AN332" i="22"/>
  <c r="AN63" i="22"/>
  <c r="EH63" i="22"/>
  <c r="FB249" i="22"/>
  <c r="EG249" i="22"/>
  <c r="EG129" i="22"/>
  <c r="FB129" i="22"/>
  <c r="FB84" i="22"/>
  <c r="EG84" i="22"/>
  <c r="FB195" i="22"/>
  <c r="EG195" i="22"/>
  <c r="EG299" i="22"/>
  <c r="FB299" i="22"/>
  <c r="FB76" i="22"/>
  <c r="EG76" i="22"/>
  <c r="EH252" i="22"/>
  <c r="AN252" i="22"/>
  <c r="EH108" i="22"/>
  <c r="AN108" i="22"/>
  <c r="EH24" i="22"/>
  <c r="AN24" i="22"/>
  <c r="EG344" i="22"/>
  <c r="FB344" i="22"/>
  <c r="EG319" i="22"/>
  <c r="FB319" i="22"/>
  <c r="EG64" i="22"/>
  <c r="FB64" i="22"/>
  <c r="EH325" i="22"/>
  <c r="AN325" i="22"/>
  <c r="FA137" i="22"/>
  <c r="EA137" i="22"/>
  <c r="EA27" i="22"/>
  <c r="FA27" i="22"/>
  <c r="EH281" i="22"/>
  <c r="AN281" i="22"/>
  <c r="FA149" i="22"/>
  <c r="EA149" i="22"/>
  <c r="EA70" i="22"/>
  <c r="FA70" i="22"/>
  <c r="EA297" i="22"/>
  <c r="FA297" i="22"/>
  <c r="EH91" i="22"/>
  <c r="AN91" i="22"/>
  <c r="FB21" i="22"/>
  <c r="EG21" i="22"/>
  <c r="FB42" i="22"/>
  <c r="EG42" i="22"/>
  <c r="AN358" i="22"/>
  <c r="EH358" i="22"/>
  <c r="EG283" i="22"/>
  <c r="FB283" i="22"/>
  <c r="AN248" i="22"/>
  <c r="EH248" i="22"/>
  <c r="EG253" i="22"/>
  <c r="FB253" i="22"/>
  <c r="FB197" i="22"/>
  <c r="EG197" i="22"/>
  <c r="EG317" i="22"/>
  <c r="FB317" i="22"/>
  <c r="FB191" i="22"/>
  <c r="EG191" i="22"/>
  <c r="EG155" i="22"/>
  <c r="FB155" i="22"/>
  <c r="AN130" i="22"/>
  <c r="EH130" i="22"/>
  <c r="AN83" i="22"/>
  <c r="EH83" i="22"/>
  <c r="AN119" i="22"/>
  <c r="EH119" i="22"/>
  <c r="EG278" i="22"/>
  <c r="FB278" i="22"/>
  <c r="EG240" i="22"/>
  <c r="FB240" i="22"/>
  <c r="EH88" i="22"/>
  <c r="AN88" i="22"/>
  <c r="EG357" i="22"/>
  <c r="FB357" i="22"/>
  <c r="EG301" i="22"/>
  <c r="FB301" i="22"/>
  <c r="EG279" i="22"/>
  <c r="FB279" i="22"/>
  <c r="EG202" i="22"/>
  <c r="FB202" i="22"/>
  <c r="EH86" i="22"/>
  <c r="AN86" i="22"/>
  <c r="EG65" i="22"/>
  <c r="FB65" i="22"/>
  <c r="FB32" i="22"/>
  <c r="EG32" i="22"/>
  <c r="EG346" i="22"/>
  <c r="FB346" i="22"/>
  <c r="EG226" i="22"/>
  <c r="FB226" i="22"/>
  <c r="EG206" i="22"/>
  <c r="FB206" i="22"/>
  <c r="EG173" i="22"/>
  <c r="FB173" i="22"/>
  <c r="EG161" i="22"/>
  <c r="FB161" i="22"/>
  <c r="EG311" i="22"/>
  <c r="FB311" i="22"/>
  <c r="FB271" i="22"/>
  <c r="EG271" i="22"/>
  <c r="FB233" i="22"/>
  <c r="EG233" i="22"/>
  <c r="EH214" i="22"/>
  <c r="AN214" i="22"/>
  <c r="AN114" i="22"/>
  <c r="EH114" i="22"/>
  <c r="FA48" i="22"/>
  <c r="EA48" i="22"/>
  <c r="FB220" i="22"/>
  <c r="EG220" i="22"/>
  <c r="EG194" i="22"/>
  <c r="FB194" i="22"/>
  <c r="AN157" i="22"/>
  <c r="EH157" i="22"/>
  <c r="FA107" i="22"/>
  <c r="EA107" i="22"/>
  <c r="EG347" i="22"/>
  <c r="FB347" i="22"/>
  <c r="FB282" i="22"/>
  <c r="EG282" i="22"/>
  <c r="FB223" i="22"/>
  <c r="EG223" i="22"/>
  <c r="EG73" i="22"/>
  <c r="FB73" i="22"/>
  <c r="EG40" i="22"/>
  <c r="FB40" i="22"/>
  <c r="FB110" i="22"/>
  <c r="EG110" i="22"/>
  <c r="EG303" i="22"/>
  <c r="FB303" i="22"/>
  <c r="FB296" i="22"/>
  <c r="EG296" i="22"/>
  <c r="EG269" i="22"/>
  <c r="FB269" i="22"/>
  <c r="EH236" i="22"/>
  <c r="AN236" i="22"/>
  <c r="AN212" i="22"/>
  <c r="EH212" i="22"/>
  <c r="EG153" i="22"/>
  <c r="FB153" i="22"/>
  <c r="EG171" i="22"/>
  <c r="FB171" i="22"/>
  <c r="FB18" i="22"/>
  <c r="EG18" i="22"/>
  <c r="EG216" i="22"/>
  <c r="FB216" i="22"/>
  <c r="EG172" i="22"/>
  <c r="FB172" i="22"/>
  <c r="AN353" i="22"/>
  <c r="EH353" i="22"/>
  <c r="EH29" i="22"/>
  <c r="AN29" i="22"/>
  <c r="FA207" i="22"/>
  <c r="EA207" i="22"/>
  <c r="EA247" i="22"/>
  <c r="FA247" i="22"/>
  <c r="AN139" i="22"/>
  <c r="EH139" i="22"/>
  <c r="EG340" i="22"/>
  <c r="FB340" i="22"/>
  <c r="EG264" i="22"/>
  <c r="FB264" i="22"/>
  <c r="EG20" i="22"/>
  <c r="FB20" i="22"/>
  <c r="FA142" i="22"/>
  <c r="EA142" i="22"/>
  <c r="AN165" i="22"/>
  <c r="EH165" i="22"/>
  <c r="EH30" i="22"/>
  <c r="AN30" i="22"/>
  <c r="EG189" i="22"/>
  <c r="FB189" i="22"/>
  <c r="AN222" i="22"/>
  <c r="EH222" i="22"/>
  <c r="FB351" i="22"/>
  <c r="EG351" i="22"/>
  <c r="AN294" i="22"/>
  <c r="EH294" i="22"/>
  <c r="EG99" i="22"/>
  <c r="FB99" i="22"/>
  <c r="FB44" i="22"/>
  <c r="EG44" i="22"/>
  <c r="EG41" i="22"/>
  <c r="FB41" i="22"/>
  <c r="AN96" i="22"/>
  <c r="EH96" i="22"/>
  <c r="FB336" i="22"/>
  <c r="EG336" i="22"/>
  <c r="FB176" i="22"/>
  <c r="EG176" i="22"/>
  <c r="EG56" i="22"/>
  <c r="FB56" i="22"/>
  <c r="EG183" i="22"/>
  <c r="FB183" i="22"/>
  <c r="FB164" i="22"/>
  <c r="EG164" i="22"/>
  <c r="EG343" i="22"/>
  <c r="FB343" i="22"/>
  <c r="FB17" i="22"/>
  <c r="EG17" i="22"/>
  <c r="EG339" i="22"/>
  <c r="FB339" i="22"/>
  <c r="EG304" i="22"/>
  <c r="FB304" i="22"/>
  <c r="EG286" i="22"/>
  <c r="FB286" i="22"/>
  <c r="AN229" i="22"/>
  <c r="EH229" i="22"/>
  <c r="FB200" i="22"/>
  <c r="EG200" i="22"/>
  <c r="EG163" i="22"/>
  <c r="FB163" i="22"/>
  <c r="EH112" i="22"/>
  <c r="AN112" i="22"/>
  <c r="FB121" i="22"/>
  <c r="EG121" i="22"/>
  <c r="EG68" i="22"/>
  <c r="FB68" i="22"/>
  <c r="AN232" i="22"/>
  <c r="EH232" i="22"/>
  <c r="EG186" i="22"/>
  <c r="FB186" i="22"/>
  <c r="EG192" i="22"/>
  <c r="FB192" i="22"/>
  <c r="EG174" i="22"/>
  <c r="FB174" i="22"/>
  <c r="FB36" i="22"/>
  <c r="EG36" i="22"/>
  <c r="EG312" i="22"/>
  <c r="FB312" i="22"/>
  <c r="EG272" i="22"/>
  <c r="FB272" i="22"/>
  <c r="EG231" i="22"/>
  <c r="FB231" i="22"/>
  <c r="AN89" i="22"/>
  <c r="EH89" i="22"/>
  <c r="EA42" i="22"/>
  <c r="FA42" i="22"/>
  <c r="EA283" i="22"/>
  <c r="FA283" i="22"/>
  <c r="EG280" i="22"/>
  <c r="FB280" i="22"/>
  <c r="EA191" i="22"/>
  <c r="FA191" i="22"/>
  <c r="EA155" i="22"/>
  <c r="FA155" i="22"/>
  <c r="FB162" i="22"/>
  <c r="EG162" i="22"/>
  <c r="AN116" i="22"/>
  <c r="EH116" i="22"/>
  <c r="FB67" i="22"/>
  <c r="EG67" i="22"/>
  <c r="EH288" i="22"/>
  <c r="AN288" i="22"/>
  <c r="FA278" i="22"/>
  <c r="EA278" i="22"/>
  <c r="EG196" i="22"/>
  <c r="FB196" i="22"/>
  <c r="FA301" i="22"/>
  <c r="EA301" i="22"/>
  <c r="EZ65" i="22"/>
  <c r="DU65" i="22"/>
  <c r="EA32" i="22"/>
  <c r="FA32" i="22"/>
  <c r="FA346" i="22"/>
  <c r="EA346" i="22"/>
  <c r="EA173" i="22"/>
  <c r="FA173" i="22"/>
  <c r="EA271" i="22"/>
  <c r="FA271" i="22"/>
  <c r="AN125" i="22"/>
  <c r="EH125" i="22"/>
  <c r="AN75" i="22"/>
  <c r="EH75" i="22"/>
  <c r="FB320" i="22"/>
  <c r="EG320" i="22"/>
  <c r="AN262" i="22"/>
  <c r="EH262" i="22"/>
  <c r="EG166" i="22"/>
  <c r="FB166" i="22"/>
  <c r="EG136" i="22"/>
  <c r="FB136" i="22"/>
  <c r="AN118" i="22"/>
  <c r="EH118" i="22"/>
  <c r="EA223" i="22"/>
  <c r="FA223" i="22"/>
  <c r="FA73" i="22"/>
  <c r="EA73" i="22"/>
  <c r="EA110" i="22"/>
  <c r="FA110" i="22"/>
  <c r="EA269" i="22"/>
  <c r="FA269" i="22"/>
  <c r="FA171" i="22"/>
  <c r="EA171" i="22"/>
  <c r="EG131" i="22"/>
  <c r="FB131" i="22"/>
  <c r="FB33" i="22"/>
  <c r="EG33" i="22"/>
  <c r="EG117" i="22"/>
  <c r="FB117" i="22"/>
  <c r="EH364" i="22"/>
  <c r="AN364" i="22"/>
  <c r="AN81" i="22"/>
  <c r="EH81" i="22"/>
  <c r="EH92" i="22"/>
  <c r="AN92" i="22"/>
  <c r="EG309" i="22"/>
  <c r="FB309" i="22"/>
  <c r="EG237" i="22"/>
  <c r="FB237" i="22"/>
  <c r="AN270" i="22"/>
  <c r="EH270" i="22"/>
  <c r="FA340" i="22"/>
  <c r="EA340" i="22"/>
  <c r="AN127" i="22"/>
  <c r="EH127" i="22"/>
  <c r="EH135" i="22"/>
  <c r="AN135" i="22"/>
  <c r="EG205" i="22"/>
  <c r="FB205" i="22"/>
  <c r="EH145" i="22"/>
  <c r="AN145" i="22"/>
  <c r="AN52" i="22"/>
  <c r="EH52" i="22"/>
  <c r="FA44" i="22"/>
  <c r="EA44" i="22"/>
  <c r="CE221" i="22"/>
  <c r="ES221" i="22"/>
  <c r="V221" i="22" s="1"/>
  <c r="EV254" i="22"/>
  <c r="CX254" i="22" s="1"/>
  <c r="CW254" i="22"/>
  <c r="AH155" i="22"/>
  <c r="DP155" i="22"/>
  <c r="AH49" i="22"/>
  <c r="DP49" i="22"/>
  <c r="EY192" i="22"/>
  <c r="DO192" i="22"/>
  <c r="DO338" i="22"/>
  <c r="EY338" i="22"/>
  <c r="EA307" i="22"/>
  <c r="FA307" i="22"/>
  <c r="FA112" i="22"/>
  <c r="EA112" i="22"/>
  <c r="DU187" i="22"/>
  <c r="EZ187" i="22"/>
  <c r="EY89" i="22"/>
  <c r="DO89" i="22"/>
  <c r="FA102" i="22"/>
  <c r="EA102" i="22"/>
  <c r="FA96" i="22"/>
  <c r="EA96" i="22"/>
  <c r="DU345" i="22"/>
  <c r="EZ345" i="22"/>
  <c r="AL209" i="22"/>
  <c r="DU71" i="22"/>
  <c r="EZ71" i="22"/>
  <c r="EY211" i="22"/>
  <c r="DO211" i="22"/>
  <c r="FA127" i="22"/>
  <c r="EA127" i="22"/>
  <c r="DO81" i="22"/>
  <c r="EY81" i="22"/>
  <c r="AH81" i="22" s="1"/>
  <c r="DU349" i="22"/>
  <c r="EZ349" i="22"/>
  <c r="EA152" i="22"/>
  <c r="FA152" i="22"/>
  <c r="FA293" i="22"/>
  <c r="EA293" i="22"/>
  <c r="AL354" i="22"/>
  <c r="EB354" i="22"/>
  <c r="EA139" i="22"/>
  <c r="FA139" i="22"/>
  <c r="EA46" i="22"/>
  <c r="FA46" i="22"/>
  <c r="EZ82" i="22"/>
  <c r="DU82" i="22"/>
  <c r="EZ330" i="22"/>
  <c r="DV330" i="22" s="1"/>
  <c r="DU330" i="22"/>
  <c r="FA91" i="22"/>
  <c r="EA91" i="22"/>
  <c r="EA265" i="22"/>
  <c r="FA265" i="22"/>
  <c r="DV111" i="22"/>
  <c r="AJ111" i="22"/>
  <c r="EA83" i="22"/>
  <c r="FA83" i="22"/>
  <c r="FA134" i="22"/>
  <c r="EA134" i="22"/>
  <c r="DV353" i="22"/>
  <c r="AJ353" i="22"/>
  <c r="DU95" i="22"/>
  <c r="EZ95" i="22"/>
  <c r="DU292" i="22"/>
  <c r="EZ292" i="22"/>
  <c r="DO118" i="22"/>
  <c r="EY118" i="22"/>
  <c r="DP118" i="22" s="1"/>
  <c r="EZ331" i="22"/>
  <c r="DV331" i="22" s="1"/>
  <c r="DU331" i="22"/>
  <c r="EP75" i="22"/>
  <c r="BN75" i="22" s="1"/>
  <c r="BH62" i="22"/>
  <c r="X359" i="22"/>
  <c r="EM177" i="22"/>
  <c r="J177" i="22" s="1"/>
  <c r="BM157" i="22"/>
  <c r="AF358" i="22"/>
  <c r="T16" i="22"/>
  <c r="DD48" i="22"/>
  <c r="AD256" i="22"/>
  <c r="AH72" i="22"/>
  <c r="N321" i="22"/>
  <c r="EB123" i="22"/>
  <c r="AU77" i="22"/>
  <c r="EM77" i="22"/>
  <c r="J77" i="22" s="1"/>
  <c r="EN200" i="22"/>
  <c r="BB200" i="22" s="1"/>
  <c r="BA200" i="22"/>
  <c r="BA49" i="22"/>
  <c r="EN49" i="22"/>
  <c r="BB49" i="22" s="1"/>
  <c r="EN21" i="22"/>
  <c r="BA21" i="22"/>
  <c r="EO262" i="22"/>
  <c r="BH262" i="22" s="1"/>
  <c r="BG262" i="22"/>
  <c r="EO120" i="22"/>
  <c r="BG120" i="22"/>
  <c r="EO327" i="22"/>
  <c r="BG327" i="22"/>
  <c r="ES313" i="22"/>
  <c r="V313" i="22" s="1"/>
  <c r="CE313" i="22"/>
  <c r="ES190" i="22"/>
  <c r="V190" i="22" s="1"/>
  <c r="CE190" i="22"/>
  <c r="CK82" i="22"/>
  <c r="ET82" i="22"/>
  <c r="X82" i="22" s="1"/>
  <c r="CQ99" i="22"/>
  <c r="EU66" i="22"/>
  <c r="CQ66" i="22"/>
  <c r="CK90" i="22"/>
  <c r="ET90" i="22"/>
  <c r="X90" i="22" s="1"/>
  <c r="CW160" i="22"/>
  <c r="EV160" i="22"/>
  <c r="AB160" i="22" s="1"/>
  <c r="EX221" i="22"/>
  <c r="DJ221" i="22" s="1"/>
  <c r="DI221" i="22"/>
  <c r="EX132" i="22"/>
  <c r="AF132" i="22" s="1"/>
  <c r="DI132" i="22"/>
  <c r="DO78" i="22"/>
  <c r="DO72" i="22"/>
  <c r="AF47" i="22"/>
  <c r="DJ47" i="22"/>
  <c r="EZ63" i="22"/>
  <c r="AJ63" i="22" s="1"/>
  <c r="EX147" i="22"/>
  <c r="DI147" i="22"/>
  <c r="EZ154" i="22"/>
  <c r="DU39" i="22"/>
  <c r="DU236" i="22"/>
  <c r="EZ97" i="22"/>
  <c r="DV228" i="22"/>
  <c r="AJ228" i="22"/>
  <c r="CX193" i="22"/>
  <c r="AB193" i="22"/>
  <c r="EY70" i="22"/>
  <c r="AH70" i="22" s="1"/>
  <c r="DO70" i="22"/>
  <c r="EY20" i="22"/>
  <c r="DO20" i="22"/>
  <c r="AU64" i="22"/>
  <c r="EM64" i="22"/>
  <c r="FA170" i="22"/>
  <c r="EA170" i="22"/>
  <c r="FA215" i="22"/>
  <c r="EA215" i="22"/>
  <c r="EB317" i="22"/>
  <c r="AL317" i="22"/>
  <c r="EA133" i="22"/>
  <c r="FA133" i="22"/>
  <c r="DU308" i="22"/>
  <c r="EZ308" i="22"/>
  <c r="AJ308" i="22" s="1"/>
  <c r="EZ74" i="22"/>
  <c r="DV74" i="22" s="1"/>
  <c r="DU74" i="22"/>
  <c r="FA287" i="22"/>
  <c r="EA287" i="22"/>
  <c r="FA333" i="22"/>
  <c r="EA333" i="22"/>
  <c r="DU361" i="22"/>
  <c r="EZ361" i="22"/>
  <c r="FA259" i="22"/>
  <c r="EA259" i="22"/>
  <c r="FA141" i="22"/>
  <c r="EA141" i="22"/>
  <c r="EZ165" i="22"/>
  <c r="DU165" i="22"/>
  <c r="EB150" i="22"/>
  <c r="AL150" i="22"/>
  <c r="DU43" i="22"/>
  <c r="EZ43" i="22"/>
  <c r="DV43" i="22" s="1"/>
  <c r="EA28" i="22"/>
  <c r="FA28" i="22"/>
  <c r="EZ143" i="22"/>
  <c r="DU143" i="22"/>
  <c r="EA230" i="22"/>
  <c r="FA230" i="22"/>
  <c r="FA263" i="22"/>
  <c r="EA263" i="22"/>
  <c r="EY210" i="22"/>
  <c r="DP210" i="22" s="1"/>
  <c r="DO210" i="22"/>
  <c r="EB336" i="22"/>
  <c r="AL336" i="22"/>
  <c r="DU115" i="22"/>
  <c r="EZ115" i="22"/>
  <c r="EB296" i="22"/>
  <c r="AL296" i="22"/>
  <c r="EZ132" i="22"/>
  <c r="DU132" i="22"/>
  <c r="EB235" i="22"/>
  <c r="AH34" i="22"/>
  <c r="DV326" i="22"/>
  <c r="EN222" i="22"/>
  <c r="L222" i="22" s="1"/>
  <c r="AU197" i="22"/>
  <c r="AU354" i="22"/>
  <c r="EN278" i="22"/>
  <c r="L278" i="22" s="1"/>
  <c r="AB151" i="22"/>
  <c r="BM59" i="22"/>
  <c r="T338" i="22"/>
  <c r="T142" i="22"/>
  <c r="AH337" i="22"/>
  <c r="DV158" i="22"/>
  <c r="EP129" i="22"/>
  <c r="P129" i="22" s="1"/>
  <c r="BN193" i="22"/>
  <c r="AL20" i="22"/>
  <c r="DP18" i="22"/>
  <c r="DV113" i="22"/>
  <c r="EB244" i="22"/>
  <c r="Z252" i="22"/>
  <c r="EO277" i="22"/>
  <c r="BH277" i="22" s="1"/>
  <c r="BG277" i="22"/>
  <c r="BY338" i="22"/>
  <c r="ET320" i="22"/>
  <c r="CQ316" i="22"/>
  <c r="Z300" i="22"/>
  <c r="CR300" i="22"/>
  <c r="EV294" i="22"/>
  <c r="CX294" i="22" s="1"/>
  <c r="CQ57" i="22"/>
  <c r="EU57" i="22"/>
  <c r="EW312" i="22"/>
  <c r="AD312" i="22" s="1"/>
  <c r="EW355" i="22"/>
  <c r="DC350" i="22"/>
  <c r="EW350" i="22"/>
  <c r="EX174" i="22"/>
  <c r="DJ174" i="22" s="1"/>
  <c r="EV142" i="22"/>
  <c r="CW142" i="22"/>
  <c r="DI169" i="22"/>
  <c r="CW81" i="22"/>
  <c r="EV81" i="22"/>
  <c r="AB81" i="22" s="1"/>
  <c r="DC99" i="22"/>
  <c r="EW99" i="22"/>
  <c r="EY313" i="22"/>
  <c r="DP313" i="22" s="1"/>
  <c r="DO213" i="22"/>
  <c r="EY346" i="22"/>
  <c r="EY256" i="22"/>
  <c r="DP256" i="22" s="1"/>
  <c r="EY238" i="22"/>
  <c r="AH238" i="22" s="1"/>
  <c r="EY26" i="22"/>
  <c r="DP26" i="22" s="1"/>
  <c r="EZ151" i="22"/>
  <c r="AJ151" i="22" s="1"/>
  <c r="CW167" i="22"/>
  <c r="EV167" i="22"/>
  <c r="DU353" i="22"/>
  <c r="EY297" i="22"/>
  <c r="DO297" i="22"/>
  <c r="DO138" i="22"/>
  <c r="EY138" i="22"/>
  <c r="DU273" i="22"/>
  <c r="EZ212" i="22"/>
  <c r="EY197" i="22"/>
  <c r="DO197" i="22"/>
  <c r="ER295" i="22"/>
  <c r="T295" i="22" s="1"/>
  <c r="BY295" i="22"/>
  <c r="ES170" i="22"/>
  <c r="CF170" i="22" s="1"/>
  <c r="CE170" i="22"/>
  <c r="ER320" i="22"/>
  <c r="BZ320" i="22" s="1"/>
  <c r="BY320" i="22"/>
  <c r="ER195" i="22"/>
  <c r="BY195" i="22"/>
  <c r="Z316" i="22"/>
  <c r="CR316" i="22"/>
  <c r="DC362" i="22"/>
  <c r="EW362" i="22"/>
  <c r="DD362" i="22" s="1"/>
  <c r="EY254" i="22"/>
  <c r="DO254" i="22"/>
  <c r="EY296" i="22"/>
  <c r="AH296" i="22" s="1"/>
  <c r="DO296" i="22"/>
  <c r="EA214" i="22"/>
  <c r="FA214" i="22"/>
  <c r="FA90" i="22"/>
  <c r="EA90" i="22"/>
  <c r="DU234" i="22"/>
  <c r="EZ234" i="22"/>
  <c r="AL204" i="22"/>
  <c r="DO140" i="22"/>
  <c r="EY140" i="22"/>
  <c r="DP140" i="22" s="1"/>
  <c r="EB202" i="22"/>
  <c r="AL202" i="22"/>
  <c r="EY29" i="22"/>
  <c r="DO29" i="22"/>
  <c r="EA203" i="22"/>
  <c r="FA203" i="22"/>
  <c r="EZ188" i="22"/>
  <c r="DV188" i="22" s="1"/>
  <c r="DU188" i="22"/>
  <c r="EA229" i="22"/>
  <c r="FA229" i="22"/>
  <c r="EA23" i="22"/>
  <c r="FA23" i="22"/>
  <c r="EA128" i="22"/>
  <c r="FA128" i="22"/>
  <c r="DO364" i="22"/>
  <c r="EY364" i="22"/>
  <c r="DU324" i="22"/>
  <c r="EZ324" i="22"/>
  <c r="EA201" i="22"/>
  <c r="FA201" i="22"/>
  <c r="EB18" i="22"/>
  <c r="AL18" i="22"/>
  <c r="DU221" i="22"/>
  <c r="EZ221" i="22"/>
  <c r="AJ221" i="22" s="1"/>
  <c r="AL67" i="22"/>
  <c r="EB67" i="22"/>
  <c r="FA186" i="22"/>
  <c r="EA186" i="22"/>
  <c r="EZ262" i="22"/>
  <c r="DU262" i="22"/>
  <c r="FA120" i="22"/>
  <c r="EA120" i="22"/>
  <c r="DU80" i="22"/>
  <c r="EZ80" i="22"/>
  <c r="DU258" i="22"/>
  <c r="EZ258" i="22"/>
  <c r="FA87" i="22"/>
  <c r="EA87" i="22"/>
  <c r="FA198" i="22"/>
  <c r="EA198" i="22"/>
  <c r="AL56" i="22"/>
  <c r="EB56" i="22"/>
  <c r="FA281" i="22"/>
  <c r="EA281" i="22"/>
  <c r="FA218" i="22"/>
  <c r="EA218" i="22"/>
  <c r="EZ222" i="22"/>
  <c r="DU222" i="22"/>
  <c r="EZ69" i="22"/>
  <c r="DU69" i="22"/>
  <c r="BA305" i="22"/>
  <c r="DJ137" i="22"/>
  <c r="AF300" i="22"/>
  <c r="EN226" i="22"/>
  <c r="BB226" i="22" s="1"/>
  <c r="AL162" i="22"/>
  <c r="EB200" i="22"/>
  <c r="EB254" i="22"/>
  <c r="CF317" i="22"/>
  <c r="BM353" i="22"/>
  <c r="EP353" i="22"/>
  <c r="P353" i="22" s="1"/>
  <c r="BM138" i="22"/>
  <c r="EP138" i="22"/>
  <c r="BN138" i="22" s="1"/>
  <c r="BG77" i="22"/>
  <c r="EO77" i="22"/>
  <c r="EP135" i="22"/>
  <c r="BM135" i="22"/>
  <c r="EO107" i="22"/>
  <c r="BG107" i="22"/>
  <c r="BS361" i="22"/>
  <c r="EQ361" i="22"/>
  <c r="ER172" i="22"/>
  <c r="BZ172" i="22" s="1"/>
  <c r="BS55" i="22"/>
  <c r="EQ55" i="22"/>
  <c r="BT55" i="22" s="1"/>
  <c r="CE244" i="22"/>
  <c r="ES244" i="22"/>
  <c r="CF244" i="22" s="1"/>
  <c r="CE335" i="22"/>
  <c r="ES335" i="22"/>
  <c r="V335" i="22" s="1"/>
  <c r="EU305" i="22"/>
  <c r="Z305" i="22" s="1"/>
  <c r="CK44" i="22"/>
  <c r="ET44" i="22"/>
  <c r="EU285" i="22"/>
  <c r="Z285" i="22" s="1"/>
  <c r="CQ285" i="22"/>
  <c r="EV94" i="22"/>
  <c r="CW94" i="22"/>
  <c r="CW106" i="22"/>
  <c r="EV106" i="22"/>
  <c r="EV265" i="22"/>
  <c r="CW265" i="22"/>
  <c r="CW212" i="22"/>
  <c r="EV212" i="22"/>
  <c r="AB212" i="22" s="1"/>
  <c r="CW175" i="22"/>
  <c r="EV175" i="22"/>
  <c r="DC208" i="22"/>
  <c r="EV333" i="22"/>
  <c r="CW333" i="22"/>
  <c r="AB267" i="22"/>
  <c r="CX267" i="22"/>
  <c r="DC256" i="22"/>
  <c r="EW230" i="22"/>
  <c r="AD230" i="22" s="1"/>
  <c r="DC230" i="22"/>
  <c r="DC155" i="22"/>
  <c r="EW155" i="22"/>
  <c r="EX189" i="22"/>
  <c r="EX299" i="22"/>
  <c r="EY328" i="22"/>
  <c r="DP328" i="22" s="1"/>
  <c r="DI282" i="22"/>
  <c r="EX282" i="22"/>
  <c r="AF282" i="22" s="1"/>
  <c r="DU52" i="22"/>
  <c r="EX235" i="22"/>
  <c r="DI235" i="22"/>
  <c r="EZ168" i="22"/>
  <c r="EN64" i="22"/>
  <c r="BA64" i="22"/>
  <c r="FA64" i="22"/>
  <c r="EA64" i="22"/>
  <c r="EA338" i="22"/>
  <c r="FA338" i="22"/>
  <c r="EA65" i="22"/>
  <c r="FA65" i="22"/>
  <c r="DU274" i="22"/>
  <c r="EZ274" i="22"/>
  <c r="DU146" i="22"/>
  <c r="EZ146" i="22"/>
  <c r="FA328" i="22"/>
  <c r="EA328" i="22"/>
  <c r="FA273" i="22"/>
  <c r="EA273" i="22"/>
  <c r="FA234" i="22"/>
  <c r="EA234" i="22"/>
  <c r="EA151" i="22"/>
  <c r="FA151" i="22"/>
  <c r="EA140" i="22"/>
  <c r="FA140" i="22"/>
  <c r="EA52" i="22"/>
  <c r="FA52" i="22"/>
  <c r="EA34" i="22"/>
  <c r="FA34" i="22"/>
  <c r="EA187" i="22"/>
  <c r="FA187" i="22"/>
  <c r="EZ100" i="22"/>
  <c r="DU100" i="22"/>
  <c r="EA29" i="22"/>
  <c r="FA29" i="22"/>
  <c r="EA106" i="22"/>
  <c r="FA106" i="22"/>
  <c r="FA326" i="22"/>
  <c r="EA326" i="22"/>
  <c r="EB206" i="22"/>
  <c r="AL206" i="22"/>
  <c r="FA345" i="22"/>
  <c r="EA345" i="22"/>
  <c r="DU246" i="22"/>
  <c r="EZ246" i="22"/>
  <c r="DU114" i="22"/>
  <c r="EZ114" i="22"/>
  <c r="EA308" i="22"/>
  <c r="FA308" i="22"/>
  <c r="AL220" i="22"/>
  <c r="EB220" i="22"/>
  <c r="FA211" i="22"/>
  <c r="EA211" i="22"/>
  <c r="EZ144" i="22"/>
  <c r="DU144" i="22"/>
  <c r="EA74" i="22"/>
  <c r="FA74" i="22"/>
  <c r="EA364" i="22"/>
  <c r="FA364" i="22"/>
  <c r="FA324" i="22"/>
  <c r="EA324" i="22"/>
  <c r="FA313" i="22"/>
  <c r="EA313" i="22"/>
  <c r="DU239" i="22"/>
  <c r="EZ239" i="22"/>
  <c r="EA81" i="22"/>
  <c r="FA81" i="22"/>
  <c r="EA97" i="22"/>
  <c r="FA97" i="22"/>
  <c r="EA349" i="22"/>
  <c r="FA349" i="22"/>
  <c r="DU318" i="22"/>
  <c r="EZ318" i="22"/>
  <c r="EA63" i="22"/>
  <c r="FA63" i="22"/>
  <c r="FA221" i="22"/>
  <c r="EA221" i="22"/>
  <c r="EA361" i="22"/>
  <c r="FA361" i="22"/>
  <c r="FA245" i="22"/>
  <c r="EA245" i="22"/>
  <c r="DU341" i="22"/>
  <c r="EZ341" i="22"/>
  <c r="EZ290" i="22"/>
  <c r="DU290" i="22"/>
  <c r="AL216" i="22"/>
  <c r="EB216" i="22"/>
  <c r="DO130" i="22"/>
  <c r="EY130" i="22"/>
  <c r="EA72" i="22"/>
  <c r="FA72" i="22"/>
  <c r="EZ46" i="22"/>
  <c r="DU46" i="22"/>
  <c r="FA262" i="22"/>
  <c r="EA262" i="22"/>
  <c r="FA165" i="22"/>
  <c r="EA165" i="22"/>
  <c r="EZ120" i="22"/>
  <c r="DU120" i="22"/>
  <c r="FA82" i="22"/>
  <c r="EA82" i="22"/>
  <c r="EA80" i="22"/>
  <c r="FA80" i="22"/>
  <c r="FA43" i="22"/>
  <c r="EA43" i="22"/>
  <c r="FA330" i="22"/>
  <c r="EA330" i="22"/>
  <c r="FA258" i="22"/>
  <c r="EA258" i="22"/>
  <c r="EA168" i="22"/>
  <c r="FA168" i="22"/>
  <c r="FA175" i="22"/>
  <c r="EA175" i="22"/>
  <c r="FA111" i="22"/>
  <c r="EA111" i="22"/>
  <c r="EA143" i="22"/>
  <c r="FA143" i="22"/>
  <c r="EZ332" i="22"/>
  <c r="DU332" i="22"/>
  <c r="FA78" i="22"/>
  <c r="EA78" i="22"/>
  <c r="EZ210" i="22"/>
  <c r="DU210" i="22"/>
  <c r="FA353" i="22"/>
  <c r="EA353" i="22"/>
  <c r="FA236" i="22"/>
  <c r="EA236" i="22"/>
  <c r="FA49" i="22"/>
  <c r="EA49" i="22"/>
  <c r="FA95" i="22"/>
  <c r="EA95" i="22"/>
  <c r="FA154" i="22"/>
  <c r="EA154" i="22"/>
  <c r="FA115" i="22"/>
  <c r="EA115" i="22"/>
  <c r="EB356" i="22"/>
  <c r="AL356" i="22"/>
  <c r="FA39" i="22"/>
  <c r="EA39" i="22"/>
  <c r="FA132" i="22"/>
  <c r="EA132" i="22"/>
  <c r="FA292" i="22"/>
  <c r="EA292" i="22"/>
  <c r="EA118" i="22"/>
  <c r="FA118" i="22"/>
  <c r="FA331" i="22"/>
  <c r="EA331" i="22"/>
  <c r="FA69" i="22"/>
  <c r="EA69" i="22"/>
  <c r="EA212" i="22"/>
  <c r="FA212" i="22"/>
  <c r="DI54" i="22"/>
  <c r="EX120" i="22"/>
  <c r="EX363" i="22"/>
  <c r="EX94" i="22"/>
  <c r="DJ94" i="22" s="1"/>
  <c r="EX236" i="22"/>
  <c r="DO196" i="22"/>
  <c r="DO194" i="22"/>
  <c r="EY261" i="22"/>
  <c r="DO62" i="22"/>
  <c r="DO220" i="22"/>
  <c r="DO348" i="22"/>
  <c r="EZ248" i="22"/>
  <c r="DU119" i="22"/>
  <c r="EZ101" i="22"/>
  <c r="EZ94" i="22"/>
  <c r="EA243" i="22"/>
  <c r="FA243" i="22"/>
  <c r="FA156" i="22"/>
  <c r="EA156" i="22"/>
  <c r="EA314" i="22"/>
  <c r="FA314" i="22"/>
  <c r="DO112" i="22"/>
  <c r="EY112" i="22"/>
  <c r="FA322" i="22"/>
  <c r="EA322" i="22"/>
  <c r="EA250" i="22"/>
  <c r="FA250" i="22"/>
  <c r="FA157" i="22"/>
  <c r="EA157" i="22"/>
  <c r="EA166" i="22"/>
  <c r="FA166" i="22"/>
  <c r="EA124" i="22"/>
  <c r="FA124" i="22"/>
  <c r="EA22" i="22"/>
  <c r="FA22" i="22"/>
  <c r="FA268" i="22"/>
  <c r="EA268" i="22"/>
  <c r="FA193" i="22"/>
  <c r="EA193" i="22"/>
  <c r="FA89" i="22"/>
  <c r="EA89" i="22"/>
  <c r="EA135" i="22"/>
  <c r="FA135" i="22"/>
  <c r="FA24" i="22"/>
  <c r="EA24" i="22"/>
  <c r="FA358" i="22"/>
  <c r="EA358" i="22"/>
  <c r="EB190" i="22"/>
  <c r="EB55" i="22"/>
  <c r="AL55" i="22"/>
  <c r="DU23" i="22"/>
  <c r="EZ23" i="22"/>
  <c r="EA325" i="22"/>
  <c r="FA325" i="22"/>
  <c r="FA270" i="22"/>
  <c r="EA270" i="22"/>
  <c r="EA180" i="22"/>
  <c r="FA180" i="22"/>
  <c r="EZ288" i="22"/>
  <c r="DU288" i="22"/>
  <c r="EZ128" i="22"/>
  <c r="DU128" i="22"/>
  <c r="DU127" i="22"/>
  <c r="EZ127" i="22"/>
  <c r="FA342" i="22"/>
  <c r="EA342" i="22"/>
  <c r="FA310" i="22"/>
  <c r="EA310" i="22"/>
  <c r="FA266" i="22"/>
  <c r="EA266" i="22"/>
  <c r="FA213" i="22"/>
  <c r="EA213" i="22"/>
  <c r="FA61" i="22"/>
  <c r="EA61" i="22"/>
  <c r="FA359" i="22"/>
  <c r="EA359" i="22"/>
  <c r="FA348" i="22"/>
  <c r="EA348" i="22"/>
  <c r="FA103" i="22"/>
  <c r="EA103" i="22"/>
  <c r="FA47" i="22"/>
  <c r="EA47" i="22"/>
  <c r="FA30" i="22"/>
  <c r="EA30" i="22"/>
  <c r="DU293" i="22"/>
  <c r="EZ293" i="22"/>
  <c r="AL309" i="22"/>
  <c r="EB309" i="22"/>
  <c r="EZ259" i="22"/>
  <c r="DU259" i="22"/>
  <c r="EB59" i="22"/>
  <c r="AL59" i="22"/>
  <c r="FA54" i="22"/>
  <c r="EA54" i="22"/>
  <c r="EY46" i="22"/>
  <c r="DO46" i="22"/>
  <c r="AL320" i="22"/>
  <c r="EB320" i="22"/>
  <c r="EA232" i="22"/>
  <c r="FA232" i="22"/>
  <c r="EA158" i="22"/>
  <c r="FA158" i="22"/>
  <c r="AL172" i="22"/>
  <c r="EB172" i="22"/>
  <c r="FA88" i="22"/>
  <c r="EA88" i="22"/>
  <c r="FA66" i="22"/>
  <c r="EA66" i="22"/>
  <c r="EA35" i="22"/>
  <c r="FA35" i="22"/>
  <c r="FA363" i="22"/>
  <c r="EA363" i="22"/>
  <c r="EA219" i="22"/>
  <c r="FA219" i="22"/>
  <c r="EZ87" i="22"/>
  <c r="DU87" i="22"/>
  <c r="EZ198" i="22"/>
  <c r="DU198" i="22"/>
  <c r="FA160" i="22"/>
  <c r="EA160" i="22"/>
  <c r="FA92" i="22"/>
  <c r="EA92" i="22"/>
  <c r="DU108" i="22"/>
  <c r="EZ108" i="22"/>
  <c r="EA182" i="22"/>
  <c r="FA182" i="22"/>
  <c r="FA105" i="22"/>
  <c r="EA105" i="22"/>
  <c r="EA242" i="22"/>
  <c r="FA242" i="22"/>
  <c r="FA184" i="22"/>
  <c r="EA184" i="22"/>
  <c r="EZ98" i="22"/>
  <c r="DU98" i="22"/>
  <c r="FA222" i="22"/>
  <c r="EA222" i="22"/>
  <c r="FA86" i="22"/>
  <c r="EA86" i="22"/>
  <c r="FA295" i="22"/>
  <c r="EA295" i="22"/>
  <c r="FA267" i="22"/>
  <c r="EA267" i="22"/>
  <c r="FA224" i="22"/>
  <c r="EA224" i="22"/>
  <c r="FA51" i="22"/>
  <c r="EA51" i="22"/>
  <c r="FA323" i="22"/>
  <c r="EA323" i="22"/>
  <c r="FA294" i="22"/>
  <c r="EA294" i="22"/>
  <c r="EW261" i="22"/>
  <c r="DC233" i="22"/>
  <c r="DI92" i="22"/>
  <c r="EY284" i="22"/>
  <c r="AH284" i="22" s="1"/>
  <c r="EY216" i="22"/>
  <c r="AH216" i="22" s="1"/>
  <c r="DI171" i="22"/>
  <c r="DO275" i="22"/>
  <c r="EX108" i="22"/>
  <c r="EZ31" i="22"/>
  <c r="EZ227" i="22"/>
  <c r="DU230" i="22"/>
  <c r="DO19" i="22"/>
  <c r="EY19" i="22"/>
  <c r="EZ243" i="22"/>
  <c r="DU243" i="22"/>
  <c r="FA274" i="22"/>
  <c r="EA274" i="22"/>
  <c r="EA227" i="22"/>
  <c r="FA227" i="22"/>
  <c r="EA146" i="22"/>
  <c r="FA146" i="22"/>
  <c r="EA75" i="22"/>
  <c r="FA75" i="22"/>
  <c r="DO90" i="22"/>
  <c r="EY90" i="22"/>
  <c r="DU322" i="22"/>
  <c r="EZ322" i="22"/>
  <c r="DU250" i="22"/>
  <c r="EZ250" i="22"/>
  <c r="AL194" i="22"/>
  <c r="EB194" i="22"/>
  <c r="EZ124" i="22"/>
  <c r="DU124" i="22"/>
  <c r="EZ22" i="22"/>
  <c r="DU22" i="22"/>
  <c r="EA100" i="22"/>
  <c r="FA100" i="22"/>
  <c r="EA261" i="22"/>
  <c r="FA261" i="22"/>
  <c r="EA101" i="22"/>
  <c r="FA101" i="22"/>
  <c r="EB53" i="22"/>
  <c r="AL53" i="22"/>
  <c r="EA334" i="22"/>
  <c r="FA334" i="22"/>
  <c r="FA246" i="22"/>
  <c r="EA246" i="22"/>
  <c r="DU270" i="22"/>
  <c r="EZ270" i="22"/>
  <c r="EA114" i="22"/>
  <c r="FA114" i="22"/>
  <c r="EA116" i="22"/>
  <c r="FA116" i="22"/>
  <c r="FA119" i="22"/>
  <c r="EA119" i="22"/>
  <c r="EA288" i="22"/>
  <c r="FA288" i="22"/>
  <c r="EA144" i="22"/>
  <c r="FA144" i="22"/>
  <c r="FA60" i="22"/>
  <c r="EA60" i="22"/>
  <c r="DU364" i="22"/>
  <c r="EZ364" i="22"/>
  <c r="AL347" i="22"/>
  <c r="EB347" i="22"/>
  <c r="DU342" i="22"/>
  <c r="EZ342" i="22"/>
  <c r="DU310" i="22"/>
  <c r="EZ310" i="22"/>
  <c r="EZ266" i="22"/>
  <c r="DU266" i="22"/>
  <c r="FA239" i="22"/>
  <c r="EA239" i="22"/>
  <c r="FA318" i="22"/>
  <c r="EA318" i="22"/>
  <c r="FA228" i="22"/>
  <c r="EA228" i="22"/>
  <c r="EA159" i="22"/>
  <c r="FA159" i="22"/>
  <c r="EB129" i="22"/>
  <c r="AL129" i="22"/>
  <c r="DU30" i="22"/>
  <c r="EZ30" i="22"/>
  <c r="FA360" i="22"/>
  <c r="EA360" i="22"/>
  <c r="FA341" i="22"/>
  <c r="EA341" i="22"/>
  <c r="EA290" i="22"/>
  <c r="FA290" i="22"/>
  <c r="DO259" i="22"/>
  <c r="EY259" i="22"/>
  <c r="EA252" i="22"/>
  <c r="FA252" i="22"/>
  <c r="FA130" i="22"/>
  <c r="EA130" i="22"/>
  <c r="FA125" i="22"/>
  <c r="EA125" i="22"/>
  <c r="EA79" i="22"/>
  <c r="FA79" i="22"/>
  <c r="DU72" i="22"/>
  <c r="EZ72" i="22"/>
  <c r="EA31" i="22"/>
  <c r="FA31" i="22"/>
  <c r="EA275" i="22"/>
  <c r="FA275" i="22"/>
  <c r="AL305" i="22"/>
  <c r="EB305" i="22"/>
  <c r="AL238" i="22"/>
  <c r="EB238" i="22"/>
  <c r="DO219" i="22"/>
  <c r="EY219" i="22"/>
  <c r="FA113" i="22"/>
  <c r="EA113" i="22"/>
  <c r="FA25" i="22"/>
  <c r="EA25" i="22"/>
  <c r="FA355" i="22"/>
  <c r="EA355" i="22"/>
  <c r="EA276" i="22"/>
  <c r="FA276" i="22"/>
  <c r="EA248" i="22"/>
  <c r="FA248" i="22"/>
  <c r="FA145" i="22"/>
  <c r="EA145" i="22"/>
  <c r="EA332" i="22"/>
  <c r="FA332" i="22"/>
  <c r="FA208" i="22"/>
  <c r="EA208" i="22"/>
  <c r="FA108" i="22"/>
  <c r="EA108" i="22"/>
  <c r="EA94" i="22"/>
  <c r="FA94" i="22"/>
  <c r="EA210" i="22"/>
  <c r="FA210" i="22"/>
  <c r="FA98" i="22"/>
  <c r="EA98" i="22"/>
  <c r="DU86" i="22"/>
  <c r="EZ86" i="22"/>
  <c r="EZ295" i="22"/>
  <c r="DU295" i="22"/>
  <c r="AL161" i="22"/>
  <c r="EB161" i="22"/>
  <c r="EY323" i="22"/>
  <c r="DO323" i="22"/>
  <c r="FA126" i="22"/>
  <c r="EA126" i="22"/>
  <c r="DD104" i="22"/>
  <c r="AD104" i="22"/>
  <c r="ER88" i="22"/>
  <c r="T88" i="22" s="1"/>
  <c r="BY88" i="22"/>
  <c r="EU173" i="22"/>
  <c r="CW228" i="22"/>
  <c r="EV228" i="22"/>
  <c r="AB228" i="22" s="1"/>
  <c r="AL16" i="22"/>
  <c r="EB16" i="22"/>
  <c r="CQ198" i="22"/>
  <c r="EU198" i="22"/>
  <c r="AD269" i="22"/>
  <c r="DD269" i="22"/>
  <c r="R309" i="22"/>
  <c r="BT309" i="22"/>
  <c r="P65" i="22"/>
  <c r="BN65" i="22"/>
  <c r="EQ153" i="22"/>
  <c r="BT153" i="22" s="1"/>
  <c r="BS153" i="22"/>
  <c r="CK101" i="22"/>
  <c r="ET101" i="22"/>
  <c r="X101" i="22" s="1"/>
  <c r="EU155" i="22"/>
  <c r="CR155" i="22" s="1"/>
  <c r="CQ155" i="22"/>
  <c r="CQ195" i="22"/>
  <c r="EU195" i="22"/>
  <c r="Z195" i="22" s="1"/>
  <c r="CX55" i="22"/>
  <c r="AB55" i="22"/>
  <c r="EW185" i="22"/>
  <c r="AD185" i="22" s="1"/>
  <c r="DC185" i="22"/>
  <c r="CW141" i="22"/>
  <c r="EV141" i="22"/>
  <c r="AB141" i="22" s="1"/>
  <c r="EU163" i="22"/>
  <c r="CR163" i="22" s="1"/>
  <c r="CQ163" i="22"/>
  <c r="CQ140" i="22"/>
  <c r="EU140" i="22"/>
  <c r="EN300" i="22"/>
  <c r="L300" i="22" s="1"/>
  <c r="BA300" i="22"/>
  <c r="CW325" i="22"/>
  <c r="EV325" i="22"/>
  <c r="CX325" i="22" s="1"/>
  <c r="EU127" i="22"/>
  <c r="CR127" i="22" s="1"/>
  <c r="CQ127" i="22"/>
  <c r="CW307" i="22"/>
  <c r="EV307" i="22"/>
  <c r="AB307" i="22" s="1"/>
  <c r="CK165" i="22"/>
  <c r="ET165" i="22"/>
  <c r="EX258" i="22"/>
  <c r="DJ258" i="22" s="1"/>
  <c r="DI258" i="22"/>
  <c r="EX102" i="22"/>
  <c r="DI102" i="22"/>
  <c r="DI287" i="22"/>
  <c r="EX287" i="22"/>
  <c r="AF294" i="22"/>
  <c r="DP23" i="22"/>
  <c r="AB289" i="22"/>
  <c r="DP235" i="22"/>
  <c r="AH199" i="22"/>
  <c r="X316" i="22"/>
  <c r="EP303" i="22"/>
  <c r="P303" i="22" s="1"/>
  <c r="AF174" i="22"/>
  <c r="AH66" i="22"/>
  <c r="DV52" i="22"/>
  <c r="EN103" i="22"/>
  <c r="L103" i="22" s="1"/>
  <c r="BG275" i="22"/>
  <c r="BG336" i="22"/>
  <c r="BG33" i="22"/>
  <c r="EO33" i="22"/>
  <c r="BH33" i="22" s="1"/>
  <c r="BM90" i="22"/>
  <c r="EP90" i="22"/>
  <c r="BG328" i="22"/>
  <c r="EO328" i="22"/>
  <c r="BH328" i="22" s="1"/>
  <c r="EO218" i="22"/>
  <c r="BG218" i="22"/>
  <c r="EO147" i="22"/>
  <c r="N147" i="22" s="1"/>
  <c r="BG147" i="22"/>
  <c r="BS24" i="22"/>
  <c r="ER78" i="22"/>
  <c r="BZ78" i="22" s="1"/>
  <c r="EP283" i="22"/>
  <c r="BN283" i="22" s="1"/>
  <c r="BM283" i="22"/>
  <c r="BS69" i="22"/>
  <c r="EQ69" i="22"/>
  <c r="ER299" i="22"/>
  <c r="T299" i="22" s="1"/>
  <c r="BY299" i="22"/>
  <c r="ER228" i="22"/>
  <c r="BZ228" i="22" s="1"/>
  <c r="BY228" i="22"/>
  <c r="ER18" i="22"/>
  <c r="T18" i="22" s="1"/>
  <c r="BY18" i="22"/>
  <c r="ET296" i="22"/>
  <c r="CK296" i="22"/>
  <c r="EU45" i="22"/>
  <c r="CR45" i="22" s="1"/>
  <c r="ET349" i="22"/>
  <c r="CK349" i="22"/>
  <c r="EU33" i="22"/>
  <c r="CQ33" i="22"/>
  <c r="EP223" i="22"/>
  <c r="P223" i="22" s="1"/>
  <c r="BM223" i="22"/>
  <c r="EV115" i="22"/>
  <c r="CW115" i="22"/>
  <c r="CW229" i="22"/>
  <c r="EV229" i="22"/>
  <c r="CW328" i="22"/>
  <c r="DC121" i="22"/>
  <c r="EW202" i="22"/>
  <c r="CQ201" i="22"/>
  <c r="EU201" i="22"/>
  <c r="CR201" i="22" s="1"/>
  <c r="CW92" i="22"/>
  <c r="EV92" i="22"/>
  <c r="CX92" i="22" s="1"/>
  <c r="DC214" i="22"/>
  <c r="EW236" i="22"/>
  <c r="DD236" i="22" s="1"/>
  <c r="EU59" i="22"/>
  <c r="CR59" i="22" s="1"/>
  <c r="CQ59" i="22"/>
  <c r="CW311" i="22"/>
  <c r="EV311" i="22"/>
  <c r="AB311" i="22" s="1"/>
  <c r="DC219" i="22"/>
  <c r="EW219" i="22"/>
  <c r="EX276" i="22"/>
  <c r="AF276" i="22" s="1"/>
  <c r="DI248" i="22"/>
  <c r="DI76" i="22"/>
  <c r="EW149" i="22"/>
  <c r="DD149" i="22" s="1"/>
  <c r="DC149" i="22"/>
  <c r="DO319" i="22"/>
  <c r="DO136" i="22"/>
  <c r="CK64" i="22"/>
  <c r="EY264" i="22"/>
  <c r="AH264" i="22" s="1"/>
  <c r="DP107" i="22"/>
  <c r="AH107" i="22"/>
  <c r="EX56" i="22"/>
  <c r="DO55" i="22"/>
  <c r="EY33" i="22"/>
  <c r="AH33" i="22" s="1"/>
  <c r="DO153" i="22"/>
  <c r="DU130" i="22"/>
  <c r="EZ130" i="22"/>
  <c r="DU64" i="22"/>
  <c r="EZ64" i="22"/>
  <c r="DU55" i="22"/>
  <c r="EZ55" i="22"/>
  <c r="EZ271" i="22"/>
  <c r="DU271" i="22"/>
  <c r="EZ209" i="22"/>
  <c r="DU209" i="22"/>
  <c r="DU121" i="22"/>
  <c r="EZ121" i="22"/>
  <c r="DO321" i="22"/>
  <c r="EY321" i="22"/>
  <c r="EZ170" i="22"/>
  <c r="DU170" i="22"/>
  <c r="EZ88" i="22"/>
  <c r="DU88" i="22"/>
  <c r="EZ251" i="22"/>
  <c r="DU251" i="22"/>
  <c r="DU362" i="22"/>
  <c r="EZ362" i="22"/>
  <c r="DU306" i="22"/>
  <c r="EZ306" i="22"/>
  <c r="DU225" i="22"/>
  <c r="EZ225" i="22"/>
  <c r="DV125" i="22"/>
  <c r="AJ125" i="22"/>
  <c r="EZ264" i="22"/>
  <c r="DU264" i="22"/>
  <c r="DU220" i="22"/>
  <c r="EZ220" i="22"/>
  <c r="EZ196" i="22"/>
  <c r="DU196" i="22"/>
  <c r="DU62" i="22"/>
  <c r="EZ62" i="22"/>
  <c r="DU275" i="22"/>
  <c r="EZ275" i="22"/>
  <c r="EZ219" i="22"/>
  <c r="DU219" i="22"/>
  <c r="EZ319" i="22"/>
  <c r="DU319" i="22"/>
  <c r="EY164" i="22"/>
  <c r="DO164" i="22"/>
  <c r="DU233" i="22"/>
  <c r="EZ233" i="22"/>
  <c r="DU191" i="22"/>
  <c r="EZ191" i="22"/>
  <c r="DO150" i="22"/>
  <c r="EY150" i="22"/>
  <c r="DO84" i="22"/>
  <c r="EY84" i="22"/>
  <c r="DO223" i="22"/>
  <c r="EY223" i="22"/>
  <c r="DO173" i="22"/>
  <c r="EY173" i="22"/>
  <c r="EX286" i="22"/>
  <c r="DI286" i="22"/>
  <c r="DV35" i="22"/>
  <c r="AJ35" i="22"/>
  <c r="DU211" i="22"/>
  <c r="EZ211" i="22"/>
  <c r="EZ24" i="22"/>
  <c r="DU24" i="22"/>
  <c r="DI309" i="22"/>
  <c r="EX309" i="22"/>
  <c r="EY117" i="22"/>
  <c r="DO117" i="22"/>
  <c r="EZ285" i="22"/>
  <c r="DU285" i="22"/>
  <c r="DU336" i="22"/>
  <c r="EZ336" i="22"/>
  <c r="EZ272" i="22"/>
  <c r="DU272" i="22"/>
  <c r="DU231" i="22"/>
  <c r="EZ231" i="22"/>
  <c r="EZ195" i="22"/>
  <c r="DU195" i="22"/>
  <c r="EZ89" i="22"/>
  <c r="DU89" i="22"/>
  <c r="EZ303" i="22"/>
  <c r="DU303" i="22"/>
  <c r="DV267" i="22"/>
  <c r="AJ267" i="22"/>
  <c r="DU253" i="22"/>
  <c r="EZ253" i="22"/>
  <c r="DU171" i="22"/>
  <c r="EZ171" i="22"/>
  <c r="DU33" i="22"/>
  <c r="EZ33" i="22"/>
  <c r="EZ190" i="22"/>
  <c r="DU190" i="22"/>
  <c r="DU199" i="22"/>
  <c r="EZ199" i="22"/>
  <c r="EZ153" i="22"/>
  <c r="DU153" i="22"/>
  <c r="DO177" i="22"/>
  <c r="EY177" i="22"/>
  <c r="EY104" i="22"/>
  <c r="DO104" i="22"/>
  <c r="DO122" i="22"/>
  <c r="EY122" i="22"/>
  <c r="DU284" i="22"/>
  <c r="EZ284" i="22"/>
  <c r="DU73" i="22"/>
  <c r="EZ73" i="22"/>
  <c r="DU32" i="22"/>
  <c r="EZ32" i="22"/>
  <c r="AJ358" i="22"/>
  <c r="DV358" i="22"/>
  <c r="DU247" i="22"/>
  <c r="EZ247" i="22"/>
  <c r="EZ176" i="22"/>
  <c r="DU176" i="22"/>
  <c r="EZ76" i="22"/>
  <c r="DU76" i="22"/>
  <c r="DU149" i="22"/>
  <c r="EZ149" i="22"/>
  <c r="EZ21" i="22"/>
  <c r="DU21" i="22"/>
  <c r="EY283" i="22"/>
  <c r="DO283" i="22"/>
  <c r="DV92" i="22"/>
  <c r="AJ92" i="22"/>
  <c r="AJ74" i="22"/>
  <c r="EZ327" i="22"/>
  <c r="DU327" i="22"/>
  <c r="DU189" i="22"/>
  <c r="EZ189" i="22"/>
  <c r="DV360" i="22"/>
  <c r="EZ17" i="22"/>
  <c r="DU17" i="22"/>
  <c r="EZ340" i="22"/>
  <c r="DU340" i="22"/>
  <c r="EZ194" i="22"/>
  <c r="DU194" i="22"/>
  <c r="DU136" i="22"/>
  <c r="EZ136" i="22"/>
  <c r="EZ357" i="22"/>
  <c r="DU357" i="22"/>
  <c r="AJ294" i="22"/>
  <c r="DV294" i="22"/>
  <c r="DO255" i="22"/>
  <c r="EY255" i="22"/>
  <c r="DU257" i="22"/>
  <c r="EZ257" i="22"/>
  <c r="DU316" i="22"/>
  <c r="EZ316" i="22"/>
  <c r="EY205" i="22"/>
  <c r="DO205" i="22"/>
  <c r="EY85" i="22"/>
  <c r="DO85" i="22"/>
  <c r="DU37" i="22"/>
  <c r="EZ37" i="22"/>
  <c r="DU317" i="22"/>
  <c r="EZ317" i="22"/>
  <c r="DU202" i="22"/>
  <c r="EZ202" i="22"/>
  <c r="EZ50" i="22"/>
  <c r="DU50" i="22"/>
  <c r="AJ159" i="22"/>
  <c r="DV159" i="22"/>
  <c r="EM271" i="22"/>
  <c r="AU271" i="22"/>
  <c r="EN161" i="22"/>
  <c r="L161" i="22" s="1"/>
  <c r="BA161" i="22"/>
  <c r="BM227" i="22"/>
  <c r="EP227" i="22"/>
  <c r="BN227" i="22" s="1"/>
  <c r="BM330" i="22"/>
  <c r="EP330" i="22"/>
  <c r="ER288" i="22"/>
  <c r="BY288" i="22"/>
  <c r="BS189" i="22"/>
  <c r="EQ189" i="22"/>
  <c r="BY264" i="22"/>
  <c r="ER264" i="22"/>
  <c r="BZ264" i="22" s="1"/>
  <c r="EU192" i="22"/>
  <c r="CR192" i="22" s="1"/>
  <c r="CQ192" i="22"/>
  <c r="CR278" i="22"/>
  <c r="Z278" i="22"/>
  <c r="EW46" i="22"/>
  <c r="DD46" i="22" s="1"/>
  <c r="EW278" i="22"/>
  <c r="DC278" i="22"/>
  <c r="CQ194" i="22"/>
  <c r="EU194" i="22"/>
  <c r="Z194" i="22" s="1"/>
  <c r="DI146" i="22"/>
  <c r="CW129" i="22"/>
  <c r="EV129" i="22"/>
  <c r="AB129" i="22" s="1"/>
  <c r="DC68" i="22"/>
  <c r="EW68" i="22"/>
  <c r="DD68" i="22" s="1"/>
  <c r="EX184" i="22"/>
  <c r="AF184" i="22" s="1"/>
  <c r="DI184" i="22"/>
  <c r="DI43" i="22"/>
  <c r="EX43" i="22"/>
  <c r="DU118" i="22"/>
  <c r="EZ118" i="22"/>
  <c r="DV325" i="22"/>
  <c r="AJ325" i="22"/>
  <c r="EY271" i="22"/>
  <c r="DO271" i="22"/>
  <c r="DO209" i="22"/>
  <c r="EY209" i="22"/>
  <c r="DV180" i="22"/>
  <c r="AJ180" i="22"/>
  <c r="EY121" i="22"/>
  <c r="AH121" i="22" s="1"/>
  <c r="DO121" i="22"/>
  <c r="EZ27" i="22"/>
  <c r="DU27" i="22"/>
  <c r="DU278" i="22"/>
  <c r="EZ278" i="22"/>
  <c r="DU112" i="22"/>
  <c r="EZ112" i="22"/>
  <c r="EZ208" i="22"/>
  <c r="DU208" i="22"/>
  <c r="DO151" i="22"/>
  <c r="EY151" i="22"/>
  <c r="EY251" i="22"/>
  <c r="AH251" i="22" s="1"/>
  <c r="DO251" i="22"/>
  <c r="EY362" i="22"/>
  <c r="DO362" i="22"/>
  <c r="DO306" i="22"/>
  <c r="EY306" i="22"/>
  <c r="DP306" i="22" s="1"/>
  <c r="DO225" i="22"/>
  <c r="EY225" i="22"/>
  <c r="DU328" i="22"/>
  <c r="EZ328" i="22"/>
  <c r="DU49" i="22"/>
  <c r="EZ49" i="22"/>
  <c r="DU337" i="22"/>
  <c r="EZ337" i="22"/>
  <c r="EZ192" i="22"/>
  <c r="DU192" i="22"/>
  <c r="DU174" i="22"/>
  <c r="EZ174" i="22"/>
  <c r="DU172" i="22"/>
  <c r="EZ172" i="22"/>
  <c r="EZ70" i="22"/>
  <c r="DU70" i="22"/>
  <c r="DU20" i="22"/>
  <c r="EZ20" i="22"/>
  <c r="DU282" i="22"/>
  <c r="EZ282" i="22"/>
  <c r="EZ238" i="22"/>
  <c r="DU238" i="22"/>
  <c r="DU57" i="22"/>
  <c r="EZ57" i="22"/>
  <c r="EZ346" i="22"/>
  <c r="DU346" i="22"/>
  <c r="EZ169" i="22"/>
  <c r="DU169" i="22"/>
  <c r="DU216" i="22"/>
  <c r="EZ216" i="22"/>
  <c r="DU147" i="22"/>
  <c r="EZ147" i="22"/>
  <c r="DU356" i="22"/>
  <c r="EZ356" i="22"/>
  <c r="EZ313" i="22"/>
  <c r="DU313" i="22"/>
  <c r="DU81" i="22"/>
  <c r="EZ81" i="22"/>
  <c r="DU309" i="22"/>
  <c r="EZ309" i="22"/>
  <c r="EZ298" i="22"/>
  <c r="DU298" i="22"/>
  <c r="EZ167" i="22"/>
  <c r="DU167" i="22"/>
  <c r="EY285" i="22"/>
  <c r="DO285" i="22"/>
  <c r="DV232" i="22"/>
  <c r="AJ232" i="22"/>
  <c r="AJ184" i="22"/>
  <c r="DV184" i="22"/>
  <c r="DU312" i="22"/>
  <c r="EZ312" i="22"/>
  <c r="EZ254" i="22"/>
  <c r="DU254" i="22"/>
  <c r="AD272" i="22"/>
  <c r="DD272" i="22"/>
  <c r="DO231" i="22"/>
  <c r="EY231" i="22"/>
  <c r="DO195" i="22"/>
  <c r="EY195" i="22"/>
  <c r="EX89" i="22"/>
  <c r="DI89" i="22"/>
  <c r="AJ359" i="22"/>
  <c r="DV359" i="22"/>
  <c r="EY303" i="22"/>
  <c r="DO303" i="22"/>
  <c r="EZ296" i="22"/>
  <c r="DU296" i="22"/>
  <c r="DO190" i="22"/>
  <c r="EY190" i="22"/>
  <c r="AH190" i="22" s="1"/>
  <c r="DU235" i="22"/>
  <c r="EZ235" i="22"/>
  <c r="DU297" i="22"/>
  <c r="EZ297" i="22"/>
  <c r="EZ135" i="22"/>
  <c r="DU135" i="22"/>
  <c r="AJ287" i="22"/>
  <c r="DV287" i="22"/>
  <c r="DU138" i="22"/>
  <c r="EZ138" i="22"/>
  <c r="EY73" i="22"/>
  <c r="AH73" i="22" s="1"/>
  <c r="DO73" i="22"/>
  <c r="DO32" i="22"/>
  <c r="EY32" i="22"/>
  <c r="EY247" i="22"/>
  <c r="DO247" i="22"/>
  <c r="DO176" i="22"/>
  <c r="EY176" i="22"/>
  <c r="DO149" i="22"/>
  <c r="EY149" i="22"/>
  <c r="AH149" i="22" s="1"/>
  <c r="EY21" i="22"/>
  <c r="DO21" i="22"/>
  <c r="EZ299" i="22"/>
  <c r="DU299" i="22"/>
  <c r="EZ256" i="22"/>
  <c r="DU256" i="22"/>
  <c r="EZ99" i="22"/>
  <c r="DU99" i="22"/>
  <c r="EZ38" i="22"/>
  <c r="DU38" i="22"/>
  <c r="DU61" i="22"/>
  <c r="EZ61" i="22"/>
  <c r="EY327" i="22"/>
  <c r="DO327" i="22"/>
  <c r="EY189" i="22"/>
  <c r="DO189" i="22"/>
  <c r="DV102" i="22"/>
  <c r="AJ102" i="22"/>
  <c r="EY329" i="22"/>
  <c r="DO329" i="22"/>
  <c r="DI17" i="22"/>
  <c r="EX17" i="22"/>
  <c r="AF17" i="22" s="1"/>
  <c r="FR11" i="22"/>
  <c r="HW61" i="22" s="1"/>
  <c r="HW83" i="22" s="1"/>
  <c r="DU68" i="22"/>
  <c r="EZ68" i="22"/>
  <c r="EY340" i="22"/>
  <c r="DO340" i="22"/>
  <c r="EY357" i="22"/>
  <c r="DO357" i="22"/>
  <c r="DU305" i="22"/>
  <c r="EZ305" i="22"/>
  <c r="DV105" i="22"/>
  <c r="AJ105" i="22"/>
  <c r="DU26" i="22"/>
  <c r="EZ26" i="22"/>
  <c r="EZ226" i="22"/>
  <c r="DU226" i="22"/>
  <c r="AJ47" i="22"/>
  <c r="DV47" i="22"/>
  <c r="DU142" i="22"/>
  <c r="EZ142" i="22"/>
  <c r="EY44" i="22"/>
  <c r="DO44" i="22"/>
  <c r="DO257" i="22"/>
  <c r="EY257" i="22"/>
  <c r="DU205" i="22"/>
  <c r="EZ205" i="22"/>
  <c r="EZ18" i="22"/>
  <c r="DU18" i="22"/>
  <c r="EX37" i="22"/>
  <c r="DI37" i="22"/>
  <c r="EY202" i="22"/>
  <c r="DP202" i="22" s="1"/>
  <c r="DO202" i="22"/>
  <c r="DO50" i="22"/>
  <c r="EY50" i="22"/>
  <c r="CW140" i="22"/>
  <c r="EV140" i="22"/>
  <c r="CX140" i="22" s="1"/>
  <c r="CW321" i="22"/>
  <c r="EV321" i="22"/>
  <c r="AB321" i="22" s="1"/>
  <c r="AF329" i="22"/>
  <c r="DJ329" i="22"/>
  <c r="DP91" i="22"/>
  <c r="AH91" i="22"/>
  <c r="EX266" i="22"/>
  <c r="DI266" i="22"/>
  <c r="AF180" i="22"/>
  <c r="AH191" i="22"/>
  <c r="DV156" i="22"/>
  <c r="AJ145" i="22"/>
  <c r="BG127" i="22"/>
  <c r="EP363" i="22"/>
  <c r="P363" i="22" s="1"/>
  <c r="BM363" i="22"/>
  <c r="ER84" i="22"/>
  <c r="BZ84" i="22" s="1"/>
  <c r="CE61" i="22"/>
  <c r="ES180" i="22"/>
  <c r="V180" i="22" s="1"/>
  <c r="CE180" i="22"/>
  <c r="CQ278" i="22"/>
  <c r="CQ287" i="22"/>
  <c r="CQ275" i="22"/>
  <c r="EV253" i="22"/>
  <c r="CX253" i="22" s="1"/>
  <c r="CW224" i="22"/>
  <c r="EV224" i="22"/>
  <c r="CX224" i="22" s="1"/>
  <c r="EV25" i="22"/>
  <c r="AB25" i="22" s="1"/>
  <c r="CW25" i="22"/>
  <c r="DC334" i="22"/>
  <c r="CW322" i="22"/>
  <c r="EV322" i="22"/>
  <c r="DC84" i="22"/>
  <c r="CQ76" i="22"/>
  <c r="EU76" i="22"/>
  <c r="EW321" i="22"/>
  <c r="DD321" i="22" s="1"/>
  <c r="DC321" i="22"/>
  <c r="CW83" i="22"/>
  <c r="DC298" i="22"/>
  <c r="EW298" i="22"/>
  <c r="DD298" i="22" s="1"/>
  <c r="EX293" i="22"/>
  <c r="AF293" i="22" s="1"/>
  <c r="CW200" i="22"/>
  <c r="EV200" i="22"/>
  <c r="AB200" i="22" s="1"/>
  <c r="DC26" i="22"/>
  <c r="EW26" i="22"/>
  <c r="DD26" i="22" s="1"/>
  <c r="EX228" i="22"/>
  <c r="CQ151" i="22"/>
  <c r="EU151" i="22"/>
  <c r="Z151" i="22" s="1"/>
  <c r="DC344" i="22"/>
  <c r="EW344" i="22"/>
  <c r="DI28" i="22"/>
  <c r="AH300" i="22"/>
  <c r="DP300" i="22"/>
  <c r="EY253" i="22"/>
  <c r="DP253" i="22" s="1"/>
  <c r="EX295" i="22"/>
  <c r="DI295" i="22"/>
  <c r="EZ281" i="22"/>
  <c r="DU281" i="22"/>
  <c r="DU183" i="22"/>
  <c r="EZ183" i="22"/>
  <c r="DU344" i="22"/>
  <c r="EZ344" i="22"/>
  <c r="EZ304" i="22"/>
  <c r="DU304" i="22"/>
  <c r="DV229" i="22"/>
  <c r="DU200" i="22"/>
  <c r="EZ200" i="22"/>
  <c r="DU137" i="22"/>
  <c r="EZ137" i="22"/>
  <c r="DU109" i="22"/>
  <c r="EZ109" i="22"/>
  <c r="DO27" i="22"/>
  <c r="EY27" i="22"/>
  <c r="EY278" i="22"/>
  <c r="DO278" i="22"/>
  <c r="DU139" i="22"/>
  <c r="EZ139" i="22"/>
  <c r="EZ245" i="22"/>
  <c r="DU245" i="22"/>
  <c r="DU19" i="22"/>
  <c r="EZ19" i="22"/>
  <c r="DU311" i="22"/>
  <c r="EZ311" i="22"/>
  <c r="EZ241" i="22"/>
  <c r="DU241" i="22"/>
  <c r="EZ155" i="22"/>
  <c r="DU155" i="22"/>
  <c r="AJ96" i="22"/>
  <c r="DV96" i="22"/>
  <c r="EZ302" i="22"/>
  <c r="DU302" i="22"/>
  <c r="DU240" i="22"/>
  <c r="EZ240" i="22"/>
  <c r="EZ323" i="22"/>
  <c r="DU323" i="22"/>
  <c r="EZ355" i="22"/>
  <c r="DU355" i="22"/>
  <c r="EZ249" i="22"/>
  <c r="DU249" i="22"/>
  <c r="DO163" i="22"/>
  <c r="EY163" i="22"/>
  <c r="DU129" i="22"/>
  <c r="EZ129" i="22"/>
  <c r="DO172" i="22"/>
  <c r="EY172" i="22"/>
  <c r="DV203" i="22"/>
  <c r="EY286" i="22"/>
  <c r="DO286" i="22"/>
  <c r="AJ54" i="22"/>
  <c r="DV54" i="22"/>
  <c r="EZ186" i="22"/>
  <c r="DU186" i="22"/>
  <c r="EZ179" i="22"/>
  <c r="DU179" i="22"/>
  <c r="DO298" i="22"/>
  <c r="EY298" i="22"/>
  <c r="EY350" i="22"/>
  <c r="DO350" i="22"/>
  <c r="EZ277" i="22"/>
  <c r="DU277" i="22"/>
  <c r="DU217" i="22"/>
  <c r="EZ217" i="22"/>
  <c r="EZ204" i="22"/>
  <c r="DU204" i="22"/>
  <c r="EY312" i="22"/>
  <c r="DO312" i="22"/>
  <c r="EZ244" i="22"/>
  <c r="DU244" i="22"/>
  <c r="EZ207" i="22"/>
  <c r="DU207" i="22"/>
  <c r="EZ77" i="22"/>
  <c r="DU77" i="22"/>
  <c r="DU110" i="22"/>
  <c r="EZ110" i="22"/>
  <c r="EZ42" i="22"/>
  <c r="DU42" i="22"/>
  <c r="EZ351" i="22"/>
  <c r="DU351" i="22"/>
  <c r="DO291" i="22"/>
  <c r="EY291" i="22"/>
  <c r="EZ269" i="22"/>
  <c r="DU269" i="22"/>
  <c r="DU131" i="22"/>
  <c r="EZ131" i="22"/>
  <c r="DU206" i="22"/>
  <c r="EZ206" i="22"/>
  <c r="DU181" i="22"/>
  <c r="EZ181" i="22"/>
  <c r="DO237" i="22"/>
  <c r="EY237" i="22"/>
  <c r="AJ83" i="22"/>
  <c r="DV83" i="22"/>
  <c r="EZ354" i="22"/>
  <c r="DU354" i="22"/>
  <c r="EZ162" i="22"/>
  <c r="DU162" i="22"/>
  <c r="DV224" i="22"/>
  <c r="AJ224" i="22"/>
  <c r="DU93" i="22"/>
  <c r="EZ93" i="22"/>
  <c r="EZ289" i="22"/>
  <c r="DU289" i="22"/>
  <c r="EZ161" i="22"/>
  <c r="DU161" i="22"/>
  <c r="DU41" i="22"/>
  <c r="EZ41" i="22"/>
  <c r="DU185" i="22"/>
  <c r="EZ185" i="22"/>
  <c r="DU40" i="22"/>
  <c r="EZ40" i="22"/>
  <c r="EZ335" i="22"/>
  <c r="DU335" i="22"/>
  <c r="EY99" i="22"/>
  <c r="DO99" i="22"/>
  <c r="EY38" i="22"/>
  <c r="DO38" i="22"/>
  <c r="DV334" i="22"/>
  <c r="AJ334" i="22"/>
  <c r="DV193" i="22"/>
  <c r="AJ193" i="22"/>
  <c r="EZ51" i="22"/>
  <c r="DU51" i="22"/>
  <c r="DU329" i="22"/>
  <c r="EZ329" i="22"/>
  <c r="AJ79" i="22"/>
  <c r="DV79" i="22"/>
  <c r="DO68" i="22"/>
  <c r="EY68" i="22"/>
  <c r="EY305" i="22"/>
  <c r="DO305" i="22"/>
  <c r="DO226" i="22"/>
  <c r="EY226" i="22"/>
  <c r="DU44" i="22"/>
  <c r="EZ44" i="22"/>
  <c r="EZ58" i="22"/>
  <c r="DU58" i="22"/>
  <c r="EZ48" i="22"/>
  <c r="DU48" i="22"/>
  <c r="EZ338" i="22"/>
  <c r="DU338" i="22"/>
  <c r="DU140" i="22"/>
  <c r="EZ140" i="22"/>
  <c r="DO183" i="22"/>
  <c r="EY183" i="22"/>
  <c r="DO304" i="22"/>
  <c r="EY304" i="22"/>
  <c r="EY200" i="22"/>
  <c r="DO200" i="22"/>
  <c r="EZ321" i="22"/>
  <c r="DU321" i="22"/>
  <c r="DU107" i="22"/>
  <c r="EZ107" i="22"/>
  <c r="EZ214" i="22"/>
  <c r="DU214" i="22"/>
  <c r="EZ339" i="22"/>
  <c r="DU339" i="22"/>
  <c r="EY241" i="22"/>
  <c r="DO241" i="22"/>
  <c r="DV263" i="22"/>
  <c r="DO240" i="22"/>
  <c r="EY240" i="22"/>
  <c r="EZ301" i="22"/>
  <c r="DU301" i="22"/>
  <c r="DU34" i="22"/>
  <c r="EZ34" i="22"/>
  <c r="EY147" i="22"/>
  <c r="DO147" i="22"/>
  <c r="EZ164" i="22"/>
  <c r="DU164" i="22"/>
  <c r="EZ163" i="22"/>
  <c r="DU163" i="22"/>
  <c r="DO129" i="22"/>
  <c r="EY129" i="22"/>
  <c r="EZ320" i="22"/>
  <c r="DU320" i="22"/>
  <c r="EZ178" i="22"/>
  <c r="DU178" i="22"/>
  <c r="EZ150" i="22"/>
  <c r="DU150" i="22"/>
  <c r="DU84" i="22"/>
  <c r="EZ84" i="22"/>
  <c r="EZ36" i="22"/>
  <c r="DU36" i="22"/>
  <c r="EZ279" i="22"/>
  <c r="DU279" i="22"/>
  <c r="DU223" i="22"/>
  <c r="EZ223" i="22"/>
  <c r="DU260" i="22"/>
  <c r="EZ260" i="22"/>
  <c r="EZ173" i="22"/>
  <c r="DU173" i="22"/>
  <c r="EZ45" i="22"/>
  <c r="DU45" i="22"/>
  <c r="EZ286" i="22"/>
  <c r="DU286" i="22"/>
  <c r="DU67" i="22"/>
  <c r="EZ67" i="22"/>
  <c r="EZ148" i="22"/>
  <c r="DU148" i="22"/>
  <c r="DU66" i="22"/>
  <c r="EZ66" i="22"/>
  <c r="AJ78" i="22"/>
  <c r="DV78" i="22"/>
  <c r="EZ300" i="22"/>
  <c r="DU300" i="22"/>
  <c r="DU117" i="22"/>
  <c r="EZ117" i="22"/>
  <c r="EZ350" i="22"/>
  <c r="DU350" i="22"/>
  <c r="EY277" i="22"/>
  <c r="DO277" i="22"/>
  <c r="DO204" i="22"/>
  <c r="EY204" i="22"/>
  <c r="EY336" i="22"/>
  <c r="DO336" i="22"/>
  <c r="DO301" i="22"/>
  <c r="EY301" i="22"/>
  <c r="DV268" i="22"/>
  <c r="AJ268" i="22"/>
  <c r="DU291" i="22"/>
  <c r="EZ291" i="22"/>
  <c r="AJ175" i="22"/>
  <c r="DV175" i="22"/>
  <c r="EY131" i="22"/>
  <c r="DO131" i="22"/>
  <c r="AJ39" i="22"/>
  <c r="DV39" i="22"/>
  <c r="DU157" i="22"/>
  <c r="EZ157" i="22"/>
  <c r="DU237" i="22"/>
  <c r="EZ237" i="22"/>
  <c r="EZ177" i="22"/>
  <c r="DU177" i="22"/>
  <c r="EZ104" i="22"/>
  <c r="DU104" i="22"/>
  <c r="DU315" i="22"/>
  <c r="EZ315" i="22"/>
  <c r="DU122" i="22"/>
  <c r="EZ122" i="22"/>
  <c r="DO162" i="22"/>
  <c r="EY162" i="22"/>
  <c r="EY93" i="22"/>
  <c r="DO93" i="22"/>
  <c r="EY289" i="22"/>
  <c r="DO289" i="22"/>
  <c r="DV236" i="22"/>
  <c r="AJ236" i="22"/>
  <c r="DU283" i="22"/>
  <c r="EZ283" i="22"/>
  <c r="DU347" i="22"/>
  <c r="EZ347" i="22"/>
  <c r="DU56" i="22"/>
  <c r="EZ56" i="22"/>
  <c r="EZ343" i="22"/>
  <c r="DU343" i="22"/>
  <c r="DU59" i="22"/>
  <c r="EZ59" i="22"/>
  <c r="DV273" i="22"/>
  <c r="AJ273" i="22"/>
  <c r="AJ363" i="22"/>
  <c r="DV363" i="22"/>
  <c r="EZ255" i="22"/>
  <c r="DU255" i="22"/>
  <c r="DV103" i="22"/>
  <c r="AJ103" i="22"/>
  <c r="EZ53" i="22"/>
  <c r="DU53" i="22"/>
  <c r="DP58" i="22"/>
  <c r="AH58" i="22"/>
  <c r="DV276" i="22"/>
  <c r="AJ276" i="22"/>
  <c r="DU197" i="22"/>
  <c r="EZ197" i="22"/>
  <c r="DU85" i="22"/>
  <c r="EZ85" i="22"/>
  <c r="EY48" i="22"/>
  <c r="DO48" i="22"/>
  <c r="BN197" i="22"/>
  <c r="P197" i="22"/>
  <c r="BZ118" i="22"/>
  <c r="T118" i="22"/>
  <c r="BY321" i="22"/>
  <c r="ER321" i="22"/>
  <c r="T321" i="22" s="1"/>
  <c r="BY269" i="22"/>
  <c r="ER269" i="22"/>
  <c r="T151" i="22"/>
  <c r="BZ151" i="22"/>
  <c r="CQ354" i="22"/>
  <c r="EU354" i="22"/>
  <c r="EV80" i="22"/>
  <c r="CW80" i="22"/>
  <c r="EV145" i="22"/>
  <c r="CX145" i="22" s="1"/>
  <c r="CW145" i="22"/>
  <c r="CW184" i="22"/>
  <c r="EV184" i="22"/>
  <c r="CX184" i="22" s="1"/>
  <c r="CW363" i="22"/>
  <c r="EV363" i="22"/>
  <c r="CX363" i="22" s="1"/>
  <c r="AD238" i="22"/>
  <c r="DD207" i="22"/>
  <c r="AD207" i="22"/>
  <c r="EW135" i="22"/>
  <c r="DC135" i="22"/>
  <c r="EW142" i="22"/>
  <c r="DC142" i="22"/>
  <c r="L307" i="22"/>
  <c r="BB307" i="22"/>
  <c r="EP21" i="22"/>
  <c r="BM21" i="22"/>
  <c r="EP141" i="22"/>
  <c r="BN141" i="22" s="1"/>
  <c r="BM141" i="22"/>
  <c r="CE326" i="22"/>
  <c r="ES326" i="22"/>
  <c r="V326" i="22" s="1"/>
  <c r="CR339" i="22"/>
  <c r="CL26" i="22"/>
  <c r="X26" i="22"/>
  <c r="CL267" i="22"/>
  <c r="X267" i="22"/>
  <c r="ET288" i="22"/>
  <c r="CK288" i="22"/>
  <c r="EU211" i="22"/>
  <c r="CQ211" i="22"/>
  <c r="CW189" i="22"/>
  <c r="CQ174" i="22"/>
  <c r="EU174" i="22"/>
  <c r="EU183" i="22"/>
  <c r="Z183" i="22" s="1"/>
  <c r="CQ183" i="22"/>
  <c r="EW347" i="22"/>
  <c r="DD347" i="22" s="1"/>
  <c r="DC347" i="22"/>
  <c r="AF100" i="22"/>
  <c r="DJ100" i="22"/>
  <c r="DO108" i="22"/>
  <c r="EY108" i="22"/>
  <c r="BY64" i="22"/>
  <c r="ER64" i="22"/>
  <c r="EY307" i="22"/>
  <c r="DO307" i="22"/>
  <c r="DO146" i="22"/>
  <c r="EY146" i="22"/>
  <c r="DO83" i="22"/>
  <c r="EY83" i="22"/>
  <c r="DO31" i="22"/>
  <c r="EY31" i="22"/>
  <c r="EY218" i="22"/>
  <c r="DO218" i="22"/>
  <c r="EY184" i="22"/>
  <c r="DO184" i="22"/>
  <c r="AH136" i="22"/>
  <c r="DP136" i="22"/>
  <c r="DO127" i="22"/>
  <c r="EY127" i="22"/>
  <c r="DO168" i="22"/>
  <c r="EY168" i="22"/>
  <c r="EY341" i="22"/>
  <c r="DO341" i="22"/>
  <c r="DO290" i="22"/>
  <c r="EY290" i="22"/>
  <c r="EY221" i="22"/>
  <c r="DO221" i="22"/>
  <c r="DO116" i="22"/>
  <c r="EY116" i="22"/>
  <c r="EY273" i="22"/>
  <c r="DO273" i="22"/>
  <c r="EY132" i="22"/>
  <c r="DO132" i="22"/>
  <c r="DO35" i="22"/>
  <c r="EY35" i="22"/>
  <c r="EY292" i="22"/>
  <c r="DO292" i="22"/>
  <c r="DO269" i="22"/>
  <c r="EY269" i="22"/>
  <c r="CL64" i="22"/>
  <c r="X64" i="22"/>
  <c r="CQ75" i="22"/>
  <c r="EU75" i="22"/>
  <c r="DI288" i="22"/>
  <c r="EX288" i="22"/>
  <c r="DC263" i="22"/>
  <c r="EW263" i="22"/>
  <c r="DO124" i="22"/>
  <c r="EY124" i="22"/>
  <c r="DO52" i="22"/>
  <c r="EY52" i="22"/>
  <c r="DO258" i="22"/>
  <c r="EY258" i="22"/>
  <c r="DP244" i="22"/>
  <c r="DP73" i="22"/>
  <c r="EY276" i="22"/>
  <c r="DO276" i="22"/>
  <c r="EY248" i="22"/>
  <c r="DO248" i="22"/>
  <c r="DO152" i="22"/>
  <c r="EY152" i="22"/>
  <c r="AF171" i="22"/>
  <c r="DJ171" i="22"/>
  <c r="EX243" i="22"/>
  <c r="DI243" i="22"/>
  <c r="DP302" i="22"/>
  <c r="AH302" i="22"/>
  <c r="DP186" i="22"/>
  <c r="AH186" i="22"/>
  <c r="DO105" i="22"/>
  <c r="EY105" i="22"/>
  <c r="EY28" i="22"/>
  <c r="DO28" i="22"/>
  <c r="DP198" i="22"/>
  <c r="AH198" i="22"/>
  <c r="EY159" i="22"/>
  <c r="DO159" i="22"/>
  <c r="DO39" i="22"/>
  <c r="EY39" i="22"/>
  <c r="EY249" i="22"/>
  <c r="DO249" i="22"/>
  <c r="DP354" i="22"/>
  <c r="AH354" i="22"/>
  <c r="DI325" i="22"/>
  <c r="EX325" i="22"/>
  <c r="DI246" i="22"/>
  <c r="EX246" i="22"/>
  <c r="DC134" i="22"/>
  <c r="EW134" i="22"/>
  <c r="EW128" i="22"/>
  <c r="DC128" i="22"/>
  <c r="AH118" i="22"/>
  <c r="DI342" i="22"/>
  <c r="EX342" i="22"/>
  <c r="DI268" i="22"/>
  <c r="EX268" i="22"/>
  <c r="AH135" i="22"/>
  <c r="DP135" i="22"/>
  <c r="EY349" i="22"/>
  <c r="DO349" i="22"/>
  <c r="DO267" i="22"/>
  <c r="EY267" i="22"/>
  <c r="EY92" i="22"/>
  <c r="DO92" i="22"/>
  <c r="AH41" i="22"/>
  <c r="DP41" i="22"/>
  <c r="AH328" i="22"/>
  <c r="EY334" i="22"/>
  <c r="DO334" i="22"/>
  <c r="EY180" i="22"/>
  <c r="DO180" i="22"/>
  <c r="EY125" i="22"/>
  <c r="DO125" i="22"/>
  <c r="DO30" i="22"/>
  <c r="EY30" i="22"/>
  <c r="DC250" i="22"/>
  <c r="EW250" i="22"/>
  <c r="EX187" i="22"/>
  <c r="AF187" i="22" s="1"/>
  <c r="DI187" i="22"/>
  <c r="EX352" i="22"/>
  <c r="DI352" i="22"/>
  <c r="DI111" i="22"/>
  <c r="EX111" i="22"/>
  <c r="DI314" i="22"/>
  <c r="EX314" i="22"/>
  <c r="DI308" i="22"/>
  <c r="EX308" i="22"/>
  <c r="DI353" i="22"/>
  <c r="EX353" i="22"/>
  <c r="DI69" i="22"/>
  <c r="EX69" i="22"/>
  <c r="EX242" i="22"/>
  <c r="DI242" i="22"/>
  <c r="DI182" i="22"/>
  <c r="EX182" i="22"/>
  <c r="AH161" i="22"/>
  <c r="DP161" i="22"/>
  <c r="AH309" i="22"/>
  <c r="EY79" i="22"/>
  <c r="DO79" i="22"/>
  <c r="EY224" i="22"/>
  <c r="DO224" i="22"/>
  <c r="DO82" i="22"/>
  <c r="EY82" i="22"/>
  <c r="EY43" i="22"/>
  <c r="DO43" i="22"/>
  <c r="DC287" i="22"/>
  <c r="EW287" i="22"/>
  <c r="EX126" i="22"/>
  <c r="DI126" i="22"/>
  <c r="DP296" i="22"/>
  <c r="AH26" i="22"/>
  <c r="EY236" i="22"/>
  <c r="DO236" i="22"/>
  <c r="DO156" i="22"/>
  <c r="EY156" i="22"/>
  <c r="DP153" i="22"/>
  <c r="AH153" i="22"/>
  <c r="EO273" i="22"/>
  <c r="BG273" i="22"/>
  <c r="BA73" i="22"/>
  <c r="EN73" i="22"/>
  <c r="L73" i="22" s="1"/>
  <c r="BM267" i="22"/>
  <c r="EP267" i="22"/>
  <c r="BN267" i="22" s="1"/>
  <c r="EP125" i="22"/>
  <c r="P125" i="22" s="1"/>
  <c r="BM125" i="22"/>
  <c r="BY302" i="22"/>
  <c r="ER302" i="22"/>
  <c r="T302" i="22" s="1"/>
  <c r="EV124" i="22"/>
  <c r="CX124" i="22" s="1"/>
  <c r="CW124" i="22"/>
  <c r="DD264" i="22"/>
  <c r="AD264" i="22"/>
  <c r="CW47" i="22"/>
  <c r="EV47" i="22"/>
  <c r="EW213" i="22"/>
  <c r="DC213" i="22"/>
  <c r="CW50" i="22"/>
  <c r="EV50" i="22"/>
  <c r="EW161" i="22"/>
  <c r="DC161" i="22"/>
  <c r="BM197" i="22"/>
  <c r="EN364" i="22"/>
  <c r="BB364" i="22" s="1"/>
  <c r="BA364" i="22"/>
  <c r="BT201" i="22"/>
  <c r="R201" i="22"/>
  <c r="BY128" i="22"/>
  <c r="ER128" i="22"/>
  <c r="BZ128" i="22" s="1"/>
  <c r="BS292" i="22"/>
  <c r="EQ292" i="22"/>
  <c r="BT292" i="22" s="1"/>
  <c r="BY193" i="22"/>
  <c r="ER193" i="22"/>
  <c r="BZ193" i="22" s="1"/>
  <c r="BY25" i="22"/>
  <c r="ER25" i="22"/>
  <c r="T25" i="22" s="1"/>
  <c r="BY26" i="22"/>
  <c r="ER26" i="22"/>
  <c r="BZ290" i="22"/>
  <c r="T290" i="22"/>
  <c r="ER331" i="22"/>
  <c r="BY331" i="22"/>
  <c r="BZ81" i="22"/>
  <c r="T81" i="22"/>
  <c r="ER359" i="22"/>
  <c r="BZ359" i="22" s="1"/>
  <c r="BY359" i="22"/>
  <c r="CK203" i="22"/>
  <c r="ET203" i="22"/>
  <c r="X203" i="22" s="1"/>
  <c r="CK189" i="22"/>
  <c r="ET189" i="22"/>
  <c r="CQ323" i="22"/>
  <c r="BM352" i="22"/>
  <c r="EP352" i="22"/>
  <c r="P352" i="22" s="1"/>
  <c r="BM188" i="22"/>
  <c r="EP188" i="22"/>
  <c r="BY167" i="22"/>
  <c r="ER167" i="22"/>
  <c r="BY232" i="22"/>
  <c r="ER232" i="22"/>
  <c r="BZ232" i="22" s="1"/>
  <c r="CL333" i="22"/>
  <c r="X333" i="22"/>
  <c r="CW290" i="22"/>
  <c r="EV290" i="22"/>
  <c r="CX290" i="22" s="1"/>
  <c r="EV288" i="22"/>
  <c r="CW288" i="22"/>
  <c r="AD110" i="22"/>
  <c r="DD110" i="22"/>
  <c r="EW73" i="22"/>
  <c r="DC73" i="22"/>
  <c r="V93" i="22"/>
  <c r="BA307" i="22"/>
  <c r="AB16" i="22"/>
  <c r="CX16" i="22"/>
  <c r="CQ236" i="22"/>
  <c r="EU236" i="22"/>
  <c r="CR236" i="22" s="1"/>
  <c r="EV235" i="22"/>
  <c r="EU250" i="22"/>
  <c r="CQ250" i="22"/>
  <c r="EW120" i="22"/>
  <c r="DC120" i="22"/>
  <c r="DC191" i="22"/>
  <c r="EW191" i="22"/>
  <c r="DC315" i="22"/>
  <c r="EW315" i="22"/>
  <c r="AD315" i="22" s="1"/>
  <c r="DC223" i="22"/>
  <c r="EW223" i="22"/>
  <c r="DD223" i="22" s="1"/>
  <c r="EX215" i="22"/>
  <c r="AF215" i="22" s="1"/>
  <c r="AF188" i="22"/>
  <c r="DJ188" i="22"/>
  <c r="EN332" i="22"/>
  <c r="BB332" i="22" s="1"/>
  <c r="BA332" i="22"/>
  <c r="ER207" i="22"/>
  <c r="BZ207" i="22" s="1"/>
  <c r="BY207" i="22"/>
  <c r="BS91" i="22"/>
  <c r="EQ91" i="22"/>
  <c r="CE350" i="22"/>
  <c r="ES350" i="22"/>
  <c r="CF350" i="22" s="1"/>
  <c r="CE339" i="22"/>
  <c r="ES339" i="22"/>
  <c r="ES260" i="22"/>
  <c r="CF260" i="22" s="1"/>
  <c r="CE260" i="22"/>
  <c r="BY199" i="22"/>
  <c r="ER199" i="22"/>
  <c r="ET242" i="22"/>
  <c r="CK242" i="22"/>
  <c r="CQ153" i="22"/>
  <c r="EU153" i="22"/>
  <c r="CK107" i="22"/>
  <c r="ET107" i="22"/>
  <c r="CL107" i="22" s="1"/>
  <c r="CK256" i="22"/>
  <c r="ET256" i="22"/>
  <c r="X256" i="22" s="1"/>
  <c r="CQ355" i="22"/>
  <c r="EU355" i="22"/>
  <c r="CR355" i="22" s="1"/>
  <c r="EV292" i="22"/>
  <c r="CW292" i="22"/>
  <c r="AU329" i="22"/>
  <c r="EM329" i="22"/>
  <c r="CW342" i="22"/>
  <c r="EV342" i="22"/>
  <c r="CX342" i="22" s="1"/>
  <c r="DD131" i="22"/>
  <c r="AD131" i="22"/>
  <c r="EV138" i="22"/>
  <c r="CW138" i="22"/>
  <c r="EW323" i="22"/>
  <c r="DC323" i="22"/>
  <c r="EW297" i="22"/>
  <c r="DC297" i="22"/>
  <c r="EW222" i="22"/>
  <c r="DC222" i="22"/>
  <c r="AD220" i="22"/>
  <c r="DD220" i="22"/>
  <c r="DC118" i="22"/>
  <c r="EW118" i="22"/>
  <c r="AD118" i="22" s="1"/>
  <c r="EW302" i="22"/>
  <c r="AD302" i="22" s="1"/>
  <c r="DC302" i="22"/>
  <c r="EW53" i="22"/>
  <c r="DC53" i="22"/>
  <c r="DC33" i="22"/>
  <c r="EW33" i="22"/>
  <c r="DO148" i="22"/>
  <c r="EY148" i="22"/>
  <c r="EX64" i="22"/>
  <c r="DI64" i="22"/>
  <c r="EX307" i="22"/>
  <c r="DI307" i="22"/>
  <c r="DI218" i="22"/>
  <c r="EX218" i="22"/>
  <c r="DI127" i="22"/>
  <c r="EX127" i="22"/>
  <c r="DP222" i="22"/>
  <c r="AH222" i="22"/>
  <c r="EU168" i="22"/>
  <c r="Z168" i="22" s="1"/>
  <c r="CQ168" i="22"/>
  <c r="DI341" i="22"/>
  <c r="EX341" i="22"/>
  <c r="DI290" i="22"/>
  <c r="EX290" i="22"/>
  <c r="EX116" i="22"/>
  <c r="DI116" i="22"/>
  <c r="DI273" i="22"/>
  <c r="EX273" i="22"/>
  <c r="AH98" i="22"/>
  <c r="DP98" i="22"/>
  <c r="DI35" i="22"/>
  <c r="EX35" i="22"/>
  <c r="DP356" i="22"/>
  <c r="AH356" i="22"/>
  <c r="EX292" i="22"/>
  <c r="DI292" i="22"/>
  <c r="EY17" i="22"/>
  <c r="DO17" i="22"/>
  <c r="FS12" i="22"/>
  <c r="DO119" i="22"/>
  <c r="EY119" i="22"/>
  <c r="EY232" i="22"/>
  <c r="DO232" i="22"/>
  <c r="EX124" i="22"/>
  <c r="DI124" i="22"/>
  <c r="DI52" i="22"/>
  <c r="EX52" i="22"/>
  <c r="AH347" i="22"/>
  <c r="DP347" i="22"/>
  <c r="EY87" i="22"/>
  <c r="DO87" i="22"/>
  <c r="DI152" i="22"/>
  <c r="EX152" i="22"/>
  <c r="DO243" i="22"/>
  <c r="EY243" i="22"/>
  <c r="AH317" i="22"/>
  <c r="DP317" i="22"/>
  <c r="AH51" i="22"/>
  <c r="DP51" i="22"/>
  <c r="DC105" i="22"/>
  <c r="EW105" i="22"/>
  <c r="EX159" i="22"/>
  <c r="DI159" i="22"/>
  <c r="EX39" i="22"/>
  <c r="DI39" i="22"/>
  <c r="DO169" i="22"/>
  <c r="EY169" i="22"/>
  <c r="AH311" i="22"/>
  <c r="DP311" i="22"/>
  <c r="DO229" i="22"/>
  <c r="EY229" i="22"/>
  <c r="EY293" i="22"/>
  <c r="DO293" i="22"/>
  <c r="DP194" i="22"/>
  <c r="AH194" i="22"/>
  <c r="EY144" i="22"/>
  <c r="DO144" i="22"/>
  <c r="EY324" i="22"/>
  <c r="DO324" i="22"/>
  <c r="DP77" i="22"/>
  <c r="AH77" i="22"/>
  <c r="DO282" i="22"/>
  <c r="EY282" i="22"/>
  <c r="DP230" i="22"/>
  <c r="AH230" i="22"/>
  <c r="DI125" i="22"/>
  <c r="EX125" i="22"/>
  <c r="DP238" i="22"/>
  <c r="EY65" i="22"/>
  <c r="DO65" i="22"/>
  <c r="EY228" i="22"/>
  <c r="DO228" i="22"/>
  <c r="EY102" i="22"/>
  <c r="DO102" i="22"/>
  <c r="DO137" i="22"/>
  <c r="EY137" i="22"/>
  <c r="AH55" i="22"/>
  <c r="DP55" i="22"/>
  <c r="EY314" i="22"/>
  <c r="DO314" i="22"/>
  <c r="EY86" i="22"/>
  <c r="DO86" i="22"/>
  <c r="DO94" i="22"/>
  <c r="EY94" i="22"/>
  <c r="EY318" i="22"/>
  <c r="DO318" i="22"/>
  <c r="EY212" i="22"/>
  <c r="DO212" i="22"/>
  <c r="EY63" i="22"/>
  <c r="DO63" i="22"/>
  <c r="DP24" i="22"/>
  <c r="AH24" i="22"/>
  <c r="DO203" i="22"/>
  <c r="EY203" i="22"/>
  <c r="EY95" i="22"/>
  <c r="DO95" i="22"/>
  <c r="EX79" i="22"/>
  <c r="DI79" i="22"/>
  <c r="EX224" i="22"/>
  <c r="DI224" i="22"/>
  <c r="DI82" i="22"/>
  <c r="EX82" i="22"/>
  <c r="DO266" i="22"/>
  <c r="EY266" i="22"/>
  <c r="DO103" i="22"/>
  <c r="EY103" i="22"/>
  <c r="EY295" i="22"/>
  <c r="DO295" i="22"/>
  <c r="DI156" i="22"/>
  <c r="EX156" i="22"/>
  <c r="CR16" i="22"/>
  <c r="CR99" i="22"/>
  <c r="DJ28" i="22"/>
  <c r="DP316" i="22"/>
  <c r="DJ291" i="22"/>
  <c r="DP281" i="22"/>
  <c r="DP185" i="22"/>
  <c r="AH166" i="22"/>
  <c r="FS11" i="22"/>
  <c r="HX61" i="22" s="1"/>
  <c r="BA89" i="22"/>
  <c r="EN89" i="22"/>
  <c r="L89" i="22" s="1"/>
  <c r="EN28" i="22"/>
  <c r="L28" i="22" s="1"/>
  <c r="BA28" i="22"/>
  <c r="BA272" i="22"/>
  <c r="EN272" i="22"/>
  <c r="L272" i="22" s="1"/>
  <c r="EO345" i="22"/>
  <c r="N345" i="22" s="1"/>
  <c r="BZ109" i="22"/>
  <c r="ER231" i="22"/>
  <c r="BY231" i="22"/>
  <c r="BS187" i="22"/>
  <c r="EQ187" i="22"/>
  <c r="R187" i="22" s="1"/>
  <c r="CE53" i="22"/>
  <c r="ES53" i="22"/>
  <c r="V53" i="22" s="1"/>
  <c r="CE356" i="22"/>
  <c r="ES356" i="22"/>
  <c r="V356" i="22" s="1"/>
  <c r="CF190" i="22"/>
  <c r="ET112" i="22"/>
  <c r="CK112" i="22"/>
  <c r="CQ317" i="22"/>
  <c r="CK94" i="22"/>
  <c r="ET94" i="22"/>
  <c r="CL94" i="22" s="1"/>
  <c r="CK253" i="22"/>
  <c r="ET253" i="22"/>
  <c r="X253" i="22" s="1"/>
  <c r="CK187" i="22"/>
  <c r="ET187" i="22"/>
  <c r="CW286" i="22"/>
  <c r="ET231" i="22"/>
  <c r="CK231" i="22"/>
  <c r="EU21" i="22"/>
  <c r="CQ21" i="22"/>
  <c r="EU324" i="22"/>
  <c r="CR324" i="22" s="1"/>
  <c r="CQ324" i="22"/>
  <c r="DC220" i="22"/>
  <c r="CX216" i="22"/>
  <c r="AB216" i="22"/>
  <c r="EV364" i="22"/>
  <c r="EV291" i="22"/>
  <c r="CW291" i="22"/>
  <c r="DC173" i="22"/>
  <c r="EV28" i="22"/>
  <c r="CW28" i="22"/>
  <c r="DC328" i="22"/>
  <c r="EV197" i="22"/>
  <c r="AB197" i="22" s="1"/>
  <c r="CW197" i="22"/>
  <c r="EV249" i="22"/>
  <c r="CW249" i="22"/>
  <c r="EW260" i="22"/>
  <c r="AD260" i="22" s="1"/>
  <c r="EX267" i="22"/>
  <c r="AF267" i="22" s="1"/>
  <c r="EX270" i="22"/>
  <c r="DI180" i="22"/>
  <c r="AU317" i="22"/>
  <c r="BA250" i="22"/>
  <c r="DD211" i="22"/>
  <c r="DD328" i="22"/>
  <c r="CX83" i="22"/>
  <c r="BG189" i="22"/>
  <c r="EO189" i="22"/>
  <c r="EP149" i="22"/>
  <c r="P149" i="22" s="1"/>
  <c r="BM149" i="22"/>
  <c r="BG169" i="22"/>
  <c r="EO169" i="22"/>
  <c r="BS281" i="22"/>
  <c r="EQ281" i="22"/>
  <c r="BS240" i="22"/>
  <c r="EQ240" i="22"/>
  <c r="BY203" i="22"/>
  <c r="ER203" i="22"/>
  <c r="BY127" i="22"/>
  <c r="ER127" i="22"/>
  <c r="BZ127" i="22" s="1"/>
  <c r="ES83" i="22"/>
  <c r="V83" i="22" s="1"/>
  <c r="CE83" i="22"/>
  <c r="CK359" i="22"/>
  <c r="EU230" i="22"/>
  <c r="CQ230" i="22"/>
  <c r="EV258" i="22"/>
  <c r="EV78" i="22"/>
  <c r="EU199" i="22"/>
  <c r="CQ199" i="22"/>
  <c r="CQ156" i="22"/>
  <c r="EU156" i="22"/>
  <c r="Z156" i="22" s="1"/>
  <c r="EU246" i="22"/>
  <c r="CQ246" i="22"/>
  <c r="DC172" i="22"/>
  <c r="EW199" i="22"/>
  <c r="EV88" i="22"/>
  <c r="AB88" i="22" s="1"/>
  <c r="CW88" i="22"/>
  <c r="DI31" i="22"/>
  <c r="CW61" i="22"/>
  <c r="EV61" i="22"/>
  <c r="EW176" i="22"/>
  <c r="AD176" i="22" s="1"/>
  <c r="DC176" i="22"/>
  <c r="DI349" i="22"/>
  <c r="DC153" i="22"/>
  <c r="EW153" i="22"/>
  <c r="EY64" i="22"/>
  <c r="DO64" i="22"/>
  <c r="EX71" i="22"/>
  <c r="DI71" i="22"/>
  <c r="EY274" i="22"/>
  <c r="DO274" i="22"/>
  <c r="DO145" i="22"/>
  <c r="EY145" i="22"/>
  <c r="DP67" i="22"/>
  <c r="AH67" i="22"/>
  <c r="EY322" i="22"/>
  <c r="DO322" i="22"/>
  <c r="DO165" i="22"/>
  <c r="EY165" i="22"/>
  <c r="EY154" i="22"/>
  <c r="DO154" i="22"/>
  <c r="EY120" i="22"/>
  <c r="DO120" i="22"/>
  <c r="EY363" i="22"/>
  <c r="DO363" i="22"/>
  <c r="EY330" i="22"/>
  <c r="DO330" i="22"/>
  <c r="EY193" i="22"/>
  <c r="DO193" i="22"/>
  <c r="EY339" i="22"/>
  <c r="DO339" i="22"/>
  <c r="DO345" i="22"/>
  <c r="EY345" i="22"/>
  <c r="DP284" i="22"/>
  <c r="EY133" i="22"/>
  <c r="DO133" i="22"/>
  <c r="EY158" i="22"/>
  <c r="DO158" i="22"/>
  <c r="EY115" i="22"/>
  <c r="DO115" i="22"/>
  <c r="DO42" i="22"/>
  <c r="EY42" i="22"/>
  <c r="EX232" i="22"/>
  <c r="DI232" i="22"/>
  <c r="EY80" i="22"/>
  <c r="DO80" i="22"/>
  <c r="EY22" i="22"/>
  <c r="DO22" i="22"/>
  <c r="EY310" i="22"/>
  <c r="DO310" i="22"/>
  <c r="EY239" i="22"/>
  <c r="DO239" i="22"/>
  <c r="DI87" i="22"/>
  <c r="EX87" i="22"/>
  <c r="EY333" i="22"/>
  <c r="DO333" i="22"/>
  <c r="DO294" i="22"/>
  <c r="EY294" i="22"/>
  <c r="AH256" i="22"/>
  <c r="EY201" i="22"/>
  <c r="DO201" i="22"/>
  <c r="DO175" i="22"/>
  <c r="EY175" i="22"/>
  <c r="AH343" i="22"/>
  <c r="DP343" i="22"/>
  <c r="DO280" i="22"/>
  <c r="EY280" i="22"/>
  <c r="EY234" i="22"/>
  <c r="DO234" i="22"/>
  <c r="EY331" i="22"/>
  <c r="DO331" i="22"/>
  <c r="EY123" i="22"/>
  <c r="DO123" i="22"/>
  <c r="DO97" i="22"/>
  <c r="EY97" i="22"/>
  <c r="EY358" i="22"/>
  <c r="DO358" i="22"/>
  <c r="DO160" i="22"/>
  <c r="EY160" i="22"/>
  <c r="AH53" i="22"/>
  <c r="DP53" i="22"/>
  <c r="EY171" i="22"/>
  <c r="DO171" i="22"/>
  <c r="DI229" i="22"/>
  <c r="EX229" i="22"/>
  <c r="DO96" i="22"/>
  <c r="EY96" i="22"/>
  <c r="DC144" i="22"/>
  <c r="EW144" i="22"/>
  <c r="DC324" i="22"/>
  <c r="EW324" i="22"/>
  <c r="DO100" i="22"/>
  <c r="EY100" i="22"/>
  <c r="DO25" i="22"/>
  <c r="EY25" i="22"/>
  <c r="DO359" i="22"/>
  <c r="EY359" i="22"/>
  <c r="EY188" i="22"/>
  <c r="DO188" i="22"/>
  <c r="EY47" i="22"/>
  <c r="DO47" i="22"/>
  <c r="DO233" i="22"/>
  <c r="EY233" i="22"/>
  <c r="EY227" i="22"/>
  <c r="DO227" i="22"/>
  <c r="DO114" i="22"/>
  <c r="EY114" i="22"/>
  <c r="EY54" i="22"/>
  <c r="DO54" i="22"/>
  <c r="EX250" i="22"/>
  <c r="DI250" i="22"/>
  <c r="AH62" i="22"/>
  <c r="DP62" i="22"/>
  <c r="DI65" i="22"/>
  <c r="EX65" i="22"/>
  <c r="EY265" i="22"/>
  <c r="DO265" i="22"/>
  <c r="DC314" i="22"/>
  <c r="EW314" i="22"/>
  <c r="DI86" i="22"/>
  <c r="EX86" i="22"/>
  <c r="EX63" i="22"/>
  <c r="DI63" i="22"/>
  <c r="DO106" i="22"/>
  <c r="EY106" i="22"/>
  <c r="DI203" i="22"/>
  <c r="EX203" i="22"/>
  <c r="EY270" i="22"/>
  <c r="DO270" i="22"/>
  <c r="AH220" i="22"/>
  <c r="DP220" i="22"/>
  <c r="DP113" i="22"/>
  <c r="AH113" i="22"/>
  <c r="DP179" i="22"/>
  <c r="AH179" i="22"/>
  <c r="EY360" i="22"/>
  <c r="DO360" i="22"/>
  <c r="DP88" i="22"/>
  <c r="AH88" i="22"/>
  <c r="EW82" i="22"/>
  <c r="DC82" i="22"/>
  <c r="DO60" i="22"/>
  <c r="EY60" i="22"/>
  <c r="DP33" i="22"/>
  <c r="AH109" i="22"/>
  <c r="DP109" i="22"/>
  <c r="DO143" i="22"/>
  <c r="EY143" i="22"/>
  <c r="DO332" i="22"/>
  <c r="EY332" i="22"/>
  <c r="EY326" i="22"/>
  <c r="DO326" i="22"/>
  <c r="DO101" i="22"/>
  <c r="EY101" i="22"/>
  <c r="EY174" i="22"/>
  <c r="DO174" i="22"/>
  <c r="EU64" i="22"/>
  <c r="CQ64" i="22"/>
  <c r="DP319" i="22"/>
  <c r="AH319" i="22"/>
  <c r="EX274" i="22"/>
  <c r="DI274" i="22"/>
  <c r="EX145" i="22"/>
  <c r="DI145" i="22"/>
  <c r="EX322" i="22"/>
  <c r="DI322" i="22"/>
  <c r="DI165" i="22"/>
  <c r="EX165" i="22"/>
  <c r="DI330" i="22"/>
  <c r="EX330" i="22"/>
  <c r="EY167" i="22"/>
  <c r="DO167" i="22"/>
  <c r="EX345" i="22"/>
  <c r="DI345" i="22"/>
  <c r="DP71" i="22"/>
  <c r="DP70" i="22"/>
  <c r="AH315" i="22"/>
  <c r="DO76" i="22"/>
  <c r="EY76" i="22"/>
  <c r="DO75" i="22"/>
  <c r="EY75" i="22"/>
  <c r="EY288" i="22"/>
  <c r="DO288" i="22"/>
  <c r="DO263" i="22"/>
  <c r="EY263" i="22"/>
  <c r="EX22" i="22"/>
  <c r="DI22" i="22"/>
  <c r="EX310" i="22"/>
  <c r="DI310" i="22"/>
  <c r="DP45" i="22"/>
  <c r="AH45" i="22"/>
  <c r="DI280" i="22"/>
  <c r="EX280" i="22"/>
  <c r="EX234" i="22"/>
  <c r="DI234" i="22"/>
  <c r="DP78" i="22"/>
  <c r="AH78" i="22"/>
  <c r="EX123" i="22"/>
  <c r="DI123" i="22"/>
  <c r="DO325" i="22"/>
  <c r="EY325" i="22"/>
  <c r="DO246" i="22"/>
  <c r="EY246" i="22"/>
  <c r="EX96" i="22"/>
  <c r="DI96" i="22"/>
  <c r="AH262" i="22"/>
  <c r="DP262" i="22"/>
  <c r="DO134" i="22"/>
  <c r="EY134" i="22"/>
  <c r="EY128" i="22"/>
  <c r="DO128" i="22"/>
  <c r="EY342" i="22"/>
  <c r="DO342" i="22"/>
  <c r="DO268" i="22"/>
  <c r="EY268" i="22"/>
  <c r="EX25" i="22"/>
  <c r="DI25" i="22"/>
  <c r="DI359" i="22"/>
  <c r="EX359" i="22"/>
  <c r="CW227" i="22"/>
  <c r="EV227" i="22"/>
  <c r="DO250" i="22"/>
  <c r="EY250" i="22"/>
  <c r="DO187" i="22"/>
  <c r="EY187" i="22"/>
  <c r="DO352" i="22"/>
  <c r="EY352" i="22"/>
  <c r="DO111" i="22"/>
  <c r="EY111" i="22"/>
  <c r="DO215" i="22"/>
  <c r="EY215" i="22"/>
  <c r="DO308" i="22"/>
  <c r="EY308" i="22"/>
  <c r="DO353" i="22"/>
  <c r="EY353" i="22"/>
  <c r="EY69" i="22"/>
  <c r="DO69" i="22"/>
  <c r="EY242" i="22"/>
  <c r="DO242" i="22"/>
  <c r="DO182" i="22"/>
  <c r="EY182" i="22"/>
  <c r="DC360" i="22"/>
  <c r="EW360" i="22"/>
  <c r="EY287" i="22"/>
  <c r="DO287" i="22"/>
  <c r="EY126" i="22"/>
  <c r="DO126" i="22"/>
  <c r="BS222" i="22"/>
  <c r="EQ222" i="22"/>
  <c r="BT222" i="22" s="1"/>
  <c r="BS254" i="22"/>
  <c r="EQ254" i="22"/>
  <c r="R254" i="22" s="1"/>
  <c r="CE17" i="22"/>
  <c r="ES17" i="22"/>
  <c r="BA356" i="22"/>
  <c r="EN356" i="22"/>
  <c r="BB356" i="22" s="1"/>
  <c r="BS282" i="22"/>
  <c r="EQ282" i="22"/>
  <c r="BS237" i="22"/>
  <c r="EQ237" i="22"/>
  <c r="T264" i="22"/>
  <c r="EQ347" i="22"/>
  <c r="BS347" i="22"/>
  <c r="T276" i="22"/>
  <c r="BZ276" i="22"/>
  <c r="BY159" i="22"/>
  <c r="ER159" i="22"/>
  <c r="CE153" i="22"/>
  <c r="ES153" i="22"/>
  <c r="V153" i="22" s="1"/>
  <c r="DD67" i="22"/>
  <c r="AD67" i="22"/>
  <c r="DD361" i="22"/>
  <c r="AD361" i="22"/>
  <c r="BM248" i="22"/>
  <c r="EP248" i="22"/>
  <c r="ER327" i="22"/>
  <c r="T327" i="22" s="1"/>
  <c r="BY327" i="22"/>
  <c r="BY360" i="22"/>
  <c r="ER360" i="22"/>
  <c r="BS60" i="22"/>
  <c r="EQ60" i="22"/>
  <c r="BY364" i="22"/>
  <c r="ER364" i="22"/>
  <c r="T364" i="22" s="1"/>
  <c r="T87" i="22"/>
  <c r="BZ87" i="22"/>
  <c r="EQ238" i="22"/>
  <c r="BS238" i="22"/>
  <c r="CE287" i="22"/>
  <c r="CX189" i="22"/>
  <c r="AB189" i="22"/>
  <c r="EO224" i="22"/>
  <c r="N224" i="22" s="1"/>
  <c r="BG224" i="22"/>
  <c r="BA68" i="22"/>
  <c r="EN68" i="22"/>
  <c r="EO177" i="22"/>
  <c r="N177" i="22" s="1"/>
  <c r="BG177" i="22"/>
  <c r="EO292" i="22"/>
  <c r="BH292" i="22" s="1"/>
  <c r="BG292" i="22"/>
  <c r="EQ149" i="22"/>
  <c r="EQ45" i="22"/>
  <c r="X143" i="22"/>
  <c r="CL143" i="22"/>
  <c r="AB295" i="22"/>
  <c r="CX295" i="22"/>
  <c r="CX311" i="22"/>
  <c r="AD226" i="22"/>
  <c r="CK264" i="22"/>
  <c r="CK26" i="22"/>
  <c r="EU169" i="22"/>
  <c r="ET269" i="22"/>
  <c r="CQ309" i="22"/>
  <c r="EV159" i="22"/>
  <c r="CX159" i="22" s="1"/>
  <c r="EV86" i="22"/>
  <c r="CX86" i="22" s="1"/>
  <c r="ET22" i="22"/>
  <c r="CW216" i="22"/>
  <c r="EV43" i="22"/>
  <c r="EV241" i="22"/>
  <c r="CX241" i="22" s="1"/>
  <c r="DC67" i="22"/>
  <c r="DC305" i="22"/>
  <c r="DC361" i="22"/>
  <c r="DC190" i="22"/>
  <c r="DI128" i="22"/>
  <c r="EX128" i="22"/>
  <c r="EX193" i="22"/>
  <c r="DI193" i="22"/>
  <c r="EW251" i="22"/>
  <c r="DC251" i="22"/>
  <c r="EW306" i="22"/>
  <c r="DC306" i="22"/>
  <c r="DI271" i="22"/>
  <c r="EX271" i="22"/>
  <c r="EX245" i="22"/>
  <c r="DI245" i="22"/>
  <c r="DI252" i="22"/>
  <c r="EX252" i="22"/>
  <c r="DI185" i="22"/>
  <c r="EX185" i="22"/>
  <c r="EX141" i="22"/>
  <c r="DI141" i="22"/>
  <c r="DI59" i="22"/>
  <c r="EX59" i="22"/>
  <c r="DI281" i="22"/>
  <c r="EX281" i="22"/>
  <c r="DI217" i="22"/>
  <c r="EX217" i="22"/>
  <c r="DI150" i="22"/>
  <c r="EX150" i="22"/>
  <c r="EX140" i="22"/>
  <c r="DI140" i="22"/>
  <c r="DI62" i="22"/>
  <c r="EX62" i="22"/>
  <c r="DI357" i="22"/>
  <c r="EX357" i="22"/>
  <c r="EX305" i="22"/>
  <c r="DI305" i="22"/>
  <c r="EX207" i="22"/>
  <c r="DI207" i="22"/>
  <c r="DI332" i="22"/>
  <c r="EX332" i="22"/>
  <c r="EX75" i="22"/>
  <c r="DI75" i="22"/>
  <c r="EW183" i="22"/>
  <c r="DC183" i="22"/>
  <c r="DI354" i="22"/>
  <c r="EX354" i="22"/>
  <c r="EW170" i="22"/>
  <c r="DC170" i="22"/>
  <c r="DI48" i="22"/>
  <c r="EX48" i="22"/>
  <c r="EW240" i="22"/>
  <c r="DC240" i="22"/>
  <c r="EW66" i="22"/>
  <c r="DC66" i="22"/>
  <c r="DI168" i="22"/>
  <c r="EX168" i="22"/>
  <c r="DC179" i="22"/>
  <c r="EW179" i="22"/>
  <c r="EU241" i="22"/>
  <c r="CQ241" i="22"/>
  <c r="EW177" i="22"/>
  <c r="DC177" i="22"/>
  <c r="EX117" i="22"/>
  <c r="DI117" i="22"/>
  <c r="DI67" i="22"/>
  <c r="EX67" i="22"/>
  <c r="DI72" i="22"/>
  <c r="EX72" i="22"/>
  <c r="EX361" i="22"/>
  <c r="DI361" i="22"/>
  <c r="DC277" i="22"/>
  <c r="EW277" i="22"/>
  <c r="EW157" i="22"/>
  <c r="DC157" i="22"/>
  <c r="DI136" i="22"/>
  <c r="EX136" i="22"/>
  <c r="EX36" i="22"/>
  <c r="DI36" i="22"/>
  <c r="DI20" i="22"/>
  <c r="EX20" i="22"/>
  <c r="DI356" i="22"/>
  <c r="EX356" i="22"/>
  <c r="DI103" i="22"/>
  <c r="EX103" i="22"/>
  <c r="EX317" i="22"/>
  <c r="DI317" i="22"/>
  <c r="EW130" i="22"/>
  <c r="DC130" i="22"/>
  <c r="AF31" i="22"/>
  <c r="DJ31" i="22"/>
  <c r="EV320" i="22"/>
  <c r="CW320" i="22"/>
  <c r="DI231" i="22"/>
  <c r="EX231" i="22"/>
  <c r="DI40" i="22"/>
  <c r="EX40" i="22"/>
  <c r="EW348" i="22"/>
  <c r="DC348" i="22"/>
  <c r="EW255" i="22"/>
  <c r="DC255" i="22"/>
  <c r="EW275" i="22"/>
  <c r="DC275" i="22"/>
  <c r="EX98" i="22"/>
  <c r="DI98" i="22"/>
  <c r="DC38" i="22"/>
  <c r="EW38" i="22"/>
  <c r="DI151" i="22"/>
  <c r="EX151" i="22"/>
  <c r="EX198" i="22"/>
  <c r="DI198" i="22"/>
  <c r="EX205" i="22"/>
  <c r="DI205" i="22"/>
  <c r="DI85" i="22"/>
  <c r="EX85" i="22"/>
  <c r="EX84" i="22"/>
  <c r="DI84" i="22"/>
  <c r="EX289" i="22"/>
  <c r="DI289" i="22"/>
  <c r="EX190" i="22"/>
  <c r="DI190" i="22"/>
  <c r="EX105" i="22"/>
  <c r="DI105" i="22"/>
  <c r="CW319" i="22"/>
  <c r="EV319" i="22"/>
  <c r="EX279" i="22"/>
  <c r="DI279" i="22"/>
  <c r="EX238" i="22"/>
  <c r="DI238" i="22"/>
  <c r="EW113" i="22"/>
  <c r="DC113" i="22"/>
  <c r="EX355" i="22"/>
  <c r="DI355" i="22"/>
  <c r="DC247" i="22"/>
  <c r="EW247" i="22"/>
  <c r="EW340" i="22"/>
  <c r="DC340" i="22"/>
  <c r="DI313" i="22"/>
  <c r="EX313" i="22"/>
  <c r="EX57" i="22"/>
  <c r="DI57" i="22"/>
  <c r="DI99" i="22"/>
  <c r="EX99" i="22"/>
  <c r="DI227" i="22"/>
  <c r="EX227" i="22"/>
  <c r="DI164" i="22"/>
  <c r="EX164" i="22"/>
  <c r="EX311" i="22"/>
  <c r="DI311" i="22"/>
  <c r="EV306" i="22"/>
  <c r="CW306" i="22"/>
  <c r="CW271" i="22"/>
  <c r="EV271" i="22"/>
  <c r="EW252" i="22"/>
  <c r="DC252" i="22"/>
  <c r="DC281" i="22"/>
  <c r="EW281" i="22"/>
  <c r="DC217" i="22"/>
  <c r="EW217" i="22"/>
  <c r="EW150" i="22"/>
  <c r="DC150" i="22"/>
  <c r="DC62" i="22"/>
  <c r="EW62" i="22"/>
  <c r="EX331" i="22"/>
  <c r="DI331" i="22"/>
  <c r="DC241" i="22"/>
  <c r="EW241" i="22"/>
  <c r="DI183" i="22"/>
  <c r="EX183" i="22"/>
  <c r="EX304" i="22"/>
  <c r="DI304" i="22"/>
  <c r="DI230" i="22"/>
  <c r="EX230" i="22"/>
  <c r="DI155" i="22"/>
  <c r="EX155" i="22"/>
  <c r="DI112" i="22"/>
  <c r="EX112" i="22"/>
  <c r="EX109" i="22"/>
  <c r="DI109" i="22"/>
  <c r="DI350" i="22"/>
  <c r="EX350" i="22"/>
  <c r="DI262" i="22"/>
  <c r="EX262" i="22"/>
  <c r="DI210" i="22"/>
  <c r="EX210" i="22"/>
  <c r="DI204" i="22"/>
  <c r="EX204" i="22"/>
  <c r="EW88" i="22"/>
  <c r="DC88" i="22"/>
  <c r="EX66" i="22"/>
  <c r="DI66" i="22"/>
  <c r="EX323" i="22"/>
  <c r="DI323" i="22"/>
  <c r="EX297" i="22"/>
  <c r="DI297" i="22"/>
  <c r="DI222" i="22"/>
  <c r="EX222" i="22"/>
  <c r="DI202" i="22"/>
  <c r="EX202" i="22"/>
  <c r="DI144" i="22"/>
  <c r="EX144" i="22"/>
  <c r="DI324" i="22"/>
  <c r="EX324" i="22"/>
  <c r="EX179" i="22"/>
  <c r="DI179" i="22"/>
  <c r="DI343" i="22"/>
  <c r="EX343" i="22"/>
  <c r="DI225" i="22"/>
  <c r="EX225" i="22"/>
  <c r="DI191" i="22"/>
  <c r="EX191" i="22"/>
  <c r="EW117" i="22"/>
  <c r="DC117" i="22"/>
  <c r="DI285" i="22"/>
  <c r="EX285" i="22"/>
  <c r="EX208" i="22"/>
  <c r="DI208" i="22"/>
  <c r="EX196" i="22"/>
  <c r="DI196" i="22"/>
  <c r="DI166" i="22"/>
  <c r="EX166" i="22"/>
  <c r="EW136" i="22"/>
  <c r="DC136" i="22"/>
  <c r="EX74" i="22"/>
  <c r="DI74" i="22"/>
  <c r="DC36" i="22"/>
  <c r="EW36" i="22"/>
  <c r="EX223" i="22"/>
  <c r="DI223" i="22"/>
  <c r="DI122" i="22"/>
  <c r="EX122" i="22"/>
  <c r="EX237" i="22"/>
  <c r="DI237" i="22"/>
  <c r="EX200" i="22"/>
  <c r="DI200" i="22"/>
  <c r="DI130" i="22"/>
  <c r="EX130" i="22"/>
  <c r="EX68" i="22"/>
  <c r="DI68" i="22"/>
  <c r="DI337" i="22"/>
  <c r="EX337" i="22"/>
  <c r="DI302" i="22"/>
  <c r="EX302" i="22"/>
  <c r="DI195" i="22"/>
  <c r="EX195" i="22"/>
  <c r="EX110" i="22"/>
  <c r="DI110" i="22"/>
  <c r="AF333" i="22"/>
  <c r="DJ333" i="22"/>
  <c r="EX199" i="22"/>
  <c r="DI199" i="22"/>
  <c r="EW178" i="22"/>
  <c r="DC178" i="22"/>
  <c r="DI77" i="22"/>
  <c r="EX77" i="22"/>
  <c r="EX176" i="22"/>
  <c r="DI176" i="22"/>
  <c r="AF76" i="22"/>
  <c r="DJ76" i="22"/>
  <c r="EX97" i="22"/>
  <c r="DI97" i="22"/>
  <c r="DI149" i="22"/>
  <c r="EX149" i="22"/>
  <c r="DI34" i="22"/>
  <c r="EX34" i="22"/>
  <c r="EX213" i="22"/>
  <c r="DI213" i="22"/>
  <c r="EX73" i="22"/>
  <c r="DI73" i="22"/>
  <c r="EX135" i="22"/>
  <c r="DI135" i="22"/>
  <c r="EX50" i="22"/>
  <c r="DI50" i="22"/>
  <c r="EX316" i="22"/>
  <c r="DI316" i="22"/>
  <c r="DI161" i="22"/>
  <c r="EX161" i="22"/>
  <c r="AF101" i="22"/>
  <c r="DJ101" i="22"/>
  <c r="DJ102" i="22"/>
  <c r="AF102" i="22"/>
  <c r="EW85" i="22"/>
  <c r="DC85" i="22"/>
  <c r="DJ19" i="22"/>
  <c r="AF19" i="22"/>
  <c r="DI344" i="22"/>
  <c r="EX344" i="22"/>
  <c r="EW279" i="22"/>
  <c r="DC279" i="22"/>
  <c r="DI81" i="22"/>
  <c r="EX81" i="22"/>
  <c r="EX261" i="22"/>
  <c r="DI261" i="22"/>
  <c r="EX33" i="22"/>
  <c r="DI33" i="22"/>
  <c r="DI163" i="22"/>
  <c r="EX163" i="22"/>
  <c r="EX70" i="22"/>
  <c r="DI70" i="22"/>
  <c r="AF42" i="22"/>
  <c r="DJ42" i="22"/>
  <c r="AD172" i="22"/>
  <c r="DD49" i="22"/>
  <c r="ES259" i="22"/>
  <c r="CF259" i="22" s="1"/>
  <c r="CK316" i="22"/>
  <c r="CQ239" i="22"/>
  <c r="CQ240" i="22"/>
  <c r="CQ37" i="22"/>
  <c r="CQ61" i="22"/>
  <c r="EV17" i="22"/>
  <c r="AB17" i="22" s="1"/>
  <c r="EV42" i="22"/>
  <c r="CW295" i="22"/>
  <c r="EW354" i="22"/>
  <c r="AD354" i="22" s="1"/>
  <c r="EW356" i="22"/>
  <c r="DD356" i="22" s="1"/>
  <c r="EW57" i="22"/>
  <c r="AD57" i="22" s="1"/>
  <c r="DC20" i="22"/>
  <c r="EW205" i="22"/>
  <c r="EW40" i="22"/>
  <c r="EX360" i="22"/>
  <c r="DI360" i="22"/>
  <c r="EW164" i="22"/>
  <c r="DC164" i="22"/>
  <c r="EW286" i="22"/>
  <c r="DC286" i="22"/>
  <c r="DI259" i="22"/>
  <c r="EX259" i="22"/>
  <c r="EX162" i="22"/>
  <c r="DI162" i="22"/>
  <c r="EX139" i="22"/>
  <c r="DI139" i="22"/>
  <c r="EX23" i="22"/>
  <c r="DI23" i="22"/>
  <c r="DI264" i="22"/>
  <c r="EX264" i="22"/>
  <c r="DI211" i="22"/>
  <c r="EX211" i="22"/>
  <c r="EX172" i="22"/>
  <c r="DI172" i="22"/>
  <c r="DI78" i="22"/>
  <c r="EX78" i="22"/>
  <c r="DI51" i="22"/>
  <c r="EX51" i="22"/>
  <c r="DI336" i="22"/>
  <c r="EX336" i="22"/>
  <c r="EX257" i="22"/>
  <c r="DI257" i="22"/>
  <c r="EX138" i="22"/>
  <c r="DI138" i="22"/>
  <c r="EX167" i="22"/>
  <c r="DI167" i="22"/>
  <c r="DI338" i="22"/>
  <c r="EX338" i="22"/>
  <c r="DC304" i="22"/>
  <c r="EW304" i="22"/>
  <c r="EX284" i="22"/>
  <c r="DI284" i="22"/>
  <c r="EV112" i="22"/>
  <c r="CW112" i="22"/>
  <c r="DC109" i="22"/>
  <c r="EW109" i="22"/>
  <c r="CQ210" i="22"/>
  <c r="EU210" i="22"/>
  <c r="EX88" i="22"/>
  <c r="DI88" i="22"/>
  <c r="AF80" i="22"/>
  <c r="DJ80" i="22"/>
  <c r="DI83" i="22"/>
  <c r="EX83" i="22"/>
  <c r="EV179" i="22"/>
  <c r="CW179" i="22"/>
  <c r="EW343" i="22"/>
  <c r="DC343" i="22"/>
  <c r="DC225" i="22"/>
  <c r="EW225" i="22"/>
  <c r="EX129" i="22"/>
  <c r="DI129" i="22"/>
  <c r="DC90" i="22"/>
  <c r="EW90" i="22"/>
  <c r="DI27" i="22"/>
  <c r="EX27" i="22"/>
  <c r="DI328" i="22"/>
  <c r="EX328" i="22"/>
  <c r="EW285" i="22"/>
  <c r="DC285" i="22"/>
  <c r="DI220" i="22"/>
  <c r="EX220" i="22"/>
  <c r="DC196" i="22"/>
  <c r="EW196" i="22"/>
  <c r="EW166" i="22"/>
  <c r="DC166" i="22"/>
  <c r="DI107" i="22"/>
  <c r="EX107" i="22"/>
  <c r="EX118" i="22"/>
  <c r="DI118" i="22"/>
  <c r="DI364" i="22"/>
  <c r="EX364" i="22"/>
  <c r="EW122" i="22"/>
  <c r="DC122" i="22"/>
  <c r="DI327" i="22"/>
  <c r="EX327" i="22"/>
  <c r="DC237" i="22"/>
  <c r="EW237" i="22"/>
  <c r="EW200" i="22"/>
  <c r="DC200" i="22"/>
  <c r="EV337" i="22"/>
  <c r="CW337" i="22"/>
  <c r="DI244" i="22"/>
  <c r="EX244" i="22"/>
  <c r="EX21" i="22"/>
  <c r="DI21" i="22"/>
  <c r="DI178" i="22"/>
  <c r="EX178" i="22"/>
  <c r="EW77" i="22"/>
  <c r="DC77" i="22"/>
  <c r="DI186" i="22"/>
  <c r="EX186" i="22"/>
  <c r="DC34" i="22"/>
  <c r="EW34" i="22"/>
  <c r="DC316" i="22"/>
  <c r="EW316" i="22"/>
  <c r="EX260" i="22"/>
  <c r="DI260" i="22"/>
  <c r="DI253" i="22"/>
  <c r="EX253" i="22"/>
  <c r="DI53" i="22"/>
  <c r="EX53" i="22"/>
  <c r="DI192" i="22"/>
  <c r="EX192" i="22"/>
  <c r="DI346" i="22"/>
  <c r="EX346" i="22"/>
  <c r="EX226" i="22"/>
  <c r="DI226" i="22"/>
  <c r="DI153" i="22"/>
  <c r="EX153" i="22"/>
  <c r="FR12" i="22"/>
  <c r="EX18" i="22"/>
  <c r="DI18" i="22"/>
  <c r="EX347" i="22"/>
  <c r="DI347" i="22"/>
  <c r="DI32" i="22"/>
  <c r="EX32" i="22"/>
  <c r="EW163" i="22"/>
  <c r="DC163" i="22"/>
  <c r="DC70" i="22"/>
  <c r="EW70" i="22"/>
  <c r="EX93" i="22"/>
  <c r="DI93" i="22"/>
  <c r="EX29" i="22"/>
  <c r="DI29" i="22"/>
  <c r="DI173" i="22"/>
  <c r="EX173" i="22"/>
  <c r="DI45" i="22"/>
  <c r="EX45" i="22"/>
  <c r="ET159" i="22"/>
  <c r="X159" i="22" s="1"/>
  <c r="EU206" i="22"/>
  <c r="CW289" i="22"/>
  <c r="EV330" i="22"/>
  <c r="EW59" i="22"/>
  <c r="EW357" i="22"/>
  <c r="DD357" i="22" s="1"/>
  <c r="EW231" i="22"/>
  <c r="DC48" i="22"/>
  <c r="EW198" i="22"/>
  <c r="DC72" i="22"/>
  <c r="EX272" i="22"/>
  <c r="DI272" i="22"/>
  <c r="DI134" i="22"/>
  <c r="EX134" i="22"/>
  <c r="EX251" i="22"/>
  <c r="DI251" i="22"/>
  <c r="DI362" i="22"/>
  <c r="EX362" i="22"/>
  <c r="DI306" i="22"/>
  <c r="EX306" i="22"/>
  <c r="EW259" i="22"/>
  <c r="DC259" i="22"/>
  <c r="AF235" i="22"/>
  <c r="DJ235" i="22"/>
  <c r="EU162" i="22"/>
  <c r="CQ162" i="22"/>
  <c r="EV139" i="22"/>
  <c r="CW139" i="22"/>
  <c r="EW23" i="22"/>
  <c r="DC23" i="22"/>
  <c r="EV51" i="22"/>
  <c r="CW51" i="22"/>
  <c r="DC336" i="22"/>
  <c r="EW336" i="22"/>
  <c r="EW257" i="22"/>
  <c r="DC257" i="22"/>
  <c r="EX263" i="22"/>
  <c r="DI263" i="22"/>
  <c r="CW338" i="22"/>
  <c r="EV338" i="22"/>
  <c r="EX298" i="22"/>
  <c r="DI298" i="22"/>
  <c r="EW284" i="22"/>
  <c r="DC284" i="22"/>
  <c r="EX214" i="22"/>
  <c r="DI214" i="22"/>
  <c r="EX170" i="22"/>
  <c r="DI170" i="22"/>
  <c r="DI121" i="22"/>
  <c r="EX121" i="22"/>
  <c r="EX46" i="22"/>
  <c r="DI46" i="22"/>
  <c r="DI321" i="22"/>
  <c r="EX321" i="22"/>
  <c r="EX278" i="22"/>
  <c r="DI278" i="22"/>
  <c r="EX240" i="22"/>
  <c r="DI240" i="22"/>
  <c r="DI194" i="22"/>
  <c r="EX194" i="22"/>
  <c r="EX104" i="22"/>
  <c r="DI104" i="22"/>
  <c r="EX312" i="22"/>
  <c r="DI312" i="22"/>
  <c r="DI254" i="22"/>
  <c r="EX254" i="22"/>
  <c r="DJ239" i="22"/>
  <c r="AF239" i="22"/>
  <c r="DI233" i="22"/>
  <c r="EX233" i="22"/>
  <c r="DI55" i="22"/>
  <c r="EX55" i="22"/>
  <c r="DI241" i="22"/>
  <c r="EX241" i="22"/>
  <c r="DI177" i="22"/>
  <c r="EX177" i="22"/>
  <c r="EX90" i="22"/>
  <c r="DI90" i="22"/>
  <c r="EW27" i="22"/>
  <c r="DC27" i="22"/>
  <c r="EX277" i="22"/>
  <c r="DI277" i="22"/>
  <c r="DI157" i="22"/>
  <c r="EX157" i="22"/>
  <c r="DJ154" i="22"/>
  <c r="AF154" i="22"/>
  <c r="EW107" i="22"/>
  <c r="DC107" i="22"/>
  <c r="AF60" i="22"/>
  <c r="DJ60" i="22"/>
  <c r="DI315" i="22"/>
  <c r="EX315" i="22"/>
  <c r="EX219" i="22"/>
  <c r="DI219" i="22"/>
  <c r="DI269" i="22"/>
  <c r="EX269" i="22"/>
  <c r="EW327" i="22"/>
  <c r="DC327" i="22"/>
  <c r="EX320" i="22"/>
  <c r="DI320" i="22"/>
  <c r="DJ158" i="22"/>
  <c r="AF158" i="22"/>
  <c r="DC244" i="22"/>
  <c r="EW244" i="22"/>
  <c r="DI61" i="22"/>
  <c r="EX61" i="22"/>
  <c r="DC21" i="22"/>
  <c r="EW21" i="22"/>
  <c r="DI26" i="22"/>
  <c r="EX26" i="22"/>
  <c r="EX348" i="22"/>
  <c r="DI348" i="22"/>
  <c r="DI303" i="22"/>
  <c r="EX303" i="22"/>
  <c r="EX256" i="22"/>
  <c r="DI256" i="22"/>
  <c r="DI255" i="22"/>
  <c r="EX255" i="22"/>
  <c r="DI206" i="22"/>
  <c r="EX206" i="22"/>
  <c r="EX181" i="22"/>
  <c r="DI181" i="22"/>
  <c r="EX275" i="22"/>
  <c r="DI275" i="22"/>
  <c r="DC98" i="22"/>
  <c r="EW98" i="22"/>
  <c r="DI131" i="22"/>
  <c r="EX131" i="22"/>
  <c r="EX38" i="22"/>
  <c r="DI38" i="22"/>
  <c r="EX334" i="22"/>
  <c r="DI334" i="22"/>
  <c r="EW151" i="22"/>
  <c r="DC151" i="22"/>
  <c r="DI91" i="22"/>
  <c r="EX91" i="22"/>
  <c r="AF94" i="22"/>
  <c r="DI24" i="22"/>
  <c r="EX24" i="22"/>
  <c r="EX351" i="22"/>
  <c r="DI351" i="22"/>
  <c r="EX335" i="22"/>
  <c r="DI335" i="22"/>
  <c r="AF318" i="22"/>
  <c r="DJ318" i="22"/>
  <c r="EX142" i="22"/>
  <c r="DI142" i="22"/>
  <c r="DJ95" i="22"/>
  <c r="AF95" i="22"/>
  <c r="DI49" i="22"/>
  <c r="EX49" i="22"/>
  <c r="EW346" i="22"/>
  <c r="DC346" i="22"/>
  <c r="DI319" i="22"/>
  <c r="EX319" i="22"/>
  <c r="DI113" i="22"/>
  <c r="EX113" i="22"/>
  <c r="EX58" i="22"/>
  <c r="DI58" i="22"/>
  <c r="EW32" i="22"/>
  <c r="DC32" i="22"/>
  <c r="EX283" i="22"/>
  <c r="DI283" i="22"/>
  <c r="EX247" i="22"/>
  <c r="DI247" i="22"/>
  <c r="EX41" i="22"/>
  <c r="DI41" i="22"/>
  <c r="DI340" i="22"/>
  <c r="EX340" i="22"/>
  <c r="DC93" i="22"/>
  <c r="EW93" i="22"/>
  <c r="EW29" i="22"/>
  <c r="DC29" i="22"/>
  <c r="DC45" i="22"/>
  <c r="EW45" i="22"/>
  <c r="ET87" i="22"/>
  <c r="CK87" i="22"/>
  <c r="CK248" i="22"/>
  <c r="ET248" i="22"/>
  <c r="CR356" i="22"/>
  <c r="BA266" i="22"/>
  <c r="L206" i="22"/>
  <c r="BB206" i="22"/>
  <c r="EO264" i="22"/>
  <c r="N264" i="22" s="1"/>
  <c r="BG264" i="22"/>
  <c r="R249" i="22"/>
  <c r="BT249" i="22"/>
  <c r="BM79" i="22"/>
  <c r="EP79" i="22"/>
  <c r="BN79" i="22" s="1"/>
  <c r="ER265" i="22"/>
  <c r="BZ265" i="22" s="1"/>
  <c r="BY265" i="22"/>
  <c r="BY253" i="22"/>
  <c r="ER253" i="22"/>
  <c r="T253" i="22" s="1"/>
  <c r="BY180" i="22"/>
  <c r="ER180" i="22"/>
  <c r="CK50" i="22"/>
  <c r="CQ328" i="22"/>
  <c r="ET106" i="22"/>
  <c r="CK106" i="22"/>
  <c r="CK289" i="22"/>
  <c r="ET289" i="22"/>
  <c r="ET171" i="22"/>
  <c r="X171" i="22" s="1"/>
  <c r="CK171" i="22"/>
  <c r="CR157" i="22"/>
  <c r="Z157" i="22"/>
  <c r="BA56" i="22"/>
  <c r="EN56" i="22"/>
  <c r="BB56" i="22" s="1"/>
  <c r="EQ303" i="22"/>
  <c r="R303" i="22" s="1"/>
  <c r="BS303" i="22"/>
  <c r="CK358" i="22"/>
  <c r="ET358" i="22"/>
  <c r="ET295" i="22"/>
  <c r="CK295" i="22"/>
  <c r="CX242" i="22"/>
  <c r="AB242" i="22"/>
  <c r="ET238" i="22"/>
  <c r="X238" i="22" s="1"/>
  <c r="CK238" i="22"/>
  <c r="AH16" i="22"/>
  <c r="BM86" i="22"/>
  <c r="EP86" i="22"/>
  <c r="P94" i="22"/>
  <c r="BN94" i="22"/>
  <c r="BN50" i="22"/>
  <c r="P50" i="22"/>
  <c r="EP286" i="22"/>
  <c r="BM286" i="22"/>
  <c r="EP145" i="22"/>
  <c r="P145" i="22" s="1"/>
  <c r="BM145" i="22"/>
  <c r="BG360" i="22"/>
  <c r="EO360" i="22"/>
  <c r="EP308" i="22"/>
  <c r="BM308" i="22"/>
  <c r="BG186" i="22"/>
  <c r="EO186" i="22"/>
  <c r="N186" i="22" s="1"/>
  <c r="P78" i="22"/>
  <c r="BN78" i="22"/>
  <c r="N202" i="22"/>
  <c r="BH202" i="22"/>
  <c r="EP195" i="22"/>
  <c r="P195" i="22" s="1"/>
  <c r="BM195" i="22"/>
  <c r="EP142" i="22"/>
  <c r="BM142" i="22"/>
  <c r="EP137" i="22"/>
  <c r="BN137" i="22" s="1"/>
  <c r="BM137" i="22"/>
  <c r="EQ298" i="22"/>
  <c r="BS298" i="22"/>
  <c r="T111" i="22"/>
  <c r="BZ111" i="22"/>
  <c r="ES361" i="22"/>
  <c r="CF361" i="22" s="1"/>
  <c r="BY297" i="22"/>
  <c r="ER297" i="22"/>
  <c r="BY352" i="22"/>
  <c r="ER352" i="22"/>
  <c r="T352" i="22" s="1"/>
  <c r="ET299" i="22"/>
  <c r="CQ277" i="22"/>
  <c r="EU277" i="22"/>
  <c r="CQ41" i="22"/>
  <c r="EU41" i="22"/>
  <c r="BS209" i="22"/>
  <c r="EQ209" i="22"/>
  <c r="ET56" i="22"/>
  <c r="CK56" i="22"/>
  <c r="EP333" i="22"/>
  <c r="BM333" i="22"/>
  <c r="EQ326" i="22"/>
  <c r="BS326" i="22"/>
  <c r="BT311" i="22"/>
  <c r="R311" i="22"/>
  <c r="ER286" i="22"/>
  <c r="T286" i="22" s="1"/>
  <c r="BY286" i="22"/>
  <c r="CL203" i="22"/>
  <c r="ET200" i="22"/>
  <c r="CK200" i="22"/>
  <c r="CF52" i="22"/>
  <c r="V52" i="22"/>
  <c r="X342" i="22"/>
  <c r="CL342" i="22"/>
  <c r="CF254" i="22"/>
  <c r="V254" i="22"/>
  <c r="ET353" i="22"/>
  <c r="CK353" i="22"/>
  <c r="ET301" i="22"/>
  <c r="X301" i="22" s="1"/>
  <c r="CK301" i="22"/>
  <c r="T83" i="22"/>
  <c r="BZ83" i="22"/>
  <c r="ET321" i="22"/>
  <c r="CK321" i="22"/>
  <c r="EU244" i="22"/>
  <c r="CQ244" i="22"/>
  <c r="CK135" i="22"/>
  <c r="ET135" i="22"/>
  <c r="CR285" i="22"/>
  <c r="BB171" i="22"/>
  <c r="Z317" i="22"/>
  <c r="CX359" i="22"/>
  <c r="AB342" i="22"/>
  <c r="CF122" i="22"/>
  <c r="AU308" i="22"/>
  <c r="L16" i="22"/>
  <c r="T160" i="22"/>
  <c r="EN268" i="22"/>
  <c r="BB268" i="22" s="1"/>
  <c r="BA294" i="22"/>
  <c r="EN294" i="22"/>
  <c r="BB294" i="22" s="1"/>
  <c r="EO354" i="22"/>
  <c r="BH354" i="22" s="1"/>
  <c r="EO332" i="22"/>
  <c r="BA341" i="22"/>
  <c r="EN341" i="22"/>
  <c r="L341" i="22" s="1"/>
  <c r="BM312" i="22"/>
  <c r="EP271" i="22"/>
  <c r="BM271" i="22"/>
  <c r="BM185" i="22"/>
  <c r="EP185" i="22"/>
  <c r="BY81" i="22"/>
  <c r="CE73" i="22"/>
  <c r="BY256" i="22"/>
  <c r="ER256" i="22"/>
  <c r="BZ256" i="22" s="1"/>
  <c r="ES336" i="22"/>
  <c r="CE336" i="22"/>
  <c r="ET344" i="22"/>
  <c r="CK103" i="22"/>
  <c r="CE37" i="22"/>
  <c r="ES37" i="22"/>
  <c r="CF37" i="22" s="1"/>
  <c r="CE315" i="22"/>
  <c r="ES315" i="22"/>
  <c r="CF315" i="22" s="1"/>
  <c r="EU351" i="22"/>
  <c r="CQ205" i="22"/>
  <c r="EU302" i="22"/>
  <c r="Z302" i="22" s="1"/>
  <c r="CQ302" i="22"/>
  <c r="EU208" i="22"/>
  <c r="CQ208" i="22"/>
  <c r="EU70" i="22"/>
  <c r="Z70" i="22" s="1"/>
  <c r="CQ70" i="22"/>
  <c r="EU313" i="22"/>
  <c r="CQ313" i="22"/>
  <c r="EU73" i="22"/>
  <c r="CR73" i="22" s="1"/>
  <c r="CQ73" i="22"/>
  <c r="EU260" i="22"/>
  <c r="Z260" i="22" s="1"/>
  <c r="CQ260" i="22"/>
  <c r="CQ181" i="22"/>
  <c r="EU181" i="22"/>
  <c r="CR181" i="22" s="1"/>
  <c r="CQ176" i="22"/>
  <c r="EU176" i="22"/>
  <c r="Z176" i="22" s="1"/>
  <c r="CQ85" i="22"/>
  <c r="EU85" i="22"/>
  <c r="CR85" i="22" s="1"/>
  <c r="EV296" i="22"/>
  <c r="EU362" i="22"/>
  <c r="CQ362" i="22"/>
  <c r="EU247" i="22"/>
  <c r="CQ247" i="22"/>
  <c r="DC311" i="22"/>
  <c r="EW311" i="22"/>
  <c r="EW338" i="22"/>
  <c r="DC338" i="22"/>
  <c r="EW83" i="22"/>
  <c r="DC83" i="22"/>
  <c r="EV125" i="22"/>
  <c r="CW125" i="22"/>
  <c r="EV96" i="22"/>
  <c r="CW96" i="22"/>
  <c r="EV232" i="22"/>
  <c r="CW232" i="22"/>
  <c r="DC162" i="22"/>
  <c r="EW162" i="22"/>
  <c r="DC78" i="22"/>
  <c r="EW78" i="22"/>
  <c r="EW55" i="22"/>
  <c r="DC55" i="22"/>
  <c r="CQ345" i="22"/>
  <c r="EU345" i="22"/>
  <c r="ET270" i="22"/>
  <c r="CK270" i="22"/>
  <c r="EV119" i="22"/>
  <c r="CW119" i="22"/>
  <c r="DC309" i="22"/>
  <c r="EW309" i="22"/>
  <c r="CQ114" i="22"/>
  <c r="EU114" i="22"/>
  <c r="EU116" i="22"/>
  <c r="CR116" i="22" s="1"/>
  <c r="CQ116" i="22"/>
  <c r="CW308" i="22"/>
  <c r="EV308" i="22"/>
  <c r="AB308" i="22" s="1"/>
  <c r="AD186" i="22"/>
  <c r="DD186" i="22"/>
  <c r="CW174" i="22"/>
  <c r="EV174" i="22"/>
  <c r="EU74" i="22"/>
  <c r="CQ74" i="22"/>
  <c r="CW268" i="22"/>
  <c r="EV268" i="22"/>
  <c r="EW65" i="22"/>
  <c r="DC65" i="22"/>
  <c r="EW25" i="22"/>
  <c r="DC25" i="22"/>
  <c r="DC349" i="22"/>
  <c r="EW349" i="22"/>
  <c r="DC242" i="22"/>
  <c r="EW242" i="22"/>
  <c r="EW188" i="22"/>
  <c r="DC188" i="22"/>
  <c r="DC171" i="22"/>
  <c r="EW171" i="22"/>
  <c r="EW101" i="22"/>
  <c r="DC101" i="22"/>
  <c r="EW44" i="22"/>
  <c r="DC44" i="22"/>
  <c r="DD208" i="22"/>
  <c r="AD208" i="22"/>
  <c r="EV146" i="22"/>
  <c r="CW146" i="22"/>
  <c r="DC138" i="22"/>
  <c r="EW138" i="22"/>
  <c r="DC50" i="22"/>
  <c r="EW50" i="22"/>
  <c r="AD357" i="22"/>
  <c r="DC234" i="22"/>
  <c r="EW234" i="22"/>
  <c r="EV100" i="22"/>
  <c r="CW100" i="22"/>
  <c r="EV69" i="22"/>
  <c r="CW69" i="22"/>
  <c r="DC296" i="22"/>
  <c r="EW296" i="22"/>
  <c r="DC276" i="22"/>
  <c r="EW276" i="22"/>
  <c r="DC228" i="22"/>
  <c r="EW228" i="22"/>
  <c r="DD173" i="22"/>
  <c r="AD173" i="22"/>
  <c r="ER329" i="22"/>
  <c r="BY329" i="22"/>
  <c r="DC54" i="22"/>
  <c r="EW54" i="22"/>
  <c r="EW194" i="22"/>
  <c r="DC194" i="22"/>
  <c r="DC254" i="22"/>
  <c r="EW254" i="22"/>
  <c r="DC300" i="22"/>
  <c r="EW300" i="22"/>
  <c r="EW215" i="22"/>
  <c r="DC215" i="22"/>
  <c r="DC137" i="22"/>
  <c r="EW137" i="22"/>
  <c r="EV31" i="22"/>
  <c r="CW31" i="22"/>
  <c r="EW288" i="22"/>
  <c r="DC288" i="22"/>
  <c r="DC154" i="22"/>
  <c r="EW154" i="22"/>
  <c r="DD20" i="22"/>
  <c r="AD20" i="22"/>
  <c r="EV301" i="22"/>
  <c r="CW301" i="22"/>
  <c r="EV282" i="22"/>
  <c r="CW282" i="22"/>
  <c r="EV239" i="22"/>
  <c r="CW239" i="22"/>
  <c r="CW352" i="22"/>
  <c r="EV352" i="22"/>
  <c r="EV152" i="22"/>
  <c r="CW152" i="22"/>
  <c r="EV39" i="22"/>
  <c r="CW39" i="22"/>
  <c r="EU249" i="22"/>
  <c r="CQ249" i="22"/>
  <c r="AD262" i="22"/>
  <c r="DD262" i="22"/>
  <c r="EV132" i="22"/>
  <c r="AB132" i="22" s="1"/>
  <c r="CW132" i="22"/>
  <c r="EW187" i="22"/>
  <c r="DC187" i="22"/>
  <c r="EW63" i="22"/>
  <c r="DC63" i="22"/>
  <c r="DC203" i="22"/>
  <c r="EW203" i="22"/>
  <c r="EU326" i="22"/>
  <c r="CQ326" i="22"/>
  <c r="EV318" i="22"/>
  <c r="CW318" i="22"/>
  <c r="DC126" i="22"/>
  <c r="EW126" i="22"/>
  <c r="DD190" i="22"/>
  <c r="AD190" i="22"/>
  <c r="EN137" i="22"/>
  <c r="BB137" i="22" s="1"/>
  <c r="BA137" i="22"/>
  <c r="BA115" i="22"/>
  <c r="EN115" i="22"/>
  <c r="L115" i="22" s="1"/>
  <c r="EN69" i="22"/>
  <c r="BA69" i="22"/>
  <c r="BG190" i="22"/>
  <c r="EO190" i="22"/>
  <c r="N190" i="22" s="1"/>
  <c r="BM318" i="22"/>
  <c r="EP318" i="22"/>
  <c r="P318" i="22" s="1"/>
  <c r="EO18" i="22"/>
  <c r="N18" i="22" s="1"/>
  <c r="BG18" i="22"/>
  <c r="EP44" i="22"/>
  <c r="BM44" i="22"/>
  <c r="EQ155" i="22"/>
  <c r="BT155" i="22" s="1"/>
  <c r="BS155" i="22"/>
  <c r="BS162" i="22"/>
  <c r="EQ162" i="22"/>
  <c r="R162" i="22" s="1"/>
  <c r="BS285" i="22"/>
  <c r="EQ285" i="22"/>
  <c r="T152" i="22"/>
  <c r="BZ152" i="22"/>
  <c r="CE136" i="22"/>
  <c r="ES136" i="22"/>
  <c r="V136" i="22" s="1"/>
  <c r="BY220" i="22"/>
  <c r="ER220" i="22"/>
  <c r="ES347" i="22"/>
  <c r="CF347" i="22" s="1"/>
  <c r="CE347" i="22"/>
  <c r="CL90" i="22"/>
  <c r="ET60" i="22"/>
  <c r="CK60" i="22"/>
  <c r="CK284" i="22"/>
  <c r="ET284" i="22"/>
  <c r="X284" i="22" s="1"/>
  <c r="ET209" i="22"/>
  <c r="CK209" i="22"/>
  <c r="EU225" i="22"/>
  <c r="CQ225" i="22"/>
  <c r="CX204" i="22"/>
  <c r="AB204" i="22"/>
  <c r="EU121" i="22"/>
  <c r="CR121" i="22" s="1"/>
  <c r="CQ121" i="22"/>
  <c r="EU332" i="22"/>
  <c r="CR332" i="22" s="1"/>
  <c r="CQ332" i="22"/>
  <c r="ET304" i="22"/>
  <c r="CK304" i="22"/>
  <c r="EU40" i="22"/>
  <c r="CQ40" i="22"/>
  <c r="EU24" i="22"/>
  <c r="CQ24" i="22"/>
  <c r="CQ283" i="22"/>
  <c r="EU283" i="22"/>
  <c r="CQ255" i="22"/>
  <c r="EU255" i="22"/>
  <c r="EU272" i="22"/>
  <c r="CR272" i="22" s="1"/>
  <c r="CQ272" i="22"/>
  <c r="DC337" i="22"/>
  <c r="EW337" i="22"/>
  <c r="EW271" i="22"/>
  <c r="DC271" i="22"/>
  <c r="CQ360" i="22"/>
  <c r="EU360" i="22"/>
  <c r="DC325" i="22"/>
  <c r="EW325" i="22"/>
  <c r="DC221" i="22"/>
  <c r="EW221" i="22"/>
  <c r="DC79" i="22"/>
  <c r="EW79" i="22"/>
  <c r="DC293" i="22"/>
  <c r="EW293" i="22"/>
  <c r="DC158" i="22"/>
  <c r="EW158" i="22"/>
  <c r="EW60" i="22"/>
  <c r="DC60" i="22"/>
  <c r="DC127" i="22"/>
  <c r="EW127" i="22"/>
  <c r="EW64" i="22"/>
  <c r="DC64" i="22"/>
  <c r="EW320" i="22"/>
  <c r="DC320" i="22"/>
  <c r="CW341" i="22"/>
  <c r="EV341" i="22"/>
  <c r="EW145" i="22"/>
  <c r="DC145" i="22"/>
  <c r="EV178" i="22"/>
  <c r="CW178" i="22"/>
  <c r="DC43" i="22"/>
  <c r="EW43" i="22"/>
  <c r="DC193" i="22"/>
  <c r="EW193" i="22"/>
  <c r="BG329" i="22"/>
  <c r="EO329" i="22"/>
  <c r="EV309" i="22"/>
  <c r="CW309" i="22"/>
  <c r="DC209" i="22"/>
  <c r="EW209" i="22"/>
  <c r="EW133" i="22"/>
  <c r="DC133" i="22"/>
  <c r="CW23" i="22"/>
  <c r="EV23" i="22"/>
  <c r="EW165" i="22"/>
  <c r="DC165" i="22"/>
  <c r="EW174" i="22"/>
  <c r="DC174" i="22"/>
  <c r="EW147" i="22"/>
  <c r="DC147" i="22"/>
  <c r="DD118" i="22"/>
  <c r="EW266" i="22"/>
  <c r="DC266" i="22"/>
  <c r="CW65" i="22"/>
  <c r="EV65" i="22"/>
  <c r="EV349" i="22"/>
  <c r="CW349" i="22"/>
  <c r="CK188" i="22"/>
  <c r="ET188" i="22"/>
  <c r="EV171" i="22"/>
  <c r="CW171" i="22"/>
  <c r="CW101" i="22"/>
  <c r="EV101" i="22"/>
  <c r="CW44" i="22"/>
  <c r="EV44" i="22"/>
  <c r="CX44" i="22" s="1"/>
  <c r="CE146" i="22"/>
  <c r="ES146" i="22"/>
  <c r="EW148" i="22"/>
  <c r="DC148" i="22"/>
  <c r="EW89" i="22"/>
  <c r="DC89" i="22"/>
  <c r="DC329" i="22"/>
  <c r="EW329" i="22"/>
  <c r="EW364" i="22"/>
  <c r="DC364" i="22"/>
  <c r="EW81" i="22"/>
  <c r="DC81" i="22"/>
  <c r="EW216" i="22"/>
  <c r="DC216" i="22"/>
  <c r="CX328" i="22"/>
  <c r="AB328" i="22"/>
  <c r="EV234" i="22"/>
  <c r="CW234" i="22"/>
  <c r="EW22" i="22"/>
  <c r="DC22" i="22"/>
  <c r="DC330" i="22"/>
  <c r="EW330" i="22"/>
  <c r="EW86" i="22"/>
  <c r="DC86" i="22"/>
  <c r="DC87" i="22"/>
  <c r="EW87" i="22"/>
  <c r="DD303" i="22"/>
  <c r="AD303" i="22"/>
  <c r="CW276" i="22"/>
  <c r="EV276" i="22"/>
  <c r="DC169" i="22"/>
  <c r="EW169" i="22"/>
  <c r="CW280" i="22"/>
  <c r="EV280" i="22"/>
  <c r="CW54" i="22"/>
  <c r="EV54" i="22"/>
  <c r="EW273" i="22"/>
  <c r="DC273" i="22"/>
  <c r="EW28" i="22"/>
  <c r="DC28" i="22"/>
  <c r="DC319" i="22"/>
  <c r="EW319" i="22"/>
  <c r="CW76" i="22"/>
  <c r="EV76" i="22"/>
  <c r="DD334" i="22"/>
  <c r="AD334" i="22"/>
  <c r="CK300" i="22"/>
  <c r="ET300" i="22"/>
  <c r="CW215" i="22"/>
  <c r="EV215" i="22"/>
  <c r="EV137" i="22"/>
  <c r="CW137" i="22"/>
  <c r="EW31" i="22"/>
  <c r="DC31" i="22"/>
  <c r="DC322" i="22"/>
  <c r="EW322" i="22"/>
  <c r="EV154" i="22"/>
  <c r="CW154" i="22"/>
  <c r="DC35" i="22"/>
  <c r="EW35" i="22"/>
  <c r="EW363" i="22"/>
  <c r="DC363" i="22"/>
  <c r="DC310" i="22"/>
  <c r="EW310" i="22"/>
  <c r="DC239" i="22"/>
  <c r="EW239" i="22"/>
  <c r="EW61" i="22"/>
  <c r="DC61" i="22"/>
  <c r="EW42" i="22"/>
  <c r="DC42" i="22"/>
  <c r="EW358" i="22"/>
  <c r="DC358" i="22"/>
  <c r="EW248" i="22"/>
  <c r="DC248" i="22"/>
  <c r="CW201" i="22"/>
  <c r="EV201" i="22"/>
  <c r="CX201" i="22" s="1"/>
  <c r="DC160" i="22"/>
  <c r="EW160" i="22"/>
  <c r="DC182" i="22"/>
  <c r="EW182" i="22"/>
  <c r="DC92" i="22"/>
  <c r="EW92" i="22"/>
  <c r="EW37" i="22"/>
  <c r="DC37" i="22"/>
  <c r="EW17" i="22"/>
  <c r="AD17" i="22" s="1"/>
  <c r="DC17" i="22"/>
  <c r="FQ12" i="22"/>
  <c r="FQ11" i="22"/>
  <c r="HV61" i="22" s="1"/>
  <c r="HV83" i="22" s="1"/>
  <c r="EW189" i="22"/>
  <c r="DC189" i="22"/>
  <c r="EV203" i="22"/>
  <c r="CW203" i="22"/>
  <c r="DC295" i="22"/>
  <c r="EW295" i="22"/>
  <c r="DC159" i="22"/>
  <c r="EW159" i="22"/>
  <c r="EV126" i="22"/>
  <c r="CW126" i="22"/>
  <c r="CR205" i="22"/>
  <c r="FP12" i="22"/>
  <c r="EM326" i="22"/>
  <c r="J326" i="22" s="1"/>
  <c r="EN192" i="22"/>
  <c r="L192" i="22" s="1"/>
  <c r="BA192" i="22"/>
  <c r="EO91" i="22"/>
  <c r="BH91" i="22" s="1"/>
  <c r="BG91" i="22"/>
  <c r="BM165" i="22"/>
  <c r="EP165" i="22"/>
  <c r="P165" i="22" s="1"/>
  <c r="BG83" i="22"/>
  <c r="EO83" i="22"/>
  <c r="N83" i="22" s="1"/>
  <c r="EQ247" i="22"/>
  <c r="R247" i="22" s="1"/>
  <c r="EQ53" i="22"/>
  <c r="R53" i="22" s="1"/>
  <c r="EQ42" i="22"/>
  <c r="BS42" i="22"/>
  <c r="ER71" i="22"/>
  <c r="T71" i="22" s="1"/>
  <c r="CE79" i="22"/>
  <c r="ES239" i="22"/>
  <c r="ER75" i="22"/>
  <c r="BY75" i="22"/>
  <c r="BS357" i="22"/>
  <c r="EQ357" i="22"/>
  <c r="CE194" i="22"/>
  <c r="CE122" i="22"/>
  <c r="CE76" i="22"/>
  <c r="ES177" i="22"/>
  <c r="ER107" i="22"/>
  <c r="BZ107" i="22" s="1"/>
  <c r="BY107" i="22"/>
  <c r="ET96" i="22"/>
  <c r="CK34" i="22"/>
  <c r="ET341" i="22"/>
  <c r="CK218" i="22"/>
  <c r="ET218" i="22"/>
  <c r="ET265" i="22"/>
  <c r="CK265" i="22"/>
  <c r="ET212" i="22"/>
  <c r="CK212" i="22"/>
  <c r="ET214" i="22"/>
  <c r="CK214" i="22"/>
  <c r="CW187" i="22"/>
  <c r="EU134" i="22"/>
  <c r="CQ134" i="22"/>
  <c r="EV108" i="22"/>
  <c r="CX212" i="22"/>
  <c r="CK161" i="22"/>
  <c r="ET161" i="22"/>
  <c r="EV63" i="22"/>
  <c r="EW210" i="22"/>
  <c r="DC210" i="22"/>
  <c r="EW140" i="22"/>
  <c r="DC140" i="22"/>
  <c r="EV221" i="22"/>
  <c r="CW221" i="22"/>
  <c r="CW79" i="22"/>
  <c r="EV79" i="22"/>
  <c r="EV293" i="22"/>
  <c r="CW293" i="22"/>
  <c r="CW158" i="22"/>
  <c r="EV158" i="22"/>
  <c r="EV60" i="22"/>
  <c r="CW60" i="22"/>
  <c r="EW227" i="22"/>
  <c r="DC227" i="22"/>
  <c r="EW156" i="22"/>
  <c r="DC156" i="22"/>
  <c r="EW341" i="22"/>
  <c r="DC341" i="22"/>
  <c r="CQ235" i="22"/>
  <c r="EU235" i="22"/>
  <c r="DD332" i="22"/>
  <c r="AD332" i="22"/>
  <c r="CQ178" i="22"/>
  <c r="EU178" i="22"/>
  <c r="EW168" i="22"/>
  <c r="DC168" i="22"/>
  <c r="EW51" i="22"/>
  <c r="DC51" i="22"/>
  <c r="DC339" i="22"/>
  <c r="EW339" i="22"/>
  <c r="CW209" i="22"/>
  <c r="EV209" i="22"/>
  <c r="EV133" i="22"/>
  <c r="CW133" i="22"/>
  <c r="CE23" i="22"/>
  <c r="ES23" i="22"/>
  <c r="DD302" i="22"/>
  <c r="EV147" i="22"/>
  <c r="CW147" i="22"/>
  <c r="EW123" i="22"/>
  <c r="DC123" i="22"/>
  <c r="EW94" i="22"/>
  <c r="DC94" i="22"/>
  <c r="DC106" i="22"/>
  <c r="EW106" i="22"/>
  <c r="DC265" i="22"/>
  <c r="EW265" i="22"/>
  <c r="DC212" i="22"/>
  <c r="EW212" i="22"/>
  <c r="EW175" i="22"/>
  <c r="DC175" i="22"/>
  <c r="DC95" i="22"/>
  <c r="EW95" i="22"/>
  <c r="DC102" i="22"/>
  <c r="EW102" i="22"/>
  <c r="DC139" i="22"/>
  <c r="EW139" i="22"/>
  <c r="EW71" i="22"/>
  <c r="DC71" i="22"/>
  <c r="EV148" i="22"/>
  <c r="CW148" i="22"/>
  <c r="EV89" i="22"/>
  <c r="CW89" i="22"/>
  <c r="DC289" i="22"/>
  <c r="EW289" i="22"/>
  <c r="EW201" i="22"/>
  <c r="DC201" i="22"/>
  <c r="EW243" i="22"/>
  <c r="DC243" i="22"/>
  <c r="EV218" i="22"/>
  <c r="CW218" i="22"/>
  <c r="EW333" i="22"/>
  <c r="DC333" i="22"/>
  <c r="DC291" i="22"/>
  <c r="EW291" i="22"/>
  <c r="EW267" i="22"/>
  <c r="DC267" i="22"/>
  <c r="BA329" i="22"/>
  <c r="EN329" i="22"/>
  <c r="EW280" i="22"/>
  <c r="DC280" i="22"/>
  <c r="CW273" i="22"/>
  <c r="EV273" i="22"/>
  <c r="DC103" i="22"/>
  <c r="EW103" i="22"/>
  <c r="CW19" i="22"/>
  <c r="EV19" i="22"/>
  <c r="EW274" i="22"/>
  <c r="DC274" i="22"/>
  <c r="DC180" i="22"/>
  <c r="EW180" i="22"/>
  <c r="AD121" i="22"/>
  <c r="DD121" i="22"/>
  <c r="DC30" i="22"/>
  <c r="EW30" i="22"/>
  <c r="EU31" i="22"/>
  <c r="CQ31" i="22"/>
  <c r="DC184" i="22"/>
  <c r="EW184" i="22"/>
  <c r="EV35" i="22"/>
  <c r="CW35" i="22"/>
  <c r="EV310" i="22"/>
  <c r="CW310" i="22"/>
  <c r="EV358" i="22"/>
  <c r="CW358" i="22"/>
  <c r="CW248" i="22"/>
  <c r="EV248" i="22"/>
  <c r="CW182" i="22"/>
  <c r="EV182" i="22"/>
  <c r="DC76" i="22"/>
  <c r="EW76" i="22"/>
  <c r="DD214" i="22"/>
  <c r="AD214" i="22"/>
  <c r="EW52" i="22"/>
  <c r="DC52" i="22"/>
  <c r="DC143" i="22"/>
  <c r="EW143" i="22"/>
  <c r="CW326" i="22"/>
  <c r="EV326" i="22"/>
  <c r="DC294" i="22"/>
  <c r="EW294" i="22"/>
  <c r="EW47" i="22"/>
  <c r="DC47" i="22"/>
  <c r="DC141" i="22"/>
  <c r="EW141" i="22"/>
  <c r="EW129" i="22"/>
  <c r="DC129" i="22"/>
  <c r="DC290" i="22"/>
  <c r="EW290" i="22"/>
  <c r="DC125" i="22"/>
  <c r="EW125" i="22"/>
  <c r="EW96" i="22"/>
  <c r="DC96" i="22"/>
  <c r="DC232" i="22"/>
  <c r="EW232" i="22"/>
  <c r="EW124" i="22"/>
  <c r="DC124" i="22"/>
  <c r="DC80" i="22"/>
  <c r="EW80" i="22"/>
  <c r="DC204" i="22"/>
  <c r="EW204" i="22"/>
  <c r="DC235" i="22"/>
  <c r="EW235" i="22"/>
  <c r="DC167" i="22"/>
  <c r="EW167" i="22"/>
  <c r="EW345" i="22"/>
  <c r="DC345" i="22"/>
  <c r="DC246" i="22"/>
  <c r="EW246" i="22"/>
  <c r="EW270" i="22"/>
  <c r="DC270" i="22"/>
  <c r="EW119" i="22"/>
  <c r="DC119" i="22"/>
  <c r="EW224" i="22"/>
  <c r="DC224" i="22"/>
  <c r="DC108" i="22"/>
  <c r="EW108" i="22"/>
  <c r="DC75" i="22"/>
  <c r="EW75" i="22"/>
  <c r="DC307" i="22"/>
  <c r="EW307" i="22"/>
  <c r="DC114" i="22"/>
  <c r="EW114" i="22"/>
  <c r="DC116" i="22"/>
  <c r="EW116" i="22"/>
  <c r="EW308" i="22"/>
  <c r="DC308" i="22"/>
  <c r="EW74" i="22"/>
  <c r="DC74" i="22"/>
  <c r="EW353" i="22"/>
  <c r="DC353" i="22"/>
  <c r="EW292" i="22"/>
  <c r="DC292" i="22"/>
  <c r="EW268" i="22"/>
  <c r="DC268" i="22"/>
  <c r="CW123" i="22"/>
  <c r="EV123" i="22"/>
  <c r="EV95" i="22"/>
  <c r="CW95" i="22"/>
  <c r="CW102" i="22"/>
  <c r="EV102" i="22"/>
  <c r="DC146" i="22"/>
  <c r="EW146" i="22"/>
  <c r="EV71" i="22"/>
  <c r="CW71" i="22"/>
  <c r="EW115" i="22"/>
  <c r="DC115" i="22"/>
  <c r="EW249" i="22"/>
  <c r="DC249" i="22"/>
  <c r="EW112" i="22"/>
  <c r="DC112" i="22"/>
  <c r="ET243" i="22"/>
  <c r="CK243" i="22"/>
  <c r="EW229" i="22"/>
  <c r="DC229" i="22"/>
  <c r="DC218" i="22"/>
  <c r="EW218" i="22"/>
  <c r="DC342" i="22"/>
  <c r="EW342" i="22"/>
  <c r="DC258" i="22"/>
  <c r="EW258" i="22"/>
  <c r="EW100" i="22"/>
  <c r="DC100" i="22"/>
  <c r="EW69" i="22"/>
  <c r="DC69" i="22"/>
  <c r="DC56" i="22"/>
  <c r="EW56" i="22"/>
  <c r="EV329" i="22"/>
  <c r="CW329" i="22"/>
  <c r="CQ280" i="22"/>
  <c r="EU280" i="22"/>
  <c r="EW91" i="22"/>
  <c r="DC91" i="22"/>
  <c r="EW253" i="22"/>
  <c r="DC253" i="22"/>
  <c r="EW19" i="22"/>
  <c r="DC19" i="22"/>
  <c r="DD317" i="22"/>
  <c r="AD317" i="22"/>
  <c r="CW300" i="22"/>
  <c r="EV300" i="22"/>
  <c r="EV274" i="22"/>
  <c r="CW274" i="22"/>
  <c r="CW30" i="22"/>
  <c r="EV30" i="22"/>
  <c r="AD84" i="22"/>
  <c r="DD84" i="22"/>
  <c r="EW301" i="22"/>
  <c r="DC301" i="22"/>
  <c r="DC282" i="22"/>
  <c r="EW282" i="22"/>
  <c r="DD97" i="22"/>
  <c r="AD97" i="22"/>
  <c r="DC352" i="22"/>
  <c r="EW352" i="22"/>
  <c r="DC299" i="22"/>
  <c r="EW299" i="22"/>
  <c r="DC197" i="22"/>
  <c r="EW197" i="22"/>
  <c r="EW152" i="22"/>
  <c r="DC152" i="22"/>
  <c r="DC111" i="22"/>
  <c r="EW111" i="22"/>
  <c r="EW39" i="22"/>
  <c r="DC39" i="22"/>
  <c r="EW132" i="22"/>
  <c r="DC132" i="22"/>
  <c r="DD181" i="22"/>
  <c r="AD181" i="22"/>
  <c r="CW143" i="22"/>
  <c r="EV143" i="22"/>
  <c r="EW326" i="22"/>
  <c r="DC326" i="22"/>
  <c r="EW359" i="22"/>
  <c r="DC359" i="22"/>
  <c r="DC318" i="22"/>
  <c r="EW318" i="22"/>
  <c r="EQ119" i="22"/>
  <c r="BS119" i="22"/>
  <c r="CE173" i="22"/>
  <c r="ES173" i="22"/>
  <c r="CL256" i="22"/>
  <c r="T127" i="22"/>
  <c r="BB272" i="22"/>
  <c r="BG37" i="22"/>
  <c r="EO37" i="22"/>
  <c r="N37" i="22" s="1"/>
  <c r="BG133" i="22"/>
  <c r="EO133" i="22"/>
  <c r="N133" i="22" s="1"/>
  <c r="EO71" i="22"/>
  <c r="N71" i="22" s="1"/>
  <c r="BG71" i="22"/>
  <c r="BA320" i="22"/>
  <c r="EN320" i="22"/>
  <c r="L320" i="22" s="1"/>
  <c r="BG293" i="22"/>
  <c r="EO293" i="22"/>
  <c r="BM232" i="22"/>
  <c r="EP232" i="22"/>
  <c r="BG204" i="22"/>
  <c r="EO204" i="22"/>
  <c r="BH204" i="22" s="1"/>
  <c r="EP101" i="22"/>
  <c r="BM101" i="22"/>
  <c r="EQ310" i="22"/>
  <c r="CQ146" i="22"/>
  <c r="EU146" i="22"/>
  <c r="EV343" i="22"/>
  <c r="CW343" i="22"/>
  <c r="EV233" i="22"/>
  <c r="CW233" i="22"/>
  <c r="EV163" i="22"/>
  <c r="CW163" i="22"/>
  <c r="CW68" i="22"/>
  <c r="EV68" i="22"/>
  <c r="CW360" i="22"/>
  <c r="EV360" i="22"/>
  <c r="EU288" i="22"/>
  <c r="CQ288" i="22"/>
  <c r="EV263" i="22"/>
  <c r="CW263" i="22"/>
  <c r="CW211" i="22"/>
  <c r="EV211" i="22"/>
  <c r="EV183" i="22"/>
  <c r="CW183" i="22"/>
  <c r="CQ17" i="22"/>
  <c r="EU17" i="22"/>
  <c r="CW230" i="22"/>
  <c r="EV230" i="22"/>
  <c r="EV170" i="22"/>
  <c r="CW170" i="22"/>
  <c r="CW59" i="22"/>
  <c r="EV59" i="22"/>
  <c r="EV281" i="22"/>
  <c r="CW281" i="22"/>
  <c r="CW192" i="22"/>
  <c r="EV192" i="22"/>
  <c r="EV246" i="22"/>
  <c r="CW246" i="22"/>
  <c r="EV339" i="22"/>
  <c r="CW339" i="22"/>
  <c r="ET251" i="22"/>
  <c r="CK251" i="22"/>
  <c r="CK327" i="22"/>
  <c r="ET327" i="22"/>
  <c r="CQ314" i="22"/>
  <c r="EU314" i="22"/>
  <c r="CK328" i="22"/>
  <c r="ET328" i="22"/>
  <c r="EV196" i="22"/>
  <c r="CW196" i="22"/>
  <c r="ET84" i="22"/>
  <c r="CK84" i="22"/>
  <c r="ET331" i="22"/>
  <c r="CK331" i="22"/>
  <c r="ET297" i="22"/>
  <c r="X297" i="22" s="1"/>
  <c r="CK297" i="22"/>
  <c r="CQ257" i="22"/>
  <c r="EU257" i="22"/>
  <c r="EU113" i="22"/>
  <c r="CQ113" i="22"/>
  <c r="CQ97" i="22"/>
  <c r="EU97" i="22"/>
  <c r="CR97" i="22" s="1"/>
  <c r="CQ348" i="22"/>
  <c r="EU348" i="22"/>
  <c r="CQ190" i="22"/>
  <c r="EU190" i="22"/>
  <c r="Z190" i="22" s="1"/>
  <c r="CQ53" i="22"/>
  <c r="EU53" i="22"/>
  <c r="EU49" i="22"/>
  <c r="Z49" i="22" s="1"/>
  <c r="CQ49" i="22"/>
  <c r="CW259" i="22"/>
  <c r="EV259" i="22"/>
  <c r="EV191" i="22"/>
  <c r="CW191" i="22"/>
  <c r="CW194" i="22"/>
  <c r="EV194" i="22"/>
  <c r="EV298" i="22"/>
  <c r="CW298" i="22"/>
  <c r="CK237" i="22"/>
  <c r="ET237" i="22"/>
  <c r="CE262" i="22"/>
  <c r="ES262" i="22"/>
  <c r="EU220" i="22"/>
  <c r="CQ220" i="22"/>
  <c r="EU120" i="22"/>
  <c r="CQ120" i="22"/>
  <c r="CW66" i="22"/>
  <c r="EV66" i="22"/>
  <c r="CW20" i="22"/>
  <c r="EV20" i="22"/>
  <c r="EV222" i="22"/>
  <c r="CW222" i="22"/>
  <c r="CW93" i="22"/>
  <c r="EV93" i="22"/>
  <c r="EV58" i="22"/>
  <c r="CW58" i="22"/>
  <c r="EV29" i="22"/>
  <c r="CW29" i="22"/>
  <c r="CR19" i="22"/>
  <c r="Z19" i="22"/>
  <c r="EU303" i="22"/>
  <c r="CR303" i="22" s="1"/>
  <c r="CQ303" i="22"/>
  <c r="EV226" i="22"/>
  <c r="CW226" i="22"/>
  <c r="CW198" i="22"/>
  <c r="EV198" i="22"/>
  <c r="EV173" i="22"/>
  <c r="CW173" i="22"/>
  <c r="EU334" i="22"/>
  <c r="CR334" i="22" s="1"/>
  <c r="CQ334" i="22"/>
  <c r="CW90" i="22"/>
  <c r="EV90" i="22"/>
  <c r="CQ177" i="22"/>
  <c r="EU177" i="22"/>
  <c r="CQ46" i="22"/>
  <c r="EU46" i="22"/>
  <c r="AB184" i="22"/>
  <c r="EV357" i="22"/>
  <c r="CW357" i="22"/>
  <c r="CW305" i="22"/>
  <c r="EV305" i="22"/>
  <c r="CQ231" i="22"/>
  <c r="EU231" i="22"/>
  <c r="CW219" i="22"/>
  <c r="EV219" i="22"/>
  <c r="CW207" i="22"/>
  <c r="EV207" i="22"/>
  <c r="CW21" i="22"/>
  <c r="EV21" i="22"/>
  <c r="CW118" i="22"/>
  <c r="EV118" i="22"/>
  <c r="CW269" i="22"/>
  <c r="EV269" i="22"/>
  <c r="EV144" i="22"/>
  <c r="CW144" i="22"/>
  <c r="EV324" i="22"/>
  <c r="CW324" i="22"/>
  <c r="EV105" i="22"/>
  <c r="CW105" i="22"/>
  <c r="EV57" i="22"/>
  <c r="CW57" i="22"/>
  <c r="CW236" i="22"/>
  <c r="EV236" i="22"/>
  <c r="CQ164" i="22"/>
  <c r="EU164" i="22"/>
  <c r="EU336" i="22"/>
  <c r="CQ336" i="22"/>
  <c r="CQ213" i="22"/>
  <c r="EU213" i="22"/>
  <c r="CK110" i="22"/>
  <c r="ET110" i="22"/>
  <c r="EV199" i="22"/>
  <c r="CW199" i="22"/>
  <c r="AB299" i="22"/>
  <c r="CX299" i="22"/>
  <c r="CW350" i="22"/>
  <c r="EV350" i="22"/>
  <c r="EV62" i="22"/>
  <c r="CW62" i="22"/>
  <c r="EV323" i="22"/>
  <c r="CW323" i="22"/>
  <c r="EV223" i="22"/>
  <c r="CW223" i="22"/>
  <c r="EV261" i="22"/>
  <c r="CW261" i="22"/>
  <c r="CW45" i="22"/>
  <c r="EV45" i="22"/>
  <c r="CX74" i="22"/>
  <c r="AB74" i="22"/>
  <c r="EV128" i="22"/>
  <c r="CW128" i="22"/>
  <c r="CW346" i="22"/>
  <c r="EV346" i="22"/>
  <c r="J19" i="22"/>
  <c r="AV19" i="22"/>
  <c r="EN52" i="22"/>
  <c r="BA52" i="22"/>
  <c r="EO347" i="22"/>
  <c r="N347" i="22" s="1"/>
  <c r="BG347" i="22"/>
  <c r="BS136" i="22"/>
  <c r="EQ136" i="22"/>
  <c r="ES57" i="22"/>
  <c r="CE57" i="22"/>
  <c r="ES348" i="22"/>
  <c r="CE348" i="22"/>
  <c r="BB84" i="22"/>
  <c r="L84" i="22"/>
  <c r="BA178" i="22"/>
  <c r="EN178" i="22"/>
  <c r="EO132" i="22"/>
  <c r="BG132" i="22"/>
  <c r="BY333" i="22"/>
  <c r="ER333" i="22"/>
  <c r="ER216" i="22"/>
  <c r="T216" i="22" s="1"/>
  <c r="BY216" i="22"/>
  <c r="EQ261" i="22"/>
  <c r="BS261" i="22"/>
  <c r="CE236" i="22"/>
  <c r="ES236" i="22"/>
  <c r="CF236" i="22" s="1"/>
  <c r="ES33" i="22"/>
  <c r="CE33" i="22"/>
  <c r="ES279" i="22"/>
  <c r="CE279" i="22"/>
  <c r="BB131" i="22"/>
  <c r="DD16" i="22"/>
  <c r="BY96" i="22"/>
  <c r="ER96" i="22"/>
  <c r="T96" i="22" s="1"/>
  <c r="FO11" i="22"/>
  <c r="HT61" i="22" s="1"/>
  <c r="HT83" i="22" s="1"/>
  <c r="BB267" i="22"/>
  <c r="L267" i="22"/>
  <c r="EN180" i="22"/>
  <c r="BB180" i="22" s="1"/>
  <c r="BA180" i="22"/>
  <c r="BA220" i="22"/>
  <c r="EN220" i="22"/>
  <c r="BB220" i="22" s="1"/>
  <c r="EP264" i="22"/>
  <c r="P264" i="22" s="1"/>
  <c r="BM264" i="22"/>
  <c r="EN351" i="22"/>
  <c r="BA351" i="22"/>
  <c r="BM256" i="22"/>
  <c r="EP256" i="22"/>
  <c r="BN256" i="22" s="1"/>
  <c r="EP199" i="22"/>
  <c r="BM199" i="22"/>
  <c r="BM253" i="22"/>
  <c r="EP253" i="22"/>
  <c r="EP358" i="22"/>
  <c r="BM358" i="22"/>
  <c r="ER229" i="22"/>
  <c r="T229" i="22" s="1"/>
  <c r="BY229" i="22"/>
  <c r="AV204" i="22"/>
  <c r="AU204" i="22"/>
  <c r="BA303" i="22"/>
  <c r="BA302" i="22"/>
  <c r="EN302" i="22"/>
  <c r="BG221" i="22"/>
  <c r="N169" i="22"/>
  <c r="BH169" i="22"/>
  <c r="EN253" i="22"/>
  <c r="BA253" i="22"/>
  <c r="EO257" i="22"/>
  <c r="N257" i="22" s="1"/>
  <c r="BG257" i="22"/>
  <c r="BG149" i="22"/>
  <c r="EO149" i="22"/>
  <c r="BH149" i="22" s="1"/>
  <c r="BG151" i="22"/>
  <c r="EO151" i="22"/>
  <c r="N151" i="22" s="1"/>
  <c r="BM143" i="22"/>
  <c r="EP143" i="22"/>
  <c r="P143" i="22" s="1"/>
  <c r="ER125" i="22"/>
  <c r="BM119" i="22"/>
  <c r="EP119" i="22"/>
  <c r="ER39" i="22"/>
  <c r="BY39" i="22"/>
  <c r="L294" i="22"/>
  <c r="BA39" i="22"/>
  <c r="EN39" i="22"/>
  <c r="BB39" i="22" s="1"/>
  <c r="EP212" i="22"/>
  <c r="BS181" i="22"/>
  <c r="EQ181" i="22"/>
  <c r="EQ226" i="22"/>
  <c r="BS226" i="22"/>
  <c r="BS169" i="22"/>
  <c r="EQ169" i="22"/>
  <c r="CF76" i="22"/>
  <c r="V76" i="22"/>
  <c r="BY47" i="22"/>
  <c r="ER47" i="22"/>
  <c r="BY291" i="22"/>
  <c r="ER291" i="22"/>
  <c r="BZ291" i="22" s="1"/>
  <c r="T161" i="22"/>
  <c r="BZ161" i="22"/>
  <c r="BY70" i="22"/>
  <c r="ER70" i="22"/>
  <c r="T70" i="22" s="1"/>
  <c r="ET63" i="22"/>
  <c r="CL63" i="22" s="1"/>
  <c r="CK63" i="22"/>
  <c r="BM65" i="22"/>
  <c r="BS307" i="22"/>
  <c r="BS311" i="22"/>
  <c r="BS62" i="22"/>
  <c r="BS249" i="22"/>
  <c r="BS33" i="22"/>
  <c r="ER342" i="22"/>
  <c r="T342" i="22" s="1"/>
  <c r="BY118" i="22"/>
  <c r="ER92" i="22"/>
  <c r="CE93" i="22"/>
  <c r="ES178" i="22"/>
  <c r="V178" i="22" s="1"/>
  <c r="CK342" i="22"/>
  <c r="CK224" i="22"/>
  <c r="CK43" i="22"/>
  <c r="CQ356" i="22"/>
  <c r="CQ252" i="22"/>
  <c r="EU335" i="22"/>
  <c r="EV243" i="22"/>
  <c r="CW243" i="22"/>
  <c r="CQ273" i="22"/>
  <c r="EU273" i="22"/>
  <c r="EU233" i="22"/>
  <c r="CQ233" i="22"/>
  <c r="EU68" i="22"/>
  <c r="CQ68" i="22"/>
  <c r="CK360" i="22"/>
  <c r="ET360" i="22"/>
  <c r="CQ263" i="22"/>
  <c r="EU263" i="22"/>
  <c r="EV345" i="22"/>
  <c r="CW345" i="22"/>
  <c r="EU170" i="22"/>
  <c r="CQ170" i="22"/>
  <c r="ET59" i="22"/>
  <c r="CK59" i="22"/>
  <c r="CE281" i="22"/>
  <c r="ES281" i="22"/>
  <c r="EV210" i="22"/>
  <c r="CW210" i="22"/>
  <c r="CW169" i="22"/>
  <c r="EV169" i="22"/>
  <c r="CW317" i="22"/>
  <c r="EV317" i="22"/>
  <c r="EV252" i="22"/>
  <c r="CW252" i="22"/>
  <c r="EV121" i="22"/>
  <c r="CW121" i="22"/>
  <c r="EV361" i="22"/>
  <c r="CW361" i="22"/>
  <c r="EV332" i="22"/>
  <c r="CW332" i="22"/>
  <c r="CW70" i="22"/>
  <c r="EV70" i="22"/>
  <c r="CW347" i="22"/>
  <c r="EV347" i="22"/>
  <c r="CW313" i="22"/>
  <c r="EV313" i="22"/>
  <c r="CW287" i="22"/>
  <c r="EV287" i="22"/>
  <c r="EV279" i="22"/>
  <c r="CW279" i="22"/>
  <c r="CW73" i="22"/>
  <c r="EV73" i="22"/>
  <c r="EV32" i="22"/>
  <c r="CW32" i="22"/>
  <c r="CW260" i="22"/>
  <c r="EV260" i="22"/>
  <c r="CW181" i="22"/>
  <c r="EV181" i="22"/>
  <c r="EV176" i="22"/>
  <c r="CW176" i="22"/>
  <c r="EU131" i="22"/>
  <c r="CQ131" i="22"/>
  <c r="EV85" i="22"/>
  <c r="CW85" i="22"/>
  <c r="EV33" i="22"/>
  <c r="CW33" i="22"/>
  <c r="EU191" i="22"/>
  <c r="CQ191" i="22"/>
  <c r="CW270" i="22"/>
  <c r="EV270" i="22"/>
  <c r="EU344" i="22"/>
  <c r="CQ344" i="22"/>
  <c r="CQ298" i="22"/>
  <c r="EU298" i="22"/>
  <c r="EV275" i="22"/>
  <c r="CW275" i="22"/>
  <c r="CW150" i="22"/>
  <c r="EV150" i="22"/>
  <c r="EV136" i="22"/>
  <c r="CW136" i="22"/>
  <c r="EV107" i="22"/>
  <c r="CW107" i="22"/>
  <c r="CX88" i="22"/>
  <c r="CQ29" i="22"/>
  <c r="EU29" i="22"/>
  <c r="CW335" i="22"/>
  <c r="EV335" i="22"/>
  <c r="EU226" i="22"/>
  <c r="CQ226" i="22"/>
  <c r="CW362" i="22"/>
  <c r="EV362" i="22"/>
  <c r="EV130" i="22"/>
  <c r="CW130" i="22"/>
  <c r="EV157" i="22"/>
  <c r="CW157" i="22"/>
  <c r="EV272" i="22"/>
  <c r="CW272" i="22"/>
  <c r="CK118" i="22"/>
  <c r="ET118" i="22"/>
  <c r="CQ144" i="22"/>
  <c r="EU144" i="22"/>
  <c r="CQ105" i="22"/>
  <c r="EU105" i="22"/>
  <c r="EV278" i="22"/>
  <c r="CW278" i="22"/>
  <c r="CW356" i="22"/>
  <c r="EV356" i="22"/>
  <c r="CW238" i="22"/>
  <c r="EV238" i="22"/>
  <c r="EV247" i="22"/>
  <c r="CW247" i="22"/>
  <c r="EV161" i="22"/>
  <c r="CW161" i="22"/>
  <c r="EU62" i="22"/>
  <c r="CQ62" i="22"/>
  <c r="CQ261" i="22"/>
  <c r="EU261" i="22"/>
  <c r="CK128" i="22"/>
  <c r="ET128" i="22"/>
  <c r="CW162" i="22"/>
  <c r="EV162" i="22"/>
  <c r="EV354" i="22"/>
  <c r="CW354" i="22"/>
  <c r="CW214" i="22"/>
  <c r="EV214" i="22"/>
  <c r="EV72" i="22"/>
  <c r="CW72" i="22"/>
  <c r="EV340" i="22"/>
  <c r="CW340" i="22"/>
  <c r="CW264" i="22"/>
  <c r="EV264" i="22"/>
  <c r="CW217" i="22"/>
  <c r="EV217" i="22"/>
  <c r="CW149" i="22"/>
  <c r="EV149" i="22"/>
  <c r="EV116" i="22"/>
  <c r="CW116" i="22"/>
  <c r="EV185" i="22"/>
  <c r="CW185" i="22"/>
  <c r="EV117" i="22"/>
  <c r="CW117" i="22"/>
  <c r="EV27" i="22"/>
  <c r="CW27" i="22"/>
  <c r="EV302" i="22"/>
  <c r="CW302" i="22"/>
  <c r="EV208" i="22"/>
  <c r="CW208" i="22"/>
  <c r="EV166" i="22"/>
  <c r="CW166" i="22"/>
  <c r="EV114" i="22"/>
  <c r="CW114" i="22"/>
  <c r="CW168" i="22"/>
  <c r="EV168" i="22"/>
  <c r="CQ251" i="22"/>
  <c r="EU251" i="22"/>
  <c r="EU361" i="22"/>
  <c r="CQ361" i="22"/>
  <c r="CQ347" i="22"/>
  <c r="EU347" i="22"/>
  <c r="EU32" i="22"/>
  <c r="CQ32" i="22"/>
  <c r="CW131" i="22"/>
  <c r="EV131" i="22"/>
  <c r="EV245" i="22"/>
  <c r="CW245" i="22"/>
  <c r="EV67" i="22"/>
  <c r="CW67" i="22"/>
  <c r="CW37" i="22"/>
  <c r="EV37" i="22"/>
  <c r="CW22" i="22"/>
  <c r="EV22" i="22"/>
  <c r="EV344" i="22"/>
  <c r="CW344" i="22"/>
  <c r="CW304" i="22"/>
  <c r="EV304" i="22"/>
  <c r="CW75" i="22"/>
  <c r="EV75" i="22"/>
  <c r="EU150" i="22"/>
  <c r="CQ150" i="22"/>
  <c r="CQ136" i="22"/>
  <c r="EU136" i="22"/>
  <c r="AB82" i="22"/>
  <c r="CX82" i="22"/>
  <c r="EV36" i="22"/>
  <c r="CW36" i="22"/>
  <c r="EV122" i="22"/>
  <c r="CW122" i="22"/>
  <c r="EV40" i="22"/>
  <c r="CW40" i="22"/>
  <c r="EV24" i="22"/>
  <c r="CW24" i="22"/>
  <c r="EV283" i="22"/>
  <c r="CW283" i="22"/>
  <c r="CW255" i="22"/>
  <c r="EV255" i="22"/>
  <c r="EV205" i="22"/>
  <c r="CW205" i="22"/>
  <c r="EV155" i="22"/>
  <c r="CW155" i="22"/>
  <c r="CW188" i="22"/>
  <c r="EV188" i="22"/>
  <c r="CQ130" i="22"/>
  <c r="EU130" i="22"/>
  <c r="EV240" i="22"/>
  <c r="CW240" i="22"/>
  <c r="EV134" i="22"/>
  <c r="CW134" i="22"/>
  <c r="EV244" i="22"/>
  <c r="CW244" i="22"/>
  <c r="CW202" i="22"/>
  <c r="EV202" i="22"/>
  <c r="EV195" i="22"/>
  <c r="CW195" i="22"/>
  <c r="EV135" i="22"/>
  <c r="CW135" i="22"/>
  <c r="CW256" i="22"/>
  <c r="EV256" i="22"/>
  <c r="CW98" i="22"/>
  <c r="EV98" i="22"/>
  <c r="EV77" i="22"/>
  <c r="CW77" i="22"/>
  <c r="CQ38" i="22"/>
  <c r="EU38" i="22"/>
  <c r="EV277" i="22"/>
  <c r="CW277" i="22"/>
  <c r="EV104" i="22"/>
  <c r="CW104" i="22"/>
  <c r="CW312" i="22"/>
  <c r="EV312" i="22"/>
  <c r="CW41" i="22"/>
  <c r="EV41" i="22"/>
  <c r="CW48" i="22"/>
  <c r="EV48" i="22"/>
  <c r="EV109" i="22"/>
  <c r="CW109" i="22"/>
  <c r="EV316" i="22"/>
  <c r="CW316" i="22"/>
  <c r="EV206" i="22"/>
  <c r="CW206" i="22"/>
  <c r="AB56" i="22"/>
  <c r="CX56" i="22"/>
  <c r="CW250" i="22"/>
  <c r="EV250" i="22"/>
  <c r="EV351" i="22"/>
  <c r="CW351" i="22"/>
  <c r="EV285" i="22"/>
  <c r="CW285" i="22"/>
  <c r="CW34" i="22"/>
  <c r="EV34" i="22"/>
  <c r="EV355" i="22"/>
  <c r="CW355" i="22"/>
  <c r="R24" i="22"/>
  <c r="BS201" i="22"/>
  <c r="EQ57" i="22"/>
  <c r="ER50" i="22"/>
  <c r="BY276" i="22"/>
  <c r="BY248" i="22"/>
  <c r="ES62" i="22"/>
  <c r="CE52" i="22"/>
  <c r="EU279" i="22"/>
  <c r="CQ157" i="22"/>
  <c r="CW180" i="22"/>
  <c r="EV180" i="22"/>
  <c r="EU72" i="22"/>
  <c r="CQ72" i="22"/>
  <c r="CE340" i="22"/>
  <c r="ES340" i="22"/>
  <c r="EU217" i="22"/>
  <c r="CQ217" i="22"/>
  <c r="CQ149" i="22"/>
  <c r="EU149" i="22"/>
  <c r="EV165" i="22"/>
  <c r="CW165" i="22"/>
  <c r="EV225" i="22"/>
  <c r="CW225" i="22"/>
  <c r="EU185" i="22"/>
  <c r="CQ185" i="22"/>
  <c r="CQ117" i="22"/>
  <c r="EU117" i="22"/>
  <c r="EU27" i="22"/>
  <c r="CQ27" i="22"/>
  <c r="EU166" i="22"/>
  <c r="CQ166" i="22"/>
  <c r="EV156" i="22"/>
  <c r="CW156" i="22"/>
  <c r="EU107" i="22"/>
  <c r="CQ107" i="22"/>
  <c r="EV251" i="22"/>
  <c r="CW251" i="22"/>
  <c r="EV327" i="22"/>
  <c r="CW327" i="22"/>
  <c r="CW314" i="22"/>
  <c r="EV314" i="22"/>
  <c r="CW84" i="22"/>
  <c r="EV84" i="22"/>
  <c r="EV331" i="22"/>
  <c r="CW331" i="22"/>
  <c r="EV297" i="22"/>
  <c r="CW297" i="22"/>
  <c r="CW257" i="22"/>
  <c r="EV257" i="22"/>
  <c r="CW113" i="22"/>
  <c r="EV113" i="22"/>
  <c r="EV97" i="22"/>
  <c r="CW97" i="22"/>
  <c r="EV348" i="22"/>
  <c r="CW348" i="22"/>
  <c r="EV190" i="22"/>
  <c r="CW190" i="22"/>
  <c r="EV153" i="22"/>
  <c r="CW153" i="22"/>
  <c r="CW99" i="22"/>
  <c r="EV99" i="22"/>
  <c r="EV53" i="22"/>
  <c r="CW53" i="22"/>
  <c r="CW49" i="22"/>
  <c r="EV49" i="22"/>
  <c r="CQ245" i="22"/>
  <c r="EU245" i="22"/>
  <c r="EU67" i="22"/>
  <c r="CQ67" i="22"/>
  <c r="CW127" i="22"/>
  <c r="EV127" i="22"/>
  <c r="CW237" i="22"/>
  <c r="EV237" i="22"/>
  <c r="CK75" i="22"/>
  <c r="ET75" i="22"/>
  <c r="EV262" i="22"/>
  <c r="CW262" i="22"/>
  <c r="CW220" i="22"/>
  <c r="EV220" i="22"/>
  <c r="EV172" i="22"/>
  <c r="CW172" i="22"/>
  <c r="EV120" i="22"/>
  <c r="CW120" i="22"/>
  <c r="EU36" i="22"/>
  <c r="CQ36" i="22"/>
  <c r="CX353" i="22"/>
  <c r="AB353" i="22"/>
  <c r="AB87" i="22"/>
  <c r="CX87" i="22"/>
  <c r="EV303" i="22"/>
  <c r="CW303" i="22"/>
  <c r="EV334" i="22"/>
  <c r="CW334" i="22"/>
  <c r="ES155" i="22"/>
  <c r="CE155" i="22"/>
  <c r="EV177" i="22"/>
  <c r="CW177" i="22"/>
  <c r="EV46" i="22"/>
  <c r="CW46" i="22"/>
  <c r="EV231" i="22"/>
  <c r="CW231" i="22"/>
  <c r="CK202" i="22"/>
  <c r="ET202" i="22"/>
  <c r="EU98" i="22"/>
  <c r="CQ98" i="22"/>
  <c r="CX52" i="22"/>
  <c r="AB52" i="22"/>
  <c r="EV38" i="22"/>
  <c r="CW38" i="22"/>
  <c r="CQ104" i="22"/>
  <c r="EU104" i="22"/>
  <c r="EU312" i="22"/>
  <c r="CQ312" i="22"/>
  <c r="CW164" i="22"/>
  <c r="EV164" i="22"/>
  <c r="CQ109" i="22"/>
  <c r="EU109" i="22"/>
  <c r="CX115" i="22"/>
  <c r="AB115" i="22"/>
  <c r="CW336" i="22"/>
  <c r="EV336" i="22"/>
  <c r="EV213" i="22"/>
  <c r="CW213" i="22"/>
  <c r="CW110" i="22"/>
  <c r="EV110" i="22"/>
  <c r="CX25" i="22"/>
  <c r="AB111" i="22"/>
  <c r="CX111" i="22"/>
  <c r="BB135" i="22"/>
  <c r="BB168" i="22"/>
  <c r="CF334" i="22"/>
  <c r="L332" i="22"/>
  <c r="EN299" i="22"/>
  <c r="L299" i="22" s="1"/>
  <c r="BA299" i="22"/>
  <c r="EO76" i="22"/>
  <c r="BG76" i="22"/>
  <c r="BS315" i="22"/>
  <c r="EQ315" i="22"/>
  <c r="R315" i="22" s="1"/>
  <c r="EQ93" i="22"/>
  <c r="BT93" i="22" s="1"/>
  <c r="BS93" i="22"/>
  <c r="BY289" i="22"/>
  <c r="BS41" i="22"/>
  <c r="EQ41" i="22"/>
  <c r="BT41" i="22" s="1"/>
  <c r="ER344" i="22"/>
  <c r="T344" i="22" s="1"/>
  <c r="BY344" i="22"/>
  <c r="BY318" i="22"/>
  <c r="ER318" i="22"/>
  <c r="T318" i="22" s="1"/>
  <c r="CE127" i="22"/>
  <c r="ES127" i="22"/>
  <c r="CE113" i="22"/>
  <c r="ES113" i="22"/>
  <c r="CK77" i="22"/>
  <c r="ES41" i="22"/>
  <c r="V41" i="22" s="1"/>
  <c r="CE41" i="22"/>
  <c r="BY208" i="22"/>
  <c r="ER208" i="22"/>
  <c r="T208" i="22" s="1"/>
  <c r="CE150" i="22"/>
  <c r="ES150" i="22"/>
  <c r="ET266" i="22"/>
  <c r="Z97" i="22"/>
  <c r="Z323" i="22"/>
  <c r="CR190" i="22"/>
  <c r="BZ289" i="22"/>
  <c r="BT277" i="22"/>
  <c r="CL77" i="22"/>
  <c r="BA135" i="22"/>
  <c r="EN298" i="22"/>
  <c r="BA298" i="22"/>
  <c r="BA225" i="22"/>
  <c r="EN225" i="22"/>
  <c r="BB225" i="22" s="1"/>
  <c r="BA355" i="22"/>
  <c r="EN355" i="22"/>
  <c r="EP215" i="22"/>
  <c r="P215" i="22" s="1"/>
  <c r="EP111" i="22"/>
  <c r="BM111" i="22"/>
  <c r="EP47" i="22"/>
  <c r="BM47" i="22"/>
  <c r="EP260" i="22"/>
  <c r="BN260" i="22" s="1"/>
  <c r="BM260" i="22"/>
  <c r="EQ177" i="22"/>
  <c r="BS177" i="22"/>
  <c r="ER316" i="22"/>
  <c r="BZ316" i="22" s="1"/>
  <c r="BM131" i="22"/>
  <c r="EP131" i="22"/>
  <c r="BN131" i="22" s="1"/>
  <c r="BS82" i="22"/>
  <c r="EQ82" i="22"/>
  <c r="R82" i="22" s="1"/>
  <c r="BY35" i="22"/>
  <c r="ER35" i="22"/>
  <c r="BZ35" i="22" s="1"/>
  <c r="BY89" i="22"/>
  <c r="ER89" i="22"/>
  <c r="BZ89" i="22" s="1"/>
  <c r="BY300" i="22"/>
  <c r="ER300" i="22"/>
  <c r="BZ300" i="22" s="1"/>
  <c r="ES250" i="22"/>
  <c r="CF250" i="22" s="1"/>
  <c r="CE250" i="22"/>
  <c r="ES206" i="22"/>
  <c r="CE206" i="22"/>
  <c r="BZ40" i="22"/>
  <c r="T40" i="22"/>
  <c r="ES32" i="22"/>
  <c r="CE32" i="22"/>
  <c r="ES45" i="22"/>
  <c r="CE45" i="22"/>
  <c r="BB65" i="22"/>
  <c r="AU190" i="22"/>
  <c r="EM190" i="22"/>
  <c r="J190" i="22" s="1"/>
  <c r="EN22" i="22"/>
  <c r="L22" i="22" s="1"/>
  <c r="EO141" i="22"/>
  <c r="N141" i="22" s="1"/>
  <c r="BG141" i="22"/>
  <c r="EP322" i="22"/>
  <c r="BM322" i="22"/>
  <c r="EP231" i="22"/>
  <c r="P231" i="22" s="1"/>
  <c r="BM231" i="22"/>
  <c r="BS277" i="22"/>
  <c r="BM349" i="22"/>
  <c r="EP349" i="22"/>
  <c r="BS224" i="22"/>
  <c r="EQ224" i="22"/>
  <c r="BT224" i="22" s="1"/>
  <c r="ER282" i="22"/>
  <c r="BZ282" i="22" s="1"/>
  <c r="BY282" i="22"/>
  <c r="ER212" i="22"/>
  <c r="T212" i="22" s="1"/>
  <c r="BY212" i="22"/>
  <c r="ER44" i="22"/>
  <c r="BY44" i="22"/>
  <c r="BY219" i="22"/>
  <c r="ER219" i="22"/>
  <c r="T219" i="22" s="1"/>
  <c r="ES278" i="22"/>
  <c r="V278" i="22" s="1"/>
  <c r="CE278" i="22"/>
  <c r="ES210" i="22"/>
  <c r="CF210" i="22" s="1"/>
  <c r="CE210" i="22"/>
  <c r="CE105" i="22"/>
  <c r="ES105" i="22"/>
  <c r="ES121" i="22"/>
  <c r="CF121" i="22" s="1"/>
  <c r="CE121" i="22"/>
  <c r="EM249" i="22"/>
  <c r="AV249" i="22" s="1"/>
  <c r="AU249" i="22"/>
  <c r="AU333" i="22"/>
  <c r="EM333" i="22"/>
  <c r="EO281" i="22"/>
  <c r="BG281" i="22"/>
  <c r="EO194" i="22"/>
  <c r="N194" i="22" s="1"/>
  <c r="BG194" i="22"/>
  <c r="EQ190" i="22"/>
  <c r="BS190" i="22"/>
  <c r="EO313" i="22"/>
  <c r="BH313" i="22" s="1"/>
  <c r="BG313" i="22"/>
  <c r="EP85" i="22"/>
  <c r="BM85" i="22"/>
  <c r="EP319" i="22"/>
  <c r="BM319" i="22"/>
  <c r="ES309" i="22"/>
  <c r="CF309" i="22" s="1"/>
  <c r="CE309" i="22"/>
  <c r="X103" i="22"/>
  <c r="CL103" i="22"/>
  <c r="CQ329" i="22"/>
  <c r="EU329" i="22"/>
  <c r="CQ270" i="22"/>
  <c r="EU270" i="22"/>
  <c r="EU22" i="22"/>
  <c r="CQ22" i="22"/>
  <c r="CE271" i="22"/>
  <c r="ES271" i="22"/>
  <c r="ET78" i="22"/>
  <c r="CK78" i="22"/>
  <c r="ET51" i="22"/>
  <c r="CK51" i="22"/>
  <c r="ET268" i="22"/>
  <c r="CK268" i="22"/>
  <c r="EU331" i="22"/>
  <c r="CQ331" i="22"/>
  <c r="CQ340" i="22"/>
  <c r="EU340" i="22"/>
  <c r="EU172" i="22"/>
  <c r="CQ172" i="22"/>
  <c r="EU55" i="22"/>
  <c r="CQ55" i="22"/>
  <c r="CQ215" i="22"/>
  <c r="EU215" i="22"/>
  <c r="EU145" i="22"/>
  <c r="CQ145" i="22"/>
  <c r="EU71" i="22"/>
  <c r="CQ71" i="22"/>
  <c r="EU96" i="22"/>
  <c r="CQ96" i="22"/>
  <c r="ET293" i="22"/>
  <c r="CK293" i="22"/>
  <c r="EU204" i="22"/>
  <c r="CQ204" i="22"/>
  <c r="CQ154" i="22"/>
  <c r="EU154" i="22"/>
  <c r="EU88" i="22"/>
  <c r="CQ88" i="22"/>
  <c r="CQ60" i="22"/>
  <c r="EU60" i="22"/>
  <c r="EP43" i="22"/>
  <c r="BM43" i="22"/>
  <c r="CK330" i="22"/>
  <c r="ET330" i="22"/>
  <c r="ES310" i="22"/>
  <c r="CE310" i="22"/>
  <c r="CK258" i="22"/>
  <c r="ET258" i="22"/>
  <c r="CQ281" i="22"/>
  <c r="EU281" i="22"/>
  <c r="CQ84" i="22"/>
  <c r="EU84" i="22"/>
  <c r="EU307" i="22"/>
  <c r="CQ307" i="22"/>
  <c r="EU284" i="22"/>
  <c r="CQ284" i="22"/>
  <c r="CQ209" i="22"/>
  <c r="EU209" i="22"/>
  <c r="EU141" i="22"/>
  <c r="CQ141" i="22"/>
  <c r="ET83" i="22"/>
  <c r="CK83" i="22"/>
  <c r="BY54" i="22"/>
  <c r="ER54" i="22"/>
  <c r="EU308" i="22"/>
  <c r="CQ308" i="22"/>
  <c r="EU147" i="22"/>
  <c r="CQ147" i="22"/>
  <c r="CQ108" i="22"/>
  <c r="EU108" i="22"/>
  <c r="EU363" i="22"/>
  <c r="CQ363" i="22"/>
  <c r="EU315" i="22"/>
  <c r="CQ315" i="22"/>
  <c r="CQ269" i="22"/>
  <c r="EU269" i="22"/>
  <c r="CQ137" i="22"/>
  <c r="EU137" i="22"/>
  <c r="EU30" i="22"/>
  <c r="CQ30" i="22"/>
  <c r="CK186" i="22"/>
  <c r="ET186" i="22"/>
  <c r="CQ132" i="22"/>
  <c r="EU132" i="22"/>
  <c r="CQ87" i="22"/>
  <c r="EU87" i="22"/>
  <c r="EU42" i="22"/>
  <c r="CQ42" i="22"/>
  <c r="EU333" i="22"/>
  <c r="CQ333" i="22"/>
  <c r="EU294" i="22"/>
  <c r="CQ294" i="22"/>
  <c r="CR153" i="22"/>
  <c r="Z153" i="22"/>
  <c r="EU143" i="22"/>
  <c r="CQ143" i="22"/>
  <c r="CQ306" i="22"/>
  <c r="EU306" i="22"/>
  <c r="CQ218" i="22"/>
  <c r="EU218" i="22"/>
  <c r="ET91" i="22"/>
  <c r="CK91" i="22"/>
  <c r="EU50" i="22"/>
  <c r="CQ50" i="22"/>
  <c r="EU295" i="22"/>
  <c r="CQ295" i="22"/>
  <c r="EU248" i="22"/>
  <c r="CQ248" i="22"/>
  <c r="EU175" i="22"/>
  <c r="CQ175" i="22"/>
  <c r="EU56" i="22"/>
  <c r="CQ56" i="22"/>
  <c r="Z45" i="22"/>
  <c r="CQ65" i="22"/>
  <c r="EU65" i="22"/>
  <c r="CQ359" i="22"/>
  <c r="EU359" i="22"/>
  <c r="EU242" i="22"/>
  <c r="CQ242" i="22"/>
  <c r="ET197" i="22"/>
  <c r="CK197" i="22"/>
  <c r="CK152" i="22"/>
  <c r="ET152" i="22"/>
  <c r="ET142" i="22"/>
  <c r="CK142" i="22"/>
  <c r="CK111" i="22"/>
  <c r="ET111" i="22"/>
  <c r="CK102" i="22"/>
  <c r="ET102" i="22"/>
  <c r="X102" i="22" s="1"/>
  <c r="Z37" i="22"/>
  <c r="CR37" i="22"/>
  <c r="EU319" i="22"/>
  <c r="CQ319" i="22"/>
  <c r="EU325" i="22"/>
  <c r="CQ325" i="22"/>
  <c r="CQ221" i="22"/>
  <c r="EU221" i="22"/>
  <c r="EU337" i="22"/>
  <c r="CQ337" i="22"/>
  <c r="EU364" i="22"/>
  <c r="CQ364" i="22"/>
  <c r="CQ106" i="22"/>
  <c r="EU106" i="22"/>
  <c r="EU289" i="22"/>
  <c r="CQ289" i="22"/>
  <c r="EU171" i="22"/>
  <c r="CQ171" i="22"/>
  <c r="CQ110" i="22"/>
  <c r="EU110" i="22"/>
  <c r="Z230" i="22"/>
  <c r="CR230" i="22"/>
  <c r="EU184" i="22"/>
  <c r="CQ184" i="22"/>
  <c r="CK138" i="22"/>
  <c r="ET138" i="22"/>
  <c r="ET69" i="22"/>
  <c r="CK69" i="22"/>
  <c r="ET352" i="22"/>
  <c r="CK352" i="22"/>
  <c r="ET291" i="22"/>
  <c r="CK291" i="22"/>
  <c r="CQ182" i="22"/>
  <c r="EU182" i="22"/>
  <c r="CK92" i="22"/>
  <c r="ET92" i="22"/>
  <c r="CL92" i="22" s="1"/>
  <c r="EN58" i="22"/>
  <c r="BB58" i="22" s="1"/>
  <c r="BG201" i="22"/>
  <c r="EP19" i="22"/>
  <c r="P19" i="22" s="1"/>
  <c r="BM270" i="22"/>
  <c r="BS191" i="22"/>
  <c r="BY40" i="22"/>
  <c r="ER188" i="22"/>
  <c r="ER139" i="22"/>
  <c r="T139" i="22" s="1"/>
  <c r="BY101" i="22"/>
  <c r="BY151" i="22"/>
  <c r="BY103" i="22"/>
  <c r="ES213" i="22"/>
  <c r="ER67" i="22"/>
  <c r="CE334" i="22"/>
  <c r="ES261" i="22"/>
  <c r="CE226" i="22"/>
  <c r="CE341" i="22"/>
  <c r="ES120" i="22"/>
  <c r="V120" i="22" s="1"/>
  <c r="CK179" i="22"/>
  <c r="CK267" i="22"/>
  <c r="FM12" i="22"/>
  <c r="FM13" i="22" s="1"/>
  <c r="ET89" i="22"/>
  <c r="ET28" i="22"/>
  <c r="ET318" i="22"/>
  <c r="CL318" i="22" s="1"/>
  <c r="ET167" i="22"/>
  <c r="ET95" i="22"/>
  <c r="CL95" i="22" s="1"/>
  <c r="CK183" i="22"/>
  <c r="ET183" i="22"/>
  <c r="CQ237" i="22"/>
  <c r="EU237" i="22"/>
  <c r="CQ23" i="22"/>
  <c r="EU23" i="22"/>
  <c r="EU200" i="22"/>
  <c r="CQ200" i="22"/>
  <c r="EU133" i="22"/>
  <c r="CQ133" i="22"/>
  <c r="CK322" i="22"/>
  <c r="ET322" i="22"/>
  <c r="EU224" i="22"/>
  <c r="CQ224" i="22"/>
  <c r="EU158" i="22"/>
  <c r="CQ158" i="22"/>
  <c r="CQ52" i="22"/>
  <c r="EU52" i="22"/>
  <c r="CQ342" i="22"/>
  <c r="EU342" i="22"/>
  <c r="CQ254" i="22"/>
  <c r="EU254" i="22"/>
  <c r="CQ357" i="22"/>
  <c r="EU357" i="22"/>
  <c r="CQ202" i="22"/>
  <c r="EU202" i="22"/>
  <c r="CQ304" i="22"/>
  <c r="EU304" i="22"/>
  <c r="EU34" i="22"/>
  <c r="CQ34" i="22"/>
  <c r="CK55" i="22"/>
  <c r="ET55" i="22"/>
  <c r="ET215" i="22"/>
  <c r="CK215" i="22"/>
  <c r="ET145" i="22"/>
  <c r="CK145" i="22"/>
  <c r="CK71" i="22"/>
  <c r="ET71" i="22"/>
  <c r="ET204" i="22"/>
  <c r="CK204" i="22"/>
  <c r="CE154" i="22"/>
  <c r="ES154" i="22"/>
  <c r="ET88" i="22"/>
  <c r="CK88" i="22"/>
  <c r="CQ353" i="22"/>
  <c r="EU353" i="22"/>
  <c r="EU301" i="22"/>
  <c r="CQ301" i="22"/>
  <c r="CQ282" i="22"/>
  <c r="EU282" i="22"/>
  <c r="EU193" i="22"/>
  <c r="CQ193" i="22"/>
  <c r="CQ165" i="22"/>
  <c r="EU165" i="22"/>
  <c r="CQ90" i="22"/>
  <c r="EU90" i="22"/>
  <c r="CK307" i="22"/>
  <c r="ET307" i="22"/>
  <c r="CK141" i="22"/>
  <c r="ET141" i="22"/>
  <c r="CQ83" i="22"/>
  <c r="EU83" i="22"/>
  <c r="CK308" i="22"/>
  <c r="ET308" i="22"/>
  <c r="CR240" i="22"/>
  <c r="Z240" i="22"/>
  <c r="ET147" i="22"/>
  <c r="CK147" i="22"/>
  <c r="ET108" i="22"/>
  <c r="CK108" i="22"/>
  <c r="CK363" i="22"/>
  <c r="ET363" i="22"/>
  <c r="Z272" i="22"/>
  <c r="EU256" i="22"/>
  <c r="CQ256" i="22"/>
  <c r="CQ227" i="22"/>
  <c r="EU227" i="22"/>
  <c r="ET137" i="22"/>
  <c r="CK137" i="22"/>
  <c r="CK132" i="22"/>
  <c r="ET132" i="22"/>
  <c r="ET294" i="22"/>
  <c r="CK294" i="22"/>
  <c r="CE306" i="22"/>
  <c r="ES306" i="22"/>
  <c r="EU320" i="22"/>
  <c r="CQ320" i="22"/>
  <c r="EU91" i="22"/>
  <c r="CQ91" i="22"/>
  <c r="CK175" i="22"/>
  <c r="ET175" i="22"/>
  <c r="EU139" i="22"/>
  <c r="CQ139" i="22"/>
  <c r="EU80" i="22"/>
  <c r="CQ80" i="22"/>
  <c r="CQ160" i="22"/>
  <c r="EU160" i="22"/>
  <c r="EU159" i="22"/>
  <c r="CQ159" i="22"/>
  <c r="EU101" i="22"/>
  <c r="CQ101" i="22"/>
  <c r="CQ47" i="22"/>
  <c r="EU47" i="22"/>
  <c r="EU39" i="22"/>
  <c r="CQ39" i="22"/>
  <c r="CK325" i="22"/>
  <c r="ET325" i="22"/>
  <c r="CK221" i="22"/>
  <c r="ET221" i="22"/>
  <c r="CK337" i="22"/>
  <c r="ET337" i="22"/>
  <c r="CK364" i="22"/>
  <c r="ET364" i="22"/>
  <c r="CR61" i="22"/>
  <c r="Z61" i="22"/>
  <c r="Z33" i="22"/>
  <c r="CR33" i="22"/>
  <c r="Z343" i="22"/>
  <c r="CR343" i="22"/>
  <c r="CQ79" i="22"/>
  <c r="EU79" i="22"/>
  <c r="CQ187" i="22"/>
  <c r="EU187" i="22"/>
  <c r="EU86" i="22"/>
  <c r="CQ86" i="22"/>
  <c r="CQ103" i="22"/>
  <c r="EU103" i="22"/>
  <c r="EO254" i="22"/>
  <c r="BH254" i="22" s="1"/>
  <c r="BM50" i="22"/>
  <c r="CF79" i="22"/>
  <c r="BG202" i="22"/>
  <c r="EP100" i="22"/>
  <c r="EP159" i="22"/>
  <c r="EP294" i="22"/>
  <c r="BS309" i="22"/>
  <c r="CE317" i="22"/>
  <c r="CE97" i="22"/>
  <c r="ET292" i="22"/>
  <c r="CK126" i="22"/>
  <c r="ET228" i="22"/>
  <c r="CK25" i="22"/>
  <c r="EU243" i="22"/>
  <c r="CQ243" i="22"/>
  <c r="EU238" i="22"/>
  <c r="CQ238" i="22"/>
  <c r="Z246" i="22"/>
  <c r="CR246" i="22"/>
  <c r="CK133" i="22"/>
  <c r="ET133" i="22"/>
  <c r="CQ322" i="22"/>
  <c r="EU322" i="22"/>
  <c r="ET158" i="22"/>
  <c r="CK158" i="22"/>
  <c r="EU223" i="22"/>
  <c r="CQ223" i="22"/>
  <c r="EU128" i="22"/>
  <c r="CQ128" i="22"/>
  <c r="EU259" i="22"/>
  <c r="CQ259" i="22"/>
  <c r="CQ179" i="22"/>
  <c r="EU179" i="22"/>
  <c r="CQ286" i="22"/>
  <c r="EU286" i="22"/>
  <c r="EU112" i="22"/>
  <c r="CQ112" i="22"/>
  <c r="EU129" i="22"/>
  <c r="CQ129" i="22"/>
  <c r="CQ119" i="22"/>
  <c r="EU119" i="22"/>
  <c r="EU232" i="22"/>
  <c r="CQ232" i="22"/>
  <c r="EU124" i="22"/>
  <c r="CQ124" i="22"/>
  <c r="EU82" i="22"/>
  <c r="CQ82" i="22"/>
  <c r="ET282" i="22"/>
  <c r="CK282" i="22"/>
  <c r="ET193" i="22"/>
  <c r="CK193" i="22"/>
  <c r="EU297" i="22"/>
  <c r="CQ297" i="22"/>
  <c r="ET315" i="22"/>
  <c r="CK315" i="22"/>
  <c r="CQ341" i="22"/>
  <c r="EU341" i="22"/>
  <c r="EU290" i="22"/>
  <c r="CQ290" i="22"/>
  <c r="EU229" i="22"/>
  <c r="CQ229" i="22"/>
  <c r="CR180" i="22"/>
  <c r="Z180" i="22"/>
  <c r="EU125" i="22"/>
  <c r="CQ125" i="22"/>
  <c r="EU321" i="22"/>
  <c r="CQ321" i="22"/>
  <c r="EU35" i="22"/>
  <c r="CQ35" i="22"/>
  <c r="CQ292" i="22"/>
  <c r="EU292" i="22"/>
  <c r="CK227" i="22"/>
  <c r="ET227" i="22"/>
  <c r="EU148" i="22"/>
  <c r="CQ148" i="22"/>
  <c r="EU115" i="22"/>
  <c r="CQ115" i="22"/>
  <c r="CQ100" i="22"/>
  <c r="EU100" i="22"/>
  <c r="EU358" i="22"/>
  <c r="CQ358" i="22"/>
  <c r="CQ299" i="22"/>
  <c r="EU299" i="22"/>
  <c r="EU276" i="22"/>
  <c r="CQ276" i="22"/>
  <c r="EU203" i="22"/>
  <c r="CQ203" i="22"/>
  <c r="EU338" i="22"/>
  <c r="CQ338" i="22"/>
  <c r="CQ274" i="22"/>
  <c r="EU274" i="22"/>
  <c r="ET123" i="22"/>
  <c r="CK123" i="22"/>
  <c r="EU94" i="22"/>
  <c r="CQ94" i="22"/>
  <c r="EU318" i="22"/>
  <c r="CQ318" i="22"/>
  <c r="EU296" i="22"/>
  <c r="CQ296" i="22"/>
  <c r="EU253" i="22"/>
  <c r="CQ253" i="22"/>
  <c r="CQ44" i="22"/>
  <c r="EU44" i="22"/>
  <c r="CQ122" i="22"/>
  <c r="EU122" i="22"/>
  <c r="CQ20" i="22"/>
  <c r="EU20" i="22"/>
  <c r="CK139" i="22"/>
  <c r="ET139" i="22"/>
  <c r="EU234" i="22"/>
  <c r="CQ234" i="22"/>
  <c r="CQ81" i="22"/>
  <c r="EU81" i="22"/>
  <c r="EU89" i="22"/>
  <c r="CQ89" i="22"/>
  <c r="EU28" i="22"/>
  <c r="CQ28" i="22"/>
  <c r="EU349" i="22"/>
  <c r="CQ349" i="22"/>
  <c r="EU228" i="22"/>
  <c r="CQ228" i="22"/>
  <c r="ET160" i="22"/>
  <c r="CK160" i="22"/>
  <c r="CR49" i="22"/>
  <c r="CK47" i="22"/>
  <c r="ET47" i="22"/>
  <c r="CK39" i="22"/>
  <c r="ET39" i="22"/>
  <c r="CQ311" i="22"/>
  <c r="EU311" i="22"/>
  <c r="CQ167" i="22"/>
  <c r="EU167" i="22"/>
  <c r="CQ25" i="22"/>
  <c r="EU25" i="22"/>
  <c r="EU26" i="22"/>
  <c r="CQ26" i="22"/>
  <c r="CQ267" i="22"/>
  <c r="EU267" i="22"/>
  <c r="CQ95" i="22"/>
  <c r="EU95" i="22"/>
  <c r="EU188" i="22"/>
  <c r="CQ188" i="22"/>
  <c r="EU189" i="22"/>
  <c r="CQ189" i="22"/>
  <c r="ET86" i="22"/>
  <c r="CK86" i="22"/>
  <c r="CR58" i="22"/>
  <c r="Z58" i="22"/>
  <c r="CQ265" i="22"/>
  <c r="EU265" i="22"/>
  <c r="EU212" i="22"/>
  <c r="CQ212" i="22"/>
  <c r="EU126" i="22"/>
  <c r="CQ126" i="22"/>
  <c r="EU207" i="22"/>
  <c r="CQ207" i="22"/>
  <c r="EU48" i="22"/>
  <c r="CQ48" i="22"/>
  <c r="EU118" i="22"/>
  <c r="CQ118" i="22"/>
  <c r="CQ271" i="22"/>
  <c r="EU271" i="22"/>
  <c r="EU216" i="22"/>
  <c r="CQ216" i="22"/>
  <c r="EU78" i="22"/>
  <c r="CQ78" i="22"/>
  <c r="CQ51" i="22"/>
  <c r="EU51" i="22"/>
  <c r="CQ266" i="22"/>
  <c r="EU266" i="22"/>
  <c r="EU268" i="22"/>
  <c r="CQ268" i="22"/>
  <c r="CQ264" i="22"/>
  <c r="EU264" i="22"/>
  <c r="CQ262" i="22"/>
  <c r="EU262" i="22"/>
  <c r="CQ219" i="22"/>
  <c r="EU219" i="22"/>
  <c r="CK286" i="22"/>
  <c r="ET286" i="22"/>
  <c r="ET129" i="22"/>
  <c r="CK129" i="22"/>
  <c r="ET119" i="22"/>
  <c r="CK119" i="22"/>
  <c r="EU293" i="22"/>
  <c r="CQ293" i="22"/>
  <c r="CK232" i="22"/>
  <c r="ET232" i="22"/>
  <c r="Z196" i="22"/>
  <c r="CR196" i="22"/>
  <c r="ET124" i="22"/>
  <c r="CK124" i="22"/>
  <c r="EU43" i="22"/>
  <c r="CQ43" i="22"/>
  <c r="EU330" i="22"/>
  <c r="CQ330" i="22"/>
  <c r="EU310" i="22"/>
  <c r="CQ310" i="22"/>
  <c r="EU258" i="22"/>
  <c r="CQ258" i="22"/>
  <c r="CQ327" i="22"/>
  <c r="EU327" i="22"/>
  <c r="EU214" i="22"/>
  <c r="CQ214" i="22"/>
  <c r="ET246" i="22"/>
  <c r="CK246" i="22"/>
  <c r="CK290" i="22"/>
  <c r="ET290" i="22"/>
  <c r="CK229" i="22"/>
  <c r="ET229" i="22"/>
  <c r="CK125" i="22"/>
  <c r="ET125" i="22"/>
  <c r="EU54" i="22"/>
  <c r="CQ54" i="22"/>
  <c r="ET35" i="22"/>
  <c r="CK35" i="22"/>
  <c r="CQ186" i="22"/>
  <c r="EU186" i="22"/>
  <c r="CE148" i="22"/>
  <c r="ES148" i="22"/>
  <c r="CE115" i="22"/>
  <c r="ES115" i="22"/>
  <c r="ET100" i="22"/>
  <c r="CK100" i="22"/>
  <c r="CR93" i="22"/>
  <c r="Z93" i="22"/>
  <c r="CK276" i="22"/>
  <c r="ET276" i="22"/>
  <c r="CK338" i="22"/>
  <c r="ET338" i="22"/>
  <c r="CK274" i="22"/>
  <c r="ET274" i="22"/>
  <c r="EU123" i="22"/>
  <c r="CQ123" i="22"/>
  <c r="EU161" i="22"/>
  <c r="CQ161" i="22"/>
  <c r="ET234" i="22"/>
  <c r="CK234" i="22"/>
  <c r="CK81" i="22"/>
  <c r="ET81" i="22"/>
  <c r="EU197" i="22"/>
  <c r="CQ197" i="22"/>
  <c r="CQ152" i="22"/>
  <c r="EU152" i="22"/>
  <c r="EU142" i="22"/>
  <c r="CQ142" i="22"/>
  <c r="EU111" i="22"/>
  <c r="CQ111" i="22"/>
  <c r="EU102" i="22"/>
  <c r="CQ102" i="22"/>
  <c r="EU63" i="22"/>
  <c r="CQ63" i="22"/>
  <c r="Z328" i="22"/>
  <c r="CR328" i="22"/>
  <c r="ET311" i="22"/>
  <c r="CK311" i="22"/>
  <c r="EU135" i="22"/>
  <c r="CQ135" i="22"/>
  <c r="CQ138" i="22"/>
  <c r="EU138" i="22"/>
  <c r="EU69" i="22"/>
  <c r="CQ69" i="22"/>
  <c r="EU352" i="22"/>
  <c r="CQ352" i="22"/>
  <c r="CQ291" i="22"/>
  <c r="EU291" i="22"/>
  <c r="EU92" i="22"/>
  <c r="CQ92" i="22"/>
  <c r="BA214" i="22"/>
  <c r="EN92" i="22"/>
  <c r="BB92" i="22" s="1"/>
  <c r="EN232" i="22"/>
  <c r="L232" i="22" s="1"/>
  <c r="EM149" i="22"/>
  <c r="J149" i="22" s="1"/>
  <c r="AU149" i="22"/>
  <c r="BA70" i="22"/>
  <c r="EN70" i="22"/>
  <c r="L70" i="22" s="1"/>
  <c r="BA80" i="22"/>
  <c r="EN80" i="22"/>
  <c r="BB80" i="22" s="1"/>
  <c r="EN25" i="22"/>
  <c r="BB25" i="22" s="1"/>
  <c r="BA25" i="22"/>
  <c r="L137" i="22"/>
  <c r="N361" i="22"/>
  <c r="BH361" i="22"/>
  <c r="EO49" i="22"/>
  <c r="BH49" i="22" s="1"/>
  <c r="EO170" i="22"/>
  <c r="BG170" i="22"/>
  <c r="BG305" i="22"/>
  <c r="EO305" i="22"/>
  <c r="EO247" i="22"/>
  <c r="BG247" i="22"/>
  <c r="EN99" i="22"/>
  <c r="BA99" i="22"/>
  <c r="EO45" i="22"/>
  <c r="BG45" i="22"/>
  <c r="EO240" i="22"/>
  <c r="N240" i="22" s="1"/>
  <c r="BG240" i="22"/>
  <c r="EO157" i="22"/>
  <c r="BH157" i="22" s="1"/>
  <c r="BG157" i="22"/>
  <c r="EO356" i="22"/>
  <c r="BH356" i="22" s="1"/>
  <c r="BG356" i="22"/>
  <c r="EN61" i="22"/>
  <c r="BA61" i="22"/>
  <c r="BS324" i="22"/>
  <c r="BG88" i="22"/>
  <c r="EO88" i="22"/>
  <c r="BH88" i="22" s="1"/>
  <c r="EP70" i="22"/>
  <c r="BM70" i="22"/>
  <c r="BS176" i="22"/>
  <c r="BH127" i="22"/>
  <c r="N127" i="22"/>
  <c r="EQ79" i="22"/>
  <c r="EQ61" i="22"/>
  <c r="R61" i="22" s="1"/>
  <c r="BS61" i="22"/>
  <c r="EQ32" i="22"/>
  <c r="BS32" i="22"/>
  <c r="X16" i="22"/>
  <c r="CL16" i="22"/>
  <c r="CE280" i="22"/>
  <c r="ER86" i="22"/>
  <c r="BY86" i="22"/>
  <c r="ES345" i="22"/>
  <c r="CE98" i="22"/>
  <c r="BH280" i="22"/>
  <c r="N280" i="22"/>
  <c r="EN228" i="22"/>
  <c r="BA228" i="22"/>
  <c r="BM172" i="22"/>
  <c r="EP172" i="22"/>
  <c r="BG125" i="22"/>
  <c r="EO125" i="22"/>
  <c r="N125" i="22" s="1"/>
  <c r="EM321" i="22"/>
  <c r="J321" i="22" s="1"/>
  <c r="AU321" i="22"/>
  <c r="R324" i="22"/>
  <c r="BT324" i="22"/>
  <c r="BS244" i="22"/>
  <c r="EQ244" i="22"/>
  <c r="BS168" i="22"/>
  <c r="EQ168" i="22"/>
  <c r="BT168" i="22" s="1"/>
  <c r="EQ205" i="22"/>
  <c r="R205" i="22" s="1"/>
  <c r="BS205" i="22"/>
  <c r="ER95" i="22"/>
  <c r="BZ95" i="22" s="1"/>
  <c r="BY95" i="22"/>
  <c r="CK340" i="22"/>
  <c r="ET340" i="22"/>
  <c r="CK262" i="22"/>
  <c r="ET262" i="22"/>
  <c r="CK156" i="22"/>
  <c r="ET156" i="22"/>
  <c r="CE354" i="22"/>
  <c r="ES354" i="22"/>
  <c r="CE225" i="22"/>
  <c r="ES225" i="22"/>
  <c r="CE191" i="22"/>
  <c r="ES191" i="22"/>
  <c r="ES114" i="22"/>
  <c r="CE114" i="22"/>
  <c r="ES116" i="22"/>
  <c r="CF116" i="22" s="1"/>
  <c r="CE116" i="22"/>
  <c r="BY46" i="22"/>
  <c r="ER46" i="22"/>
  <c r="ES192" i="22"/>
  <c r="CE192" i="22"/>
  <c r="V98" i="22"/>
  <c r="CF98" i="22"/>
  <c r="ET127" i="22"/>
  <c r="CK127" i="22"/>
  <c r="ET313" i="22"/>
  <c r="CK313" i="22"/>
  <c r="CK239" i="22"/>
  <c r="ET239" i="22"/>
  <c r="ET73" i="22"/>
  <c r="CK73" i="22"/>
  <c r="ET23" i="22"/>
  <c r="CK23" i="22"/>
  <c r="CK54" i="22"/>
  <c r="ET54" i="22"/>
  <c r="CE245" i="22"/>
  <c r="ES245" i="22"/>
  <c r="CE252" i="22"/>
  <c r="ES252" i="22"/>
  <c r="CK180" i="22"/>
  <c r="ET180" i="22"/>
  <c r="ET27" i="22"/>
  <c r="CK27" i="22"/>
  <c r="ET350" i="22"/>
  <c r="CK350" i="22"/>
  <c r="ES273" i="22"/>
  <c r="CE273" i="22"/>
  <c r="CK220" i="22"/>
  <c r="ET220" i="22"/>
  <c r="CK194" i="22"/>
  <c r="ET194" i="22"/>
  <c r="CE196" i="22"/>
  <c r="ES196" i="22"/>
  <c r="ER134" i="22"/>
  <c r="BY134" i="22"/>
  <c r="ES66" i="22"/>
  <c r="CE66" i="22"/>
  <c r="CE36" i="22"/>
  <c r="ES36" i="22"/>
  <c r="CE323" i="22"/>
  <c r="ES323" i="22"/>
  <c r="CK195" i="22"/>
  <c r="ET195" i="22"/>
  <c r="CK184" i="22"/>
  <c r="ET184" i="22"/>
  <c r="CK154" i="22"/>
  <c r="ET154" i="22"/>
  <c r="ET163" i="22"/>
  <c r="CK163" i="22"/>
  <c r="ET109" i="22"/>
  <c r="CK109" i="22"/>
  <c r="CE68" i="22"/>
  <c r="ES68" i="22"/>
  <c r="CK302" i="22"/>
  <c r="ET302" i="22"/>
  <c r="CE157" i="22"/>
  <c r="ES157" i="22"/>
  <c r="CE104" i="22"/>
  <c r="ES104" i="22"/>
  <c r="CE222" i="22"/>
  <c r="ES222" i="22"/>
  <c r="V222" i="22" s="1"/>
  <c r="CE168" i="22"/>
  <c r="ES168" i="22"/>
  <c r="CE164" i="22"/>
  <c r="ES164" i="22"/>
  <c r="CE233" i="22"/>
  <c r="ES233" i="22"/>
  <c r="CE312" i="22"/>
  <c r="ES312" i="22"/>
  <c r="ET57" i="22"/>
  <c r="CK57" i="22"/>
  <c r="CK260" i="22"/>
  <c r="ET260" i="22"/>
  <c r="ET199" i="22"/>
  <c r="CK199" i="22"/>
  <c r="CK169" i="22"/>
  <c r="ET169" i="22"/>
  <c r="ET279" i="22"/>
  <c r="CK279" i="22"/>
  <c r="CK153" i="22"/>
  <c r="ET153" i="22"/>
  <c r="CK42" i="22"/>
  <c r="ET42" i="22"/>
  <c r="CE343" i="22"/>
  <c r="ES343" i="22"/>
  <c r="CE298" i="22"/>
  <c r="ES298" i="22"/>
  <c r="CE275" i="22"/>
  <c r="ES275" i="22"/>
  <c r="ES149" i="22"/>
  <c r="CE149" i="22"/>
  <c r="ER272" i="22"/>
  <c r="BY272" i="22"/>
  <c r="CK93" i="22"/>
  <c r="ET93" i="22"/>
  <c r="ER58" i="22"/>
  <c r="BY58" i="22"/>
  <c r="ES29" i="22"/>
  <c r="CE29" i="22"/>
  <c r="ES351" i="22"/>
  <c r="CE351" i="22"/>
  <c r="CK283" i="22"/>
  <c r="ET283" i="22"/>
  <c r="CE198" i="22"/>
  <c r="ES198" i="22"/>
  <c r="V198" i="22" s="1"/>
  <c r="CE201" i="22"/>
  <c r="ES201" i="22"/>
  <c r="ET53" i="22"/>
  <c r="CK53" i="22"/>
  <c r="ES85" i="22"/>
  <c r="CE85" i="22"/>
  <c r="ES38" i="22"/>
  <c r="CE38" i="22"/>
  <c r="CK361" i="22"/>
  <c r="ET361" i="22"/>
  <c r="ET217" i="22"/>
  <c r="CK217" i="22"/>
  <c r="CF49" i="22"/>
  <c r="V49" i="22"/>
  <c r="CE185" i="22"/>
  <c r="ES185" i="22"/>
  <c r="ES263" i="22"/>
  <c r="CE263" i="22"/>
  <c r="ET174" i="22"/>
  <c r="CK174" i="22"/>
  <c r="ET70" i="22"/>
  <c r="CK70" i="22"/>
  <c r="CK356" i="22"/>
  <c r="ET356" i="22"/>
  <c r="CL219" i="22"/>
  <c r="X219" i="22"/>
  <c r="ET355" i="22"/>
  <c r="CK355" i="22"/>
  <c r="ES303" i="22"/>
  <c r="CE303" i="22"/>
  <c r="ET131" i="22"/>
  <c r="CK131" i="22"/>
  <c r="CK37" i="22"/>
  <c r="ET37" i="22"/>
  <c r="ET285" i="22"/>
  <c r="CK285" i="22"/>
  <c r="CE346" i="22"/>
  <c r="ES346" i="22"/>
  <c r="ES247" i="22"/>
  <c r="CE247" i="22"/>
  <c r="CE176" i="22"/>
  <c r="ES176" i="22"/>
  <c r="BM71" i="22"/>
  <c r="V255" i="22"/>
  <c r="AU186" i="22"/>
  <c r="EM186" i="22"/>
  <c r="J186" i="22" s="1"/>
  <c r="EO244" i="22"/>
  <c r="BG244" i="22"/>
  <c r="BG261" i="22"/>
  <c r="EO261" i="22"/>
  <c r="BG55" i="22"/>
  <c r="EO55" i="22"/>
  <c r="BG31" i="22"/>
  <c r="EO31" i="22"/>
  <c r="N31" i="22" s="1"/>
  <c r="EN29" i="22"/>
  <c r="L29" i="22" s="1"/>
  <c r="BA29" i="22"/>
  <c r="BG226" i="22"/>
  <c r="EO226" i="22"/>
  <c r="AU169" i="22"/>
  <c r="EM169" i="22"/>
  <c r="J169" i="22" s="1"/>
  <c r="EO176" i="22"/>
  <c r="N176" i="22" s="1"/>
  <c r="BG176" i="22"/>
  <c r="EP220" i="22"/>
  <c r="BN220" i="22" s="1"/>
  <c r="BM220" i="22"/>
  <c r="BM301" i="22"/>
  <c r="EP301" i="22"/>
  <c r="EP87" i="22"/>
  <c r="BM87" i="22"/>
  <c r="BM331" i="22"/>
  <c r="EP331" i="22"/>
  <c r="BM219" i="22"/>
  <c r="EP219" i="22"/>
  <c r="BN219" i="22" s="1"/>
  <c r="BA106" i="22"/>
  <c r="EN106" i="22"/>
  <c r="BB106" i="22" s="1"/>
  <c r="BM39" i="22"/>
  <c r="EP39" i="22"/>
  <c r="EQ356" i="22"/>
  <c r="BS356" i="22"/>
  <c r="R176" i="22"/>
  <c r="BT176" i="22"/>
  <c r="EO116" i="22"/>
  <c r="BH116" i="22" s="1"/>
  <c r="BG116" i="22"/>
  <c r="BM329" i="22"/>
  <c r="EP329" i="22"/>
  <c r="P329" i="22" s="1"/>
  <c r="ER311" i="22"/>
  <c r="T311" i="22" s="1"/>
  <c r="BY311" i="22"/>
  <c r="BY200" i="22"/>
  <c r="ER200" i="22"/>
  <c r="ER145" i="22"/>
  <c r="BY145" i="22"/>
  <c r="CE49" i="22"/>
  <c r="BY56" i="22"/>
  <c r="ER56" i="22"/>
  <c r="BZ56" i="22" s="1"/>
  <c r="BA296" i="22"/>
  <c r="EN41" i="22"/>
  <c r="BB41" i="22" s="1"/>
  <c r="EM57" i="22"/>
  <c r="AU57" i="22"/>
  <c r="EN78" i="22"/>
  <c r="L78" i="22" s="1"/>
  <c r="BA78" i="22"/>
  <c r="EN118" i="22"/>
  <c r="BA118" i="22"/>
  <c r="BA63" i="22"/>
  <c r="EN63" i="22"/>
  <c r="BB63" i="22" s="1"/>
  <c r="EP359" i="22"/>
  <c r="BM359" i="22"/>
  <c r="EP152" i="22"/>
  <c r="BM152" i="22"/>
  <c r="BS345" i="22"/>
  <c r="EQ345" i="22"/>
  <c r="BT345" i="22" s="1"/>
  <c r="BS250" i="22"/>
  <c r="EQ250" i="22"/>
  <c r="ER137" i="22"/>
  <c r="T137" i="22" s="1"/>
  <c r="BY137" i="22"/>
  <c r="BY363" i="22"/>
  <c r="ER363" i="22"/>
  <c r="BZ363" i="22" s="1"/>
  <c r="CE255" i="22"/>
  <c r="EQ182" i="22"/>
  <c r="BT182" i="22" s="1"/>
  <c r="BS182" i="22"/>
  <c r="V61" i="22"/>
  <c r="CF61" i="22"/>
  <c r="ET223" i="22"/>
  <c r="CK223" i="22"/>
  <c r="CK271" i="22"/>
  <c r="ET271" i="22"/>
  <c r="ET48" i="22"/>
  <c r="CK48" i="22"/>
  <c r="ET354" i="22"/>
  <c r="CK354" i="22"/>
  <c r="ET280" i="22"/>
  <c r="CK280" i="22"/>
  <c r="CK225" i="22"/>
  <c r="ET225" i="22"/>
  <c r="ET191" i="22"/>
  <c r="CK191" i="22"/>
  <c r="CK114" i="22"/>
  <c r="ET114" i="22"/>
  <c r="ET116" i="22"/>
  <c r="CK116" i="22"/>
  <c r="CK46" i="22"/>
  <c r="ET46" i="22"/>
  <c r="CK192" i="22"/>
  <c r="ET192" i="22"/>
  <c r="CK136" i="22"/>
  <c r="ET136" i="22"/>
  <c r="ET98" i="22"/>
  <c r="CK98" i="22"/>
  <c r="ES305" i="22"/>
  <c r="CE305" i="22"/>
  <c r="EQ257" i="22"/>
  <c r="BS257" i="22"/>
  <c r="ET259" i="22"/>
  <c r="CK259" i="22"/>
  <c r="ET148" i="22"/>
  <c r="CK148" i="22"/>
  <c r="CK245" i="22"/>
  <c r="ET245" i="22"/>
  <c r="CK252" i="22"/>
  <c r="ET252" i="22"/>
  <c r="ER117" i="22"/>
  <c r="BY117" i="22"/>
  <c r="CE72" i="22"/>
  <c r="ES72" i="22"/>
  <c r="CE31" i="22"/>
  <c r="ES31" i="22"/>
  <c r="CK196" i="22"/>
  <c r="ET196" i="22"/>
  <c r="CK134" i="22"/>
  <c r="ET134" i="22"/>
  <c r="CK66" i="22"/>
  <c r="ET66" i="22"/>
  <c r="CK36" i="22"/>
  <c r="ET36" i="22"/>
  <c r="ET323" i="22"/>
  <c r="CK323" i="22"/>
  <c r="ES195" i="22"/>
  <c r="CE195" i="22"/>
  <c r="CK306" i="22"/>
  <c r="ET306" i="22"/>
  <c r="ET345" i="22"/>
  <c r="CK345" i="22"/>
  <c r="ET68" i="22"/>
  <c r="CK68" i="22"/>
  <c r="ET332" i="22"/>
  <c r="CK332" i="22"/>
  <c r="ET157" i="22"/>
  <c r="CK157" i="22"/>
  <c r="CK104" i="22"/>
  <c r="ET104" i="22"/>
  <c r="CL357" i="22"/>
  <c r="X357" i="22"/>
  <c r="CK222" i="22"/>
  <c r="ET222" i="22"/>
  <c r="CK168" i="22"/>
  <c r="ET168" i="22"/>
  <c r="CK164" i="22"/>
  <c r="ET164" i="22"/>
  <c r="CK233" i="22"/>
  <c r="ET233" i="22"/>
  <c r="ES144" i="22"/>
  <c r="CE144" i="22"/>
  <c r="X50" i="22"/>
  <c r="CL50" i="22"/>
  <c r="CL101" i="22"/>
  <c r="CE314" i="22"/>
  <c r="ES314" i="22"/>
  <c r="ES181" i="22"/>
  <c r="CE181" i="22"/>
  <c r="ET343" i="22"/>
  <c r="CK343" i="22"/>
  <c r="ET298" i="22"/>
  <c r="CK298" i="22"/>
  <c r="CK275" i="22"/>
  <c r="ET275" i="22"/>
  <c r="CK149" i="22"/>
  <c r="ET149" i="22"/>
  <c r="CK272" i="22"/>
  <c r="ET272" i="22"/>
  <c r="CE58" i="22"/>
  <c r="ES58" i="22"/>
  <c r="CK29" i="22"/>
  <c r="ET29" i="22"/>
  <c r="CK351" i="22"/>
  <c r="ET351" i="22"/>
  <c r="ET198" i="22"/>
  <c r="CK198" i="22"/>
  <c r="CK201" i="22"/>
  <c r="ET201" i="22"/>
  <c r="ET85" i="22"/>
  <c r="CK85" i="22"/>
  <c r="ET38" i="22"/>
  <c r="CK38" i="22"/>
  <c r="ER130" i="22"/>
  <c r="BY130" i="22"/>
  <c r="CL34" i="22"/>
  <c r="X34" i="22"/>
  <c r="CK49" i="22"/>
  <c r="ET49" i="22"/>
  <c r="ER19" i="22"/>
  <c r="BY19" i="22"/>
  <c r="CK185" i="22"/>
  <c r="ET185" i="22"/>
  <c r="ET263" i="22"/>
  <c r="CK263" i="22"/>
  <c r="CK21" i="22"/>
  <c r="ET21" i="22"/>
  <c r="CK303" i="22"/>
  <c r="ET303" i="22"/>
  <c r="ET255" i="22"/>
  <c r="CK255" i="22"/>
  <c r="CE99" i="22"/>
  <c r="ES99" i="22"/>
  <c r="CK346" i="22"/>
  <c r="ET346" i="22"/>
  <c r="ET247" i="22"/>
  <c r="CK247" i="22"/>
  <c r="ET176" i="22"/>
  <c r="CK176" i="22"/>
  <c r="CK310" i="22"/>
  <c r="ET310" i="22"/>
  <c r="ET172" i="22"/>
  <c r="CK172" i="22"/>
  <c r="CE156" i="22"/>
  <c r="ES156" i="22"/>
  <c r="CK317" i="22"/>
  <c r="ET317" i="22"/>
  <c r="CK241" i="22"/>
  <c r="ET241" i="22"/>
  <c r="CK230" i="22"/>
  <c r="ET230" i="22"/>
  <c r="CK170" i="22"/>
  <c r="ET170" i="22"/>
  <c r="ET162" i="22"/>
  <c r="CK162" i="22"/>
  <c r="CK67" i="22"/>
  <c r="ET67" i="22"/>
  <c r="CE320" i="22"/>
  <c r="ES320" i="22"/>
  <c r="CK178" i="22"/>
  <c r="ET178" i="22"/>
  <c r="CK120" i="22"/>
  <c r="ET120" i="22"/>
  <c r="CK62" i="22"/>
  <c r="ET62" i="22"/>
  <c r="ET254" i="22"/>
  <c r="CK254" i="22"/>
  <c r="ET155" i="22"/>
  <c r="CK155" i="22"/>
  <c r="ET235" i="22"/>
  <c r="CK235" i="22"/>
  <c r="ES27" i="22"/>
  <c r="CE27" i="22"/>
  <c r="ET273" i="22"/>
  <c r="CK273" i="22"/>
  <c r="CK166" i="22"/>
  <c r="ET166" i="22"/>
  <c r="ET140" i="22"/>
  <c r="CK140" i="22"/>
  <c r="CK347" i="22"/>
  <c r="ET347" i="22"/>
  <c r="ET213" i="22"/>
  <c r="CK213" i="22"/>
  <c r="ET281" i="22"/>
  <c r="CK281" i="22"/>
  <c r="ES132" i="22"/>
  <c r="CE132" i="22"/>
  <c r="ET362" i="22"/>
  <c r="CK362" i="22"/>
  <c r="ET339" i="22"/>
  <c r="CK339" i="22"/>
  <c r="ER163" i="22"/>
  <c r="BY163" i="22"/>
  <c r="ET240" i="22"/>
  <c r="CK240" i="22"/>
  <c r="CK151" i="22"/>
  <c r="ET151" i="22"/>
  <c r="CK74" i="22"/>
  <c r="ET74" i="22"/>
  <c r="ET324" i="22"/>
  <c r="CK324" i="22"/>
  <c r="CK287" i="22"/>
  <c r="ET287" i="22"/>
  <c r="CK244" i="22"/>
  <c r="ET244" i="22"/>
  <c r="CK249" i="22"/>
  <c r="ET249" i="22"/>
  <c r="ET312" i="22"/>
  <c r="CK312" i="22"/>
  <c r="ES169" i="22"/>
  <c r="CE169" i="22"/>
  <c r="ET65" i="22"/>
  <c r="CK65" i="22"/>
  <c r="ET334" i="22"/>
  <c r="CK334" i="22"/>
  <c r="ET211" i="22"/>
  <c r="CK211" i="22"/>
  <c r="ET40" i="22"/>
  <c r="CK40" i="22"/>
  <c r="ET24" i="22"/>
  <c r="CK24" i="22"/>
  <c r="CK335" i="22"/>
  <c r="ET335" i="22"/>
  <c r="ES283" i="22"/>
  <c r="CE283" i="22"/>
  <c r="ET226" i="22"/>
  <c r="CK226" i="22"/>
  <c r="CK205" i="22"/>
  <c r="ET205" i="22"/>
  <c r="CE217" i="22"/>
  <c r="ES217" i="22"/>
  <c r="ET76" i="22"/>
  <c r="CK76" i="22"/>
  <c r="ET17" i="22"/>
  <c r="CK17" i="22"/>
  <c r="CE174" i="22"/>
  <c r="ES174" i="22"/>
  <c r="ES355" i="22"/>
  <c r="CE355" i="22"/>
  <c r="CK326" i="22"/>
  <c r="ET326" i="22"/>
  <c r="ES285" i="22"/>
  <c r="CE285" i="22"/>
  <c r="ET97" i="22"/>
  <c r="CK97" i="22"/>
  <c r="CK261" i="22"/>
  <c r="ET261" i="22"/>
  <c r="ET190" i="22"/>
  <c r="CK190" i="22"/>
  <c r="CK329" i="22"/>
  <c r="ET329" i="22"/>
  <c r="CK115" i="22"/>
  <c r="ET115" i="22"/>
  <c r="CK146" i="22"/>
  <c r="ET146" i="22"/>
  <c r="CE241" i="22"/>
  <c r="ES241" i="22"/>
  <c r="ER230" i="22"/>
  <c r="BY230" i="22"/>
  <c r="ES162" i="22"/>
  <c r="CE162" i="22"/>
  <c r="ET336" i="22"/>
  <c r="CK336" i="22"/>
  <c r="ET305" i="22"/>
  <c r="CK305" i="22"/>
  <c r="CK257" i="22"/>
  <c r="ET257" i="22"/>
  <c r="ET113" i="22"/>
  <c r="CK113" i="22"/>
  <c r="BY73" i="22"/>
  <c r="ER73" i="22"/>
  <c r="ET122" i="22"/>
  <c r="CK122" i="22"/>
  <c r="ET79" i="22"/>
  <c r="CK79" i="22"/>
  <c r="CK309" i="22"/>
  <c r="ET309" i="22"/>
  <c r="ES235" i="22"/>
  <c r="CE235" i="22"/>
  <c r="CK117" i="22"/>
  <c r="ET117" i="22"/>
  <c r="CK72" i="22"/>
  <c r="ET72" i="22"/>
  <c r="ET31" i="22"/>
  <c r="CK31" i="22"/>
  <c r="ET278" i="22"/>
  <c r="CK278" i="22"/>
  <c r="CK210" i="22"/>
  <c r="ET210" i="22"/>
  <c r="CE166" i="22"/>
  <c r="ES166" i="22"/>
  <c r="ES140" i="22"/>
  <c r="CE140" i="22"/>
  <c r="X80" i="22"/>
  <c r="CL80" i="22"/>
  <c r="ET105" i="22"/>
  <c r="CK105" i="22"/>
  <c r="CK216" i="22"/>
  <c r="ET216" i="22"/>
  <c r="CE362" i="22"/>
  <c r="ES362" i="22"/>
  <c r="CK177" i="22"/>
  <c r="ET177" i="22"/>
  <c r="CK121" i="22"/>
  <c r="ET121" i="22"/>
  <c r="CE332" i="22"/>
  <c r="ES332" i="22"/>
  <c r="ET250" i="22"/>
  <c r="CK250" i="22"/>
  <c r="CE240" i="22"/>
  <c r="ES240" i="22"/>
  <c r="ES74" i="22"/>
  <c r="CE74" i="22"/>
  <c r="CE324" i="22"/>
  <c r="ES324" i="22"/>
  <c r="CE249" i="22"/>
  <c r="ES249" i="22"/>
  <c r="CK144" i="22"/>
  <c r="ET144" i="22"/>
  <c r="X94" i="22"/>
  <c r="ET348" i="22"/>
  <c r="CK348" i="22"/>
  <c r="ET236" i="22"/>
  <c r="CK236" i="22"/>
  <c r="CK206" i="22"/>
  <c r="ET206" i="22"/>
  <c r="CK173" i="22"/>
  <c r="ET173" i="22"/>
  <c r="CK33" i="22"/>
  <c r="ET33" i="22"/>
  <c r="CK314" i="22"/>
  <c r="ET314" i="22"/>
  <c r="CK61" i="22"/>
  <c r="ET61" i="22"/>
  <c r="CK181" i="22"/>
  <c r="ET181" i="22"/>
  <c r="ET41" i="22"/>
  <c r="CK41" i="22"/>
  <c r="CK52" i="22"/>
  <c r="ET52" i="22"/>
  <c r="CE211" i="22"/>
  <c r="ES211" i="22"/>
  <c r="ET58" i="22"/>
  <c r="CK58" i="22"/>
  <c r="ES205" i="22"/>
  <c r="CE205" i="22"/>
  <c r="CK130" i="22"/>
  <c r="ET130" i="22"/>
  <c r="CK277" i="22"/>
  <c r="ET277" i="22"/>
  <c r="ET32" i="22"/>
  <c r="CK32" i="22"/>
  <c r="CK19" i="22"/>
  <c r="ET19" i="22"/>
  <c r="ET208" i="22"/>
  <c r="CK208" i="22"/>
  <c r="CK150" i="22"/>
  <c r="ET150" i="22"/>
  <c r="ES21" i="22"/>
  <c r="CE21" i="22"/>
  <c r="CK99" i="22"/>
  <c r="ET99" i="22"/>
  <c r="ET45" i="22"/>
  <c r="CK45" i="22"/>
  <c r="BZ175" i="22"/>
  <c r="BN95" i="22"/>
  <c r="P95" i="22"/>
  <c r="T267" i="22"/>
  <c r="BZ267" i="22"/>
  <c r="L253" i="22"/>
  <c r="BB253" i="22"/>
  <c r="BH129" i="22"/>
  <c r="N129" i="22"/>
  <c r="CE329" i="22"/>
  <c r="ES329" i="22"/>
  <c r="ES223" i="22"/>
  <c r="CE223" i="22"/>
  <c r="BY183" i="22"/>
  <c r="ER183" i="22"/>
  <c r="ES307" i="22"/>
  <c r="CE307" i="22"/>
  <c r="BS229" i="22"/>
  <c r="EQ229" i="22"/>
  <c r="CE96" i="22"/>
  <c r="ES96" i="22"/>
  <c r="ES328" i="22"/>
  <c r="CE328" i="22"/>
  <c r="ES218" i="22"/>
  <c r="CE218" i="22"/>
  <c r="CE128" i="22"/>
  <c r="ES128" i="22"/>
  <c r="ES82" i="22"/>
  <c r="CE82" i="22"/>
  <c r="CE35" i="22"/>
  <c r="ES35" i="22"/>
  <c r="ES330" i="22"/>
  <c r="CE330" i="22"/>
  <c r="ES266" i="22"/>
  <c r="CE266" i="22"/>
  <c r="CE100" i="22"/>
  <c r="ES100" i="22"/>
  <c r="ES89" i="22"/>
  <c r="CE89" i="22"/>
  <c r="CE106" i="22"/>
  <c r="ES106" i="22"/>
  <c r="CE28" i="22"/>
  <c r="ES28" i="22"/>
  <c r="CE46" i="22"/>
  <c r="ES46" i="22"/>
  <c r="CE117" i="22"/>
  <c r="ES117" i="22"/>
  <c r="CE344" i="22"/>
  <c r="ES344" i="22"/>
  <c r="BY274" i="22"/>
  <c r="ER274" i="22"/>
  <c r="ES215" i="22"/>
  <c r="CE215" i="22"/>
  <c r="ES75" i="22"/>
  <c r="CE75" i="22"/>
  <c r="BY119" i="22"/>
  <c r="ER119" i="22"/>
  <c r="ES288" i="22"/>
  <c r="CE288" i="22"/>
  <c r="CE224" i="22"/>
  <c r="ES224" i="22"/>
  <c r="CE204" i="22"/>
  <c r="ES204" i="22"/>
  <c r="ES147" i="22"/>
  <c r="CE147" i="22"/>
  <c r="ES22" i="22"/>
  <c r="CE22" i="22"/>
  <c r="ES282" i="22"/>
  <c r="CE282" i="22"/>
  <c r="ES138" i="22"/>
  <c r="CE138" i="22"/>
  <c r="CE110" i="22"/>
  <c r="ES110" i="22"/>
  <c r="CE349" i="22"/>
  <c r="ES349" i="22"/>
  <c r="ES243" i="22"/>
  <c r="CE243" i="22"/>
  <c r="CE109" i="22"/>
  <c r="ES109" i="22"/>
  <c r="BY243" i="22"/>
  <c r="ER243" i="22"/>
  <c r="ES325" i="22"/>
  <c r="CE325" i="22"/>
  <c r="BY337" i="22"/>
  <c r="ER337" i="22"/>
  <c r="BY124" i="22"/>
  <c r="ER124" i="22"/>
  <c r="ER108" i="22"/>
  <c r="BY108" i="22"/>
  <c r="CE50" i="22"/>
  <c r="ES50" i="22"/>
  <c r="CE141" i="22"/>
  <c r="ES141" i="22"/>
  <c r="ES353" i="22"/>
  <c r="CE353" i="22"/>
  <c r="BY187" i="22"/>
  <c r="ER187" i="22"/>
  <c r="ER135" i="22"/>
  <c r="BY135" i="22"/>
  <c r="CF131" i="22"/>
  <c r="V131" i="22"/>
  <c r="ES270" i="22"/>
  <c r="CE270" i="22"/>
  <c r="CE158" i="22"/>
  <c r="ES158" i="22"/>
  <c r="ES118" i="22"/>
  <c r="CE118" i="22"/>
  <c r="ES276" i="22"/>
  <c r="CE276" i="22"/>
  <c r="ES18" i="22"/>
  <c r="CE18" i="22"/>
  <c r="CE304" i="22"/>
  <c r="ES304" i="22"/>
  <c r="BY284" i="22"/>
  <c r="ER284" i="22"/>
  <c r="EO237" i="22"/>
  <c r="BG237" i="22"/>
  <c r="ES352" i="22"/>
  <c r="CE352" i="22"/>
  <c r="CE333" i="22"/>
  <c r="ES333" i="22"/>
  <c r="ES296" i="22"/>
  <c r="CE296" i="22"/>
  <c r="CE267" i="22"/>
  <c r="ES267" i="22"/>
  <c r="CE160" i="22"/>
  <c r="ES160" i="22"/>
  <c r="ES102" i="22"/>
  <c r="CE102" i="22"/>
  <c r="CF178" i="22"/>
  <c r="BY293" i="22"/>
  <c r="ER293" i="22"/>
  <c r="ES107" i="22"/>
  <c r="CE107" i="22"/>
  <c r="ES51" i="22"/>
  <c r="CE51" i="22"/>
  <c r="ES258" i="22"/>
  <c r="CE258" i="22"/>
  <c r="CE318" i="22"/>
  <c r="ES318" i="22"/>
  <c r="CE269" i="22"/>
  <c r="ES269" i="22"/>
  <c r="ES203" i="22"/>
  <c r="CE203" i="22"/>
  <c r="ES175" i="22"/>
  <c r="CE175" i="22"/>
  <c r="ES142" i="22"/>
  <c r="CE142" i="22"/>
  <c r="ES143" i="22"/>
  <c r="CE143" i="22"/>
  <c r="CE219" i="22"/>
  <c r="ES219" i="22"/>
  <c r="ES294" i="22"/>
  <c r="CE294" i="22"/>
  <c r="ES161" i="22"/>
  <c r="CE161" i="22"/>
  <c r="ES19" i="22"/>
  <c r="CE19" i="22"/>
  <c r="ES67" i="22"/>
  <c r="CE67" i="22"/>
  <c r="CE130" i="22"/>
  <c r="ES130" i="22"/>
  <c r="BY328" i="22"/>
  <c r="ER328" i="22"/>
  <c r="BY218" i="22"/>
  <c r="ER218" i="22"/>
  <c r="BY330" i="22"/>
  <c r="ER330" i="22"/>
  <c r="BY266" i="22"/>
  <c r="ER266" i="22"/>
  <c r="ER100" i="22"/>
  <c r="BY100" i="22"/>
  <c r="ER106" i="22"/>
  <c r="BY106" i="22"/>
  <c r="CE208" i="22"/>
  <c r="ES208" i="22"/>
  <c r="CE216" i="22"/>
  <c r="ES216" i="22"/>
  <c r="CE311" i="22"/>
  <c r="ES311" i="22"/>
  <c r="ES286" i="22"/>
  <c r="CE286" i="22"/>
  <c r="ES214" i="22"/>
  <c r="CE214" i="22"/>
  <c r="ER215" i="22"/>
  <c r="BY215" i="22"/>
  <c r="CE133" i="22"/>
  <c r="ES133" i="22"/>
  <c r="CE119" i="22"/>
  <c r="ES119" i="22"/>
  <c r="BY204" i="22"/>
  <c r="ER204" i="22"/>
  <c r="ER138" i="22"/>
  <c r="BY138" i="22"/>
  <c r="ER110" i="22"/>
  <c r="BY110" i="22"/>
  <c r="ES151" i="22"/>
  <c r="CE151" i="22"/>
  <c r="CE220" i="22"/>
  <c r="ES220" i="22"/>
  <c r="EQ243" i="22"/>
  <c r="BS243" i="22"/>
  <c r="BY325" i="22"/>
  <c r="ER325" i="22"/>
  <c r="V280" i="22"/>
  <c r="CF280" i="22"/>
  <c r="CE112" i="22"/>
  <c r="ES112" i="22"/>
  <c r="ES125" i="22"/>
  <c r="CE125" i="22"/>
  <c r="ES71" i="22"/>
  <c r="CE71" i="22"/>
  <c r="CE308" i="22"/>
  <c r="ES308" i="22"/>
  <c r="ES264" i="22"/>
  <c r="CE264" i="22"/>
  <c r="CF194" i="22"/>
  <c r="V194" i="22"/>
  <c r="CE78" i="22"/>
  <c r="ES78" i="22"/>
  <c r="ES20" i="22"/>
  <c r="CE20" i="22"/>
  <c r="ES231" i="22"/>
  <c r="CE231" i="22"/>
  <c r="ES207" i="22"/>
  <c r="CE207" i="22"/>
  <c r="CE91" i="22"/>
  <c r="ES91" i="22"/>
  <c r="ES209" i="22"/>
  <c r="CE209" i="22"/>
  <c r="ER141" i="22"/>
  <c r="BY141" i="22"/>
  <c r="CE187" i="22"/>
  <c r="ES187" i="22"/>
  <c r="CE69" i="22"/>
  <c r="ES69" i="22"/>
  <c r="ES299" i="22"/>
  <c r="CE299" i="22"/>
  <c r="ES228" i="22"/>
  <c r="CE228" i="22"/>
  <c r="ES253" i="22"/>
  <c r="CE253" i="22"/>
  <c r="CE126" i="22"/>
  <c r="ES126" i="22"/>
  <c r="CE47" i="22"/>
  <c r="ES47" i="22"/>
  <c r="EQ319" i="22"/>
  <c r="BS319" i="22"/>
  <c r="ER270" i="22"/>
  <c r="BY270" i="22"/>
  <c r="EQ158" i="22"/>
  <c r="BS158" i="22"/>
  <c r="CF83" i="22"/>
  <c r="BY304" i="22"/>
  <c r="ER304" i="22"/>
  <c r="ES246" i="22"/>
  <c r="CE246" i="22"/>
  <c r="CE55" i="22"/>
  <c r="ES55" i="22"/>
  <c r="ES103" i="22"/>
  <c r="CE103" i="22"/>
  <c r="CE167" i="22"/>
  <c r="ES167" i="22"/>
  <c r="CE321" i="22"/>
  <c r="ES321" i="22"/>
  <c r="BY51" i="22"/>
  <c r="ER51" i="22"/>
  <c r="ER258" i="22"/>
  <c r="BY258" i="22"/>
  <c r="ES111" i="22"/>
  <c r="CE111" i="22"/>
  <c r="ES101" i="22"/>
  <c r="CE101" i="22"/>
  <c r="CF341" i="22"/>
  <c r="V341" i="22"/>
  <c r="BY294" i="22"/>
  <c r="ER294" i="22"/>
  <c r="L56" i="22"/>
  <c r="EM151" i="22"/>
  <c r="J151" i="22" s="1"/>
  <c r="AU20" i="22"/>
  <c r="EN219" i="22"/>
  <c r="BB219" i="22" s="1"/>
  <c r="BA273" i="22"/>
  <c r="BA81" i="22"/>
  <c r="BA207" i="22"/>
  <c r="EN256" i="22"/>
  <c r="BG20" i="22"/>
  <c r="EO57" i="22"/>
  <c r="BH57" i="22" s="1"/>
  <c r="EO333" i="22"/>
  <c r="BG129" i="22"/>
  <c r="BG75" i="22"/>
  <c r="BG266" i="22"/>
  <c r="EO276" i="22"/>
  <c r="N276" i="22" s="1"/>
  <c r="EO154" i="22"/>
  <c r="N154" i="22" s="1"/>
  <c r="EO182" i="22"/>
  <c r="N182" i="22" s="1"/>
  <c r="EP337" i="22"/>
  <c r="EP342" i="22"/>
  <c r="EP291" i="22"/>
  <c r="BM203" i="22"/>
  <c r="BM95" i="22"/>
  <c r="EP192" i="22"/>
  <c r="EP102" i="22"/>
  <c r="EQ183" i="22"/>
  <c r="BT183" i="22" s="1"/>
  <c r="EQ350" i="22"/>
  <c r="EQ170" i="22"/>
  <c r="ER353" i="22"/>
  <c r="T353" i="22" s="1"/>
  <c r="BY290" i="22"/>
  <c r="ER296" i="22"/>
  <c r="ER197" i="22"/>
  <c r="BY175" i="22"/>
  <c r="ER102" i="22"/>
  <c r="ER30" i="22"/>
  <c r="BY160" i="22"/>
  <c r="ER143" i="22"/>
  <c r="ER28" i="22"/>
  <c r="T28" i="22" s="1"/>
  <c r="BY63" i="22"/>
  <c r="BY267" i="22"/>
  <c r="ER129" i="22"/>
  <c r="CE230" i="22"/>
  <c r="ES230" i="22"/>
  <c r="CE272" i="22"/>
  <c r="ES272" i="22"/>
  <c r="CE327" i="22"/>
  <c r="ES327" i="22"/>
  <c r="CE229" i="22"/>
  <c r="ES229" i="22"/>
  <c r="ES90" i="22"/>
  <c r="CE90" i="22"/>
  <c r="ES360" i="22"/>
  <c r="CE360" i="22"/>
  <c r="CE322" i="22"/>
  <c r="ES322" i="22"/>
  <c r="CE186" i="22"/>
  <c r="ES186" i="22"/>
  <c r="CE60" i="22"/>
  <c r="ES60" i="22"/>
  <c r="ES364" i="22"/>
  <c r="CE364" i="22"/>
  <c r="CE342" i="22"/>
  <c r="ES342" i="22"/>
  <c r="ES292" i="22"/>
  <c r="CE292" i="22"/>
  <c r="ES193" i="22"/>
  <c r="CE193" i="22"/>
  <c r="CE77" i="22"/>
  <c r="ES77" i="22"/>
  <c r="ES25" i="22"/>
  <c r="CE25" i="22"/>
  <c r="CE26" i="22"/>
  <c r="ES26" i="22"/>
  <c r="ES358" i="22"/>
  <c r="CE358" i="22"/>
  <c r="ES43" i="22"/>
  <c r="CE43" i="22"/>
  <c r="ES134" i="22"/>
  <c r="CE134" i="22"/>
  <c r="BY214" i="22"/>
  <c r="ER214" i="22"/>
  <c r="ER133" i="22"/>
  <c r="BY133" i="22"/>
  <c r="CE59" i="22"/>
  <c r="ES59" i="22"/>
  <c r="ES189" i="22"/>
  <c r="CE189" i="22"/>
  <c r="ES84" i="22"/>
  <c r="CE84" i="22"/>
  <c r="CE357" i="22"/>
  <c r="ES357" i="22"/>
  <c r="CE331" i="22"/>
  <c r="ES331" i="22"/>
  <c r="ES268" i="22"/>
  <c r="CE268" i="22"/>
  <c r="CE81" i="22"/>
  <c r="ES81" i="22"/>
  <c r="ES359" i="22"/>
  <c r="CE359" i="22"/>
  <c r="ES257" i="22"/>
  <c r="CE257" i="22"/>
  <c r="CE70" i="22"/>
  <c r="ES70" i="22"/>
  <c r="CE251" i="22"/>
  <c r="ES251" i="22"/>
  <c r="CE338" i="22"/>
  <c r="ES338" i="22"/>
  <c r="CE300" i="22"/>
  <c r="ES300" i="22"/>
  <c r="ES227" i="22"/>
  <c r="CE227" i="22"/>
  <c r="BS112" i="22"/>
  <c r="EQ112" i="22"/>
  <c r="BY20" i="22"/>
  <c r="ER20" i="22"/>
  <c r="V24" i="22"/>
  <c r="CF24" i="22"/>
  <c r="ES165" i="22"/>
  <c r="CE165" i="22"/>
  <c r="CE238" i="22"/>
  <c r="ES238" i="22"/>
  <c r="ER126" i="22"/>
  <c r="BY126" i="22"/>
  <c r="ES139" i="22"/>
  <c r="CE139" i="22"/>
  <c r="ES80" i="22"/>
  <c r="CE80" i="22"/>
  <c r="ES291" i="22"/>
  <c r="CE291" i="22"/>
  <c r="ES188" i="22"/>
  <c r="CE188" i="22"/>
  <c r="ES199" i="22"/>
  <c r="CE199" i="22"/>
  <c r="BY246" i="22"/>
  <c r="ER246" i="22"/>
  <c r="ES234" i="22"/>
  <c r="CE234" i="22"/>
  <c r="CE297" i="22"/>
  <c r="ES297" i="22"/>
  <c r="ES316" i="22"/>
  <c r="CE316" i="22"/>
  <c r="ES289" i="22"/>
  <c r="CE289" i="22"/>
  <c r="ES212" i="22"/>
  <c r="CE212" i="22"/>
  <c r="ES159" i="22"/>
  <c r="CE159" i="22"/>
  <c r="ES44" i="22"/>
  <c r="CE44" i="22"/>
  <c r="ES232" i="22"/>
  <c r="CE232" i="22"/>
  <c r="BY34" i="22"/>
  <c r="ER34" i="22"/>
  <c r="CE94" i="22"/>
  <c r="ES94" i="22"/>
  <c r="ES295" i="22"/>
  <c r="CE295" i="22"/>
  <c r="ES152" i="22"/>
  <c r="CE152" i="22"/>
  <c r="CE171" i="22"/>
  <c r="ES171" i="22"/>
  <c r="ES179" i="22"/>
  <c r="CE179" i="22"/>
  <c r="CE202" i="22"/>
  <c r="ES202" i="22"/>
  <c r="CE92" i="22"/>
  <c r="ES92" i="22"/>
  <c r="BB303" i="22"/>
  <c r="BA241" i="22"/>
  <c r="EN337" i="22"/>
  <c r="BA349" i="22"/>
  <c r="BA131" i="22"/>
  <c r="EN159" i="22"/>
  <c r="L159" i="22" s="1"/>
  <c r="BG17" i="22"/>
  <c r="BG317" i="22"/>
  <c r="BG258" i="22"/>
  <c r="EO338" i="22"/>
  <c r="BM78" i="22"/>
  <c r="BM94" i="22"/>
  <c r="BM193" i="22"/>
  <c r="EP139" i="22"/>
  <c r="EP92" i="22"/>
  <c r="BS332" i="22"/>
  <c r="EQ252" i="22"/>
  <c r="EQ278" i="22"/>
  <c r="R278" i="22" s="1"/>
  <c r="EQ194" i="22"/>
  <c r="BY87" i="22"/>
  <c r="BY301" i="22"/>
  <c r="ER349" i="22"/>
  <c r="BY147" i="22"/>
  <c r="ER242" i="22"/>
  <c r="BY161" i="22"/>
  <c r="ER123" i="22"/>
  <c r="BY142" i="22"/>
  <c r="ES163" i="22"/>
  <c r="CE163" i="22"/>
  <c r="ES40" i="22"/>
  <c r="CE40" i="22"/>
  <c r="BY90" i="22"/>
  <c r="ER90" i="22"/>
  <c r="BY322" i="22"/>
  <c r="ER322" i="22"/>
  <c r="ER186" i="22"/>
  <c r="BY186" i="22"/>
  <c r="ES88" i="22"/>
  <c r="CE88" i="22"/>
  <c r="CE54" i="22"/>
  <c r="ES54" i="22"/>
  <c r="CE183" i="22"/>
  <c r="ES183" i="22"/>
  <c r="ES290" i="22"/>
  <c r="CE290" i="22"/>
  <c r="ES274" i="22"/>
  <c r="CE274" i="22"/>
  <c r="CE200" i="22"/>
  <c r="ES200" i="22"/>
  <c r="ES145" i="22"/>
  <c r="CE145" i="22"/>
  <c r="BY59" i="22"/>
  <c r="ER59" i="22"/>
  <c r="CF184" i="22"/>
  <c r="V184" i="22"/>
  <c r="BY268" i="22"/>
  <c r="ER268" i="22"/>
  <c r="ES277" i="22"/>
  <c r="CE277" i="22"/>
  <c r="ES302" i="22"/>
  <c r="CE302" i="22"/>
  <c r="BS251" i="22"/>
  <c r="EQ251" i="22"/>
  <c r="BS338" i="22"/>
  <c r="EQ338" i="22"/>
  <c r="BY227" i="22"/>
  <c r="ER227" i="22"/>
  <c r="ES137" i="22"/>
  <c r="CE137" i="22"/>
  <c r="ES337" i="22"/>
  <c r="CE337" i="22"/>
  <c r="CE124" i="22"/>
  <c r="ES124" i="22"/>
  <c r="CE108" i="22"/>
  <c r="ES108" i="22"/>
  <c r="ES363" i="22"/>
  <c r="CE363" i="22"/>
  <c r="CE301" i="22"/>
  <c r="ES301" i="22"/>
  <c r="CE123" i="22"/>
  <c r="ES123" i="22"/>
  <c r="ES87" i="22"/>
  <c r="CE87" i="22"/>
  <c r="ES30" i="22"/>
  <c r="CE30" i="22"/>
  <c r="BY165" i="22"/>
  <c r="ER165" i="22"/>
  <c r="CE86" i="22"/>
  <c r="ES86" i="22"/>
  <c r="CE135" i="22"/>
  <c r="ES135" i="22"/>
  <c r="CE265" i="22"/>
  <c r="ES265" i="22"/>
  <c r="CE197" i="22"/>
  <c r="ES197" i="22"/>
  <c r="ES182" i="22"/>
  <c r="CE182" i="22"/>
  <c r="ES63" i="22"/>
  <c r="CE63" i="22"/>
  <c r="ES56" i="22"/>
  <c r="CE56" i="22"/>
  <c r="CE319" i="22"/>
  <c r="ES319" i="22"/>
  <c r="ER80" i="22"/>
  <c r="BY80" i="22"/>
  <c r="ES256" i="22"/>
  <c r="CE256" i="22"/>
  <c r="CE172" i="22"/>
  <c r="ES172" i="22"/>
  <c r="ES284" i="22"/>
  <c r="CE284" i="22"/>
  <c r="CE237" i="22"/>
  <c r="ES237" i="22"/>
  <c r="ER234" i="22"/>
  <c r="BY234" i="22"/>
  <c r="CE39" i="22"/>
  <c r="ES39" i="22"/>
  <c r="CE242" i="22"/>
  <c r="ES242" i="22"/>
  <c r="CE248" i="22"/>
  <c r="ES248" i="22"/>
  <c r="ES129" i="22"/>
  <c r="CE129" i="22"/>
  <c r="ES293" i="22"/>
  <c r="CE293" i="22"/>
  <c r="CE34" i="22"/>
  <c r="ES34" i="22"/>
  <c r="BY94" i="22"/>
  <c r="ER94" i="22"/>
  <c r="CF226" i="22"/>
  <c r="V226" i="22"/>
  <c r="CE95" i="22"/>
  <c r="ES95" i="22"/>
  <c r="ER179" i="22"/>
  <c r="BY179" i="22"/>
  <c r="BY202" i="22"/>
  <c r="ER202" i="22"/>
  <c r="BA295" i="22"/>
  <c r="EN295" i="22"/>
  <c r="BA100" i="22"/>
  <c r="EN100" i="22"/>
  <c r="BB100" i="22" s="1"/>
  <c r="BM289" i="22"/>
  <c r="EP289" i="22"/>
  <c r="BY43" i="22"/>
  <c r="ER43" i="22"/>
  <c r="BA339" i="22"/>
  <c r="EN339" i="22"/>
  <c r="BB339" i="22" s="1"/>
  <c r="EQ241" i="22"/>
  <c r="BS241" i="22"/>
  <c r="BZ137" i="22"/>
  <c r="BY31" i="22"/>
  <c r="ER31" i="22"/>
  <c r="ER217" i="22"/>
  <c r="BY217" i="22"/>
  <c r="ER140" i="22"/>
  <c r="BY140" i="22"/>
  <c r="ER105" i="22"/>
  <c r="BY105" i="22"/>
  <c r="BY223" i="22"/>
  <c r="ER223" i="22"/>
  <c r="BY259" i="22"/>
  <c r="ER259" i="22"/>
  <c r="BY27" i="22"/>
  <c r="ER27" i="22"/>
  <c r="ER250" i="22"/>
  <c r="BY250" i="22"/>
  <c r="BY192" i="22"/>
  <c r="ER192" i="22"/>
  <c r="EP282" i="22"/>
  <c r="BM282" i="22"/>
  <c r="BS97" i="22"/>
  <c r="EQ97" i="22"/>
  <c r="ER158" i="22"/>
  <c r="BY158" i="22"/>
  <c r="EQ164" i="22"/>
  <c r="BS164" i="22"/>
  <c r="EQ343" i="22"/>
  <c r="BS343" i="22"/>
  <c r="ER146" i="22"/>
  <c r="BY146" i="22"/>
  <c r="BS263" i="22"/>
  <c r="EQ263" i="22"/>
  <c r="EQ74" i="22"/>
  <c r="BS74" i="22"/>
  <c r="BY310" i="22"/>
  <c r="ER310" i="22"/>
  <c r="BY65" i="22"/>
  <c r="ER65" i="22"/>
  <c r="ER57" i="22"/>
  <c r="BY57" i="22"/>
  <c r="BY182" i="22"/>
  <c r="ER182" i="22"/>
  <c r="ER252" i="22"/>
  <c r="BY252" i="22"/>
  <c r="BS29" i="22"/>
  <c r="EQ29" i="22"/>
  <c r="BY53" i="22"/>
  <c r="ER53" i="22"/>
  <c r="EQ335" i="22"/>
  <c r="BS335" i="22"/>
  <c r="BY201" i="22"/>
  <c r="ER201" i="22"/>
  <c r="EQ196" i="22"/>
  <c r="BS196" i="22"/>
  <c r="EQ348" i="22"/>
  <c r="BS348" i="22"/>
  <c r="ER362" i="22"/>
  <c r="BY362" i="22"/>
  <c r="ER312" i="22"/>
  <c r="BY312" i="22"/>
  <c r="BZ248" i="22"/>
  <c r="T248" i="22"/>
  <c r="BY33" i="22"/>
  <c r="ER33" i="22"/>
  <c r="BY150" i="22"/>
  <c r="ER150" i="22"/>
  <c r="ER226" i="22"/>
  <c r="BY226" i="22"/>
  <c r="FL12" i="22"/>
  <c r="FL13" i="22" s="1"/>
  <c r="R223" i="22"/>
  <c r="T77" i="22"/>
  <c r="EP153" i="22"/>
  <c r="BN153" i="22" s="1"/>
  <c r="T103" i="22"/>
  <c r="T78" i="22"/>
  <c r="EN94" i="22"/>
  <c r="BA94" i="22"/>
  <c r="BA40" i="22"/>
  <c r="EN40" i="22"/>
  <c r="EN358" i="22"/>
  <c r="L358" i="22" s="1"/>
  <c r="BA358" i="22"/>
  <c r="BA334" i="22"/>
  <c r="EN334" i="22"/>
  <c r="BB334" i="22" s="1"/>
  <c r="BG343" i="22"/>
  <c r="BA260" i="22"/>
  <c r="EN260" i="22"/>
  <c r="BB260" i="22" s="1"/>
  <c r="BA111" i="22"/>
  <c r="EN111" i="22"/>
  <c r="BB111" i="22" s="1"/>
  <c r="EN38" i="22"/>
  <c r="BA38" i="22"/>
  <c r="EO252" i="22"/>
  <c r="BG252" i="22"/>
  <c r="BG166" i="22"/>
  <c r="EO166" i="22"/>
  <c r="N166" i="22" s="1"/>
  <c r="BG98" i="22"/>
  <c r="EO98" i="22"/>
  <c r="N98" i="22" s="1"/>
  <c r="EP56" i="22"/>
  <c r="EO198" i="22"/>
  <c r="BH198" i="22" s="1"/>
  <c r="BG198" i="22"/>
  <c r="BG173" i="22"/>
  <c r="EO173" i="22"/>
  <c r="BH173" i="22" s="1"/>
  <c r="BS223" i="22"/>
  <c r="EN221" i="22"/>
  <c r="BA221" i="22"/>
  <c r="BA24" i="22"/>
  <c r="EN24" i="22"/>
  <c r="BB24" i="22" s="1"/>
  <c r="EP126" i="22"/>
  <c r="BM126" i="22"/>
  <c r="EP295" i="22"/>
  <c r="BM295" i="22"/>
  <c r="BM175" i="22"/>
  <c r="EP175" i="22"/>
  <c r="EQ329" i="22"/>
  <c r="BS329" i="22"/>
  <c r="EQ341" i="22"/>
  <c r="BS341" i="22"/>
  <c r="BY191" i="22"/>
  <c r="ER191" i="22"/>
  <c r="BZ96" i="22"/>
  <c r="ER262" i="22"/>
  <c r="BY262" i="22"/>
  <c r="BY154" i="22"/>
  <c r="ER154" i="22"/>
  <c r="BY52" i="22"/>
  <c r="ER52" i="22"/>
  <c r="BY224" i="22"/>
  <c r="ER224" i="22"/>
  <c r="ER221" i="22"/>
  <c r="BY221" i="22"/>
  <c r="BY48" i="22"/>
  <c r="ER48" i="22"/>
  <c r="BY350" i="22"/>
  <c r="ER350" i="22"/>
  <c r="BY211" i="22"/>
  <c r="ER211" i="22"/>
  <c r="EQ166" i="22"/>
  <c r="BS166" i="22"/>
  <c r="EQ113" i="22"/>
  <c r="BS113" i="22"/>
  <c r="EQ354" i="22"/>
  <c r="BS354" i="22"/>
  <c r="BZ308" i="22"/>
  <c r="T308" i="22"/>
  <c r="EQ120" i="22"/>
  <c r="BS120" i="22"/>
  <c r="BS323" i="22"/>
  <c r="EQ323" i="22"/>
  <c r="BZ219" i="22"/>
  <c r="ER233" i="22"/>
  <c r="BY233" i="22"/>
  <c r="ER132" i="22"/>
  <c r="BY132" i="22"/>
  <c r="ER93" i="22"/>
  <c r="BY93" i="22"/>
  <c r="BY260" i="22"/>
  <c r="ER260" i="22"/>
  <c r="ER278" i="22"/>
  <c r="BY278" i="22"/>
  <c r="ER283" i="22"/>
  <c r="BY283" i="22"/>
  <c r="ER153" i="22"/>
  <c r="BY153" i="22"/>
  <c r="BS99" i="22"/>
  <c r="EQ99" i="22"/>
  <c r="BY176" i="22"/>
  <c r="ER176" i="22"/>
  <c r="ER45" i="22"/>
  <c r="BY45" i="22"/>
  <c r="BA246" i="22"/>
  <c r="N16" i="22"/>
  <c r="J97" i="22"/>
  <c r="EM116" i="22"/>
  <c r="EN153" i="22"/>
  <c r="BB153" i="22" s="1"/>
  <c r="BA203" i="22"/>
  <c r="EN203" i="22"/>
  <c r="EO181" i="22"/>
  <c r="N181" i="22" s="1"/>
  <c r="BG181" i="22"/>
  <c r="EQ314" i="22"/>
  <c r="EP284" i="22"/>
  <c r="P284" i="22" s="1"/>
  <c r="BM284" i="22"/>
  <c r="EM23" i="22"/>
  <c r="AU23" i="22"/>
  <c r="EN269" i="22"/>
  <c r="BA269" i="22"/>
  <c r="BG236" i="22"/>
  <c r="EO236" i="22"/>
  <c r="N236" i="22" s="1"/>
  <c r="BM334" i="22"/>
  <c r="EP334" i="22"/>
  <c r="ER114" i="22"/>
  <c r="BY114" i="22"/>
  <c r="ER332" i="22"/>
  <c r="BY332" i="22"/>
  <c r="ER194" i="22"/>
  <c r="BY194" i="22"/>
  <c r="ER79" i="22"/>
  <c r="BY79" i="22"/>
  <c r="ER287" i="22"/>
  <c r="BY287" i="22"/>
  <c r="ER190" i="22"/>
  <c r="BY190" i="22"/>
  <c r="ER336" i="22"/>
  <c r="BY336" i="22"/>
  <c r="EQ351" i="22"/>
  <c r="BS351" i="22"/>
  <c r="ER41" i="22"/>
  <c r="BY41" i="22"/>
  <c r="BS236" i="22"/>
  <c r="EQ236" i="22"/>
  <c r="ER213" i="22"/>
  <c r="BY213" i="22"/>
  <c r="ER303" i="22"/>
  <c r="BY303" i="22"/>
  <c r="ER198" i="22"/>
  <c r="BY198" i="22"/>
  <c r="ER170" i="22"/>
  <c r="BY170" i="22"/>
  <c r="BY313" i="22"/>
  <c r="ER313" i="22"/>
  <c r="ER169" i="22"/>
  <c r="BY169" i="22"/>
  <c r="EN35" i="22"/>
  <c r="BB35" i="22" s="1"/>
  <c r="BA331" i="22"/>
  <c r="EN331" i="22"/>
  <c r="BA102" i="22"/>
  <c r="EN102" i="22"/>
  <c r="L102" i="22" s="1"/>
  <c r="EO350" i="22"/>
  <c r="BH350" i="22" s="1"/>
  <c r="EQ346" i="22"/>
  <c r="EQ37" i="22"/>
  <c r="AU262" i="22"/>
  <c r="BA304" i="22"/>
  <c r="EN145" i="22"/>
  <c r="L145" i="22" s="1"/>
  <c r="BA87" i="22"/>
  <c r="EN318" i="22"/>
  <c r="EN175" i="22"/>
  <c r="BB175" i="22" s="1"/>
  <c r="BA65" i="22"/>
  <c r="EN352" i="22"/>
  <c r="BA113" i="22"/>
  <c r="BG311" i="22"/>
  <c r="EO24" i="22"/>
  <c r="BG53" i="22"/>
  <c r="BG144" i="22"/>
  <c r="ER251" i="22"/>
  <c r="BY251" i="22"/>
  <c r="ER307" i="22"/>
  <c r="BY307" i="22"/>
  <c r="ER345" i="22"/>
  <c r="BY345" i="22"/>
  <c r="BY306" i="22"/>
  <c r="ER306" i="22"/>
  <c r="BY225" i="22"/>
  <c r="ER225" i="22"/>
  <c r="EO114" i="22"/>
  <c r="BG114" i="22"/>
  <c r="BS31" i="22"/>
  <c r="EQ31" i="22"/>
  <c r="R332" i="22"/>
  <c r="BT332" i="22"/>
  <c r="EQ217" i="22"/>
  <c r="BS217" i="22"/>
  <c r="EQ154" i="22"/>
  <c r="BS154" i="22"/>
  <c r="EQ140" i="22"/>
  <c r="BS140" i="22"/>
  <c r="BS52" i="22"/>
  <c r="EQ52" i="22"/>
  <c r="BS105" i="22"/>
  <c r="EQ105" i="22"/>
  <c r="ER112" i="22"/>
  <c r="BY112" i="22"/>
  <c r="ER60" i="22"/>
  <c r="BY60" i="22"/>
  <c r="EQ259" i="22"/>
  <c r="BS259" i="22"/>
  <c r="EQ221" i="22"/>
  <c r="BS221" i="22"/>
  <c r="ER121" i="22"/>
  <c r="BY121" i="22"/>
  <c r="BG48" i="22"/>
  <c r="EO48" i="22"/>
  <c r="BS27" i="22"/>
  <c r="EQ27" i="22"/>
  <c r="EQ211" i="22"/>
  <c r="BS211" i="22"/>
  <c r="ER166" i="22"/>
  <c r="BY166" i="22"/>
  <c r="BY66" i="22"/>
  <c r="ER66" i="22"/>
  <c r="ER324" i="22"/>
  <c r="BY324" i="22"/>
  <c r="BY279" i="22"/>
  <c r="ER279" i="22"/>
  <c r="T89" i="22"/>
  <c r="BY91" i="22"/>
  <c r="ER91" i="22"/>
  <c r="BY69" i="22"/>
  <c r="ER69" i="22"/>
  <c r="ER309" i="22"/>
  <c r="BY309" i="22"/>
  <c r="ER314" i="22"/>
  <c r="BY314" i="22"/>
  <c r="BS146" i="22"/>
  <c r="EQ146" i="22"/>
  <c r="BY273" i="22"/>
  <c r="ER273" i="22"/>
  <c r="ER136" i="22"/>
  <c r="BY136" i="22"/>
  <c r="ER36" i="22"/>
  <c r="BY36" i="22"/>
  <c r="BY347" i="22"/>
  <c r="ER347" i="22"/>
  <c r="BY315" i="22"/>
  <c r="ER315" i="22"/>
  <c r="BY156" i="22"/>
  <c r="ER156" i="22"/>
  <c r="BS233" i="22"/>
  <c r="EQ233" i="22"/>
  <c r="EQ132" i="22"/>
  <c r="BS132" i="22"/>
  <c r="BS287" i="22"/>
  <c r="EQ287" i="22"/>
  <c r="BY29" i="22"/>
  <c r="ER29" i="22"/>
  <c r="T269" i="22"/>
  <c r="BZ269" i="22"/>
  <c r="ER173" i="22"/>
  <c r="BY173" i="22"/>
  <c r="ER177" i="22"/>
  <c r="BY177" i="22"/>
  <c r="ER68" i="22"/>
  <c r="BY68" i="22"/>
  <c r="EQ336" i="22"/>
  <c r="BS336" i="22"/>
  <c r="ER326" i="22"/>
  <c r="BY326" i="22"/>
  <c r="BZ101" i="22"/>
  <c r="T101" i="22"/>
  <c r="BY317" i="22"/>
  <c r="ER317" i="22"/>
  <c r="BY24" i="22"/>
  <c r="ER24" i="22"/>
  <c r="ER181" i="22"/>
  <c r="BY181" i="22"/>
  <c r="ER131" i="22"/>
  <c r="BY131" i="22"/>
  <c r="BY38" i="22"/>
  <c r="ER38" i="22"/>
  <c r="BY55" i="22"/>
  <c r="ER55" i="22"/>
  <c r="BS362" i="22"/>
  <c r="EQ362" i="22"/>
  <c r="ER356" i="22"/>
  <c r="BY356" i="22"/>
  <c r="BS213" i="22"/>
  <c r="EQ213" i="22"/>
  <c r="EQ198" i="22"/>
  <c r="BS198" i="22"/>
  <c r="EQ150" i="22"/>
  <c r="BS150" i="22"/>
  <c r="T358" i="22"/>
  <c r="BZ358" i="22"/>
  <c r="EN96" i="22"/>
  <c r="L96" i="22" s="1"/>
  <c r="EN123" i="22"/>
  <c r="EO17" i="22"/>
  <c r="BH17" i="22" s="1"/>
  <c r="EO324" i="22"/>
  <c r="BY319" i="22"/>
  <c r="ER319" i="22"/>
  <c r="ER209" i="22"/>
  <c r="BY209" i="22"/>
  <c r="BM306" i="22"/>
  <c r="EP306" i="22"/>
  <c r="BS225" i="22"/>
  <c r="EQ225" i="22"/>
  <c r="ER155" i="22"/>
  <c r="BY155" i="22"/>
  <c r="BY162" i="22"/>
  <c r="ER162" i="22"/>
  <c r="ER23" i="22"/>
  <c r="BY23" i="22"/>
  <c r="BY340" i="22"/>
  <c r="ER340" i="22"/>
  <c r="ER285" i="22"/>
  <c r="BY285" i="22"/>
  <c r="BY210" i="22"/>
  <c r="ER210" i="22"/>
  <c r="ER184" i="22"/>
  <c r="BY184" i="22"/>
  <c r="ER174" i="22"/>
  <c r="BY174" i="22"/>
  <c r="ER98" i="22"/>
  <c r="BY98" i="22"/>
  <c r="BY62" i="22"/>
  <c r="ER62" i="22"/>
  <c r="ER21" i="22"/>
  <c r="BY21" i="22"/>
  <c r="ER238" i="22"/>
  <c r="BY238" i="22"/>
  <c r="BY277" i="22"/>
  <c r="ER277" i="22"/>
  <c r="ER17" i="22"/>
  <c r="BY17" i="22"/>
  <c r="ER298" i="22"/>
  <c r="BY298" i="22"/>
  <c r="ER271" i="22"/>
  <c r="BY271" i="22"/>
  <c r="BY245" i="22"/>
  <c r="ER245" i="22"/>
  <c r="ER185" i="22"/>
  <c r="BY185" i="22"/>
  <c r="BY72" i="22"/>
  <c r="ER72" i="22"/>
  <c r="ER361" i="22"/>
  <c r="BY361" i="22"/>
  <c r="BY281" i="22"/>
  <c r="ER281" i="22"/>
  <c r="ER240" i="22"/>
  <c r="BY240" i="22"/>
  <c r="ER149" i="22"/>
  <c r="BY149" i="22"/>
  <c r="ER178" i="22"/>
  <c r="BY178" i="22"/>
  <c r="ER144" i="22"/>
  <c r="BY144" i="22"/>
  <c r="BY104" i="22"/>
  <c r="ER104" i="22"/>
  <c r="EQ66" i="22"/>
  <c r="BS66" i="22"/>
  <c r="BS279" i="22"/>
  <c r="EQ279" i="22"/>
  <c r="BY357" i="22"/>
  <c r="ER357" i="22"/>
  <c r="ER189" i="22"/>
  <c r="BY189" i="22"/>
  <c r="BG314" i="22"/>
  <c r="EO314" i="22"/>
  <c r="EQ273" i="22"/>
  <c r="BS273" i="22"/>
  <c r="BS36" i="22"/>
  <c r="EQ36" i="22"/>
  <c r="ER239" i="22"/>
  <c r="BY239" i="22"/>
  <c r="BY61" i="22"/>
  <c r="ER61" i="22"/>
  <c r="ER32" i="22"/>
  <c r="BY32" i="22"/>
  <c r="EN156" i="22"/>
  <c r="BA156" i="22"/>
  <c r="ER249" i="22"/>
  <c r="BY249" i="22"/>
  <c r="ER235" i="22"/>
  <c r="BY235" i="22"/>
  <c r="BY148" i="22"/>
  <c r="ER148" i="22"/>
  <c r="ER115" i="22"/>
  <c r="BY115" i="22"/>
  <c r="ER305" i="22"/>
  <c r="BY305" i="22"/>
  <c r="BY222" i="22"/>
  <c r="ER222" i="22"/>
  <c r="ER42" i="22"/>
  <c r="BY42" i="22"/>
  <c r="ER261" i="22"/>
  <c r="BY261" i="22"/>
  <c r="ER206" i="22"/>
  <c r="BY206" i="22"/>
  <c r="EQ173" i="22"/>
  <c r="BS173" i="22"/>
  <c r="ER280" i="22"/>
  <c r="BY280" i="22"/>
  <c r="BS68" i="22"/>
  <c r="EQ68" i="22"/>
  <c r="ER157" i="22"/>
  <c r="BY157" i="22"/>
  <c r="BY244" i="22"/>
  <c r="ER244" i="22"/>
  <c r="ER168" i="22"/>
  <c r="BY168" i="22"/>
  <c r="ER205" i="22"/>
  <c r="BY205" i="22"/>
  <c r="ER49" i="22"/>
  <c r="BY49" i="22"/>
  <c r="BS317" i="22"/>
  <c r="EQ317" i="22"/>
  <c r="T316" i="22"/>
  <c r="EP38" i="22"/>
  <c r="BM38" i="22"/>
  <c r="ER254" i="22"/>
  <c r="BY254" i="22"/>
  <c r="BY355" i="22"/>
  <c r="ER355" i="22"/>
  <c r="BY247" i="22"/>
  <c r="ER247" i="22"/>
  <c r="BY255" i="22"/>
  <c r="ER255" i="22"/>
  <c r="BY76" i="22"/>
  <c r="ER76" i="22"/>
  <c r="ER116" i="22"/>
  <c r="BY116" i="22"/>
  <c r="BY275" i="22"/>
  <c r="ER275" i="22"/>
  <c r="ER122" i="22"/>
  <c r="BY122" i="22"/>
  <c r="ER85" i="22"/>
  <c r="BY85" i="22"/>
  <c r="ER22" i="22"/>
  <c r="BY22" i="22"/>
  <c r="ER341" i="22"/>
  <c r="BY341" i="22"/>
  <c r="ER339" i="22"/>
  <c r="BY339" i="22"/>
  <c r="BY334" i="22"/>
  <c r="ER334" i="22"/>
  <c r="BY241" i="22"/>
  <c r="ER241" i="22"/>
  <c r="BS23" i="22"/>
  <c r="EQ23" i="22"/>
  <c r="EQ340" i="22"/>
  <c r="BS340" i="22"/>
  <c r="T232" i="22"/>
  <c r="EQ210" i="22"/>
  <c r="BS210" i="22"/>
  <c r="BM184" i="22"/>
  <c r="EP184" i="22"/>
  <c r="EQ174" i="22"/>
  <c r="BS174" i="22"/>
  <c r="EQ98" i="22"/>
  <c r="BS98" i="22"/>
  <c r="BY292" i="22"/>
  <c r="ER292" i="22"/>
  <c r="ER237" i="22"/>
  <c r="BY237" i="22"/>
  <c r="BS17" i="22"/>
  <c r="EQ17" i="22"/>
  <c r="EQ245" i="22"/>
  <c r="BS245" i="22"/>
  <c r="BS72" i="22"/>
  <c r="EQ72" i="22"/>
  <c r="BS178" i="22"/>
  <c r="EQ178" i="22"/>
  <c r="EQ144" i="22"/>
  <c r="BS144" i="22"/>
  <c r="BS104" i="22"/>
  <c r="EQ104" i="22"/>
  <c r="BY113" i="22"/>
  <c r="ER113" i="22"/>
  <c r="BY97" i="22"/>
  <c r="ER97" i="22"/>
  <c r="BY257" i="22"/>
  <c r="ER257" i="22"/>
  <c r="ER82" i="22"/>
  <c r="BY82" i="22"/>
  <c r="ER164" i="22"/>
  <c r="BY164" i="22"/>
  <c r="ER354" i="22"/>
  <c r="BY354" i="22"/>
  <c r="ER343" i="22"/>
  <c r="BY343" i="22"/>
  <c r="BM314" i="22"/>
  <c r="EP314" i="22"/>
  <c r="BY263" i="22"/>
  <c r="ER263" i="22"/>
  <c r="ER120" i="22"/>
  <c r="BY120" i="22"/>
  <c r="ER74" i="22"/>
  <c r="BY74" i="22"/>
  <c r="BY323" i="22"/>
  <c r="ER323" i="22"/>
  <c r="EQ239" i="22"/>
  <c r="BS239" i="22"/>
  <c r="BG249" i="22"/>
  <c r="EO249" i="22"/>
  <c r="EQ235" i="22"/>
  <c r="BS235" i="22"/>
  <c r="EQ148" i="22"/>
  <c r="BS148" i="22"/>
  <c r="BM115" i="22"/>
  <c r="EP115" i="22"/>
  <c r="EQ305" i="22"/>
  <c r="BS305" i="22"/>
  <c r="BS206" i="22"/>
  <c r="EQ206" i="22"/>
  <c r="ER346" i="22"/>
  <c r="BY346" i="22"/>
  <c r="BY37" i="22"/>
  <c r="ER37" i="22"/>
  <c r="EQ280" i="22"/>
  <c r="BS280" i="22"/>
  <c r="EQ157" i="22"/>
  <c r="BS157" i="22"/>
  <c r="BY351" i="22"/>
  <c r="ER351" i="22"/>
  <c r="ER335" i="22"/>
  <c r="BY335" i="22"/>
  <c r="EQ49" i="22"/>
  <c r="BS49" i="22"/>
  <c r="BY196" i="22"/>
  <c r="ER196" i="22"/>
  <c r="BY348" i="22"/>
  <c r="ER348" i="22"/>
  <c r="ER236" i="22"/>
  <c r="BY236" i="22"/>
  <c r="ER99" i="22"/>
  <c r="BY99" i="22"/>
  <c r="BS312" i="22"/>
  <c r="EQ312" i="22"/>
  <c r="BZ25" i="22"/>
  <c r="BS355" i="22"/>
  <c r="EQ355" i="22"/>
  <c r="EQ255" i="22"/>
  <c r="BS255" i="22"/>
  <c r="BS76" i="22"/>
  <c r="EQ76" i="22"/>
  <c r="T63" i="22"/>
  <c r="BZ63" i="22"/>
  <c r="EQ275" i="22"/>
  <c r="BS275" i="22"/>
  <c r="BS122" i="22"/>
  <c r="EQ122" i="22"/>
  <c r="AU312" i="22"/>
  <c r="EN44" i="22"/>
  <c r="EN255" i="22"/>
  <c r="AU105" i="22"/>
  <c r="EM105" i="22"/>
  <c r="J105" i="22" s="1"/>
  <c r="BB89" i="22"/>
  <c r="BA206" i="22"/>
  <c r="BA286" i="22"/>
  <c r="EN286" i="22"/>
  <c r="EN185" i="22"/>
  <c r="BA185" i="22"/>
  <c r="BG60" i="22"/>
  <c r="EN143" i="22"/>
  <c r="BA143" i="22"/>
  <c r="EN47" i="22"/>
  <c r="BA47" i="22"/>
  <c r="EN109" i="22"/>
  <c r="L109" i="22" s="1"/>
  <c r="BA109" i="22"/>
  <c r="EP304" i="22"/>
  <c r="BN304" i="22" s="1"/>
  <c r="BB241" i="22"/>
  <c r="L241" i="22"/>
  <c r="EN218" i="22"/>
  <c r="L218" i="22" s="1"/>
  <c r="BA218" i="22"/>
  <c r="BM296" i="22"/>
  <c r="FJ12" i="22"/>
  <c r="FJ13" i="22" s="1"/>
  <c r="EO309" i="22"/>
  <c r="BG309" i="22"/>
  <c r="EO340" i="22"/>
  <c r="BG340" i="22"/>
  <c r="BB70" i="22"/>
  <c r="BH31" i="22"/>
  <c r="EN291" i="22"/>
  <c r="BA291" i="22"/>
  <c r="EN170" i="22"/>
  <c r="BA170" i="22"/>
  <c r="BM116" i="22"/>
  <c r="EP116" i="22"/>
  <c r="P116" i="22" s="1"/>
  <c r="EN140" i="22"/>
  <c r="BA140" i="22"/>
  <c r="EO348" i="22"/>
  <c r="BG348" i="22"/>
  <c r="BG41" i="22"/>
  <c r="EO41" i="22"/>
  <c r="BG210" i="22"/>
  <c r="EO210" i="22"/>
  <c r="BH210" i="22" s="1"/>
  <c r="BG150" i="22"/>
  <c r="EO150" i="22"/>
  <c r="BN160" i="22"/>
  <c r="P131" i="22"/>
  <c r="EQ313" i="22"/>
  <c r="BS313" i="22"/>
  <c r="EQ115" i="22"/>
  <c r="BS115" i="22"/>
  <c r="BT307" i="22"/>
  <c r="R307" i="22"/>
  <c r="EP290" i="22"/>
  <c r="BM290" i="22"/>
  <c r="BM133" i="22"/>
  <c r="EP133" i="22"/>
  <c r="BN133" i="22" s="1"/>
  <c r="EQ220" i="22"/>
  <c r="BS220" i="22"/>
  <c r="BS128" i="22"/>
  <c r="EQ128" i="22"/>
  <c r="EQ80" i="22"/>
  <c r="BS80" i="22"/>
  <c r="BS363" i="22"/>
  <c r="EQ363" i="22"/>
  <c r="EQ301" i="22"/>
  <c r="BS301" i="22"/>
  <c r="EQ207" i="22"/>
  <c r="BS207" i="22"/>
  <c r="EQ87" i="22"/>
  <c r="BS87" i="22"/>
  <c r="EQ25" i="22"/>
  <c r="BS25" i="22"/>
  <c r="BS271" i="22"/>
  <c r="EQ271" i="22"/>
  <c r="EQ184" i="22"/>
  <c r="BS184" i="22"/>
  <c r="BS327" i="22"/>
  <c r="EQ327" i="22"/>
  <c r="EQ274" i="22"/>
  <c r="BS274" i="22"/>
  <c r="EQ270" i="22"/>
  <c r="BS270" i="22"/>
  <c r="EQ117" i="22"/>
  <c r="BS117" i="22"/>
  <c r="EQ83" i="22"/>
  <c r="BS83" i="22"/>
  <c r="BS96" i="22"/>
  <c r="EQ96" i="22"/>
  <c r="EQ234" i="22"/>
  <c r="BS234" i="22"/>
  <c r="EQ134" i="22"/>
  <c r="BS134" i="22"/>
  <c r="EQ88" i="22"/>
  <c r="BS88" i="22"/>
  <c r="BS70" i="22"/>
  <c r="EQ70" i="22"/>
  <c r="BS364" i="22"/>
  <c r="EQ364" i="22"/>
  <c r="BS331" i="22"/>
  <c r="EQ331" i="22"/>
  <c r="BS219" i="22"/>
  <c r="EQ219" i="22"/>
  <c r="R69" i="22"/>
  <c r="BT69" i="22"/>
  <c r="EQ89" i="22"/>
  <c r="BS89" i="22"/>
  <c r="EQ106" i="22"/>
  <c r="BS106" i="22"/>
  <c r="EQ114" i="22"/>
  <c r="BS114" i="22"/>
  <c r="EQ65" i="22"/>
  <c r="BS65" i="22"/>
  <c r="BS19" i="22"/>
  <c r="EQ19" i="22"/>
  <c r="EQ179" i="22"/>
  <c r="BS179" i="22"/>
  <c r="EQ200" i="22"/>
  <c r="BS200" i="22"/>
  <c r="BS145" i="22"/>
  <c r="EQ145" i="22"/>
  <c r="EQ75" i="22"/>
  <c r="BS75" i="22"/>
  <c r="EQ67" i="22"/>
  <c r="BS67" i="22"/>
  <c r="EQ360" i="22"/>
  <c r="BS360" i="22"/>
  <c r="BS308" i="22"/>
  <c r="EQ308" i="22"/>
  <c r="BT262" i="22"/>
  <c r="R262" i="22"/>
  <c r="BS186" i="22"/>
  <c r="EQ186" i="22"/>
  <c r="EQ151" i="22"/>
  <c r="BS151" i="22"/>
  <c r="BS78" i="22"/>
  <c r="EQ78" i="22"/>
  <c r="EQ118" i="22"/>
  <c r="BS118" i="22"/>
  <c r="BS51" i="22"/>
  <c r="EQ51" i="22"/>
  <c r="BS353" i="22"/>
  <c r="EQ353" i="22"/>
  <c r="EQ258" i="22"/>
  <c r="BS258" i="22"/>
  <c r="BS193" i="22"/>
  <c r="EQ193" i="22"/>
  <c r="EQ138" i="22"/>
  <c r="BS138" i="22"/>
  <c r="BS77" i="22"/>
  <c r="EQ77" i="22"/>
  <c r="BS135" i="22"/>
  <c r="EQ135" i="22"/>
  <c r="EQ283" i="22"/>
  <c r="BS283" i="22"/>
  <c r="EQ227" i="22"/>
  <c r="BS227" i="22"/>
  <c r="EO46" i="22"/>
  <c r="BG46" i="22"/>
  <c r="BS337" i="22"/>
  <c r="EQ337" i="22"/>
  <c r="BT240" i="22"/>
  <c r="R240" i="22"/>
  <c r="EQ107" i="22"/>
  <c r="BS107" i="22"/>
  <c r="BT315" i="22"/>
  <c r="BS268" i="22"/>
  <c r="EQ268" i="22"/>
  <c r="EQ359" i="22"/>
  <c r="BS359" i="22"/>
  <c r="BS276" i="22"/>
  <c r="EQ276" i="22"/>
  <c r="EQ242" i="22"/>
  <c r="BS242" i="22"/>
  <c r="BS203" i="22"/>
  <c r="EQ203" i="22"/>
  <c r="BS95" i="22"/>
  <c r="EQ95" i="22"/>
  <c r="BS102" i="22"/>
  <c r="EQ102" i="22"/>
  <c r="BS18" i="22"/>
  <c r="EQ18" i="22"/>
  <c r="FK12" i="22"/>
  <c r="FK13" i="22" s="1"/>
  <c r="EQ192" i="22"/>
  <c r="BS192" i="22"/>
  <c r="EQ139" i="22"/>
  <c r="BS139" i="22"/>
  <c r="EQ302" i="22"/>
  <c r="BS302" i="22"/>
  <c r="BS73" i="22"/>
  <c r="EQ73" i="22"/>
  <c r="EQ110" i="22"/>
  <c r="BS110" i="22"/>
  <c r="EQ267" i="22"/>
  <c r="BS267" i="22"/>
  <c r="BS228" i="22"/>
  <c r="EQ228" i="22"/>
  <c r="EQ197" i="22"/>
  <c r="BS197" i="22"/>
  <c r="EQ188" i="22"/>
  <c r="BS188" i="22"/>
  <c r="BS92" i="22"/>
  <c r="EQ92" i="22"/>
  <c r="BS39" i="22"/>
  <c r="EQ39" i="22"/>
  <c r="EP288" i="22"/>
  <c r="BM288" i="22"/>
  <c r="BM171" i="22"/>
  <c r="EP171" i="22"/>
  <c r="EQ123" i="22"/>
  <c r="BS123" i="22"/>
  <c r="BS333" i="22"/>
  <c r="EQ333" i="22"/>
  <c r="BS299" i="22"/>
  <c r="EQ299" i="22"/>
  <c r="EQ248" i="22"/>
  <c r="BS248" i="22"/>
  <c r="BM161" i="22"/>
  <c r="EP161" i="22"/>
  <c r="R33" i="22"/>
  <c r="BT33" i="22"/>
  <c r="BM109" i="22"/>
  <c r="EP109" i="22"/>
  <c r="BM316" i="22"/>
  <c r="EP316" i="22"/>
  <c r="EP265" i="22"/>
  <c r="P265" i="22" s="1"/>
  <c r="BM265" i="22"/>
  <c r="BM63" i="22"/>
  <c r="EP63" i="22"/>
  <c r="EN283" i="22"/>
  <c r="BB283" i="22" s="1"/>
  <c r="EN289" i="22"/>
  <c r="BB289" i="22" s="1"/>
  <c r="BA363" i="22"/>
  <c r="EN90" i="22"/>
  <c r="BA90" i="22"/>
  <c r="EN45" i="22"/>
  <c r="BB45" i="22" s="1"/>
  <c r="BA45" i="22"/>
  <c r="EM259" i="22"/>
  <c r="AU259" i="22"/>
  <c r="AU162" i="22"/>
  <c r="EM162" i="22"/>
  <c r="J162" i="22" s="1"/>
  <c r="EN82" i="22"/>
  <c r="BB82" i="22" s="1"/>
  <c r="EN215" i="22"/>
  <c r="BA215" i="22"/>
  <c r="EN163" i="22"/>
  <c r="BA163" i="22"/>
  <c r="EN59" i="22"/>
  <c r="BA59" i="22"/>
  <c r="EN184" i="22"/>
  <c r="BB184" i="22" s="1"/>
  <c r="BA184" i="22"/>
  <c r="BA128" i="22"/>
  <c r="EN128" i="22"/>
  <c r="L128" i="22" s="1"/>
  <c r="BH311" i="22"/>
  <c r="N311" i="22"/>
  <c r="BA274" i="22"/>
  <c r="EN274" i="22"/>
  <c r="L274" i="22" s="1"/>
  <c r="BA212" i="22"/>
  <c r="EN212" i="22"/>
  <c r="EN101" i="22"/>
  <c r="BB101" i="22" s="1"/>
  <c r="BA101" i="22"/>
  <c r="EN51" i="22"/>
  <c r="BA51" i="22"/>
  <c r="EN353" i="22"/>
  <c r="L353" i="22" s="1"/>
  <c r="BA353" i="22"/>
  <c r="EO136" i="22"/>
  <c r="BG136" i="22"/>
  <c r="BG148" i="22"/>
  <c r="EO148" i="22"/>
  <c r="EO93" i="22"/>
  <c r="BH93" i="22" s="1"/>
  <c r="BG93" i="22"/>
  <c r="BS48" i="22"/>
  <c r="EQ48" i="22"/>
  <c r="EQ306" i="22"/>
  <c r="BS306" i="22"/>
  <c r="EQ290" i="22"/>
  <c r="BS290" i="22"/>
  <c r="EP81" i="22"/>
  <c r="BM81" i="22"/>
  <c r="BT61" i="22"/>
  <c r="BM28" i="22"/>
  <c r="EP28" i="22"/>
  <c r="BS116" i="22"/>
  <c r="EQ116" i="22"/>
  <c r="EP180" i="22"/>
  <c r="BM180" i="22"/>
  <c r="EP108" i="22"/>
  <c r="BM108" i="22"/>
  <c r="BM40" i="22"/>
  <c r="EP40" i="22"/>
  <c r="EQ334" i="22"/>
  <c r="BS334" i="22"/>
  <c r="BG19" i="22"/>
  <c r="EO19" i="22"/>
  <c r="BM163" i="22"/>
  <c r="EP163" i="22"/>
  <c r="EP30" i="22"/>
  <c r="BM30" i="22"/>
  <c r="EP124" i="22"/>
  <c r="BM124" i="22"/>
  <c r="BM35" i="22"/>
  <c r="EP35" i="22"/>
  <c r="EP34" i="22"/>
  <c r="BM34" i="22"/>
  <c r="EO297" i="22"/>
  <c r="BG297" i="22"/>
  <c r="EP214" i="22"/>
  <c r="BM214" i="22"/>
  <c r="EQ46" i="22"/>
  <c r="BS46" i="22"/>
  <c r="BG208" i="22"/>
  <c r="EO208" i="22"/>
  <c r="BM272" i="22"/>
  <c r="EP272" i="22"/>
  <c r="BM26" i="22"/>
  <c r="EP26" i="22"/>
  <c r="BS304" i="22"/>
  <c r="EQ304" i="22"/>
  <c r="EO54" i="22"/>
  <c r="BG54" i="22"/>
  <c r="BT91" i="22"/>
  <c r="R91" i="22"/>
  <c r="BM269" i="22"/>
  <c r="EP269" i="22"/>
  <c r="BS288" i="22"/>
  <c r="EQ288" i="22"/>
  <c r="EQ171" i="22"/>
  <c r="BS171" i="22"/>
  <c r="BS38" i="22"/>
  <c r="EQ38" i="22"/>
  <c r="BS161" i="22"/>
  <c r="EQ161" i="22"/>
  <c r="EQ143" i="22"/>
  <c r="BS143" i="22"/>
  <c r="BS109" i="22"/>
  <c r="EQ109" i="22"/>
  <c r="EQ316" i="22"/>
  <c r="BS316" i="22"/>
  <c r="BS296" i="22"/>
  <c r="EQ296" i="22"/>
  <c r="EQ265" i="22"/>
  <c r="BS265" i="22"/>
  <c r="BS63" i="22"/>
  <c r="EQ63" i="22"/>
  <c r="EQ339" i="22"/>
  <c r="BS339" i="22"/>
  <c r="EQ325" i="22"/>
  <c r="BS325" i="22"/>
  <c r="BS300" i="22"/>
  <c r="EQ300" i="22"/>
  <c r="BM128" i="22"/>
  <c r="EP128" i="22"/>
  <c r="BM80" i="22"/>
  <c r="EP80" i="22"/>
  <c r="EP207" i="22"/>
  <c r="BM207" i="22"/>
  <c r="BM25" i="22"/>
  <c r="EP25" i="22"/>
  <c r="BS185" i="22"/>
  <c r="EQ185" i="22"/>
  <c r="EP274" i="22"/>
  <c r="BM274" i="22"/>
  <c r="BM117" i="22"/>
  <c r="EP117" i="22"/>
  <c r="EP96" i="22"/>
  <c r="BM96" i="22"/>
  <c r="EP234" i="22"/>
  <c r="BM234" i="22"/>
  <c r="BM134" i="22"/>
  <c r="EP134" i="22"/>
  <c r="BS21" i="22"/>
  <c r="EQ21" i="22"/>
  <c r="BM179" i="22"/>
  <c r="EP179" i="22"/>
  <c r="EP230" i="22"/>
  <c r="BM230" i="22"/>
  <c r="EP200" i="22"/>
  <c r="BM200" i="22"/>
  <c r="EO67" i="22"/>
  <c r="BG67" i="22"/>
  <c r="EP118" i="22"/>
  <c r="BM118" i="22"/>
  <c r="EP51" i="22"/>
  <c r="BM51" i="22"/>
  <c r="BS85" i="22"/>
  <c r="EQ85" i="22"/>
  <c r="BS59" i="22"/>
  <c r="EQ59" i="22"/>
  <c r="EP268" i="22"/>
  <c r="BM268" i="22"/>
  <c r="EQ260" i="22"/>
  <c r="BS260" i="22"/>
  <c r="BS344" i="22"/>
  <c r="EQ344" i="22"/>
  <c r="EQ246" i="22"/>
  <c r="BS246" i="22"/>
  <c r="EP302" i="22"/>
  <c r="BM302" i="22"/>
  <c r="EP110" i="22"/>
  <c r="BM110" i="22"/>
  <c r="EP228" i="22"/>
  <c r="BM228" i="22"/>
  <c r="BT45" i="22"/>
  <c r="R45" i="22"/>
  <c r="BS284" i="22"/>
  <c r="EQ284" i="22"/>
  <c r="EQ172" i="22"/>
  <c r="BS172" i="22"/>
  <c r="EQ167" i="22"/>
  <c r="BS167" i="22"/>
  <c r="BS321" i="22"/>
  <c r="EQ321" i="22"/>
  <c r="EP299" i="22"/>
  <c r="BM299" i="22"/>
  <c r="EQ126" i="22"/>
  <c r="BS126" i="22"/>
  <c r="BS130" i="22"/>
  <c r="EQ130" i="22"/>
  <c r="EQ295" i="22"/>
  <c r="BS295" i="22"/>
  <c r="BS289" i="22"/>
  <c r="EQ289" i="22"/>
  <c r="EQ175" i="22"/>
  <c r="BS175" i="22"/>
  <c r="BS56" i="22"/>
  <c r="EQ56" i="22"/>
  <c r="EQ156" i="22"/>
  <c r="BS156" i="22"/>
  <c r="BS121" i="22"/>
  <c r="EQ121" i="22"/>
  <c r="EP325" i="22"/>
  <c r="BM325" i="22"/>
  <c r="BM300" i="22"/>
  <c r="EP300" i="22"/>
  <c r="BS215" i="22"/>
  <c r="EQ215" i="22"/>
  <c r="EQ141" i="22"/>
  <c r="BS141" i="22"/>
  <c r="EQ322" i="22"/>
  <c r="BS322" i="22"/>
  <c r="EQ165" i="22"/>
  <c r="BS165" i="22"/>
  <c r="EQ20" i="22"/>
  <c r="BS20" i="22"/>
  <c r="EQ342" i="22"/>
  <c r="BS342" i="22"/>
  <c r="BS266" i="22"/>
  <c r="EQ266" i="22"/>
  <c r="EQ231" i="22"/>
  <c r="BS231" i="22"/>
  <c r="EQ81" i="22"/>
  <c r="BS81" i="22"/>
  <c r="EQ28" i="22"/>
  <c r="BS28" i="22"/>
  <c r="EQ22" i="22"/>
  <c r="BS22" i="22"/>
  <c r="BS216" i="22"/>
  <c r="EQ216" i="22"/>
  <c r="BS180" i="22"/>
  <c r="EQ180" i="22"/>
  <c r="BS129" i="22"/>
  <c r="EQ129" i="22"/>
  <c r="BS90" i="22"/>
  <c r="EQ90" i="22"/>
  <c r="EQ328" i="22"/>
  <c r="BS328" i="22"/>
  <c r="EQ218" i="22"/>
  <c r="BS218" i="22"/>
  <c r="EQ147" i="22"/>
  <c r="BS147" i="22"/>
  <c r="BS84" i="22"/>
  <c r="EQ84" i="22"/>
  <c r="BS108" i="22"/>
  <c r="EQ108" i="22"/>
  <c r="BS86" i="22"/>
  <c r="EQ86" i="22"/>
  <c r="BS94" i="22"/>
  <c r="EQ94" i="22"/>
  <c r="BS40" i="22"/>
  <c r="EQ40" i="22"/>
  <c r="BS50" i="22"/>
  <c r="EQ50" i="22"/>
  <c r="BS43" i="22"/>
  <c r="EQ43" i="22"/>
  <c r="EQ286" i="22"/>
  <c r="BS286" i="22"/>
  <c r="EQ230" i="22"/>
  <c r="BS230" i="22"/>
  <c r="EQ163" i="22"/>
  <c r="BS163" i="22"/>
  <c r="BS133" i="22"/>
  <c r="EQ133" i="22"/>
  <c r="BS71" i="22"/>
  <c r="EQ71" i="22"/>
  <c r="EQ30" i="22"/>
  <c r="BS30" i="22"/>
  <c r="EQ320" i="22"/>
  <c r="BS320" i="22"/>
  <c r="BS293" i="22"/>
  <c r="EQ293" i="22"/>
  <c r="EQ232" i="22"/>
  <c r="BS232" i="22"/>
  <c r="EQ204" i="22"/>
  <c r="BS204" i="22"/>
  <c r="EQ124" i="22"/>
  <c r="BS124" i="22"/>
  <c r="BT62" i="22"/>
  <c r="R62" i="22"/>
  <c r="BS35" i="22"/>
  <c r="EQ35" i="22"/>
  <c r="EQ34" i="22"/>
  <c r="BS34" i="22"/>
  <c r="EQ297" i="22"/>
  <c r="BS297" i="22"/>
  <c r="BS202" i="22"/>
  <c r="EQ202" i="22"/>
  <c r="BS195" i="22"/>
  <c r="EQ195" i="22"/>
  <c r="BS100" i="22"/>
  <c r="EQ100" i="22"/>
  <c r="BS58" i="22"/>
  <c r="EQ58" i="22"/>
  <c r="BS214" i="22"/>
  <c r="EQ214" i="22"/>
  <c r="BS208" i="22"/>
  <c r="EQ208" i="22"/>
  <c r="EQ330" i="22"/>
  <c r="BS330" i="22"/>
  <c r="EQ272" i="22"/>
  <c r="BS272" i="22"/>
  <c r="BS26" i="22"/>
  <c r="EQ26" i="22"/>
  <c r="BS349" i="22"/>
  <c r="EQ349" i="22"/>
  <c r="BS318" i="22"/>
  <c r="EQ318" i="22"/>
  <c r="BS256" i="22"/>
  <c r="EQ256" i="22"/>
  <c r="EQ212" i="22"/>
  <c r="BS212" i="22"/>
  <c r="BS199" i="22"/>
  <c r="EQ199" i="22"/>
  <c r="EQ160" i="22"/>
  <c r="BS160" i="22"/>
  <c r="BS142" i="22"/>
  <c r="EQ142" i="22"/>
  <c r="EQ111" i="22"/>
  <c r="BS111" i="22"/>
  <c r="EQ101" i="22"/>
  <c r="BS101" i="22"/>
  <c r="EQ47" i="22"/>
  <c r="BS47" i="22"/>
  <c r="EQ127" i="22"/>
  <c r="BS127" i="22"/>
  <c r="BS159" i="22"/>
  <c r="EQ159" i="22"/>
  <c r="BS131" i="22"/>
  <c r="EQ131" i="22"/>
  <c r="EP344" i="22"/>
  <c r="BM344" i="22"/>
  <c r="EP246" i="22"/>
  <c r="BM246" i="22"/>
  <c r="EQ137" i="22"/>
  <c r="BS137" i="22"/>
  <c r="EQ54" i="22"/>
  <c r="BS54" i="22"/>
  <c r="BS352" i="22"/>
  <c r="EQ352" i="22"/>
  <c r="BS291" i="22"/>
  <c r="EQ291" i="22"/>
  <c r="EQ269" i="22"/>
  <c r="BS269" i="22"/>
  <c r="BS253" i="22"/>
  <c r="EQ253" i="22"/>
  <c r="EQ152" i="22"/>
  <c r="BS152" i="22"/>
  <c r="BS103" i="22"/>
  <c r="EQ103" i="22"/>
  <c r="EQ44" i="22"/>
  <c r="BS44" i="22"/>
  <c r="EP167" i="22"/>
  <c r="BM167" i="22"/>
  <c r="BS125" i="22"/>
  <c r="EQ125" i="22"/>
  <c r="EQ264" i="22"/>
  <c r="BS264" i="22"/>
  <c r="EQ358" i="22"/>
  <c r="BS358" i="22"/>
  <c r="EQ294" i="22"/>
  <c r="BS294" i="22"/>
  <c r="EP130" i="22"/>
  <c r="BM130" i="22"/>
  <c r="EP77" i="22"/>
  <c r="BM77" i="22"/>
  <c r="BM258" i="22"/>
  <c r="EP258" i="22"/>
  <c r="EP46" i="22"/>
  <c r="BM46" i="22"/>
  <c r="BM311" i="22"/>
  <c r="EP311" i="22"/>
  <c r="EO162" i="22"/>
  <c r="BG162" i="22"/>
  <c r="BM27" i="22"/>
  <c r="EP27" i="22"/>
  <c r="BM278" i="22"/>
  <c r="EP278" i="22"/>
  <c r="EP174" i="22"/>
  <c r="BM174" i="22"/>
  <c r="BM74" i="22"/>
  <c r="EP74" i="22"/>
  <c r="EO36" i="22"/>
  <c r="BG36" i="22"/>
  <c r="BM310" i="22"/>
  <c r="EP310" i="22"/>
  <c r="BG42" i="22"/>
  <c r="EO42" i="22"/>
  <c r="EN335" i="22"/>
  <c r="BA335" i="22"/>
  <c r="BM360" i="22"/>
  <c r="EP360" i="22"/>
  <c r="EP127" i="22"/>
  <c r="BM127" i="22"/>
  <c r="EO112" i="22"/>
  <c r="BG112" i="22"/>
  <c r="BM250" i="22"/>
  <c r="EP250" i="22"/>
  <c r="EO217" i="22"/>
  <c r="BG217" i="22"/>
  <c r="BM323" i="22"/>
  <c r="EP323" i="22"/>
  <c r="BM305" i="22"/>
  <c r="EP305" i="22"/>
  <c r="BG279" i="22"/>
  <c r="EO279" i="22"/>
  <c r="BM202" i="22"/>
  <c r="EP202" i="22"/>
  <c r="BM242" i="22"/>
  <c r="EP242" i="22"/>
  <c r="EP341" i="22"/>
  <c r="BM341" i="22"/>
  <c r="EP229" i="22"/>
  <c r="BM229" i="22"/>
  <c r="EP221" i="22"/>
  <c r="BM221" i="22"/>
  <c r="EO155" i="22"/>
  <c r="BG155" i="22"/>
  <c r="EP72" i="22"/>
  <c r="BM72" i="22"/>
  <c r="EP350" i="22"/>
  <c r="BM350" i="22"/>
  <c r="EP285" i="22"/>
  <c r="BM285" i="22"/>
  <c r="EP263" i="22"/>
  <c r="BM263" i="22"/>
  <c r="BM186" i="22"/>
  <c r="EP186" i="22"/>
  <c r="EP364" i="22"/>
  <c r="BM364" i="22"/>
  <c r="EP343" i="22"/>
  <c r="BM343" i="22"/>
  <c r="EP209" i="22"/>
  <c r="BM209" i="22"/>
  <c r="EO23" i="22"/>
  <c r="BG23" i="22"/>
  <c r="BM281" i="22"/>
  <c r="EP281" i="22"/>
  <c r="EP189" i="22"/>
  <c r="BM189" i="22"/>
  <c r="EP357" i="22"/>
  <c r="BM357" i="22"/>
  <c r="BM324" i="22"/>
  <c r="EP324" i="22"/>
  <c r="EP257" i="22"/>
  <c r="BM257" i="22"/>
  <c r="BG238" i="22"/>
  <c r="EO238" i="22"/>
  <c r="BM187" i="22"/>
  <c r="EP187" i="22"/>
  <c r="EN91" i="22"/>
  <c r="BA91" i="22"/>
  <c r="BG326" i="22"/>
  <c r="EO326" i="22"/>
  <c r="BG104" i="22"/>
  <c r="EO104" i="22"/>
  <c r="BG66" i="22"/>
  <c r="EO66" i="22"/>
  <c r="BM226" i="22"/>
  <c r="EP226" i="22"/>
  <c r="EP176" i="22"/>
  <c r="BM176" i="22"/>
  <c r="EP49" i="22"/>
  <c r="BM49" i="22"/>
  <c r="BM356" i="22"/>
  <c r="EP356" i="22"/>
  <c r="EP213" i="22"/>
  <c r="BM213" i="22"/>
  <c r="EP168" i="22"/>
  <c r="BM168" i="22"/>
  <c r="BM69" i="22"/>
  <c r="EP69" i="22"/>
  <c r="EP32" i="22"/>
  <c r="BM32" i="22"/>
  <c r="EP182" i="22"/>
  <c r="BM182" i="22"/>
  <c r="BN103" i="22"/>
  <c r="P103" i="22"/>
  <c r="EP183" i="22"/>
  <c r="BM183" i="22"/>
  <c r="BM243" i="22"/>
  <c r="EP243" i="22"/>
  <c r="BM218" i="22"/>
  <c r="EP218" i="22"/>
  <c r="EP58" i="22"/>
  <c r="BM58" i="22"/>
  <c r="BM170" i="22"/>
  <c r="EP170" i="22"/>
  <c r="BM158" i="22"/>
  <c r="EP158" i="22"/>
  <c r="BM140" i="22"/>
  <c r="EP140" i="22"/>
  <c r="BM60" i="22"/>
  <c r="EP60" i="22"/>
  <c r="EO310" i="22"/>
  <c r="BG310" i="22"/>
  <c r="BM105" i="22"/>
  <c r="EP105" i="22"/>
  <c r="BM97" i="22"/>
  <c r="EP97" i="22"/>
  <c r="EP348" i="22"/>
  <c r="BM348" i="22"/>
  <c r="BM249" i="22"/>
  <c r="EP249" i="22"/>
  <c r="BM313" i="22"/>
  <c r="EP313" i="22"/>
  <c r="EO271" i="22"/>
  <c r="BG271" i="22"/>
  <c r="EP164" i="22"/>
  <c r="BM164" i="22"/>
  <c r="EP241" i="22"/>
  <c r="BM241" i="22"/>
  <c r="BM235" i="22"/>
  <c r="EP235" i="22"/>
  <c r="EO146" i="22"/>
  <c r="BG146" i="22"/>
  <c r="EP273" i="22"/>
  <c r="BM273" i="22"/>
  <c r="EP154" i="22"/>
  <c r="BM154" i="22"/>
  <c r="EO323" i="22"/>
  <c r="BG323" i="22"/>
  <c r="BM122" i="22"/>
  <c r="EP122" i="22"/>
  <c r="BM29" i="22"/>
  <c r="EP29" i="22"/>
  <c r="BM351" i="22"/>
  <c r="EP351" i="22"/>
  <c r="EP208" i="22"/>
  <c r="BM208" i="22"/>
  <c r="EP204" i="22"/>
  <c r="BM204" i="22"/>
  <c r="EP17" i="22"/>
  <c r="BM17" i="22"/>
  <c r="BM245" i="22"/>
  <c r="EP245" i="22"/>
  <c r="BM155" i="22"/>
  <c r="EP155" i="22"/>
  <c r="BG72" i="22"/>
  <c r="EO72" i="22"/>
  <c r="BG285" i="22"/>
  <c r="EO285" i="22"/>
  <c r="EO263" i="22"/>
  <c r="BG263" i="22"/>
  <c r="BM266" i="22"/>
  <c r="EP266" i="22"/>
  <c r="EP73" i="22"/>
  <c r="BM73" i="22"/>
  <c r="EO290" i="22"/>
  <c r="BG290" i="22"/>
  <c r="EP309" i="22"/>
  <c r="BM309" i="22"/>
  <c r="EP233" i="22"/>
  <c r="BM233" i="22"/>
  <c r="BA209" i="22"/>
  <c r="EN209" i="22"/>
  <c r="BM340" i="22"/>
  <c r="EP340" i="22"/>
  <c r="BM321" i="22"/>
  <c r="EP321" i="22"/>
  <c r="EP275" i="22"/>
  <c r="BM275" i="22"/>
  <c r="EP136" i="22"/>
  <c r="BM136" i="22"/>
  <c r="BA357" i="22"/>
  <c r="EN357" i="22"/>
  <c r="BM239" i="22"/>
  <c r="EP239" i="22"/>
  <c r="BA187" i="22"/>
  <c r="EN187" i="22"/>
  <c r="BM24" i="22"/>
  <c r="EP24" i="22"/>
  <c r="EP206" i="22"/>
  <c r="BM206" i="22"/>
  <c r="EP41" i="22"/>
  <c r="BM41" i="22"/>
  <c r="EP148" i="22"/>
  <c r="BM148" i="22"/>
  <c r="BM236" i="22"/>
  <c r="EP236" i="22"/>
  <c r="BM205" i="22"/>
  <c r="EP205" i="22"/>
  <c r="BM53" i="22"/>
  <c r="EP53" i="22"/>
  <c r="EP210" i="22"/>
  <c r="BM210" i="22"/>
  <c r="EP150" i="22"/>
  <c r="BM150" i="22"/>
  <c r="BM82" i="22"/>
  <c r="EP82" i="22"/>
  <c r="EP255" i="22"/>
  <c r="BM255" i="22"/>
  <c r="EN213" i="22"/>
  <c r="BA213" i="22"/>
  <c r="BG32" i="22"/>
  <c r="EO32" i="22"/>
  <c r="BM156" i="22"/>
  <c r="EP156" i="22"/>
  <c r="BM54" i="22"/>
  <c r="EP54" i="22"/>
  <c r="BM345" i="22"/>
  <c r="EP345" i="22"/>
  <c r="BM259" i="22"/>
  <c r="EP259" i="22"/>
  <c r="EP332" i="22"/>
  <c r="BM332" i="22"/>
  <c r="BM224" i="22"/>
  <c r="EP224" i="22"/>
  <c r="EO158" i="22"/>
  <c r="BG158" i="22"/>
  <c r="BM287" i="22"/>
  <c r="EP287" i="22"/>
  <c r="EP254" i="22"/>
  <c r="BM254" i="22"/>
  <c r="EO105" i="22"/>
  <c r="BG105" i="22"/>
  <c r="BG97" i="22"/>
  <c r="EO97" i="22"/>
  <c r="BM320" i="22"/>
  <c r="EP320" i="22"/>
  <c r="EP147" i="22"/>
  <c r="BM147" i="22"/>
  <c r="BM251" i="22"/>
  <c r="EP251" i="22"/>
  <c r="BG164" i="22"/>
  <c r="EO164" i="22"/>
  <c r="BM354" i="22"/>
  <c r="EP354" i="22"/>
  <c r="EO235" i="22"/>
  <c r="BG235" i="22"/>
  <c r="BM146" i="22"/>
  <c r="EP146" i="22"/>
  <c r="EP31" i="22"/>
  <c r="BM31" i="22"/>
  <c r="EP144" i="22"/>
  <c r="BM144" i="22"/>
  <c r="BM62" i="22"/>
  <c r="EP62" i="22"/>
  <c r="BM315" i="22"/>
  <c r="EP315" i="22"/>
  <c r="EN122" i="22"/>
  <c r="BA122" i="22"/>
  <c r="BM20" i="22"/>
  <c r="EP20" i="22"/>
  <c r="EP107" i="22"/>
  <c r="BM107" i="22"/>
  <c r="BM362" i="22"/>
  <c r="EP362" i="22"/>
  <c r="EO245" i="22"/>
  <c r="BG245" i="22"/>
  <c r="BM191" i="22"/>
  <c r="EP191" i="22"/>
  <c r="EP68" i="22"/>
  <c r="BM68" i="22"/>
  <c r="EP361" i="22"/>
  <c r="BM361" i="22"/>
  <c r="BM277" i="22"/>
  <c r="EP277" i="22"/>
  <c r="EP237" i="22"/>
  <c r="BM237" i="22"/>
  <c r="EP151" i="22"/>
  <c r="BM151" i="22"/>
  <c r="EO233" i="22"/>
  <c r="BG233" i="22"/>
  <c r="EP177" i="22"/>
  <c r="BM177" i="22"/>
  <c r="EP262" i="22"/>
  <c r="BM262" i="22"/>
  <c r="BM211" i="22"/>
  <c r="EP211" i="22"/>
  <c r="BM196" i="22"/>
  <c r="EP196" i="22"/>
  <c r="BG52" i="22"/>
  <c r="EO52" i="22"/>
  <c r="BM347" i="22"/>
  <c r="EP347" i="22"/>
  <c r="BM292" i="22"/>
  <c r="EP292" i="22"/>
  <c r="BG239" i="22"/>
  <c r="EO239" i="22"/>
  <c r="BM91" i="22"/>
  <c r="EP91" i="22"/>
  <c r="BM194" i="22"/>
  <c r="EP194" i="22"/>
  <c r="BM178" i="22"/>
  <c r="EP178" i="22"/>
  <c r="EO205" i="22"/>
  <c r="BG205" i="22"/>
  <c r="EP99" i="22"/>
  <c r="BM99" i="22"/>
  <c r="BM222" i="22"/>
  <c r="EP222" i="22"/>
  <c r="EP76" i="22"/>
  <c r="BM76" i="22"/>
  <c r="BM336" i="22"/>
  <c r="EP336" i="22"/>
  <c r="BM61" i="22"/>
  <c r="EP61" i="22"/>
  <c r="BM346" i="22"/>
  <c r="EP346" i="22"/>
  <c r="EP190" i="22"/>
  <c r="BM190" i="22"/>
  <c r="BM169" i="22"/>
  <c r="EP169" i="22"/>
  <c r="EP37" i="22"/>
  <c r="BM37" i="22"/>
  <c r="BM327" i="22"/>
  <c r="EP327" i="22"/>
  <c r="BM114" i="22"/>
  <c r="EP114" i="22"/>
  <c r="BG259" i="22"/>
  <c r="EO259" i="22"/>
  <c r="EP162" i="22"/>
  <c r="BM162" i="22"/>
  <c r="EO27" i="22"/>
  <c r="BG27" i="22"/>
  <c r="BG174" i="22"/>
  <c r="EO174" i="22"/>
  <c r="BG74" i="22"/>
  <c r="EO74" i="22"/>
  <c r="BM36" i="22"/>
  <c r="EP36" i="22"/>
  <c r="BN301" i="22"/>
  <c r="P301" i="22"/>
  <c r="EO287" i="22"/>
  <c r="BG287" i="22"/>
  <c r="EP244" i="22"/>
  <c r="BM244" i="22"/>
  <c r="EP57" i="22"/>
  <c r="BM57" i="22"/>
  <c r="EP42" i="22"/>
  <c r="BM42" i="22"/>
  <c r="BM335" i="22"/>
  <c r="EP335" i="22"/>
  <c r="EP261" i="22"/>
  <c r="BM261" i="22"/>
  <c r="BM339" i="22"/>
  <c r="EP339" i="22"/>
  <c r="EP52" i="22"/>
  <c r="BM52" i="22"/>
  <c r="BA251" i="22"/>
  <c r="EN251" i="22"/>
  <c r="EP55" i="22"/>
  <c r="BM55" i="22"/>
  <c r="EP298" i="22"/>
  <c r="BM298" i="22"/>
  <c r="BM225" i="22"/>
  <c r="EP225" i="22"/>
  <c r="EP252" i="22"/>
  <c r="BM252" i="22"/>
  <c r="BM112" i="22"/>
  <c r="EP112" i="22"/>
  <c r="BN90" i="22"/>
  <c r="P90" i="22"/>
  <c r="BM217" i="22"/>
  <c r="EP217" i="22"/>
  <c r="EP166" i="22"/>
  <c r="BM166" i="22"/>
  <c r="EP98" i="22"/>
  <c r="BM98" i="22"/>
  <c r="EO315" i="22"/>
  <c r="BG315" i="22"/>
  <c r="EP279" i="22"/>
  <c r="BM279" i="22"/>
  <c r="BM113" i="22"/>
  <c r="EP113" i="22"/>
  <c r="EP355" i="22"/>
  <c r="BM355" i="22"/>
  <c r="BM297" i="22"/>
  <c r="EP297" i="22"/>
  <c r="BM293" i="22"/>
  <c r="EP293" i="22"/>
  <c r="EP106" i="22"/>
  <c r="BM106" i="22"/>
  <c r="BG362" i="22"/>
  <c r="EO362" i="22"/>
  <c r="EP317" i="22"/>
  <c r="BM317" i="22"/>
  <c r="EO229" i="22"/>
  <c r="BG229" i="22"/>
  <c r="EO191" i="22"/>
  <c r="BG191" i="22"/>
  <c r="BM276" i="22"/>
  <c r="EP276" i="22"/>
  <c r="BM48" i="22"/>
  <c r="EP48" i="22"/>
  <c r="BM338" i="22"/>
  <c r="EP338" i="22"/>
  <c r="EP307" i="22"/>
  <c r="BM307" i="22"/>
  <c r="BM280" i="22"/>
  <c r="EP280" i="22"/>
  <c r="BM23" i="22"/>
  <c r="EP23" i="22"/>
  <c r="EO211" i="22"/>
  <c r="BG211" i="22"/>
  <c r="BM120" i="22"/>
  <c r="EP120" i="22"/>
  <c r="EP238" i="22"/>
  <c r="BM238" i="22"/>
  <c r="BG187" i="22"/>
  <c r="EO187" i="22"/>
  <c r="BM326" i="22"/>
  <c r="EP326" i="22"/>
  <c r="P267" i="22"/>
  <c r="EP104" i="22"/>
  <c r="BM104" i="22"/>
  <c r="BM181" i="22"/>
  <c r="EP181" i="22"/>
  <c r="BM132" i="22"/>
  <c r="EP132" i="22"/>
  <c r="EP247" i="22"/>
  <c r="BM247" i="22"/>
  <c r="BM201" i="22"/>
  <c r="EP201" i="22"/>
  <c r="EP45" i="22"/>
  <c r="BM45" i="22"/>
  <c r="BM240" i="22"/>
  <c r="EP240" i="22"/>
  <c r="BM66" i="22"/>
  <c r="EP66" i="22"/>
  <c r="BG222" i="22"/>
  <c r="EO222" i="22"/>
  <c r="EP198" i="22"/>
  <c r="BM198" i="22"/>
  <c r="EP173" i="22"/>
  <c r="BM173" i="22"/>
  <c r="EP33" i="22"/>
  <c r="BM33" i="22"/>
  <c r="BB172" i="22"/>
  <c r="L172" i="22"/>
  <c r="L248" i="22"/>
  <c r="BB248" i="22"/>
  <c r="BB265" i="22"/>
  <c r="L265" i="22"/>
  <c r="L165" i="22"/>
  <c r="BB165" i="22"/>
  <c r="L152" i="22"/>
  <c r="BB152" i="22"/>
  <c r="L124" i="22"/>
  <c r="BB124" i="22"/>
  <c r="BG29" i="22"/>
  <c r="EO29" i="22"/>
  <c r="EN319" i="22"/>
  <c r="BA319" i="22"/>
  <c r="N149" i="22"/>
  <c r="BG40" i="22"/>
  <c r="EO40" i="22"/>
  <c r="EO140" i="22"/>
  <c r="BG140" i="22"/>
  <c r="EN306" i="22"/>
  <c r="BA306" i="22"/>
  <c r="BG322" i="22"/>
  <c r="EO322" i="22"/>
  <c r="BG22" i="22"/>
  <c r="EO22" i="22"/>
  <c r="BG231" i="22"/>
  <c r="EO231" i="22"/>
  <c r="EO267" i="22"/>
  <c r="BG267" i="22"/>
  <c r="EO250" i="22"/>
  <c r="BG250" i="22"/>
  <c r="EN227" i="22"/>
  <c r="BA227" i="22"/>
  <c r="EO26" i="22"/>
  <c r="BG26" i="22"/>
  <c r="BG300" i="22"/>
  <c r="EO300" i="22"/>
  <c r="BG118" i="22"/>
  <c r="EO118" i="22"/>
  <c r="BG145" i="22"/>
  <c r="EO145" i="22"/>
  <c r="BG255" i="22"/>
  <c r="EO255" i="22"/>
  <c r="BH71" i="22"/>
  <c r="EO253" i="22"/>
  <c r="BG253" i="22"/>
  <c r="BG92" i="22"/>
  <c r="EO92" i="22"/>
  <c r="EM60" i="22"/>
  <c r="AV60" i="22" s="1"/>
  <c r="EM257" i="22"/>
  <c r="J257" i="22" s="1"/>
  <c r="BA238" i="22"/>
  <c r="AU313" i="22"/>
  <c r="BH336" i="22"/>
  <c r="BA265" i="22"/>
  <c r="BA108" i="22"/>
  <c r="BG251" i="22"/>
  <c r="EO251" i="22"/>
  <c r="BG355" i="22"/>
  <c r="EO355" i="22"/>
  <c r="BG241" i="22"/>
  <c r="EO241" i="22"/>
  <c r="BG82" i="22"/>
  <c r="EO82" i="22"/>
  <c r="EO319" i="22"/>
  <c r="BG319" i="22"/>
  <c r="EN284" i="22"/>
  <c r="BA284" i="22"/>
  <c r="EN130" i="22"/>
  <c r="BA130" i="22"/>
  <c r="EO165" i="22"/>
  <c r="BG165" i="22"/>
  <c r="EO108" i="22"/>
  <c r="BG108" i="22"/>
  <c r="BA223" i="22"/>
  <c r="EN223" i="22"/>
  <c r="EN138" i="22"/>
  <c r="BA138" i="22"/>
  <c r="EO298" i="22"/>
  <c r="BG298" i="22"/>
  <c r="BG168" i="22"/>
  <c r="EO168" i="22"/>
  <c r="EO325" i="22"/>
  <c r="BG325" i="22"/>
  <c r="EO306" i="22"/>
  <c r="BG306" i="22"/>
  <c r="EO214" i="22"/>
  <c r="BG214" i="22"/>
  <c r="EO200" i="22"/>
  <c r="BG200" i="22"/>
  <c r="BH189" i="22"/>
  <c r="N189" i="22"/>
  <c r="N60" i="22"/>
  <c r="BH60" i="22"/>
  <c r="BH20" i="22"/>
  <c r="N20" i="22"/>
  <c r="BG68" i="22"/>
  <c r="EO68" i="22"/>
  <c r="EO209" i="22"/>
  <c r="BG209" i="22"/>
  <c r="EO307" i="22"/>
  <c r="BG307" i="22"/>
  <c r="BG156" i="22"/>
  <c r="EO156" i="22"/>
  <c r="BG227" i="22"/>
  <c r="EO227" i="22"/>
  <c r="EO180" i="22"/>
  <c r="BG180" i="22"/>
  <c r="EO79" i="22"/>
  <c r="BG79" i="22"/>
  <c r="EO220" i="22"/>
  <c r="BG220" i="22"/>
  <c r="EO172" i="22"/>
  <c r="BG172" i="22"/>
  <c r="EN43" i="22"/>
  <c r="BA43" i="22"/>
  <c r="BA342" i="22"/>
  <c r="EN342" i="22"/>
  <c r="EN50" i="22"/>
  <c r="BA50" i="22"/>
  <c r="BG295" i="22"/>
  <c r="EO295" i="22"/>
  <c r="EO269" i="22"/>
  <c r="BG269" i="22"/>
  <c r="EO274" i="22"/>
  <c r="BG274" i="22"/>
  <c r="EO96" i="22"/>
  <c r="BG96" i="22"/>
  <c r="EN301" i="22"/>
  <c r="BA301" i="22"/>
  <c r="BG248" i="22"/>
  <c r="EO248" i="22"/>
  <c r="EO152" i="22"/>
  <c r="BG152" i="22"/>
  <c r="EO171" i="22"/>
  <c r="BG171" i="22"/>
  <c r="EO63" i="22"/>
  <c r="BG63" i="22"/>
  <c r="EO242" i="22"/>
  <c r="BG242" i="22"/>
  <c r="EO160" i="22"/>
  <c r="BG160" i="22"/>
  <c r="N317" i="22"/>
  <c r="BH317" i="22"/>
  <c r="EO246" i="22"/>
  <c r="BG246" i="22"/>
  <c r="EN167" i="22"/>
  <c r="BA167" i="22"/>
  <c r="BG115" i="22"/>
  <c r="EO115" i="22"/>
  <c r="EO260" i="22"/>
  <c r="BG260" i="22"/>
  <c r="BG159" i="22"/>
  <c r="EO159" i="22"/>
  <c r="BG102" i="22"/>
  <c r="EO102" i="22"/>
  <c r="EO344" i="22"/>
  <c r="BG344" i="22"/>
  <c r="EO134" i="22"/>
  <c r="BG134" i="22"/>
  <c r="EO124" i="22"/>
  <c r="BG124" i="22"/>
  <c r="EO35" i="22"/>
  <c r="BG35" i="22"/>
  <c r="BG34" i="22"/>
  <c r="EO34" i="22"/>
  <c r="EO100" i="22"/>
  <c r="BG100" i="22"/>
  <c r="EO316" i="22"/>
  <c r="BG316" i="22"/>
  <c r="EO265" i="22"/>
  <c r="BG265" i="22"/>
  <c r="EN85" i="22"/>
  <c r="BA85" i="22"/>
  <c r="EO199" i="22"/>
  <c r="BG199" i="22"/>
  <c r="BG188" i="22"/>
  <c r="EO188" i="22"/>
  <c r="EO111" i="22"/>
  <c r="BG111" i="22"/>
  <c r="EO142" i="22"/>
  <c r="BG142" i="22"/>
  <c r="EO270" i="22"/>
  <c r="BG270" i="22"/>
  <c r="BG193" i="22"/>
  <c r="EO193" i="22"/>
  <c r="EO358" i="22"/>
  <c r="BG358" i="22"/>
  <c r="BG113" i="22"/>
  <c r="EO113" i="22"/>
  <c r="EO139" i="22"/>
  <c r="BG139" i="22"/>
  <c r="BG119" i="22"/>
  <c r="EO119" i="22"/>
  <c r="N196" i="22"/>
  <c r="BH196" i="22"/>
  <c r="BG272" i="22"/>
  <c r="EO272" i="22"/>
  <c r="BG349" i="22"/>
  <c r="EO349" i="22"/>
  <c r="EN19" i="22"/>
  <c r="BA19" i="22"/>
  <c r="EO80" i="22"/>
  <c r="BG80" i="22"/>
  <c r="EO359" i="22"/>
  <c r="BG359" i="22"/>
  <c r="EO78" i="22"/>
  <c r="BG78" i="22"/>
  <c r="EO304" i="22"/>
  <c r="BG304" i="22"/>
  <c r="EO308" i="22"/>
  <c r="BG308" i="22"/>
  <c r="EN34" i="22"/>
  <c r="BA34" i="22"/>
  <c r="EO131" i="22"/>
  <c r="BG131" i="22"/>
  <c r="BG56" i="22"/>
  <c r="EO56" i="22"/>
  <c r="EN142" i="22"/>
  <c r="BA142" i="22"/>
  <c r="EM53" i="22"/>
  <c r="J53" i="22" s="1"/>
  <c r="EM316" i="22"/>
  <c r="J316" i="22" s="1"/>
  <c r="AU205" i="22"/>
  <c r="L108" i="22"/>
  <c r="N266" i="22"/>
  <c r="BH201" i="22"/>
  <c r="AU235" i="22"/>
  <c r="EM18" i="22"/>
  <c r="AV18" i="22" s="1"/>
  <c r="AU129" i="22"/>
  <c r="BA325" i="22"/>
  <c r="EN79" i="22"/>
  <c r="BA344" i="22"/>
  <c r="EN160" i="22"/>
  <c r="BA188" i="22"/>
  <c r="BA172" i="22"/>
  <c r="BA152" i="22"/>
  <c r="BA165" i="22"/>
  <c r="BA124" i="22"/>
  <c r="BA248" i="22"/>
  <c r="BA171" i="22"/>
  <c r="EN199" i="22"/>
  <c r="EO357" i="22"/>
  <c r="BG357" i="22"/>
  <c r="EO183" i="22"/>
  <c r="BG183" i="22"/>
  <c r="BG278" i="22"/>
  <c r="EO278" i="22"/>
  <c r="BA270" i="22"/>
  <c r="EN270" i="22"/>
  <c r="BG192" i="22"/>
  <c r="EO192" i="22"/>
  <c r="EO70" i="22"/>
  <c r="BG70" i="22"/>
  <c r="EO363" i="22"/>
  <c r="BG363" i="22"/>
  <c r="EO312" i="22"/>
  <c r="BG312" i="22"/>
  <c r="BG225" i="22"/>
  <c r="EO225" i="22"/>
  <c r="EO58" i="22"/>
  <c r="BG58" i="22"/>
  <c r="BG179" i="22"/>
  <c r="EO179" i="22"/>
  <c r="EO334" i="22"/>
  <c r="BG334" i="22"/>
  <c r="BG286" i="22"/>
  <c r="EO286" i="22"/>
  <c r="EO185" i="22"/>
  <c r="BG185" i="22"/>
  <c r="EO117" i="22"/>
  <c r="BG117" i="22"/>
  <c r="EN139" i="22"/>
  <c r="BA139" i="22"/>
  <c r="BA119" i="22"/>
  <c r="EN119" i="22"/>
  <c r="EN322" i="22"/>
  <c r="BA322" i="22"/>
  <c r="EN231" i="22"/>
  <c r="BA231" i="22"/>
  <c r="BG346" i="22"/>
  <c r="EO346" i="22"/>
  <c r="BG73" i="22"/>
  <c r="EO73" i="22"/>
  <c r="BH343" i="22"/>
  <c r="N343" i="22"/>
  <c r="BG215" i="22"/>
  <c r="EO215" i="22"/>
  <c r="BG163" i="22"/>
  <c r="EO163" i="22"/>
  <c r="EO59" i="22"/>
  <c r="BG59" i="22"/>
  <c r="BG234" i="22"/>
  <c r="EO234" i="22"/>
  <c r="EO184" i="22"/>
  <c r="BG184" i="22"/>
  <c r="EO128" i="22"/>
  <c r="BG128" i="22"/>
  <c r="EN195" i="22"/>
  <c r="BA195" i="22"/>
  <c r="BG289" i="22"/>
  <c r="EO289" i="22"/>
  <c r="BG69" i="22"/>
  <c r="EO69" i="22"/>
  <c r="BG90" i="22"/>
  <c r="EO90" i="22"/>
  <c r="BG352" i="22"/>
  <c r="EO352" i="22"/>
  <c r="EO197" i="22"/>
  <c r="BG197" i="22"/>
  <c r="BG175" i="22"/>
  <c r="EO175" i="22"/>
  <c r="BG143" i="22"/>
  <c r="EO143" i="22"/>
  <c r="EO47" i="22"/>
  <c r="BG47" i="22"/>
  <c r="BG99" i="22"/>
  <c r="EO99" i="22"/>
  <c r="N75" i="22"/>
  <c r="BH75" i="22"/>
  <c r="EO256" i="22"/>
  <c r="BG256" i="22"/>
  <c r="BG212" i="22"/>
  <c r="EO212" i="22"/>
  <c r="BG101" i="22"/>
  <c r="EO101" i="22"/>
  <c r="N53" i="22"/>
  <c r="BH53" i="22"/>
  <c r="EO320" i="22"/>
  <c r="BG320" i="22"/>
  <c r="EO109" i="22"/>
  <c r="BG109" i="22"/>
  <c r="EO51" i="22"/>
  <c r="BG51" i="22"/>
  <c r="EO353" i="22"/>
  <c r="BG353" i="22"/>
  <c r="BG219" i="22"/>
  <c r="EO219" i="22"/>
  <c r="BG86" i="22"/>
  <c r="EO86" i="22"/>
  <c r="BG110" i="22"/>
  <c r="EO110" i="22"/>
  <c r="BG291" i="22"/>
  <c r="EO291" i="22"/>
  <c r="EO283" i="22"/>
  <c r="BG283" i="22"/>
  <c r="EN126" i="22"/>
  <c r="BA126" i="22"/>
  <c r="BG95" i="22"/>
  <c r="EO95" i="22"/>
  <c r="EO38" i="22"/>
  <c r="BG38" i="22"/>
  <c r="BG44" i="22"/>
  <c r="EO44" i="22"/>
  <c r="BG243" i="22"/>
  <c r="EO243" i="22"/>
  <c r="BG341" i="22"/>
  <c r="EO341" i="22"/>
  <c r="EO94" i="22"/>
  <c r="BG94" i="22"/>
  <c r="BG299" i="22"/>
  <c r="EO299" i="22"/>
  <c r="BG302" i="22"/>
  <c r="EO302" i="22"/>
  <c r="BG330" i="22"/>
  <c r="EO330" i="22"/>
  <c r="BG81" i="22"/>
  <c r="EO81" i="22"/>
  <c r="EO364" i="22"/>
  <c r="BG364" i="22"/>
  <c r="BG195" i="22"/>
  <c r="EO195" i="22"/>
  <c r="BG135" i="22"/>
  <c r="EO135" i="22"/>
  <c r="N216" i="22"/>
  <c r="BH216" i="22"/>
  <c r="EN134" i="22"/>
  <c r="BA134" i="22"/>
  <c r="N93" i="22"/>
  <c r="BG126" i="22"/>
  <c r="EO126" i="22"/>
  <c r="BH64" i="22"/>
  <c r="N64" i="22"/>
  <c r="BG351" i="22"/>
  <c r="EO351" i="22"/>
  <c r="EO178" i="22"/>
  <c r="BG178" i="22"/>
  <c r="BG61" i="22"/>
  <c r="EO61" i="22"/>
  <c r="BG84" i="22"/>
  <c r="EO84" i="22"/>
  <c r="EO284" i="22"/>
  <c r="BG284" i="22"/>
  <c r="EO130" i="22"/>
  <c r="BG130" i="22"/>
  <c r="EO30" i="22"/>
  <c r="BG30" i="22"/>
  <c r="BG223" i="22"/>
  <c r="EO223" i="22"/>
  <c r="BG138" i="22"/>
  <c r="EO138" i="22"/>
  <c r="BG89" i="22"/>
  <c r="EO89" i="22"/>
  <c r="EO28" i="22"/>
  <c r="BG28" i="22"/>
  <c r="BG303" i="22"/>
  <c r="EO303" i="22"/>
  <c r="BG294" i="22"/>
  <c r="EO294" i="22"/>
  <c r="EO213" i="22"/>
  <c r="BG213" i="22"/>
  <c r="EO339" i="22"/>
  <c r="BG339" i="22"/>
  <c r="BA179" i="22"/>
  <c r="EN179" i="22"/>
  <c r="EN117" i="22"/>
  <c r="BA117" i="22"/>
  <c r="BG337" i="22"/>
  <c r="EO337" i="22"/>
  <c r="BG288" i="22"/>
  <c r="EO288" i="22"/>
  <c r="EO232" i="22"/>
  <c r="BG232" i="22"/>
  <c r="BG282" i="22"/>
  <c r="EO282" i="22"/>
  <c r="EO268" i="22"/>
  <c r="BG268" i="22"/>
  <c r="EO123" i="22"/>
  <c r="BG123" i="22"/>
  <c r="BG65" i="22"/>
  <c r="EO65" i="22"/>
  <c r="BG318" i="22"/>
  <c r="EO318" i="22"/>
  <c r="EO122" i="22"/>
  <c r="BG122" i="22"/>
  <c r="EO335" i="22"/>
  <c r="BG335" i="22"/>
  <c r="BG106" i="22"/>
  <c r="EO106" i="22"/>
  <c r="EO43" i="22"/>
  <c r="BG43" i="22"/>
  <c r="EO342" i="22"/>
  <c r="BG342" i="22"/>
  <c r="EO207" i="22"/>
  <c r="BG207" i="22"/>
  <c r="BG87" i="22"/>
  <c r="EO87" i="22"/>
  <c r="BG25" i="22"/>
  <c r="EO25" i="22"/>
  <c r="BG50" i="22"/>
  <c r="EO50" i="22"/>
  <c r="EO230" i="22"/>
  <c r="BG230" i="22"/>
  <c r="BH240" i="22"/>
  <c r="BG331" i="22"/>
  <c r="EO331" i="22"/>
  <c r="BG301" i="22"/>
  <c r="EO301" i="22"/>
  <c r="EO167" i="22"/>
  <c r="BG167" i="22"/>
  <c r="BG137" i="22"/>
  <c r="EO137" i="22"/>
  <c r="EO121" i="22"/>
  <c r="BG121" i="22"/>
  <c r="EO296" i="22"/>
  <c r="BG296" i="22"/>
  <c r="BG39" i="22"/>
  <c r="EO39" i="22"/>
  <c r="BG21" i="22"/>
  <c r="EO21" i="22"/>
  <c r="FI12" i="22"/>
  <c r="FI13" i="22" s="1"/>
  <c r="EO203" i="22"/>
  <c r="BG203" i="22"/>
  <c r="EO153" i="22"/>
  <c r="BG153" i="22"/>
  <c r="EO206" i="22"/>
  <c r="BG206" i="22"/>
  <c r="BA86" i="22"/>
  <c r="EN86" i="22"/>
  <c r="BA110" i="22"/>
  <c r="EN110" i="22"/>
  <c r="BG228" i="22"/>
  <c r="EO228" i="22"/>
  <c r="BG161" i="22"/>
  <c r="EO161" i="22"/>
  <c r="EO103" i="22"/>
  <c r="BG103" i="22"/>
  <c r="BG85" i="22"/>
  <c r="EO85" i="22"/>
  <c r="EN95" i="22"/>
  <c r="BA95" i="22"/>
  <c r="J129" i="22"/>
  <c r="AV129" i="22"/>
  <c r="AV235" i="22"/>
  <c r="J235" i="22"/>
  <c r="EN311" i="22"/>
  <c r="BA311" i="22"/>
  <c r="AU48" i="22"/>
  <c r="EM48" i="22"/>
  <c r="EM112" i="22"/>
  <c r="AU112" i="22"/>
  <c r="BA177" i="22"/>
  <c r="EN177" i="22"/>
  <c r="BA343" i="22"/>
  <c r="EN343" i="22"/>
  <c r="EN280" i="22"/>
  <c r="BA280" i="22"/>
  <c r="EN72" i="22"/>
  <c r="BA72" i="22"/>
  <c r="BA321" i="22"/>
  <c r="EN321" i="22"/>
  <c r="EM210" i="22"/>
  <c r="AU210" i="22"/>
  <c r="EN189" i="22"/>
  <c r="BA189" i="22"/>
  <c r="BA60" i="22"/>
  <c r="EN60" i="22"/>
  <c r="EN166" i="22"/>
  <c r="BA166" i="22"/>
  <c r="L363" i="22"/>
  <c r="BB363" i="22"/>
  <c r="EN217" i="22"/>
  <c r="BA217" i="22"/>
  <c r="EM136" i="22"/>
  <c r="AU136" i="22"/>
  <c r="BA323" i="22"/>
  <c r="EN323" i="22"/>
  <c r="AU254" i="22"/>
  <c r="EM201" i="22"/>
  <c r="J201" i="22" s="1"/>
  <c r="BB115" i="22"/>
  <c r="EM345" i="22"/>
  <c r="AU345" i="22"/>
  <c r="BA191" i="22"/>
  <c r="EN191" i="22"/>
  <c r="EN309" i="22"/>
  <c r="BA309" i="22"/>
  <c r="BA71" i="22"/>
  <c r="EN71" i="22"/>
  <c r="EN164" i="22"/>
  <c r="BA164" i="22"/>
  <c r="EN259" i="22"/>
  <c r="BA259" i="22"/>
  <c r="EN229" i="22"/>
  <c r="BA229" i="22"/>
  <c r="EN162" i="22"/>
  <c r="BA162" i="22"/>
  <c r="EN141" i="22"/>
  <c r="BA141" i="22"/>
  <c r="EN125" i="22"/>
  <c r="BA125" i="22"/>
  <c r="EN350" i="22"/>
  <c r="BA350" i="22"/>
  <c r="BA354" i="22"/>
  <c r="EN354" i="22"/>
  <c r="AU343" i="22"/>
  <c r="EM343" i="22"/>
  <c r="BA314" i="22"/>
  <c r="EN314" i="22"/>
  <c r="AU280" i="22"/>
  <c r="EM280" i="22"/>
  <c r="BA249" i="22"/>
  <c r="EN249" i="22"/>
  <c r="EN75" i="22"/>
  <c r="BA75" i="22"/>
  <c r="BA31" i="22"/>
  <c r="EN31" i="22"/>
  <c r="EN208" i="22"/>
  <c r="BA208" i="22"/>
  <c r="EN148" i="22"/>
  <c r="BA148" i="22"/>
  <c r="EN287" i="22"/>
  <c r="BA287" i="22"/>
  <c r="BA244" i="22"/>
  <c r="EN244" i="22"/>
  <c r="BA261" i="22"/>
  <c r="EN261" i="22"/>
  <c r="EN176" i="22"/>
  <c r="BA176" i="22"/>
  <c r="EM196" i="22"/>
  <c r="AU196" i="22"/>
  <c r="BA144" i="22"/>
  <c r="EN144" i="22"/>
  <c r="BA98" i="22"/>
  <c r="EN98" i="22"/>
  <c r="L58" i="22"/>
  <c r="BA76" i="22"/>
  <c r="EN76" i="22"/>
  <c r="EN204" i="22"/>
  <c r="BA204" i="22"/>
  <c r="EN157" i="22"/>
  <c r="BA157" i="22"/>
  <c r="EN104" i="22"/>
  <c r="BA104" i="22"/>
  <c r="EN74" i="22"/>
  <c r="BA74" i="22"/>
  <c r="EN359" i="22"/>
  <c r="BA359" i="22"/>
  <c r="BA247" i="22"/>
  <c r="EN247" i="22"/>
  <c r="EN190" i="22"/>
  <c r="BA190" i="22"/>
  <c r="BA181" i="22"/>
  <c r="EN181" i="22"/>
  <c r="EN293" i="22"/>
  <c r="BA293" i="22"/>
  <c r="EN277" i="22"/>
  <c r="BA277" i="22"/>
  <c r="EM217" i="22"/>
  <c r="AU217" i="22"/>
  <c r="L184" i="22"/>
  <c r="EN136" i="22"/>
  <c r="BA136" i="22"/>
  <c r="EN120" i="22"/>
  <c r="BA120" i="22"/>
  <c r="BA310" i="22"/>
  <c r="EN310" i="22"/>
  <c r="BA279" i="22"/>
  <c r="EN279" i="22"/>
  <c r="BA239" i="22"/>
  <c r="EN239" i="22"/>
  <c r="EN201" i="22"/>
  <c r="BA201" i="22"/>
  <c r="EN169" i="22"/>
  <c r="BA169" i="22"/>
  <c r="BA18" i="22"/>
  <c r="EN18" i="22"/>
  <c r="BA46" i="22"/>
  <c r="EN46" i="22"/>
  <c r="EM263" i="22"/>
  <c r="AU263" i="22"/>
  <c r="BA158" i="22"/>
  <c r="EN158" i="22"/>
  <c r="EN198" i="22"/>
  <c r="BA198" i="22"/>
  <c r="EN194" i="22"/>
  <c r="BA194" i="22"/>
  <c r="EM104" i="22"/>
  <c r="AU104" i="22"/>
  <c r="EN336" i="22"/>
  <c r="BA336" i="22"/>
  <c r="L111" i="22"/>
  <c r="BA150" i="22"/>
  <c r="EN150" i="22"/>
  <c r="EN127" i="22"/>
  <c r="BA127" i="22"/>
  <c r="L80" i="22"/>
  <c r="L106" i="22"/>
  <c r="EM341" i="22"/>
  <c r="AV341" i="22" s="1"/>
  <c r="EM353" i="22"/>
  <c r="AV353" i="22" s="1"/>
  <c r="EM107" i="22"/>
  <c r="EN183" i="22"/>
  <c r="BA183" i="22"/>
  <c r="AU243" i="22"/>
  <c r="EM243" i="22"/>
  <c r="AU338" i="22"/>
  <c r="EM338" i="22"/>
  <c r="EN235" i="22"/>
  <c r="BA235" i="22"/>
  <c r="BA48" i="22"/>
  <c r="EN48" i="22"/>
  <c r="BA216" i="22"/>
  <c r="EN216" i="22"/>
  <c r="BA112" i="22"/>
  <c r="EN112" i="22"/>
  <c r="EN55" i="22"/>
  <c r="BA55" i="22"/>
  <c r="BA245" i="22"/>
  <c r="EN245" i="22"/>
  <c r="BB145" i="22"/>
  <c r="AU133" i="22"/>
  <c r="EM133" i="22"/>
  <c r="EN129" i="22"/>
  <c r="BA129" i="22"/>
  <c r="EN361" i="22"/>
  <c r="BA361" i="22"/>
  <c r="EN362" i="22"/>
  <c r="BA362" i="22"/>
  <c r="BA290" i="22"/>
  <c r="EN290" i="22"/>
  <c r="EN233" i="22"/>
  <c r="BA233" i="22"/>
  <c r="EN83" i="22"/>
  <c r="BA83" i="22"/>
  <c r="BA67" i="22"/>
  <c r="EN67" i="22"/>
  <c r="EN360" i="22"/>
  <c r="BA360" i="22"/>
  <c r="BA210" i="22"/>
  <c r="EN210" i="22"/>
  <c r="EN154" i="22"/>
  <c r="BA154" i="22"/>
  <c r="EM132" i="22"/>
  <c r="AU132" i="22"/>
  <c r="BA297" i="22"/>
  <c r="EN297" i="22"/>
  <c r="BA254" i="22"/>
  <c r="EN254" i="22"/>
  <c r="BA53" i="22"/>
  <c r="EN53" i="22"/>
  <c r="EN308" i="22"/>
  <c r="BA308" i="22"/>
  <c r="EN263" i="22"/>
  <c r="BA263" i="22"/>
  <c r="EN107" i="22"/>
  <c r="BA107" i="22"/>
  <c r="BA324" i="22"/>
  <c r="EN324" i="22"/>
  <c r="EN193" i="22"/>
  <c r="BA193" i="22"/>
  <c r="L87" i="22"/>
  <c r="BB87" i="22"/>
  <c r="BA42" i="22"/>
  <c r="EN42" i="22"/>
  <c r="EN333" i="22"/>
  <c r="BA333" i="22"/>
  <c r="BB273" i="22"/>
  <c r="L273" i="22"/>
  <c r="BA275" i="22"/>
  <c r="EN275" i="22"/>
  <c r="EN147" i="22"/>
  <c r="BA147" i="22"/>
  <c r="BA32" i="22"/>
  <c r="EN32" i="22"/>
  <c r="EN348" i="22"/>
  <c r="BA348" i="22"/>
  <c r="EN276" i="22"/>
  <c r="BA276" i="22"/>
  <c r="EN197" i="22"/>
  <c r="BA197" i="22"/>
  <c r="EN173" i="22"/>
  <c r="BA173" i="22"/>
  <c r="EN285" i="22"/>
  <c r="BA285" i="22"/>
  <c r="EN240" i="22"/>
  <c r="BA240" i="22"/>
  <c r="AU323" i="22"/>
  <c r="EM323" i="22"/>
  <c r="EN257" i="22"/>
  <c r="BA257" i="22"/>
  <c r="BA258" i="22"/>
  <c r="EN258" i="22"/>
  <c r="EN202" i="22"/>
  <c r="BA202" i="22"/>
  <c r="EN182" i="22"/>
  <c r="BA182" i="22"/>
  <c r="EM183" i="22"/>
  <c r="AU183" i="22"/>
  <c r="BA328" i="22"/>
  <c r="EN328" i="22"/>
  <c r="BA271" i="22"/>
  <c r="EN271" i="22"/>
  <c r="BA114" i="22"/>
  <c r="EN114" i="22"/>
  <c r="EN317" i="22"/>
  <c r="BA317" i="22"/>
  <c r="BA23" i="22"/>
  <c r="EN23" i="22"/>
  <c r="EN264" i="22"/>
  <c r="BA264" i="22"/>
  <c r="EN93" i="22"/>
  <c r="BA93" i="22"/>
  <c r="EN224" i="22"/>
  <c r="BA224" i="22"/>
  <c r="EN316" i="22"/>
  <c r="BA316" i="22"/>
  <c r="BA312" i="22"/>
  <c r="EN312" i="22"/>
  <c r="L346" i="22"/>
  <c r="BB346" i="22"/>
  <c r="BA347" i="22"/>
  <c r="EN347" i="22"/>
  <c r="L113" i="22"/>
  <c r="BB113" i="22"/>
  <c r="FH12" i="22"/>
  <c r="FH13" i="22" s="1"/>
  <c r="BA243" i="22"/>
  <c r="EN243" i="22"/>
  <c r="BA345" i="22"/>
  <c r="EN345" i="22"/>
  <c r="BA338" i="22"/>
  <c r="EN338" i="22"/>
  <c r="EN237" i="22"/>
  <c r="BA237" i="22"/>
  <c r="EN116" i="22"/>
  <c r="BA116" i="22"/>
  <c r="BA27" i="22"/>
  <c r="EN27" i="22"/>
  <c r="EN17" i="22"/>
  <c r="BA17" i="22"/>
  <c r="L304" i="22"/>
  <c r="BB304" i="22"/>
  <c r="BA146" i="22"/>
  <c r="EN146" i="22"/>
  <c r="EN340" i="22"/>
  <c r="BA340" i="22"/>
  <c r="BB325" i="22"/>
  <c r="L325" i="22"/>
  <c r="BA252" i="22"/>
  <c r="EN252" i="22"/>
  <c r="BA155" i="22"/>
  <c r="EN155" i="22"/>
  <c r="EN133" i="22"/>
  <c r="BA133" i="22"/>
  <c r="L121" i="22"/>
  <c r="BB121" i="22"/>
  <c r="BB344" i="22"/>
  <c r="L344" i="22"/>
  <c r="BA327" i="22"/>
  <c r="EN327" i="22"/>
  <c r="AU314" i="22"/>
  <c r="EM314" i="22"/>
  <c r="BA54" i="22"/>
  <c r="EN54" i="22"/>
  <c r="BA281" i="22"/>
  <c r="EN281" i="22"/>
  <c r="AU218" i="22"/>
  <c r="EM218" i="22"/>
  <c r="EN132" i="22"/>
  <c r="BA132" i="22"/>
  <c r="EN66" i="22"/>
  <c r="BA66" i="22"/>
  <c r="EN77" i="22"/>
  <c r="BA77" i="22"/>
  <c r="BA57" i="22"/>
  <c r="EN57" i="22"/>
  <c r="EN326" i="22"/>
  <c r="BA326" i="22"/>
  <c r="EM261" i="22"/>
  <c r="AU261" i="22"/>
  <c r="BB188" i="22"/>
  <c r="L188" i="22"/>
  <c r="EN211" i="22"/>
  <c r="BA211" i="22"/>
  <c r="EN196" i="22"/>
  <c r="BA196" i="22"/>
  <c r="EN151" i="22"/>
  <c r="BA151" i="22"/>
  <c r="BA174" i="22"/>
  <c r="EN174" i="22"/>
  <c r="BA62" i="22"/>
  <c r="EN62" i="22"/>
  <c r="EN236" i="22"/>
  <c r="BA236" i="22"/>
  <c r="EN205" i="22"/>
  <c r="BA205" i="22"/>
  <c r="BB103" i="22"/>
  <c r="EM275" i="22"/>
  <c r="AU275" i="22"/>
  <c r="BA149" i="22"/>
  <c r="EN149" i="22"/>
  <c r="BA313" i="22"/>
  <c r="EN313" i="22"/>
  <c r="BA315" i="22"/>
  <c r="EN315" i="22"/>
  <c r="EN105" i="22"/>
  <c r="BA105" i="22"/>
  <c r="EN97" i="22"/>
  <c r="BA97" i="22"/>
  <c r="EM293" i="22"/>
  <c r="AU293" i="22"/>
  <c r="BA186" i="22"/>
  <c r="EN186" i="22"/>
  <c r="BA88" i="22"/>
  <c r="EN88" i="22"/>
  <c r="BA36" i="22"/>
  <c r="EN36" i="22"/>
  <c r="EN20" i="22"/>
  <c r="BA20" i="22"/>
  <c r="AU281" i="22"/>
  <c r="EM281" i="22"/>
  <c r="AU146" i="22"/>
  <c r="EM146" i="22"/>
  <c r="AU274" i="22"/>
  <c r="EM274" i="22"/>
  <c r="EM320" i="22"/>
  <c r="AU320" i="22"/>
  <c r="EM148" i="22"/>
  <c r="AU148" i="22"/>
  <c r="EM128" i="22"/>
  <c r="AU128" i="22"/>
  <c r="AU69" i="22"/>
  <c r="EM69" i="22"/>
  <c r="EM315" i="22"/>
  <c r="AU315" i="22"/>
  <c r="EM156" i="22"/>
  <c r="AU156" i="22"/>
  <c r="AU221" i="22"/>
  <c r="EM221" i="22"/>
  <c r="AU121" i="22"/>
  <c r="EM121" i="22"/>
  <c r="EM191" i="22"/>
  <c r="AU191" i="22"/>
  <c r="AU252" i="22"/>
  <c r="EM252" i="22"/>
  <c r="EM225" i="22"/>
  <c r="AU225" i="22"/>
  <c r="EM337" i="22"/>
  <c r="AU337" i="22"/>
  <c r="EM22" i="22"/>
  <c r="AU22" i="22"/>
  <c r="EM160" i="22"/>
  <c r="AU160" i="22"/>
  <c r="EM49" i="22"/>
  <c r="AU49" i="22"/>
  <c r="AU278" i="22"/>
  <c r="EM278" i="22"/>
  <c r="EM42" i="22"/>
  <c r="AU42" i="22"/>
  <c r="AU253" i="22"/>
  <c r="EM253" i="22"/>
  <c r="AU108" i="22"/>
  <c r="EM108" i="22"/>
  <c r="AU318" i="22"/>
  <c r="EM318" i="22"/>
  <c r="AU170" i="22"/>
  <c r="EM170" i="22"/>
  <c r="EM65" i="22"/>
  <c r="AU65" i="22"/>
  <c r="AU103" i="22"/>
  <c r="EM103" i="22"/>
  <c r="EM45" i="22"/>
  <c r="AU45" i="22"/>
  <c r="AU336" i="22"/>
  <c r="AU194" i="22"/>
  <c r="BH15" i="22"/>
  <c r="AU233" i="22"/>
  <c r="EM233" i="22"/>
  <c r="AU150" i="22"/>
  <c r="EM150" i="22"/>
  <c r="AU166" i="22"/>
  <c r="EM166" i="22"/>
  <c r="AU214" i="22"/>
  <c r="EM214" i="22"/>
  <c r="AU27" i="22"/>
  <c r="EM27" i="22"/>
  <c r="EM84" i="22"/>
  <c r="AU84" i="22"/>
  <c r="EM340" i="22"/>
  <c r="AU340" i="22"/>
  <c r="AU211" i="22"/>
  <c r="EM211" i="22"/>
  <c r="AU158" i="22"/>
  <c r="EM158" i="22"/>
  <c r="EM290" i="22"/>
  <c r="AU290" i="22"/>
  <c r="EM208" i="22"/>
  <c r="AU208" i="22"/>
  <c r="AU46" i="22"/>
  <c r="EM46" i="22"/>
  <c r="EM239" i="22"/>
  <c r="AU239" i="22"/>
  <c r="AU144" i="22"/>
  <c r="EM144" i="22"/>
  <c r="EM127" i="22"/>
  <c r="AU127" i="22"/>
  <c r="AU71" i="22"/>
  <c r="EM71" i="22"/>
  <c r="AU344" i="22"/>
  <c r="EM344" i="22"/>
  <c r="AU286" i="22"/>
  <c r="EM286" i="22"/>
  <c r="EM90" i="22"/>
  <c r="AU90" i="22"/>
  <c r="AU96" i="22"/>
  <c r="EM96" i="22"/>
  <c r="EM216" i="22"/>
  <c r="AU216" i="22"/>
  <c r="EM30" i="22"/>
  <c r="AU30" i="22"/>
  <c r="AU224" i="22"/>
  <c r="EM224" i="22"/>
  <c r="AU82" i="22"/>
  <c r="EM82" i="22"/>
  <c r="EM35" i="22"/>
  <c r="AU35" i="22"/>
  <c r="AU34" i="22"/>
  <c r="EM34" i="22"/>
  <c r="EM305" i="22"/>
  <c r="AU305" i="22"/>
  <c r="EM266" i="22"/>
  <c r="AU266" i="22"/>
  <c r="EM279" i="22"/>
  <c r="AU279" i="22"/>
  <c r="EM258" i="22"/>
  <c r="AU258" i="22"/>
  <c r="EM282" i="22"/>
  <c r="AU282" i="22"/>
  <c r="EM250" i="22"/>
  <c r="AU250" i="22"/>
  <c r="AU330" i="22"/>
  <c r="EM330" i="22"/>
  <c r="EM113" i="22"/>
  <c r="AU113" i="22"/>
  <c r="AU91" i="22"/>
  <c r="EM91" i="22"/>
  <c r="AU25" i="22"/>
  <c r="EM25" i="22"/>
  <c r="EM24" i="22"/>
  <c r="AU24" i="22"/>
  <c r="AU346" i="22"/>
  <c r="EM346" i="22"/>
  <c r="AU291" i="22"/>
  <c r="EM291" i="22"/>
  <c r="EM294" i="22"/>
  <c r="AU294" i="22"/>
  <c r="EM283" i="22"/>
  <c r="AU283" i="22"/>
  <c r="EM182" i="22"/>
  <c r="AU182" i="22"/>
  <c r="AU232" i="22"/>
  <c r="EM232" i="22"/>
  <c r="AU29" i="22"/>
  <c r="EM29" i="22"/>
  <c r="EM349" i="22"/>
  <c r="AU349" i="22"/>
  <c r="EM248" i="22"/>
  <c r="AU248" i="22"/>
  <c r="EM152" i="22"/>
  <c r="AU152" i="22"/>
  <c r="EM111" i="22"/>
  <c r="AU111" i="22"/>
  <c r="EM101" i="22"/>
  <c r="AU101" i="22"/>
  <c r="AU276" i="22"/>
  <c r="EM276" i="22"/>
  <c r="EM236" i="22"/>
  <c r="AU236" i="22"/>
  <c r="AU268" i="22"/>
  <c r="EM268" i="22"/>
  <c r="AU110" i="22"/>
  <c r="EM110" i="22"/>
  <c r="EM358" i="22"/>
  <c r="AU358" i="22"/>
  <c r="EM299" i="22"/>
  <c r="AU299" i="22"/>
  <c r="EM226" i="22"/>
  <c r="AU226" i="22"/>
  <c r="AU206" i="22"/>
  <c r="EM206" i="22"/>
  <c r="EM332" i="22"/>
  <c r="AU332" i="22"/>
  <c r="AU124" i="22"/>
  <c r="EM124" i="22"/>
  <c r="EM122" i="22"/>
  <c r="AU122" i="22"/>
  <c r="EM267" i="22"/>
  <c r="AU267" i="22"/>
  <c r="AU203" i="22"/>
  <c r="EM203" i="22"/>
  <c r="EM167" i="22"/>
  <c r="AU167" i="22"/>
  <c r="EM115" i="22"/>
  <c r="AU115" i="22"/>
  <c r="AU287" i="22"/>
  <c r="EM287" i="22"/>
  <c r="AU161" i="22"/>
  <c r="EM161" i="22"/>
  <c r="AU56" i="22"/>
  <c r="EM56" i="22"/>
  <c r="AU351" i="22"/>
  <c r="EM351" i="22"/>
  <c r="EM138" i="22"/>
  <c r="AU138" i="22"/>
  <c r="EM39" i="22"/>
  <c r="AU39" i="22"/>
  <c r="AU52" i="22"/>
  <c r="EM52" i="22"/>
  <c r="AU207" i="22"/>
  <c r="EM207" i="22"/>
  <c r="AU85" i="22"/>
  <c r="EM85" i="22"/>
  <c r="AU176" i="22"/>
  <c r="EM176" i="22"/>
  <c r="AU284" i="22"/>
  <c r="EM304" i="22"/>
  <c r="J304" i="22" s="1"/>
  <c r="AU54" i="22"/>
  <c r="EM54" i="22"/>
  <c r="EM155" i="22"/>
  <c r="AU155" i="22"/>
  <c r="AU362" i="22"/>
  <c r="EM362" i="22"/>
  <c r="EM154" i="22"/>
  <c r="AU154" i="22"/>
  <c r="EM240" i="22"/>
  <c r="AU240" i="22"/>
  <c r="AU75" i="22"/>
  <c r="EM75" i="22"/>
  <c r="EM83" i="22"/>
  <c r="AU83" i="22"/>
  <c r="EM78" i="22"/>
  <c r="AU78" i="22"/>
  <c r="AU285" i="22"/>
  <c r="EM285" i="22"/>
  <c r="EM234" i="22"/>
  <c r="AU234" i="22"/>
  <c r="AU147" i="22"/>
  <c r="EM147" i="22"/>
  <c r="EM98" i="22"/>
  <c r="AU98" i="22"/>
  <c r="AU307" i="22"/>
  <c r="EM307" i="22"/>
  <c r="AU209" i="22"/>
  <c r="EM209" i="22"/>
  <c r="AU68" i="22"/>
  <c r="EM68" i="22"/>
  <c r="AU125" i="22"/>
  <c r="EM125" i="22"/>
  <c r="EM300" i="22"/>
  <c r="AU300" i="22"/>
  <c r="AU184" i="22"/>
  <c r="EM184" i="22"/>
  <c r="AU118" i="22"/>
  <c r="EM118" i="22"/>
  <c r="EM51" i="22"/>
  <c r="AU51" i="22"/>
  <c r="EM363" i="22"/>
  <c r="AU363" i="22"/>
  <c r="EM342" i="22"/>
  <c r="AU342" i="22"/>
  <c r="AU292" i="22"/>
  <c r="EM292" i="22"/>
  <c r="EM222" i="22"/>
  <c r="AU222" i="22"/>
  <c r="AU157" i="22"/>
  <c r="EM157" i="22"/>
  <c r="AU66" i="22"/>
  <c r="EM66" i="22"/>
  <c r="AU88" i="22"/>
  <c r="EM88" i="22"/>
  <c r="EM348" i="22"/>
  <c r="AU348" i="22"/>
  <c r="AU119" i="22"/>
  <c r="EM119" i="22"/>
  <c r="EM172" i="22"/>
  <c r="AU172" i="22"/>
  <c r="AU231" i="22"/>
  <c r="EM231" i="22"/>
  <c r="AU123" i="22"/>
  <c r="EM123" i="22"/>
  <c r="EM73" i="22"/>
  <c r="AU73" i="22"/>
  <c r="EM26" i="22"/>
  <c r="AU26" i="22"/>
  <c r="AU352" i="22"/>
  <c r="EM352" i="22"/>
  <c r="EM303" i="22"/>
  <c r="AU303" i="22"/>
  <c r="AU296" i="22"/>
  <c r="EM296" i="22"/>
  <c r="EM265" i="22"/>
  <c r="AU265" i="22"/>
  <c r="EM212" i="22"/>
  <c r="AU212" i="22"/>
  <c r="EM117" i="22"/>
  <c r="AU117" i="22"/>
  <c r="AU40" i="22"/>
  <c r="EM40" i="22"/>
  <c r="EM106" i="22"/>
  <c r="AU106" i="22"/>
  <c r="AU295" i="22"/>
  <c r="EM295" i="22"/>
  <c r="AU255" i="22"/>
  <c r="EM255" i="22"/>
  <c r="AU175" i="22"/>
  <c r="EM175" i="22"/>
  <c r="AU95" i="22"/>
  <c r="EM95" i="22"/>
  <c r="EM102" i="22"/>
  <c r="AU102" i="22"/>
  <c r="AU242" i="22"/>
  <c r="EM242" i="22"/>
  <c r="EM272" i="22"/>
  <c r="AU272" i="22"/>
  <c r="EM238" i="22"/>
  <c r="AU238" i="22"/>
  <c r="EM50" i="22"/>
  <c r="AU50" i="22"/>
  <c r="AU335" i="22"/>
  <c r="EM335" i="22"/>
  <c r="AU256" i="22"/>
  <c r="EM256" i="22"/>
  <c r="EM260" i="22"/>
  <c r="AU260" i="22"/>
  <c r="AU199" i="22"/>
  <c r="EM199" i="22"/>
  <c r="EM273" i="22"/>
  <c r="AU273" i="22"/>
  <c r="EM195" i="22"/>
  <c r="AU195" i="22"/>
  <c r="AU289" i="22"/>
  <c r="EM289" i="22"/>
  <c r="AU269" i="22"/>
  <c r="EM269" i="22"/>
  <c r="EM159" i="22"/>
  <c r="AU159" i="22"/>
  <c r="AU360" i="22"/>
  <c r="EM360" i="22"/>
  <c r="EM328" i="22"/>
  <c r="AU328" i="22"/>
  <c r="EM334" i="22"/>
  <c r="AU334" i="22"/>
  <c r="AU350" i="22"/>
  <c r="EM350" i="22"/>
  <c r="AU120" i="22"/>
  <c r="EM120" i="22"/>
  <c r="EM164" i="22"/>
  <c r="AU164" i="22"/>
  <c r="EM288" i="22"/>
  <c r="AU288" i="22"/>
  <c r="EM357" i="22"/>
  <c r="AU357" i="22"/>
  <c r="EM187" i="22"/>
  <c r="AU187" i="22"/>
  <c r="EM89" i="22"/>
  <c r="AU89" i="22"/>
  <c r="EM310" i="22"/>
  <c r="AU310" i="22"/>
  <c r="AU114" i="22"/>
  <c r="EM114" i="22"/>
  <c r="AU251" i="22"/>
  <c r="EM251" i="22"/>
  <c r="EM298" i="22"/>
  <c r="AU298" i="22"/>
  <c r="AU145" i="22"/>
  <c r="EM145" i="22"/>
  <c r="EM139" i="22"/>
  <c r="AU139" i="22"/>
  <c r="EM59" i="22"/>
  <c r="AU59" i="22"/>
  <c r="AN16" i="22"/>
  <c r="EH16" i="22"/>
  <c r="AU179" i="22"/>
  <c r="EM179" i="22"/>
  <c r="EM227" i="22"/>
  <c r="AU227" i="22"/>
  <c r="AU192" i="22"/>
  <c r="EM192" i="22"/>
  <c r="AU364" i="22"/>
  <c r="EM364" i="22"/>
  <c r="EM188" i="22"/>
  <c r="AU188" i="22"/>
  <c r="EM33" i="22"/>
  <c r="AU33" i="22"/>
  <c r="EM21" i="22"/>
  <c r="AU21" i="22"/>
  <c r="AU168" i="22"/>
  <c r="EM168" i="22"/>
  <c r="EM44" i="22"/>
  <c r="AU44" i="22"/>
  <c r="EM28" i="22"/>
  <c r="AU28" i="22"/>
  <c r="EM247" i="22"/>
  <c r="AU247" i="22"/>
  <c r="AU180" i="22"/>
  <c r="EM180" i="22"/>
  <c r="AU58" i="22"/>
  <c r="EM58" i="22"/>
  <c r="AU171" i="22"/>
  <c r="EM171" i="22"/>
  <c r="EM47" i="22"/>
  <c r="AU47" i="22"/>
  <c r="AV20" i="22"/>
  <c r="J20" i="22"/>
  <c r="FO12" i="22"/>
  <c r="FG12" i="22"/>
  <c r="FG13" i="22" s="1"/>
  <c r="EM55" i="22"/>
  <c r="AU55" i="22"/>
  <c r="AU277" i="22"/>
  <c r="EM277" i="22"/>
  <c r="AU245" i="22"/>
  <c r="EM245" i="22"/>
  <c r="EM311" i="22"/>
  <c r="AU311" i="22"/>
  <c r="AU17" i="22"/>
  <c r="EM17" i="22"/>
  <c r="AU74" i="22"/>
  <c r="EM74" i="22"/>
  <c r="AU67" i="22"/>
  <c r="EM67" i="22"/>
  <c r="AU306" i="22"/>
  <c r="EM306" i="22"/>
  <c r="AU229" i="22"/>
  <c r="EM229" i="22"/>
  <c r="EM72" i="22"/>
  <c r="AU72" i="22"/>
  <c r="EM327" i="22"/>
  <c r="AU327" i="22"/>
  <c r="EM62" i="22"/>
  <c r="AU62" i="22"/>
  <c r="AU246" i="22"/>
  <c r="EM246" i="22"/>
  <c r="AU237" i="22"/>
  <c r="EM237" i="22"/>
  <c r="EM31" i="22"/>
  <c r="AU31" i="22"/>
  <c r="EM244" i="22"/>
  <c r="AU244" i="22"/>
  <c r="EM134" i="22"/>
  <c r="AU134" i="22"/>
  <c r="EM70" i="22"/>
  <c r="AU70" i="22"/>
  <c r="AU331" i="22"/>
  <c r="EM331" i="22"/>
  <c r="AU219" i="22"/>
  <c r="EM219" i="22"/>
  <c r="EM86" i="22"/>
  <c r="AU86" i="22"/>
  <c r="EM94" i="22"/>
  <c r="AU94" i="22"/>
  <c r="EM297" i="22"/>
  <c r="AU297" i="22"/>
  <c r="AU141" i="22"/>
  <c r="EM141" i="22"/>
  <c r="EM319" i="22"/>
  <c r="AU319" i="22"/>
  <c r="EM325" i="22"/>
  <c r="AU325" i="22"/>
  <c r="EM270" i="22"/>
  <c r="AU270" i="22"/>
  <c r="AU137" i="22"/>
  <c r="EM137" i="22"/>
  <c r="AU109" i="22"/>
  <c r="EM109" i="22"/>
  <c r="AU79" i="22"/>
  <c r="EM79" i="22"/>
  <c r="EM220" i="22"/>
  <c r="AU220" i="22"/>
  <c r="EM264" i="22"/>
  <c r="AU264" i="22"/>
  <c r="EM324" i="22"/>
  <c r="AU324" i="22"/>
  <c r="EM36" i="22"/>
  <c r="AU36" i="22"/>
  <c r="EM339" i="22"/>
  <c r="AU339" i="22"/>
  <c r="AU241" i="22"/>
  <c r="EM241" i="22"/>
  <c r="EM230" i="22"/>
  <c r="AU230" i="22"/>
  <c r="AU215" i="22"/>
  <c r="EM215" i="22"/>
  <c r="AU130" i="22"/>
  <c r="EM130" i="22"/>
  <c r="AU165" i="22"/>
  <c r="EM165" i="22"/>
  <c r="EM178" i="22"/>
  <c r="AU178" i="22"/>
  <c r="EM80" i="22"/>
  <c r="AU80" i="22"/>
  <c r="EM43" i="22"/>
  <c r="AU43" i="22"/>
  <c r="EM301" i="22"/>
  <c r="AU301" i="22"/>
  <c r="EM153" i="22"/>
  <c r="AU153" i="22"/>
  <c r="AU126" i="22"/>
  <c r="EM126" i="22"/>
  <c r="EM131" i="22"/>
  <c r="AU131" i="22"/>
  <c r="AU41" i="22"/>
  <c r="EM41" i="22"/>
  <c r="AU63" i="22"/>
  <c r="EM63" i="22"/>
  <c r="EM302" i="22"/>
  <c r="AU302" i="22"/>
  <c r="AU213" i="22"/>
  <c r="EM213" i="22"/>
  <c r="EM135" i="22"/>
  <c r="AU135" i="22"/>
  <c r="EM228" i="22"/>
  <c r="AU228" i="22"/>
  <c r="AU76" i="22"/>
  <c r="EM76" i="22"/>
  <c r="EM100" i="22"/>
  <c r="AU100" i="22"/>
  <c r="EM223" i="22"/>
  <c r="AU223" i="22"/>
  <c r="EM61" i="22"/>
  <c r="AU61" i="22"/>
  <c r="EM355" i="22"/>
  <c r="AU355" i="22"/>
  <c r="AU142" i="22"/>
  <c r="EM142" i="22"/>
  <c r="EM38" i="22"/>
  <c r="AU38" i="22"/>
  <c r="AU93" i="22"/>
  <c r="EM93" i="22"/>
  <c r="AU32" i="22"/>
  <c r="EM32" i="22"/>
  <c r="EM200" i="22"/>
  <c r="AU200" i="22"/>
  <c r="EM163" i="22"/>
  <c r="AU163" i="22"/>
  <c r="AU140" i="22"/>
  <c r="EM140" i="22"/>
  <c r="EM356" i="22"/>
  <c r="AU356" i="22"/>
  <c r="AU81" i="22"/>
  <c r="EM81" i="22"/>
  <c r="AU87" i="22"/>
  <c r="EM87" i="22"/>
  <c r="EM99" i="22"/>
  <c r="AU99" i="22"/>
  <c r="EM92" i="22"/>
  <c r="AU92" i="22"/>
  <c r="EM143" i="22"/>
  <c r="AU143" i="22"/>
  <c r="EM37" i="22"/>
  <c r="AU37" i="22"/>
  <c r="AV77" i="22"/>
  <c r="FP11" i="22"/>
  <c r="HU61" i="22" s="1"/>
  <c r="HU83" i="22" s="1"/>
  <c r="FN8" i="22"/>
  <c r="FJ8" i="22"/>
  <c r="FM8" i="22"/>
  <c r="FO8" i="22"/>
  <c r="FR8" i="22"/>
  <c r="FU8" i="22"/>
  <c r="FV8" i="22"/>
  <c r="FP8" i="22"/>
  <c r="FH8" i="22"/>
  <c r="FG8" i="22"/>
  <c r="HX87" i="22"/>
  <c r="FQ8" i="22"/>
  <c r="FT8" i="22"/>
  <c r="FK8" i="22"/>
  <c r="J309" i="22"/>
  <c r="AV309" i="22"/>
  <c r="J336" i="22"/>
  <c r="AV336" i="22"/>
  <c r="J354" i="22"/>
  <c r="AV354" i="22"/>
  <c r="HW87" i="22"/>
  <c r="HL87" i="22"/>
  <c r="BB214" i="22"/>
  <c r="L214" i="22"/>
  <c r="J313" i="22"/>
  <c r="AV313" i="22"/>
  <c r="HU87" i="22"/>
  <c r="HY87" i="22"/>
  <c r="L230" i="22"/>
  <c r="BB230" i="22"/>
  <c r="L30" i="22"/>
  <c r="BB30" i="22"/>
  <c r="AV322" i="22"/>
  <c r="J322" i="22"/>
  <c r="BB305" i="22"/>
  <c r="L305" i="22"/>
  <c r="L292" i="22"/>
  <c r="BB292" i="22"/>
  <c r="L282" i="22"/>
  <c r="AV254" i="22"/>
  <c r="J254" i="22"/>
  <c r="HQ83" i="22"/>
  <c r="CF15" i="22"/>
  <c r="V15" i="22"/>
  <c r="HP87" i="22"/>
  <c r="HQ87" i="22"/>
  <c r="L246" i="22"/>
  <c r="BB246" i="22"/>
  <c r="J185" i="22"/>
  <c r="AV185" i="22"/>
  <c r="BB15" i="22"/>
  <c r="L15" i="22"/>
  <c r="BN328" i="22"/>
  <c r="P328" i="22"/>
  <c r="DD15" i="22"/>
  <c r="AD15" i="22"/>
  <c r="BN93" i="22"/>
  <c r="P93" i="22"/>
  <c r="J205" i="22"/>
  <c r="AV205" i="22"/>
  <c r="ET18" i="22"/>
  <c r="CK18" i="22"/>
  <c r="FN12" i="22"/>
  <c r="FN11" i="22"/>
  <c r="HS61" i="22" s="1"/>
  <c r="HZ87" i="22"/>
  <c r="AV284" i="22"/>
  <c r="J284" i="22"/>
  <c r="J194" i="22"/>
  <c r="AV194" i="22"/>
  <c r="HR87" i="22"/>
  <c r="J173" i="22"/>
  <c r="AV173" i="22"/>
  <c r="FL8" i="22"/>
  <c r="P141" i="22"/>
  <c r="AJ15" i="22"/>
  <c r="L234" i="22"/>
  <c r="BB234" i="22"/>
  <c r="AN15" i="22"/>
  <c r="AH15" i="22"/>
  <c r="DP15" i="22"/>
  <c r="FI8" i="22"/>
  <c r="AL15" i="22"/>
  <c r="HP83" i="22"/>
  <c r="HO83" i="22"/>
  <c r="J347" i="22"/>
  <c r="AV347" i="22"/>
  <c r="AV177" i="22"/>
  <c r="L250" i="22"/>
  <c r="BB250" i="22"/>
  <c r="BB262" i="22"/>
  <c r="L262" i="22"/>
  <c r="IA87" i="22"/>
  <c r="CX15" i="22"/>
  <c r="AB15" i="22"/>
  <c r="BN88" i="22"/>
  <c r="P88" i="22"/>
  <c r="BN89" i="22"/>
  <c r="P89" i="22"/>
  <c r="BZ15" i="22"/>
  <c r="T15" i="22"/>
  <c r="J361" i="22"/>
  <c r="AV361" i="22"/>
  <c r="J189" i="22"/>
  <c r="AV189" i="22"/>
  <c r="BN157" i="22"/>
  <c r="P157" i="22"/>
  <c r="HR83" i="22"/>
  <c r="BN18" i="22"/>
  <c r="P18" i="22"/>
  <c r="BN22" i="22"/>
  <c r="P22" i="22"/>
  <c r="B26" i="22"/>
  <c r="J193" i="22"/>
  <c r="AV193" i="22"/>
  <c r="AF15" i="22"/>
  <c r="DJ15" i="22"/>
  <c r="CW18" i="22"/>
  <c r="EV18" i="22"/>
  <c r="J198" i="22"/>
  <c r="AV198" i="22"/>
  <c r="HS87" i="22"/>
  <c r="HV87" i="22"/>
  <c r="IA83" i="22"/>
  <c r="HO87" i="22"/>
  <c r="J359" i="22"/>
  <c r="AV359" i="22"/>
  <c r="AV326" i="22"/>
  <c r="L296" i="22"/>
  <c r="BB296" i="22"/>
  <c r="J181" i="22"/>
  <c r="AV181" i="22"/>
  <c r="L49" i="22"/>
  <c r="R15" i="22"/>
  <c r="BT15" i="22"/>
  <c r="BN149" i="22"/>
  <c r="J312" i="22"/>
  <c r="AV312" i="22"/>
  <c r="P216" i="22"/>
  <c r="BN216" i="22"/>
  <c r="BB266" i="22"/>
  <c r="L266" i="22"/>
  <c r="HT87" i="22"/>
  <c r="J317" i="22"/>
  <c r="AV317" i="22"/>
  <c r="BN59" i="22"/>
  <c r="P59" i="22"/>
  <c r="HN87" i="22"/>
  <c r="J308" i="22"/>
  <c r="AV308" i="22"/>
  <c r="BN121" i="22"/>
  <c r="BB288" i="22"/>
  <c r="L288" i="22"/>
  <c r="J15" i="22"/>
  <c r="AV15" i="22"/>
  <c r="J57" i="22"/>
  <c r="AV57" i="22"/>
  <c r="BN83" i="22"/>
  <c r="P83" i="22"/>
  <c r="BN67" i="22"/>
  <c r="P67" i="22"/>
  <c r="J197" i="22"/>
  <c r="AV197" i="22"/>
  <c r="HM87" i="22"/>
  <c r="BN71" i="22"/>
  <c r="P71" i="22"/>
  <c r="HM83" i="22"/>
  <c r="BN84" i="22"/>
  <c r="P84" i="22"/>
  <c r="J60" i="22"/>
  <c r="B27" i="22"/>
  <c r="L238" i="22"/>
  <c r="BB238" i="22"/>
  <c r="J202" i="22"/>
  <c r="AV202" i="22"/>
  <c r="X15" i="22"/>
  <c r="CL15" i="22"/>
  <c r="CQ18" i="22"/>
  <c r="EU18" i="22"/>
  <c r="Z15" i="22"/>
  <c r="CR15" i="22"/>
  <c r="P15" i="22"/>
  <c r="BN15" i="22"/>
  <c r="L26" i="22"/>
  <c r="BB26" i="22"/>
  <c r="L37" i="22"/>
  <c r="BB37" i="22"/>
  <c r="HY83" i="22"/>
  <c r="HL83" i="22"/>
  <c r="BN165" i="22"/>
  <c r="L8" i="18"/>
  <c r="BG11" i="21"/>
  <c r="FJ10" i="21" s="1"/>
  <c r="DN11" i="21"/>
  <c r="BU11" i="21"/>
  <c r="CX16" i="21"/>
  <c r="BF8" i="21"/>
  <c r="GP70" i="21" s="1"/>
  <c r="GP86" i="21" s="1"/>
  <c r="CJ8" i="21"/>
  <c r="GR70" i="21" s="1"/>
  <c r="GR86" i="21" s="1"/>
  <c r="ED11" i="21"/>
  <c r="FO10" i="21" s="1"/>
  <c r="EC11" i="21"/>
  <c r="GT69" i="21"/>
  <c r="DN8" i="21"/>
  <c r="GT70" i="21" s="1"/>
  <c r="GT86" i="21" s="1"/>
  <c r="CZ11" i="21"/>
  <c r="FM10" i="21" s="1"/>
  <c r="CK11" i="21"/>
  <c r="FL10" i="21" s="1"/>
  <c r="BT16" i="21"/>
  <c r="AR11" i="21"/>
  <c r="FI10" i="21" s="1"/>
  <c r="AQ11" i="21"/>
  <c r="AC11" i="21"/>
  <c r="FH10" i="21" s="1"/>
  <c r="AB11" i="21"/>
  <c r="GN69" i="21" s="1"/>
  <c r="AA16" i="21"/>
  <c r="AB8" i="21" s="1"/>
  <c r="ES18" i="21"/>
  <c r="DQ18" i="21"/>
  <c r="EP19" i="21"/>
  <c r="BX19" i="21"/>
  <c r="ET23" i="21"/>
  <c r="EF23" i="21"/>
  <c r="AE28" i="21"/>
  <c r="EM28" i="21"/>
  <c r="ET31" i="21"/>
  <c r="EF31" i="21"/>
  <c r="EP34" i="21"/>
  <c r="BX34" i="21"/>
  <c r="DB56" i="21"/>
  <c r="ER56" i="21"/>
  <c r="EO61" i="21"/>
  <c r="BI61" i="21"/>
  <c r="EO69" i="21"/>
  <c r="BI69" i="21"/>
  <c r="CM88" i="21"/>
  <c r="EQ88" i="21"/>
  <c r="CM94" i="21"/>
  <c r="EQ94" i="21"/>
  <c r="EP97" i="21"/>
  <c r="BX97" i="21"/>
  <c r="ET100" i="21"/>
  <c r="EF100" i="21"/>
  <c r="GU60" i="21"/>
  <c r="GU77" i="21"/>
  <c r="GM106" i="21"/>
  <c r="CM20" i="21"/>
  <c r="EQ20" i="21"/>
  <c r="ES26" i="21"/>
  <c r="DQ26" i="21"/>
  <c r="EO33" i="21"/>
  <c r="BI33" i="21"/>
  <c r="AT40" i="21"/>
  <c r="EN40" i="21"/>
  <c r="ES49" i="21"/>
  <c r="DQ49" i="21"/>
  <c r="EP50" i="21"/>
  <c r="BX50" i="21"/>
  <c r="CM51" i="21"/>
  <c r="EQ51" i="21"/>
  <c r="ES53" i="21"/>
  <c r="DQ53" i="21"/>
  <c r="EP54" i="21"/>
  <c r="BX54" i="21"/>
  <c r="ES57" i="21"/>
  <c r="DQ57" i="21"/>
  <c r="CM63" i="21"/>
  <c r="EQ63" i="21"/>
  <c r="EO65" i="21"/>
  <c r="BI65" i="21"/>
  <c r="AE67" i="21"/>
  <c r="EM67" i="21"/>
  <c r="EP70" i="21"/>
  <c r="BX70" i="21"/>
  <c r="AE71" i="21"/>
  <c r="EM71" i="21"/>
  <c r="ES73" i="21"/>
  <c r="DQ73" i="21"/>
  <c r="ES86" i="21"/>
  <c r="DQ86" i="21"/>
  <c r="EP87" i="21"/>
  <c r="BX87" i="21"/>
  <c r="CM89" i="21"/>
  <c r="EQ89" i="21"/>
  <c r="ES91" i="21"/>
  <c r="DQ91" i="21"/>
  <c r="CM98" i="21"/>
  <c r="EQ98" i="21"/>
  <c r="EO22" i="21"/>
  <c r="BI22" i="21"/>
  <c r="EP38" i="21"/>
  <c r="BX38" i="21"/>
  <c r="ES41" i="21"/>
  <c r="DQ41" i="21"/>
  <c r="EP42" i="21"/>
  <c r="BX42" i="21"/>
  <c r="EP46" i="21"/>
  <c r="BX46" i="21"/>
  <c r="AT60" i="21"/>
  <c r="EN60" i="21"/>
  <c r="CM67" i="21"/>
  <c r="EQ67" i="21"/>
  <c r="CM71" i="21"/>
  <c r="EQ71" i="21"/>
  <c r="EO73" i="21"/>
  <c r="BI73" i="21"/>
  <c r="EO77" i="21"/>
  <c r="BI77" i="21"/>
  <c r="AE79" i="21"/>
  <c r="EM79" i="21"/>
  <c r="AT80" i="21"/>
  <c r="EN80" i="21"/>
  <c r="AE84" i="21"/>
  <c r="EM84" i="21"/>
  <c r="DB90" i="21"/>
  <c r="ER90" i="21"/>
  <c r="CM93" i="21"/>
  <c r="EQ93" i="21"/>
  <c r="AE94" i="21"/>
  <c r="EM94" i="21"/>
  <c r="EP129" i="21"/>
  <c r="BX129" i="21"/>
  <c r="AT25" i="21"/>
  <c r="EN25" i="21"/>
  <c r="EP27" i="21"/>
  <c r="BX27" i="21"/>
  <c r="ES33" i="21"/>
  <c r="DQ33" i="21"/>
  <c r="EO37" i="21"/>
  <c r="BI37" i="21"/>
  <c r="AE43" i="21"/>
  <c r="EM43" i="21"/>
  <c r="AT48" i="21"/>
  <c r="EN48" i="21"/>
  <c r="EO53" i="21"/>
  <c r="BI53" i="21"/>
  <c r="AT56" i="21"/>
  <c r="EN56" i="21"/>
  <c r="EP58" i="21"/>
  <c r="BX58" i="21"/>
  <c r="ES61" i="21"/>
  <c r="DQ61" i="21"/>
  <c r="EP62" i="21"/>
  <c r="BX62" i="21"/>
  <c r="AE63" i="21"/>
  <c r="EM63" i="21"/>
  <c r="AT72" i="21"/>
  <c r="EN72" i="21"/>
  <c r="EP74" i="21"/>
  <c r="BX74" i="21"/>
  <c r="EP78" i="21"/>
  <c r="BX78" i="21"/>
  <c r="EP82" i="21"/>
  <c r="BX82" i="21"/>
  <c r="AE89" i="21"/>
  <c r="EM89" i="21"/>
  <c r="EP92" i="21"/>
  <c r="BX92" i="21"/>
  <c r="ES96" i="21"/>
  <c r="DQ96" i="21"/>
  <c r="DB101" i="21"/>
  <c r="ER101" i="21"/>
  <c r="FN17" i="21"/>
  <c r="FJ17" i="21"/>
  <c r="FM17" i="21"/>
  <c r="FI17" i="21"/>
  <c r="FL17" i="21"/>
  <c r="FH17" i="21"/>
  <c r="EO18" i="21"/>
  <c r="BI18" i="21"/>
  <c r="AE20" i="21"/>
  <c r="EM20" i="21"/>
  <c r="DD33" i="21"/>
  <c r="N33" i="21"/>
  <c r="CM35" i="21"/>
  <c r="EQ35" i="21"/>
  <c r="AT36" i="21"/>
  <c r="EN36" i="21"/>
  <c r="CO40" i="21"/>
  <c r="M40" i="21"/>
  <c r="ET49" i="21"/>
  <c r="EF49" i="21"/>
  <c r="AE51" i="21"/>
  <c r="EM51" i="21"/>
  <c r="ET56" i="21"/>
  <c r="EF56" i="21"/>
  <c r="DB64" i="21"/>
  <c r="ER64" i="21"/>
  <c r="FN66" i="21"/>
  <c r="FE66" i="21" s="1"/>
  <c r="FJ66" i="21"/>
  <c r="FA66" i="21" s="1"/>
  <c r="FM66" i="21"/>
  <c r="FD66" i="21" s="1"/>
  <c r="FI66" i="21"/>
  <c r="EZ66" i="21" s="1"/>
  <c r="FL66" i="21"/>
  <c r="FC66" i="21" s="1"/>
  <c r="FH66" i="21"/>
  <c r="EY66" i="21" s="1"/>
  <c r="CM75" i="21"/>
  <c r="EQ75" i="21"/>
  <c r="DB76" i="21"/>
  <c r="ER76" i="21"/>
  <c r="ES77" i="21"/>
  <c r="DQ77" i="21"/>
  <c r="EO81" i="21"/>
  <c r="BI81" i="21"/>
  <c r="CM83" i="21"/>
  <c r="EQ83" i="21"/>
  <c r="DB95" i="21"/>
  <c r="ER95" i="21"/>
  <c r="ET96" i="21"/>
  <c r="EF96" i="21"/>
  <c r="AE98" i="21"/>
  <c r="EM98" i="21"/>
  <c r="EO103" i="21"/>
  <c r="BI103" i="21"/>
  <c r="L108" i="21"/>
  <c r="BZ108" i="21"/>
  <c r="AG115" i="21"/>
  <c r="I115" i="21"/>
  <c r="CM119" i="21"/>
  <c r="EQ119" i="21"/>
  <c r="CM122" i="21"/>
  <c r="EQ122" i="21"/>
  <c r="AV124" i="21"/>
  <c r="J124" i="21"/>
  <c r="EO124" i="21"/>
  <c r="BI124" i="21"/>
  <c r="AE130" i="21"/>
  <c r="EM130" i="21"/>
  <c r="ET136" i="21"/>
  <c r="EF136" i="21"/>
  <c r="ET140" i="21"/>
  <c r="EF140" i="21"/>
  <c r="ET144" i="21"/>
  <c r="EF144" i="21"/>
  <c r="EP161" i="21"/>
  <c r="BX161" i="21"/>
  <c r="ET169" i="21"/>
  <c r="EF169" i="21"/>
  <c r="L189" i="21"/>
  <c r="BZ189" i="21"/>
  <c r="AQ8" i="21"/>
  <c r="ER18" i="21"/>
  <c r="ET21" i="21"/>
  <c r="EF21" i="21"/>
  <c r="DB21" i="21"/>
  <c r="ER21" i="21"/>
  <c r="ER22" i="21"/>
  <c r="ET24" i="21"/>
  <c r="CO29" i="21"/>
  <c r="M29" i="21"/>
  <c r="AT29" i="21"/>
  <c r="EN29" i="21"/>
  <c r="EQ30" i="21"/>
  <c r="CM30" i="21"/>
  <c r="ES30" i="21"/>
  <c r="DQ30" i="21"/>
  <c r="CO32" i="21"/>
  <c r="M32" i="21"/>
  <c r="AT32" i="21"/>
  <c r="EN32" i="21"/>
  <c r="ET35" i="21"/>
  <c r="AV37" i="21"/>
  <c r="J37" i="21"/>
  <c r="ET39" i="21"/>
  <c r="DD41" i="21"/>
  <c r="N41" i="21"/>
  <c r="FN42" i="21"/>
  <c r="FE42" i="21" s="1"/>
  <c r="FJ42" i="21"/>
  <c r="FA42" i="21" s="1"/>
  <c r="FM42" i="21"/>
  <c r="FD42" i="21" s="1"/>
  <c r="FI42" i="21"/>
  <c r="EZ42" i="21" s="1"/>
  <c r="FL42" i="21"/>
  <c r="FC42" i="21" s="1"/>
  <c r="FH42" i="21"/>
  <c r="EY42" i="21" s="1"/>
  <c r="FO42" i="21"/>
  <c r="FF42" i="21" s="1"/>
  <c r="CO44" i="21"/>
  <c r="M44" i="21"/>
  <c r="AT44" i="21"/>
  <c r="EN44" i="21"/>
  <c r="ET45" i="21"/>
  <c r="EF45" i="21"/>
  <c r="ET47" i="21"/>
  <c r="DD49" i="21"/>
  <c r="N49" i="21"/>
  <c r="FN50" i="21"/>
  <c r="FE50" i="21" s="1"/>
  <c r="FJ50" i="21"/>
  <c r="FA50" i="21" s="1"/>
  <c r="FM50" i="21"/>
  <c r="FD50" i="21" s="1"/>
  <c r="FI50" i="21"/>
  <c r="EZ50" i="21" s="1"/>
  <c r="FL50" i="21"/>
  <c r="FC50" i="21" s="1"/>
  <c r="FH50" i="21"/>
  <c r="EY50" i="21" s="1"/>
  <c r="FO50" i="21"/>
  <c r="FF50" i="21" s="1"/>
  <c r="ET52" i="21"/>
  <c r="EF52" i="21"/>
  <c r="DB52" i="21"/>
  <c r="ER52" i="21"/>
  <c r="FN54" i="21"/>
  <c r="FE54" i="21" s="1"/>
  <c r="FJ54" i="21"/>
  <c r="FA54" i="21" s="1"/>
  <c r="FM54" i="21"/>
  <c r="FD54" i="21" s="1"/>
  <c r="FI54" i="21"/>
  <c r="EZ54" i="21" s="1"/>
  <c r="FL54" i="21"/>
  <c r="FC54" i="21" s="1"/>
  <c r="FH54" i="21"/>
  <c r="EY54" i="21" s="1"/>
  <c r="FO54" i="21"/>
  <c r="FF54" i="21" s="1"/>
  <c r="CM55" i="21"/>
  <c r="EQ55" i="21"/>
  <c r="AG56" i="21"/>
  <c r="I56" i="21"/>
  <c r="ER57" i="21"/>
  <c r="ET59" i="21"/>
  <c r="ER65" i="21"/>
  <c r="ES69" i="21"/>
  <c r="DQ69" i="21"/>
  <c r="EQ72" i="21"/>
  <c r="ET75" i="21"/>
  <c r="ET81" i="21"/>
  <c r="EF81" i="21"/>
  <c r="CO81" i="21"/>
  <c r="M81" i="21"/>
  <c r="ET83" i="21"/>
  <c r="DD86" i="21"/>
  <c r="N86" i="21"/>
  <c r="FN87" i="21"/>
  <c r="FE87" i="21" s="1"/>
  <c r="FJ87" i="21"/>
  <c r="FA87" i="21" s="1"/>
  <c r="FM87" i="21"/>
  <c r="FD87" i="21" s="1"/>
  <c r="FI87" i="21"/>
  <c r="EZ87" i="21" s="1"/>
  <c r="FL87" i="21"/>
  <c r="FC87" i="21" s="1"/>
  <c r="FH87" i="21"/>
  <c r="EY87" i="21" s="1"/>
  <c r="FO87" i="21"/>
  <c r="FF87" i="21" s="1"/>
  <c r="DD91" i="21"/>
  <c r="N91" i="21"/>
  <c r="AG95" i="21"/>
  <c r="I95" i="21"/>
  <c r="CO99" i="21"/>
  <c r="M99" i="21"/>
  <c r="AT99" i="21"/>
  <c r="EN99" i="21"/>
  <c r="EM102" i="21"/>
  <c r="AE102" i="21"/>
  <c r="AE104" i="21"/>
  <c r="EM104" i="21"/>
  <c r="ES105" i="21"/>
  <c r="DQ105" i="21"/>
  <c r="CM106" i="21"/>
  <c r="EQ106" i="21"/>
  <c r="BX108" i="21"/>
  <c r="AG111" i="21"/>
  <c r="I111" i="21"/>
  <c r="ET112" i="21"/>
  <c r="EF112" i="21"/>
  <c r="CM114" i="21"/>
  <c r="EQ114" i="21"/>
  <c r="DD116" i="21"/>
  <c r="N116" i="21"/>
  <c r="ES116" i="21"/>
  <c r="DQ116" i="21"/>
  <c r="AE118" i="21"/>
  <c r="EM118" i="21"/>
  <c r="AT119" i="21"/>
  <c r="EN119" i="21"/>
  <c r="AT127" i="21"/>
  <c r="EN127" i="21"/>
  <c r="AG128" i="21"/>
  <c r="I128" i="21"/>
  <c r="CM130" i="21"/>
  <c r="EQ130" i="21"/>
  <c r="AV136" i="21"/>
  <c r="J136" i="21"/>
  <c r="AE138" i="21"/>
  <c r="EM138" i="21"/>
  <c r="AV140" i="21"/>
  <c r="J140" i="21"/>
  <c r="EY142" i="21"/>
  <c r="AV144" i="21"/>
  <c r="J144" i="21"/>
  <c r="DB148" i="21"/>
  <c r="ER148" i="21"/>
  <c r="CM162" i="21"/>
  <c r="EQ162" i="21"/>
  <c r="CM178" i="21"/>
  <c r="EQ178" i="21"/>
  <c r="ES180" i="21"/>
  <c r="DQ180" i="21"/>
  <c r="BX189" i="21"/>
  <c r="ET216" i="21"/>
  <c r="EF216" i="21"/>
  <c r="AE217" i="21"/>
  <c r="EM217" i="21"/>
  <c r="GP27" i="21"/>
  <c r="FO17" i="21"/>
  <c r="AV22" i="21"/>
  <c r="J22" i="21"/>
  <c r="CO25" i="21"/>
  <c r="M25" i="21"/>
  <c r="AG32" i="21"/>
  <c r="I32" i="21"/>
  <c r="ES37" i="21"/>
  <c r="DQ37" i="21"/>
  <c r="CM39" i="21"/>
  <c r="EQ39" i="21"/>
  <c r="ET41" i="21"/>
  <c r="EF41" i="21"/>
  <c r="AG44" i="21"/>
  <c r="I44" i="21"/>
  <c r="AV45" i="21"/>
  <c r="J45" i="21"/>
  <c r="CO48" i="21"/>
  <c r="M48" i="21"/>
  <c r="EO57" i="21"/>
  <c r="BI57" i="21"/>
  <c r="CO64" i="21"/>
  <c r="M64" i="21"/>
  <c r="FO66" i="21"/>
  <c r="FF66" i="21" s="1"/>
  <c r="CO76" i="21"/>
  <c r="M76" i="21"/>
  <c r="AE88" i="21"/>
  <c r="EM88" i="21"/>
  <c r="ET90" i="21"/>
  <c r="EF90" i="21"/>
  <c r="ET91" i="21"/>
  <c r="EF91" i="21"/>
  <c r="ET95" i="21"/>
  <c r="EF95" i="21"/>
  <c r="FN100" i="21"/>
  <c r="FE100" i="21" s="1"/>
  <c r="FJ100" i="21"/>
  <c r="FA100" i="21" s="1"/>
  <c r="FM100" i="21"/>
  <c r="FD100" i="21" s="1"/>
  <c r="FI100" i="21"/>
  <c r="EZ100" i="21" s="1"/>
  <c r="FL100" i="21"/>
  <c r="FC100" i="21" s="1"/>
  <c r="FH100" i="21"/>
  <c r="EY100" i="21" s="1"/>
  <c r="EF104" i="21"/>
  <c r="ET104" i="21"/>
  <c r="CM109" i="21"/>
  <c r="EQ109" i="21"/>
  <c r="EP121" i="21"/>
  <c r="BX121" i="21"/>
  <c r="AT123" i="21"/>
  <c r="EN123" i="21"/>
  <c r="CM126" i="21"/>
  <c r="EQ126" i="21"/>
  <c r="EP133" i="21"/>
  <c r="BX133" i="21"/>
  <c r="CO136" i="21"/>
  <c r="M136" i="21"/>
  <c r="CO140" i="21"/>
  <c r="M140" i="21"/>
  <c r="CO144" i="21"/>
  <c r="M144" i="21"/>
  <c r="AT147" i="21"/>
  <c r="EN147" i="21"/>
  <c r="EO172" i="21"/>
  <c r="BI172" i="21"/>
  <c r="EP185" i="21"/>
  <c r="BX185" i="21"/>
  <c r="DB299" i="21"/>
  <c r="ER299" i="21"/>
  <c r="DQ304" i="21"/>
  <c r="ES304" i="21"/>
  <c r="GN27" i="21"/>
  <c r="GR27" i="21"/>
  <c r="BU8" i="21"/>
  <c r="CY8" i="21"/>
  <c r="EC8" i="21"/>
  <c r="ET20" i="21"/>
  <c r="AG21" i="21"/>
  <c r="I21" i="21"/>
  <c r="ES22" i="21"/>
  <c r="DQ22" i="21"/>
  <c r="ET25" i="21"/>
  <c r="EF25" i="21"/>
  <c r="DB25" i="21"/>
  <c r="ER25" i="21"/>
  <c r="EH28" i="21"/>
  <c r="AV33" i="21"/>
  <c r="J33" i="21"/>
  <c r="FN34" i="21"/>
  <c r="FE34" i="21" s="1"/>
  <c r="FJ34" i="21"/>
  <c r="FA34" i="21" s="1"/>
  <c r="FM34" i="21"/>
  <c r="FD34" i="21" s="1"/>
  <c r="FI34" i="21"/>
  <c r="EZ34" i="21" s="1"/>
  <c r="FL34" i="21"/>
  <c r="FC34" i="21" s="1"/>
  <c r="FH34" i="21"/>
  <c r="EY34" i="21" s="1"/>
  <c r="FO34" i="21"/>
  <c r="FF34" i="21" s="1"/>
  <c r="ET36" i="21"/>
  <c r="EF36" i="21"/>
  <c r="DB36" i="21"/>
  <c r="ER36" i="21"/>
  <c r="ET37" i="21"/>
  <c r="EF37" i="21"/>
  <c r="ET40" i="21"/>
  <c r="EF40" i="21"/>
  <c r="DB40" i="21"/>
  <c r="ER40" i="21"/>
  <c r="EH43" i="21"/>
  <c r="DD45" i="21"/>
  <c r="N45" i="21"/>
  <c r="FN46" i="21"/>
  <c r="FE46" i="21" s="1"/>
  <c r="FJ46" i="21"/>
  <c r="FA46" i="21" s="1"/>
  <c r="FM46" i="21"/>
  <c r="FD46" i="21" s="1"/>
  <c r="FI46" i="21"/>
  <c r="EZ46" i="21" s="1"/>
  <c r="FL46" i="21"/>
  <c r="FC46" i="21" s="1"/>
  <c r="FH46" i="21"/>
  <c r="EY46" i="21" s="1"/>
  <c r="FO46" i="21"/>
  <c r="FF46" i="21" s="1"/>
  <c r="ET48" i="21"/>
  <c r="EF48" i="21"/>
  <c r="DB48" i="21"/>
  <c r="ER48" i="21"/>
  <c r="ER53" i="21"/>
  <c r="EH55" i="21"/>
  <c r="CO56" i="21"/>
  <c r="M56" i="21"/>
  <c r="FN58" i="21"/>
  <c r="FE58" i="21" s="1"/>
  <c r="FJ58" i="21"/>
  <c r="FA58" i="21" s="1"/>
  <c r="FM58" i="21"/>
  <c r="FD58" i="21" s="1"/>
  <c r="FI58" i="21"/>
  <c r="EZ58" i="21" s="1"/>
  <c r="FL58" i="21"/>
  <c r="FC58" i="21" s="1"/>
  <c r="FH58" i="21"/>
  <c r="EY58" i="21" s="1"/>
  <c r="FO58" i="21"/>
  <c r="FF58" i="21" s="1"/>
  <c r="CM59" i="21"/>
  <c r="EQ59" i="21"/>
  <c r="ER61" i="21"/>
  <c r="FN62" i="21"/>
  <c r="FE62" i="21" s="1"/>
  <c r="FJ62" i="21"/>
  <c r="FA62" i="21" s="1"/>
  <c r="FM62" i="21"/>
  <c r="FD62" i="21" s="1"/>
  <c r="FI62" i="21"/>
  <c r="EZ62" i="21" s="1"/>
  <c r="FL62" i="21"/>
  <c r="FC62" i="21" s="1"/>
  <c r="FH62" i="21"/>
  <c r="EY62" i="21" s="1"/>
  <c r="FO62" i="21"/>
  <c r="FF62" i="21" s="1"/>
  <c r="ES65" i="21"/>
  <c r="DQ65" i="21"/>
  <c r="AV69" i="21"/>
  <c r="J69" i="21"/>
  <c r="FN70" i="21"/>
  <c r="FE70" i="21" s="1"/>
  <c r="FJ70" i="21"/>
  <c r="FA70" i="21" s="1"/>
  <c r="FM70" i="21"/>
  <c r="FD70" i="21" s="1"/>
  <c r="FI70" i="21"/>
  <c r="EZ70" i="21" s="1"/>
  <c r="FL70" i="21"/>
  <c r="FC70" i="21" s="1"/>
  <c r="FH70" i="21"/>
  <c r="EY70" i="21" s="1"/>
  <c r="FO70" i="21"/>
  <c r="FF70" i="21" s="1"/>
  <c r="DB72" i="21"/>
  <c r="ER72" i="21"/>
  <c r="AV73" i="21"/>
  <c r="J73" i="21"/>
  <c r="FN74" i="21"/>
  <c r="FE74" i="21" s="1"/>
  <c r="FJ74" i="21"/>
  <c r="FA74" i="21" s="1"/>
  <c r="FM74" i="21"/>
  <c r="FD74" i="21" s="1"/>
  <c r="FI74" i="21"/>
  <c r="EZ74" i="21" s="1"/>
  <c r="FL74" i="21"/>
  <c r="FC74" i="21" s="1"/>
  <c r="FH74" i="21"/>
  <c r="EY74" i="21" s="1"/>
  <c r="FO74" i="21"/>
  <c r="FF74" i="21" s="1"/>
  <c r="AV77" i="21"/>
  <c r="J77" i="21"/>
  <c r="ET77" i="21"/>
  <c r="EF77" i="21"/>
  <c r="CO77" i="21"/>
  <c r="M77" i="21"/>
  <c r="EH79" i="21"/>
  <c r="DD81" i="21"/>
  <c r="N81" i="21"/>
  <c r="AG81" i="21"/>
  <c r="I81" i="21"/>
  <c r="FN82" i="21"/>
  <c r="FE82" i="21" s="1"/>
  <c r="FJ82" i="21"/>
  <c r="FA82" i="21" s="1"/>
  <c r="FM82" i="21"/>
  <c r="FD82" i="21" s="1"/>
  <c r="FI82" i="21"/>
  <c r="EZ82" i="21" s="1"/>
  <c r="FL82" i="21"/>
  <c r="FC82" i="21" s="1"/>
  <c r="FH82" i="21"/>
  <c r="EY82" i="21" s="1"/>
  <c r="FO82" i="21"/>
  <c r="FF82" i="21" s="1"/>
  <c r="EH84" i="21"/>
  <c r="EQ85" i="21"/>
  <c r="AT85" i="21"/>
  <c r="EN85" i="21"/>
  <c r="ET88" i="21"/>
  <c r="CO90" i="21"/>
  <c r="M90" i="21"/>
  <c r="AT90" i="21"/>
  <c r="EN90" i="21"/>
  <c r="ET93" i="21"/>
  <c r="AT95" i="21"/>
  <c r="EN95" i="21"/>
  <c r="ET98" i="21"/>
  <c r="AT101" i="21"/>
  <c r="EN101" i="21"/>
  <c r="P102" i="21"/>
  <c r="EH102" i="21"/>
  <c r="ES103" i="21"/>
  <c r="DQ103" i="21"/>
  <c r="CM104" i="21"/>
  <c r="EQ104" i="21"/>
  <c r="DD105" i="21"/>
  <c r="N105" i="21"/>
  <c r="ES107" i="21"/>
  <c r="DQ107" i="21"/>
  <c r="L113" i="21"/>
  <c r="BZ113" i="21"/>
  <c r="FA116" i="21"/>
  <c r="DB119" i="21"/>
  <c r="ER119" i="21"/>
  <c r="EO120" i="21"/>
  <c r="BI120" i="21"/>
  <c r="AE122" i="21"/>
  <c r="EM122" i="21"/>
  <c r="DB123" i="21"/>
  <c r="ER123" i="21"/>
  <c r="EP125" i="21"/>
  <c r="BX125" i="21"/>
  <c r="DD128" i="21"/>
  <c r="N128" i="21"/>
  <c r="ES128" i="21"/>
  <c r="DQ128" i="21"/>
  <c r="EO132" i="21"/>
  <c r="BI132" i="21"/>
  <c r="CM134" i="21"/>
  <c r="EQ134" i="21"/>
  <c r="FN137" i="21"/>
  <c r="FE137" i="21" s="1"/>
  <c r="FJ137" i="21"/>
  <c r="FA137" i="21" s="1"/>
  <c r="FM137" i="21"/>
  <c r="FD137" i="21" s="1"/>
  <c r="FI137" i="21"/>
  <c r="EZ137" i="21" s="1"/>
  <c r="FL137" i="21"/>
  <c r="FC137" i="21" s="1"/>
  <c r="FH137" i="21"/>
  <c r="EY137" i="21" s="1"/>
  <c r="FK137" i="21"/>
  <c r="FB137" i="21" s="1"/>
  <c r="P138" i="21"/>
  <c r="EH138" i="21"/>
  <c r="FN141" i="21"/>
  <c r="FE141" i="21" s="1"/>
  <c r="FJ141" i="21"/>
  <c r="FA141" i="21" s="1"/>
  <c r="FM141" i="21"/>
  <c r="FD141" i="21" s="1"/>
  <c r="FI141" i="21"/>
  <c r="EZ141" i="21" s="1"/>
  <c r="FL141" i="21"/>
  <c r="FC141" i="21" s="1"/>
  <c r="FH141" i="21"/>
  <c r="EY141" i="21" s="1"/>
  <c r="FK141" i="21"/>
  <c r="FB141" i="21" s="1"/>
  <c r="P142" i="21"/>
  <c r="EH142" i="21"/>
  <c r="FN145" i="21"/>
  <c r="FE145" i="21" s="1"/>
  <c r="FJ145" i="21"/>
  <c r="FA145" i="21" s="1"/>
  <c r="FM145" i="21"/>
  <c r="FD145" i="21" s="1"/>
  <c r="FI145" i="21"/>
  <c r="EZ145" i="21" s="1"/>
  <c r="FL145" i="21"/>
  <c r="FC145" i="21" s="1"/>
  <c r="FH145" i="21"/>
  <c r="EY145" i="21" s="1"/>
  <c r="FK145" i="21"/>
  <c r="FB145" i="21" s="1"/>
  <c r="AE158" i="21"/>
  <c r="EM158" i="21"/>
  <c r="EP165" i="21"/>
  <c r="BX165" i="21"/>
  <c r="ES168" i="21"/>
  <c r="DQ168" i="21"/>
  <c r="CM182" i="21"/>
  <c r="EQ182" i="21"/>
  <c r="EP204" i="21"/>
  <c r="BX204" i="21"/>
  <c r="AT234" i="21"/>
  <c r="EN234" i="21"/>
  <c r="EO248" i="21"/>
  <c r="BI248" i="21"/>
  <c r="GT27" i="21"/>
  <c r="FN23" i="21"/>
  <c r="FE23" i="21" s="1"/>
  <c r="FJ23" i="21"/>
  <c r="FA23" i="21" s="1"/>
  <c r="FM23" i="21"/>
  <c r="FD23" i="21" s="1"/>
  <c r="FI23" i="21"/>
  <c r="EZ23" i="21" s="1"/>
  <c r="FL23" i="21"/>
  <c r="FC23" i="21" s="1"/>
  <c r="FH23" i="21"/>
  <c r="EY23" i="21" s="1"/>
  <c r="CM24" i="21"/>
  <c r="EQ24" i="21"/>
  <c r="DD26" i="21"/>
  <c r="N26" i="21"/>
  <c r="EO26" i="21"/>
  <c r="BI26" i="21"/>
  <c r="GM102" i="21"/>
  <c r="GQ60" i="21"/>
  <c r="GQ77" i="21"/>
  <c r="AG29" i="21"/>
  <c r="I29" i="21"/>
  <c r="FN31" i="21"/>
  <c r="FE31" i="21" s="1"/>
  <c r="FJ31" i="21"/>
  <c r="FA31" i="21" s="1"/>
  <c r="FM31" i="21"/>
  <c r="FD31" i="21" s="1"/>
  <c r="FI31" i="21"/>
  <c r="EZ31" i="21" s="1"/>
  <c r="FL31" i="21"/>
  <c r="FC31" i="21" s="1"/>
  <c r="FH31" i="21"/>
  <c r="EY31" i="21" s="1"/>
  <c r="EO45" i="21"/>
  <c r="BI45" i="21"/>
  <c r="CM47" i="21"/>
  <c r="EQ47" i="21"/>
  <c r="EY59" i="21"/>
  <c r="DB68" i="21"/>
  <c r="ER68" i="21"/>
  <c r="DD73" i="21"/>
  <c r="N73" i="21"/>
  <c r="ET86" i="21"/>
  <c r="EF86" i="21"/>
  <c r="AE93" i="21"/>
  <c r="EM93" i="21"/>
  <c r="AG99" i="21"/>
  <c r="I99" i="21"/>
  <c r="ET101" i="21"/>
  <c r="EF101" i="21"/>
  <c r="DD107" i="21"/>
  <c r="N107" i="21"/>
  <c r="ES112" i="21"/>
  <c r="DQ112" i="21"/>
  <c r="GO77" i="21"/>
  <c r="GM100" i="21"/>
  <c r="GS77" i="21"/>
  <c r="GM104" i="21"/>
  <c r="GD31" i="21"/>
  <c r="GU24" i="21"/>
  <c r="GQ24" i="21"/>
  <c r="GT24" i="21"/>
  <c r="GP24" i="21"/>
  <c r="GS24" i="21"/>
  <c r="GO24" i="21"/>
  <c r="FK17" i="21"/>
  <c r="FN19" i="21"/>
  <c r="FE19" i="21" s="1"/>
  <c r="FJ19" i="21"/>
  <c r="FA19" i="21" s="1"/>
  <c r="FM19" i="21"/>
  <c r="FD19" i="21" s="1"/>
  <c r="FI19" i="21"/>
  <c r="EZ19" i="21" s="1"/>
  <c r="FL19" i="21"/>
  <c r="FC19" i="21" s="1"/>
  <c r="FH19" i="21"/>
  <c r="EY19" i="21" s="1"/>
  <c r="FO19" i="21"/>
  <c r="FF19" i="21" s="1"/>
  <c r="CO21" i="21"/>
  <c r="M21" i="21"/>
  <c r="AT21" i="21"/>
  <c r="EN21" i="21"/>
  <c r="FK23" i="21"/>
  <c r="FB23" i="21" s="1"/>
  <c r="AE24" i="21"/>
  <c r="EM24" i="21"/>
  <c r="GN24" i="21"/>
  <c r="AG25" i="21"/>
  <c r="I25" i="21"/>
  <c r="FN27" i="21"/>
  <c r="FE27" i="21" s="1"/>
  <c r="FJ27" i="21"/>
  <c r="FA27" i="21" s="1"/>
  <c r="FM27" i="21"/>
  <c r="FD27" i="21" s="1"/>
  <c r="FI27" i="21"/>
  <c r="EZ27" i="21" s="1"/>
  <c r="FL27" i="21"/>
  <c r="FC27" i="21" s="1"/>
  <c r="FH27" i="21"/>
  <c r="EY27" i="21" s="1"/>
  <c r="FO27" i="21"/>
  <c r="FF27" i="21" s="1"/>
  <c r="CM28" i="21"/>
  <c r="EQ28" i="21"/>
  <c r="ET29" i="21"/>
  <c r="EF29" i="21"/>
  <c r="DB29" i="21"/>
  <c r="ER29" i="21"/>
  <c r="EO30" i="21"/>
  <c r="BI30" i="21"/>
  <c r="FK31" i="21"/>
  <c r="FB31" i="21" s="1"/>
  <c r="ET32" i="21"/>
  <c r="EF32" i="21"/>
  <c r="DB32" i="21"/>
  <c r="ER32" i="21"/>
  <c r="ET33" i="21"/>
  <c r="EF33" i="21"/>
  <c r="AE35" i="21"/>
  <c r="EM35" i="21"/>
  <c r="FN38" i="21"/>
  <c r="FE38" i="21" s="1"/>
  <c r="FJ38" i="21"/>
  <c r="FA38" i="21" s="1"/>
  <c r="FM38" i="21"/>
  <c r="FD38" i="21" s="1"/>
  <c r="FI38" i="21"/>
  <c r="EZ38" i="21" s="1"/>
  <c r="FL38" i="21"/>
  <c r="FC38" i="21" s="1"/>
  <c r="FH38" i="21"/>
  <c r="EY38" i="21" s="1"/>
  <c r="FO38" i="21"/>
  <c r="FF38" i="21" s="1"/>
  <c r="AE39" i="21"/>
  <c r="EM39" i="21"/>
  <c r="EO41" i="21"/>
  <c r="BI41" i="21"/>
  <c r="CM43" i="21"/>
  <c r="EQ43" i="21"/>
  <c r="ET44" i="21"/>
  <c r="EF44" i="21"/>
  <c r="DB44" i="21"/>
  <c r="ER44" i="21"/>
  <c r="ES45" i="21"/>
  <c r="DQ45" i="21"/>
  <c r="AE47" i="21"/>
  <c r="EM47" i="21"/>
  <c r="AV49" i="21"/>
  <c r="J49" i="21"/>
  <c r="EO49" i="21"/>
  <c r="BI49" i="21"/>
  <c r="AT52" i="21"/>
  <c r="EN52" i="21"/>
  <c r="AE55" i="21"/>
  <c r="EM55" i="21"/>
  <c r="CO60" i="21"/>
  <c r="M60" i="21"/>
  <c r="DB60" i="21"/>
  <c r="ER60" i="21"/>
  <c r="GS60" i="21"/>
  <c r="ET63" i="21"/>
  <c r="AT64" i="21"/>
  <c r="EN64" i="21"/>
  <c r="FK66" i="21"/>
  <c r="FB66" i="21" s="1"/>
  <c r="ET67" i="21"/>
  <c r="CO68" i="21"/>
  <c r="M68" i="21"/>
  <c r="AT68" i="21"/>
  <c r="EN68" i="21"/>
  <c r="DD69" i="21"/>
  <c r="N69" i="21"/>
  <c r="ET71" i="21"/>
  <c r="ET73" i="21"/>
  <c r="EF73" i="21"/>
  <c r="AE75" i="21"/>
  <c r="EM75" i="21"/>
  <c r="AT76" i="21"/>
  <c r="EN76" i="21"/>
  <c r="AG77" i="21"/>
  <c r="I77" i="21"/>
  <c r="FN78" i="21"/>
  <c r="FE78" i="21" s="1"/>
  <c r="FJ78" i="21"/>
  <c r="FA78" i="21" s="1"/>
  <c r="FM78" i="21"/>
  <c r="FD78" i="21" s="1"/>
  <c r="FI78" i="21"/>
  <c r="EZ78" i="21" s="1"/>
  <c r="FL78" i="21"/>
  <c r="FC78" i="21" s="1"/>
  <c r="FH78" i="21"/>
  <c r="EY78" i="21" s="1"/>
  <c r="FO78" i="21"/>
  <c r="FF78" i="21" s="1"/>
  <c r="CM79" i="21"/>
  <c r="EQ79" i="21"/>
  <c r="CO80" i="21"/>
  <c r="M80" i="21"/>
  <c r="DB80" i="21"/>
  <c r="ER80" i="21"/>
  <c r="ES81" i="21"/>
  <c r="DQ81" i="21"/>
  <c r="AE83" i="21"/>
  <c r="EM83" i="21"/>
  <c r="CM84" i="21"/>
  <c r="EQ84" i="21"/>
  <c r="DB85" i="21"/>
  <c r="ER85" i="21"/>
  <c r="AV86" i="21"/>
  <c r="J86" i="21"/>
  <c r="EO86" i="21"/>
  <c r="BI86" i="21"/>
  <c r="ET89" i="21"/>
  <c r="AV91" i="21"/>
  <c r="J91" i="21"/>
  <c r="EO91" i="21"/>
  <c r="BI91" i="21"/>
  <c r="FN92" i="21"/>
  <c r="FE92" i="21" s="1"/>
  <c r="FJ92" i="21"/>
  <c r="FA92" i="21" s="1"/>
  <c r="FM92" i="21"/>
  <c r="FD92" i="21" s="1"/>
  <c r="FI92" i="21"/>
  <c r="EZ92" i="21" s="1"/>
  <c r="FL92" i="21"/>
  <c r="FC92" i="21" s="1"/>
  <c r="FH92" i="21"/>
  <c r="EY92" i="21" s="1"/>
  <c r="FO92" i="21"/>
  <c r="FF92" i="21" s="1"/>
  <c r="ET94" i="21"/>
  <c r="AV96" i="21"/>
  <c r="J96" i="21"/>
  <c r="EO96" i="21"/>
  <c r="BI96" i="21"/>
  <c r="FN97" i="21"/>
  <c r="FE97" i="21" s="1"/>
  <c r="FJ97" i="21"/>
  <c r="FA97" i="21" s="1"/>
  <c r="FM97" i="21"/>
  <c r="FD97" i="21" s="1"/>
  <c r="FI97" i="21"/>
  <c r="EZ97" i="21" s="1"/>
  <c r="FL97" i="21"/>
  <c r="FC97" i="21" s="1"/>
  <c r="FH97" i="21"/>
  <c r="EY97" i="21" s="1"/>
  <c r="FO97" i="21"/>
  <c r="FF97" i="21" s="1"/>
  <c r="ET99" i="21"/>
  <c r="EF99" i="21"/>
  <c r="DB99" i="21"/>
  <c r="ER99" i="21"/>
  <c r="FK100" i="21"/>
  <c r="FB100" i="21" s="1"/>
  <c r="AE106" i="21"/>
  <c r="EM106" i="21"/>
  <c r="EO107" i="21"/>
  <c r="BI107" i="21"/>
  <c r="AT110" i="21"/>
  <c r="EN110" i="21"/>
  <c r="BX113" i="21"/>
  <c r="AE114" i="21"/>
  <c r="EM114" i="21"/>
  <c r="EP117" i="21"/>
  <c r="BX117" i="21"/>
  <c r="CM118" i="21"/>
  <c r="EQ118" i="21"/>
  <c r="ES120" i="21"/>
  <c r="DQ120" i="21"/>
  <c r="DB127" i="21"/>
  <c r="ER127" i="21"/>
  <c r="FA128" i="21"/>
  <c r="EF130" i="21"/>
  <c r="ET130" i="21"/>
  <c r="CM135" i="21"/>
  <c r="EQ135" i="21"/>
  <c r="ES136" i="21"/>
  <c r="DQ136" i="21"/>
  <c r="FO137" i="21"/>
  <c r="FF137" i="21" s="1"/>
  <c r="CO139" i="21"/>
  <c r="M139" i="21"/>
  <c r="DB139" i="21"/>
  <c r="ER139" i="21"/>
  <c r="ES140" i="21"/>
  <c r="DQ140" i="21"/>
  <c r="FO141" i="21"/>
  <c r="FF141" i="21" s="1"/>
  <c r="CO143" i="21"/>
  <c r="M143" i="21"/>
  <c r="DB143" i="21"/>
  <c r="ER143" i="21"/>
  <c r="ES144" i="21"/>
  <c r="DQ144" i="21"/>
  <c r="FO145" i="21"/>
  <c r="FF145" i="21" s="1"/>
  <c r="P146" i="21"/>
  <c r="EH146" i="21"/>
  <c r="CM146" i="21"/>
  <c r="EQ146" i="21"/>
  <c r="EP147" i="21"/>
  <c r="BX147" i="21"/>
  <c r="EP149" i="21"/>
  <c r="BX149" i="21"/>
  <c r="AV152" i="21"/>
  <c r="J152" i="21"/>
  <c r="FA152" i="21"/>
  <c r="CM166" i="21"/>
  <c r="EQ166" i="21"/>
  <c r="AE174" i="21"/>
  <c r="EM174" i="21"/>
  <c r="AV176" i="21"/>
  <c r="J176" i="21"/>
  <c r="EO176" i="21"/>
  <c r="BI176" i="21"/>
  <c r="EW15" i="21"/>
  <c r="FF15" i="21" s="1"/>
  <c r="FK16" i="21"/>
  <c r="FO16" i="21"/>
  <c r="FK18" i="21"/>
  <c r="FB18" i="21" s="1"/>
  <c r="FO18" i="21"/>
  <c r="FF18" i="21" s="1"/>
  <c r="FI20" i="21"/>
  <c r="EZ20" i="21" s="1"/>
  <c r="FM20" i="21"/>
  <c r="FD20" i="21" s="1"/>
  <c r="FJ21" i="21"/>
  <c r="FA21" i="21" s="1"/>
  <c r="FN21" i="21"/>
  <c r="FE21" i="21" s="1"/>
  <c r="FK22" i="21"/>
  <c r="FB22" i="21" s="1"/>
  <c r="FO22" i="21"/>
  <c r="FF22" i="21" s="1"/>
  <c r="FI24" i="21"/>
  <c r="EZ24" i="21" s="1"/>
  <c r="FM24" i="21"/>
  <c r="FD24" i="21" s="1"/>
  <c r="FJ25" i="21"/>
  <c r="FA25" i="21" s="1"/>
  <c r="FN25" i="21"/>
  <c r="FE25" i="21" s="1"/>
  <c r="FK26" i="21"/>
  <c r="FB26" i="21" s="1"/>
  <c r="FO26" i="21"/>
  <c r="FF26" i="21" s="1"/>
  <c r="FI28" i="21"/>
  <c r="EZ28" i="21" s="1"/>
  <c r="FM28" i="21"/>
  <c r="FD28" i="21" s="1"/>
  <c r="FJ29" i="21"/>
  <c r="FA29" i="21" s="1"/>
  <c r="FN29" i="21"/>
  <c r="FE29" i="21" s="1"/>
  <c r="FK30" i="21"/>
  <c r="FB30" i="21" s="1"/>
  <c r="FO30" i="21"/>
  <c r="FF30" i="21" s="1"/>
  <c r="FJ32" i="21"/>
  <c r="FA32" i="21" s="1"/>
  <c r="FN32" i="21"/>
  <c r="FE32" i="21" s="1"/>
  <c r="I33" i="21"/>
  <c r="FK33" i="21"/>
  <c r="FB33" i="21" s="1"/>
  <c r="FI35" i="21"/>
  <c r="EZ35" i="21" s="1"/>
  <c r="FM35" i="21"/>
  <c r="FD35" i="21" s="1"/>
  <c r="FJ36" i="21"/>
  <c r="FA36" i="21" s="1"/>
  <c r="FN36" i="21"/>
  <c r="FE36" i="21" s="1"/>
  <c r="M37" i="21"/>
  <c r="FK37" i="21"/>
  <c r="FB37" i="21" s="1"/>
  <c r="FI39" i="21"/>
  <c r="EZ39" i="21" s="1"/>
  <c r="FM39" i="21"/>
  <c r="FD39" i="21" s="1"/>
  <c r="FJ40" i="21"/>
  <c r="FA40" i="21" s="1"/>
  <c r="FN40" i="21"/>
  <c r="FE40" i="21" s="1"/>
  <c r="I41" i="21"/>
  <c r="FK41" i="21"/>
  <c r="FI43" i="21"/>
  <c r="EZ43" i="21" s="1"/>
  <c r="FM43" i="21"/>
  <c r="FD43" i="21" s="1"/>
  <c r="FJ44" i="21"/>
  <c r="FA44" i="21" s="1"/>
  <c r="FN44" i="21"/>
  <c r="FE44" i="21" s="1"/>
  <c r="I45" i="21"/>
  <c r="M45" i="21"/>
  <c r="FK45" i="21"/>
  <c r="FI47" i="21"/>
  <c r="EZ47" i="21" s="1"/>
  <c r="FM47" i="21"/>
  <c r="FD47" i="21" s="1"/>
  <c r="FJ48" i="21"/>
  <c r="FA48" i="21" s="1"/>
  <c r="FN48" i="21"/>
  <c r="FE48" i="21" s="1"/>
  <c r="I49" i="21"/>
  <c r="FK49" i="21"/>
  <c r="FI51" i="21"/>
  <c r="EZ51" i="21" s="1"/>
  <c r="FM51" i="21"/>
  <c r="FD51" i="21" s="1"/>
  <c r="FJ52" i="21"/>
  <c r="FA52" i="21" s="1"/>
  <c r="FN52" i="21"/>
  <c r="FE52" i="21" s="1"/>
  <c r="FK53" i="21"/>
  <c r="FB53" i="21" s="1"/>
  <c r="FO53" i="21"/>
  <c r="FF53" i="21" s="1"/>
  <c r="FN56" i="21"/>
  <c r="FE56" i="21" s="1"/>
  <c r="FK57" i="21"/>
  <c r="FB57" i="21" s="1"/>
  <c r="FO57" i="21"/>
  <c r="FF57" i="21" s="1"/>
  <c r="FJ60" i="21"/>
  <c r="FA60" i="21" s="1"/>
  <c r="FN60" i="21"/>
  <c r="FE60" i="21" s="1"/>
  <c r="FK61" i="21"/>
  <c r="FB61" i="21" s="1"/>
  <c r="FO61" i="21"/>
  <c r="FF61" i="21" s="1"/>
  <c r="FI63" i="21"/>
  <c r="EZ63" i="21" s="1"/>
  <c r="FM63" i="21"/>
  <c r="FD63" i="21" s="1"/>
  <c r="FJ64" i="21"/>
  <c r="FA64" i="21" s="1"/>
  <c r="FN64" i="21"/>
  <c r="FE64" i="21" s="1"/>
  <c r="FK65" i="21"/>
  <c r="FB65" i="21" s="1"/>
  <c r="FO65" i="21"/>
  <c r="FF65" i="21" s="1"/>
  <c r="FI67" i="21"/>
  <c r="EZ67" i="21" s="1"/>
  <c r="FM67" i="21"/>
  <c r="FD67" i="21" s="1"/>
  <c r="FJ68" i="21"/>
  <c r="FA68" i="21" s="1"/>
  <c r="FN68" i="21"/>
  <c r="FE68" i="21" s="1"/>
  <c r="FK69" i="21"/>
  <c r="FO69" i="21"/>
  <c r="FF69" i="21" s="1"/>
  <c r="FI71" i="21"/>
  <c r="EZ71" i="21" s="1"/>
  <c r="FM71" i="21"/>
  <c r="FD71" i="21" s="1"/>
  <c r="FJ72" i="21"/>
  <c r="FA72" i="21" s="1"/>
  <c r="FN72" i="21"/>
  <c r="FE72" i="21" s="1"/>
  <c r="FK73" i="21"/>
  <c r="FB73" i="21" s="1"/>
  <c r="FI75" i="21"/>
  <c r="EZ75" i="21" s="1"/>
  <c r="FM75" i="21"/>
  <c r="FD75" i="21" s="1"/>
  <c r="FJ76" i="21"/>
  <c r="FA76" i="21" s="1"/>
  <c r="FN76" i="21"/>
  <c r="FE76" i="21" s="1"/>
  <c r="AE77" i="21"/>
  <c r="CM77" i="21"/>
  <c r="FK77" i="21"/>
  <c r="FB77" i="21" s="1"/>
  <c r="FI79" i="21"/>
  <c r="EZ79" i="21" s="1"/>
  <c r="FM79" i="21"/>
  <c r="FD79" i="21" s="1"/>
  <c r="FJ80" i="21"/>
  <c r="FA80" i="21" s="1"/>
  <c r="FN80" i="21"/>
  <c r="FE80" i="21" s="1"/>
  <c r="AE81" i="21"/>
  <c r="CM81" i="21"/>
  <c r="FK81" i="21"/>
  <c r="FI83" i="21"/>
  <c r="EZ83" i="21" s="1"/>
  <c r="FM83" i="21"/>
  <c r="FD83" i="21" s="1"/>
  <c r="FI84" i="21"/>
  <c r="EZ84" i="21" s="1"/>
  <c r="FM84" i="21"/>
  <c r="FD84" i="21" s="1"/>
  <c r="FJ85" i="21"/>
  <c r="FA85" i="21" s="1"/>
  <c r="FN85" i="21"/>
  <c r="FE85" i="21" s="1"/>
  <c r="FK86" i="21"/>
  <c r="FI88" i="21"/>
  <c r="EZ88" i="21" s="1"/>
  <c r="FM88" i="21"/>
  <c r="FD88" i="21" s="1"/>
  <c r="FI89" i="21"/>
  <c r="EZ89" i="21" s="1"/>
  <c r="FM89" i="21"/>
  <c r="FD89" i="21" s="1"/>
  <c r="FJ90" i="21"/>
  <c r="FA90" i="21" s="1"/>
  <c r="FN90" i="21"/>
  <c r="FE90" i="21" s="1"/>
  <c r="I91" i="21"/>
  <c r="M91" i="21"/>
  <c r="FK91" i="21"/>
  <c r="FI93" i="21"/>
  <c r="EZ93" i="21" s="1"/>
  <c r="FM93" i="21"/>
  <c r="FD93" i="21" s="1"/>
  <c r="FI94" i="21"/>
  <c r="EZ94" i="21" s="1"/>
  <c r="FM94" i="21"/>
  <c r="FD94" i="21" s="1"/>
  <c r="FJ95" i="21"/>
  <c r="FA95" i="21" s="1"/>
  <c r="FN95" i="21"/>
  <c r="FE95" i="21" s="1"/>
  <c r="FK96" i="21"/>
  <c r="FI98" i="21"/>
  <c r="EZ98" i="21" s="1"/>
  <c r="FM98" i="21"/>
  <c r="FD98" i="21" s="1"/>
  <c r="FJ99" i="21"/>
  <c r="FA99" i="21" s="1"/>
  <c r="FN99" i="21"/>
  <c r="FE99" i="21" s="1"/>
  <c r="FJ101" i="21"/>
  <c r="FA101" i="21" s="1"/>
  <c r="FN101" i="21"/>
  <c r="FE101" i="21" s="1"/>
  <c r="ER103" i="21"/>
  <c r="ET109" i="21"/>
  <c r="AT111" i="21"/>
  <c r="EN111" i="21"/>
  <c r="DD112" i="21"/>
  <c r="N112" i="21"/>
  <c r="CO115" i="21"/>
  <c r="M115" i="21"/>
  <c r="AT115" i="21"/>
  <c r="EN115" i="21"/>
  <c r="AV120" i="21"/>
  <c r="J120" i="21"/>
  <c r="ET124" i="21"/>
  <c r="EF124" i="21"/>
  <c r="FN125" i="21"/>
  <c r="FE125" i="21" s="1"/>
  <c r="FJ125" i="21"/>
  <c r="FA125" i="21" s="1"/>
  <c r="FM125" i="21"/>
  <c r="FD125" i="21" s="1"/>
  <c r="FI125" i="21"/>
  <c r="EZ125" i="21" s="1"/>
  <c r="FL125" i="21"/>
  <c r="FC125" i="21" s="1"/>
  <c r="FH125" i="21"/>
  <c r="EY125" i="21" s="1"/>
  <c r="FO125" i="21"/>
  <c r="FF125" i="21" s="1"/>
  <c r="ET126" i="21"/>
  <c r="EQ127" i="21"/>
  <c r="CO131" i="21"/>
  <c r="M131" i="21"/>
  <c r="AT131" i="21"/>
  <c r="EN131" i="21"/>
  <c r="ET132" i="21"/>
  <c r="EF132" i="21"/>
  <c r="FN133" i="21"/>
  <c r="FE133" i="21" s="1"/>
  <c r="FJ133" i="21"/>
  <c r="FA133" i="21" s="1"/>
  <c r="FM133" i="21"/>
  <c r="FD133" i="21" s="1"/>
  <c r="FI133" i="21"/>
  <c r="EZ133" i="21" s="1"/>
  <c r="FL133" i="21"/>
  <c r="FC133" i="21" s="1"/>
  <c r="FH133" i="21"/>
  <c r="EY133" i="21" s="1"/>
  <c r="FO133" i="21"/>
  <c r="FF133" i="21" s="1"/>
  <c r="ET134" i="21"/>
  <c r="AG135" i="21"/>
  <c r="I135" i="21"/>
  <c r="DD136" i="21"/>
  <c r="N136" i="21"/>
  <c r="AG136" i="21"/>
  <c r="I136" i="21"/>
  <c r="DD140" i="21"/>
  <c r="N140" i="21"/>
  <c r="AG140" i="21"/>
  <c r="I140" i="21"/>
  <c r="DD144" i="21"/>
  <c r="N144" i="21"/>
  <c r="AG144" i="21"/>
  <c r="I144" i="21"/>
  <c r="ES148" i="21"/>
  <c r="DQ148" i="21"/>
  <c r="AE150" i="21"/>
  <c r="EM150" i="21"/>
  <c r="EP153" i="21"/>
  <c r="BX153" i="21"/>
  <c r="CM154" i="21"/>
  <c r="EQ154" i="21"/>
  <c r="AT155" i="21"/>
  <c r="EN155" i="21"/>
  <c r="AV156" i="21"/>
  <c r="J156" i="21"/>
  <c r="FA156" i="21"/>
  <c r="ET159" i="21"/>
  <c r="EF159" i="21"/>
  <c r="DB159" i="21"/>
  <c r="ER159" i="21"/>
  <c r="EQ164" i="21"/>
  <c r="CM164" i="21"/>
  <c r="ES164" i="21"/>
  <c r="DQ164" i="21"/>
  <c r="ET168" i="21"/>
  <c r="EF168" i="21"/>
  <c r="M171" i="21"/>
  <c r="AT171" i="21"/>
  <c r="EN171" i="21"/>
  <c r="ES172" i="21"/>
  <c r="DQ172" i="21"/>
  <c r="ET175" i="21"/>
  <c r="EF175" i="21"/>
  <c r="DB175" i="21"/>
  <c r="ER175" i="21"/>
  <c r="FA180" i="21"/>
  <c r="EO199" i="21"/>
  <c r="BI199" i="21"/>
  <c r="EF205" i="21"/>
  <c r="ET205" i="21"/>
  <c r="O205" i="21"/>
  <c r="DS205" i="21"/>
  <c r="L232" i="21"/>
  <c r="BZ232" i="21"/>
  <c r="FH18" i="21"/>
  <c r="FL18" i="21"/>
  <c r="FC18" i="21" s="1"/>
  <c r="FJ20" i="21"/>
  <c r="FA20" i="21" s="1"/>
  <c r="FN20" i="21"/>
  <c r="FE20" i="21" s="1"/>
  <c r="FK21" i="21"/>
  <c r="FB21" i="21" s="1"/>
  <c r="FH22" i="21"/>
  <c r="FL22" i="21"/>
  <c r="FC22" i="21" s="1"/>
  <c r="FJ24" i="21"/>
  <c r="FA24" i="21" s="1"/>
  <c r="FN24" i="21"/>
  <c r="FE24" i="21" s="1"/>
  <c r="FK25" i="21"/>
  <c r="FB25" i="21" s="1"/>
  <c r="FH26" i="21"/>
  <c r="FL26" i="21"/>
  <c r="FC26" i="21" s="1"/>
  <c r="FJ28" i="21"/>
  <c r="FA28" i="21" s="1"/>
  <c r="FN28" i="21"/>
  <c r="FE28" i="21" s="1"/>
  <c r="FK29" i="21"/>
  <c r="FB29" i="21" s="1"/>
  <c r="FH30" i="21"/>
  <c r="FK32" i="21"/>
  <c r="FB32" i="21" s="1"/>
  <c r="FJ35" i="21"/>
  <c r="FA35" i="21" s="1"/>
  <c r="FN35" i="21"/>
  <c r="FE35" i="21" s="1"/>
  <c r="FK36" i="21"/>
  <c r="FB36" i="21" s="1"/>
  <c r="FJ39" i="21"/>
  <c r="FA39" i="21" s="1"/>
  <c r="FN39" i="21"/>
  <c r="FE39" i="21" s="1"/>
  <c r="FK40" i="21"/>
  <c r="FB40" i="21" s="1"/>
  <c r="FJ43" i="21"/>
  <c r="FA43" i="21" s="1"/>
  <c r="FN43" i="21"/>
  <c r="FE43" i="21" s="1"/>
  <c r="FK44" i="21"/>
  <c r="FB44" i="21" s="1"/>
  <c r="FJ47" i="21"/>
  <c r="FA47" i="21" s="1"/>
  <c r="FN47" i="21"/>
  <c r="FE47" i="21" s="1"/>
  <c r="FK48" i="21"/>
  <c r="FB48" i="21" s="1"/>
  <c r="FJ51" i="21"/>
  <c r="FA51" i="21" s="1"/>
  <c r="FN51" i="21"/>
  <c r="FE51" i="21" s="1"/>
  <c r="FK52" i="21"/>
  <c r="FB52" i="21" s="1"/>
  <c r="FH53" i="21"/>
  <c r="FL53" i="21"/>
  <c r="FC53" i="21" s="1"/>
  <c r="EN55" i="21"/>
  <c r="ER55" i="21"/>
  <c r="FJ55" i="21"/>
  <c r="FA55" i="21" s="1"/>
  <c r="FN55" i="21"/>
  <c r="FE55" i="21" s="1"/>
  <c r="FK56" i="21"/>
  <c r="FB56" i="21" s="1"/>
  <c r="FH57" i="21"/>
  <c r="FL57" i="21"/>
  <c r="FC57" i="21" s="1"/>
  <c r="EN59" i="21"/>
  <c r="ER59" i="21"/>
  <c r="FJ59" i="21"/>
  <c r="FA59" i="21" s="1"/>
  <c r="FN59" i="21"/>
  <c r="FE59" i="21" s="1"/>
  <c r="FK60" i="21"/>
  <c r="FB60" i="21" s="1"/>
  <c r="FO60" i="21"/>
  <c r="FF60" i="21" s="1"/>
  <c r="FH61" i="21"/>
  <c r="FL61" i="21"/>
  <c r="FC61" i="21" s="1"/>
  <c r="FJ63" i="21"/>
  <c r="FA63" i="21" s="1"/>
  <c r="FN63" i="21"/>
  <c r="FE63" i="21" s="1"/>
  <c r="FK64" i="21"/>
  <c r="FB64" i="21" s="1"/>
  <c r="FO64" i="21"/>
  <c r="FF64" i="21" s="1"/>
  <c r="FL65" i="21"/>
  <c r="FC65" i="21" s="1"/>
  <c r="FJ67" i="21"/>
  <c r="FA67" i="21" s="1"/>
  <c r="FN67" i="21"/>
  <c r="FE67" i="21" s="1"/>
  <c r="FK68" i="21"/>
  <c r="FB68" i="21" s="1"/>
  <c r="FO68" i="21"/>
  <c r="FF68" i="21" s="1"/>
  <c r="FL69" i="21"/>
  <c r="FC69" i="21" s="1"/>
  <c r="FJ71" i="21"/>
  <c r="FA71" i="21" s="1"/>
  <c r="FN71" i="21"/>
  <c r="FE71" i="21" s="1"/>
  <c r="FK72" i="21"/>
  <c r="FB72" i="21" s="1"/>
  <c r="FO72" i="21"/>
  <c r="FF72" i="21" s="1"/>
  <c r="FJ75" i="21"/>
  <c r="FA75" i="21" s="1"/>
  <c r="FN75" i="21"/>
  <c r="FE75" i="21" s="1"/>
  <c r="FK76" i="21"/>
  <c r="FB76" i="21" s="1"/>
  <c r="FO76" i="21"/>
  <c r="FF76" i="21" s="1"/>
  <c r="FJ79" i="21"/>
  <c r="FA79" i="21" s="1"/>
  <c r="FN79" i="21"/>
  <c r="FE79" i="21" s="1"/>
  <c r="FK80" i="21"/>
  <c r="FB80" i="21" s="1"/>
  <c r="FO80" i="21"/>
  <c r="FF80" i="21" s="1"/>
  <c r="FJ83" i="21"/>
  <c r="FA83" i="21" s="1"/>
  <c r="FN83" i="21"/>
  <c r="FE83" i="21" s="1"/>
  <c r="FJ84" i="21"/>
  <c r="FA84" i="21" s="1"/>
  <c r="FN84" i="21"/>
  <c r="FE84" i="21" s="1"/>
  <c r="FK85" i="21"/>
  <c r="FB85" i="21" s="1"/>
  <c r="FO85" i="21"/>
  <c r="FF85" i="21" s="1"/>
  <c r="FJ88" i="21"/>
  <c r="FA88" i="21" s="1"/>
  <c r="FN88" i="21"/>
  <c r="FE88" i="21" s="1"/>
  <c r="FJ89" i="21"/>
  <c r="FA89" i="21" s="1"/>
  <c r="FN89" i="21"/>
  <c r="FE89" i="21" s="1"/>
  <c r="FK90" i="21"/>
  <c r="FB90" i="21" s="1"/>
  <c r="FJ93" i="21"/>
  <c r="FA93" i="21" s="1"/>
  <c r="FN93" i="21"/>
  <c r="FE93" i="21" s="1"/>
  <c r="FJ94" i="21"/>
  <c r="FA94" i="21" s="1"/>
  <c r="FN94" i="21"/>
  <c r="FE94" i="21" s="1"/>
  <c r="FK95" i="21"/>
  <c r="FB95" i="21" s="1"/>
  <c r="FJ98" i="21"/>
  <c r="FA98" i="21" s="1"/>
  <c r="FN98" i="21"/>
  <c r="FE98" i="21" s="1"/>
  <c r="FK99" i="21"/>
  <c r="FB99" i="21" s="1"/>
  <c r="FK101" i="21"/>
  <c r="FB101" i="21" s="1"/>
  <c r="ET110" i="21"/>
  <c r="EF110" i="21"/>
  <c r="DB110" i="21"/>
  <c r="ER110" i="21"/>
  <c r="AV116" i="21"/>
  <c r="J116" i="21"/>
  <c r="FN117" i="21"/>
  <c r="FE117" i="21" s="1"/>
  <c r="FJ117" i="21"/>
  <c r="FA117" i="21" s="1"/>
  <c r="FM117" i="21"/>
  <c r="FD117" i="21" s="1"/>
  <c r="FI117" i="21"/>
  <c r="EZ117" i="21" s="1"/>
  <c r="FL117" i="21"/>
  <c r="FC117" i="21" s="1"/>
  <c r="FH117" i="21"/>
  <c r="EY117" i="21" s="1"/>
  <c r="FO117" i="21"/>
  <c r="FF117" i="21" s="1"/>
  <c r="ET120" i="21"/>
  <c r="EF120" i="21"/>
  <c r="FN121" i="21"/>
  <c r="FE121" i="21" s="1"/>
  <c r="FJ121" i="21"/>
  <c r="FA121" i="21" s="1"/>
  <c r="FM121" i="21"/>
  <c r="FD121" i="21" s="1"/>
  <c r="FI121" i="21"/>
  <c r="EZ121" i="21" s="1"/>
  <c r="FL121" i="21"/>
  <c r="FC121" i="21" s="1"/>
  <c r="FH121" i="21"/>
  <c r="EY121" i="21" s="1"/>
  <c r="FO121" i="21"/>
  <c r="FF121" i="21" s="1"/>
  <c r="AG123" i="21"/>
  <c r="I123" i="21"/>
  <c r="DD124" i="21"/>
  <c r="N124" i="21"/>
  <c r="AV128" i="21"/>
  <c r="J128" i="21"/>
  <c r="DD132" i="21"/>
  <c r="N132" i="21"/>
  <c r="AT135" i="21"/>
  <c r="EN135" i="21"/>
  <c r="AE146" i="21"/>
  <c r="EM146" i="21"/>
  <c r="DB151" i="21"/>
  <c r="ER151" i="21"/>
  <c r="DB152" i="21"/>
  <c r="ER152" i="21"/>
  <c r="ES152" i="21"/>
  <c r="DQ152" i="21"/>
  <c r="EP157" i="21"/>
  <c r="BX157" i="21"/>
  <c r="CM158" i="21"/>
  <c r="EQ158" i="21"/>
  <c r="AE162" i="21"/>
  <c r="EM162" i="21"/>
  <c r="AV164" i="21"/>
  <c r="J164" i="21"/>
  <c r="AE166" i="21"/>
  <c r="EM166" i="21"/>
  <c r="AE170" i="21"/>
  <c r="EM170" i="21"/>
  <c r="EP173" i="21"/>
  <c r="BX173" i="21"/>
  <c r="CM174" i="21"/>
  <c r="EQ174" i="21"/>
  <c r="EP177" i="21"/>
  <c r="BX177" i="21"/>
  <c r="AG179" i="21"/>
  <c r="I179" i="21"/>
  <c r="EF182" i="21"/>
  <c r="ET182" i="21"/>
  <c r="AV184" i="21"/>
  <c r="J184" i="21"/>
  <c r="EO184" i="21"/>
  <c r="BI184" i="21"/>
  <c r="CM186" i="21"/>
  <c r="EQ186" i="21"/>
  <c r="DD188" i="21"/>
  <c r="N188" i="21"/>
  <c r="ES188" i="21"/>
  <c r="DQ188" i="21"/>
  <c r="ET195" i="21"/>
  <c r="EF195" i="21"/>
  <c r="DB214" i="21"/>
  <c r="ER214" i="21"/>
  <c r="DB215" i="21"/>
  <c r="ER215" i="21"/>
  <c r="ES215" i="21"/>
  <c r="DQ215" i="21"/>
  <c r="EY221" i="21"/>
  <c r="CO252" i="21"/>
  <c r="M252" i="21"/>
  <c r="B17" i="21"/>
  <c r="FI18" i="21"/>
  <c r="EZ18" i="21" s="1"/>
  <c r="FK20" i="21"/>
  <c r="FB20" i="21" s="1"/>
  <c r="FK24" i="21"/>
  <c r="FB24" i="21" s="1"/>
  <c r="FK28" i="21"/>
  <c r="FB28" i="21" s="1"/>
  <c r="FK35" i="21"/>
  <c r="FB35" i="21" s="1"/>
  <c r="FK39" i="21"/>
  <c r="FB39" i="21" s="1"/>
  <c r="FK43" i="21"/>
  <c r="FB43" i="21" s="1"/>
  <c r="FK47" i="21"/>
  <c r="FB47" i="21" s="1"/>
  <c r="FK51" i="21"/>
  <c r="FB51" i="21" s="1"/>
  <c r="FI53" i="21"/>
  <c r="EZ53" i="21" s="1"/>
  <c r="FK55" i="21"/>
  <c r="FB55" i="21" s="1"/>
  <c r="FI57" i="21"/>
  <c r="EZ57" i="21" s="1"/>
  <c r="FK59" i="21"/>
  <c r="FB59" i="21" s="1"/>
  <c r="FH60" i="21"/>
  <c r="EY60" i="21" s="1"/>
  <c r="FI61" i="21"/>
  <c r="EZ61" i="21" s="1"/>
  <c r="FK63" i="21"/>
  <c r="FB63" i="21" s="1"/>
  <c r="FH64" i="21"/>
  <c r="EY64" i="21" s="1"/>
  <c r="FI65" i="21"/>
  <c r="FK67" i="21"/>
  <c r="FB67" i="21" s="1"/>
  <c r="FK71" i="21"/>
  <c r="FB71" i="21" s="1"/>
  <c r="FK75" i="21"/>
  <c r="FB75" i="21" s="1"/>
  <c r="FH76" i="21"/>
  <c r="EY76" i="21" s="1"/>
  <c r="FK79" i="21"/>
  <c r="FB79" i="21" s="1"/>
  <c r="FH80" i="21"/>
  <c r="EY80" i="21" s="1"/>
  <c r="FK83" i="21"/>
  <c r="FB83" i="21" s="1"/>
  <c r="FK84" i="21"/>
  <c r="FB84" i="21" s="1"/>
  <c r="FK88" i="21"/>
  <c r="FB88" i="21" s="1"/>
  <c r="FK89" i="21"/>
  <c r="FB89" i="21" s="1"/>
  <c r="FK93" i="21"/>
  <c r="FB93" i="21" s="1"/>
  <c r="FK94" i="21"/>
  <c r="FB94" i="21" s="1"/>
  <c r="FK98" i="21"/>
  <c r="FB98" i="21" s="1"/>
  <c r="CM102" i="21"/>
  <c r="EQ102" i="21"/>
  <c r="EO105" i="21"/>
  <c r="BI105" i="21"/>
  <c r="FN108" i="21"/>
  <c r="FE108" i="21" s="1"/>
  <c r="FJ108" i="21"/>
  <c r="FA108" i="21" s="1"/>
  <c r="FM108" i="21"/>
  <c r="FD108" i="21" s="1"/>
  <c r="FI108" i="21"/>
  <c r="EZ108" i="21" s="1"/>
  <c r="FL108" i="21"/>
  <c r="FC108" i="21" s="1"/>
  <c r="FH108" i="21"/>
  <c r="EY108" i="21" s="1"/>
  <c r="FO108" i="21"/>
  <c r="FF108" i="21" s="1"/>
  <c r="AE109" i="21"/>
  <c r="EM109" i="21"/>
  <c r="ET111" i="21"/>
  <c r="EF111" i="21"/>
  <c r="DB111" i="21"/>
  <c r="ER111" i="21"/>
  <c r="EO112" i="21"/>
  <c r="BI112" i="21"/>
  <c r="FN113" i="21"/>
  <c r="FE113" i="21" s="1"/>
  <c r="FJ113" i="21"/>
  <c r="FA113" i="21" s="1"/>
  <c r="FM113" i="21"/>
  <c r="FD113" i="21" s="1"/>
  <c r="FI113" i="21"/>
  <c r="EZ113" i="21" s="1"/>
  <c r="FL113" i="21"/>
  <c r="FC113" i="21" s="1"/>
  <c r="FH113" i="21"/>
  <c r="EY113" i="21" s="1"/>
  <c r="FO113" i="21"/>
  <c r="FF113" i="21" s="1"/>
  <c r="ET115" i="21"/>
  <c r="EF115" i="21"/>
  <c r="DB115" i="21"/>
  <c r="ER115" i="21"/>
  <c r="ET116" i="21"/>
  <c r="EF116" i="21"/>
  <c r="DD120" i="21"/>
  <c r="N120" i="21"/>
  <c r="CO123" i="21"/>
  <c r="M123" i="21"/>
  <c r="ES124" i="21"/>
  <c r="DQ124" i="21"/>
  <c r="AE126" i="21"/>
  <c r="EM126" i="21"/>
  <c r="ET128" i="21"/>
  <c r="EF128" i="21"/>
  <c r="FN129" i="21"/>
  <c r="FE129" i="21" s="1"/>
  <c r="FJ129" i="21"/>
  <c r="FA129" i="21" s="1"/>
  <c r="FM129" i="21"/>
  <c r="FD129" i="21" s="1"/>
  <c r="FI129" i="21"/>
  <c r="EZ129" i="21" s="1"/>
  <c r="FL129" i="21"/>
  <c r="FC129" i="21" s="1"/>
  <c r="FH129" i="21"/>
  <c r="EY129" i="21" s="1"/>
  <c r="FO129" i="21"/>
  <c r="FF129" i="21" s="1"/>
  <c r="ET131" i="21"/>
  <c r="EF131" i="21"/>
  <c r="DB131" i="21"/>
  <c r="ER131" i="21"/>
  <c r="ES132" i="21"/>
  <c r="DQ132" i="21"/>
  <c r="AE134" i="21"/>
  <c r="EM134" i="21"/>
  <c r="DB135" i="21"/>
  <c r="ER135" i="21"/>
  <c r="EO136" i="21"/>
  <c r="BI136" i="21"/>
  <c r="CM138" i="21"/>
  <c r="EQ138" i="21"/>
  <c r="AT139" i="21"/>
  <c r="EN139" i="21"/>
  <c r="EO140" i="21"/>
  <c r="BI140" i="21"/>
  <c r="CM142" i="21"/>
  <c r="EQ142" i="21"/>
  <c r="AT143" i="21"/>
  <c r="EN143" i="21"/>
  <c r="EO144" i="21"/>
  <c r="BI144" i="21"/>
  <c r="CM150" i="21"/>
  <c r="EQ150" i="21"/>
  <c r="AE154" i="21"/>
  <c r="EM154" i="21"/>
  <c r="DB155" i="21"/>
  <c r="ER155" i="21"/>
  <c r="DB156" i="21"/>
  <c r="ER156" i="21"/>
  <c r="ES156" i="21"/>
  <c r="DQ156" i="21"/>
  <c r="EO160" i="21"/>
  <c r="BI160" i="21"/>
  <c r="ET163" i="21"/>
  <c r="EF163" i="21"/>
  <c r="DB163" i="21"/>
  <c r="ER163" i="21"/>
  <c r="FA164" i="21"/>
  <c r="ET167" i="21"/>
  <c r="EF167" i="21"/>
  <c r="DB167" i="21"/>
  <c r="ER167" i="21"/>
  <c r="FN169" i="21"/>
  <c r="FE169" i="21" s="1"/>
  <c r="FJ169" i="21"/>
  <c r="FA169" i="21" s="1"/>
  <c r="FM169" i="21"/>
  <c r="FD169" i="21" s="1"/>
  <c r="FI169" i="21"/>
  <c r="EZ169" i="21" s="1"/>
  <c r="FL169" i="21"/>
  <c r="FC169" i="21" s="1"/>
  <c r="FH169" i="21"/>
  <c r="EY169" i="21" s="1"/>
  <c r="FK169" i="21"/>
  <c r="FB169" i="21" s="1"/>
  <c r="P170" i="21"/>
  <c r="EH170" i="21"/>
  <c r="L181" i="21"/>
  <c r="BZ181" i="21"/>
  <c r="AE182" i="21"/>
  <c r="EM182" i="21"/>
  <c r="FA188" i="21"/>
  <c r="EP192" i="21"/>
  <c r="BX192" i="21"/>
  <c r="L220" i="21"/>
  <c r="BZ220" i="21"/>
  <c r="AE225" i="21"/>
  <c r="EM225" i="21"/>
  <c r="CM237" i="21"/>
  <c r="EQ237" i="21"/>
  <c r="EQ265" i="21"/>
  <c r="CM265" i="21"/>
  <c r="FI102" i="21"/>
  <c r="EZ102" i="21" s="1"/>
  <c r="FM102" i="21"/>
  <c r="FD102" i="21" s="1"/>
  <c r="FK103" i="21"/>
  <c r="FB103" i="21" s="1"/>
  <c r="FO103" i="21"/>
  <c r="FF103" i="21" s="1"/>
  <c r="FI104" i="21"/>
  <c r="EZ104" i="21" s="1"/>
  <c r="FM104" i="21"/>
  <c r="FD104" i="21" s="1"/>
  <c r="FK105" i="21"/>
  <c r="FB105" i="21" s="1"/>
  <c r="FO105" i="21"/>
  <c r="FF105" i="21" s="1"/>
  <c r="FI106" i="21"/>
  <c r="EZ106" i="21" s="1"/>
  <c r="FM106" i="21"/>
  <c r="FD106" i="21" s="1"/>
  <c r="FK107" i="21"/>
  <c r="FB107" i="21" s="1"/>
  <c r="FO107" i="21"/>
  <c r="FF107" i="21" s="1"/>
  <c r="FI109" i="21"/>
  <c r="EZ109" i="21" s="1"/>
  <c r="FM109" i="21"/>
  <c r="FD109" i="21" s="1"/>
  <c r="FJ110" i="21"/>
  <c r="FA110" i="21" s="1"/>
  <c r="FN110" i="21"/>
  <c r="FE110" i="21" s="1"/>
  <c r="FJ111" i="21"/>
  <c r="FA111" i="21" s="1"/>
  <c r="FN111" i="21"/>
  <c r="FE111" i="21" s="1"/>
  <c r="M112" i="21"/>
  <c r="FK112" i="21"/>
  <c r="FI114" i="21"/>
  <c r="EZ114" i="21" s="1"/>
  <c r="FM114" i="21"/>
  <c r="FD114" i="21" s="1"/>
  <c r="FJ115" i="21"/>
  <c r="FA115" i="21" s="1"/>
  <c r="FN115" i="21"/>
  <c r="FE115" i="21" s="1"/>
  <c r="I116" i="21"/>
  <c r="FK116" i="21"/>
  <c r="FB116" i="21" s="1"/>
  <c r="FI118" i="21"/>
  <c r="EZ118" i="21" s="1"/>
  <c r="FM118" i="21"/>
  <c r="FD118" i="21" s="1"/>
  <c r="FJ119" i="21"/>
  <c r="FA119" i="21" s="1"/>
  <c r="FN119" i="21"/>
  <c r="FE119" i="21" s="1"/>
  <c r="FK120" i="21"/>
  <c r="FB120" i="21" s="1"/>
  <c r="FI122" i="21"/>
  <c r="EZ122" i="21" s="1"/>
  <c r="FM122" i="21"/>
  <c r="FD122" i="21" s="1"/>
  <c r="FJ123" i="21"/>
  <c r="FA123" i="21" s="1"/>
  <c r="FN123" i="21"/>
  <c r="FE123" i="21" s="1"/>
  <c r="FK124" i="21"/>
  <c r="FI126" i="21"/>
  <c r="EZ126" i="21" s="1"/>
  <c r="FM126" i="21"/>
  <c r="FD126" i="21" s="1"/>
  <c r="FJ127" i="21"/>
  <c r="FA127" i="21" s="1"/>
  <c r="FN127" i="21"/>
  <c r="FE127" i="21" s="1"/>
  <c r="AE128" i="21"/>
  <c r="FK128" i="21"/>
  <c r="FB128" i="21" s="1"/>
  <c r="FI130" i="21"/>
  <c r="EZ130" i="21" s="1"/>
  <c r="FM130" i="21"/>
  <c r="FD130" i="21" s="1"/>
  <c r="FJ131" i="21"/>
  <c r="FA131" i="21" s="1"/>
  <c r="FN131" i="21"/>
  <c r="FE131" i="21" s="1"/>
  <c r="FK132" i="21"/>
  <c r="FI134" i="21"/>
  <c r="EZ134" i="21" s="1"/>
  <c r="FM134" i="21"/>
  <c r="FD134" i="21" s="1"/>
  <c r="FJ135" i="21"/>
  <c r="FA135" i="21" s="1"/>
  <c r="FN135" i="21"/>
  <c r="FE135" i="21" s="1"/>
  <c r="AE136" i="21"/>
  <c r="CM136" i="21"/>
  <c r="FK136" i="21"/>
  <c r="FI138" i="21"/>
  <c r="EZ138" i="21" s="1"/>
  <c r="FM138" i="21"/>
  <c r="FD138" i="21" s="1"/>
  <c r="FJ139" i="21"/>
  <c r="FA139" i="21" s="1"/>
  <c r="FN139" i="21"/>
  <c r="FE139" i="21" s="1"/>
  <c r="AE140" i="21"/>
  <c r="CM140" i="21"/>
  <c r="FK140" i="21"/>
  <c r="FI142" i="21"/>
  <c r="EZ142" i="21" s="1"/>
  <c r="FM142" i="21"/>
  <c r="FD142" i="21" s="1"/>
  <c r="FJ143" i="21"/>
  <c r="FA143" i="21" s="1"/>
  <c r="FN143" i="21"/>
  <c r="FE143" i="21" s="1"/>
  <c r="AE144" i="21"/>
  <c r="CM144" i="21"/>
  <c r="FK144" i="21"/>
  <c r="FI146" i="21"/>
  <c r="EZ146" i="21" s="1"/>
  <c r="FM146" i="21"/>
  <c r="FD146" i="21" s="1"/>
  <c r="AG148" i="21"/>
  <c r="I148" i="21"/>
  <c r="DD164" i="21"/>
  <c r="N164" i="21"/>
  <c r="AG167" i="21"/>
  <c r="I167" i="21"/>
  <c r="AV172" i="21"/>
  <c r="J172" i="21"/>
  <c r="AG175" i="21"/>
  <c r="I175" i="21"/>
  <c r="ET176" i="21"/>
  <c r="EF176" i="21"/>
  <c r="FN177" i="21"/>
  <c r="FE177" i="21" s="1"/>
  <c r="FJ177" i="21"/>
  <c r="FA177" i="21" s="1"/>
  <c r="FM177" i="21"/>
  <c r="FD177" i="21" s="1"/>
  <c r="FI177" i="21"/>
  <c r="EZ177" i="21" s="1"/>
  <c r="FL177" i="21"/>
  <c r="FC177" i="21" s="1"/>
  <c r="FH177" i="21"/>
  <c r="EY177" i="21" s="1"/>
  <c r="FO177" i="21"/>
  <c r="FF177" i="21" s="1"/>
  <c r="ET178" i="21"/>
  <c r="CO179" i="21"/>
  <c r="M179" i="21"/>
  <c r="AT179" i="21"/>
  <c r="EN179" i="21"/>
  <c r="ET183" i="21"/>
  <c r="EF183" i="21"/>
  <c r="DB183" i="21"/>
  <c r="ER183" i="21"/>
  <c r="ET184" i="21"/>
  <c r="EF184" i="21"/>
  <c r="FN185" i="21"/>
  <c r="FE185" i="21" s="1"/>
  <c r="FJ185" i="21"/>
  <c r="FA185" i="21" s="1"/>
  <c r="FM185" i="21"/>
  <c r="FD185" i="21" s="1"/>
  <c r="FI185" i="21"/>
  <c r="EZ185" i="21" s="1"/>
  <c r="FL185" i="21"/>
  <c r="FC185" i="21" s="1"/>
  <c r="FH185" i="21"/>
  <c r="EY185" i="21" s="1"/>
  <c r="FO185" i="21"/>
  <c r="FF185" i="21" s="1"/>
  <c r="ET186" i="21"/>
  <c r="CO187" i="21"/>
  <c r="M187" i="21"/>
  <c r="AT187" i="21"/>
  <c r="EN187" i="21"/>
  <c r="AE193" i="21"/>
  <c r="EM193" i="21"/>
  <c r="AE197" i="21"/>
  <c r="EM197" i="21"/>
  <c r="DD199" i="21"/>
  <c r="N199" i="21"/>
  <c r="EY201" i="21"/>
  <c r="AT206" i="21"/>
  <c r="EN206" i="21"/>
  <c r="AE209" i="21"/>
  <c r="EM209" i="21"/>
  <c r="CM210" i="21"/>
  <c r="EQ210" i="21"/>
  <c r="CO211" i="21"/>
  <c r="M211" i="21"/>
  <c r="CO218" i="21"/>
  <c r="M218" i="21"/>
  <c r="DB218" i="21"/>
  <c r="ER218" i="21"/>
  <c r="AG219" i="21"/>
  <c r="I219" i="21"/>
  <c r="AT222" i="21"/>
  <c r="EN222" i="21"/>
  <c r="CM226" i="21"/>
  <c r="EQ226" i="21"/>
  <c r="CO227" i="21"/>
  <c r="M227" i="21"/>
  <c r="CO230" i="21"/>
  <c r="M230" i="21"/>
  <c r="DB230" i="21"/>
  <c r="ER230" i="21"/>
  <c r="AG231" i="21"/>
  <c r="I231" i="21"/>
  <c r="DB234" i="21"/>
  <c r="ER234" i="21"/>
  <c r="EP236" i="21"/>
  <c r="BX236" i="21"/>
  <c r="EY237" i="21"/>
  <c r="DB247" i="21"/>
  <c r="ER247" i="21"/>
  <c r="CM251" i="21"/>
  <c r="EQ251" i="21"/>
  <c r="FN257" i="21"/>
  <c r="FE257" i="21" s="1"/>
  <c r="FJ257" i="21"/>
  <c r="FA257" i="21" s="1"/>
  <c r="FM257" i="21"/>
  <c r="FD257" i="21" s="1"/>
  <c r="FI257" i="21"/>
  <c r="EZ257" i="21" s="1"/>
  <c r="FL257" i="21"/>
  <c r="FC257" i="21" s="1"/>
  <c r="FH257" i="21"/>
  <c r="EY257" i="21" s="1"/>
  <c r="FK257" i="21"/>
  <c r="FB257" i="21" s="1"/>
  <c r="FO257" i="21"/>
  <c r="FF257" i="21" s="1"/>
  <c r="EO279" i="21"/>
  <c r="BI279" i="21"/>
  <c r="FJ102" i="21"/>
  <c r="FA102" i="21" s="1"/>
  <c r="FN102" i="21"/>
  <c r="FE102" i="21" s="1"/>
  <c r="FH103" i="21"/>
  <c r="FL103" i="21"/>
  <c r="FC103" i="21" s="1"/>
  <c r="FJ104" i="21"/>
  <c r="FA104" i="21" s="1"/>
  <c r="FN104" i="21"/>
  <c r="FE104" i="21" s="1"/>
  <c r="FH105" i="21"/>
  <c r="FL105" i="21"/>
  <c r="FC105" i="21" s="1"/>
  <c r="FJ106" i="21"/>
  <c r="FA106" i="21" s="1"/>
  <c r="FN106" i="21"/>
  <c r="FE106" i="21" s="1"/>
  <c r="FH107" i="21"/>
  <c r="FL107" i="21"/>
  <c r="FC107" i="21" s="1"/>
  <c r="FJ109" i="21"/>
  <c r="FA109" i="21" s="1"/>
  <c r="FN109" i="21"/>
  <c r="FE109" i="21" s="1"/>
  <c r="FK110" i="21"/>
  <c r="FB110" i="21" s="1"/>
  <c r="FK111" i="21"/>
  <c r="FB111" i="21" s="1"/>
  <c r="FJ114" i="21"/>
  <c r="FA114" i="21" s="1"/>
  <c r="FN114" i="21"/>
  <c r="FE114" i="21" s="1"/>
  <c r="FK115" i="21"/>
  <c r="FB115" i="21" s="1"/>
  <c r="FJ118" i="21"/>
  <c r="FA118" i="21" s="1"/>
  <c r="FN118" i="21"/>
  <c r="FE118" i="21" s="1"/>
  <c r="FK119" i="21"/>
  <c r="FB119" i="21" s="1"/>
  <c r="FO119" i="21"/>
  <c r="FF119" i="21" s="1"/>
  <c r="FJ122" i="21"/>
  <c r="FA122" i="21" s="1"/>
  <c r="FN122" i="21"/>
  <c r="FE122" i="21" s="1"/>
  <c r="FK123" i="21"/>
  <c r="FB123" i="21" s="1"/>
  <c r="FO123" i="21"/>
  <c r="FF123" i="21" s="1"/>
  <c r="FJ126" i="21"/>
  <c r="FA126" i="21" s="1"/>
  <c r="FN126" i="21"/>
  <c r="FE126" i="21" s="1"/>
  <c r="FK127" i="21"/>
  <c r="FB127" i="21" s="1"/>
  <c r="FO127" i="21"/>
  <c r="FF127" i="21" s="1"/>
  <c r="FJ130" i="21"/>
  <c r="FA130" i="21" s="1"/>
  <c r="FN130" i="21"/>
  <c r="FE130" i="21" s="1"/>
  <c r="FK131" i="21"/>
  <c r="FB131" i="21" s="1"/>
  <c r="FJ134" i="21"/>
  <c r="FA134" i="21" s="1"/>
  <c r="FN134" i="21"/>
  <c r="FE134" i="21" s="1"/>
  <c r="FK135" i="21"/>
  <c r="FB135" i="21" s="1"/>
  <c r="FO135" i="21"/>
  <c r="FF135" i="21" s="1"/>
  <c r="FJ138" i="21"/>
  <c r="FA138" i="21" s="1"/>
  <c r="FN138" i="21"/>
  <c r="FE138" i="21" s="1"/>
  <c r="FK139" i="21"/>
  <c r="FB139" i="21" s="1"/>
  <c r="FO139" i="21"/>
  <c r="FF139" i="21" s="1"/>
  <c r="FJ142" i="21"/>
  <c r="FA142" i="21" s="1"/>
  <c r="FN142" i="21"/>
  <c r="FE142" i="21" s="1"/>
  <c r="FK143" i="21"/>
  <c r="FB143" i="21" s="1"/>
  <c r="FO143" i="21"/>
  <c r="FF143" i="21" s="1"/>
  <c r="FN146" i="21"/>
  <c r="FE146" i="21" s="1"/>
  <c r="FL147" i="21"/>
  <c r="FC147" i="21" s="1"/>
  <c r="FO147" i="21"/>
  <c r="FF147" i="21" s="1"/>
  <c r="FN147" i="21"/>
  <c r="FE147" i="21" s="1"/>
  <c r="FJ147" i="21"/>
  <c r="FA147" i="21" s="1"/>
  <c r="FM147" i="21"/>
  <c r="FD147" i="21" s="1"/>
  <c r="EO148" i="21"/>
  <c r="BI148" i="21"/>
  <c r="FN149" i="21"/>
  <c r="FE149" i="21" s="1"/>
  <c r="FJ149" i="21"/>
  <c r="FA149" i="21" s="1"/>
  <c r="FM149" i="21"/>
  <c r="FD149" i="21" s="1"/>
  <c r="FI149" i="21"/>
  <c r="EZ149" i="21" s="1"/>
  <c r="FL149" i="21"/>
  <c r="FC149" i="21" s="1"/>
  <c r="FH149" i="21"/>
  <c r="EY149" i="21" s="1"/>
  <c r="FO149" i="21"/>
  <c r="FF149" i="21" s="1"/>
  <c r="ET150" i="21"/>
  <c r="FN153" i="21"/>
  <c r="FE153" i="21" s="1"/>
  <c r="FJ153" i="21"/>
  <c r="FA153" i="21" s="1"/>
  <c r="FM153" i="21"/>
  <c r="FD153" i="21" s="1"/>
  <c r="FI153" i="21"/>
  <c r="EZ153" i="21" s="1"/>
  <c r="FL153" i="21"/>
  <c r="FC153" i="21" s="1"/>
  <c r="FH153" i="21"/>
  <c r="EY153" i="21" s="1"/>
  <c r="FO153" i="21"/>
  <c r="FF153" i="21" s="1"/>
  <c r="FN157" i="21"/>
  <c r="FE157" i="21" s="1"/>
  <c r="FJ157" i="21"/>
  <c r="FA157" i="21" s="1"/>
  <c r="FM157" i="21"/>
  <c r="FD157" i="21" s="1"/>
  <c r="FI157" i="21"/>
  <c r="EZ157" i="21" s="1"/>
  <c r="FL157" i="21"/>
  <c r="FC157" i="21" s="1"/>
  <c r="FH157" i="21"/>
  <c r="EY157" i="21" s="1"/>
  <c r="FO157" i="21"/>
  <c r="FF157" i="21" s="1"/>
  <c r="CO159" i="21"/>
  <c r="M159" i="21"/>
  <c r="AT159" i="21"/>
  <c r="EN159" i="21"/>
  <c r="EQ160" i="21"/>
  <c r="CM160" i="21"/>
  <c r="ES160" i="21"/>
  <c r="DQ160" i="21"/>
  <c r="FN161" i="21"/>
  <c r="FE161" i="21" s="1"/>
  <c r="FJ161" i="21"/>
  <c r="FA161" i="21" s="1"/>
  <c r="FM161" i="21"/>
  <c r="FD161" i="21" s="1"/>
  <c r="FI161" i="21"/>
  <c r="EZ161" i="21" s="1"/>
  <c r="FL161" i="21"/>
  <c r="FC161" i="21" s="1"/>
  <c r="FH161" i="21"/>
  <c r="EY161" i="21" s="1"/>
  <c r="FO161" i="21"/>
  <c r="FF161" i="21" s="1"/>
  <c r="CO163" i="21"/>
  <c r="M163" i="21"/>
  <c r="AT163" i="21"/>
  <c r="EN163" i="21"/>
  <c r="FN165" i="21"/>
  <c r="FE165" i="21" s="1"/>
  <c r="FJ165" i="21"/>
  <c r="FA165" i="21" s="1"/>
  <c r="FM165" i="21"/>
  <c r="FD165" i="21" s="1"/>
  <c r="FI165" i="21"/>
  <c r="EZ165" i="21" s="1"/>
  <c r="FL165" i="21"/>
  <c r="FC165" i="21" s="1"/>
  <c r="FH165" i="21"/>
  <c r="EY165" i="21" s="1"/>
  <c r="FO165" i="21"/>
  <c r="FF165" i="21" s="1"/>
  <c r="CO167" i="21"/>
  <c r="M167" i="21"/>
  <c r="AT167" i="21"/>
  <c r="EN167" i="21"/>
  <c r="ET171" i="21"/>
  <c r="EF171" i="21"/>
  <c r="DB171" i="21"/>
  <c r="ER171" i="21"/>
  <c r="ET172" i="21"/>
  <c r="EF172" i="21"/>
  <c r="FN173" i="21"/>
  <c r="FE173" i="21" s="1"/>
  <c r="FJ173" i="21"/>
  <c r="FA173" i="21" s="1"/>
  <c r="FM173" i="21"/>
  <c r="FD173" i="21" s="1"/>
  <c r="FI173" i="21"/>
  <c r="EZ173" i="21" s="1"/>
  <c r="FL173" i="21"/>
  <c r="FC173" i="21" s="1"/>
  <c r="FH173" i="21"/>
  <c r="EY173" i="21" s="1"/>
  <c r="FO173" i="21"/>
  <c r="FF173" i="21" s="1"/>
  <c r="AT175" i="21"/>
  <c r="EN175" i="21"/>
  <c r="DD176" i="21"/>
  <c r="N176" i="21"/>
  <c r="AV180" i="21"/>
  <c r="J180" i="21"/>
  <c r="DD184" i="21"/>
  <c r="N184" i="21"/>
  <c r="EO191" i="21"/>
  <c r="BI191" i="21"/>
  <c r="ET194" i="21"/>
  <c r="EF194" i="21"/>
  <c r="DB194" i="21"/>
  <c r="ER194" i="21"/>
  <c r="FN196" i="21"/>
  <c r="FE196" i="21" s="1"/>
  <c r="FJ196" i="21"/>
  <c r="FA196" i="21" s="1"/>
  <c r="FM196" i="21"/>
  <c r="FD196" i="21" s="1"/>
  <c r="FI196" i="21"/>
  <c r="EZ196" i="21" s="1"/>
  <c r="FL196" i="21"/>
  <c r="FC196" i="21" s="1"/>
  <c r="FH196" i="21"/>
  <c r="EY196" i="21" s="1"/>
  <c r="FK196" i="21"/>
  <c r="FB196" i="21" s="1"/>
  <c r="P197" i="21"/>
  <c r="EH197" i="21"/>
  <c r="FN200" i="21"/>
  <c r="FE200" i="21" s="1"/>
  <c r="FJ200" i="21"/>
  <c r="FA200" i="21" s="1"/>
  <c r="FM200" i="21"/>
  <c r="FD200" i="21" s="1"/>
  <c r="FI200" i="21"/>
  <c r="EZ200" i="21" s="1"/>
  <c r="FL200" i="21"/>
  <c r="FC200" i="21" s="1"/>
  <c r="FH200" i="21"/>
  <c r="EY200" i="21" s="1"/>
  <c r="FK200" i="21"/>
  <c r="FB200" i="21" s="1"/>
  <c r="P201" i="21"/>
  <c r="EH201" i="21"/>
  <c r="EO207" i="21"/>
  <c r="BI207" i="21"/>
  <c r="AT210" i="21"/>
  <c r="EN210" i="21"/>
  <c r="AT214" i="21"/>
  <c r="EN214" i="21"/>
  <c r="EO223" i="21"/>
  <c r="BI223" i="21"/>
  <c r="K225" i="21"/>
  <c r="BK225" i="21"/>
  <c r="AT226" i="21"/>
  <c r="EN226" i="21"/>
  <c r="CM229" i="21"/>
  <c r="EQ229" i="21"/>
  <c r="ER239" i="21"/>
  <c r="DB239" i="21"/>
  <c r="EF246" i="21"/>
  <c r="ET246" i="21"/>
  <c r="CM246" i="21"/>
  <c r="EQ246" i="21"/>
  <c r="AT259" i="21"/>
  <c r="EN259" i="21"/>
  <c r="EP268" i="21"/>
  <c r="BX268" i="21"/>
  <c r="K273" i="21"/>
  <c r="BK273" i="21"/>
  <c r="FK102" i="21"/>
  <c r="FB102" i="21" s="1"/>
  <c r="FI103" i="21"/>
  <c r="EZ103" i="21" s="1"/>
  <c r="FK104" i="21"/>
  <c r="FB104" i="21" s="1"/>
  <c r="FI105" i="21"/>
  <c r="EZ105" i="21" s="1"/>
  <c r="FK106" i="21"/>
  <c r="FB106" i="21" s="1"/>
  <c r="FK109" i="21"/>
  <c r="FB109" i="21" s="1"/>
  <c r="FK114" i="21"/>
  <c r="FB114" i="21" s="1"/>
  <c r="FK118" i="21"/>
  <c r="FB118" i="21" s="1"/>
  <c r="FH119" i="21"/>
  <c r="EY119" i="21" s="1"/>
  <c r="FK122" i="21"/>
  <c r="FB122" i="21" s="1"/>
  <c r="FK126" i="21"/>
  <c r="FB126" i="21" s="1"/>
  <c r="FH127" i="21"/>
  <c r="EY127" i="21" s="1"/>
  <c r="FK130" i="21"/>
  <c r="FB130" i="21" s="1"/>
  <c r="FK134" i="21"/>
  <c r="FB134" i="21" s="1"/>
  <c r="FK138" i="21"/>
  <c r="FB138" i="21" s="1"/>
  <c r="FH139" i="21"/>
  <c r="EY139" i="21" s="1"/>
  <c r="FK142" i="21"/>
  <c r="FB142" i="21" s="1"/>
  <c r="FH143" i="21"/>
  <c r="EY143" i="21" s="1"/>
  <c r="BI146" i="21"/>
  <c r="FK146" i="21"/>
  <c r="FB146" i="21" s="1"/>
  <c r="FH147" i="21"/>
  <c r="EY147" i="21" s="1"/>
  <c r="CO151" i="21"/>
  <c r="M151" i="21"/>
  <c r="AT151" i="21"/>
  <c r="EN151" i="21"/>
  <c r="CO155" i="21"/>
  <c r="M155" i="21"/>
  <c r="EO168" i="21"/>
  <c r="BI168" i="21"/>
  <c r="CM170" i="21"/>
  <c r="EQ170" i="21"/>
  <c r="DD172" i="21"/>
  <c r="N172" i="21"/>
  <c r="ES176" i="21"/>
  <c r="DQ176" i="21"/>
  <c r="AE178" i="21"/>
  <c r="EM178" i="21"/>
  <c r="ET179" i="21"/>
  <c r="EF179" i="21"/>
  <c r="DB179" i="21"/>
  <c r="ER179" i="21"/>
  <c r="ET180" i="21"/>
  <c r="EF180" i="21"/>
  <c r="FN181" i="21"/>
  <c r="FE181" i="21" s="1"/>
  <c r="FJ181" i="21"/>
  <c r="FA181" i="21" s="1"/>
  <c r="FM181" i="21"/>
  <c r="FD181" i="21" s="1"/>
  <c r="FI181" i="21"/>
  <c r="EZ181" i="21" s="1"/>
  <c r="FL181" i="21"/>
  <c r="FC181" i="21" s="1"/>
  <c r="FH181" i="21"/>
  <c r="EY181" i="21" s="1"/>
  <c r="FO181" i="21"/>
  <c r="FF181" i="21" s="1"/>
  <c r="AT183" i="21"/>
  <c r="EN183" i="21"/>
  <c r="ES184" i="21"/>
  <c r="DQ184" i="21"/>
  <c r="AE186" i="21"/>
  <c r="EM186" i="21"/>
  <c r="ET187" i="21"/>
  <c r="EF187" i="21"/>
  <c r="DB187" i="21"/>
  <c r="ER187" i="21"/>
  <c r="ET188" i="21"/>
  <c r="EF188" i="21"/>
  <c r="M189" i="21"/>
  <c r="CM189" i="21"/>
  <c r="ES191" i="21"/>
  <c r="DQ191" i="21"/>
  <c r="CM193" i="21"/>
  <c r="EQ193" i="21"/>
  <c r="ES195" i="21"/>
  <c r="DQ195" i="21"/>
  <c r="ET196" i="21"/>
  <c r="EF196" i="21"/>
  <c r="ES199" i="21"/>
  <c r="DQ199" i="21"/>
  <c r="ET200" i="21"/>
  <c r="EF200" i="21"/>
  <c r="CO202" i="21"/>
  <c r="M202" i="21"/>
  <c r="DB202" i="21"/>
  <c r="ER202" i="21"/>
  <c r="AG203" i="21"/>
  <c r="I203" i="21"/>
  <c r="DD207" i="21"/>
  <c r="N207" i="21"/>
  <c r="EP208" i="21"/>
  <c r="BX208" i="21"/>
  <c r="DB210" i="21"/>
  <c r="ER210" i="21"/>
  <c r="EP212" i="21"/>
  <c r="BX212" i="21"/>
  <c r="FN216" i="21"/>
  <c r="FE216" i="21" s="1"/>
  <c r="FJ216" i="21"/>
  <c r="FA216" i="21" s="1"/>
  <c r="FM216" i="21"/>
  <c r="FD216" i="21" s="1"/>
  <c r="FI216" i="21"/>
  <c r="EZ216" i="21" s="1"/>
  <c r="FL216" i="21"/>
  <c r="FC216" i="21" s="1"/>
  <c r="FH216" i="21"/>
  <c r="EY216" i="21" s="1"/>
  <c r="FK216" i="21"/>
  <c r="FB216" i="21" s="1"/>
  <c r="CM217" i="21"/>
  <c r="EQ217" i="21"/>
  <c r="CM221" i="21"/>
  <c r="EQ221" i="21"/>
  <c r="DD223" i="21"/>
  <c r="N223" i="21"/>
  <c r="EP224" i="21"/>
  <c r="BX224" i="21"/>
  <c r="P225" i="21"/>
  <c r="EH225" i="21"/>
  <c r="CM225" i="21"/>
  <c r="EQ225" i="21"/>
  <c r="DB226" i="21"/>
  <c r="ER226" i="21"/>
  <c r="EP228" i="21"/>
  <c r="BX228" i="21"/>
  <c r="EY229" i="21"/>
  <c r="AE233" i="21"/>
  <c r="EM233" i="21"/>
  <c r="CM234" i="21"/>
  <c r="EQ234" i="21"/>
  <c r="CO235" i="21"/>
  <c r="M235" i="21"/>
  <c r="AE242" i="21"/>
  <c r="EM242" i="21"/>
  <c r="AT243" i="21"/>
  <c r="EN243" i="21"/>
  <c r="K254" i="21"/>
  <c r="BK254" i="21"/>
  <c r="FK148" i="21"/>
  <c r="FB148" i="21" s="1"/>
  <c r="FO148" i="21"/>
  <c r="FF148" i="21" s="1"/>
  <c r="FI150" i="21"/>
  <c r="EZ150" i="21" s="1"/>
  <c r="FM150" i="21"/>
  <c r="FD150" i="21" s="1"/>
  <c r="FJ151" i="21"/>
  <c r="FA151" i="21" s="1"/>
  <c r="FN151" i="21"/>
  <c r="FE151" i="21" s="1"/>
  <c r="FK152" i="21"/>
  <c r="FB152" i="21" s="1"/>
  <c r="FO152" i="21"/>
  <c r="FF152" i="21" s="1"/>
  <c r="FI154" i="21"/>
  <c r="EZ154" i="21" s="1"/>
  <c r="FM154" i="21"/>
  <c r="FD154" i="21" s="1"/>
  <c r="FJ155" i="21"/>
  <c r="FA155" i="21" s="1"/>
  <c r="FN155" i="21"/>
  <c r="FE155" i="21" s="1"/>
  <c r="FK156" i="21"/>
  <c r="FB156" i="21" s="1"/>
  <c r="FO156" i="21"/>
  <c r="FF156" i="21" s="1"/>
  <c r="FI158" i="21"/>
  <c r="EZ158" i="21" s="1"/>
  <c r="FM158" i="21"/>
  <c r="FD158" i="21" s="1"/>
  <c r="FJ159" i="21"/>
  <c r="FA159" i="21" s="1"/>
  <c r="FN159" i="21"/>
  <c r="FE159" i="21" s="1"/>
  <c r="FK160" i="21"/>
  <c r="FB160" i="21" s="1"/>
  <c r="FO160" i="21"/>
  <c r="FF160" i="21" s="1"/>
  <c r="FI162" i="21"/>
  <c r="EZ162" i="21" s="1"/>
  <c r="FM162" i="21"/>
  <c r="FD162" i="21" s="1"/>
  <c r="FJ163" i="21"/>
  <c r="FA163" i="21" s="1"/>
  <c r="FN163" i="21"/>
  <c r="FE163" i="21" s="1"/>
  <c r="I164" i="21"/>
  <c r="FK164" i="21"/>
  <c r="FB164" i="21" s="1"/>
  <c r="FO164" i="21"/>
  <c r="FF164" i="21" s="1"/>
  <c r="FI166" i="21"/>
  <c r="EZ166" i="21" s="1"/>
  <c r="FM166" i="21"/>
  <c r="FD166" i="21" s="1"/>
  <c r="FJ167" i="21"/>
  <c r="FA167" i="21" s="1"/>
  <c r="FN167" i="21"/>
  <c r="FE167" i="21" s="1"/>
  <c r="I168" i="21"/>
  <c r="M168" i="21"/>
  <c r="FK168" i="21"/>
  <c r="FI170" i="21"/>
  <c r="EZ170" i="21" s="1"/>
  <c r="FM170" i="21"/>
  <c r="FD170" i="21" s="1"/>
  <c r="FJ171" i="21"/>
  <c r="FA171" i="21" s="1"/>
  <c r="FN171" i="21"/>
  <c r="FE171" i="21" s="1"/>
  <c r="I172" i="21"/>
  <c r="M172" i="21"/>
  <c r="FK172" i="21"/>
  <c r="FB172" i="21" s="1"/>
  <c r="FI174" i="21"/>
  <c r="EZ174" i="21" s="1"/>
  <c r="FM174" i="21"/>
  <c r="FD174" i="21" s="1"/>
  <c r="FJ175" i="21"/>
  <c r="FA175" i="21" s="1"/>
  <c r="FN175" i="21"/>
  <c r="FE175" i="21" s="1"/>
  <c r="I176" i="21"/>
  <c r="M176" i="21"/>
  <c r="FK176" i="21"/>
  <c r="FI178" i="21"/>
  <c r="EZ178" i="21" s="1"/>
  <c r="FM178" i="21"/>
  <c r="FD178" i="21" s="1"/>
  <c r="FJ179" i="21"/>
  <c r="FA179" i="21" s="1"/>
  <c r="FN179" i="21"/>
  <c r="FE179" i="21" s="1"/>
  <c r="M180" i="21"/>
  <c r="FK180" i="21"/>
  <c r="FB180" i="21" s="1"/>
  <c r="FI182" i="21"/>
  <c r="EZ182" i="21" s="1"/>
  <c r="FM182" i="21"/>
  <c r="FD182" i="21" s="1"/>
  <c r="FJ183" i="21"/>
  <c r="FA183" i="21" s="1"/>
  <c r="FN183" i="21"/>
  <c r="FE183" i="21" s="1"/>
  <c r="I184" i="21"/>
  <c r="FK184" i="21"/>
  <c r="FI186" i="21"/>
  <c r="EZ186" i="21" s="1"/>
  <c r="FM186" i="21"/>
  <c r="FD186" i="21" s="1"/>
  <c r="FJ187" i="21"/>
  <c r="FA187" i="21" s="1"/>
  <c r="FN187" i="21"/>
  <c r="FE187" i="21" s="1"/>
  <c r="M188" i="21"/>
  <c r="FK188" i="21"/>
  <c r="FB188" i="21" s="1"/>
  <c r="ET190" i="21"/>
  <c r="EF190" i="21"/>
  <c r="DB190" i="21"/>
  <c r="ER190" i="21"/>
  <c r="AV191" i="21"/>
  <c r="AG194" i="21"/>
  <c r="I194" i="21"/>
  <c r="DD195" i="21"/>
  <c r="N195" i="21"/>
  <c r="AG198" i="21"/>
  <c r="I198" i="21"/>
  <c r="DB198" i="21"/>
  <c r="ER198" i="21"/>
  <c r="ER203" i="21"/>
  <c r="EO203" i="21"/>
  <c r="BI203" i="21"/>
  <c r="AE205" i="21"/>
  <c r="EM205" i="21"/>
  <c r="CO207" i="21"/>
  <c r="M207" i="21"/>
  <c r="DS209" i="21"/>
  <c r="ES211" i="21"/>
  <c r="DQ211" i="21"/>
  <c r="FN212" i="21"/>
  <c r="FE212" i="21" s="1"/>
  <c r="FJ212" i="21"/>
  <c r="FA212" i="21" s="1"/>
  <c r="FM212" i="21"/>
  <c r="FD212" i="21" s="1"/>
  <c r="FI212" i="21"/>
  <c r="EZ212" i="21" s="1"/>
  <c r="FL212" i="21"/>
  <c r="FC212" i="21" s="1"/>
  <c r="FH212" i="21"/>
  <c r="EY212" i="21" s="1"/>
  <c r="FO212" i="21"/>
  <c r="FF212" i="21" s="1"/>
  <c r="ET213" i="21"/>
  <c r="CM213" i="21"/>
  <c r="EQ213" i="21"/>
  <c r="EQ214" i="21"/>
  <c r="AG215" i="21"/>
  <c r="I215" i="21"/>
  <c r="ER219" i="21"/>
  <c r="EO219" i="21"/>
  <c r="BI219" i="21"/>
  <c r="ET221" i="21"/>
  <c r="CO223" i="21"/>
  <c r="M223" i="21"/>
  <c r="ES227" i="21"/>
  <c r="DQ227" i="21"/>
  <c r="FN228" i="21"/>
  <c r="FE228" i="21" s="1"/>
  <c r="FJ228" i="21"/>
  <c r="FA228" i="21" s="1"/>
  <c r="FM228" i="21"/>
  <c r="FD228" i="21" s="1"/>
  <c r="FI228" i="21"/>
  <c r="EZ228" i="21" s="1"/>
  <c r="FL228" i="21"/>
  <c r="FC228" i="21" s="1"/>
  <c r="FH228" i="21"/>
  <c r="EY228" i="21" s="1"/>
  <c r="FO228" i="21"/>
  <c r="FF228" i="21" s="1"/>
  <c r="ER231" i="21"/>
  <c r="EO231" i="21"/>
  <c r="BI231" i="21"/>
  <c r="ET233" i="21"/>
  <c r="ES235" i="21"/>
  <c r="DQ235" i="21"/>
  <c r="FN236" i="21"/>
  <c r="FE236" i="21" s="1"/>
  <c r="FJ236" i="21"/>
  <c r="FA236" i="21" s="1"/>
  <c r="FM236" i="21"/>
  <c r="FD236" i="21" s="1"/>
  <c r="FI236" i="21"/>
  <c r="EZ236" i="21" s="1"/>
  <c r="FL236" i="21"/>
  <c r="FC236" i="21" s="1"/>
  <c r="FH236" i="21"/>
  <c r="EY236" i="21" s="1"/>
  <c r="FO236" i="21"/>
  <c r="FF236" i="21" s="1"/>
  <c r="EO238" i="21"/>
  <c r="BI238" i="21"/>
  <c r="CO240" i="21"/>
  <c r="M240" i="21"/>
  <c r="DD248" i="21"/>
  <c r="N248" i="21"/>
  <c r="EP249" i="21"/>
  <c r="BX249" i="21"/>
  <c r="P250" i="21"/>
  <c r="EH250" i="21"/>
  <c r="K250" i="21"/>
  <c r="BK250" i="21"/>
  <c r="DB256" i="21"/>
  <c r="ER256" i="21"/>
  <c r="ES256" i="21"/>
  <c r="DQ256" i="21"/>
  <c r="EY258" i="21"/>
  <c r="DB259" i="21"/>
  <c r="ER259" i="21"/>
  <c r="EO260" i="21"/>
  <c r="BI260" i="21"/>
  <c r="DB263" i="21"/>
  <c r="ER263" i="21"/>
  <c r="ER266" i="21"/>
  <c r="DB266" i="21"/>
  <c r="EO271" i="21"/>
  <c r="BI271" i="21"/>
  <c r="FL148" i="21"/>
  <c r="FC148" i="21" s="1"/>
  <c r="FJ150" i="21"/>
  <c r="FA150" i="21" s="1"/>
  <c r="FN150" i="21"/>
  <c r="FE150" i="21" s="1"/>
  <c r="FK151" i="21"/>
  <c r="FB151" i="21" s="1"/>
  <c r="FO151" i="21"/>
  <c r="FF151" i="21" s="1"/>
  <c r="FJ154" i="21"/>
  <c r="FA154" i="21" s="1"/>
  <c r="FN154" i="21"/>
  <c r="FE154" i="21" s="1"/>
  <c r="FK155" i="21"/>
  <c r="FB155" i="21" s="1"/>
  <c r="FO155" i="21"/>
  <c r="FF155" i="21" s="1"/>
  <c r="FJ158" i="21"/>
  <c r="FA158" i="21" s="1"/>
  <c r="FN158" i="21"/>
  <c r="FE158" i="21" s="1"/>
  <c r="FK159" i="21"/>
  <c r="FB159" i="21" s="1"/>
  <c r="FH160" i="21"/>
  <c r="FJ162" i="21"/>
  <c r="FA162" i="21" s="1"/>
  <c r="FN162" i="21"/>
  <c r="FE162" i="21" s="1"/>
  <c r="FK163" i="21"/>
  <c r="FB163" i="21" s="1"/>
  <c r="FJ166" i="21"/>
  <c r="FA166" i="21" s="1"/>
  <c r="FN166" i="21"/>
  <c r="FE166" i="21" s="1"/>
  <c r="FK167" i="21"/>
  <c r="FB167" i="21" s="1"/>
  <c r="FJ170" i="21"/>
  <c r="FA170" i="21" s="1"/>
  <c r="FN170" i="21"/>
  <c r="FE170" i="21" s="1"/>
  <c r="FK171" i="21"/>
  <c r="FB171" i="21" s="1"/>
  <c r="FJ174" i="21"/>
  <c r="FA174" i="21" s="1"/>
  <c r="FN174" i="21"/>
  <c r="FE174" i="21" s="1"/>
  <c r="FK175" i="21"/>
  <c r="FB175" i="21" s="1"/>
  <c r="FJ178" i="21"/>
  <c r="FA178" i="21" s="1"/>
  <c r="FN178" i="21"/>
  <c r="FE178" i="21" s="1"/>
  <c r="FK179" i="21"/>
  <c r="FB179" i="21" s="1"/>
  <c r="FJ182" i="21"/>
  <c r="FA182" i="21" s="1"/>
  <c r="FN182" i="21"/>
  <c r="FE182" i="21" s="1"/>
  <c r="FK183" i="21"/>
  <c r="FB183" i="21" s="1"/>
  <c r="FJ186" i="21"/>
  <c r="FA186" i="21" s="1"/>
  <c r="FN186" i="21"/>
  <c r="FE186" i="21" s="1"/>
  <c r="FK187" i="21"/>
  <c r="FB187" i="21" s="1"/>
  <c r="FN189" i="21"/>
  <c r="FE189" i="21" s="1"/>
  <c r="FJ189" i="21"/>
  <c r="FA189" i="21" s="1"/>
  <c r="FM189" i="21"/>
  <c r="FD189" i="21" s="1"/>
  <c r="FI189" i="21"/>
  <c r="EZ189" i="21" s="1"/>
  <c r="FO189" i="21"/>
  <c r="FF189" i="21" s="1"/>
  <c r="ET191" i="21"/>
  <c r="EF191" i="21"/>
  <c r="FN192" i="21"/>
  <c r="FE192" i="21" s="1"/>
  <c r="FJ192" i="21"/>
  <c r="FA192" i="21" s="1"/>
  <c r="FM192" i="21"/>
  <c r="FD192" i="21" s="1"/>
  <c r="FI192" i="21"/>
  <c r="EZ192" i="21" s="1"/>
  <c r="FL192" i="21"/>
  <c r="FC192" i="21" s="1"/>
  <c r="FH192" i="21"/>
  <c r="EY192" i="21" s="1"/>
  <c r="FO192" i="21"/>
  <c r="FF192" i="21" s="1"/>
  <c r="ET193" i="21"/>
  <c r="CO194" i="21"/>
  <c r="M194" i="21"/>
  <c r="AT194" i="21"/>
  <c r="EN194" i="21"/>
  <c r="CO203" i="21"/>
  <c r="M203" i="21"/>
  <c r="ES207" i="21"/>
  <c r="DQ207" i="21"/>
  <c r="FN208" i="21"/>
  <c r="FE208" i="21" s="1"/>
  <c r="FJ208" i="21"/>
  <c r="FA208" i="21" s="1"/>
  <c r="FM208" i="21"/>
  <c r="FD208" i="21" s="1"/>
  <c r="FI208" i="21"/>
  <c r="EZ208" i="21" s="1"/>
  <c r="FL208" i="21"/>
  <c r="FC208" i="21" s="1"/>
  <c r="FH208" i="21"/>
  <c r="EY208" i="21" s="1"/>
  <c r="FO208" i="21"/>
  <c r="FF208" i="21" s="1"/>
  <c r="ET209" i="21"/>
  <c r="CM209" i="21"/>
  <c r="EQ209" i="21"/>
  <c r="AG211" i="21"/>
  <c r="I211" i="21"/>
  <c r="EO215" i="21"/>
  <c r="BI215" i="21"/>
  <c r="ET217" i="21"/>
  <c r="CO219" i="21"/>
  <c r="M219" i="21"/>
  <c r="ES223" i="21"/>
  <c r="DQ223" i="21"/>
  <c r="FN224" i="21"/>
  <c r="FE224" i="21" s="1"/>
  <c r="FJ224" i="21"/>
  <c r="FA224" i="21" s="1"/>
  <c r="FM224" i="21"/>
  <c r="FD224" i="21" s="1"/>
  <c r="FI224" i="21"/>
  <c r="EZ224" i="21" s="1"/>
  <c r="FL224" i="21"/>
  <c r="FC224" i="21" s="1"/>
  <c r="FH224" i="21"/>
  <c r="EY224" i="21" s="1"/>
  <c r="FO224" i="21"/>
  <c r="FF224" i="21" s="1"/>
  <c r="AG227" i="21"/>
  <c r="I227" i="21"/>
  <c r="CO231" i="21"/>
  <c r="M231" i="21"/>
  <c r="AG235" i="21"/>
  <c r="I235" i="21"/>
  <c r="AG238" i="21"/>
  <c r="I238" i="21"/>
  <c r="CM242" i="21"/>
  <c r="EQ242" i="21"/>
  <c r="FN245" i="21"/>
  <c r="FE245" i="21" s="1"/>
  <c r="FJ245" i="21"/>
  <c r="FA245" i="21" s="1"/>
  <c r="FM245" i="21"/>
  <c r="FD245" i="21" s="1"/>
  <c r="FI245" i="21"/>
  <c r="EZ245" i="21" s="1"/>
  <c r="FL245" i="21"/>
  <c r="FC245" i="21" s="1"/>
  <c r="FH245" i="21"/>
  <c r="EY245" i="21" s="1"/>
  <c r="FK245" i="21"/>
  <c r="FB245" i="21" s="1"/>
  <c r="CM250" i="21"/>
  <c r="EQ250" i="21"/>
  <c r="EP253" i="21"/>
  <c r="BX253" i="21"/>
  <c r="AT255" i="21"/>
  <c r="EN255" i="21"/>
  <c r="DD260" i="21"/>
  <c r="N260" i="21"/>
  <c r="EP261" i="21"/>
  <c r="BX261" i="21"/>
  <c r="AE262" i="21"/>
  <c r="EM262" i="21"/>
  <c r="CM263" i="21"/>
  <c r="EQ263" i="21"/>
  <c r="CO264" i="21"/>
  <c r="M264" i="21"/>
  <c r="EP266" i="21"/>
  <c r="BX266" i="21"/>
  <c r="EP284" i="21"/>
  <c r="BX284" i="21"/>
  <c r="K289" i="21"/>
  <c r="BK289" i="21"/>
  <c r="BI292" i="21"/>
  <c r="EO292" i="21"/>
  <c r="FI148" i="21"/>
  <c r="FK150" i="21"/>
  <c r="FB150" i="21" s="1"/>
  <c r="FK154" i="21"/>
  <c r="FB154" i="21" s="1"/>
  <c r="FK158" i="21"/>
  <c r="FB158" i="21" s="1"/>
  <c r="FK162" i="21"/>
  <c r="FB162" i="21" s="1"/>
  <c r="FK166" i="21"/>
  <c r="FB166" i="21" s="1"/>
  <c r="FK170" i="21"/>
  <c r="FB170" i="21" s="1"/>
  <c r="FK174" i="21"/>
  <c r="FB174" i="21" s="1"/>
  <c r="FK178" i="21"/>
  <c r="FB178" i="21" s="1"/>
  <c r="FK182" i="21"/>
  <c r="FB182" i="21" s="1"/>
  <c r="FK186" i="21"/>
  <c r="FB186" i="21" s="1"/>
  <c r="AT190" i="21"/>
  <c r="EN190" i="21"/>
  <c r="DD191" i="21"/>
  <c r="N191" i="21"/>
  <c r="AV195" i="21"/>
  <c r="J195" i="21"/>
  <c r="EO195" i="21"/>
  <c r="BI195" i="21"/>
  <c r="CM197" i="21"/>
  <c r="EQ197" i="21"/>
  <c r="CO198" i="21"/>
  <c r="M198" i="21"/>
  <c r="AT198" i="21"/>
  <c r="EN198" i="21"/>
  <c r="CM201" i="21"/>
  <c r="EQ201" i="21"/>
  <c r="AT202" i="21"/>
  <c r="EN202" i="21"/>
  <c r="ES203" i="21"/>
  <c r="DQ203" i="21"/>
  <c r="FN204" i="21"/>
  <c r="FE204" i="21" s="1"/>
  <c r="FJ204" i="21"/>
  <c r="FA204" i="21" s="1"/>
  <c r="FM204" i="21"/>
  <c r="FD204" i="21" s="1"/>
  <c r="FI204" i="21"/>
  <c r="EZ204" i="21" s="1"/>
  <c r="FL204" i="21"/>
  <c r="FC204" i="21" s="1"/>
  <c r="FH204" i="21"/>
  <c r="EY204" i="21" s="1"/>
  <c r="FO204" i="21"/>
  <c r="FF204" i="21" s="1"/>
  <c r="CM205" i="21"/>
  <c r="EQ205" i="21"/>
  <c r="CO206" i="21"/>
  <c r="M206" i="21"/>
  <c r="DB206" i="21"/>
  <c r="ER206" i="21"/>
  <c r="AG207" i="21"/>
  <c r="I207" i="21"/>
  <c r="DD211" i="21"/>
  <c r="EO211" i="21"/>
  <c r="BI211" i="21"/>
  <c r="AE213" i="21"/>
  <c r="EM213" i="21"/>
  <c r="CO215" i="21"/>
  <c r="M215" i="21"/>
  <c r="AT218" i="21"/>
  <c r="EN218" i="21"/>
  <c r="ES219" i="21"/>
  <c r="DQ219" i="21"/>
  <c r="FN220" i="21"/>
  <c r="FE220" i="21" s="1"/>
  <c r="FJ220" i="21"/>
  <c r="FA220" i="21" s="1"/>
  <c r="FM220" i="21"/>
  <c r="FD220" i="21" s="1"/>
  <c r="FI220" i="21"/>
  <c r="EZ220" i="21" s="1"/>
  <c r="FL220" i="21"/>
  <c r="FC220" i="21" s="1"/>
  <c r="FH220" i="21"/>
  <c r="EY220" i="21" s="1"/>
  <c r="FO220" i="21"/>
  <c r="FF220" i="21" s="1"/>
  <c r="CO222" i="21"/>
  <c r="M222" i="21"/>
  <c r="DB222" i="21"/>
  <c r="ER222" i="21"/>
  <c r="AG223" i="21"/>
  <c r="I223" i="21"/>
  <c r="DD227" i="21"/>
  <c r="N227" i="21"/>
  <c r="EO227" i="21"/>
  <c r="BI227" i="21"/>
  <c r="AT230" i="21"/>
  <c r="EN230" i="21"/>
  <c r="ES231" i="21"/>
  <c r="DQ231" i="21"/>
  <c r="FN232" i="21"/>
  <c r="FE232" i="21" s="1"/>
  <c r="FJ232" i="21"/>
  <c r="FA232" i="21" s="1"/>
  <c r="FM232" i="21"/>
  <c r="FD232" i="21" s="1"/>
  <c r="FI232" i="21"/>
  <c r="EZ232" i="21" s="1"/>
  <c r="FL232" i="21"/>
  <c r="FC232" i="21" s="1"/>
  <c r="FH232" i="21"/>
  <c r="EY232" i="21" s="1"/>
  <c r="FO232" i="21"/>
  <c r="FF232" i="21" s="1"/>
  <c r="CM233" i="21"/>
  <c r="EQ233" i="21"/>
  <c r="DD235" i="21"/>
  <c r="N235" i="21"/>
  <c r="EO235" i="21"/>
  <c r="BI235" i="21"/>
  <c r="ES238" i="21"/>
  <c r="DQ238" i="21"/>
  <c r="EP241" i="21"/>
  <c r="BX241" i="21"/>
  <c r="EF242" i="21"/>
  <c r="ET242" i="21"/>
  <c r="DB244" i="21"/>
  <c r="ER244" i="21"/>
  <c r="ES244" i="21"/>
  <c r="DQ244" i="21"/>
  <c r="FO245" i="21"/>
  <c r="FF245" i="21" s="1"/>
  <c r="AT247" i="21"/>
  <c r="EN247" i="21"/>
  <c r="DB251" i="21"/>
  <c r="ER251" i="21"/>
  <c r="EP276" i="21"/>
  <c r="BX276" i="21"/>
  <c r="K281" i="21"/>
  <c r="BK281" i="21"/>
  <c r="EO287" i="21"/>
  <c r="BI287" i="21"/>
  <c r="FJ190" i="21"/>
  <c r="FA190" i="21" s="1"/>
  <c r="FN190" i="21"/>
  <c r="FE190" i="21" s="1"/>
  <c r="M191" i="21"/>
  <c r="FK191" i="21"/>
  <c r="FB191" i="21" s="1"/>
  <c r="FI193" i="21"/>
  <c r="EZ193" i="21" s="1"/>
  <c r="FM193" i="21"/>
  <c r="FD193" i="21" s="1"/>
  <c r="FJ194" i="21"/>
  <c r="FA194" i="21" s="1"/>
  <c r="FN194" i="21"/>
  <c r="FE194" i="21" s="1"/>
  <c r="I195" i="21"/>
  <c r="FK195" i="21"/>
  <c r="FI197" i="21"/>
  <c r="EZ197" i="21" s="1"/>
  <c r="FM197" i="21"/>
  <c r="FD197" i="21" s="1"/>
  <c r="FN198" i="21"/>
  <c r="FE198" i="21" s="1"/>
  <c r="FK199" i="21"/>
  <c r="FB199" i="21" s="1"/>
  <c r="FO199" i="21"/>
  <c r="FF199" i="21" s="1"/>
  <c r="FI201" i="21"/>
  <c r="EZ201" i="21" s="1"/>
  <c r="FM201" i="21"/>
  <c r="FD201" i="21" s="1"/>
  <c r="FJ202" i="21"/>
  <c r="FA202" i="21" s="1"/>
  <c r="FN202" i="21"/>
  <c r="FE202" i="21" s="1"/>
  <c r="AE203" i="21"/>
  <c r="CM203" i="21"/>
  <c r="FK203" i="21"/>
  <c r="FB203" i="21" s="1"/>
  <c r="FO203" i="21"/>
  <c r="FF203" i="21" s="1"/>
  <c r="FI205" i="21"/>
  <c r="EZ205" i="21" s="1"/>
  <c r="FM205" i="21"/>
  <c r="FD205" i="21" s="1"/>
  <c r="FJ206" i="21"/>
  <c r="FA206" i="21" s="1"/>
  <c r="FN206" i="21"/>
  <c r="FE206" i="21" s="1"/>
  <c r="AE207" i="21"/>
  <c r="CM207" i="21"/>
  <c r="FK207" i="21"/>
  <c r="FB207" i="21" s="1"/>
  <c r="FO207" i="21"/>
  <c r="FF207" i="21" s="1"/>
  <c r="FI209" i="21"/>
  <c r="EZ209" i="21" s="1"/>
  <c r="FM209" i="21"/>
  <c r="FD209" i="21" s="1"/>
  <c r="FJ210" i="21"/>
  <c r="FA210" i="21" s="1"/>
  <c r="FN210" i="21"/>
  <c r="FE210" i="21" s="1"/>
  <c r="AE211" i="21"/>
  <c r="CM211" i="21"/>
  <c r="FK211" i="21"/>
  <c r="FB211" i="21" s="1"/>
  <c r="FO211" i="21"/>
  <c r="FF211" i="21" s="1"/>
  <c r="FI213" i="21"/>
  <c r="EZ213" i="21" s="1"/>
  <c r="FM213" i="21"/>
  <c r="FD213" i="21" s="1"/>
  <c r="FJ214" i="21"/>
  <c r="FA214" i="21" s="1"/>
  <c r="FN214" i="21"/>
  <c r="FE214" i="21" s="1"/>
  <c r="AE215" i="21"/>
  <c r="CM215" i="21"/>
  <c r="FK215" i="21"/>
  <c r="FB215" i="21" s="1"/>
  <c r="FO215" i="21"/>
  <c r="FF215" i="21" s="1"/>
  <c r="FM217" i="21"/>
  <c r="FD217" i="21" s="1"/>
  <c r="FJ218" i="21"/>
  <c r="FA218" i="21" s="1"/>
  <c r="FN218" i="21"/>
  <c r="FE218" i="21" s="1"/>
  <c r="AE219" i="21"/>
  <c r="CM219" i="21"/>
  <c r="FK219" i="21"/>
  <c r="FB219" i="21" s="1"/>
  <c r="FO219" i="21"/>
  <c r="FF219" i="21" s="1"/>
  <c r="FM221" i="21"/>
  <c r="FD221" i="21" s="1"/>
  <c r="FJ222" i="21"/>
  <c r="FA222" i="21" s="1"/>
  <c r="FN222" i="21"/>
  <c r="FE222" i="21" s="1"/>
  <c r="AE223" i="21"/>
  <c r="CM223" i="21"/>
  <c r="FK223" i="21"/>
  <c r="FB223" i="21" s="1"/>
  <c r="FO223" i="21"/>
  <c r="FF223" i="21" s="1"/>
  <c r="FM225" i="21"/>
  <c r="FD225" i="21" s="1"/>
  <c r="FJ226" i="21"/>
  <c r="FA226" i="21" s="1"/>
  <c r="FN226" i="21"/>
  <c r="FE226" i="21" s="1"/>
  <c r="AE227" i="21"/>
  <c r="CM227" i="21"/>
  <c r="FK227" i="21"/>
  <c r="FB227" i="21" s="1"/>
  <c r="FO227" i="21"/>
  <c r="FF227" i="21" s="1"/>
  <c r="FJ230" i="21"/>
  <c r="FA230" i="21" s="1"/>
  <c r="FN230" i="21"/>
  <c r="FE230" i="21" s="1"/>
  <c r="AE231" i="21"/>
  <c r="CM231" i="21"/>
  <c r="FK231" i="21"/>
  <c r="FB231" i="21" s="1"/>
  <c r="FO231" i="21"/>
  <c r="FF231" i="21" s="1"/>
  <c r="FJ234" i="21"/>
  <c r="FA234" i="21" s="1"/>
  <c r="FN234" i="21"/>
  <c r="FE234" i="21" s="1"/>
  <c r="AE235" i="21"/>
  <c r="CM235" i="21"/>
  <c r="FK235" i="21"/>
  <c r="FB235" i="21" s="1"/>
  <c r="FO235" i="21"/>
  <c r="FF235" i="21" s="1"/>
  <c r="P238" i="21"/>
  <c r="AT239" i="21"/>
  <c r="FL239" i="21"/>
  <c r="FC239" i="21" s="1"/>
  <c r="FH239" i="21"/>
  <c r="EY239" i="21" s="1"/>
  <c r="FO239" i="21"/>
  <c r="FF239" i="21" s="1"/>
  <c r="FN239" i="21"/>
  <c r="FE239" i="21" s="1"/>
  <c r="FJ239" i="21"/>
  <c r="FA239" i="21" s="1"/>
  <c r="ES240" i="21"/>
  <c r="DQ240" i="21"/>
  <c r="FN241" i="21"/>
  <c r="FE241" i="21" s="1"/>
  <c r="FJ241" i="21"/>
  <c r="FA241" i="21" s="1"/>
  <c r="FM241" i="21"/>
  <c r="FD241" i="21" s="1"/>
  <c r="FI241" i="21"/>
  <c r="EZ241" i="21" s="1"/>
  <c r="FL241" i="21"/>
  <c r="FC241" i="21" s="1"/>
  <c r="FH241" i="21"/>
  <c r="EY241" i="21" s="1"/>
  <c r="FO241" i="21"/>
  <c r="FF241" i="21" s="1"/>
  <c r="CO243" i="21"/>
  <c r="M243" i="21"/>
  <c r="DB243" i="21"/>
  <c r="ER243" i="21"/>
  <c r="AG244" i="21"/>
  <c r="I244" i="21"/>
  <c r="AE246" i="21"/>
  <c r="EM246" i="21"/>
  <c r="CO248" i="21"/>
  <c r="M248" i="21"/>
  <c r="AT251" i="21"/>
  <c r="EN251" i="21"/>
  <c r="ES252" i="21"/>
  <c r="DQ252" i="21"/>
  <c r="FN253" i="21"/>
  <c r="FE253" i="21" s="1"/>
  <c r="FJ253" i="21"/>
  <c r="FA253" i="21" s="1"/>
  <c r="FM253" i="21"/>
  <c r="FD253" i="21" s="1"/>
  <c r="FI253" i="21"/>
  <c r="EZ253" i="21" s="1"/>
  <c r="FL253" i="21"/>
  <c r="FC253" i="21" s="1"/>
  <c r="FH253" i="21"/>
  <c r="EY253" i="21" s="1"/>
  <c r="FO253" i="21"/>
  <c r="FF253" i="21" s="1"/>
  <c r="ET254" i="21"/>
  <c r="CM254" i="21"/>
  <c r="EQ254" i="21"/>
  <c r="CO255" i="21"/>
  <c r="M255" i="21"/>
  <c r="DB255" i="21"/>
  <c r="ER255" i="21"/>
  <c r="AG256" i="21"/>
  <c r="I256" i="21"/>
  <c r="ET258" i="21"/>
  <c r="CO260" i="21"/>
  <c r="M260" i="21"/>
  <c r="AT263" i="21"/>
  <c r="EN263" i="21"/>
  <c r="ES264" i="21"/>
  <c r="DQ264" i="21"/>
  <c r="FM265" i="21"/>
  <c r="FD265" i="21" s="1"/>
  <c r="FI265" i="21"/>
  <c r="EZ265" i="21" s="1"/>
  <c r="FK265" i="21"/>
  <c r="FB265" i="21" s="1"/>
  <c r="FO265" i="21"/>
  <c r="FF265" i="21" s="1"/>
  <c r="FJ265" i="21"/>
  <c r="FA265" i="21" s="1"/>
  <c r="FN265" i="21"/>
  <c r="FE265" i="21" s="1"/>
  <c r="FH265" i="21"/>
  <c r="EY265" i="21" s="1"/>
  <c r="DB270" i="21"/>
  <c r="ER270" i="21"/>
  <c r="AT274" i="21"/>
  <c r="EN274" i="21"/>
  <c r="DB278" i="21"/>
  <c r="ER278" i="21"/>
  <c r="AT282" i="21"/>
  <c r="EN282" i="21"/>
  <c r="DB286" i="21"/>
  <c r="ER286" i="21"/>
  <c r="AT290" i="21"/>
  <c r="EN290" i="21"/>
  <c r="P294" i="21"/>
  <c r="EH294" i="21"/>
  <c r="J294" i="21"/>
  <c r="AV294" i="21"/>
  <c r="FL303" i="21"/>
  <c r="FC303" i="21" s="1"/>
  <c r="FH303" i="21"/>
  <c r="EY303" i="21" s="1"/>
  <c r="FM303" i="21"/>
  <c r="FD303" i="21" s="1"/>
  <c r="FK303" i="21"/>
  <c r="FB303" i="21" s="1"/>
  <c r="FN303" i="21"/>
  <c r="FE303" i="21" s="1"/>
  <c r="FI303" i="21"/>
  <c r="EZ303" i="21" s="1"/>
  <c r="FO303" i="21"/>
  <c r="FF303" i="21" s="1"/>
  <c r="FJ303" i="21"/>
  <c r="FA303" i="21" s="1"/>
  <c r="FK190" i="21"/>
  <c r="FB190" i="21" s="1"/>
  <c r="FJ193" i="21"/>
  <c r="FA193" i="21" s="1"/>
  <c r="FN193" i="21"/>
  <c r="FE193" i="21" s="1"/>
  <c r="FK194" i="21"/>
  <c r="FB194" i="21" s="1"/>
  <c r="FJ197" i="21"/>
  <c r="FA197" i="21" s="1"/>
  <c r="FN197" i="21"/>
  <c r="FE197" i="21" s="1"/>
  <c r="FK198" i="21"/>
  <c r="FB198" i="21" s="1"/>
  <c r="FO198" i="21"/>
  <c r="FF198" i="21" s="1"/>
  <c r="FL199" i="21"/>
  <c r="FC199" i="21" s="1"/>
  <c r="FJ201" i="21"/>
  <c r="FA201" i="21" s="1"/>
  <c r="FN201" i="21"/>
  <c r="FE201" i="21" s="1"/>
  <c r="FK202" i="21"/>
  <c r="FB202" i="21" s="1"/>
  <c r="FO202" i="21"/>
  <c r="FF202" i="21" s="1"/>
  <c r="FK206" i="21"/>
  <c r="FB206" i="21" s="1"/>
  <c r="FO206" i="21"/>
  <c r="FF206" i="21" s="1"/>
  <c r="FK210" i="21"/>
  <c r="FB210" i="21" s="1"/>
  <c r="FO210" i="21"/>
  <c r="FF210" i="21" s="1"/>
  <c r="FK214" i="21"/>
  <c r="FB214" i="21" s="1"/>
  <c r="FO214" i="21"/>
  <c r="FF214" i="21" s="1"/>
  <c r="FK218" i="21"/>
  <c r="FB218" i="21" s="1"/>
  <c r="FO218" i="21"/>
  <c r="FF218" i="21" s="1"/>
  <c r="FK222" i="21"/>
  <c r="FB222" i="21" s="1"/>
  <c r="FO222" i="21"/>
  <c r="FF222" i="21" s="1"/>
  <c r="FK226" i="21"/>
  <c r="FB226" i="21" s="1"/>
  <c r="FO226" i="21"/>
  <c r="FF226" i="21" s="1"/>
  <c r="FK230" i="21"/>
  <c r="FB230" i="21" s="1"/>
  <c r="FO230" i="21"/>
  <c r="FF230" i="21" s="1"/>
  <c r="FK234" i="21"/>
  <c r="FB234" i="21" s="1"/>
  <c r="FO234" i="21"/>
  <c r="FF234" i="21" s="1"/>
  <c r="AV239" i="21"/>
  <c r="J239" i="21"/>
  <c r="AG240" i="21"/>
  <c r="I240" i="21"/>
  <c r="EO244" i="21"/>
  <c r="BI244" i="21"/>
  <c r="ES248" i="21"/>
  <c r="DQ248" i="21"/>
  <c r="FN249" i="21"/>
  <c r="FE249" i="21" s="1"/>
  <c r="FJ249" i="21"/>
  <c r="FA249" i="21" s="1"/>
  <c r="FM249" i="21"/>
  <c r="FD249" i="21" s="1"/>
  <c r="FI249" i="21"/>
  <c r="EZ249" i="21" s="1"/>
  <c r="FL249" i="21"/>
  <c r="FC249" i="21" s="1"/>
  <c r="FH249" i="21"/>
  <c r="EY249" i="21" s="1"/>
  <c r="FO249" i="21"/>
  <c r="FF249" i="21" s="1"/>
  <c r="AE250" i="21"/>
  <c r="EM250" i="21"/>
  <c r="AG252" i="21"/>
  <c r="I252" i="21"/>
  <c r="EO256" i="21"/>
  <c r="BI256" i="21"/>
  <c r="CM258" i="21"/>
  <c r="EQ258" i="21"/>
  <c r="ES260" i="21"/>
  <c r="DQ260" i="21"/>
  <c r="FN261" i="21"/>
  <c r="FE261" i="21" s="1"/>
  <c r="FJ261" i="21"/>
  <c r="FA261" i="21" s="1"/>
  <c r="FM261" i="21"/>
  <c r="FD261" i="21" s="1"/>
  <c r="FI261" i="21"/>
  <c r="EZ261" i="21" s="1"/>
  <c r="FL261" i="21"/>
  <c r="FC261" i="21" s="1"/>
  <c r="FH261" i="21"/>
  <c r="EY261" i="21" s="1"/>
  <c r="FO261" i="21"/>
  <c r="FF261" i="21" s="1"/>
  <c r="CM262" i="21"/>
  <c r="EQ262" i="21"/>
  <c r="AG264" i="21"/>
  <c r="I264" i="21"/>
  <c r="EO267" i="21"/>
  <c r="BI267" i="21"/>
  <c r="EP272" i="21"/>
  <c r="BX272" i="21"/>
  <c r="EO275" i="21"/>
  <c r="BI275" i="21"/>
  <c r="EP280" i="21"/>
  <c r="BX280" i="21"/>
  <c r="EO283" i="21"/>
  <c r="BI283" i="21"/>
  <c r="EP288" i="21"/>
  <c r="BX288" i="21"/>
  <c r="ET293" i="21"/>
  <c r="EF293" i="21"/>
  <c r="FK193" i="21"/>
  <c r="FB193" i="21" s="1"/>
  <c r="FK197" i="21"/>
  <c r="FB197" i="21" s="1"/>
  <c r="FI199" i="21"/>
  <c r="FK201" i="21"/>
  <c r="FB201" i="21" s="1"/>
  <c r="FH202" i="21"/>
  <c r="EY202" i="21" s="1"/>
  <c r="FI203" i="21"/>
  <c r="BI205" i="21"/>
  <c r="DQ205" i="21"/>
  <c r="FK205" i="21"/>
  <c r="FB205" i="21" s="1"/>
  <c r="FH206" i="21"/>
  <c r="EY206" i="21" s="1"/>
  <c r="FI207" i="21"/>
  <c r="BI209" i="21"/>
  <c r="DQ209" i="21"/>
  <c r="FK209" i="21"/>
  <c r="FB209" i="21" s="1"/>
  <c r="FH210" i="21"/>
  <c r="EY210" i="21" s="1"/>
  <c r="FI211" i="21"/>
  <c r="BI213" i="21"/>
  <c r="DQ213" i="21"/>
  <c r="FK213" i="21"/>
  <c r="FB213" i="21" s="1"/>
  <c r="FH214" i="21"/>
  <c r="EY214" i="21" s="1"/>
  <c r="FI215" i="21"/>
  <c r="BI217" i="21"/>
  <c r="DQ217" i="21"/>
  <c r="FK217" i="21"/>
  <c r="FB217" i="21" s="1"/>
  <c r="FH218" i="21"/>
  <c r="EY218" i="21" s="1"/>
  <c r="FI219" i="21"/>
  <c r="BI221" i="21"/>
  <c r="DQ221" i="21"/>
  <c r="FK221" i="21"/>
  <c r="FB221" i="21" s="1"/>
  <c r="FH222" i="21"/>
  <c r="EY222" i="21" s="1"/>
  <c r="FI223" i="21"/>
  <c r="BI225" i="21"/>
  <c r="DQ225" i="21"/>
  <c r="FK225" i="21"/>
  <c r="FB225" i="21" s="1"/>
  <c r="FH226" i="21"/>
  <c r="EY226" i="21" s="1"/>
  <c r="FI227" i="21"/>
  <c r="BI229" i="21"/>
  <c r="DQ229" i="21"/>
  <c r="FK229" i="21"/>
  <c r="FB229" i="21" s="1"/>
  <c r="FH230" i="21"/>
  <c r="EY230" i="21" s="1"/>
  <c r="FI231" i="21"/>
  <c r="BI233" i="21"/>
  <c r="DQ233" i="21"/>
  <c r="FK233" i="21"/>
  <c r="FB233" i="21" s="1"/>
  <c r="FH234" i="21"/>
  <c r="EY234" i="21" s="1"/>
  <c r="FI235" i="21"/>
  <c r="BI237" i="21"/>
  <c r="DQ237" i="21"/>
  <c r="FK237" i="21"/>
  <c r="FB237" i="21" s="1"/>
  <c r="FK239" i="21"/>
  <c r="FB239" i="21" s="1"/>
  <c r="ER240" i="21"/>
  <c r="EO240" i="21"/>
  <c r="BI240" i="21"/>
  <c r="CO244" i="21"/>
  <c r="M244" i="21"/>
  <c r="DS246" i="21"/>
  <c r="EQ247" i="21"/>
  <c r="AG248" i="21"/>
  <c r="I248" i="21"/>
  <c r="ER252" i="21"/>
  <c r="EO252" i="21"/>
  <c r="BI252" i="21"/>
  <c r="AE254" i="21"/>
  <c r="EM254" i="21"/>
  <c r="CO256" i="21"/>
  <c r="M256" i="21"/>
  <c r="BK258" i="21"/>
  <c r="EQ259" i="21"/>
  <c r="AG260" i="21"/>
  <c r="I260" i="21"/>
  <c r="ER264" i="21"/>
  <c r="EO264" i="21"/>
  <c r="BI264" i="21"/>
  <c r="BK269" i="21"/>
  <c r="AT270" i="21"/>
  <c r="EN270" i="21"/>
  <c r="DB274" i="21"/>
  <c r="ER274" i="21"/>
  <c r="BK277" i="21"/>
  <c r="AT278" i="21"/>
  <c r="EN278" i="21"/>
  <c r="DB282" i="21"/>
  <c r="ER282" i="21"/>
  <c r="BK285" i="21"/>
  <c r="AT286" i="21"/>
  <c r="EN286" i="21"/>
  <c r="DB290" i="21"/>
  <c r="ER290" i="21"/>
  <c r="FM238" i="21"/>
  <c r="FD238" i="21" s="1"/>
  <c r="AE240" i="21"/>
  <c r="CM240" i="21"/>
  <c r="FK240" i="21"/>
  <c r="FB240" i="21" s="1"/>
  <c r="FO240" i="21"/>
  <c r="FF240" i="21" s="1"/>
  <c r="FM242" i="21"/>
  <c r="FD242" i="21" s="1"/>
  <c r="FJ243" i="21"/>
  <c r="FA243" i="21" s="1"/>
  <c r="FN243" i="21"/>
  <c r="FE243" i="21" s="1"/>
  <c r="AE244" i="21"/>
  <c r="CM244" i="21"/>
  <c r="FK244" i="21"/>
  <c r="FB244" i="21" s="1"/>
  <c r="FO244" i="21"/>
  <c r="FF244" i="21" s="1"/>
  <c r="FJ247" i="21"/>
  <c r="FA247" i="21" s="1"/>
  <c r="FN247" i="21"/>
  <c r="FE247" i="21" s="1"/>
  <c r="AE248" i="21"/>
  <c r="CM248" i="21"/>
  <c r="FK248" i="21"/>
  <c r="FB248" i="21" s="1"/>
  <c r="FO248" i="21"/>
  <c r="FF248" i="21" s="1"/>
  <c r="FM250" i="21"/>
  <c r="FD250" i="21" s="1"/>
  <c r="FJ251" i="21"/>
  <c r="FA251" i="21" s="1"/>
  <c r="FN251" i="21"/>
  <c r="FE251" i="21" s="1"/>
  <c r="AE252" i="21"/>
  <c r="CM252" i="21"/>
  <c r="FK252" i="21"/>
  <c r="FB252" i="21" s="1"/>
  <c r="FO252" i="21"/>
  <c r="FF252" i="21" s="1"/>
  <c r="FI254" i="21"/>
  <c r="EZ254" i="21" s="1"/>
  <c r="FM254" i="21"/>
  <c r="FD254" i="21" s="1"/>
  <c r="FJ255" i="21"/>
  <c r="FA255" i="21" s="1"/>
  <c r="FN255" i="21"/>
  <c r="FE255" i="21" s="1"/>
  <c r="AE256" i="21"/>
  <c r="CM256" i="21"/>
  <c r="FK256" i="21"/>
  <c r="FB256" i="21" s="1"/>
  <c r="FO256" i="21"/>
  <c r="FF256" i="21" s="1"/>
  <c r="FM258" i="21"/>
  <c r="FD258" i="21" s="1"/>
  <c r="FJ259" i="21"/>
  <c r="FA259" i="21" s="1"/>
  <c r="FN259" i="21"/>
  <c r="FE259" i="21" s="1"/>
  <c r="AE260" i="21"/>
  <c r="CM260" i="21"/>
  <c r="FK260" i="21"/>
  <c r="FB260" i="21" s="1"/>
  <c r="FO260" i="21"/>
  <c r="FF260" i="21" s="1"/>
  <c r="FI262" i="21"/>
  <c r="EZ262" i="21" s="1"/>
  <c r="FM262" i="21"/>
  <c r="FD262" i="21" s="1"/>
  <c r="FJ263" i="21"/>
  <c r="FA263" i="21" s="1"/>
  <c r="FN263" i="21"/>
  <c r="FE263" i="21" s="1"/>
  <c r="AE264" i="21"/>
  <c r="CM264" i="21"/>
  <c r="FK264" i="21"/>
  <c r="FB264" i="21" s="1"/>
  <c r="FO264" i="21"/>
  <c r="FF264" i="21" s="1"/>
  <c r="ET267" i="21"/>
  <c r="EF267" i="21"/>
  <c r="CO267" i="21"/>
  <c r="M267" i="21"/>
  <c r="FN268" i="21"/>
  <c r="FE268" i="21" s="1"/>
  <c r="FJ268" i="21"/>
  <c r="FA268" i="21" s="1"/>
  <c r="FM268" i="21"/>
  <c r="FD268" i="21" s="1"/>
  <c r="FI268" i="21"/>
  <c r="EZ268" i="21" s="1"/>
  <c r="FL268" i="21"/>
  <c r="FC268" i="21" s="1"/>
  <c r="FH268" i="21"/>
  <c r="EY268" i="21" s="1"/>
  <c r="FO268" i="21"/>
  <c r="FF268" i="21" s="1"/>
  <c r="ET269" i="21"/>
  <c r="CM269" i="21"/>
  <c r="EQ269" i="21"/>
  <c r="EQ270" i="21"/>
  <c r="ET271" i="21"/>
  <c r="EF271" i="21"/>
  <c r="CO271" i="21"/>
  <c r="M271" i="21"/>
  <c r="FN272" i="21"/>
  <c r="FE272" i="21" s="1"/>
  <c r="FJ272" i="21"/>
  <c r="FA272" i="21" s="1"/>
  <c r="FM272" i="21"/>
  <c r="FD272" i="21" s="1"/>
  <c r="FI272" i="21"/>
  <c r="EZ272" i="21" s="1"/>
  <c r="FL272" i="21"/>
  <c r="FC272" i="21" s="1"/>
  <c r="FH272" i="21"/>
  <c r="EY272" i="21" s="1"/>
  <c r="FO272" i="21"/>
  <c r="FF272" i="21" s="1"/>
  <c r="ET273" i="21"/>
  <c r="CM273" i="21"/>
  <c r="EQ273" i="21"/>
  <c r="EQ274" i="21"/>
  <c r="J275" i="21"/>
  <c r="ET275" i="21"/>
  <c r="EF275" i="21"/>
  <c r="CO275" i="21"/>
  <c r="M275" i="21"/>
  <c r="FN276" i="21"/>
  <c r="FE276" i="21" s="1"/>
  <c r="FJ276" i="21"/>
  <c r="FA276" i="21" s="1"/>
  <c r="FM276" i="21"/>
  <c r="FD276" i="21" s="1"/>
  <c r="FI276" i="21"/>
  <c r="EZ276" i="21" s="1"/>
  <c r="FL276" i="21"/>
  <c r="FC276" i="21" s="1"/>
  <c r="FH276" i="21"/>
  <c r="EY276" i="21" s="1"/>
  <c r="FO276" i="21"/>
  <c r="FF276" i="21" s="1"/>
  <c r="ET277" i="21"/>
  <c r="CM277" i="21"/>
  <c r="EQ277" i="21"/>
  <c r="EQ278" i="21"/>
  <c r="AV279" i="21"/>
  <c r="ET279" i="21"/>
  <c r="EF279" i="21"/>
  <c r="CO279" i="21"/>
  <c r="M279" i="21"/>
  <c r="FN280" i="21"/>
  <c r="FE280" i="21" s="1"/>
  <c r="FJ280" i="21"/>
  <c r="FA280" i="21" s="1"/>
  <c r="FM280" i="21"/>
  <c r="FD280" i="21" s="1"/>
  <c r="FI280" i="21"/>
  <c r="EZ280" i="21" s="1"/>
  <c r="FL280" i="21"/>
  <c r="FC280" i="21" s="1"/>
  <c r="FH280" i="21"/>
  <c r="EY280" i="21" s="1"/>
  <c r="FO280" i="21"/>
  <c r="FF280" i="21" s="1"/>
  <c r="ET281" i="21"/>
  <c r="CM281" i="21"/>
  <c r="EQ281" i="21"/>
  <c r="EQ282" i="21"/>
  <c r="AV283" i="21"/>
  <c r="J283" i="21"/>
  <c r="ET283" i="21"/>
  <c r="EF283" i="21"/>
  <c r="CO283" i="21"/>
  <c r="M283" i="21"/>
  <c r="FN284" i="21"/>
  <c r="FE284" i="21" s="1"/>
  <c r="FJ284" i="21"/>
  <c r="FA284" i="21" s="1"/>
  <c r="FM284" i="21"/>
  <c r="FD284" i="21" s="1"/>
  <c r="FI284" i="21"/>
  <c r="EZ284" i="21" s="1"/>
  <c r="FL284" i="21"/>
  <c r="FC284" i="21" s="1"/>
  <c r="FH284" i="21"/>
  <c r="EY284" i="21" s="1"/>
  <c r="FO284" i="21"/>
  <c r="FF284" i="21" s="1"/>
  <c r="ET285" i="21"/>
  <c r="CM285" i="21"/>
  <c r="EQ285" i="21"/>
  <c r="EQ286" i="21"/>
  <c r="AV287" i="21"/>
  <c r="J287" i="21"/>
  <c r="ET287" i="21"/>
  <c r="EF287" i="21"/>
  <c r="CO287" i="21"/>
  <c r="M287" i="21"/>
  <c r="FN288" i="21"/>
  <c r="FE288" i="21" s="1"/>
  <c r="FJ288" i="21"/>
  <c r="FA288" i="21" s="1"/>
  <c r="FM288" i="21"/>
  <c r="FD288" i="21" s="1"/>
  <c r="FI288" i="21"/>
  <c r="EZ288" i="21" s="1"/>
  <c r="FL288" i="21"/>
  <c r="FC288" i="21" s="1"/>
  <c r="FH288" i="21"/>
  <c r="EY288" i="21" s="1"/>
  <c r="FO288" i="21"/>
  <c r="FF288" i="21" s="1"/>
  <c r="ET289" i="21"/>
  <c r="CM289" i="21"/>
  <c r="EQ289" i="21"/>
  <c r="EQ290" i="21"/>
  <c r="EP291" i="21"/>
  <c r="BX291" i="21"/>
  <c r="AT295" i="21"/>
  <c r="EN295" i="21"/>
  <c r="EM298" i="21"/>
  <c r="AE298" i="21"/>
  <c r="ES300" i="21"/>
  <c r="DQ300" i="21"/>
  <c r="ES302" i="21"/>
  <c r="DQ302" i="21"/>
  <c r="CM302" i="21"/>
  <c r="EQ302" i="21"/>
  <c r="EY314" i="21"/>
  <c r="ER314" i="21"/>
  <c r="DB314" i="21"/>
  <c r="EP319" i="21"/>
  <c r="BX319" i="21"/>
  <c r="FK243" i="21"/>
  <c r="FB243" i="21" s="1"/>
  <c r="FO243" i="21"/>
  <c r="FF243" i="21" s="1"/>
  <c r="FK247" i="21"/>
  <c r="FB247" i="21" s="1"/>
  <c r="FO247" i="21"/>
  <c r="FF247" i="21" s="1"/>
  <c r="FK251" i="21"/>
  <c r="FB251" i="21" s="1"/>
  <c r="FO251" i="21"/>
  <c r="FF251" i="21" s="1"/>
  <c r="FK255" i="21"/>
  <c r="FB255" i="21" s="1"/>
  <c r="FO255" i="21"/>
  <c r="FF255" i="21" s="1"/>
  <c r="FK259" i="21"/>
  <c r="FB259" i="21" s="1"/>
  <c r="FO259" i="21"/>
  <c r="FF259" i="21" s="1"/>
  <c r="FK263" i="21"/>
  <c r="FB263" i="21" s="1"/>
  <c r="FO263" i="21"/>
  <c r="FF263" i="21" s="1"/>
  <c r="FL266" i="21"/>
  <c r="FC266" i="21" s="1"/>
  <c r="FH266" i="21"/>
  <c r="EY266" i="21" s="1"/>
  <c r="FN266" i="21"/>
  <c r="FE266" i="21" s="1"/>
  <c r="FJ266" i="21"/>
  <c r="FA266" i="21" s="1"/>
  <c r="FO266" i="21"/>
  <c r="FF266" i="21" s="1"/>
  <c r="DD267" i="21"/>
  <c r="N267" i="21"/>
  <c r="AG267" i="21"/>
  <c r="I267" i="21"/>
  <c r="DD271" i="21"/>
  <c r="N271" i="21"/>
  <c r="AG271" i="21"/>
  <c r="I271" i="21"/>
  <c r="DD275" i="21"/>
  <c r="N275" i="21"/>
  <c r="AG275" i="21"/>
  <c r="I275" i="21"/>
  <c r="DD279" i="21"/>
  <c r="N279" i="21"/>
  <c r="AG279" i="21"/>
  <c r="I279" i="21"/>
  <c r="DD283" i="21"/>
  <c r="N283" i="21"/>
  <c r="AG283" i="21"/>
  <c r="I283" i="21"/>
  <c r="AG287" i="21"/>
  <c r="I287" i="21"/>
  <c r="DD291" i="21"/>
  <c r="N291" i="21"/>
  <c r="EO291" i="21"/>
  <c r="BI291" i="21"/>
  <c r="FL292" i="21"/>
  <c r="FC292" i="21" s="1"/>
  <c r="FM292" i="21"/>
  <c r="FD292" i="21" s="1"/>
  <c r="FI292" i="21"/>
  <c r="EZ292" i="21" s="1"/>
  <c r="FO292" i="21"/>
  <c r="FF292" i="21" s="1"/>
  <c r="FH292" i="21"/>
  <c r="EY292" i="21" s="1"/>
  <c r="FN292" i="21"/>
  <c r="FE292" i="21" s="1"/>
  <c r="FK292" i="21"/>
  <c r="FB292" i="21" s="1"/>
  <c r="ES296" i="21"/>
  <c r="DQ296" i="21"/>
  <c r="EQ298" i="21"/>
  <c r="CM298" i="21"/>
  <c r="EP301" i="21"/>
  <c r="BX301" i="21"/>
  <c r="FK238" i="21"/>
  <c r="FI240" i="21"/>
  <c r="BI242" i="21"/>
  <c r="DQ242" i="21"/>
  <c r="FK242" i="21"/>
  <c r="FB242" i="21" s="1"/>
  <c r="FH243" i="21"/>
  <c r="EY243" i="21" s="1"/>
  <c r="FI244" i="21"/>
  <c r="BI246" i="21"/>
  <c r="DQ246" i="21"/>
  <c r="FK246" i="21"/>
  <c r="FB246" i="21" s="1"/>
  <c r="FH247" i="21"/>
  <c r="EY247" i="21" s="1"/>
  <c r="FI248" i="21"/>
  <c r="BI250" i="21"/>
  <c r="DQ250" i="21"/>
  <c r="FK250" i="21"/>
  <c r="FB250" i="21" s="1"/>
  <c r="FH251" i="21"/>
  <c r="EY251" i="21" s="1"/>
  <c r="FI252" i="21"/>
  <c r="BI254" i="21"/>
  <c r="DQ254" i="21"/>
  <c r="FK254" i="21"/>
  <c r="FB254" i="21" s="1"/>
  <c r="FH255" i="21"/>
  <c r="EY255" i="21" s="1"/>
  <c r="FI256" i="21"/>
  <c r="BI258" i="21"/>
  <c r="DQ258" i="21"/>
  <c r="FK258" i="21"/>
  <c r="FB258" i="21" s="1"/>
  <c r="FH259" i="21"/>
  <c r="EY259" i="21" s="1"/>
  <c r="FI260" i="21"/>
  <c r="BI262" i="21"/>
  <c r="DQ262" i="21"/>
  <c r="FK262" i="21"/>
  <c r="FB262" i="21" s="1"/>
  <c r="FH263" i="21"/>
  <c r="EY263" i="21" s="1"/>
  <c r="FI264" i="21"/>
  <c r="FI266" i="21"/>
  <c r="EZ266" i="21" s="1"/>
  <c r="ES267" i="21"/>
  <c r="DQ267" i="21"/>
  <c r="AE269" i="21"/>
  <c r="EM269" i="21"/>
  <c r="ES271" i="21"/>
  <c r="DQ271" i="21"/>
  <c r="AE273" i="21"/>
  <c r="EM273" i="21"/>
  <c r="ES275" i="21"/>
  <c r="DQ275" i="21"/>
  <c r="AE277" i="21"/>
  <c r="EM277" i="21"/>
  <c r="ES279" i="21"/>
  <c r="DQ279" i="21"/>
  <c r="AE281" i="21"/>
  <c r="EM281" i="21"/>
  <c r="ES283" i="21"/>
  <c r="DQ283" i="21"/>
  <c r="AE285" i="21"/>
  <c r="EM285" i="21"/>
  <c r="ES287" i="21"/>
  <c r="DQ287" i="21"/>
  <c r="AE289" i="21"/>
  <c r="EM289" i="21"/>
  <c r="ET291" i="21"/>
  <c r="EF291" i="21"/>
  <c r="FM293" i="21"/>
  <c r="FD293" i="21" s="1"/>
  <c r="FI293" i="21"/>
  <c r="EZ293" i="21" s="1"/>
  <c r="FL293" i="21"/>
  <c r="FC293" i="21" s="1"/>
  <c r="FH293" i="21"/>
  <c r="EY293" i="21" s="1"/>
  <c r="FN293" i="21"/>
  <c r="FE293" i="21" s="1"/>
  <c r="FJ293" i="21"/>
  <c r="FA293" i="21" s="1"/>
  <c r="EW293" i="21"/>
  <c r="R293" i="21" s="1"/>
  <c r="FK293" i="21"/>
  <c r="FB293" i="21" s="1"/>
  <c r="O294" i="21"/>
  <c r="DS294" i="21"/>
  <c r="EQ294" i="21"/>
  <c r="CM294" i="21"/>
  <c r="EP297" i="21"/>
  <c r="BX297" i="21"/>
  <c r="EF298" i="21"/>
  <c r="ET298" i="21"/>
  <c r="EQ305" i="21"/>
  <c r="CM305" i="21"/>
  <c r="EY306" i="21"/>
  <c r="ER306" i="21"/>
  <c r="DB306" i="21"/>
  <c r="AE267" i="21"/>
  <c r="CM267" i="21"/>
  <c r="FK267" i="21"/>
  <c r="FI269" i="21"/>
  <c r="EZ269" i="21" s="1"/>
  <c r="FM269" i="21"/>
  <c r="FD269" i="21" s="1"/>
  <c r="FJ270" i="21"/>
  <c r="FA270" i="21" s="1"/>
  <c r="FN270" i="21"/>
  <c r="FE270" i="21" s="1"/>
  <c r="AE271" i="21"/>
  <c r="CM271" i="21"/>
  <c r="FK271" i="21"/>
  <c r="FI273" i="21"/>
  <c r="EZ273" i="21" s="1"/>
  <c r="FM273" i="21"/>
  <c r="FD273" i="21" s="1"/>
  <c r="FJ274" i="21"/>
  <c r="FA274" i="21" s="1"/>
  <c r="FN274" i="21"/>
  <c r="FE274" i="21" s="1"/>
  <c r="AE275" i="21"/>
  <c r="CM275" i="21"/>
  <c r="FK275" i="21"/>
  <c r="FI277" i="21"/>
  <c r="EZ277" i="21" s="1"/>
  <c r="FM277" i="21"/>
  <c r="FD277" i="21" s="1"/>
  <c r="FJ278" i="21"/>
  <c r="FA278" i="21" s="1"/>
  <c r="FN278" i="21"/>
  <c r="FE278" i="21" s="1"/>
  <c r="AE279" i="21"/>
  <c r="CM279" i="21"/>
  <c r="FK279" i="21"/>
  <c r="FI281" i="21"/>
  <c r="EZ281" i="21" s="1"/>
  <c r="FM281" i="21"/>
  <c r="FD281" i="21" s="1"/>
  <c r="FJ282" i="21"/>
  <c r="FA282" i="21" s="1"/>
  <c r="FN282" i="21"/>
  <c r="FE282" i="21" s="1"/>
  <c r="AE283" i="21"/>
  <c r="CM283" i="21"/>
  <c r="FK283" i="21"/>
  <c r="FI285" i="21"/>
  <c r="EZ285" i="21" s="1"/>
  <c r="FM285" i="21"/>
  <c r="FD285" i="21" s="1"/>
  <c r="FJ286" i="21"/>
  <c r="FA286" i="21" s="1"/>
  <c r="FN286" i="21"/>
  <c r="FE286" i="21" s="1"/>
  <c r="AE287" i="21"/>
  <c r="CM287" i="21"/>
  <c r="FK287" i="21"/>
  <c r="FI289" i="21"/>
  <c r="EZ289" i="21" s="1"/>
  <c r="FM289" i="21"/>
  <c r="FD289" i="21" s="1"/>
  <c r="FJ290" i="21"/>
  <c r="FA290" i="21" s="1"/>
  <c r="FN290" i="21"/>
  <c r="FE290" i="21" s="1"/>
  <c r="FL291" i="21"/>
  <c r="FC291" i="21" s="1"/>
  <c r="FH291" i="21"/>
  <c r="FI291" i="21"/>
  <c r="EZ291" i="21" s="1"/>
  <c r="FN291" i="21"/>
  <c r="FE291" i="21" s="1"/>
  <c r="BK298" i="21"/>
  <c r="DS298" i="21"/>
  <c r="EF299" i="21"/>
  <c r="ET299" i="21"/>
  <c r="EM302" i="21"/>
  <c r="AE302" i="21"/>
  <c r="DB302" i="21"/>
  <c r="ER302" i="21"/>
  <c r="EP312" i="21"/>
  <c r="BX312" i="21"/>
  <c r="EP321" i="21"/>
  <c r="BX321" i="21"/>
  <c r="FK270" i="21"/>
  <c r="FB270" i="21" s="1"/>
  <c r="FO270" i="21"/>
  <c r="FF270" i="21" s="1"/>
  <c r="FK274" i="21"/>
  <c r="FB274" i="21" s="1"/>
  <c r="FO274" i="21"/>
  <c r="FF274" i="21" s="1"/>
  <c r="FK278" i="21"/>
  <c r="FB278" i="21" s="1"/>
  <c r="FO278" i="21"/>
  <c r="FF278" i="21" s="1"/>
  <c r="FK282" i="21"/>
  <c r="FB282" i="21" s="1"/>
  <c r="FO282" i="21"/>
  <c r="FF282" i="21" s="1"/>
  <c r="FK286" i="21"/>
  <c r="FB286" i="21" s="1"/>
  <c r="FO286" i="21"/>
  <c r="FF286" i="21" s="1"/>
  <c r="FK290" i="21"/>
  <c r="FB290" i="21" s="1"/>
  <c r="FO290" i="21"/>
  <c r="FF290" i="21" s="1"/>
  <c r="DB295" i="21"/>
  <c r="ER295" i="21"/>
  <c r="CM296" i="21"/>
  <c r="EQ296" i="21"/>
  <c r="FM297" i="21"/>
  <c r="FD297" i="21" s="1"/>
  <c r="FI297" i="21"/>
  <c r="EZ297" i="21" s="1"/>
  <c r="FL297" i="21"/>
  <c r="FC297" i="21" s="1"/>
  <c r="FH297" i="21"/>
  <c r="EY297" i="21" s="1"/>
  <c r="FN297" i="21"/>
  <c r="FE297" i="21" s="1"/>
  <c r="FJ297" i="21"/>
  <c r="FA297" i="21" s="1"/>
  <c r="FO297" i="21"/>
  <c r="FF297" i="21" s="1"/>
  <c r="AT299" i="21"/>
  <c r="EN299" i="21"/>
  <c r="CM300" i="21"/>
  <c r="EQ300" i="21"/>
  <c r="FM301" i="21"/>
  <c r="FD301" i="21" s="1"/>
  <c r="FI301" i="21"/>
  <c r="EZ301" i="21" s="1"/>
  <c r="FL301" i="21"/>
  <c r="FC301" i="21" s="1"/>
  <c r="FH301" i="21"/>
  <c r="EY301" i="21" s="1"/>
  <c r="FN301" i="21"/>
  <c r="FE301" i="21" s="1"/>
  <c r="FJ301" i="21"/>
  <c r="FA301" i="21" s="1"/>
  <c r="FO301" i="21"/>
  <c r="FF301" i="21" s="1"/>
  <c r="AT302" i="21"/>
  <c r="EN302" i="21"/>
  <c r="EM304" i="21"/>
  <c r="AE304" i="21"/>
  <c r="M306" i="21"/>
  <c r="CO306" i="21"/>
  <c r="AT307" i="21"/>
  <c r="EN307" i="21"/>
  <c r="FM309" i="21"/>
  <c r="FD309" i="21" s="1"/>
  <c r="FI309" i="21"/>
  <c r="EZ309" i="21" s="1"/>
  <c r="FN309" i="21"/>
  <c r="FE309" i="21" s="1"/>
  <c r="FJ309" i="21"/>
  <c r="FA309" i="21" s="1"/>
  <c r="FH309" i="21"/>
  <c r="EY309" i="21" s="1"/>
  <c r="FK309" i="21"/>
  <c r="FB309" i="21" s="1"/>
  <c r="FL309" i="21"/>
  <c r="FC309" i="21" s="1"/>
  <c r="AE310" i="21"/>
  <c r="EM310" i="21"/>
  <c r="DS310" i="21"/>
  <c r="O310" i="21"/>
  <c r="ET327" i="21"/>
  <c r="EF327" i="21"/>
  <c r="BI269" i="21"/>
  <c r="DQ269" i="21"/>
  <c r="FK269" i="21"/>
  <c r="FB269" i="21" s="1"/>
  <c r="FH270" i="21"/>
  <c r="EY270" i="21" s="1"/>
  <c r="BI273" i="21"/>
  <c r="DQ273" i="21"/>
  <c r="FK273" i="21"/>
  <c r="FB273" i="21" s="1"/>
  <c r="FH274" i="21"/>
  <c r="EY274" i="21" s="1"/>
  <c r="BI277" i="21"/>
  <c r="DQ277" i="21"/>
  <c r="FK277" i="21"/>
  <c r="FB277" i="21" s="1"/>
  <c r="FH278" i="21"/>
  <c r="EY278" i="21" s="1"/>
  <c r="BI281" i="21"/>
  <c r="DQ281" i="21"/>
  <c r="FK281" i="21"/>
  <c r="FB281" i="21" s="1"/>
  <c r="FH282" i="21"/>
  <c r="EY282" i="21" s="1"/>
  <c r="BI285" i="21"/>
  <c r="DQ285" i="21"/>
  <c r="FK285" i="21"/>
  <c r="FB285" i="21" s="1"/>
  <c r="FH286" i="21"/>
  <c r="EY286" i="21" s="1"/>
  <c r="BI289" i="21"/>
  <c r="DQ289" i="21"/>
  <c r="FK289" i="21"/>
  <c r="FB289" i="21" s="1"/>
  <c r="FH290" i="21"/>
  <c r="EY290" i="21" s="1"/>
  <c r="EM294" i="21"/>
  <c r="AE294" i="21"/>
  <c r="EF295" i="21"/>
  <c r="ET295" i="21"/>
  <c r="EO296" i="21"/>
  <c r="BI296" i="21"/>
  <c r="EO300" i="21"/>
  <c r="BI300" i="21"/>
  <c r="EP304" i="21"/>
  <c r="BX304" i="21"/>
  <c r="EQ304" i="21"/>
  <c r="CM304" i="21"/>
  <c r="EP305" i="21"/>
  <c r="BX305" i="21"/>
  <c r="BI308" i="21"/>
  <c r="EO308" i="21"/>
  <c r="FO309" i="21"/>
  <c r="FF309" i="21" s="1"/>
  <c r="CO310" i="21"/>
  <c r="EM313" i="21"/>
  <c r="AE313" i="21"/>
  <c r="ER323" i="21"/>
  <c r="DB323" i="21"/>
  <c r="AT294" i="21"/>
  <c r="BI294" i="21"/>
  <c r="DB294" i="21"/>
  <c r="DQ294" i="21"/>
  <c r="FK294" i="21"/>
  <c r="FB294" i="21" s="1"/>
  <c r="FH295" i="21"/>
  <c r="FL295" i="21"/>
  <c r="FC295" i="21" s="1"/>
  <c r="FI296" i="21"/>
  <c r="EZ296" i="21" s="1"/>
  <c r="FM296" i="21"/>
  <c r="FD296" i="21" s="1"/>
  <c r="AT298" i="21"/>
  <c r="BI298" i="21"/>
  <c r="DB298" i="21"/>
  <c r="DQ298" i="21"/>
  <c r="FK298" i="21"/>
  <c r="FB298" i="21" s="1"/>
  <c r="FH299" i="21"/>
  <c r="FL299" i="21"/>
  <c r="FC299" i="21" s="1"/>
  <c r="FI300" i="21"/>
  <c r="EZ300" i="21" s="1"/>
  <c r="FM300" i="21"/>
  <c r="FD300" i="21" s="1"/>
  <c r="ET302" i="21"/>
  <c r="FL308" i="21"/>
  <c r="FC308" i="21" s="1"/>
  <c r="FH308" i="21"/>
  <c r="EY308" i="21" s="1"/>
  <c r="FM308" i="21"/>
  <c r="FD308" i="21" s="1"/>
  <c r="FI308" i="21"/>
  <c r="EZ308" i="21" s="1"/>
  <c r="FK308" i="21"/>
  <c r="FB308" i="21" s="1"/>
  <c r="FN308" i="21"/>
  <c r="FE308" i="21" s="1"/>
  <c r="FO308" i="21"/>
  <c r="FF308" i="21" s="1"/>
  <c r="EH310" i="21"/>
  <c r="ER310" i="21"/>
  <c r="DB310" i="21"/>
  <c r="AV311" i="21"/>
  <c r="J311" i="21"/>
  <c r="EO312" i="21"/>
  <c r="BI312" i="21"/>
  <c r="L313" i="21"/>
  <c r="BZ313" i="21"/>
  <c r="ES315" i="21"/>
  <c r="DQ315" i="21"/>
  <c r="ER317" i="21"/>
  <c r="DB317" i="21"/>
  <c r="AV318" i="21"/>
  <c r="EO322" i="21"/>
  <c r="BI322" i="21"/>
  <c r="ES322" i="21"/>
  <c r="DQ322" i="21"/>
  <c r="EP323" i="21"/>
  <c r="BX323" i="21"/>
  <c r="FN327" i="21"/>
  <c r="FE327" i="21" s="1"/>
  <c r="FJ327" i="21"/>
  <c r="FA327" i="21" s="1"/>
  <c r="FL327" i="21"/>
  <c r="FC327" i="21" s="1"/>
  <c r="FH327" i="21"/>
  <c r="EY327" i="21" s="1"/>
  <c r="FI327" i="21"/>
  <c r="EZ327" i="21" s="1"/>
  <c r="FK327" i="21"/>
  <c r="FB327" i="21" s="1"/>
  <c r="FM327" i="21"/>
  <c r="FD327" i="21" s="1"/>
  <c r="AV329" i="21"/>
  <c r="J329" i="21"/>
  <c r="EN331" i="21"/>
  <c r="AT331" i="21"/>
  <c r="CM332" i="21"/>
  <c r="EQ332" i="21"/>
  <c r="BZ333" i="21"/>
  <c r="L333" i="21"/>
  <c r="FL338" i="21"/>
  <c r="FC338" i="21" s="1"/>
  <c r="FH338" i="21"/>
  <c r="EY338" i="21" s="1"/>
  <c r="FK338" i="21"/>
  <c r="FB338" i="21" s="1"/>
  <c r="FN338" i="21"/>
  <c r="FE338" i="21" s="1"/>
  <c r="FI338" i="21"/>
  <c r="EZ338" i="21" s="1"/>
  <c r="FO338" i="21"/>
  <c r="FF338" i="21" s="1"/>
  <c r="FM338" i="21"/>
  <c r="FD338" i="21" s="1"/>
  <c r="FJ338" i="21"/>
  <c r="FA338" i="21" s="1"/>
  <c r="EN354" i="21"/>
  <c r="AT354" i="21"/>
  <c r="FN295" i="21"/>
  <c r="FE295" i="21" s="1"/>
  <c r="FK296" i="21"/>
  <c r="FB296" i="21" s="1"/>
  <c r="FO296" i="21"/>
  <c r="FF296" i="21" s="1"/>
  <c r="FK300" i="21"/>
  <c r="FB300" i="21" s="1"/>
  <c r="FO300" i="21"/>
  <c r="FF300" i="21" s="1"/>
  <c r="EO302" i="21"/>
  <c r="BI302" i="21"/>
  <c r="FM305" i="21"/>
  <c r="FD305" i="21" s="1"/>
  <c r="FI305" i="21"/>
  <c r="EZ305" i="21" s="1"/>
  <c r="FN305" i="21"/>
  <c r="FE305" i="21" s="1"/>
  <c r="FJ305" i="21"/>
  <c r="FA305" i="21" s="1"/>
  <c r="FO305" i="21"/>
  <c r="FF305" i="21" s="1"/>
  <c r="EN306" i="21"/>
  <c r="AT306" i="21"/>
  <c r="DD307" i="21"/>
  <c r="N307" i="21"/>
  <c r="EO307" i="21"/>
  <c r="BI307" i="21"/>
  <c r="EN310" i="21"/>
  <c r="AT310" i="21"/>
  <c r="DB311" i="21"/>
  <c r="ER311" i="21"/>
  <c r="EN314" i="21"/>
  <c r="AT314" i="21"/>
  <c r="EN319" i="21"/>
  <c r="AT319" i="21"/>
  <c r="ER325" i="21"/>
  <c r="DB325" i="21"/>
  <c r="EO334" i="21"/>
  <c r="BI334" i="21"/>
  <c r="ES343" i="21"/>
  <c r="DQ343" i="21"/>
  <c r="BI295" i="21"/>
  <c r="FK295" i="21"/>
  <c r="FB295" i="21" s="1"/>
  <c r="FH296" i="21"/>
  <c r="BI299" i="21"/>
  <c r="DQ299" i="21"/>
  <c r="FK299" i="21"/>
  <c r="FB299" i="21" s="1"/>
  <c r="FH300" i="21"/>
  <c r="FM304" i="21"/>
  <c r="FD304" i="21" s="1"/>
  <c r="FI304" i="21"/>
  <c r="FJ304" i="21"/>
  <c r="FA304" i="21" s="1"/>
  <c r="FO304" i="21"/>
  <c r="FF304" i="21" s="1"/>
  <c r="FH305" i="21"/>
  <c r="EY305" i="21" s="1"/>
  <c r="EF306" i="21"/>
  <c r="ET306" i="21"/>
  <c r="BK314" i="21"/>
  <c r="ET315" i="21"/>
  <c r="EF315" i="21"/>
  <c r="ET317" i="21"/>
  <c r="EF317" i="21"/>
  <c r="EQ326" i="21"/>
  <c r="CM326" i="21"/>
  <c r="FA326" i="21"/>
  <c r="P328" i="21"/>
  <c r="EH328" i="21"/>
  <c r="FA330" i="21"/>
  <c r="EN335" i="21"/>
  <c r="AT335" i="21"/>
  <c r="BZ337" i="21"/>
  <c r="L337" i="21"/>
  <c r="AG341" i="21"/>
  <c r="I341" i="21"/>
  <c r="ES341" i="21"/>
  <c r="DQ341" i="21"/>
  <c r="EF307" i="21"/>
  <c r="ET307" i="21"/>
  <c r="ES307" i="21"/>
  <c r="DQ307" i="21"/>
  <c r="EO311" i="21"/>
  <c r="BI311" i="21"/>
  <c r="FM313" i="21"/>
  <c r="FD313" i="21" s="1"/>
  <c r="FI313" i="21"/>
  <c r="EZ313" i="21" s="1"/>
  <c r="FN313" i="21"/>
  <c r="FE313" i="21" s="1"/>
  <c r="FJ313" i="21"/>
  <c r="FA313" i="21" s="1"/>
  <c r="FO313" i="21"/>
  <c r="FF313" i="21" s="1"/>
  <c r="ET314" i="21"/>
  <c r="EQ316" i="21"/>
  <c r="CM316" i="21"/>
  <c r="EO318" i="21"/>
  <c r="BI318" i="21"/>
  <c r="EN321" i="21"/>
  <c r="AT321" i="21"/>
  <c r="EM322" i="21"/>
  <c r="AE322" i="21"/>
  <c r="ET326" i="21"/>
  <c r="ES326" i="21"/>
  <c r="DQ326" i="21"/>
  <c r="EO328" i="21"/>
  <c r="BI328" i="21"/>
  <c r="FN331" i="21"/>
  <c r="FE331" i="21" s="1"/>
  <c r="FJ331" i="21"/>
  <c r="FA331" i="21" s="1"/>
  <c r="FL331" i="21"/>
  <c r="FC331" i="21" s="1"/>
  <c r="FH331" i="21"/>
  <c r="EY331" i="21" s="1"/>
  <c r="FK331" i="21"/>
  <c r="FB331" i="21" s="1"/>
  <c r="FM331" i="21"/>
  <c r="FD331" i="21" s="1"/>
  <c r="FO331" i="21"/>
  <c r="FF331" i="21" s="1"/>
  <c r="EO332" i="21"/>
  <c r="BI332" i="21"/>
  <c r="EM334" i="21"/>
  <c r="AE334" i="21"/>
  <c r="BX335" i="21"/>
  <c r="EN337" i="21"/>
  <c r="AT337" i="21"/>
  <c r="EM342" i="21"/>
  <c r="AE342" i="21"/>
  <c r="EZ342" i="21"/>
  <c r="ES342" i="21"/>
  <c r="DQ342" i="21"/>
  <c r="EF311" i="21"/>
  <c r="ET311" i="21"/>
  <c r="ES311" i="21"/>
  <c r="DQ311" i="21"/>
  <c r="EM316" i="21"/>
  <c r="AE316" i="21"/>
  <c r="ES318" i="21"/>
  <c r="DQ318" i="21"/>
  <c r="EQ318" i="21"/>
  <c r="CM318" i="21"/>
  <c r="CM320" i="21"/>
  <c r="EQ320" i="21"/>
  <c r="ER321" i="21"/>
  <c r="DB321" i="21"/>
  <c r="EQ322" i="21"/>
  <c r="CM322" i="21"/>
  <c r="EN323" i="21"/>
  <c r="AT323" i="21"/>
  <c r="EF324" i="21"/>
  <c r="ET324" i="21"/>
  <c r="ES324" i="21"/>
  <c r="DQ324" i="21"/>
  <c r="FL329" i="21"/>
  <c r="FC329" i="21" s="1"/>
  <c r="FH329" i="21"/>
  <c r="EY329" i="21" s="1"/>
  <c r="FN329" i="21"/>
  <c r="FE329" i="21" s="1"/>
  <c r="FJ329" i="21"/>
  <c r="FA329" i="21" s="1"/>
  <c r="FK329" i="21"/>
  <c r="FB329" i="21" s="1"/>
  <c r="FM329" i="21"/>
  <c r="FD329" i="21" s="1"/>
  <c r="FO329" i="21"/>
  <c r="FF329" i="21" s="1"/>
  <c r="ES330" i="21"/>
  <c r="DQ330" i="21"/>
  <c r="EQ330" i="21"/>
  <c r="CM330" i="21"/>
  <c r="DB353" i="21"/>
  <c r="ER353" i="21"/>
  <c r="EH362" i="21"/>
  <c r="P362" i="21"/>
  <c r="CM362" i="21"/>
  <c r="EQ362" i="21"/>
  <c r="EO362" i="21"/>
  <c r="BI362" i="21"/>
  <c r="FL312" i="21"/>
  <c r="FC312" i="21" s="1"/>
  <c r="FH312" i="21"/>
  <c r="FM312" i="21"/>
  <c r="FD312" i="21" s="1"/>
  <c r="FI312" i="21"/>
  <c r="EZ312" i="21" s="1"/>
  <c r="FO312" i="21"/>
  <c r="FF312" i="21" s="1"/>
  <c r="EQ314" i="21"/>
  <c r="EN315" i="21"/>
  <c r="FL315" i="21"/>
  <c r="FC315" i="21" s="1"/>
  <c r="FH315" i="21"/>
  <c r="FK315" i="21"/>
  <c r="FB315" i="21" s="1"/>
  <c r="FM315" i="21"/>
  <c r="FD315" i="21" s="1"/>
  <c r="FJ315" i="21"/>
  <c r="FA315" i="21" s="1"/>
  <c r="O316" i="21"/>
  <c r="DS316" i="21"/>
  <c r="EP316" i="21"/>
  <c r="BX316" i="21"/>
  <c r="AG317" i="21"/>
  <c r="FN317" i="21"/>
  <c r="FE317" i="21" s="1"/>
  <c r="FJ317" i="21"/>
  <c r="FA317" i="21" s="1"/>
  <c r="FK317" i="21"/>
  <c r="FB317" i="21" s="1"/>
  <c r="FL317" i="21"/>
  <c r="FC317" i="21" s="1"/>
  <c r="FI317" i="21"/>
  <c r="EZ317" i="21" s="1"/>
  <c r="EM318" i="21"/>
  <c r="AE318" i="21"/>
  <c r="EF320" i="21"/>
  <c r="ET320" i="21"/>
  <c r="ES320" i="21"/>
  <c r="DQ320" i="21"/>
  <c r="EF322" i="21"/>
  <c r="ET322" i="21"/>
  <c r="AE324" i="21"/>
  <c r="EM324" i="21"/>
  <c r="FL325" i="21"/>
  <c r="FC325" i="21" s="1"/>
  <c r="FH325" i="21"/>
  <c r="EY325" i="21" s="1"/>
  <c r="FN325" i="21"/>
  <c r="FE325" i="21" s="1"/>
  <c r="FJ325" i="21"/>
  <c r="FA325" i="21" s="1"/>
  <c r="FI325" i="21"/>
  <c r="EZ325" i="21" s="1"/>
  <c r="FK325" i="21"/>
  <c r="FB325" i="21" s="1"/>
  <c r="FO325" i="21"/>
  <c r="FF325" i="21" s="1"/>
  <c r="N326" i="21"/>
  <c r="DD326" i="21"/>
  <c r="EM326" i="21"/>
  <c r="AE326" i="21"/>
  <c r="AE328" i="21"/>
  <c r="EM328" i="21"/>
  <c r="EM330" i="21"/>
  <c r="AE330" i="21"/>
  <c r="EN333" i="21"/>
  <c r="AT333" i="21"/>
  <c r="ES334" i="21"/>
  <c r="DQ334" i="21"/>
  <c r="EQ334" i="21"/>
  <c r="CM334" i="21"/>
  <c r="L335" i="21"/>
  <c r="BZ335" i="21"/>
  <c r="CM336" i="21"/>
  <c r="EQ336" i="21"/>
  <c r="EP339" i="21"/>
  <c r="BX339" i="21"/>
  <c r="P340" i="21"/>
  <c r="EH340" i="21"/>
  <c r="AT340" i="21"/>
  <c r="EN340" i="21"/>
  <c r="EQ345" i="21"/>
  <c r="CM345" i="21"/>
  <c r="CM346" i="21"/>
  <c r="EQ346" i="21"/>
  <c r="FK302" i="21"/>
  <c r="BI306" i="21"/>
  <c r="DQ306" i="21"/>
  <c r="FK306" i="21"/>
  <c r="FB306" i="21" s="1"/>
  <c r="FH307" i="21"/>
  <c r="FL307" i="21"/>
  <c r="FC307" i="21" s="1"/>
  <c r="BI310" i="21"/>
  <c r="DQ310" i="21"/>
  <c r="FK310" i="21"/>
  <c r="FB310" i="21" s="1"/>
  <c r="FH311" i="21"/>
  <c r="FL311" i="21"/>
  <c r="FC311" i="21" s="1"/>
  <c r="BI314" i="21"/>
  <c r="DQ314" i="21"/>
  <c r="FK314" i="21"/>
  <c r="FB314" i="21" s="1"/>
  <c r="FM316" i="21"/>
  <c r="FD316" i="21" s="1"/>
  <c r="FI316" i="21"/>
  <c r="FJ316" i="21"/>
  <c r="FA316" i="21" s="1"/>
  <c r="FO316" i="21"/>
  <c r="FF316" i="21" s="1"/>
  <c r="ET318" i="21"/>
  <c r="DB319" i="21"/>
  <c r="FN319" i="21"/>
  <c r="FE319" i="21" s="1"/>
  <c r="FJ319" i="21"/>
  <c r="FA319" i="21" s="1"/>
  <c r="FL319" i="21"/>
  <c r="FC319" i="21" s="1"/>
  <c r="FH319" i="21"/>
  <c r="EY319" i="21" s="1"/>
  <c r="FO319" i="21"/>
  <c r="FF319" i="21" s="1"/>
  <c r="EO320" i="21"/>
  <c r="BI320" i="21"/>
  <c r="CM324" i="21"/>
  <c r="EQ324" i="21"/>
  <c r="ES328" i="21"/>
  <c r="DQ328" i="21"/>
  <c r="AE332" i="21"/>
  <c r="EM332" i="21"/>
  <c r="DB333" i="21"/>
  <c r="FL333" i="21"/>
  <c r="FC333" i="21" s="1"/>
  <c r="FH333" i="21"/>
  <c r="EY333" i="21" s="1"/>
  <c r="FN333" i="21"/>
  <c r="FE333" i="21" s="1"/>
  <c r="FJ333" i="21"/>
  <c r="FA333" i="21" s="1"/>
  <c r="FO333" i="21"/>
  <c r="FF333" i="21" s="1"/>
  <c r="ET334" i="21"/>
  <c r="DB335" i="21"/>
  <c r="FN335" i="21"/>
  <c r="FE335" i="21" s="1"/>
  <c r="FJ335" i="21"/>
  <c r="FA335" i="21" s="1"/>
  <c r="FL335" i="21"/>
  <c r="FC335" i="21" s="1"/>
  <c r="FH335" i="21"/>
  <c r="EY335" i="21" s="1"/>
  <c r="FO335" i="21"/>
  <c r="FF335" i="21" s="1"/>
  <c r="ET336" i="21"/>
  <c r="EO336" i="21"/>
  <c r="BI336" i="21"/>
  <c r="ET341" i="21"/>
  <c r="EF341" i="21"/>
  <c r="AE345" i="21"/>
  <c r="ES347" i="21"/>
  <c r="EP349" i="21"/>
  <c r="BX349" i="21"/>
  <c r="FN352" i="21"/>
  <c r="FE352" i="21" s="1"/>
  <c r="FJ352" i="21"/>
  <c r="FA352" i="21" s="1"/>
  <c r="FK352" i="21"/>
  <c r="FB352" i="21" s="1"/>
  <c r="FM352" i="21"/>
  <c r="FD352" i="21" s="1"/>
  <c r="FH352" i="21"/>
  <c r="EY352" i="21" s="1"/>
  <c r="FL352" i="21"/>
  <c r="FC352" i="21" s="1"/>
  <c r="FO352" i="21"/>
  <c r="FF352" i="21" s="1"/>
  <c r="FI352" i="21"/>
  <c r="EZ352" i="21" s="1"/>
  <c r="ES336" i="21"/>
  <c r="DQ336" i="21"/>
  <c r="DD337" i="21"/>
  <c r="N337" i="21"/>
  <c r="CO341" i="21"/>
  <c r="M341" i="21"/>
  <c r="AT341" i="21"/>
  <c r="EN341" i="21"/>
  <c r="DB341" i="21"/>
  <c r="ER341" i="21"/>
  <c r="EP345" i="21"/>
  <c r="BX345" i="21"/>
  <c r="ER347" i="21"/>
  <c r="DB347" i="21"/>
  <c r="ER349" i="21"/>
  <c r="DB349" i="21"/>
  <c r="EM356" i="21"/>
  <c r="AE356" i="21"/>
  <c r="EH357" i="21"/>
  <c r="P357" i="21"/>
  <c r="CM357" i="21"/>
  <c r="EQ357" i="21"/>
  <c r="EO357" i="21"/>
  <c r="BI357" i="21"/>
  <c r="FK307" i="21"/>
  <c r="FB307" i="21" s="1"/>
  <c r="FK311" i="21"/>
  <c r="FB311" i="21" s="1"/>
  <c r="DD319" i="21"/>
  <c r="N319" i="21"/>
  <c r="AE320" i="21"/>
  <c r="EM320" i="21"/>
  <c r="FL321" i="21"/>
  <c r="FC321" i="21" s="1"/>
  <c r="FH321" i="21"/>
  <c r="EY321" i="21" s="1"/>
  <c r="FN321" i="21"/>
  <c r="FE321" i="21" s="1"/>
  <c r="FJ321" i="21"/>
  <c r="FA321" i="21" s="1"/>
  <c r="FO321" i="21"/>
  <c r="FF321" i="21" s="1"/>
  <c r="FN323" i="21"/>
  <c r="FE323" i="21" s="1"/>
  <c r="FJ323" i="21"/>
  <c r="FA323" i="21" s="1"/>
  <c r="FL323" i="21"/>
  <c r="FC323" i="21" s="1"/>
  <c r="FH323" i="21"/>
  <c r="EY323" i="21" s="1"/>
  <c r="FO323" i="21"/>
  <c r="FF323" i="21" s="1"/>
  <c r="EO324" i="21"/>
  <c r="BI324" i="21"/>
  <c r="CM328" i="21"/>
  <c r="EQ328" i="21"/>
  <c r="ES332" i="21"/>
  <c r="DQ332" i="21"/>
  <c r="DD333" i="21"/>
  <c r="N333" i="21"/>
  <c r="DD335" i="21"/>
  <c r="N335" i="21"/>
  <c r="AE336" i="21"/>
  <c r="EM336" i="21"/>
  <c r="DB337" i="21"/>
  <c r="FL337" i="21"/>
  <c r="FC337" i="21" s="1"/>
  <c r="FH337" i="21"/>
  <c r="EY337" i="21" s="1"/>
  <c r="FN337" i="21"/>
  <c r="FE337" i="21" s="1"/>
  <c r="FJ337" i="21"/>
  <c r="FA337" i="21" s="1"/>
  <c r="FO337" i="21"/>
  <c r="FF337" i="21" s="1"/>
  <c r="FN339" i="21"/>
  <c r="FE339" i="21" s="1"/>
  <c r="FJ339" i="21"/>
  <c r="FA339" i="21" s="1"/>
  <c r="FM339" i="21"/>
  <c r="FD339" i="21" s="1"/>
  <c r="FI339" i="21"/>
  <c r="EZ339" i="21" s="1"/>
  <c r="FL339" i="21"/>
  <c r="FC339" i="21" s="1"/>
  <c r="FH339" i="21"/>
  <c r="EY339" i="21" s="1"/>
  <c r="FO339" i="21"/>
  <c r="FF339" i="21" s="1"/>
  <c r="DB340" i="21"/>
  <c r="ER340" i="21"/>
  <c r="DB342" i="21"/>
  <c r="ER342" i="21"/>
  <c r="EP344" i="21"/>
  <c r="BX344" i="21"/>
  <c r="I345" i="21"/>
  <c r="AG345" i="21"/>
  <c r="EF346" i="21"/>
  <c r="ET346" i="21"/>
  <c r="EZ346" i="21"/>
  <c r="ES346" i="21"/>
  <c r="DQ346" i="21"/>
  <c r="EY348" i="21"/>
  <c r="EF351" i="21"/>
  <c r="ET351" i="21"/>
  <c r="EH353" i="21"/>
  <c r="P353" i="21"/>
  <c r="EO353" i="21"/>
  <c r="BI353" i="21"/>
  <c r="FK318" i="21"/>
  <c r="FI320" i="21"/>
  <c r="FM320" i="21"/>
  <c r="FD320" i="21" s="1"/>
  <c r="FK322" i="21"/>
  <c r="FI324" i="21"/>
  <c r="EZ324" i="21" s="1"/>
  <c r="FM324" i="21"/>
  <c r="FD324" i="21" s="1"/>
  <c r="FK326" i="21"/>
  <c r="FB326" i="21" s="1"/>
  <c r="FI328" i="21"/>
  <c r="EZ328" i="21" s="1"/>
  <c r="FM328" i="21"/>
  <c r="FD328" i="21" s="1"/>
  <c r="FK330" i="21"/>
  <c r="FB330" i="21" s="1"/>
  <c r="FI332" i="21"/>
  <c r="FM332" i="21"/>
  <c r="FD332" i="21" s="1"/>
  <c r="FK334" i="21"/>
  <c r="FI336" i="21"/>
  <c r="FM336" i="21"/>
  <c r="FD336" i="21" s="1"/>
  <c r="EM340" i="21"/>
  <c r="K342" i="21"/>
  <c r="BK342" i="21"/>
  <c r="DB343" i="21"/>
  <c r="ER343" i="21"/>
  <c r="FM344" i="21"/>
  <c r="FD344" i="21" s="1"/>
  <c r="FI344" i="21"/>
  <c r="EZ344" i="21" s="1"/>
  <c r="FN344" i="21"/>
  <c r="FE344" i="21" s="1"/>
  <c r="FH344" i="21"/>
  <c r="EY344" i="21" s="1"/>
  <c r="FL344" i="21"/>
  <c r="FC344" i="21" s="1"/>
  <c r="FJ344" i="21"/>
  <c r="FA344" i="21" s="1"/>
  <c r="N345" i="21"/>
  <c r="DD345" i="21"/>
  <c r="N346" i="21"/>
  <c r="I346" i="21"/>
  <c r="AG346" i="21"/>
  <c r="EP350" i="21"/>
  <c r="BX350" i="21"/>
  <c r="EQ351" i="21"/>
  <c r="CM351" i="21"/>
  <c r="AE353" i="21"/>
  <c r="EM353" i="21"/>
  <c r="EP358" i="21"/>
  <c r="BX358" i="21"/>
  <c r="FK320" i="21"/>
  <c r="FB320" i="21" s="1"/>
  <c r="FK324" i="21"/>
  <c r="FB324" i="21" s="1"/>
  <c r="FK328" i="21"/>
  <c r="FB328" i="21" s="1"/>
  <c r="FK332" i="21"/>
  <c r="FB332" i="21" s="1"/>
  <c r="FK336" i="21"/>
  <c r="FB336" i="21" s="1"/>
  <c r="EO341" i="21"/>
  <c r="BI341" i="21"/>
  <c r="EN343" i="21"/>
  <c r="AT343" i="21"/>
  <c r="EF344" i="21"/>
  <c r="ET344" i="21"/>
  <c r="EO346" i="21"/>
  <c r="BI346" i="21"/>
  <c r="EP347" i="21"/>
  <c r="BX347" i="21"/>
  <c r="EQ349" i="21"/>
  <c r="CM349" i="21"/>
  <c r="EO350" i="21"/>
  <c r="BI350" i="21"/>
  <c r="CM353" i="21"/>
  <c r="EQ353" i="21"/>
  <c r="ES359" i="21"/>
  <c r="DQ359" i="21"/>
  <c r="FN361" i="21"/>
  <c r="FE361" i="21" s="1"/>
  <c r="FJ361" i="21"/>
  <c r="FA361" i="21" s="1"/>
  <c r="FK361" i="21"/>
  <c r="FB361" i="21" s="1"/>
  <c r="FL361" i="21"/>
  <c r="FC361" i="21" s="1"/>
  <c r="FO361" i="21"/>
  <c r="FF361" i="21" s="1"/>
  <c r="FH361" i="21"/>
  <c r="EY361" i="21" s="1"/>
  <c r="FM361" i="21"/>
  <c r="FD361" i="21" s="1"/>
  <c r="FI361" i="21"/>
  <c r="EZ361" i="21" s="1"/>
  <c r="FJ340" i="21"/>
  <c r="FA340" i="21" s="1"/>
  <c r="FN340" i="21"/>
  <c r="FE340" i="21" s="1"/>
  <c r="FK341" i="21"/>
  <c r="FB341" i="21" s="1"/>
  <c r="FL343" i="21"/>
  <c r="FC343" i="21" s="1"/>
  <c r="FH343" i="21"/>
  <c r="FJ343" i="21"/>
  <c r="FA343" i="21" s="1"/>
  <c r="FO343" i="21"/>
  <c r="FF343" i="21" s="1"/>
  <c r="FN345" i="21"/>
  <c r="FE345" i="21" s="1"/>
  <c r="FJ345" i="21"/>
  <c r="FA345" i="21" s="1"/>
  <c r="FI345" i="21"/>
  <c r="EZ345" i="21" s="1"/>
  <c r="FO345" i="21"/>
  <c r="FF345" i="21" s="1"/>
  <c r="FI347" i="21"/>
  <c r="EZ347" i="21" s="1"/>
  <c r="FK348" i="21"/>
  <c r="FB348" i="21" s="1"/>
  <c r="FH349" i="21"/>
  <c r="EY349" i="21" s="1"/>
  <c r="FO350" i="21"/>
  <c r="FF350" i="21" s="1"/>
  <c r="EH354" i="21"/>
  <c r="EM355" i="21"/>
  <c r="AE355" i="21"/>
  <c r="EQ355" i="21"/>
  <c r="CM355" i="21"/>
  <c r="P356" i="21"/>
  <c r="EH356" i="21"/>
  <c r="AV364" i="21"/>
  <c r="FK340" i="21"/>
  <c r="FB340" i="21" s="1"/>
  <c r="FL347" i="21"/>
  <c r="FC347" i="21" s="1"/>
  <c r="FH347" i="21"/>
  <c r="EY347" i="21" s="1"/>
  <c r="FJ347" i="21"/>
  <c r="FA347" i="21" s="1"/>
  <c r="FO347" i="21"/>
  <c r="FF347" i="21" s="1"/>
  <c r="FN349" i="21"/>
  <c r="FE349" i="21" s="1"/>
  <c r="FJ349" i="21"/>
  <c r="FA349" i="21" s="1"/>
  <c r="FI349" i="21"/>
  <c r="EZ349" i="21" s="1"/>
  <c r="FO349" i="21"/>
  <c r="FF349" i="21" s="1"/>
  <c r="FM351" i="21"/>
  <c r="FD351" i="21" s="1"/>
  <c r="FI351" i="21"/>
  <c r="EZ351" i="21" s="1"/>
  <c r="FN351" i="21"/>
  <c r="FE351" i="21" s="1"/>
  <c r="FH351" i="21"/>
  <c r="EY351" i="21" s="1"/>
  <c r="FK351" i="21"/>
  <c r="FB351" i="21" s="1"/>
  <c r="FJ351" i="21"/>
  <c r="FA351" i="21" s="1"/>
  <c r="DQ355" i="21"/>
  <c r="ES355" i="21"/>
  <c r="EN358" i="21"/>
  <c r="AT358" i="21"/>
  <c r="EN363" i="21"/>
  <c r="AT363" i="21"/>
  <c r="FM348" i="21"/>
  <c r="FD348" i="21" s="1"/>
  <c r="FI348" i="21"/>
  <c r="EZ348" i="21" s="1"/>
  <c r="FJ348" i="21"/>
  <c r="FA348" i="21" s="1"/>
  <c r="FO348" i="21"/>
  <c r="FF348" i="21" s="1"/>
  <c r="FL350" i="21"/>
  <c r="FC350" i="21" s="1"/>
  <c r="FH350" i="21"/>
  <c r="EY350" i="21" s="1"/>
  <c r="FN350" i="21"/>
  <c r="FE350" i="21" s="1"/>
  <c r="FI350" i="21"/>
  <c r="EZ350" i="21" s="1"/>
  <c r="FM350" i="21"/>
  <c r="FD350" i="21" s="1"/>
  <c r="ES354" i="21"/>
  <c r="DQ354" i="21"/>
  <c r="DQ358" i="21"/>
  <c r="ES358" i="21"/>
  <c r="FL359" i="21"/>
  <c r="FC359" i="21" s="1"/>
  <c r="FH359" i="21"/>
  <c r="EY359" i="21" s="1"/>
  <c r="FK359" i="21"/>
  <c r="FB359" i="21" s="1"/>
  <c r="FO359" i="21"/>
  <c r="FF359" i="21" s="1"/>
  <c r="FI359" i="21"/>
  <c r="EZ359" i="21" s="1"/>
  <c r="FJ359" i="21"/>
  <c r="FA359" i="21" s="1"/>
  <c r="FM359" i="21"/>
  <c r="FD359" i="21" s="1"/>
  <c r="EP360" i="21"/>
  <c r="BX360" i="21"/>
  <c r="FK342" i="21"/>
  <c r="FB342" i="21" s="1"/>
  <c r="FK346" i="21"/>
  <c r="FB346" i="21" s="1"/>
  <c r="EM357" i="21"/>
  <c r="AE362" i="21"/>
  <c r="EM362" i="21"/>
  <c r="EZ362" i="21"/>
  <c r="ES362" i="21"/>
  <c r="DQ362" i="21"/>
  <c r="EF364" i="21"/>
  <c r="ET364" i="21"/>
  <c r="ES364" i="21"/>
  <c r="DQ364" i="21"/>
  <c r="CM364" i="21"/>
  <c r="EQ364" i="21"/>
  <c r="ES353" i="21"/>
  <c r="DQ353" i="21"/>
  <c r="FL354" i="21"/>
  <c r="FC354" i="21" s="1"/>
  <c r="FH354" i="21"/>
  <c r="FK354" i="21"/>
  <c r="FB354" i="21" s="1"/>
  <c r="FM354" i="21"/>
  <c r="FD354" i="21" s="1"/>
  <c r="FJ354" i="21"/>
  <c r="FA354" i="21" s="1"/>
  <c r="EP355" i="21"/>
  <c r="BX355" i="21"/>
  <c r="FN356" i="21"/>
  <c r="FE356" i="21" s="1"/>
  <c r="FJ356" i="21"/>
  <c r="FA356" i="21" s="1"/>
  <c r="FK356" i="21"/>
  <c r="FB356" i="21" s="1"/>
  <c r="FL356" i="21"/>
  <c r="FC356" i="21" s="1"/>
  <c r="FI356" i="21"/>
  <c r="EZ356" i="21" s="1"/>
  <c r="EZ357" i="21"/>
  <c r="EW357" i="21"/>
  <c r="R357" i="21" s="1"/>
  <c r="ES357" i="21"/>
  <c r="DQ357" i="21"/>
  <c r="ER358" i="21"/>
  <c r="DB358" i="21"/>
  <c r="FM355" i="21"/>
  <c r="FD355" i="21" s="1"/>
  <c r="FI355" i="21"/>
  <c r="FJ355" i="21"/>
  <c r="FA355" i="21" s="1"/>
  <c r="FO355" i="21"/>
  <c r="FF355" i="21" s="1"/>
  <c r="ER363" i="21"/>
  <c r="DB363" i="21"/>
  <c r="FL358" i="21"/>
  <c r="FC358" i="21" s="1"/>
  <c r="FH358" i="21"/>
  <c r="FJ358" i="21"/>
  <c r="FA358" i="21" s="1"/>
  <c r="FO358" i="21"/>
  <c r="FF358" i="21" s="1"/>
  <c r="EQ360" i="21"/>
  <c r="CM360" i="21"/>
  <c r="FM360" i="21"/>
  <c r="FD360" i="21" s="1"/>
  <c r="FI360" i="21"/>
  <c r="EZ360" i="21" s="1"/>
  <c r="FJ360" i="21"/>
  <c r="FA360" i="21" s="1"/>
  <c r="FO360" i="21"/>
  <c r="FF360" i="21" s="1"/>
  <c r="FK353" i="21"/>
  <c r="FB353" i="21" s="1"/>
  <c r="FK357" i="21"/>
  <c r="FB357" i="21" s="1"/>
  <c r="FH360" i="21"/>
  <c r="EY360" i="21" s="1"/>
  <c r="FN360" i="21"/>
  <c r="FE360" i="21" s="1"/>
  <c r="AE364" i="21"/>
  <c r="EM364" i="21"/>
  <c r="FK362" i="21"/>
  <c r="FB362" i="21" s="1"/>
  <c r="FN363" i="21"/>
  <c r="FE363" i="21" s="1"/>
  <c r="FJ363" i="21"/>
  <c r="FA363" i="21" s="1"/>
  <c r="FL363" i="21"/>
  <c r="FC363" i="21" s="1"/>
  <c r="FH363" i="21"/>
  <c r="EY363" i="21" s="1"/>
  <c r="FO363" i="21"/>
  <c r="FF363" i="21" s="1"/>
  <c r="EO364" i="21"/>
  <c r="BI364" i="21"/>
  <c r="FK364" i="21"/>
  <c r="H70" i="18"/>
  <c r="CO101" i="21" l="1"/>
  <c r="M101" i="21"/>
  <c r="N356" i="21"/>
  <c r="DD356" i="21"/>
  <c r="EW43" i="21"/>
  <c r="R43" i="21" s="1"/>
  <c r="EW28" i="21"/>
  <c r="R28" i="21" s="1"/>
  <c r="EW99" i="21"/>
  <c r="R99" i="21" s="1"/>
  <c r="EW68" i="21"/>
  <c r="R68" i="21" s="1"/>
  <c r="O237" i="21"/>
  <c r="DS237" i="21"/>
  <c r="CM190" i="21"/>
  <c r="EQ190" i="21"/>
  <c r="EM65" i="21"/>
  <c r="AE65" i="21"/>
  <c r="ES348" i="21"/>
  <c r="DQ348" i="21"/>
  <c r="BK299" i="21"/>
  <c r="K299" i="21"/>
  <c r="AE188" i="21"/>
  <c r="EM188" i="21"/>
  <c r="AT330" i="21"/>
  <c r="EN330" i="21"/>
  <c r="O258" i="21"/>
  <c r="DS258" i="21"/>
  <c r="K209" i="21"/>
  <c r="BK209" i="21"/>
  <c r="AE183" i="21"/>
  <c r="EM183" i="21"/>
  <c r="AT160" i="21"/>
  <c r="EN160" i="21"/>
  <c r="K146" i="21"/>
  <c r="BK146" i="21"/>
  <c r="EM72" i="21"/>
  <c r="AE72" i="21"/>
  <c r="AE52" i="21"/>
  <c r="EM52" i="21"/>
  <c r="AE40" i="21"/>
  <c r="EM40" i="21"/>
  <c r="AE48" i="21"/>
  <c r="EM48" i="21"/>
  <c r="AE36" i="21"/>
  <c r="EM36" i="21"/>
  <c r="EW323" i="21"/>
  <c r="R323" i="21" s="1"/>
  <c r="EW321" i="21"/>
  <c r="R321" i="21" s="1"/>
  <c r="EW104" i="21"/>
  <c r="R104" i="21" s="1"/>
  <c r="EW88" i="21"/>
  <c r="R88" i="21" s="1"/>
  <c r="EW101" i="21"/>
  <c r="R101" i="21" s="1"/>
  <c r="EW90" i="21"/>
  <c r="R90" i="21" s="1"/>
  <c r="EW42" i="21"/>
  <c r="R42" i="21" s="1"/>
  <c r="EN246" i="21"/>
  <c r="BK229" i="21"/>
  <c r="BK233" i="21"/>
  <c r="ER168" i="21"/>
  <c r="EM120" i="21"/>
  <c r="EQ73" i="21"/>
  <c r="DB287" i="21"/>
  <c r="ER287" i="21"/>
  <c r="O262" i="21"/>
  <c r="DS262" i="21"/>
  <c r="AT237" i="21"/>
  <c r="EN237" i="21"/>
  <c r="CM183" i="21"/>
  <c r="EQ183" i="21"/>
  <c r="DB96" i="21"/>
  <c r="ER96" i="21"/>
  <c r="EM131" i="21"/>
  <c r="AE131" i="21"/>
  <c r="AT112" i="21"/>
  <c r="EN112" i="21"/>
  <c r="EM85" i="21"/>
  <c r="AE85" i="21"/>
  <c r="EM191" i="21"/>
  <c r="AE191" i="21"/>
  <c r="AE187" i="21"/>
  <c r="EM187" i="21"/>
  <c r="DB180" i="21"/>
  <c r="ER180" i="21"/>
  <c r="AE159" i="21"/>
  <c r="EM159" i="21"/>
  <c r="EO56" i="21"/>
  <c r="BI56" i="21"/>
  <c r="CM49" i="21"/>
  <c r="EQ49" i="21"/>
  <c r="DB37" i="21"/>
  <c r="ER37" i="21"/>
  <c r="EN26" i="21"/>
  <c r="AT26" i="21"/>
  <c r="CM33" i="21"/>
  <c r="EQ33" i="21"/>
  <c r="CM52" i="21"/>
  <c r="EQ52" i="21"/>
  <c r="AT41" i="21"/>
  <c r="EN41" i="21"/>
  <c r="EW40" i="21"/>
  <c r="R40" i="21" s="1"/>
  <c r="BT278" i="22"/>
  <c r="DV308" i="22"/>
  <c r="AL181" i="22"/>
  <c r="DS242" i="21"/>
  <c r="ER322" i="21"/>
  <c r="AT221" i="21"/>
  <c r="ER334" i="21"/>
  <c r="EM132" i="21"/>
  <c r="EN168" i="21"/>
  <c r="O269" i="21"/>
  <c r="DS269" i="21"/>
  <c r="EN217" i="21"/>
  <c r="AT217" i="21"/>
  <c r="AT188" i="21"/>
  <c r="EN188" i="21"/>
  <c r="DB160" i="21"/>
  <c r="ER160" i="21"/>
  <c r="AE155" i="21"/>
  <c r="EM155" i="21"/>
  <c r="CM116" i="21"/>
  <c r="EQ116" i="21"/>
  <c r="AE96" i="21"/>
  <c r="EM96" i="21"/>
  <c r="AE69" i="21"/>
  <c r="EM69" i="21"/>
  <c r="AT326" i="21"/>
  <c r="EN326" i="21"/>
  <c r="DQ312" i="21"/>
  <c r="ES312" i="21"/>
  <c r="AT271" i="21"/>
  <c r="EN271" i="21"/>
  <c r="CM111" i="21"/>
  <c r="EQ111" i="21"/>
  <c r="CM96" i="21"/>
  <c r="EQ96" i="21"/>
  <c r="AE90" i="21"/>
  <c r="EM90" i="21"/>
  <c r="DB77" i="21"/>
  <c r="ER77" i="21"/>
  <c r="O229" i="21"/>
  <c r="DS229" i="21"/>
  <c r="AE190" i="21"/>
  <c r="EM190" i="21"/>
  <c r="AE180" i="21"/>
  <c r="EM180" i="21"/>
  <c r="AT81" i="21"/>
  <c r="EN81" i="21"/>
  <c r="AE37" i="21"/>
  <c r="EM37" i="21"/>
  <c r="EW64" i="21"/>
  <c r="R64" i="21" s="1"/>
  <c r="BZ353" i="22"/>
  <c r="EM163" i="21"/>
  <c r="ER30" i="21"/>
  <c r="AT250" i="21"/>
  <c r="EN250" i="21"/>
  <c r="AT238" i="21"/>
  <c r="EN238" i="21"/>
  <c r="EN107" i="21"/>
  <c r="AT107" i="21"/>
  <c r="CM95" i="21"/>
  <c r="EQ95" i="21"/>
  <c r="AE68" i="21"/>
  <c r="EM68" i="21"/>
  <c r="J334" i="21"/>
  <c r="AV334" i="21"/>
  <c r="AE171" i="21"/>
  <c r="EM171" i="21"/>
  <c r="AE110" i="21"/>
  <c r="EM110" i="21"/>
  <c r="DS306" i="21"/>
  <c r="O306" i="21"/>
  <c r="AT229" i="21"/>
  <c r="EN229" i="21"/>
  <c r="AE101" i="21"/>
  <c r="EM101" i="21"/>
  <c r="O273" i="21"/>
  <c r="DS273" i="21"/>
  <c r="CM110" i="21"/>
  <c r="EQ110" i="21"/>
  <c r="CM41" i="21"/>
  <c r="EQ41" i="21"/>
  <c r="CM36" i="21"/>
  <c r="EQ36" i="21"/>
  <c r="M86" i="21"/>
  <c r="CO86" i="21"/>
  <c r="AT30" i="21"/>
  <c r="EN30" i="21"/>
  <c r="BN125" i="22"/>
  <c r="BB353" i="22"/>
  <c r="N254" i="22"/>
  <c r="L200" i="22"/>
  <c r="R292" i="22"/>
  <c r="T320" i="22"/>
  <c r="CF313" i="22"/>
  <c r="CF153" i="22"/>
  <c r="V244" i="22"/>
  <c r="N277" i="22"/>
  <c r="DD315" i="22"/>
  <c r="AB159" i="22"/>
  <c r="AH140" i="22"/>
  <c r="BB274" i="22"/>
  <c r="BN215" i="22"/>
  <c r="BT205" i="22"/>
  <c r="CX129" i="22"/>
  <c r="AB124" i="22"/>
  <c r="CX160" i="22"/>
  <c r="T172" i="22"/>
  <c r="CX321" i="22"/>
  <c r="BZ295" i="22"/>
  <c r="CR195" i="22"/>
  <c r="P227" i="22"/>
  <c r="BH154" i="22"/>
  <c r="BZ299" i="22"/>
  <c r="R224" i="22"/>
  <c r="Z116" i="22"/>
  <c r="AB145" i="22"/>
  <c r="CF221" i="22"/>
  <c r="FL8" i="21"/>
  <c r="FB15" i="21"/>
  <c r="FA15" i="21"/>
  <c r="BI15" i="21" s="1"/>
  <c r="J322" i="21"/>
  <c r="AV322" i="21"/>
  <c r="M73" i="21"/>
  <c r="CO73" i="21"/>
  <c r="CO348" i="21"/>
  <c r="M348" i="21"/>
  <c r="BZ363" i="21"/>
  <c r="AG189" i="21"/>
  <c r="I189" i="21"/>
  <c r="P114" i="21"/>
  <c r="EH114" i="21"/>
  <c r="N357" i="21"/>
  <c r="DD357" i="21"/>
  <c r="CO156" i="21"/>
  <c r="M156" i="21"/>
  <c r="CO342" i="21"/>
  <c r="M342" i="21"/>
  <c r="N362" i="21"/>
  <c r="DD362" i="21"/>
  <c r="AV267" i="21"/>
  <c r="J267" i="21"/>
  <c r="CO152" i="21"/>
  <c r="M152" i="21"/>
  <c r="P118" i="21"/>
  <c r="EH118" i="21"/>
  <c r="P342" i="21"/>
  <c r="EW324" i="21"/>
  <c r="R324" i="21" s="1"/>
  <c r="EW250" i="21"/>
  <c r="R250" i="21" s="1"/>
  <c r="EW246" i="21"/>
  <c r="R246" i="21" s="1"/>
  <c r="EW193" i="21"/>
  <c r="R193" i="21" s="1"/>
  <c r="EW303" i="21"/>
  <c r="R303" i="21" s="1"/>
  <c r="EW187" i="21"/>
  <c r="R187" i="21" s="1"/>
  <c r="M184" i="21"/>
  <c r="EW183" i="21"/>
  <c r="R183" i="21" s="1"/>
  <c r="EW179" i="21"/>
  <c r="R179" i="21" s="1"/>
  <c r="EW175" i="21"/>
  <c r="R175" i="21" s="1"/>
  <c r="EW171" i="21"/>
  <c r="R171" i="21" s="1"/>
  <c r="EW167" i="21"/>
  <c r="R167" i="21" s="1"/>
  <c r="EW163" i="21"/>
  <c r="R163" i="21" s="1"/>
  <c r="CO175" i="21"/>
  <c r="EW188" i="21"/>
  <c r="R188" i="21" s="1"/>
  <c r="AV132" i="21"/>
  <c r="N233" i="21"/>
  <c r="DD233" i="21"/>
  <c r="P330" i="21"/>
  <c r="EH330" i="21"/>
  <c r="N322" i="21"/>
  <c r="DD322" i="21"/>
  <c r="P158" i="21"/>
  <c r="EH158" i="21"/>
  <c r="DD246" i="21"/>
  <c r="N246" i="21"/>
  <c r="N334" i="21"/>
  <c r="DD334" i="21"/>
  <c r="N330" i="21"/>
  <c r="DD330" i="21"/>
  <c r="AG152" i="21"/>
  <c r="I152" i="21"/>
  <c r="I132" i="21"/>
  <c r="AG132" i="21"/>
  <c r="M120" i="21"/>
  <c r="CO120" i="21"/>
  <c r="EW306" i="21"/>
  <c r="R306" i="21" s="1"/>
  <c r="AV233" i="21"/>
  <c r="J233" i="21"/>
  <c r="DD229" i="21"/>
  <c r="N229" i="21"/>
  <c r="P166" i="21"/>
  <c r="EH166" i="21"/>
  <c r="P154" i="21"/>
  <c r="EH154" i="21"/>
  <c r="M128" i="21"/>
  <c r="CO128" i="21"/>
  <c r="J221" i="21"/>
  <c r="AV221" i="21"/>
  <c r="DD237" i="21"/>
  <c r="N237" i="21"/>
  <c r="I199" i="21"/>
  <c r="AG199" i="21"/>
  <c r="EW319" i="21"/>
  <c r="R319" i="21" s="1"/>
  <c r="EW232" i="21"/>
  <c r="R232" i="21" s="1"/>
  <c r="EW154" i="21"/>
  <c r="R154" i="21" s="1"/>
  <c r="EW205" i="21"/>
  <c r="R205" i="21" s="1"/>
  <c r="I151" i="21"/>
  <c r="M238" i="21"/>
  <c r="EW133" i="21"/>
  <c r="R133" i="21" s="1"/>
  <c r="P262" i="21"/>
  <c r="EH262" i="21"/>
  <c r="J353" i="21"/>
  <c r="AV353" i="21"/>
  <c r="P237" i="21"/>
  <c r="EH237" i="21"/>
  <c r="I156" i="21"/>
  <c r="AG156" i="21"/>
  <c r="BZ343" i="21"/>
  <c r="L343" i="21"/>
  <c r="M313" i="21"/>
  <c r="CO313" i="21"/>
  <c r="I124" i="21"/>
  <c r="AG124" i="21"/>
  <c r="M340" i="21"/>
  <c r="CO340" i="21"/>
  <c r="M132" i="21"/>
  <c r="CO132" i="21"/>
  <c r="M124" i="21"/>
  <c r="CO124" i="21"/>
  <c r="EW294" i="21"/>
  <c r="R294" i="21" s="1"/>
  <c r="EW292" i="21"/>
  <c r="R292" i="21" s="1"/>
  <c r="EW230" i="21"/>
  <c r="R230" i="21" s="1"/>
  <c r="M195" i="21"/>
  <c r="EW233" i="21"/>
  <c r="R233" i="21" s="1"/>
  <c r="EW150" i="21"/>
  <c r="R150" i="21" s="1"/>
  <c r="EW164" i="21"/>
  <c r="R164" i="21" s="1"/>
  <c r="P229" i="21"/>
  <c r="EH229" i="21"/>
  <c r="J246" i="21"/>
  <c r="AV246" i="21"/>
  <c r="P122" i="21"/>
  <c r="EH122" i="21"/>
  <c r="DD364" i="21"/>
  <c r="N364" i="21"/>
  <c r="N318" i="21"/>
  <c r="DD318" i="21"/>
  <c r="I120" i="21"/>
  <c r="AG120" i="21"/>
  <c r="EF81" i="24"/>
  <c r="AV169" i="22"/>
  <c r="BN329" i="22"/>
  <c r="CF198" i="22"/>
  <c r="T359" i="22"/>
  <c r="Z163" i="22"/>
  <c r="Z127" i="22"/>
  <c r="DD185" i="22"/>
  <c r="DD230" i="22"/>
  <c r="AD236" i="22"/>
  <c r="DD313" i="22"/>
  <c r="AH361" i="22"/>
  <c r="BB300" i="22"/>
  <c r="BN145" i="22"/>
  <c r="AV257" i="22"/>
  <c r="L364" i="22"/>
  <c r="BH257" i="22"/>
  <c r="BB192" i="22"/>
  <c r="Z201" i="22"/>
  <c r="DP190" i="22"/>
  <c r="DJ282" i="22"/>
  <c r="DV221" i="22"/>
  <c r="AJ331" i="22"/>
  <c r="EB257" i="22"/>
  <c r="BN264" i="22"/>
  <c r="BB161" i="22"/>
  <c r="BZ229" i="22"/>
  <c r="BB299" i="22"/>
  <c r="Z192" i="22"/>
  <c r="EA14" i="22"/>
  <c r="EB260" i="22"/>
  <c r="EB17" i="22"/>
  <c r="AL17" i="22"/>
  <c r="EI44" i="24"/>
  <c r="EI81" i="24"/>
  <c r="EH81" i="24"/>
  <c r="EG81" i="24"/>
  <c r="EG44" i="24"/>
  <c r="EF44" i="24"/>
  <c r="EE44" i="24"/>
  <c r="EE81" i="24"/>
  <c r="ED81" i="24"/>
  <c r="ED44" i="24"/>
  <c r="Z73" i="22"/>
  <c r="CR70" i="22"/>
  <c r="P153" i="22"/>
  <c r="R345" i="22"/>
  <c r="CR302" i="22"/>
  <c r="DD57" i="22"/>
  <c r="AH253" i="22"/>
  <c r="BN116" i="22"/>
  <c r="BH147" i="22"/>
  <c r="N262" i="22"/>
  <c r="BN353" i="22"/>
  <c r="BH345" i="22"/>
  <c r="BH133" i="22"/>
  <c r="BB28" i="22"/>
  <c r="AH306" i="22"/>
  <c r="DP81" i="22"/>
  <c r="AH210" i="22"/>
  <c r="AH313" i="22"/>
  <c r="AJ215" i="22"/>
  <c r="DV151" i="22"/>
  <c r="AJ188" i="22"/>
  <c r="DV133" i="22"/>
  <c r="AL177" i="22"/>
  <c r="AJ265" i="22"/>
  <c r="R222" i="22"/>
  <c r="BZ327" i="22"/>
  <c r="BZ342" i="22"/>
  <c r="BT53" i="22"/>
  <c r="V309" i="22"/>
  <c r="CF180" i="22"/>
  <c r="R182" i="22"/>
  <c r="J249" i="22"/>
  <c r="T84" i="22"/>
  <c r="AD298" i="22"/>
  <c r="CR77" i="22"/>
  <c r="AF265" i="22"/>
  <c r="BZ88" i="22"/>
  <c r="EH44" i="24"/>
  <c r="EC81" i="24"/>
  <c r="EB44" i="24"/>
  <c r="B28" i="24"/>
  <c r="B29" i="24" s="1"/>
  <c r="B30" i="24" s="1"/>
  <c r="B31" i="24" s="1"/>
  <c r="B33" i="24" s="1"/>
  <c r="B34" i="24" s="1"/>
  <c r="B35" i="24" s="1"/>
  <c r="B36" i="24" s="1"/>
  <c r="B37" i="24" s="1"/>
  <c r="B38" i="24" s="1"/>
  <c r="B40" i="24" s="1"/>
  <c r="B41" i="24" s="1"/>
  <c r="B42" i="24" s="1"/>
  <c r="B43" i="24" s="1"/>
  <c r="B44" i="24" s="1"/>
  <c r="B45" i="24" s="1"/>
  <c r="B46" i="24" s="1"/>
  <c r="B47" i="24" s="1"/>
  <c r="B48" i="24" s="1"/>
  <c r="B49" i="24" s="1"/>
  <c r="B50" i="24" s="1"/>
  <c r="B51" i="24" s="1"/>
  <c r="B52" i="24" s="1"/>
  <c r="B54" i="24" s="1"/>
  <c r="B55" i="24" s="1"/>
  <c r="B56" i="24" s="1"/>
  <c r="B57" i="24" s="1"/>
  <c r="B58" i="24" s="1"/>
  <c r="B59" i="24" s="1"/>
  <c r="B60" i="24" s="1"/>
  <c r="B61"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7" i="24" s="1"/>
  <c r="B88" i="24" s="1"/>
  <c r="B89" i="24" s="1"/>
  <c r="B90" i="24" s="1"/>
  <c r="B91" i="24" s="1"/>
  <c r="B92" i="24" s="1"/>
  <c r="B93" i="24" s="1"/>
  <c r="B94" i="24" s="1"/>
  <c r="B95" i="24" s="1"/>
  <c r="B96" i="24" s="1"/>
  <c r="B97" i="24" s="1"/>
  <c r="B98" i="24" s="1"/>
  <c r="B99" i="24" s="1"/>
  <c r="B101" i="24" s="1"/>
  <c r="B102" i="24" s="1"/>
  <c r="B103" i="24" s="1"/>
  <c r="B104" i="24" s="1"/>
  <c r="B105" i="24" s="1"/>
  <c r="B106" i="24" s="1"/>
  <c r="B107" i="24" s="1"/>
  <c r="B108" i="24" s="1"/>
  <c r="B109" i="24" s="1"/>
  <c r="B110" i="24" s="1"/>
  <c r="B112" i="24" s="1"/>
  <c r="B113" i="24" s="1"/>
  <c r="B114" i="24" s="1"/>
  <c r="B115" i="24" s="1"/>
  <c r="B116" i="24" s="1"/>
  <c r="B117" i="24" s="1"/>
  <c r="EC44" i="24"/>
  <c r="EB81" i="24"/>
  <c r="FQ13" i="22"/>
  <c r="HX62" i="22"/>
  <c r="BN129" i="22"/>
  <c r="BB33" i="22"/>
  <c r="P75" i="22"/>
  <c r="BB242" i="22"/>
  <c r="BA14" i="22"/>
  <c r="L180" i="22"/>
  <c r="BH141" i="22"/>
  <c r="L225" i="22"/>
  <c r="T265" i="22"/>
  <c r="V236" i="22"/>
  <c r="V361" i="22"/>
  <c r="BG14" i="22"/>
  <c r="P260" i="22"/>
  <c r="CF120" i="22"/>
  <c r="X95" i="22"/>
  <c r="CR183" i="22"/>
  <c r="BB320" i="22"/>
  <c r="CX228" i="22"/>
  <c r="CL253" i="22"/>
  <c r="AF221" i="22"/>
  <c r="DO14" i="22"/>
  <c r="DP251" i="22"/>
  <c r="DV63" i="22"/>
  <c r="CL82" i="22"/>
  <c r="AL93" i="22"/>
  <c r="AL352" i="22"/>
  <c r="HM62" i="22"/>
  <c r="J353" i="22"/>
  <c r="AU14" i="22"/>
  <c r="BB96" i="22"/>
  <c r="L268" i="22"/>
  <c r="BB73" i="22"/>
  <c r="BN284" i="22"/>
  <c r="BY14" i="22"/>
  <c r="BT82" i="22"/>
  <c r="L39" i="22"/>
  <c r="CR260" i="22"/>
  <c r="CX197" i="22"/>
  <c r="AH57" i="22"/>
  <c r="DV333" i="22"/>
  <c r="AJ43" i="22"/>
  <c r="CE14" i="22"/>
  <c r="AV190" i="22"/>
  <c r="CW14" i="22"/>
  <c r="HV62" i="22"/>
  <c r="BN231" i="22"/>
  <c r="BM14" i="22"/>
  <c r="BS14" i="22"/>
  <c r="CF356" i="22"/>
  <c r="Z324" i="22"/>
  <c r="AB92" i="22"/>
  <c r="DD260" i="22"/>
  <c r="DC14" i="22"/>
  <c r="AD46" i="22"/>
  <c r="DP216" i="22"/>
  <c r="N33" i="22"/>
  <c r="DP121" i="22"/>
  <c r="CR194" i="22"/>
  <c r="CQ14" i="22"/>
  <c r="EG14" i="22"/>
  <c r="DI14" i="22"/>
  <c r="DU14" i="22"/>
  <c r="FR13" i="22"/>
  <c r="BB278" i="22"/>
  <c r="N356" i="22"/>
  <c r="V260" i="22"/>
  <c r="V315" i="22"/>
  <c r="CL182" i="22"/>
  <c r="T228" i="22"/>
  <c r="CR156" i="22"/>
  <c r="BH37" i="22"/>
  <c r="N91" i="22"/>
  <c r="AB201" i="22"/>
  <c r="AB224" i="22"/>
  <c r="DD312" i="22"/>
  <c r="DJ267" i="22"/>
  <c r="CX200" i="22"/>
  <c r="BN352" i="22"/>
  <c r="AH260" i="22"/>
  <c r="Z350" i="22"/>
  <c r="L334" i="22"/>
  <c r="AV162" i="22"/>
  <c r="R183" i="22"/>
  <c r="R55" i="22"/>
  <c r="T291" i="22"/>
  <c r="T35" i="22"/>
  <c r="V170" i="22"/>
  <c r="T300" i="22"/>
  <c r="BT254" i="22"/>
  <c r="CR168" i="22"/>
  <c r="DP264" i="22"/>
  <c r="DJ276" i="22"/>
  <c r="DV28" i="22"/>
  <c r="AV316" i="22"/>
  <c r="P79" i="22"/>
  <c r="T207" i="22"/>
  <c r="P256" i="22"/>
  <c r="BZ70" i="22"/>
  <c r="Z121" i="22"/>
  <c r="Z181" i="22"/>
  <c r="CF335" i="22"/>
  <c r="AB325" i="22"/>
  <c r="AB44" i="22"/>
  <c r="EH237" i="22"/>
  <c r="AN237" i="22"/>
  <c r="EB110" i="22"/>
  <c r="AL110" i="22"/>
  <c r="EB223" i="22"/>
  <c r="AL223" i="22"/>
  <c r="AN136" i="22"/>
  <c r="EH136" i="22"/>
  <c r="EB271" i="22"/>
  <c r="AL271" i="22"/>
  <c r="EH196" i="22"/>
  <c r="AN196" i="22"/>
  <c r="EB155" i="22"/>
  <c r="AL155" i="22"/>
  <c r="AN280" i="22"/>
  <c r="EH280" i="22"/>
  <c r="EB42" i="22"/>
  <c r="AL42" i="22"/>
  <c r="AN231" i="22"/>
  <c r="EH231" i="22"/>
  <c r="AN312" i="22"/>
  <c r="EH312" i="22"/>
  <c r="EH174" i="22"/>
  <c r="AN174" i="22"/>
  <c r="AN186" i="22"/>
  <c r="EH186" i="22"/>
  <c r="EH68" i="22"/>
  <c r="AN68" i="22"/>
  <c r="EH286" i="22"/>
  <c r="AN286" i="22"/>
  <c r="EH339" i="22"/>
  <c r="AN339" i="22"/>
  <c r="EH343" i="22"/>
  <c r="AN343" i="22"/>
  <c r="EH183" i="22"/>
  <c r="AN183" i="22"/>
  <c r="AN264" i="22"/>
  <c r="EH264" i="22"/>
  <c r="AN216" i="22"/>
  <c r="EH216" i="22"/>
  <c r="EH171" i="22"/>
  <c r="AN171" i="22"/>
  <c r="AN269" i="22"/>
  <c r="EH269" i="22"/>
  <c r="AN303" i="22"/>
  <c r="EH303" i="22"/>
  <c r="EH40" i="22"/>
  <c r="AN40" i="22"/>
  <c r="EH347" i="22"/>
  <c r="AN347" i="22"/>
  <c r="EH311" i="22"/>
  <c r="AN311" i="22"/>
  <c r="EH173" i="22"/>
  <c r="AN173" i="22"/>
  <c r="EH226" i="22"/>
  <c r="AN226" i="22"/>
  <c r="EH279" i="22"/>
  <c r="AN279" i="22"/>
  <c r="AN357" i="22"/>
  <c r="EH357" i="22"/>
  <c r="AN240" i="22"/>
  <c r="EH240" i="22"/>
  <c r="AL297" i="22"/>
  <c r="EB297" i="22"/>
  <c r="AL27" i="22"/>
  <c r="EB27" i="22"/>
  <c r="AN319" i="22"/>
  <c r="EH319" i="22"/>
  <c r="AN299" i="22"/>
  <c r="EH299" i="22"/>
  <c r="AN316" i="22"/>
  <c r="EH316" i="22"/>
  <c r="EH62" i="22"/>
  <c r="AN62" i="22"/>
  <c r="AN360" i="22"/>
  <c r="EH360" i="22"/>
  <c r="AN244" i="22"/>
  <c r="EH244" i="22"/>
  <c r="EH285" i="22"/>
  <c r="AN285" i="22"/>
  <c r="EH199" i="22"/>
  <c r="AN199" i="22"/>
  <c r="AN257" i="22"/>
  <c r="EH257" i="22"/>
  <c r="EH245" i="22"/>
  <c r="AN245" i="22"/>
  <c r="AN181" i="22"/>
  <c r="EH181" i="22"/>
  <c r="AN77" i="22"/>
  <c r="EH77" i="22"/>
  <c r="EH169" i="22"/>
  <c r="AN169" i="22"/>
  <c r="EH329" i="22"/>
  <c r="AN329" i="22"/>
  <c r="AN235" i="22"/>
  <c r="EH235" i="22"/>
  <c r="EB291" i="22"/>
  <c r="AL291" i="22"/>
  <c r="AL104" i="22"/>
  <c r="EB104" i="22"/>
  <c r="EB58" i="22"/>
  <c r="AL58" i="22"/>
  <c r="AN297" i="22"/>
  <c r="EH297" i="22"/>
  <c r="EH55" i="22"/>
  <c r="AN55" i="22"/>
  <c r="AH170" i="22"/>
  <c r="DP170" i="22"/>
  <c r="AF216" i="22"/>
  <c r="DJ216" i="22"/>
  <c r="AL299" i="22"/>
  <c r="EB299" i="22"/>
  <c r="EB316" i="22"/>
  <c r="AL316" i="22"/>
  <c r="AN107" i="22"/>
  <c r="EH107" i="22"/>
  <c r="EB225" i="22"/>
  <c r="AL225" i="22"/>
  <c r="EH254" i="22"/>
  <c r="AN254" i="22"/>
  <c r="EH178" i="22"/>
  <c r="AN178" i="22"/>
  <c r="AN241" i="22"/>
  <c r="EH241" i="22"/>
  <c r="DD351" i="22"/>
  <c r="AD351" i="22"/>
  <c r="EB57" i="22"/>
  <c r="AL57" i="22"/>
  <c r="AL289" i="22"/>
  <c r="EB289" i="22"/>
  <c r="AN302" i="22"/>
  <c r="EH302" i="22"/>
  <c r="EH315" i="22"/>
  <c r="AN315" i="22"/>
  <c r="AL44" i="22"/>
  <c r="EB44" i="22"/>
  <c r="EB340" i="22"/>
  <c r="AL340" i="22"/>
  <c r="AN33" i="22"/>
  <c r="EH33" i="22"/>
  <c r="EB171" i="22"/>
  <c r="AL171" i="22"/>
  <c r="AL346" i="22"/>
  <c r="EB346" i="22"/>
  <c r="AJ65" i="22"/>
  <c r="DV65" i="22"/>
  <c r="EH200" i="22"/>
  <c r="AN200" i="22"/>
  <c r="AN176" i="22"/>
  <c r="EH176" i="22"/>
  <c r="AN44" i="22"/>
  <c r="EH44" i="22"/>
  <c r="AL142" i="22"/>
  <c r="EB142" i="22"/>
  <c r="EB207" i="22"/>
  <c r="AL207" i="22"/>
  <c r="EH223" i="22"/>
  <c r="AN223" i="22"/>
  <c r="AN220" i="22"/>
  <c r="EH220" i="22"/>
  <c r="AN233" i="22"/>
  <c r="EH233" i="22"/>
  <c r="EH32" i="22"/>
  <c r="AN32" i="22"/>
  <c r="EH191" i="22"/>
  <c r="AN191" i="22"/>
  <c r="EH197" i="22"/>
  <c r="AN197" i="22"/>
  <c r="AN21" i="22"/>
  <c r="EH21" i="22"/>
  <c r="AL149" i="22"/>
  <c r="EB149" i="22"/>
  <c r="EH84" i="22"/>
  <c r="AN84" i="22"/>
  <c r="EH249" i="22"/>
  <c r="AN249" i="22"/>
  <c r="AL237" i="22"/>
  <c r="EB237" i="22"/>
  <c r="AN85" i="22"/>
  <c r="EH85" i="22"/>
  <c r="EH256" i="22"/>
  <c r="AN256" i="22"/>
  <c r="AN93" i="22"/>
  <c r="EH93" i="22"/>
  <c r="AL136" i="22"/>
  <c r="EB136" i="22"/>
  <c r="AN177" i="22"/>
  <c r="EH177" i="22"/>
  <c r="EH327" i="22"/>
  <c r="AN327" i="22"/>
  <c r="EH277" i="22"/>
  <c r="AN277" i="22"/>
  <c r="EH284" i="22"/>
  <c r="AN284" i="22"/>
  <c r="AN352" i="22"/>
  <c r="EH352" i="22"/>
  <c r="AN58" i="22"/>
  <c r="EH58" i="22"/>
  <c r="AL68" i="22"/>
  <c r="EB68" i="22"/>
  <c r="EB286" i="22"/>
  <c r="AL286" i="22"/>
  <c r="EB343" i="22"/>
  <c r="AL343" i="22"/>
  <c r="AH141" i="22"/>
  <c r="DP141" i="22"/>
  <c r="AF30" i="22"/>
  <c r="DJ30" i="22"/>
  <c r="CL20" i="22"/>
  <c r="X20" i="22"/>
  <c r="AN207" i="22"/>
  <c r="EH207" i="22"/>
  <c r="EH337" i="22"/>
  <c r="AN337" i="22"/>
  <c r="EB77" i="22"/>
  <c r="AL77" i="22"/>
  <c r="AL335" i="22"/>
  <c r="EB335" i="22"/>
  <c r="AN122" i="22"/>
  <c r="EH122" i="22"/>
  <c r="AN70" i="22"/>
  <c r="EH70" i="22"/>
  <c r="AN298" i="22"/>
  <c r="EH298" i="22"/>
  <c r="AJ352" i="22"/>
  <c r="DV352" i="22"/>
  <c r="AH36" i="22"/>
  <c r="DP36" i="22"/>
  <c r="AL321" i="22"/>
  <c r="EB321" i="22"/>
  <c r="EH38" i="22"/>
  <c r="AN38" i="22"/>
  <c r="AN141" i="22"/>
  <c r="EH141" i="22"/>
  <c r="AL277" i="22"/>
  <c r="EB277" i="22"/>
  <c r="EH356" i="22"/>
  <c r="AN356" i="22"/>
  <c r="AN27" i="22"/>
  <c r="EH27" i="22"/>
  <c r="DV307" i="22"/>
  <c r="AJ307" i="22"/>
  <c r="DV201" i="22"/>
  <c r="AJ201" i="22"/>
  <c r="EB84" i="22"/>
  <c r="AL84" i="22"/>
  <c r="EH217" i="22"/>
  <c r="AN217" i="22"/>
  <c r="AN167" i="22"/>
  <c r="EH167" i="22"/>
  <c r="AJ126" i="22"/>
  <c r="DV126" i="22"/>
  <c r="AJ261" i="22"/>
  <c r="DV261" i="22"/>
  <c r="EH205" i="22"/>
  <c r="AN205" i="22"/>
  <c r="EH309" i="22"/>
  <c r="AN309" i="22"/>
  <c r="EH117" i="22"/>
  <c r="AN117" i="22"/>
  <c r="AN131" i="22"/>
  <c r="EH131" i="22"/>
  <c r="EB269" i="22"/>
  <c r="AL269" i="22"/>
  <c r="AN166" i="22"/>
  <c r="EH166" i="22"/>
  <c r="AL173" i="22"/>
  <c r="EB173" i="22"/>
  <c r="AL32" i="22"/>
  <c r="EB32" i="22"/>
  <c r="AL191" i="22"/>
  <c r="EB191" i="22"/>
  <c r="AL283" i="22"/>
  <c r="EB283" i="22"/>
  <c r="AN272" i="22"/>
  <c r="EH272" i="22"/>
  <c r="AN192" i="22"/>
  <c r="EH192" i="22"/>
  <c r="AN163" i="22"/>
  <c r="EH163" i="22"/>
  <c r="EH304" i="22"/>
  <c r="AN304" i="22"/>
  <c r="AN56" i="22"/>
  <c r="EH56" i="22"/>
  <c r="AN41" i="22"/>
  <c r="EH41" i="22"/>
  <c r="AN99" i="22"/>
  <c r="EH99" i="22"/>
  <c r="AN189" i="22"/>
  <c r="EH189" i="22"/>
  <c r="AN20" i="22"/>
  <c r="EH20" i="22"/>
  <c r="AN340" i="22"/>
  <c r="EH340" i="22"/>
  <c r="AL247" i="22"/>
  <c r="EB247" i="22"/>
  <c r="AN172" i="22"/>
  <c r="EH172" i="22"/>
  <c r="EH153" i="22"/>
  <c r="AN153" i="22"/>
  <c r="AN73" i="22"/>
  <c r="EH73" i="22"/>
  <c r="EH194" i="22"/>
  <c r="AN194" i="22"/>
  <c r="AN161" i="22"/>
  <c r="EH161" i="22"/>
  <c r="EH206" i="22"/>
  <c r="AN206" i="22"/>
  <c r="AN346" i="22"/>
  <c r="EH346" i="22"/>
  <c r="AN65" i="22"/>
  <c r="EH65" i="22"/>
  <c r="EH202" i="22"/>
  <c r="AN202" i="22"/>
  <c r="EH301" i="22"/>
  <c r="AN301" i="22"/>
  <c r="EH278" i="22"/>
  <c r="AN278" i="22"/>
  <c r="EH155" i="22"/>
  <c r="AN155" i="22"/>
  <c r="AN317" i="22"/>
  <c r="EH317" i="22"/>
  <c r="EH253" i="22"/>
  <c r="AN253" i="22"/>
  <c r="AN283" i="22"/>
  <c r="EH283" i="22"/>
  <c r="EB70" i="22"/>
  <c r="AL70" i="22"/>
  <c r="EH64" i="22"/>
  <c r="AN64" i="22"/>
  <c r="EH344" i="22"/>
  <c r="AN344" i="22"/>
  <c r="EH129" i="22"/>
  <c r="AN129" i="22"/>
  <c r="AN57" i="22"/>
  <c r="EH57" i="22"/>
  <c r="EH321" i="22"/>
  <c r="AN321" i="22"/>
  <c r="EH291" i="22"/>
  <c r="AN291" i="22"/>
  <c r="AN188" i="22"/>
  <c r="EH188" i="22"/>
  <c r="AN260" i="22"/>
  <c r="EH260" i="22"/>
  <c r="EH138" i="22"/>
  <c r="AN138" i="22"/>
  <c r="EH204" i="22"/>
  <c r="AN204" i="22"/>
  <c r="AN109" i="22"/>
  <c r="EH109" i="22"/>
  <c r="EH306" i="22"/>
  <c r="AN306" i="22"/>
  <c r="EH104" i="22"/>
  <c r="AN104" i="22"/>
  <c r="AN335" i="22"/>
  <c r="EH335" i="22"/>
  <c r="EH50" i="22"/>
  <c r="AN50" i="22"/>
  <c r="DJ339" i="22"/>
  <c r="AF339" i="22"/>
  <c r="AN179" i="22"/>
  <c r="EH179" i="22"/>
  <c r="AH252" i="22"/>
  <c r="DP252" i="22"/>
  <c r="EB188" i="22"/>
  <c r="AL188" i="22"/>
  <c r="AL195" i="22"/>
  <c r="EB195" i="22"/>
  <c r="EB249" i="22"/>
  <c r="AL249" i="22"/>
  <c r="AL285" i="22"/>
  <c r="EB285" i="22"/>
  <c r="EB138" i="22"/>
  <c r="AL138" i="22"/>
  <c r="EH350" i="22"/>
  <c r="AN350" i="22"/>
  <c r="EH137" i="22"/>
  <c r="AN137" i="22"/>
  <c r="EH354" i="22"/>
  <c r="AN354" i="22"/>
  <c r="AH320" i="22"/>
  <c r="DP320" i="22"/>
  <c r="AN53" i="22"/>
  <c r="EH53" i="22"/>
  <c r="AL199" i="22"/>
  <c r="EB199" i="22"/>
  <c r="AL327" i="22"/>
  <c r="EB327" i="22"/>
  <c r="EB255" i="22"/>
  <c r="AL255" i="22"/>
  <c r="CX103" i="22"/>
  <c r="AB103" i="22"/>
  <c r="EB147" i="22"/>
  <c r="AL147" i="22"/>
  <c r="AL256" i="22"/>
  <c r="EB256" i="22"/>
  <c r="AD335" i="22"/>
  <c r="DD335" i="22"/>
  <c r="AL76" i="22"/>
  <c r="EB76" i="22"/>
  <c r="AN37" i="22"/>
  <c r="EH37" i="22"/>
  <c r="EB185" i="22"/>
  <c r="AL185" i="22"/>
  <c r="EB109" i="22"/>
  <c r="AL109" i="22"/>
  <c r="EB284" i="22"/>
  <c r="AL284" i="22"/>
  <c r="AN150" i="22"/>
  <c r="EH150" i="22"/>
  <c r="EH71" i="22"/>
  <c r="AN71" i="22"/>
  <c r="AL73" i="22"/>
  <c r="EB73" i="22"/>
  <c r="EH320" i="22"/>
  <c r="AN320" i="22"/>
  <c r="EB301" i="22"/>
  <c r="AL301" i="22"/>
  <c r="EB278" i="22"/>
  <c r="AL278" i="22"/>
  <c r="AN67" i="22"/>
  <c r="EH67" i="22"/>
  <c r="AN162" i="22"/>
  <c r="EH162" i="22"/>
  <c r="AN36" i="22"/>
  <c r="EH36" i="22"/>
  <c r="EH121" i="22"/>
  <c r="AN121" i="22"/>
  <c r="EH17" i="22"/>
  <c r="AN17" i="22"/>
  <c r="EH164" i="22"/>
  <c r="AN164" i="22"/>
  <c r="AN336" i="22"/>
  <c r="EH336" i="22"/>
  <c r="AN351" i="22"/>
  <c r="EH351" i="22"/>
  <c r="AN18" i="22"/>
  <c r="EH18" i="22"/>
  <c r="EH296" i="22"/>
  <c r="AN296" i="22"/>
  <c r="AN110" i="22"/>
  <c r="EH110" i="22"/>
  <c r="EH282" i="22"/>
  <c r="AN282" i="22"/>
  <c r="EB107" i="22"/>
  <c r="AL107" i="22"/>
  <c r="AL48" i="22"/>
  <c r="EB48" i="22"/>
  <c r="EH271" i="22"/>
  <c r="AN271" i="22"/>
  <c r="AN42" i="22"/>
  <c r="EH42" i="22"/>
  <c r="EB137" i="22"/>
  <c r="AL137" i="22"/>
  <c r="EH76" i="22"/>
  <c r="AN76" i="22"/>
  <c r="AN195" i="22"/>
  <c r="EH195" i="22"/>
  <c r="AL205" i="22"/>
  <c r="EB205" i="22"/>
  <c r="EH147" i="22"/>
  <c r="AN147" i="22"/>
  <c r="AN185" i="22"/>
  <c r="EH185" i="22"/>
  <c r="AN289" i="22"/>
  <c r="EH289" i="22"/>
  <c r="EH26" i="22"/>
  <c r="AN26" i="22"/>
  <c r="EH225" i="22"/>
  <c r="AN225" i="22"/>
  <c r="EH190" i="22"/>
  <c r="AN190" i="22"/>
  <c r="EH238" i="22"/>
  <c r="AN238" i="22"/>
  <c r="EH305" i="22"/>
  <c r="AN305" i="22"/>
  <c r="AN209" i="22"/>
  <c r="EH209" i="22"/>
  <c r="AN300" i="22"/>
  <c r="EH300" i="22"/>
  <c r="AN255" i="22"/>
  <c r="EH255" i="22"/>
  <c r="AN123" i="22"/>
  <c r="EH123" i="22"/>
  <c r="AL36" i="22"/>
  <c r="EB36" i="22"/>
  <c r="EB163" i="22"/>
  <c r="AL163" i="22"/>
  <c r="AN19" i="22"/>
  <c r="EH19" i="22"/>
  <c r="DP139" i="22"/>
  <c r="AH139" i="22"/>
  <c r="DP74" i="22"/>
  <c r="AH74" i="22"/>
  <c r="EH142" i="22"/>
  <c r="AN142" i="22"/>
  <c r="AL85" i="22"/>
  <c r="EB85" i="22"/>
  <c r="EB26" i="22"/>
  <c r="AL26" i="22"/>
  <c r="AH245" i="22"/>
  <c r="DP245" i="22"/>
  <c r="EH149" i="22"/>
  <c r="AN149" i="22"/>
  <c r="AF296" i="22"/>
  <c r="DJ296" i="22"/>
  <c r="AH178" i="22"/>
  <c r="DP178" i="22"/>
  <c r="AN59" i="22"/>
  <c r="EH59" i="22"/>
  <c r="AN247" i="22"/>
  <c r="EH247" i="22"/>
  <c r="EH48" i="22"/>
  <c r="AN48" i="22"/>
  <c r="EB50" i="22"/>
  <c r="AL50" i="22"/>
  <c r="AL179" i="22"/>
  <c r="EB179" i="22"/>
  <c r="DV152" i="22"/>
  <c r="AJ152" i="22"/>
  <c r="DP272" i="22"/>
  <c r="AH272" i="22"/>
  <c r="AD24" i="22"/>
  <c r="DD24" i="22"/>
  <c r="AN45" i="22"/>
  <c r="EH45" i="22"/>
  <c r="EH148" i="22"/>
  <c r="AN148" i="22"/>
  <c r="AN362" i="22"/>
  <c r="EH362" i="22"/>
  <c r="AH323" i="22"/>
  <c r="DP323" i="22"/>
  <c r="EB98" i="22"/>
  <c r="AL98" i="22"/>
  <c r="AL208" i="22"/>
  <c r="EB208" i="22"/>
  <c r="DV266" i="22"/>
  <c r="AJ266" i="22"/>
  <c r="EB246" i="22"/>
  <c r="AL246" i="22"/>
  <c r="L226" i="22"/>
  <c r="L356" i="22"/>
  <c r="BB222" i="22"/>
  <c r="P220" i="22"/>
  <c r="L175" i="22"/>
  <c r="N292" i="22"/>
  <c r="BH190" i="22"/>
  <c r="BH264" i="22"/>
  <c r="BZ364" i="22"/>
  <c r="BZ352" i="22"/>
  <c r="BZ18" i="22"/>
  <c r="Z155" i="22"/>
  <c r="CR151" i="22"/>
  <c r="AB363" i="22"/>
  <c r="AJ330" i="22"/>
  <c r="AD362" i="22"/>
  <c r="AL94" i="22"/>
  <c r="EB94" i="22"/>
  <c r="AL276" i="22"/>
  <c r="EB276" i="22"/>
  <c r="DP219" i="22"/>
  <c r="AH219" i="22"/>
  <c r="AL31" i="22"/>
  <c r="EB31" i="22"/>
  <c r="EB79" i="22"/>
  <c r="AL79" i="22"/>
  <c r="AH259" i="22"/>
  <c r="DP259" i="22"/>
  <c r="DV30" i="22"/>
  <c r="AJ30" i="22"/>
  <c r="AL159" i="22"/>
  <c r="EB159" i="22"/>
  <c r="AJ342" i="22"/>
  <c r="DV342" i="22"/>
  <c r="DV364" i="22"/>
  <c r="AJ364" i="22"/>
  <c r="AL144" i="22"/>
  <c r="EB144" i="22"/>
  <c r="EB114" i="22"/>
  <c r="AL114" i="22"/>
  <c r="EB334" i="22"/>
  <c r="AL334" i="22"/>
  <c r="EB101" i="22"/>
  <c r="AL101" i="22"/>
  <c r="EB100" i="22"/>
  <c r="AL100" i="22"/>
  <c r="AJ250" i="22"/>
  <c r="DV250" i="22"/>
  <c r="DP90" i="22"/>
  <c r="AH90" i="22"/>
  <c r="EB146" i="22"/>
  <c r="AL146" i="22"/>
  <c r="DP19" i="22"/>
  <c r="AH19" i="22"/>
  <c r="AJ31" i="22"/>
  <c r="DV31" i="22"/>
  <c r="AD261" i="22"/>
  <c r="DD261" i="22"/>
  <c r="EB323" i="22"/>
  <c r="AL323" i="22"/>
  <c r="AL224" i="22"/>
  <c r="EB224" i="22"/>
  <c r="AL295" i="22"/>
  <c r="EB295" i="22"/>
  <c r="EB222" i="22"/>
  <c r="AL222" i="22"/>
  <c r="EB184" i="22"/>
  <c r="AL184" i="22"/>
  <c r="EB105" i="22"/>
  <c r="AL105" i="22"/>
  <c r="AL160" i="22"/>
  <c r="EB160" i="22"/>
  <c r="AL88" i="22"/>
  <c r="EB88" i="22"/>
  <c r="AL54" i="22"/>
  <c r="EB54" i="22"/>
  <c r="DV259" i="22"/>
  <c r="AJ259" i="22"/>
  <c r="EB47" i="22"/>
  <c r="AL47" i="22"/>
  <c r="AL348" i="22"/>
  <c r="EB348" i="22"/>
  <c r="EB61" i="22"/>
  <c r="AL61" i="22"/>
  <c r="EB266" i="22"/>
  <c r="AL266" i="22"/>
  <c r="AL342" i="22"/>
  <c r="EB342" i="22"/>
  <c r="AJ128" i="22"/>
  <c r="DV128" i="22"/>
  <c r="EB358" i="22"/>
  <c r="AL358" i="22"/>
  <c r="EB193" i="22"/>
  <c r="AL193" i="22"/>
  <c r="EB156" i="22"/>
  <c r="AL156" i="22"/>
  <c r="AJ101" i="22"/>
  <c r="DV101" i="22"/>
  <c r="AF120" i="22"/>
  <c r="DJ120" i="22"/>
  <c r="EB118" i="22"/>
  <c r="AL118" i="22"/>
  <c r="AL143" i="22"/>
  <c r="EB143" i="22"/>
  <c r="EB168" i="22"/>
  <c r="AL168" i="22"/>
  <c r="AL80" i="22"/>
  <c r="EB80" i="22"/>
  <c r="EB72" i="22"/>
  <c r="AL72" i="22"/>
  <c r="AJ341" i="22"/>
  <c r="DV341" i="22"/>
  <c r="EB361" i="22"/>
  <c r="AL361" i="22"/>
  <c r="EB63" i="22"/>
  <c r="AL63" i="22"/>
  <c r="EB349" i="22"/>
  <c r="AL349" i="22"/>
  <c r="EB81" i="22"/>
  <c r="AL81" i="22"/>
  <c r="EB364" i="22"/>
  <c r="AL364" i="22"/>
  <c r="AJ114" i="22"/>
  <c r="DV114" i="22"/>
  <c r="AL106" i="22"/>
  <c r="EB106" i="22"/>
  <c r="EB34" i="22"/>
  <c r="AL34" i="22"/>
  <c r="AL140" i="22"/>
  <c r="EB140" i="22"/>
  <c r="DV274" i="22"/>
  <c r="AJ274" i="22"/>
  <c r="AL338" i="22"/>
  <c r="EB338" i="22"/>
  <c r="BH107" i="22"/>
  <c r="N107" i="22"/>
  <c r="AL218" i="22"/>
  <c r="EB218" i="22"/>
  <c r="EB87" i="22"/>
  <c r="AL87" i="22"/>
  <c r="DV262" i="22"/>
  <c r="AJ262" i="22"/>
  <c r="AH29" i="22"/>
  <c r="DP29" i="22"/>
  <c r="AH254" i="22"/>
  <c r="DP254" i="22"/>
  <c r="DP297" i="22"/>
  <c r="AH297" i="22"/>
  <c r="DP346" i="22"/>
  <c r="AH346" i="22"/>
  <c r="EB263" i="22"/>
  <c r="AL263" i="22"/>
  <c r="DV143" i="22"/>
  <c r="AJ143" i="22"/>
  <c r="AJ165" i="22"/>
  <c r="DV165" i="22"/>
  <c r="EB259" i="22"/>
  <c r="AL259" i="22"/>
  <c r="EB333" i="22"/>
  <c r="AL333" i="22"/>
  <c r="AL215" i="22"/>
  <c r="EB215" i="22"/>
  <c r="DV154" i="22"/>
  <c r="AJ154" i="22"/>
  <c r="N120" i="22"/>
  <c r="BH120" i="22"/>
  <c r="BB21" i="22"/>
  <c r="L21" i="22"/>
  <c r="AJ292" i="22"/>
  <c r="DV292" i="22"/>
  <c r="AL83" i="22"/>
  <c r="EB83" i="22"/>
  <c r="EB265" i="22"/>
  <c r="AL265" i="22"/>
  <c r="EB46" i="22"/>
  <c r="AL46" i="22"/>
  <c r="AL152" i="22"/>
  <c r="EB152" i="22"/>
  <c r="DP338" i="22"/>
  <c r="AH338" i="22"/>
  <c r="L101" i="22"/>
  <c r="BN19" i="22"/>
  <c r="P304" i="22"/>
  <c r="BN265" i="22"/>
  <c r="BT247" i="22"/>
  <c r="R153" i="22"/>
  <c r="BT303" i="22"/>
  <c r="BH182" i="22"/>
  <c r="CF41" i="22"/>
  <c r="CF278" i="22"/>
  <c r="T282" i="22"/>
  <c r="CL284" i="22"/>
  <c r="CF53" i="22"/>
  <c r="BN363" i="22"/>
  <c r="CL102" i="22"/>
  <c r="CR305" i="22"/>
  <c r="AB254" i="22"/>
  <c r="AB294" i="22"/>
  <c r="AD321" i="22"/>
  <c r="V259" i="22"/>
  <c r="AF258" i="22"/>
  <c r="Z59" i="22"/>
  <c r="AD68" i="22"/>
  <c r="AH202" i="22"/>
  <c r="DP149" i="22"/>
  <c r="P138" i="22"/>
  <c r="DV86" i="22"/>
  <c r="AJ86" i="22"/>
  <c r="AL210" i="22"/>
  <c r="EB210" i="22"/>
  <c r="EB332" i="22"/>
  <c r="AL332" i="22"/>
  <c r="AL248" i="22"/>
  <c r="EB248" i="22"/>
  <c r="AL275" i="22"/>
  <c r="EB275" i="22"/>
  <c r="DV72" i="22"/>
  <c r="AJ72" i="22"/>
  <c r="AL252" i="22"/>
  <c r="EB252" i="22"/>
  <c r="AL290" i="22"/>
  <c r="EB290" i="22"/>
  <c r="AJ310" i="22"/>
  <c r="DV310" i="22"/>
  <c r="EB288" i="22"/>
  <c r="AL288" i="22"/>
  <c r="EB116" i="22"/>
  <c r="AL116" i="22"/>
  <c r="DV270" i="22"/>
  <c r="AJ270" i="22"/>
  <c r="EB261" i="22"/>
  <c r="AL261" i="22"/>
  <c r="DV322" i="22"/>
  <c r="AJ322" i="22"/>
  <c r="AL75" i="22"/>
  <c r="EB75" i="22"/>
  <c r="EB227" i="22"/>
  <c r="AL227" i="22"/>
  <c r="AL294" i="22"/>
  <c r="EB294" i="22"/>
  <c r="AL51" i="22"/>
  <c r="EB51" i="22"/>
  <c r="AL267" i="22"/>
  <c r="EB267" i="22"/>
  <c r="AL86" i="22"/>
  <c r="EB86" i="22"/>
  <c r="DV98" i="22"/>
  <c r="AJ98" i="22"/>
  <c r="EB92" i="22"/>
  <c r="AL92" i="22"/>
  <c r="AJ198" i="22"/>
  <c r="DV198" i="22"/>
  <c r="DV87" i="22"/>
  <c r="AJ87" i="22"/>
  <c r="EB363" i="22"/>
  <c r="AL363" i="22"/>
  <c r="AL66" i="22"/>
  <c r="EB66" i="22"/>
  <c r="DP46" i="22"/>
  <c r="AH46" i="22"/>
  <c r="EB30" i="22"/>
  <c r="AL30" i="22"/>
  <c r="AL103" i="22"/>
  <c r="EB103" i="22"/>
  <c r="EB359" i="22"/>
  <c r="AL359" i="22"/>
  <c r="EB213" i="22"/>
  <c r="AL213" i="22"/>
  <c r="AL310" i="22"/>
  <c r="EB310" i="22"/>
  <c r="AJ288" i="22"/>
  <c r="DV288" i="22"/>
  <c r="EB270" i="22"/>
  <c r="AL270" i="22"/>
  <c r="AL24" i="22"/>
  <c r="EB24" i="22"/>
  <c r="AL89" i="22"/>
  <c r="EB89" i="22"/>
  <c r="EB268" i="22"/>
  <c r="AL268" i="22"/>
  <c r="AL157" i="22"/>
  <c r="EB157" i="22"/>
  <c r="AL322" i="22"/>
  <c r="EB322" i="22"/>
  <c r="AJ248" i="22"/>
  <c r="DV248" i="22"/>
  <c r="DP261" i="22"/>
  <c r="AH261" i="22"/>
  <c r="AL212" i="22"/>
  <c r="EB212" i="22"/>
  <c r="AH130" i="22"/>
  <c r="DP130" i="22"/>
  <c r="AJ318" i="22"/>
  <c r="DV318" i="22"/>
  <c r="AL97" i="22"/>
  <c r="EB97" i="22"/>
  <c r="AJ239" i="22"/>
  <c r="DV239" i="22"/>
  <c r="EB74" i="22"/>
  <c r="AL74" i="22"/>
  <c r="EB308" i="22"/>
  <c r="AL308" i="22"/>
  <c r="AJ246" i="22"/>
  <c r="DV246" i="22"/>
  <c r="EB29" i="22"/>
  <c r="AL29" i="22"/>
  <c r="AL187" i="22"/>
  <c r="EB187" i="22"/>
  <c r="AL52" i="22"/>
  <c r="EB52" i="22"/>
  <c r="AL151" i="22"/>
  <c r="EB151" i="22"/>
  <c r="AJ146" i="22"/>
  <c r="DV146" i="22"/>
  <c r="EB65" i="22"/>
  <c r="AL65" i="22"/>
  <c r="DV168" i="22"/>
  <c r="AJ168" i="22"/>
  <c r="DJ189" i="22"/>
  <c r="AF189" i="22"/>
  <c r="AB265" i="22"/>
  <c r="CX265" i="22"/>
  <c r="AB94" i="22"/>
  <c r="CX94" i="22"/>
  <c r="BN135" i="22"/>
  <c r="P135" i="22"/>
  <c r="DV69" i="22"/>
  <c r="AJ69" i="22"/>
  <c r="DV222" i="22"/>
  <c r="AJ222" i="22"/>
  <c r="AL281" i="22"/>
  <c r="EB281" i="22"/>
  <c r="EB198" i="22"/>
  <c r="AL198" i="22"/>
  <c r="EB120" i="22"/>
  <c r="AL120" i="22"/>
  <c r="AL186" i="22"/>
  <c r="EB186" i="22"/>
  <c r="AL90" i="22"/>
  <c r="EB90" i="22"/>
  <c r="BZ195" i="22"/>
  <c r="T195" i="22"/>
  <c r="AH197" i="22"/>
  <c r="DP197" i="22"/>
  <c r="CX167" i="22"/>
  <c r="AB167" i="22"/>
  <c r="DV132" i="22"/>
  <c r="AJ132" i="22"/>
  <c r="AL141" i="22"/>
  <c r="EB141" i="22"/>
  <c r="EB287" i="22"/>
  <c r="AL287" i="22"/>
  <c r="AL170" i="22"/>
  <c r="EB170" i="22"/>
  <c r="DP20" i="22"/>
  <c r="AH20" i="22"/>
  <c r="DJ147" i="22"/>
  <c r="AF147" i="22"/>
  <c r="BH327" i="22"/>
  <c r="N327" i="22"/>
  <c r="DV95" i="22"/>
  <c r="AJ95" i="22"/>
  <c r="AL139" i="22"/>
  <c r="EB139" i="22"/>
  <c r="AJ349" i="22"/>
  <c r="DV349" i="22"/>
  <c r="AJ71" i="22"/>
  <c r="DV71" i="22"/>
  <c r="AJ345" i="22"/>
  <c r="DV345" i="22"/>
  <c r="AJ187" i="22"/>
  <c r="DV187" i="22"/>
  <c r="AL307" i="22"/>
  <c r="EB307" i="22"/>
  <c r="AJ295" i="22"/>
  <c r="DV295" i="22"/>
  <c r="EB145" i="22"/>
  <c r="AL145" i="22"/>
  <c r="AL25" i="22"/>
  <c r="EB25" i="22"/>
  <c r="EB130" i="22"/>
  <c r="AL130" i="22"/>
  <c r="EB341" i="22"/>
  <c r="AL341" i="22"/>
  <c r="AL318" i="22"/>
  <c r="EB318" i="22"/>
  <c r="AL119" i="22"/>
  <c r="EB119" i="22"/>
  <c r="AJ124" i="22"/>
  <c r="DV124" i="22"/>
  <c r="EB274" i="22"/>
  <c r="AL274" i="22"/>
  <c r="AF108" i="22"/>
  <c r="DJ108" i="22"/>
  <c r="EB242" i="22"/>
  <c r="AL242" i="22"/>
  <c r="EB182" i="22"/>
  <c r="AL182" i="22"/>
  <c r="EB232" i="22"/>
  <c r="AL232" i="22"/>
  <c r="AJ127" i="22"/>
  <c r="DV127" i="22"/>
  <c r="AJ23" i="22"/>
  <c r="DV23" i="22"/>
  <c r="AL124" i="22"/>
  <c r="EB124" i="22"/>
  <c r="AL314" i="22"/>
  <c r="EB314" i="22"/>
  <c r="EB243" i="22"/>
  <c r="AL243" i="22"/>
  <c r="AF236" i="22"/>
  <c r="DJ236" i="22"/>
  <c r="EB69" i="22"/>
  <c r="AL69" i="22"/>
  <c r="EB132" i="22"/>
  <c r="AL132" i="22"/>
  <c r="AL154" i="22"/>
  <c r="EB154" i="22"/>
  <c r="AL49" i="22"/>
  <c r="EB49" i="22"/>
  <c r="EB353" i="22"/>
  <c r="AL353" i="22"/>
  <c r="EB78" i="22"/>
  <c r="AL78" i="22"/>
  <c r="AL175" i="22"/>
  <c r="EB175" i="22"/>
  <c r="AL330" i="22"/>
  <c r="EB330" i="22"/>
  <c r="DV120" i="22"/>
  <c r="AJ120" i="22"/>
  <c r="AL262" i="22"/>
  <c r="EB262" i="22"/>
  <c r="AL313" i="22"/>
  <c r="EB313" i="22"/>
  <c r="AJ144" i="22"/>
  <c r="DV144" i="22"/>
  <c r="EB345" i="22"/>
  <c r="AL345" i="22"/>
  <c r="EB326" i="22"/>
  <c r="AL326" i="22"/>
  <c r="AJ100" i="22"/>
  <c r="DV100" i="22"/>
  <c r="EB234" i="22"/>
  <c r="AL234" i="22"/>
  <c r="AL328" i="22"/>
  <c r="EB328" i="22"/>
  <c r="L64" i="22"/>
  <c r="BB64" i="22"/>
  <c r="AF299" i="22"/>
  <c r="DJ299" i="22"/>
  <c r="AB175" i="22"/>
  <c r="CX175" i="22"/>
  <c r="CL44" i="22"/>
  <c r="X44" i="22"/>
  <c r="BT361" i="22"/>
  <c r="R361" i="22"/>
  <c r="DV258" i="22"/>
  <c r="AJ258" i="22"/>
  <c r="AL201" i="22"/>
  <c r="EB201" i="22"/>
  <c r="DV324" i="22"/>
  <c r="AJ324" i="22"/>
  <c r="EB128" i="22"/>
  <c r="AL128" i="22"/>
  <c r="EB229" i="22"/>
  <c r="AL229" i="22"/>
  <c r="EB203" i="22"/>
  <c r="AL203" i="22"/>
  <c r="AH138" i="22"/>
  <c r="DP138" i="22"/>
  <c r="AB142" i="22"/>
  <c r="CX142" i="22"/>
  <c r="AD355" i="22"/>
  <c r="DD355" i="22"/>
  <c r="X320" i="22"/>
  <c r="CL320" i="22"/>
  <c r="DV115" i="22"/>
  <c r="AJ115" i="22"/>
  <c r="EB230" i="22"/>
  <c r="AL230" i="22"/>
  <c r="AL28" i="22"/>
  <c r="EB28" i="22"/>
  <c r="DV361" i="22"/>
  <c r="AJ361" i="22"/>
  <c r="DV97" i="22"/>
  <c r="AJ97" i="22"/>
  <c r="Z66" i="22"/>
  <c r="CR66" i="22"/>
  <c r="DP211" i="22"/>
  <c r="AH211" i="22"/>
  <c r="EB96" i="22"/>
  <c r="AL96" i="22"/>
  <c r="AH89" i="22"/>
  <c r="DP89" i="22"/>
  <c r="AL112" i="22"/>
  <c r="EB112" i="22"/>
  <c r="V116" i="22"/>
  <c r="X92" i="22"/>
  <c r="P283" i="22"/>
  <c r="DJ132" i="22"/>
  <c r="CX81" i="22"/>
  <c r="AL126" i="22"/>
  <c r="EB126" i="22"/>
  <c r="EB108" i="22"/>
  <c r="AL108" i="22"/>
  <c r="AL355" i="22"/>
  <c r="EB355" i="22"/>
  <c r="AL113" i="22"/>
  <c r="EB113" i="22"/>
  <c r="EB125" i="22"/>
  <c r="AL125" i="22"/>
  <c r="AL360" i="22"/>
  <c r="EB360" i="22"/>
  <c r="EB228" i="22"/>
  <c r="AL228" i="22"/>
  <c r="AL239" i="22"/>
  <c r="EB239" i="22"/>
  <c r="AL60" i="22"/>
  <c r="EB60" i="22"/>
  <c r="DV22" i="22"/>
  <c r="AJ22" i="22"/>
  <c r="DV243" i="22"/>
  <c r="AJ243" i="22"/>
  <c r="AJ227" i="22"/>
  <c r="DV227" i="22"/>
  <c r="AJ108" i="22"/>
  <c r="DV108" i="22"/>
  <c r="AL219" i="22"/>
  <c r="EB219" i="22"/>
  <c r="AL35" i="22"/>
  <c r="EB35" i="22"/>
  <c r="AL158" i="22"/>
  <c r="EB158" i="22"/>
  <c r="AJ293" i="22"/>
  <c r="DV293" i="22"/>
  <c r="AL180" i="22"/>
  <c r="EB180" i="22"/>
  <c r="EB325" i="22"/>
  <c r="AL325" i="22"/>
  <c r="AL135" i="22"/>
  <c r="EB135" i="22"/>
  <c r="EB22" i="22"/>
  <c r="AL22" i="22"/>
  <c r="AL166" i="22"/>
  <c r="EB166" i="22"/>
  <c r="EB250" i="22"/>
  <c r="AL250" i="22"/>
  <c r="AH112" i="22"/>
  <c r="DP112" i="22"/>
  <c r="AJ94" i="22"/>
  <c r="DV94" i="22"/>
  <c r="DJ363" i="22"/>
  <c r="AF363" i="22"/>
  <c r="EB331" i="22"/>
  <c r="AL331" i="22"/>
  <c r="AL292" i="22"/>
  <c r="EB292" i="22"/>
  <c r="EB39" i="22"/>
  <c r="AL39" i="22"/>
  <c r="AL115" i="22"/>
  <c r="EB115" i="22"/>
  <c r="AL95" i="22"/>
  <c r="EB95" i="22"/>
  <c r="EB236" i="22"/>
  <c r="AL236" i="22"/>
  <c r="DV210" i="22"/>
  <c r="AJ210" i="22"/>
  <c r="DV332" i="22"/>
  <c r="AJ332" i="22"/>
  <c r="EB111" i="22"/>
  <c r="AL111" i="22"/>
  <c r="AL258" i="22"/>
  <c r="EB258" i="22"/>
  <c r="AL43" i="22"/>
  <c r="EB43" i="22"/>
  <c r="AL82" i="22"/>
  <c r="EB82" i="22"/>
  <c r="AL165" i="22"/>
  <c r="EB165" i="22"/>
  <c r="AJ46" i="22"/>
  <c r="DV46" i="22"/>
  <c r="DV290" i="22"/>
  <c r="AJ290" i="22"/>
  <c r="EB245" i="22"/>
  <c r="AL245" i="22"/>
  <c r="AL221" i="22"/>
  <c r="EB221" i="22"/>
  <c r="AL324" i="22"/>
  <c r="EB324" i="22"/>
  <c r="EB211" i="22"/>
  <c r="AL211" i="22"/>
  <c r="AL273" i="22"/>
  <c r="EB273" i="22"/>
  <c r="AL64" i="22"/>
  <c r="EB64" i="22"/>
  <c r="DD155" i="22"/>
  <c r="AD155" i="22"/>
  <c r="AB333" i="22"/>
  <c r="CX333" i="22"/>
  <c r="AB106" i="22"/>
  <c r="CX106" i="22"/>
  <c r="N77" i="22"/>
  <c r="BH77" i="22"/>
  <c r="DV80" i="22"/>
  <c r="AJ80" i="22"/>
  <c r="DP364" i="22"/>
  <c r="AH364" i="22"/>
  <c r="AL23" i="22"/>
  <c r="EB23" i="22"/>
  <c r="DV234" i="22"/>
  <c r="AJ234" i="22"/>
  <c r="EB214" i="22"/>
  <c r="AL214" i="22"/>
  <c r="DV212" i="22"/>
  <c r="AJ212" i="22"/>
  <c r="DD99" i="22"/>
  <c r="AD99" i="22"/>
  <c r="AD350" i="22"/>
  <c r="DD350" i="22"/>
  <c r="CR57" i="22"/>
  <c r="Z57" i="22"/>
  <c r="AL133" i="22"/>
  <c r="EB133" i="22"/>
  <c r="AV64" i="22"/>
  <c r="J64" i="22"/>
  <c r="AL134" i="22"/>
  <c r="EB134" i="22"/>
  <c r="EB91" i="22"/>
  <c r="AL91" i="22"/>
  <c r="DV82" i="22"/>
  <c r="AJ82" i="22"/>
  <c r="EB293" i="22"/>
  <c r="AL293" i="22"/>
  <c r="AL127" i="22"/>
  <c r="EB127" i="22"/>
  <c r="EB102" i="22"/>
  <c r="AL102" i="22"/>
  <c r="DP192" i="22"/>
  <c r="AH192" i="22"/>
  <c r="AJ197" i="22"/>
  <c r="DV197" i="22"/>
  <c r="DV283" i="22"/>
  <c r="AJ283" i="22"/>
  <c r="AJ315" i="22"/>
  <c r="DV315" i="22"/>
  <c r="DP204" i="22"/>
  <c r="AH204" i="22"/>
  <c r="BN303" i="22"/>
  <c r="BB358" i="22"/>
  <c r="N328" i="22"/>
  <c r="BH236" i="22"/>
  <c r="BB159" i="22"/>
  <c r="BH98" i="22"/>
  <c r="BN223" i="22"/>
  <c r="R41" i="22"/>
  <c r="BB29" i="22"/>
  <c r="BZ321" i="22"/>
  <c r="T193" i="22"/>
  <c r="T128" i="22"/>
  <c r="V347" i="22"/>
  <c r="R93" i="22"/>
  <c r="CL301" i="22"/>
  <c r="Z332" i="22"/>
  <c r="Z303" i="22"/>
  <c r="Z334" i="22"/>
  <c r="CX307" i="22"/>
  <c r="CX141" i="22"/>
  <c r="CX132" i="22"/>
  <c r="CF326" i="22"/>
  <c r="AB140" i="22"/>
  <c r="AD356" i="22"/>
  <c r="AD347" i="22"/>
  <c r="AB241" i="22"/>
  <c r="AD149" i="22"/>
  <c r="DJ293" i="22"/>
  <c r="DJ187" i="22"/>
  <c r="AD26" i="22"/>
  <c r="AB253" i="22"/>
  <c r="DV85" i="22"/>
  <c r="AJ85" i="22"/>
  <c r="AJ347" i="22"/>
  <c r="DV347" i="22"/>
  <c r="AJ122" i="22"/>
  <c r="DV122" i="22"/>
  <c r="AJ237" i="22"/>
  <c r="DV237" i="22"/>
  <c r="AJ117" i="22"/>
  <c r="DV117" i="22"/>
  <c r="DV66" i="22"/>
  <c r="AJ66" i="22"/>
  <c r="AJ67" i="22"/>
  <c r="DV67" i="22"/>
  <c r="DV260" i="22"/>
  <c r="AJ260" i="22"/>
  <c r="DV84" i="22"/>
  <c r="AJ84" i="22"/>
  <c r="AH129" i="22"/>
  <c r="DP129" i="22"/>
  <c r="DV34" i="22"/>
  <c r="AJ34" i="22"/>
  <c r="AH240" i="22"/>
  <c r="DP240" i="22"/>
  <c r="AH304" i="22"/>
  <c r="DP304" i="22"/>
  <c r="DV140" i="22"/>
  <c r="AJ140" i="22"/>
  <c r="AJ58" i="22"/>
  <c r="DV58" i="22"/>
  <c r="DP38" i="22"/>
  <c r="AH38" i="22"/>
  <c r="AJ335" i="22"/>
  <c r="DV335" i="22"/>
  <c r="AJ161" i="22"/>
  <c r="DV161" i="22"/>
  <c r="DV162" i="22"/>
  <c r="AJ162" i="22"/>
  <c r="AJ42" i="22"/>
  <c r="DV42" i="22"/>
  <c r="DV77" i="22"/>
  <c r="AJ77" i="22"/>
  <c r="AJ244" i="22"/>
  <c r="DV244" i="22"/>
  <c r="DV204" i="22"/>
  <c r="AJ204" i="22"/>
  <c r="DV277" i="22"/>
  <c r="AJ277" i="22"/>
  <c r="DV179" i="22"/>
  <c r="AJ179" i="22"/>
  <c r="DV355" i="22"/>
  <c r="AJ355" i="22"/>
  <c r="DV302" i="22"/>
  <c r="AJ302" i="22"/>
  <c r="AJ155" i="22"/>
  <c r="DV155" i="22"/>
  <c r="DV245" i="22"/>
  <c r="AJ245" i="22"/>
  <c r="DP278" i="22"/>
  <c r="AH278" i="22"/>
  <c r="AJ304" i="22"/>
  <c r="DV304" i="22"/>
  <c r="AF295" i="22"/>
  <c r="DJ295" i="22"/>
  <c r="CR76" i="22"/>
  <c r="Z76" i="22"/>
  <c r="AH50" i="22"/>
  <c r="DP50" i="22"/>
  <c r="DV205" i="22"/>
  <c r="AJ205" i="22"/>
  <c r="AJ26" i="22"/>
  <c r="DV26" i="22"/>
  <c r="DV305" i="22"/>
  <c r="AJ305" i="22"/>
  <c r="AH329" i="22"/>
  <c r="DP329" i="22"/>
  <c r="DP189" i="22"/>
  <c r="AH189" i="22"/>
  <c r="DV99" i="22"/>
  <c r="AJ99" i="22"/>
  <c r="DV299" i="22"/>
  <c r="AJ299" i="22"/>
  <c r="AH247" i="22"/>
  <c r="DP247" i="22"/>
  <c r="DP303" i="22"/>
  <c r="AH303" i="22"/>
  <c r="AH285" i="22"/>
  <c r="DP285" i="22"/>
  <c r="AJ298" i="22"/>
  <c r="DV298" i="22"/>
  <c r="AJ346" i="22"/>
  <c r="DV346" i="22"/>
  <c r="DV238" i="22"/>
  <c r="AJ238" i="22"/>
  <c r="DV192" i="22"/>
  <c r="AJ192" i="22"/>
  <c r="AJ208" i="22"/>
  <c r="DV208" i="22"/>
  <c r="AH205" i="22"/>
  <c r="DP205" i="22"/>
  <c r="AJ357" i="22"/>
  <c r="DV357" i="22"/>
  <c r="AJ194" i="22"/>
  <c r="DV194" i="22"/>
  <c r="DV17" i="22"/>
  <c r="AJ17" i="22"/>
  <c r="AH283" i="22"/>
  <c r="DP283" i="22"/>
  <c r="AJ76" i="22"/>
  <c r="DV76" i="22"/>
  <c r="AJ303" i="22"/>
  <c r="DV303" i="22"/>
  <c r="AJ195" i="22"/>
  <c r="DV195" i="22"/>
  <c r="DV272" i="22"/>
  <c r="AJ272" i="22"/>
  <c r="DV285" i="22"/>
  <c r="AJ285" i="22"/>
  <c r="DJ286" i="22"/>
  <c r="AF286" i="22"/>
  <c r="AJ219" i="22"/>
  <c r="DV219" i="22"/>
  <c r="AJ251" i="22"/>
  <c r="DV251" i="22"/>
  <c r="AJ170" i="22"/>
  <c r="DV170" i="22"/>
  <c r="AJ271" i="22"/>
  <c r="DV271" i="22"/>
  <c r="X165" i="22"/>
  <c r="CL165" i="22"/>
  <c r="AJ56" i="22"/>
  <c r="DV56" i="22"/>
  <c r="AJ291" i="22"/>
  <c r="DV291" i="22"/>
  <c r="DV223" i="22"/>
  <c r="AJ223" i="22"/>
  <c r="AJ107" i="22"/>
  <c r="DV107" i="22"/>
  <c r="AH183" i="22"/>
  <c r="DP183" i="22"/>
  <c r="AJ48" i="22"/>
  <c r="DV48" i="22"/>
  <c r="AH305" i="22"/>
  <c r="DP305" i="22"/>
  <c r="DV51" i="22"/>
  <c r="AJ51" i="22"/>
  <c r="DP99" i="22"/>
  <c r="AH99" i="22"/>
  <c r="DV289" i="22"/>
  <c r="AJ289" i="22"/>
  <c r="DV354" i="22"/>
  <c r="AJ354" i="22"/>
  <c r="AJ269" i="22"/>
  <c r="DV269" i="22"/>
  <c r="AJ351" i="22"/>
  <c r="DV351" i="22"/>
  <c r="AJ207" i="22"/>
  <c r="DV207" i="22"/>
  <c r="DP312" i="22"/>
  <c r="AH312" i="22"/>
  <c r="DP350" i="22"/>
  <c r="AH350" i="22"/>
  <c r="DV186" i="22"/>
  <c r="AJ186" i="22"/>
  <c r="DP286" i="22"/>
  <c r="AH286" i="22"/>
  <c r="AJ249" i="22"/>
  <c r="DV249" i="22"/>
  <c r="AJ323" i="22"/>
  <c r="DV323" i="22"/>
  <c r="DV241" i="22"/>
  <c r="AJ241" i="22"/>
  <c r="DV281" i="22"/>
  <c r="AJ281" i="22"/>
  <c r="AH257" i="22"/>
  <c r="DP257" i="22"/>
  <c r="AJ142" i="22"/>
  <c r="DV142" i="22"/>
  <c r="AJ68" i="22"/>
  <c r="DV68" i="22"/>
  <c r="DP327" i="22"/>
  <c r="AH327" i="22"/>
  <c r="DV38" i="22"/>
  <c r="AJ38" i="22"/>
  <c r="DV256" i="22"/>
  <c r="AJ256" i="22"/>
  <c r="AH21" i="22"/>
  <c r="DP21" i="22"/>
  <c r="DV135" i="22"/>
  <c r="AJ135" i="22"/>
  <c r="AJ296" i="22"/>
  <c r="DV296" i="22"/>
  <c r="AF89" i="22"/>
  <c r="DJ89" i="22"/>
  <c r="AJ254" i="22"/>
  <c r="DV254" i="22"/>
  <c r="AJ167" i="22"/>
  <c r="DV167" i="22"/>
  <c r="DV313" i="22"/>
  <c r="AJ313" i="22"/>
  <c r="AJ169" i="22"/>
  <c r="DV169" i="22"/>
  <c r="DV70" i="22"/>
  <c r="AJ70" i="22"/>
  <c r="AH362" i="22"/>
  <c r="DP362" i="22"/>
  <c r="DV27" i="22"/>
  <c r="AJ27" i="22"/>
  <c r="DP271" i="22"/>
  <c r="AH271" i="22"/>
  <c r="BZ288" i="22"/>
  <c r="T288" i="22"/>
  <c r="AV271" i="22"/>
  <c r="J271" i="22"/>
  <c r="DV50" i="22"/>
  <c r="AJ50" i="22"/>
  <c r="DP85" i="22"/>
  <c r="AH85" i="22"/>
  <c r="AJ340" i="22"/>
  <c r="DV340" i="22"/>
  <c r="AJ327" i="22"/>
  <c r="DV327" i="22"/>
  <c r="DV21" i="22"/>
  <c r="AJ21" i="22"/>
  <c r="AJ176" i="22"/>
  <c r="DV176" i="22"/>
  <c r="AH104" i="22"/>
  <c r="DP104" i="22"/>
  <c r="DV153" i="22"/>
  <c r="AJ153" i="22"/>
  <c r="DV190" i="22"/>
  <c r="AJ190" i="22"/>
  <c r="AJ89" i="22"/>
  <c r="DV89" i="22"/>
  <c r="AH117" i="22"/>
  <c r="DP117" i="22"/>
  <c r="DV24" i="22"/>
  <c r="AJ24" i="22"/>
  <c r="DP164" i="22"/>
  <c r="AH164" i="22"/>
  <c r="AJ319" i="22"/>
  <c r="DV319" i="22"/>
  <c r="DV196" i="22"/>
  <c r="AJ196" i="22"/>
  <c r="AJ264" i="22"/>
  <c r="DV264" i="22"/>
  <c r="DV88" i="22"/>
  <c r="AJ88" i="22"/>
  <c r="AJ209" i="22"/>
  <c r="DV209" i="22"/>
  <c r="DJ56" i="22"/>
  <c r="AF56" i="22"/>
  <c r="DD219" i="22"/>
  <c r="AD219" i="22"/>
  <c r="DD202" i="22"/>
  <c r="AD202" i="22"/>
  <c r="X349" i="22"/>
  <c r="CL349" i="22"/>
  <c r="DJ287" i="22"/>
  <c r="AF287" i="22"/>
  <c r="CR140" i="22"/>
  <c r="Z140" i="22"/>
  <c r="BZ318" i="22"/>
  <c r="BZ216" i="22"/>
  <c r="DJ184" i="22"/>
  <c r="AJ53" i="22"/>
  <c r="DV53" i="22"/>
  <c r="AJ255" i="22"/>
  <c r="DV255" i="22"/>
  <c r="DV343" i="22"/>
  <c r="AJ343" i="22"/>
  <c r="AH93" i="22"/>
  <c r="DP93" i="22"/>
  <c r="AJ104" i="22"/>
  <c r="DV104" i="22"/>
  <c r="DP336" i="22"/>
  <c r="AH336" i="22"/>
  <c r="AH277" i="22"/>
  <c r="DP277" i="22"/>
  <c r="AJ300" i="22"/>
  <c r="DV300" i="22"/>
  <c r="DV45" i="22"/>
  <c r="AJ45" i="22"/>
  <c r="AJ279" i="22"/>
  <c r="DV279" i="22"/>
  <c r="AJ178" i="22"/>
  <c r="DV178" i="22"/>
  <c r="DV164" i="22"/>
  <c r="AJ164" i="22"/>
  <c r="AH241" i="22"/>
  <c r="DP241" i="22"/>
  <c r="AJ214" i="22"/>
  <c r="DV214" i="22"/>
  <c r="AJ321" i="22"/>
  <c r="DV321" i="22"/>
  <c r="DV44" i="22"/>
  <c r="AJ44" i="22"/>
  <c r="AJ40" i="22"/>
  <c r="DV40" i="22"/>
  <c r="AJ41" i="22"/>
  <c r="DV41" i="22"/>
  <c r="DP237" i="22"/>
  <c r="AH237" i="22"/>
  <c r="AJ206" i="22"/>
  <c r="DV206" i="22"/>
  <c r="AJ110" i="22"/>
  <c r="DV110" i="22"/>
  <c r="AJ217" i="22"/>
  <c r="DV217" i="22"/>
  <c r="DP298" i="22"/>
  <c r="AH298" i="22"/>
  <c r="AJ129" i="22"/>
  <c r="DV129" i="22"/>
  <c r="DV240" i="22"/>
  <c r="AJ240" i="22"/>
  <c r="AJ19" i="22"/>
  <c r="DV19" i="22"/>
  <c r="DV139" i="22"/>
  <c r="AJ139" i="22"/>
  <c r="AH27" i="22"/>
  <c r="DP27" i="22"/>
  <c r="DV137" i="22"/>
  <c r="AJ137" i="22"/>
  <c r="DV344" i="22"/>
  <c r="AJ344" i="22"/>
  <c r="DD344" i="22"/>
  <c r="AD344" i="22"/>
  <c r="DJ228" i="22"/>
  <c r="AF228" i="22"/>
  <c r="DJ37" i="22"/>
  <c r="AF37" i="22"/>
  <c r="DP44" i="22"/>
  <c r="AH44" i="22"/>
  <c r="AH340" i="22"/>
  <c r="DP340" i="22"/>
  <c r="DJ17" i="22"/>
  <c r="DP176" i="22"/>
  <c r="AH176" i="22"/>
  <c r="DP32" i="22"/>
  <c r="AH32" i="22"/>
  <c r="AJ138" i="22"/>
  <c r="DV138" i="22"/>
  <c r="AJ235" i="22"/>
  <c r="DV235" i="22"/>
  <c r="DP231" i="22"/>
  <c r="AH231" i="22"/>
  <c r="AJ309" i="22"/>
  <c r="DV309" i="22"/>
  <c r="DV147" i="22"/>
  <c r="AJ147" i="22"/>
  <c r="DV57" i="22"/>
  <c r="AJ57" i="22"/>
  <c r="DV282" i="22"/>
  <c r="AJ282" i="22"/>
  <c r="DV174" i="22"/>
  <c r="AJ174" i="22"/>
  <c r="AJ337" i="22"/>
  <c r="DV337" i="22"/>
  <c r="DV328" i="22"/>
  <c r="AJ328" i="22"/>
  <c r="AH225" i="22"/>
  <c r="DP225" i="22"/>
  <c r="DP151" i="22"/>
  <c r="AH151" i="22"/>
  <c r="AJ112" i="22"/>
  <c r="DV112" i="22"/>
  <c r="AJ118" i="22"/>
  <c r="DV118" i="22"/>
  <c r="DV317" i="22"/>
  <c r="AJ317" i="22"/>
  <c r="AJ316" i="22"/>
  <c r="DV316" i="22"/>
  <c r="AH255" i="22"/>
  <c r="DP255" i="22"/>
  <c r="DV136" i="22"/>
  <c r="AJ136" i="22"/>
  <c r="DV73" i="22"/>
  <c r="AJ73" i="22"/>
  <c r="DV284" i="22"/>
  <c r="AJ284" i="22"/>
  <c r="DV171" i="22"/>
  <c r="AJ171" i="22"/>
  <c r="AJ231" i="22"/>
  <c r="DV231" i="22"/>
  <c r="DV336" i="22"/>
  <c r="AJ336" i="22"/>
  <c r="DP173" i="22"/>
  <c r="AH173" i="22"/>
  <c r="AH84" i="22"/>
  <c r="DP84" i="22"/>
  <c r="DV191" i="22"/>
  <c r="AJ191" i="22"/>
  <c r="DV275" i="22"/>
  <c r="AJ275" i="22"/>
  <c r="AJ225" i="22"/>
  <c r="DV225" i="22"/>
  <c r="DV362" i="22"/>
  <c r="AJ362" i="22"/>
  <c r="AH321" i="22"/>
  <c r="DP321" i="22"/>
  <c r="AJ55" i="22"/>
  <c r="DV55" i="22"/>
  <c r="AJ130" i="22"/>
  <c r="DV130" i="22"/>
  <c r="AB229" i="22"/>
  <c r="CX229" i="22"/>
  <c r="X296" i="22"/>
  <c r="CL296" i="22"/>
  <c r="BH218" i="22"/>
  <c r="N218" i="22"/>
  <c r="AJ59" i="22"/>
  <c r="DV59" i="22"/>
  <c r="DP162" i="22"/>
  <c r="AH162" i="22"/>
  <c r="AJ157" i="22"/>
  <c r="DV157" i="22"/>
  <c r="DP301" i="22"/>
  <c r="AH301" i="22"/>
  <c r="L339" i="22"/>
  <c r="AV149" i="22"/>
  <c r="BH224" i="22"/>
  <c r="BZ311" i="22"/>
  <c r="CL297" i="22"/>
  <c r="Z85" i="22"/>
  <c r="AD223" i="22"/>
  <c r="AB86" i="22"/>
  <c r="CL159" i="22"/>
  <c r="DP48" i="22"/>
  <c r="AH48" i="22"/>
  <c r="AH289" i="22"/>
  <c r="DP289" i="22"/>
  <c r="AJ177" i="22"/>
  <c r="DV177" i="22"/>
  <c r="AH131" i="22"/>
  <c r="DP131" i="22"/>
  <c r="DV350" i="22"/>
  <c r="AJ350" i="22"/>
  <c r="DV148" i="22"/>
  <c r="AJ148" i="22"/>
  <c r="DV286" i="22"/>
  <c r="AJ286" i="22"/>
  <c r="DV173" i="22"/>
  <c r="AJ173" i="22"/>
  <c r="DV36" i="22"/>
  <c r="AJ36" i="22"/>
  <c r="AJ150" i="22"/>
  <c r="DV150" i="22"/>
  <c r="DV320" i="22"/>
  <c r="AJ320" i="22"/>
  <c r="DV163" i="22"/>
  <c r="AJ163" i="22"/>
  <c r="AH147" i="22"/>
  <c r="DP147" i="22"/>
  <c r="DV301" i="22"/>
  <c r="AJ301" i="22"/>
  <c r="DV339" i="22"/>
  <c r="AJ339" i="22"/>
  <c r="AH200" i="22"/>
  <c r="DP200" i="22"/>
  <c r="DV338" i="22"/>
  <c r="AJ338" i="22"/>
  <c r="DP226" i="22"/>
  <c r="AH226" i="22"/>
  <c r="DP68" i="22"/>
  <c r="AH68" i="22"/>
  <c r="DV329" i="22"/>
  <c r="AJ329" i="22"/>
  <c r="DV185" i="22"/>
  <c r="AJ185" i="22"/>
  <c r="AJ93" i="22"/>
  <c r="DV93" i="22"/>
  <c r="AJ181" i="22"/>
  <c r="DV181" i="22"/>
  <c r="DV131" i="22"/>
  <c r="AJ131" i="22"/>
  <c r="DP291" i="22"/>
  <c r="AH291" i="22"/>
  <c r="DP172" i="22"/>
  <c r="AH172" i="22"/>
  <c r="AH163" i="22"/>
  <c r="DP163" i="22"/>
  <c r="AJ311" i="22"/>
  <c r="DV311" i="22"/>
  <c r="DV109" i="22"/>
  <c r="AJ109" i="22"/>
  <c r="DV200" i="22"/>
  <c r="AJ200" i="22"/>
  <c r="AJ183" i="22"/>
  <c r="DV183" i="22"/>
  <c r="AB322" i="22"/>
  <c r="CX322" i="22"/>
  <c r="AF266" i="22"/>
  <c r="DJ266" i="22"/>
  <c r="DV18" i="22"/>
  <c r="AJ18" i="22"/>
  <c r="DV226" i="22"/>
  <c r="AJ226" i="22"/>
  <c r="AH357" i="22"/>
  <c r="DP357" i="22"/>
  <c r="AJ61" i="22"/>
  <c r="DV61" i="22"/>
  <c r="AJ297" i="22"/>
  <c r="DV297" i="22"/>
  <c r="DP195" i="22"/>
  <c r="AH195" i="22"/>
  <c r="AJ312" i="22"/>
  <c r="DV312" i="22"/>
  <c r="DV81" i="22"/>
  <c r="AJ81" i="22"/>
  <c r="DV356" i="22"/>
  <c r="AJ356" i="22"/>
  <c r="DV216" i="22"/>
  <c r="AJ216" i="22"/>
  <c r="DV20" i="22"/>
  <c r="AJ20" i="22"/>
  <c r="AJ172" i="22"/>
  <c r="DV172" i="22"/>
  <c r="AJ49" i="22"/>
  <c r="DV49" i="22"/>
  <c r="AJ278" i="22"/>
  <c r="DV278" i="22"/>
  <c r="DP209" i="22"/>
  <c r="AH209" i="22"/>
  <c r="AF43" i="22"/>
  <c r="DJ43" i="22"/>
  <c r="AD278" i="22"/>
  <c r="DD278" i="22"/>
  <c r="BT189" i="22"/>
  <c r="R189" i="22"/>
  <c r="BN330" i="22"/>
  <c r="P330" i="22"/>
  <c r="DV202" i="22"/>
  <c r="AJ202" i="22"/>
  <c r="DV37" i="22"/>
  <c r="AJ37" i="22"/>
  <c r="AJ257" i="22"/>
  <c r="DV257" i="22"/>
  <c r="AJ189" i="22"/>
  <c r="DV189" i="22"/>
  <c r="AJ149" i="22"/>
  <c r="DV149" i="22"/>
  <c r="AJ247" i="22"/>
  <c r="DV247" i="22"/>
  <c r="DV32" i="22"/>
  <c r="AJ32" i="22"/>
  <c r="DP122" i="22"/>
  <c r="AH122" i="22"/>
  <c r="DP177" i="22"/>
  <c r="AH177" i="22"/>
  <c r="AJ199" i="22"/>
  <c r="DV199" i="22"/>
  <c r="AJ33" i="22"/>
  <c r="DV33" i="22"/>
  <c r="AJ253" i="22"/>
  <c r="DV253" i="22"/>
  <c r="DJ309" i="22"/>
  <c r="AF309" i="22"/>
  <c r="DV211" i="22"/>
  <c r="AJ211" i="22"/>
  <c r="AH223" i="22"/>
  <c r="DP223" i="22"/>
  <c r="AH150" i="22"/>
  <c r="DP150" i="22"/>
  <c r="DV233" i="22"/>
  <c r="AJ233" i="22"/>
  <c r="AJ62" i="22"/>
  <c r="DV62" i="22"/>
  <c r="DV220" i="22"/>
  <c r="AJ220" i="22"/>
  <c r="AJ306" i="22"/>
  <c r="DV306" i="22"/>
  <c r="AJ121" i="22"/>
  <c r="DV121" i="22"/>
  <c r="DV64" i="22"/>
  <c r="AJ64" i="22"/>
  <c r="Z198" i="22"/>
  <c r="CR198" i="22"/>
  <c r="CR173" i="22"/>
  <c r="Z173" i="22"/>
  <c r="DP288" i="22"/>
  <c r="AH288" i="22"/>
  <c r="DJ322" i="22"/>
  <c r="AF322" i="22"/>
  <c r="AH193" i="22"/>
  <c r="DP193" i="22"/>
  <c r="HX83" i="22"/>
  <c r="BB218" i="22"/>
  <c r="P137" i="22"/>
  <c r="L92" i="22"/>
  <c r="BH18" i="22"/>
  <c r="N313" i="22"/>
  <c r="BH347" i="22"/>
  <c r="BN195" i="22"/>
  <c r="X318" i="22"/>
  <c r="Z236" i="22"/>
  <c r="X107" i="22"/>
  <c r="DD354" i="22"/>
  <c r="DJ215" i="22"/>
  <c r="AH182" i="22"/>
  <c r="DP182" i="22"/>
  <c r="DP308" i="22"/>
  <c r="AH308" i="22"/>
  <c r="DP111" i="22"/>
  <c r="AH111" i="22"/>
  <c r="AH187" i="22"/>
  <c r="DP187" i="22"/>
  <c r="AB227" i="22"/>
  <c r="CX227" i="22"/>
  <c r="DJ359" i="22"/>
  <c r="AF359" i="22"/>
  <c r="AH268" i="22"/>
  <c r="DP268" i="22"/>
  <c r="AH246" i="22"/>
  <c r="DP246" i="22"/>
  <c r="AH325" i="22"/>
  <c r="DP325" i="22"/>
  <c r="DP76" i="22"/>
  <c r="AH76" i="22"/>
  <c r="AF330" i="22"/>
  <c r="DJ330" i="22"/>
  <c r="AH101" i="22"/>
  <c r="DP101" i="22"/>
  <c r="AH332" i="22"/>
  <c r="DP332" i="22"/>
  <c r="AH60" i="22"/>
  <c r="DP60" i="22"/>
  <c r="AF203" i="22"/>
  <c r="DJ203" i="22"/>
  <c r="DD314" i="22"/>
  <c r="AD314" i="22"/>
  <c r="DJ65" i="22"/>
  <c r="AF65" i="22"/>
  <c r="DP114" i="22"/>
  <c r="AH114" i="22"/>
  <c r="AH233" i="22"/>
  <c r="DP233" i="22"/>
  <c r="DP25" i="22"/>
  <c r="AH25" i="22"/>
  <c r="AD324" i="22"/>
  <c r="DD324" i="22"/>
  <c r="DP96" i="22"/>
  <c r="AH96" i="22"/>
  <c r="AH160" i="22"/>
  <c r="DP160" i="22"/>
  <c r="DP97" i="22"/>
  <c r="AH97" i="22"/>
  <c r="AH280" i="22"/>
  <c r="DP280" i="22"/>
  <c r="AH175" i="22"/>
  <c r="DP175" i="22"/>
  <c r="AH345" i="22"/>
  <c r="DP345" i="22"/>
  <c r="AH145" i="22"/>
  <c r="DP145" i="22"/>
  <c r="Z199" i="22"/>
  <c r="CR199" i="22"/>
  <c r="X231" i="22"/>
  <c r="CL231" i="22"/>
  <c r="BZ231" i="22"/>
  <c r="T231" i="22"/>
  <c r="DP266" i="22"/>
  <c r="AH266" i="22"/>
  <c r="DP94" i="22"/>
  <c r="AH94" i="22"/>
  <c r="DP137" i="22"/>
  <c r="AH137" i="22"/>
  <c r="DP243" i="22"/>
  <c r="AH243" i="22"/>
  <c r="AF52" i="22"/>
  <c r="DJ52" i="22"/>
  <c r="DJ292" i="22"/>
  <c r="AF292" i="22"/>
  <c r="AF307" i="22"/>
  <c r="DJ307" i="22"/>
  <c r="AD53" i="22"/>
  <c r="DD53" i="22"/>
  <c r="AD222" i="22"/>
  <c r="DD222" i="22"/>
  <c r="AD323" i="22"/>
  <c r="DD323" i="22"/>
  <c r="CX235" i="22"/>
  <c r="AB235" i="22"/>
  <c r="AB288" i="22"/>
  <c r="CX288" i="22"/>
  <c r="AH236" i="22"/>
  <c r="DP236" i="22"/>
  <c r="DJ126" i="22"/>
  <c r="AF126" i="22"/>
  <c r="DP43" i="22"/>
  <c r="AH43" i="22"/>
  <c r="AH224" i="22"/>
  <c r="DP224" i="22"/>
  <c r="DJ352" i="22"/>
  <c r="AF352" i="22"/>
  <c r="AH180" i="22"/>
  <c r="DP180" i="22"/>
  <c r="DP92" i="22"/>
  <c r="AH92" i="22"/>
  <c r="AH349" i="22"/>
  <c r="DP349" i="22"/>
  <c r="DP248" i="22"/>
  <c r="AH248" i="22"/>
  <c r="DP292" i="22"/>
  <c r="AH292" i="22"/>
  <c r="DP132" i="22"/>
  <c r="AH132" i="22"/>
  <c r="AH184" i="22"/>
  <c r="DP184" i="22"/>
  <c r="DP287" i="22"/>
  <c r="AH287" i="22"/>
  <c r="DP69" i="22"/>
  <c r="AH69" i="22"/>
  <c r="AF22" i="22"/>
  <c r="DJ22" i="22"/>
  <c r="DJ274" i="22"/>
  <c r="AF274" i="22"/>
  <c r="L260" i="22"/>
  <c r="L220" i="22"/>
  <c r="BH177" i="22"/>
  <c r="R155" i="22"/>
  <c r="BN143" i="22"/>
  <c r="BZ344" i="22"/>
  <c r="BZ302" i="22"/>
  <c r="V121" i="22"/>
  <c r="V350" i="22"/>
  <c r="CL238" i="22"/>
  <c r="CL171" i="22"/>
  <c r="CR176" i="22"/>
  <c r="AB290" i="22"/>
  <c r="BZ71" i="22"/>
  <c r="BT187" i="22"/>
  <c r="Z355" i="22"/>
  <c r="AD360" i="22"/>
  <c r="DD360" i="22"/>
  <c r="AH353" i="22"/>
  <c r="DP353" i="22"/>
  <c r="AH215" i="22"/>
  <c r="DP215" i="22"/>
  <c r="AH352" i="22"/>
  <c r="DP352" i="22"/>
  <c r="AH250" i="22"/>
  <c r="DP250" i="22"/>
  <c r="DP134" i="22"/>
  <c r="AH134" i="22"/>
  <c r="AF280" i="22"/>
  <c r="DJ280" i="22"/>
  <c r="DP263" i="22"/>
  <c r="AH263" i="22"/>
  <c r="AH75" i="22"/>
  <c r="DP75" i="22"/>
  <c r="DJ165" i="22"/>
  <c r="AF165" i="22"/>
  <c r="AH143" i="22"/>
  <c r="DP143" i="22"/>
  <c r="DP106" i="22"/>
  <c r="AH106" i="22"/>
  <c r="DJ86" i="22"/>
  <c r="AF86" i="22"/>
  <c r="DP359" i="22"/>
  <c r="AH359" i="22"/>
  <c r="DP100" i="22"/>
  <c r="AH100" i="22"/>
  <c r="AD144" i="22"/>
  <c r="DD144" i="22"/>
  <c r="AF229" i="22"/>
  <c r="DJ229" i="22"/>
  <c r="DP294" i="22"/>
  <c r="AH294" i="22"/>
  <c r="AF87" i="22"/>
  <c r="DJ87" i="22"/>
  <c r="AH42" i="22"/>
  <c r="DP42" i="22"/>
  <c r="AH165" i="22"/>
  <c r="DP165" i="22"/>
  <c r="CX61" i="22"/>
  <c r="AB61" i="22"/>
  <c r="CX258" i="22"/>
  <c r="AB258" i="22"/>
  <c r="T203" i="22"/>
  <c r="BZ203" i="22"/>
  <c r="R281" i="22"/>
  <c r="BT281" i="22"/>
  <c r="DJ270" i="22"/>
  <c r="AF270" i="22"/>
  <c r="AB249" i="22"/>
  <c r="CX249" i="22"/>
  <c r="CX291" i="22"/>
  <c r="AB291" i="22"/>
  <c r="CR21" i="22"/>
  <c r="Z21" i="22"/>
  <c r="CL187" i="22"/>
  <c r="X187" i="22"/>
  <c r="X112" i="22"/>
  <c r="CL112" i="22"/>
  <c r="DJ156" i="22"/>
  <c r="AF156" i="22"/>
  <c r="AH103" i="22"/>
  <c r="DP103" i="22"/>
  <c r="DJ82" i="22"/>
  <c r="AF82" i="22"/>
  <c r="AH203" i="22"/>
  <c r="DP203" i="22"/>
  <c r="DJ125" i="22"/>
  <c r="AF125" i="22"/>
  <c r="DP282" i="22"/>
  <c r="AH282" i="22"/>
  <c r="AH229" i="22"/>
  <c r="DP229" i="22"/>
  <c r="AH169" i="22"/>
  <c r="DP169" i="22"/>
  <c r="DD105" i="22"/>
  <c r="AD105" i="22"/>
  <c r="DJ152" i="22"/>
  <c r="AF152" i="22"/>
  <c r="DP119" i="22"/>
  <c r="AH119" i="22"/>
  <c r="AH17" i="22"/>
  <c r="DP17" i="22"/>
  <c r="AF116" i="22"/>
  <c r="DJ116" i="22"/>
  <c r="DJ64" i="22"/>
  <c r="AF64" i="22"/>
  <c r="AD297" i="22"/>
  <c r="DD297" i="22"/>
  <c r="CX138" i="22"/>
  <c r="AB138" i="22"/>
  <c r="CX292" i="22"/>
  <c r="AB292" i="22"/>
  <c r="CL242" i="22"/>
  <c r="X242" i="22"/>
  <c r="DD191" i="22"/>
  <c r="AD191" i="22"/>
  <c r="AD73" i="22"/>
  <c r="DD73" i="22"/>
  <c r="CL189" i="22"/>
  <c r="X189" i="22"/>
  <c r="BZ26" i="22"/>
  <c r="T26" i="22"/>
  <c r="DD161" i="22"/>
  <c r="AD161" i="22"/>
  <c r="AD213" i="22"/>
  <c r="DD213" i="22"/>
  <c r="BH273" i="22"/>
  <c r="N273" i="22"/>
  <c r="DP79" i="22"/>
  <c r="AH79" i="22"/>
  <c r="DJ242" i="22"/>
  <c r="AF242" i="22"/>
  <c r="AH125" i="22"/>
  <c r="DP125" i="22"/>
  <c r="DP334" i="22"/>
  <c r="AH334" i="22"/>
  <c r="DD128" i="22"/>
  <c r="AD128" i="22"/>
  <c r="AH249" i="22"/>
  <c r="DP249" i="22"/>
  <c r="AH159" i="22"/>
  <c r="DP159" i="22"/>
  <c r="DP28" i="22"/>
  <c r="AH28" i="22"/>
  <c r="AF243" i="22"/>
  <c r="DJ243" i="22"/>
  <c r="DP276" i="22"/>
  <c r="AH276" i="22"/>
  <c r="DP273" i="22"/>
  <c r="AH273" i="22"/>
  <c r="DP221" i="22"/>
  <c r="AH221" i="22"/>
  <c r="AH341" i="22"/>
  <c r="DP341" i="22"/>
  <c r="DP218" i="22"/>
  <c r="AH218" i="22"/>
  <c r="AH307" i="22"/>
  <c r="DP307" i="22"/>
  <c r="CR354" i="22"/>
  <c r="Z354" i="22"/>
  <c r="DP242" i="22"/>
  <c r="AH242" i="22"/>
  <c r="AH128" i="22"/>
  <c r="DP128" i="22"/>
  <c r="DJ345" i="22"/>
  <c r="AF345" i="22"/>
  <c r="CR64" i="22"/>
  <c r="Z64" i="22"/>
  <c r="DJ63" i="22"/>
  <c r="AF63" i="22"/>
  <c r="AF250" i="22"/>
  <c r="DJ250" i="22"/>
  <c r="DP188" i="22"/>
  <c r="AH188" i="22"/>
  <c r="DP171" i="22"/>
  <c r="AH171" i="22"/>
  <c r="AH331" i="22"/>
  <c r="DP331" i="22"/>
  <c r="AH333" i="22"/>
  <c r="DP333" i="22"/>
  <c r="DP239" i="22"/>
  <c r="AH239" i="22"/>
  <c r="DP22" i="22"/>
  <c r="AH22" i="22"/>
  <c r="DP115" i="22"/>
  <c r="AH115" i="22"/>
  <c r="DP133" i="22"/>
  <c r="AH133" i="22"/>
  <c r="DP363" i="22"/>
  <c r="AH363" i="22"/>
  <c r="AH154" i="22"/>
  <c r="DP154" i="22"/>
  <c r="DP322" i="22"/>
  <c r="AH322" i="22"/>
  <c r="AF71" i="22"/>
  <c r="DJ71" i="22"/>
  <c r="AD153" i="22"/>
  <c r="DD153" i="22"/>
  <c r="CX78" i="22"/>
  <c r="AB78" i="22"/>
  <c r="AH295" i="22"/>
  <c r="DP295" i="22"/>
  <c r="AF224" i="22"/>
  <c r="DJ224" i="22"/>
  <c r="DP95" i="22"/>
  <c r="AH95" i="22"/>
  <c r="AH212" i="22"/>
  <c r="DP212" i="22"/>
  <c r="DP314" i="22"/>
  <c r="AH314" i="22"/>
  <c r="AH228" i="22"/>
  <c r="DP228" i="22"/>
  <c r="AH144" i="22"/>
  <c r="DP144" i="22"/>
  <c r="DP293" i="22"/>
  <c r="AH293" i="22"/>
  <c r="AF39" i="22"/>
  <c r="DJ39" i="22"/>
  <c r="AH87" i="22"/>
  <c r="DP87" i="22"/>
  <c r="DP232" i="22"/>
  <c r="AH232" i="22"/>
  <c r="DJ341" i="22"/>
  <c r="AF341" i="22"/>
  <c r="AF218" i="22"/>
  <c r="DJ218" i="22"/>
  <c r="AD33" i="22"/>
  <c r="DD33" i="22"/>
  <c r="AD120" i="22"/>
  <c r="DD120" i="22"/>
  <c r="BN188" i="22"/>
  <c r="P188" i="22"/>
  <c r="AH156" i="22"/>
  <c r="DP156" i="22"/>
  <c r="DD287" i="22"/>
  <c r="AD287" i="22"/>
  <c r="AH82" i="22"/>
  <c r="DP82" i="22"/>
  <c r="AF353" i="22"/>
  <c r="DJ353" i="22"/>
  <c r="AF308" i="22"/>
  <c r="DJ308" i="22"/>
  <c r="AF111" i="22"/>
  <c r="DJ111" i="22"/>
  <c r="DD250" i="22"/>
  <c r="AD250" i="22"/>
  <c r="DP267" i="22"/>
  <c r="AH267" i="22"/>
  <c r="AF342" i="22"/>
  <c r="DJ342" i="22"/>
  <c r="AF246" i="22"/>
  <c r="DJ246" i="22"/>
  <c r="AH152" i="22"/>
  <c r="DP152" i="22"/>
  <c r="AH52" i="22"/>
  <c r="DP52" i="22"/>
  <c r="DD263" i="22"/>
  <c r="AD263" i="22"/>
  <c r="CR75" i="22"/>
  <c r="Z75" i="22"/>
  <c r="AH269" i="22"/>
  <c r="DP269" i="22"/>
  <c r="DP35" i="22"/>
  <c r="AH35" i="22"/>
  <c r="DP83" i="22"/>
  <c r="AH83" i="22"/>
  <c r="DP108" i="22"/>
  <c r="AH108" i="22"/>
  <c r="CR174" i="22"/>
  <c r="Z174" i="22"/>
  <c r="CR211" i="22"/>
  <c r="Z211" i="22"/>
  <c r="DD135" i="22"/>
  <c r="AD135" i="22"/>
  <c r="AB80" i="22"/>
  <c r="CX80" i="22"/>
  <c r="FS13" i="22"/>
  <c r="AV151" i="22"/>
  <c r="BB22" i="22"/>
  <c r="BH181" i="22"/>
  <c r="BH125" i="22"/>
  <c r="N354" i="22"/>
  <c r="T256" i="22"/>
  <c r="V37" i="22"/>
  <c r="X63" i="22"/>
  <c r="DD176" i="22"/>
  <c r="AH126" i="22"/>
  <c r="DP126" i="22"/>
  <c r="DJ25" i="22"/>
  <c r="AF25" i="22"/>
  <c r="DP342" i="22"/>
  <c r="AH342" i="22"/>
  <c r="DJ96" i="22"/>
  <c r="AF96" i="22"/>
  <c r="DJ123" i="22"/>
  <c r="AF123" i="22"/>
  <c r="DJ234" i="22"/>
  <c r="AF234" i="22"/>
  <c r="DJ310" i="22"/>
  <c r="AF310" i="22"/>
  <c r="DP167" i="22"/>
  <c r="AH167" i="22"/>
  <c r="DJ145" i="22"/>
  <c r="AF145" i="22"/>
  <c r="DP174" i="22"/>
  <c r="AH174" i="22"/>
  <c r="DP326" i="22"/>
  <c r="AH326" i="22"/>
  <c r="AD82" i="22"/>
  <c r="DD82" i="22"/>
  <c r="AH360" i="22"/>
  <c r="DP360" i="22"/>
  <c r="DP270" i="22"/>
  <c r="AH270" i="22"/>
  <c r="DP265" i="22"/>
  <c r="AH265" i="22"/>
  <c r="AH54" i="22"/>
  <c r="DP54" i="22"/>
  <c r="DP227" i="22"/>
  <c r="AH227" i="22"/>
  <c r="AH47" i="22"/>
  <c r="DP47" i="22"/>
  <c r="DP358" i="22"/>
  <c r="AH358" i="22"/>
  <c r="DP123" i="22"/>
  <c r="AH123" i="22"/>
  <c r="DP234" i="22"/>
  <c r="AH234" i="22"/>
  <c r="AH201" i="22"/>
  <c r="DP201" i="22"/>
  <c r="DP310" i="22"/>
  <c r="AH310" i="22"/>
  <c r="DP80" i="22"/>
  <c r="AH80" i="22"/>
  <c r="AF232" i="22"/>
  <c r="DJ232" i="22"/>
  <c r="DP158" i="22"/>
  <c r="AH158" i="22"/>
  <c r="DP339" i="22"/>
  <c r="AH339" i="22"/>
  <c r="AH330" i="22"/>
  <c r="DP330" i="22"/>
  <c r="DP120" i="22"/>
  <c r="AH120" i="22"/>
  <c r="AH274" i="22"/>
  <c r="DP274" i="22"/>
  <c r="DP64" i="22"/>
  <c r="AH64" i="22"/>
  <c r="DD199" i="22"/>
  <c r="AD199" i="22"/>
  <c r="AB28" i="22"/>
  <c r="CX28" i="22"/>
  <c r="AB364" i="22"/>
  <c r="CX364" i="22"/>
  <c r="DJ79" i="22"/>
  <c r="AF79" i="22"/>
  <c r="DP63" i="22"/>
  <c r="AH63" i="22"/>
  <c r="AH318" i="22"/>
  <c r="DP318" i="22"/>
  <c r="DP86" i="22"/>
  <c r="AH86" i="22"/>
  <c r="DP102" i="22"/>
  <c r="AH102" i="22"/>
  <c r="DP65" i="22"/>
  <c r="AH65" i="22"/>
  <c r="DP324" i="22"/>
  <c r="AH324" i="22"/>
  <c r="DJ159" i="22"/>
  <c r="AF159" i="22"/>
  <c r="DJ124" i="22"/>
  <c r="AF124" i="22"/>
  <c r="DJ35" i="22"/>
  <c r="AF35" i="22"/>
  <c r="AF273" i="22"/>
  <c r="DJ273" i="22"/>
  <c r="AF290" i="22"/>
  <c r="DJ290" i="22"/>
  <c r="AF127" i="22"/>
  <c r="DJ127" i="22"/>
  <c r="AH148" i="22"/>
  <c r="DP148" i="22"/>
  <c r="J329" i="22"/>
  <c r="AV329" i="22"/>
  <c r="T199" i="22"/>
  <c r="BZ199" i="22"/>
  <c r="V339" i="22"/>
  <c r="CF339" i="22"/>
  <c r="CR250" i="22"/>
  <c r="Z250" i="22"/>
  <c r="BZ167" i="22"/>
  <c r="T167" i="22"/>
  <c r="T331" i="22"/>
  <c r="BZ331" i="22"/>
  <c r="CX50" i="22"/>
  <c r="AB50" i="22"/>
  <c r="AB47" i="22"/>
  <c r="CX47" i="22"/>
  <c r="DJ182" i="22"/>
  <c r="AF182" i="22"/>
  <c r="DJ69" i="22"/>
  <c r="AF69" i="22"/>
  <c r="DJ314" i="22"/>
  <c r="AF314" i="22"/>
  <c r="DP30" i="22"/>
  <c r="AH30" i="22"/>
  <c r="DJ268" i="22"/>
  <c r="AF268" i="22"/>
  <c r="DD134" i="22"/>
  <c r="AD134" i="22"/>
  <c r="AF325" i="22"/>
  <c r="DJ325" i="22"/>
  <c r="DP39" i="22"/>
  <c r="AH39" i="22"/>
  <c r="DP105" i="22"/>
  <c r="AH105" i="22"/>
  <c r="AH258" i="22"/>
  <c r="DP258" i="22"/>
  <c r="DP124" i="22"/>
  <c r="AH124" i="22"/>
  <c r="DJ288" i="22"/>
  <c r="AF288" i="22"/>
  <c r="AH116" i="22"/>
  <c r="DP116" i="22"/>
  <c r="DP290" i="22"/>
  <c r="AH290" i="22"/>
  <c r="AH168" i="22"/>
  <c r="DP168" i="22"/>
  <c r="DP127" i="22"/>
  <c r="AH127" i="22"/>
  <c r="AH31" i="22"/>
  <c r="DP31" i="22"/>
  <c r="DP146" i="22"/>
  <c r="AH146" i="22"/>
  <c r="T64" i="22"/>
  <c r="BZ64" i="22"/>
  <c r="X288" i="22"/>
  <c r="CL288" i="22"/>
  <c r="P21" i="22"/>
  <c r="BN21" i="22"/>
  <c r="DD142" i="22"/>
  <c r="AD142" i="22"/>
  <c r="DJ41" i="22"/>
  <c r="AF41" i="22"/>
  <c r="AF283" i="22"/>
  <c r="DJ283" i="22"/>
  <c r="AF58" i="22"/>
  <c r="DJ58" i="22"/>
  <c r="AF142" i="22"/>
  <c r="DJ142" i="22"/>
  <c r="AF335" i="22"/>
  <c r="DJ335" i="22"/>
  <c r="DJ334" i="22"/>
  <c r="AF334" i="22"/>
  <c r="AF275" i="22"/>
  <c r="DJ275" i="22"/>
  <c r="DJ256" i="22"/>
  <c r="AF256" i="22"/>
  <c r="AF348" i="22"/>
  <c r="DJ348" i="22"/>
  <c r="DJ320" i="22"/>
  <c r="AF320" i="22"/>
  <c r="DD327" i="22"/>
  <c r="AD327" i="22"/>
  <c r="AF219" i="22"/>
  <c r="DJ219" i="22"/>
  <c r="DJ277" i="22"/>
  <c r="AF277" i="22"/>
  <c r="AF90" i="22"/>
  <c r="DJ90" i="22"/>
  <c r="DJ104" i="22"/>
  <c r="AF104" i="22"/>
  <c r="AF240" i="22"/>
  <c r="DJ240" i="22"/>
  <c r="DJ214" i="22"/>
  <c r="AF214" i="22"/>
  <c r="DJ298" i="22"/>
  <c r="AF298" i="22"/>
  <c r="DJ263" i="22"/>
  <c r="AF263" i="22"/>
  <c r="DD23" i="22"/>
  <c r="AD23" i="22"/>
  <c r="Z162" i="22"/>
  <c r="CR162" i="22"/>
  <c r="AF251" i="22"/>
  <c r="DJ251" i="22"/>
  <c r="AF272" i="22"/>
  <c r="DJ272" i="22"/>
  <c r="AD231" i="22"/>
  <c r="DD231" i="22"/>
  <c r="AF29" i="22"/>
  <c r="DJ29" i="22"/>
  <c r="DJ347" i="22"/>
  <c r="AF347" i="22"/>
  <c r="DJ153" i="22"/>
  <c r="AF153" i="22"/>
  <c r="AF346" i="22"/>
  <c r="DJ346" i="22"/>
  <c r="DJ53" i="22"/>
  <c r="AF53" i="22"/>
  <c r="DD34" i="22"/>
  <c r="AD34" i="22"/>
  <c r="DJ244" i="22"/>
  <c r="AF244" i="22"/>
  <c r="DJ327" i="22"/>
  <c r="AF327" i="22"/>
  <c r="DJ364" i="22"/>
  <c r="AF364" i="22"/>
  <c r="DJ107" i="22"/>
  <c r="AF107" i="22"/>
  <c r="AD196" i="22"/>
  <c r="DD196" i="22"/>
  <c r="AF27" i="22"/>
  <c r="DJ27" i="22"/>
  <c r="DJ83" i="22"/>
  <c r="AF83" i="22"/>
  <c r="AD109" i="22"/>
  <c r="DD109" i="22"/>
  <c r="AF338" i="22"/>
  <c r="DJ338" i="22"/>
  <c r="AF336" i="22"/>
  <c r="DJ336" i="22"/>
  <c r="AF78" i="22"/>
  <c r="DJ78" i="22"/>
  <c r="DJ211" i="22"/>
  <c r="AF211" i="22"/>
  <c r="AF70" i="22"/>
  <c r="DJ70" i="22"/>
  <c r="DJ33" i="22"/>
  <c r="AF33" i="22"/>
  <c r="AD85" i="22"/>
  <c r="DD85" i="22"/>
  <c r="DJ316" i="22"/>
  <c r="AF316" i="22"/>
  <c r="DJ135" i="22"/>
  <c r="AF135" i="22"/>
  <c r="AF213" i="22"/>
  <c r="DJ213" i="22"/>
  <c r="AF199" i="22"/>
  <c r="DJ199" i="22"/>
  <c r="AF110" i="22"/>
  <c r="DJ110" i="22"/>
  <c r="AF68" i="22"/>
  <c r="DJ68" i="22"/>
  <c r="DJ200" i="22"/>
  <c r="AF200" i="22"/>
  <c r="DD136" i="22"/>
  <c r="AD136" i="22"/>
  <c r="AF196" i="22"/>
  <c r="DJ196" i="22"/>
  <c r="AF297" i="22"/>
  <c r="DJ297" i="22"/>
  <c r="DJ66" i="22"/>
  <c r="AF66" i="22"/>
  <c r="AF331" i="22"/>
  <c r="DJ331" i="22"/>
  <c r="AD150" i="22"/>
  <c r="DD150" i="22"/>
  <c r="AF311" i="22"/>
  <c r="DJ311" i="22"/>
  <c r="AF57" i="22"/>
  <c r="DJ57" i="22"/>
  <c r="DD340" i="22"/>
  <c r="AD340" i="22"/>
  <c r="DJ355" i="22"/>
  <c r="AF355" i="22"/>
  <c r="DJ238" i="22"/>
  <c r="AF238" i="22"/>
  <c r="AF190" i="22"/>
  <c r="DJ190" i="22"/>
  <c r="AF84" i="22"/>
  <c r="DJ84" i="22"/>
  <c r="AF205" i="22"/>
  <c r="DJ205" i="22"/>
  <c r="AF98" i="22"/>
  <c r="DJ98" i="22"/>
  <c r="AD255" i="22"/>
  <c r="DD255" i="22"/>
  <c r="AB320" i="22"/>
  <c r="CX320" i="22"/>
  <c r="DD130" i="22"/>
  <c r="AD130" i="22"/>
  <c r="DJ117" i="22"/>
  <c r="AF117" i="22"/>
  <c r="Z241" i="22"/>
  <c r="CR241" i="22"/>
  <c r="AD66" i="22"/>
  <c r="DD66" i="22"/>
  <c r="DJ75" i="22"/>
  <c r="AF75" i="22"/>
  <c r="AF207" i="22"/>
  <c r="DJ207" i="22"/>
  <c r="AF140" i="22"/>
  <c r="DJ140" i="22"/>
  <c r="AF245" i="22"/>
  <c r="DJ245" i="22"/>
  <c r="DD306" i="22"/>
  <c r="AD306" i="22"/>
  <c r="DJ193" i="22"/>
  <c r="AF193" i="22"/>
  <c r="AB43" i="22"/>
  <c r="CX43" i="22"/>
  <c r="L68" i="22"/>
  <c r="BB68" i="22"/>
  <c r="BT238" i="22"/>
  <c r="R238" i="22"/>
  <c r="V17" i="22"/>
  <c r="CF17" i="22"/>
  <c r="DJ340" i="22"/>
  <c r="AF340" i="22"/>
  <c r="DJ113" i="22"/>
  <c r="AF113" i="22"/>
  <c r="AD98" i="22"/>
  <c r="DD98" i="22"/>
  <c r="AF255" i="22"/>
  <c r="DJ255" i="22"/>
  <c r="AF303" i="22"/>
  <c r="DJ303" i="22"/>
  <c r="DJ26" i="22"/>
  <c r="AF26" i="22"/>
  <c r="AF61" i="22"/>
  <c r="DJ61" i="22"/>
  <c r="AF269" i="22"/>
  <c r="DJ269" i="22"/>
  <c r="AF315" i="22"/>
  <c r="DJ315" i="22"/>
  <c r="AF157" i="22"/>
  <c r="DJ157" i="22"/>
  <c r="AF177" i="22"/>
  <c r="DJ177" i="22"/>
  <c r="DJ55" i="22"/>
  <c r="AF55" i="22"/>
  <c r="DJ194" i="22"/>
  <c r="AF194" i="22"/>
  <c r="CX338" i="22"/>
  <c r="AB338" i="22"/>
  <c r="AF362" i="22"/>
  <c r="DJ362" i="22"/>
  <c r="DJ134" i="22"/>
  <c r="AF134" i="22"/>
  <c r="CR206" i="22"/>
  <c r="Z206" i="22"/>
  <c r="AF173" i="22"/>
  <c r="DJ173" i="22"/>
  <c r="AF32" i="22"/>
  <c r="DJ32" i="22"/>
  <c r="AF260" i="22"/>
  <c r="DJ260" i="22"/>
  <c r="AD77" i="22"/>
  <c r="DD77" i="22"/>
  <c r="AD200" i="22"/>
  <c r="DD200" i="22"/>
  <c r="AD285" i="22"/>
  <c r="DD285" i="22"/>
  <c r="AF129" i="22"/>
  <c r="DJ129" i="22"/>
  <c r="DD343" i="22"/>
  <c r="AD343" i="22"/>
  <c r="DJ88" i="22"/>
  <c r="AF88" i="22"/>
  <c r="DJ284" i="22"/>
  <c r="AF284" i="22"/>
  <c r="DJ138" i="22"/>
  <c r="AF138" i="22"/>
  <c r="DJ23" i="22"/>
  <c r="AF23" i="22"/>
  <c r="AF162" i="22"/>
  <c r="DJ162" i="22"/>
  <c r="DD286" i="22"/>
  <c r="AD286" i="22"/>
  <c r="DJ360" i="22"/>
  <c r="AF360" i="22"/>
  <c r="CX42" i="22"/>
  <c r="AB42" i="22"/>
  <c r="AF163" i="22"/>
  <c r="DJ163" i="22"/>
  <c r="AF161" i="22"/>
  <c r="DJ161" i="22"/>
  <c r="DJ34" i="22"/>
  <c r="AF34" i="22"/>
  <c r="AF195" i="22"/>
  <c r="DJ195" i="22"/>
  <c r="AF337" i="22"/>
  <c r="DJ337" i="22"/>
  <c r="AF130" i="22"/>
  <c r="DJ130" i="22"/>
  <c r="AF166" i="22"/>
  <c r="DJ166" i="22"/>
  <c r="AF225" i="22"/>
  <c r="DJ225" i="22"/>
  <c r="DJ144" i="22"/>
  <c r="AF144" i="22"/>
  <c r="AF222" i="22"/>
  <c r="DJ222" i="22"/>
  <c r="DJ210" i="22"/>
  <c r="AF210" i="22"/>
  <c r="DJ155" i="22"/>
  <c r="AF155" i="22"/>
  <c r="AD241" i="22"/>
  <c r="DD241" i="22"/>
  <c r="AD62" i="22"/>
  <c r="DD62" i="22"/>
  <c r="AD217" i="22"/>
  <c r="DD217" i="22"/>
  <c r="DJ164" i="22"/>
  <c r="AF164" i="22"/>
  <c r="DJ99" i="22"/>
  <c r="AF99" i="22"/>
  <c r="DJ313" i="22"/>
  <c r="AF313" i="22"/>
  <c r="AD247" i="22"/>
  <c r="DD247" i="22"/>
  <c r="DJ85" i="22"/>
  <c r="AF85" i="22"/>
  <c r="AD38" i="22"/>
  <c r="DD38" i="22"/>
  <c r="AF231" i="22"/>
  <c r="DJ231" i="22"/>
  <c r="AF356" i="22"/>
  <c r="DJ356" i="22"/>
  <c r="AF67" i="22"/>
  <c r="DJ67" i="22"/>
  <c r="DD179" i="22"/>
  <c r="AD179" i="22"/>
  <c r="AF332" i="22"/>
  <c r="DJ332" i="22"/>
  <c r="AF62" i="22"/>
  <c r="DJ62" i="22"/>
  <c r="DJ150" i="22"/>
  <c r="AF150" i="22"/>
  <c r="AF281" i="22"/>
  <c r="DJ281" i="22"/>
  <c r="DJ252" i="22"/>
  <c r="AF252" i="22"/>
  <c r="AF271" i="22"/>
  <c r="DJ271" i="22"/>
  <c r="DJ128" i="22"/>
  <c r="AF128" i="22"/>
  <c r="R149" i="22"/>
  <c r="BT149" i="22"/>
  <c r="BZ360" i="22"/>
  <c r="T360" i="22"/>
  <c r="P248" i="22"/>
  <c r="BN248" i="22"/>
  <c r="T159" i="22"/>
  <c r="BZ159" i="22"/>
  <c r="R237" i="22"/>
  <c r="BT237" i="22"/>
  <c r="DD29" i="22"/>
  <c r="AD29" i="22"/>
  <c r="DJ247" i="22"/>
  <c r="AF247" i="22"/>
  <c r="DD32" i="22"/>
  <c r="AD32" i="22"/>
  <c r="DD346" i="22"/>
  <c r="AD346" i="22"/>
  <c r="AF351" i="22"/>
  <c r="DJ351" i="22"/>
  <c r="DD151" i="22"/>
  <c r="AD151" i="22"/>
  <c r="AF38" i="22"/>
  <c r="DJ38" i="22"/>
  <c r="AF181" i="22"/>
  <c r="DJ181" i="22"/>
  <c r="DD107" i="22"/>
  <c r="AD107" i="22"/>
  <c r="AD27" i="22"/>
  <c r="DD27" i="22"/>
  <c r="AF312" i="22"/>
  <c r="DJ312" i="22"/>
  <c r="AF278" i="22"/>
  <c r="DJ278" i="22"/>
  <c r="DJ46" i="22"/>
  <c r="AF46" i="22"/>
  <c r="AF170" i="22"/>
  <c r="DJ170" i="22"/>
  <c r="AD284" i="22"/>
  <c r="DD284" i="22"/>
  <c r="DD257" i="22"/>
  <c r="AD257" i="22"/>
  <c r="CX51" i="22"/>
  <c r="AB51" i="22"/>
  <c r="CX139" i="22"/>
  <c r="AB139" i="22"/>
  <c r="AD259" i="22"/>
  <c r="DD259" i="22"/>
  <c r="AD198" i="22"/>
  <c r="DD198" i="22"/>
  <c r="AD59" i="22"/>
  <c r="DD59" i="22"/>
  <c r="DJ93" i="22"/>
  <c r="AF93" i="22"/>
  <c r="DD163" i="22"/>
  <c r="AD163" i="22"/>
  <c r="AF18" i="22"/>
  <c r="DJ18" i="22"/>
  <c r="AF192" i="22"/>
  <c r="DJ192" i="22"/>
  <c r="AF253" i="22"/>
  <c r="DJ253" i="22"/>
  <c r="DD316" i="22"/>
  <c r="AD316" i="22"/>
  <c r="AF186" i="22"/>
  <c r="DJ186" i="22"/>
  <c r="DJ178" i="22"/>
  <c r="AF178" i="22"/>
  <c r="DD237" i="22"/>
  <c r="AD237" i="22"/>
  <c r="DJ220" i="22"/>
  <c r="AF220" i="22"/>
  <c r="DJ328" i="22"/>
  <c r="AF328" i="22"/>
  <c r="AD90" i="22"/>
  <c r="DD90" i="22"/>
  <c r="DD225" i="22"/>
  <c r="AD225" i="22"/>
  <c r="Z210" i="22"/>
  <c r="CR210" i="22"/>
  <c r="DD304" i="22"/>
  <c r="AD304" i="22"/>
  <c r="AF51" i="22"/>
  <c r="DJ51" i="22"/>
  <c r="DJ264" i="22"/>
  <c r="AF264" i="22"/>
  <c r="DJ259" i="22"/>
  <c r="AF259" i="22"/>
  <c r="AD40" i="22"/>
  <c r="DD40" i="22"/>
  <c r="CX17" i="22"/>
  <c r="AF261" i="22"/>
  <c r="DJ261" i="22"/>
  <c r="AD279" i="22"/>
  <c r="DD279" i="22"/>
  <c r="AF50" i="22"/>
  <c r="DJ50" i="22"/>
  <c r="DJ73" i="22"/>
  <c r="AF73" i="22"/>
  <c r="AF97" i="22"/>
  <c r="DJ97" i="22"/>
  <c r="AF176" i="22"/>
  <c r="DJ176" i="22"/>
  <c r="AD178" i="22"/>
  <c r="DD178" i="22"/>
  <c r="AF237" i="22"/>
  <c r="DJ237" i="22"/>
  <c r="AF223" i="22"/>
  <c r="DJ223" i="22"/>
  <c r="DJ74" i="22"/>
  <c r="AF74" i="22"/>
  <c r="DJ208" i="22"/>
  <c r="AF208" i="22"/>
  <c r="DD117" i="22"/>
  <c r="AD117" i="22"/>
  <c r="DJ179" i="22"/>
  <c r="AF179" i="22"/>
  <c r="DJ323" i="22"/>
  <c r="AF323" i="22"/>
  <c r="DD88" i="22"/>
  <c r="AD88" i="22"/>
  <c r="AF109" i="22"/>
  <c r="DJ109" i="22"/>
  <c r="DJ304" i="22"/>
  <c r="AF304" i="22"/>
  <c r="DD252" i="22"/>
  <c r="AD252" i="22"/>
  <c r="CX306" i="22"/>
  <c r="AB306" i="22"/>
  <c r="AD113" i="22"/>
  <c r="DD113" i="22"/>
  <c r="AF279" i="22"/>
  <c r="DJ279" i="22"/>
  <c r="AF105" i="22"/>
  <c r="DJ105" i="22"/>
  <c r="AF289" i="22"/>
  <c r="DJ289" i="22"/>
  <c r="DJ198" i="22"/>
  <c r="AF198" i="22"/>
  <c r="AD275" i="22"/>
  <c r="DD275" i="22"/>
  <c r="AD348" i="22"/>
  <c r="DD348" i="22"/>
  <c r="DJ317" i="22"/>
  <c r="AF317" i="22"/>
  <c r="DJ36" i="22"/>
  <c r="AF36" i="22"/>
  <c r="DD157" i="22"/>
  <c r="AD157" i="22"/>
  <c r="DJ361" i="22"/>
  <c r="AF361" i="22"/>
  <c r="AD177" i="22"/>
  <c r="DD177" i="22"/>
  <c r="DD240" i="22"/>
  <c r="AD240" i="22"/>
  <c r="DD170" i="22"/>
  <c r="AD170" i="22"/>
  <c r="AD183" i="22"/>
  <c r="DD183" i="22"/>
  <c r="DJ305" i="22"/>
  <c r="AF305" i="22"/>
  <c r="AF141" i="22"/>
  <c r="DJ141" i="22"/>
  <c r="AD251" i="22"/>
  <c r="DD251" i="22"/>
  <c r="X22" i="22"/>
  <c r="CL22" i="22"/>
  <c r="CL269" i="22"/>
  <c r="X269" i="22"/>
  <c r="R347" i="22"/>
  <c r="BT347" i="22"/>
  <c r="DD45" i="22"/>
  <c r="AD45" i="22"/>
  <c r="AD93" i="22"/>
  <c r="DD93" i="22"/>
  <c r="AF319" i="22"/>
  <c r="DJ319" i="22"/>
  <c r="DJ49" i="22"/>
  <c r="AF49" i="22"/>
  <c r="AF24" i="22"/>
  <c r="DJ24" i="22"/>
  <c r="AF91" i="22"/>
  <c r="DJ91" i="22"/>
  <c r="AF131" i="22"/>
  <c r="DJ131" i="22"/>
  <c r="DJ206" i="22"/>
  <c r="AF206" i="22"/>
  <c r="DD21" i="22"/>
  <c r="AD21" i="22"/>
  <c r="DD244" i="22"/>
  <c r="AD244" i="22"/>
  <c r="AF241" i="22"/>
  <c r="DJ241" i="22"/>
  <c r="AF233" i="22"/>
  <c r="DJ233" i="22"/>
  <c r="DJ254" i="22"/>
  <c r="AF254" i="22"/>
  <c r="DJ321" i="22"/>
  <c r="AF321" i="22"/>
  <c r="AF121" i="22"/>
  <c r="DJ121" i="22"/>
  <c r="DD336" i="22"/>
  <c r="AD336" i="22"/>
  <c r="AF306" i="22"/>
  <c r="DJ306" i="22"/>
  <c r="CX330" i="22"/>
  <c r="AB330" i="22"/>
  <c r="DJ45" i="22"/>
  <c r="AF45" i="22"/>
  <c r="DD70" i="22"/>
  <c r="AD70" i="22"/>
  <c r="DJ226" i="22"/>
  <c r="AF226" i="22"/>
  <c r="AF21" i="22"/>
  <c r="DJ21" i="22"/>
  <c r="CX337" i="22"/>
  <c r="AB337" i="22"/>
  <c r="DD122" i="22"/>
  <c r="AD122" i="22"/>
  <c r="AF118" i="22"/>
  <c r="DJ118" i="22"/>
  <c r="DD166" i="22"/>
  <c r="AD166" i="22"/>
  <c r="CX179" i="22"/>
  <c r="AB179" i="22"/>
  <c r="CX112" i="22"/>
  <c r="AB112" i="22"/>
  <c r="AF167" i="22"/>
  <c r="DJ167" i="22"/>
  <c r="DJ257" i="22"/>
  <c r="AF257" i="22"/>
  <c r="AF172" i="22"/>
  <c r="DJ172" i="22"/>
  <c r="DJ139" i="22"/>
  <c r="AF139" i="22"/>
  <c r="AD164" i="22"/>
  <c r="DD164" i="22"/>
  <c r="DD205" i="22"/>
  <c r="AD205" i="22"/>
  <c r="AF81" i="22"/>
  <c r="DJ81" i="22"/>
  <c r="DJ344" i="22"/>
  <c r="AF344" i="22"/>
  <c r="AF149" i="22"/>
  <c r="DJ149" i="22"/>
  <c r="AF77" i="22"/>
  <c r="DJ77" i="22"/>
  <c r="DJ302" i="22"/>
  <c r="AF302" i="22"/>
  <c r="AF122" i="22"/>
  <c r="DJ122" i="22"/>
  <c r="DD36" i="22"/>
  <c r="AD36" i="22"/>
  <c r="AF285" i="22"/>
  <c r="DJ285" i="22"/>
  <c r="AF191" i="22"/>
  <c r="DJ191" i="22"/>
  <c r="AF343" i="22"/>
  <c r="DJ343" i="22"/>
  <c r="AF324" i="22"/>
  <c r="DJ324" i="22"/>
  <c r="AF202" i="22"/>
  <c r="DJ202" i="22"/>
  <c r="AF204" i="22"/>
  <c r="DJ204" i="22"/>
  <c r="DJ262" i="22"/>
  <c r="AF262" i="22"/>
  <c r="AF350" i="22"/>
  <c r="DJ350" i="22"/>
  <c r="AF112" i="22"/>
  <c r="DJ112" i="22"/>
  <c r="DJ230" i="22"/>
  <c r="AF230" i="22"/>
  <c r="DJ183" i="22"/>
  <c r="AF183" i="22"/>
  <c r="AD281" i="22"/>
  <c r="DD281" i="22"/>
  <c r="CX271" i="22"/>
  <c r="AB271" i="22"/>
  <c r="AF227" i="22"/>
  <c r="DJ227" i="22"/>
  <c r="CX319" i="22"/>
  <c r="AB319" i="22"/>
  <c r="DJ151" i="22"/>
  <c r="AF151" i="22"/>
  <c r="DJ40" i="22"/>
  <c r="AF40" i="22"/>
  <c r="AF103" i="22"/>
  <c r="DJ103" i="22"/>
  <c r="DJ20" i="22"/>
  <c r="AF20" i="22"/>
  <c r="DJ136" i="22"/>
  <c r="AF136" i="22"/>
  <c r="DD277" i="22"/>
  <c r="AD277" i="22"/>
  <c r="DJ72" i="22"/>
  <c r="AF72" i="22"/>
  <c r="DJ168" i="22"/>
  <c r="AF168" i="22"/>
  <c r="DJ48" i="22"/>
  <c r="AF48" i="22"/>
  <c r="AF354" i="22"/>
  <c r="DJ354" i="22"/>
  <c r="AF357" i="22"/>
  <c r="DJ357" i="22"/>
  <c r="DJ217" i="22"/>
  <c r="AF217" i="22"/>
  <c r="DJ59" i="22"/>
  <c r="AF59" i="22"/>
  <c r="AF185" i="22"/>
  <c r="DJ185" i="22"/>
  <c r="CR169" i="22"/>
  <c r="Z169" i="22"/>
  <c r="BT60" i="22"/>
  <c r="R60" i="22"/>
  <c r="BT282" i="22"/>
  <c r="R282" i="22"/>
  <c r="CL243" i="22"/>
  <c r="X243" i="22"/>
  <c r="DD74" i="22"/>
  <c r="AD74" i="22"/>
  <c r="DD124" i="22"/>
  <c r="AD124" i="22"/>
  <c r="AD129" i="22"/>
  <c r="DD129" i="22"/>
  <c r="CX35" i="22"/>
  <c r="AB35" i="22"/>
  <c r="DD333" i="22"/>
  <c r="AD333" i="22"/>
  <c r="DD71" i="22"/>
  <c r="AD71" i="22"/>
  <c r="FO13" i="22"/>
  <c r="BB232" i="22"/>
  <c r="L63" i="22"/>
  <c r="BH186" i="22"/>
  <c r="P219" i="22"/>
  <c r="BN318" i="22"/>
  <c r="N88" i="22"/>
  <c r="BZ212" i="22"/>
  <c r="T107" i="22"/>
  <c r="BZ253" i="22"/>
  <c r="BZ286" i="22"/>
  <c r="T363" i="22"/>
  <c r="V250" i="22"/>
  <c r="T95" i="22"/>
  <c r="BZ208" i="22"/>
  <c r="CF136" i="22"/>
  <c r="BH151" i="22"/>
  <c r="BT162" i="22"/>
  <c r="AB143" i="22"/>
  <c r="CX143" i="22"/>
  <c r="AD111" i="22"/>
  <c r="DD111" i="22"/>
  <c r="DD197" i="22"/>
  <c r="AD197" i="22"/>
  <c r="AD352" i="22"/>
  <c r="DD352" i="22"/>
  <c r="AD282" i="22"/>
  <c r="DD282" i="22"/>
  <c r="Z280" i="22"/>
  <c r="CR280" i="22"/>
  <c r="DD56" i="22"/>
  <c r="AD56" i="22"/>
  <c r="DD258" i="22"/>
  <c r="AD258" i="22"/>
  <c r="DD218" i="22"/>
  <c r="AD218" i="22"/>
  <c r="CX102" i="22"/>
  <c r="AB102" i="22"/>
  <c r="AB123" i="22"/>
  <c r="CX123" i="22"/>
  <c r="AD116" i="22"/>
  <c r="DD116" i="22"/>
  <c r="DD307" i="22"/>
  <c r="AD307" i="22"/>
  <c r="DD246" i="22"/>
  <c r="AD246" i="22"/>
  <c r="AD167" i="22"/>
  <c r="DD167" i="22"/>
  <c r="AD204" i="22"/>
  <c r="DD204" i="22"/>
  <c r="DD290" i="22"/>
  <c r="AD290" i="22"/>
  <c r="CX326" i="22"/>
  <c r="AB326" i="22"/>
  <c r="CX182" i="22"/>
  <c r="AB182" i="22"/>
  <c r="DD103" i="22"/>
  <c r="AD103" i="22"/>
  <c r="AD139" i="22"/>
  <c r="DD139" i="22"/>
  <c r="AD95" i="22"/>
  <c r="DD95" i="22"/>
  <c r="DD212" i="22"/>
  <c r="AD212" i="22"/>
  <c r="AD106" i="22"/>
  <c r="DD106" i="22"/>
  <c r="AD339" i="22"/>
  <c r="DD339" i="22"/>
  <c r="CX158" i="22"/>
  <c r="AB158" i="22"/>
  <c r="CX79" i="22"/>
  <c r="AB79" i="22"/>
  <c r="AB63" i="22"/>
  <c r="CX63" i="22"/>
  <c r="CL212" i="22"/>
  <c r="X212" i="22"/>
  <c r="CX203" i="22"/>
  <c r="AB203" i="22"/>
  <c r="DD37" i="22"/>
  <c r="AD37" i="22"/>
  <c r="DD358" i="22"/>
  <c r="AD358" i="22"/>
  <c r="AD61" i="22"/>
  <c r="DD61" i="22"/>
  <c r="CX137" i="22"/>
  <c r="AB137" i="22"/>
  <c r="DD28" i="22"/>
  <c r="AD28" i="22"/>
  <c r="DD86" i="22"/>
  <c r="AD86" i="22"/>
  <c r="AD22" i="22"/>
  <c r="DD22" i="22"/>
  <c r="AD364" i="22"/>
  <c r="DD364" i="22"/>
  <c r="DD89" i="22"/>
  <c r="AD89" i="22"/>
  <c r="DD147" i="22"/>
  <c r="AD147" i="22"/>
  <c r="DD165" i="22"/>
  <c r="AD165" i="22"/>
  <c r="DD133" i="22"/>
  <c r="AD133" i="22"/>
  <c r="AB309" i="22"/>
  <c r="CX309" i="22"/>
  <c r="AD145" i="22"/>
  <c r="DD145" i="22"/>
  <c r="AD64" i="22"/>
  <c r="DD64" i="22"/>
  <c r="DD60" i="22"/>
  <c r="AD60" i="22"/>
  <c r="CR24" i="22"/>
  <c r="Z24" i="22"/>
  <c r="CL304" i="22"/>
  <c r="X304" i="22"/>
  <c r="CR225" i="22"/>
  <c r="Z225" i="22"/>
  <c r="AB318" i="22"/>
  <c r="CX318" i="22"/>
  <c r="DD187" i="22"/>
  <c r="AD187" i="22"/>
  <c r="CX39" i="22"/>
  <c r="AB39" i="22"/>
  <c r="CX282" i="22"/>
  <c r="AB282" i="22"/>
  <c r="AD288" i="22"/>
  <c r="DD288" i="22"/>
  <c r="T329" i="22"/>
  <c r="BZ329" i="22"/>
  <c r="CX100" i="22"/>
  <c r="AB100" i="22"/>
  <c r="DD101" i="22"/>
  <c r="AD101" i="22"/>
  <c r="DD188" i="22"/>
  <c r="AD188" i="22"/>
  <c r="DD65" i="22"/>
  <c r="AD65" i="22"/>
  <c r="Z74" i="22"/>
  <c r="CR74" i="22"/>
  <c r="X270" i="22"/>
  <c r="CL270" i="22"/>
  <c r="AD55" i="22"/>
  <c r="DD55" i="22"/>
  <c r="CX96" i="22"/>
  <c r="AB96" i="22"/>
  <c r="AD83" i="22"/>
  <c r="DD83" i="22"/>
  <c r="Z362" i="22"/>
  <c r="CR362" i="22"/>
  <c r="P185" i="22"/>
  <c r="BN185" i="22"/>
  <c r="R298" i="22"/>
  <c r="BT298" i="22"/>
  <c r="BN308" i="22"/>
  <c r="P308" i="22"/>
  <c r="CL295" i="22"/>
  <c r="X295" i="22"/>
  <c r="CL106" i="22"/>
  <c r="X106" i="22"/>
  <c r="DD359" i="22"/>
  <c r="AD359" i="22"/>
  <c r="DD132" i="22"/>
  <c r="AD132" i="22"/>
  <c r="AB274" i="22"/>
  <c r="CX274" i="22"/>
  <c r="AD249" i="22"/>
  <c r="DD249" i="22"/>
  <c r="CX358" i="22"/>
  <c r="AB358" i="22"/>
  <c r="DD267" i="22"/>
  <c r="AD267" i="22"/>
  <c r="AD201" i="22"/>
  <c r="DD201" i="22"/>
  <c r="DD295" i="22"/>
  <c r="AD295" i="22"/>
  <c r="X87" i="22"/>
  <c r="CL87" i="22"/>
  <c r="AV304" i="22"/>
  <c r="AV186" i="22"/>
  <c r="AV321" i="22"/>
  <c r="L82" i="22"/>
  <c r="L219" i="22"/>
  <c r="N204" i="22"/>
  <c r="N157" i="22"/>
  <c r="BH194" i="22"/>
  <c r="BH83" i="22"/>
  <c r="BB341" i="22"/>
  <c r="V210" i="22"/>
  <c r="CX308" i="22"/>
  <c r="DD318" i="22"/>
  <c r="AD318" i="22"/>
  <c r="AD299" i="22"/>
  <c r="DD299" i="22"/>
  <c r="CX30" i="22"/>
  <c r="AB30" i="22"/>
  <c r="CX300" i="22"/>
  <c r="AB300" i="22"/>
  <c r="AD342" i="22"/>
  <c r="DD342" i="22"/>
  <c r="AD146" i="22"/>
  <c r="DD146" i="22"/>
  <c r="AD114" i="22"/>
  <c r="DD114" i="22"/>
  <c r="AD75" i="22"/>
  <c r="DD75" i="22"/>
  <c r="DD108" i="22"/>
  <c r="AD108" i="22"/>
  <c r="DD235" i="22"/>
  <c r="AD235" i="22"/>
  <c r="DD80" i="22"/>
  <c r="AD80" i="22"/>
  <c r="DD232" i="22"/>
  <c r="AD232" i="22"/>
  <c r="AD125" i="22"/>
  <c r="DD125" i="22"/>
  <c r="DD141" i="22"/>
  <c r="AD141" i="22"/>
  <c r="DD294" i="22"/>
  <c r="AD294" i="22"/>
  <c r="DD143" i="22"/>
  <c r="AD143" i="22"/>
  <c r="AD76" i="22"/>
  <c r="DD76" i="22"/>
  <c r="CX248" i="22"/>
  <c r="AB248" i="22"/>
  <c r="DD184" i="22"/>
  <c r="AD184" i="22"/>
  <c r="DD30" i="22"/>
  <c r="AD30" i="22"/>
  <c r="DD180" i="22"/>
  <c r="AD180" i="22"/>
  <c r="AB19" i="22"/>
  <c r="CX19" i="22"/>
  <c r="CX273" i="22"/>
  <c r="AB273" i="22"/>
  <c r="BB329" i="22"/>
  <c r="L329" i="22"/>
  <c r="AD291" i="22"/>
  <c r="DD291" i="22"/>
  <c r="DD289" i="22"/>
  <c r="AD289" i="22"/>
  <c r="AD102" i="22"/>
  <c r="DD102" i="22"/>
  <c r="AD265" i="22"/>
  <c r="DD265" i="22"/>
  <c r="V23" i="22"/>
  <c r="CF23" i="22"/>
  <c r="CX209" i="22"/>
  <c r="AB209" i="22"/>
  <c r="CR178" i="22"/>
  <c r="Z178" i="22"/>
  <c r="Z235" i="22"/>
  <c r="CR235" i="22"/>
  <c r="CL214" i="22"/>
  <c r="X214" i="22"/>
  <c r="X265" i="22"/>
  <c r="CL265" i="22"/>
  <c r="V177" i="22"/>
  <c r="CF177" i="22"/>
  <c r="BT357" i="22"/>
  <c r="R357" i="22"/>
  <c r="V239" i="22"/>
  <c r="CF239" i="22"/>
  <c r="BT42" i="22"/>
  <c r="R42" i="22"/>
  <c r="AB126" i="22"/>
  <c r="CX126" i="22"/>
  <c r="DD189" i="22"/>
  <c r="AD189" i="22"/>
  <c r="DD17" i="22"/>
  <c r="AD248" i="22"/>
  <c r="DD248" i="22"/>
  <c r="DD42" i="22"/>
  <c r="AD42" i="22"/>
  <c r="DD363" i="22"/>
  <c r="AD363" i="22"/>
  <c r="AB154" i="22"/>
  <c r="CX154" i="22"/>
  <c r="DD31" i="22"/>
  <c r="AD31" i="22"/>
  <c r="DD273" i="22"/>
  <c r="AD273" i="22"/>
  <c r="CX234" i="22"/>
  <c r="AB234" i="22"/>
  <c r="AD216" i="22"/>
  <c r="DD216" i="22"/>
  <c r="DD81" i="22"/>
  <c r="AD81" i="22"/>
  <c r="AD148" i="22"/>
  <c r="DD148" i="22"/>
  <c r="AB171" i="22"/>
  <c r="CX171" i="22"/>
  <c r="CX349" i="22"/>
  <c r="AB349" i="22"/>
  <c r="AD266" i="22"/>
  <c r="DD266" i="22"/>
  <c r="AD174" i="22"/>
  <c r="DD174" i="22"/>
  <c r="CX178" i="22"/>
  <c r="AB178" i="22"/>
  <c r="AD320" i="22"/>
  <c r="DD320" i="22"/>
  <c r="DD271" i="22"/>
  <c r="AD271" i="22"/>
  <c r="Z40" i="22"/>
  <c r="CR40" i="22"/>
  <c r="X209" i="22"/>
  <c r="CL209" i="22"/>
  <c r="CL60" i="22"/>
  <c r="X60" i="22"/>
  <c r="BN44" i="22"/>
  <c r="P44" i="22"/>
  <c r="BB69" i="22"/>
  <c r="L69" i="22"/>
  <c r="Z326" i="22"/>
  <c r="CR326" i="22"/>
  <c r="DD63" i="22"/>
  <c r="AD63" i="22"/>
  <c r="CR249" i="22"/>
  <c r="Z249" i="22"/>
  <c r="AB152" i="22"/>
  <c r="CX152" i="22"/>
  <c r="AB239" i="22"/>
  <c r="CX239" i="22"/>
  <c r="CX301" i="22"/>
  <c r="AB301" i="22"/>
  <c r="CX31" i="22"/>
  <c r="AB31" i="22"/>
  <c r="DD215" i="22"/>
  <c r="AD215" i="22"/>
  <c r="DD194" i="22"/>
  <c r="AD194" i="22"/>
  <c r="AB69" i="22"/>
  <c r="CX69" i="22"/>
  <c r="CX146" i="22"/>
  <c r="AB146" i="22"/>
  <c r="DD44" i="22"/>
  <c r="AD44" i="22"/>
  <c r="AD25" i="22"/>
  <c r="DD25" i="22"/>
  <c r="CX119" i="22"/>
  <c r="AB119" i="22"/>
  <c r="CX232" i="22"/>
  <c r="AB232" i="22"/>
  <c r="AB125" i="22"/>
  <c r="CX125" i="22"/>
  <c r="AD338" i="22"/>
  <c r="DD338" i="22"/>
  <c r="CR247" i="22"/>
  <c r="Z247" i="22"/>
  <c r="CL135" i="22"/>
  <c r="X135" i="22"/>
  <c r="CL56" i="22"/>
  <c r="X56" i="22"/>
  <c r="T297" i="22"/>
  <c r="BZ297" i="22"/>
  <c r="P142" i="22"/>
  <c r="BN142" i="22"/>
  <c r="BN286" i="22"/>
  <c r="P286" i="22"/>
  <c r="CL248" i="22"/>
  <c r="X248" i="22"/>
  <c r="AD253" i="22"/>
  <c r="DD253" i="22"/>
  <c r="DD69" i="22"/>
  <c r="AD69" i="22"/>
  <c r="AB71" i="22"/>
  <c r="CX71" i="22"/>
  <c r="AD292" i="22"/>
  <c r="DD292" i="22"/>
  <c r="AD224" i="22"/>
  <c r="DD224" i="22"/>
  <c r="DD96" i="22"/>
  <c r="AD96" i="22"/>
  <c r="AD47" i="22"/>
  <c r="DD47" i="22"/>
  <c r="Z31" i="22"/>
  <c r="CR31" i="22"/>
  <c r="DD274" i="22"/>
  <c r="AD274" i="22"/>
  <c r="AD280" i="22"/>
  <c r="DD280" i="22"/>
  <c r="AB218" i="22"/>
  <c r="CX218" i="22"/>
  <c r="AB89" i="22"/>
  <c r="CX89" i="22"/>
  <c r="AD123" i="22"/>
  <c r="DD123" i="22"/>
  <c r="AB133" i="22"/>
  <c r="CX133" i="22"/>
  <c r="AD168" i="22"/>
  <c r="DD168" i="22"/>
  <c r="AD341" i="22"/>
  <c r="DD341" i="22"/>
  <c r="DD227" i="22"/>
  <c r="AD227" i="22"/>
  <c r="DD140" i="22"/>
  <c r="AD140" i="22"/>
  <c r="X161" i="22"/>
  <c r="CL161" i="22"/>
  <c r="CX108" i="22"/>
  <c r="AB108" i="22"/>
  <c r="CL341" i="22"/>
  <c r="X341" i="22"/>
  <c r="T75" i="22"/>
  <c r="BZ75" i="22"/>
  <c r="AD92" i="22"/>
  <c r="DD92" i="22"/>
  <c r="AD160" i="22"/>
  <c r="DD160" i="22"/>
  <c r="DD239" i="22"/>
  <c r="AD239" i="22"/>
  <c r="CX215" i="22"/>
  <c r="AB215" i="22"/>
  <c r="AD319" i="22"/>
  <c r="DD319" i="22"/>
  <c r="AB280" i="22"/>
  <c r="CX280" i="22"/>
  <c r="CX276" i="22"/>
  <c r="AB276" i="22"/>
  <c r="AD87" i="22"/>
  <c r="DD87" i="22"/>
  <c r="DD330" i="22"/>
  <c r="AD330" i="22"/>
  <c r="DD329" i="22"/>
  <c r="AD329" i="22"/>
  <c r="CX23" i="22"/>
  <c r="AB23" i="22"/>
  <c r="AD209" i="22"/>
  <c r="DD209" i="22"/>
  <c r="N329" i="22"/>
  <c r="BH329" i="22"/>
  <c r="DD193" i="22"/>
  <c r="AD193" i="22"/>
  <c r="DD127" i="22"/>
  <c r="AD127" i="22"/>
  <c r="AD158" i="22"/>
  <c r="DD158" i="22"/>
  <c r="AD79" i="22"/>
  <c r="DD79" i="22"/>
  <c r="AD325" i="22"/>
  <c r="DD325" i="22"/>
  <c r="Z283" i="22"/>
  <c r="CR283" i="22"/>
  <c r="DD126" i="22"/>
  <c r="AD126" i="22"/>
  <c r="DD154" i="22"/>
  <c r="AD154" i="22"/>
  <c r="DD54" i="22"/>
  <c r="AD54" i="22"/>
  <c r="DD276" i="22"/>
  <c r="AD276" i="22"/>
  <c r="DD234" i="22"/>
  <c r="AD234" i="22"/>
  <c r="DD50" i="22"/>
  <c r="AD50" i="22"/>
  <c r="DD171" i="22"/>
  <c r="AD171" i="22"/>
  <c r="AD242" i="22"/>
  <c r="DD242" i="22"/>
  <c r="AB268" i="22"/>
  <c r="CX268" i="22"/>
  <c r="AB174" i="22"/>
  <c r="CX174" i="22"/>
  <c r="Z114" i="22"/>
  <c r="CR114" i="22"/>
  <c r="Z345" i="22"/>
  <c r="CR345" i="22"/>
  <c r="AD78" i="22"/>
  <c r="DD78" i="22"/>
  <c r="AB296" i="22"/>
  <c r="CX296" i="22"/>
  <c r="CR313" i="22"/>
  <c r="Z313" i="22"/>
  <c r="Z208" i="22"/>
  <c r="CR208" i="22"/>
  <c r="CR351" i="22"/>
  <c r="Z351" i="22"/>
  <c r="V336" i="22"/>
  <c r="CF336" i="22"/>
  <c r="CR244" i="22"/>
  <c r="Z244" i="22"/>
  <c r="X353" i="22"/>
  <c r="CL353" i="22"/>
  <c r="CL200" i="22"/>
  <c r="X200" i="22"/>
  <c r="BT326" i="22"/>
  <c r="R326" i="22"/>
  <c r="BT209" i="22"/>
  <c r="R209" i="22"/>
  <c r="CR277" i="22"/>
  <c r="Z277" i="22"/>
  <c r="N360" i="22"/>
  <c r="BH360" i="22"/>
  <c r="X358" i="22"/>
  <c r="CL358" i="22"/>
  <c r="CL289" i="22"/>
  <c r="X289" i="22"/>
  <c r="L100" i="22"/>
  <c r="N198" i="22"/>
  <c r="BZ139" i="22"/>
  <c r="DD326" i="22"/>
  <c r="AD326" i="22"/>
  <c r="DD39" i="22"/>
  <c r="AD39" i="22"/>
  <c r="AD152" i="22"/>
  <c r="DD152" i="22"/>
  <c r="AD301" i="22"/>
  <c r="DD301" i="22"/>
  <c r="DD19" i="22"/>
  <c r="AD19" i="22"/>
  <c r="DD91" i="22"/>
  <c r="AD91" i="22"/>
  <c r="CX329" i="22"/>
  <c r="AB329" i="22"/>
  <c r="DD100" i="22"/>
  <c r="AD100" i="22"/>
  <c r="AD229" i="22"/>
  <c r="DD229" i="22"/>
  <c r="AD112" i="22"/>
  <c r="DD112" i="22"/>
  <c r="DD115" i="22"/>
  <c r="AD115" i="22"/>
  <c r="AB95" i="22"/>
  <c r="CX95" i="22"/>
  <c r="DD268" i="22"/>
  <c r="AD268" i="22"/>
  <c r="DD353" i="22"/>
  <c r="AD353" i="22"/>
  <c r="AD308" i="22"/>
  <c r="DD308" i="22"/>
  <c r="AD119" i="22"/>
  <c r="DD119" i="22"/>
  <c r="AD270" i="22"/>
  <c r="DD270" i="22"/>
  <c r="AD345" i="22"/>
  <c r="DD345" i="22"/>
  <c r="DD52" i="22"/>
  <c r="AD52" i="22"/>
  <c r="CX310" i="22"/>
  <c r="AB310" i="22"/>
  <c r="DD243" i="22"/>
  <c r="AD243" i="22"/>
  <c r="AB148" i="22"/>
  <c r="CX148" i="22"/>
  <c r="DD175" i="22"/>
  <c r="AD175" i="22"/>
  <c r="DD94" i="22"/>
  <c r="AD94" i="22"/>
  <c r="CX147" i="22"/>
  <c r="AB147" i="22"/>
  <c r="DD51" i="22"/>
  <c r="AD51" i="22"/>
  <c r="AD156" i="22"/>
  <c r="DD156" i="22"/>
  <c r="AB60" i="22"/>
  <c r="CX60" i="22"/>
  <c r="CX293" i="22"/>
  <c r="AB293" i="22"/>
  <c r="CX221" i="22"/>
  <c r="AB221" i="22"/>
  <c r="AD210" i="22"/>
  <c r="DD210" i="22"/>
  <c r="CR134" i="22"/>
  <c r="Z134" i="22"/>
  <c r="X218" i="22"/>
  <c r="CL218" i="22"/>
  <c r="CL96" i="22"/>
  <c r="X96" i="22"/>
  <c r="DD159" i="22"/>
  <c r="AD159" i="22"/>
  <c r="AD182" i="22"/>
  <c r="DD182" i="22"/>
  <c r="DD310" i="22"/>
  <c r="AD310" i="22"/>
  <c r="AD35" i="22"/>
  <c r="DD35" i="22"/>
  <c r="AD322" i="22"/>
  <c r="DD322" i="22"/>
  <c r="CL300" i="22"/>
  <c r="X300" i="22"/>
  <c r="AB76" i="22"/>
  <c r="CX76" i="22"/>
  <c r="AB54" i="22"/>
  <c r="CX54" i="22"/>
  <c r="AD169" i="22"/>
  <c r="DD169" i="22"/>
  <c r="V146" i="22"/>
  <c r="CF146" i="22"/>
  <c r="CX101" i="22"/>
  <c r="AB101" i="22"/>
  <c r="CL188" i="22"/>
  <c r="X188" i="22"/>
  <c r="CX65" i="22"/>
  <c r="AB65" i="22"/>
  <c r="AD43" i="22"/>
  <c r="DD43" i="22"/>
  <c r="AB341" i="22"/>
  <c r="CX341" i="22"/>
  <c r="AD293" i="22"/>
  <c r="DD293" i="22"/>
  <c r="AD221" i="22"/>
  <c r="DD221" i="22"/>
  <c r="CR360" i="22"/>
  <c r="Z360" i="22"/>
  <c r="AD337" i="22"/>
  <c r="DD337" i="22"/>
  <c r="CR255" i="22"/>
  <c r="Z255" i="22"/>
  <c r="BZ220" i="22"/>
  <c r="T220" i="22"/>
  <c r="R285" i="22"/>
  <c r="BT285" i="22"/>
  <c r="AD203" i="22"/>
  <c r="DD203" i="22"/>
  <c r="AB352" i="22"/>
  <c r="CX352" i="22"/>
  <c r="DD137" i="22"/>
  <c r="AD137" i="22"/>
  <c r="DD300" i="22"/>
  <c r="AD300" i="22"/>
  <c r="AD254" i="22"/>
  <c r="DD254" i="22"/>
  <c r="DD228" i="22"/>
  <c r="AD228" i="22"/>
  <c r="AD296" i="22"/>
  <c r="DD296" i="22"/>
  <c r="AD138" i="22"/>
  <c r="DD138" i="22"/>
  <c r="DD349" i="22"/>
  <c r="AD349" i="22"/>
  <c r="AD309" i="22"/>
  <c r="DD309" i="22"/>
  <c r="AD162" i="22"/>
  <c r="DD162" i="22"/>
  <c r="AD311" i="22"/>
  <c r="DD311" i="22"/>
  <c r="CL344" i="22"/>
  <c r="X344" i="22"/>
  <c r="BN271" i="22"/>
  <c r="P271" i="22"/>
  <c r="BH332" i="22"/>
  <c r="N332" i="22"/>
  <c r="X321" i="22"/>
  <c r="CL321" i="22"/>
  <c r="BN333" i="22"/>
  <c r="P333" i="22"/>
  <c r="CR41" i="22"/>
  <c r="Z41" i="22"/>
  <c r="CL299" i="22"/>
  <c r="X299" i="22"/>
  <c r="BN86" i="22"/>
  <c r="P86" i="22"/>
  <c r="BZ180" i="22"/>
  <c r="T180" i="22"/>
  <c r="Z312" i="22"/>
  <c r="CR312" i="22"/>
  <c r="CX38" i="22"/>
  <c r="AB38" i="22"/>
  <c r="Z98" i="22"/>
  <c r="CR98" i="22"/>
  <c r="AB231" i="22"/>
  <c r="CX231" i="22"/>
  <c r="CX177" i="22"/>
  <c r="AB177" i="22"/>
  <c r="CX334" i="22"/>
  <c r="AB334" i="22"/>
  <c r="Z36" i="22"/>
  <c r="CR36" i="22"/>
  <c r="AB172" i="22"/>
  <c r="CX172" i="22"/>
  <c r="CX262" i="22"/>
  <c r="AB262" i="22"/>
  <c r="CR67" i="22"/>
  <c r="Z67" i="22"/>
  <c r="CX53" i="22"/>
  <c r="AB53" i="22"/>
  <c r="AB153" i="22"/>
  <c r="CX153" i="22"/>
  <c r="AB348" i="22"/>
  <c r="CX348" i="22"/>
  <c r="AB297" i="22"/>
  <c r="CX297" i="22"/>
  <c r="CX327" i="22"/>
  <c r="AB327" i="22"/>
  <c r="Z107" i="22"/>
  <c r="CR107" i="22"/>
  <c r="CR166" i="22"/>
  <c r="Z166" i="22"/>
  <c r="AB225" i="22"/>
  <c r="CX225" i="22"/>
  <c r="CR279" i="22"/>
  <c r="Z279" i="22"/>
  <c r="AB351" i="22"/>
  <c r="CX351" i="22"/>
  <c r="CX316" i="22"/>
  <c r="AB316" i="22"/>
  <c r="AB277" i="22"/>
  <c r="CX277" i="22"/>
  <c r="CX77" i="22"/>
  <c r="AB77" i="22"/>
  <c r="CX195" i="22"/>
  <c r="AB195" i="22"/>
  <c r="CX244" i="22"/>
  <c r="AB244" i="22"/>
  <c r="CX240" i="22"/>
  <c r="AB240" i="22"/>
  <c r="AB205" i="22"/>
  <c r="CX205" i="22"/>
  <c r="AB283" i="22"/>
  <c r="CX283" i="22"/>
  <c r="CX40" i="22"/>
  <c r="AB40" i="22"/>
  <c r="AB36" i="22"/>
  <c r="CX36" i="22"/>
  <c r="AB344" i="22"/>
  <c r="CX344" i="22"/>
  <c r="AB245" i="22"/>
  <c r="CX245" i="22"/>
  <c r="CR32" i="22"/>
  <c r="Z32" i="22"/>
  <c r="CR361" i="22"/>
  <c r="Z361" i="22"/>
  <c r="CX166" i="22"/>
  <c r="AB166" i="22"/>
  <c r="AB302" i="22"/>
  <c r="CX302" i="22"/>
  <c r="CX117" i="22"/>
  <c r="AB117" i="22"/>
  <c r="CX116" i="22"/>
  <c r="AB116" i="22"/>
  <c r="AB340" i="22"/>
  <c r="CX340" i="22"/>
  <c r="CX354" i="22"/>
  <c r="AB354" i="22"/>
  <c r="CR62" i="22"/>
  <c r="Z62" i="22"/>
  <c r="AB247" i="22"/>
  <c r="CX247" i="22"/>
  <c r="AB278" i="22"/>
  <c r="CX278" i="22"/>
  <c r="CX157" i="22"/>
  <c r="AB157" i="22"/>
  <c r="AB136" i="22"/>
  <c r="CX136" i="22"/>
  <c r="CX275" i="22"/>
  <c r="AB275" i="22"/>
  <c r="AB33" i="22"/>
  <c r="CX33" i="22"/>
  <c r="Z131" i="22"/>
  <c r="CR131" i="22"/>
  <c r="AB32" i="22"/>
  <c r="CX32" i="22"/>
  <c r="AB279" i="22"/>
  <c r="CX279" i="22"/>
  <c r="CX332" i="22"/>
  <c r="AB332" i="22"/>
  <c r="CX121" i="22"/>
  <c r="AB121" i="22"/>
  <c r="AB210" i="22"/>
  <c r="CX210" i="22"/>
  <c r="X59" i="22"/>
  <c r="CL59" i="22"/>
  <c r="AB345" i="22"/>
  <c r="CX345" i="22"/>
  <c r="CR233" i="22"/>
  <c r="Z233" i="22"/>
  <c r="CX243" i="22"/>
  <c r="AB243" i="22"/>
  <c r="BZ125" i="22"/>
  <c r="T125" i="22"/>
  <c r="AB45" i="22"/>
  <c r="CX45" i="22"/>
  <c r="CX350" i="22"/>
  <c r="AB350" i="22"/>
  <c r="X110" i="22"/>
  <c r="CL110" i="22"/>
  <c r="AB236" i="22"/>
  <c r="CX236" i="22"/>
  <c r="CX118" i="22"/>
  <c r="AB118" i="22"/>
  <c r="AB207" i="22"/>
  <c r="CX207" i="22"/>
  <c r="Z231" i="22"/>
  <c r="CR231" i="22"/>
  <c r="CR46" i="22"/>
  <c r="Z46" i="22"/>
  <c r="AB90" i="22"/>
  <c r="CX90" i="22"/>
  <c r="CX66" i="22"/>
  <c r="AB66" i="22"/>
  <c r="X237" i="22"/>
  <c r="CL237" i="22"/>
  <c r="Z257" i="22"/>
  <c r="CR257" i="22"/>
  <c r="X328" i="22"/>
  <c r="CL328" i="22"/>
  <c r="CL327" i="22"/>
  <c r="X327" i="22"/>
  <c r="AB192" i="22"/>
  <c r="CX192" i="22"/>
  <c r="Z17" i="22"/>
  <c r="CR17" i="22"/>
  <c r="CX211" i="22"/>
  <c r="AB211" i="22"/>
  <c r="CX68" i="22"/>
  <c r="AB68" i="22"/>
  <c r="Z146" i="22"/>
  <c r="CR146" i="22"/>
  <c r="BN101" i="22"/>
  <c r="P101" i="22"/>
  <c r="CX164" i="22"/>
  <c r="AB164" i="22"/>
  <c r="CR104" i="22"/>
  <c r="Z104" i="22"/>
  <c r="CL202" i="22"/>
  <c r="X202" i="22"/>
  <c r="AB220" i="22"/>
  <c r="CX220" i="22"/>
  <c r="X75" i="22"/>
  <c r="CL75" i="22"/>
  <c r="AB127" i="22"/>
  <c r="CX127" i="22"/>
  <c r="Z245" i="22"/>
  <c r="CR245" i="22"/>
  <c r="AB49" i="22"/>
  <c r="CX49" i="22"/>
  <c r="CX99" i="22"/>
  <c r="AB99" i="22"/>
  <c r="AB257" i="22"/>
  <c r="CX257" i="22"/>
  <c r="AB314" i="22"/>
  <c r="CX314" i="22"/>
  <c r="CX180" i="22"/>
  <c r="AB180" i="22"/>
  <c r="T50" i="22"/>
  <c r="BZ50" i="22"/>
  <c r="CX250" i="22"/>
  <c r="AB250" i="22"/>
  <c r="AB41" i="22"/>
  <c r="CX41" i="22"/>
  <c r="Z38" i="22"/>
  <c r="CR38" i="22"/>
  <c r="AB98" i="22"/>
  <c r="CX98" i="22"/>
  <c r="AB202" i="22"/>
  <c r="CX202" i="22"/>
  <c r="CR130" i="22"/>
  <c r="Z130" i="22"/>
  <c r="CX255" i="22"/>
  <c r="AB255" i="22"/>
  <c r="CX304" i="22"/>
  <c r="AB304" i="22"/>
  <c r="CX22" i="22"/>
  <c r="AB22" i="22"/>
  <c r="AB131" i="22"/>
  <c r="CX131" i="22"/>
  <c r="CR347" i="22"/>
  <c r="Z347" i="22"/>
  <c r="Z251" i="22"/>
  <c r="CR251" i="22"/>
  <c r="CX149" i="22"/>
  <c r="AB149" i="22"/>
  <c r="AB264" i="22"/>
  <c r="CX264" i="22"/>
  <c r="AB162" i="22"/>
  <c r="CX162" i="22"/>
  <c r="CR261" i="22"/>
  <c r="Z261" i="22"/>
  <c r="AB238" i="22"/>
  <c r="CX238" i="22"/>
  <c r="CR144" i="22"/>
  <c r="Z144" i="22"/>
  <c r="CR29" i="22"/>
  <c r="Z29" i="22"/>
  <c r="AB150" i="22"/>
  <c r="CX150" i="22"/>
  <c r="Z298" i="22"/>
  <c r="CR298" i="22"/>
  <c r="CX260" i="22"/>
  <c r="AB260" i="22"/>
  <c r="AB73" i="22"/>
  <c r="CX73" i="22"/>
  <c r="AB287" i="22"/>
  <c r="CX287" i="22"/>
  <c r="CX347" i="22"/>
  <c r="AB347" i="22"/>
  <c r="CX169" i="22"/>
  <c r="AB169" i="22"/>
  <c r="V281" i="22"/>
  <c r="CF281" i="22"/>
  <c r="Z263" i="22"/>
  <c r="CR263" i="22"/>
  <c r="Z273" i="22"/>
  <c r="CR273" i="22"/>
  <c r="Z335" i="22"/>
  <c r="CR335" i="22"/>
  <c r="T92" i="22"/>
  <c r="BZ92" i="22"/>
  <c r="P212" i="22"/>
  <c r="BN212" i="22"/>
  <c r="BZ39" i="22"/>
  <c r="T39" i="22"/>
  <c r="V33" i="22"/>
  <c r="CF33" i="22"/>
  <c r="BT261" i="22"/>
  <c r="R261" i="22"/>
  <c r="N132" i="22"/>
  <c r="BH132" i="22"/>
  <c r="V57" i="22"/>
  <c r="CF57" i="22"/>
  <c r="AB128" i="22"/>
  <c r="CX128" i="22"/>
  <c r="CX261" i="22"/>
  <c r="AB261" i="22"/>
  <c r="CX323" i="22"/>
  <c r="AB323" i="22"/>
  <c r="CR336" i="22"/>
  <c r="Z336" i="22"/>
  <c r="AB105" i="22"/>
  <c r="CX105" i="22"/>
  <c r="AB144" i="22"/>
  <c r="CX144" i="22"/>
  <c r="CX357" i="22"/>
  <c r="AB357" i="22"/>
  <c r="CX173" i="22"/>
  <c r="AB173" i="22"/>
  <c r="AB226" i="22"/>
  <c r="CX226" i="22"/>
  <c r="CX58" i="22"/>
  <c r="AB58" i="22"/>
  <c r="CX222" i="22"/>
  <c r="AB222" i="22"/>
  <c r="Z220" i="22"/>
  <c r="CR220" i="22"/>
  <c r="AB191" i="22"/>
  <c r="CX191" i="22"/>
  <c r="X331" i="22"/>
  <c r="CL331" i="22"/>
  <c r="X251" i="22"/>
  <c r="CL251" i="22"/>
  <c r="CX339" i="22"/>
  <c r="AB339" i="22"/>
  <c r="AB170" i="22"/>
  <c r="CX170" i="22"/>
  <c r="CR288" i="22"/>
  <c r="Z288" i="22"/>
  <c r="AB233" i="22"/>
  <c r="CX233" i="22"/>
  <c r="P232" i="22"/>
  <c r="BN232" i="22"/>
  <c r="AB213" i="22"/>
  <c r="CX213" i="22"/>
  <c r="AB46" i="22"/>
  <c r="CX46" i="22"/>
  <c r="V155" i="22"/>
  <c r="CF155" i="22"/>
  <c r="AB303" i="22"/>
  <c r="CX303" i="22"/>
  <c r="AB120" i="22"/>
  <c r="CX120" i="22"/>
  <c r="CX190" i="22"/>
  <c r="AB190" i="22"/>
  <c r="CX97" i="22"/>
  <c r="AB97" i="22"/>
  <c r="AB331" i="22"/>
  <c r="CX331" i="22"/>
  <c r="AB251" i="22"/>
  <c r="CX251" i="22"/>
  <c r="CX156" i="22"/>
  <c r="AB156" i="22"/>
  <c r="CR27" i="22"/>
  <c r="Z27" i="22"/>
  <c r="CR185" i="22"/>
  <c r="Z185" i="22"/>
  <c r="CX165" i="22"/>
  <c r="AB165" i="22"/>
  <c r="Z217" i="22"/>
  <c r="CR217" i="22"/>
  <c r="Z72" i="22"/>
  <c r="CR72" i="22"/>
  <c r="V62" i="22"/>
  <c r="CF62" i="22"/>
  <c r="R57" i="22"/>
  <c r="BT57" i="22"/>
  <c r="CX355" i="22"/>
  <c r="AB355" i="22"/>
  <c r="CX285" i="22"/>
  <c r="AB285" i="22"/>
  <c r="AB206" i="22"/>
  <c r="CX206" i="22"/>
  <c r="AB109" i="22"/>
  <c r="CX109" i="22"/>
  <c r="CX104" i="22"/>
  <c r="AB104" i="22"/>
  <c r="AB135" i="22"/>
  <c r="CX135" i="22"/>
  <c r="AB134" i="22"/>
  <c r="CX134" i="22"/>
  <c r="CX155" i="22"/>
  <c r="AB155" i="22"/>
  <c r="CX24" i="22"/>
  <c r="AB24" i="22"/>
  <c r="AB122" i="22"/>
  <c r="CX122" i="22"/>
  <c r="CR150" i="22"/>
  <c r="Z150" i="22"/>
  <c r="CX67" i="22"/>
  <c r="AB67" i="22"/>
  <c r="CX114" i="22"/>
  <c r="AB114" i="22"/>
  <c r="CX208" i="22"/>
  <c r="AB208" i="22"/>
  <c r="CX27" i="22"/>
  <c r="AB27" i="22"/>
  <c r="CX185" i="22"/>
  <c r="AB185" i="22"/>
  <c r="AB72" i="22"/>
  <c r="CX72" i="22"/>
  <c r="CX161" i="22"/>
  <c r="AB161" i="22"/>
  <c r="CX272" i="22"/>
  <c r="AB272" i="22"/>
  <c r="CX130" i="22"/>
  <c r="AB130" i="22"/>
  <c r="CR226" i="22"/>
  <c r="Z226" i="22"/>
  <c r="CX107" i="22"/>
  <c r="AB107" i="22"/>
  <c r="Z344" i="22"/>
  <c r="CR344" i="22"/>
  <c r="CR191" i="22"/>
  <c r="Z191" i="22"/>
  <c r="CX85" i="22"/>
  <c r="AB85" i="22"/>
  <c r="CX176" i="22"/>
  <c r="AB176" i="22"/>
  <c r="AB361" i="22"/>
  <c r="CX361" i="22"/>
  <c r="AB252" i="22"/>
  <c r="CX252" i="22"/>
  <c r="CR170" i="22"/>
  <c r="Z170" i="22"/>
  <c r="CR68" i="22"/>
  <c r="Z68" i="22"/>
  <c r="BT226" i="22"/>
  <c r="R226" i="22"/>
  <c r="P119" i="22"/>
  <c r="BN119" i="22"/>
  <c r="L302" i="22"/>
  <c r="BB302" i="22"/>
  <c r="BN358" i="22"/>
  <c r="P358" i="22"/>
  <c r="BN199" i="22"/>
  <c r="P199" i="22"/>
  <c r="BB351" i="22"/>
  <c r="L351" i="22"/>
  <c r="BZ333" i="22"/>
  <c r="T333" i="22"/>
  <c r="L178" i="22"/>
  <c r="BB178" i="22"/>
  <c r="R136" i="22"/>
  <c r="BT136" i="22"/>
  <c r="CX346" i="22"/>
  <c r="AB346" i="22"/>
  <c r="CR213" i="22"/>
  <c r="Z213" i="22"/>
  <c r="CR164" i="22"/>
  <c r="Z164" i="22"/>
  <c r="CX269" i="22"/>
  <c r="AB269" i="22"/>
  <c r="CX21" i="22"/>
  <c r="AB21" i="22"/>
  <c r="AB219" i="22"/>
  <c r="CX219" i="22"/>
  <c r="AB305" i="22"/>
  <c r="CX305" i="22"/>
  <c r="CR177" i="22"/>
  <c r="Z177" i="22"/>
  <c r="AB198" i="22"/>
  <c r="CX198" i="22"/>
  <c r="CX93" i="22"/>
  <c r="AB93" i="22"/>
  <c r="CX20" i="22"/>
  <c r="AB20" i="22"/>
  <c r="V262" i="22"/>
  <c r="CF262" i="22"/>
  <c r="CX194" i="22"/>
  <c r="AB194" i="22"/>
  <c r="CX259" i="22"/>
  <c r="AB259" i="22"/>
  <c r="CR53" i="22"/>
  <c r="Z53" i="22"/>
  <c r="Z348" i="22"/>
  <c r="CR348" i="22"/>
  <c r="Z314" i="22"/>
  <c r="CR314" i="22"/>
  <c r="CX59" i="22"/>
  <c r="AB59" i="22"/>
  <c r="AB230" i="22"/>
  <c r="CX230" i="22"/>
  <c r="CX360" i="22"/>
  <c r="AB360" i="22"/>
  <c r="BT310" i="22"/>
  <c r="R310" i="22"/>
  <c r="V173" i="22"/>
  <c r="CF173" i="22"/>
  <c r="CX110" i="22"/>
  <c r="AB110" i="22"/>
  <c r="CX336" i="22"/>
  <c r="AB336" i="22"/>
  <c r="CR109" i="22"/>
  <c r="Z109" i="22"/>
  <c r="CX237" i="22"/>
  <c r="AB237" i="22"/>
  <c r="AB113" i="22"/>
  <c r="CX113" i="22"/>
  <c r="CX84" i="22"/>
  <c r="AB84" i="22"/>
  <c r="Z117" i="22"/>
  <c r="CR117" i="22"/>
  <c r="Z149" i="22"/>
  <c r="CR149" i="22"/>
  <c r="CF340" i="22"/>
  <c r="V340" i="22"/>
  <c r="AB34" i="22"/>
  <c r="CX34" i="22"/>
  <c r="CX48" i="22"/>
  <c r="AB48" i="22"/>
  <c r="CX312" i="22"/>
  <c r="AB312" i="22"/>
  <c r="AB256" i="22"/>
  <c r="CX256" i="22"/>
  <c r="AB188" i="22"/>
  <c r="CX188" i="22"/>
  <c r="CR136" i="22"/>
  <c r="Z136" i="22"/>
  <c r="CX75" i="22"/>
  <c r="AB75" i="22"/>
  <c r="CX37" i="22"/>
  <c r="AB37" i="22"/>
  <c r="AB168" i="22"/>
  <c r="CX168" i="22"/>
  <c r="CX217" i="22"/>
  <c r="AB217" i="22"/>
  <c r="AB214" i="22"/>
  <c r="CX214" i="22"/>
  <c r="CL128" i="22"/>
  <c r="X128" i="22"/>
  <c r="CX356" i="22"/>
  <c r="AB356" i="22"/>
  <c r="CR105" i="22"/>
  <c r="Z105" i="22"/>
  <c r="CL118" i="22"/>
  <c r="X118" i="22"/>
  <c r="CX362" i="22"/>
  <c r="AB362" i="22"/>
  <c r="AB335" i="22"/>
  <c r="CX335" i="22"/>
  <c r="CX270" i="22"/>
  <c r="AB270" i="22"/>
  <c r="CX181" i="22"/>
  <c r="AB181" i="22"/>
  <c r="CX313" i="22"/>
  <c r="AB313" i="22"/>
  <c r="CX70" i="22"/>
  <c r="AB70" i="22"/>
  <c r="CX317" i="22"/>
  <c r="AB317" i="22"/>
  <c r="X360" i="22"/>
  <c r="CL360" i="22"/>
  <c r="BZ47" i="22"/>
  <c r="T47" i="22"/>
  <c r="BT169" i="22"/>
  <c r="R169" i="22"/>
  <c r="BT181" i="22"/>
  <c r="R181" i="22"/>
  <c r="BN253" i="22"/>
  <c r="P253" i="22"/>
  <c r="CF279" i="22"/>
  <c r="V279" i="22"/>
  <c r="V348" i="22"/>
  <c r="CF348" i="22"/>
  <c r="BB52" i="22"/>
  <c r="L52" i="22"/>
  <c r="AB223" i="22"/>
  <c r="CX223" i="22"/>
  <c r="CX62" i="22"/>
  <c r="AB62" i="22"/>
  <c r="AB199" i="22"/>
  <c r="CX199" i="22"/>
  <c r="CX57" i="22"/>
  <c r="AB57" i="22"/>
  <c r="AB324" i="22"/>
  <c r="CX324" i="22"/>
  <c r="CX29" i="22"/>
  <c r="AB29" i="22"/>
  <c r="Z120" i="22"/>
  <c r="CR120" i="22"/>
  <c r="CX298" i="22"/>
  <c r="AB298" i="22"/>
  <c r="Z113" i="22"/>
  <c r="CR113" i="22"/>
  <c r="X84" i="22"/>
  <c r="CL84" i="22"/>
  <c r="CX196" i="22"/>
  <c r="AB196" i="22"/>
  <c r="CX246" i="22"/>
  <c r="AB246" i="22"/>
  <c r="CX281" i="22"/>
  <c r="AB281" i="22"/>
  <c r="AB183" i="22"/>
  <c r="CX183" i="22"/>
  <c r="AB263" i="22"/>
  <c r="CX263" i="22"/>
  <c r="AB163" i="22"/>
  <c r="CX163" i="22"/>
  <c r="AB343" i="22"/>
  <c r="CX343" i="22"/>
  <c r="N293" i="22"/>
  <c r="BH293" i="22"/>
  <c r="BT119" i="22"/>
  <c r="R119" i="22"/>
  <c r="Z138" i="22"/>
  <c r="CR138" i="22"/>
  <c r="Z152" i="22"/>
  <c r="CR152" i="22"/>
  <c r="X81" i="22"/>
  <c r="CL81" i="22"/>
  <c r="CL274" i="22"/>
  <c r="X274" i="22"/>
  <c r="V115" i="22"/>
  <c r="CF115" i="22"/>
  <c r="Z186" i="22"/>
  <c r="CR186" i="22"/>
  <c r="X125" i="22"/>
  <c r="CL125" i="22"/>
  <c r="X290" i="22"/>
  <c r="CL290" i="22"/>
  <c r="X232" i="22"/>
  <c r="CL232" i="22"/>
  <c r="CL286" i="22"/>
  <c r="X286" i="22"/>
  <c r="CR262" i="22"/>
  <c r="Z262" i="22"/>
  <c r="Z51" i="22"/>
  <c r="CR51" i="22"/>
  <c r="Z267" i="22"/>
  <c r="CR267" i="22"/>
  <c r="Z25" i="22"/>
  <c r="CR25" i="22"/>
  <c r="CR311" i="22"/>
  <c r="Z311" i="22"/>
  <c r="X47" i="22"/>
  <c r="CL47" i="22"/>
  <c r="CR81" i="22"/>
  <c r="Z81" i="22"/>
  <c r="CL139" i="22"/>
  <c r="X139" i="22"/>
  <c r="Z122" i="22"/>
  <c r="CR122" i="22"/>
  <c r="CL227" i="22"/>
  <c r="X227" i="22"/>
  <c r="Z341" i="22"/>
  <c r="CR341" i="22"/>
  <c r="CR119" i="22"/>
  <c r="Z119" i="22"/>
  <c r="Z179" i="22"/>
  <c r="CR179" i="22"/>
  <c r="X133" i="22"/>
  <c r="CL133" i="22"/>
  <c r="Z103" i="22"/>
  <c r="CR103" i="22"/>
  <c r="CR79" i="22"/>
  <c r="Z79" i="22"/>
  <c r="X364" i="22"/>
  <c r="CL364" i="22"/>
  <c r="X221" i="22"/>
  <c r="CL221" i="22"/>
  <c r="CR160" i="22"/>
  <c r="Z160" i="22"/>
  <c r="CF306" i="22"/>
  <c r="V306" i="22"/>
  <c r="CL132" i="22"/>
  <c r="X132" i="22"/>
  <c r="CR227" i="22"/>
  <c r="Z227" i="22"/>
  <c r="Z83" i="22"/>
  <c r="CR83" i="22"/>
  <c r="X307" i="22"/>
  <c r="CL307" i="22"/>
  <c r="Z165" i="22"/>
  <c r="CR165" i="22"/>
  <c r="Z282" i="22"/>
  <c r="CR282" i="22"/>
  <c r="Z353" i="22"/>
  <c r="CR353" i="22"/>
  <c r="V154" i="22"/>
  <c r="CF154" i="22"/>
  <c r="CL71" i="22"/>
  <c r="X71" i="22"/>
  <c r="Z202" i="22"/>
  <c r="CR202" i="22"/>
  <c r="CR254" i="22"/>
  <c r="Z254" i="22"/>
  <c r="Z52" i="22"/>
  <c r="CR52" i="22"/>
  <c r="CR23" i="22"/>
  <c r="Z23" i="22"/>
  <c r="X183" i="22"/>
  <c r="CL183" i="22"/>
  <c r="CF213" i="22"/>
  <c r="V213" i="22"/>
  <c r="CL352" i="22"/>
  <c r="X352" i="22"/>
  <c r="CR171" i="22"/>
  <c r="Z171" i="22"/>
  <c r="CR337" i="22"/>
  <c r="Z337" i="22"/>
  <c r="Z325" i="22"/>
  <c r="CR325" i="22"/>
  <c r="Z242" i="22"/>
  <c r="CR242" i="22"/>
  <c r="Z56" i="22"/>
  <c r="CR56" i="22"/>
  <c r="CR248" i="22"/>
  <c r="Z248" i="22"/>
  <c r="CR50" i="22"/>
  <c r="Z50" i="22"/>
  <c r="CR143" i="22"/>
  <c r="Z143" i="22"/>
  <c r="Z294" i="22"/>
  <c r="CR294" i="22"/>
  <c r="CR42" i="22"/>
  <c r="Z42" i="22"/>
  <c r="CR30" i="22"/>
  <c r="Z30" i="22"/>
  <c r="Z363" i="22"/>
  <c r="CR363" i="22"/>
  <c r="CR147" i="22"/>
  <c r="Z147" i="22"/>
  <c r="CR141" i="22"/>
  <c r="Z141" i="22"/>
  <c r="CR284" i="22"/>
  <c r="Z284" i="22"/>
  <c r="X293" i="22"/>
  <c r="CL293" i="22"/>
  <c r="Z71" i="22"/>
  <c r="CR71" i="22"/>
  <c r="Z172" i="22"/>
  <c r="CR172" i="22"/>
  <c r="Z331" i="22"/>
  <c r="CR331" i="22"/>
  <c r="X51" i="22"/>
  <c r="CL51" i="22"/>
  <c r="BN319" i="22"/>
  <c r="P319" i="22"/>
  <c r="CF45" i="22"/>
  <c r="V45" i="22"/>
  <c r="CR92" i="22"/>
  <c r="Z92" i="22"/>
  <c r="CR352" i="22"/>
  <c r="Z352" i="22"/>
  <c r="Z135" i="22"/>
  <c r="CR135" i="22"/>
  <c r="X311" i="22"/>
  <c r="CL311" i="22"/>
  <c r="Z63" i="22"/>
  <c r="CR63" i="22"/>
  <c r="Z111" i="22"/>
  <c r="CR111" i="22"/>
  <c r="Z161" i="22"/>
  <c r="CR161" i="22"/>
  <c r="X35" i="22"/>
  <c r="CL35" i="22"/>
  <c r="Z214" i="22"/>
  <c r="CR214" i="22"/>
  <c r="Z258" i="22"/>
  <c r="CR258" i="22"/>
  <c r="Z330" i="22"/>
  <c r="CR330" i="22"/>
  <c r="CL124" i="22"/>
  <c r="X124" i="22"/>
  <c r="CL119" i="22"/>
  <c r="X119" i="22"/>
  <c r="Z268" i="22"/>
  <c r="CR268" i="22"/>
  <c r="Z216" i="22"/>
  <c r="CR216" i="22"/>
  <c r="Z118" i="22"/>
  <c r="CR118" i="22"/>
  <c r="Z207" i="22"/>
  <c r="CR207" i="22"/>
  <c r="Z212" i="22"/>
  <c r="CR212" i="22"/>
  <c r="X86" i="22"/>
  <c r="CL86" i="22"/>
  <c r="CR188" i="22"/>
  <c r="Z188" i="22"/>
  <c r="CR228" i="22"/>
  <c r="Z228" i="22"/>
  <c r="Z28" i="22"/>
  <c r="CR28" i="22"/>
  <c r="CR253" i="22"/>
  <c r="Z253" i="22"/>
  <c r="CR318" i="22"/>
  <c r="Z318" i="22"/>
  <c r="CL123" i="22"/>
  <c r="X123" i="22"/>
  <c r="CR338" i="22"/>
  <c r="Z338" i="22"/>
  <c r="Z276" i="22"/>
  <c r="CR276" i="22"/>
  <c r="Z358" i="22"/>
  <c r="CR358" i="22"/>
  <c r="CR115" i="22"/>
  <c r="Z115" i="22"/>
  <c r="Z35" i="22"/>
  <c r="CR35" i="22"/>
  <c r="CR125" i="22"/>
  <c r="Z125" i="22"/>
  <c r="Z229" i="22"/>
  <c r="CR229" i="22"/>
  <c r="CR297" i="22"/>
  <c r="Z297" i="22"/>
  <c r="CL282" i="22"/>
  <c r="X282" i="22"/>
  <c r="Z124" i="22"/>
  <c r="CR124" i="22"/>
  <c r="CR112" i="22"/>
  <c r="Z112" i="22"/>
  <c r="CR128" i="22"/>
  <c r="Z128" i="22"/>
  <c r="CL158" i="22"/>
  <c r="X158" i="22"/>
  <c r="CR243" i="22"/>
  <c r="Z243" i="22"/>
  <c r="CL292" i="22"/>
  <c r="X292" i="22"/>
  <c r="P294" i="22"/>
  <c r="BN294" i="22"/>
  <c r="Z86" i="22"/>
  <c r="CR86" i="22"/>
  <c r="CR39" i="22"/>
  <c r="Z39" i="22"/>
  <c r="Z101" i="22"/>
  <c r="CR101" i="22"/>
  <c r="CR139" i="22"/>
  <c r="Z139" i="22"/>
  <c r="Z91" i="22"/>
  <c r="CR91" i="22"/>
  <c r="X108" i="22"/>
  <c r="CL108" i="22"/>
  <c r="CL215" i="22"/>
  <c r="X215" i="22"/>
  <c r="CR34" i="22"/>
  <c r="Z34" i="22"/>
  <c r="Z224" i="22"/>
  <c r="CR224" i="22"/>
  <c r="CR133" i="22"/>
  <c r="Z133" i="22"/>
  <c r="X28" i="22"/>
  <c r="CL28" i="22"/>
  <c r="CF261" i="22"/>
  <c r="V261" i="22"/>
  <c r="BZ188" i="22"/>
  <c r="T188" i="22"/>
  <c r="CR110" i="22"/>
  <c r="Z110" i="22"/>
  <c r="Z221" i="22"/>
  <c r="CR221" i="22"/>
  <c r="Z359" i="22"/>
  <c r="CR359" i="22"/>
  <c r="CR306" i="22"/>
  <c r="Z306" i="22"/>
  <c r="Z87" i="22"/>
  <c r="CR87" i="22"/>
  <c r="CL186" i="22"/>
  <c r="X186" i="22"/>
  <c r="CR137" i="22"/>
  <c r="Z137" i="22"/>
  <c r="CR108" i="22"/>
  <c r="Z108" i="22"/>
  <c r="CR209" i="22"/>
  <c r="Z209" i="22"/>
  <c r="CR281" i="22"/>
  <c r="Z281" i="22"/>
  <c r="Z340" i="22"/>
  <c r="CR340" i="22"/>
  <c r="Z329" i="22"/>
  <c r="CR329" i="22"/>
  <c r="V105" i="22"/>
  <c r="CF105" i="22"/>
  <c r="P349" i="22"/>
  <c r="BN349" i="22"/>
  <c r="R177" i="22"/>
  <c r="BT177" i="22"/>
  <c r="P47" i="22"/>
  <c r="BN47" i="22"/>
  <c r="L355" i="22"/>
  <c r="BB355" i="22"/>
  <c r="CL266" i="22"/>
  <c r="X266" i="22"/>
  <c r="V113" i="22"/>
  <c r="CF113" i="22"/>
  <c r="N76" i="22"/>
  <c r="BH76" i="22"/>
  <c r="CR291" i="22"/>
  <c r="Z291" i="22"/>
  <c r="X338" i="22"/>
  <c r="CL338" i="22"/>
  <c r="X276" i="22"/>
  <c r="CL276" i="22"/>
  <c r="V148" i="22"/>
  <c r="CF148" i="22"/>
  <c r="X229" i="22"/>
  <c r="CL229" i="22"/>
  <c r="Z327" i="22"/>
  <c r="CR327" i="22"/>
  <c r="Z219" i="22"/>
  <c r="CR219" i="22"/>
  <c r="Z264" i="22"/>
  <c r="CR264" i="22"/>
  <c r="Z266" i="22"/>
  <c r="CR266" i="22"/>
  <c r="CR271" i="22"/>
  <c r="Z271" i="22"/>
  <c r="CR265" i="22"/>
  <c r="Z265" i="22"/>
  <c r="Z95" i="22"/>
  <c r="CR95" i="22"/>
  <c r="CR167" i="22"/>
  <c r="Z167" i="22"/>
  <c r="X39" i="22"/>
  <c r="CL39" i="22"/>
  <c r="Z20" i="22"/>
  <c r="CR20" i="22"/>
  <c r="Z44" i="22"/>
  <c r="CR44" i="22"/>
  <c r="Z274" i="22"/>
  <c r="CR274" i="22"/>
  <c r="Z299" i="22"/>
  <c r="CR299" i="22"/>
  <c r="Z100" i="22"/>
  <c r="CR100" i="22"/>
  <c r="CR292" i="22"/>
  <c r="Z292" i="22"/>
  <c r="CR286" i="22"/>
  <c r="Z286" i="22"/>
  <c r="CR322" i="22"/>
  <c r="Z322" i="22"/>
  <c r="P159" i="22"/>
  <c r="BN159" i="22"/>
  <c r="Z187" i="22"/>
  <c r="CR187" i="22"/>
  <c r="X337" i="22"/>
  <c r="CL337" i="22"/>
  <c r="X325" i="22"/>
  <c r="CL325" i="22"/>
  <c r="CR47" i="22"/>
  <c r="Z47" i="22"/>
  <c r="X175" i="22"/>
  <c r="CL175" i="22"/>
  <c r="CL363" i="22"/>
  <c r="X363" i="22"/>
  <c r="CL308" i="22"/>
  <c r="X308" i="22"/>
  <c r="X141" i="22"/>
  <c r="CL141" i="22"/>
  <c r="Z90" i="22"/>
  <c r="CR90" i="22"/>
  <c r="X55" i="22"/>
  <c r="CL55" i="22"/>
  <c r="Z304" i="22"/>
  <c r="CR304" i="22"/>
  <c r="CR357" i="22"/>
  <c r="Z357" i="22"/>
  <c r="CR342" i="22"/>
  <c r="Z342" i="22"/>
  <c r="CL322" i="22"/>
  <c r="X322" i="22"/>
  <c r="Z237" i="22"/>
  <c r="CR237" i="22"/>
  <c r="X89" i="22"/>
  <c r="CL89" i="22"/>
  <c r="X291" i="22"/>
  <c r="CL291" i="22"/>
  <c r="X69" i="22"/>
  <c r="CL69" i="22"/>
  <c r="Z184" i="22"/>
  <c r="CR184" i="22"/>
  <c r="Z289" i="22"/>
  <c r="CR289" i="22"/>
  <c r="Z364" i="22"/>
  <c r="CR364" i="22"/>
  <c r="CR319" i="22"/>
  <c r="Z319" i="22"/>
  <c r="X142" i="22"/>
  <c r="CL142" i="22"/>
  <c r="X197" i="22"/>
  <c r="CL197" i="22"/>
  <c r="Z175" i="22"/>
  <c r="CR175" i="22"/>
  <c r="Z295" i="22"/>
  <c r="CR295" i="22"/>
  <c r="X91" i="22"/>
  <c r="CL91" i="22"/>
  <c r="CR333" i="22"/>
  <c r="Z333" i="22"/>
  <c r="CR315" i="22"/>
  <c r="Z315" i="22"/>
  <c r="Z308" i="22"/>
  <c r="CR308" i="22"/>
  <c r="CL83" i="22"/>
  <c r="X83" i="22"/>
  <c r="CR307" i="22"/>
  <c r="Z307" i="22"/>
  <c r="V310" i="22"/>
  <c r="CF310" i="22"/>
  <c r="P43" i="22"/>
  <c r="BN43" i="22"/>
  <c r="Z88" i="22"/>
  <c r="CR88" i="22"/>
  <c r="CR204" i="22"/>
  <c r="Z204" i="22"/>
  <c r="Z96" i="22"/>
  <c r="CR96" i="22"/>
  <c r="CR145" i="22"/>
  <c r="Z145" i="22"/>
  <c r="CR55" i="22"/>
  <c r="Z55" i="22"/>
  <c r="CL268" i="22"/>
  <c r="X268" i="22"/>
  <c r="CL78" i="22"/>
  <c r="X78" i="22"/>
  <c r="CR22" i="22"/>
  <c r="Z22" i="22"/>
  <c r="P85" i="22"/>
  <c r="BN85" i="22"/>
  <c r="BT190" i="22"/>
  <c r="R190" i="22"/>
  <c r="N281" i="22"/>
  <c r="BH281" i="22"/>
  <c r="BZ44" i="22"/>
  <c r="T44" i="22"/>
  <c r="CF32" i="22"/>
  <c r="V32" i="22"/>
  <c r="CF206" i="22"/>
  <c r="V206" i="22"/>
  <c r="BB298" i="22"/>
  <c r="L298" i="22"/>
  <c r="V150" i="22"/>
  <c r="CF150" i="22"/>
  <c r="CR69" i="22"/>
  <c r="Z69" i="22"/>
  <c r="CR102" i="22"/>
  <c r="Z102" i="22"/>
  <c r="Z142" i="22"/>
  <c r="CR142" i="22"/>
  <c r="Z197" i="22"/>
  <c r="CR197" i="22"/>
  <c r="CL234" i="22"/>
  <c r="X234" i="22"/>
  <c r="CR123" i="22"/>
  <c r="Z123" i="22"/>
  <c r="CL100" i="22"/>
  <c r="X100" i="22"/>
  <c r="CR54" i="22"/>
  <c r="Z54" i="22"/>
  <c r="X246" i="22"/>
  <c r="CL246" i="22"/>
  <c r="Z310" i="22"/>
  <c r="CR310" i="22"/>
  <c r="Z43" i="22"/>
  <c r="CR43" i="22"/>
  <c r="Z293" i="22"/>
  <c r="CR293" i="22"/>
  <c r="X129" i="22"/>
  <c r="CL129" i="22"/>
  <c r="Z78" i="22"/>
  <c r="CR78" i="22"/>
  <c r="Z48" i="22"/>
  <c r="CR48" i="22"/>
  <c r="Z126" i="22"/>
  <c r="CR126" i="22"/>
  <c r="Z189" i="22"/>
  <c r="CR189" i="22"/>
  <c r="Z26" i="22"/>
  <c r="CR26" i="22"/>
  <c r="X160" i="22"/>
  <c r="CL160" i="22"/>
  <c r="Z349" i="22"/>
  <c r="CR349" i="22"/>
  <c r="CR89" i="22"/>
  <c r="Z89" i="22"/>
  <c r="CR234" i="22"/>
  <c r="Z234" i="22"/>
  <c r="CR296" i="22"/>
  <c r="Z296" i="22"/>
  <c r="CR94" i="22"/>
  <c r="Z94" i="22"/>
  <c r="CR203" i="22"/>
  <c r="Z203" i="22"/>
  <c r="CR148" i="22"/>
  <c r="Z148" i="22"/>
  <c r="Z321" i="22"/>
  <c r="CR321" i="22"/>
  <c r="CR290" i="22"/>
  <c r="Z290" i="22"/>
  <c r="CL315" i="22"/>
  <c r="X315" i="22"/>
  <c r="X193" i="22"/>
  <c r="CL193" i="22"/>
  <c r="CR82" i="22"/>
  <c r="Z82" i="22"/>
  <c r="CR232" i="22"/>
  <c r="Z232" i="22"/>
  <c r="Z129" i="22"/>
  <c r="CR129" i="22"/>
  <c r="CR259" i="22"/>
  <c r="Z259" i="22"/>
  <c r="CR223" i="22"/>
  <c r="Z223" i="22"/>
  <c r="Z238" i="22"/>
  <c r="CR238" i="22"/>
  <c r="X228" i="22"/>
  <c r="CL228" i="22"/>
  <c r="BN100" i="22"/>
  <c r="P100" i="22"/>
  <c r="CR159" i="22"/>
  <c r="Z159" i="22"/>
  <c r="Z80" i="22"/>
  <c r="CR80" i="22"/>
  <c r="Z320" i="22"/>
  <c r="CR320" i="22"/>
  <c r="X294" i="22"/>
  <c r="CL294" i="22"/>
  <c r="X137" i="22"/>
  <c r="CL137" i="22"/>
  <c r="CR256" i="22"/>
  <c r="Z256" i="22"/>
  <c r="CL147" i="22"/>
  <c r="X147" i="22"/>
  <c r="CR193" i="22"/>
  <c r="Z193" i="22"/>
  <c r="CR301" i="22"/>
  <c r="Z301" i="22"/>
  <c r="X88" i="22"/>
  <c r="CL88" i="22"/>
  <c r="X204" i="22"/>
  <c r="CL204" i="22"/>
  <c r="X145" i="22"/>
  <c r="CL145" i="22"/>
  <c r="CR158" i="22"/>
  <c r="Z158" i="22"/>
  <c r="CR200" i="22"/>
  <c r="Z200" i="22"/>
  <c r="CL167" i="22"/>
  <c r="X167" i="22"/>
  <c r="T67" i="22"/>
  <c r="BZ67" i="22"/>
  <c r="CR182" i="22"/>
  <c r="Z182" i="22"/>
  <c r="X138" i="22"/>
  <c r="CL138" i="22"/>
  <c r="CR106" i="22"/>
  <c r="Z106" i="22"/>
  <c r="X111" i="22"/>
  <c r="CL111" i="22"/>
  <c r="X152" i="22"/>
  <c r="CL152" i="22"/>
  <c r="Z65" i="22"/>
  <c r="CR65" i="22"/>
  <c r="CR218" i="22"/>
  <c r="Z218" i="22"/>
  <c r="CR132" i="22"/>
  <c r="Z132" i="22"/>
  <c r="CR269" i="22"/>
  <c r="Z269" i="22"/>
  <c r="T54" i="22"/>
  <c r="BZ54" i="22"/>
  <c r="Z84" i="22"/>
  <c r="CR84" i="22"/>
  <c r="X258" i="22"/>
  <c r="CL258" i="22"/>
  <c r="CL330" i="22"/>
  <c r="X330" i="22"/>
  <c r="CR60" i="22"/>
  <c r="Z60" i="22"/>
  <c r="Z154" i="22"/>
  <c r="CR154" i="22"/>
  <c r="CR215" i="22"/>
  <c r="Z215" i="22"/>
  <c r="CF271" i="22"/>
  <c r="V271" i="22"/>
  <c r="CR270" i="22"/>
  <c r="Z270" i="22"/>
  <c r="AV333" i="22"/>
  <c r="J333" i="22"/>
  <c r="P322" i="22"/>
  <c r="BN322" i="22"/>
  <c r="P111" i="22"/>
  <c r="BN111" i="22"/>
  <c r="CF127" i="22"/>
  <c r="V127" i="22"/>
  <c r="X99" i="22"/>
  <c r="CL99" i="22"/>
  <c r="CL277" i="22"/>
  <c r="X277" i="22"/>
  <c r="X33" i="22"/>
  <c r="CL33" i="22"/>
  <c r="CL144" i="22"/>
  <c r="X144" i="22"/>
  <c r="V332" i="22"/>
  <c r="CF332" i="22"/>
  <c r="BZ73" i="22"/>
  <c r="T73" i="22"/>
  <c r="X261" i="22"/>
  <c r="CL261" i="22"/>
  <c r="CL74" i="22"/>
  <c r="X74" i="22"/>
  <c r="X185" i="22"/>
  <c r="CL185" i="22"/>
  <c r="L41" i="22"/>
  <c r="AV105" i="22"/>
  <c r="BH176" i="22"/>
  <c r="L35" i="22"/>
  <c r="N17" i="22"/>
  <c r="T56" i="22"/>
  <c r="CF222" i="22"/>
  <c r="CL45" i="22"/>
  <c r="X45" i="22"/>
  <c r="CF21" i="22"/>
  <c r="V21" i="22"/>
  <c r="CL208" i="22"/>
  <c r="X208" i="22"/>
  <c r="CL32" i="22"/>
  <c r="X32" i="22"/>
  <c r="X58" i="22"/>
  <c r="CL58" i="22"/>
  <c r="CL236" i="22"/>
  <c r="X236" i="22"/>
  <c r="V74" i="22"/>
  <c r="CF74" i="22"/>
  <c r="CL250" i="22"/>
  <c r="X250" i="22"/>
  <c r="CL105" i="22"/>
  <c r="X105" i="22"/>
  <c r="V140" i="22"/>
  <c r="CF140" i="22"/>
  <c r="X31" i="22"/>
  <c r="CL31" i="22"/>
  <c r="X122" i="22"/>
  <c r="CL122" i="22"/>
  <c r="CL113" i="22"/>
  <c r="X113" i="22"/>
  <c r="CL305" i="22"/>
  <c r="X305" i="22"/>
  <c r="CF162" i="22"/>
  <c r="V162" i="22"/>
  <c r="X190" i="22"/>
  <c r="CL190" i="22"/>
  <c r="CL97" i="22"/>
  <c r="X97" i="22"/>
  <c r="X76" i="22"/>
  <c r="CL76" i="22"/>
  <c r="V283" i="22"/>
  <c r="CF283" i="22"/>
  <c r="X24" i="22"/>
  <c r="CL24" i="22"/>
  <c r="CL211" i="22"/>
  <c r="X211" i="22"/>
  <c r="X65" i="22"/>
  <c r="CL65" i="22"/>
  <c r="X312" i="22"/>
  <c r="CL312" i="22"/>
  <c r="X324" i="22"/>
  <c r="CL324" i="22"/>
  <c r="BZ163" i="22"/>
  <c r="T163" i="22"/>
  <c r="X362" i="22"/>
  <c r="CL362" i="22"/>
  <c r="X281" i="22"/>
  <c r="CL281" i="22"/>
  <c r="CF27" i="22"/>
  <c r="V27" i="22"/>
  <c r="CL254" i="22"/>
  <c r="X254" i="22"/>
  <c r="CL247" i="22"/>
  <c r="X247" i="22"/>
  <c r="X263" i="22"/>
  <c r="CL263" i="22"/>
  <c r="BZ19" i="22"/>
  <c r="T19" i="22"/>
  <c r="CL38" i="22"/>
  <c r="X38" i="22"/>
  <c r="CL298" i="22"/>
  <c r="X298" i="22"/>
  <c r="CL157" i="22"/>
  <c r="X157" i="22"/>
  <c r="X68" i="22"/>
  <c r="CL68" i="22"/>
  <c r="X323" i="22"/>
  <c r="CL323" i="22"/>
  <c r="X148" i="22"/>
  <c r="CL148" i="22"/>
  <c r="BT257" i="22"/>
  <c r="R257" i="22"/>
  <c r="CL98" i="22"/>
  <c r="X98" i="22"/>
  <c r="X116" i="22"/>
  <c r="CL116" i="22"/>
  <c r="X191" i="22"/>
  <c r="CL191" i="22"/>
  <c r="CL280" i="22"/>
  <c r="X280" i="22"/>
  <c r="X48" i="22"/>
  <c r="CL48" i="22"/>
  <c r="X223" i="22"/>
  <c r="CL223" i="22"/>
  <c r="R250" i="22"/>
  <c r="BT250" i="22"/>
  <c r="P39" i="22"/>
  <c r="BN39" i="22"/>
  <c r="BH226" i="22"/>
  <c r="N226" i="22"/>
  <c r="BH261" i="22"/>
  <c r="N261" i="22"/>
  <c r="CL285" i="22"/>
  <c r="X285" i="22"/>
  <c r="X131" i="22"/>
  <c r="CL131" i="22"/>
  <c r="X355" i="22"/>
  <c r="CL355" i="22"/>
  <c r="CL174" i="22"/>
  <c r="X174" i="22"/>
  <c r="X217" i="22"/>
  <c r="CL217" i="22"/>
  <c r="CF38" i="22"/>
  <c r="V38" i="22"/>
  <c r="X53" i="22"/>
  <c r="CL53" i="22"/>
  <c r="V351" i="22"/>
  <c r="CF351" i="22"/>
  <c r="T58" i="22"/>
  <c r="BZ58" i="22"/>
  <c r="BZ272" i="22"/>
  <c r="T272" i="22"/>
  <c r="CL279" i="22"/>
  <c r="X279" i="22"/>
  <c r="CL199" i="22"/>
  <c r="X199" i="22"/>
  <c r="CL57" i="22"/>
  <c r="X57" i="22"/>
  <c r="CL163" i="22"/>
  <c r="X163" i="22"/>
  <c r="CF66" i="22"/>
  <c r="V66" i="22"/>
  <c r="X350" i="22"/>
  <c r="CL350" i="22"/>
  <c r="X23" i="22"/>
  <c r="CL23" i="22"/>
  <c r="CL127" i="22"/>
  <c r="X127" i="22"/>
  <c r="V192" i="22"/>
  <c r="CF192" i="22"/>
  <c r="T86" i="22"/>
  <c r="BZ86" i="22"/>
  <c r="R79" i="22"/>
  <c r="BT79" i="22"/>
  <c r="L61" i="22"/>
  <c r="BB61" i="22"/>
  <c r="N45" i="22"/>
  <c r="BH45" i="22"/>
  <c r="BH247" i="22"/>
  <c r="N247" i="22"/>
  <c r="N170" i="22"/>
  <c r="BH170" i="22"/>
  <c r="CL150" i="22"/>
  <c r="X150" i="22"/>
  <c r="V211" i="22"/>
  <c r="CF211" i="22"/>
  <c r="X61" i="22"/>
  <c r="CL61" i="22"/>
  <c r="CF240" i="22"/>
  <c r="V240" i="22"/>
  <c r="X216" i="22"/>
  <c r="CL216" i="22"/>
  <c r="CF166" i="22"/>
  <c r="V166" i="22"/>
  <c r="X257" i="22"/>
  <c r="CL257" i="22"/>
  <c r="CL146" i="22"/>
  <c r="X146" i="22"/>
  <c r="X335" i="22"/>
  <c r="CL335" i="22"/>
  <c r="CL249" i="22"/>
  <c r="X249" i="22"/>
  <c r="CL120" i="22"/>
  <c r="X120" i="22"/>
  <c r="CF320" i="22"/>
  <c r="V320" i="22"/>
  <c r="X317" i="22"/>
  <c r="CL317" i="22"/>
  <c r="X346" i="22"/>
  <c r="CL346" i="22"/>
  <c r="X21" i="22"/>
  <c r="CL21" i="22"/>
  <c r="X49" i="22"/>
  <c r="CL49" i="22"/>
  <c r="CL29" i="22"/>
  <c r="X29" i="22"/>
  <c r="X272" i="22"/>
  <c r="CL272" i="22"/>
  <c r="X164" i="22"/>
  <c r="CL164" i="22"/>
  <c r="CL222" i="22"/>
  <c r="X222" i="22"/>
  <c r="CL104" i="22"/>
  <c r="X104" i="22"/>
  <c r="X36" i="22"/>
  <c r="CL36" i="22"/>
  <c r="X134" i="22"/>
  <c r="CL134" i="22"/>
  <c r="V31" i="22"/>
  <c r="CF31" i="22"/>
  <c r="X245" i="22"/>
  <c r="CL245" i="22"/>
  <c r="CL136" i="22"/>
  <c r="X136" i="22"/>
  <c r="CL46" i="22"/>
  <c r="X46" i="22"/>
  <c r="X114" i="22"/>
  <c r="CL114" i="22"/>
  <c r="CL225" i="22"/>
  <c r="X225" i="22"/>
  <c r="CL271" i="22"/>
  <c r="X271" i="22"/>
  <c r="BN152" i="22"/>
  <c r="P152" i="22"/>
  <c r="BZ145" i="22"/>
  <c r="T145" i="22"/>
  <c r="R356" i="22"/>
  <c r="BT356" i="22"/>
  <c r="BN87" i="22"/>
  <c r="P87" i="22"/>
  <c r="CL37" i="22"/>
  <c r="X37" i="22"/>
  <c r="CL361" i="22"/>
  <c r="X361" i="22"/>
  <c r="V201" i="22"/>
  <c r="CF201" i="22"/>
  <c r="X283" i="22"/>
  <c r="CL283" i="22"/>
  <c r="CL93" i="22"/>
  <c r="X93" i="22"/>
  <c r="V298" i="22"/>
  <c r="CF298" i="22"/>
  <c r="X42" i="22"/>
  <c r="CL42" i="22"/>
  <c r="X153" i="22"/>
  <c r="CL153" i="22"/>
  <c r="CL169" i="22"/>
  <c r="X169" i="22"/>
  <c r="X260" i="22"/>
  <c r="CL260" i="22"/>
  <c r="V312" i="22"/>
  <c r="CF312" i="22"/>
  <c r="CF164" i="22"/>
  <c r="V164" i="22"/>
  <c r="V104" i="22"/>
  <c r="CF104" i="22"/>
  <c r="X302" i="22"/>
  <c r="CL302" i="22"/>
  <c r="CL154" i="22"/>
  <c r="X154" i="22"/>
  <c r="CL195" i="22"/>
  <c r="X195" i="22"/>
  <c r="CF36" i="22"/>
  <c r="V36" i="22"/>
  <c r="CL194" i="22"/>
  <c r="X194" i="22"/>
  <c r="V252" i="22"/>
  <c r="CF252" i="22"/>
  <c r="X54" i="22"/>
  <c r="CL54" i="22"/>
  <c r="T46" i="22"/>
  <c r="BZ46" i="22"/>
  <c r="CF225" i="22"/>
  <c r="V225" i="22"/>
  <c r="CL156" i="22"/>
  <c r="X156" i="22"/>
  <c r="X340" i="22"/>
  <c r="CL340" i="22"/>
  <c r="R32" i="22"/>
  <c r="BT32" i="22"/>
  <c r="BH305" i="22"/>
  <c r="N305" i="22"/>
  <c r="CK14" i="22"/>
  <c r="AV53" i="22"/>
  <c r="L25" i="22"/>
  <c r="N57" i="22"/>
  <c r="N49" i="22"/>
  <c r="N173" i="22"/>
  <c r="N116" i="22"/>
  <c r="R168" i="22"/>
  <c r="BZ28" i="22"/>
  <c r="CF205" i="22"/>
  <c r="V205" i="22"/>
  <c r="X41" i="22"/>
  <c r="CL41" i="22"/>
  <c r="X348" i="22"/>
  <c r="CL348" i="22"/>
  <c r="X278" i="22"/>
  <c r="CL278" i="22"/>
  <c r="V235" i="22"/>
  <c r="CF235" i="22"/>
  <c r="X79" i="22"/>
  <c r="CL79" i="22"/>
  <c r="CL336" i="22"/>
  <c r="X336" i="22"/>
  <c r="BZ230" i="22"/>
  <c r="T230" i="22"/>
  <c r="V285" i="22"/>
  <c r="CF285" i="22"/>
  <c r="V355" i="22"/>
  <c r="CF355" i="22"/>
  <c r="CL17" i="22"/>
  <c r="X17" i="22"/>
  <c r="CL226" i="22"/>
  <c r="X226" i="22"/>
  <c r="CL40" i="22"/>
  <c r="X40" i="22"/>
  <c r="CL334" i="22"/>
  <c r="X334" i="22"/>
  <c r="V169" i="22"/>
  <c r="CF169" i="22"/>
  <c r="CL240" i="22"/>
  <c r="X240" i="22"/>
  <c r="CL339" i="22"/>
  <c r="X339" i="22"/>
  <c r="V132" i="22"/>
  <c r="CF132" i="22"/>
  <c r="CL213" i="22"/>
  <c r="X213" i="22"/>
  <c r="X140" i="22"/>
  <c r="CL140" i="22"/>
  <c r="X273" i="22"/>
  <c r="CL273" i="22"/>
  <c r="CL235" i="22"/>
  <c r="X235" i="22"/>
  <c r="X155" i="22"/>
  <c r="CL155" i="22"/>
  <c r="CL162" i="22"/>
  <c r="X162" i="22"/>
  <c r="X172" i="22"/>
  <c r="CL172" i="22"/>
  <c r="X176" i="22"/>
  <c r="CL176" i="22"/>
  <c r="CL255" i="22"/>
  <c r="X255" i="22"/>
  <c r="T130" i="22"/>
  <c r="BZ130" i="22"/>
  <c r="X85" i="22"/>
  <c r="CL85" i="22"/>
  <c r="CL198" i="22"/>
  <c r="X198" i="22"/>
  <c r="X343" i="22"/>
  <c r="CL343" i="22"/>
  <c r="CF181" i="22"/>
  <c r="V181" i="22"/>
  <c r="V144" i="22"/>
  <c r="CF144" i="22"/>
  <c r="X332" i="22"/>
  <c r="CL332" i="22"/>
  <c r="CL345" i="22"/>
  <c r="X345" i="22"/>
  <c r="CF195" i="22"/>
  <c r="V195" i="22"/>
  <c r="BZ117" i="22"/>
  <c r="T117" i="22"/>
  <c r="CL259" i="22"/>
  <c r="X259" i="22"/>
  <c r="CF305" i="22"/>
  <c r="V305" i="22"/>
  <c r="CL354" i="22"/>
  <c r="X354" i="22"/>
  <c r="T200" i="22"/>
  <c r="BZ200" i="22"/>
  <c r="P331" i="22"/>
  <c r="BN331" i="22"/>
  <c r="N55" i="22"/>
  <c r="BH55" i="22"/>
  <c r="CF247" i="22"/>
  <c r="V247" i="22"/>
  <c r="CF303" i="22"/>
  <c r="V303" i="22"/>
  <c r="CL70" i="22"/>
  <c r="X70" i="22"/>
  <c r="CF263" i="22"/>
  <c r="V263" i="22"/>
  <c r="V85" i="22"/>
  <c r="CF85" i="22"/>
  <c r="CF29" i="22"/>
  <c r="V29" i="22"/>
  <c r="CF149" i="22"/>
  <c r="V149" i="22"/>
  <c r="X109" i="22"/>
  <c r="CL109" i="22"/>
  <c r="BZ134" i="22"/>
  <c r="T134" i="22"/>
  <c r="CF273" i="22"/>
  <c r="V273" i="22"/>
  <c r="CL27" i="22"/>
  <c r="X27" i="22"/>
  <c r="CL73" i="22"/>
  <c r="X73" i="22"/>
  <c r="CL313" i="22"/>
  <c r="X313" i="22"/>
  <c r="CF114" i="22"/>
  <c r="V114" i="22"/>
  <c r="BB228" i="22"/>
  <c r="L228" i="22"/>
  <c r="V345" i="22"/>
  <c r="CF345" i="22"/>
  <c r="BB99" i="22"/>
  <c r="L99" i="22"/>
  <c r="X19" i="22"/>
  <c r="CL19" i="22"/>
  <c r="X206" i="22"/>
  <c r="CL206" i="22"/>
  <c r="V324" i="22"/>
  <c r="CF324" i="22"/>
  <c r="CL177" i="22"/>
  <c r="X177" i="22"/>
  <c r="CL72" i="22"/>
  <c r="X72" i="22"/>
  <c r="CL329" i="22"/>
  <c r="X329" i="22"/>
  <c r="CF217" i="22"/>
  <c r="V217" i="22"/>
  <c r="CL287" i="22"/>
  <c r="X287" i="22"/>
  <c r="X230" i="22"/>
  <c r="CL230" i="22"/>
  <c r="CL275" i="22"/>
  <c r="X275" i="22"/>
  <c r="J18" i="22"/>
  <c r="BB102" i="22"/>
  <c r="BB78" i="22"/>
  <c r="CL130" i="22"/>
  <c r="X130" i="22"/>
  <c r="X52" i="22"/>
  <c r="CL52" i="22"/>
  <c r="CL181" i="22"/>
  <c r="X181" i="22"/>
  <c r="CL314" i="22"/>
  <c r="X314" i="22"/>
  <c r="CL173" i="22"/>
  <c r="X173" i="22"/>
  <c r="CF249" i="22"/>
  <c r="V249" i="22"/>
  <c r="X121" i="22"/>
  <c r="CL121" i="22"/>
  <c r="V362" i="22"/>
  <c r="CF362" i="22"/>
  <c r="CL210" i="22"/>
  <c r="X210" i="22"/>
  <c r="X117" i="22"/>
  <c r="CL117" i="22"/>
  <c r="CL309" i="22"/>
  <c r="X309" i="22"/>
  <c r="CF241" i="22"/>
  <c r="V241" i="22"/>
  <c r="X115" i="22"/>
  <c r="CL115" i="22"/>
  <c r="X326" i="22"/>
  <c r="CL326" i="22"/>
  <c r="CF174" i="22"/>
  <c r="V174" i="22"/>
  <c r="CL205" i="22"/>
  <c r="X205" i="22"/>
  <c r="X244" i="22"/>
  <c r="CL244" i="22"/>
  <c r="X151" i="22"/>
  <c r="CL151" i="22"/>
  <c r="X347" i="22"/>
  <c r="CL347" i="22"/>
  <c r="X166" i="22"/>
  <c r="CL166" i="22"/>
  <c r="X62" i="22"/>
  <c r="CL62" i="22"/>
  <c r="X178" i="22"/>
  <c r="CL178" i="22"/>
  <c r="CL67" i="22"/>
  <c r="X67" i="22"/>
  <c r="X170" i="22"/>
  <c r="CL170" i="22"/>
  <c r="X241" i="22"/>
  <c r="CL241" i="22"/>
  <c r="CF156" i="22"/>
  <c r="V156" i="22"/>
  <c r="CL310" i="22"/>
  <c r="X310" i="22"/>
  <c r="V99" i="22"/>
  <c r="CF99" i="22"/>
  <c r="CL303" i="22"/>
  <c r="X303" i="22"/>
  <c r="CL201" i="22"/>
  <c r="X201" i="22"/>
  <c r="CL351" i="22"/>
  <c r="X351" i="22"/>
  <c r="CF58" i="22"/>
  <c r="V58" i="22"/>
  <c r="CL149" i="22"/>
  <c r="X149" i="22"/>
  <c r="V314" i="22"/>
  <c r="CF314" i="22"/>
  <c r="CL233" i="22"/>
  <c r="X233" i="22"/>
  <c r="X168" i="22"/>
  <c r="CL168" i="22"/>
  <c r="CL306" i="22"/>
  <c r="X306" i="22"/>
  <c r="CL66" i="22"/>
  <c r="X66" i="22"/>
  <c r="CL196" i="22"/>
  <c r="X196" i="22"/>
  <c r="V72" i="22"/>
  <c r="CF72" i="22"/>
  <c r="CL252" i="22"/>
  <c r="X252" i="22"/>
  <c r="X192" i="22"/>
  <c r="CL192" i="22"/>
  <c r="BN359" i="22"/>
  <c r="P359" i="22"/>
  <c r="BB118" i="22"/>
  <c r="L118" i="22"/>
  <c r="N244" i="22"/>
  <c r="BH244" i="22"/>
  <c r="CF176" i="22"/>
  <c r="V176" i="22"/>
  <c r="CF346" i="22"/>
  <c r="V346" i="22"/>
  <c r="CL356" i="22"/>
  <c r="X356" i="22"/>
  <c r="V185" i="22"/>
  <c r="CF185" i="22"/>
  <c r="V275" i="22"/>
  <c r="CF275" i="22"/>
  <c r="CF343" i="22"/>
  <c r="V343" i="22"/>
  <c r="V233" i="22"/>
  <c r="CF233" i="22"/>
  <c r="CF168" i="22"/>
  <c r="V168" i="22"/>
  <c r="V157" i="22"/>
  <c r="CF157" i="22"/>
  <c r="CF68" i="22"/>
  <c r="V68" i="22"/>
  <c r="X184" i="22"/>
  <c r="CL184" i="22"/>
  <c r="V323" i="22"/>
  <c r="CF323" i="22"/>
  <c r="V196" i="22"/>
  <c r="CF196" i="22"/>
  <c r="X220" i="22"/>
  <c r="CL220" i="22"/>
  <c r="X180" i="22"/>
  <c r="CL180" i="22"/>
  <c r="V245" i="22"/>
  <c r="CF245" i="22"/>
  <c r="CL239" i="22"/>
  <c r="X239" i="22"/>
  <c r="CF191" i="22"/>
  <c r="V191" i="22"/>
  <c r="V354" i="22"/>
  <c r="CF354" i="22"/>
  <c r="X262" i="22"/>
  <c r="CL262" i="22"/>
  <c r="BT244" i="22"/>
  <c r="R244" i="22"/>
  <c r="P172" i="22"/>
  <c r="BN172" i="22"/>
  <c r="BN70" i="22"/>
  <c r="P70" i="22"/>
  <c r="CF182" i="22"/>
  <c r="V182" i="22"/>
  <c r="V30" i="22"/>
  <c r="CF30" i="22"/>
  <c r="V363" i="22"/>
  <c r="CF363" i="22"/>
  <c r="V88" i="22"/>
  <c r="CF88" i="22"/>
  <c r="BZ242" i="22"/>
  <c r="T242" i="22"/>
  <c r="CF300" i="22"/>
  <c r="V300" i="22"/>
  <c r="T197" i="22"/>
  <c r="BZ197" i="22"/>
  <c r="J341" i="22"/>
  <c r="BH276" i="22"/>
  <c r="T202" i="22"/>
  <c r="BZ202" i="22"/>
  <c r="CF95" i="22"/>
  <c r="V95" i="22"/>
  <c r="T94" i="22"/>
  <c r="BZ94" i="22"/>
  <c r="V248" i="22"/>
  <c r="CF248" i="22"/>
  <c r="V39" i="22"/>
  <c r="CF39" i="22"/>
  <c r="CF237" i="22"/>
  <c r="V237" i="22"/>
  <c r="V172" i="22"/>
  <c r="CF172" i="22"/>
  <c r="CF265" i="22"/>
  <c r="V265" i="22"/>
  <c r="CF86" i="22"/>
  <c r="V86" i="22"/>
  <c r="V123" i="22"/>
  <c r="CF123" i="22"/>
  <c r="V124" i="22"/>
  <c r="CF124" i="22"/>
  <c r="T227" i="22"/>
  <c r="BZ227" i="22"/>
  <c r="BT251" i="22"/>
  <c r="R251" i="22"/>
  <c r="T59" i="22"/>
  <c r="BZ59" i="22"/>
  <c r="V200" i="22"/>
  <c r="CF200" i="22"/>
  <c r="V183" i="22"/>
  <c r="CF183" i="22"/>
  <c r="T322" i="22"/>
  <c r="BZ322" i="22"/>
  <c r="R252" i="22"/>
  <c r="BT252" i="22"/>
  <c r="CF295" i="22"/>
  <c r="V295" i="22"/>
  <c r="CF159" i="22"/>
  <c r="V159" i="22"/>
  <c r="V289" i="22"/>
  <c r="CF289" i="22"/>
  <c r="CF188" i="22"/>
  <c r="V188" i="22"/>
  <c r="V80" i="22"/>
  <c r="CF80" i="22"/>
  <c r="CF227" i="22"/>
  <c r="V227" i="22"/>
  <c r="CF359" i="22"/>
  <c r="V359" i="22"/>
  <c r="CF268" i="22"/>
  <c r="V268" i="22"/>
  <c r="CF189" i="22"/>
  <c r="V189" i="22"/>
  <c r="T133" i="22"/>
  <c r="BZ133" i="22"/>
  <c r="V43" i="22"/>
  <c r="CF43" i="22"/>
  <c r="CF292" i="22"/>
  <c r="V292" i="22"/>
  <c r="CF364" i="22"/>
  <c r="V364" i="22"/>
  <c r="CF360" i="22"/>
  <c r="V360" i="22"/>
  <c r="BN102" i="22"/>
  <c r="P102" i="22"/>
  <c r="P291" i="22"/>
  <c r="BN291" i="22"/>
  <c r="BB256" i="22"/>
  <c r="L256" i="22"/>
  <c r="V111" i="22"/>
  <c r="CF111" i="22"/>
  <c r="V246" i="22"/>
  <c r="CF246" i="22"/>
  <c r="BT158" i="22"/>
  <c r="R158" i="22"/>
  <c r="BT319" i="22"/>
  <c r="R319" i="22"/>
  <c r="CF228" i="22"/>
  <c r="V228" i="22"/>
  <c r="T141" i="22"/>
  <c r="BZ141" i="22"/>
  <c r="V231" i="22"/>
  <c r="CF231" i="22"/>
  <c r="CF264" i="22"/>
  <c r="V264" i="22"/>
  <c r="V125" i="22"/>
  <c r="CF125" i="22"/>
  <c r="BT243" i="22"/>
  <c r="R243" i="22"/>
  <c r="V151" i="22"/>
  <c r="CF151" i="22"/>
  <c r="BZ138" i="22"/>
  <c r="T138" i="22"/>
  <c r="CF214" i="22"/>
  <c r="V214" i="22"/>
  <c r="T100" i="22"/>
  <c r="BZ100" i="22"/>
  <c r="CF19" i="22"/>
  <c r="V19" i="22"/>
  <c r="CF294" i="22"/>
  <c r="V294" i="22"/>
  <c r="V143" i="22"/>
  <c r="CF143" i="22"/>
  <c r="V175" i="22"/>
  <c r="CF175" i="22"/>
  <c r="CF258" i="22"/>
  <c r="V258" i="22"/>
  <c r="CF107" i="22"/>
  <c r="V107" i="22"/>
  <c r="CF296" i="22"/>
  <c r="V296" i="22"/>
  <c r="CF352" i="22"/>
  <c r="V352" i="22"/>
  <c r="BH237" i="22"/>
  <c r="N237" i="22"/>
  <c r="CF276" i="22"/>
  <c r="V276" i="22"/>
  <c r="CF325" i="22"/>
  <c r="V325" i="22"/>
  <c r="V138" i="22"/>
  <c r="CF138" i="22"/>
  <c r="CF22" i="22"/>
  <c r="V22" i="22"/>
  <c r="V288" i="22"/>
  <c r="CF288" i="22"/>
  <c r="V75" i="22"/>
  <c r="CF75" i="22"/>
  <c r="V89" i="22"/>
  <c r="CF89" i="22"/>
  <c r="CF266" i="22"/>
  <c r="V266" i="22"/>
  <c r="CF328" i="22"/>
  <c r="V328" i="22"/>
  <c r="CF56" i="22"/>
  <c r="V56" i="22"/>
  <c r="CF277" i="22"/>
  <c r="V277" i="22"/>
  <c r="CF163" i="22"/>
  <c r="V163" i="22"/>
  <c r="V94" i="22"/>
  <c r="CF94" i="22"/>
  <c r="R112" i="22"/>
  <c r="BT112" i="22"/>
  <c r="CF81" i="22"/>
  <c r="V81" i="22"/>
  <c r="CF342" i="22"/>
  <c r="V342" i="22"/>
  <c r="V322" i="22"/>
  <c r="CF322" i="22"/>
  <c r="V230" i="22"/>
  <c r="CF230" i="22"/>
  <c r="T30" i="22"/>
  <c r="BZ30" i="22"/>
  <c r="R170" i="22"/>
  <c r="BT170" i="22"/>
  <c r="BN342" i="22"/>
  <c r="P342" i="22"/>
  <c r="BH333" i="22"/>
  <c r="N333" i="22"/>
  <c r="T294" i="22"/>
  <c r="BZ294" i="22"/>
  <c r="CF321" i="22"/>
  <c r="V321" i="22"/>
  <c r="T304" i="22"/>
  <c r="BZ304" i="22"/>
  <c r="V47" i="22"/>
  <c r="CF47" i="22"/>
  <c r="V187" i="22"/>
  <c r="CF187" i="22"/>
  <c r="CF308" i="22"/>
  <c r="V308" i="22"/>
  <c r="CF112" i="22"/>
  <c r="V112" i="22"/>
  <c r="T325" i="22"/>
  <c r="BZ325" i="22"/>
  <c r="V220" i="22"/>
  <c r="CF220" i="22"/>
  <c r="V119" i="22"/>
  <c r="CF119" i="22"/>
  <c r="V216" i="22"/>
  <c r="CF216" i="22"/>
  <c r="BZ266" i="22"/>
  <c r="T266" i="22"/>
  <c r="BZ328" i="22"/>
  <c r="T328" i="22"/>
  <c r="V219" i="22"/>
  <c r="CF219" i="22"/>
  <c r="CF318" i="22"/>
  <c r="V318" i="22"/>
  <c r="T293" i="22"/>
  <c r="BZ293" i="22"/>
  <c r="CF267" i="22"/>
  <c r="V267" i="22"/>
  <c r="V333" i="22"/>
  <c r="CF333" i="22"/>
  <c r="T284" i="22"/>
  <c r="BZ284" i="22"/>
  <c r="CF50" i="22"/>
  <c r="V50" i="22"/>
  <c r="BZ337" i="22"/>
  <c r="T337" i="22"/>
  <c r="T243" i="22"/>
  <c r="BZ243" i="22"/>
  <c r="CF110" i="22"/>
  <c r="V110" i="22"/>
  <c r="V224" i="22"/>
  <c r="CF224" i="22"/>
  <c r="T119" i="22"/>
  <c r="BZ119" i="22"/>
  <c r="CF344" i="22"/>
  <c r="V344" i="22"/>
  <c r="V46" i="22"/>
  <c r="CF46" i="22"/>
  <c r="V106" i="22"/>
  <c r="CF106" i="22"/>
  <c r="V100" i="22"/>
  <c r="CF100" i="22"/>
  <c r="CF96" i="22"/>
  <c r="V96" i="22"/>
  <c r="L24" i="22"/>
  <c r="V34" i="22"/>
  <c r="CF34" i="22"/>
  <c r="CF242" i="22"/>
  <c r="V242" i="22"/>
  <c r="CF319" i="22"/>
  <c r="V319" i="22"/>
  <c r="CF197" i="22"/>
  <c r="V197" i="22"/>
  <c r="V135" i="22"/>
  <c r="CF135" i="22"/>
  <c r="T165" i="22"/>
  <c r="BZ165" i="22"/>
  <c r="V301" i="22"/>
  <c r="CF301" i="22"/>
  <c r="V108" i="22"/>
  <c r="CF108" i="22"/>
  <c r="BT338" i="22"/>
  <c r="R338" i="22"/>
  <c r="T268" i="22"/>
  <c r="BZ268" i="22"/>
  <c r="V54" i="22"/>
  <c r="CF54" i="22"/>
  <c r="BZ90" i="22"/>
  <c r="T90" i="22"/>
  <c r="R194" i="22"/>
  <c r="BT194" i="22"/>
  <c r="P92" i="22"/>
  <c r="BN92" i="22"/>
  <c r="BB337" i="22"/>
  <c r="L337" i="22"/>
  <c r="V179" i="22"/>
  <c r="CF179" i="22"/>
  <c r="CF152" i="22"/>
  <c r="V152" i="22"/>
  <c r="V232" i="22"/>
  <c r="CF232" i="22"/>
  <c r="CF44" i="22"/>
  <c r="V44" i="22"/>
  <c r="CF212" i="22"/>
  <c r="V212" i="22"/>
  <c r="V316" i="22"/>
  <c r="CF316" i="22"/>
  <c r="V234" i="22"/>
  <c r="CF234" i="22"/>
  <c r="V199" i="22"/>
  <c r="CF199" i="22"/>
  <c r="CF291" i="22"/>
  <c r="V291" i="22"/>
  <c r="V139" i="22"/>
  <c r="CF139" i="22"/>
  <c r="BZ126" i="22"/>
  <c r="T126" i="22"/>
  <c r="CF165" i="22"/>
  <c r="V165" i="22"/>
  <c r="CF257" i="22"/>
  <c r="V257" i="22"/>
  <c r="V84" i="22"/>
  <c r="CF84" i="22"/>
  <c r="CF134" i="22"/>
  <c r="V134" i="22"/>
  <c r="CF358" i="22"/>
  <c r="V358" i="22"/>
  <c r="V25" i="22"/>
  <c r="CF25" i="22"/>
  <c r="CF193" i="22"/>
  <c r="V193" i="22"/>
  <c r="V90" i="22"/>
  <c r="CF90" i="22"/>
  <c r="BZ102" i="22"/>
  <c r="T102" i="22"/>
  <c r="BZ296" i="22"/>
  <c r="T296" i="22"/>
  <c r="R350" i="22"/>
  <c r="BT350" i="22"/>
  <c r="BN337" i="22"/>
  <c r="P337" i="22"/>
  <c r="CF101" i="22"/>
  <c r="V101" i="22"/>
  <c r="BZ258" i="22"/>
  <c r="T258" i="22"/>
  <c r="CF103" i="22"/>
  <c r="V103" i="22"/>
  <c r="BZ270" i="22"/>
  <c r="T270" i="22"/>
  <c r="V253" i="22"/>
  <c r="CF253" i="22"/>
  <c r="CF299" i="22"/>
  <c r="V299" i="22"/>
  <c r="V209" i="22"/>
  <c r="CF209" i="22"/>
  <c r="V207" i="22"/>
  <c r="CF207" i="22"/>
  <c r="CF20" i="22"/>
  <c r="V20" i="22"/>
  <c r="V71" i="22"/>
  <c r="CF71" i="22"/>
  <c r="T110" i="22"/>
  <c r="BZ110" i="22"/>
  <c r="BZ215" i="22"/>
  <c r="T215" i="22"/>
  <c r="V286" i="22"/>
  <c r="CF286" i="22"/>
  <c r="BZ106" i="22"/>
  <c r="T106" i="22"/>
  <c r="V67" i="22"/>
  <c r="CF67" i="22"/>
  <c r="CF161" i="22"/>
  <c r="V161" i="22"/>
  <c r="V142" i="22"/>
  <c r="CF142" i="22"/>
  <c r="V203" i="22"/>
  <c r="CF203" i="22"/>
  <c r="CF51" i="22"/>
  <c r="V51" i="22"/>
  <c r="CF102" i="22"/>
  <c r="V102" i="22"/>
  <c r="V18" i="22"/>
  <c r="CF18" i="22"/>
  <c r="CF118" i="22"/>
  <c r="V118" i="22"/>
  <c r="V270" i="22"/>
  <c r="CF270" i="22"/>
  <c r="T135" i="22"/>
  <c r="BZ135" i="22"/>
  <c r="V353" i="22"/>
  <c r="CF353" i="22"/>
  <c r="BZ108" i="22"/>
  <c r="T108" i="22"/>
  <c r="V243" i="22"/>
  <c r="CF243" i="22"/>
  <c r="V282" i="22"/>
  <c r="CF282" i="22"/>
  <c r="CF147" i="22"/>
  <c r="V147" i="22"/>
  <c r="V215" i="22"/>
  <c r="CF215" i="22"/>
  <c r="V330" i="22"/>
  <c r="CF330" i="22"/>
  <c r="CF82" i="22"/>
  <c r="V82" i="22"/>
  <c r="CF218" i="22"/>
  <c r="V218" i="22"/>
  <c r="V307" i="22"/>
  <c r="CF307" i="22"/>
  <c r="V223" i="22"/>
  <c r="CF223" i="22"/>
  <c r="V293" i="22"/>
  <c r="CF293" i="22"/>
  <c r="BZ80" i="22"/>
  <c r="T80" i="22"/>
  <c r="CF290" i="22"/>
  <c r="V290" i="22"/>
  <c r="V92" i="22"/>
  <c r="CF92" i="22"/>
  <c r="V251" i="22"/>
  <c r="CF251" i="22"/>
  <c r="V331" i="22"/>
  <c r="CF331" i="22"/>
  <c r="CF59" i="22"/>
  <c r="V59" i="22"/>
  <c r="V60" i="22"/>
  <c r="CF60" i="22"/>
  <c r="CF327" i="22"/>
  <c r="V327" i="22"/>
  <c r="BN192" i="22"/>
  <c r="P192" i="22"/>
  <c r="BH166" i="22"/>
  <c r="BZ179" i="22"/>
  <c r="T179" i="22"/>
  <c r="CF129" i="22"/>
  <c r="V129" i="22"/>
  <c r="BZ234" i="22"/>
  <c r="T234" i="22"/>
  <c r="V284" i="22"/>
  <c r="CF284" i="22"/>
  <c r="CF256" i="22"/>
  <c r="V256" i="22"/>
  <c r="CF63" i="22"/>
  <c r="V63" i="22"/>
  <c r="CF87" i="22"/>
  <c r="V87" i="22"/>
  <c r="V337" i="22"/>
  <c r="CF337" i="22"/>
  <c r="V137" i="22"/>
  <c r="CF137" i="22"/>
  <c r="CF302" i="22"/>
  <c r="V302" i="22"/>
  <c r="V145" i="22"/>
  <c r="CF145" i="22"/>
  <c r="CF274" i="22"/>
  <c r="V274" i="22"/>
  <c r="T186" i="22"/>
  <c r="BZ186" i="22"/>
  <c r="CF40" i="22"/>
  <c r="V40" i="22"/>
  <c r="T123" i="22"/>
  <c r="BZ123" i="22"/>
  <c r="BZ349" i="22"/>
  <c r="T349" i="22"/>
  <c r="P139" i="22"/>
  <c r="BN139" i="22"/>
  <c r="N338" i="22"/>
  <c r="BH338" i="22"/>
  <c r="V202" i="22"/>
  <c r="CF202" i="22"/>
  <c r="CF171" i="22"/>
  <c r="V171" i="22"/>
  <c r="T34" i="22"/>
  <c r="BZ34" i="22"/>
  <c r="V297" i="22"/>
  <c r="CF297" i="22"/>
  <c r="BZ246" i="22"/>
  <c r="T246" i="22"/>
  <c r="CF238" i="22"/>
  <c r="V238" i="22"/>
  <c r="BZ20" i="22"/>
  <c r="T20" i="22"/>
  <c r="V338" i="22"/>
  <c r="CF338" i="22"/>
  <c r="CF70" i="22"/>
  <c r="V70" i="22"/>
  <c r="V357" i="22"/>
  <c r="CF357" i="22"/>
  <c r="T214" i="22"/>
  <c r="BZ214" i="22"/>
  <c r="V26" i="22"/>
  <c r="CF26" i="22"/>
  <c r="CF77" i="22"/>
  <c r="V77" i="22"/>
  <c r="CF186" i="22"/>
  <c r="V186" i="22"/>
  <c r="CF229" i="22"/>
  <c r="V229" i="22"/>
  <c r="V272" i="22"/>
  <c r="CF272" i="22"/>
  <c r="T129" i="22"/>
  <c r="BZ129" i="22"/>
  <c r="T143" i="22"/>
  <c r="BZ143" i="22"/>
  <c r="BZ51" i="22"/>
  <c r="T51" i="22"/>
  <c r="V167" i="22"/>
  <c r="CF167" i="22"/>
  <c r="V55" i="22"/>
  <c r="CF55" i="22"/>
  <c r="CF126" i="22"/>
  <c r="V126" i="22"/>
  <c r="CF69" i="22"/>
  <c r="V69" i="22"/>
  <c r="CF91" i="22"/>
  <c r="V91" i="22"/>
  <c r="CF78" i="22"/>
  <c r="V78" i="22"/>
  <c r="BZ204" i="22"/>
  <c r="T204" i="22"/>
  <c r="V133" i="22"/>
  <c r="CF133" i="22"/>
  <c r="V311" i="22"/>
  <c r="CF311" i="22"/>
  <c r="CF208" i="22"/>
  <c r="V208" i="22"/>
  <c r="BZ330" i="22"/>
  <c r="T330" i="22"/>
  <c r="T218" i="22"/>
  <c r="BZ218" i="22"/>
  <c r="V130" i="22"/>
  <c r="CF130" i="22"/>
  <c r="V269" i="22"/>
  <c r="CF269" i="22"/>
  <c r="CF160" i="22"/>
  <c r="V160" i="22"/>
  <c r="CF304" i="22"/>
  <c r="V304" i="22"/>
  <c r="V158" i="22"/>
  <c r="CF158" i="22"/>
  <c r="BZ187" i="22"/>
  <c r="T187" i="22"/>
  <c r="V141" i="22"/>
  <c r="CF141" i="22"/>
  <c r="BZ124" i="22"/>
  <c r="T124" i="22"/>
  <c r="V109" i="22"/>
  <c r="CF109" i="22"/>
  <c r="V349" i="22"/>
  <c r="CF349" i="22"/>
  <c r="V204" i="22"/>
  <c r="CF204" i="22"/>
  <c r="T274" i="22"/>
  <c r="BZ274" i="22"/>
  <c r="V117" i="22"/>
  <c r="CF117" i="22"/>
  <c r="V28" i="22"/>
  <c r="CF28" i="22"/>
  <c r="CF35" i="22"/>
  <c r="V35" i="22"/>
  <c r="V128" i="22"/>
  <c r="CF128" i="22"/>
  <c r="BT229" i="22"/>
  <c r="R229" i="22"/>
  <c r="BZ183" i="22"/>
  <c r="T183" i="22"/>
  <c r="CF329" i="22"/>
  <c r="V329" i="22"/>
  <c r="T351" i="22"/>
  <c r="BZ351" i="22"/>
  <c r="BZ113" i="22"/>
  <c r="T113" i="22"/>
  <c r="T292" i="22"/>
  <c r="BZ292" i="22"/>
  <c r="BT68" i="22"/>
  <c r="R68" i="22"/>
  <c r="BZ222" i="22"/>
  <c r="T222" i="22"/>
  <c r="T281" i="22"/>
  <c r="BZ281" i="22"/>
  <c r="N324" i="22"/>
  <c r="BH324" i="22"/>
  <c r="T24" i="22"/>
  <c r="BZ24" i="22"/>
  <c r="T347" i="22"/>
  <c r="BZ347" i="22"/>
  <c r="R146" i="22"/>
  <c r="BT146" i="22"/>
  <c r="BZ91" i="22"/>
  <c r="T91" i="22"/>
  <c r="BT105" i="22"/>
  <c r="R105" i="22"/>
  <c r="R31" i="22"/>
  <c r="BT31" i="22"/>
  <c r="BT37" i="22"/>
  <c r="R37" i="22"/>
  <c r="T303" i="22"/>
  <c r="BZ303" i="22"/>
  <c r="BT351" i="22"/>
  <c r="R351" i="22"/>
  <c r="T287" i="22"/>
  <c r="BZ287" i="22"/>
  <c r="T194" i="22"/>
  <c r="BZ194" i="22"/>
  <c r="T114" i="22"/>
  <c r="BZ114" i="22"/>
  <c r="J23" i="22"/>
  <c r="AV23" i="22"/>
  <c r="T45" i="22"/>
  <c r="BZ45" i="22"/>
  <c r="T283" i="22"/>
  <c r="BZ283" i="22"/>
  <c r="T132" i="22"/>
  <c r="BZ132" i="22"/>
  <c r="BT120" i="22"/>
  <c r="R120" i="22"/>
  <c r="R354" i="22"/>
  <c r="BT354" i="22"/>
  <c r="R341" i="22"/>
  <c r="BT341" i="22"/>
  <c r="BN126" i="22"/>
  <c r="P126" i="22"/>
  <c r="BB221" i="22"/>
  <c r="L221" i="22"/>
  <c r="N252" i="22"/>
  <c r="BH252" i="22"/>
  <c r="BB40" i="22"/>
  <c r="L40" i="22"/>
  <c r="T33" i="22"/>
  <c r="BZ33" i="22"/>
  <c r="BZ201" i="22"/>
  <c r="T201" i="22"/>
  <c r="T53" i="22"/>
  <c r="BZ53" i="22"/>
  <c r="T310" i="22"/>
  <c r="BZ310" i="22"/>
  <c r="BT97" i="22"/>
  <c r="R97" i="22"/>
  <c r="BZ192" i="22"/>
  <c r="T192" i="22"/>
  <c r="T259" i="22"/>
  <c r="BZ259" i="22"/>
  <c r="N210" i="22"/>
  <c r="BT255" i="22"/>
  <c r="R255" i="22"/>
  <c r="BZ236" i="22"/>
  <c r="T236" i="22"/>
  <c r="BZ335" i="22"/>
  <c r="T335" i="22"/>
  <c r="R157" i="22"/>
  <c r="BT157" i="22"/>
  <c r="BT305" i="22"/>
  <c r="R305" i="22"/>
  <c r="BT148" i="22"/>
  <c r="R148" i="22"/>
  <c r="BZ120" i="22"/>
  <c r="T120" i="22"/>
  <c r="T354" i="22"/>
  <c r="BZ354" i="22"/>
  <c r="T82" i="22"/>
  <c r="BZ82" i="22"/>
  <c r="R245" i="22"/>
  <c r="BT245" i="22"/>
  <c r="BZ237" i="22"/>
  <c r="T237" i="22"/>
  <c r="BT98" i="22"/>
  <c r="R98" i="22"/>
  <c r="BZ341" i="22"/>
  <c r="T341" i="22"/>
  <c r="BZ85" i="22"/>
  <c r="T85" i="22"/>
  <c r="P38" i="22"/>
  <c r="BN38" i="22"/>
  <c r="T205" i="22"/>
  <c r="BZ205" i="22"/>
  <c r="BZ168" i="22"/>
  <c r="T168" i="22"/>
  <c r="BZ157" i="22"/>
  <c r="T157" i="22"/>
  <c r="BZ280" i="22"/>
  <c r="T280" i="22"/>
  <c r="T206" i="22"/>
  <c r="BZ206" i="22"/>
  <c r="T42" i="22"/>
  <c r="BZ42" i="22"/>
  <c r="T305" i="22"/>
  <c r="BZ305" i="22"/>
  <c r="T249" i="22"/>
  <c r="BZ249" i="22"/>
  <c r="T239" i="22"/>
  <c r="BZ239" i="22"/>
  <c r="T189" i="22"/>
  <c r="BZ189" i="22"/>
  <c r="BZ178" i="22"/>
  <c r="T178" i="22"/>
  <c r="T240" i="22"/>
  <c r="BZ240" i="22"/>
  <c r="T298" i="22"/>
  <c r="BZ298" i="22"/>
  <c r="T21" i="22"/>
  <c r="BZ21" i="22"/>
  <c r="T174" i="22"/>
  <c r="BZ174" i="22"/>
  <c r="BT150" i="22"/>
  <c r="R150" i="22"/>
  <c r="BZ181" i="22"/>
  <c r="T181" i="22"/>
  <c r="BZ68" i="22"/>
  <c r="T68" i="22"/>
  <c r="BZ173" i="22"/>
  <c r="T173" i="22"/>
  <c r="BT132" i="22"/>
  <c r="R132" i="22"/>
  <c r="T36" i="22"/>
  <c r="BZ36" i="22"/>
  <c r="T314" i="22"/>
  <c r="BZ314" i="22"/>
  <c r="BZ324" i="22"/>
  <c r="T324" i="22"/>
  <c r="BT211" i="22"/>
  <c r="R211" i="22"/>
  <c r="BT221" i="22"/>
  <c r="R221" i="22"/>
  <c r="BZ112" i="22"/>
  <c r="T112" i="22"/>
  <c r="BT154" i="22"/>
  <c r="R154" i="22"/>
  <c r="BH114" i="22"/>
  <c r="N114" i="22"/>
  <c r="BZ307" i="22"/>
  <c r="T307" i="22"/>
  <c r="L352" i="22"/>
  <c r="BB352" i="22"/>
  <c r="BB331" i="22"/>
  <c r="L331" i="22"/>
  <c r="R236" i="22"/>
  <c r="BT236" i="22"/>
  <c r="R314" i="22"/>
  <c r="BT314" i="22"/>
  <c r="BT99" i="22"/>
  <c r="R99" i="22"/>
  <c r="BZ260" i="22"/>
  <c r="T260" i="22"/>
  <c r="BZ211" i="22"/>
  <c r="T211" i="22"/>
  <c r="T48" i="22"/>
  <c r="BZ48" i="22"/>
  <c r="T224" i="22"/>
  <c r="BZ224" i="22"/>
  <c r="T154" i="22"/>
  <c r="BZ154" i="22"/>
  <c r="P175" i="22"/>
  <c r="BN175" i="22"/>
  <c r="L94" i="22"/>
  <c r="BB94" i="22"/>
  <c r="BZ362" i="22"/>
  <c r="T362" i="22"/>
  <c r="R196" i="22"/>
  <c r="BT196" i="22"/>
  <c r="BT335" i="22"/>
  <c r="R335" i="22"/>
  <c r="R343" i="22"/>
  <c r="BT343" i="22"/>
  <c r="T158" i="22"/>
  <c r="BZ158" i="22"/>
  <c r="BN282" i="22"/>
  <c r="P282" i="22"/>
  <c r="BZ250" i="22"/>
  <c r="T250" i="22"/>
  <c r="BZ140" i="22"/>
  <c r="T140" i="22"/>
  <c r="BT241" i="22"/>
  <c r="R241" i="22"/>
  <c r="T348" i="22"/>
  <c r="BZ348" i="22"/>
  <c r="BZ263" i="22"/>
  <c r="T263" i="22"/>
  <c r="T257" i="22"/>
  <c r="BZ257" i="22"/>
  <c r="R17" i="22"/>
  <c r="BT17" i="22"/>
  <c r="T355" i="22"/>
  <c r="BZ355" i="22"/>
  <c r="R36" i="22"/>
  <c r="BT36" i="22"/>
  <c r="P306" i="22"/>
  <c r="BN306" i="22"/>
  <c r="BZ55" i="22"/>
  <c r="T55" i="22"/>
  <c r="BT287" i="22"/>
  <c r="R287" i="22"/>
  <c r="BZ279" i="22"/>
  <c r="T279" i="22"/>
  <c r="T225" i="22"/>
  <c r="BZ225" i="22"/>
  <c r="BH24" i="22"/>
  <c r="N24" i="22"/>
  <c r="T169" i="22"/>
  <c r="BZ169" i="22"/>
  <c r="L295" i="22"/>
  <c r="BB295" i="22"/>
  <c r="L45" i="22"/>
  <c r="N350" i="22"/>
  <c r="BT275" i="22"/>
  <c r="R275" i="22"/>
  <c r="BZ99" i="22"/>
  <c r="T99" i="22"/>
  <c r="R49" i="22"/>
  <c r="BT49" i="22"/>
  <c r="BT280" i="22"/>
  <c r="R280" i="22"/>
  <c r="T346" i="22"/>
  <c r="BZ346" i="22"/>
  <c r="BT235" i="22"/>
  <c r="R235" i="22"/>
  <c r="BT239" i="22"/>
  <c r="R239" i="22"/>
  <c r="BZ74" i="22"/>
  <c r="T74" i="22"/>
  <c r="BZ343" i="22"/>
  <c r="T343" i="22"/>
  <c r="T164" i="22"/>
  <c r="BZ164" i="22"/>
  <c r="R144" i="22"/>
  <c r="BT144" i="22"/>
  <c r="BT174" i="22"/>
  <c r="R174" i="22"/>
  <c r="BT210" i="22"/>
  <c r="R210" i="22"/>
  <c r="R340" i="22"/>
  <c r="BT340" i="22"/>
  <c r="BZ339" i="22"/>
  <c r="T339" i="22"/>
  <c r="BZ22" i="22"/>
  <c r="T22" i="22"/>
  <c r="T122" i="22"/>
  <c r="BZ122" i="22"/>
  <c r="BZ116" i="22"/>
  <c r="T116" i="22"/>
  <c r="BZ254" i="22"/>
  <c r="T254" i="22"/>
  <c r="T49" i="22"/>
  <c r="BZ49" i="22"/>
  <c r="BT173" i="22"/>
  <c r="R173" i="22"/>
  <c r="T261" i="22"/>
  <c r="BZ261" i="22"/>
  <c r="BZ115" i="22"/>
  <c r="T115" i="22"/>
  <c r="T235" i="22"/>
  <c r="BZ235" i="22"/>
  <c r="L156" i="22"/>
  <c r="BB156" i="22"/>
  <c r="BZ32" i="22"/>
  <c r="T32" i="22"/>
  <c r="R273" i="22"/>
  <c r="BT273" i="22"/>
  <c r="BT66" i="22"/>
  <c r="R66" i="22"/>
  <c r="T144" i="22"/>
  <c r="BZ144" i="22"/>
  <c r="T149" i="22"/>
  <c r="BZ149" i="22"/>
  <c r="T361" i="22"/>
  <c r="BZ361" i="22"/>
  <c r="BZ185" i="22"/>
  <c r="T185" i="22"/>
  <c r="T271" i="22"/>
  <c r="BZ271" i="22"/>
  <c r="BZ17" i="22"/>
  <c r="T17" i="22"/>
  <c r="T238" i="22"/>
  <c r="BZ238" i="22"/>
  <c r="T98" i="22"/>
  <c r="BZ98" i="22"/>
  <c r="T184" i="22"/>
  <c r="BZ184" i="22"/>
  <c r="BZ285" i="22"/>
  <c r="T285" i="22"/>
  <c r="BZ23" i="22"/>
  <c r="T23" i="22"/>
  <c r="T155" i="22"/>
  <c r="BZ155" i="22"/>
  <c r="BZ209" i="22"/>
  <c r="T209" i="22"/>
  <c r="R198" i="22"/>
  <c r="BT198" i="22"/>
  <c r="BZ356" i="22"/>
  <c r="T356" i="22"/>
  <c r="T131" i="22"/>
  <c r="BZ131" i="22"/>
  <c r="T326" i="22"/>
  <c r="BZ326" i="22"/>
  <c r="R336" i="22"/>
  <c r="BT336" i="22"/>
  <c r="T177" i="22"/>
  <c r="BZ177" i="22"/>
  <c r="BZ136" i="22"/>
  <c r="T136" i="22"/>
  <c r="T309" i="22"/>
  <c r="BZ309" i="22"/>
  <c r="T166" i="22"/>
  <c r="BZ166" i="22"/>
  <c r="BZ121" i="22"/>
  <c r="T121" i="22"/>
  <c r="BT259" i="22"/>
  <c r="R259" i="22"/>
  <c r="BZ60" i="22"/>
  <c r="T60" i="22"/>
  <c r="BT140" i="22"/>
  <c r="R140" i="22"/>
  <c r="R217" i="22"/>
  <c r="BT217" i="22"/>
  <c r="BZ345" i="22"/>
  <c r="T345" i="22"/>
  <c r="T251" i="22"/>
  <c r="BZ251" i="22"/>
  <c r="R346" i="22"/>
  <c r="BT346" i="22"/>
  <c r="T313" i="22"/>
  <c r="BZ313" i="22"/>
  <c r="P334" i="22"/>
  <c r="BN334" i="22"/>
  <c r="J116" i="22"/>
  <c r="AV116" i="22"/>
  <c r="BZ176" i="22"/>
  <c r="T176" i="22"/>
  <c r="R323" i="22"/>
  <c r="BT323" i="22"/>
  <c r="BZ350" i="22"/>
  <c r="T350" i="22"/>
  <c r="T52" i="22"/>
  <c r="BZ52" i="22"/>
  <c r="T191" i="22"/>
  <c r="BZ191" i="22"/>
  <c r="BZ226" i="22"/>
  <c r="T226" i="22"/>
  <c r="BZ312" i="22"/>
  <c r="T312" i="22"/>
  <c r="R348" i="22"/>
  <c r="BT348" i="22"/>
  <c r="BZ252" i="22"/>
  <c r="T252" i="22"/>
  <c r="BZ57" i="22"/>
  <c r="T57" i="22"/>
  <c r="R74" i="22"/>
  <c r="BT74" i="22"/>
  <c r="T146" i="22"/>
  <c r="BZ146" i="22"/>
  <c r="BT164" i="22"/>
  <c r="R164" i="22"/>
  <c r="BZ105" i="22"/>
  <c r="T105" i="22"/>
  <c r="BZ217" i="22"/>
  <c r="T217" i="22"/>
  <c r="R122" i="22"/>
  <c r="BT122" i="22"/>
  <c r="BT76" i="22"/>
  <c r="R76" i="22"/>
  <c r="BN115" i="22"/>
  <c r="P115" i="22"/>
  <c r="BT72" i="22"/>
  <c r="R72" i="22"/>
  <c r="BZ241" i="22"/>
  <c r="T241" i="22"/>
  <c r="T255" i="22"/>
  <c r="BZ255" i="22"/>
  <c r="T244" i="22"/>
  <c r="BZ244" i="22"/>
  <c r="T357" i="22"/>
  <c r="BZ357" i="22"/>
  <c r="T156" i="22"/>
  <c r="BZ156" i="22"/>
  <c r="BZ66" i="22"/>
  <c r="T66" i="22"/>
  <c r="BT27" i="22"/>
  <c r="R27" i="22"/>
  <c r="T170" i="22"/>
  <c r="BZ170" i="22"/>
  <c r="BZ190" i="22"/>
  <c r="T190" i="22"/>
  <c r="BN289" i="22"/>
  <c r="P289" i="22"/>
  <c r="P133" i="22"/>
  <c r="L153" i="22"/>
  <c r="BT355" i="22"/>
  <c r="R355" i="22"/>
  <c r="R312" i="22"/>
  <c r="BT312" i="22"/>
  <c r="BZ196" i="22"/>
  <c r="T196" i="22"/>
  <c r="T37" i="22"/>
  <c r="BZ37" i="22"/>
  <c r="R206" i="22"/>
  <c r="BT206" i="22"/>
  <c r="BH249" i="22"/>
  <c r="N249" i="22"/>
  <c r="T323" i="22"/>
  <c r="BZ323" i="22"/>
  <c r="BN314" i="22"/>
  <c r="P314" i="22"/>
  <c r="T97" i="22"/>
  <c r="BZ97" i="22"/>
  <c r="BT104" i="22"/>
  <c r="R104" i="22"/>
  <c r="BT178" i="22"/>
  <c r="R178" i="22"/>
  <c r="BN184" i="22"/>
  <c r="P184" i="22"/>
  <c r="R23" i="22"/>
  <c r="BT23" i="22"/>
  <c r="BZ334" i="22"/>
  <c r="T334" i="22"/>
  <c r="T275" i="22"/>
  <c r="BZ275" i="22"/>
  <c r="BZ76" i="22"/>
  <c r="T76" i="22"/>
  <c r="BZ247" i="22"/>
  <c r="T247" i="22"/>
  <c r="R317" i="22"/>
  <c r="BT317" i="22"/>
  <c r="T148" i="22"/>
  <c r="BZ148" i="22"/>
  <c r="T61" i="22"/>
  <c r="BZ61" i="22"/>
  <c r="N314" i="22"/>
  <c r="BH314" i="22"/>
  <c r="BT279" i="22"/>
  <c r="R279" i="22"/>
  <c r="T104" i="22"/>
  <c r="BZ104" i="22"/>
  <c r="T72" i="22"/>
  <c r="BZ72" i="22"/>
  <c r="T245" i="22"/>
  <c r="BZ245" i="22"/>
  <c r="BZ277" i="22"/>
  <c r="T277" i="22"/>
  <c r="BZ62" i="22"/>
  <c r="T62" i="22"/>
  <c r="T210" i="22"/>
  <c r="BZ210" i="22"/>
  <c r="BZ340" i="22"/>
  <c r="T340" i="22"/>
  <c r="T162" i="22"/>
  <c r="BZ162" i="22"/>
  <c r="R225" i="22"/>
  <c r="BT225" i="22"/>
  <c r="BZ319" i="22"/>
  <c r="T319" i="22"/>
  <c r="L123" i="22"/>
  <c r="BB123" i="22"/>
  <c r="BT213" i="22"/>
  <c r="R213" i="22"/>
  <c r="BT362" i="22"/>
  <c r="R362" i="22"/>
  <c r="BZ38" i="22"/>
  <c r="T38" i="22"/>
  <c r="BZ317" i="22"/>
  <c r="T317" i="22"/>
  <c r="BZ29" i="22"/>
  <c r="T29" i="22"/>
  <c r="R233" i="22"/>
  <c r="BT233" i="22"/>
  <c r="BZ315" i="22"/>
  <c r="T315" i="22"/>
  <c r="BZ273" i="22"/>
  <c r="T273" i="22"/>
  <c r="BZ69" i="22"/>
  <c r="T69" i="22"/>
  <c r="BH48" i="22"/>
  <c r="N48" i="22"/>
  <c r="R52" i="22"/>
  <c r="BT52" i="22"/>
  <c r="BZ306" i="22"/>
  <c r="T306" i="22"/>
  <c r="L318" i="22"/>
  <c r="BB318" i="22"/>
  <c r="T198" i="22"/>
  <c r="BZ198" i="22"/>
  <c r="BZ213" i="22"/>
  <c r="T213" i="22"/>
  <c r="T41" i="22"/>
  <c r="BZ41" i="22"/>
  <c r="BZ336" i="22"/>
  <c r="T336" i="22"/>
  <c r="T79" i="22"/>
  <c r="BZ79" i="22"/>
  <c r="BZ332" i="22"/>
  <c r="T332" i="22"/>
  <c r="BB269" i="22"/>
  <c r="L269" i="22"/>
  <c r="BB203" i="22"/>
  <c r="L203" i="22"/>
  <c r="T153" i="22"/>
  <c r="BZ153" i="22"/>
  <c r="T278" i="22"/>
  <c r="BZ278" i="22"/>
  <c r="T93" i="22"/>
  <c r="BZ93" i="22"/>
  <c r="BZ233" i="22"/>
  <c r="T233" i="22"/>
  <c r="BT113" i="22"/>
  <c r="R113" i="22"/>
  <c r="BT166" i="22"/>
  <c r="R166" i="22"/>
  <c r="BZ221" i="22"/>
  <c r="T221" i="22"/>
  <c r="BZ262" i="22"/>
  <c r="T262" i="22"/>
  <c r="BT329" i="22"/>
  <c r="R329" i="22"/>
  <c r="P295" i="22"/>
  <c r="BN295" i="22"/>
  <c r="BN56" i="22"/>
  <c r="P56" i="22"/>
  <c r="L38" i="22"/>
  <c r="BB38" i="22"/>
  <c r="T150" i="22"/>
  <c r="BZ150" i="22"/>
  <c r="BT29" i="22"/>
  <c r="R29" i="22"/>
  <c r="T182" i="22"/>
  <c r="BZ182" i="22"/>
  <c r="BZ65" i="22"/>
  <c r="T65" i="22"/>
  <c r="R263" i="22"/>
  <c r="BT263" i="22"/>
  <c r="T27" i="22"/>
  <c r="BZ27" i="22"/>
  <c r="T223" i="22"/>
  <c r="BZ223" i="22"/>
  <c r="BZ31" i="22"/>
  <c r="T31" i="22"/>
  <c r="T43" i="22"/>
  <c r="BZ43" i="22"/>
  <c r="R103" i="22"/>
  <c r="BT103" i="22"/>
  <c r="R253" i="22"/>
  <c r="BT253" i="22"/>
  <c r="R291" i="22"/>
  <c r="BT291" i="22"/>
  <c r="BT131" i="22"/>
  <c r="R131" i="22"/>
  <c r="R142" i="22"/>
  <c r="BT142" i="22"/>
  <c r="BT199" i="22"/>
  <c r="R199" i="22"/>
  <c r="BT256" i="22"/>
  <c r="R256" i="22"/>
  <c r="BT349" i="22"/>
  <c r="R349" i="22"/>
  <c r="R208" i="22"/>
  <c r="BT208" i="22"/>
  <c r="BT58" i="22"/>
  <c r="R58" i="22"/>
  <c r="BT195" i="22"/>
  <c r="R195" i="22"/>
  <c r="BT35" i="22"/>
  <c r="R35" i="22"/>
  <c r="R71" i="22"/>
  <c r="BT71" i="22"/>
  <c r="BT50" i="22"/>
  <c r="R50" i="22"/>
  <c r="BT94" i="22"/>
  <c r="R94" i="22"/>
  <c r="R84" i="22"/>
  <c r="BT84" i="22"/>
  <c r="R90" i="22"/>
  <c r="BT90" i="22"/>
  <c r="R180" i="22"/>
  <c r="BT180" i="22"/>
  <c r="BT266" i="22"/>
  <c r="R266" i="22"/>
  <c r="R215" i="22"/>
  <c r="BT215" i="22"/>
  <c r="R321" i="22"/>
  <c r="BT321" i="22"/>
  <c r="BT59" i="22"/>
  <c r="R59" i="22"/>
  <c r="BT21" i="22"/>
  <c r="R21" i="22"/>
  <c r="P134" i="22"/>
  <c r="BN134" i="22"/>
  <c r="BN25" i="22"/>
  <c r="P25" i="22"/>
  <c r="P128" i="22"/>
  <c r="BN128" i="22"/>
  <c r="BT63" i="22"/>
  <c r="R63" i="22"/>
  <c r="R296" i="22"/>
  <c r="BT296" i="22"/>
  <c r="R109" i="22"/>
  <c r="BT109" i="22"/>
  <c r="BT161" i="22"/>
  <c r="R161" i="22"/>
  <c r="BN269" i="22"/>
  <c r="P269" i="22"/>
  <c r="BN26" i="22"/>
  <c r="P26" i="22"/>
  <c r="BH208" i="22"/>
  <c r="N208" i="22"/>
  <c r="P163" i="22"/>
  <c r="BN163" i="22"/>
  <c r="R116" i="22"/>
  <c r="BT116" i="22"/>
  <c r="BT48" i="22"/>
  <c r="R48" i="22"/>
  <c r="BB212" i="22"/>
  <c r="L212" i="22"/>
  <c r="R248" i="22"/>
  <c r="BT248" i="22"/>
  <c r="P288" i="22"/>
  <c r="BN288" i="22"/>
  <c r="R267" i="22"/>
  <c r="BT267" i="22"/>
  <c r="R139" i="22"/>
  <c r="BT139" i="22"/>
  <c r="R18" i="22"/>
  <c r="BT18" i="22"/>
  <c r="R95" i="22"/>
  <c r="BT95" i="22"/>
  <c r="R203" i="22"/>
  <c r="BT203" i="22"/>
  <c r="R276" i="22"/>
  <c r="BT276" i="22"/>
  <c r="R77" i="22"/>
  <c r="BT77" i="22"/>
  <c r="BT193" i="22"/>
  <c r="R193" i="22"/>
  <c r="BT353" i="22"/>
  <c r="R353" i="22"/>
  <c r="BT331" i="22"/>
  <c r="R331" i="22"/>
  <c r="BT70" i="22"/>
  <c r="R70" i="22"/>
  <c r="R96" i="22"/>
  <c r="BT96" i="22"/>
  <c r="BT363" i="22"/>
  <c r="R363" i="22"/>
  <c r="BT128" i="22"/>
  <c r="R128" i="22"/>
  <c r="BH41" i="22"/>
  <c r="N41" i="22"/>
  <c r="L47" i="22"/>
  <c r="BB47" i="22"/>
  <c r="L286" i="22"/>
  <c r="BB286" i="22"/>
  <c r="L44" i="22"/>
  <c r="BB44" i="22"/>
  <c r="R188" i="22"/>
  <c r="BT188" i="22"/>
  <c r="BN130" i="22"/>
  <c r="P130" i="22"/>
  <c r="R264" i="22"/>
  <c r="BT264" i="22"/>
  <c r="P246" i="22"/>
  <c r="BN246" i="22"/>
  <c r="BT101" i="22"/>
  <c r="R101" i="22"/>
  <c r="R232" i="22"/>
  <c r="BT232" i="22"/>
  <c r="BT286" i="22"/>
  <c r="R286" i="22"/>
  <c r="R22" i="22"/>
  <c r="BT22" i="22"/>
  <c r="R322" i="22"/>
  <c r="BT322" i="22"/>
  <c r="P325" i="22"/>
  <c r="BN325" i="22"/>
  <c r="R175" i="22"/>
  <c r="BT175" i="22"/>
  <c r="BT126" i="22"/>
  <c r="R126" i="22"/>
  <c r="BT172" i="22"/>
  <c r="R172" i="22"/>
  <c r="P110" i="22"/>
  <c r="BN110" i="22"/>
  <c r="BT246" i="22"/>
  <c r="R246" i="22"/>
  <c r="BH67" i="22"/>
  <c r="N67" i="22"/>
  <c r="BN96" i="22"/>
  <c r="P96" i="22"/>
  <c r="BH54" i="22"/>
  <c r="N54" i="22"/>
  <c r="BN34" i="22"/>
  <c r="P34" i="22"/>
  <c r="P108" i="22"/>
  <c r="BN108" i="22"/>
  <c r="N136" i="22"/>
  <c r="BH136" i="22"/>
  <c r="BB215" i="22"/>
  <c r="L215" i="22"/>
  <c r="BN109" i="22"/>
  <c r="P109" i="22"/>
  <c r="R299" i="22"/>
  <c r="BT299" i="22"/>
  <c r="N46" i="22"/>
  <c r="BH46" i="22"/>
  <c r="BT151" i="22"/>
  <c r="R151" i="22"/>
  <c r="BT360" i="22"/>
  <c r="R360" i="22"/>
  <c r="R200" i="22"/>
  <c r="BT200" i="22"/>
  <c r="BT65" i="22"/>
  <c r="R65" i="22"/>
  <c r="BT274" i="22"/>
  <c r="R274" i="22"/>
  <c r="R25" i="22"/>
  <c r="BT25" i="22"/>
  <c r="R207" i="22"/>
  <c r="BT207" i="22"/>
  <c r="R313" i="22"/>
  <c r="BT313" i="22"/>
  <c r="L140" i="22"/>
  <c r="BB140" i="22"/>
  <c r="BB170" i="22"/>
  <c r="L170" i="22"/>
  <c r="N309" i="22"/>
  <c r="BH309" i="22"/>
  <c r="BB128" i="22"/>
  <c r="BB109" i="22"/>
  <c r="R125" i="22"/>
  <c r="BT125" i="22"/>
  <c r="R352" i="22"/>
  <c r="BT352" i="22"/>
  <c r="R159" i="22"/>
  <c r="BT159" i="22"/>
  <c r="BT318" i="22"/>
  <c r="R318" i="22"/>
  <c r="R26" i="22"/>
  <c r="BT26" i="22"/>
  <c r="BT214" i="22"/>
  <c r="R214" i="22"/>
  <c r="R100" i="22"/>
  <c r="BT100" i="22"/>
  <c r="R202" i="22"/>
  <c r="BT202" i="22"/>
  <c r="BT293" i="22"/>
  <c r="R293" i="22"/>
  <c r="BT133" i="22"/>
  <c r="R133" i="22"/>
  <c r="R43" i="22"/>
  <c r="BT43" i="22"/>
  <c r="R40" i="22"/>
  <c r="BT40" i="22"/>
  <c r="R86" i="22"/>
  <c r="BT86" i="22"/>
  <c r="R108" i="22"/>
  <c r="BT108" i="22"/>
  <c r="R129" i="22"/>
  <c r="BT129" i="22"/>
  <c r="BT216" i="22"/>
  <c r="R216" i="22"/>
  <c r="P300" i="22"/>
  <c r="BN300" i="22"/>
  <c r="BT121" i="22"/>
  <c r="R121" i="22"/>
  <c r="R56" i="22"/>
  <c r="BT56" i="22"/>
  <c r="BT289" i="22"/>
  <c r="R289" i="22"/>
  <c r="R130" i="22"/>
  <c r="BT130" i="22"/>
  <c r="BT284" i="22"/>
  <c r="R284" i="22"/>
  <c r="R344" i="22"/>
  <c r="BT344" i="22"/>
  <c r="R85" i="22"/>
  <c r="BT85" i="22"/>
  <c r="BN179" i="22"/>
  <c r="P179" i="22"/>
  <c r="BN117" i="22"/>
  <c r="P117" i="22"/>
  <c r="R185" i="22"/>
  <c r="BT185" i="22"/>
  <c r="BN80" i="22"/>
  <c r="P80" i="22"/>
  <c r="BT300" i="22"/>
  <c r="R300" i="22"/>
  <c r="BT38" i="22"/>
  <c r="R38" i="22"/>
  <c r="R288" i="22"/>
  <c r="BT288" i="22"/>
  <c r="BT304" i="22"/>
  <c r="R304" i="22"/>
  <c r="BN272" i="22"/>
  <c r="P272" i="22"/>
  <c r="P35" i="22"/>
  <c r="BN35" i="22"/>
  <c r="BH19" i="22"/>
  <c r="N19" i="22"/>
  <c r="P40" i="22"/>
  <c r="BN40" i="22"/>
  <c r="P28" i="22"/>
  <c r="BN28" i="22"/>
  <c r="N148" i="22"/>
  <c r="BH148" i="22"/>
  <c r="AV259" i="22"/>
  <c r="J259" i="22"/>
  <c r="BB90" i="22"/>
  <c r="L90" i="22"/>
  <c r="BT123" i="22"/>
  <c r="R123" i="22"/>
  <c r="BT197" i="22"/>
  <c r="R197" i="22"/>
  <c r="R110" i="22"/>
  <c r="BT110" i="22"/>
  <c r="BT302" i="22"/>
  <c r="R302" i="22"/>
  <c r="BT192" i="22"/>
  <c r="R192" i="22"/>
  <c r="R102" i="22"/>
  <c r="BT102" i="22"/>
  <c r="R268" i="22"/>
  <c r="BT268" i="22"/>
  <c r="BT337" i="22"/>
  <c r="R337" i="22"/>
  <c r="BT135" i="22"/>
  <c r="R135" i="22"/>
  <c r="BT51" i="22"/>
  <c r="R51" i="22"/>
  <c r="R78" i="22"/>
  <c r="BT78" i="22"/>
  <c r="BT186" i="22"/>
  <c r="R186" i="22"/>
  <c r="R308" i="22"/>
  <c r="BT308" i="22"/>
  <c r="R145" i="22"/>
  <c r="BT145" i="22"/>
  <c r="BT19" i="22"/>
  <c r="R19" i="22"/>
  <c r="R219" i="22"/>
  <c r="BT219" i="22"/>
  <c r="R364" i="22"/>
  <c r="BT364" i="22"/>
  <c r="R327" i="22"/>
  <c r="BT327" i="22"/>
  <c r="BT271" i="22"/>
  <c r="R271" i="22"/>
  <c r="BH150" i="22"/>
  <c r="N150" i="22"/>
  <c r="L143" i="22"/>
  <c r="BB143" i="22"/>
  <c r="BT294" i="22"/>
  <c r="R294" i="22"/>
  <c r="P167" i="22"/>
  <c r="BN167" i="22"/>
  <c r="R54" i="22"/>
  <c r="BT54" i="22"/>
  <c r="BT127" i="22"/>
  <c r="R127" i="22"/>
  <c r="BT272" i="22"/>
  <c r="R272" i="22"/>
  <c r="BT297" i="22"/>
  <c r="R297" i="22"/>
  <c r="BT124" i="22"/>
  <c r="R124" i="22"/>
  <c r="BT320" i="22"/>
  <c r="R320" i="22"/>
  <c r="R163" i="22"/>
  <c r="BT163" i="22"/>
  <c r="BT218" i="22"/>
  <c r="R218" i="22"/>
  <c r="BT81" i="22"/>
  <c r="R81" i="22"/>
  <c r="R20" i="22"/>
  <c r="BT20" i="22"/>
  <c r="BT156" i="22"/>
  <c r="R156" i="22"/>
  <c r="BT295" i="22"/>
  <c r="R295" i="22"/>
  <c r="R260" i="22"/>
  <c r="BT260" i="22"/>
  <c r="P51" i="22"/>
  <c r="BN51" i="22"/>
  <c r="P230" i="22"/>
  <c r="BN230" i="22"/>
  <c r="P274" i="22"/>
  <c r="BN274" i="22"/>
  <c r="BT325" i="22"/>
  <c r="R325" i="22"/>
  <c r="BT171" i="22"/>
  <c r="R171" i="22"/>
  <c r="BN214" i="22"/>
  <c r="P214" i="22"/>
  <c r="BN124" i="22"/>
  <c r="P124" i="22"/>
  <c r="BT334" i="22"/>
  <c r="R334" i="22"/>
  <c r="R290" i="22"/>
  <c r="BT290" i="22"/>
  <c r="L51" i="22"/>
  <c r="BB51" i="22"/>
  <c r="BB59" i="22"/>
  <c r="L59" i="22"/>
  <c r="BN161" i="22"/>
  <c r="P161" i="22"/>
  <c r="P171" i="22"/>
  <c r="BN171" i="22"/>
  <c r="R92" i="22"/>
  <c r="BT92" i="22"/>
  <c r="BT228" i="22"/>
  <c r="R228" i="22"/>
  <c r="R359" i="22"/>
  <c r="BT359" i="22"/>
  <c r="R283" i="22"/>
  <c r="BT283" i="22"/>
  <c r="R118" i="22"/>
  <c r="BT118" i="22"/>
  <c r="BT75" i="22"/>
  <c r="R75" i="22"/>
  <c r="BT179" i="22"/>
  <c r="R179" i="22"/>
  <c r="BT106" i="22"/>
  <c r="R106" i="22"/>
  <c r="R134" i="22"/>
  <c r="BT134" i="22"/>
  <c r="BT117" i="22"/>
  <c r="R117" i="22"/>
  <c r="BT184" i="22"/>
  <c r="R184" i="22"/>
  <c r="BN290" i="22"/>
  <c r="P290" i="22"/>
  <c r="L283" i="22"/>
  <c r="L289" i="22"/>
  <c r="R358" i="22"/>
  <c r="BT358" i="22"/>
  <c r="BT44" i="22"/>
  <c r="R44" i="22"/>
  <c r="BT152" i="22"/>
  <c r="R152" i="22"/>
  <c r="BT269" i="22"/>
  <c r="R269" i="22"/>
  <c r="BT137" i="22"/>
  <c r="R137" i="22"/>
  <c r="P344" i="22"/>
  <c r="BN344" i="22"/>
  <c r="BT47" i="22"/>
  <c r="R47" i="22"/>
  <c r="BT111" i="22"/>
  <c r="R111" i="22"/>
  <c r="R160" i="22"/>
  <c r="BT160" i="22"/>
  <c r="R212" i="22"/>
  <c r="BT212" i="22"/>
  <c r="R330" i="22"/>
  <c r="BT330" i="22"/>
  <c r="R34" i="22"/>
  <c r="BT34" i="22"/>
  <c r="BT204" i="22"/>
  <c r="R204" i="22"/>
  <c r="BT30" i="22"/>
  <c r="R30" i="22"/>
  <c r="R230" i="22"/>
  <c r="BT230" i="22"/>
  <c r="BT147" i="22"/>
  <c r="R147" i="22"/>
  <c r="BT328" i="22"/>
  <c r="R328" i="22"/>
  <c r="BT28" i="22"/>
  <c r="R28" i="22"/>
  <c r="R231" i="22"/>
  <c r="BT231" i="22"/>
  <c r="BT342" i="22"/>
  <c r="R342" i="22"/>
  <c r="R165" i="22"/>
  <c r="BT165" i="22"/>
  <c r="BT141" i="22"/>
  <c r="R141" i="22"/>
  <c r="P299" i="22"/>
  <c r="BN299" i="22"/>
  <c r="BT167" i="22"/>
  <c r="R167" i="22"/>
  <c r="P228" i="22"/>
  <c r="BN228" i="22"/>
  <c r="P302" i="22"/>
  <c r="BN302" i="22"/>
  <c r="BN268" i="22"/>
  <c r="P268" i="22"/>
  <c r="BN118" i="22"/>
  <c r="P118" i="22"/>
  <c r="P200" i="22"/>
  <c r="BN200" i="22"/>
  <c r="BN234" i="22"/>
  <c r="P234" i="22"/>
  <c r="P207" i="22"/>
  <c r="BN207" i="22"/>
  <c r="R339" i="22"/>
  <c r="BT339" i="22"/>
  <c r="BT265" i="22"/>
  <c r="R265" i="22"/>
  <c r="R316" i="22"/>
  <c r="BT316" i="22"/>
  <c r="R143" i="22"/>
  <c r="BT143" i="22"/>
  <c r="R46" i="22"/>
  <c r="BT46" i="22"/>
  <c r="N297" i="22"/>
  <c r="BH297" i="22"/>
  <c r="P30" i="22"/>
  <c r="BN30" i="22"/>
  <c r="P180" i="22"/>
  <c r="BN180" i="22"/>
  <c r="P81" i="22"/>
  <c r="BN81" i="22"/>
  <c r="BT306" i="22"/>
  <c r="R306" i="22"/>
  <c r="BB163" i="22"/>
  <c r="L163" i="22"/>
  <c r="BN63" i="22"/>
  <c r="P63" i="22"/>
  <c r="P316" i="22"/>
  <c r="BN316" i="22"/>
  <c r="R333" i="22"/>
  <c r="BT333" i="22"/>
  <c r="BT39" i="22"/>
  <c r="R39" i="22"/>
  <c r="R73" i="22"/>
  <c r="BT73" i="22"/>
  <c r="BT242" i="22"/>
  <c r="R242" i="22"/>
  <c r="R107" i="22"/>
  <c r="BT107" i="22"/>
  <c r="BT227" i="22"/>
  <c r="R227" i="22"/>
  <c r="R138" i="22"/>
  <c r="BT138" i="22"/>
  <c r="R258" i="22"/>
  <c r="BT258" i="22"/>
  <c r="BT67" i="22"/>
  <c r="R67" i="22"/>
  <c r="BT114" i="22"/>
  <c r="R114" i="22"/>
  <c r="R89" i="22"/>
  <c r="BT89" i="22"/>
  <c r="R88" i="22"/>
  <c r="BT88" i="22"/>
  <c r="R234" i="22"/>
  <c r="BT234" i="22"/>
  <c r="R83" i="22"/>
  <c r="BT83" i="22"/>
  <c r="R270" i="22"/>
  <c r="BT270" i="22"/>
  <c r="R87" i="22"/>
  <c r="BT87" i="22"/>
  <c r="R301" i="22"/>
  <c r="BT301" i="22"/>
  <c r="BT80" i="22"/>
  <c r="R80" i="22"/>
  <c r="R220" i="22"/>
  <c r="BT220" i="22"/>
  <c r="R115" i="22"/>
  <c r="BT115" i="22"/>
  <c r="BH348" i="22"/>
  <c r="N348" i="22"/>
  <c r="BB291" i="22"/>
  <c r="L291" i="22"/>
  <c r="BH340" i="22"/>
  <c r="N340" i="22"/>
  <c r="BB185" i="22"/>
  <c r="L185" i="22"/>
  <c r="BB255" i="22"/>
  <c r="L255" i="22"/>
  <c r="BN66" i="22"/>
  <c r="P66" i="22"/>
  <c r="P181" i="22"/>
  <c r="BN181" i="22"/>
  <c r="N187" i="22"/>
  <c r="BH187" i="22"/>
  <c r="P120" i="22"/>
  <c r="BN120" i="22"/>
  <c r="BN23" i="22"/>
  <c r="P23" i="22"/>
  <c r="P48" i="22"/>
  <c r="BN48" i="22"/>
  <c r="P297" i="22"/>
  <c r="BN297" i="22"/>
  <c r="P113" i="22"/>
  <c r="BN113" i="22"/>
  <c r="BN217" i="22"/>
  <c r="P217" i="22"/>
  <c r="P112" i="22"/>
  <c r="BN112" i="22"/>
  <c r="P225" i="22"/>
  <c r="BN225" i="22"/>
  <c r="BH74" i="22"/>
  <c r="N74" i="22"/>
  <c r="N259" i="22"/>
  <c r="BH259" i="22"/>
  <c r="BN169" i="22"/>
  <c r="P169" i="22"/>
  <c r="P346" i="22"/>
  <c r="BN346" i="22"/>
  <c r="BN178" i="22"/>
  <c r="P178" i="22"/>
  <c r="P91" i="22"/>
  <c r="BN91" i="22"/>
  <c r="BN292" i="22"/>
  <c r="P292" i="22"/>
  <c r="BH52" i="22"/>
  <c r="N52" i="22"/>
  <c r="P211" i="22"/>
  <c r="BN211" i="22"/>
  <c r="P191" i="22"/>
  <c r="BN191" i="22"/>
  <c r="BN362" i="22"/>
  <c r="P362" i="22"/>
  <c r="BN20" i="22"/>
  <c r="P20" i="22"/>
  <c r="P62" i="22"/>
  <c r="BN62" i="22"/>
  <c r="BN354" i="22"/>
  <c r="P354" i="22"/>
  <c r="BN251" i="22"/>
  <c r="P251" i="22"/>
  <c r="P320" i="22"/>
  <c r="BN320" i="22"/>
  <c r="BH97" i="22"/>
  <c r="N97" i="22"/>
  <c r="BN345" i="22"/>
  <c r="P345" i="22"/>
  <c r="BN156" i="22"/>
  <c r="P156" i="22"/>
  <c r="BN82" i="22"/>
  <c r="P82" i="22"/>
  <c r="BN205" i="22"/>
  <c r="P205" i="22"/>
  <c r="P24" i="22"/>
  <c r="BN24" i="22"/>
  <c r="P239" i="22"/>
  <c r="BN239" i="22"/>
  <c r="BN321" i="22"/>
  <c r="P321" i="22"/>
  <c r="L209" i="22"/>
  <c r="BB209" i="22"/>
  <c r="N72" i="22"/>
  <c r="BH72" i="22"/>
  <c r="P29" i="22"/>
  <c r="BN29" i="22"/>
  <c r="P235" i="22"/>
  <c r="BN235" i="22"/>
  <c r="BN313" i="22"/>
  <c r="P313" i="22"/>
  <c r="BN105" i="22"/>
  <c r="P105" i="22"/>
  <c r="BN60" i="22"/>
  <c r="P60" i="22"/>
  <c r="BN158" i="22"/>
  <c r="P158" i="22"/>
  <c r="BN243" i="22"/>
  <c r="P243" i="22"/>
  <c r="BN356" i="22"/>
  <c r="P356" i="22"/>
  <c r="N66" i="22"/>
  <c r="BH66" i="22"/>
  <c r="N104" i="22"/>
  <c r="BH104" i="22"/>
  <c r="BH238" i="22"/>
  <c r="N238" i="22"/>
  <c r="P324" i="22"/>
  <c r="BN324" i="22"/>
  <c r="BN186" i="22"/>
  <c r="P186" i="22"/>
  <c r="BN202" i="22"/>
  <c r="P202" i="22"/>
  <c r="BN305" i="22"/>
  <c r="P305" i="22"/>
  <c r="BN360" i="22"/>
  <c r="P360" i="22"/>
  <c r="N42" i="22"/>
  <c r="BH42" i="22"/>
  <c r="BN27" i="22"/>
  <c r="P27" i="22"/>
  <c r="P311" i="22"/>
  <c r="BN311" i="22"/>
  <c r="BN258" i="22"/>
  <c r="P258" i="22"/>
  <c r="BN33" i="22"/>
  <c r="P33" i="22"/>
  <c r="P198" i="22"/>
  <c r="BN198" i="22"/>
  <c r="BN45" i="22"/>
  <c r="P45" i="22"/>
  <c r="P247" i="22"/>
  <c r="BN247" i="22"/>
  <c r="P307" i="22"/>
  <c r="BN307" i="22"/>
  <c r="N191" i="22"/>
  <c r="BH191" i="22"/>
  <c r="BN317" i="22"/>
  <c r="P317" i="22"/>
  <c r="P106" i="22"/>
  <c r="BN106" i="22"/>
  <c r="BN279" i="22"/>
  <c r="P279" i="22"/>
  <c r="BN98" i="22"/>
  <c r="P98" i="22"/>
  <c r="P55" i="22"/>
  <c r="BN55" i="22"/>
  <c r="P52" i="22"/>
  <c r="BN52" i="22"/>
  <c r="P261" i="22"/>
  <c r="BN261" i="22"/>
  <c r="P42" i="22"/>
  <c r="BN42" i="22"/>
  <c r="P244" i="22"/>
  <c r="BN244" i="22"/>
  <c r="N27" i="22"/>
  <c r="BH27" i="22"/>
  <c r="BN76" i="22"/>
  <c r="P76" i="22"/>
  <c r="P99" i="22"/>
  <c r="BN99" i="22"/>
  <c r="BN177" i="22"/>
  <c r="P177" i="22"/>
  <c r="P237" i="22"/>
  <c r="BN237" i="22"/>
  <c r="BN361" i="22"/>
  <c r="P361" i="22"/>
  <c r="BN31" i="22"/>
  <c r="P31" i="22"/>
  <c r="N235" i="22"/>
  <c r="BH235" i="22"/>
  <c r="BN254" i="22"/>
  <c r="P254" i="22"/>
  <c r="N158" i="22"/>
  <c r="BH158" i="22"/>
  <c r="P332" i="22"/>
  <c r="BN332" i="22"/>
  <c r="BB213" i="22"/>
  <c r="L213" i="22"/>
  <c r="BN210" i="22"/>
  <c r="P210" i="22"/>
  <c r="BN148" i="22"/>
  <c r="P148" i="22"/>
  <c r="BN206" i="22"/>
  <c r="P206" i="22"/>
  <c r="P136" i="22"/>
  <c r="BN136" i="22"/>
  <c r="BN309" i="22"/>
  <c r="P309" i="22"/>
  <c r="BN73" i="22"/>
  <c r="P73" i="22"/>
  <c r="N263" i="22"/>
  <c r="BH263" i="22"/>
  <c r="BN17" i="22"/>
  <c r="P17" i="22"/>
  <c r="BN208" i="22"/>
  <c r="P208" i="22"/>
  <c r="N323" i="22"/>
  <c r="BH323" i="22"/>
  <c r="P273" i="22"/>
  <c r="BN273" i="22"/>
  <c r="P164" i="22"/>
  <c r="BN164" i="22"/>
  <c r="BN348" i="22"/>
  <c r="P348" i="22"/>
  <c r="BN58" i="22"/>
  <c r="P58" i="22"/>
  <c r="P32" i="22"/>
  <c r="BN32" i="22"/>
  <c r="P168" i="22"/>
  <c r="BN168" i="22"/>
  <c r="P176" i="22"/>
  <c r="BN176" i="22"/>
  <c r="L91" i="22"/>
  <c r="BB91" i="22"/>
  <c r="P189" i="22"/>
  <c r="BN189" i="22"/>
  <c r="N23" i="22"/>
  <c r="BH23" i="22"/>
  <c r="P343" i="22"/>
  <c r="BN343" i="22"/>
  <c r="P285" i="22"/>
  <c r="BN285" i="22"/>
  <c r="BN72" i="22"/>
  <c r="P72" i="22"/>
  <c r="BN221" i="22"/>
  <c r="P221" i="22"/>
  <c r="BN341" i="22"/>
  <c r="P341" i="22"/>
  <c r="N217" i="22"/>
  <c r="BH217" i="22"/>
  <c r="BH112" i="22"/>
  <c r="N112" i="22"/>
  <c r="BH36" i="22"/>
  <c r="N36" i="22"/>
  <c r="P174" i="22"/>
  <c r="BN174" i="22"/>
  <c r="BH222" i="22"/>
  <c r="N222" i="22"/>
  <c r="P240" i="22"/>
  <c r="BN240" i="22"/>
  <c r="P201" i="22"/>
  <c r="BN201" i="22"/>
  <c r="BN132" i="22"/>
  <c r="P132" i="22"/>
  <c r="BN326" i="22"/>
  <c r="P326" i="22"/>
  <c r="P280" i="22"/>
  <c r="BN280" i="22"/>
  <c r="P338" i="22"/>
  <c r="BN338" i="22"/>
  <c r="BN276" i="22"/>
  <c r="P276" i="22"/>
  <c r="BH362" i="22"/>
  <c r="N362" i="22"/>
  <c r="BN293" i="22"/>
  <c r="P293" i="22"/>
  <c r="BB251" i="22"/>
  <c r="L251" i="22"/>
  <c r="BN339" i="22"/>
  <c r="P339" i="22"/>
  <c r="P335" i="22"/>
  <c r="BN335" i="22"/>
  <c r="P36" i="22"/>
  <c r="BN36" i="22"/>
  <c r="N174" i="22"/>
  <c r="BH174" i="22"/>
  <c r="P114" i="22"/>
  <c r="BN114" i="22"/>
  <c r="BN327" i="22"/>
  <c r="P327" i="22"/>
  <c r="P61" i="22"/>
  <c r="BN61" i="22"/>
  <c r="BN336" i="22"/>
  <c r="P336" i="22"/>
  <c r="BN222" i="22"/>
  <c r="P222" i="22"/>
  <c r="BN194" i="22"/>
  <c r="P194" i="22"/>
  <c r="BH239" i="22"/>
  <c r="N239" i="22"/>
  <c r="BN347" i="22"/>
  <c r="P347" i="22"/>
  <c r="BN196" i="22"/>
  <c r="P196" i="22"/>
  <c r="P277" i="22"/>
  <c r="BN277" i="22"/>
  <c r="P315" i="22"/>
  <c r="BN315" i="22"/>
  <c r="P146" i="22"/>
  <c r="BN146" i="22"/>
  <c r="BH164" i="22"/>
  <c r="N164" i="22"/>
  <c r="P287" i="22"/>
  <c r="BN287" i="22"/>
  <c r="P224" i="22"/>
  <c r="BN224" i="22"/>
  <c r="BN259" i="22"/>
  <c r="P259" i="22"/>
  <c r="BN54" i="22"/>
  <c r="P54" i="22"/>
  <c r="BH32" i="22"/>
  <c r="N32" i="22"/>
  <c r="BN53" i="22"/>
  <c r="P53" i="22"/>
  <c r="P236" i="22"/>
  <c r="BN236" i="22"/>
  <c r="BB187" i="22"/>
  <c r="L187" i="22"/>
  <c r="L357" i="22"/>
  <c r="BB357" i="22"/>
  <c r="P340" i="22"/>
  <c r="BN340" i="22"/>
  <c r="P266" i="22"/>
  <c r="BN266" i="22"/>
  <c r="BH285" i="22"/>
  <c r="N285" i="22"/>
  <c r="P155" i="22"/>
  <c r="BN155" i="22"/>
  <c r="P245" i="22"/>
  <c r="BN245" i="22"/>
  <c r="BN351" i="22"/>
  <c r="P351" i="22"/>
  <c r="P122" i="22"/>
  <c r="BN122" i="22"/>
  <c r="P249" i="22"/>
  <c r="BN249" i="22"/>
  <c r="BN97" i="22"/>
  <c r="P97" i="22"/>
  <c r="BN140" i="22"/>
  <c r="P140" i="22"/>
  <c r="BN170" i="22"/>
  <c r="P170" i="22"/>
  <c r="P218" i="22"/>
  <c r="BN218" i="22"/>
  <c r="P69" i="22"/>
  <c r="BN69" i="22"/>
  <c r="BN226" i="22"/>
  <c r="P226" i="22"/>
  <c r="N326" i="22"/>
  <c r="BH326" i="22"/>
  <c r="P187" i="22"/>
  <c r="BN187" i="22"/>
  <c r="P281" i="22"/>
  <c r="BN281" i="22"/>
  <c r="BN242" i="22"/>
  <c r="P242" i="22"/>
  <c r="N279" i="22"/>
  <c r="BH279" i="22"/>
  <c r="BN323" i="22"/>
  <c r="P323" i="22"/>
  <c r="BN250" i="22"/>
  <c r="P250" i="22"/>
  <c r="BN310" i="22"/>
  <c r="P310" i="22"/>
  <c r="BN74" i="22"/>
  <c r="P74" i="22"/>
  <c r="BN278" i="22"/>
  <c r="P278" i="22"/>
  <c r="BN173" i="22"/>
  <c r="P173" i="22"/>
  <c r="P104" i="22"/>
  <c r="BN104" i="22"/>
  <c r="P238" i="22"/>
  <c r="BN238" i="22"/>
  <c r="BH211" i="22"/>
  <c r="N211" i="22"/>
  <c r="N229" i="22"/>
  <c r="BH229" i="22"/>
  <c r="BN355" i="22"/>
  <c r="P355" i="22"/>
  <c r="BH315" i="22"/>
  <c r="N315" i="22"/>
  <c r="P166" i="22"/>
  <c r="BN166" i="22"/>
  <c r="P252" i="22"/>
  <c r="BN252" i="22"/>
  <c r="P298" i="22"/>
  <c r="BN298" i="22"/>
  <c r="BN57" i="22"/>
  <c r="P57" i="22"/>
  <c r="BH287" i="22"/>
  <c r="N287" i="22"/>
  <c r="BN162" i="22"/>
  <c r="P162" i="22"/>
  <c r="BN37" i="22"/>
  <c r="P37" i="22"/>
  <c r="BN190" i="22"/>
  <c r="P190" i="22"/>
  <c r="N205" i="22"/>
  <c r="BH205" i="22"/>
  <c r="BN262" i="22"/>
  <c r="P262" i="22"/>
  <c r="BH233" i="22"/>
  <c r="N233" i="22"/>
  <c r="P151" i="22"/>
  <c r="BN151" i="22"/>
  <c r="BN68" i="22"/>
  <c r="P68" i="22"/>
  <c r="BH245" i="22"/>
  <c r="N245" i="22"/>
  <c r="P107" i="22"/>
  <c r="BN107" i="22"/>
  <c r="BB122" i="22"/>
  <c r="L122" i="22"/>
  <c r="P144" i="22"/>
  <c r="BN144" i="22"/>
  <c r="BN147" i="22"/>
  <c r="P147" i="22"/>
  <c r="N105" i="22"/>
  <c r="BH105" i="22"/>
  <c r="BN255" i="22"/>
  <c r="P255" i="22"/>
  <c r="BN150" i="22"/>
  <c r="P150" i="22"/>
  <c r="P41" i="22"/>
  <c r="BN41" i="22"/>
  <c r="BN275" i="22"/>
  <c r="P275" i="22"/>
  <c r="BN233" i="22"/>
  <c r="P233" i="22"/>
  <c r="N290" i="22"/>
  <c r="BH290" i="22"/>
  <c r="P204" i="22"/>
  <c r="BN204" i="22"/>
  <c r="BN154" i="22"/>
  <c r="P154" i="22"/>
  <c r="BH146" i="22"/>
  <c r="N146" i="22"/>
  <c r="P241" i="22"/>
  <c r="BN241" i="22"/>
  <c r="N271" i="22"/>
  <c r="BH271" i="22"/>
  <c r="N310" i="22"/>
  <c r="BH310" i="22"/>
  <c r="P183" i="22"/>
  <c r="BN183" i="22"/>
  <c r="BN182" i="22"/>
  <c r="P182" i="22"/>
  <c r="P213" i="22"/>
  <c r="BN213" i="22"/>
  <c r="BN49" i="22"/>
  <c r="P49" i="22"/>
  <c r="BN257" i="22"/>
  <c r="P257" i="22"/>
  <c r="P357" i="22"/>
  <c r="BN357" i="22"/>
  <c r="P209" i="22"/>
  <c r="BN209" i="22"/>
  <c r="P364" i="22"/>
  <c r="BN364" i="22"/>
  <c r="P263" i="22"/>
  <c r="BN263" i="22"/>
  <c r="BN350" i="22"/>
  <c r="P350" i="22"/>
  <c r="N155" i="22"/>
  <c r="BH155" i="22"/>
  <c r="BN229" i="22"/>
  <c r="P229" i="22"/>
  <c r="BN127" i="22"/>
  <c r="P127" i="22"/>
  <c r="L335" i="22"/>
  <c r="BB335" i="22"/>
  <c r="N162" i="22"/>
  <c r="BH162" i="22"/>
  <c r="BN46" i="22"/>
  <c r="P46" i="22"/>
  <c r="P77" i="22"/>
  <c r="BN77" i="22"/>
  <c r="N85" i="22"/>
  <c r="BH85" i="22"/>
  <c r="N161" i="22"/>
  <c r="BH161" i="22"/>
  <c r="BB110" i="22"/>
  <c r="L110" i="22"/>
  <c r="N121" i="22"/>
  <c r="BH121" i="22"/>
  <c r="BH167" i="22"/>
  <c r="N167" i="22"/>
  <c r="BH230" i="22"/>
  <c r="N230" i="22"/>
  <c r="N207" i="22"/>
  <c r="BH207" i="22"/>
  <c r="N43" i="22"/>
  <c r="BH43" i="22"/>
  <c r="N335" i="22"/>
  <c r="BH335" i="22"/>
  <c r="N123" i="22"/>
  <c r="BH123" i="22"/>
  <c r="BB117" i="22"/>
  <c r="L117" i="22"/>
  <c r="BH339" i="22"/>
  <c r="N339" i="22"/>
  <c r="BH28" i="22"/>
  <c r="N28" i="22"/>
  <c r="N130" i="22"/>
  <c r="BH130" i="22"/>
  <c r="BH178" i="22"/>
  <c r="N178" i="22"/>
  <c r="L134" i="22"/>
  <c r="BB134" i="22"/>
  <c r="N364" i="22"/>
  <c r="BH364" i="22"/>
  <c r="N38" i="22"/>
  <c r="BH38" i="22"/>
  <c r="N283" i="22"/>
  <c r="BH283" i="22"/>
  <c r="N51" i="22"/>
  <c r="BH51" i="22"/>
  <c r="N320" i="22"/>
  <c r="BH320" i="22"/>
  <c r="BH256" i="22"/>
  <c r="N256" i="22"/>
  <c r="BH47" i="22"/>
  <c r="N47" i="22"/>
  <c r="N128" i="22"/>
  <c r="BH128" i="22"/>
  <c r="BH117" i="22"/>
  <c r="N117" i="22"/>
  <c r="BH363" i="22"/>
  <c r="N363" i="22"/>
  <c r="BH357" i="22"/>
  <c r="N357" i="22"/>
  <c r="BH56" i="22"/>
  <c r="N56" i="22"/>
  <c r="N272" i="22"/>
  <c r="BH272" i="22"/>
  <c r="N119" i="22"/>
  <c r="BH119" i="22"/>
  <c r="N113" i="22"/>
  <c r="BH113" i="22"/>
  <c r="BH193" i="22"/>
  <c r="N193" i="22"/>
  <c r="N188" i="22"/>
  <c r="BH188" i="22"/>
  <c r="BH102" i="22"/>
  <c r="N102" i="22"/>
  <c r="BH295" i="22"/>
  <c r="N295" i="22"/>
  <c r="L342" i="22"/>
  <c r="BB342" i="22"/>
  <c r="BH227" i="22"/>
  <c r="N227" i="22"/>
  <c r="N68" i="22"/>
  <c r="BH68" i="22"/>
  <c r="L223" i="22"/>
  <c r="BB223" i="22"/>
  <c r="N241" i="22"/>
  <c r="BH241" i="22"/>
  <c r="BH251" i="22"/>
  <c r="N251" i="22"/>
  <c r="BH255" i="22"/>
  <c r="N255" i="22"/>
  <c r="N118" i="22"/>
  <c r="BH118" i="22"/>
  <c r="BH22" i="22"/>
  <c r="N22" i="22"/>
  <c r="N40" i="22"/>
  <c r="BH40" i="22"/>
  <c r="BH153" i="22"/>
  <c r="N153" i="22"/>
  <c r="BH21" i="22"/>
  <c r="N21" i="22"/>
  <c r="N137" i="22"/>
  <c r="BH137" i="22"/>
  <c r="BH331" i="22"/>
  <c r="N331" i="22"/>
  <c r="N50" i="22"/>
  <c r="BH50" i="22"/>
  <c r="BH87" i="22"/>
  <c r="N87" i="22"/>
  <c r="N106" i="22"/>
  <c r="BH106" i="22"/>
  <c r="BH65" i="22"/>
  <c r="N65" i="22"/>
  <c r="N337" i="22"/>
  <c r="BH337" i="22"/>
  <c r="L179" i="22"/>
  <c r="BB179" i="22"/>
  <c r="N303" i="22"/>
  <c r="BH303" i="22"/>
  <c r="BH89" i="22"/>
  <c r="N89" i="22"/>
  <c r="N223" i="22"/>
  <c r="BH223" i="22"/>
  <c r="N61" i="22"/>
  <c r="BH61" i="22"/>
  <c r="N351" i="22"/>
  <c r="BH351" i="22"/>
  <c r="BH195" i="22"/>
  <c r="N195" i="22"/>
  <c r="N81" i="22"/>
  <c r="BH81" i="22"/>
  <c r="BH302" i="22"/>
  <c r="N302" i="22"/>
  <c r="BH341" i="22"/>
  <c r="N341" i="22"/>
  <c r="N44" i="22"/>
  <c r="BH44" i="22"/>
  <c r="BH95" i="22"/>
  <c r="N95" i="22"/>
  <c r="N291" i="22"/>
  <c r="BH291" i="22"/>
  <c r="BH86" i="22"/>
  <c r="N86" i="22"/>
  <c r="BH101" i="22"/>
  <c r="N101" i="22"/>
  <c r="N212" i="22"/>
  <c r="BH212" i="22"/>
  <c r="BH143" i="22"/>
  <c r="N143" i="22"/>
  <c r="BH69" i="22"/>
  <c r="N69" i="22"/>
  <c r="BH215" i="22"/>
  <c r="N215" i="22"/>
  <c r="N73" i="22"/>
  <c r="BH73" i="22"/>
  <c r="BB270" i="22"/>
  <c r="L270" i="22"/>
  <c r="BB199" i="22"/>
  <c r="L199" i="22"/>
  <c r="L160" i="22"/>
  <c r="BB160" i="22"/>
  <c r="BB34" i="22"/>
  <c r="L34" i="22"/>
  <c r="BH304" i="22"/>
  <c r="N304" i="22"/>
  <c r="BH359" i="22"/>
  <c r="N359" i="22"/>
  <c r="L19" i="22"/>
  <c r="BB19" i="22"/>
  <c r="BH142" i="22"/>
  <c r="N142" i="22"/>
  <c r="BH265" i="22"/>
  <c r="N265" i="22"/>
  <c r="N100" i="22"/>
  <c r="BH100" i="22"/>
  <c r="BH35" i="22"/>
  <c r="N35" i="22"/>
  <c r="N134" i="22"/>
  <c r="BH134" i="22"/>
  <c r="BB167" i="22"/>
  <c r="L167" i="22"/>
  <c r="BH242" i="22"/>
  <c r="N242" i="22"/>
  <c r="BH63" i="22"/>
  <c r="N63" i="22"/>
  <c r="BH152" i="22"/>
  <c r="N152" i="22"/>
  <c r="L301" i="22"/>
  <c r="BB301" i="22"/>
  <c r="BH96" i="22"/>
  <c r="N96" i="22"/>
  <c r="BH172" i="22"/>
  <c r="N172" i="22"/>
  <c r="BH79" i="22"/>
  <c r="N79" i="22"/>
  <c r="N307" i="22"/>
  <c r="BH307" i="22"/>
  <c r="N214" i="22"/>
  <c r="BH214" i="22"/>
  <c r="BH325" i="22"/>
  <c r="N325" i="22"/>
  <c r="N298" i="22"/>
  <c r="BH298" i="22"/>
  <c r="L130" i="22"/>
  <c r="BB130" i="22"/>
  <c r="BH319" i="22"/>
  <c r="N319" i="22"/>
  <c r="N253" i="22"/>
  <c r="BH253" i="22"/>
  <c r="N26" i="22"/>
  <c r="BH26" i="22"/>
  <c r="L227" i="22"/>
  <c r="BB227" i="22"/>
  <c r="N267" i="22"/>
  <c r="BH267" i="22"/>
  <c r="BB306" i="22"/>
  <c r="L306" i="22"/>
  <c r="L319" i="22"/>
  <c r="BB319" i="22"/>
  <c r="N228" i="22"/>
  <c r="BH228" i="22"/>
  <c r="BB86" i="22"/>
  <c r="L86" i="22"/>
  <c r="N296" i="22"/>
  <c r="BH296" i="22"/>
  <c r="BH342" i="22"/>
  <c r="N342" i="22"/>
  <c r="N122" i="22"/>
  <c r="BH122" i="22"/>
  <c r="N268" i="22"/>
  <c r="BH268" i="22"/>
  <c r="N232" i="22"/>
  <c r="BH232" i="22"/>
  <c r="N213" i="22"/>
  <c r="BH213" i="22"/>
  <c r="BH30" i="22"/>
  <c r="N30" i="22"/>
  <c r="N284" i="22"/>
  <c r="BH284" i="22"/>
  <c r="N94" i="22"/>
  <c r="BH94" i="22"/>
  <c r="BB126" i="22"/>
  <c r="L126" i="22"/>
  <c r="BH353" i="22"/>
  <c r="N353" i="22"/>
  <c r="BH109" i="22"/>
  <c r="N109" i="22"/>
  <c r="N197" i="22"/>
  <c r="BH197" i="22"/>
  <c r="L195" i="22"/>
  <c r="BB195" i="22"/>
  <c r="BH184" i="22"/>
  <c r="N184" i="22"/>
  <c r="BH59" i="22"/>
  <c r="N59" i="22"/>
  <c r="L231" i="22"/>
  <c r="BB231" i="22"/>
  <c r="L322" i="22"/>
  <c r="BB322" i="22"/>
  <c r="L139" i="22"/>
  <c r="BB139" i="22"/>
  <c r="BH185" i="22"/>
  <c r="N185" i="22"/>
  <c r="BH334" i="22"/>
  <c r="N334" i="22"/>
  <c r="BH58" i="22"/>
  <c r="N58" i="22"/>
  <c r="BH312" i="22"/>
  <c r="N312" i="22"/>
  <c r="BH70" i="22"/>
  <c r="N70" i="22"/>
  <c r="N183" i="22"/>
  <c r="BH183" i="22"/>
  <c r="N349" i="22"/>
  <c r="BH349" i="22"/>
  <c r="N34" i="22"/>
  <c r="BH34" i="22"/>
  <c r="BH159" i="22"/>
  <c r="N159" i="22"/>
  <c r="N115" i="22"/>
  <c r="BH115" i="22"/>
  <c r="N248" i="22"/>
  <c r="BH248" i="22"/>
  <c r="BH156" i="22"/>
  <c r="N156" i="22"/>
  <c r="BH168" i="22"/>
  <c r="N168" i="22"/>
  <c r="BH82" i="22"/>
  <c r="N82" i="22"/>
  <c r="N355" i="22"/>
  <c r="BH355" i="22"/>
  <c r="N92" i="22"/>
  <c r="BH92" i="22"/>
  <c r="N145" i="22"/>
  <c r="BH145" i="22"/>
  <c r="N300" i="22"/>
  <c r="BH300" i="22"/>
  <c r="BH231" i="22"/>
  <c r="N231" i="22"/>
  <c r="BH322" i="22"/>
  <c r="N322" i="22"/>
  <c r="BH29" i="22"/>
  <c r="N29" i="22"/>
  <c r="EM8" i="22"/>
  <c r="AR9" i="22" s="1"/>
  <c r="J14" i="22" s="1"/>
  <c r="L95" i="22"/>
  <c r="BB95" i="22"/>
  <c r="N103" i="22"/>
  <c r="BH103" i="22"/>
  <c r="BH206" i="22"/>
  <c r="N206" i="22"/>
  <c r="BH203" i="22"/>
  <c r="N203" i="22"/>
  <c r="BH39" i="22"/>
  <c r="N39" i="22"/>
  <c r="N301" i="22"/>
  <c r="BH301" i="22"/>
  <c r="BH25" i="22"/>
  <c r="N25" i="22"/>
  <c r="BH318" i="22"/>
  <c r="N318" i="22"/>
  <c r="BH282" i="22"/>
  <c r="N282" i="22"/>
  <c r="BH288" i="22"/>
  <c r="N288" i="22"/>
  <c r="N294" i="22"/>
  <c r="BH294" i="22"/>
  <c r="BH138" i="22"/>
  <c r="N138" i="22"/>
  <c r="BH84" i="22"/>
  <c r="N84" i="22"/>
  <c r="N126" i="22"/>
  <c r="BH126" i="22"/>
  <c r="BH135" i="22"/>
  <c r="N135" i="22"/>
  <c r="N330" i="22"/>
  <c r="BH330" i="22"/>
  <c r="N299" i="22"/>
  <c r="BH299" i="22"/>
  <c r="BH243" i="22"/>
  <c r="N243" i="22"/>
  <c r="BH110" i="22"/>
  <c r="N110" i="22"/>
  <c r="N219" i="22"/>
  <c r="BH219" i="22"/>
  <c r="N99" i="22"/>
  <c r="BH99" i="22"/>
  <c r="N175" i="22"/>
  <c r="BH175" i="22"/>
  <c r="N352" i="22"/>
  <c r="BH352" i="22"/>
  <c r="N90" i="22"/>
  <c r="BH90" i="22"/>
  <c r="N289" i="22"/>
  <c r="BH289" i="22"/>
  <c r="BH234" i="22"/>
  <c r="N234" i="22"/>
  <c r="BH163" i="22"/>
  <c r="N163" i="22"/>
  <c r="BH346" i="22"/>
  <c r="N346" i="22"/>
  <c r="L119" i="22"/>
  <c r="BB119" i="22"/>
  <c r="BH286" i="22"/>
  <c r="N286" i="22"/>
  <c r="N179" i="22"/>
  <c r="BH179" i="22"/>
  <c r="N225" i="22"/>
  <c r="BH225" i="22"/>
  <c r="BH192" i="22"/>
  <c r="N192" i="22"/>
  <c r="BH278" i="22"/>
  <c r="N278" i="22"/>
  <c r="L79" i="22"/>
  <c r="BB79" i="22"/>
  <c r="BB142" i="22"/>
  <c r="L142" i="22"/>
  <c r="N131" i="22"/>
  <c r="BH131" i="22"/>
  <c r="BH308" i="22"/>
  <c r="N308" i="22"/>
  <c r="N78" i="22"/>
  <c r="BH78" i="22"/>
  <c r="N80" i="22"/>
  <c r="BH80" i="22"/>
  <c r="BH139" i="22"/>
  <c r="N139" i="22"/>
  <c r="BH358" i="22"/>
  <c r="N358" i="22"/>
  <c r="BH270" i="22"/>
  <c r="N270" i="22"/>
  <c r="BH111" i="22"/>
  <c r="N111" i="22"/>
  <c r="N199" i="22"/>
  <c r="BH199" i="22"/>
  <c r="BB85" i="22"/>
  <c r="L85" i="22"/>
  <c r="N316" i="22"/>
  <c r="BH316" i="22"/>
  <c r="N124" i="22"/>
  <c r="BH124" i="22"/>
  <c r="N344" i="22"/>
  <c r="BH344" i="22"/>
  <c r="N260" i="22"/>
  <c r="BH260" i="22"/>
  <c r="BH246" i="22"/>
  <c r="N246" i="22"/>
  <c r="BH160" i="22"/>
  <c r="N160" i="22"/>
  <c r="BH171" i="22"/>
  <c r="N171" i="22"/>
  <c r="BH274" i="22"/>
  <c r="N274" i="22"/>
  <c r="BH269" i="22"/>
  <c r="N269" i="22"/>
  <c r="L50" i="22"/>
  <c r="BB50" i="22"/>
  <c r="L43" i="22"/>
  <c r="BB43" i="22"/>
  <c r="N220" i="22"/>
  <c r="BH220" i="22"/>
  <c r="BH180" i="22"/>
  <c r="N180" i="22"/>
  <c r="BH209" i="22"/>
  <c r="N209" i="22"/>
  <c r="N200" i="22"/>
  <c r="BH200" i="22"/>
  <c r="N306" i="22"/>
  <c r="BH306" i="22"/>
  <c r="L138" i="22"/>
  <c r="BB138" i="22"/>
  <c r="BH108" i="22"/>
  <c r="N108" i="22"/>
  <c r="BH165" i="22"/>
  <c r="N165" i="22"/>
  <c r="L284" i="22"/>
  <c r="BB284" i="22"/>
  <c r="N250" i="22"/>
  <c r="BH250" i="22"/>
  <c r="N140" i="22"/>
  <c r="BH140" i="22"/>
  <c r="BB186" i="22"/>
  <c r="L186" i="22"/>
  <c r="BB315" i="22"/>
  <c r="L315" i="22"/>
  <c r="L174" i="22"/>
  <c r="BB174" i="22"/>
  <c r="BB281" i="22"/>
  <c r="L281" i="22"/>
  <c r="L27" i="22"/>
  <c r="BB27" i="22"/>
  <c r="BB345" i="22"/>
  <c r="L345" i="22"/>
  <c r="BB328" i="22"/>
  <c r="L328" i="22"/>
  <c r="L32" i="22"/>
  <c r="BB32" i="22"/>
  <c r="L53" i="22"/>
  <c r="BB53" i="22"/>
  <c r="BB290" i="22"/>
  <c r="L290" i="22"/>
  <c r="L293" i="22"/>
  <c r="BB293" i="22"/>
  <c r="BB190" i="22"/>
  <c r="L190" i="22"/>
  <c r="BB104" i="22"/>
  <c r="L104" i="22"/>
  <c r="BB125" i="22"/>
  <c r="L125" i="22"/>
  <c r="BB217" i="22"/>
  <c r="L217" i="22"/>
  <c r="BB166" i="22"/>
  <c r="L166" i="22"/>
  <c r="L189" i="22"/>
  <c r="BB189" i="22"/>
  <c r="J210" i="22"/>
  <c r="AV210" i="22"/>
  <c r="L72" i="22"/>
  <c r="BB72" i="22"/>
  <c r="BB20" i="22"/>
  <c r="L20" i="22"/>
  <c r="J293" i="22"/>
  <c r="AV293" i="22"/>
  <c r="L105" i="22"/>
  <c r="BB105" i="22"/>
  <c r="BB236" i="22"/>
  <c r="L236" i="22"/>
  <c r="L151" i="22"/>
  <c r="BB151" i="22"/>
  <c r="BB211" i="22"/>
  <c r="L211" i="22"/>
  <c r="BB326" i="22"/>
  <c r="L326" i="22"/>
  <c r="BB66" i="22"/>
  <c r="L66" i="22"/>
  <c r="L17" i="22"/>
  <c r="BB17" i="22"/>
  <c r="BB116" i="22"/>
  <c r="L116" i="22"/>
  <c r="BB224" i="22"/>
  <c r="L224" i="22"/>
  <c r="L264" i="22"/>
  <c r="BB264" i="22"/>
  <c r="L317" i="22"/>
  <c r="BB317" i="22"/>
  <c r="L182" i="22"/>
  <c r="BB182" i="22"/>
  <c r="BB285" i="22"/>
  <c r="L285" i="22"/>
  <c r="L197" i="22"/>
  <c r="BB197" i="22"/>
  <c r="L348" i="22"/>
  <c r="BB348" i="22"/>
  <c r="BB147" i="22"/>
  <c r="L147" i="22"/>
  <c r="L193" i="22"/>
  <c r="BB193" i="22"/>
  <c r="BB107" i="22"/>
  <c r="L107" i="22"/>
  <c r="BB308" i="22"/>
  <c r="L308" i="22"/>
  <c r="AV132" i="22"/>
  <c r="J132" i="22"/>
  <c r="BB233" i="22"/>
  <c r="L233" i="22"/>
  <c r="BB362" i="22"/>
  <c r="L362" i="22"/>
  <c r="L361" i="22"/>
  <c r="BB361" i="22"/>
  <c r="L235" i="22"/>
  <c r="BB235" i="22"/>
  <c r="BB150" i="22"/>
  <c r="L150" i="22"/>
  <c r="BB158" i="22"/>
  <c r="L158" i="22"/>
  <c r="L46" i="22"/>
  <c r="BB46" i="22"/>
  <c r="L239" i="22"/>
  <c r="BB239" i="22"/>
  <c r="L310" i="22"/>
  <c r="BB310" i="22"/>
  <c r="L98" i="22"/>
  <c r="BB98" i="22"/>
  <c r="L144" i="22"/>
  <c r="BB144" i="22"/>
  <c r="BB244" i="22"/>
  <c r="L244" i="22"/>
  <c r="L31" i="22"/>
  <c r="BB31" i="22"/>
  <c r="BB249" i="22"/>
  <c r="L249" i="22"/>
  <c r="L314" i="22"/>
  <c r="BB314" i="22"/>
  <c r="BB354" i="22"/>
  <c r="L354" i="22"/>
  <c r="L71" i="22"/>
  <c r="BB71" i="22"/>
  <c r="L191" i="22"/>
  <c r="BB191" i="22"/>
  <c r="L323" i="22"/>
  <c r="BB323" i="22"/>
  <c r="L343" i="22"/>
  <c r="BB343" i="22"/>
  <c r="L177" i="22"/>
  <c r="BB177" i="22"/>
  <c r="J48" i="22"/>
  <c r="AV48" i="22"/>
  <c r="L114" i="22"/>
  <c r="BB114" i="22"/>
  <c r="BB275" i="22"/>
  <c r="L275" i="22"/>
  <c r="L324" i="22"/>
  <c r="BB324" i="22"/>
  <c r="L254" i="22"/>
  <c r="BB254" i="22"/>
  <c r="L48" i="22"/>
  <c r="BB48" i="22"/>
  <c r="BB336" i="22"/>
  <c r="L336" i="22"/>
  <c r="J217" i="22"/>
  <c r="AV217" i="22"/>
  <c r="BB359" i="22"/>
  <c r="L359" i="22"/>
  <c r="L176" i="22"/>
  <c r="BB176" i="22"/>
  <c r="BB259" i="22"/>
  <c r="L259" i="22"/>
  <c r="AV201" i="22"/>
  <c r="L97" i="22"/>
  <c r="BB97" i="22"/>
  <c r="AV275" i="22"/>
  <c r="J275" i="22"/>
  <c r="BB205" i="22"/>
  <c r="L205" i="22"/>
  <c r="L196" i="22"/>
  <c r="BB196" i="22"/>
  <c r="J261" i="22"/>
  <c r="AV261" i="22"/>
  <c r="L77" i="22"/>
  <c r="BB77" i="22"/>
  <c r="BB132" i="22"/>
  <c r="L132" i="22"/>
  <c r="BB133" i="22"/>
  <c r="L133" i="22"/>
  <c r="BB340" i="22"/>
  <c r="L340" i="22"/>
  <c r="BB237" i="22"/>
  <c r="L237" i="22"/>
  <c r="BB316" i="22"/>
  <c r="L316" i="22"/>
  <c r="BB93" i="22"/>
  <c r="L93" i="22"/>
  <c r="AV183" i="22"/>
  <c r="J183" i="22"/>
  <c r="L202" i="22"/>
  <c r="BB202" i="22"/>
  <c r="L257" i="22"/>
  <c r="BB257" i="22"/>
  <c r="L240" i="22"/>
  <c r="BB240" i="22"/>
  <c r="L173" i="22"/>
  <c r="BB173" i="22"/>
  <c r="L276" i="22"/>
  <c r="BB276" i="22"/>
  <c r="L333" i="22"/>
  <c r="BB333" i="22"/>
  <c r="BB263" i="22"/>
  <c r="L263" i="22"/>
  <c r="L154" i="22"/>
  <c r="BB154" i="22"/>
  <c r="L360" i="22"/>
  <c r="BB360" i="22"/>
  <c r="BB83" i="22"/>
  <c r="L83" i="22"/>
  <c r="BB129" i="22"/>
  <c r="L129" i="22"/>
  <c r="BB55" i="22"/>
  <c r="L55" i="22"/>
  <c r="L183" i="22"/>
  <c r="BB183" i="22"/>
  <c r="BB18" i="22"/>
  <c r="L18" i="22"/>
  <c r="BB279" i="22"/>
  <c r="L279" i="22"/>
  <c r="L181" i="22"/>
  <c r="BB181" i="22"/>
  <c r="L247" i="22"/>
  <c r="BB247" i="22"/>
  <c r="BB76" i="22"/>
  <c r="L76" i="22"/>
  <c r="L261" i="22"/>
  <c r="BB261" i="22"/>
  <c r="AV280" i="22"/>
  <c r="J280" i="22"/>
  <c r="AV343" i="22"/>
  <c r="J343" i="22"/>
  <c r="L60" i="22"/>
  <c r="BB60" i="22"/>
  <c r="L321" i="22"/>
  <c r="BB321" i="22"/>
  <c r="BB36" i="22"/>
  <c r="L36" i="22"/>
  <c r="BB149" i="22"/>
  <c r="L149" i="22"/>
  <c r="AV314" i="22"/>
  <c r="J314" i="22"/>
  <c r="L252" i="22"/>
  <c r="BB252" i="22"/>
  <c r="BB23" i="22"/>
  <c r="L23" i="22"/>
  <c r="AV338" i="22"/>
  <c r="J338" i="22"/>
  <c r="BB194" i="22"/>
  <c r="L194" i="22"/>
  <c r="BB169" i="22"/>
  <c r="L169" i="22"/>
  <c r="L136" i="22"/>
  <c r="BB136" i="22"/>
  <c r="L204" i="22"/>
  <c r="BB204" i="22"/>
  <c r="L148" i="22"/>
  <c r="BB148" i="22"/>
  <c r="L162" i="22"/>
  <c r="BB162" i="22"/>
  <c r="L88" i="22"/>
  <c r="BB88" i="22"/>
  <c r="BB313" i="22"/>
  <c r="L313" i="22"/>
  <c r="L62" i="22"/>
  <c r="BB62" i="22"/>
  <c r="L57" i="22"/>
  <c r="BB57" i="22"/>
  <c r="J218" i="22"/>
  <c r="AV218" i="22"/>
  <c r="L54" i="22"/>
  <c r="BB54" i="22"/>
  <c r="BB327" i="22"/>
  <c r="L327" i="22"/>
  <c r="BB155" i="22"/>
  <c r="L155" i="22"/>
  <c r="L146" i="22"/>
  <c r="BB146" i="22"/>
  <c r="BB338" i="22"/>
  <c r="L338" i="22"/>
  <c r="L243" i="22"/>
  <c r="BB243" i="22"/>
  <c r="BB347" i="22"/>
  <c r="L347" i="22"/>
  <c r="BB312" i="22"/>
  <c r="L312" i="22"/>
  <c r="L271" i="22"/>
  <c r="BB271" i="22"/>
  <c r="L258" i="22"/>
  <c r="BB258" i="22"/>
  <c r="AV323" i="22"/>
  <c r="J323" i="22"/>
  <c r="L42" i="22"/>
  <c r="BB42" i="22"/>
  <c r="BB297" i="22"/>
  <c r="L297" i="22"/>
  <c r="BB210" i="22"/>
  <c r="L210" i="22"/>
  <c r="L67" i="22"/>
  <c r="BB67" i="22"/>
  <c r="AV133" i="22"/>
  <c r="J133" i="22"/>
  <c r="BB245" i="22"/>
  <c r="L245" i="22"/>
  <c r="L112" i="22"/>
  <c r="BB112" i="22"/>
  <c r="BB216" i="22"/>
  <c r="L216" i="22"/>
  <c r="J243" i="22"/>
  <c r="AV243" i="22"/>
  <c r="AV107" i="22"/>
  <c r="J107" i="22"/>
  <c r="L127" i="22"/>
  <c r="BB127" i="22"/>
  <c r="J104" i="22"/>
  <c r="AV104" i="22"/>
  <c r="L198" i="22"/>
  <c r="BB198" i="22"/>
  <c r="J263" i="22"/>
  <c r="AV263" i="22"/>
  <c r="BB201" i="22"/>
  <c r="L201" i="22"/>
  <c r="BB120" i="22"/>
  <c r="L120" i="22"/>
  <c r="L277" i="22"/>
  <c r="BB277" i="22"/>
  <c r="L74" i="22"/>
  <c r="BB74" i="22"/>
  <c r="L157" i="22"/>
  <c r="BB157" i="22"/>
  <c r="AV196" i="22"/>
  <c r="J196" i="22"/>
  <c r="L287" i="22"/>
  <c r="BB287" i="22"/>
  <c r="L208" i="22"/>
  <c r="BB208" i="22"/>
  <c r="L75" i="22"/>
  <c r="BB75" i="22"/>
  <c r="L350" i="22"/>
  <c r="BB350" i="22"/>
  <c r="BB141" i="22"/>
  <c r="L141" i="22"/>
  <c r="L229" i="22"/>
  <c r="BB229" i="22"/>
  <c r="BB164" i="22"/>
  <c r="L164" i="22"/>
  <c r="BB309" i="22"/>
  <c r="L309" i="22"/>
  <c r="J345" i="22"/>
  <c r="AV345" i="22"/>
  <c r="J136" i="22"/>
  <c r="AV136" i="22"/>
  <c r="BB280" i="22"/>
  <c r="L280" i="22"/>
  <c r="AV112" i="22"/>
  <c r="J112" i="22"/>
  <c r="BB311" i="22"/>
  <c r="L311" i="22"/>
  <c r="AV99" i="22"/>
  <c r="J99" i="22"/>
  <c r="AV100" i="22"/>
  <c r="J100" i="22"/>
  <c r="J131" i="22"/>
  <c r="AV131" i="22"/>
  <c r="J43" i="22"/>
  <c r="AV43" i="22"/>
  <c r="AV339" i="22"/>
  <c r="J339" i="22"/>
  <c r="J220" i="22"/>
  <c r="AV220" i="22"/>
  <c r="J270" i="22"/>
  <c r="AV270" i="22"/>
  <c r="J297" i="22"/>
  <c r="AV297" i="22"/>
  <c r="AV31" i="22"/>
  <c r="J31" i="22"/>
  <c r="J327" i="22"/>
  <c r="AV327" i="22"/>
  <c r="J55" i="22"/>
  <c r="AV55" i="22"/>
  <c r="J28" i="22"/>
  <c r="AV28" i="22"/>
  <c r="J33" i="22"/>
  <c r="AV33" i="22"/>
  <c r="J298" i="22"/>
  <c r="AV298" i="22"/>
  <c r="AV89" i="22"/>
  <c r="J89" i="22"/>
  <c r="J164" i="22"/>
  <c r="AV164" i="22"/>
  <c r="J159" i="22"/>
  <c r="AV159" i="22"/>
  <c r="J273" i="22"/>
  <c r="AV273" i="22"/>
  <c r="AV73" i="22"/>
  <c r="J73" i="22"/>
  <c r="J363" i="22"/>
  <c r="AV363" i="22"/>
  <c r="AV300" i="22"/>
  <c r="J300" i="22"/>
  <c r="AV240" i="22"/>
  <c r="J240" i="22"/>
  <c r="AV299" i="22"/>
  <c r="J299" i="22"/>
  <c r="AV101" i="22"/>
  <c r="J101" i="22"/>
  <c r="J349" i="22"/>
  <c r="AV349" i="22"/>
  <c r="J282" i="22"/>
  <c r="AV282" i="22"/>
  <c r="J305" i="22"/>
  <c r="AV305" i="22"/>
  <c r="J239" i="22"/>
  <c r="AV239" i="22"/>
  <c r="AV58" i="22"/>
  <c r="J58" i="22"/>
  <c r="AV179" i="22"/>
  <c r="J179" i="22"/>
  <c r="AV145" i="22"/>
  <c r="J145" i="22"/>
  <c r="AV120" i="22"/>
  <c r="J120" i="22"/>
  <c r="AV360" i="22"/>
  <c r="J360" i="22"/>
  <c r="AV255" i="22"/>
  <c r="J255" i="22"/>
  <c r="J123" i="22"/>
  <c r="AV123" i="22"/>
  <c r="J184" i="22"/>
  <c r="AV184" i="22"/>
  <c r="AV209" i="22"/>
  <c r="J209" i="22"/>
  <c r="AV52" i="22"/>
  <c r="J52" i="22"/>
  <c r="AV56" i="22"/>
  <c r="J56" i="22"/>
  <c r="J276" i="22"/>
  <c r="AV276" i="22"/>
  <c r="J346" i="22"/>
  <c r="AV346" i="22"/>
  <c r="AV82" i="22"/>
  <c r="J82" i="22"/>
  <c r="AV96" i="22"/>
  <c r="J96" i="22"/>
  <c r="J71" i="22"/>
  <c r="AV71" i="22"/>
  <c r="J46" i="22"/>
  <c r="AV46" i="22"/>
  <c r="J214" i="22"/>
  <c r="AV214" i="22"/>
  <c r="J253" i="22"/>
  <c r="AV253" i="22"/>
  <c r="AV274" i="22"/>
  <c r="J274" i="22"/>
  <c r="FP13" i="22"/>
  <c r="AV81" i="22"/>
  <c r="J81" i="22"/>
  <c r="AV140" i="22"/>
  <c r="J140" i="22"/>
  <c r="J93" i="22"/>
  <c r="AV93" i="22"/>
  <c r="AV142" i="22"/>
  <c r="J142" i="22"/>
  <c r="J213" i="22"/>
  <c r="AV213" i="22"/>
  <c r="AV63" i="22"/>
  <c r="J63" i="22"/>
  <c r="J130" i="22"/>
  <c r="AV130" i="22"/>
  <c r="AV109" i="22"/>
  <c r="J109" i="22"/>
  <c r="J331" i="22"/>
  <c r="AV331" i="22"/>
  <c r="J246" i="22"/>
  <c r="AV246" i="22"/>
  <c r="J229" i="22"/>
  <c r="AV229" i="22"/>
  <c r="AV67" i="22"/>
  <c r="J67" i="22"/>
  <c r="J17" i="22"/>
  <c r="AV17" i="22"/>
  <c r="J245" i="22"/>
  <c r="AV245" i="22"/>
  <c r="J171" i="22"/>
  <c r="AV171" i="22"/>
  <c r="AV180" i="22"/>
  <c r="J180" i="22"/>
  <c r="AV168" i="22"/>
  <c r="J168" i="22"/>
  <c r="AV364" i="22"/>
  <c r="J364" i="22"/>
  <c r="AV114" i="22"/>
  <c r="J114" i="22"/>
  <c r="J350" i="22"/>
  <c r="AV350" i="22"/>
  <c r="AV289" i="22"/>
  <c r="J289" i="22"/>
  <c r="J335" i="22"/>
  <c r="AV335" i="22"/>
  <c r="AV242" i="22"/>
  <c r="J242" i="22"/>
  <c r="AV175" i="22"/>
  <c r="J175" i="22"/>
  <c r="J295" i="22"/>
  <c r="AV295" i="22"/>
  <c r="AV40" i="22"/>
  <c r="J40" i="22"/>
  <c r="J296" i="22"/>
  <c r="AV296" i="22"/>
  <c r="J352" i="22"/>
  <c r="AV352" i="22"/>
  <c r="AV231" i="22"/>
  <c r="J231" i="22"/>
  <c r="J119" i="22"/>
  <c r="AV119" i="22"/>
  <c r="J88" i="22"/>
  <c r="AV88" i="22"/>
  <c r="J157" i="22"/>
  <c r="AV157" i="22"/>
  <c r="J292" i="22"/>
  <c r="AV292" i="22"/>
  <c r="AV118" i="22"/>
  <c r="J118" i="22"/>
  <c r="AV68" i="22"/>
  <c r="J68" i="22"/>
  <c r="J307" i="22"/>
  <c r="AV307" i="22"/>
  <c r="J147" i="22"/>
  <c r="AV147" i="22"/>
  <c r="J285" i="22"/>
  <c r="AV285" i="22"/>
  <c r="J362" i="22"/>
  <c r="AV362" i="22"/>
  <c r="AV54" i="22"/>
  <c r="J54" i="22"/>
  <c r="AV176" i="22"/>
  <c r="J176" i="22"/>
  <c r="J207" i="22"/>
  <c r="AV207" i="22"/>
  <c r="AV351" i="22"/>
  <c r="J351" i="22"/>
  <c r="AV161" i="22"/>
  <c r="J161" i="22"/>
  <c r="J124" i="22"/>
  <c r="AV124" i="22"/>
  <c r="AV206" i="22"/>
  <c r="J206" i="22"/>
  <c r="AV110" i="22"/>
  <c r="J110" i="22"/>
  <c r="AV232" i="22"/>
  <c r="J232" i="22"/>
  <c r="AV291" i="22"/>
  <c r="J291" i="22"/>
  <c r="J91" i="22"/>
  <c r="AV91" i="22"/>
  <c r="AV330" i="22"/>
  <c r="J330" i="22"/>
  <c r="J224" i="22"/>
  <c r="AV224" i="22"/>
  <c r="AV344" i="22"/>
  <c r="J344" i="22"/>
  <c r="J158" i="22"/>
  <c r="AV158" i="22"/>
  <c r="J27" i="22"/>
  <c r="AV27" i="22"/>
  <c r="J166" i="22"/>
  <c r="AV166" i="22"/>
  <c r="J233" i="22"/>
  <c r="AV233" i="22"/>
  <c r="J103" i="22"/>
  <c r="AV103" i="22"/>
  <c r="J170" i="22"/>
  <c r="AV170" i="22"/>
  <c r="J108" i="22"/>
  <c r="AV108" i="22"/>
  <c r="AV221" i="22"/>
  <c r="J221" i="22"/>
  <c r="AV146" i="22"/>
  <c r="J146" i="22"/>
  <c r="J143" i="22"/>
  <c r="AV143" i="22"/>
  <c r="J200" i="22"/>
  <c r="AV200" i="22"/>
  <c r="AV61" i="22"/>
  <c r="J61" i="22"/>
  <c r="J228" i="22"/>
  <c r="AV228" i="22"/>
  <c r="J153" i="22"/>
  <c r="AV153" i="22"/>
  <c r="J178" i="22"/>
  <c r="AV178" i="22"/>
  <c r="AV230" i="22"/>
  <c r="J230" i="22"/>
  <c r="AV324" i="22"/>
  <c r="J324" i="22"/>
  <c r="J319" i="22"/>
  <c r="AV319" i="22"/>
  <c r="AV86" i="22"/>
  <c r="J86" i="22"/>
  <c r="AV134" i="22"/>
  <c r="J134" i="22"/>
  <c r="AV227" i="22"/>
  <c r="J227" i="22"/>
  <c r="AV139" i="22"/>
  <c r="J139" i="22"/>
  <c r="J357" i="22"/>
  <c r="AV357" i="22"/>
  <c r="J328" i="22"/>
  <c r="AV328" i="22"/>
  <c r="AV260" i="22"/>
  <c r="J260" i="22"/>
  <c r="J238" i="22"/>
  <c r="AV238" i="22"/>
  <c r="J102" i="22"/>
  <c r="AV102" i="22"/>
  <c r="AV212" i="22"/>
  <c r="J212" i="22"/>
  <c r="J83" i="22"/>
  <c r="AV83" i="22"/>
  <c r="J39" i="22"/>
  <c r="AV39" i="22"/>
  <c r="J115" i="22"/>
  <c r="AV115" i="22"/>
  <c r="J267" i="22"/>
  <c r="AV267" i="22"/>
  <c r="J236" i="22"/>
  <c r="AV236" i="22"/>
  <c r="J152" i="22"/>
  <c r="AV152" i="22"/>
  <c r="AV283" i="22"/>
  <c r="J283" i="22"/>
  <c r="J24" i="22"/>
  <c r="AV24" i="22"/>
  <c r="AV279" i="22"/>
  <c r="J279" i="22"/>
  <c r="AV35" i="22"/>
  <c r="J35" i="22"/>
  <c r="AV216" i="22"/>
  <c r="J216" i="22"/>
  <c r="J90" i="22"/>
  <c r="AV90" i="22"/>
  <c r="AV127" i="22"/>
  <c r="J127" i="22"/>
  <c r="J208" i="22"/>
  <c r="AV208" i="22"/>
  <c r="AV340" i="22"/>
  <c r="J340" i="22"/>
  <c r="J42" i="22"/>
  <c r="AV42" i="22"/>
  <c r="AV49" i="22"/>
  <c r="J49" i="22"/>
  <c r="J22" i="22"/>
  <c r="AV22" i="22"/>
  <c r="AV225" i="22"/>
  <c r="J225" i="22"/>
  <c r="J191" i="22"/>
  <c r="AV191" i="22"/>
  <c r="J315" i="22"/>
  <c r="AV315" i="22"/>
  <c r="J128" i="22"/>
  <c r="AV128" i="22"/>
  <c r="J320" i="22"/>
  <c r="AV320" i="22"/>
  <c r="J87" i="22"/>
  <c r="AV87" i="22"/>
  <c r="AV32" i="22"/>
  <c r="J32" i="22"/>
  <c r="AV76" i="22"/>
  <c r="J76" i="22"/>
  <c r="J41" i="22"/>
  <c r="AV41" i="22"/>
  <c r="AV126" i="22"/>
  <c r="J126" i="22"/>
  <c r="AV165" i="22"/>
  <c r="J165" i="22"/>
  <c r="J215" i="22"/>
  <c r="AV215" i="22"/>
  <c r="AV241" i="22"/>
  <c r="J241" i="22"/>
  <c r="J79" i="22"/>
  <c r="AV79" i="22"/>
  <c r="AV137" i="22"/>
  <c r="J137" i="22"/>
  <c r="J141" i="22"/>
  <c r="AV141" i="22"/>
  <c r="J219" i="22"/>
  <c r="AV219" i="22"/>
  <c r="AV237" i="22"/>
  <c r="J237" i="22"/>
  <c r="J306" i="22"/>
  <c r="AV306" i="22"/>
  <c r="J74" i="22"/>
  <c r="AV74" i="22"/>
  <c r="J277" i="22"/>
  <c r="AV277" i="22"/>
  <c r="AV192" i="22"/>
  <c r="J192" i="22"/>
  <c r="AV251" i="22"/>
  <c r="J251" i="22"/>
  <c r="J269" i="22"/>
  <c r="AV269" i="22"/>
  <c r="J199" i="22"/>
  <c r="AV199" i="22"/>
  <c r="AV256" i="22"/>
  <c r="J256" i="22"/>
  <c r="J95" i="22"/>
  <c r="AV95" i="22"/>
  <c r="J66" i="22"/>
  <c r="AV66" i="22"/>
  <c r="J125" i="22"/>
  <c r="AV125" i="22"/>
  <c r="AV75" i="22"/>
  <c r="J75" i="22"/>
  <c r="AV85" i="22"/>
  <c r="J85" i="22"/>
  <c r="J287" i="22"/>
  <c r="AV287" i="22"/>
  <c r="AV203" i="22"/>
  <c r="J203" i="22"/>
  <c r="J268" i="22"/>
  <c r="AV268" i="22"/>
  <c r="AV29" i="22"/>
  <c r="J29" i="22"/>
  <c r="AV25" i="22"/>
  <c r="J25" i="22"/>
  <c r="AV34" i="22"/>
  <c r="J34" i="22"/>
  <c r="J286" i="22"/>
  <c r="AV286" i="22"/>
  <c r="AV144" i="22"/>
  <c r="J144" i="22"/>
  <c r="J211" i="22"/>
  <c r="AV211" i="22"/>
  <c r="AV150" i="22"/>
  <c r="J150" i="22"/>
  <c r="J318" i="22"/>
  <c r="AV318" i="22"/>
  <c r="J278" i="22"/>
  <c r="AV278" i="22"/>
  <c r="J252" i="22"/>
  <c r="AV252" i="22"/>
  <c r="AV121" i="22"/>
  <c r="J121" i="22"/>
  <c r="J69" i="22"/>
  <c r="AV69" i="22"/>
  <c r="J281" i="22"/>
  <c r="AV281" i="22"/>
  <c r="J37" i="22"/>
  <c r="AV37" i="22"/>
  <c r="AV92" i="22"/>
  <c r="J92" i="22"/>
  <c r="AV356" i="22"/>
  <c r="J356" i="22"/>
  <c r="J163" i="22"/>
  <c r="AV163" i="22"/>
  <c r="J38" i="22"/>
  <c r="AV38" i="22"/>
  <c r="AV355" i="22"/>
  <c r="J355" i="22"/>
  <c r="AV223" i="22"/>
  <c r="J223" i="22"/>
  <c r="J135" i="22"/>
  <c r="AV135" i="22"/>
  <c r="J302" i="22"/>
  <c r="AV302" i="22"/>
  <c r="J301" i="22"/>
  <c r="AV301" i="22"/>
  <c r="J80" i="22"/>
  <c r="AV80" i="22"/>
  <c r="J36" i="22"/>
  <c r="AV36" i="22"/>
  <c r="AV264" i="22"/>
  <c r="J264" i="22"/>
  <c r="AV325" i="22"/>
  <c r="J325" i="22"/>
  <c r="AV94" i="22"/>
  <c r="J94" i="22"/>
  <c r="J70" i="22"/>
  <c r="AV70" i="22"/>
  <c r="AV244" i="22"/>
  <c r="J244" i="22"/>
  <c r="J62" i="22"/>
  <c r="AV62" i="22"/>
  <c r="AV72" i="22"/>
  <c r="J72" i="22"/>
  <c r="J311" i="22"/>
  <c r="AV311" i="22"/>
  <c r="J47" i="22"/>
  <c r="AV47" i="22"/>
  <c r="J247" i="22"/>
  <c r="AV247" i="22"/>
  <c r="J44" i="22"/>
  <c r="AV44" i="22"/>
  <c r="J21" i="22"/>
  <c r="AV21" i="22"/>
  <c r="AV188" i="22"/>
  <c r="J188" i="22"/>
  <c r="AV59" i="22"/>
  <c r="J59" i="22"/>
  <c r="J310" i="22"/>
  <c r="AV310" i="22"/>
  <c r="J187" i="22"/>
  <c r="AV187" i="22"/>
  <c r="AV288" i="22"/>
  <c r="J288" i="22"/>
  <c r="AV334" i="22"/>
  <c r="J334" i="22"/>
  <c r="AV195" i="22"/>
  <c r="J195" i="22"/>
  <c r="AV50" i="22"/>
  <c r="J50" i="22"/>
  <c r="J272" i="22"/>
  <c r="AV272" i="22"/>
  <c r="AV106" i="22"/>
  <c r="J106" i="22"/>
  <c r="J117" i="22"/>
  <c r="AV117" i="22"/>
  <c r="J265" i="22"/>
  <c r="AV265" i="22"/>
  <c r="J303" i="22"/>
  <c r="AV303" i="22"/>
  <c r="AV26" i="22"/>
  <c r="J26" i="22"/>
  <c r="J172" i="22"/>
  <c r="AV172" i="22"/>
  <c r="AV348" i="22"/>
  <c r="J348" i="22"/>
  <c r="J222" i="22"/>
  <c r="AV222" i="22"/>
  <c r="J342" i="22"/>
  <c r="AV342" i="22"/>
  <c r="AV51" i="22"/>
  <c r="J51" i="22"/>
  <c r="J98" i="22"/>
  <c r="AV98" i="22"/>
  <c r="AV234" i="22"/>
  <c r="J234" i="22"/>
  <c r="AV78" i="22"/>
  <c r="J78" i="22"/>
  <c r="J154" i="22"/>
  <c r="AV154" i="22"/>
  <c r="AV155" i="22"/>
  <c r="J155" i="22"/>
  <c r="J138" i="22"/>
  <c r="AV138" i="22"/>
  <c r="AV167" i="22"/>
  <c r="J167" i="22"/>
  <c r="AV122" i="22"/>
  <c r="J122" i="22"/>
  <c r="AV332" i="22"/>
  <c r="J332" i="22"/>
  <c r="AV226" i="22"/>
  <c r="J226" i="22"/>
  <c r="J358" i="22"/>
  <c r="AV358" i="22"/>
  <c r="AV111" i="22"/>
  <c r="J111" i="22"/>
  <c r="J248" i="22"/>
  <c r="AV248" i="22"/>
  <c r="J182" i="22"/>
  <c r="AV182" i="22"/>
  <c r="AV294" i="22"/>
  <c r="J294" i="22"/>
  <c r="AV113" i="22"/>
  <c r="J113" i="22"/>
  <c r="AV250" i="22"/>
  <c r="J250" i="22"/>
  <c r="J258" i="22"/>
  <c r="AV258" i="22"/>
  <c r="J266" i="22"/>
  <c r="AV266" i="22"/>
  <c r="AV30" i="22"/>
  <c r="J30" i="22"/>
  <c r="J290" i="22"/>
  <c r="AV290" i="22"/>
  <c r="AV84" i="22"/>
  <c r="J84" i="22"/>
  <c r="AV45" i="22"/>
  <c r="J45" i="22"/>
  <c r="AV65" i="22"/>
  <c r="J65" i="22"/>
  <c r="J160" i="22"/>
  <c r="AV160" i="22"/>
  <c r="J337" i="22"/>
  <c r="AV337" i="22"/>
  <c r="AV156" i="22"/>
  <c r="J156" i="22"/>
  <c r="J148" i="22"/>
  <c r="AV148" i="22"/>
  <c r="HL62" i="22"/>
  <c r="HO62" i="22"/>
  <c r="HY62" i="22"/>
  <c r="HP62" i="22"/>
  <c r="HN62" i="22"/>
  <c r="IA62" i="22"/>
  <c r="HR62" i="22"/>
  <c r="FB8" i="22"/>
  <c r="ED9" i="22" s="1"/>
  <c r="AN14" i="22" s="1"/>
  <c r="EP8" i="22"/>
  <c r="BJ9" i="22" s="1"/>
  <c r="P14" i="22" s="1"/>
  <c r="EW8" i="22"/>
  <c r="CZ9" i="22" s="1"/>
  <c r="AD14" i="22" s="1"/>
  <c r="EX8" i="22"/>
  <c r="DF9" i="22" s="1"/>
  <c r="AF14" i="22" s="1"/>
  <c r="EO8" i="22"/>
  <c r="BD9" i="22" s="1"/>
  <c r="N14" i="22" s="1"/>
  <c r="FA8" i="22"/>
  <c r="DX9" i="22" s="1"/>
  <c r="AL14" i="22" s="1"/>
  <c r="EQ8" i="22"/>
  <c r="BP9" i="22" s="1"/>
  <c r="R14" i="22" s="1"/>
  <c r="EN8" i="22"/>
  <c r="AX9" i="22" s="1"/>
  <c r="L14" i="22" s="1"/>
  <c r="EZ8" i="22"/>
  <c r="DR9" i="22" s="1"/>
  <c r="AJ14" i="22" s="1"/>
  <c r="EU8" i="22"/>
  <c r="CN9" i="22" s="1"/>
  <c r="Z14" i="22" s="1"/>
  <c r="Z18" i="22"/>
  <c r="CR18" i="22"/>
  <c r="AB18" i="22"/>
  <c r="CX18" i="22"/>
  <c r="B28" i="22"/>
  <c r="HS83" i="22"/>
  <c r="HS62" i="22"/>
  <c r="ES8" i="22"/>
  <c r="CB9" i="22" s="1"/>
  <c r="V14" i="22" s="1"/>
  <c r="FN13" i="22"/>
  <c r="HU62" i="22"/>
  <c r="HW62" i="22"/>
  <c r="ER8" i="22"/>
  <c r="BV9" i="22" s="1"/>
  <c r="T14" i="22" s="1"/>
  <c r="EV8" i="22"/>
  <c r="CT9" i="22" s="1"/>
  <c r="AB14" i="22" s="1"/>
  <c r="HQ62" i="22"/>
  <c r="ET8" i="22"/>
  <c r="CH9" i="22" s="1"/>
  <c r="X14" i="22" s="1"/>
  <c r="HZ62" i="22"/>
  <c r="HT62" i="22"/>
  <c r="CL18" i="22"/>
  <c r="X18" i="22"/>
  <c r="EY8" i="22"/>
  <c r="DL9" i="22" s="1"/>
  <c r="AH14" i="22" s="1"/>
  <c r="FJ8" i="21"/>
  <c r="GQ69" i="21"/>
  <c r="GU69" i="21"/>
  <c r="FN8" i="21"/>
  <c r="GO69" i="21"/>
  <c r="EF15" i="21"/>
  <c r="BX362" i="21"/>
  <c r="EP362" i="21"/>
  <c r="EY358" i="21"/>
  <c r="EW358" i="21"/>
  <c r="R358" i="21" s="1"/>
  <c r="O364" i="21"/>
  <c r="DS364" i="21"/>
  <c r="EM359" i="21"/>
  <c r="AE359" i="21"/>
  <c r="EN348" i="21"/>
  <c r="AT348" i="21"/>
  <c r="ES351" i="21"/>
  <c r="DQ351" i="21"/>
  <c r="BX340" i="21"/>
  <c r="EP340" i="21"/>
  <c r="AE349" i="21"/>
  <c r="EM349" i="21"/>
  <c r="CM343" i="21"/>
  <c r="EQ343" i="21"/>
  <c r="EW340" i="21"/>
  <c r="R340" i="21" s="1"/>
  <c r="M353" i="21"/>
  <c r="CO353" i="21"/>
  <c r="BX328" i="21"/>
  <c r="EP328" i="21"/>
  <c r="BI344" i="21"/>
  <c r="EO344" i="21"/>
  <c r="DB320" i="21"/>
  <c r="ER320" i="21"/>
  <c r="DS346" i="21"/>
  <c r="O346" i="21"/>
  <c r="EQ339" i="21"/>
  <c r="CM339" i="21"/>
  <c r="K324" i="21"/>
  <c r="BK324" i="21"/>
  <c r="EQ321" i="21"/>
  <c r="CM321" i="21"/>
  <c r="K357" i="21"/>
  <c r="BK357" i="21"/>
  <c r="DD349" i="21"/>
  <c r="N349" i="21"/>
  <c r="K336" i="21"/>
  <c r="BK336" i="21"/>
  <c r="O328" i="21"/>
  <c r="DS328" i="21"/>
  <c r="EH318" i="21"/>
  <c r="P318" i="21"/>
  <c r="ES317" i="21"/>
  <c r="DQ317" i="21"/>
  <c r="EY312" i="21"/>
  <c r="EW312" i="21"/>
  <c r="R312" i="21" s="1"/>
  <c r="EM329" i="21"/>
  <c r="AE329" i="21"/>
  <c r="M320" i="21"/>
  <c r="CO320" i="21"/>
  <c r="K332" i="21"/>
  <c r="BK332" i="21"/>
  <c r="EW313" i="21"/>
  <c r="R313" i="21" s="1"/>
  <c r="DS307" i="21"/>
  <c r="O307" i="21"/>
  <c r="EM305" i="21"/>
  <c r="AE305" i="21"/>
  <c r="EN305" i="21"/>
  <c r="AT305" i="21"/>
  <c r="DB338" i="21"/>
  <c r="ER338" i="21"/>
  <c r="ER327" i="21"/>
  <c r="DB327" i="21"/>
  <c r="N317" i="21"/>
  <c r="DD317" i="21"/>
  <c r="P302" i="21"/>
  <c r="EH302" i="21"/>
  <c r="L305" i="21"/>
  <c r="BZ305" i="21"/>
  <c r="AV307" i="21"/>
  <c r="J307" i="21"/>
  <c r="EM301" i="21"/>
  <c r="AE301" i="21"/>
  <c r="CO300" i="21"/>
  <c r="M300" i="21"/>
  <c r="ET290" i="21"/>
  <c r="EF290" i="21"/>
  <c r="EQ291" i="21"/>
  <c r="CM291" i="21"/>
  <c r="DB285" i="21"/>
  <c r="ER285" i="21"/>
  <c r="DB269" i="21"/>
  <c r="ER269" i="21"/>
  <c r="M294" i="21"/>
  <c r="CO294" i="21"/>
  <c r="EH291" i="21"/>
  <c r="P291" i="21"/>
  <c r="I281" i="21"/>
  <c r="AG281" i="21"/>
  <c r="BX254" i="21"/>
  <c r="EP254" i="21"/>
  <c r="EZ248" i="21"/>
  <c r="EW248" i="21"/>
  <c r="R248" i="21" s="1"/>
  <c r="DB292" i="21"/>
  <c r="ER292" i="21"/>
  <c r="ET263" i="21"/>
  <c r="EF263" i="21"/>
  <c r="AE314" i="21"/>
  <c r="EM314" i="21"/>
  <c r="EO288" i="21"/>
  <c r="BI288" i="21"/>
  <c r="ER284" i="21"/>
  <c r="DB284" i="21"/>
  <c r="EO280" i="21"/>
  <c r="BI280" i="21"/>
  <c r="ER276" i="21"/>
  <c r="DB276" i="21"/>
  <c r="EO272" i="21"/>
  <c r="BI272" i="21"/>
  <c r="ET268" i="21"/>
  <c r="EF268" i="21"/>
  <c r="ES263" i="21"/>
  <c r="DQ263" i="21"/>
  <c r="EW247" i="21"/>
  <c r="R247" i="21" s="1"/>
  <c r="DD274" i="21"/>
  <c r="N274" i="21"/>
  <c r="AE206" i="21"/>
  <c r="EM206" i="21"/>
  <c r="EZ203" i="21"/>
  <c r="EW203" i="21"/>
  <c r="R203" i="21" s="1"/>
  <c r="ER261" i="21"/>
  <c r="DB261" i="21"/>
  <c r="I250" i="21"/>
  <c r="AG250" i="21"/>
  <c r="EP218" i="21"/>
  <c r="BX218" i="21"/>
  <c r="ET198" i="21"/>
  <c r="EF198" i="21"/>
  <c r="DQ265" i="21"/>
  <c r="ES265" i="21"/>
  <c r="EM253" i="21"/>
  <c r="AE253" i="21"/>
  <c r="DQ241" i="21"/>
  <c r="ES241" i="21"/>
  <c r="EQ239" i="21"/>
  <c r="CM239" i="21"/>
  <c r="DB225" i="21"/>
  <c r="ER225" i="21"/>
  <c r="DB213" i="21"/>
  <c r="ER213" i="21"/>
  <c r="EW210" i="21"/>
  <c r="R210" i="21" s="1"/>
  <c r="ET203" i="21"/>
  <c r="EF203" i="21"/>
  <c r="DB197" i="21"/>
  <c r="ER197" i="21"/>
  <c r="EO220" i="21"/>
  <c r="BI220" i="21"/>
  <c r="EM204" i="21"/>
  <c r="AE204" i="21"/>
  <c r="BX162" i="21"/>
  <c r="EP162" i="21"/>
  <c r="L266" i="21"/>
  <c r="BZ266" i="21"/>
  <c r="AV255" i="21"/>
  <c r="J255" i="21"/>
  <c r="EO245" i="21"/>
  <c r="BI245" i="21"/>
  <c r="P209" i="21"/>
  <c r="EH209" i="21"/>
  <c r="EO192" i="21"/>
  <c r="BI192" i="21"/>
  <c r="EO189" i="21"/>
  <c r="BI189" i="21"/>
  <c r="EO178" i="21"/>
  <c r="BI178" i="21"/>
  <c r="EO166" i="21"/>
  <c r="BI166" i="21"/>
  <c r="ES158" i="21"/>
  <c r="DQ158" i="21"/>
  <c r="EO236" i="21"/>
  <c r="BI236" i="21"/>
  <c r="P233" i="21"/>
  <c r="EH233" i="21"/>
  <c r="EW217" i="21"/>
  <c r="R217" i="21" s="1"/>
  <c r="EW212" i="21"/>
  <c r="R212" i="21" s="1"/>
  <c r="K203" i="21"/>
  <c r="BK203" i="21"/>
  <c r="DB182" i="21"/>
  <c r="ER182" i="21"/>
  <c r="DB162" i="21"/>
  <c r="ER162" i="21"/>
  <c r="EO155" i="21"/>
  <c r="BI155" i="21"/>
  <c r="EW151" i="21"/>
  <c r="R151" i="21" s="1"/>
  <c r="EM216" i="21"/>
  <c r="AE216" i="21"/>
  <c r="L208" i="21"/>
  <c r="BZ208" i="21"/>
  <c r="O191" i="21"/>
  <c r="DS191" i="21"/>
  <c r="EN181" i="21"/>
  <c r="AT181" i="21"/>
  <c r="AE143" i="21"/>
  <c r="EM143" i="21"/>
  <c r="BX109" i="21"/>
  <c r="EP109" i="21"/>
  <c r="M246" i="21"/>
  <c r="CO246" i="21"/>
  <c r="EO200" i="21"/>
  <c r="BI200" i="21"/>
  <c r="ET173" i="21"/>
  <c r="EF173" i="21"/>
  <c r="EQ161" i="21"/>
  <c r="CM161" i="21"/>
  <c r="ET157" i="21"/>
  <c r="EF157" i="21"/>
  <c r="BI153" i="21"/>
  <c r="EO153" i="21"/>
  <c r="P150" i="21"/>
  <c r="EH150" i="21"/>
  <c r="EO147" i="21"/>
  <c r="BI147" i="21"/>
  <c r="EO138" i="21"/>
  <c r="BI138" i="21"/>
  <c r="EP127" i="21"/>
  <c r="BX127" i="21"/>
  <c r="EW122" i="21"/>
  <c r="R122" i="21" s="1"/>
  <c r="EO114" i="21"/>
  <c r="BI114" i="21"/>
  <c r="EY107" i="21"/>
  <c r="EW107" i="21"/>
  <c r="R107" i="21" s="1"/>
  <c r="EO102" i="21"/>
  <c r="BI102" i="21"/>
  <c r="ES257" i="21"/>
  <c r="DQ257" i="21"/>
  <c r="AV206" i="21"/>
  <c r="J206" i="21"/>
  <c r="EM185" i="21"/>
  <c r="AE185" i="21"/>
  <c r="EH184" i="21"/>
  <c r="P184" i="21"/>
  <c r="EH183" i="21"/>
  <c r="P183" i="21"/>
  <c r="FB144" i="21"/>
  <c r="EW144" i="21"/>
  <c r="R144" i="21" s="1"/>
  <c r="FB140" i="21"/>
  <c r="EW140" i="21"/>
  <c r="R140" i="21" s="1"/>
  <c r="FB136" i="21"/>
  <c r="EW136" i="21"/>
  <c r="R136" i="21" s="1"/>
  <c r="ES127" i="21"/>
  <c r="DQ127" i="21"/>
  <c r="ES119" i="21"/>
  <c r="DQ119" i="21"/>
  <c r="AT114" i="21"/>
  <c r="EN114" i="21"/>
  <c r="DB106" i="21"/>
  <c r="ER106" i="21"/>
  <c r="M237" i="21"/>
  <c r="CO237" i="21"/>
  <c r="EP169" i="21"/>
  <c r="BX169" i="21"/>
  <c r="DD155" i="21"/>
  <c r="N155" i="21"/>
  <c r="EO129" i="21"/>
  <c r="BI129" i="21"/>
  <c r="EQ113" i="21"/>
  <c r="CM113" i="21"/>
  <c r="EW108" i="21"/>
  <c r="R108" i="21" s="1"/>
  <c r="CO102" i="21"/>
  <c r="M102" i="21"/>
  <c r="BX83" i="21"/>
  <c r="EP83" i="21"/>
  <c r="EZ65" i="21"/>
  <c r="EW65" i="21"/>
  <c r="R65" i="21" s="1"/>
  <c r="O188" i="21"/>
  <c r="DS188" i="21"/>
  <c r="EM117" i="21"/>
  <c r="AE117" i="21"/>
  <c r="EH110" i="21"/>
  <c r="P110" i="21"/>
  <c r="EW89" i="21"/>
  <c r="R89" i="21" s="1"/>
  <c r="ES83" i="21"/>
  <c r="DQ83" i="21"/>
  <c r="EP72" i="21"/>
  <c r="BX72" i="21"/>
  <c r="EO63" i="21"/>
  <c r="BI63" i="21"/>
  <c r="EQ18" i="21"/>
  <c r="CM18" i="21"/>
  <c r="EO180" i="21"/>
  <c r="BI180" i="21"/>
  <c r="EH168" i="21"/>
  <c r="P168" i="21"/>
  <c r="EO95" i="21"/>
  <c r="BI95" i="21"/>
  <c r="EO85" i="21"/>
  <c r="BI85" i="21"/>
  <c r="EW80" i="21"/>
  <c r="R80" i="21" s="1"/>
  <c r="AT75" i="21"/>
  <c r="EN75" i="21"/>
  <c r="ES56" i="21"/>
  <c r="DQ56" i="21"/>
  <c r="DB47" i="21"/>
  <c r="ER47" i="21"/>
  <c r="AT35" i="21"/>
  <c r="EN35" i="21"/>
  <c r="EO21" i="21"/>
  <c r="BI21" i="21"/>
  <c r="M166" i="21"/>
  <c r="CO166" i="21"/>
  <c r="DD139" i="21"/>
  <c r="N139" i="21"/>
  <c r="EO128" i="21"/>
  <c r="BI128" i="21"/>
  <c r="L117" i="21"/>
  <c r="BZ117" i="21"/>
  <c r="EH99" i="21"/>
  <c r="P99" i="21"/>
  <c r="EQ92" i="21"/>
  <c r="CM92" i="21"/>
  <c r="EN78" i="21"/>
  <c r="AT78" i="21"/>
  <c r="AV64" i="21"/>
  <c r="J64" i="21"/>
  <c r="O45" i="21"/>
  <c r="DS45" i="21"/>
  <c r="ET38" i="21"/>
  <c r="EF38" i="21"/>
  <c r="DD32" i="21"/>
  <c r="N32" i="21"/>
  <c r="EN27" i="21"/>
  <c r="AT27" i="21"/>
  <c r="EM19" i="21"/>
  <c r="AE19" i="21"/>
  <c r="I93" i="21"/>
  <c r="AG93" i="21"/>
  <c r="K45" i="21"/>
  <c r="BK45" i="21"/>
  <c r="ES23" i="21"/>
  <c r="DQ23" i="21"/>
  <c r="EO145" i="21"/>
  <c r="BI145" i="21"/>
  <c r="O107" i="21"/>
  <c r="DS107" i="21"/>
  <c r="FO8" i="21"/>
  <c r="GU70" i="21"/>
  <c r="GM99" i="21"/>
  <c r="GN60" i="21"/>
  <c r="GN77" i="21"/>
  <c r="K172" i="21"/>
  <c r="BK172" i="21"/>
  <c r="L121" i="21"/>
  <c r="BZ121" i="21"/>
  <c r="ER100" i="21"/>
  <c r="DB100" i="21"/>
  <c r="K57" i="21"/>
  <c r="BK57" i="21"/>
  <c r="O37" i="21"/>
  <c r="DS37" i="21"/>
  <c r="GM101" i="21"/>
  <c r="GP60" i="21"/>
  <c r="GP77" i="21"/>
  <c r="AE142" i="21"/>
  <c r="EM142" i="21"/>
  <c r="M130" i="21"/>
  <c r="CO130" i="21"/>
  <c r="I118" i="21"/>
  <c r="AG118" i="21"/>
  <c r="O105" i="21"/>
  <c r="DS105" i="21"/>
  <c r="EM87" i="21"/>
  <c r="AE87" i="21"/>
  <c r="EH81" i="21"/>
  <c r="P81" i="21"/>
  <c r="O69" i="21"/>
  <c r="DS69" i="21"/>
  <c r="M55" i="21"/>
  <c r="CO55" i="21"/>
  <c r="EO54" i="21"/>
  <c r="BI54" i="21"/>
  <c r="EO50" i="21"/>
  <c r="BI50" i="21"/>
  <c r="EM42" i="21"/>
  <c r="AE42" i="21"/>
  <c r="O30" i="21"/>
  <c r="DS30" i="21"/>
  <c r="DD18" i="21"/>
  <c r="N18" i="21"/>
  <c r="L161" i="21"/>
  <c r="BZ161" i="21"/>
  <c r="K103" i="21"/>
  <c r="BK103" i="21"/>
  <c r="ER66" i="21"/>
  <c r="DB66" i="21"/>
  <c r="EH49" i="21"/>
  <c r="P49" i="21"/>
  <c r="DD101" i="21"/>
  <c r="N101" i="21"/>
  <c r="I63" i="21"/>
  <c r="AG63" i="21"/>
  <c r="M93" i="21"/>
  <c r="CO93" i="21"/>
  <c r="I84" i="21"/>
  <c r="AG84" i="21"/>
  <c r="I79" i="21"/>
  <c r="AG79" i="21"/>
  <c r="M67" i="21"/>
  <c r="CO67" i="21"/>
  <c r="O86" i="21"/>
  <c r="DS86" i="21"/>
  <c r="L54" i="21"/>
  <c r="BZ54" i="21"/>
  <c r="O49" i="21"/>
  <c r="DS49" i="21"/>
  <c r="K33" i="21"/>
  <c r="BK33" i="21"/>
  <c r="M94" i="21"/>
  <c r="CO94" i="21"/>
  <c r="DD56" i="21"/>
  <c r="N56" i="21"/>
  <c r="K364" i="21"/>
  <c r="BK364" i="21"/>
  <c r="EW363" i="21"/>
  <c r="R363" i="21" s="1"/>
  <c r="I364" i="21"/>
  <c r="AG364" i="21"/>
  <c r="EW360" i="21"/>
  <c r="R360" i="21" s="1"/>
  <c r="BI360" i="21"/>
  <c r="EO360" i="21"/>
  <c r="CO360" i="21"/>
  <c r="M360" i="21"/>
  <c r="EQ358" i="21"/>
  <c r="CM358" i="21"/>
  <c r="BI355" i="21"/>
  <c r="EO355" i="21"/>
  <c r="DD358" i="21"/>
  <c r="N358" i="21"/>
  <c r="AT357" i="21"/>
  <c r="EN357" i="21"/>
  <c r="EW356" i="21"/>
  <c r="R356" i="21" s="1"/>
  <c r="L355" i="21"/>
  <c r="BZ355" i="21"/>
  <c r="EY354" i="21"/>
  <c r="EW354" i="21"/>
  <c r="R354" i="21" s="1"/>
  <c r="M364" i="21"/>
  <c r="CO364" i="21"/>
  <c r="P364" i="21"/>
  <c r="EH364" i="21"/>
  <c r="EW362" i="21"/>
  <c r="R362" i="21" s="1"/>
  <c r="I357" i="21"/>
  <c r="AG357" i="21"/>
  <c r="L360" i="21"/>
  <c r="BZ360" i="21"/>
  <c r="EN359" i="21"/>
  <c r="AT359" i="21"/>
  <c r="CM359" i="21"/>
  <c r="EQ359" i="21"/>
  <c r="EW350" i="21"/>
  <c r="R350" i="21" s="1"/>
  <c r="EQ350" i="21"/>
  <c r="CM350" i="21"/>
  <c r="ER348" i="21"/>
  <c r="DB348" i="21"/>
  <c r="AV358" i="21"/>
  <c r="J358" i="21"/>
  <c r="BX351" i="21"/>
  <c r="EP351" i="21"/>
  <c r="EN351" i="21"/>
  <c r="AT351" i="21"/>
  <c r="EW349" i="21"/>
  <c r="R349" i="21" s="1"/>
  <c r="BI347" i="21"/>
  <c r="EO347" i="21"/>
  <c r="BX348" i="21"/>
  <c r="EP348" i="21"/>
  <c r="EN345" i="21"/>
  <c r="AT345" i="21"/>
  <c r="ET343" i="21"/>
  <c r="EF343" i="21"/>
  <c r="EP341" i="21"/>
  <c r="BX341" i="21"/>
  <c r="EN361" i="21"/>
  <c r="AT361" i="21"/>
  <c r="EQ361" i="21"/>
  <c r="CM361" i="21"/>
  <c r="ES361" i="21"/>
  <c r="DQ361" i="21"/>
  <c r="CO349" i="21"/>
  <c r="M349" i="21"/>
  <c r="BZ347" i="21"/>
  <c r="L347" i="21"/>
  <c r="BK341" i="21"/>
  <c r="K341" i="21"/>
  <c r="BX324" i="21"/>
  <c r="EP324" i="21"/>
  <c r="I353" i="21"/>
  <c r="AG353" i="21"/>
  <c r="EQ344" i="21"/>
  <c r="CM344" i="21"/>
  <c r="AT344" i="21"/>
  <c r="EN344" i="21"/>
  <c r="EZ336" i="21"/>
  <c r="EW336" i="21"/>
  <c r="R336" i="21" s="1"/>
  <c r="BX330" i="21"/>
  <c r="EP330" i="21"/>
  <c r="DB324" i="21"/>
  <c r="ER324" i="21"/>
  <c r="EZ320" i="21"/>
  <c r="EW320" i="21"/>
  <c r="R320" i="21" s="1"/>
  <c r="EW348" i="21"/>
  <c r="R348" i="21" s="1"/>
  <c r="EW346" i="21"/>
  <c r="R346" i="21" s="1"/>
  <c r="N342" i="21"/>
  <c r="DD342" i="21"/>
  <c r="EN339" i="21"/>
  <c r="AT339" i="21"/>
  <c r="ES339" i="21"/>
  <c r="DQ339" i="21"/>
  <c r="DQ337" i="21"/>
  <c r="ES337" i="21"/>
  <c r="I336" i="21"/>
  <c r="AG336" i="21"/>
  <c r="M328" i="21"/>
  <c r="CO328" i="21"/>
  <c r="ET323" i="21"/>
  <c r="EF323" i="21"/>
  <c r="EO323" i="21"/>
  <c r="BI323" i="21"/>
  <c r="EO321" i="21"/>
  <c r="BI321" i="21"/>
  <c r="I320" i="21"/>
  <c r="AG320" i="21"/>
  <c r="BX311" i="21"/>
  <c r="EP311" i="21"/>
  <c r="M357" i="21"/>
  <c r="CO357" i="21"/>
  <c r="DD341" i="21"/>
  <c r="N341" i="21"/>
  <c r="CM352" i="21"/>
  <c r="EQ352" i="21"/>
  <c r="EW352" i="21"/>
  <c r="R352" i="21" s="1"/>
  <c r="L349" i="21"/>
  <c r="BZ349" i="21"/>
  <c r="P336" i="21"/>
  <c r="EH336" i="21"/>
  <c r="EW335" i="21"/>
  <c r="R335" i="21" s="1"/>
  <c r="EH334" i="21"/>
  <c r="P334" i="21"/>
  <c r="DQ333" i="21"/>
  <c r="ES333" i="21"/>
  <c r="I332" i="21"/>
  <c r="AG332" i="21"/>
  <c r="M324" i="21"/>
  <c r="CO324" i="21"/>
  <c r="ET319" i="21"/>
  <c r="EF319" i="21"/>
  <c r="BI319" i="21"/>
  <c r="EO319" i="21"/>
  <c r="EF316" i="21"/>
  <c r="ET316" i="21"/>
  <c r="BX314" i="21"/>
  <c r="EP314" i="21"/>
  <c r="EY311" i="21"/>
  <c r="EW311" i="21"/>
  <c r="R311" i="21" s="1"/>
  <c r="CM307" i="21"/>
  <c r="EQ307" i="21"/>
  <c r="M336" i="21"/>
  <c r="CO336" i="21"/>
  <c r="EW328" i="21"/>
  <c r="R328" i="21" s="1"/>
  <c r="I326" i="21"/>
  <c r="AG326" i="21"/>
  <c r="EP325" i="21"/>
  <c r="BX325" i="21"/>
  <c r="ES325" i="21"/>
  <c r="DQ325" i="21"/>
  <c r="I324" i="21"/>
  <c r="AG324" i="21"/>
  <c r="BX317" i="21"/>
  <c r="EP317" i="21"/>
  <c r="EY315" i="21"/>
  <c r="EW315" i="21"/>
  <c r="R315" i="21" s="1"/>
  <c r="ET312" i="21"/>
  <c r="EF312" i="21"/>
  <c r="EQ312" i="21"/>
  <c r="CM312" i="21"/>
  <c r="M362" i="21"/>
  <c r="CO362" i="21"/>
  <c r="N353" i="21"/>
  <c r="DD353" i="21"/>
  <c r="M330" i="21"/>
  <c r="CO330" i="21"/>
  <c r="EW329" i="21"/>
  <c r="R329" i="21" s="1"/>
  <c r="CM329" i="21"/>
  <c r="EQ329" i="21"/>
  <c r="M322" i="21"/>
  <c r="CO322" i="21"/>
  <c r="DS318" i="21"/>
  <c r="O318" i="21"/>
  <c r="DS311" i="21"/>
  <c r="O311" i="21"/>
  <c r="O342" i="21"/>
  <c r="DS342" i="21"/>
  <c r="AG342" i="21"/>
  <c r="I342" i="21"/>
  <c r="ET331" i="21"/>
  <c r="EF331" i="21"/>
  <c r="EQ331" i="21"/>
  <c r="CM331" i="21"/>
  <c r="P326" i="21"/>
  <c r="EH326" i="21"/>
  <c r="AV321" i="21"/>
  <c r="J321" i="21"/>
  <c r="CO316" i="21"/>
  <c r="M316" i="21"/>
  <c r="BI313" i="21"/>
  <c r="EO313" i="21"/>
  <c r="EH307" i="21"/>
  <c r="P307" i="21"/>
  <c r="EF304" i="21"/>
  <c r="ET304" i="21"/>
  <c r="EY300" i="21"/>
  <c r="EW300" i="21"/>
  <c r="R300" i="21" s="1"/>
  <c r="EY296" i="21"/>
  <c r="EW296" i="21"/>
  <c r="R296" i="21" s="1"/>
  <c r="DS343" i="21"/>
  <c r="O343" i="21"/>
  <c r="DD325" i="21"/>
  <c r="N325" i="21"/>
  <c r="J314" i="21"/>
  <c r="AV314" i="21"/>
  <c r="AV310" i="21"/>
  <c r="J310" i="21"/>
  <c r="EW305" i="21"/>
  <c r="R305" i="21" s="1"/>
  <c r="ER305" i="21"/>
  <c r="DB305" i="21"/>
  <c r="EP300" i="21"/>
  <c r="BX300" i="21"/>
  <c r="ET338" i="21"/>
  <c r="EF338" i="21"/>
  <c r="EP338" i="21"/>
  <c r="BX338" i="21"/>
  <c r="AV331" i="21"/>
  <c r="J331" i="21"/>
  <c r="EP327" i="21"/>
  <c r="BX327" i="21"/>
  <c r="EW327" i="21"/>
  <c r="R327" i="21" s="1"/>
  <c r="L323" i="21"/>
  <c r="BZ323" i="21"/>
  <c r="K322" i="21"/>
  <c r="BK322" i="21"/>
  <c r="EW308" i="21"/>
  <c r="R308" i="21" s="1"/>
  <c r="ER308" i="21"/>
  <c r="DB308" i="21"/>
  <c r="DB300" i="21"/>
  <c r="ER300" i="21"/>
  <c r="BX298" i="21"/>
  <c r="EP298" i="21"/>
  <c r="EW295" i="21"/>
  <c r="R295" i="21" s="1"/>
  <c r="EY295" i="21"/>
  <c r="BK308" i="21"/>
  <c r="K308" i="21"/>
  <c r="BK296" i="21"/>
  <c r="K296" i="21"/>
  <c r="I294" i="21"/>
  <c r="AG294" i="21"/>
  <c r="EP309" i="21"/>
  <c r="BX309" i="21"/>
  <c r="ES309" i="21"/>
  <c r="DQ309" i="21"/>
  <c r="AG304" i="21"/>
  <c r="I304" i="21"/>
  <c r="EW301" i="21"/>
  <c r="R301" i="21" s="1"/>
  <c r="EQ301" i="21"/>
  <c r="CM301" i="21"/>
  <c r="EW297" i="21"/>
  <c r="R297" i="21" s="1"/>
  <c r="EQ297" i="21"/>
  <c r="CM297" i="21"/>
  <c r="EP290" i="21"/>
  <c r="BX290" i="21"/>
  <c r="EP282" i="21"/>
  <c r="BX282" i="21"/>
  <c r="EP274" i="21"/>
  <c r="BX274" i="21"/>
  <c r="BZ321" i="21"/>
  <c r="L321" i="21"/>
  <c r="ES291" i="21"/>
  <c r="DQ291" i="21"/>
  <c r="ES290" i="21"/>
  <c r="DQ290" i="21"/>
  <c r="AT289" i="21"/>
  <c r="EN289" i="21"/>
  <c r="ES286" i="21"/>
  <c r="DQ286" i="21"/>
  <c r="AT285" i="21"/>
  <c r="EN285" i="21"/>
  <c r="ES282" i="21"/>
  <c r="DQ282" i="21"/>
  <c r="AT281" i="21"/>
  <c r="EN281" i="21"/>
  <c r="ES278" i="21"/>
  <c r="DQ278" i="21"/>
  <c r="AT277" i="21"/>
  <c r="EN277" i="21"/>
  <c r="ES274" i="21"/>
  <c r="DQ274" i="21"/>
  <c r="AT273" i="21"/>
  <c r="EN273" i="21"/>
  <c r="ES270" i="21"/>
  <c r="DQ270" i="21"/>
  <c r="AT269" i="21"/>
  <c r="EN269" i="21"/>
  <c r="EO293" i="21"/>
  <c r="BI293" i="21"/>
  <c r="EN293" i="21"/>
  <c r="AT293" i="21"/>
  <c r="EW289" i="21"/>
  <c r="R289" i="21" s="1"/>
  <c r="O287" i="21"/>
  <c r="DS287" i="21"/>
  <c r="I277" i="21"/>
  <c r="AG277" i="21"/>
  <c r="EW273" i="21"/>
  <c r="R273" i="21" s="1"/>
  <c r="O271" i="21"/>
  <c r="DS271" i="21"/>
  <c r="AE263" i="21"/>
  <c r="EM263" i="21"/>
  <c r="EZ260" i="21"/>
  <c r="EW260" i="21"/>
  <c r="R260" i="21" s="1"/>
  <c r="BX250" i="21"/>
  <c r="EP250" i="21"/>
  <c r="AE247" i="21"/>
  <c r="EM247" i="21"/>
  <c r="EZ244" i="21"/>
  <c r="EW244" i="21"/>
  <c r="R244" i="21" s="1"/>
  <c r="BZ301" i="21"/>
  <c r="L301" i="21"/>
  <c r="DS296" i="21"/>
  <c r="O296" i="21"/>
  <c r="EM292" i="21"/>
  <c r="AE292" i="21"/>
  <c r="EQ292" i="21"/>
  <c r="CM292" i="21"/>
  <c r="DQ266" i="21"/>
  <c r="ES266" i="21"/>
  <c r="EP263" i="21"/>
  <c r="BX263" i="21"/>
  <c r="EP255" i="21"/>
  <c r="BX255" i="21"/>
  <c r="EP247" i="21"/>
  <c r="BX247" i="21"/>
  <c r="L319" i="21"/>
  <c r="BZ319" i="21"/>
  <c r="EW314" i="21"/>
  <c r="R314" i="21" s="1"/>
  <c r="DS302" i="21"/>
  <c r="O302" i="21"/>
  <c r="I298" i="21"/>
  <c r="AG298" i="21"/>
  <c r="BZ291" i="21"/>
  <c r="L291" i="21"/>
  <c r="P289" i="21"/>
  <c r="EH289" i="21"/>
  <c r="EN288" i="21"/>
  <c r="AT288" i="21"/>
  <c r="DQ288" i="21"/>
  <c r="ES288" i="21"/>
  <c r="EH287" i="21"/>
  <c r="P287" i="21"/>
  <c r="M285" i="21"/>
  <c r="CO285" i="21"/>
  <c r="EM284" i="21"/>
  <c r="AE284" i="21"/>
  <c r="EW284" i="21"/>
  <c r="R284" i="21" s="1"/>
  <c r="P281" i="21"/>
  <c r="EH281" i="21"/>
  <c r="EN280" i="21"/>
  <c r="AT280" i="21"/>
  <c r="DQ280" i="21"/>
  <c r="ES280" i="21"/>
  <c r="EH279" i="21"/>
  <c r="P279" i="21"/>
  <c r="M277" i="21"/>
  <c r="CO277" i="21"/>
  <c r="EM276" i="21"/>
  <c r="AE276" i="21"/>
  <c r="EW276" i="21"/>
  <c r="R276" i="21" s="1"/>
  <c r="P273" i="21"/>
  <c r="EH273" i="21"/>
  <c r="EN272" i="21"/>
  <c r="AT272" i="21"/>
  <c r="DQ272" i="21"/>
  <c r="ES272" i="21"/>
  <c r="EH271" i="21"/>
  <c r="P271" i="21"/>
  <c r="M269" i="21"/>
  <c r="CO269" i="21"/>
  <c r="EM268" i="21"/>
  <c r="AE268" i="21"/>
  <c r="EW268" i="21"/>
  <c r="R268" i="21" s="1"/>
  <c r="EP264" i="21"/>
  <c r="BX264" i="21"/>
  <c r="EO263" i="21"/>
  <c r="BI263" i="21"/>
  <c r="ET260" i="21"/>
  <c r="EF260" i="21"/>
  <c r="ES259" i="21"/>
  <c r="DQ259" i="21"/>
  <c r="ET256" i="21"/>
  <c r="EF256" i="21"/>
  <c r="ES255" i="21"/>
  <c r="DQ255" i="21"/>
  <c r="AT254" i="21"/>
  <c r="EN254" i="21"/>
  <c r="DB250" i="21"/>
  <c r="ER250" i="21"/>
  <c r="ET244" i="21"/>
  <c r="EF244" i="21"/>
  <c r="ES243" i="21"/>
  <c r="DQ243" i="21"/>
  <c r="ET240" i="21"/>
  <c r="EF240" i="21"/>
  <c r="DB238" i="21"/>
  <c r="ER238" i="21"/>
  <c r="AV278" i="21"/>
  <c r="J278" i="21"/>
  <c r="K240" i="21"/>
  <c r="BK240" i="21"/>
  <c r="BX237" i="21"/>
  <c r="EP237" i="21"/>
  <c r="AE234" i="21"/>
  <c r="EM234" i="21"/>
  <c r="EZ231" i="21"/>
  <c r="EW231" i="21"/>
  <c r="R231" i="21" s="1"/>
  <c r="BX221" i="21"/>
  <c r="EP221" i="21"/>
  <c r="AE218" i="21"/>
  <c r="EM218" i="21"/>
  <c r="EZ215" i="21"/>
  <c r="EW215" i="21"/>
  <c r="R215" i="21" s="1"/>
  <c r="BX205" i="21"/>
  <c r="EP205" i="21"/>
  <c r="AE202" i="21"/>
  <c r="EM202" i="21"/>
  <c r="BX193" i="21"/>
  <c r="EP193" i="21"/>
  <c r="L288" i="21"/>
  <c r="BZ288" i="21"/>
  <c r="L280" i="21"/>
  <c r="BZ280" i="21"/>
  <c r="L272" i="21"/>
  <c r="BZ272" i="21"/>
  <c r="EM261" i="21"/>
  <c r="AE261" i="21"/>
  <c r="EW261" i="21"/>
  <c r="R261" i="21" s="1"/>
  <c r="O260" i="21"/>
  <c r="DS260" i="21"/>
  <c r="K256" i="21"/>
  <c r="BK256" i="21"/>
  <c r="EN249" i="21"/>
  <c r="AT249" i="21"/>
  <c r="ES249" i="21"/>
  <c r="DQ249" i="21"/>
  <c r="K244" i="21"/>
  <c r="BK244" i="21"/>
  <c r="ET230" i="21"/>
  <c r="EF230" i="21"/>
  <c r="ET222" i="21"/>
  <c r="EF222" i="21"/>
  <c r="ET214" i="21"/>
  <c r="EF214" i="21"/>
  <c r="ET206" i="21"/>
  <c r="EF206" i="21"/>
  <c r="ES201" i="21"/>
  <c r="DQ201" i="21"/>
  <c r="EP198" i="21"/>
  <c r="BX198" i="21"/>
  <c r="EP194" i="21"/>
  <c r="BX194" i="21"/>
  <c r="EP190" i="21"/>
  <c r="BX190" i="21"/>
  <c r="EN303" i="21"/>
  <c r="AT303" i="21"/>
  <c r="AE303" i="21"/>
  <c r="EM303" i="21"/>
  <c r="DD286" i="21"/>
  <c r="N286" i="21"/>
  <c r="DD278" i="21"/>
  <c r="N278" i="21"/>
  <c r="DD270" i="21"/>
  <c r="N270" i="21"/>
  <c r="EO265" i="21"/>
  <c r="BI265" i="21"/>
  <c r="EN265" i="21"/>
  <c r="AT265" i="21"/>
  <c r="AV263" i="21"/>
  <c r="J263" i="21"/>
  <c r="P258" i="21"/>
  <c r="EH258" i="21"/>
  <c r="EQ253" i="21"/>
  <c r="CM253" i="21"/>
  <c r="EO253" i="21"/>
  <c r="BI253" i="21"/>
  <c r="AV251" i="21"/>
  <c r="J251" i="21"/>
  <c r="I246" i="21"/>
  <c r="AG246" i="21"/>
  <c r="DD243" i="21"/>
  <c r="N243" i="21"/>
  <c r="ET241" i="21"/>
  <c r="EF241" i="21"/>
  <c r="ER241" i="21"/>
  <c r="DB241" i="21"/>
  <c r="ES239" i="21"/>
  <c r="DQ239" i="21"/>
  <c r="EW234" i="21"/>
  <c r="R234" i="21" s="1"/>
  <c r="ET227" i="21"/>
  <c r="EF227" i="21"/>
  <c r="ES226" i="21"/>
  <c r="DQ226" i="21"/>
  <c r="ET223" i="21"/>
  <c r="EF223" i="21"/>
  <c r="ES222" i="21"/>
  <c r="DQ222" i="21"/>
  <c r="ET219" i="21"/>
  <c r="EF219" i="21"/>
  <c r="ES218" i="21"/>
  <c r="DQ218" i="21"/>
  <c r="ET215" i="21"/>
  <c r="EF215" i="21"/>
  <c r="ES214" i="21"/>
  <c r="DQ214" i="21"/>
  <c r="AT213" i="21"/>
  <c r="EN213" i="21"/>
  <c r="DB209" i="21"/>
  <c r="ER209" i="21"/>
  <c r="EW206" i="21"/>
  <c r="R206" i="21" s="1"/>
  <c r="EP203" i="21"/>
  <c r="BX203" i="21"/>
  <c r="EO202" i="21"/>
  <c r="BI202" i="21"/>
  <c r="ET199" i="21"/>
  <c r="EF199" i="21"/>
  <c r="AT197" i="21"/>
  <c r="EN197" i="21"/>
  <c r="ES194" i="21"/>
  <c r="DQ194" i="21"/>
  <c r="AT193" i="21"/>
  <c r="EN193" i="21"/>
  <c r="ES190" i="21"/>
  <c r="DQ190" i="21"/>
  <c r="K287" i="21"/>
  <c r="BK287" i="21"/>
  <c r="L276" i="21"/>
  <c r="BZ276" i="21"/>
  <c r="DD244" i="21"/>
  <c r="N244" i="21"/>
  <c r="M233" i="21"/>
  <c r="CO233" i="21"/>
  <c r="EQ232" i="21"/>
  <c r="CM232" i="21"/>
  <c r="EO232" i="21"/>
  <c r="BI232" i="21"/>
  <c r="AV230" i="21"/>
  <c r="J230" i="21"/>
  <c r="EN220" i="21"/>
  <c r="AT220" i="21"/>
  <c r="ES220" i="21"/>
  <c r="DQ220" i="21"/>
  <c r="I213" i="21"/>
  <c r="AG213" i="21"/>
  <c r="DD206" i="21"/>
  <c r="N206" i="21"/>
  <c r="M205" i="21"/>
  <c r="CO205" i="21"/>
  <c r="EQ204" i="21"/>
  <c r="CM204" i="21"/>
  <c r="EO204" i="21"/>
  <c r="BI204" i="21"/>
  <c r="AV202" i="21"/>
  <c r="J202" i="21"/>
  <c r="EW198" i="21"/>
  <c r="R198" i="21" s="1"/>
  <c r="K195" i="21"/>
  <c r="BK195" i="21"/>
  <c r="BX174" i="21"/>
  <c r="EP174" i="21"/>
  <c r="BX158" i="21"/>
  <c r="EP158" i="21"/>
  <c r="K292" i="21"/>
  <c r="BK292" i="21"/>
  <c r="EW262" i="21"/>
  <c r="R262" i="21" s="1"/>
  <c r="L261" i="21"/>
  <c r="BZ261" i="21"/>
  <c r="EN245" i="21"/>
  <c r="AT245" i="21"/>
  <c r="ES245" i="21"/>
  <c r="DQ245" i="21"/>
  <c r="ET224" i="21"/>
  <c r="EF224" i="21"/>
  <c r="ER224" i="21"/>
  <c r="DB224" i="21"/>
  <c r="P217" i="21"/>
  <c r="EH217" i="21"/>
  <c r="ET208" i="21"/>
  <c r="EF208" i="21"/>
  <c r="ER208" i="21"/>
  <c r="DB208" i="21"/>
  <c r="AV194" i="21"/>
  <c r="J194" i="21"/>
  <c r="P193" i="21"/>
  <c r="EH193" i="21"/>
  <c r="EN192" i="21"/>
  <c r="AT192" i="21"/>
  <c r="ES192" i="21"/>
  <c r="DQ192" i="21"/>
  <c r="EN189" i="21"/>
  <c r="AT189" i="21"/>
  <c r="ES189" i="21"/>
  <c r="DQ189" i="21"/>
  <c r="EW186" i="21"/>
  <c r="R186" i="21" s="1"/>
  <c r="EW182" i="21"/>
  <c r="R182" i="21" s="1"/>
  <c r="EW178" i="21"/>
  <c r="R178" i="21" s="1"/>
  <c r="EW174" i="21"/>
  <c r="R174" i="21" s="1"/>
  <c r="EW170" i="21"/>
  <c r="R170" i="21" s="1"/>
  <c r="EW166" i="21"/>
  <c r="R166" i="21" s="1"/>
  <c r="EW162" i="21"/>
  <c r="R162" i="21" s="1"/>
  <c r="EO158" i="21"/>
  <c r="BI158" i="21"/>
  <c r="ES154" i="21"/>
  <c r="DQ154" i="21"/>
  <c r="EP151" i="21"/>
  <c r="BX151" i="21"/>
  <c r="EQ148" i="21"/>
  <c r="CM148" i="21"/>
  <c r="DD266" i="21"/>
  <c r="N266" i="21"/>
  <c r="K260" i="21"/>
  <c r="BK260" i="21"/>
  <c r="EW258" i="21"/>
  <c r="R258" i="21" s="1"/>
  <c r="BK238" i="21"/>
  <c r="K238" i="21"/>
  <c r="EN236" i="21"/>
  <c r="AT236" i="21"/>
  <c r="DQ236" i="21"/>
  <c r="ES236" i="21"/>
  <c r="EM228" i="21"/>
  <c r="AE228" i="21"/>
  <c r="EW228" i="21"/>
  <c r="R228" i="21" s="1"/>
  <c r="O227" i="21"/>
  <c r="DS227" i="21"/>
  <c r="EQ212" i="21"/>
  <c r="CM212" i="21"/>
  <c r="EO212" i="21"/>
  <c r="BI212" i="21"/>
  <c r="I205" i="21"/>
  <c r="AG205" i="21"/>
  <c r="DD203" i="21"/>
  <c r="N203" i="21"/>
  <c r="DD190" i="21"/>
  <c r="N190" i="21"/>
  <c r="ES187" i="21"/>
  <c r="DQ187" i="21"/>
  <c r="AT186" i="21"/>
  <c r="EN186" i="21"/>
  <c r="ES183" i="21"/>
  <c r="DQ183" i="21"/>
  <c r="AT182" i="21"/>
  <c r="EN182" i="21"/>
  <c r="ES179" i="21"/>
  <c r="DQ179" i="21"/>
  <c r="AT178" i="21"/>
  <c r="EN178" i="21"/>
  <c r="ES175" i="21"/>
  <c r="DQ175" i="21"/>
  <c r="AT174" i="21"/>
  <c r="EN174" i="21"/>
  <c r="ES171" i="21"/>
  <c r="DQ171" i="21"/>
  <c r="AT170" i="21"/>
  <c r="EN170" i="21"/>
  <c r="ES167" i="21"/>
  <c r="DQ167" i="21"/>
  <c r="AT166" i="21"/>
  <c r="EN166" i="21"/>
  <c r="ES163" i="21"/>
  <c r="DQ163" i="21"/>
  <c r="AT162" i="21"/>
  <c r="EN162" i="21"/>
  <c r="EO159" i="21"/>
  <c r="BI159" i="21"/>
  <c r="ET156" i="21"/>
  <c r="EF156" i="21"/>
  <c r="EW155" i="21"/>
  <c r="R155" i="21" s="1"/>
  <c r="EP152" i="21"/>
  <c r="BX152" i="21"/>
  <c r="DB150" i="21"/>
  <c r="ER150" i="21"/>
  <c r="I242" i="21"/>
  <c r="AG242" i="21"/>
  <c r="CO234" i="21"/>
  <c r="M234" i="21"/>
  <c r="AE229" i="21"/>
  <c r="EM229" i="21"/>
  <c r="DD226" i="21"/>
  <c r="N226" i="21"/>
  <c r="M217" i="21"/>
  <c r="CO217" i="21"/>
  <c r="EQ216" i="21"/>
  <c r="CM216" i="21"/>
  <c r="EO216" i="21"/>
  <c r="BI216" i="21"/>
  <c r="DD210" i="21"/>
  <c r="N210" i="21"/>
  <c r="DD202" i="21"/>
  <c r="N202" i="21"/>
  <c r="M193" i="21"/>
  <c r="CO193" i="21"/>
  <c r="DD187" i="21"/>
  <c r="N187" i="21"/>
  <c r="I186" i="21"/>
  <c r="AG186" i="21"/>
  <c r="AV183" i="21"/>
  <c r="J183" i="21"/>
  <c r="ET181" i="21"/>
  <c r="EF181" i="21"/>
  <c r="ER181" i="21"/>
  <c r="DB181" i="21"/>
  <c r="AV151" i="21"/>
  <c r="J151" i="21"/>
  <c r="AE147" i="21"/>
  <c r="EM147" i="21"/>
  <c r="BX142" i="21"/>
  <c r="EP142" i="21"/>
  <c r="BX130" i="21"/>
  <c r="EP130" i="21"/>
  <c r="AE119" i="21"/>
  <c r="EM119" i="21"/>
  <c r="BX106" i="21"/>
  <c r="EP106" i="21"/>
  <c r="BX102" i="21"/>
  <c r="EP102" i="21"/>
  <c r="L268" i="21"/>
  <c r="BZ268" i="21"/>
  <c r="DD239" i="21"/>
  <c r="N239" i="21"/>
  <c r="K223" i="21"/>
  <c r="BK223" i="21"/>
  <c r="EN200" i="21"/>
  <c r="AT200" i="21"/>
  <c r="ES200" i="21"/>
  <c r="DQ200" i="21"/>
  <c r="EM196" i="21"/>
  <c r="AE196" i="21"/>
  <c r="EW196" i="21"/>
  <c r="R196" i="21" s="1"/>
  <c r="K191" i="21"/>
  <c r="BK191" i="21"/>
  <c r="EM173" i="21"/>
  <c r="AE173" i="21"/>
  <c r="EW173" i="21"/>
  <c r="R173" i="21" s="1"/>
  <c r="EH172" i="21"/>
  <c r="P172" i="21"/>
  <c r="EH171" i="21"/>
  <c r="P171" i="21"/>
  <c r="EN165" i="21"/>
  <c r="AT165" i="21"/>
  <c r="ES165" i="21"/>
  <c r="DQ165" i="21"/>
  <c r="EN161" i="21"/>
  <c r="AT161" i="21"/>
  <c r="ES161" i="21"/>
  <c r="DQ161" i="21"/>
  <c r="CO160" i="21"/>
  <c r="M160" i="21"/>
  <c r="EM157" i="21"/>
  <c r="AE157" i="21"/>
  <c r="EW157" i="21"/>
  <c r="R157" i="21" s="1"/>
  <c r="EN153" i="21"/>
  <c r="AT153" i="21"/>
  <c r="ES153" i="21"/>
  <c r="DQ153" i="21"/>
  <c r="ET149" i="21"/>
  <c r="EF149" i="21"/>
  <c r="ER149" i="21"/>
  <c r="DB149" i="21"/>
  <c r="ES147" i="21"/>
  <c r="DQ147" i="21"/>
  <c r="ET143" i="21"/>
  <c r="EF143" i="21"/>
  <c r="ET139" i="21"/>
  <c r="EF139" i="21"/>
  <c r="EW138" i="21"/>
  <c r="R138" i="21" s="1"/>
  <c r="EO134" i="21"/>
  <c r="BI134" i="21"/>
  <c r="EO130" i="21"/>
  <c r="BI130" i="21"/>
  <c r="ES126" i="21"/>
  <c r="DQ126" i="21"/>
  <c r="EP123" i="21"/>
  <c r="BX123" i="21"/>
  <c r="ET119" i="21"/>
  <c r="EF119" i="21"/>
  <c r="EW118" i="21"/>
  <c r="R118" i="21" s="1"/>
  <c r="EW114" i="21"/>
  <c r="R114" i="21" s="1"/>
  <c r="EO109" i="21"/>
  <c r="BI109" i="21"/>
  <c r="ES106" i="21"/>
  <c r="DQ106" i="21"/>
  <c r="EY105" i="21"/>
  <c r="EW105" i="21"/>
  <c r="R105" i="21" s="1"/>
  <c r="EQ103" i="21"/>
  <c r="CM103" i="21"/>
  <c r="EW102" i="21"/>
  <c r="R102" i="21" s="1"/>
  <c r="EP257" i="21"/>
  <c r="BX257" i="21"/>
  <c r="ER257" i="21"/>
  <c r="DB257" i="21"/>
  <c r="CO251" i="21"/>
  <c r="M251" i="21"/>
  <c r="AE237" i="21"/>
  <c r="EM237" i="21"/>
  <c r="DD234" i="21"/>
  <c r="N234" i="21"/>
  <c r="DD230" i="21"/>
  <c r="N230" i="21"/>
  <c r="AV222" i="21"/>
  <c r="J222" i="21"/>
  <c r="DD218" i="21"/>
  <c r="N218" i="21"/>
  <c r="EW209" i="21"/>
  <c r="R209" i="21" s="1"/>
  <c r="EQ185" i="21"/>
  <c r="CM185" i="21"/>
  <c r="EO185" i="21"/>
  <c r="BI185" i="21"/>
  <c r="DD183" i="21"/>
  <c r="N183" i="21"/>
  <c r="AV179" i="21"/>
  <c r="J179" i="21"/>
  <c r="P178" i="21"/>
  <c r="EH178" i="21"/>
  <c r="EN177" i="21"/>
  <c r="AT177" i="21"/>
  <c r="DQ177" i="21"/>
  <c r="ES177" i="21"/>
  <c r="EW147" i="21"/>
  <c r="R147" i="21" s="1"/>
  <c r="EW143" i="21"/>
  <c r="R143" i="21" s="1"/>
  <c r="EW139" i="21"/>
  <c r="R139" i="21" s="1"/>
  <c r="EW135" i="21"/>
  <c r="R135" i="21" s="1"/>
  <c r="ES131" i="21"/>
  <c r="DQ131" i="21"/>
  <c r="AT130" i="21"/>
  <c r="EN130" i="21"/>
  <c r="EO127" i="21"/>
  <c r="BI127" i="21"/>
  <c r="FB124" i="21"/>
  <c r="EW124" i="21"/>
  <c r="R124" i="21" s="1"/>
  <c r="DB122" i="21"/>
  <c r="ER122" i="21"/>
  <c r="EO119" i="21"/>
  <c r="BI119" i="21"/>
  <c r="EP116" i="21"/>
  <c r="BX116" i="21"/>
  <c r="EO115" i="21"/>
  <c r="BI115" i="21"/>
  <c r="FB112" i="21"/>
  <c r="EW112" i="21"/>
  <c r="R112" i="21" s="1"/>
  <c r="EW111" i="21"/>
  <c r="R111" i="21" s="1"/>
  <c r="AT109" i="21"/>
  <c r="EN109" i="21"/>
  <c r="AT106" i="21"/>
  <c r="EN106" i="21"/>
  <c r="AT104" i="21"/>
  <c r="EN104" i="21"/>
  <c r="EN102" i="21"/>
  <c r="AT102" i="21"/>
  <c r="EO188" i="21"/>
  <c r="BI188" i="21"/>
  <c r="EM169" i="21"/>
  <c r="AE169" i="21"/>
  <c r="EW169" i="21"/>
  <c r="R169" i="21" s="1"/>
  <c r="EO164" i="21"/>
  <c r="BI164" i="21"/>
  <c r="EH163" i="21"/>
  <c r="P163" i="21"/>
  <c r="O156" i="21"/>
  <c r="DS156" i="21"/>
  <c r="K140" i="21"/>
  <c r="BK140" i="21"/>
  <c r="O132" i="21"/>
  <c r="DS132" i="21"/>
  <c r="EH131" i="21"/>
  <c r="P131" i="21"/>
  <c r="EN129" i="21"/>
  <c r="AT129" i="21"/>
  <c r="ES129" i="21"/>
  <c r="DQ129" i="21"/>
  <c r="EH116" i="21"/>
  <c r="P116" i="21"/>
  <c r="EH115" i="21"/>
  <c r="P115" i="21"/>
  <c r="EN113" i="21"/>
  <c r="AT113" i="21"/>
  <c r="ES113" i="21"/>
  <c r="DQ113" i="21"/>
  <c r="EH111" i="21"/>
  <c r="P111" i="21"/>
  <c r="I109" i="21"/>
  <c r="AG109" i="21"/>
  <c r="EQ108" i="21"/>
  <c r="CM108" i="21"/>
  <c r="EO108" i="21"/>
  <c r="BI108" i="21"/>
  <c r="BX94" i="21"/>
  <c r="EP94" i="21"/>
  <c r="BX88" i="21"/>
  <c r="EP88" i="21"/>
  <c r="AE76" i="21"/>
  <c r="EM76" i="21"/>
  <c r="AE64" i="21"/>
  <c r="EM64" i="21"/>
  <c r="BX59" i="21"/>
  <c r="EP59" i="21"/>
  <c r="BX47" i="21"/>
  <c r="EP47" i="21"/>
  <c r="BX39" i="21"/>
  <c r="EP39" i="21"/>
  <c r="AE221" i="21"/>
  <c r="EM221" i="21"/>
  <c r="DD215" i="21"/>
  <c r="N215" i="21"/>
  <c r="P182" i="21"/>
  <c r="EH182" i="21"/>
  <c r="I166" i="21"/>
  <c r="AG166" i="21"/>
  <c r="I162" i="21"/>
  <c r="AG162" i="21"/>
  <c r="DD152" i="21"/>
  <c r="N152" i="21"/>
  <c r="I146" i="21"/>
  <c r="AG146" i="21"/>
  <c r="ET121" i="21"/>
  <c r="EF121" i="21"/>
  <c r="ER121" i="21"/>
  <c r="DB121" i="21"/>
  <c r="EQ117" i="21"/>
  <c r="CM117" i="21"/>
  <c r="EO117" i="21"/>
  <c r="BI117" i="21"/>
  <c r="DD110" i="21"/>
  <c r="N110" i="21"/>
  <c r="EO98" i="21"/>
  <c r="BI98" i="21"/>
  <c r="ES94" i="21"/>
  <c r="DQ94" i="21"/>
  <c r="ES93" i="21"/>
  <c r="DQ93" i="21"/>
  <c r="EP90" i="21"/>
  <c r="BX90" i="21"/>
  <c r="EO84" i="21"/>
  <c r="BI84" i="21"/>
  <c r="EO83" i="21"/>
  <c r="BI83" i="21"/>
  <c r="ES79" i="21"/>
  <c r="DQ79" i="21"/>
  <c r="ET76" i="21"/>
  <c r="EF76" i="21"/>
  <c r="EW75" i="21"/>
  <c r="R75" i="21" s="1"/>
  <c r="ES71" i="21"/>
  <c r="DQ71" i="21"/>
  <c r="EQ69" i="21"/>
  <c r="CM69" i="21"/>
  <c r="EO67" i="21"/>
  <c r="BI67" i="21"/>
  <c r="ET64" i="21"/>
  <c r="EF64" i="21"/>
  <c r="EW63" i="21"/>
  <c r="R63" i="21" s="1"/>
  <c r="ET60" i="21"/>
  <c r="EF60" i="21"/>
  <c r="DD59" i="21"/>
  <c r="N59" i="21"/>
  <c r="EY57" i="21"/>
  <c r="EW57" i="21"/>
  <c r="R57" i="21" s="1"/>
  <c r="EW55" i="21"/>
  <c r="R55" i="21" s="1"/>
  <c r="EQ53" i="21"/>
  <c r="CM53" i="21"/>
  <c r="EO51" i="21"/>
  <c r="BI51" i="21"/>
  <c r="ES47" i="21"/>
  <c r="DQ47" i="21"/>
  <c r="EP44" i="21"/>
  <c r="BX44" i="21"/>
  <c r="EW39" i="21"/>
  <c r="R39" i="21" s="1"/>
  <c r="EW35" i="21"/>
  <c r="R35" i="21" s="1"/>
  <c r="EP29" i="21"/>
  <c r="BX29" i="21"/>
  <c r="ES24" i="21"/>
  <c r="DQ24" i="21"/>
  <c r="EQ22" i="21"/>
  <c r="CM22" i="21"/>
  <c r="EO20" i="21"/>
  <c r="BI20" i="21"/>
  <c r="EY18" i="21"/>
  <c r="EW18" i="21"/>
  <c r="R18" i="21" s="1"/>
  <c r="DD175" i="21"/>
  <c r="N175" i="21"/>
  <c r="DD159" i="21"/>
  <c r="N159" i="21"/>
  <c r="EW156" i="21"/>
  <c r="R156" i="21" s="1"/>
  <c r="AV155" i="21"/>
  <c r="J155" i="21"/>
  <c r="EQ133" i="21"/>
  <c r="CM133" i="21"/>
  <c r="EO133" i="21"/>
  <c r="BI133" i="21"/>
  <c r="AV131" i="21"/>
  <c r="J131" i="21"/>
  <c r="CO127" i="21"/>
  <c r="M127" i="21"/>
  <c r="EQ125" i="21"/>
  <c r="CM125" i="21"/>
  <c r="EO125" i="21"/>
  <c r="BI125" i="21"/>
  <c r="EW120" i="21"/>
  <c r="R120" i="21" s="1"/>
  <c r="AV115" i="21"/>
  <c r="J115" i="21"/>
  <c r="DD103" i="21"/>
  <c r="N103" i="21"/>
  <c r="EW95" i="21"/>
  <c r="R95" i="21" s="1"/>
  <c r="DB93" i="21"/>
  <c r="ER93" i="21"/>
  <c r="AT88" i="21"/>
  <c r="EN88" i="21"/>
  <c r="EW85" i="21"/>
  <c r="R85" i="21" s="1"/>
  <c r="DB83" i="21"/>
  <c r="ER83" i="21"/>
  <c r="EW76" i="21"/>
  <c r="R76" i="21" s="1"/>
  <c r="EP73" i="21"/>
  <c r="BX73" i="21"/>
  <c r="FB69" i="21"/>
  <c r="EW69" i="21"/>
  <c r="R69" i="21" s="1"/>
  <c r="EP65" i="21"/>
  <c r="BX65" i="21"/>
  <c r="EP61" i="21"/>
  <c r="BX61" i="21"/>
  <c r="EO52" i="21"/>
  <c r="BI52" i="21"/>
  <c r="FB49" i="21"/>
  <c r="EW49" i="21"/>
  <c r="R49" i="21" s="1"/>
  <c r="EO48" i="21"/>
  <c r="BI48" i="21"/>
  <c r="AT47" i="21"/>
  <c r="EN47" i="21"/>
  <c r="ES44" i="21"/>
  <c r="DQ44" i="21"/>
  <c r="DB43" i="21"/>
  <c r="ER43" i="21"/>
  <c r="EW36" i="21"/>
  <c r="R36" i="21" s="1"/>
  <c r="EP33" i="21"/>
  <c r="BX33" i="21"/>
  <c r="EO32" i="21"/>
  <c r="BI32" i="21"/>
  <c r="ES29" i="21"/>
  <c r="DQ29" i="21"/>
  <c r="DB28" i="21"/>
  <c r="ER28" i="21"/>
  <c r="ES25" i="21"/>
  <c r="DQ25" i="21"/>
  <c r="ET22" i="21"/>
  <c r="EF22" i="21"/>
  <c r="EW21" i="21"/>
  <c r="R21" i="21" s="1"/>
  <c r="ET18" i="21"/>
  <c r="EF18" i="21"/>
  <c r="FE15" i="21"/>
  <c r="BZ147" i="21"/>
  <c r="L147" i="21"/>
  <c r="DD143" i="21"/>
  <c r="N143" i="21"/>
  <c r="ET141" i="21"/>
  <c r="EF141" i="21"/>
  <c r="P130" i="21"/>
  <c r="EH130" i="21"/>
  <c r="DD127" i="21"/>
  <c r="N127" i="21"/>
  <c r="M118" i="21"/>
  <c r="CO118" i="21"/>
  <c r="I114" i="21"/>
  <c r="AG114" i="21"/>
  <c r="K107" i="21"/>
  <c r="BK107" i="21"/>
  <c r="DD99" i="21"/>
  <c r="N99" i="21"/>
  <c r="ET97" i="21"/>
  <c r="EF97" i="21"/>
  <c r="ER97" i="21"/>
  <c r="DB97" i="21"/>
  <c r="P94" i="21"/>
  <c r="EH94" i="21"/>
  <c r="EN92" i="21"/>
  <c r="AT92" i="21"/>
  <c r="ES92" i="21"/>
  <c r="DQ92" i="21"/>
  <c r="M84" i="21"/>
  <c r="CO84" i="21"/>
  <c r="ET78" i="21"/>
  <c r="EF78" i="21"/>
  <c r="ER78" i="21"/>
  <c r="DB78" i="21"/>
  <c r="AV76" i="21"/>
  <c r="J76" i="21"/>
  <c r="I55" i="21"/>
  <c r="AG55" i="21"/>
  <c r="I47" i="21"/>
  <c r="AG47" i="21"/>
  <c r="EH44" i="21"/>
  <c r="P44" i="21"/>
  <c r="K41" i="21"/>
  <c r="BK41" i="21"/>
  <c r="EM38" i="21"/>
  <c r="AE38" i="21"/>
  <c r="EW38" i="21"/>
  <c r="R38" i="21" s="1"/>
  <c r="ET27" i="21"/>
  <c r="EF27" i="21"/>
  <c r="ER27" i="21"/>
  <c r="DB27" i="21"/>
  <c r="EP23" i="21"/>
  <c r="BX23" i="21"/>
  <c r="EQ19" i="21"/>
  <c r="CM19" i="21"/>
  <c r="EO19" i="21"/>
  <c r="BI19" i="21"/>
  <c r="O112" i="21"/>
  <c r="DS112" i="21"/>
  <c r="EH101" i="21"/>
  <c r="P101" i="21"/>
  <c r="M47" i="21"/>
  <c r="CO47" i="21"/>
  <c r="EN31" i="21"/>
  <c r="AT31" i="21"/>
  <c r="ES31" i="21"/>
  <c r="DQ31" i="21"/>
  <c r="K26" i="21"/>
  <c r="BK26" i="21"/>
  <c r="ER23" i="21"/>
  <c r="DB23" i="21"/>
  <c r="K248" i="21"/>
  <c r="BK248" i="21"/>
  <c r="L204" i="21"/>
  <c r="BZ204" i="21"/>
  <c r="O168" i="21"/>
  <c r="DS168" i="21"/>
  <c r="EN145" i="21"/>
  <c r="AT145" i="21"/>
  <c r="ES145" i="21"/>
  <c r="DQ145" i="21"/>
  <c r="EM141" i="21"/>
  <c r="AE141" i="21"/>
  <c r="EW141" i="21"/>
  <c r="R141" i="21" s="1"/>
  <c r="EN137" i="21"/>
  <c r="AT137" i="21"/>
  <c r="ES137" i="21"/>
  <c r="DQ137" i="21"/>
  <c r="K132" i="21"/>
  <c r="BK132" i="21"/>
  <c r="O128" i="21"/>
  <c r="DS128" i="21"/>
  <c r="L125" i="21"/>
  <c r="BZ125" i="21"/>
  <c r="AV101" i="21"/>
  <c r="J101" i="21"/>
  <c r="P98" i="21"/>
  <c r="EH98" i="21"/>
  <c r="AV90" i="21"/>
  <c r="J90" i="21"/>
  <c r="P88" i="21"/>
  <c r="EH88" i="21"/>
  <c r="EN82" i="21"/>
  <c r="AT82" i="21"/>
  <c r="DQ82" i="21"/>
  <c r="ES82" i="21"/>
  <c r="EN74" i="21"/>
  <c r="AT74" i="21"/>
  <c r="DQ74" i="21"/>
  <c r="ES74" i="21"/>
  <c r="DD72" i="21"/>
  <c r="N72" i="21"/>
  <c r="EM70" i="21"/>
  <c r="AE70" i="21"/>
  <c r="EW70" i="21"/>
  <c r="R70" i="21" s="1"/>
  <c r="O65" i="21"/>
  <c r="DS65" i="21"/>
  <c r="EN62" i="21"/>
  <c r="AT62" i="21"/>
  <c r="ES62" i="21"/>
  <c r="DQ62" i="21"/>
  <c r="ET58" i="21"/>
  <c r="EF58" i="21"/>
  <c r="ER58" i="21"/>
  <c r="DB58" i="21"/>
  <c r="EW52" i="21"/>
  <c r="R52" i="21" s="1"/>
  <c r="DD48" i="21"/>
  <c r="N48" i="21"/>
  <c r="ET46" i="21"/>
  <c r="EF46" i="21"/>
  <c r="ER46" i="21"/>
  <c r="DB46" i="21"/>
  <c r="DD40" i="21"/>
  <c r="N40" i="21"/>
  <c r="EQ34" i="21"/>
  <c r="CM34" i="21"/>
  <c r="BI34" i="21"/>
  <c r="EO34" i="21"/>
  <c r="EH25" i="21"/>
  <c r="P25" i="21"/>
  <c r="FM8" i="21"/>
  <c r="GS70" i="21"/>
  <c r="O304" i="21"/>
  <c r="DS304" i="21"/>
  <c r="AV147" i="21"/>
  <c r="J147" i="21"/>
  <c r="AV123" i="21"/>
  <c r="J123" i="21"/>
  <c r="M109" i="21"/>
  <c r="CO109" i="21"/>
  <c r="EM100" i="21"/>
  <c r="AE100" i="21"/>
  <c r="EW100" i="21"/>
  <c r="R100" i="21" s="1"/>
  <c r="EH95" i="21"/>
  <c r="P95" i="21"/>
  <c r="EH90" i="21"/>
  <c r="P90" i="21"/>
  <c r="M39" i="21"/>
  <c r="CO39" i="21"/>
  <c r="I217" i="21"/>
  <c r="AG217" i="21"/>
  <c r="O180" i="21"/>
  <c r="DS180" i="21"/>
  <c r="EW142" i="21"/>
  <c r="R142" i="21" s="1"/>
  <c r="EH112" i="21"/>
  <c r="P112" i="21"/>
  <c r="M106" i="21"/>
  <c r="CO106" i="21"/>
  <c r="I104" i="21"/>
  <c r="AG104" i="21"/>
  <c r="EQ87" i="21"/>
  <c r="CM87" i="21"/>
  <c r="EO87" i="21"/>
  <c r="BI87" i="21"/>
  <c r="P75" i="21"/>
  <c r="EH75" i="21"/>
  <c r="DD57" i="21"/>
  <c r="N57" i="21"/>
  <c r="EN54" i="21"/>
  <c r="AT54" i="21"/>
  <c r="DQ54" i="21"/>
  <c r="ES54" i="21"/>
  <c r="EH52" i="21"/>
  <c r="P52" i="21"/>
  <c r="EN50" i="21"/>
  <c r="AT50" i="21"/>
  <c r="DQ50" i="21"/>
  <c r="ES50" i="21"/>
  <c r="EQ42" i="21"/>
  <c r="CM42" i="21"/>
  <c r="EO42" i="21"/>
  <c r="BI42" i="21"/>
  <c r="P39" i="21"/>
  <c r="EH39" i="21"/>
  <c r="P35" i="21"/>
  <c r="EH35" i="21"/>
  <c r="I130" i="21"/>
  <c r="AG130" i="21"/>
  <c r="CO119" i="21"/>
  <c r="M119" i="21"/>
  <c r="I98" i="21"/>
  <c r="AG98" i="21"/>
  <c r="DD95" i="21"/>
  <c r="N95" i="21"/>
  <c r="DD76" i="21"/>
  <c r="N76" i="21"/>
  <c r="EM66" i="21"/>
  <c r="AE66" i="21"/>
  <c r="EW66" i="21"/>
  <c r="R66" i="21" s="1"/>
  <c r="I51" i="21"/>
  <c r="AG51" i="21"/>
  <c r="M35" i="21"/>
  <c r="CO35" i="21"/>
  <c r="K18" i="21"/>
  <c r="BK18" i="21"/>
  <c r="L92" i="21"/>
  <c r="BZ92" i="21"/>
  <c r="L82" i="21"/>
  <c r="BZ82" i="21"/>
  <c r="L74" i="21"/>
  <c r="BZ74" i="21"/>
  <c r="O61" i="21"/>
  <c r="DS61" i="21"/>
  <c r="K37" i="21"/>
  <c r="BK37" i="21"/>
  <c r="L27" i="21"/>
  <c r="BZ27" i="21"/>
  <c r="L129" i="21"/>
  <c r="BZ129" i="21"/>
  <c r="K73" i="21"/>
  <c r="BK73" i="21"/>
  <c r="L46" i="21"/>
  <c r="BZ46" i="21"/>
  <c r="O41" i="21"/>
  <c r="DS41" i="21"/>
  <c r="K22" i="21"/>
  <c r="BK22" i="21"/>
  <c r="FD15" i="21"/>
  <c r="AV40" i="21"/>
  <c r="J40" i="21"/>
  <c r="P100" i="21"/>
  <c r="EH100" i="21"/>
  <c r="K69" i="21"/>
  <c r="BK69" i="21"/>
  <c r="P31" i="21"/>
  <c r="EH31" i="21"/>
  <c r="P23" i="21"/>
  <c r="EH23" i="21"/>
  <c r="O18" i="21"/>
  <c r="DS18" i="21"/>
  <c r="CM363" i="21"/>
  <c r="EQ363" i="21"/>
  <c r="EF360" i="21"/>
  <c r="ET360" i="21"/>
  <c r="EP354" i="21"/>
  <c r="BX354" i="21"/>
  <c r="BI359" i="21"/>
  <c r="EO359" i="21"/>
  <c r="EM350" i="21"/>
  <c r="AE350" i="21"/>
  <c r="EN349" i="21"/>
  <c r="AT349" i="21"/>
  <c r="ES345" i="21"/>
  <c r="DQ345" i="21"/>
  <c r="EO361" i="21"/>
  <c r="BI361" i="21"/>
  <c r="P344" i="21"/>
  <c r="EH344" i="21"/>
  <c r="BZ358" i="21"/>
  <c r="L358" i="21"/>
  <c r="DB336" i="21"/>
  <c r="ER336" i="21"/>
  <c r="EZ332" i="21"/>
  <c r="EW332" i="21"/>
  <c r="R332" i="21" s="1"/>
  <c r="L344" i="21"/>
  <c r="BZ344" i="21"/>
  <c r="EO339" i="21"/>
  <c r="BI339" i="21"/>
  <c r="EF352" i="21"/>
  <c r="ET352" i="21"/>
  <c r="BI333" i="21"/>
  <c r="EO333" i="21"/>
  <c r="K320" i="21"/>
  <c r="BK320" i="21"/>
  <c r="DB316" i="21"/>
  <c r="ER316" i="21"/>
  <c r="I330" i="21"/>
  <c r="AG330" i="21"/>
  <c r="ET325" i="21"/>
  <c r="EF325" i="21"/>
  <c r="BX315" i="21"/>
  <c r="EP315" i="21"/>
  <c r="M314" i="21"/>
  <c r="CO314" i="21"/>
  <c r="ES331" i="21"/>
  <c r="DQ331" i="21"/>
  <c r="ER313" i="21"/>
  <c r="DB313" i="21"/>
  <c r="EO330" i="21"/>
  <c r="BI330" i="21"/>
  <c r="ER304" i="21"/>
  <c r="DB304" i="21"/>
  <c r="EF305" i="21"/>
  <c r="ET305" i="21"/>
  <c r="ES295" i="21"/>
  <c r="DQ295" i="21"/>
  <c r="EQ327" i="21"/>
  <c r="CM327" i="21"/>
  <c r="ET308" i="21"/>
  <c r="EF308" i="21"/>
  <c r="EW299" i="21"/>
  <c r="R299" i="21" s="1"/>
  <c r="EY299" i="21"/>
  <c r="EF309" i="21"/>
  <c r="ET309" i="21"/>
  <c r="BI309" i="21"/>
  <c r="EO309" i="21"/>
  <c r="EM297" i="21"/>
  <c r="AE297" i="21"/>
  <c r="ET282" i="21"/>
  <c r="EF282" i="21"/>
  <c r="DD302" i="21"/>
  <c r="N302" i="21"/>
  <c r="DB289" i="21"/>
  <c r="ER289" i="21"/>
  <c r="DB281" i="21"/>
  <c r="ER281" i="21"/>
  <c r="DB273" i="21"/>
  <c r="ER273" i="21"/>
  <c r="EQ293" i="21"/>
  <c r="CM293" i="21"/>
  <c r="AE251" i="21"/>
  <c r="EM251" i="21"/>
  <c r="ET247" i="21"/>
  <c r="EF247" i="21"/>
  <c r="EQ288" i="21"/>
  <c r="CM288" i="21"/>
  <c r="ET284" i="21"/>
  <c r="EF284" i="21"/>
  <c r="ET276" i="21"/>
  <c r="EF276" i="21"/>
  <c r="ER268" i="21"/>
  <c r="DB268" i="21"/>
  <c r="AT262" i="21"/>
  <c r="EN262" i="21"/>
  <c r="DB254" i="21"/>
  <c r="ER254" i="21"/>
  <c r="EW251" i="21"/>
  <c r="R251" i="21" s="1"/>
  <c r="AV286" i="21"/>
  <c r="J286" i="21"/>
  <c r="AE222" i="21"/>
  <c r="EM222" i="21"/>
  <c r="BX209" i="21"/>
  <c r="EP209" i="21"/>
  <c r="ET261" i="21"/>
  <c r="EF261" i="21"/>
  <c r="EQ249" i="21"/>
  <c r="CM249" i="21"/>
  <c r="EP226" i="21"/>
  <c r="BX226" i="21"/>
  <c r="EP202" i="21"/>
  <c r="BX202" i="21"/>
  <c r="EP265" i="21"/>
  <c r="BX265" i="21"/>
  <c r="EW253" i="21"/>
  <c r="R253" i="21" s="1"/>
  <c r="EN241" i="21"/>
  <c r="AT241" i="21"/>
  <c r="EP235" i="21"/>
  <c r="BX235" i="21"/>
  <c r="DB217" i="21"/>
  <c r="ER217" i="21"/>
  <c r="EO206" i="21"/>
  <c r="BI206" i="21"/>
  <c r="AT201" i="21"/>
  <c r="EN201" i="21"/>
  <c r="AV247" i="21"/>
  <c r="J247" i="21"/>
  <c r="EM232" i="21"/>
  <c r="AE232" i="21"/>
  <c r="K227" i="21"/>
  <c r="BK227" i="21"/>
  <c r="EW213" i="21"/>
  <c r="R213" i="21" s="1"/>
  <c r="EW204" i="21"/>
  <c r="R204" i="21" s="1"/>
  <c r="BX178" i="21"/>
  <c r="EP178" i="21"/>
  <c r="M250" i="21"/>
  <c r="CO250" i="21"/>
  <c r="ES224" i="21"/>
  <c r="DQ224" i="21"/>
  <c r="ES208" i="21"/>
  <c r="DQ208" i="21"/>
  <c r="ET189" i="21"/>
  <c r="EF189" i="21"/>
  <c r="EO182" i="21"/>
  <c r="BI182" i="21"/>
  <c r="EO170" i="21"/>
  <c r="BI170" i="21"/>
  <c r="EP155" i="21"/>
  <c r="BX155" i="21"/>
  <c r="DD256" i="21"/>
  <c r="N256" i="21"/>
  <c r="ET228" i="21"/>
  <c r="EF228" i="21"/>
  <c r="P221" i="21"/>
  <c r="EH221" i="21"/>
  <c r="M213" i="21"/>
  <c r="CO213" i="21"/>
  <c r="DB186" i="21"/>
  <c r="ER186" i="21"/>
  <c r="DB174" i="21"/>
  <c r="ER174" i="21"/>
  <c r="DB166" i="21"/>
  <c r="ER166" i="21"/>
  <c r="AT158" i="21"/>
  <c r="EN158" i="21"/>
  <c r="EP148" i="21"/>
  <c r="BX148" i="21"/>
  <c r="L228" i="21"/>
  <c r="BZ228" i="21"/>
  <c r="L212" i="21"/>
  <c r="BZ212" i="21"/>
  <c r="O199" i="21"/>
  <c r="DS199" i="21"/>
  <c r="EH187" i="21"/>
  <c r="P187" i="21"/>
  <c r="ES181" i="21"/>
  <c r="DQ181" i="21"/>
  <c r="BX122" i="21"/>
  <c r="EP122" i="21"/>
  <c r="AV226" i="21"/>
  <c r="J226" i="21"/>
  <c r="EQ200" i="21"/>
  <c r="CM200" i="21"/>
  <c r="ER196" i="21"/>
  <c r="DB196" i="21"/>
  <c r="AV175" i="21"/>
  <c r="J175" i="21"/>
  <c r="EO165" i="21"/>
  <c r="BI165" i="21"/>
  <c r="ER157" i="21"/>
  <c r="DB157" i="21"/>
  <c r="EN149" i="21"/>
  <c r="AT149" i="21"/>
  <c r="EO142" i="21"/>
  <c r="BI142" i="21"/>
  <c r="ES130" i="21"/>
  <c r="DQ130" i="21"/>
  <c r="EO118" i="21"/>
  <c r="BI118" i="21"/>
  <c r="EQ105" i="21"/>
  <c r="CM105" i="21"/>
  <c r="ET257" i="21"/>
  <c r="EF257" i="21"/>
  <c r="I193" i="21"/>
  <c r="AG193" i="21"/>
  <c r="EW185" i="21"/>
  <c r="R185" i="21" s="1"/>
  <c r="EQ177" i="21"/>
  <c r="CM177" i="21"/>
  <c r="EO139" i="21"/>
  <c r="BI139" i="21"/>
  <c r="FB132" i="21"/>
  <c r="EW132" i="21"/>
  <c r="R132" i="21" s="1"/>
  <c r="AT126" i="21"/>
  <c r="EN126" i="21"/>
  <c r="AT118" i="21"/>
  <c r="EN118" i="21"/>
  <c r="EO111" i="21"/>
  <c r="BI111" i="21"/>
  <c r="DB102" i="21"/>
  <c r="ER102" i="21"/>
  <c r="DD167" i="21"/>
  <c r="N167" i="21"/>
  <c r="M150" i="21"/>
  <c r="CO150" i="21"/>
  <c r="M138" i="21"/>
  <c r="CO138" i="21"/>
  <c r="I126" i="21"/>
  <c r="AG126" i="21"/>
  <c r="BX55" i="21"/>
  <c r="EP55" i="21"/>
  <c r="B18" i="21"/>
  <c r="O215" i="21"/>
  <c r="DS215" i="21"/>
  <c r="O152" i="21"/>
  <c r="DS152" i="21"/>
  <c r="ES121" i="21"/>
  <c r="DQ121" i="21"/>
  <c r="EW117" i="21"/>
  <c r="R117" i="21" s="1"/>
  <c r="EP95" i="21"/>
  <c r="BX95" i="21"/>
  <c r="EQ65" i="21"/>
  <c r="CM65" i="21"/>
  <c r="EO59" i="21"/>
  <c r="BI59" i="21"/>
  <c r="EO55" i="21"/>
  <c r="BI55" i="21"/>
  <c r="EP48" i="21"/>
  <c r="BX48" i="21"/>
  <c r="EO35" i="21"/>
  <c r="BI35" i="21"/>
  <c r="EY30" i="21"/>
  <c r="EW30" i="21"/>
  <c r="R30" i="21" s="1"/>
  <c r="EP25" i="21"/>
  <c r="BX25" i="21"/>
  <c r="ES20" i="21"/>
  <c r="DQ20" i="21"/>
  <c r="EH175" i="21"/>
  <c r="P175" i="21"/>
  <c r="CO164" i="21"/>
  <c r="M164" i="21"/>
  <c r="EM125" i="21"/>
  <c r="AE125" i="21"/>
  <c r="EH124" i="21"/>
  <c r="P124" i="21"/>
  <c r="AV111" i="21"/>
  <c r="J111" i="21"/>
  <c r="P109" i="21"/>
  <c r="EH109" i="21"/>
  <c r="FB96" i="21"/>
  <c r="EW96" i="21"/>
  <c r="R96" i="21" s="1"/>
  <c r="AT84" i="21"/>
  <c r="EN84" i="21"/>
  <c r="EP77" i="21"/>
  <c r="BX77" i="21"/>
  <c r="ET69" i="21"/>
  <c r="EF69" i="21"/>
  <c r="ET61" i="21"/>
  <c r="EF61" i="21"/>
  <c r="AT51" i="21"/>
  <c r="EN51" i="21"/>
  <c r="EO36" i="21"/>
  <c r="BI36" i="21"/>
  <c r="EP30" i="21"/>
  <c r="BX30" i="21"/>
  <c r="AT24" i="21"/>
  <c r="EN24" i="21"/>
  <c r="AT20" i="21"/>
  <c r="EN20" i="21"/>
  <c r="O144" i="21"/>
  <c r="DS144" i="21"/>
  <c r="AV110" i="21"/>
  <c r="J110" i="21"/>
  <c r="EN97" i="21"/>
  <c r="AT97" i="21"/>
  <c r="EO92" i="21"/>
  <c r="BI92" i="21"/>
  <c r="ES78" i="21"/>
  <c r="DQ78" i="21"/>
  <c r="DD60" i="21"/>
  <c r="N60" i="21"/>
  <c r="K49" i="21"/>
  <c r="BK49" i="21"/>
  <c r="EP31" i="21"/>
  <c r="BX31" i="21"/>
  <c r="ES27" i="21"/>
  <c r="DQ27" i="21"/>
  <c r="AE59" i="21"/>
  <c r="EM59" i="21"/>
  <c r="EQ31" i="21"/>
  <c r="CM31" i="21"/>
  <c r="M24" i="21"/>
  <c r="CO24" i="21"/>
  <c r="EQ145" i="21"/>
  <c r="CM145" i="21"/>
  <c r="ER141" i="21"/>
  <c r="DB141" i="21"/>
  <c r="EQ137" i="21"/>
  <c r="CM137" i="21"/>
  <c r="DD119" i="21"/>
  <c r="N119" i="21"/>
  <c r="CO85" i="21"/>
  <c r="M85" i="21"/>
  <c r="EO82" i="21"/>
  <c r="BI82" i="21"/>
  <c r="EQ74" i="21"/>
  <c r="CM74" i="21"/>
  <c r="ET70" i="21"/>
  <c r="EF70" i="21"/>
  <c r="EQ62" i="21"/>
  <c r="CM62" i="21"/>
  <c r="EN58" i="21"/>
  <c r="AT58" i="21"/>
  <c r="EN46" i="21"/>
  <c r="AT46" i="21"/>
  <c r="DQ46" i="21"/>
  <c r="ES46" i="21"/>
  <c r="EH40" i="21"/>
  <c r="P40" i="21"/>
  <c r="EM34" i="21"/>
  <c r="AE34" i="21"/>
  <c r="ET66" i="21"/>
  <c r="EF66" i="21"/>
  <c r="EH41" i="21"/>
  <c r="P41" i="21"/>
  <c r="P216" i="21"/>
  <c r="EH216" i="21"/>
  <c r="M178" i="21"/>
  <c r="CO178" i="21"/>
  <c r="DD148" i="21"/>
  <c r="N148" i="21"/>
  <c r="I138" i="21"/>
  <c r="AG138" i="21"/>
  <c r="AV127" i="21"/>
  <c r="J127" i="21"/>
  <c r="I102" i="21"/>
  <c r="AG102" i="21"/>
  <c r="EW87" i="21"/>
  <c r="R87" i="21" s="1"/>
  <c r="P83" i="21"/>
  <c r="EH83" i="21"/>
  <c r="EW77" i="21"/>
  <c r="R77" i="21" s="1"/>
  <c r="P59" i="21"/>
  <c r="EH59" i="21"/>
  <c r="EQ54" i="21"/>
  <c r="CM54" i="21"/>
  <c r="EQ50" i="21"/>
  <c r="CM50" i="21"/>
  <c r="P47" i="21"/>
  <c r="EH47" i="21"/>
  <c r="DD21" i="21"/>
  <c r="N21" i="21"/>
  <c r="EH56" i="21"/>
  <c r="P56" i="21"/>
  <c r="AV48" i="21"/>
  <c r="J48" i="21"/>
  <c r="ET363" i="21"/>
  <c r="EF363" i="21"/>
  <c r="BI363" i="21"/>
  <c r="EO363" i="21"/>
  <c r="BX357" i="21"/>
  <c r="EP357" i="21"/>
  <c r="AT360" i="21"/>
  <c r="EN360" i="21"/>
  <c r="ET358" i="21"/>
  <c r="EF358" i="21"/>
  <c r="EZ355" i="21"/>
  <c r="EW355" i="21"/>
  <c r="R355" i="21" s="1"/>
  <c r="EN356" i="21"/>
  <c r="AT356" i="21"/>
  <c r="EO356" i="21"/>
  <c r="BI356" i="21"/>
  <c r="EO354" i="21"/>
  <c r="BI354" i="21"/>
  <c r="CM354" i="21"/>
  <c r="EQ354" i="21"/>
  <c r="AT362" i="21"/>
  <c r="EN362" i="21"/>
  <c r="BX346" i="21"/>
  <c r="EP346" i="21"/>
  <c r="EW359" i="21"/>
  <c r="R359" i="21" s="1"/>
  <c r="ET359" i="21"/>
  <c r="EF359" i="21"/>
  <c r="DS358" i="21"/>
  <c r="O358" i="21"/>
  <c r="AT350" i="21"/>
  <c r="EN350" i="21"/>
  <c r="ET348" i="21"/>
  <c r="EF348" i="21"/>
  <c r="O355" i="21"/>
  <c r="DS355" i="21"/>
  <c r="EW351" i="21"/>
  <c r="R351" i="21" s="1"/>
  <c r="ER351" i="21"/>
  <c r="DB351" i="21"/>
  <c r="EO349" i="21"/>
  <c r="BI349" i="21"/>
  <c r="EM347" i="21"/>
  <c r="AE347" i="21"/>
  <c r="CO355" i="21"/>
  <c r="M355" i="21"/>
  <c r="AT347" i="21"/>
  <c r="EN347" i="21"/>
  <c r="EW345" i="21"/>
  <c r="R345" i="21" s="1"/>
  <c r="BI343" i="21"/>
  <c r="EO343" i="21"/>
  <c r="ES340" i="21"/>
  <c r="DQ340" i="21"/>
  <c r="ER361" i="21"/>
  <c r="DB361" i="21"/>
  <c r="BX361" i="21"/>
  <c r="EP361" i="21"/>
  <c r="BX336" i="21"/>
  <c r="EP336" i="21"/>
  <c r="BX320" i="21"/>
  <c r="EP320" i="21"/>
  <c r="BZ350" i="21"/>
  <c r="L350" i="21"/>
  <c r="EW344" i="21"/>
  <c r="R344" i="21" s="1"/>
  <c r="DB344" i="21"/>
  <c r="ER344" i="21"/>
  <c r="FB334" i="21"/>
  <c r="EW334" i="21"/>
  <c r="R334" i="21" s="1"/>
  <c r="DB328" i="21"/>
  <c r="ER328" i="21"/>
  <c r="AT324" i="21"/>
  <c r="EN324" i="21"/>
  <c r="FB318" i="21"/>
  <c r="EW318" i="21"/>
  <c r="R318" i="21" s="1"/>
  <c r="EM348" i="21"/>
  <c r="AE348" i="21"/>
  <c r="AT346" i="21"/>
  <c r="EN346" i="21"/>
  <c r="ET339" i="21"/>
  <c r="EF339" i="21"/>
  <c r="ER339" i="21"/>
  <c r="DB339" i="21"/>
  <c r="ET337" i="21"/>
  <c r="EF337" i="21"/>
  <c r="EM337" i="21"/>
  <c r="AE337" i="21"/>
  <c r="AE323" i="21"/>
  <c r="EM323" i="21"/>
  <c r="DQ323" i="21"/>
  <c r="ES323" i="21"/>
  <c r="ES321" i="21"/>
  <c r="DQ321" i="21"/>
  <c r="BX307" i="21"/>
  <c r="EP307" i="21"/>
  <c r="I356" i="21"/>
  <c r="AG356" i="21"/>
  <c r="DD347" i="21"/>
  <c r="N347" i="21"/>
  <c r="O336" i="21"/>
  <c r="DS336" i="21"/>
  <c r="EM352" i="21"/>
  <c r="AE352" i="21"/>
  <c r="BI352" i="21"/>
  <c r="EO352" i="21"/>
  <c r="DS347" i="21"/>
  <c r="O347" i="21"/>
  <c r="EH341" i="21"/>
  <c r="P341" i="21"/>
  <c r="ET335" i="21"/>
  <c r="EF335" i="21"/>
  <c r="BI335" i="21"/>
  <c r="EO335" i="21"/>
  <c r="ET333" i="21"/>
  <c r="EF333" i="21"/>
  <c r="EM333" i="21"/>
  <c r="AE333" i="21"/>
  <c r="EM319" i="21"/>
  <c r="AE319" i="21"/>
  <c r="DQ319" i="21"/>
  <c r="ES319" i="21"/>
  <c r="BI316" i="21"/>
  <c r="EO316" i="21"/>
  <c r="BX310" i="21"/>
  <c r="EP310" i="21"/>
  <c r="EY307" i="21"/>
  <c r="EW307" i="21"/>
  <c r="R307" i="21" s="1"/>
  <c r="FB302" i="21"/>
  <c r="EW302" i="21"/>
  <c r="R302" i="21" s="1"/>
  <c r="CO345" i="21"/>
  <c r="M345" i="21"/>
  <c r="M334" i="21"/>
  <c r="CO334" i="21"/>
  <c r="AV333" i="21"/>
  <c r="J333" i="21"/>
  <c r="I328" i="21"/>
  <c r="AG328" i="21"/>
  <c r="EN325" i="21"/>
  <c r="AT325" i="21"/>
  <c r="AE325" i="21"/>
  <c r="EM325" i="21"/>
  <c r="O320" i="21"/>
  <c r="DS320" i="21"/>
  <c r="I318" i="21"/>
  <c r="AG318" i="21"/>
  <c r="EW317" i="21"/>
  <c r="R317" i="21" s="1"/>
  <c r="EO315" i="21"/>
  <c r="BI315" i="21"/>
  <c r="CM315" i="21"/>
  <c r="EQ315" i="21"/>
  <c r="AT312" i="21"/>
  <c r="EN312" i="21"/>
  <c r="EW310" i="21"/>
  <c r="R310" i="21" s="1"/>
  <c r="ET329" i="21"/>
  <c r="EF329" i="21"/>
  <c r="BI329" i="21"/>
  <c r="EO329" i="21"/>
  <c r="EH311" i="21"/>
  <c r="P311" i="21"/>
  <c r="AT342" i="21"/>
  <c r="EN342" i="21"/>
  <c r="I334" i="21"/>
  <c r="AG334" i="21"/>
  <c r="ER331" i="21"/>
  <c r="DB331" i="21"/>
  <c r="EW331" i="21"/>
  <c r="R331" i="21" s="1"/>
  <c r="K328" i="21"/>
  <c r="BK328" i="21"/>
  <c r="P314" i="21"/>
  <c r="EH314" i="21"/>
  <c r="ES313" i="21"/>
  <c r="DQ313" i="21"/>
  <c r="BK311" i="21"/>
  <c r="K311" i="21"/>
  <c r="AV335" i="21"/>
  <c r="J335" i="21"/>
  <c r="M326" i="21"/>
  <c r="CO326" i="21"/>
  <c r="EH315" i="21"/>
  <c r="P315" i="21"/>
  <c r="P306" i="21"/>
  <c r="EH306" i="21"/>
  <c r="BI304" i="21"/>
  <c r="EO304" i="21"/>
  <c r="BX299" i="21"/>
  <c r="EP299" i="21"/>
  <c r="BX295" i="21"/>
  <c r="EP295" i="21"/>
  <c r="DD311" i="21"/>
  <c r="N311" i="21"/>
  <c r="EO305" i="21"/>
  <c r="BI305" i="21"/>
  <c r="ET296" i="21"/>
  <c r="EF296" i="21"/>
  <c r="AV354" i="21"/>
  <c r="J354" i="21"/>
  <c r="EW338" i="21"/>
  <c r="R338" i="21" s="1"/>
  <c r="AE338" i="21"/>
  <c r="EM338" i="21"/>
  <c r="M332" i="21"/>
  <c r="CO332" i="21"/>
  <c r="EN327" i="21"/>
  <c r="AT327" i="21"/>
  <c r="EO327" i="21"/>
  <c r="BI327" i="21"/>
  <c r="DS315" i="21"/>
  <c r="O315" i="21"/>
  <c r="BK312" i="21"/>
  <c r="K312" i="21"/>
  <c r="N310" i="21"/>
  <c r="DD310" i="21"/>
  <c r="ES308" i="21"/>
  <c r="DQ308" i="21"/>
  <c r="EM308" i="21"/>
  <c r="AE308" i="21"/>
  <c r="AT300" i="21"/>
  <c r="EN300" i="21"/>
  <c r="DB296" i="21"/>
  <c r="ER296" i="21"/>
  <c r="BX294" i="21"/>
  <c r="EP294" i="21"/>
  <c r="AG313" i="21"/>
  <c r="I313" i="21"/>
  <c r="CO304" i="21"/>
  <c r="M304" i="21"/>
  <c r="BK300" i="21"/>
  <c r="K300" i="21"/>
  <c r="P295" i="21"/>
  <c r="EH295" i="21"/>
  <c r="AE290" i="21"/>
  <c r="EM290" i="21"/>
  <c r="AE286" i="21"/>
  <c r="EM286" i="21"/>
  <c r="AE282" i="21"/>
  <c r="EM282" i="21"/>
  <c r="AE278" i="21"/>
  <c r="EM278" i="21"/>
  <c r="AE274" i="21"/>
  <c r="EM274" i="21"/>
  <c r="AE270" i="21"/>
  <c r="EM270" i="21"/>
  <c r="I310" i="21"/>
  <c r="AG310" i="21"/>
  <c r="EM309" i="21"/>
  <c r="AE309" i="21"/>
  <c r="EN309" i="21"/>
  <c r="AT309" i="21"/>
  <c r="AV302" i="21"/>
  <c r="J302" i="21"/>
  <c r="EO301" i="21"/>
  <c r="BI301" i="21"/>
  <c r="EN301" i="21"/>
  <c r="AT301" i="21"/>
  <c r="AV299" i="21"/>
  <c r="J299" i="21"/>
  <c r="EO297" i="21"/>
  <c r="BI297" i="21"/>
  <c r="EN297" i="21"/>
  <c r="AT297" i="21"/>
  <c r="DD295" i="21"/>
  <c r="N295" i="21"/>
  <c r="ET286" i="21"/>
  <c r="EF286" i="21"/>
  <c r="ET278" i="21"/>
  <c r="EF278" i="21"/>
  <c r="ET270" i="21"/>
  <c r="EF270" i="21"/>
  <c r="AT291" i="21"/>
  <c r="EN291" i="21"/>
  <c r="EO290" i="21"/>
  <c r="BI290" i="21"/>
  <c r="FB287" i="21"/>
  <c r="EW287" i="21"/>
  <c r="R287" i="21" s="1"/>
  <c r="EO286" i="21"/>
  <c r="BI286" i="21"/>
  <c r="FB283" i="21"/>
  <c r="EW283" i="21"/>
  <c r="R283" i="21" s="1"/>
  <c r="EO282" i="21"/>
  <c r="BI282" i="21"/>
  <c r="FB279" i="21"/>
  <c r="EW279" i="21"/>
  <c r="R279" i="21" s="1"/>
  <c r="EO278" i="21"/>
  <c r="BI278" i="21"/>
  <c r="FB275" i="21"/>
  <c r="EW275" i="21"/>
  <c r="R275" i="21" s="1"/>
  <c r="EO274" i="21"/>
  <c r="BI274" i="21"/>
  <c r="FB271" i="21"/>
  <c r="EW271" i="21"/>
  <c r="R271" i="21" s="1"/>
  <c r="EO270" i="21"/>
  <c r="BI270" i="21"/>
  <c r="FB267" i="21"/>
  <c r="EW267" i="21"/>
  <c r="R267" i="21" s="1"/>
  <c r="N306" i="21"/>
  <c r="DD306" i="21"/>
  <c r="M305" i="21"/>
  <c r="CO305" i="21"/>
  <c r="BZ297" i="21"/>
  <c r="L297" i="21"/>
  <c r="ES293" i="21"/>
  <c r="DQ293" i="21"/>
  <c r="ER293" i="21"/>
  <c r="DB293" i="21"/>
  <c r="I289" i="21"/>
  <c r="AG289" i="21"/>
  <c r="EW285" i="21"/>
  <c r="R285" i="21" s="1"/>
  <c r="O283" i="21"/>
  <c r="DS283" i="21"/>
  <c r="I273" i="21"/>
  <c r="AG273" i="21"/>
  <c r="EW269" i="21"/>
  <c r="R269" i="21" s="1"/>
  <c r="O267" i="21"/>
  <c r="DS267" i="21"/>
  <c r="BX262" i="21"/>
  <c r="EP262" i="21"/>
  <c r="AE259" i="21"/>
  <c r="EM259" i="21"/>
  <c r="EZ256" i="21"/>
  <c r="EW256" i="21"/>
  <c r="R256" i="21" s="1"/>
  <c r="BX246" i="21"/>
  <c r="EP246" i="21"/>
  <c r="AE243" i="21"/>
  <c r="EM243" i="21"/>
  <c r="EZ240" i="21"/>
  <c r="EW240" i="21"/>
  <c r="R240" i="21" s="1"/>
  <c r="EP292" i="21"/>
  <c r="BX292" i="21"/>
  <c r="EF292" i="21"/>
  <c r="ET292" i="21"/>
  <c r="ET266" i="21"/>
  <c r="EF266" i="21"/>
  <c r="AE266" i="21"/>
  <c r="EM266" i="21"/>
  <c r="ET259" i="21"/>
  <c r="EF259" i="21"/>
  <c r="ET251" i="21"/>
  <c r="EF251" i="21"/>
  <c r="ET243" i="21"/>
  <c r="EF243" i="21"/>
  <c r="M302" i="21"/>
  <c r="CO302" i="21"/>
  <c r="AV295" i="21"/>
  <c r="J295" i="21"/>
  <c r="CO290" i="21"/>
  <c r="M290" i="21"/>
  <c r="ET288" i="21"/>
  <c r="EF288" i="21"/>
  <c r="ER288" i="21"/>
  <c r="DB288" i="21"/>
  <c r="EQ284" i="21"/>
  <c r="CM284" i="21"/>
  <c r="EO284" i="21"/>
  <c r="BI284" i="21"/>
  <c r="CO282" i="21"/>
  <c r="M282" i="21"/>
  <c r="ET280" i="21"/>
  <c r="EF280" i="21"/>
  <c r="ER280" i="21"/>
  <c r="DB280" i="21"/>
  <c r="EQ276" i="21"/>
  <c r="CM276" i="21"/>
  <c r="EO276" i="21"/>
  <c r="BI276" i="21"/>
  <c r="CO274" i="21"/>
  <c r="M274" i="21"/>
  <c r="ET272" i="21"/>
  <c r="EF272" i="21"/>
  <c r="ER272" i="21"/>
  <c r="DB272" i="21"/>
  <c r="EQ268" i="21"/>
  <c r="CM268" i="21"/>
  <c r="EO268" i="21"/>
  <c r="BI268" i="21"/>
  <c r="EW263" i="21"/>
  <c r="R263" i="21" s="1"/>
  <c r="EP260" i="21"/>
  <c r="BX260" i="21"/>
  <c r="EO259" i="21"/>
  <c r="BI259" i="21"/>
  <c r="EP256" i="21"/>
  <c r="BX256" i="21"/>
  <c r="EO255" i="21"/>
  <c r="BI255" i="21"/>
  <c r="ET252" i="21"/>
  <c r="EF252" i="21"/>
  <c r="ES251" i="21"/>
  <c r="DQ251" i="21"/>
  <c r="ET248" i="21"/>
  <c r="EF248" i="21"/>
  <c r="ES247" i="21"/>
  <c r="DQ247" i="21"/>
  <c r="EP244" i="21"/>
  <c r="BX244" i="21"/>
  <c r="EO243" i="21"/>
  <c r="BI243" i="21"/>
  <c r="EP240" i="21"/>
  <c r="BX240" i="21"/>
  <c r="DD290" i="21"/>
  <c r="N290" i="21"/>
  <c r="AV270" i="21"/>
  <c r="J270" i="21"/>
  <c r="K264" i="21"/>
  <c r="BK264" i="21"/>
  <c r="CO259" i="21"/>
  <c r="M259" i="21"/>
  <c r="EW254" i="21"/>
  <c r="R254" i="21" s="1"/>
  <c r="K252" i="21"/>
  <c r="BK252" i="21"/>
  <c r="DD240" i="21"/>
  <c r="N240" i="21"/>
  <c r="BX233" i="21"/>
  <c r="EP233" i="21"/>
  <c r="AE230" i="21"/>
  <c r="EM230" i="21"/>
  <c r="EZ227" i="21"/>
  <c r="EW227" i="21"/>
  <c r="R227" i="21" s="1"/>
  <c r="BX217" i="21"/>
  <c r="EP217" i="21"/>
  <c r="AE214" i="21"/>
  <c r="EM214" i="21"/>
  <c r="EZ211" i="21"/>
  <c r="EW211" i="21"/>
  <c r="R211" i="21" s="1"/>
  <c r="BX201" i="21"/>
  <c r="EP201" i="21"/>
  <c r="M262" i="21"/>
  <c r="CO262" i="21"/>
  <c r="EQ261" i="21"/>
  <c r="CM261" i="21"/>
  <c r="EO261" i="21"/>
  <c r="BI261" i="21"/>
  <c r="M258" i="21"/>
  <c r="CO258" i="21"/>
  <c r="ET249" i="21"/>
  <c r="EF249" i="21"/>
  <c r="ER249" i="21"/>
  <c r="DB249" i="21"/>
  <c r="EW242" i="21"/>
  <c r="R242" i="21" s="1"/>
  <c r="EP230" i="21"/>
  <c r="BX230" i="21"/>
  <c r="EP222" i="21"/>
  <c r="BX222" i="21"/>
  <c r="EP214" i="21"/>
  <c r="BX214" i="21"/>
  <c r="EP206" i="21"/>
  <c r="BX206" i="21"/>
  <c r="EO201" i="21"/>
  <c r="BI201" i="21"/>
  <c r="ES197" i="21"/>
  <c r="DQ197" i="21"/>
  <c r="ES193" i="21"/>
  <c r="DQ193" i="21"/>
  <c r="EO303" i="21"/>
  <c r="BI303" i="21"/>
  <c r="ES303" i="21"/>
  <c r="DQ303" i="21"/>
  <c r="CM303" i="21"/>
  <c r="EQ303" i="21"/>
  <c r="ET265" i="21"/>
  <c r="EF265" i="21"/>
  <c r="ER265" i="21"/>
  <c r="DB265" i="21"/>
  <c r="P254" i="21"/>
  <c r="EH254" i="21"/>
  <c r="EN253" i="21"/>
  <c r="AT253" i="21"/>
  <c r="DQ253" i="21"/>
  <c r="ES253" i="21"/>
  <c r="EM241" i="21"/>
  <c r="AE241" i="21"/>
  <c r="EW241" i="21"/>
  <c r="R241" i="21" s="1"/>
  <c r="O240" i="21"/>
  <c r="DS240" i="21"/>
  <c r="ET239" i="21"/>
  <c r="EF239" i="21"/>
  <c r="ET231" i="21"/>
  <c r="EF231" i="21"/>
  <c r="ES230" i="21"/>
  <c r="DQ230" i="21"/>
  <c r="EP227" i="21"/>
  <c r="BX227" i="21"/>
  <c r="EO226" i="21"/>
  <c r="BI226" i="21"/>
  <c r="EP223" i="21"/>
  <c r="BX223" i="21"/>
  <c r="EO222" i="21"/>
  <c r="BI222" i="21"/>
  <c r="EP219" i="21"/>
  <c r="BX219" i="21"/>
  <c r="EO218" i="21"/>
  <c r="BI218" i="21"/>
  <c r="EP215" i="21"/>
  <c r="BX215" i="21"/>
  <c r="EO214" i="21"/>
  <c r="BI214" i="21"/>
  <c r="ET211" i="21"/>
  <c r="EF211" i="21"/>
  <c r="ES210" i="21"/>
  <c r="DQ210" i="21"/>
  <c r="AT209" i="21"/>
  <c r="EN209" i="21"/>
  <c r="DB205" i="21"/>
  <c r="ER205" i="21"/>
  <c r="EW202" i="21"/>
  <c r="R202" i="21" s="1"/>
  <c r="EP199" i="21"/>
  <c r="BX199" i="21"/>
  <c r="FB195" i="21"/>
  <c r="EW195" i="21"/>
  <c r="R195" i="21" s="1"/>
  <c r="EO194" i="21"/>
  <c r="BI194" i="21"/>
  <c r="EP191" i="21"/>
  <c r="BX191" i="21"/>
  <c r="EO190" i="21"/>
  <c r="BI190" i="21"/>
  <c r="DD251" i="21"/>
  <c r="N251" i="21"/>
  <c r="ET245" i="21"/>
  <c r="EF245" i="21"/>
  <c r="L241" i="21"/>
  <c r="BZ241" i="21"/>
  <c r="K235" i="21"/>
  <c r="BK235" i="21"/>
  <c r="EN232" i="21"/>
  <c r="AT232" i="21"/>
  <c r="ES232" i="21"/>
  <c r="DQ232" i="21"/>
  <c r="DD222" i="21"/>
  <c r="N222" i="21"/>
  <c r="ET220" i="21"/>
  <c r="EF220" i="21"/>
  <c r="ER220" i="21"/>
  <c r="DB220" i="21"/>
  <c r="EN204" i="21"/>
  <c r="AT204" i="21"/>
  <c r="ES204" i="21"/>
  <c r="DQ204" i="21"/>
  <c r="AV198" i="21"/>
  <c r="J198" i="21"/>
  <c r="M197" i="21"/>
  <c r="CO197" i="21"/>
  <c r="J190" i="21"/>
  <c r="AV190" i="21"/>
  <c r="BX186" i="21"/>
  <c r="EP186" i="21"/>
  <c r="BX170" i="21"/>
  <c r="EP170" i="21"/>
  <c r="BX154" i="21"/>
  <c r="EP154" i="21"/>
  <c r="L284" i="21"/>
  <c r="BZ284" i="21"/>
  <c r="I262" i="21"/>
  <c r="AG262" i="21"/>
  <c r="EP245" i="21"/>
  <c r="BX245" i="21"/>
  <c r="ER245" i="21"/>
  <c r="DB245" i="21"/>
  <c r="M242" i="21"/>
  <c r="CO242" i="21"/>
  <c r="EM224" i="21"/>
  <c r="AE224" i="21"/>
  <c r="EW224" i="21"/>
  <c r="R224" i="21" s="1"/>
  <c r="O223" i="21"/>
  <c r="DS223" i="21"/>
  <c r="M209" i="21"/>
  <c r="CO209" i="21"/>
  <c r="EM208" i="21"/>
  <c r="AE208" i="21"/>
  <c r="EW208" i="21"/>
  <c r="R208" i="21" s="1"/>
  <c r="O207" i="21"/>
  <c r="DS207" i="21"/>
  <c r="ET192" i="21"/>
  <c r="EF192" i="21"/>
  <c r="ER192" i="21"/>
  <c r="DB192" i="21"/>
  <c r="ER189" i="21"/>
  <c r="DB189" i="21"/>
  <c r="EP187" i="21"/>
  <c r="BX187" i="21"/>
  <c r="EP183" i="21"/>
  <c r="BX183" i="21"/>
  <c r="EP179" i="21"/>
  <c r="BX179" i="21"/>
  <c r="EP175" i="21"/>
  <c r="BX175" i="21"/>
  <c r="EP171" i="21"/>
  <c r="BX171" i="21"/>
  <c r="EP167" i="21"/>
  <c r="BX167" i="21"/>
  <c r="EP163" i="21"/>
  <c r="BX163" i="21"/>
  <c r="EY160" i="21"/>
  <c r="EW160" i="21"/>
  <c r="R160" i="21" s="1"/>
  <c r="EW158" i="21"/>
  <c r="R158" i="21" s="1"/>
  <c r="EO154" i="21"/>
  <c r="BI154" i="21"/>
  <c r="ES150" i="21"/>
  <c r="DQ150" i="21"/>
  <c r="DD263" i="21"/>
  <c r="N263" i="21"/>
  <c r="DD259" i="21"/>
  <c r="N259" i="21"/>
  <c r="ET236" i="21"/>
  <c r="EF236" i="21"/>
  <c r="ER236" i="21"/>
  <c r="DB236" i="21"/>
  <c r="K231" i="21"/>
  <c r="BK231" i="21"/>
  <c r="EQ228" i="21"/>
  <c r="CM228" i="21"/>
  <c r="EO228" i="21"/>
  <c r="BI228" i="21"/>
  <c r="K219" i="21"/>
  <c r="BK219" i="21"/>
  <c r="P213" i="21"/>
  <c r="EH213" i="21"/>
  <c r="EN212" i="21"/>
  <c r="AT212" i="21"/>
  <c r="DQ212" i="21"/>
  <c r="ES212" i="21"/>
  <c r="DD198" i="21"/>
  <c r="N198" i="21"/>
  <c r="EW191" i="21"/>
  <c r="R191" i="21" s="1"/>
  <c r="EP188" i="21"/>
  <c r="BX188" i="21"/>
  <c r="EO187" i="21"/>
  <c r="BI187" i="21"/>
  <c r="FB184" i="21"/>
  <c r="EW184" i="21"/>
  <c r="R184" i="21" s="1"/>
  <c r="EO183" i="21"/>
  <c r="BI183" i="21"/>
  <c r="EP180" i="21"/>
  <c r="BX180" i="21"/>
  <c r="EO179" i="21"/>
  <c r="BI179" i="21"/>
  <c r="FB176" i="21"/>
  <c r="EW176" i="21"/>
  <c r="R176" i="21" s="1"/>
  <c r="EO175" i="21"/>
  <c r="BI175" i="21"/>
  <c r="EP172" i="21"/>
  <c r="BX172" i="21"/>
  <c r="EO171" i="21"/>
  <c r="BI171" i="21"/>
  <c r="FB168" i="21"/>
  <c r="EW168" i="21"/>
  <c r="R168" i="21" s="1"/>
  <c r="EO167" i="21"/>
  <c r="BI167" i="21"/>
  <c r="ET164" i="21"/>
  <c r="EF164" i="21"/>
  <c r="EO163" i="21"/>
  <c r="BI163" i="21"/>
  <c r="ET160" i="21"/>
  <c r="EF160" i="21"/>
  <c r="EW159" i="21"/>
  <c r="R159" i="21" s="1"/>
  <c r="EP156" i="21"/>
  <c r="BX156" i="21"/>
  <c r="DB154" i="21"/>
  <c r="ER154" i="21"/>
  <c r="ES151" i="21"/>
  <c r="DQ151" i="21"/>
  <c r="AT150" i="21"/>
  <c r="EN150" i="21"/>
  <c r="EW229" i="21"/>
  <c r="R229" i="21" s="1"/>
  <c r="EN216" i="21"/>
  <c r="AT216" i="21"/>
  <c r="ES216" i="21"/>
  <c r="DQ216" i="21"/>
  <c r="P200" i="21"/>
  <c r="EH200" i="21"/>
  <c r="P196" i="21"/>
  <c r="EH196" i="21"/>
  <c r="EM181" i="21"/>
  <c r="AE181" i="21"/>
  <c r="EW181" i="21"/>
  <c r="R181" i="21" s="1"/>
  <c r="EH180" i="21"/>
  <c r="P180" i="21"/>
  <c r="EH179" i="21"/>
  <c r="P179" i="21"/>
  <c r="O176" i="21"/>
  <c r="DS176" i="21"/>
  <c r="K168" i="21"/>
  <c r="BK168" i="21"/>
  <c r="BX146" i="21"/>
  <c r="EP146" i="21"/>
  <c r="AE139" i="21"/>
  <c r="EM139" i="21"/>
  <c r="AE127" i="21"/>
  <c r="EM127" i="21"/>
  <c r="BX118" i="21"/>
  <c r="EP118" i="21"/>
  <c r="AT105" i="21"/>
  <c r="EN105" i="21"/>
  <c r="AV259" i="21"/>
  <c r="J259" i="21"/>
  <c r="P246" i="21"/>
  <c r="EH246" i="21"/>
  <c r="M229" i="21"/>
  <c r="CO229" i="21"/>
  <c r="AV214" i="21"/>
  <c r="J214" i="21"/>
  <c r="EP200" i="21"/>
  <c r="BX200" i="21"/>
  <c r="ER200" i="21"/>
  <c r="DB200" i="21"/>
  <c r="EQ196" i="21"/>
  <c r="CM196" i="21"/>
  <c r="EO196" i="21"/>
  <c r="BI196" i="21"/>
  <c r="EQ173" i="21"/>
  <c r="CM173" i="21"/>
  <c r="EO173" i="21"/>
  <c r="BI173" i="21"/>
  <c r="DD171" i="21"/>
  <c r="N171" i="21"/>
  <c r="AV167" i="21"/>
  <c r="J167" i="21"/>
  <c r="ET165" i="21"/>
  <c r="EF165" i="21"/>
  <c r="ER165" i="21"/>
  <c r="DB165" i="21"/>
  <c r="AV163" i="21"/>
  <c r="J163" i="21"/>
  <c r="ET161" i="21"/>
  <c r="EF161" i="21"/>
  <c r="ER161" i="21"/>
  <c r="DB161" i="21"/>
  <c r="EQ157" i="21"/>
  <c r="CM157" i="21"/>
  <c r="EO157" i="21"/>
  <c r="BI157" i="21"/>
  <c r="ET153" i="21"/>
  <c r="EF153" i="21"/>
  <c r="ER153" i="21"/>
  <c r="DB153" i="21"/>
  <c r="EM149" i="21"/>
  <c r="AE149" i="21"/>
  <c r="EW149" i="21"/>
  <c r="R149" i="21" s="1"/>
  <c r="K148" i="21"/>
  <c r="BK148" i="21"/>
  <c r="ET147" i="21"/>
  <c r="EF147" i="21"/>
  <c r="EP143" i="21"/>
  <c r="BX143" i="21"/>
  <c r="EP139" i="21"/>
  <c r="BX139" i="21"/>
  <c r="ET135" i="21"/>
  <c r="EF135" i="21"/>
  <c r="EW134" i="21"/>
  <c r="R134" i="21" s="1"/>
  <c r="EW130" i="21"/>
  <c r="R130" i="21" s="1"/>
  <c r="EO126" i="21"/>
  <c r="BI126" i="21"/>
  <c r="ES122" i="21"/>
  <c r="DQ122" i="21"/>
  <c r="EP119" i="21"/>
  <c r="BX119" i="21"/>
  <c r="EP115" i="21"/>
  <c r="BX115" i="21"/>
  <c r="EP111" i="21"/>
  <c r="BX111" i="21"/>
  <c r="EW109" i="21"/>
  <c r="R109" i="21" s="1"/>
  <c r="EO106" i="21"/>
  <c r="BI106" i="21"/>
  <c r="ES104" i="21"/>
  <c r="DQ104" i="21"/>
  <c r="EY103" i="21"/>
  <c r="EW103" i="21"/>
  <c r="R103" i="21" s="1"/>
  <c r="EM257" i="21"/>
  <c r="AE257" i="21"/>
  <c r="EW257" i="21"/>
  <c r="R257" i="21" s="1"/>
  <c r="EW237" i="21"/>
  <c r="R237" i="21" s="1"/>
  <c r="I209" i="21"/>
  <c r="AG209" i="21"/>
  <c r="AE201" i="21"/>
  <c r="EM201" i="21"/>
  <c r="I197" i="21"/>
  <c r="AG197" i="21"/>
  <c r="AV187" i="21"/>
  <c r="J187" i="21"/>
  <c r="P186" i="21"/>
  <c r="EH186" i="21"/>
  <c r="EN185" i="21"/>
  <c r="AT185" i="21"/>
  <c r="DQ185" i="21"/>
  <c r="ES185" i="21"/>
  <c r="ET177" i="21"/>
  <c r="EF177" i="21"/>
  <c r="ER177" i="21"/>
  <c r="DB177" i="21"/>
  <c r="EW172" i="21"/>
  <c r="R172" i="21" s="1"/>
  <c r="DB146" i="21"/>
  <c r="ER146" i="21"/>
  <c r="DB142" i="21"/>
  <c r="ER142" i="21"/>
  <c r="DB138" i="21"/>
  <c r="ER138" i="21"/>
  <c r="DB134" i="21"/>
  <c r="ER134" i="21"/>
  <c r="EO131" i="21"/>
  <c r="BI131" i="21"/>
  <c r="EP128" i="21"/>
  <c r="BX128" i="21"/>
  <c r="EW127" i="21"/>
  <c r="R127" i="21" s="1"/>
  <c r="ES123" i="21"/>
  <c r="DQ123" i="21"/>
  <c r="AT122" i="21"/>
  <c r="EN122" i="21"/>
  <c r="EW119" i="21"/>
  <c r="R119" i="21" s="1"/>
  <c r="EW115" i="21"/>
  <c r="R115" i="21" s="1"/>
  <c r="ES110" i="21"/>
  <c r="DQ110" i="21"/>
  <c r="ET107" i="21"/>
  <c r="EF107" i="21"/>
  <c r="ET105" i="21"/>
  <c r="EF105" i="21"/>
  <c r="ET103" i="21"/>
  <c r="EF103" i="21"/>
  <c r="I225" i="21"/>
  <c r="AG225" i="21"/>
  <c r="I182" i="21"/>
  <c r="AG182" i="21"/>
  <c r="EQ169" i="21"/>
  <c r="CM169" i="21"/>
  <c r="EO169" i="21"/>
  <c r="BI169" i="21"/>
  <c r="DD163" i="21"/>
  <c r="N163" i="21"/>
  <c r="DD156" i="21"/>
  <c r="N156" i="21"/>
  <c r="I154" i="21"/>
  <c r="AG154" i="21"/>
  <c r="M142" i="21"/>
  <c r="CO142" i="21"/>
  <c r="AV139" i="21"/>
  <c r="J139" i="21"/>
  <c r="I134" i="21"/>
  <c r="AG134" i="21"/>
  <c r="DD131" i="21"/>
  <c r="N131" i="21"/>
  <c r="ET129" i="21"/>
  <c r="EF129" i="21"/>
  <c r="ER129" i="21"/>
  <c r="DB129" i="21"/>
  <c r="DD115" i="21"/>
  <c r="N115" i="21"/>
  <c r="ET113" i="21"/>
  <c r="EF113" i="21"/>
  <c r="ER113" i="21"/>
  <c r="DB113" i="21"/>
  <c r="DD111" i="21"/>
  <c r="N111" i="21"/>
  <c r="EW110" i="21"/>
  <c r="R110" i="21" s="1"/>
  <c r="EN108" i="21"/>
  <c r="AT108" i="21"/>
  <c r="ES108" i="21"/>
  <c r="DQ108" i="21"/>
  <c r="K105" i="21"/>
  <c r="BK105" i="21"/>
  <c r="BX93" i="21"/>
  <c r="EP93" i="21"/>
  <c r="AE80" i="21"/>
  <c r="EM80" i="21"/>
  <c r="BX75" i="21"/>
  <c r="EP75" i="21"/>
  <c r="BX67" i="21"/>
  <c r="EP67" i="21"/>
  <c r="BX63" i="21"/>
  <c r="EP63" i="21"/>
  <c r="AT53" i="21"/>
  <c r="EN53" i="21"/>
  <c r="BX28" i="21"/>
  <c r="EP28" i="21"/>
  <c r="BX20" i="21"/>
  <c r="EP20" i="21"/>
  <c r="EW221" i="21"/>
  <c r="R221" i="21" s="1"/>
  <c r="EH195" i="21"/>
  <c r="P195" i="21"/>
  <c r="K184" i="21"/>
  <c r="BK184" i="21"/>
  <c r="L177" i="21"/>
  <c r="BZ177" i="21"/>
  <c r="L173" i="21"/>
  <c r="BZ173" i="21"/>
  <c r="L157" i="21"/>
  <c r="BZ157" i="21"/>
  <c r="EM121" i="21"/>
  <c r="AE121" i="21"/>
  <c r="EW121" i="21"/>
  <c r="R121" i="21" s="1"/>
  <c r="EH120" i="21"/>
  <c r="P120" i="21"/>
  <c r="EN117" i="21"/>
  <c r="AT117" i="21"/>
  <c r="ES117" i="21"/>
  <c r="DQ117" i="21"/>
  <c r="EP101" i="21"/>
  <c r="BX101" i="21"/>
  <c r="EW98" i="21"/>
  <c r="R98" i="21" s="1"/>
  <c r="EO94" i="21"/>
  <c r="BI94" i="21"/>
  <c r="EO93" i="21"/>
  <c r="BI93" i="21"/>
  <c r="ES89" i="21"/>
  <c r="DQ89" i="21"/>
  <c r="ES88" i="21"/>
  <c r="DQ88" i="21"/>
  <c r="ET85" i="21"/>
  <c r="EF85" i="21"/>
  <c r="EW84" i="21"/>
  <c r="R84" i="21" s="1"/>
  <c r="EO79" i="21"/>
  <c r="BI79" i="21"/>
  <c r="EP76" i="21"/>
  <c r="BX76" i="21"/>
  <c r="EO71" i="21"/>
  <c r="BI71" i="21"/>
  <c r="ET68" i="21"/>
  <c r="EF68" i="21"/>
  <c r="EW67" i="21"/>
  <c r="R67" i="21" s="1"/>
  <c r="EP64" i="21"/>
  <c r="BX64" i="21"/>
  <c r="EP60" i="21"/>
  <c r="BX60" i="21"/>
  <c r="AV59" i="21"/>
  <c r="J59" i="21"/>
  <c r="EP56" i="21"/>
  <c r="BX56" i="21"/>
  <c r="N55" i="21"/>
  <c r="DD55" i="21"/>
  <c r="EY53" i="21"/>
  <c r="EW53" i="21"/>
  <c r="R53" i="21" s="1"/>
  <c r="EW51" i="21"/>
  <c r="R51" i="21" s="1"/>
  <c r="EO47" i="21"/>
  <c r="BI47" i="21"/>
  <c r="ES43" i="21"/>
  <c r="DQ43" i="21"/>
  <c r="EP40" i="21"/>
  <c r="BX40" i="21"/>
  <c r="EP36" i="21"/>
  <c r="BX36" i="21"/>
  <c r="ES28" i="21"/>
  <c r="DQ28" i="21"/>
  <c r="EQ26" i="21"/>
  <c r="CM26" i="21"/>
  <c r="EO24" i="21"/>
  <c r="BI24" i="21"/>
  <c r="EY22" i="21"/>
  <c r="EW22" i="21"/>
  <c r="R22" i="21" s="1"/>
  <c r="EW20" i="21"/>
  <c r="R20" i="21" s="1"/>
  <c r="BX15" i="21"/>
  <c r="K199" i="21"/>
  <c r="BK199" i="21"/>
  <c r="O172" i="21"/>
  <c r="DS172" i="21"/>
  <c r="O164" i="21"/>
  <c r="DS164" i="21"/>
  <c r="EO156" i="21"/>
  <c r="BI156" i="21"/>
  <c r="L153" i="21"/>
  <c r="BZ153" i="21"/>
  <c r="O148" i="21"/>
  <c r="DS148" i="21"/>
  <c r="P134" i="21"/>
  <c r="EH134" i="21"/>
  <c r="EN133" i="21"/>
  <c r="AT133" i="21"/>
  <c r="DQ133" i="21"/>
  <c r="ES133" i="21"/>
  <c r="P126" i="21"/>
  <c r="EH126" i="21"/>
  <c r="EN125" i="21"/>
  <c r="AT125" i="21"/>
  <c r="DQ125" i="21"/>
  <c r="ES125" i="21"/>
  <c r="ES101" i="21"/>
  <c r="DQ101" i="21"/>
  <c r="ES99" i="21"/>
  <c r="DQ99" i="21"/>
  <c r="DB98" i="21"/>
  <c r="ER98" i="21"/>
  <c r="AT93" i="21"/>
  <c r="EN93" i="21"/>
  <c r="ES90" i="21"/>
  <c r="DQ90" i="21"/>
  <c r="DB89" i="21"/>
  <c r="ER89" i="21"/>
  <c r="FB86" i="21"/>
  <c r="EW86" i="21"/>
  <c r="R86" i="21" s="1"/>
  <c r="AT83" i="21"/>
  <c r="EN83" i="21"/>
  <c r="ES80" i="21"/>
  <c r="DQ80" i="21"/>
  <c r="DB79" i="21"/>
  <c r="ER79" i="21"/>
  <c r="ES72" i="21"/>
  <c r="DQ72" i="21"/>
  <c r="DB71" i="21"/>
  <c r="ER71" i="21"/>
  <c r="ES68" i="21"/>
  <c r="DQ68" i="21"/>
  <c r="DB67" i="21"/>
  <c r="ER67" i="21"/>
  <c r="ES64" i="21"/>
  <c r="DQ64" i="21"/>
  <c r="DB63" i="21"/>
  <c r="ER63" i="21"/>
  <c r="ES60" i="21"/>
  <c r="DQ60" i="21"/>
  <c r="ET57" i="21"/>
  <c r="EF57" i="21"/>
  <c r="ET53" i="21"/>
  <c r="EF53" i="21"/>
  <c r="EW48" i="21"/>
  <c r="R48" i="21" s="1"/>
  <c r="FB45" i="21"/>
  <c r="EW45" i="21"/>
  <c r="R45" i="21" s="1"/>
  <c r="EO44" i="21"/>
  <c r="BI44" i="21"/>
  <c r="AT43" i="21"/>
  <c r="EN43" i="21"/>
  <c r="ES40" i="21"/>
  <c r="DQ40" i="21"/>
  <c r="DB39" i="21"/>
  <c r="ER39" i="21"/>
  <c r="EW32" i="21"/>
  <c r="R32" i="21" s="1"/>
  <c r="EO29" i="21"/>
  <c r="BI29" i="21"/>
  <c r="AT28" i="21"/>
  <c r="EN28" i="21"/>
  <c r="EO25" i="21"/>
  <c r="BI25" i="21"/>
  <c r="EP22" i="21"/>
  <c r="BX22" i="21"/>
  <c r="EP18" i="21"/>
  <c r="BX18" i="21"/>
  <c r="I174" i="21"/>
  <c r="AG174" i="21"/>
  <c r="EW152" i="21"/>
  <c r="R152" i="21" s="1"/>
  <c r="M146" i="21"/>
  <c r="CO146" i="21"/>
  <c r="ET145" i="21"/>
  <c r="EF145" i="21"/>
  <c r="O136" i="21"/>
  <c r="DS136" i="21"/>
  <c r="I106" i="21"/>
  <c r="AG106" i="21"/>
  <c r="EM97" i="21"/>
  <c r="AE97" i="21"/>
  <c r="EW97" i="21"/>
  <c r="R97" i="21" s="1"/>
  <c r="K96" i="21"/>
  <c r="BK96" i="21"/>
  <c r="ET92" i="21"/>
  <c r="EF92" i="21"/>
  <c r="ER92" i="21"/>
  <c r="DB92" i="21"/>
  <c r="P89" i="21"/>
  <c r="EH89" i="21"/>
  <c r="O81" i="21"/>
  <c r="DS81" i="21"/>
  <c r="EM78" i="21"/>
  <c r="AE78" i="21"/>
  <c r="EW78" i="21"/>
  <c r="R78" i="21" s="1"/>
  <c r="EH73" i="21"/>
  <c r="P73" i="21"/>
  <c r="AV68" i="21"/>
  <c r="J68" i="21"/>
  <c r="P67" i="21"/>
  <c r="EH67" i="21"/>
  <c r="P63" i="21"/>
  <c r="EH63" i="21"/>
  <c r="DD44" i="21"/>
  <c r="N44" i="21"/>
  <c r="M43" i="21"/>
  <c r="CO43" i="21"/>
  <c r="I39" i="21"/>
  <c r="AG39" i="21"/>
  <c r="EQ38" i="21"/>
  <c r="CM38" i="21"/>
  <c r="EO38" i="21"/>
  <c r="BI38" i="21"/>
  <c r="K30" i="21"/>
  <c r="BK30" i="21"/>
  <c r="EH29" i="21"/>
  <c r="P29" i="21"/>
  <c r="EM27" i="21"/>
  <c r="AE27" i="21"/>
  <c r="EW27" i="21"/>
  <c r="R27" i="21" s="1"/>
  <c r="EN19" i="21"/>
  <c r="AT19" i="21"/>
  <c r="ES19" i="21"/>
  <c r="DQ19" i="21"/>
  <c r="DD68" i="21"/>
  <c r="N68" i="21"/>
  <c r="ER31" i="21"/>
  <c r="DB31" i="21"/>
  <c r="EM23" i="21"/>
  <c r="AE23" i="21"/>
  <c r="EW23" i="21"/>
  <c r="R23" i="21" s="1"/>
  <c r="AV234" i="21"/>
  <c r="J234" i="21"/>
  <c r="M182" i="21"/>
  <c r="CO182" i="21"/>
  <c r="EP145" i="21"/>
  <c r="BX145" i="21"/>
  <c r="ER145" i="21"/>
  <c r="DB145" i="21"/>
  <c r="EQ141" i="21"/>
  <c r="CM141" i="21"/>
  <c r="EO141" i="21"/>
  <c r="BI141" i="21"/>
  <c r="EP137" i="21"/>
  <c r="BX137" i="21"/>
  <c r="ER137" i="21"/>
  <c r="DB137" i="21"/>
  <c r="M134" i="21"/>
  <c r="CO134" i="21"/>
  <c r="DD123" i="21"/>
  <c r="N123" i="21"/>
  <c r="EW116" i="21"/>
  <c r="R116" i="21" s="1"/>
  <c r="O103" i="21"/>
  <c r="DS103" i="21"/>
  <c r="AV85" i="21"/>
  <c r="J85" i="21"/>
  <c r="ET82" i="21"/>
  <c r="EF82" i="21"/>
  <c r="ER82" i="21"/>
  <c r="DB82" i="21"/>
  <c r="EH77" i="21"/>
  <c r="P77" i="21"/>
  <c r="ET74" i="21"/>
  <c r="EF74" i="21"/>
  <c r="ER74" i="21"/>
  <c r="DB74" i="21"/>
  <c r="EW73" i="21"/>
  <c r="R73" i="21" s="1"/>
  <c r="EQ70" i="21"/>
  <c r="CM70" i="21"/>
  <c r="BI70" i="21"/>
  <c r="EO70" i="21"/>
  <c r="ET62" i="21"/>
  <c r="EF62" i="21"/>
  <c r="ER62" i="21"/>
  <c r="DB62" i="21"/>
  <c r="DD61" i="21"/>
  <c r="N61" i="21"/>
  <c r="EM58" i="21"/>
  <c r="AE58" i="21"/>
  <c r="EW58" i="21"/>
  <c r="R58" i="21" s="1"/>
  <c r="EM46" i="21"/>
  <c r="AE46" i="21"/>
  <c r="EW46" i="21"/>
  <c r="R46" i="21" s="1"/>
  <c r="EH37" i="21"/>
  <c r="P37" i="21"/>
  <c r="EH36" i="21"/>
  <c r="P36" i="21"/>
  <c r="EN34" i="21"/>
  <c r="AT34" i="21"/>
  <c r="DQ34" i="21"/>
  <c r="ES34" i="21"/>
  <c r="DD25" i="21"/>
  <c r="N25" i="21"/>
  <c r="P20" i="21"/>
  <c r="EH20" i="21"/>
  <c r="FK8" i="21"/>
  <c r="GQ70" i="21"/>
  <c r="GM103" i="21"/>
  <c r="GR60" i="21"/>
  <c r="GR77" i="21"/>
  <c r="L185" i="21"/>
  <c r="BZ185" i="21"/>
  <c r="L133" i="21"/>
  <c r="BZ133" i="21"/>
  <c r="EQ100" i="21"/>
  <c r="CM100" i="21"/>
  <c r="EO100" i="21"/>
  <c r="BI100" i="21"/>
  <c r="I88" i="21"/>
  <c r="AG88" i="21"/>
  <c r="M162" i="21"/>
  <c r="CO162" i="21"/>
  <c r="AV119" i="21"/>
  <c r="J119" i="21"/>
  <c r="M114" i="21"/>
  <c r="CO114" i="21"/>
  <c r="EN87" i="21"/>
  <c r="AT87" i="21"/>
  <c r="DQ87" i="21"/>
  <c r="ES87" i="21"/>
  <c r="CO72" i="21"/>
  <c r="M72" i="21"/>
  <c r="DD65" i="21"/>
  <c r="N65" i="21"/>
  <c r="ET54" i="21"/>
  <c r="EF54" i="21"/>
  <c r="ER54" i="21"/>
  <c r="DB54" i="21"/>
  <c r="DD52" i="21"/>
  <c r="N52" i="21"/>
  <c r="ET50" i="21"/>
  <c r="EF50" i="21"/>
  <c r="ER50" i="21"/>
  <c r="DB50" i="21"/>
  <c r="EH45" i="21"/>
  <c r="P45" i="21"/>
  <c r="EN42" i="21"/>
  <c r="AT42" i="21"/>
  <c r="DQ42" i="21"/>
  <c r="ES42" i="21"/>
  <c r="EW37" i="21"/>
  <c r="R37" i="21" s="1"/>
  <c r="CO30" i="21"/>
  <c r="M30" i="21"/>
  <c r="AV29" i="21"/>
  <c r="J29" i="21"/>
  <c r="P24" i="21"/>
  <c r="EH24" i="21"/>
  <c r="P169" i="21"/>
  <c r="EH169" i="21"/>
  <c r="EH144" i="21"/>
  <c r="P144" i="21"/>
  <c r="EH136" i="21"/>
  <c r="P136" i="21"/>
  <c r="K81" i="21"/>
  <c r="BK81" i="21"/>
  <c r="EQ66" i="21"/>
  <c r="CM66" i="21"/>
  <c r="EO66" i="21"/>
  <c r="BI66" i="21"/>
  <c r="EW59" i="21"/>
  <c r="R59" i="21" s="1"/>
  <c r="I20" i="21"/>
  <c r="AG20" i="21"/>
  <c r="EW17" i="21"/>
  <c r="R17" i="21" s="1"/>
  <c r="I89" i="21"/>
  <c r="AG89" i="21"/>
  <c r="AV72" i="21"/>
  <c r="J72" i="21"/>
  <c r="I43" i="21"/>
  <c r="AG43" i="21"/>
  <c r="AV25" i="21"/>
  <c r="J25" i="21"/>
  <c r="I94" i="21"/>
  <c r="AG94" i="21"/>
  <c r="DD90" i="21"/>
  <c r="N90" i="21"/>
  <c r="AV80" i="21"/>
  <c r="J80" i="21"/>
  <c r="M71" i="21"/>
  <c r="CO71" i="21"/>
  <c r="AV60" i="21"/>
  <c r="J60" i="21"/>
  <c r="O91" i="21"/>
  <c r="DS91" i="21"/>
  <c r="L87" i="21"/>
  <c r="BZ87" i="21"/>
  <c r="O73" i="21"/>
  <c r="DS73" i="21"/>
  <c r="L70" i="21"/>
  <c r="BZ70" i="21"/>
  <c r="K65" i="21"/>
  <c r="BK65" i="21"/>
  <c r="O57" i="21"/>
  <c r="DS57" i="21"/>
  <c r="O53" i="21"/>
  <c r="DS53" i="21"/>
  <c r="L50" i="21"/>
  <c r="BZ50" i="21"/>
  <c r="O26" i="21"/>
  <c r="DS26" i="21"/>
  <c r="M88" i="21"/>
  <c r="CO88" i="21"/>
  <c r="I28" i="21"/>
  <c r="AG28" i="21"/>
  <c r="EM360" i="21"/>
  <c r="AE360" i="21"/>
  <c r="EF355" i="21"/>
  <c r="ET355" i="21"/>
  <c r="BX356" i="21"/>
  <c r="EP356" i="21"/>
  <c r="DS353" i="21"/>
  <c r="O353" i="21"/>
  <c r="DS362" i="21"/>
  <c r="O362" i="21"/>
  <c r="DB350" i="21"/>
  <c r="ER350" i="21"/>
  <c r="BI351" i="21"/>
  <c r="EO351" i="21"/>
  <c r="ET347" i="21"/>
  <c r="EF347" i="21"/>
  <c r="AG355" i="21"/>
  <c r="I355" i="21"/>
  <c r="EF345" i="21"/>
  <c r="ET345" i="21"/>
  <c r="ET361" i="21"/>
  <c r="EF361" i="21"/>
  <c r="M351" i="21"/>
  <c r="CO351" i="21"/>
  <c r="DQ344" i="21"/>
  <c r="ES344" i="21"/>
  <c r="BX326" i="21"/>
  <c r="EP326" i="21"/>
  <c r="BK353" i="21"/>
  <c r="K353" i="21"/>
  <c r="N340" i="21"/>
  <c r="DD340" i="21"/>
  <c r="EO337" i="21"/>
  <c r="BI337" i="21"/>
  <c r="O332" i="21"/>
  <c r="DS332" i="21"/>
  <c r="L345" i="21"/>
  <c r="BZ345" i="21"/>
  <c r="EP352" i="21"/>
  <c r="BX352" i="21"/>
  <c r="EQ335" i="21"/>
  <c r="CM335" i="21"/>
  <c r="CM311" i="21"/>
  <c r="EQ311" i="21"/>
  <c r="BZ339" i="21"/>
  <c r="L339" i="21"/>
  <c r="O334" i="21"/>
  <c r="DS334" i="21"/>
  <c r="BI325" i="21"/>
  <c r="EO325" i="21"/>
  <c r="CM317" i="21"/>
  <c r="EQ317" i="21"/>
  <c r="K362" i="21"/>
  <c r="BK362" i="21"/>
  <c r="EP329" i="21"/>
  <c r="BX329" i="21"/>
  <c r="EH324" i="21"/>
  <c r="P324" i="21"/>
  <c r="EM331" i="21"/>
  <c r="AE331" i="21"/>
  <c r="O326" i="21"/>
  <c r="DS326" i="21"/>
  <c r="DS341" i="21"/>
  <c r="O341" i="21"/>
  <c r="EO326" i="21"/>
  <c r="BI326" i="21"/>
  <c r="P317" i="21"/>
  <c r="EH317" i="21"/>
  <c r="ET300" i="21"/>
  <c r="EF300" i="21"/>
  <c r="ES338" i="21"/>
  <c r="DQ338" i="21"/>
  <c r="EN308" i="21"/>
  <c r="AT308" i="21"/>
  <c r="CM295" i="21"/>
  <c r="EQ295" i="21"/>
  <c r="DD323" i="21"/>
  <c r="N323" i="21"/>
  <c r="BZ304" i="21"/>
  <c r="L304" i="21"/>
  <c r="EQ309" i="21"/>
  <c r="CM309" i="21"/>
  <c r="ET301" i="21"/>
  <c r="EF301" i="21"/>
  <c r="ET297" i="21"/>
  <c r="EF297" i="21"/>
  <c r="CO296" i="21"/>
  <c r="M296" i="21"/>
  <c r="ET274" i="21"/>
  <c r="EF274" i="21"/>
  <c r="P299" i="21"/>
  <c r="EH299" i="21"/>
  <c r="DB277" i="21"/>
  <c r="ER277" i="21"/>
  <c r="EW277" i="21"/>
  <c r="R277" i="21" s="1"/>
  <c r="O275" i="21"/>
  <c r="DS275" i="21"/>
  <c r="EZ264" i="21"/>
  <c r="EW264" i="21"/>
  <c r="R264" i="21" s="1"/>
  <c r="BI266" i="21"/>
  <c r="EO266" i="21"/>
  <c r="ET255" i="21"/>
  <c r="EF255" i="21"/>
  <c r="CO286" i="21"/>
  <c r="M286" i="21"/>
  <c r="EQ280" i="21"/>
  <c r="CM280" i="21"/>
  <c r="CO278" i="21"/>
  <c r="M278" i="21"/>
  <c r="EQ272" i="21"/>
  <c r="CM272" i="21"/>
  <c r="CO270" i="21"/>
  <c r="M270" i="21"/>
  <c r="ET264" i="21"/>
  <c r="EF264" i="21"/>
  <c r="DB258" i="21"/>
  <c r="ER258" i="21"/>
  <c r="DB242" i="21"/>
  <c r="ER242" i="21"/>
  <c r="EZ235" i="21"/>
  <c r="EW235" i="21"/>
  <c r="R235" i="21" s="1"/>
  <c r="BX225" i="21"/>
  <c r="EP225" i="21"/>
  <c r="EZ219" i="21"/>
  <c r="EW219" i="21"/>
  <c r="R219" i="21" s="1"/>
  <c r="BX197" i="21"/>
  <c r="EP197" i="21"/>
  <c r="EO249" i="21"/>
  <c r="BI249" i="21"/>
  <c r="EP234" i="21"/>
  <c r="BX234" i="21"/>
  <c r="EP210" i="21"/>
  <c r="BX210" i="21"/>
  <c r="EW197" i="21"/>
  <c r="R197" i="21" s="1"/>
  <c r="DB303" i="21"/>
  <c r="ER303" i="21"/>
  <c r="O264" i="21"/>
  <c r="DS264" i="21"/>
  <c r="DD255" i="21"/>
  <c r="N255" i="21"/>
  <c r="M254" i="21"/>
  <c r="CO254" i="21"/>
  <c r="O252" i="21"/>
  <c r="DS252" i="21"/>
  <c r="EO239" i="21"/>
  <c r="BI239" i="21"/>
  <c r="EO234" i="21"/>
  <c r="BI234" i="21"/>
  <c r="DB221" i="21"/>
  <c r="ER221" i="21"/>
  <c r="EP207" i="21"/>
  <c r="BX207" i="21"/>
  <c r="ES202" i="21"/>
  <c r="DQ202" i="21"/>
  <c r="DB193" i="21"/>
  <c r="ER193" i="21"/>
  <c r="O244" i="21"/>
  <c r="DS244" i="21"/>
  <c r="DS238" i="21"/>
  <c r="O238" i="21"/>
  <c r="O231" i="21"/>
  <c r="DS231" i="21"/>
  <c r="EQ220" i="21"/>
  <c r="CM220" i="21"/>
  <c r="AV218" i="21"/>
  <c r="J218" i="21"/>
  <c r="K211" i="21"/>
  <c r="BK211" i="21"/>
  <c r="O203" i="21"/>
  <c r="DS203" i="21"/>
  <c r="EZ148" i="21"/>
  <c r="EW148" i="21"/>
  <c r="R148" i="21" s="1"/>
  <c r="EQ245" i="21"/>
  <c r="CM245" i="21"/>
  <c r="EN224" i="21"/>
  <c r="AT224" i="21"/>
  <c r="EN208" i="21"/>
  <c r="AT208" i="21"/>
  <c r="EQ192" i="21"/>
  <c r="CM192" i="21"/>
  <c r="EO186" i="21"/>
  <c r="BI186" i="21"/>
  <c r="EO174" i="21"/>
  <c r="BI174" i="21"/>
  <c r="EO162" i="21"/>
  <c r="BI162" i="21"/>
  <c r="ET151" i="21"/>
  <c r="EF151" i="21"/>
  <c r="AE258" i="21"/>
  <c r="EM258" i="21"/>
  <c r="EQ236" i="21"/>
  <c r="CM236" i="21"/>
  <c r="ER228" i="21"/>
  <c r="DB228" i="21"/>
  <c r="EM212" i="21"/>
  <c r="AE212" i="21"/>
  <c r="O211" i="21"/>
  <c r="DS211" i="21"/>
  <c r="EH190" i="21"/>
  <c r="P190" i="21"/>
  <c r="DB178" i="21"/>
  <c r="ER178" i="21"/>
  <c r="DB170" i="21"/>
  <c r="ER170" i="21"/>
  <c r="ES159" i="21"/>
  <c r="DQ159" i="21"/>
  <c r="ET152" i="21"/>
  <c r="EF152" i="21"/>
  <c r="L224" i="21"/>
  <c r="BZ224" i="21"/>
  <c r="EW216" i="21"/>
  <c r="R216" i="21" s="1"/>
  <c r="O195" i="21"/>
  <c r="DS195" i="21"/>
  <c r="EH188" i="21"/>
  <c r="P188" i="21"/>
  <c r="O184" i="21"/>
  <c r="DS184" i="21"/>
  <c r="BX134" i="21"/>
  <c r="EP134" i="21"/>
  <c r="AT103" i="21"/>
  <c r="EN103" i="21"/>
  <c r="AV210" i="21"/>
  <c r="J210" i="21"/>
  <c r="EP196" i="21"/>
  <c r="BX196" i="21"/>
  <c r="DD194" i="21"/>
  <c r="N194" i="21"/>
  <c r="ER173" i="21"/>
  <c r="DB173" i="21"/>
  <c r="EQ165" i="21"/>
  <c r="CM165" i="21"/>
  <c r="EO161" i="21"/>
  <c r="BI161" i="21"/>
  <c r="AV159" i="21"/>
  <c r="J159" i="21"/>
  <c r="EQ153" i="21"/>
  <c r="CM153" i="21"/>
  <c r="ES149" i="21"/>
  <c r="DQ149" i="21"/>
  <c r="ES146" i="21"/>
  <c r="DQ146" i="21"/>
  <c r="ES134" i="21"/>
  <c r="DQ134" i="21"/>
  <c r="ET123" i="21"/>
  <c r="EF123" i="21"/>
  <c r="ES109" i="21"/>
  <c r="DQ109" i="21"/>
  <c r="EN257" i="21"/>
  <c r="AT257" i="21"/>
  <c r="L236" i="21"/>
  <c r="BZ236" i="21"/>
  <c r="EO177" i="21"/>
  <c r="BI177" i="21"/>
  <c r="EO143" i="21"/>
  <c r="BI143" i="21"/>
  <c r="EO135" i="21"/>
  <c r="BI135" i="21"/>
  <c r="DB130" i="21"/>
  <c r="ER130" i="21"/>
  <c r="EW123" i="21"/>
  <c r="R123" i="21" s="1"/>
  <c r="ES115" i="21"/>
  <c r="DQ115" i="21"/>
  <c r="DB109" i="21"/>
  <c r="ER109" i="21"/>
  <c r="DB104" i="21"/>
  <c r="ER104" i="21"/>
  <c r="ER169" i="21"/>
  <c r="DB169" i="21"/>
  <c r="AV143" i="21"/>
  <c r="J143" i="21"/>
  <c r="DD135" i="21"/>
  <c r="N135" i="21"/>
  <c r="EQ129" i="21"/>
  <c r="CM129" i="21"/>
  <c r="EO113" i="21"/>
  <c r="BI113" i="21"/>
  <c r="EM108" i="21"/>
  <c r="AE108" i="21"/>
  <c r="BX89" i="21"/>
  <c r="EP89" i="21"/>
  <c r="BX71" i="21"/>
  <c r="EP71" i="21"/>
  <c r="AE60" i="21"/>
  <c r="EM60" i="21"/>
  <c r="BX24" i="21"/>
  <c r="EP24" i="21"/>
  <c r="EN121" i="21"/>
  <c r="AT121" i="21"/>
  <c r="ES98" i="21"/>
  <c r="DQ98" i="21"/>
  <c r="ES84" i="21"/>
  <c r="DQ84" i="21"/>
  <c r="EP80" i="21"/>
  <c r="BX80" i="21"/>
  <c r="EO75" i="21"/>
  <c r="BI75" i="21"/>
  <c r="ES67" i="21"/>
  <c r="DQ67" i="21"/>
  <c r="EY61" i="21"/>
  <c r="EW61" i="21"/>
  <c r="R61" i="21" s="1"/>
  <c r="EQ57" i="21"/>
  <c r="CM57" i="21"/>
  <c r="ES51" i="21"/>
  <c r="DQ51" i="21"/>
  <c r="EO39" i="21"/>
  <c r="BI39" i="21"/>
  <c r="EH159" i="21"/>
  <c r="P159" i="21"/>
  <c r="EM133" i="21"/>
  <c r="AE133" i="21"/>
  <c r="EH132" i="21"/>
  <c r="P132" i="21"/>
  <c r="EW125" i="21"/>
  <c r="R125" i="21" s="1"/>
  <c r="AT94" i="21"/>
  <c r="EN94" i="21"/>
  <c r="DB88" i="21"/>
  <c r="ER88" i="21"/>
  <c r="EO76" i="21"/>
  <c r="BI76" i="21"/>
  <c r="EW72" i="21"/>
  <c r="R72" i="21" s="1"/>
  <c r="ET65" i="21"/>
  <c r="EF65" i="21"/>
  <c r="EW60" i="21"/>
  <c r="R60" i="21" s="1"/>
  <c r="ES52" i="21"/>
  <c r="DQ52" i="21"/>
  <c r="ES48" i="21"/>
  <c r="DQ48" i="21"/>
  <c r="EP37" i="21"/>
  <c r="BX37" i="21"/>
  <c r="ES32" i="21"/>
  <c r="DQ32" i="21"/>
  <c r="EP26" i="21"/>
  <c r="BX26" i="21"/>
  <c r="ET137" i="21"/>
  <c r="EF137" i="21"/>
  <c r="O120" i="21"/>
  <c r="DS120" i="21"/>
  <c r="EP100" i="21"/>
  <c r="BX100" i="21"/>
  <c r="ES97" i="21"/>
  <c r="DQ97" i="21"/>
  <c r="K86" i="21"/>
  <c r="BK86" i="21"/>
  <c r="EW56" i="21"/>
  <c r="R56" i="21" s="1"/>
  <c r="ER38" i="21"/>
  <c r="DB38" i="21"/>
  <c r="I35" i="21"/>
  <c r="AG35" i="21"/>
  <c r="EW19" i="21"/>
  <c r="R19" i="21" s="1"/>
  <c r="EO31" i="21"/>
  <c r="BI31" i="21"/>
  <c r="EN23" i="21"/>
  <c r="AT23" i="21"/>
  <c r="I158" i="21"/>
  <c r="AG158" i="21"/>
  <c r="EP141" i="21"/>
  <c r="BX141" i="21"/>
  <c r="EO137" i="21"/>
  <c r="BI137" i="21"/>
  <c r="I122" i="21"/>
  <c r="AG122" i="21"/>
  <c r="EQ82" i="21"/>
  <c r="CM82" i="21"/>
  <c r="EO74" i="21"/>
  <c r="BI74" i="21"/>
  <c r="ER70" i="21"/>
  <c r="DB70" i="21"/>
  <c r="BI62" i="21"/>
  <c r="EO62" i="21"/>
  <c r="DQ58" i="21"/>
  <c r="ES58" i="21"/>
  <c r="DD53" i="21"/>
  <c r="N53" i="21"/>
  <c r="EH48" i="21"/>
  <c r="P48" i="21"/>
  <c r="EW34" i="21"/>
  <c r="R34" i="21" s="1"/>
  <c r="GN70" i="21"/>
  <c r="FH8" i="21"/>
  <c r="EH140" i="21"/>
  <c r="P140" i="21"/>
  <c r="K124" i="21"/>
  <c r="BK124" i="21"/>
  <c r="EH96" i="21"/>
  <c r="P96" i="21"/>
  <c r="O77" i="21"/>
  <c r="DS77" i="21"/>
  <c r="DD64" i="21"/>
  <c r="N64" i="21"/>
  <c r="AV56" i="21"/>
  <c r="J56" i="21"/>
  <c r="FB364" i="21"/>
  <c r="EW364" i="21"/>
  <c r="R364" i="21" s="1"/>
  <c r="AE363" i="21"/>
  <c r="EM363" i="21"/>
  <c r="ES363" i="21"/>
  <c r="DQ363" i="21"/>
  <c r="DQ360" i="21"/>
  <c r="ES360" i="21"/>
  <c r="BX353" i="21"/>
  <c r="EP353" i="21"/>
  <c r="DB360" i="21"/>
  <c r="ER360" i="21"/>
  <c r="BI358" i="21"/>
  <c r="EO358" i="21"/>
  <c r="N363" i="21"/>
  <c r="DD363" i="21"/>
  <c r="DB355" i="21"/>
  <c r="ER355" i="21"/>
  <c r="O357" i="21"/>
  <c r="DS357" i="21"/>
  <c r="EQ356" i="21"/>
  <c r="CM356" i="21"/>
  <c r="ES356" i="21"/>
  <c r="DQ356" i="21"/>
  <c r="DB354" i="21"/>
  <c r="ER354" i="21"/>
  <c r="I362" i="21"/>
  <c r="AG362" i="21"/>
  <c r="EP342" i="21"/>
  <c r="BX342" i="21"/>
  <c r="DB359" i="21"/>
  <c r="ER359" i="21"/>
  <c r="EP359" i="21"/>
  <c r="BX359" i="21"/>
  <c r="DS354" i="21"/>
  <c r="O354" i="21"/>
  <c r="ES350" i="21"/>
  <c r="DQ350" i="21"/>
  <c r="EO348" i="21"/>
  <c r="BI348" i="21"/>
  <c r="J363" i="21"/>
  <c r="AV363" i="21"/>
  <c r="EM351" i="21"/>
  <c r="AE351" i="21"/>
  <c r="ET349" i="21"/>
  <c r="EF349" i="21"/>
  <c r="DQ349" i="21"/>
  <c r="ES349" i="21"/>
  <c r="EQ347" i="21"/>
  <c r="CM347" i="21"/>
  <c r="ET350" i="21"/>
  <c r="EF350" i="21"/>
  <c r="EW347" i="21"/>
  <c r="R347" i="21" s="1"/>
  <c r="EO345" i="21"/>
  <c r="BI345" i="21"/>
  <c r="EY343" i="21"/>
  <c r="EW343" i="21"/>
  <c r="R343" i="21" s="1"/>
  <c r="EO340" i="21"/>
  <c r="BI340" i="21"/>
  <c r="EM361" i="21"/>
  <c r="AE361" i="21"/>
  <c r="EW361" i="21"/>
  <c r="R361" i="21" s="1"/>
  <c r="DS359" i="21"/>
  <c r="O359" i="21"/>
  <c r="BK350" i="21"/>
  <c r="K350" i="21"/>
  <c r="K346" i="21"/>
  <c r="BK346" i="21"/>
  <c r="AV343" i="21"/>
  <c r="J343" i="21"/>
  <c r="BX332" i="21"/>
  <c r="EP332" i="21"/>
  <c r="EM344" i="21"/>
  <c r="AE344" i="21"/>
  <c r="DD343" i="21"/>
  <c r="N343" i="21"/>
  <c r="I340" i="21"/>
  <c r="AG340" i="21"/>
  <c r="DB332" i="21"/>
  <c r="ER332" i="21"/>
  <c r="AT328" i="21"/>
  <c r="EN328" i="21"/>
  <c r="FB322" i="21"/>
  <c r="EW322" i="21"/>
  <c r="R322" i="21" s="1"/>
  <c r="EH351" i="21"/>
  <c r="P351" i="21"/>
  <c r="P346" i="21"/>
  <c r="EH346" i="21"/>
  <c r="EW341" i="21"/>
  <c r="R341" i="21" s="1"/>
  <c r="EM339" i="21"/>
  <c r="AE339" i="21"/>
  <c r="EW339" i="21"/>
  <c r="R339" i="21" s="1"/>
  <c r="EW337" i="21"/>
  <c r="R337" i="21" s="1"/>
  <c r="EQ337" i="21"/>
  <c r="CM337" i="21"/>
  <c r="EQ323" i="21"/>
  <c r="CM323" i="21"/>
  <c r="ET321" i="21"/>
  <c r="EF321" i="21"/>
  <c r="AE321" i="21"/>
  <c r="EM321" i="21"/>
  <c r="AV341" i="21"/>
  <c r="J341" i="21"/>
  <c r="EN352" i="21"/>
  <c r="AT352" i="21"/>
  <c r="ER352" i="21"/>
  <c r="DB352" i="21"/>
  <c r="ES352" i="21"/>
  <c r="DQ352" i="21"/>
  <c r="EM335" i="21"/>
  <c r="AE335" i="21"/>
  <c r="DQ335" i="21"/>
  <c r="ES335" i="21"/>
  <c r="EW333" i="21"/>
  <c r="R333" i="21" s="1"/>
  <c r="EQ333" i="21"/>
  <c r="CM333" i="21"/>
  <c r="EQ319" i="21"/>
  <c r="CM319" i="21"/>
  <c r="EZ316" i="21"/>
  <c r="EW316" i="21"/>
  <c r="R316" i="21" s="1"/>
  <c r="BX306" i="21"/>
  <c r="EP306" i="21"/>
  <c r="M346" i="21"/>
  <c r="CO346" i="21"/>
  <c r="J340" i="21"/>
  <c r="AV340" i="21"/>
  <c r="EW325" i="21"/>
  <c r="R325" i="21" s="1"/>
  <c r="EQ325" i="21"/>
  <c r="CM325" i="21"/>
  <c r="EH322" i="21"/>
  <c r="P322" i="21"/>
  <c r="EH320" i="21"/>
  <c r="P320" i="21"/>
  <c r="EN317" i="21"/>
  <c r="AT317" i="21"/>
  <c r="EO317" i="21"/>
  <c r="BI317" i="21"/>
  <c r="L316" i="21"/>
  <c r="BZ316" i="21"/>
  <c r="DB315" i="21"/>
  <c r="ER315" i="21"/>
  <c r="AV315" i="21"/>
  <c r="J315" i="21"/>
  <c r="DB312" i="21"/>
  <c r="ER312" i="21"/>
  <c r="EW353" i="21"/>
  <c r="R353" i="21" s="1"/>
  <c r="O330" i="21"/>
  <c r="DS330" i="21"/>
  <c r="ER329" i="21"/>
  <c r="DB329" i="21"/>
  <c r="ES329" i="21"/>
  <c r="DQ329" i="21"/>
  <c r="O324" i="21"/>
  <c r="DS324" i="21"/>
  <c r="AV323" i="21"/>
  <c r="J323" i="21"/>
  <c r="DD321" i="21"/>
  <c r="N321" i="21"/>
  <c r="M318" i="21"/>
  <c r="CO318" i="21"/>
  <c r="AG316" i="21"/>
  <c r="I316" i="21"/>
  <c r="EW342" i="21"/>
  <c r="R342" i="21" s="1"/>
  <c r="AV337" i="21"/>
  <c r="J337" i="21"/>
  <c r="EP331" i="21"/>
  <c r="BX331" i="21"/>
  <c r="BI331" i="21"/>
  <c r="EO331" i="21"/>
  <c r="I322" i="21"/>
  <c r="AG322" i="21"/>
  <c r="BK318" i="21"/>
  <c r="K318" i="21"/>
  <c r="ET313" i="21"/>
  <c r="EF313" i="21"/>
  <c r="EN313" i="21"/>
  <c r="AT313" i="21"/>
  <c r="EW330" i="21"/>
  <c r="R330" i="21" s="1"/>
  <c r="EW326" i="21"/>
  <c r="R326" i="21" s="1"/>
  <c r="EZ304" i="21"/>
  <c r="EW304" i="21"/>
  <c r="R304" i="21" s="1"/>
  <c r="K334" i="21"/>
  <c r="BK334" i="21"/>
  <c r="AV319" i="21"/>
  <c r="J319" i="21"/>
  <c r="BK307" i="21"/>
  <c r="K307" i="21"/>
  <c r="AV306" i="21"/>
  <c r="J306" i="21"/>
  <c r="ES305" i="21"/>
  <c r="DQ305" i="21"/>
  <c r="BK302" i="21"/>
  <c r="K302" i="21"/>
  <c r="EP296" i="21"/>
  <c r="BX296" i="21"/>
  <c r="BI338" i="21"/>
  <c r="EO338" i="21"/>
  <c r="EN338" i="21"/>
  <c r="AT338" i="21"/>
  <c r="EQ338" i="21"/>
  <c r="CM338" i="21"/>
  <c r="AE327" i="21"/>
  <c r="EM327" i="21"/>
  <c r="ES327" i="21"/>
  <c r="DQ327" i="21"/>
  <c r="O322" i="21"/>
  <c r="DS322" i="21"/>
  <c r="EP308" i="21"/>
  <c r="BX308" i="21"/>
  <c r="EQ308" i="21"/>
  <c r="CM308" i="21"/>
  <c r="CM299" i="21"/>
  <c r="EQ299" i="21"/>
  <c r="AT296" i="21"/>
  <c r="EN296" i="21"/>
  <c r="EW298" i="21"/>
  <c r="R298" i="21" s="1"/>
  <c r="BX289" i="21"/>
  <c r="EP289" i="21"/>
  <c r="BX285" i="21"/>
  <c r="EP285" i="21"/>
  <c r="BX281" i="21"/>
  <c r="EP281" i="21"/>
  <c r="BX277" i="21"/>
  <c r="EP277" i="21"/>
  <c r="BX273" i="21"/>
  <c r="EP273" i="21"/>
  <c r="BX269" i="21"/>
  <c r="EP269" i="21"/>
  <c r="P327" i="21"/>
  <c r="EH327" i="21"/>
  <c r="EW309" i="21"/>
  <c r="R309" i="21" s="1"/>
  <c r="ER309" i="21"/>
  <c r="DB309" i="21"/>
  <c r="ES301" i="21"/>
  <c r="DQ301" i="21"/>
  <c r="ER301" i="21"/>
  <c r="DB301" i="21"/>
  <c r="ES297" i="21"/>
  <c r="DQ297" i="21"/>
  <c r="ER297" i="21"/>
  <c r="DB297" i="21"/>
  <c r="EP286" i="21"/>
  <c r="BX286" i="21"/>
  <c r="EP278" i="21"/>
  <c r="BX278" i="21"/>
  <c r="EP270" i="21"/>
  <c r="BX270" i="21"/>
  <c r="BZ312" i="21"/>
  <c r="L312" i="21"/>
  <c r="I302" i="21"/>
  <c r="AG302" i="21"/>
  <c r="EY291" i="21"/>
  <c r="EW291" i="21"/>
  <c r="R291" i="21" s="1"/>
  <c r="EW290" i="21"/>
  <c r="R290" i="21" s="1"/>
  <c r="EW286" i="21"/>
  <c r="R286" i="21" s="1"/>
  <c r="EW282" i="21"/>
  <c r="R282" i="21" s="1"/>
  <c r="EW278" i="21"/>
  <c r="R278" i="21" s="1"/>
  <c r="EW274" i="21"/>
  <c r="R274" i="21" s="1"/>
  <c r="EW270" i="21"/>
  <c r="R270" i="21" s="1"/>
  <c r="AE306" i="21"/>
  <c r="EM306" i="21"/>
  <c r="P298" i="21"/>
  <c r="EH298" i="21"/>
  <c r="EP293" i="21"/>
  <c r="BX293" i="21"/>
  <c r="EM293" i="21"/>
  <c r="AE293" i="21"/>
  <c r="I285" i="21"/>
  <c r="AG285" i="21"/>
  <c r="EW281" i="21"/>
  <c r="R281" i="21" s="1"/>
  <c r="O279" i="21"/>
  <c r="DS279" i="21"/>
  <c r="I269" i="21"/>
  <c r="AG269" i="21"/>
  <c r="EN266" i="21"/>
  <c r="AT266" i="21"/>
  <c r="BX258" i="21"/>
  <c r="EP258" i="21"/>
  <c r="AE255" i="21"/>
  <c r="EM255" i="21"/>
  <c r="EZ252" i="21"/>
  <c r="EW252" i="21"/>
  <c r="R252" i="21" s="1"/>
  <c r="BX242" i="21"/>
  <c r="EP242" i="21"/>
  <c r="FB238" i="21"/>
  <c r="EW238" i="21"/>
  <c r="R238" i="21" s="1"/>
  <c r="M298" i="21"/>
  <c r="CO298" i="21"/>
  <c r="DQ292" i="21"/>
  <c r="ES292" i="21"/>
  <c r="AT292" i="21"/>
  <c r="EN292" i="21"/>
  <c r="K291" i="21"/>
  <c r="BK291" i="21"/>
  <c r="EW266" i="21"/>
  <c r="R266" i="21" s="1"/>
  <c r="EQ266" i="21"/>
  <c r="CM266" i="21"/>
  <c r="EP259" i="21"/>
  <c r="BX259" i="21"/>
  <c r="EP251" i="21"/>
  <c r="BX251" i="21"/>
  <c r="EP243" i="21"/>
  <c r="BX243" i="21"/>
  <c r="DD314" i="21"/>
  <c r="N314" i="21"/>
  <c r="DS300" i="21"/>
  <c r="O300" i="21"/>
  <c r="M289" i="21"/>
  <c r="CO289" i="21"/>
  <c r="EM288" i="21"/>
  <c r="AE288" i="21"/>
  <c r="EW288" i="21"/>
  <c r="R288" i="21" s="1"/>
  <c r="P285" i="21"/>
  <c r="EH285" i="21"/>
  <c r="EN284" i="21"/>
  <c r="AT284" i="21"/>
  <c r="DQ284" i="21"/>
  <c r="ES284" i="21"/>
  <c r="EH283" i="21"/>
  <c r="P283" i="21"/>
  <c r="M281" i="21"/>
  <c r="CO281" i="21"/>
  <c r="EM280" i="21"/>
  <c r="AE280" i="21"/>
  <c r="EW280" i="21"/>
  <c r="R280" i="21" s="1"/>
  <c r="P277" i="21"/>
  <c r="EH277" i="21"/>
  <c r="EN276" i="21"/>
  <c r="AT276" i="21"/>
  <c r="DQ276" i="21"/>
  <c r="ES276" i="21"/>
  <c r="EH275" i="21"/>
  <c r="P275" i="21"/>
  <c r="M273" i="21"/>
  <c r="CO273" i="21"/>
  <c r="EM272" i="21"/>
  <c r="AE272" i="21"/>
  <c r="EW272" i="21"/>
  <c r="R272" i="21" s="1"/>
  <c r="P269" i="21"/>
  <c r="EH269" i="21"/>
  <c r="EN268" i="21"/>
  <c r="AT268" i="21"/>
  <c r="DQ268" i="21"/>
  <c r="ES268" i="21"/>
  <c r="EH267" i="21"/>
  <c r="P267" i="21"/>
  <c r="DB262" i="21"/>
  <c r="ER262" i="21"/>
  <c r="EW259" i="21"/>
  <c r="R259" i="21" s="1"/>
  <c r="EW255" i="21"/>
  <c r="R255" i="21" s="1"/>
  <c r="EP252" i="21"/>
  <c r="BX252" i="21"/>
  <c r="EO251" i="21"/>
  <c r="BI251" i="21"/>
  <c r="EP248" i="21"/>
  <c r="BX248" i="21"/>
  <c r="EO247" i="21"/>
  <c r="BI247" i="21"/>
  <c r="EW243" i="21"/>
  <c r="R243" i="21" s="1"/>
  <c r="DD282" i="21"/>
  <c r="N282" i="21"/>
  <c r="DD264" i="21"/>
  <c r="N264" i="21"/>
  <c r="I254" i="21"/>
  <c r="AG254" i="21"/>
  <c r="DD252" i="21"/>
  <c r="N252" i="21"/>
  <c r="CO247" i="21"/>
  <c r="M247" i="21"/>
  <c r="EP239" i="21"/>
  <c r="BX239" i="21"/>
  <c r="BX229" i="21"/>
  <c r="EP229" i="21"/>
  <c r="AE226" i="21"/>
  <c r="EM226" i="21"/>
  <c r="EZ223" i="21"/>
  <c r="EW223" i="21"/>
  <c r="R223" i="21" s="1"/>
  <c r="BX213" i="21"/>
  <c r="EP213" i="21"/>
  <c r="AE210" i="21"/>
  <c r="EM210" i="21"/>
  <c r="EZ207" i="21"/>
  <c r="EW207" i="21"/>
  <c r="R207" i="21" s="1"/>
  <c r="EZ199" i="21"/>
  <c r="EW199" i="21"/>
  <c r="R199" i="21" s="1"/>
  <c r="EH293" i="21"/>
  <c r="P293" i="21"/>
  <c r="K283" i="21"/>
  <c r="BK283" i="21"/>
  <c r="K275" i="21"/>
  <c r="BK275" i="21"/>
  <c r="K267" i="21"/>
  <c r="BK267" i="21"/>
  <c r="EN261" i="21"/>
  <c r="AT261" i="21"/>
  <c r="ES261" i="21"/>
  <c r="DQ261" i="21"/>
  <c r="EM249" i="21"/>
  <c r="AE249" i="21"/>
  <c r="EW249" i="21"/>
  <c r="R249" i="21" s="1"/>
  <c r="O248" i="21"/>
  <c r="DS248" i="21"/>
  <c r="ET234" i="21"/>
  <c r="EF234" i="21"/>
  <c r="ET226" i="21"/>
  <c r="EF226" i="21"/>
  <c r="ET218" i="21"/>
  <c r="EF218" i="21"/>
  <c r="ET210" i="21"/>
  <c r="EF210" i="21"/>
  <c r="ET202" i="21"/>
  <c r="EF202" i="21"/>
  <c r="EQ199" i="21"/>
  <c r="CM199" i="21"/>
  <c r="EO197" i="21"/>
  <c r="BI197" i="21"/>
  <c r="EO193" i="21"/>
  <c r="BI193" i="21"/>
  <c r="ET303" i="21"/>
  <c r="EF303" i="21"/>
  <c r="EP303" i="21"/>
  <c r="BX303" i="21"/>
  <c r="AV290" i="21"/>
  <c r="J290" i="21"/>
  <c r="AV282" i="21"/>
  <c r="J282" i="21"/>
  <c r="AV274" i="21"/>
  <c r="J274" i="21"/>
  <c r="EM265" i="21"/>
  <c r="AE265" i="21"/>
  <c r="EW265" i="21"/>
  <c r="R265" i="21" s="1"/>
  <c r="ET253" i="21"/>
  <c r="EF253" i="21"/>
  <c r="ER253" i="21"/>
  <c r="DB253" i="21"/>
  <c r="EQ241" i="21"/>
  <c r="CM241" i="21"/>
  <c r="EO241" i="21"/>
  <c r="BI241" i="21"/>
  <c r="EW239" i="21"/>
  <c r="R239" i="21" s="1"/>
  <c r="AE239" i="21"/>
  <c r="EM239" i="21"/>
  <c r="ET235" i="21"/>
  <c r="EF235" i="21"/>
  <c r="ES234" i="21"/>
  <c r="DQ234" i="21"/>
  <c r="EP231" i="21"/>
  <c r="BX231" i="21"/>
  <c r="EO230" i="21"/>
  <c r="BI230" i="21"/>
  <c r="EW226" i="21"/>
  <c r="R226" i="21" s="1"/>
  <c r="EW222" i="21"/>
  <c r="R222" i="21" s="1"/>
  <c r="EW218" i="21"/>
  <c r="R218" i="21" s="1"/>
  <c r="EW214" i="21"/>
  <c r="R214" i="21" s="1"/>
  <c r="EP211" i="21"/>
  <c r="BX211" i="21"/>
  <c r="EO210" i="21"/>
  <c r="BI210" i="21"/>
  <c r="ET207" i="21"/>
  <c r="EF207" i="21"/>
  <c r="ES206" i="21"/>
  <c r="DQ206" i="21"/>
  <c r="AT205" i="21"/>
  <c r="EN205" i="21"/>
  <c r="DB201" i="21"/>
  <c r="ER201" i="21"/>
  <c r="ES198" i="21"/>
  <c r="DQ198" i="21"/>
  <c r="EW194" i="21"/>
  <c r="R194" i="21" s="1"/>
  <c r="EW190" i="21"/>
  <c r="R190" i="21" s="1"/>
  <c r="P242" i="21"/>
  <c r="EH242" i="21"/>
  <c r="ET232" i="21"/>
  <c r="EF232" i="21"/>
  <c r="ER232" i="21"/>
  <c r="DB232" i="21"/>
  <c r="EW225" i="21"/>
  <c r="R225" i="21" s="1"/>
  <c r="EM220" i="21"/>
  <c r="AE220" i="21"/>
  <c r="EW220" i="21"/>
  <c r="R220" i="21" s="1"/>
  <c r="O219" i="21"/>
  <c r="DS219" i="21"/>
  <c r="ET204" i="21"/>
  <c r="EF204" i="21"/>
  <c r="ER204" i="21"/>
  <c r="DB204" i="21"/>
  <c r="M201" i="21"/>
  <c r="CO201" i="21"/>
  <c r="BX182" i="21"/>
  <c r="EP182" i="21"/>
  <c r="BX166" i="21"/>
  <c r="EP166" i="21"/>
  <c r="BX150" i="21"/>
  <c r="EP150" i="21"/>
  <c r="CO263" i="21"/>
  <c r="M263" i="21"/>
  <c r="L253" i="21"/>
  <c r="BZ253" i="21"/>
  <c r="EM245" i="21"/>
  <c r="AE245" i="21"/>
  <c r="EW245" i="21"/>
  <c r="R245" i="21" s="1"/>
  <c r="EQ224" i="21"/>
  <c r="CM224" i="21"/>
  <c r="EO224" i="21"/>
  <c r="BI224" i="21"/>
  <c r="K215" i="21"/>
  <c r="BK215" i="21"/>
  <c r="EQ208" i="21"/>
  <c r="CM208" i="21"/>
  <c r="EO208" i="21"/>
  <c r="BI208" i="21"/>
  <c r="EM192" i="21"/>
  <c r="AE192" i="21"/>
  <c r="EW192" i="21"/>
  <c r="R192" i="21" s="1"/>
  <c r="EH191" i="21"/>
  <c r="P191" i="21"/>
  <c r="EW189" i="21"/>
  <c r="R189" i="21" s="1"/>
  <c r="ES186" i="21"/>
  <c r="DQ186" i="21"/>
  <c r="ES182" i="21"/>
  <c r="DQ182" i="21"/>
  <c r="ES178" i="21"/>
  <c r="DQ178" i="21"/>
  <c r="ES174" i="21"/>
  <c r="DQ174" i="21"/>
  <c r="ES170" i="21"/>
  <c r="DQ170" i="21"/>
  <c r="ES166" i="21"/>
  <c r="DQ166" i="21"/>
  <c r="ES162" i="21"/>
  <c r="DQ162" i="21"/>
  <c r="EP159" i="21"/>
  <c r="BX159" i="21"/>
  <c r="ET155" i="21"/>
  <c r="EF155" i="21"/>
  <c r="EO150" i="21"/>
  <c r="BI150" i="21"/>
  <c r="K271" i="21"/>
  <c r="BK271" i="21"/>
  <c r="O256" i="21"/>
  <c r="DS256" i="21"/>
  <c r="L249" i="21"/>
  <c r="BZ249" i="21"/>
  <c r="EM236" i="21"/>
  <c r="AE236" i="21"/>
  <c r="EW236" i="21"/>
  <c r="R236" i="21" s="1"/>
  <c r="O235" i="21"/>
  <c r="DS235" i="21"/>
  <c r="DD231" i="21"/>
  <c r="N231" i="21"/>
  <c r="EN228" i="21"/>
  <c r="AT228" i="21"/>
  <c r="DQ228" i="21"/>
  <c r="ES228" i="21"/>
  <c r="DD219" i="21"/>
  <c r="N219" i="21"/>
  <c r="CO214" i="21"/>
  <c r="M214" i="21"/>
  <c r="ET212" i="21"/>
  <c r="EF212" i="21"/>
  <c r="ER212" i="21"/>
  <c r="DB212" i="21"/>
  <c r="EP164" i="21"/>
  <c r="BX164" i="21"/>
  <c r="EP160" i="21"/>
  <c r="BX160" i="21"/>
  <c r="DB158" i="21"/>
  <c r="ER158" i="21"/>
  <c r="ES155" i="21"/>
  <c r="DQ155" i="21"/>
  <c r="AT154" i="21"/>
  <c r="EN154" i="21"/>
  <c r="EO151" i="21"/>
  <c r="BI151" i="21"/>
  <c r="ET148" i="21"/>
  <c r="EF148" i="21"/>
  <c r="AV243" i="21"/>
  <c r="J243" i="21"/>
  <c r="I233" i="21"/>
  <c r="AG233" i="21"/>
  <c r="M225" i="21"/>
  <c r="CO225" i="21"/>
  <c r="M221" i="21"/>
  <c r="CO221" i="21"/>
  <c r="EP216" i="21"/>
  <c r="BX216" i="21"/>
  <c r="ER216" i="21"/>
  <c r="DB216" i="21"/>
  <c r="EQ181" i="21"/>
  <c r="CM181" i="21"/>
  <c r="EO181" i="21"/>
  <c r="BI181" i="21"/>
  <c r="DD179" i="21"/>
  <c r="N179" i="21"/>
  <c r="I178" i="21"/>
  <c r="AG178" i="21"/>
  <c r="M170" i="21"/>
  <c r="CO170" i="21"/>
  <c r="BX138" i="21"/>
  <c r="EP138" i="21"/>
  <c r="BX126" i="21"/>
  <c r="EP126" i="21"/>
  <c r="BX114" i="21"/>
  <c r="EP114" i="21"/>
  <c r="BX104" i="21"/>
  <c r="EP104" i="21"/>
  <c r="K207" i="21"/>
  <c r="BK207" i="21"/>
  <c r="EM200" i="21"/>
  <c r="AE200" i="21"/>
  <c r="EW200" i="21"/>
  <c r="R200" i="21" s="1"/>
  <c r="EN196" i="21"/>
  <c r="AT196" i="21"/>
  <c r="ES196" i="21"/>
  <c r="DQ196" i="21"/>
  <c r="EH194" i="21"/>
  <c r="P194" i="21"/>
  <c r="EN173" i="21"/>
  <c r="AT173" i="21"/>
  <c r="ES173" i="21"/>
  <c r="DQ173" i="21"/>
  <c r="EM165" i="21"/>
  <c r="AE165" i="21"/>
  <c r="EW165" i="21"/>
  <c r="R165" i="21" s="1"/>
  <c r="EM161" i="21"/>
  <c r="AE161" i="21"/>
  <c r="EW161" i="21"/>
  <c r="R161" i="21" s="1"/>
  <c r="O160" i="21"/>
  <c r="DS160" i="21"/>
  <c r="EN157" i="21"/>
  <c r="AT157" i="21"/>
  <c r="ES157" i="21"/>
  <c r="DQ157" i="21"/>
  <c r="EM153" i="21"/>
  <c r="AE153" i="21"/>
  <c r="EW153" i="21"/>
  <c r="R153" i="21" s="1"/>
  <c r="EQ149" i="21"/>
  <c r="CM149" i="21"/>
  <c r="EO149" i="21"/>
  <c r="BI149" i="21"/>
  <c r="DB147" i="21"/>
  <c r="ER147" i="21"/>
  <c r="CM147" i="21"/>
  <c r="EQ147" i="21"/>
  <c r="ES142" i="21"/>
  <c r="DQ142" i="21"/>
  <c r="ES138" i="21"/>
  <c r="DQ138" i="21"/>
  <c r="EP135" i="21"/>
  <c r="BX135" i="21"/>
  <c r="EP131" i="21"/>
  <c r="BX131" i="21"/>
  <c r="ET127" i="21"/>
  <c r="EF127" i="21"/>
  <c r="EW126" i="21"/>
  <c r="R126" i="21" s="1"/>
  <c r="EO122" i="21"/>
  <c r="BI122" i="21"/>
  <c r="ES118" i="21"/>
  <c r="DQ118" i="21"/>
  <c r="ES114" i="21"/>
  <c r="DQ114" i="21"/>
  <c r="EP110" i="21"/>
  <c r="BX110" i="21"/>
  <c r="EQ107" i="21"/>
  <c r="CM107" i="21"/>
  <c r="EW106" i="21"/>
  <c r="R106" i="21" s="1"/>
  <c r="EO104" i="21"/>
  <c r="BI104" i="21"/>
  <c r="ES102" i="21"/>
  <c r="DQ102" i="21"/>
  <c r="K279" i="21"/>
  <c r="BK279" i="21"/>
  <c r="EQ257" i="21"/>
  <c r="CM257" i="21"/>
  <c r="EO257" i="21"/>
  <c r="BI257" i="21"/>
  <c r="DD247" i="21"/>
  <c r="N247" i="21"/>
  <c r="CO226" i="21"/>
  <c r="M226" i="21"/>
  <c r="CO210" i="21"/>
  <c r="M210" i="21"/>
  <c r="EW201" i="21"/>
  <c r="R201" i="21" s="1"/>
  <c r="ET185" i="21"/>
  <c r="EF185" i="21"/>
  <c r="ER185" i="21"/>
  <c r="DB185" i="21"/>
  <c r="EM177" i="21"/>
  <c r="AE177" i="21"/>
  <c r="EW177" i="21"/>
  <c r="R177" i="21" s="1"/>
  <c r="EH176" i="21"/>
  <c r="P176" i="21"/>
  <c r="AT146" i="21"/>
  <c r="EN146" i="21"/>
  <c r="ES143" i="21"/>
  <c r="DQ143" i="21"/>
  <c r="AT142" i="21"/>
  <c r="EN142" i="21"/>
  <c r="ES139" i="21"/>
  <c r="DQ139" i="21"/>
  <c r="AT138" i="21"/>
  <c r="EN138" i="21"/>
  <c r="ES135" i="21"/>
  <c r="DQ135" i="21"/>
  <c r="AT134" i="21"/>
  <c r="EN134" i="21"/>
  <c r="EW131" i="21"/>
  <c r="R131" i="21" s="1"/>
  <c r="DB126" i="21"/>
  <c r="ER126" i="21"/>
  <c r="EO123" i="21"/>
  <c r="BI123" i="21"/>
  <c r="EP120" i="21"/>
  <c r="BX120" i="21"/>
  <c r="DB118" i="21"/>
  <c r="ER118" i="21"/>
  <c r="DB114" i="21"/>
  <c r="ER114" i="21"/>
  <c r="ES111" i="21"/>
  <c r="DQ111" i="21"/>
  <c r="EO110" i="21"/>
  <c r="BI110" i="21"/>
  <c r="EP107" i="21"/>
  <c r="BX107" i="21"/>
  <c r="EP105" i="21"/>
  <c r="BX105" i="21"/>
  <c r="EP103" i="21"/>
  <c r="BX103" i="21"/>
  <c r="CO265" i="21"/>
  <c r="M265" i="21"/>
  <c r="L192" i="21"/>
  <c r="BZ192" i="21"/>
  <c r="EN169" i="21"/>
  <c r="AT169" i="21"/>
  <c r="ES169" i="21"/>
  <c r="DQ169" i="21"/>
  <c r="EH167" i="21"/>
  <c r="P167" i="21"/>
  <c r="K160" i="21"/>
  <c r="BK160" i="21"/>
  <c r="K144" i="21"/>
  <c r="BK144" i="21"/>
  <c r="K136" i="21"/>
  <c r="BK136" i="21"/>
  <c r="EM129" i="21"/>
  <c r="AE129" i="21"/>
  <c r="EW129" i="21"/>
  <c r="R129" i="21" s="1"/>
  <c r="EH128" i="21"/>
  <c r="P128" i="21"/>
  <c r="O124" i="21"/>
  <c r="DS124" i="21"/>
  <c r="EM113" i="21"/>
  <c r="AE113" i="21"/>
  <c r="EW113" i="21"/>
  <c r="R113" i="21" s="1"/>
  <c r="K112" i="21"/>
  <c r="BK112" i="21"/>
  <c r="ET108" i="21"/>
  <c r="EF108" i="21"/>
  <c r="ER108" i="21"/>
  <c r="DB108" i="21"/>
  <c r="BX98" i="21"/>
  <c r="EP98" i="21"/>
  <c r="BX84" i="21"/>
  <c r="EP84" i="21"/>
  <c r="BX79" i="21"/>
  <c r="EP79" i="21"/>
  <c r="AT61" i="21"/>
  <c r="EN61" i="21"/>
  <c r="AT57" i="21"/>
  <c r="EN57" i="21"/>
  <c r="BX51" i="21"/>
  <c r="EP51" i="21"/>
  <c r="BX43" i="21"/>
  <c r="EP43" i="21"/>
  <c r="BX35" i="21"/>
  <c r="EP35" i="21"/>
  <c r="AT18" i="21"/>
  <c r="EN18" i="21"/>
  <c r="DD214" i="21"/>
  <c r="N214" i="21"/>
  <c r="M186" i="21"/>
  <c r="CO186" i="21"/>
  <c r="M174" i="21"/>
  <c r="CO174" i="21"/>
  <c r="I170" i="21"/>
  <c r="AG170" i="21"/>
  <c r="M158" i="21"/>
  <c r="CO158" i="21"/>
  <c r="DD151" i="21"/>
  <c r="N151" i="21"/>
  <c r="AV135" i="21"/>
  <c r="J135" i="21"/>
  <c r="EQ121" i="21"/>
  <c r="CM121" i="21"/>
  <c r="EO121" i="21"/>
  <c r="BI121" i="21"/>
  <c r="ET117" i="21"/>
  <c r="EF117" i="21"/>
  <c r="ER117" i="21"/>
  <c r="DB117" i="21"/>
  <c r="EP99" i="21"/>
  <c r="BX99" i="21"/>
  <c r="EW94" i="21"/>
  <c r="R94" i="21" s="1"/>
  <c r="EW93" i="21"/>
  <c r="R93" i="21" s="1"/>
  <c r="EO89" i="21"/>
  <c r="BI89" i="21"/>
  <c r="EO88" i="21"/>
  <c r="BI88" i="21"/>
  <c r="EP85" i="21"/>
  <c r="BX85" i="21"/>
  <c r="ET80" i="21"/>
  <c r="EF80" i="21"/>
  <c r="EW79" i="21"/>
  <c r="R79" i="21" s="1"/>
  <c r="ES75" i="21"/>
  <c r="DQ75" i="21"/>
  <c r="ET72" i="21"/>
  <c r="EF72" i="21"/>
  <c r="EW71" i="21"/>
  <c r="R71" i="21" s="1"/>
  <c r="EP68" i="21"/>
  <c r="BX68" i="21"/>
  <c r="ES63" i="21"/>
  <c r="DQ63" i="21"/>
  <c r="EQ61" i="21"/>
  <c r="CM61" i="21"/>
  <c r="ES59" i="21"/>
  <c r="DQ59" i="21"/>
  <c r="ES55" i="21"/>
  <c r="DQ55" i="21"/>
  <c r="J55" i="21"/>
  <c r="AV55" i="21"/>
  <c r="EP52" i="21"/>
  <c r="BX52" i="21"/>
  <c r="EW47" i="21"/>
  <c r="R47" i="21" s="1"/>
  <c r="EO43" i="21"/>
  <c r="BI43" i="21"/>
  <c r="ES39" i="21"/>
  <c r="DQ39" i="21"/>
  <c r="ES35" i="21"/>
  <c r="DQ35" i="21"/>
  <c r="EP32" i="21"/>
  <c r="BX32" i="21"/>
  <c r="EO28" i="21"/>
  <c r="BI28" i="21"/>
  <c r="EY26" i="21"/>
  <c r="EW26" i="21"/>
  <c r="R26" i="21" s="1"/>
  <c r="EW24" i="21"/>
  <c r="R24" i="21" s="1"/>
  <c r="EP21" i="21"/>
  <c r="BX21" i="21"/>
  <c r="B20" i="21"/>
  <c r="P205" i="21"/>
  <c r="EH205" i="21"/>
  <c r="EW180" i="21"/>
  <c r="R180" i="21" s="1"/>
  <c r="AV171" i="21"/>
  <c r="J171" i="21"/>
  <c r="M154" i="21"/>
  <c r="CO154" i="21"/>
  <c r="I150" i="21"/>
  <c r="AG150" i="21"/>
  <c r="EW146" i="21"/>
  <c r="R146" i="21" s="1"/>
  <c r="ET133" i="21"/>
  <c r="EF133" i="21"/>
  <c r="ER133" i="21"/>
  <c r="DB133" i="21"/>
  <c r="ET125" i="21"/>
  <c r="EF125" i="21"/>
  <c r="ER125" i="21"/>
  <c r="DB125" i="21"/>
  <c r="EO101" i="21"/>
  <c r="BI101" i="21"/>
  <c r="EO99" i="21"/>
  <c r="BI99" i="21"/>
  <c r="AT98" i="21"/>
  <c r="EN98" i="21"/>
  <c r="ES95" i="21"/>
  <c r="DQ95" i="21"/>
  <c r="DB94" i="21"/>
  <c r="ER94" i="21"/>
  <c r="FB91" i="21"/>
  <c r="EW91" i="21"/>
  <c r="R91" i="21" s="1"/>
  <c r="EO90" i="21"/>
  <c r="BI90" i="21"/>
  <c r="AT89" i="21"/>
  <c r="EN89" i="21"/>
  <c r="ES85" i="21"/>
  <c r="DQ85" i="21"/>
  <c r="DB84" i="21"/>
  <c r="ER84" i="21"/>
  <c r="FB81" i="21"/>
  <c r="EW81" i="21"/>
  <c r="R81" i="21" s="1"/>
  <c r="EO80" i="21"/>
  <c r="BI80" i="21"/>
  <c r="AT79" i="21"/>
  <c r="EN79" i="21"/>
  <c r="ES76" i="21"/>
  <c r="DQ76" i="21"/>
  <c r="DB75" i="21"/>
  <c r="ER75" i="21"/>
  <c r="EO72" i="21"/>
  <c r="BI72" i="21"/>
  <c r="AT71" i="21"/>
  <c r="EN71" i="21"/>
  <c r="EO68" i="21"/>
  <c r="BI68" i="21"/>
  <c r="AT67" i="21"/>
  <c r="EN67" i="21"/>
  <c r="EO64" i="21"/>
  <c r="BI64" i="21"/>
  <c r="AT63" i="21"/>
  <c r="EN63" i="21"/>
  <c r="EO60" i="21"/>
  <c r="BI60" i="21"/>
  <c r="EP57" i="21"/>
  <c r="BX57" i="21"/>
  <c r="EP53" i="21"/>
  <c r="BX53" i="21"/>
  <c r="DB51" i="21"/>
  <c r="ER51" i="21"/>
  <c r="EW44" i="21"/>
  <c r="R44" i="21" s="1"/>
  <c r="FB41" i="21"/>
  <c r="EW41" i="21"/>
  <c r="R41" i="21" s="1"/>
  <c r="EO40" i="21"/>
  <c r="BI40" i="21"/>
  <c r="AT39" i="21"/>
  <c r="EN39" i="21"/>
  <c r="ES36" i="21"/>
  <c r="DQ36" i="21"/>
  <c r="DB35" i="21"/>
  <c r="ER35" i="21"/>
  <c r="ET30" i="21"/>
  <c r="EF30" i="21"/>
  <c r="EW29" i="21"/>
  <c r="R29" i="21" s="1"/>
  <c r="ET26" i="21"/>
  <c r="EF26" i="21"/>
  <c r="DB24" i="21"/>
  <c r="ER24" i="21"/>
  <c r="ES21" i="21"/>
  <c r="DQ21" i="21"/>
  <c r="DB20" i="21"/>
  <c r="ER20" i="21"/>
  <c r="FC15" i="21"/>
  <c r="EY15" i="21"/>
  <c r="R15" i="21"/>
  <c r="EZ15" i="21"/>
  <c r="K176" i="21"/>
  <c r="BK176" i="21"/>
  <c r="EO152" i="21"/>
  <c r="BI152" i="21"/>
  <c r="L149" i="21"/>
  <c r="BZ149" i="21"/>
  <c r="O140" i="21"/>
  <c r="DS140" i="21"/>
  <c r="CO135" i="21"/>
  <c r="M135" i="21"/>
  <c r="EW128" i="21"/>
  <c r="R128" i="21" s="1"/>
  <c r="EQ97" i="21"/>
  <c r="CM97" i="21"/>
  <c r="EO97" i="21"/>
  <c r="BI97" i="21"/>
  <c r="EM92" i="21"/>
  <c r="AE92" i="21"/>
  <c r="EW92" i="21"/>
  <c r="R92" i="21" s="1"/>
  <c r="K91" i="21"/>
  <c r="BK91" i="21"/>
  <c r="DD85" i="21"/>
  <c r="N85" i="21"/>
  <c r="I83" i="21"/>
  <c r="AG83" i="21"/>
  <c r="DD80" i="21"/>
  <c r="N80" i="21"/>
  <c r="M79" i="21"/>
  <c r="CO79" i="21"/>
  <c r="EQ78" i="21"/>
  <c r="CM78" i="21"/>
  <c r="EO78" i="21"/>
  <c r="BI78" i="21"/>
  <c r="I75" i="21"/>
  <c r="AG75" i="21"/>
  <c r="P71" i="21"/>
  <c r="EH71" i="21"/>
  <c r="EP66" i="21"/>
  <c r="BX66" i="21"/>
  <c r="AV52" i="21"/>
  <c r="J52" i="21"/>
  <c r="EN38" i="21"/>
  <c r="AT38" i="21"/>
  <c r="ES38" i="21"/>
  <c r="DQ38" i="21"/>
  <c r="EH33" i="21"/>
  <c r="P33" i="21"/>
  <c r="EH32" i="21"/>
  <c r="P32" i="21"/>
  <c r="DD29" i="21"/>
  <c r="N29" i="21"/>
  <c r="M28" i="21"/>
  <c r="CO28" i="21"/>
  <c r="EQ27" i="21"/>
  <c r="CM27" i="21"/>
  <c r="EO27" i="21"/>
  <c r="BI27" i="21"/>
  <c r="EW25" i="21"/>
  <c r="R25" i="21" s="1"/>
  <c r="I24" i="21"/>
  <c r="AG24" i="21"/>
  <c r="AV21" i="21"/>
  <c r="J21" i="21"/>
  <c r="ET19" i="21"/>
  <c r="EF19" i="21"/>
  <c r="ER19" i="21"/>
  <c r="DB19" i="21"/>
  <c r="EH86" i="21"/>
  <c r="P86" i="21"/>
  <c r="EM31" i="21"/>
  <c r="AE31" i="21"/>
  <c r="EW31" i="21"/>
  <c r="R31" i="21" s="1"/>
  <c r="EQ23" i="21"/>
  <c r="CM23" i="21"/>
  <c r="EO23" i="21"/>
  <c r="BI23" i="21"/>
  <c r="GM105" i="21"/>
  <c r="GT60" i="21"/>
  <c r="GT77" i="21"/>
  <c r="L165" i="21"/>
  <c r="BZ165" i="21"/>
  <c r="EM145" i="21"/>
  <c r="AE145" i="21"/>
  <c r="EW145" i="21"/>
  <c r="R145" i="21" s="1"/>
  <c r="EN141" i="21"/>
  <c r="AT141" i="21"/>
  <c r="ES141" i="21"/>
  <c r="DQ141" i="21"/>
  <c r="EM137" i="21"/>
  <c r="AE137" i="21"/>
  <c r="EW137" i="21"/>
  <c r="R137" i="21" s="1"/>
  <c r="K120" i="21"/>
  <c r="BK120" i="21"/>
  <c r="EO116" i="21"/>
  <c r="BI116" i="21"/>
  <c r="M104" i="21"/>
  <c r="CO104" i="21"/>
  <c r="AV95" i="21"/>
  <c r="J95" i="21"/>
  <c r="P93" i="21"/>
  <c r="EH93" i="21"/>
  <c r="EM82" i="21"/>
  <c r="AE82" i="21"/>
  <c r="EW82" i="21"/>
  <c r="R82" i="21" s="1"/>
  <c r="EM74" i="21"/>
  <c r="AE74" i="21"/>
  <c r="EW74" i="21"/>
  <c r="R74" i="21" s="1"/>
  <c r="EN70" i="21"/>
  <c r="AT70" i="21"/>
  <c r="DQ70" i="21"/>
  <c r="ES70" i="21"/>
  <c r="EM62" i="21"/>
  <c r="AE62" i="21"/>
  <c r="EW62" i="21"/>
  <c r="R62" i="21" s="1"/>
  <c r="M59" i="21"/>
  <c r="CO59" i="21"/>
  <c r="EQ58" i="21"/>
  <c r="CM58" i="21"/>
  <c r="EO58" i="21"/>
  <c r="BI58" i="21"/>
  <c r="EQ46" i="21"/>
  <c r="CM46" i="21"/>
  <c r="EO46" i="21"/>
  <c r="BI46" i="21"/>
  <c r="DD36" i="21"/>
  <c r="N36" i="21"/>
  <c r="ET34" i="21"/>
  <c r="EF34" i="21"/>
  <c r="ER34" i="21"/>
  <c r="DB34" i="21"/>
  <c r="EW33" i="21"/>
  <c r="R33" i="21" s="1"/>
  <c r="O22" i="21"/>
  <c r="DS22" i="21"/>
  <c r="EW16" i="21"/>
  <c r="FF16" i="21" s="1"/>
  <c r="DD299" i="21"/>
  <c r="N299" i="21"/>
  <c r="M126" i="21"/>
  <c r="CO126" i="21"/>
  <c r="P104" i="21"/>
  <c r="EH104" i="21"/>
  <c r="EN100" i="21"/>
  <c r="AT100" i="21"/>
  <c r="ES100" i="21"/>
  <c r="DQ100" i="21"/>
  <c r="EH91" i="21"/>
  <c r="P91" i="21"/>
  <c r="O116" i="21"/>
  <c r="DS116" i="21"/>
  <c r="AV99" i="21"/>
  <c r="J99" i="21"/>
  <c r="ET87" i="21"/>
  <c r="EF87" i="21"/>
  <c r="ER87" i="21"/>
  <c r="DB87" i="21"/>
  <c r="EW83" i="21"/>
  <c r="R83" i="21" s="1"/>
  <c r="EM54" i="21"/>
  <c r="AE54" i="21"/>
  <c r="EW54" i="21"/>
  <c r="R54" i="21" s="1"/>
  <c r="EM50" i="21"/>
  <c r="AE50" i="21"/>
  <c r="EW50" i="21"/>
  <c r="R50" i="21" s="1"/>
  <c r="AV44" i="21"/>
  <c r="J44" i="21"/>
  <c r="ET42" i="21"/>
  <c r="EF42" i="21"/>
  <c r="ER42" i="21"/>
  <c r="DB42" i="21"/>
  <c r="AV32" i="21"/>
  <c r="J32" i="21"/>
  <c r="DD22" i="21"/>
  <c r="N22" i="21"/>
  <c r="EH21" i="21"/>
  <c r="P21" i="21"/>
  <c r="FI8" i="21"/>
  <c r="GO70" i="21"/>
  <c r="M122" i="21"/>
  <c r="CO122" i="21"/>
  <c r="M83" i="21"/>
  <c r="CO83" i="21"/>
  <c r="M75" i="21"/>
  <c r="CO75" i="21"/>
  <c r="EN66" i="21"/>
  <c r="AT66" i="21"/>
  <c r="ES66" i="21"/>
  <c r="DQ66" i="21"/>
  <c r="AV36" i="21"/>
  <c r="J36" i="21"/>
  <c r="O96" i="21"/>
  <c r="DS96" i="21"/>
  <c r="L78" i="21"/>
  <c r="BZ78" i="21"/>
  <c r="L62" i="21"/>
  <c r="BZ62" i="21"/>
  <c r="L58" i="21"/>
  <c r="BZ58" i="21"/>
  <c r="K53" i="21"/>
  <c r="BK53" i="21"/>
  <c r="O33" i="21"/>
  <c r="DS33" i="21"/>
  <c r="K77" i="21"/>
  <c r="BK77" i="21"/>
  <c r="L42" i="21"/>
  <c r="BZ42" i="21"/>
  <c r="L38" i="21"/>
  <c r="BZ38" i="21"/>
  <c r="M98" i="21"/>
  <c r="CO98" i="21"/>
  <c r="M89" i="21"/>
  <c r="CO89" i="21"/>
  <c r="I71" i="21"/>
  <c r="AG71" i="21"/>
  <c r="I67" i="21"/>
  <c r="AG67" i="21"/>
  <c r="M63" i="21"/>
  <c r="CO63" i="21"/>
  <c r="M51" i="21"/>
  <c r="CO51" i="21"/>
  <c r="M20" i="21"/>
  <c r="CO20" i="21"/>
  <c r="L97" i="21"/>
  <c r="BZ97" i="21"/>
  <c r="K61" i="21"/>
  <c r="BK61" i="21"/>
  <c r="L34" i="21"/>
  <c r="BZ34" i="21"/>
  <c r="L19" i="21"/>
  <c r="BZ19" i="21"/>
  <c r="Q2" i="14"/>
  <c r="P2" i="14"/>
  <c r="O2" i="14"/>
  <c r="N2" i="14"/>
  <c r="M2" i="14"/>
  <c r="L2" i="14"/>
  <c r="K2" i="14"/>
  <c r="J2" i="14"/>
  <c r="I2" i="14"/>
  <c r="F2" i="14"/>
  <c r="E2" i="14"/>
  <c r="D2" i="14"/>
  <c r="C2" i="14"/>
  <c r="B2" i="14"/>
  <c r="A2" i="14"/>
  <c r="AV107" i="21" l="1"/>
  <c r="J107" i="21"/>
  <c r="BK56" i="21"/>
  <c r="K56" i="21"/>
  <c r="AG191" i="21"/>
  <c r="I191" i="21"/>
  <c r="I48" i="21"/>
  <c r="AG48" i="21"/>
  <c r="AG52" i="21"/>
  <c r="I52" i="21"/>
  <c r="AG183" i="21"/>
  <c r="I183" i="21"/>
  <c r="AG188" i="21"/>
  <c r="I188" i="21"/>
  <c r="CO190" i="21"/>
  <c r="M190" i="21"/>
  <c r="CO41" i="21"/>
  <c r="M41" i="21"/>
  <c r="AV229" i="21"/>
  <c r="J229" i="21"/>
  <c r="I110" i="21"/>
  <c r="AG110" i="21"/>
  <c r="CO95" i="21"/>
  <c r="M95" i="21"/>
  <c r="AV238" i="21"/>
  <c r="J238" i="21"/>
  <c r="N30" i="21"/>
  <c r="DD30" i="21"/>
  <c r="AG37" i="21"/>
  <c r="I37" i="21"/>
  <c r="AG180" i="21"/>
  <c r="I180" i="21"/>
  <c r="AG90" i="21"/>
  <c r="I90" i="21"/>
  <c r="M111" i="21"/>
  <c r="CO111" i="21"/>
  <c r="DS312" i="21"/>
  <c r="O312" i="21"/>
  <c r="AG69" i="21"/>
  <c r="I69" i="21"/>
  <c r="CO116" i="21"/>
  <c r="M116" i="21"/>
  <c r="N160" i="21"/>
  <c r="DD160" i="21"/>
  <c r="AV168" i="21"/>
  <c r="J168" i="21"/>
  <c r="CO52" i="21"/>
  <c r="M52" i="21"/>
  <c r="CO49" i="21"/>
  <c r="M49" i="21"/>
  <c r="AG159" i="21"/>
  <c r="I159" i="21"/>
  <c r="AG187" i="21"/>
  <c r="I187" i="21"/>
  <c r="CO183" i="21"/>
  <c r="M183" i="21"/>
  <c r="O348" i="21"/>
  <c r="DS348" i="21"/>
  <c r="AG163" i="21"/>
  <c r="I163" i="21"/>
  <c r="J217" i="21"/>
  <c r="AV217" i="21"/>
  <c r="AV26" i="21"/>
  <c r="J26" i="21"/>
  <c r="AG85" i="21"/>
  <c r="I85" i="21"/>
  <c r="AG131" i="21"/>
  <c r="I131" i="21"/>
  <c r="AG36" i="21"/>
  <c r="I36" i="21"/>
  <c r="I40" i="21"/>
  <c r="AG40" i="21"/>
  <c r="AV160" i="21"/>
  <c r="J160" i="21"/>
  <c r="AV330" i="21"/>
  <c r="J330" i="21"/>
  <c r="AV30" i="21"/>
  <c r="J30" i="21"/>
  <c r="CO36" i="21"/>
  <c r="M36" i="21"/>
  <c r="CO110" i="21"/>
  <c r="M110" i="21"/>
  <c r="AG101" i="21"/>
  <c r="I101" i="21"/>
  <c r="I171" i="21"/>
  <c r="AG171" i="21"/>
  <c r="I68" i="21"/>
  <c r="AG68" i="21"/>
  <c r="J250" i="21"/>
  <c r="AV250" i="21"/>
  <c r="AV81" i="21"/>
  <c r="J81" i="21"/>
  <c r="I190" i="21"/>
  <c r="AG190" i="21"/>
  <c r="DD77" i="21"/>
  <c r="N77" i="21"/>
  <c r="CO96" i="21"/>
  <c r="M96" i="21"/>
  <c r="AV271" i="21"/>
  <c r="J271" i="21"/>
  <c r="J326" i="21"/>
  <c r="AV326" i="21"/>
  <c r="AG96" i="21"/>
  <c r="I96" i="21"/>
  <c r="AG155" i="21"/>
  <c r="I155" i="21"/>
  <c r="AV188" i="21"/>
  <c r="J188" i="21"/>
  <c r="AV41" i="21"/>
  <c r="J41" i="21"/>
  <c r="CO33" i="21"/>
  <c r="M33" i="21"/>
  <c r="DD37" i="21"/>
  <c r="N37" i="21"/>
  <c r="DD180" i="21"/>
  <c r="N180" i="21"/>
  <c r="AV112" i="21"/>
  <c r="J112" i="21"/>
  <c r="DD96" i="21"/>
  <c r="N96" i="21"/>
  <c r="AV237" i="21"/>
  <c r="J237" i="21"/>
  <c r="DD287" i="21"/>
  <c r="N287" i="21"/>
  <c r="DD168" i="21"/>
  <c r="N168" i="21"/>
  <c r="AG72" i="21"/>
  <c r="I72" i="21"/>
  <c r="AG65" i="21"/>
  <c r="I65" i="21"/>
  <c r="FC17" i="21"/>
  <c r="FD17" i="21"/>
  <c r="FE17" i="21"/>
  <c r="FF17" i="21"/>
  <c r="FF12" i="21" s="1"/>
  <c r="EF16" i="21"/>
  <c r="FD16" i="21"/>
  <c r="DB16" i="21" s="1"/>
  <c r="FE16" i="21"/>
  <c r="FB16" i="21"/>
  <c r="BX16" i="21" s="1"/>
  <c r="FC16" i="21"/>
  <c r="FB17" i="21"/>
  <c r="FA17" i="21"/>
  <c r="EZ16" i="21"/>
  <c r="AT16" i="21" s="1"/>
  <c r="FA16" i="21"/>
  <c r="EZ17" i="21"/>
  <c r="EY17" i="21"/>
  <c r="EO15" i="21"/>
  <c r="DZ7" i="22"/>
  <c r="IA53" i="22"/>
  <c r="HX53" i="22"/>
  <c r="IA52" i="22"/>
  <c r="HZ40" i="22"/>
  <c r="EF9" i="22"/>
  <c r="HY84" i="22"/>
  <c r="C370" i="24"/>
  <c r="B6" i="24"/>
  <c r="FQ14" i="22"/>
  <c r="DD14" i="22" s="1"/>
  <c r="HU84" i="22"/>
  <c r="FL14" i="22"/>
  <c r="BZ14" i="22" s="1"/>
  <c r="HL84" i="22"/>
  <c r="HT84" i="22"/>
  <c r="HW84" i="22"/>
  <c r="HQ84" i="22"/>
  <c r="FR14" i="22"/>
  <c r="DJ14" i="22" s="1"/>
  <c r="HR84" i="22"/>
  <c r="EF7" i="22"/>
  <c r="IA51" i="22"/>
  <c r="IA40" i="22"/>
  <c r="HP84" i="22"/>
  <c r="HO84" i="22"/>
  <c r="IA84" i="22"/>
  <c r="FV14" i="22"/>
  <c r="EH14" i="22" s="1"/>
  <c r="IA50" i="22"/>
  <c r="IA37" i="22"/>
  <c r="IA80" i="22" s="1"/>
  <c r="IA48" i="22"/>
  <c r="HV84" i="22"/>
  <c r="FH14" i="22"/>
  <c r="BB14" i="22" s="1"/>
  <c r="HX84" i="22"/>
  <c r="EF8" i="22"/>
  <c r="IA49" i="22"/>
  <c r="HS84" i="22"/>
  <c r="HY50" i="22"/>
  <c r="HW50" i="22"/>
  <c r="HY52" i="22"/>
  <c r="HY49" i="22"/>
  <c r="FN14" i="22"/>
  <c r="CL14" i="22" s="1"/>
  <c r="HW48" i="22"/>
  <c r="HX40" i="22"/>
  <c r="HY51" i="22"/>
  <c r="HZ52" i="22"/>
  <c r="HY48" i="22"/>
  <c r="HY37" i="22"/>
  <c r="HY80" i="22" s="1"/>
  <c r="DT8" i="22"/>
  <c r="HZ49" i="22"/>
  <c r="DZ9" i="22"/>
  <c r="HZ51" i="22"/>
  <c r="DN9" i="22"/>
  <c r="DT7" i="22"/>
  <c r="HY53" i="22"/>
  <c r="HZ37" i="22"/>
  <c r="HZ80" i="22" s="1"/>
  <c r="HZ50" i="22"/>
  <c r="HZ48" i="22"/>
  <c r="HW37" i="22"/>
  <c r="HW80" i="22" s="1"/>
  <c r="HY40" i="22"/>
  <c r="DT9" i="22"/>
  <c r="DZ8" i="22"/>
  <c r="DZ10" i="22" s="1"/>
  <c r="HZ53" i="22"/>
  <c r="HT40" i="22"/>
  <c r="HV40" i="22"/>
  <c r="HW53" i="22"/>
  <c r="HX37" i="22"/>
  <c r="HX80" i="22" s="1"/>
  <c r="DH7" i="22"/>
  <c r="HW51" i="22"/>
  <c r="HW40" i="22"/>
  <c r="HX51" i="22"/>
  <c r="DN7" i="22"/>
  <c r="HX49" i="22"/>
  <c r="HV53" i="22"/>
  <c r="DH8" i="22"/>
  <c r="HW49" i="22"/>
  <c r="HW52" i="22"/>
  <c r="HX48" i="22"/>
  <c r="HX50" i="22"/>
  <c r="DH9" i="22"/>
  <c r="DN8" i="22"/>
  <c r="HX52" i="22"/>
  <c r="HV52" i="22"/>
  <c r="HV37" i="22"/>
  <c r="HV80" i="22" s="1"/>
  <c r="DB9" i="22"/>
  <c r="HV51" i="22"/>
  <c r="HV49" i="22"/>
  <c r="DB7" i="22"/>
  <c r="HV48" i="22"/>
  <c r="DB8" i="22"/>
  <c r="HV50" i="22"/>
  <c r="CV8" i="22"/>
  <c r="HT53" i="22"/>
  <c r="CP9" i="22"/>
  <c r="HU52" i="22"/>
  <c r="HT37" i="22"/>
  <c r="HN51" i="22"/>
  <c r="BL7" i="22"/>
  <c r="CD7" i="22"/>
  <c r="HR48" i="22"/>
  <c r="BX8" i="22"/>
  <c r="HR53" i="22"/>
  <c r="HS52" i="22"/>
  <c r="HM40" i="22"/>
  <c r="HP53" i="22"/>
  <c r="HU37" i="22"/>
  <c r="HR49" i="22"/>
  <c r="HR40" i="22"/>
  <c r="HR51" i="22"/>
  <c r="HQ53" i="22"/>
  <c r="HQ48" i="22"/>
  <c r="CD8" i="22"/>
  <c r="HR50" i="22"/>
  <c r="HR52" i="22"/>
  <c r="HO40" i="22"/>
  <c r="HU40" i="22"/>
  <c r="HQ37" i="22"/>
  <c r="HR37" i="22"/>
  <c r="HR80" i="22" s="1"/>
  <c r="CD9" i="22"/>
  <c r="HP40" i="22"/>
  <c r="HQ40" i="22"/>
  <c r="BX9" i="22"/>
  <c r="HQ51" i="22"/>
  <c r="HO51" i="22"/>
  <c r="HQ52" i="22"/>
  <c r="HQ49" i="22"/>
  <c r="HQ50" i="22"/>
  <c r="BR9" i="22"/>
  <c r="BX7" i="22"/>
  <c r="BX10" i="22" s="1"/>
  <c r="HM49" i="22"/>
  <c r="BF9" i="22"/>
  <c r="HP50" i="22"/>
  <c r="HO48" i="22"/>
  <c r="AZ7" i="22"/>
  <c r="BL8" i="22"/>
  <c r="HO49" i="22"/>
  <c r="HO52" i="22"/>
  <c r="CV7" i="22"/>
  <c r="HU53" i="22"/>
  <c r="HU50" i="22"/>
  <c r="BR8" i="22"/>
  <c r="HP52" i="22"/>
  <c r="HP37" i="22"/>
  <c r="HP80" i="22" s="1"/>
  <c r="HN53" i="22"/>
  <c r="HN49" i="22"/>
  <c r="BL9" i="22"/>
  <c r="HO53" i="22"/>
  <c r="CV9" i="22"/>
  <c r="HU51" i="22"/>
  <c r="HP51" i="22"/>
  <c r="BR7" i="22"/>
  <c r="HP49" i="22"/>
  <c r="HN37" i="22"/>
  <c r="HO50" i="22"/>
  <c r="HO37" i="22"/>
  <c r="HO80" i="22" s="1"/>
  <c r="HU48" i="22"/>
  <c r="HU49" i="22"/>
  <c r="HP48" i="22"/>
  <c r="HN52" i="22"/>
  <c r="HN48" i="22"/>
  <c r="BF8" i="22"/>
  <c r="HN40" i="22"/>
  <c r="HN50" i="22"/>
  <c r="BF7" i="22"/>
  <c r="HL50" i="22"/>
  <c r="HM50" i="22"/>
  <c r="HM37" i="22"/>
  <c r="HM80" i="22" s="1"/>
  <c r="HM52" i="22"/>
  <c r="HL37" i="22"/>
  <c r="HL80" i="22" s="1"/>
  <c r="HM48" i="22"/>
  <c r="HM53" i="22"/>
  <c r="AZ8" i="22"/>
  <c r="HS51" i="22"/>
  <c r="AZ9" i="22"/>
  <c r="HM51" i="22"/>
  <c r="HL48" i="22"/>
  <c r="AT8" i="22"/>
  <c r="AT7" i="22"/>
  <c r="HL49" i="22"/>
  <c r="HL40" i="22"/>
  <c r="AT9" i="22"/>
  <c r="HL53" i="22"/>
  <c r="HL51" i="22"/>
  <c r="HL52" i="22"/>
  <c r="CJ7" i="22"/>
  <c r="HT51" i="22"/>
  <c r="CP7" i="22"/>
  <c r="HT49" i="22"/>
  <c r="HS40" i="22"/>
  <c r="HT48" i="22"/>
  <c r="HT50" i="22"/>
  <c r="CP8" i="22"/>
  <c r="HT52" i="22"/>
  <c r="CJ9" i="22"/>
  <c r="HS53" i="22"/>
  <c r="HM84" i="22"/>
  <c r="HZ84" i="22"/>
  <c r="FK14" i="22"/>
  <c r="BT14" i="22" s="1"/>
  <c r="FU14" i="22"/>
  <c r="EB14" i="22" s="1"/>
  <c r="FJ14" i="22"/>
  <c r="BN14" i="22" s="1"/>
  <c r="FT14" i="22"/>
  <c r="DV14" i="22" s="1"/>
  <c r="FI14" i="22"/>
  <c r="BH14" i="22" s="1"/>
  <c r="FM14" i="22"/>
  <c r="CF14" i="22" s="1"/>
  <c r="FS14" i="22"/>
  <c r="DP14" i="22" s="1"/>
  <c r="HS50" i="22"/>
  <c r="HS37" i="22"/>
  <c r="HS48" i="22"/>
  <c r="HN84" i="22"/>
  <c r="B29" i="22"/>
  <c r="FP14" i="22"/>
  <c r="CX14" i="22" s="1"/>
  <c r="FO14" i="22"/>
  <c r="CR14" i="22" s="1"/>
  <c r="CJ8" i="22"/>
  <c r="HS49" i="22"/>
  <c r="FG14" i="22"/>
  <c r="AV14" i="22" s="1"/>
  <c r="R16" i="21"/>
  <c r="EY16" i="21"/>
  <c r="O100" i="21"/>
  <c r="DS100" i="21"/>
  <c r="K46" i="21"/>
  <c r="BK46" i="21"/>
  <c r="K27" i="21"/>
  <c r="BK27" i="21"/>
  <c r="L66" i="21"/>
  <c r="BZ66" i="21"/>
  <c r="EH26" i="21"/>
  <c r="P26" i="21"/>
  <c r="J39" i="21"/>
  <c r="AV39" i="21"/>
  <c r="AV67" i="21"/>
  <c r="J67" i="21"/>
  <c r="J79" i="21"/>
  <c r="AV79" i="21"/>
  <c r="DD94" i="21"/>
  <c r="N94" i="21"/>
  <c r="DD125" i="21"/>
  <c r="N125" i="21"/>
  <c r="K28" i="21"/>
  <c r="BK28" i="21"/>
  <c r="BZ52" i="21"/>
  <c r="L52" i="21"/>
  <c r="DD117" i="21"/>
  <c r="N117" i="21"/>
  <c r="L35" i="21"/>
  <c r="BZ35" i="21"/>
  <c r="AV61" i="21"/>
  <c r="J61" i="21"/>
  <c r="DD118" i="21"/>
  <c r="N118" i="21"/>
  <c r="DS135" i="21"/>
  <c r="O135" i="21"/>
  <c r="DS143" i="21"/>
  <c r="O143" i="21"/>
  <c r="O138" i="21"/>
  <c r="DS138" i="21"/>
  <c r="K149" i="21"/>
  <c r="BK149" i="21"/>
  <c r="DD216" i="21"/>
  <c r="N216" i="21"/>
  <c r="AV228" i="21"/>
  <c r="J228" i="21"/>
  <c r="BZ211" i="21"/>
  <c r="L211" i="21"/>
  <c r="EH235" i="21"/>
  <c r="P235" i="21"/>
  <c r="K197" i="21"/>
  <c r="BK197" i="21"/>
  <c r="EH234" i="21"/>
  <c r="P234" i="21"/>
  <c r="BZ248" i="21"/>
  <c r="L248" i="21"/>
  <c r="J266" i="21"/>
  <c r="AV266" i="21"/>
  <c r="CO333" i="21"/>
  <c r="M333" i="21"/>
  <c r="BX322" i="21"/>
  <c r="EP322" i="21"/>
  <c r="K74" i="21"/>
  <c r="BK74" i="21"/>
  <c r="EH65" i="21"/>
  <c r="P65" i="21"/>
  <c r="O51" i="21"/>
  <c r="DS51" i="21"/>
  <c r="K75" i="21"/>
  <c r="BK75" i="21"/>
  <c r="AG108" i="21"/>
  <c r="I108" i="21"/>
  <c r="AV103" i="21"/>
  <c r="J103" i="21"/>
  <c r="K162" i="21"/>
  <c r="BK162" i="21"/>
  <c r="AV208" i="21"/>
  <c r="J208" i="21"/>
  <c r="BK239" i="21"/>
  <c r="K239" i="21"/>
  <c r="K266" i="21"/>
  <c r="BK266" i="21"/>
  <c r="EH297" i="21"/>
  <c r="P297" i="21"/>
  <c r="EH300" i="21"/>
  <c r="P300" i="21"/>
  <c r="BK337" i="21"/>
  <c r="K337" i="21"/>
  <c r="P361" i="21"/>
  <c r="EH361" i="21"/>
  <c r="O34" i="21"/>
  <c r="DS34" i="21"/>
  <c r="CO141" i="21"/>
  <c r="M141" i="21"/>
  <c r="BZ40" i="21"/>
  <c r="L40" i="21"/>
  <c r="K79" i="21"/>
  <c r="BK79" i="21"/>
  <c r="O89" i="21"/>
  <c r="DS89" i="21"/>
  <c r="AV122" i="21"/>
  <c r="J122" i="21"/>
  <c r="BZ119" i="21"/>
  <c r="L119" i="21"/>
  <c r="BZ143" i="21"/>
  <c r="L143" i="21"/>
  <c r="L118" i="21"/>
  <c r="BZ118" i="21"/>
  <c r="DD154" i="21"/>
  <c r="N154" i="21"/>
  <c r="BK167" i="21"/>
  <c r="K167" i="21"/>
  <c r="BK179" i="21"/>
  <c r="K179" i="21"/>
  <c r="BZ171" i="21"/>
  <c r="L171" i="21"/>
  <c r="DD192" i="21"/>
  <c r="N192" i="21"/>
  <c r="L245" i="21"/>
  <c r="BZ245" i="21"/>
  <c r="AV204" i="21"/>
  <c r="J204" i="21"/>
  <c r="BK194" i="21"/>
  <c r="K194" i="21"/>
  <c r="AV209" i="21"/>
  <c r="J209" i="21"/>
  <c r="AV253" i="21"/>
  <c r="J253" i="21"/>
  <c r="BK303" i="21"/>
  <c r="K303" i="21"/>
  <c r="BZ222" i="21"/>
  <c r="L222" i="21"/>
  <c r="EH248" i="21"/>
  <c r="P248" i="21"/>
  <c r="AG282" i="21"/>
  <c r="I282" i="21"/>
  <c r="DD296" i="21"/>
  <c r="N296" i="21"/>
  <c r="BZ307" i="21"/>
  <c r="L307" i="21"/>
  <c r="N328" i="21"/>
  <c r="DD328" i="21"/>
  <c r="N361" i="21"/>
  <c r="DD361" i="21"/>
  <c r="L346" i="21"/>
  <c r="BZ346" i="21"/>
  <c r="BK363" i="21"/>
  <c r="K363" i="21"/>
  <c r="AG34" i="21"/>
  <c r="I34" i="21"/>
  <c r="O27" i="21"/>
  <c r="DS27" i="21"/>
  <c r="AV97" i="21"/>
  <c r="J97" i="21"/>
  <c r="EM30" i="21"/>
  <c r="AE30" i="21"/>
  <c r="K59" i="21"/>
  <c r="BK59" i="21"/>
  <c r="L55" i="21"/>
  <c r="BZ55" i="21"/>
  <c r="P257" i="21"/>
  <c r="EH257" i="21"/>
  <c r="DD157" i="21"/>
  <c r="N157" i="21"/>
  <c r="K170" i="21"/>
  <c r="BK170" i="21"/>
  <c r="O224" i="21"/>
  <c r="DS224" i="21"/>
  <c r="BK206" i="21"/>
  <c r="K206" i="21"/>
  <c r="BZ235" i="21"/>
  <c r="L235" i="21"/>
  <c r="CO288" i="21"/>
  <c r="M288" i="21"/>
  <c r="DS331" i="21"/>
  <c r="O331" i="21"/>
  <c r="AG350" i="21"/>
  <c r="I350" i="21"/>
  <c r="AV54" i="21"/>
  <c r="J54" i="21"/>
  <c r="AV145" i="21"/>
  <c r="J145" i="21"/>
  <c r="BK48" i="21"/>
  <c r="K48" i="21"/>
  <c r="BZ61" i="21"/>
  <c r="L61" i="21"/>
  <c r="O71" i="21"/>
  <c r="DS71" i="21"/>
  <c r="K117" i="21"/>
  <c r="BK117" i="21"/>
  <c r="L59" i="21"/>
  <c r="BZ59" i="21"/>
  <c r="K188" i="21"/>
  <c r="BK188" i="21"/>
  <c r="O177" i="21"/>
  <c r="DS177" i="21"/>
  <c r="DD257" i="21"/>
  <c r="N257" i="21"/>
  <c r="DD149" i="21"/>
  <c r="N149" i="21"/>
  <c r="L106" i="21"/>
  <c r="BZ106" i="21"/>
  <c r="AG147" i="21"/>
  <c r="I147" i="21"/>
  <c r="BZ151" i="21"/>
  <c r="L151" i="21"/>
  <c r="DS222" i="21"/>
  <c r="O222" i="21"/>
  <c r="DS255" i="21"/>
  <c r="O255" i="21"/>
  <c r="DS259" i="21"/>
  <c r="O259" i="21"/>
  <c r="O288" i="21"/>
  <c r="DS288" i="21"/>
  <c r="BZ263" i="21"/>
  <c r="L263" i="21"/>
  <c r="K293" i="21"/>
  <c r="BK293" i="21"/>
  <c r="DS278" i="21"/>
  <c r="O278" i="21"/>
  <c r="DS290" i="21"/>
  <c r="O290" i="21"/>
  <c r="DD308" i="21"/>
  <c r="N308" i="21"/>
  <c r="BZ338" i="21"/>
  <c r="L338" i="21"/>
  <c r="K313" i="21"/>
  <c r="BK313" i="21"/>
  <c r="EH316" i="21"/>
  <c r="P316" i="21"/>
  <c r="BZ348" i="21"/>
  <c r="L348" i="21"/>
  <c r="DD348" i="21"/>
  <c r="N348" i="21"/>
  <c r="GU71" i="21"/>
  <c r="GU86" i="21"/>
  <c r="O66" i="21"/>
  <c r="DS66" i="21"/>
  <c r="P42" i="21"/>
  <c r="EH42" i="21"/>
  <c r="AG54" i="21"/>
  <c r="I54" i="21"/>
  <c r="AG62" i="21"/>
  <c r="I62" i="21"/>
  <c r="AV70" i="21"/>
  <c r="J70" i="21"/>
  <c r="CO23" i="21"/>
  <c r="M23" i="21"/>
  <c r="DD19" i="21"/>
  <c r="N19" i="21"/>
  <c r="K97" i="21"/>
  <c r="BK97" i="21"/>
  <c r="AT15" i="21"/>
  <c r="EN15" i="21"/>
  <c r="EH30" i="21"/>
  <c r="P30" i="21"/>
  <c r="DS36" i="21"/>
  <c r="O36" i="21"/>
  <c r="BK40" i="21"/>
  <c r="K40" i="21"/>
  <c r="BZ53" i="21"/>
  <c r="L53" i="21"/>
  <c r="BK60" i="21"/>
  <c r="K60" i="21"/>
  <c r="BK64" i="21"/>
  <c r="K64" i="21"/>
  <c r="BK68" i="21"/>
  <c r="K68" i="21"/>
  <c r="BK72" i="21"/>
  <c r="K72" i="21"/>
  <c r="DS76" i="21"/>
  <c r="O76" i="21"/>
  <c r="BK80" i="21"/>
  <c r="K80" i="21"/>
  <c r="EP91" i="21"/>
  <c r="BX91" i="21"/>
  <c r="DS95" i="21"/>
  <c r="O95" i="21"/>
  <c r="BK99" i="21"/>
  <c r="K99" i="21"/>
  <c r="BZ21" i="21"/>
  <c r="L21" i="21"/>
  <c r="O59" i="21"/>
  <c r="DS59" i="21"/>
  <c r="O63" i="21"/>
  <c r="DS63" i="21"/>
  <c r="O75" i="21"/>
  <c r="DS75" i="21"/>
  <c r="K88" i="21"/>
  <c r="BK88" i="21"/>
  <c r="P108" i="21"/>
  <c r="EH108" i="21"/>
  <c r="AG129" i="21"/>
  <c r="I129" i="21"/>
  <c r="AV169" i="21"/>
  <c r="J169" i="21"/>
  <c r="BZ105" i="21"/>
  <c r="L105" i="21"/>
  <c r="BK110" i="21"/>
  <c r="K110" i="21"/>
  <c r="BZ120" i="21"/>
  <c r="L120" i="21"/>
  <c r="AG177" i="21"/>
  <c r="I177" i="21"/>
  <c r="P185" i="21"/>
  <c r="EH185" i="21"/>
  <c r="CO107" i="21"/>
  <c r="M107" i="21"/>
  <c r="O114" i="21"/>
  <c r="DS114" i="21"/>
  <c r="K122" i="21"/>
  <c r="BK122" i="21"/>
  <c r="CO147" i="21"/>
  <c r="M147" i="21"/>
  <c r="O157" i="21"/>
  <c r="DS157" i="21"/>
  <c r="O173" i="21"/>
  <c r="DS173" i="21"/>
  <c r="AV196" i="21"/>
  <c r="J196" i="21"/>
  <c r="L114" i="21"/>
  <c r="BZ114" i="21"/>
  <c r="L138" i="21"/>
  <c r="BZ138" i="21"/>
  <c r="AV154" i="21"/>
  <c r="J154" i="21"/>
  <c r="DD158" i="21"/>
  <c r="N158" i="21"/>
  <c r="AG236" i="21"/>
  <c r="I236" i="21"/>
  <c r="K150" i="21"/>
  <c r="BK150" i="21"/>
  <c r="BZ159" i="21"/>
  <c r="L159" i="21"/>
  <c r="O166" i="21"/>
  <c r="DS166" i="21"/>
  <c r="O174" i="21"/>
  <c r="DS174" i="21"/>
  <c r="O182" i="21"/>
  <c r="DS182" i="21"/>
  <c r="AG192" i="21"/>
  <c r="I192" i="21"/>
  <c r="CO208" i="21"/>
  <c r="M208" i="21"/>
  <c r="K224" i="21"/>
  <c r="BK224" i="21"/>
  <c r="L166" i="21"/>
  <c r="BZ166" i="21"/>
  <c r="AV205" i="21"/>
  <c r="J205" i="21"/>
  <c r="CO241" i="21"/>
  <c r="M241" i="21"/>
  <c r="P253" i="21"/>
  <c r="EH253" i="21"/>
  <c r="O261" i="21"/>
  <c r="DS261" i="21"/>
  <c r="AT199" i="21"/>
  <c r="EN199" i="21"/>
  <c r="AT223" i="21"/>
  <c r="EN223" i="21"/>
  <c r="DD262" i="21"/>
  <c r="N262" i="21"/>
  <c r="O268" i="21"/>
  <c r="DS268" i="21"/>
  <c r="AG272" i="21"/>
  <c r="I272" i="21"/>
  <c r="AV276" i="21"/>
  <c r="J276" i="21"/>
  <c r="BZ251" i="21"/>
  <c r="L251" i="21"/>
  <c r="CO266" i="21"/>
  <c r="M266" i="21"/>
  <c r="J292" i="21"/>
  <c r="AV292" i="21"/>
  <c r="L242" i="21"/>
  <c r="BZ242" i="21"/>
  <c r="AG255" i="21"/>
  <c r="I255" i="21"/>
  <c r="BZ293" i="21"/>
  <c r="L293" i="21"/>
  <c r="EM291" i="21"/>
  <c r="AE291" i="21"/>
  <c r="BZ278" i="21"/>
  <c r="L278" i="21"/>
  <c r="DD297" i="21"/>
  <c r="N297" i="21"/>
  <c r="DD301" i="21"/>
  <c r="N301" i="21"/>
  <c r="N309" i="21"/>
  <c r="DD309" i="21"/>
  <c r="L269" i="21"/>
  <c r="BZ269" i="21"/>
  <c r="L277" i="21"/>
  <c r="BZ277" i="21"/>
  <c r="L285" i="21"/>
  <c r="BZ285" i="21"/>
  <c r="BZ308" i="21"/>
  <c r="L308" i="21"/>
  <c r="DS327" i="21"/>
  <c r="O327" i="21"/>
  <c r="CO338" i="21"/>
  <c r="M338" i="21"/>
  <c r="AT304" i="21"/>
  <c r="EN304" i="21"/>
  <c r="AV313" i="21"/>
  <c r="J313" i="21"/>
  <c r="BK317" i="21"/>
  <c r="K317" i="21"/>
  <c r="CO325" i="21"/>
  <c r="M325" i="21"/>
  <c r="DS352" i="21"/>
  <c r="O352" i="21"/>
  <c r="AV352" i="21"/>
  <c r="J352" i="21"/>
  <c r="CO323" i="21"/>
  <c r="M323" i="21"/>
  <c r="DD332" i="21"/>
  <c r="N332" i="21"/>
  <c r="L332" i="21"/>
  <c r="BZ332" i="21"/>
  <c r="I361" i="21"/>
  <c r="AG361" i="21"/>
  <c r="EM343" i="21"/>
  <c r="AE343" i="21"/>
  <c r="O349" i="21"/>
  <c r="DS349" i="21"/>
  <c r="DD359" i="21"/>
  <c r="N359" i="21"/>
  <c r="DD360" i="21"/>
  <c r="N360" i="21"/>
  <c r="O360" i="21"/>
  <c r="DS360" i="21"/>
  <c r="I363" i="21"/>
  <c r="AG363" i="21"/>
  <c r="K62" i="21"/>
  <c r="BK62" i="21"/>
  <c r="K137" i="21"/>
  <c r="BK137" i="21"/>
  <c r="K31" i="21"/>
  <c r="BK31" i="21"/>
  <c r="DS32" i="21"/>
  <c r="O32" i="21"/>
  <c r="DS48" i="21"/>
  <c r="O48" i="21"/>
  <c r="BK76" i="21"/>
  <c r="K76" i="21"/>
  <c r="O98" i="21"/>
  <c r="DS98" i="21"/>
  <c r="L71" i="21"/>
  <c r="BZ71" i="21"/>
  <c r="DD104" i="21"/>
  <c r="N104" i="21"/>
  <c r="BK143" i="21"/>
  <c r="K143" i="21"/>
  <c r="O109" i="21"/>
  <c r="DS109" i="21"/>
  <c r="O134" i="21"/>
  <c r="DS134" i="21"/>
  <c r="O149" i="21"/>
  <c r="DS149" i="21"/>
  <c r="CO165" i="21"/>
  <c r="M165" i="21"/>
  <c r="DD178" i="21"/>
  <c r="N178" i="21"/>
  <c r="I258" i="21"/>
  <c r="AG258" i="21"/>
  <c r="N221" i="21"/>
  <c r="DD221" i="21"/>
  <c r="BZ234" i="21"/>
  <c r="L234" i="21"/>
  <c r="EH264" i="21"/>
  <c r="P264" i="21"/>
  <c r="CO272" i="21"/>
  <c r="M272" i="21"/>
  <c r="CO280" i="21"/>
  <c r="M280" i="21"/>
  <c r="EH255" i="21"/>
  <c r="P255" i="21"/>
  <c r="AT264" i="21"/>
  <c r="EN264" i="21"/>
  <c r="DD277" i="21"/>
  <c r="N277" i="21"/>
  <c r="BK325" i="21"/>
  <c r="K325" i="21"/>
  <c r="O344" i="21"/>
  <c r="DS344" i="21"/>
  <c r="K351" i="21"/>
  <c r="BK351" i="21"/>
  <c r="L356" i="21"/>
  <c r="BZ356" i="21"/>
  <c r="P50" i="21"/>
  <c r="EH50" i="21"/>
  <c r="DD54" i="21"/>
  <c r="N54" i="21"/>
  <c r="K100" i="21"/>
  <c r="BK100" i="21"/>
  <c r="AV34" i="21"/>
  <c r="J34" i="21"/>
  <c r="P62" i="21"/>
  <c r="EH62" i="21"/>
  <c r="CO70" i="21"/>
  <c r="M70" i="21"/>
  <c r="AG23" i="21"/>
  <c r="I23" i="21"/>
  <c r="K38" i="21"/>
  <c r="BK38" i="21"/>
  <c r="AG97" i="21"/>
  <c r="I97" i="21"/>
  <c r="B21" i="21"/>
  <c r="BK25" i="21"/>
  <c r="K25" i="21"/>
  <c r="BK29" i="21"/>
  <c r="K29" i="21"/>
  <c r="EP45" i="21"/>
  <c r="BX45" i="21"/>
  <c r="EH53" i="21"/>
  <c r="P53" i="21"/>
  <c r="DS60" i="21"/>
  <c r="O60" i="21"/>
  <c r="DS64" i="21"/>
  <c r="O64" i="21"/>
  <c r="DS68" i="21"/>
  <c r="O68" i="21"/>
  <c r="DS72" i="21"/>
  <c r="O72" i="21"/>
  <c r="O125" i="21"/>
  <c r="DS125" i="21"/>
  <c r="K24" i="21"/>
  <c r="BK24" i="21"/>
  <c r="O28" i="21"/>
  <c r="DS28" i="21"/>
  <c r="EM53" i="21"/>
  <c r="AE53" i="21"/>
  <c r="BZ56" i="21"/>
  <c r="L56" i="21"/>
  <c r="BZ60" i="21"/>
  <c r="L60" i="21"/>
  <c r="K71" i="21"/>
  <c r="BK71" i="21"/>
  <c r="BZ101" i="21"/>
  <c r="L101" i="21"/>
  <c r="AV117" i="21"/>
  <c r="J117" i="21"/>
  <c r="L67" i="21"/>
  <c r="BZ67" i="21"/>
  <c r="AG80" i="21"/>
  <c r="I80" i="21"/>
  <c r="DD113" i="21"/>
  <c r="N113" i="21"/>
  <c r="P129" i="21"/>
  <c r="EH129" i="21"/>
  <c r="K169" i="21"/>
  <c r="BK169" i="21"/>
  <c r="EH103" i="21"/>
  <c r="P103" i="21"/>
  <c r="EH107" i="21"/>
  <c r="P107" i="21"/>
  <c r="DS123" i="21"/>
  <c r="O123" i="21"/>
  <c r="N138" i="21"/>
  <c r="DD138" i="21"/>
  <c r="DD146" i="21"/>
  <c r="N146" i="21"/>
  <c r="DD177" i="21"/>
  <c r="N177" i="21"/>
  <c r="AG257" i="21"/>
  <c r="I257" i="21"/>
  <c r="O104" i="21"/>
  <c r="DS104" i="21"/>
  <c r="AG149" i="21"/>
  <c r="I149" i="21"/>
  <c r="P153" i="21"/>
  <c r="EH153" i="21"/>
  <c r="CO157" i="21"/>
  <c r="M157" i="21"/>
  <c r="P161" i="21"/>
  <c r="EH161" i="21"/>
  <c r="DD165" i="21"/>
  <c r="N165" i="21"/>
  <c r="K173" i="21"/>
  <c r="BK173" i="21"/>
  <c r="K196" i="21"/>
  <c r="BK196" i="21"/>
  <c r="DD200" i="21"/>
  <c r="N200" i="21"/>
  <c r="DS151" i="21"/>
  <c r="O151" i="21"/>
  <c r="BZ156" i="21"/>
  <c r="L156" i="21"/>
  <c r="K228" i="21"/>
  <c r="BK228" i="21"/>
  <c r="P236" i="21"/>
  <c r="EH236" i="21"/>
  <c r="K154" i="21"/>
  <c r="BK154" i="21"/>
  <c r="AG208" i="21"/>
  <c r="I208" i="21"/>
  <c r="L170" i="21"/>
  <c r="BZ170" i="21"/>
  <c r="DS210" i="21"/>
  <c r="O210" i="21"/>
  <c r="BK214" i="21"/>
  <c r="K214" i="21"/>
  <c r="BK218" i="21"/>
  <c r="K218" i="21"/>
  <c r="BK222" i="21"/>
  <c r="K222" i="21"/>
  <c r="BK226" i="21"/>
  <c r="K226" i="21"/>
  <c r="DS230" i="21"/>
  <c r="O230" i="21"/>
  <c r="EH239" i="21"/>
  <c r="P239" i="21"/>
  <c r="CO303" i="21"/>
  <c r="M303" i="21"/>
  <c r="P249" i="21"/>
  <c r="EH249" i="21"/>
  <c r="K261" i="21"/>
  <c r="BK261" i="21"/>
  <c r="AT211" i="21"/>
  <c r="EN211" i="21"/>
  <c r="K268" i="21"/>
  <c r="BK268" i="21"/>
  <c r="DD272" i="21"/>
  <c r="N272" i="21"/>
  <c r="CO276" i="21"/>
  <c r="M276" i="21"/>
  <c r="P280" i="21"/>
  <c r="EH280" i="21"/>
  <c r="K284" i="21"/>
  <c r="BK284" i="21"/>
  <c r="DD288" i="21"/>
  <c r="N288" i="21"/>
  <c r="EH251" i="21"/>
  <c r="P251" i="21"/>
  <c r="AT240" i="21"/>
  <c r="EN240" i="21"/>
  <c r="O293" i="21"/>
  <c r="DS293" i="21"/>
  <c r="EP267" i="21"/>
  <c r="BX267" i="21"/>
  <c r="EP271" i="21"/>
  <c r="BX271" i="21"/>
  <c r="EP275" i="21"/>
  <c r="BX275" i="21"/>
  <c r="EP279" i="21"/>
  <c r="BX279" i="21"/>
  <c r="EP283" i="21"/>
  <c r="BX283" i="21"/>
  <c r="EP287" i="21"/>
  <c r="BX287" i="21"/>
  <c r="EH278" i="21"/>
  <c r="P278" i="21"/>
  <c r="K297" i="21"/>
  <c r="BK297" i="21"/>
  <c r="AV301" i="21"/>
  <c r="J301" i="21"/>
  <c r="I309" i="21"/>
  <c r="AG309" i="21"/>
  <c r="DS308" i="21"/>
  <c r="O308" i="21"/>
  <c r="BK327" i="21"/>
  <c r="K327" i="21"/>
  <c r="L295" i="21"/>
  <c r="BZ295" i="21"/>
  <c r="K304" i="21"/>
  <c r="BK304" i="21"/>
  <c r="DD331" i="21"/>
  <c r="N331" i="21"/>
  <c r="AV312" i="21"/>
  <c r="J312" i="21"/>
  <c r="BX302" i="21"/>
  <c r="EP302" i="21"/>
  <c r="AG333" i="21"/>
  <c r="I333" i="21"/>
  <c r="DS321" i="21"/>
  <c r="O321" i="21"/>
  <c r="EH337" i="21"/>
  <c r="P337" i="21"/>
  <c r="P339" i="21"/>
  <c r="EH339" i="21"/>
  <c r="I348" i="21"/>
  <c r="AG348" i="21"/>
  <c r="BX334" i="21"/>
  <c r="EP334" i="21"/>
  <c r="BZ336" i="21"/>
  <c r="L336" i="21"/>
  <c r="BK343" i="21"/>
  <c r="K343" i="21"/>
  <c r="AG347" i="21"/>
  <c r="I347" i="21"/>
  <c r="N351" i="21"/>
  <c r="DD351" i="21"/>
  <c r="BK354" i="21"/>
  <c r="K354" i="21"/>
  <c r="J356" i="21"/>
  <c r="AV356" i="21"/>
  <c r="EH358" i="21"/>
  <c r="P358" i="21"/>
  <c r="P363" i="21"/>
  <c r="EH363" i="21"/>
  <c r="CO54" i="21"/>
  <c r="M54" i="21"/>
  <c r="O46" i="21"/>
  <c r="DS46" i="21"/>
  <c r="CO62" i="21"/>
  <c r="M62" i="21"/>
  <c r="CO74" i="21"/>
  <c r="M74" i="21"/>
  <c r="CO137" i="21"/>
  <c r="M137" i="21"/>
  <c r="CO145" i="21"/>
  <c r="M145" i="21"/>
  <c r="CO31" i="21"/>
  <c r="M31" i="21"/>
  <c r="BZ30" i="21"/>
  <c r="L30" i="21"/>
  <c r="AV51" i="21"/>
  <c r="J51" i="21"/>
  <c r="J84" i="21"/>
  <c r="AV84" i="21"/>
  <c r="EP132" i="21"/>
  <c r="BX132" i="21"/>
  <c r="CO177" i="21"/>
  <c r="M177" i="21"/>
  <c r="L122" i="21"/>
  <c r="BZ122" i="21"/>
  <c r="DD166" i="21"/>
  <c r="N166" i="21"/>
  <c r="DD186" i="21"/>
  <c r="N186" i="21"/>
  <c r="L178" i="21"/>
  <c r="BZ178" i="21"/>
  <c r="BZ202" i="21"/>
  <c r="L202" i="21"/>
  <c r="CO249" i="21"/>
  <c r="M249" i="21"/>
  <c r="AV262" i="21"/>
  <c r="J262" i="21"/>
  <c r="AG251" i="21"/>
  <c r="I251" i="21"/>
  <c r="DD273" i="21"/>
  <c r="N273" i="21"/>
  <c r="DD289" i="21"/>
  <c r="N289" i="21"/>
  <c r="K309" i="21"/>
  <c r="BK309" i="21"/>
  <c r="AE299" i="21"/>
  <c r="EM299" i="21"/>
  <c r="P305" i="21"/>
  <c r="EH305" i="21"/>
  <c r="BZ315" i="21"/>
  <c r="L315" i="21"/>
  <c r="P352" i="21"/>
  <c r="EH352" i="21"/>
  <c r="DD336" i="21"/>
  <c r="N336" i="21"/>
  <c r="M363" i="21"/>
  <c r="CO363" i="21"/>
  <c r="DB15" i="21"/>
  <c r="ER15" i="21"/>
  <c r="FD11" i="21"/>
  <c r="GS61" i="21" s="1"/>
  <c r="FD12" i="21"/>
  <c r="O50" i="21"/>
  <c r="DS50" i="21"/>
  <c r="K87" i="21"/>
  <c r="BK87" i="21"/>
  <c r="K34" i="21"/>
  <c r="BK34" i="21"/>
  <c r="P58" i="21"/>
  <c r="EH58" i="21"/>
  <c r="AV62" i="21"/>
  <c r="J62" i="21"/>
  <c r="O74" i="21"/>
  <c r="DS74" i="21"/>
  <c r="AV82" i="21"/>
  <c r="J82" i="21"/>
  <c r="O137" i="21"/>
  <c r="DS137" i="21"/>
  <c r="K19" i="21"/>
  <c r="BK19" i="21"/>
  <c r="L23" i="21"/>
  <c r="BZ23" i="21"/>
  <c r="P27" i="21"/>
  <c r="EH27" i="21"/>
  <c r="DD78" i="21"/>
  <c r="N78" i="21"/>
  <c r="AV92" i="21"/>
  <c r="J92" i="21"/>
  <c r="DD97" i="21"/>
  <c r="N97" i="21"/>
  <c r="P141" i="21"/>
  <c r="EH141" i="21"/>
  <c r="FE12" i="21"/>
  <c r="ES15" i="21"/>
  <c r="DQ15" i="21"/>
  <c r="FE11" i="21"/>
  <c r="GT61" i="21" s="1"/>
  <c r="GT83" i="21" s="1"/>
  <c r="DD28" i="21"/>
  <c r="N28" i="21"/>
  <c r="BZ65" i="21"/>
  <c r="L65" i="21"/>
  <c r="AV88" i="21"/>
  <c r="J88" i="21"/>
  <c r="CO125" i="21"/>
  <c r="M125" i="21"/>
  <c r="CO133" i="21"/>
  <c r="M133" i="21"/>
  <c r="EM57" i="21"/>
  <c r="AE57" i="21"/>
  <c r="EH60" i="21"/>
  <c r="P60" i="21"/>
  <c r="EH76" i="21"/>
  <c r="P76" i="21"/>
  <c r="K83" i="21"/>
  <c r="BK83" i="21"/>
  <c r="O93" i="21"/>
  <c r="DS93" i="21"/>
  <c r="K98" i="21"/>
  <c r="BK98" i="21"/>
  <c r="I221" i="21"/>
  <c r="AG221" i="21"/>
  <c r="L39" i="21"/>
  <c r="BZ39" i="21"/>
  <c r="CO108" i="21"/>
  <c r="M108" i="21"/>
  <c r="AV113" i="21"/>
  <c r="J113" i="21"/>
  <c r="AV129" i="21"/>
  <c r="J129" i="21"/>
  <c r="K164" i="21"/>
  <c r="BK164" i="21"/>
  <c r="AV104" i="21"/>
  <c r="J104" i="21"/>
  <c r="AV109" i="21"/>
  <c r="J109" i="21"/>
  <c r="EP112" i="21"/>
  <c r="BX112" i="21"/>
  <c r="BZ116" i="21"/>
  <c r="L116" i="21"/>
  <c r="BK127" i="21"/>
  <c r="K127" i="21"/>
  <c r="DS131" i="21"/>
  <c r="O131" i="21"/>
  <c r="AV177" i="21"/>
  <c r="J177" i="21"/>
  <c r="K185" i="21"/>
  <c r="BK185" i="21"/>
  <c r="I237" i="21"/>
  <c r="AG237" i="21"/>
  <c r="EM105" i="21"/>
  <c r="AE105" i="21"/>
  <c r="K109" i="21"/>
  <c r="BK109" i="21"/>
  <c r="EH119" i="21"/>
  <c r="P119" i="21"/>
  <c r="O126" i="21"/>
  <c r="DS126" i="21"/>
  <c r="K134" i="21"/>
  <c r="BK134" i="21"/>
  <c r="AV161" i="21"/>
  <c r="J161" i="21"/>
  <c r="AV165" i="21"/>
  <c r="J165" i="21"/>
  <c r="AG196" i="21"/>
  <c r="I196" i="21"/>
  <c r="AV200" i="21"/>
  <c r="J200" i="21"/>
  <c r="P181" i="21"/>
  <c r="EH181" i="21"/>
  <c r="CO216" i="21"/>
  <c r="M216" i="21"/>
  <c r="AV162" i="21"/>
  <c r="J162" i="21"/>
  <c r="AV166" i="21"/>
  <c r="J166" i="21"/>
  <c r="J170" i="21"/>
  <c r="AV170" i="21"/>
  <c r="AV174" i="21"/>
  <c r="J174" i="21"/>
  <c r="AV178" i="21"/>
  <c r="J178" i="21"/>
  <c r="AV182" i="21"/>
  <c r="J182" i="21"/>
  <c r="AV186" i="21"/>
  <c r="J186" i="21"/>
  <c r="AV189" i="21"/>
  <c r="J189" i="21"/>
  <c r="AV192" i="21"/>
  <c r="J192" i="21"/>
  <c r="P208" i="21"/>
  <c r="EH208" i="21"/>
  <c r="DD224" i="21"/>
  <c r="N224" i="21"/>
  <c r="O245" i="21"/>
  <c r="DS245" i="21"/>
  <c r="L158" i="21"/>
  <c r="BZ158" i="21"/>
  <c r="CO204" i="21"/>
  <c r="M204" i="21"/>
  <c r="O220" i="21"/>
  <c r="DS220" i="21"/>
  <c r="CO232" i="21"/>
  <c r="M232" i="21"/>
  <c r="BK202" i="21"/>
  <c r="K202" i="21"/>
  <c r="DD209" i="21"/>
  <c r="N209" i="21"/>
  <c r="DD241" i="21"/>
  <c r="N241" i="21"/>
  <c r="CO253" i="21"/>
  <c r="M253" i="21"/>
  <c r="K265" i="21"/>
  <c r="BK265" i="21"/>
  <c r="BZ190" i="21"/>
  <c r="L190" i="21"/>
  <c r="BZ198" i="21"/>
  <c r="L198" i="21"/>
  <c r="EH206" i="21"/>
  <c r="P206" i="21"/>
  <c r="EH222" i="21"/>
  <c r="P222" i="21"/>
  <c r="AV249" i="21"/>
  <c r="J249" i="21"/>
  <c r="AG202" i="21"/>
  <c r="I202" i="21"/>
  <c r="L221" i="21"/>
  <c r="BZ221" i="21"/>
  <c r="AG234" i="21"/>
  <c r="I234" i="21"/>
  <c r="DD238" i="21"/>
  <c r="N238" i="21"/>
  <c r="DD250" i="21"/>
  <c r="N250" i="21"/>
  <c r="O280" i="21"/>
  <c r="DS280" i="21"/>
  <c r="AG284" i="21"/>
  <c r="I284" i="21"/>
  <c r="AV288" i="21"/>
  <c r="J288" i="21"/>
  <c r="L250" i="21"/>
  <c r="BZ250" i="21"/>
  <c r="AG263" i="21"/>
  <c r="I263" i="21"/>
  <c r="CO301" i="21"/>
  <c r="M301" i="21"/>
  <c r="L298" i="21"/>
  <c r="BZ298" i="21"/>
  <c r="AE300" i="21"/>
  <c r="EM300" i="21"/>
  <c r="P331" i="21"/>
  <c r="EH331" i="21"/>
  <c r="BK321" i="21"/>
  <c r="K321" i="21"/>
  <c r="P323" i="21"/>
  <c r="EH323" i="21"/>
  <c r="O339" i="21"/>
  <c r="DS339" i="21"/>
  <c r="AT320" i="21"/>
  <c r="EN320" i="21"/>
  <c r="M361" i="21"/>
  <c r="CO361" i="21"/>
  <c r="BZ341" i="21"/>
  <c r="L341" i="21"/>
  <c r="AV345" i="21"/>
  <c r="J345" i="21"/>
  <c r="BZ351" i="21"/>
  <c r="L351" i="21"/>
  <c r="J359" i="21"/>
  <c r="AV359" i="21"/>
  <c r="DD66" i="21"/>
  <c r="N66" i="21"/>
  <c r="K50" i="21"/>
  <c r="BK50" i="21"/>
  <c r="DD100" i="21"/>
  <c r="N100" i="21"/>
  <c r="O23" i="21"/>
  <c r="DS23" i="21"/>
  <c r="AG19" i="21"/>
  <c r="I19" i="21"/>
  <c r="AV78" i="21"/>
  <c r="J78" i="21"/>
  <c r="K128" i="21"/>
  <c r="BK128" i="21"/>
  <c r="CO18" i="21"/>
  <c r="M18" i="21"/>
  <c r="CO113" i="21"/>
  <c r="M113" i="21"/>
  <c r="DS127" i="21"/>
  <c r="O127" i="21"/>
  <c r="EP140" i="21"/>
  <c r="BX140" i="21"/>
  <c r="AG185" i="21"/>
  <c r="I185" i="21"/>
  <c r="O257" i="21"/>
  <c r="DS257" i="21"/>
  <c r="EM107" i="21"/>
  <c r="AE107" i="21"/>
  <c r="K153" i="21"/>
  <c r="BK153" i="21"/>
  <c r="L109" i="21"/>
  <c r="BZ109" i="21"/>
  <c r="O158" i="21"/>
  <c r="DS158" i="21"/>
  <c r="K178" i="21"/>
  <c r="BK178" i="21"/>
  <c r="K192" i="21"/>
  <c r="BK192" i="21"/>
  <c r="K245" i="21"/>
  <c r="BK245" i="21"/>
  <c r="AG204" i="21"/>
  <c r="I204" i="21"/>
  <c r="DD213" i="21"/>
  <c r="N213" i="21"/>
  <c r="DS263" i="21"/>
  <c r="O263" i="21"/>
  <c r="K272" i="21"/>
  <c r="BK272" i="21"/>
  <c r="K280" i="21"/>
  <c r="BK280" i="21"/>
  <c r="K288" i="21"/>
  <c r="BK288" i="21"/>
  <c r="EH263" i="21"/>
  <c r="P263" i="21"/>
  <c r="AT248" i="21"/>
  <c r="EN248" i="21"/>
  <c r="EH290" i="21"/>
  <c r="P290" i="21"/>
  <c r="AG301" i="21"/>
  <c r="I301" i="21"/>
  <c r="I305" i="21"/>
  <c r="AG305" i="21"/>
  <c r="DD320" i="21"/>
  <c r="N320" i="21"/>
  <c r="BZ328" i="21"/>
  <c r="L328" i="21"/>
  <c r="O351" i="21"/>
  <c r="DS351" i="21"/>
  <c r="I359" i="21"/>
  <c r="AG359" i="21"/>
  <c r="EM358" i="21"/>
  <c r="AE358" i="21"/>
  <c r="AG50" i="21"/>
  <c r="I50" i="21"/>
  <c r="K58" i="21"/>
  <c r="BK58" i="21"/>
  <c r="AV63" i="21"/>
  <c r="J63" i="21"/>
  <c r="DD75" i="21"/>
  <c r="N75" i="21"/>
  <c r="O35" i="21"/>
  <c r="DS35" i="21"/>
  <c r="O55" i="21"/>
  <c r="DS55" i="21"/>
  <c r="K121" i="21"/>
  <c r="BK121" i="21"/>
  <c r="L51" i="21"/>
  <c r="BZ51" i="21"/>
  <c r="L79" i="21"/>
  <c r="BZ79" i="21"/>
  <c r="AG113" i="21"/>
  <c r="I113" i="21"/>
  <c r="K104" i="21"/>
  <c r="BK104" i="21"/>
  <c r="K181" i="21"/>
  <c r="BK181" i="21"/>
  <c r="P212" i="21"/>
  <c r="EH212" i="21"/>
  <c r="AG245" i="21"/>
  <c r="I245" i="21"/>
  <c r="P204" i="21"/>
  <c r="EH204" i="21"/>
  <c r="DS198" i="21"/>
  <c r="O198" i="21"/>
  <c r="EH303" i="21"/>
  <c r="P303" i="21"/>
  <c r="EH218" i="21"/>
  <c r="P218" i="21"/>
  <c r="AG226" i="21"/>
  <c r="I226" i="21"/>
  <c r="BZ252" i="21"/>
  <c r="L252" i="21"/>
  <c r="AG280" i="21"/>
  <c r="I280" i="21"/>
  <c r="AV296" i="21"/>
  <c r="J296" i="21"/>
  <c r="DS329" i="21"/>
  <c r="O329" i="21"/>
  <c r="K348" i="21"/>
  <c r="BK348" i="21"/>
  <c r="O356" i="21"/>
  <c r="DS356" i="21"/>
  <c r="L100" i="21"/>
  <c r="BZ100" i="21"/>
  <c r="DS159" i="21"/>
  <c r="O159" i="21"/>
  <c r="DD228" i="21"/>
  <c r="N228" i="21"/>
  <c r="K186" i="21"/>
  <c r="BK186" i="21"/>
  <c r="N258" i="21"/>
  <c r="DD258" i="21"/>
  <c r="M309" i="21"/>
  <c r="CO309" i="21"/>
  <c r="AV308" i="21"/>
  <c r="J308" i="21"/>
  <c r="K326" i="21"/>
  <c r="BK326" i="21"/>
  <c r="AG360" i="21"/>
  <c r="I360" i="21"/>
  <c r="K70" i="21"/>
  <c r="BK70" i="21"/>
  <c r="P74" i="21"/>
  <c r="EH74" i="21"/>
  <c r="DD82" i="21"/>
  <c r="N82" i="21"/>
  <c r="L137" i="21"/>
  <c r="BZ137" i="21"/>
  <c r="L145" i="21"/>
  <c r="BZ145" i="21"/>
  <c r="AV19" i="21"/>
  <c r="J19" i="21"/>
  <c r="DD92" i="21"/>
  <c r="N92" i="21"/>
  <c r="J28" i="21"/>
  <c r="AV28" i="21"/>
  <c r="DD67" i="21"/>
  <c r="N67" i="21"/>
  <c r="DD71" i="21"/>
  <c r="N71" i="21"/>
  <c r="DS80" i="21"/>
  <c r="O80" i="21"/>
  <c r="EH85" i="21"/>
  <c r="P85" i="21"/>
  <c r="K94" i="21"/>
  <c r="BK94" i="21"/>
  <c r="AG121" i="21"/>
  <c r="I121" i="21"/>
  <c r="L20" i="21"/>
  <c r="BZ20" i="21"/>
  <c r="I201" i="21"/>
  <c r="AG201" i="21"/>
  <c r="K126" i="21"/>
  <c r="BK126" i="21"/>
  <c r="O216" i="21"/>
  <c r="DS216" i="21"/>
  <c r="BK171" i="21"/>
  <c r="K171" i="21"/>
  <c r="BK183" i="21"/>
  <c r="K183" i="21"/>
  <c r="BZ163" i="21"/>
  <c r="L163" i="21"/>
  <c r="BZ187" i="21"/>
  <c r="L187" i="21"/>
  <c r="O232" i="21"/>
  <c r="DS232" i="21"/>
  <c r="BK190" i="21"/>
  <c r="K190" i="21"/>
  <c r="AG241" i="21"/>
  <c r="I241" i="21"/>
  <c r="DD265" i="21"/>
  <c r="N265" i="21"/>
  <c r="BZ206" i="21"/>
  <c r="L206" i="21"/>
  <c r="AG214" i="21"/>
  <c r="I214" i="21"/>
  <c r="BZ240" i="21"/>
  <c r="L240" i="21"/>
  <c r="EH252" i="21"/>
  <c r="P252" i="21"/>
  <c r="AG274" i="21"/>
  <c r="I274" i="21"/>
  <c r="I338" i="21"/>
  <c r="AG338" i="21"/>
  <c r="K305" i="21"/>
  <c r="BK305" i="21"/>
  <c r="BK315" i="21"/>
  <c r="K315" i="21"/>
  <c r="EH348" i="21"/>
  <c r="P348" i="21"/>
  <c r="I59" i="21"/>
  <c r="AG59" i="21"/>
  <c r="O78" i="21"/>
  <c r="DS78" i="21"/>
  <c r="J24" i="21"/>
  <c r="AV24" i="21"/>
  <c r="EH69" i="21"/>
  <c r="P69" i="21"/>
  <c r="O20" i="21"/>
  <c r="DS20" i="21"/>
  <c r="K142" i="21"/>
  <c r="BK142" i="21"/>
  <c r="CO200" i="21"/>
  <c r="M200" i="21"/>
  <c r="AG222" i="21"/>
  <c r="I222" i="21"/>
  <c r="K330" i="21"/>
  <c r="BK330" i="21"/>
  <c r="DS345" i="21"/>
  <c r="O345" i="21"/>
  <c r="P46" i="21"/>
  <c r="EH46" i="21"/>
  <c r="O82" i="21"/>
  <c r="DS82" i="21"/>
  <c r="AG141" i="21"/>
  <c r="I141" i="21"/>
  <c r="AV31" i="21"/>
  <c r="J31" i="21"/>
  <c r="EH22" i="21"/>
  <c r="P22" i="21"/>
  <c r="BK32" i="21"/>
  <c r="K32" i="21"/>
  <c r="DD83" i="21"/>
  <c r="N83" i="21"/>
  <c r="CO22" i="21"/>
  <c r="M22" i="21"/>
  <c r="CO53" i="21"/>
  <c r="M53" i="21"/>
  <c r="K67" i="21"/>
  <c r="BK67" i="21"/>
  <c r="DD121" i="21"/>
  <c r="N121" i="21"/>
  <c r="DS214" i="21"/>
  <c r="O214" i="21"/>
  <c r="DS226" i="21"/>
  <c r="O226" i="21"/>
  <c r="AT215" i="21"/>
  <c r="EN215" i="21"/>
  <c r="DS243" i="21"/>
  <c r="O243" i="21"/>
  <c r="BK263" i="21"/>
  <c r="K263" i="21"/>
  <c r="CO292" i="21"/>
  <c r="M292" i="21"/>
  <c r="DS274" i="21"/>
  <c r="O274" i="21"/>
  <c r="DS286" i="21"/>
  <c r="O286" i="21"/>
  <c r="CO297" i="21"/>
  <c r="M297" i="21"/>
  <c r="BZ300" i="21"/>
  <c r="L300" i="21"/>
  <c r="EH304" i="21"/>
  <c r="P304" i="21"/>
  <c r="AE315" i="21"/>
  <c r="EM315" i="21"/>
  <c r="M352" i="21"/>
  <c r="CO352" i="21"/>
  <c r="DS337" i="21"/>
  <c r="O337" i="21"/>
  <c r="N324" i="21"/>
  <c r="DD324" i="21"/>
  <c r="K360" i="21"/>
  <c r="BK360" i="21"/>
  <c r="BK95" i="21"/>
  <c r="K95" i="21"/>
  <c r="BZ72" i="21"/>
  <c r="L72" i="21"/>
  <c r="AG117" i="21"/>
  <c r="I117" i="21"/>
  <c r="AT65" i="21"/>
  <c r="EN65" i="21"/>
  <c r="DD106" i="21"/>
  <c r="N106" i="21"/>
  <c r="BZ127" i="21"/>
  <c r="L127" i="21"/>
  <c r="BK147" i="21"/>
  <c r="K147" i="21"/>
  <c r="CO161" i="21"/>
  <c r="M161" i="21"/>
  <c r="K200" i="21"/>
  <c r="BK200" i="21"/>
  <c r="AV181" i="21"/>
  <c r="J181" i="21"/>
  <c r="DD182" i="21"/>
  <c r="N182" i="21"/>
  <c r="L162" i="21"/>
  <c r="BZ162" i="21"/>
  <c r="CO239" i="21"/>
  <c r="M239" i="21"/>
  <c r="AG253" i="21"/>
  <c r="I253" i="21"/>
  <c r="EH198" i="21"/>
  <c r="P198" i="21"/>
  <c r="AT203" i="21"/>
  <c r="EN203" i="21"/>
  <c r="I314" i="21"/>
  <c r="AG314" i="21"/>
  <c r="N292" i="21"/>
  <c r="DD292" i="21"/>
  <c r="L254" i="21"/>
  <c r="BZ254" i="21"/>
  <c r="DD269" i="21"/>
  <c r="N269" i="21"/>
  <c r="AG329" i="21"/>
  <c r="I329" i="21"/>
  <c r="O317" i="21"/>
  <c r="DS317" i="21"/>
  <c r="CO321" i="21"/>
  <c r="M321" i="21"/>
  <c r="CO339" i="21"/>
  <c r="M339" i="21"/>
  <c r="CO343" i="21"/>
  <c r="M343" i="21"/>
  <c r="L340" i="21"/>
  <c r="BZ340" i="21"/>
  <c r="L362" i="21"/>
  <c r="BZ362" i="21"/>
  <c r="AV66" i="21"/>
  <c r="J66" i="21"/>
  <c r="AG82" i="21"/>
  <c r="I82" i="21"/>
  <c r="DD24" i="21"/>
  <c r="N24" i="21"/>
  <c r="BK101" i="21"/>
  <c r="K101" i="21"/>
  <c r="L98" i="21"/>
  <c r="BZ98" i="21"/>
  <c r="BZ107" i="21"/>
  <c r="L107" i="21"/>
  <c r="BK123" i="21"/>
  <c r="K123" i="21"/>
  <c r="J142" i="21"/>
  <c r="AV142" i="21"/>
  <c r="DD185" i="21"/>
  <c r="N185" i="21"/>
  <c r="BZ110" i="21"/>
  <c r="L110" i="21"/>
  <c r="O118" i="21"/>
  <c r="DS118" i="21"/>
  <c r="DD147" i="21"/>
  <c r="N147" i="21"/>
  <c r="AG153" i="21"/>
  <c r="I153" i="21"/>
  <c r="AV157" i="21"/>
  <c r="J157" i="21"/>
  <c r="AG165" i="21"/>
  <c r="I165" i="21"/>
  <c r="AV173" i="21"/>
  <c r="J173" i="21"/>
  <c r="O196" i="21"/>
  <c r="DS196" i="21"/>
  <c r="L104" i="21"/>
  <c r="BZ104" i="21"/>
  <c r="L126" i="21"/>
  <c r="BZ126" i="21"/>
  <c r="O228" i="21"/>
  <c r="DS228" i="21"/>
  <c r="EH155" i="21"/>
  <c r="P155" i="21"/>
  <c r="O162" i="21"/>
  <c r="DS162" i="21"/>
  <c r="O170" i="21"/>
  <c r="DS170" i="21"/>
  <c r="O178" i="21"/>
  <c r="DS178" i="21"/>
  <c r="O186" i="21"/>
  <c r="DS186" i="21"/>
  <c r="K208" i="21"/>
  <c r="BK208" i="21"/>
  <c r="CO224" i="21"/>
  <c r="M224" i="21"/>
  <c r="L150" i="21"/>
  <c r="BZ150" i="21"/>
  <c r="L182" i="21"/>
  <c r="BZ182" i="21"/>
  <c r="AG220" i="21"/>
  <c r="I220" i="21"/>
  <c r="N201" i="21"/>
  <c r="DD201" i="21"/>
  <c r="AG239" i="21"/>
  <c r="I239" i="21"/>
  <c r="K241" i="21"/>
  <c r="BK241" i="21"/>
  <c r="DD253" i="21"/>
  <c r="N253" i="21"/>
  <c r="AG249" i="21"/>
  <c r="I249" i="21"/>
  <c r="AV261" i="21"/>
  <c r="J261" i="21"/>
  <c r="AT207" i="21"/>
  <c r="EN207" i="21"/>
  <c r="BZ239" i="21"/>
  <c r="L239" i="21"/>
  <c r="O284" i="21"/>
  <c r="DS284" i="21"/>
  <c r="AG288" i="21"/>
  <c r="I288" i="21"/>
  <c r="BZ243" i="21"/>
  <c r="L243" i="21"/>
  <c r="BZ259" i="21"/>
  <c r="L259" i="21"/>
  <c r="O292" i="21"/>
  <c r="DS292" i="21"/>
  <c r="L258" i="21"/>
  <c r="BZ258" i="21"/>
  <c r="AG293" i="21"/>
  <c r="I293" i="21"/>
  <c r="BZ270" i="21"/>
  <c r="L270" i="21"/>
  <c r="BZ286" i="21"/>
  <c r="L286" i="21"/>
  <c r="O297" i="21"/>
  <c r="DS297" i="21"/>
  <c r="O301" i="21"/>
  <c r="DS301" i="21"/>
  <c r="L273" i="21"/>
  <c r="BZ273" i="21"/>
  <c r="L281" i="21"/>
  <c r="BZ281" i="21"/>
  <c r="L289" i="21"/>
  <c r="BZ289" i="21"/>
  <c r="CO308" i="21"/>
  <c r="M308" i="21"/>
  <c r="J338" i="21"/>
  <c r="AV338" i="21"/>
  <c r="BZ296" i="21"/>
  <c r="L296" i="21"/>
  <c r="O305" i="21"/>
  <c r="DS305" i="21"/>
  <c r="P313" i="21"/>
  <c r="EH313" i="21"/>
  <c r="L331" i="21"/>
  <c r="BZ331" i="21"/>
  <c r="J317" i="21"/>
  <c r="AV317" i="21"/>
  <c r="L306" i="21"/>
  <c r="BZ306" i="21"/>
  <c r="AG335" i="21"/>
  <c r="I335" i="21"/>
  <c r="N352" i="21"/>
  <c r="DD352" i="21"/>
  <c r="EH321" i="21"/>
  <c r="P321" i="21"/>
  <c r="CO337" i="21"/>
  <c r="M337" i="21"/>
  <c r="AG339" i="21"/>
  <c r="I339" i="21"/>
  <c r="AV328" i="21"/>
  <c r="J328" i="21"/>
  <c r="BK340" i="21"/>
  <c r="K340" i="21"/>
  <c r="BK345" i="21"/>
  <c r="K345" i="21"/>
  <c r="DD354" i="21"/>
  <c r="N354" i="21"/>
  <c r="DD355" i="21"/>
  <c r="N355" i="21"/>
  <c r="BK358" i="21"/>
  <c r="K358" i="21"/>
  <c r="L353" i="21"/>
  <c r="BZ353" i="21"/>
  <c r="EW8" i="21"/>
  <c r="FF8" i="21" s="1"/>
  <c r="O58" i="21"/>
  <c r="DS58" i="21"/>
  <c r="L141" i="21"/>
  <c r="BZ141" i="21"/>
  <c r="AV23" i="21"/>
  <c r="J23" i="21"/>
  <c r="DD38" i="21"/>
  <c r="N38" i="21"/>
  <c r="BZ26" i="21"/>
  <c r="L26" i="21"/>
  <c r="BZ37" i="21"/>
  <c r="L37" i="21"/>
  <c r="DS52" i="21"/>
  <c r="O52" i="21"/>
  <c r="K39" i="21"/>
  <c r="BK39" i="21"/>
  <c r="AV121" i="21"/>
  <c r="J121" i="21"/>
  <c r="AG60" i="21"/>
  <c r="I60" i="21"/>
  <c r="L89" i="21"/>
  <c r="BZ89" i="21"/>
  <c r="DD109" i="21"/>
  <c r="N109" i="21"/>
  <c r="BK135" i="21"/>
  <c r="K135" i="21"/>
  <c r="K177" i="21"/>
  <c r="BK177" i="21"/>
  <c r="AV257" i="21"/>
  <c r="J257" i="21"/>
  <c r="EH123" i="21"/>
  <c r="P123" i="21"/>
  <c r="O146" i="21"/>
  <c r="DS146" i="21"/>
  <c r="CO153" i="21"/>
  <c r="M153" i="21"/>
  <c r="K161" i="21"/>
  <c r="BK161" i="21"/>
  <c r="DD173" i="21"/>
  <c r="N173" i="21"/>
  <c r="L196" i="21"/>
  <c r="BZ196" i="21"/>
  <c r="N170" i="21"/>
  <c r="DD170" i="21"/>
  <c r="DD193" i="21"/>
  <c r="N193" i="21"/>
  <c r="DD303" i="21"/>
  <c r="N303" i="21"/>
  <c r="BZ210" i="21"/>
  <c r="L210" i="21"/>
  <c r="K249" i="21"/>
  <c r="BK249" i="21"/>
  <c r="AT219" i="21"/>
  <c r="EN219" i="21"/>
  <c r="AT235" i="21"/>
  <c r="EN235" i="21"/>
  <c r="M295" i="21"/>
  <c r="CO295" i="21"/>
  <c r="CO317" i="21"/>
  <c r="M317" i="21"/>
  <c r="M311" i="21"/>
  <c r="CO311" i="21"/>
  <c r="BZ326" i="21"/>
  <c r="L326" i="21"/>
  <c r="P345" i="21"/>
  <c r="EH345" i="21"/>
  <c r="DD350" i="21"/>
  <c r="N350" i="21"/>
  <c r="EH355" i="21"/>
  <c r="P355" i="21"/>
  <c r="AV42" i="21"/>
  <c r="J42" i="21"/>
  <c r="DD50" i="21"/>
  <c r="N50" i="21"/>
  <c r="P54" i="21"/>
  <c r="EH54" i="21"/>
  <c r="AV87" i="21"/>
  <c r="J87" i="21"/>
  <c r="CO100" i="21"/>
  <c r="M100" i="21"/>
  <c r="AG58" i="21"/>
  <c r="I58" i="21"/>
  <c r="DD62" i="21"/>
  <c r="N62" i="21"/>
  <c r="DD31" i="21"/>
  <c r="N31" i="21"/>
  <c r="AG27" i="21"/>
  <c r="I27" i="21"/>
  <c r="CO38" i="21"/>
  <c r="M38" i="21"/>
  <c r="P145" i="21"/>
  <c r="EH145" i="21"/>
  <c r="BZ22" i="21"/>
  <c r="L22" i="21"/>
  <c r="DS40" i="21"/>
  <c r="O40" i="21"/>
  <c r="BK44" i="21"/>
  <c r="K44" i="21"/>
  <c r="EH57" i="21"/>
  <c r="P57" i="21"/>
  <c r="DD79" i="21"/>
  <c r="N79" i="21"/>
  <c r="J83" i="21"/>
  <c r="AV83" i="21"/>
  <c r="EP86" i="21"/>
  <c r="BX86" i="21"/>
  <c r="DS90" i="21"/>
  <c r="O90" i="21"/>
  <c r="DD98" i="21"/>
  <c r="N98" i="21"/>
  <c r="O133" i="21"/>
  <c r="DS133" i="21"/>
  <c r="EM22" i="21"/>
  <c r="AE22" i="21"/>
  <c r="CO26" i="21"/>
  <c r="M26" i="21"/>
  <c r="EH68" i="21"/>
  <c r="P68" i="21"/>
  <c r="O117" i="21"/>
  <c r="DS117" i="21"/>
  <c r="L63" i="21"/>
  <c r="BZ63" i="21"/>
  <c r="L75" i="21"/>
  <c r="BZ75" i="21"/>
  <c r="P113" i="21"/>
  <c r="EH113" i="21"/>
  <c r="DD129" i="21"/>
  <c r="N129" i="21"/>
  <c r="CO169" i="21"/>
  <c r="M169" i="21"/>
  <c r="EH105" i="21"/>
  <c r="P105" i="21"/>
  <c r="DS110" i="21"/>
  <c r="O110" i="21"/>
  <c r="DD134" i="21"/>
  <c r="N134" i="21"/>
  <c r="N142" i="21"/>
  <c r="DD142" i="21"/>
  <c r="P177" i="21"/>
  <c r="EH177" i="21"/>
  <c r="AV185" i="21"/>
  <c r="J185" i="21"/>
  <c r="EM103" i="21"/>
  <c r="AE103" i="21"/>
  <c r="K106" i="21"/>
  <c r="BK106" i="21"/>
  <c r="DD153" i="21"/>
  <c r="N153" i="21"/>
  <c r="K157" i="21"/>
  <c r="BK157" i="21"/>
  <c r="DD161" i="21"/>
  <c r="N161" i="21"/>
  <c r="P165" i="21"/>
  <c r="EH165" i="21"/>
  <c r="CO173" i="21"/>
  <c r="M173" i="21"/>
  <c r="CO196" i="21"/>
  <c r="M196" i="21"/>
  <c r="L200" i="21"/>
  <c r="BZ200" i="21"/>
  <c r="AV212" i="21"/>
  <c r="J212" i="21"/>
  <c r="CO228" i="21"/>
  <c r="M228" i="21"/>
  <c r="DD236" i="21"/>
  <c r="N236" i="21"/>
  <c r="O150" i="21"/>
  <c r="DS150" i="21"/>
  <c r="L154" i="21"/>
  <c r="BZ154" i="21"/>
  <c r="L186" i="21"/>
  <c r="BZ186" i="21"/>
  <c r="EH211" i="21"/>
  <c r="P211" i="21"/>
  <c r="BZ215" i="21"/>
  <c r="L215" i="21"/>
  <c r="BZ219" i="21"/>
  <c r="L219" i="21"/>
  <c r="BZ223" i="21"/>
  <c r="L223" i="21"/>
  <c r="BZ227" i="21"/>
  <c r="L227" i="21"/>
  <c r="EH231" i="21"/>
  <c r="P231" i="21"/>
  <c r="O253" i="21"/>
  <c r="DS253" i="21"/>
  <c r="DD249" i="21"/>
  <c r="N249" i="21"/>
  <c r="CO261" i="21"/>
  <c r="M261" i="21"/>
  <c r="AT227" i="21"/>
  <c r="EN227" i="21"/>
  <c r="CO268" i="21"/>
  <c r="M268" i="21"/>
  <c r="P272" i="21"/>
  <c r="EH272" i="21"/>
  <c r="K276" i="21"/>
  <c r="BK276" i="21"/>
  <c r="DD280" i="21"/>
  <c r="N280" i="21"/>
  <c r="CO284" i="21"/>
  <c r="M284" i="21"/>
  <c r="P288" i="21"/>
  <c r="EH288" i="21"/>
  <c r="EH243" i="21"/>
  <c r="P243" i="21"/>
  <c r="EH259" i="21"/>
  <c r="P259" i="21"/>
  <c r="EH266" i="21"/>
  <c r="P266" i="21"/>
  <c r="L292" i="21"/>
  <c r="BZ292" i="21"/>
  <c r="AT256" i="21"/>
  <c r="EN256" i="21"/>
  <c r="DD293" i="21"/>
  <c r="N293" i="21"/>
  <c r="BK270" i="21"/>
  <c r="K270" i="21"/>
  <c r="BK274" i="21"/>
  <c r="K274" i="21"/>
  <c r="BK278" i="21"/>
  <c r="K278" i="21"/>
  <c r="BK282" i="21"/>
  <c r="K282" i="21"/>
  <c r="BK286" i="21"/>
  <c r="K286" i="21"/>
  <c r="BK290" i="21"/>
  <c r="K290" i="21"/>
  <c r="EH270" i="21"/>
  <c r="P270" i="21"/>
  <c r="EH286" i="21"/>
  <c r="P286" i="21"/>
  <c r="AV297" i="21"/>
  <c r="J297" i="21"/>
  <c r="K301" i="21"/>
  <c r="BK301" i="21"/>
  <c r="J309" i="21"/>
  <c r="AV309" i="21"/>
  <c r="AG308" i="21"/>
  <c r="I308" i="21"/>
  <c r="AV327" i="21"/>
  <c r="J327" i="21"/>
  <c r="L299" i="21"/>
  <c r="BZ299" i="21"/>
  <c r="EH329" i="21"/>
  <c r="P329" i="21"/>
  <c r="M315" i="21"/>
  <c r="CO315" i="21"/>
  <c r="AV325" i="21"/>
  <c r="J325" i="21"/>
  <c r="AE307" i="21"/>
  <c r="EM307" i="21"/>
  <c r="AG319" i="21"/>
  <c r="I319" i="21"/>
  <c r="EH333" i="21"/>
  <c r="P333" i="21"/>
  <c r="P335" i="21"/>
  <c r="EH335" i="21"/>
  <c r="I352" i="21"/>
  <c r="AG352" i="21"/>
  <c r="AG337" i="21"/>
  <c r="I337" i="21"/>
  <c r="DD339" i="21"/>
  <c r="N339" i="21"/>
  <c r="BX318" i="21"/>
  <c r="EP318" i="21"/>
  <c r="BZ320" i="21"/>
  <c r="L320" i="21"/>
  <c r="L361" i="21"/>
  <c r="BZ361" i="21"/>
  <c r="BK349" i="21"/>
  <c r="K349" i="21"/>
  <c r="AV350" i="21"/>
  <c r="J350" i="21"/>
  <c r="BK356" i="21"/>
  <c r="K356" i="21"/>
  <c r="AT355" i="21"/>
  <c r="EN355" i="21"/>
  <c r="CO50" i="21"/>
  <c r="M50" i="21"/>
  <c r="P66" i="21"/>
  <c r="EH66" i="21"/>
  <c r="AV58" i="21"/>
  <c r="J58" i="21"/>
  <c r="P70" i="21"/>
  <c r="EH70" i="21"/>
  <c r="K82" i="21"/>
  <c r="BK82" i="21"/>
  <c r="DD141" i="21"/>
  <c r="N141" i="21"/>
  <c r="BK36" i="21"/>
  <c r="K36" i="21"/>
  <c r="O121" i="21"/>
  <c r="DS121" i="21"/>
  <c r="BK111" i="21"/>
  <c r="K111" i="21"/>
  <c r="BK139" i="21"/>
  <c r="K139" i="21"/>
  <c r="AV158" i="21"/>
  <c r="J158" i="21"/>
  <c r="DD174" i="21"/>
  <c r="N174" i="21"/>
  <c r="J201" i="21"/>
  <c r="AV201" i="21"/>
  <c r="DD217" i="21"/>
  <c r="N217" i="21"/>
  <c r="L265" i="21"/>
  <c r="BZ265" i="21"/>
  <c r="BZ226" i="21"/>
  <c r="L226" i="21"/>
  <c r="P261" i="21"/>
  <c r="EH261" i="21"/>
  <c r="DD254" i="21"/>
  <c r="N254" i="21"/>
  <c r="DD281" i="21"/>
  <c r="N281" i="21"/>
  <c r="P309" i="21"/>
  <c r="EH309" i="21"/>
  <c r="DD316" i="21"/>
  <c r="N316" i="21"/>
  <c r="BK333" i="21"/>
  <c r="K333" i="21"/>
  <c r="K359" i="21"/>
  <c r="BK359" i="21"/>
  <c r="EH360" i="21"/>
  <c r="P360" i="21"/>
  <c r="O54" i="21"/>
  <c r="DS54" i="21"/>
  <c r="CO87" i="21"/>
  <c r="M87" i="21"/>
  <c r="AG100" i="21"/>
  <c r="I100" i="21"/>
  <c r="DD58" i="21"/>
  <c r="N58" i="21"/>
  <c r="O62" i="21"/>
  <c r="DS62" i="21"/>
  <c r="AV137" i="21"/>
  <c r="J137" i="21"/>
  <c r="CO19" i="21"/>
  <c r="M19" i="21"/>
  <c r="DD27" i="21"/>
  <c r="N27" i="21"/>
  <c r="P78" i="21"/>
  <c r="EH78" i="21"/>
  <c r="O92" i="21"/>
  <c r="DS92" i="21"/>
  <c r="P97" i="21"/>
  <c r="EH97" i="21"/>
  <c r="EH18" i="21"/>
  <c r="P18" i="21"/>
  <c r="DD43" i="21"/>
  <c r="N43" i="21"/>
  <c r="J47" i="21"/>
  <c r="AV47" i="21"/>
  <c r="BZ73" i="21"/>
  <c r="L73" i="21"/>
  <c r="K125" i="21"/>
  <c r="BK125" i="21"/>
  <c r="K133" i="21"/>
  <c r="BK133" i="21"/>
  <c r="BZ29" i="21"/>
  <c r="L29" i="21"/>
  <c r="O79" i="21"/>
  <c r="DS79" i="21"/>
  <c r="K84" i="21"/>
  <c r="BK84" i="21"/>
  <c r="BZ90" i="21"/>
  <c r="L90" i="21"/>
  <c r="O94" i="21"/>
  <c r="DS94" i="21"/>
  <c r="L47" i="21"/>
  <c r="BZ47" i="21"/>
  <c r="AG76" i="21"/>
  <c r="I76" i="21"/>
  <c r="K108" i="21"/>
  <c r="BK108" i="21"/>
  <c r="O113" i="21"/>
  <c r="DS113" i="21"/>
  <c r="O129" i="21"/>
  <c r="DS129" i="21"/>
  <c r="AV106" i="21"/>
  <c r="J106" i="21"/>
  <c r="BK115" i="21"/>
  <c r="K115" i="21"/>
  <c r="BK119" i="21"/>
  <c r="K119" i="21"/>
  <c r="EP124" i="21"/>
  <c r="BX124" i="21"/>
  <c r="CO185" i="21"/>
  <c r="M185" i="21"/>
  <c r="CO103" i="21"/>
  <c r="M103" i="21"/>
  <c r="O106" i="21"/>
  <c r="DS106" i="21"/>
  <c r="BZ123" i="21"/>
  <c r="L123" i="21"/>
  <c r="K130" i="21"/>
  <c r="BK130" i="21"/>
  <c r="AG157" i="21"/>
  <c r="I157" i="21"/>
  <c r="O161" i="21"/>
  <c r="DS161" i="21"/>
  <c r="O165" i="21"/>
  <c r="DS165" i="21"/>
  <c r="O200" i="21"/>
  <c r="DS200" i="21"/>
  <c r="DD181" i="21"/>
  <c r="N181" i="21"/>
  <c r="K216" i="21"/>
  <c r="BK216" i="21"/>
  <c r="BZ152" i="21"/>
  <c r="L152" i="21"/>
  <c r="AG228" i="21"/>
  <c r="I228" i="21"/>
  <c r="AV236" i="21"/>
  <c r="J236" i="21"/>
  <c r="O189" i="21"/>
  <c r="DS189" i="21"/>
  <c r="O192" i="21"/>
  <c r="DS192" i="21"/>
  <c r="DD208" i="21"/>
  <c r="N208" i="21"/>
  <c r="P224" i="21"/>
  <c r="EH224" i="21"/>
  <c r="AV245" i="21"/>
  <c r="J245" i="21"/>
  <c r="L174" i="21"/>
  <c r="BZ174" i="21"/>
  <c r="K204" i="21"/>
  <c r="BK204" i="21"/>
  <c r="AV220" i="21"/>
  <c r="J220" i="21"/>
  <c r="K232" i="21"/>
  <c r="BK232" i="21"/>
  <c r="DS190" i="21"/>
  <c r="O190" i="21"/>
  <c r="DS194" i="21"/>
  <c r="O194" i="21"/>
  <c r="EH199" i="21"/>
  <c r="P199" i="21"/>
  <c r="BZ203" i="21"/>
  <c r="L203" i="21"/>
  <c r="AV213" i="21"/>
  <c r="J213" i="21"/>
  <c r="DS239" i="21"/>
  <c r="O239" i="21"/>
  <c r="P241" i="21"/>
  <c r="EH241" i="21"/>
  <c r="K253" i="21"/>
  <c r="BK253" i="21"/>
  <c r="AV265" i="21"/>
  <c r="J265" i="21"/>
  <c r="AV303" i="21"/>
  <c r="J303" i="21"/>
  <c r="BZ194" i="21"/>
  <c r="L194" i="21"/>
  <c r="O201" i="21"/>
  <c r="DS201" i="21"/>
  <c r="EH214" i="21"/>
  <c r="P214" i="21"/>
  <c r="EH230" i="21"/>
  <c r="P230" i="21"/>
  <c r="O249" i="21"/>
  <c r="DS249" i="21"/>
  <c r="L193" i="21"/>
  <c r="BZ193" i="21"/>
  <c r="L205" i="21"/>
  <c r="BZ205" i="21"/>
  <c r="AG218" i="21"/>
  <c r="I218" i="21"/>
  <c r="L237" i="21"/>
  <c r="BZ237" i="21"/>
  <c r="AV254" i="21"/>
  <c r="J254" i="21"/>
  <c r="AG268" i="21"/>
  <c r="I268" i="21"/>
  <c r="AV272" i="21"/>
  <c r="J272" i="21"/>
  <c r="DS266" i="21"/>
  <c r="O266" i="21"/>
  <c r="AG247" i="21"/>
  <c r="I247" i="21"/>
  <c r="AV269" i="21"/>
  <c r="J269" i="21"/>
  <c r="AV273" i="21"/>
  <c r="J273" i="21"/>
  <c r="AV277" i="21"/>
  <c r="J277" i="21"/>
  <c r="AV281" i="21"/>
  <c r="J281" i="21"/>
  <c r="AV285" i="21"/>
  <c r="J285" i="21"/>
  <c r="AV289" i="21"/>
  <c r="J289" i="21"/>
  <c r="AE295" i="21"/>
  <c r="EM295" i="21"/>
  <c r="DD300" i="21"/>
  <c r="N300" i="21"/>
  <c r="AE296" i="21"/>
  <c r="EM296" i="21"/>
  <c r="CO331" i="21"/>
  <c r="M331" i="21"/>
  <c r="L317" i="21"/>
  <c r="BZ317" i="21"/>
  <c r="AE311" i="21"/>
  <c r="EM311" i="21"/>
  <c r="P319" i="21"/>
  <c r="EH319" i="21"/>
  <c r="BK323" i="21"/>
  <c r="K323" i="21"/>
  <c r="AV339" i="21"/>
  <c r="J339" i="21"/>
  <c r="AT336" i="21"/>
  <c r="EN336" i="21"/>
  <c r="CO344" i="21"/>
  <c r="M344" i="21"/>
  <c r="O361" i="21"/>
  <c r="DS361" i="21"/>
  <c r="J361" i="21"/>
  <c r="AV361" i="21"/>
  <c r="EH343" i="21"/>
  <c r="P343" i="21"/>
  <c r="CO358" i="21"/>
  <c r="M358" i="21"/>
  <c r="AG42" i="21"/>
  <c r="I42" i="21"/>
  <c r="K54" i="21"/>
  <c r="BK54" i="21"/>
  <c r="AG87" i="21"/>
  <c r="I87" i="21"/>
  <c r="K145" i="21"/>
  <c r="BK145" i="21"/>
  <c r="AV27" i="21"/>
  <c r="J27" i="21"/>
  <c r="P38" i="21"/>
  <c r="EH38" i="21"/>
  <c r="CO92" i="21"/>
  <c r="M92" i="21"/>
  <c r="DS56" i="21"/>
  <c r="O56" i="21"/>
  <c r="K180" i="21"/>
  <c r="BK180" i="21"/>
  <c r="L83" i="21"/>
  <c r="BZ83" i="21"/>
  <c r="K129" i="21"/>
  <c r="BK129" i="21"/>
  <c r="L169" i="21"/>
  <c r="BZ169" i="21"/>
  <c r="DS119" i="21"/>
  <c r="O119" i="21"/>
  <c r="EP136" i="21"/>
  <c r="BX136" i="21"/>
  <c r="EP144" i="21"/>
  <c r="BX144" i="21"/>
  <c r="BK102" i="21"/>
  <c r="K102" i="21"/>
  <c r="K114" i="21"/>
  <c r="BK114" i="21"/>
  <c r="AG143" i="21"/>
  <c r="I143" i="21"/>
  <c r="BK155" i="21"/>
  <c r="K155" i="21"/>
  <c r="K236" i="21"/>
  <c r="BK236" i="21"/>
  <c r="K166" i="21"/>
  <c r="BK166" i="21"/>
  <c r="K189" i="21"/>
  <c r="BK189" i="21"/>
  <c r="K220" i="21"/>
  <c r="BK220" i="21"/>
  <c r="EH203" i="21"/>
  <c r="P203" i="21"/>
  <c r="DD225" i="21"/>
  <c r="N225" i="21"/>
  <c r="O241" i="21"/>
  <c r="DS241" i="21"/>
  <c r="O265" i="21"/>
  <c r="DS265" i="21"/>
  <c r="AG206" i="21"/>
  <c r="I206" i="21"/>
  <c r="P268" i="21"/>
  <c r="EH268" i="21"/>
  <c r="DD276" i="21"/>
  <c r="N276" i="21"/>
  <c r="DD284" i="21"/>
  <c r="N284" i="21"/>
  <c r="CO291" i="21"/>
  <c r="M291" i="21"/>
  <c r="DD327" i="21"/>
  <c r="N327" i="21"/>
  <c r="J305" i="21"/>
  <c r="AV305" i="21"/>
  <c r="K344" i="21"/>
  <c r="BK344" i="21"/>
  <c r="J348" i="21"/>
  <c r="AV348" i="21"/>
  <c r="GO86" i="21"/>
  <c r="GO71" i="21"/>
  <c r="DD87" i="21"/>
  <c r="N87" i="21"/>
  <c r="P34" i="21"/>
  <c r="EH34" i="21"/>
  <c r="O70" i="21"/>
  <c r="DS70" i="21"/>
  <c r="O141" i="21"/>
  <c r="DS141" i="21"/>
  <c r="O38" i="21"/>
  <c r="DS38" i="21"/>
  <c r="CO78" i="21"/>
  <c r="M78" i="21"/>
  <c r="DS21" i="21"/>
  <c r="O21" i="21"/>
  <c r="DD35" i="21"/>
  <c r="N35" i="21"/>
  <c r="DD51" i="21"/>
  <c r="N51" i="21"/>
  <c r="AV71" i="21"/>
  <c r="J71" i="21"/>
  <c r="AV98" i="21"/>
  <c r="J98" i="21"/>
  <c r="DD133" i="21"/>
  <c r="N133" i="21"/>
  <c r="K43" i="21"/>
  <c r="BK43" i="21"/>
  <c r="DS139" i="21"/>
  <c r="O139" i="21"/>
  <c r="K257" i="21"/>
  <c r="BK257" i="21"/>
  <c r="BZ131" i="21"/>
  <c r="L131" i="21"/>
  <c r="EH148" i="21"/>
  <c r="P148" i="21"/>
  <c r="BZ164" i="21"/>
  <c r="L164" i="21"/>
  <c r="DD232" i="21"/>
  <c r="N232" i="21"/>
  <c r="EH207" i="21"/>
  <c r="P207" i="21"/>
  <c r="BZ231" i="21"/>
  <c r="L231" i="21"/>
  <c r="EH202" i="21"/>
  <c r="P202" i="21"/>
  <c r="L213" i="21"/>
  <c r="BZ213" i="21"/>
  <c r="O276" i="21"/>
  <c r="DS276" i="21"/>
  <c r="AV284" i="21"/>
  <c r="J284" i="21"/>
  <c r="AG327" i="21"/>
  <c r="I327" i="21"/>
  <c r="AT316" i="21"/>
  <c r="EN316" i="21"/>
  <c r="EH350" i="21"/>
  <c r="P350" i="21"/>
  <c r="I351" i="21"/>
  <c r="AG351" i="21"/>
  <c r="P137" i="21"/>
  <c r="EH137" i="21"/>
  <c r="DD88" i="21"/>
  <c r="N88" i="21"/>
  <c r="AG133" i="21"/>
  <c r="I133" i="21"/>
  <c r="EM61" i="21"/>
  <c r="AE61" i="21"/>
  <c r="O84" i="21"/>
  <c r="DS84" i="21"/>
  <c r="CO129" i="21"/>
  <c r="M129" i="21"/>
  <c r="DS115" i="21"/>
  <c r="O115" i="21"/>
  <c r="CO245" i="21"/>
  <c r="M245" i="21"/>
  <c r="DS202" i="21"/>
  <c r="O202" i="21"/>
  <c r="EH274" i="21"/>
  <c r="P274" i="21"/>
  <c r="CO335" i="21"/>
  <c r="M335" i="21"/>
  <c r="CO66" i="21"/>
  <c r="M66" i="21"/>
  <c r="DD63" i="21"/>
  <c r="N63" i="21"/>
  <c r="DS99" i="21"/>
  <c r="O99" i="21"/>
  <c r="AV133" i="21"/>
  <c r="J133" i="21"/>
  <c r="K156" i="21"/>
  <c r="BK156" i="21"/>
  <c r="K47" i="21"/>
  <c r="BK47" i="21"/>
  <c r="O108" i="21"/>
  <c r="DS108" i="21"/>
  <c r="BK131" i="21"/>
  <c r="K131" i="21"/>
  <c r="BZ111" i="21"/>
  <c r="L111" i="21"/>
  <c r="EH135" i="21"/>
  <c r="P135" i="21"/>
  <c r="AG139" i="21"/>
  <c r="I139" i="21"/>
  <c r="AV150" i="21"/>
  <c r="J150" i="21"/>
  <c r="BK163" i="21"/>
  <c r="K163" i="21"/>
  <c r="BK175" i="21"/>
  <c r="K175" i="21"/>
  <c r="BK187" i="21"/>
  <c r="K187" i="21"/>
  <c r="BZ179" i="21"/>
  <c r="L179" i="21"/>
  <c r="P220" i="21"/>
  <c r="EH220" i="21"/>
  <c r="P245" i="21"/>
  <c r="EH245" i="21"/>
  <c r="BZ199" i="21"/>
  <c r="L199" i="21"/>
  <c r="O197" i="21"/>
  <c r="DS197" i="21"/>
  <c r="L201" i="21"/>
  <c r="BZ201" i="21"/>
  <c r="L233" i="21"/>
  <c r="BZ233" i="21"/>
  <c r="BZ244" i="21"/>
  <c r="L244" i="21"/>
  <c r="BZ256" i="21"/>
  <c r="L256" i="21"/>
  <c r="BZ260" i="21"/>
  <c r="L260" i="21"/>
  <c r="AG243" i="21"/>
  <c r="I243" i="21"/>
  <c r="L262" i="21"/>
  <c r="BZ262" i="21"/>
  <c r="AG290" i="21"/>
  <c r="I290" i="21"/>
  <c r="O313" i="21"/>
  <c r="DS313" i="21"/>
  <c r="K316" i="21"/>
  <c r="BK316" i="21"/>
  <c r="DS323" i="21"/>
  <c r="O323" i="21"/>
  <c r="AV346" i="21"/>
  <c r="J346" i="21"/>
  <c r="DD344" i="21"/>
  <c r="N344" i="21"/>
  <c r="CO354" i="21"/>
  <c r="M354" i="21"/>
  <c r="J360" i="21"/>
  <c r="AV360" i="21"/>
  <c r="BZ48" i="21"/>
  <c r="L48" i="21"/>
  <c r="AV126" i="21"/>
  <c r="J126" i="21"/>
  <c r="K118" i="21"/>
  <c r="BK118" i="21"/>
  <c r="BZ148" i="21"/>
  <c r="L148" i="21"/>
  <c r="P189" i="21"/>
  <c r="EH189" i="21"/>
  <c r="P276" i="21"/>
  <c r="EH276" i="21"/>
  <c r="EH282" i="21"/>
  <c r="P282" i="21"/>
  <c r="CO327" i="21"/>
  <c r="M327" i="21"/>
  <c r="BZ354" i="21"/>
  <c r="L354" i="21"/>
  <c r="AG66" i="21"/>
  <c r="I66" i="21"/>
  <c r="K42" i="21"/>
  <c r="BK42" i="21"/>
  <c r="AG70" i="21"/>
  <c r="I70" i="21"/>
  <c r="DD23" i="21"/>
  <c r="N23" i="21"/>
  <c r="DS44" i="21"/>
  <c r="O44" i="21"/>
  <c r="BK52" i="21"/>
  <c r="K52" i="21"/>
  <c r="EM18" i="21"/>
  <c r="AE18" i="21"/>
  <c r="O47" i="21"/>
  <c r="DS47" i="21"/>
  <c r="L88" i="21"/>
  <c r="BZ88" i="21"/>
  <c r="AV130" i="21"/>
  <c r="J130" i="21"/>
  <c r="EH143" i="21"/>
  <c r="P143" i="21"/>
  <c r="O153" i="21"/>
  <c r="DS153" i="21"/>
  <c r="L130" i="21"/>
  <c r="BZ130" i="21"/>
  <c r="I229" i="21"/>
  <c r="AG229" i="21"/>
  <c r="EH156" i="21"/>
  <c r="P156" i="21"/>
  <c r="CO212" i="21"/>
  <c r="M212" i="21"/>
  <c r="K158" i="21"/>
  <c r="BK158" i="21"/>
  <c r="DS218" i="21"/>
  <c r="O218" i="21"/>
  <c r="BZ247" i="21"/>
  <c r="L247" i="21"/>
  <c r="AT244" i="21"/>
  <c r="EN244" i="21"/>
  <c r="DS270" i="21"/>
  <c r="O270" i="21"/>
  <c r="DS282" i="21"/>
  <c r="O282" i="21"/>
  <c r="BZ282" i="21"/>
  <c r="L282" i="21"/>
  <c r="O309" i="21"/>
  <c r="DS309" i="21"/>
  <c r="L327" i="21"/>
  <c r="BZ327" i="21"/>
  <c r="CO312" i="21"/>
  <c r="M312" i="21"/>
  <c r="BZ325" i="21"/>
  <c r="L325" i="21"/>
  <c r="BZ324" i="21"/>
  <c r="L324" i="21"/>
  <c r="CO359" i="21"/>
  <c r="M359" i="21"/>
  <c r="I142" i="21"/>
  <c r="AG142" i="21"/>
  <c r="J35" i="21"/>
  <c r="AV35" i="21"/>
  <c r="DD42" i="21"/>
  <c r="N42" i="21"/>
  <c r="K116" i="21"/>
  <c r="BK116" i="21"/>
  <c r="AG145" i="21"/>
  <c r="I145" i="21"/>
  <c r="K23" i="21"/>
  <c r="BK23" i="21"/>
  <c r="P19" i="21"/>
  <c r="EH19" i="21"/>
  <c r="AG92" i="21"/>
  <c r="I92" i="21"/>
  <c r="CO97" i="21"/>
  <c r="M97" i="21"/>
  <c r="AE15" i="21"/>
  <c r="EM15" i="21"/>
  <c r="DD20" i="21"/>
  <c r="N20" i="21"/>
  <c r="EP41" i="21"/>
  <c r="BX41" i="21"/>
  <c r="BZ57" i="21"/>
  <c r="L57" i="21"/>
  <c r="EP81" i="21"/>
  <c r="BX81" i="21"/>
  <c r="DS85" i="21"/>
  <c r="O85" i="21"/>
  <c r="BK90" i="21"/>
  <c r="K90" i="21"/>
  <c r="CO61" i="21"/>
  <c r="M61" i="21"/>
  <c r="EH72" i="21"/>
  <c r="P72" i="21"/>
  <c r="BZ85" i="21"/>
  <c r="L85" i="21"/>
  <c r="K89" i="21"/>
  <c r="BK89" i="21"/>
  <c r="AV18" i="21"/>
  <c r="J18" i="21"/>
  <c r="DD108" i="21"/>
  <c r="N108" i="21"/>
  <c r="O169" i="21"/>
  <c r="DS169" i="21"/>
  <c r="BZ103" i="21"/>
  <c r="L103" i="21"/>
  <c r="DS111" i="21"/>
  <c r="O111" i="21"/>
  <c r="AV134" i="21"/>
  <c r="J134" i="21"/>
  <c r="J138" i="21"/>
  <c r="AV138" i="21"/>
  <c r="J146" i="21"/>
  <c r="AV146" i="21"/>
  <c r="P87" i="21"/>
  <c r="EH87" i="21"/>
  <c r="AV100" i="21"/>
  <c r="J100" i="21"/>
  <c r="DD34" i="21"/>
  <c r="N34" i="21"/>
  <c r="CO46" i="21"/>
  <c r="M46" i="21"/>
  <c r="CO58" i="21"/>
  <c r="M58" i="21"/>
  <c r="AG74" i="21"/>
  <c r="I74" i="21"/>
  <c r="AG137" i="21"/>
  <c r="I137" i="21"/>
  <c r="AV141" i="21"/>
  <c r="J141" i="21"/>
  <c r="AG31" i="21"/>
  <c r="I31" i="21"/>
  <c r="CO27" i="21"/>
  <c r="M27" i="21"/>
  <c r="AV38" i="21"/>
  <c r="J38" i="21"/>
  <c r="K78" i="21"/>
  <c r="BK78" i="21"/>
  <c r="K152" i="21"/>
  <c r="BK152" i="21"/>
  <c r="FC11" i="21"/>
  <c r="GR61" i="21" s="1"/>
  <c r="GR83" i="21" s="1"/>
  <c r="CM15" i="21"/>
  <c r="FC12" i="21"/>
  <c r="EQ15" i="21"/>
  <c r="DD84" i="21"/>
  <c r="N84" i="21"/>
  <c r="AV89" i="21"/>
  <c r="J89" i="21"/>
  <c r="P125" i="21"/>
  <c r="EH125" i="21"/>
  <c r="P133" i="21"/>
  <c r="EH133" i="21"/>
  <c r="EM26" i="21"/>
  <c r="AE26" i="21"/>
  <c r="BZ32" i="21"/>
  <c r="L32" i="21"/>
  <c r="O39" i="21"/>
  <c r="DS39" i="21"/>
  <c r="BZ68" i="21"/>
  <c r="L68" i="21"/>
  <c r="EH80" i="21"/>
  <c r="P80" i="21"/>
  <c r="BZ99" i="21"/>
  <c r="L99" i="21"/>
  <c r="P117" i="21"/>
  <c r="EH117" i="21"/>
  <c r="CO121" i="21"/>
  <c r="M121" i="21"/>
  <c r="L43" i="21"/>
  <c r="BZ43" i="21"/>
  <c r="AV57" i="21"/>
  <c r="J57" i="21"/>
  <c r="L84" i="21"/>
  <c r="BZ84" i="21"/>
  <c r="DD114" i="21"/>
  <c r="N114" i="21"/>
  <c r="DD126" i="21"/>
  <c r="N126" i="21"/>
  <c r="CO257" i="21"/>
  <c r="M257" i="21"/>
  <c r="DS102" i="21"/>
  <c r="O102" i="21"/>
  <c r="EH127" i="21"/>
  <c r="P127" i="21"/>
  <c r="BZ135" i="21"/>
  <c r="L135" i="21"/>
  <c r="O142" i="21"/>
  <c r="DS142" i="21"/>
  <c r="CO149" i="21"/>
  <c r="M149" i="21"/>
  <c r="AG161" i="21"/>
  <c r="I161" i="21"/>
  <c r="AG200" i="21"/>
  <c r="I200" i="21"/>
  <c r="CO181" i="21"/>
  <c r="M181" i="21"/>
  <c r="L216" i="21"/>
  <c r="BZ216" i="21"/>
  <c r="BK151" i="21"/>
  <c r="K151" i="21"/>
  <c r="DS155" i="21"/>
  <c r="O155" i="21"/>
  <c r="BZ160" i="21"/>
  <c r="L160" i="21"/>
  <c r="DD212" i="21"/>
  <c r="N212" i="21"/>
  <c r="DD204" i="21"/>
  <c r="N204" i="21"/>
  <c r="P232" i="21"/>
  <c r="EH232" i="21"/>
  <c r="DS206" i="21"/>
  <c r="O206" i="21"/>
  <c r="BK210" i="21"/>
  <c r="K210" i="21"/>
  <c r="BK230" i="21"/>
  <c r="K230" i="21"/>
  <c r="DS234" i="21"/>
  <c r="O234" i="21"/>
  <c r="AG265" i="21"/>
  <c r="I265" i="21"/>
  <c r="BZ303" i="21"/>
  <c r="L303" i="21"/>
  <c r="K193" i="21"/>
  <c r="BK193" i="21"/>
  <c r="CO199" i="21"/>
  <c r="M199" i="21"/>
  <c r="EH210" i="21"/>
  <c r="P210" i="21"/>
  <c r="EH226" i="21"/>
  <c r="P226" i="21"/>
  <c r="AG210" i="21"/>
  <c r="I210" i="21"/>
  <c r="L229" i="21"/>
  <c r="BZ229" i="21"/>
  <c r="BK247" i="21"/>
  <c r="K247" i="21"/>
  <c r="BK251" i="21"/>
  <c r="K251" i="21"/>
  <c r="AV268" i="21"/>
  <c r="J268" i="21"/>
  <c r="EP238" i="21"/>
  <c r="BX238" i="21"/>
  <c r="AT252" i="21"/>
  <c r="EN252" i="21"/>
  <c r="I306" i="21"/>
  <c r="AG306" i="21"/>
  <c r="M299" i="21"/>
  <c r="CO299" i="21"/>
  <c r="K338" i="21"/>
  <c r="BK338" i="21"/>
  <c r="BK331" i="21"/>
  <c r="K331" i="21"/>
  <c r="DD329" i="21"/>
  <c r="N329" i="21"/>
  <c r="DD312" i="21"/>
  <c r="N312" i="21"/>
  <c r="DD315" i="21"/>
  <c r="N315" i="21"/>
  <c r="CO319" i="21"/>
  <c r="M319" i="21"/>
  <c r="DS335" i="21"/>
  <c r="O335" i="21"/>
  <c r="AG321" i="21"/>
  <c r="I321" i="21"/>
  <c r="I344" i="21"/>
  <c r="AG344" i="21"/>
  <c r="CO347" i="21"/>
  <c r="M347" i="21"/>
  <c r="P349" i="21"/>
  <c r="EH349" i="21"/>
  <c r="DS350" i="21"/>
  <c r="O350" i="21"/>
  <c r="BZ359" i="21"/>
  <c r="L359" i="21"/>
  <c r="BZ342" i="21"/>
  <c r="L342" i="21"/>
  <c r="CO356" i="21"/>
  <c r="M356" i="21"/>
  <c r="DS363" i="21"/>
  <c r="O363" i="21"/>
  <c r="BX364" i="21"/>
  <c r="EP364" i="21"/>
  <c r="GN86" i="21"/>
  <c r="GN71" i="21"/>
  <c r="GR71" i="21"/>
  <c r="GP71" i="21"/>
  <c r="GT71" i="21"/>
  <c r="DD70" i="21"/>
  <c r="N70" i="21"/>
  <c r="CO82" i="21"/>
  <c r="M82" i="21"/>
  <c r="O97" i="21"/>
  <c r="DS97" i="21"/>
  <c r="AV94" i="21"/>
  <c r="J94" i="21"/>
  <c r="CO57" i="21"/>
  <c r="M57" i="21"/>
  <c r="O67" i="21"/>
  <c r="DS67" i="21"/>
  <c r="BZ80" i="21"/>
  <c r="L80" i="21"/>
  <c r="L24" i="21"/>
  <c r="BZ24" i="21"/>
  <c r="K113" i="21"/>
  <c r="BK113" i="21"/>
  <c r="DD169" i="21"/>
  <c r="N169" i="21"/>
  <c r="DD130" i="21"/>
  <c r="N130" i="21"/>
  <c r="L134" i="21"/>
  <c r="BZ134" i="21"/>
  <c r="EH152" i="21"/>
  <c r="P152" i="21"/>
  <c r="AG212" i="21"/>
  <c r="I212" i="21"/>
  <c r="CO236" i="21"/>
  <c r="M236" i="21"/>
  <c r="EH151" i="21"/>
  <c r="P151" i="21"/>
  <c r="K174" i="21"/>
  <c r="BK174" i="21"/>
  <c r="CO192" i="21"/>
  <c r="M192" i="21"/>
  <c r="AV224" i="21"/>
  <c r="J224" i="21"/>
  <c r="AT148" i="21"/>
  <c r="EN148" i="21"/>
  <c r="CO220" i="21"/>
  <c r="M220" i="21"/>
  <c r="BZ207" i="21"/>
  <c r="L207" i="21"/>
  <c r="BK234" i="21"/>
  <c r="K234" i="21"/>
  <c r="L197" i="21"/>
  <c r="BZ197" i="21"/>
  <c r="L225" i="21"/>
  <c r="BZ225" i="21"/>
  <c r="DD242" i="21"/>
  <c r="N242" i="21"/>
  <c r="EH301" i="21"/>
  <c r="P301" i="21"/>
  <c r="DS338" i="21"/>
  <c r="O338" i="21"/>
  <c r="AG331" i="21"/>
  <c r="I331" i="21"/>
  <c r="BZ329" i="21"/>
  <c r="L329" i="21"/>
  <c r="L352" i="21"/>
  <c r="BZ352" i="21"/>
  <c r="EH347" i="21"/>
  <c r="P347" i="21"/>
  <c r="K66" i="21"/>
  <c r="BK66" i="21"/>
  <c r="O42" i="21"/>
  <c r="DS42" i="21"/>
  <c r="O87" i="21"/>
  <c r="DS87" i="21"/>
  <c r="GQ71" i="21"/>
  <c r="GQ86" i="21"/>
  <c r="AG46" i="21"/>
  <c r="I46" i="21"/>
  <c r="DD74" i="21"/>
  <c r="N74" i="21"/>
  <c r="P82" i="21"/>
  <c r="EH82" i="21"/>
  <c r="DD137" i="21"/>
  <c r="N137" i="21"/>
  <c r="K141" i="21"/>
  <c r="BK141" i="21"/>
  <c r="DD145" i="21"/>
  <c r="N145" i="21"/>
  <c r="O19" i="21"/>
  <c r="DS19" i="21"/>
  <c r="AG78" i="21"/>
  <c r="I78" i="21"/>
  <c r="P92" i="21"/>
  <c r="EH92" i="21"/>
  <c r="BZ18" i="21"/>
  <c r="L18" i="21"/>
  <c r="DD39" i="21"/>
  <c r="N39" i="21"/>
  <c r="J43" i="21"/>
  <c r="AV43" i="21"/>
  <c r="DD89" i="21"/>
  <c r="N89" i="21"/>
  <c r="AV93" i="21"/>
  <c r="J93" i="21"/>
  <c r="DS101" i="21"/>
  <c r="O101" i="21"/>
  <c r="AV125" i="21"/>
  <c r="J125" i="21"/>
  <c r="EP15" i="21"/>
  <c r="BZ36" i="21"/>
  <c r="L36" i="21"/>
  <c r="O43" i="21"/>
  <c r="DS43" i="21"/>
  <c r="BZ64" i="21"/>
  <c r="L64" i="21"/>
  <c r="BZ76" i="21"/>
  <c r="L76" i="21"/>
  <c r="O88" i="21"/>
  <c r="DS88" i="21"/>
  <c r="K93" i="21"/>
  <c r="BK93" i="21"/>
  <c r="L28" i="21"/>
  <c r="BZ28" i="21"/>
  <c r="AV53" i="21"/>
  <c r="J53" i="21"/>
  <c r="L93" i="21"/>
  <c r="BZ93" i="21"/>
  <c r="AV108" i="21"/>
  <c r="J108" i="21"/>
  <c r="BZ128" i="21"/>
  <c r="L128" i="21"/>
  <c r="O185" i="21"/>
  <c r="DS185" i="21"/>
  <c r="BZ115" i="21"/>
  <c r="L115" i="21"/>
  <c r="O122" i="21"/>
  <c r="DS122" i="21"/>
  <c r="BZ139" i="21"/>
  <c r="L139" i="21"/>
  <c r="EH147" i="21"/>
  <c r="P147" i="21"/>
  <c r="AV105" i="21"/>
  <c r="J105" i="21"/>
  <c r="AG127" i="21"/>
  <c r="I127" i="21"/>
  <c r="L146" i="21"/>
  <c r="BZ146" i="21"/>
  <c r="AG181" i="21"/>
  <c r="I181" i="21"/>
  <c r="AV216" i="21"/>
  <c r="J216" i="21"/>
  <c r="EH160" i="21"/>
  <c r="P160" i="21"/>
  <c r="EH164" i="21"/>
  <c r="P164" i="21"/>
  <c r="EP168" i="21"/>
  <c r="BX168" i="21"/>
  <c r="BZ172" i="21"/>
  <c r="L172" i="21"/>
  <c r="EP176" i="21"/>
  <c r="BX176" i="21"/>
  <c r="BZ180" i="21"/>
  <c r="L180" i="21"/>
  <c r="EP184" i="21"/>
  <c r="BX184" i="21"/>
  <c r="BZ188" i="21"/>
  <c r="L188" i="21"/>
  <c r="O212" i="21"/>
  <c r="DS212" i="21"/>
  <c r="EM160" i="21"/>
  <c r="AE160" i="21"/>
  <c r="BZ167" i="21"/>
  <c r="L167" i="21"/>
  <c r="BZ175" i="21"/>
  <c r="L175" i="21"/>
  <c r="BZ183" i="21"/>
  <c r="L183" i="21"/>
  <c r="DD189" i="21"/>
  <c r="N189" i="21"/>
  <c r="P192" i="21"/>
  <c r="EH192" i="21"/>
  <c r="AG224" i="21"/>
  <c r="I224" i="21"/>
  <c r="DD245" i="21"/>
  <c r="N245" i="21"/>
  <c r="O204" i="21"/>
  <c r="DS204" i="21"/>
  <c r="DD220" i="21"/>
  <c r="N220" i="21"/>
  <c r="AV232" i="21"/>
  <c r="J232" i="21"/>
  <c r="BZ191" i="21"/>
  <c r="L191" i="21"/>
  <c r="EP195" i="21"/>
  <c r="BX195" i="21"/>
  <c r="DD205" i="21"/>
  <c r="N205" i="21"/>
  <c r="P265" i="21"/>
  <c r="EH265" i="21"/>
  <c r="DS303" i="21"/>
  <c r="O303" i="21"/>
  <c r="O193" i="21"/>
  <c r="DS193" i="21"/>
  <c r="K201" i="21"/>
  <c r="BK201" i="21"/>
  <c r="BZ214" i="21"/>
  <c r="L214" i="21"/>
  <c r="BZ230" i="21"/>
  <c r="L230" i="21"/>
  <c r="L217" i="21"/>
  <c r="BZ217" i="21"/>
  <c r="AG230" i="21"/>
  <c r="I230" i="21"/>
  <c r="BK243" i="21"/>
  <c r="K243" i="21"/>
  <c r="DS247" i="21"/>
  <c r="O247" i="21"/>
  <c r="DS251" i="21"/>
  <c r="O251" i="21"/>
  <c r="BK255" i="21"/>
  <c r="K255" i="21"/>
  <c r="BK259" i="21"/>
  <c r="K259" i="21"/>
  <c r="I266" i="21"/>
  <c r="AG266" i="21"/>
  <c r="P292" i="21"/>
  <c r="EH292" i="21"/>
  <c r="L246" i="21"/>
  <c r="BZ246" i="21"/>
  <c r="AG259" i="21"/>
  <c r="I259" i="21"/>
  <c r="AV291" i="21"/>
  <c r="J291" i="21"/>
  <c r="AG270" i="21"/>
  <c r="I270" i="21"/>
  <c r="AG278" i="21"/>
  <c r="I278" i="21"/>
  <c r="AG286" i="21"/>
  <c r="I286" i="21"/>
  <c r="L294" i="21"/>
  <c r="BZ294" i="21"/>
  <c r="AV300" i="21"/>
  <c r="J300" i="21"/>
  <c r="EH296" i="21"/>
  <c r="P296" i="21"/>
  <c r="AV342" i="21"/>
  <c r="J342" i="21"/>
  <c r="BK329" i="21"/>
  <c r="K329" i="21"/>
  <c r="AG325" i="21"/>
  <c r="I325" i="21"/>
  <c r="L310" i="21"/>
  <c r="BZ310" i="21"/>
  <c r="DS319" i="21"/>
  <c r="O319" i="21"/>
  <c r="BK335" i="21"/>
  <c r="K335" i="21"/>
  <c r="K352" i="21"/>
  <c r="BK352" i="21"/>
  <c r="AG323" i="21"/>
  <c r="I323" i="21"/>
  <c r="AV324" i="21"/>
  <c r="J324" i="21"/>
  <c r="DS340" i="21"/>
  <c r="O340" i="21"/>
  <c r="AV347" i="21"/>
  <c r="J347" i="21"/>
  <c r="EH359" i="21"/>
  <c r="P359" i="21"/>
  <c r="AV362" i="21"/>
  <c r="J362" i="21"/>
  <c r="L357" i="21"/>
  <c r="BZ357" i="21"/>
  <c r="AV46" i="21"/>
  <c r="J46" i="21"/>
  <c r="L31" i="21"/>
  <c r="BZ31" i="21"/>
  <c r="K92" i="21"/>
  <c r="BK92" i="21"/>
  <c r="AV20" i="21"/>
  <c r="J20" i="21"/>
  <c r="EH61" i="21"/>
  <c r="P61" i="21"/>
  <c r="BZ77" i="21"/>
  <c r="L77" i="21"/>
  <c r="EP96" i="21"/>
  <c r="BX96" i="21"/>
  <c r="AG125" i="21"/>
  <c r="I125" i="21"/>
  <c r="BZ25" i="21"/>
  <c r="L25" i="21"/>
  <c r="K35" i="21"/>
  <c r="BK35" i="21"/>
  <c r="K55" i="21"/>
  <c r="BK55" i="21"/>
  <c r="CO65" i="21"/>
  <c r="M65" i="21"/>
  <c r="BZ95" i="21"/>
  <c r="L95" i="21"/>
  <c r="N102" i="21"/>
  <c r="DD102" i="21"/>
  <c r="AV118" i="21"/>
  <c r="J118" i="21"/>
  <c r="CO105" i="21"/>
  <c r="M105" i="21"/>
  <c r="O130" i="21"/>
  <c r="DS130" i="21"/>
  <c r="AV149" i="21"/>
  <c r="J149" i="21"/>
  <c r="K165" i="21"/>
  <c r="BK165" i="21"/>
  <c r="DD196" i="21"/>
  <c r="N196" i="21"/>
  <c r="O181" i="21"/>
  <c r="DS181" i="21"/>
  <c r="P228" i="21"/>
  <c r="EH228" i="21"/>
  <c r="BZ155" i="21"/>
  <c r="L155" i="21"/>
  <c r="K182" i="21"/>
  <c r="BK182" i="21"/>
  <c r="O208" i="21"/>
  <c r="DS208" i="21"/>
  <c r="AG232" i="21"/>
  <c r="I232" i="21"/>
  <c r="AV241" i="21"/>
  <c r="J241" i="21"/>
  <c r="L209" i="21"/>
  <c r="BZ209" i="21"/>
  <c r="DD268" i="21"/>
  <c r="N268" i="21"/>
  <c r="P284" i="21"/>
  <c r="EH284" i="21"/>
  <c r="EH247" i="21"/>
  <c r="P247" i="21"/>
  <c r="CO293" i="21"/>
  <c r="M293" i="21"/>
  <c r="AG297" i="21"/>
  <c r="I297" i="21"/>
  <c r="EH308" i="21"/>
  <c r="P308" i="21"/>
  <c r="DS295" i="21"/>
  <c r="O295" i="21"/>
  <c r="DD304" i="21"/>
  <c r="N304" i="21"/>
  <c r="DD313" i="21"/>
  <c r="N313" i="21"/>
  <c r="EH325" i="21"/>
  <c r="P325" i="21"/>
  <c r="K339" i="21"/>
  <c r="BK339" i="21"/>
  <c r="AT332" i="21"/>
  <c r="EN332" i="21"/>
  <c r="BK361" i="21"/>
  <c r="K361" i="21"/>
  <c r="J349" i="21"/>
  <c r="AV349" i="21"/>
  <c r="CO42" i="21"/>
  <c r="M42" i="21"/>
  <c r="AV50" i="21"/>
  <c r="J50" i="21"/>
  <c r="GS86" i="21"/>
  <c r="GS71" i="21"/>
  <c r="CO34" i="21"/>
  <c r="M34" i="21"/>
  <c r="DD46" i="21"/>
  <c r="N46" i="21"/>
  <c r="AV74" i="21"/>
  <c r="J74" i="21"/>
  <c r="O145" i="21"/>
  <c r="DS145" i="21"/>
  <c r="O31" i="21"/>
  <c r="DS31" i="21"/>
  <c r="AG38" i="21"/>
  <c r="I38" i="21"/>
  <c r="DS25" i="21"/>
  <c r="O25" i="21"/>
  <c r="DS29" i="21"/>
  <c r="O29" i="21"/>
  <c r="BZ33" i="21"/>
  <c r="L33" i="21"/>
  <c r="EP49" i="21"/>
  <c r="BX49" i="21"/>
  <c r="EP69" i="21"/>
  <c r="BX69" i="21"/>
  <c r="DD93" i="21"/>
  <c r="N93" i="21"/>
  <c r="K20" i="21"/>
  <c r="BK20" i="21"/>
  <c r="O24" i="21"/>
  <c r="DS24" i="21"/>
  <c r="BZ44" i="21"/>
  <c r="L44" i="21"/>
  <c r="K51" i="21"/>
  <c r="BK51" i="21"/>
  <c r="EH64" i="21"/>
  <c r="P64" i="21"/>
  <c r="CO69" i="21"/>
  <c r="M69" i="21"/>
  <c r="CO117" i="21"/>
  <c r="M117" i="21"/>
  <c r="P121" i="21"/>
  <c r="EH121" i="21"/>
  <c r="AG64" i="21"/>
  <c r="I64" i="21"/>
  <c r="L94" i="21"/>
  <c r="BZ94" i="21"/>
  <c r="AG169" i="21"/>
  <c r="I169" i="21"/>
  <c r="J102" i="21"/>
  <c r="AV102" i="21"/>
  <c r="DD122" i="21"/>
  <c r="N122" i="21"/>
  <c r="L257" i="21"/>
  <c r="BZ257" i="21"/>
  <c r="EH139" i="21"/>
  <c r="P139" i="21"/>
  <c r="DS147" i="21"/>
  <c r="O147" i="21"/>
  <c r="P149" i="21"/>
  <c r="EH149" i="21"/>
  <c r="AV153" i="21"/>
  <c r="J153" i="21"/>
  <c r="AG173" i="21"/>
  <c r="I173" i="21"/>
  <c r="L102" i="21"/>
  <c r="BZ102" i="21"/>
  <c r="AG119" i="21"/>
  <c r="I119" i="21"/>
  <c r="L142" i="21"/>
  <c r="BZ142" i="21"/>
  <c r="DD150" i="21"/>
  <c r="N150" i="21"/>
  <c r="BK159" i="21"/>
  <c r="K159" i="21"/>
  <c r="DS163" i="21"/>
  <c r="O163" i="21"/>
  <c r="DS167" i="21"/>
  <c r="O167" i="21"/>
  <c r="DS171" i="21"/>
  <c r="O171" i="21"/>
  <c r="DS175" i="21"/>
  <c r="O175" i="21"/>
  <c r="DS179" i="21"/>
  <c r="O179" i="21"/>
  <c r="DS183" i="21"/>
  <c r="O183" i="21"/>
  <c r="DS187" i="21"/>
  <c r="O187" i="21"/>
  <c r="K212" i="21"/>
  <c r="BK212" i="21"/>
  <c r="O236" i="21"/>
  <c r="DS236" i="21"/>
  <c r="CO148" i="21"/>
  <c r="M148" i="21"/>
  <c r="O154" i="21"/>
  <c r="DS154" i="21"/>
  <c r="AV193" i="21"/>
  <c r="J193" i="21"/>
  <c r="J197" i="21"/>
  <c r="AV197" i="21"/>
  <c r="EH215" i="21"/>
  <c r="P215" i="21"/>
  <c r="EH219" i="21"/>
  <c r="P219" i="21"/>
  <c r="EH223" i="21"/>
  <c r="P223" i="21"/>
  <c r="EH227" i="21"/>
  <c r="P227" i="21"/>
  <c r="AG303" i="21"/>
  <c r="I303" i="21"/>
  <c r="AG261" i="21"/>
  <c r="I261" i="21"/>
  <c r="AT231" i="21"/>
  <c r="EN231" i="21"/>
  <c r="EH240" i="21"/>
  <c r="P240" i="21"/>
  <c r="EH244" i="21"/>
  <c r="P244" i="21"/>
  <c r="EH256" i="21"/>
  <c r="P256" i="21"/>
  <c r="EH260" i="21"/>
  <c r="P260" i="21"/>
  <c r="BZ264" i="21"/>
  <c r="L264" i="21"/>
  <c r="O272" i="21"/>
  <c r="DS272" i="21"/>
  <c r="AG276" i="21"/>
  <c r="I276" i="21"/>
  <c r="AV280" i="21"/>
  <c r="J280" i="21"/>
  <c r="BZ255" i="21"/>
  <c r="L255" i="21"/>
  <c r="I292" i="21"/>
  <c r="AG292" i="21"/>
  <c r="AT260" i="21"/>
  <c r="EN260" i="21"/>
  <c r="AV293" i="21"/>
  <c r="J293" i="21"/>
  <c r="O291" i="21"/>
  <c r="DS291" i="21"/>
  <c r="BZ274" i="21"/>
  <c r="L274" i="21"/>
  <c r="BZ290" i="21"/>
  <c r="L290" i="21"/>
  <c r="L309" i="21"/>
  <c r="BZ309" i="21"/>
  <c r="EH338" i="21"/>
  <c r="P338" i="21"/>
  <c r="N305" i="21"/>
  <c r="DD305" i="21"/>
  <c r="CO329" i="21"/>
  <c r="M329" i="21"/>
  <c r="EH312" i="21"/>
  <c r="P312" i="21"/>
  <c r="DS325" i="21"/>
  <c r="O325" i="21"/>
  <c r="M307" i="21"/>
  <c r="CO307" i="21"/>
  <c r="L314" i="21"/>
  <c r="BZ314" i="21"/>
  <c r="BK319" i="21"/>
  <c r="K319" i="21"/>
  <c r="DS333" i="21"/>
  <c r="O333" i="21"/>
  <c r="BZ311" i="21"/>
  <c r="L311" i="21"/>
  <c r="BZ330" i="21"/>
  <c r="L330" i="21"/>
  <c r="J344" i="21"/>
  <c r="AV344" i="21"/>
  <c r="BK347" i="21"/>
  <c r="K347" i="21"/>
  <c r="J351" i="21"/>
  <c r="AV351" i="21"/>
  <c r="CO350" i="21"/>
  <c r="M350" i="21"/>
  <c r="AE354" i="21"/>
  <c r="EM354" i="21"/>
  <c r="AV357" i="21"/>
  <c r="J357" i="21"/>
  <c r="K355" i="21"/>
  <c r="BK355" i="21"/>
  <c r="BK21" i="21"/>
  <c r="K21" i="21"/>
  <c r="DD47" i="21"/>
  <c r="N47" i="21"/>
  <c r="AV75" i="21"/>
  <c r="J75" i="21"/>
  <c r="BK85" i="21"/>
  <c r="K85" i="21"/>
  <c r="K63" i="21"/>
  <c r="BK63" i="21"/>
  <c r="O83" i="21"/>
  <c r="DS83" i="21"/>
  <c r="AV114" i="21"/>
  <c r="J114" i="21"/>
  <c r="K138" i="21"/>
  <c r="BK138" i="21"/>
  <c r="P157" i="21"/>
  <c r="EH157" i="21"/>
  <c r="P173" i="21"/>
  <c r="EH173" i="21"/>
  <c r="AG216" i="21"/>
  <c r="I216" i="21"/>
  <c r="DD162" i="21"/>
  <c r="N162" i="21"/>
  <c r="N197" i="21"/>
  <c r="DD197" i="21"/>
  <c r="BZ218" i="21"/>
  <c r="L218" i="21"/>
  <c r="DD261" i="21"/>
  <c r="N261" i="21"/>
  <c r="DD285" i="21"/>
  <c r="N285" i="21"/>
  <c r="DD338" i="21"/>
  <c r="N338" i="21"/>
  <c r="EM312" i="21"/>
  <c r="AE312" i="21"/>
  <c r="AG349" i="21"/>
  <c r="I349" i="21"/>
  <c r="ET15" i="21"/>
  <c r="CM17" i="21" l="1"/>
  <c r="EQ17" i="21"/>
  <c r="ER17" i="21"/>
  <c r="ER370" i="21" s="1"/>
  <c r="DB17" i="21"/>
  <c r="DB14" i="21" s="1"/>
  <c r="FF11" i="21"/>
  <c r="GU61" i="21" s="1"/>
  <c r="GU83" i="21" s="1"/>
  <c r="ES17" i="21"/>
  <c r="DQ17" i="21"/>
  <c r="ET17" i="21"/>
  <c r="EF17" i="21"/>
  <c r="EF14" i="21" s="1"/>
  <c r="FB12" i="21"/>
  <c r="EZ12" i="21"/>
  <c r="EZ11" i="21"/>
  <c r="GO61" i="21" s="1"/>
  <c r="GO83" i="21" s="1"/>
  <c r="ER16" i="21"/>
  <c r="N16" i="21" s="1"/>
  <c r="FB11" i="21"/>
  <c r="GQ61" i="21" s="1"/>
  <c r="GQ83" i="21" s="1"/>
  <c r="ET16" i="21"/>
  <c r="ET376" i="21" s="1"/>
  <c r="ES16" i="21"/>
  <c r="DQ16" i="21"/>
  <c r="DD16" i="21"/>
  <c r="EN16" i="21"/>
  <c r="EN372" i="21" s="1"/>
  <c r="EY12" i="21"/>
  <c r="CM16" i="21"/>
  <c r="CM14" i="21" s="1"/>
  <c r="EQ16" i="21"/>
  <c r="EQ375" i="21" s="1"/>
  <c r="BX17" i="21"/>
  <c r="BX14" i="21" s="1"/>
  <c r="EP17" i="21"/>
  <c r="EP374" i="21" s="1"/>
  <c r="EP16" i="21"/>
  <c r="EO17" i="21"/>
  <c r="BI17" i="21"/>
  <c r="EO16" i="21"/>
  <c r="BI16" i="21"/>
  <c r="FA12" i="21"/>
  <c r="FA11" i="21"/>
  <c r="GP61" i="21" s="1"/>
  <c r="GP83" i="21" s="1"/>
  <c r="EY11" i="21"/>
  <c r="GN61" i="21" s="1"/>
  <c r="GN83" i="21" s="1"/>
  <c r="K15" i="21"/>
  <c r="BK15" i="21"/>
  <c r="EN17" i="21"/>
  <c r="EN371" i="21" s="1"/>
  <c r="AT17" i="21"/>
  <c r="AT14" i="21" s="1"/>
  <c r="EM17" i="21"/>
  <c r="AE17" i="21"/>
  <c r="EG25" i="24"/>
  <c r="EC25" i="24"/>
  <c r="DM31" i="24"/>
  <c r="DI31" i="24" s="1"/>
  <c r="EI25" i="24"/>
  <c r="EE25" i="24"/>
  <c r="L7" i="24"/>
  <c r="BT6" i="24"/>
  <c r="AV6" i="24"/>
  <c r="EB25" i="24"/>
  <c r="EH25" i="24"/>
  <c r="ED25" i="24"/>
  <c r="BN6" i="24"/>
  <c r="AP6" i="24"/>
  <c r="BH6" i="24"/>
  <c r="AJ6" i="24"/>
  <c r="EF25" i="24"/>
  <c r="BB6" i="24"/>
  <c r="AD6" i="24"/>
  <c r="EF10" i="22"/>
  <c r="EF11" i="22"/>
  <c r="IA43" i="22"/>
  <c r="HS41" i="22"/>
  <c r="DB10" i="22"/>
  <c r="HT41" i="22"/>
  <c r="DT11" i="22"/>
  <c r="DZ11" i="22"/>
  <c r="HW43" i="22"/>
  <c r="HW38" i="22"/>
  <c r="HZ43" i="22"/>
  <c r="HY43" i="22"/>
  <c r="DN11" i="22"/>
  <c r="HX43" i="22"/>
  <c r="HX38" i="22"/>
  <c r="DN10" i="22"/>
  <c r="CV10" i="22"/>
  <c r="DB11" i="22"/>
  <c r="HV43" i="22"/>
  <c r="HV38" i="22"/>
  <c r="IA38" i="22"/>
  <c r="HQ38" i="22"/>
  <c r="DT10" i="22"/>
  <c r="HT38" i="22"/>
  <c r="HU38" i="22"/>
  <c r="HQ41" i="22"/>
  <c r="HL41" i="22"/>
  <c r="HP41" i="22"/>
  <c r="HU41" i="22"/>
  <c r="HR41" i="22"/>
  <c r="HM41" i="22"/>
  <c r="HO41" i="22"/>
  <c r="HW41" i="22"/>
  <c r="HX41" i="22"/>
  <c r="DH10" i="22"/>
  <c r="IA41" i="22"/>
  <c r="DH11" i="22"/>
  <c r="HO43" i="22"/>
  <c r="BL10" i="22"/>
  <c r="CV11" i="22"/>
  <c r="HR38" i="22"/>
  <c r="HY41" i="22"/>
  <c r="CD11" i="22"/>
  <c r="CD10" i="22"/>
  <c r="HP43" i="22"/>
  <c r="HZ38" i="22"/>
  <c r="HT80" i="22"/>
  <c r="BR10" i="22"/>
  <c r="HT43" i="22"/>
  <c r="HM43" i="22"/>
  <c r="HQ80" i="22"/>
  <c r="AZ10" i="22"/>
  <c r="BX11" i="22"/>
  <c r="HV41" i="22"/>
  <c r="HQ43" i="22"/>
  <c r="BR11" i="22"/>
  <c r="HU80" i="22"/>
  <c r="BL11" i="22"/>
  <c r="HU43" i="22"/>
  <c r="HR43" i="22"/>
  <c r="AZ11" i="22"/>
  <c r="HO38" i="22"/>
  <c r="HM38" i="22"/>
  <c r="HP38" i="22"/>
  <c r="HN80" i="22"/>
  <c r="HN38" i="22"/>
  <c r="HY38" i="22"/>
  <c r="HL43" i="22"/>
  <c r="HN41" i="22"/>
  <c r="HN43" i="22"/>
  <c r="BF10" i="22"/>
  <c r="BF11" i="22"/>
  <c r="AT10" i="22"/>
  <c r="CJ10" i="22"/>
  <c r="HL38" i="22"/>
  <c r="HZ41" i="22"/>
  <c r="AT11" i="22"/>
  <c r="CP11" i="22"/>
  <c r="CP10" i="22"/>
  <c r="CJ11" i="22"/>
  <c r="B30" i="22"/>
  <c r="HS80" i="22"/>
  <c r="HS43" i="22"/>
  <c r="HS38" i="22"/>
  <c r="EM16" i="21"/>
  <c r="EM375" i="21" s="1"/>
  <c r="AE16" i="21"/>
  <c r="GQ87" i="21"/>
  <c r="FD8" i="21"/>
  <c r="BZ49" i="21"/>
  <c r="L49" i="21"/>
  <c r="GN87" i="21"/>
  <c r="GR87" i="21"/>
  <c r="GP87" i="21"/>
  <c r="GT87" i="21"/>
  <c r="BZ41" i="21"/>
  <c r="L41" i="21"/>
  <c r="GO87" i="21"/>
  <c r="J336" i="21"/>
  <c r="AV336" i="21"/>
  <c r="BZ86" i="21"/>
  <c r="L86" i="21"/>
  <c r="J320" i="21"/>
  <c r="AV320" i="21"/>
  <c r="AG312" i="21"/>
  <c r="I312" i="21"/>
  <c r="AV260" i="21"/>
  <c r="J260" i="21"/>
  <c r="BZ69" i="21"/>
  <c r="L69" i="21"/>
  <c r="BZ195" i="21"/>
  <c r="L195" i="21"/>
  <c r="AG160" i="21"/>
  <c r="I160" i="21"/>
  <c r="AV252" i="21"/>
  <c r="J252" i="21"/>
  <c r="FC13" i="21"/>
  <c r="EZ8" i="21"/>
  <c r="BZ144" i="21"/>
  <c r="L144" i="21"/>
  <c r="I307" i="21"/>
  <c r="AG307" i="21"/>
  <c r="AV227" i="21"/>
  <c r="J227" i="21"/>
  <c r="AV215" i="21"/>
  <c r="J215" i="21"/>
  <c r="BZ140" i="21"/>
  <c r="L140" i="21"/>
  <c r="AG105" i="21"/>
  <c r="I105" i="21"/>
  <c r="GS83" i="21"/>
  <c r="AG343" i="21"/>
  <c r="I343" i="21"/>
  <c r="BZ91" i="21"/>
  <c r="L91" i="21"/>
  <c r="AG30" i="21"/>
  <c r="I30" i="21"/>
  <c r="ET373" i="21"/>
  <c r="EH15" i="21"/>
  <c r="P15" i="21"/>
  <c r="BZ96" i="21"/>
  <c r="L96" i="21"/>
  <c r="AV148" i="21"/>
  <c r="J148" i="21"/>
  <c r="BZ238" i="21"/>
  <c r="L238" i="21"/>
  <c r="EQ374" i="21"/>
  <c r="EQ376" i="21"/>
  <c r="CO15" i="21"/>
  <c r="M15" i="21"/>
  <c r="BZ81" i="21"/>
  <c r="L81" i="21"/>
  <c r="I311" i="21"/>
  <c r="AG311" i="21"/>
  <c r="FD13" i="21"/>
  <c r="BZ283" i="21"/>
  <c r="L283" i="21"/>
  <c r="BZ267" i="21"/>
  <c r="L267" i="21"/>
  <c r="AV264" i="21"/>
  <c r="J264" i="21"/>
  <c r="AV304" i="21"/>
  <c r="J304" i="21"/>
  <c r="EN370" i="21"/>
  <c r="AV15" i="21"/>
  <c r="J15" i="21"/>
  <c r="GU87" i="21"/>
  <c r="GS87" i="21"/>
  <c r="EP370" i="21"/>
  <c r="BZ15" i="21"/>
  <c r="L15" i="21"/>
  <c r="AG26" i="21"/>
  <c r="I26" i="21"/>
  <c r="AG18" i="21"/>
  <c r="I18" i="21"/>
  <c r="AG296" i="21"/>
  <c r="I296" i="21"/>
  <c r="I295" i="21"/>
  <c r="AG295" i="21"/>
  <c r="AG103" i="21"/>
  <c r="I103" i="21"/>
  <c r="B22" i="21"/>
  <c r="AV219" i="21"/>
  <c r="J219" i="21"/>
  <c r="FA8" i="21"/>
  <c r="FE8" i="21"/>
  <c r="FC8" i="21"/>
  <c r="AV207" i="21"/>
  <c r="J207" i="21"/>
  <c r="AV248" i="21"/>
  <c r="J248" i="21"/>
  <c r="AG300" i="21"/>
  <c r="I300" i="21"/>
  <c r="AG57" i="21"/>
  <c r="I57" i="21"/>
  <c r="ES374" i="21"/>
  <c r="ES375" i="21"/>
  <c r="ES372" i="21"/>
  <c r="ES376" i="21"/>
  <c r="ES373" i="21"/>
  <c r="ES370" i="21"/>
  <c r="ES371" i="21"/>
  <c r="DS15" i="21"/>
  <c r="O15" i="21"/>
  <c r="ER371" i="21"/>
  <c r="ER376" i="21"/>
  <c r="ER373" i="21"/>
  <c r="ER374" i="21"/>
  <c r="ER375" i="21"/>
  <c r="ER372" i="21"/>
  <c r="DD15" i="21"/>
  <c r="N15" i="21"/>
  <c r="BZ132" i="21"/>
  <c r="L132" i="21"/>
  <c r="BZ287" i="21"/>
  <c r="L287" i="21"/>
  <c r="BZ279" i="21"/>
  <c r="L279" i="21"/>
  <c r="BZ271" i="21"/>
  <c r="L271" i="21"/>
  <c r="FB8" i="21"/>
  <c r="AV199" i="21"/>
  <c r="J199" i="21"/>
  <c r="AG61" i="21"/>
  <c r="I61" i="21"/>
  <c r="AV235" i="21"/>
  <c r="J235" i="21"/>
  <c r="BZ275" i="21"/>
  <c r="L275" i="21"/>
  <c r="AG53" i="21"/>
  <c r="I53" i="21"/>
  <c r="AV223" i="21"/>
  <c r="J223" i="21"/>
  <c r="AG354" i="21"/>
  <c r="I354" i="21"/>
  <c r="AV231" i="21"/>
  <c r="J231" i="21"/>
  <c r="AV332" i="21"/>
  <c r="J332" i="21"/>
  <c r="BZ184" i="21"/>
  <c r="L184" i="21"/>
  <c r="BZ176" i="21"/>
  <c r="L176" i="21"/>
  <c r="BZ168" i="21"/>
  <c r="L168" i="21"/>
  <c r="BZ364" i="21"/>
  <c r="L364" i="21"/>
  <c r="EM370" i="21"/>
  <c r="AG15" i="21"/>
  <c r="I15" i="21"/>
  <c r="AV244" i="21"/>
  <c r="J244" i="21"/>
  <c r="AV316" i="21"/>
  <c r="J316" i="21"/>
  <c r="BZ136" i="21"/>
  <c r="L136" i="21"/>
  <c r="BZ124" i="21"/>
  <c r="L124" i="21"/>
  <c r="AV355" i="21"/>
  <c r="J355" i="21"/>
  <c r="L318" i="21"/>
  <c r="BZ318" i="21"/>
  <c r="AV256" i="21"/>
  <c r="J256" i="21"/>
  <c r="AG22" i="21"/>
  <c r="I22" i="21"/>
  <c r="EY8" i="21"/>
  <c r="AV203" i="21"/>
  <c r="J203" i="21"/>
  <c r="AV65" i="21"/>
  <c r="J65" i="21"/>
  <c r="I315" i="21"/>
  <c r="AG315" i="21"/>
  <c r="AG358" i="21"/>
  <c r="I358" i="21"/>
  <c r="AG107" i="21"/>
  <c r="I107" i="21"/>
  <c r="BZ112" i="21"/>
  <c r="L112" i="21"/>
  <c r="FE13" i="21"/>
  <c r="I299" i="21"/>
  <c r="AG299" i="21"/>
  <c r="BZ334" i="21"/>
  <c r="L334" i="21"/>
  <c r="L302" i="21"/>
  <c r="BZ302" i="21"/>
  <c r="AV240" i="21"/>
  <c r="J240" i="21"/>
  <c r="AV211" i="21"/>
  <c r="J211" i="21"/>
  <c r="BZ45" i="21"/>
  <c r="L45" i="21"/>
  <c r="AG291" i="21"/>
  <c r="I291" i="21"/>
  <c r="BZ322" i="21"/>
  <c r="L322" i="21"/>
  <c r="EM371" i="21" l="1"/>
  <c r="EN373" i="21"/>
  <c r="J16" i="21"/>
  <c r="EM374" i="21"/>
  <c r="AV16" i="21"/>
  <c r="EM376" i="21"/>
  <c r="EM372" i="21"/>
  <c r="ET375" i="21"/>
  <c r="EN374" i="21"/>
  <c r="EN376" i="21"/>
  <c r="M17" i="21"/>
  <c r="CO17" i="21"/>
  <c r="GR51" i="21" s="1"/>
  <c r="FF13" i="21"/>
  <c r="EZ13" i="21"/>
  <c r="EN375" i="21"/>
  <c r="N17" i="21"/>
  <c r="DD17" i="21"/>
  <c r="EP371" i="21"/>
  <c r="DQ14" i="21"/>
  <c r="DS17" i="21"/>
  <c r="GT52" i="21" s="1"/>
  <c r="O17" i="21"/>
  <c r="FB13" i="21"/>
  <c r="EO375" i="21"/>
  <c r="P17" i="21"/>
  <c r="EH17" i="21"/>
  <c r="EQ373" i="21"/>
  <c r="ET374" i="21"/>
  <c r="ET370" i="21"/>
  <c r="EO374" i="21"/>
  <c r="EQ370" i="21"/>
  <c r="EQ372" i="21"/>
  <c r="ET372" i="21"/>
  <c r="EO373" i="21"/>
  <c r="EH16" i="21"/>
  <c r="P16" i="21"/>
  <c r="EQ371" i="21"/>
  <c r="CO369" i="21" s="1"/>
  <c r="ET371" i="21"/>
  <c r="EO376" i="21"/>
  <c r="DS16" i="21"/>
  <c r="O16" i="21"/>
  <c r="EP375" i="21"/>
  <c r="EP373" i="21"/>
  <c r="EP372" i="21"/>
  <c r="BM370" i="21" s="1"/>
  <c r="EP376" i="21"/>
  <c r="EO371" i="21"/>
  <c r="AX369" i="21" s="1"/>
  <c r="M16" i="21"/>
  <c r="CO16" i="21"/>
  <c r="BI14" i="21"/>
  <c r="L17" i="21"/>
  <c r="BZ17" i="21"/>
  <c r="GT62" i="21"/>
  <c r="GQ62" i="21"/>
  <c r="GP62" i="21"/>
  <c r="EM373" i="21"/>
  <c r="GS62" i="21"/>
  <c r="BZ16" i="21"/>
  <c r="L16" i="21"/>
  <c r="GO62" i="21"/>
  <c r="GU62" i="21"/>
  <c r="GR62" i="21"/>
  <c r="EY13" i="21"/>
  <c r="GN62" i="21"/>
  <c r="AE14" i="21"/>
  <c r="BK17" i="21"/>
  <c r="K17" i="21"/>
  <c r="FA13" i="21"/>
  <c r="BK16" i="21"/>
  <c r="K16" i="21"/>
  <c r="EO370" i="21"/>
  <c r="EO372" i="21"/>
  <c r="AX370" i="21" s="1"/>
  <c r="AV17" i="21"/>
  <c r="GO37" i="21" s="1"/>
  <c r="J17" i="21"/>
  <c r="I17" i="21"/>
  <c r="AG17" i="21"/>
  <c r="GN84" i="21"/>
  <c r="EF76" i="24"/>
  <c r="EF78" i="24" s="1"/>
  <c r="EF59" i="24"/>
  <c r="EF63" i="24" s="1"/>
  <c r="EF28" i="24"/>
  <c r="EF30" i="24"/>
  <c r="EF23" i="24"/>
  <c r="EF45" i="24"/>
  <c r="EI59" i="24"/>
  <c r="EI63" i="24" s="1"/>
  <c r="EI76" i="24"/>
  <c r="EI78" i="24" s="1"/>
  <c r="EI28" i="24"/>
  <c r="EI30" i="24"/>
  <c r="EI23" i="24"/>
  <c r="EI45" i="24"/>
  <c r="EH59" i="24"/>
  <c r="EH63" i="24" s="1"/>
  <c r="EH76" i="24"/>
  <c r="EH78" i="24" s="1"/>
  <c r="EH28" i="24"/>
  <c r="EH30" i="24"/>
  <c r="EH23" i="24"/>
  <c r="EH45" i="24"/>
  <c r="EC76" i="24"/>
  <c r="EC78" i="24" s="1"/>
  <c r="EC59" i="24"/>
  <c r="EC63" i="24" s="1"/>
  <c r="EC28" i="24"/>
  <c r="EC30" i="24"/>
  <c r="EC23" i="24"/>
  <c r="EC45" i="24"/>
  <c r="ED59" i="24"/>
  <c r="ED63" i="24" s="1"/>
  <c r="ED28" i="24"/>
  <c r="ED76" i="24"/>
  <c r="ED78" i="24" s="1"/>
  <c r="ED30" i="24"/>
  <c r="ED23" i="24"/>
  <c r="ED45" i="24"/>
  <c r="EB76" i="24"/>
  <c r="EB78" i="24" s="1"/>
  <c r="EB110" i="24"/>
  <c r="EB59" i="24"/>
  <c r="EB63" i="24" s="1"/>
  <c r="EB28" i="24"/>
  <c r="EB30" i="24"/>
  <c r="EB23" i="24"/>
  <c r="EB45" i="24"/>
  <c r="EE59" i="24"/>
  <c r="EE63" i="24" s="1"/>
  <c r="EE76" i="24"/>
  <c r="EE78" i="24" s="1"/>
  <c r="EE28" i="24"/>
  <c r="EE30" i="24"/>
  <c r="EE23" i="24"/>
  <c r="EE45" i="24"/>
  <c r="EG76" i="24"/>
  <c r="EG78" i="24" s="1"/>
  <c r="EG59" i="24"/>
  <c r="EG63" i="24" s="1"/>
  <c r="EG28" i="24"/>
  <c r="EG30" i="24"/>
  <c r="EG23" i="24"/>
  <c r="EG45" i="24"/>
  <c r="HS81" i="22"/>
  <c r="HR81" i="22"/>
  <c r="HX44" i="22"/>
  <c r="IA44" i="22"/>
  <c r="HM81" i="22"/>
  <c r="HN81" i="22"/>
  <c r="HU81" i="22"/>
  <c r="HO81" i="22"/>
  <c r="HQ81" i="22"/>
  <c r="HT81" i="22"/>
  <c r="HW81" i="22"/>
  <c r="HL81" i="22"/>
  <c r="HP81" i="22"/>
  <c r="HV81" i="22"/>
  <c r="HX81" i="22"/>
  <c r="HL44" i="22"/>
  <c r="HU44" i="22"/>
  <c r="HQ44" i="22"/>
  <c r="IA81" i="22"/>
  <c r="HO44" i="22"/>
  <c r="HN44" i="22"/>
  <c r="HM44" i="22"/>
  <c r="HR44" i="22"/>
  <c r="HW44" i="22"/>
  <c r="HP44" i="22"/>
  <c r="HV44" i="22"/>
  <c r="HZ81" i="22"/>
  <c r="HZ44" i="22"/>
  <c r="HY81" i="22"/>
  <c r="HT44" i="22"/>
  <c r="B31" i="22"/>
  <c r="B33" i="22" s="1"/>
  <c r="HS44" i="22"/>
  <c r="HY44" i="22"/>
  <c r="GR84" i="21"/>
  <c r="GS84" i="21"/>
  <c r="AG16" i="21"/>
  <c r="I16" i="21"/>
  <c r="EM8" i="21"/>
  <c r="EM377" i="21" s="1"/>
  <c r="DF369" i="21"/>
  <c r="BM369" i="21"/>
  <c r="GO53" i="21"/>
  <c r="GO52" i="21"/>
  <c r="GO84" i="21"/>
  <c r="GU84" i="21"/>
  <c r="GT84" i="21"/>
  <c r="GQ84" i="21"/>
  <c r="EP8" i="21"/>
  <c r="CQ370" i="21"/>
  <c r="DP8" i="21"/>
  <c r="EO8" i="21"/>
  <c r="AI369" i="21"/>
  <c r="CB368" i="21"/>
  <c r="CO368" i="21"/>
  <c r="CO370" i="21"/>
  <c r="CB370" i="21"/>
  <c r="EN378" i="21"/>
  <c r="AI368" i="21"/>
  <c r="GU51" i="21"/>
  <c r="GU52" i="21"/>
  <c r="GU48" i="21"/>
  <c r="GU40" i="21"/>
  <c r="GU53" i="21"/>
  <c r="GU49" i="21"/>
  <c r="GU37" i="21"/>
  <c r="EE7" i="21"/>
  <c r="GU50" i="21"/>
  <c r="EE9" i="21"/>
  <c r="EE8" i="21"/>
  <c r="GP84" i="21"/>
  <c r="T368" i="21"/>
  <c r="EM378" i="21"/>
  <c r="DD369" i="21"/>
  <c r="CQ369" i="21"/>
  <c r="DF368" i="21"/>
  <c r="ES378" i="21"/>
  <c r="DS368" i="21"/>
  <c r="EQ8" i="21"/>
  <c r="BM368" i="21"/>
  <c r="GR37" i="21"/>
  <c r="DF370" i="21"/>
  <c r="GQ51" i="21"/>
  <c r="GQ53" i="21"/>
  <c r="GQ50" i="21"/>
  <c r="EN8" i="21"/>
  <c r="AG369" i="21"/>
  <c r="T369" i="21"/>
  <c r="AG370" i="21"/>
  <c r="T370" i="21"/>
  <c r="ER8" i="21"/>
  <c r="GS53" i="21"/>
  <c r="GS49" i="21"/>
  <c r="GS37" i="21"/>
  <c r="DA7" i="21"/>
  <c r="GS50" i="21"/>
  <c r="GS51" i="21"/>
  <c r="GS52" i="21"/>
  <c r="GS40" i="21"/>
  <c r="DA8" i="21"/>
  <c r="DA9" i="21"/>
  <c r="GS48" i="21"/>
  <c r="ER378" i="21"/>
  <c r="CQ368" i="21"/>
  <c r="DD368" i="21"/>
  <c r="ES8" i="21"/>
  <c r="B23" i="21"/>
  <c r="AI370" i="21"/>
  <c r="ET8" i="21"/>
  <c r="M3" i="18"/>
  <c r="G112" i="18" s="1"/>
  <c r="G113" i="18"/>
  <c r="E3" i="18"/>
  <c r="DS369" i="21" l="1"/>
  <c r="GR48" i="21"/>
  <c r="GT51" i="21"/>
  <c r="GR53" i="21"/>
  <c r="GT49" i="21"/>
  <c r="GT53" i="21"/>
  <c r="GT40" i="21"/>
  <c r="GT50" i="21"/>
  <c r="GT37" i="21"/>
  <c r="GT38" i="21" s="1"/>
  <c r="GT48" i="21"/>
  <c r="EQ378" i="21"/>
  <c r="DP9" i="21"/>
  <c r="DP7" i="21"/>
  <c r="DP10" i="21" s="1"/>
  <c r="GO51" i="21"/>
  <c r="GO50" i="21"/>
  <c r="AS7" i="21"/>
  <c r="AS8" i="21"/>
  <c r="GO48" i="21"/>
  <c r="GO49" i="21"/>
  <c r="AG368" i="21"/>
  <c r="ET378" i="21"/>
  <c r="CB369" i="21"/>
  <c r="AS9" i="21"/>
  <c r="GO40" i="21"/>
  <c r="GO43" i="21" s="1"/>
  <c r="BZ369" i="21"/>
  <c r="AV369" i="21"/>
  <c r="EH368" i="21"/>
  <c r="BK369" i="21"/>
  <c r="BZ368" i="21"/>
  <c r="EH369" i="21"/>
  <c r="EH370" i="21"/>
  <c r="CL8" i="21"/>
  <c r="GR50" i="21"/>
  <c r="GR40" i="21"/>
  <c r="EP378" i="21"/>
  <c r="BZ370" i="21"/>
  <c r="CL7" i="21"/>
  <c r="GR49" i="21"/>
  <c r="GR52" i="21"/>
  <c r="FF14" i="21"/>
  <c r="EH14" i="21" s="1"/>
  <c r="DU369" i="21" s="1"/>
  <c r="GQ48" i="21"/>
  <c r="CL9" i="21"/>
  <c r="AV370" i="21"/>
  <c r="BW7" i="21"/>
  <c r="GQ49" i="21"/>
  <c r="GQ52" i="21"/>
  <c r="BW9" i="21"/>
  <c r="GQ40" i="21"/>
  <c r="BW8" i="21"/>
  <c r="GQ37" i="21"/>
  <c r="DS370" i="21"/>
  <c r="GN53" i="21"/>
  <c r="FA14" i="21"/>
  <c r="BK14" i="21" s="1"/>
  <c r="BH373" i="21" s="1"/>
  <c r="DD370" i="21"/>
  <c r="FE14" i="21"/>
  <c r="DS14" i="21" s="1"/>
  <c r="DP373" i="21" s="1"/>
  <c r="BK370" i="21"/>
  <c r="EY14" i="21"/>
  <c r="AG14" i="21" s="1"/>
  <c r="AD373" i="21" s="1"/>
  <c r="EZ14" i="21"/>
  <c r="AV14" i="21" s="1"/>
  <c r="AS373" i="21" s="1"/>
  <c r="FD14" i="21"/>
  <c r="DD14" i="21" s="1"/>
  <c r="DA373" i="21" s="1"/>
  <c r="FC14" i="21"/>
  <c r="CO14" i="21" s="1"/>
  <c r="CL373" i="21" s="1"/>
  <c r="FB14" i="21"/>
  <c r="BZ14" i="21" s="1"/>
  <c r="BM373" i="21" s="1"/>
  <c r="AX368" i="21"/>
  <c r="EO378" i="21"/>
  <c r="AX372" i="21" s="1"/>
  <c r="BK368" i="21"/>
  <c r="GP50" i="21"/>
  <c r="GP40" i="21"/>
  <c r="GP53" i="21"/>
  <c r="GP52" i="21"/>
  <c r="BH8" i="21"/>
  <c r="BH7" i="21"/>
  <c r="GP51" i="21"/>
  <c r="GP37" i="21"/>
  <c r="GP49" i="21"/>
  <c r="GP48" i="21"/>
  <c r="BH9" i="21"/>
  <c r="AV368" i="21"/>
  <c r="EG105" i="24"/>
  <c r="EG103" i="24"/>
  <c r="EG101" i="24"/>
  <c r="EG99" i="24"/>
  <c r="EG106" i="24"/>
  <c r="EG104" i="24"/>
  <c r="EG102" i="24"/>
  <c r="EG100" i="24"/>
  <c r="ED105" i="24"/>
  <c r="ED101" i="24"/>
  <c r="ED104" i="24"/>
  <c r="ED100" i="24"/>
  <c r="ED106" i="24"/>
  <c r="ED102" i="24"/>
  <c r="ED99" i="24"/>
  <c r="ED103" i="24"/>
  <c r="EG108" i="24"/>
  <c r="ED108" i="24"/>
  <c r="B34" i="22"/>
  <c r="BM372" i="21"/>
  <c r="GN40" i="21"/>
  <c r="AD8" i="21"/>
  <c r="GN37" i="21"/>
  <c r="GN80" i="21" s="1"/>
  <c r="GN48" i="21"/>
  <c r="AD7" i="21"/>
  <c r="GN49" i="21"/>
  <c r="GN52" i="21"/>
  <c r="AD9" i="21"/>
  <c r="GN50" i="21"/>
  <c r="GN51" i="21"/>
  <c r="EM382" i="21"/>
  <c r="Z374" i="21" s="1"/>
  <c r="AD374" i="21" s="1"/>
  <c r="EM380" i="21"/>
  <c r="T373" i="21" s="1"/>
  <c r="AB9" i="21"/>
  <c r="ET377" i="21"/>
  <c r="EC9" i="21"/>
  <c r="B24" i="21"/>
  <c r="B26" i="21" s="1"/>
  <c r="GS38" i="21"/>
  <c r="GS43" i="21"/>
  <c r="GS80" i="21"/>
  <c r="EN377" i="21"/>
  <c r="AQ9" i="21"/>
  <c r="GR80" i="21"/>
  <c r="GR38" i="21"/>
  <c r="GR43" i="21"/>
  <c r="EQ377" i="21"/>
  <c r="CJ9" i="21"/>
  <c r="EE11" i="21"/>
  <c r="EE10" i="21"/>
  <c r="DU370" i="21"/>
  <c r="DA10" i="21"/>
  <c r="DA11" i="21"/>
  <c r="ER377" i="21"/>
  <c r="CY9" i="21"/>
  <c r="GQ80" i="21"/>
  <c r="GQ38" i="21"/>
  <c r="T372" i="21"/>
  <c r="GU43" i="21"/>
  <c r="GU80" i="21"/>
  <c r="CB372" i="21"/>
  <c r="EP377" i="21"/>
  <c r="BU9" i="21"/>
  <c r="AS10" i="21"/>
  <c r="ES377" i="21"/>
  <c r="DN9" i="21"/>
  <c r="CQ372" i="21"/>
  <c r="DF372" i="21"/>
  <c r="AI372" i="21"/>
  <c r="EO377" i="21"/>
  <c r="BF9" i="21"/>
  <c r="GO80" i="21"/>
  <c r="E113" i="18"/>
  <c r="H63" i="18"/>
  <c r="P14" i="18" s="1"/>
  <c r="Q3" i="18"/>
  <c r="P3" i="18"/>
  <c r="O3" i="18"/>
  <c r="N3" i="18"/>
  <c r="O14" i="18" s="1"/>
  <c r="L3" i="18"/>
  <c r="K3" i="18"/>
  <c r="J3" i="18"/>
  <c r="C3" i="18"/>
  <c r="B3" i="18"/>
  <c r="D3" i="18"/>
  <c r="ET379" i="21" l="1"/>
  <c r="GT80" i="21"/>
  <c r="GQ43" i="21"/>
  <c r="AS11" i="21"/>
  <c r="DP11" i="21"/>
  <c r="GT43" i="21"/>
  <c r="EE373" i="21"/>
  <c r="ER379" i="21"/>
  <c r="DU368" i="21"/>
  <c r="DU372" i="21" s="1"/>
  <c r="GU38" i="21"/>
  <c r="GQ41" i="21"/>
  <c r="CL10" i="21"/>
  <c r="CL11" i="21"/>
  <c r="EM379" i="21"/>
  <c r="AG372" i="21" s="1"/>
  <c r="EN379" i="21"/>
  <c r="AV372" i="21" s="1"/>
  <c r="GU41" i="21"/>
  <c r="BW373" i="21"/>
  <c r="EP379" i="21"/>
  <c r="BZ372" i="21" s="1"/>
  <c r="GT41" i="21"/>
  <c r="BW11" i="21"/>
  <c r="ES379" i="21"/>
  <c r="DS372" i="21" s="1"/>
  <c r="EQ379" i="21"/>
  <c r="CO372" i="21" s="1"/>
  <c r="BW10" i="21"/>
  <c r="GS41" i="21"/>
  <c r="EO379" i="21"/>
  <c r="BK372" i="21" s="1"/>
  <c r="GR41" i="21"/>
  <c r="GP38" i="21"/>
  <c r="GP80" i="21"/>
  <c r="GN81" i="21" s="1"/>
  <c r="GP43" i="21"/>
  <c r="GU44" i="21" s="1"/>
  <c r="BH11" i="21"/>
  <c r="BH10" i="21"/>
  <c r="GN38" i="21"/>
  <c r="GO38" i="21"/>
  <c r="GN41" i="21"/>
  <c r="GP41" i="21"/>
  <c r="GN43" i="21"/>
  <c r="GO81" i="21"/>
  <c r="GO41" i="21"/>
  <c r="AD11" i="21"/>
  <c r="AD10" i="21"/>
  <c r="B35" i="22"/>
  <c r="ER380" i="21"/>
  <c r="ER382" i="21"/>
  <c r="ES382" i="21"/>
  <c r="ES380" i="21"/>
  <c r="T367" i="21"/>
  <c r="B27" i="21"/>
  <c r="ET380" i="21"/>
  <c r="ET382" i="21"/>
  <c r="EO380" i="21"/>
  <c r="EO382" i="21"/>
  <c r="CQ367" i="21"/>
  <c r="DD372" i="21"/>
  <c r="DU367" i="21"/>
  <c r="EH372" i="21"/>
  <c r="EP382" i="21"/>
  <c r="EP380" i="21"/>
  <c r="EQ382" i="21"/>
  <c r="EQ380" i="21"/>
  <c r="EN382" i="21"/>
  <c r="EN380" i="21"/>
  <c r="E112" i="18"/>
  <c r="C23" i="14"/>
  <c r="A19" i="14"/>
  <c r="A18" i="14"/>
  <c r="A17" i="14"/>
  <c r="B16" i="14"/>
  <c r="A16" i="14"/>
  <c r="A15" i="14"/>
  <c r="AI367" i="21" l="1"/>
  <c r="GU81" i="21"/>
  <c r="BM367" i="21"/>
  <c r="GT81" i="21"/>
  <c r="GT44" i="21"/>
  <c r="GS81" i="21"/>
  <c r="CB367" i="21"/>
  <c r="GR81" i="21"/>
  <c r="DF367" i="21"/>
  <c r="GS44" i="21"/>
  <c r="AX367" i="21"/>
  <c r="GP81" i="21"/>
  <c r="GR44" i="21"/>
  <c r="GQ81" i="21"/>
  <c r="GP44" i="21"/>
  <c r="GO44" i="21"/>
  <c r="GQ44" i="21"/>
  <c r="GN44" i="21"/>
  <c r="B36" i="22"/>
  <c r="B37" i="22" s="1"/>
  <c r="B38" i="22" s="1"/>
  <c r="B40" i="22" s="1"/>
  <c r="B41" i="22" s="1"/>
  <c r="B42" i="22" s="1"/>
  <c r="B43" i="22" s="1"/>
  <c r="B44" i="22" s="1"/>
  <c r="B45" i="22" s="1"/>
  <c r="B46" i="22" s="1"/>
  <c r="B47" i="22" s="1"/>
  <c r="B48" i="22" s="1"/>
  <c r="B49" i="22" s="1"/>
  <c r="B50" i="22" s="1"/>
  <c r="B51" i="22" s="1"/>
  <c r="B52" i="22" s="1"/>
  <c r="B54" i="22" s="1"/>
  <c r="B55" i="22" s="1"/>
  <c r="B56" i="22" s="1"/>
  <c r="B57" i="22" s="1"/>
  <c r="B58" i="22" s="1"/>
  <c r="B59" i="22" s="1"/>
  <c r="B60" i="22" s="1"/>
  <c r="B61"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7" i="22" s="1"/>
  <c r="B88" i="22" s="1"/>
  <c r="B89" i="22" s="1"/>
  <c r="B90" i="22" s="1"/>
  <c r="B91" i="22" s="1"/>
  <c r="B92" i="22" s="1"/>
  <c r="B93" i="22" s="1"/>
  <c r="B94" i="22" s="1"/>
  <c r="B95" i="22" s="1"/>
  <c r="B96" i="22" s="1"/>
  <c r="B97" i="22" s="1"/>
  <c r="B98" i="22" s="1"/>
  <c r="B99" i="22" s="1"/>
  <c r="B101" i="22" s="1"/>
  <c r="B102" i="22" s="1"/>
  <c r="B103" i="22" s="1"/>
  <c r="B104" i="22" s="1"/>
  <c r="B105" i="22" s="1"/>
  <c r="B106" i="22" s="1"/>
  <c r="B107" i="22" s="1"/>
  <c r="B108" i="22" s="1"/>
  <c r="B109" i="22" s="1"/>
  <c r="B110" i="22" s="1"/>
  <c r="B112" i="22" s="1"/>
  <c r="B113" i="22" s="1"/>
  <c r="B114" i="22" s="1"/>
  <c r="B115" i="22" s="1"/>
  <c r="B116" i="22" s="1"/>
  <c r="B117" i="22" s="1"/>
  <c r="EN383" i="21"/>
  <c r="AV374" i="21" s="1"/>
  <c r="AO374" i="21"/>
  <c r="AS374" i="21" s="1"/>
  <c r="EM383" i="21"/>
  <c r="AG374" i="21" s="1"/>
  <c r="EP383" i="21"/>
  <c r="BZ374" i="21" s="1"/>
  <c r="BS374" i="21"/>
  <c r="BW374" i="21" s="1"/>
  <c r="EQ383" i="21"/>
  <c r="CO374" i="21" s="1"/>
  <c r="CH374" i="21"/>
  <c r="CL374" i="21" s="1"/>
  <c r="EO381" i="21"/>
  <c r="BK373" i="21" s="1"/>
  <c r="AX373" i="21"/>
  <c r="AI373" i="21"/>
  <c r="EN381" i="21"/>
  <c r="AV373" i="21" s="1"/>
  <c r="EM381" i="21"/>
  <c r="AG373" i="21" s="1"/>
  <c r="EP381" i="21"/>
  <c r="BZ373" i="21" s="1"/>
  <c r="ET383" i="21"/>
  <c r="EH374" i="21" s="1"/>
  <c r="EA374" i="21"/>
  <c r="EE374" i="21" s="1"/>
  <c r="DL374" i="21"/>
  <c r="DP374" i="21" s="1"/>
  <c r="ES383" i="21"/>
  <c r="DS374" i="21" s="1"/>
  <c r="DU373" i="21"/>
  <c r="ET381" i="21"/>
  <c r="EH373" i="21" s="1"/>
  <c r="ER383" i="21"/>
  <c r="DD374" i="21" s="1"/>
  <c r="CW374" i="21"/>
  <c r="DA374" i="21" s="1"/>
  <c r="EQ381" i="21"/>
  <c r="CO373" i="21" s="1"/>
  <c r="CB373" i="21"/>
  <c r="BD374" i="21"/>
  <c r="BH374" i="21" s="1"/>
  <c r="EO383" i="21"/>
  <c r="BK374" i="21" s="1"/>
  <c r="B28" i="21"/>
  <c r="B29" i="21" s="1"/>
  <c r="B30" i="21" s="1"/>
  <c r="B31" i="21" s="1"/>
  <c r="B33" i="21" s="1"/>
  <c r="B34" i="21" s="1"/>
  <c r="B35" i="21" s="1"/>
  <c r="B36" i="21" s="1"/>
  <c r="CQ373" i="21"/>
  <c r="ER381" i="21"/>
  <c r="DD373" i="21" s="1"/>
  <c r="ES381" i="21"/>
  <c r="DS373" i="21" s="1"/>
  <c r="DF373" i="21"/>
  <c r="B17" i="14"/>
  <c r="B18" i="14" s="1"/>
  <c r="B37" i="21" l="1"/>
  <c r="B38" i="21" s="1"/>
  <c r="B40" i="21" s="1"/>
  <c r="B41" i="21" s="1"/>
  <c r="B42" i="21" s="1"/>
  <c r="B43" i="21" s="1"/>
  <c r="B44" i="21" s="1"/>
  <c r="B45" i="21" s="1"/>
  <c r="B46" i="21" s="1"/>
  <c r="B47" i="21" s="1"/>
  <c r="B48" i="21" s="1"/>
  <c r="B49" i="21" s="1"/>
  <c r="B50" i="21" s="1"/>
  <c r="B51" i="21" s="1"/>
  <c r="B52" i="21" s="1"/>
  <c r="B54" i="21" s="1"/>
  <c r="B55" i="21" s="1"/>
  <c r="B56" i="21" s="1"/>
  <c r="B57" i="21" s="1"/>
  <c r="B58" i="21" s="1"/>
  <c r="B59" i="21" s="1"/>
  <c r="B60" i="21" s="1"/>
  <c r="B61"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7" i="21" s="1"/>
  <c r="B88" i="21" s="1"/>
  <c r="B89" i="21" s="1"/>
  <c r="B90" i="21" s="1"/>
  <c r="B91" i="21" s="1"/>
  <c r="B92" i="21" s="1"/>
  <c r="B93" i="21" s="1"/>
  <c r="B94" i="21" s="1"/>
  <c r="B95" i="21" s="1"/>
  <c r="B96" i="21" s="1"/>
  <c r="B97" i="21" s="1"/>
  <c r="B98" i="21" s="1"/>
  <c r="B99" i="21" s="1"/>
  <c r="B101" i="21" s="1"/>
  <c r="B102" i="21" s="1"/>
  <c r="B103" i="21" s="1"/>
  <c r="B104" i="21" s="1"/>
  <c r="B105" i="21" s="1"/>
  <c r="B106" i="21" s="1"/>
  <c r="B107" i="21" s="1"/>
  <c r="B108" i="21" s="1"/>
  <c r="B109" i="21" s="1"/>
  <c r="B110" i="21" s="1"/>
  <c r="B112" i="21" s="1"/>
  <c r="B113" i="21" s="1"/>
  <c r="B114" i="21" s="1"/>
  <c r="B115" i="21" s="1"/>
  <c r="B116" i="21" s="1"/>
  <c r="B117" i="21" s="1"/>
  <c r="C370" i="22"/>
  <c r="B6" i="22"/>
  <c r="B19" i="14"/>
  <c r="C370" i="21" l="1"/>
  <c r="B6" i="21"/>
  <c r="GR25" i="21" s="1"/>
  <c r="GW31" i="22"/>
  <c r="GS31" i="22" s="1"/>
  <c r="IA25" i="22"/>
  <c r="HW25" i="22"/>
  <c r="HS25" i="22"/>
  <c r="HO25" i="22"/>
  <c r="CJ6" i="22"/>
  <c r="HZ25" i="22"/>
  <c r="HV25" i="22"/>
  <c r="HR25" i="22"/>
  <c r="HN25" i="22"/>
  <c r="DZ6" i="22"/>
  <c r="DB6" i="22"/>
  <c r="CD6" i="22"/>
  <c r="BF6" i="22"/>
  <c r="HX25" i="22"/>
  <c r="HT25" i="22"/>
  <c r="HP25" i="22"/>
  <c r="HL25" i="22"/>
  <c r="DN6" i="22"/>
  <c r="CP6" i="22"/>
  <c r="BR6" i="22"/>
  <c r="AT6" i="22"/>
  <c r="S8" i="22"/>
  <c r="EF6" i="22"/>
  <c r="DH6" i="22"/>
  <c r="BL6" i="22"/>
  <c r="HY25" i="22"/>
  <c r="HU25" i="22"/>
  <c r="DT6" i="22"/>
  <c r="CV6" i="22"/>
  <c r="HQ25" i="22"/>
  <c r="AZ6" i="22"/>
  <c r="HM25" i="22"/>
  <c r="BX6" i="22"/>
  <c r="BW6" i="21" l="1"/>
  <c r="GT25" i="21"/>
  <c r="GT76" i="21" s="1"/>
  <c r="GT78" i="21" s="1"/>
  <c r="AS6" i="21"/>
  <c r="GN25" i="21"/>
  <c r="GN76" i="21" s="1"/>
  <c r="GN78" i="21" s="1"/>
  <c r="DA6" i="21"/>
  <c r="EE6" i="21"/>
  <c r="BH6" i="21"/>
  <c r="AD6" i="21"/>
  <c r="N8" i="21"/>
  <c r="GO25" i="21"/>
  <c r="GO76" i="21" s="1"/>
  <c r="GO78" i="21" s="1"/>
  <c r="GU25" i="21"/>
  <c r="GU28" i="21" s="1"/>
  <c r="CL6" i="21"/>
  <c r="GS25" i="21"/>
  <c r="GS28" i="21" s="1"/>
  <c r="GP25" i="21"/>
  <c r="GP31" i="21" s="1"/>
  <c r="FY31" i="21"/>
  <c r="FU31" i="21" s="1"/>
  <c r="DP6" i="21"/>
  <c r="GQ25" i="21"/>
  <c r="GQ31" i="21" s="1"/>
  <c r="HU76" i="22"/>
  <c r="HU78" i="22" s="1"/>
  <c r="HU59" i="22"/>
  <c r="HU63" i="22" s="1"/>
  <c r="HU28" i="22"/>
  <c r="HU30" i="22"/>
  <c r="HU23" i="22"/>
  <c r="HU45" i="22"/>
  <c r="HT59" i="22"/>
  <c r="HT63" i="22" s="1"/>
  <c r="HT76" i="22"/>
  <c r="HT78" i="22" s="1"/>
  <c r="HT28" i="22"/>
  <c r="HT30" i="22"/>
  <c r="HT23" i="22"/>
  <c r="HT45" i="22"/>
  <c r="HV76" i="22"/>
  <c r="HV78" i="22" s="1"/>
  <c r="HV28" i="22"/>
  <c r="HV59" i="22"/>
  <c r="HV63" i="22" s="1"/>
  <c r="HV23" i="22"/>
  <c r="HV30" i="22"/>
  <c r="HV45" i="22"/>
  <c r="HS59" i="22"/>
  <c r="HS63" i="22" s="1"/>
  <c r="HS76" i="22"/>
  <c r="HS78" i="22" s="1"/>
  <c r="HS28" i="22"/>
  <c r="HS30" i="22"/>
  <c r="HS23" i="22"/>
  <c r="HS45" i="22"/>
  <c r="HQ76" i="22"/>
  <c r="HQ78" i="22" s="1"/>
  <c r="HQ28" i="22"/>
  <c r="HQ59" i="22"/>
  <c r="HQ63" i="22" s="1"/>
  <c r="HQ30" i="22"/>
  <c r="HQ23" i="22"/>
  <c r="HQ45" i="22"/>
  <c r="HY76" i="22"/>
  <c r="HY78" i="22" s="1"/>
  <c r="HY59" i="22"/>
  <c r="HY63" i="22" s="1"/>
  <c r="HY28" i="22"/>
  <c r="HY30" i="22"/>
  <c r="HY23" i="22"/>
  <c r="HY45" i="22"/>
  <c r="HX59" i="22"/>
  <c r="HX63" i="22" s="1"/>
  <c r="HX76" i="22"/>
  <c r="HX78" i="22" s="1"/>
  <c r="HX28" i="22"/>
  <c r="HX30" i="22"/>
  <c r="HX23" i="22"/>
  <c r="HX45" i="22"/>
  <c r="HZ76" i="22"/>
  <c r="HZ78" i="22" s="1"/>
  <c r="HZ28" i="22"/>
  <c r="HZ59" i="22"/>
  <c r="HZ63" i="22" s="1"/>
  <c r="HZ23" i="22"/>
  <c r="HZ30" i="22"/>
  <c r="HZ45" i="22"/>
  <c r="HW59" i="22"/>
  <c r="HW63" i="22" s="1"/>
  <c r="HW76" i="22"/>
  <c r="HW78" i="22" s="1"/>
  <c r="HW28" i="22"/>
  <c r="HW30" i="22"/>
  <c r="HW23" i="22"/>
  <c r="HW45" i="22"/>
  <c r="HL118" i="22"/>
  <c r="HL59" i="22"/>
  <c r="HL63" i="22" s="1"/>
  <c r="HL76" i="22"/>
  <c r="HL78" i="22" s="1"/>
  <c r="HL28" i="22"/>
  <c r="HL30" i="22"/>
  <c r="HL23" i="22"/>
  <c r="HL45" i="22"/>
  <c r="HN76" i="22"/>
  <c r="HN78" i="22" s="1"/>
  <c r="HN28" i="22"/>
  <c r="HN59" i="22"/>
  <c r="HN63" i="22" s="1"/>
  <c r="HN30" i="22"/>
  <c r="HN23" i="22"/>
  <c r="HN45" i="22"/>
  <c r="IA59" i="22"/>
  <c r="IA63" i="22" s="1"/>
  <c r="IA76" i="22"/>
  <c r="IA78" i="22" s="1"/>
  <c r="IA28" i="22"/>
  <c r="IA30" i="22"/>
  <c r="IA23" i="22"/>
  <c r="IA45" i="22"/>
  <c r="HM76" i="22"/>
  <c r="HM78" i="22" s="1"/>
  <c r="HM59" i="22"/>
  <c r="HM63" i="22" s="1"/>
  <c r="HM28" i="22"/>
  <c r="HM30" i="22"/>
  <c r="HM23" i="22"/>
  <c r="HM45" i="22"/>
  <c r="HP59" i="22"/>
  <c r="HP63" i="22" s="1"/>
  <c r="HP76" i="22"/>
  <c r="HP78" i="22" s="1"/>
  <c r="HP28" i="22"/>
  <c r="HP23" i="22"/>
  <c r="HP30" i="22"/>
  <c r="HP45" i="22"/>
  <c r="HR76" i="22"/>
  <c r="HR78" i="22" s="1"/>
  <c r="HR28" i="22"/>
  <c r="HR59" i="22"/>
  <c r="HR63" i="22" s="1"/>
  <c r="HR30" i="22"/>
  <c r="HR23" i="22"/>
  <c r="HR45" i="22"/>
  <c r="HO59" i="22"/>
  <c r="HO63" i="22" s="1"/>
  <c r="HO76" i="22"/>
  <c r="HO78" i="22" s="1"/>
  <c r="HO28" i="22"/>
  <c r="HO30" i="22"/>
  <c r="HO23" i="22"/>
  <c r="HO45" i="22"/>
  <c r="GS76" i="21"/>
  <c r="GS78" i="21" s="1"/>
  <c r="GT59" i="21"/>
  <c r="GT63" i="21" s="1"/>
  <c r="GT28" i="21"/>
  <c r="GT23" i="21"/>
  <c r="GT45" i="21"/>
  <c r="GN110" i="21"/>
  <c r="GN23" i="21"/>
  <c r="GO59" i="21"/>
  <c r="GO63" i="21" s="1"/>
  <c r="GO23" i="21"/>
  <c r="GQ59" i="21"/>
  <c r="GQ63" i="21" s="1"/>
  <c r="GQ76" i="21"/>
  <c r="GQ78" i="21" s="1"/>
  <c r="GQ45" i="21"/>
  <c r="GR76" i="21"/>
  <c r="GR78" i="21" s="1"/>
  <c r="GR28" i="21"/>
  <c r="GR59" i="21"/>
  <c r="GR63" i="21" s="1"/>
  <c r="GR23" i="21"/>
  <c r="GR31" i="21"/>
  <c r="GR45" i="21"/>
  <c r="GT31" i="21" l="1"/>
  <c r="GP28" i="21"/>
  <c r="GP45" i="21"/>
  <c r="GQ23" i="21"/>
  <c r="GS45" i="21"/>
  <c r="GQ28" i="21"/>
  <c r="GU31" i="21"/>
  <c r="GU76" i="21"/>
  <c r="GU78" i="21" s="1"/>
  <c r="GS31" i="21"/>
  <c r="GU45" i="21"/>
  <c r="GU23" i="21"/>
  <c r="GU59" i="21"/>
  <c r="GU63" i="21" s="1"/>
  <c r="GN59" i="21"/>
  <c r="GN63" i="21" s="1"/>
  <c r="GN45" i="21"/>
  <c r="GN28" i="21"/>
  <c r="GN31" i="21"/>
  <c r="GO45" i="21"/>
  <c r="GO28" i="21"/>
  <c r="GP76" i="21"/>
  <c r="GP78" i="21" s="1"/>
  <c r="GS23" i="21"/>
  <c r="GS59" i="21"/>
  <c r="GS63" i="21" s="1"/>
  <c r="GP23" i="21"/>
  <c r="GP59" i="21"/>
  <c r="GP63" i="21" s="1"/>
  <c r="GO31" i="21"/>
  <c r="HN113" i="22"/>
  <c r="HN111" i="22"/>
  <c r="HQ114" i="22"/>
  <c r="HQ112" i="22"/>
  <c r="HQ110" i="22"/>
  <c r="HQ108" i="22"/>
  <c r="HQ106" i="22"/>
  <c r="HQ104" i="22"/>
  <c r="HN114" i="22"/>
  <c r="HN112" i="22"/>
  <c r="HN110" i="22"/>
  <c r="HN108" i="22"/>
  <c r="HN106" i="22"/>
  <c r="HQ113" i="22"/>
  <c r="HQ111" i="22"/>
  <c r="HQ109" i="22"/>
  <c r="HQ107" i="22"/>
  <c r="HQ105" i="22"/>
  <c r="HQ103" i="22"/>
  <c r="HQ101" i="22"/>
  <c r="HQ99" i="22"/>
  <c r="HN103" i="22"/>
  <c r="HN102" i="22"/>
  <c r="HN104" i="22"/>
  <c r="HN109" i="22"/>
  <c r="HN107" i="22"/>
  <c r="HN105" i="22"/>
  <c r="HQ100" i="22"/>
  <c r="HN99" i="22"/>
  <c r="HQ102" i="22"/>
  <c r="HN101" i="22"/>
  <c r="HN100" i="22"/>
  <c r="HQ116" i="22"/>
  <c r="HN116" i="22"/>
  <c r="GP105" i="21"/>
  <c r="GP103" i="21"/>
  <c r="GS106" i="21"/>
  <c r="GS104" i="21"/>
  <c r="GS102" i="21"/>
  <c r="GP106" i="21"/>
  <c r="GP104" i="21"/>
  <c r="GP102" i="21"/>
  <c r="GS105" i="21"/>
  <c r="GS100" i="21"/>
  <c r="GS108" i="21"/>
  <c r="GP100" i="21"/>
  <c r="GS101" i="21"/>
  <c r="GS99" i="21"/>
  <c r="GS103" i="21"/>
  <c r="GP101" i="21"/>
  <c r="GP99" i="21"/>
  <c r="GP10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 R</author>
  </authors>
  <commentList>
    <comment ref="J21" authorId="0" shapeId="0" xr:uid="{AD393625-8D7D-4E2A-8C2F-C29FFE067E52}">
      <text>
        <r>
          <rPr>
            <b/>
            <sz val="9"/>
            <color indexed="81"/>
            <rFont val="Tahoma"/>
            <family val="2"/>
          </rPr>
          <t>Taux dynamiques selon critères avec RechercheH</t>
        </r>
      </text>
    </comment>
    <comment ref="J22" authorId="0" shapeId="0" xr:uid="{EFEEA099-F799-4D99-A1CA-D54542CE9E22}">
      <text>
        <r>
          <rPr>
            <b/>
            <sz val="9"/>
            <color indexed="81"/>
            <rFont val="Tahoma"/>
            <family val="2"/>
          </rPr>
          <t>1 seule formule grâce aux références absolues</t>
        </r>
      </text>
    </comment>
    <comment ref="H28" authorId="0" shapeId="0" xr:uid="{2E86E22B-C2F9-4062-BAF6-D60BD57E88BA}">
      <text>
        <r>
          <rPr>
            <b/>
            <sz val="9"/>
            <color indexed="81"/>
            <rFont val="Tahoma"/>
            <family val="2"/>
          </rPr>
          <t>Fct si, critère sur min avec ref absolues + MEF conditionnelle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<sst xmlns="http://schemas.openxmlformats.org/spreadsheetml/2006/main" count="7119" uniqueCount="1026">
  <si>
    <t>le Président</t>
  </si>
  <si>
    <t>CAO : Commission d'Appels d'Offres</t>
  </si>
  <si>
    <t>Soumissionnaire H</t>
  </si>
  <si>
    <t>Soumissionnaire G</t>
  </si>
  <si>
    <t>Soumissionnaire F</t>
  </si>
  <si>
    <t>Soumissionnaire E</t>
  </si>
  <si>
    <t>Soumissionnaire D</t>
  </si>
  <si>
    <t>Soumissionnaire C</t>
  </si>
  <si>
    <t>Soumissionnaire B</t>
  </si>
  <si>
    <t>MASQUER</t>
  </si>
  <si>
    <t>Soumissionnaire A</t>
  </si>
  <si>
    <t>Observations</t>
  </si>
  <si>
    <t></t>
  </si>
  <si>
    <t>CHOIX DE LA CAO</t>
  </si>
  <si>
    <t>Au regard des critères posés dans le cadre de la consultation et des éléments d'analyse, il est proposé à la CAO de retenir les offres suivantes</t>
  </si>
  <si>
    <t xml:space="preserve">Objectif : couvrir le marché avec les offres des soumissionnaires les mieux notées </t>
  </si>
  <si>
    <t>Observations :</t>
  </si>
  <si>
    <t>ce lot est composé de</t>
  </si>
  <si>
    <t>AIDE A LA DÉCISION DU POUVOIR ADJUDICATEUR</t>
  </si>
  <si>
    <t>H</t>
  </si>
  <si>
    <t>G</t>
  </si>
  <si>
    <t>F</t>
  </si>
  <si>
    <t>E</t>
  </si>
  <si>
    <t>D</t>
  </si>
  <si>
    <t>C</t>
  </si>
  <si>
    <t>B</t>
  </si>
  <si>
    <t>A</t>
  </si>
  <si>
    <t>NC</t>
  </si>
  <si>
    <t>Total points</t>
  </si>
  <si>
    <t>Prix HT/Kg litre ou Pièce</t>
  </si>
  <si>
    <t>Prix HT litre reconstitué</t>
  </si>
  <si>
    <t xml:space="preserve">Prix HT/Kg </t>
  </si>
  <si>
    <t xml:space="preserve">Sauces : Grammage  pour 1 L </t>
  </si>
  <si>
    <t xml:space="preserve"> Poids de l'Unité de vente en Kg</t>
  </si>
  <si>
    <t>Condi de vente</t>
  </si>
  <si>
    <t>Code Produit</t>
  </si>
  <si>
    <t>Marque - Fabricant- Producteur ou Origine</t>
  </si>
  <si>
    <t>Conformité de l'offre</t>
  </si>
  <si>
    <t>Hiérarchisation</t>
  </si>
  <si>
    <t>Total général Nb lignes</t>
  </si>
  <si>
    <t>lignes &gt; à 3</t>
  </si>
  <si>
    <t>lignes de 1 à 3</t>
  </si>
  <si>
    <t xml:space="preserve">Total  </t>
  </si>
  <si>
    <r>
      <t xml:space="preserve">ROUGE = MIEUX DISANT </t>
    </r>
    <r>
      <rPr>
        <b/>
        <sz val="24"/>
        <rFont val="Calibri"/>
        <family val="2"/>
        <scheme val="minor"/>
      </rPr>
      <t xml:space="preserve">- </t>
    </r>
    <r>
      <rPr>
        <b/>
        <sz val="24"/>
        <color indexed="17"/>
        <rFont val="Calibri"/>
        <family val="2"/>
        <scheme val="minor"/>
      </rPr>
      <t xml:space="preserve">VERT = DEUXIÈME </t>
    </r>
    <r>
      <rPr>
        <b/>
        <sz val="24"/>
        <rFont val="Calibri"/>
        <family val="2"/>
        <scheme val="minor"/>
      </rPr>
      <t xml:space="preserve"> - </t>
    </r>
    <r>
      <rPr>
        <b/>
        <sz val="24"/>
        <color indexed="12"/>
        <rFont val="Calibri"/>
        <family val="2"/>
        <scheme val="minor"/>
      </rPr>
      <t xml:space="preserve">BLEU = TROISIÈME </t>
    </r>
  </si>
  <si>
    <t>Afficher la première colonne ou ligne d’une feuille de calcul</t>
  </si>
  <si>
    <t>Masquer ou afficher des lignes ou des colonnes</t>
  </si>
  <si>
    <t>Liens</t>
  </si>
  <si>
    <t>Produits listés</t>
  </si>
  <si>
    <t>CLASSEMENT GÉNÉRAL</t>
  </si>
  <si>
    <t>Lecture des tableaux: A LA LIGNE DE GAUCHE à DROITE pour comparer puis en colonne</t>
  </si>
  <si>
    <t>Total lignes classées</t>
  </si>
  <si>
    <t>COMPILATION DES CRITÈRES PRIX</t>
  </si>
  <si>
    <t>Lot</t>
  </si>
  <si>
    <t>J'ai saisi une valeur plafond de 50€ …AUCUN PRODUIT NE SERA PROPOSÉ A CE PRIX  Excel s'en sert pour comparer les offres</t>
  </si>
  <si>
    <t>CUISINE CENTRALE       RÉCAP des offres</t>
  </si>
  <si>
    <t xml:space="preserve">producteur ou marque à préciser  </t>
  </si>
  <si>
    <t>CE DOCUMENT EST COMPOSÉ DE 350 LIGNES - LES LIGNES SUIVANTES SONT MASQUÉES</t>
  </si>
  <si>
    <t>10L</t>
  </si>
  <si>
    <t>lait UHT 1/2 écrémé longue conservation</t>
  </si>
  <si>
    <t>1L</t>
  </si>
  <si>
    <t>lait UHT 1/2 écrémé en packs</t>
  </si>
  <si>
    <t>crème liquide UHT liaison et cuisson 18 % MG UHT</t>
  </si>
  <si>
    <t>1kg</t>
  </si>
  <si>
    <t xml:space="preserve">beurre doux léger 40% MG </t>
  </si>
  <si>
    <t>10 gr</t>
  </si>
  <si>
    <t xml:space="preserve">beurre doux micropain </t>
  </si>
  <si>
    <t>250 gr</t>
  </si>
  <si>
    <t xml:space="preserve">beurre laitier sans sel </t>
  </si>
  <si>
    <t>LAIT  CREME ET BEURRE</t>
  </si>
  <si>
    <t>500g</t>
  </si>
  <si>
    <t>Cantadou nature</t>
  </si>
  <si>
    <t>Cantadou au bacon</t>
  </si>
  <si>
    <t>Cantadou au raifort</t>
  </si>
  <si>
    <t>1 kg</t>
  </si>
  <si>
    <t>type parmesan râpé</t>
  </si>
  <si>
    <t>mimolette en dés</t>
  </si>
  <si>
    <t>1Kg</t>
  </si>
  <si>
    <t xml:space="preserve">fromage fondu nature pour cuissons </t>
  </si>
  <si>
    <t>5kg</t>
  </si>
  <si>
    <t xml:space="preserve">fromage blanc frais lisse non sucré </t>
  </si>
  <si>
    <t>500 gr</t>
  </si>
  <si>
    <t>type féta brebis  mini cubes</t>
  </si>
  <si>
    <t>emmental râpé, tous usages, sachet</t>
  </si>
  <si>
    <t>Dés de fromage pour salade 500gr 4 variétés (brebis, chèvre, roquefort, emmental)</t>
  </si>
  <si>
    <t>FROMAGES POUR CUISINER</t>
  </si>
  <si>
    <t>2 kg</t>
  </si>
  <si>
    <t>tome noire</t>
  </si>
  <si>
    <t>550 gr</t>
  </si>
  <si>
    <t>fromage de savoie type reblochon</t>
  </si>
  <si>
    <t>mozarella fraiche</t>
  </si>
  <si>
    <t>2.5 kg</t>
  </si>
  <si>
    <t>morbier</t>
  </si>
  <si>
    <t>maroille</t>
  </si>
  <si>
    <t>gouda fruité</t>
  </si>
  <si>
    <t>1.5 kg</t>
  </si>
  <si>
    <t>gorgonzola</t>
  </si>
  <si>
    <t>fromage à raclette</t>
  </si>
  <si>
    <t xml:space="preserve">edam </t>
  </si>
  <si>
    <t>chèvre en bûche ferme pour tranchage</t>
  </si>
  <si>
    <t>3 kg</t>
  </si>
  <si>
    <t>fournols</t>
  </si>
  <si>
    <t>250gr</t>
  </si>
  <si>
    <t xml:space="preserve">camembert pasteurisé </t>
  </si>
  <si>
    <t>brie pasteurisé non coulant</t>
  </si>
  <si>
    <t>FROMAGES A LA COUPE</t>
  </si>
  <si>
    <t>30 gr</t>
  </si>
  <si>
    <t>type saint paulin 180mg calcium</t>
  </si>
  <si>
    <t>saint nectaire portion</t>
  </si>
  <si>
    <t>25 gr</t>
  </si>
  <si>
    <t>saint agur</t>
  </si>
  <si>
    <t xml:space="preserve"> tome noire</t>
  </si>
  <si>
    <t>22 gr</t>
  </si>
  <si>
    <t>pâte pressée enrobée de cire plusieurs couleurs 24% MG</t>
  </si>
  <si>
    <t>16 gr</t>
  </si>
  <si>
    <t xml:space="preserve">pâte fraîche foisonnée aromatisée poivre noix bleu AFH 150mg calcium </t>
  </si>
  <si>
    <t>20 gr</t>
  </si>
  <si>
    <t>pâte fraîche foisonnée 100% lait de chèvre 150mg calcium coupelle 33% MG</t>
  </si>
  <si>
    <t>pâte molle à croute fleurie lait de vache 32 %MG  150mg calcium</t>
  </si>
  <si>
    <t>mimolette 207mg calcium</t>
  </si>
  <si>
    <t>mini's leardamer 28 % MG  195mg calcium</t>
  </si>
  <si>
    <t>gouda</t>
  </si>
  <si>
    <t>fromage frais demi-sel coupelle 17% MG150mg calcium</t>
  </si>
  <si>
    <t>20gr</t>
  </si>
  <si>
    <t>fromage blanc fondu 30 % MG 150mg de calcium</t>
  </si>
  <si>
    <t>17g5</t>
  </si>
  <si>
    <t>fromage fondu allégé gruyere moins de 8% MG</t>
  </si>
  <si>
    <t>fromage fondu au roquefort 150mg calcium</t>
  </si>
  <si>
    <t>fromage fondu de 18 à 23 % MG 150mg de calcium vitamine D</t>
  </si>
  <si>
    <t>18 gr</t>
  </si>
  <si>
    <t>spécialité fromagère fondue sous coque (17 % MG) 150mg calcium</t>
  </si>
  <si>
    <t>emmental</t>
  </si>
  <si>
    <t>edam 192mg calcium</t>
  </si>
  <si>
    <t xml:space="preserve">cantal portion 30g </t>
  </si>
  <si>
    <t>camembert  (8 portions) 18% MG 150mg calcium</t>
  </si>
  <si>
    <t>fromage à pâte persillée au lait de vache 26% MG</t>
  </si>
  <si>
    <t>FROMAGES EMBALLÉS INDIVIDUELS - le pourcentage de MG est exprimé par rapport au poids total</t>
  </si>
  <si>
    <t>100 gr</t>
  </si>
  <si>
    <t xml:space="preserve">Type ile flottante </t>
  </si>
  <si>
    <t>12cl</t>
  </si>
  <si>
    <t>mousse chocolat noir - chocolat lait</t>
  </si>
  <si>
    <t>mousse citron - café</t>
  </si>
  <si>
    <t>100gr</t>
  </si>
  <si>
    <t>liégeois vanille ou caramel (sans gélatine) 109 mg calcium</t>
  </si>
  <si>
    <t>liégeois chocolat 100mg calcium</t>
  </si>
  <si>
    <t>liégeois café 113mg calcium</t>
  </si>
  <si>
    <t>gélifié aromatisé vanille (sans gélatine) 100mg calcium</t>
  </si>
  <si>
    <t>gélifié aromatisé chocolat (sans gélatine) 100mg calcium</t>
  </si>
  <si>
    <t>DESSERTS DIVERS</t>
  </si>
  <si>
    <t>flan vanille nappé de caramel (sans gélatine) 111 mg calcium</t>
  </si>
  <si>
    <t>crème opéra</t>
  </si>
  <si>
    <t>crème brulée</t>
  </si>
  <si>
    <t>œufs au lait (crème caramel)</t>
  </si>
  <si>
    <t>gâteau de semoule aux œufs frais (sans raisins) individuel</t>
  </si>
  <si>
    <t>gâteau de riz aux œufs frais sur lit caramel individuel</t>
  </si>
  <si>
    <t>crème renversée</t>
  </si>
  <si>
    <t>125gr</t>
  </si>
  <si>
    <t>crème dessert vanille</t>
  </si>
  <si>
    <t>crème dessert chocolat</t>
  </si>
  <si>
    <t>crème dessert caramel</t>
  </si>
  <si>
    <t>crème dessert café</t>
  </si>
  <si>
    <t>crème aux œufs à la crème fraîche</t>
  </si>
  <si>
    <t>brique</t>
  </si>
  <si>
    <t>crème anglaise vanille UHT 8% mg</t>
  </si>
  <si>
    <t>DESSERTS LACTÉS</t>
  </si>
  <si>
    <t>140 gr</t>
  </si>
  <si>
    <t>yaourt sur lit de fraise</t>
  </si>
  <si>
    <t>yaourt aux fruits pulpés enrichi en vitamine D - 6 parfums 5% fruits 131mg calcium</t>
  </si>
  <si>
    <t>125 gr</t>
  </si>
  <si>
    <t>yaourt aux fruits au lait entier, sans morceaux - 6% fruits 4 parfums</t>
  </si>
  <si>
    <t>yaourt à l'aspartame aux fruits</t>
  </si>
  <si>
    <t>fromage frais sur lit de fruit</t>
  </si>
  <si>
    <t>fromage blanc 20% MG aux fruits</t>
  </si>
  <si>
    <t xml:space="preserve">FROMAGES BLANCS - YAOURTS - PETITS SUISSES AVEC FRUITS </t>
  </si>
  <si>
    <t>yaourt sucré aromatisé (12 parfums panachés) 125mg calcium</t>
  </si>
  <si>
    <t>yaourt au bifidus actif et au citron</t>
  </si>
  <si>
    <t xml:space="preserve">yaourt  au bifidus actif et au lait entier vanille </t>
  </si>
  <si>
    <t>yaourt  au bifidus actif et au lait entier noix de coco</t>
  </si>
  <si>
    <t>60gr</t>
  </si>
  <si>
    <t>petits suisses au chocolat</t>
  </si>
  <si>
    <t>petits suisses 30 ou 40 % MG aromatisés</t>
  </si>
  <si>
    <t xml:space="preserve">FROMAGES BLANCS - YAOURTS - PETITS SUISSES AROMATISÉS </t>
  </si>
  <si>
    <t>yaourt nature non sucré - 181 mg de calcium</t>
  </si>
  <si>
    <t>60 gr</t>
  </si>
  <si>
    <t>petits suisses 20% MG maxi non sucré</t>
  </si>
  <si>
    <t xml:space="preserve">fromage blanc 20% MG non sucré </t>
  </si>
  <si>
    <t>fromage blanc 0% MG non sucré</t>
  </si>
  <si>
    <t xml:space="preserve">faisselle individuelle </t>
  </si>
  <si>
    <t>FROMAGES BLANCS - YAOURTS - PETITS SUISSES NATURES NON SUCRÉS</t>
  </si>
  <si>
    <t>yaourt nature sucré (139mg calcium)</t>
  </si>
  <si>
    <t>petits suisses 40 % MG sucré</t>
  </si>
  <si>
    <t xml:space="preserve">fromage blanc 20% MG sucré </t>
  </si>
  <si>
    <t>carton de 12 boites</t>
  </si>
  <si>
    <t xml:space="preserve">FROMAGES BLANCS - YAOURTS - PETITS SUISSES </t>
  </si>
  <si>
    <t>FAMILLE DE PRODUITS</t>
  </si>
  <si>
    <t>Prix MINI</t>
  </si>
  <si>
    <t>Coeff</t>
  </si>
  <si>
    <t>HIERARCHISATION PONDÉRÉE</t>
  </si>
  <si>
    <t>Conditionnement de vente</t>
  </si>
  <si>
    <t>Nombre de Lignes</t>
  </si>
  <si>
    <t>PRIX RELEVÉS DANS LES PROPOSITIONS DU MARCHÉ  ❷ valeur analysée</t>
  </si>
  <si>
    <t>PONDÉRATION PRIX</t>
  </si>
  <si>
    <t>Valeur plafond (MAXI)</t>
  </si>
  <si>
    <t>❶ valeur la plus basse Prix MINI</t>
  </si>
  <si>
    <t>❸ coeff. pondération</t>
  </si>
  <si>
    <t>.</t>
  </si>
  <si>
    <t>HIÉRARCHISATION PRIX</t>
  </si>
  <si>
    <t>Prix notation</t>
  </si>
  <si>
    <t>lignes</t>
  </si>
  <si>
    <t>Produits laitiers (1012)</t>
  </si>
  <si>
    <t>1</t>
  </si>
  <si>
    <t>Lot :</t>
  </si>
  <si>
    <t>N° de lignes</t>
  </si>
  <si>
    <t>X</t>
  </si>
  <si>
    <t>/</t>
  </si>
  <si>
    <t>=</t>
  </si>
  <si>
    <t>CRITERE PRIX</t>
  </si>
  <si>
    <t>PAGE N° :</t>
  </si>
  <si>
    <t>Base de données N° de Lignes</t>
  </si>
  <si>
    <t>3 - votre COEFF.</t>
  </si>
  <si>
    <t>2 -valeur analysée</t>
  </si>
  <si>
    <t>1 - Prix MINI</t>
  </si>
  <si>
    <t>Pondération formule</t>
  </si>
  <si>
    <t>Prix Pondération sur  &gt;</t>
  </si>
  <si>
    <t>Nb lignes de 1 à 2</t>
  </si>
  <si>
    <t xml:space="preserve">Combien de soumissionnaires retenez vous : les 3 premiers - 1 seul - deux  ? </t>
  </si>
  <si>
    <t>Total lignes répondues</t>
  </si>
  <si>
    <t>réponses</t>
  </si>
  <si>
    <t>A vous de déterminer le poids de votre coefficient</t>
  </si>
  <si>
    <t>Choix technique = 1</t>
  </si>
  <si>
    <t>la colonne</t>
  </si>
  <si>
    <t>I</t>
  </si>
  <si>
    <t>lignes infructueuses</t>
  </si>
  <si>
    <t>lignes NC = Non Conforme</t>
  </si>
  <si>
    <t>Linges NC = Non Conformes</t>
  </si>
  <si>
    <t>Ligne infructueuses</t>
  </si>
  <si>
    <t>Colonne C</t>
  </si>
  <si>
    <t>Lignes validées</t>
  </si>
  <si>
    <t>Nombre de lignes sans réponse</t>
  </si>
  <si>
    <t>Couverture du marché</t>
  </si>
  <si>
    <t>CUISINE CENTRALE  de ………………</t>
  </si>
  <si>
    <t xml:space="preserve"> rue ……………………………………..</t>
  </si>
  <si>
    <t>BP …………………</t>
  </si>
  <si>
    <t>17…………………………………</t>
  </si>
  <si>
    <t>TEL : ………………………. - FAX :…………………….</t>
  </si>
  <si>
    <t>Mail : …………………………………………</t>
  </si>
  <si>
    <t>AIDE A LA DÉCISION</t>
  </si>
  <si>
    <t>Impression portrait 61% selon imprimante</t>
  </si>
  <si>
    <t>Consultation en vue de la passation d'un marché de :</t>
  </si>
  <si>
    <t>DENRÉES ALIMENTAIRES 2000 / 2001</t>
  </si>
  <si>
    <t>Direction chargée du suivi de l'opération :</t>
  </si>
  <si>
    <t>Directeur de la Cuisine Centrale</t>
  </si>
  <si>
    <t>Division / Service :</t>
  </si>
  <si>
    <t>CC</t>
  </si>
  <si>
    <t>Objet :</t>
  </si>
  <si>
    <t>Le présent marché a pour objet la fourniture de produits alimentaires à la Cuisine Centrale de ………………….. du 25/07/2000 au 24/07/2001</t>
  </si>
  <si>
    <t xml:space="preserve"> C'est un marché à bons de commande selon l'article 33 et 77 du code des marchés public.</t>
  </si>
  <si>
    <t>Les définitions et les spécifications des lots figurent au cahier des clauses administratives particulières (C.C.A.P.)</t>
  </si>
  <si>
    <t>Chaque article du lot est indépendant des autres articles du même lot. Un même lot peut être attribué à plusieurs fournisseurs.</t>
  </si>
  <si>
    <t>Lignes composent ce lot</t>
  </si>
  <si>
    <t>Lignes sont validées</t>
  </si>
  <si>
    <t>Lignes déclarées infructueuses</t>
  </si>
  <si>
    <t>liaison  ne rien saisir</t>
  </si>
  <si>
    <t>nombre à saisir</t>
  </si>
  <si>
    <t>N° des lignes" infructueuses"</t>
  </si>
  <si>
    <t xml:space="preserve">N° </t>
  </si>
  <si>
    <t>PARAGRAPHE N° 1</t>
  </si>
  <si>
    <t>Estimation Mini</t>
  </si>
  <si>
    <t>Estimation Maxi</t>
  </si>
  <si>
    <t>Estimation des prestations (€ HT) :</t>
  </si>
  <si>
    <t>Imputation budgétaire:</t>
  </si>
  <si>
    <t>Chapitre 011</t>
  </si>
  <si>
    <t xml:space="preserve">Mode de dévolution </t>
  </si>
  <si>
    <t>Délibération autorisant la signature :</t>
  </si>
  <si>
    <t>Séance du 24 janvier 2008  -  14H à la CCR</t>
  </si>
  <si>
    <t>Appel d'offres ouvert</t>
  </si>
  <si>
    <t>Accord Cadre, Marché subséquent</t>
  </si>
  <si>
    <t>Appel d'offres restreint</t>
  </si>
  <si>
    <t>Concours</t>
  </si>
  <si>
    <t>Procédure adaptée</t>
  </si>
  <si>
    <t>Système d'acquisition dynamique</t>
  </si>
  <si>
    <t>Dialogue Compétitif</t>
  </si>
  <si>
    <t>Conception réalisation</t>
  </si>
  <si>
    <t>Marché de définition</t>
  </si>
  <si>
    <t xml:space="preserve">Forme du marché : </t>
  </si>
  <si>
    <t xml:space="preserve">Pour les marchés autre que travaux --&gt; code nomenclature : </t>
  </si>
  <si>
    <t>Ordinaire</t>
  </si>
  <si>
    <t>à commandes</t>
  </si>
  <si>
    <t>à tranches</t>
  </si>
  <si>
    <t>autre</t>
  </si>
  <si>
    <t>Procédure de consultation :</t>
  </si>
  <si>
    <t>La procédure de consultation utilisée est une application des articles 26-27-33-35-52-53-55-57-58-59-61-77-79-80 du Code des Marchés publics : marché sur appel d'offres ouvert.</t>
  </si>
  <si>
    <t>La remise du dossier se fera sur demande écrite ou par voie électronique auprès de la Cuisine Centrale de ………………... (art.56 du CMP)</t>
  </si>
  <si>
    <t>L'administration se réserve le droit d'écarter, sous réserve de l'appréciation des Tribunaux, les soumissions des fournisseurs avec lesquels elle aurait eu des difficultés antérieures ou qui ne lui paraîtraient pas présenter les garanties désirables.</t>
  </si>
  <si>
    <t>MODALITES DE CONSULTATION</t>
  </si>
  <si>
    <t>PUBLICITE :</t>
  </si>
  <si>
    <t>Annonce N°</t>
  </si>
  <si>
    <t>12-72000</t>
  </si>
  <si>
    <t>Date d'envoi :</t>
  </si>
  <si>
    <t>support(s) de publication :</t>
  </si>
  <si>
    <t>JOUE</t>
  </si>
  <si>
    <t>BOAMP</t>
  </si>
  <si>
    <t>Moniteur</t>
  </si>
  <si>
    <t xml:space="preserve">DATE LIMITE DE REMISE DES OFFRES : </t>
  </si>
  <si>
    <t>à 16 heures</t>
  </si>
  <si>
    <t xml:space="preserve">DATE D'OUVERTURE DES PLIS : </t>
  </si>
  <si>
    <t>PARAGRAPHE N° 2</t>
  </si>
  <si>
    <t xml:space="preserve"> POINTS  PRIX  ( moins disant = + de points)</t>
  </si>
  <si>
    <t>Entreprises</t>
  </si>
  <si>
    <t>Soumissionnaire 1</t>
  </si>
  <si>
    <t>Soumissionnaire 2</t>
  </si>
  <si>
    <t>Soumissionnaire 3</t>
  </si>
  <si>
    <t>Soumissionnaire 4</t>
  </si>
  <si>
    <t>PARAGRAPHE N° 3</t>
  </si>
  <si>
    <t>PARAGRAPHE N° 4</t>
  </si>
  <si>
    <t>DÉCISION DU POUVOIR ADJUDICATEUR</t>
  </si>
  <si>
    <t>PROPOSITION</t>
  </si>
  <si>
    <t>Total lignes</t>
  </si>
  <si>
    <t>Ce lot est composé de :</t>
  </si>
  <si>
    <t xml:space="preserve">fait à ……………….., le </t>
  </si>
  <si>
    <t xml:space="preserve">Lot N° </t>
  </si>
  <si>
    <t>PROCEDURE ( à personnaliser )</t>
  </si>
  <si>
    <t>votre COEFF. Pondération</t>
  </si>
  <si>
    <t>valeur la plus basse</t>
  </si>
  <si>
    <t xml:space="preserve"> /    valeur du produit à comparer</t>
  </si>
  <si>
    <t>PONDÉRATION    =</t>
  </si>
  <si>
    <t>Les candidats peuvent répondre à un ou plusieurs lots.</t>
  </si>
  <si>
    <t>RAPPEL</t>
  </si>
  <si>
    <t>Compte tenu de la nécessaire sécurité des approvisionnements, les lots seront attribués à deux fournisseurs différents.</t>
  </si>
  <si>
    <t xml:space="preserve"> La répartition du montant minimum et maximum du lot se fera en fonction des notes pondérées entre les deux fournisseurs.</t>
  </si>
  <si>
    <t>L’évaluation de la qualité des produits proposés se fondera sur :</t>
  </si>
  <si>
    <t>L’analyse des fiches techniques fournies</t>
  </si>
  <si>
    <t>Le résultat des tests réalisés sur N échantillons prévus au § 3-4</t>
  </si>
  <si>
    <t>S’il s’avère qu’un même produit est proposé par différents candidats, une évaluation       identique sera retenue</t>
  </si>
  <si>
    <t>L’évaluation de la qualité du service du candidat se fondera sur :</t>
  </si>
  <si>
    <t>Les délais requis pour passer les commandes,</t>
  </si>
  <si>
    <t>Le nombre de jours de livraison proposés,</t>
  </si>
  <si>
    <t>L’aptitude du candidat à livrer sous température dirigée les denrées prévues au marché,</t>
  </si>
  <si>
    <t>Le fait que le candidat maîtrise en direct la livraison ou qu’elle soit sous traitée à un transporteur,</t>
  </si>
  <si>
    <t>La fiabilité des livraisons et l’aptitude à respecter les jours et plages horaires,</t>
  </si>
  <si>
    <t xml:space="preserve">La qualité des informations fournies sur les produits </t>
  </si>
  <si>
    <t>Les offres seront classées par ordre décroissant au regard de l’ensemble de ces critères et les offres les mieux classées seront retenues.</t>
  </si>
  <si>
    <t>La sélection des offres pour chaque lot se fera selon les critères portant sur l’évaluation de la qualité des produits proposés - du service du candidat et du prix.</t>
  </si>
  <si>
    <t>du Code des Marchés Publics : marché sur appel d'offres ouvert.</t>
  </si>
  <si>
    <t>sera effectuée en tenant compte des critères suivants classés par ordre décroissant d'importance :</t>
  </si>
  <si>
    <t>REGISTRE DE RECEPTION DES CAUTIONS</t>
  </si>
  <si>
    <t>Banque</t>
  </si>
  <si>
    <t>BP</t>
  </si>
  <si>
    <t>CIC</t>
  </si>
  <si>
    <t>date de réception des offres</t>
  </si>
  <si>
    <t>Noms des sociétés Soumissionnaires hiérarchisées par ordre de réception des offres</t>
  </si>
  <si>
    <t>Heures de réception</t>
  </si>
  <si>
    <t>Mode de réception</t>
  </si>
  <si>
    <t>chrono</t>
  </si>
  <si>
    <t>LRAR</t>
  </si>
  <si>
    <t>n° du chèque</t>
  </si>
  <si>
    <t>Jules Joffrin</t>
  </si>
  <si>
    <t>Louis Blanc</t>
  </si>
  <si>
    <t>Adresse</t>
  </si>
  <si>
    <t>Mail</t>
  </si>
  <si>
    <t>6 rue ……….. 17………. R…………</t>
  </si>
  <si>
    <t>Quantité approximative annuelle</t>
  </si>
  <si>
    <t>Montant estimatif hors TVA</t>
  </si>
  <si>
    <t>Montant estimatif du lot hors TVA</t>
  </si>
  <si>
    <t>Nombre de lignes saisies</t>
  </si>
  <si>
    <t>Quantités saisies</t>
  </si>
  <si>
    <t>lignes pour ce lot</t>
  </si>
  <si>
    <t>lignes N° 1</t>
  </si>
  <si>
    <t>lignes N° 2</t>
  </si>
  <si>
    <t>lignes N° 3</t>
  </si>
  <si>
    <t>Nombre de lignes pour ce lot</t>
  </si>
  <si>
    <t>(Quantités saisies)</t>
  </si>
  <si>
    <t>Total Points obtenus</t>
  </si>
  <si>
    <t>Soumissionnaire 5</t>
  </si>
  <si>
    <t>Soumissionnaire 6</t>
  </si>
  <si>
    <t>Soumissionnaire 7</t>
  </si>
  <si>
    <t>Soumissionnaire 8</t>
  </si>
  <si>
    <t>lignes 1 à 2</t>
  </si>
  <si>
    <t>Réponses</t>
  </si>
  <si>
    <t>Lignes choix technique =</t>
  </si>
  <si>
    <t>TABLEAU SYNOPTIQUE DU MARCHÉ</t>
  </si>
  <si>
    <t>NB.lignes N°</t>
  </si>
  <si>
    <t>Montant estimatif du lot hors TVA selon quantités approximatives annuelles saisies</t>
  </si>
  <si>
    <t>PARAGRAPHE N° 5</t>
  </si>
  <si>
    <t>PARAGRAPHE N° 6</t>
  </si>
  <si>
    <t xml:space="preserve">PAR SOUMISSIONNAIRE : NOMBE DE LIGNES AYANT OBTENU LES MEILLEURS POINTS </t>
  </si>
  <si>
    <t>PONDÉRATION : TOTAL DE POINTS OBTENUS PAR CHAQUE SOUMISSIONNAIRE</t>
  </si>
  <si>
    <t>Nb de lignes</t>
  </si>
  <si>
    <t>Nb de lignes répondues</t>
  </si>
  <si>
    <t>couverture du marché</t>
  </si>
  <si>
    <t>Nb de Lignes validées pour ce marché</t>
  </si>
  <si>
    <t>PARAGRAPHE N° 7</t>
  </si>
  <si>
    <t>Quoi ?</t>
  </si>
  <si>
    <t>Kg litre ou Pièce</t>
  </si>
  <si>
    <t>PARAGRAPHE N° 8</t>
  </si>
  <si>
    <t>PARAGRAPHE N° 9</t>
  </si>
  <si>
    <t xml:space="preserve">❷ Qualité nutritionnelle et gustative du produit au regard de sa conformité au cahier des charges : </t>
  </si>
  <si>
    <t xml:space="preserve">❸ Rythme - délais et réactivité pour réajustement des livraisons : </t>
  </si>
  <si>
    <t xml:space="preserve">❹ Engagement qualité et démarche pour le développement durable mis en place par l’entreprise : </t>
  </si>
  <si>
    <t>❶  Prix des articles figurant au bordereau financier et Taux de remise proposé pour les articles ne figurant pas au bordereau financier :</t>
  </si>
  <si>
    <r>
      <t>L'attribution des offres et conformément à l'article 53 (</t>
    </r>
    <r>
      <rPr>
        <b/>
        <sz val="18"/>
        <color rgb="FFFF0000"/>
        <rFont val="Calibri"/>
        <family val="2"/>
        <scheme val="minor"/>
      </rPr>
      <t>A VÉRIFIER ET ACTUALISER</t>
    </r>
    <r>
      <rPr>
        <sz val="18"/>
        <rFont val="Calibri"/>
        <family val="2"/>
        <scheme val="minor"/>
      </rPr>
      <t>) du Code des Marchés Publics</t>
    </r>
  </si>
  <si>
    <r>
      <t>La procédure de consultation utilisée est une application des articles 26-27-33-35-52-53-55-57-58-59-61-77-79-80  (</t>
    </r>
    <r>
      <rPr>
        <b/>
        <sz val="18"/>
        <color rgb="FFFF0000"/>
        <rFont val="Calibri"/>
        <family val="2"/>
        <scheme val="minor"/>
      </rPr>
      <t>à ACTUALISER ET VÉRIFIER</t>
    </r>
    <r>
      <rPr>
        <sz val="18"/>
        <rFont val="Calibri"/>
        <family val="2"/>
        <scheme val="minor"/>
      </rPr>
      <t>)</t>
    </r>
  </si>
  <si>
    <t>Déplacer et copier des feuilles Excel  dans le même classeur</t>
  </si>
  <si>
    <t>Lien</t>
  </si>
  <si>
    <t>Pour copier la feuille, sélectionnez la feuille, puis maintenez la touche Ctrl enfoncée et faites glissez la feuille vers le nouveau emplacement.</t>
  </si>
  <si>
    <t>Relâchez le bouton de la souris et libérez la touche Ctrl.</t>
  </si>
  <si>
    <t>NB Lignes répondues</t>
  </si>
  <si>
    <t>RÉCAPITULATIF</t>
  </si>
  <si>
    <t>Ordre d'arrivée des réponses</t>
  </si>
  <si>
    <t>Afficher la plus petite valeur immédiatement superieure à 0 </t>
  </si>
  <si>
    <t>PETITE.VALEUR(FF8:FM8;NB.SI(FF8:FM8;"&lt;="&amp;0)+1)</t>
  </si>
  <si>
    <t>Non conforme =</t>
  </si>
  <si>
    <t/>
  </si>
  <si>
    <t>saisissez le N° du lot</t>
  </si>
  <si>
    <t xml:space="preserve"> ou collez la cellule rouge I pour déclarer la ligne de ce produit INFRUCTUEUSE</t>
  </si>
  <si>
    <t>ligne de produit INFRUCTUEUSE marchés publics</t>
  </si>
  <si>
    <t>COLONNE B</t>
  </si>
  <si>
    <t>COLONNE C</t>
  </si>
  <si>
    <t>COLONNE A</t>
  </si>
  <si>
    <t>la numérotation des lignes est automatique avec la fonction Ligne()</t>
  </si>
  <si>
    <t>ne pas confondre N° de ligne et N° de produit</t>
  </si>
  <si>
    <t>compteur du  Nombre de Lignes de produits : fonction MAX(B14:B364)</t>
  </si>
  <si>
    <t>Excel s'en sert pour numéroter les lignes produits saisies colonne D</t>
  </si>
  <si>
    <t>Numérotation des lignes produit : fonction GRANDE.VALEUR(C47:C48;1)+1;0)</t>
  </si>
  <si>
    <t>COLONNE D</t>
  </si>
  <si>
    <t>liste des Produits</t>
  </si>
  <si>
    <t>tout texte saisi dans cette colonne sera numéroté colonne B</t>
  </si>
  <si>
    <t>pour ne pas fausser le compteur; ne saisissez que des demandes de produits dans cette colonne</t>
  </si>
  <si>
    <t>COLONNE E</t>
  </si>
  <si>
    <t>COLONNE F</t>
  </si>
  <si>
    <t>HIERARCHISATION PONDÉRÉE des 8 soumissionnaires</t>
  </si>
  <si>
    <t xml:space="preserve">Conditionnement de vente </t>
  </si>
  <si>
    <t>soyez aussi précis que possible dans vos demandes</t>
  </si>
  <si>
    <t>MODE D'EMPLOI</t>
  </si>
  <si>
    <t>Poids unitaire</t>
  </si>
  <si>
    <t>Poids unitaire à vous de saisir</t>
  </si>
  <si>
    <t>recherchez l'information sur les catalogues et/ou fiches produits</t>
  </si>
  <si>
    <t>le coefficient saisi dans cette cellule s'affiche dans les lignes suivantes de cette colonne</t>
  </si>
  <si>
    <t>cellule en liaison avec la colonne EU ou CA selon modèle</t>
  </si>
  <si>
    <t>Conformité de l'offre - Non conforme = NC</t>
  </si>
  <si>
    <t>si le soumissionnaire vous propose un produit qui ne correspond pas à votre demande</t>
  </si>
  <si>
    <t>Ne saisissez surtout pas le prix puisque cette proposition est Non Conforme</t>
  </si>
  <si>
    <t>collez ce NC devant la ligne et en expliquer les raisons sur procès verbal pour la CAO *</t>
  </si>
  <si>
    <t>* CAO : Commission des Appels d'Offres</t>
  </si>
  <si>
    <t>&lt; adresses Alpha des colonnes</t>
  </si>
  <si>
    <t>Compteur des NC</t>
  </si>
  <si>
    <t>Prix MINI  (valeur la plus basse des offres) pour information</t>
  </si>
  <si>
    <t xml:space="preserve">Colonnes de traçabilité : </t>
  </si>
  <si>
    <t xml:space="preserve">Colonnes de calculs : </t>
  </si>
  <si>
    <t>formule :(F52/1000)*G52</t>
  </si>
  <si>
    <t>ces 3 colonnes de calculs  ont une utilité pratique; elles vous évitent d'utiliser une calculette</t>
  </si>
  <si>
    <t>à vous de les personnaliser selon vos besoins</t>
  </si>
  <si>
    <t> masquer ponctuellement une colonne pour ne pas l' imprimer</t>
  </si>
  <si>
    <t>Saisissez : la Quantité approximative annuelle</t>
  </si>
  <si>
    <t>indiquez l'unité : Quoi ? - Kg litre ou Pièce et le Prix HT/Kg litre ou Pièce</t>
  </si>
  <si>
    <t>Montant estimatif hors TVA - ne rien saisir dans cette colonne (formule)</t>
  </si>
  <si>
    <t>pièces</t>
  </si>
  <si>
    <t>Colonnes Modèle A &gt;</t>
  </si>
  <si>
    <t>Colonnes Modèle B &gt;</t>
  </si>
  <si>
    <t>Vous n'êtes pas obligés de saisir les Quantités approximatives annuelles pour tous les produits</t>
  </si>
  <si>
    <t>faites une saisie pour les produits "phares" ou significatifs</t>
  </si>
  <si>
    <t>MAIS VOUS DEVEZ RESPECTER LE MEME NOMBRE DE SAISIE POUR TOUS LES SOUMISSIONNAIRES AYANT RÉPONDU AUX LIGNES CONFORMES</t>
  </si>
  <si>
    <t>sinon vous faussez les résultats en défavorisant des soumissionnaires</t>
  </si>
  <si>
    <t>la saisie du Prix HT/Kg litre ou Pièce est obligatoire pour chaque ligne de chaque soumissionnaire ayant un réponse conforme</t>
  </si>
  <si>
    <t>COLONNES - L-M  ou V-W  selon modèle</t>
  </si>
  <si>
    <t>Total des colonnes K ou U</t>
  </si>
  <si>
    <t>Hiérarchisation de l'offre - (fonction Rang)</t>
  </si>
  <si>
    <t>ces deux compteurs vous permettent de contrôler vos saisies</t>
  </si>
  <si>
    <t>MODE D'EMPLOI ( suite)</t>
  </si>
  <si>
    <t>COLONNE  N ou X selon modèle</t>
  </si>
  <si>
    <t>Compteur du nombre de réponses par soumissionnaire</t>
  </si>
  <si>
    <t>Compteur du nombre de lignes du lot</t>
  </si>
  <si>
    <t xml:space="preserve">Hiérarchisation des réponses </t>
  </si>
  <si>
    <t>COLONNE  O ou Y selon modèle</t>
  </si>
  <si>
    <t>Pondération des Prix HT/Kg litre ou Pièce saisis colonnes N ou X</t>
  </si>
  <si>
    <t>il se peut qu'un produit mal noté parce que plus cher vous convienne</t>
  </si>
  <si>
    <t>dans ce cas saisissez 1 (pour premier) dans la cellule correspondante à la ligne produit</t>
  </si>
  <si>
    <t>et expliquez ce choix dans un procès verbal pour la CAO</t>
  </si>
  <si>
    <t>* CAO :  la Commission des Appels d'Offres reste souveraine dans son choix</t>
  </si>
  <si>
    <t>MODÈLE A à partir de la ligne 366</t>
  </si>
  <si>
    <t>vous avez des tableaux de récap</t>
  </si>
  <si>
    <t>PAGE N° 2</t>
  </si>
  <si>
    <t>PAGE N° 1</t>
  </si>
  <si>
    <t xml:space="preserve">MODE D'EMPLOI  Pondération pour modèles  A  et  B </t>
  </si>
  <si>
    <t>PAGE N° 3</t>
  </si>
  <si>
    <t>MODE D'EMPLOI  Pondération modèle  A  et B</t>
  </si>
  <si>
    <t>NE RIEN SAISIR DANS CES TABLEAUX QUI SONT LIÉS AUX PRÉCÉDENTS</t>
  </si>
  <si>
    <t>FONCTIONNEMENT</t>
  </si>
  <si>
    <t>le fonctionnement général est assez simple</t>
  </si>
  <si>
    <t>TABLEAU N° 1</t>
  </si>
  <si>
    <t>TABLEAU N° 2</t>
  </si>
  <si>
    <t>TABLEAU N° 3</t>
  </si>
  <si>
    <t>par défaut j'ai saisi une valeur plafond de 50€ …</t>
  </si>
  <si>
    <t>AUCUN PRODUIT NE SERA PROPOSÉ A CE PRIX  Excel s'en sert pour comparer les offres</t>
  </si>
  <si>
    <t>ce tableau fait tout le travail d'analyse</t>
  </si>
  <si>
    <t>la pondération Prix est calculée selon la formule suivante</t>
  </si>
  <si>
    <t>❸ le coeff. Pondération à déjà été saisi dans le premier tableau cellule O6</t>
  </si>
  <si>
    <t>❶ LA valeur la plus basse Prix MINI est recherchée dans les colonnes de Y à AF</t>
  </si>
  <si>
    <t>avec cette formule :</t>
  </si>
  <si>
    <t>❷ la valeur du produit à comparer est affichée dans le tableau N° 3</t>
  </si>
  <si>
    <t xml:space="preserve"> colonnes P à W</t>
  </si>
  <si>
    <t>Points rapportés au Nb de lignes</t>
  </si>
  <si>
    <t>Hiérarchisation (fonction Rang)</t>
  </si>
  <si>
    <t>fonction Rang</t>
  </si>
  <si>
    <t>PETITE.VALEUR(Y12:AF12;NB.SI(Y12:AF12;"&lt;="&amp;0)+1))</t>
  </si>
  <si>
    <t>Total Points obtenus par chaque soumissionnaire pour les lignes saisies</t>
  </si>
  <si>
    <t>Nb de lignes pour chaque soumissionnaire</t>
  </si>
  <si>
    <t>Points rapportés au Nb de lignes (total de points divisé par le nombre de lignes)</t>
  </si>
  <si>
    <t>les prix saisis sur les 8 fiches soumissionnaires sont compilées  sur ce tableau N° 3</t>
  </si>
  <si>
    <t>la hiérarchisation des offres de prix se fait sur ce tableau avec la fonction Rang</t>
  </si>
  <si>
    <t>vous avez un tableau général lié aux différents tableaux de récap</t>
  </si>
  <si>
    <t>A PARTIR DE LA LIGNE 366  SUR LE MODÈLE A</t>
  </si>
  <si>
    <t>si vous n'avez pas les mêmes quantités et le même nombre de lignes chez chaque soumissionnaire c'est que vous avez une erreur de saisie</t>
  </si>
  <si>
    <t>J</t>
  </si>
  <si>
    <t>K</t>
  </si>
  <si>
    <t>L</t>
  </si>
  <si>
    <t>M</t>
  </si>
  <si>
    <t>N</t>
  </si>
  <si>
    <t>O</t>
  </si>
  <si>
    <t>P</t>
  </si>
  <si>
    <t>Soumissionnaire I</t>
  </si>
  <si>
    <t>Soumissionnaire J</t>
  </si>
  <si>
    <t>Soumissionnaire K</t>
  </si>
  <si>
    <t>Soumissionnaire L</t>
  </si>
  <si>
    <t>Soumissionnaire M</t>
  </si>
  <si>
    <t>Soumissionnaire N</t>
  </si>
  <si>
    <t>Soumissionnaire O</t>
  </si>
  <si>
    <t>Soumissionnaire P</t>
  </si>
  <si>
    <t>Rang</t>
  </si>
  <si>
    <t>SI(GT80=0;0;RANG(GT80;GT80:HI80))</t>
  </si>
  <si>
    <t>SI(GT83=0;0;RANG(GT83;GT83:HI83))</t>
  </si>
  <si>
    <r>
      <t>SI(GT86=0;0;RANG(GT86;GT86:HI86;</t>
    </r>
    <r>
      <rPr>
        <b/>
        <sz val="18"/>
        <color rgb="FFFF0000"/>
        <rFont val="Calibri"/>
        <family val="2"/>
        <scheme val="minor"/>
      </rPr>
      <t>16</t>
    </r>
    <r>
      <rPr>
        <sz val="14"/>
        <rFont val="Calibri"/>
        <family val="2"/>
        <scheme val="minor"/>
      </rPr>
      <t>))</t>
    </r>
  </si>
  <si>
    <t>Ordre décroissant du + grand au + petit</t>
  </si>
  <si>
    <t>Ordre croissant du + petit au + grand</t>
  </si>
  <si>
    <t>Si l'argument ordre a la valeur 0 (zéro) ou si cet argument est omis, Microsoft</t>
  </si>
  <si>
    <t>Excel calcule le rang d'un nombre comme si la liste définie par l'argument</t>
  </si>
  <si>
    <t>référence était triée par ordre décroissant.</t>
  </si>
  <si>
    <t>Si la valeur de l'argument ordre est différente de zéro, Microsoft Excel calcule</t>
  </si>
  <si>
    <t>le rang d'un nombre comme si la liste définie par l'argument référence était</t>
  </si>
  <si>
    <t>triée par ordre croissant.</t>
  </si>
  <si>
    <t>ordre croissant = argument ordre de valeur différent de zéro ;​ l'ordre croissant est une disposition de nombres allant du plus petit au plus grand.</t>
  </si>
  <si>
    <t xml:space="preserve"> ordre décroissant = argument ordre valeur 0 (zéro) ou  omis ; l'ordre décroissant est une disposition de nombres allant du plus grand au plus petit.</t>
  </si>
  <si>
    <t>Ordre décroissant du + grand au + petit  SI(GT60=0;0;RANG(GT61;GT61:HI61))</t>
  </si>
  <si>
    <t>Ordre décroissant du + grand au + petit  SI(GT43=0;0;RANG(GT43;GT43:HI43))</t>
  </si>
  <si>
    <t>Ordre décroissant du + grand au + petit  SI(GT40=0;0;RANG(GT40;GT40:HI40))</t>
  </si>
  <si>
    <t>Ordre décroissant du + grand au + petit  SI(GT37=0;0;RANG(GT37;GT37:HI37))</t>
  </si>
  <si>
    <t xml:space="preserve"> ordre décroissant = argument ordre valeur 0 (zéro) ou  omis ; l'ordre décroissant est une disposition de nombres allant du plus grand au plus petit. Exemple</t>
  </si>
  <si>
    <t>Exemple :</t>
  </si>
  <si>
    <r>
      <t>SI(GT70=0;0;RANG(GT70;GT70:HI70;</t>
    </r>
    <r>
      <rPr>
        <b/>
        <sz val="18"/>
        <color rgb="FFFF0000"/>
        <rFont val="Calibri"/>
        <family val="2"/>
        <scheme val="minor"/>
      </rPr>
      <t>16</t>
    </r>
    <r>
      <rPr>
        <sz val="14"/>
        <rFont val="Calibri"/>
        <family val="2"/>
        <scheme val="minor"/>
      </rPr>
      <t>)) - 16 parceque 16 soumissionnaires ou cellules à comparer</t>
    </r>
  </si>
  <si>
    <t>du moins disant au + cher</t>
  </si>
  <si>
    <t>Pour la recherche du prix le plus bas</t>
  </si>
  <si>
    <t>Pour la recherche du mieux noté</t>
  </si>
  <si>
    <t>adresses Alpha des colonnes &gt;</t>
  </si>
  <si>
    <t>Ordre décroissant du + grand au + petit  SI(EO12=0;0;RANG(EO13;EO13:FD13))</t>
  </si>
  <si>
    <t>Hiérarchisation : fonction Rang</t>
  </si>
  <si>
    <r>
      <t>SI(GT86=0;0;RANG(GT86;GT86:HI86;</t>
    </r>
    <r>
      <rPr>
        <b/>
        <sz val="18"/>
        <color rgb="FFFF0000"/>
        <rFont val="Calibri"/>
        <family val="2"/>
        <scheme val="minor"/>
      </rPr>
      <t>8</t>
    </r>
    <r>
      <rPr>
        <sz val="14"/>
        <rFont val="Calibri"/>
        <family val="2"/>
        <scheme val="minor"/>
      </rPr>
      <t>)) 8 pour 8 offres de soumissionnaires à comparer</t>
    </r>
  </si>
  <si>
    <t>Ordre décroissant du + grand au + petit  SI(CC12=0;0;RANG(CC11;CC11:CJ11))</t>
  </si>
  <si>
    <t>Ordre décroissant du + grand au + petit SI(EW12=0;0;RANG(EW13;EW13:FD13))</t>
  </si>
  <si>
    <t>Quantité</t>
  </si>
  <si>
    <t>Prix HT/Kg -L- pièce</t>
  </si>
  <si>
    <t>formule : G59*F59</t>
  </si>
  <si>
    <t>Vous pouvez changer d'entête et de formules en collant à la place les cellules ci-dessous</t>
  </si>
  <si>
    <t>vous avez le choix entre 2 entêtes et 2 modes de calcul</t>
  </si>
  <si>
    <t>voir rubrique N° 12 ligne 50</t>
  </si>
  <si>
    <t>Date</t>
  </si>
  <si>
    <t>GRILLE D'ANALYSE DES OFFRES DE PRIX</t>
  </si>
  <si>
    <t>Ne pas supprimer cette ligne</t>
  </si>
  <si>
    <t>ligne 15 NE PAS TOUCHER A CETTE CELLULE</t>
  </si>
  <si>
    <t xml:space="preserve">Quantité approximative annuelle </t>
  </si>
  <si>
    <t>Quoi ?    Kg litre ou Pièce</t>
  </si>
  <si>
    <t>Ces deux colonnes sont liées avec les colonnes identiques de chaque soumissionnaire</t>
  </si>
  <si>
    <t>COLONNE G - H</t>
  </si>
  <si>
    <t>kg</t>
  </si>
  <si>
    <t>à coller sur toutes les lignes</t>
  </si>
  <si>
    <t>pour les sauces j'ai divisé le résultat par 1000 puisque j'utilise des grammes pour l'exemple</t>
  </si>
  <si>
    <t>COLONNE - H à J</t>
  </si>
  <si>
    <t>Famille :</t>
  </si>
  <si>
    <t>Produits laitiers</t>
  </si>
  <si>
    <t>10.12</t>
  </si>
  <si>
    <t>Fiches techniques obligatoires à joindre à l’offre pour tous les articles des lots</t>
  </si>
  <si>
    <t>A vous d'actualiser la liste des produits - les poids unitaires et les conditionnements de vente</t>
  </si>
  <si>
    <t>Les quantités approximatives annuelles sont à fournir à vos soumissionnaires- ces données seront à titre indicatif, et non  contractuelles.</t>
  </si>
  <si>
    <t>portions</t>
  </si>
  <si>
    <t>Saisissez les Prix HT/Kg litre ou Pièce</t>
  </si>
  <si>
    <t>Attention ne saisissez rien dans les colonnes de hiérarchisation</t>
  </si>
  <si>
    <t>Coefficient Prix</t>
  </si>
  <si>
    <t>E = demande d'échantillon - collez le E dans la colonne C</t>
  </si>
  <si>
    <t>I majuscule = lignes infructueuses - collez le I dans la colonne C</t>
  </si>
  <si>
    <t>40 gr</t>
  </si>
  <si>
    <t>Pondération des montants estimatifs Hors TVA (de la ligne 8 - des colonnes FX à GM)</t>
  </si>
  <si>
    <t>Total Points obtenus par chaque soumissionnaire</t>
  </si>
  <si>
    <t>Dans cette partie du document les saisies sont manuelles…Excel est une aide à la décision mais ne doit pas "évaluer" à votre place</t>
  </si>
  <si>
    <t>Avant de saisir quoi que ce soit dans une cellule cliquez dessus pour vérifier qu'il n'y ait pas de formules</t>
  </si>
  <si>
    <t>CUISINE CENTRALE DE ………..EXEMPLE DE GRILLE D'ANALYSE DES OFFRES DE PRIX PRIX  MODÈLE C - 16 Soumissionnaires</t>
  </si>
  <si>
    <t>CUISINE CENTRALE DE ………..EXEMPLE DE GRILLE D'ANALYSE DES OFFRES DE PRIX PRIX  MODÈLE B - 8 Soumissionnaires</t>
  </si>
  <si>
    <t>Pondération des montants estimatifs Hors TVA (de la ligne 8 - des colonnes CV à DC)</t>
  </si>
  <si>
    <t>A partir de cette colonne vous n'avez plus rien à saisir SAUF le Rapport colonne DG</t>
  </si>
  <si>
    <t>A partir de cette colonne vous n'avez plus rien à saisir SAUF le Rapport colonne GQ</t>
  </si>
  <si>
    <t>CUISINE CENTRALE 17</t>
  </si>
  <si>
    <t>CUISINE CENTRALE   17</t>
  </si>
  <si>
    <t>Pondération des montants estimatifs Hors TVA (de la ligne 8 - des colonnes FH à FO)</t>
  </si>
  <si>
    <t>Saisissez les Prix HT/Kg litre ou Pièce colonne AD</t>
  </si>
  <si>
    <t>Saisissez les Prix HT/Kg litre ou Pièce colonne AS</t>
  </si>
  <si>
    <t>Saisissez les Prix HT/Kg litre ou Pièce colonne BH</t>
  </si>
  <si>
    <t>Saisissez les Prix HT/Kg litre ou Pièce colonne BW</t>
  </si>
  <si>
    <t>Saisissez les Prix HT/Kg litre ou Pièce colonne CL</t>
  </si>
  <si>
    <t>Saisissez les Prix HT/Kg litre ou Pièce colonne DA</t>
  </si>
  <si>
    <t>Saisissez les Prix HT/Kg litre ou Pièce colonne DP</t>
  </si>
  <si>
    <t>Saisissez les Prix HT/Kg litre ou Pièce colonne EE</t>
  </si>
  <si>
    <t>CUISINE CENTRALE DE ………..EXEMPLE DE GRILLE D'ANALYSE DES OFFRES DE PRIX PRIX  MODÈLE A - 8 Soumissionnaires</t>
  </si>
  <si>
    <t>MODÈLE A</t>
  </si>
  <si>
    <t>MODÈLE B</t>
  </si>
  <si>
    <t>COLONNES I à P  ne rien saisir pour le modèle A</t>
  </si>
  <si>
    <t>Tableau synoptique pour suivre la hiérarchisation de chaque ligne de produit</t>
  </si>
  <si>
    <t>pour le modèle B</t>
  </si>
  <si>
    <t>Saisissez les prix colonnes V - X - Z - AB - AD - AF - AH - AJ</t>
  </si>
  <si>
    <t>Adresse Alpha des colonnes</t>
  </si>
  <si>
    <t>&lt;  ne saisissez rien dans les colonnes de hiérarchisation</t>
  </si>
  <si>
    <t>COLONNE Q ou AK</t>
  </si>
  <si>
    <t xml:space="preserve">Produits laitiers (1012) </t>
  </si>
  <si>
    <t xml:space="preserve">ne saisissez que les familles de produits et les annotations </t>
  </si>
  <si>
    <t>qui ne doivent pas être numérotés comme les produits saisis colonne D</t>
  </si>
  <si>
    <t>vous pouvez aussi collez les demandes d'échantillons</t>
  </si>
  <si>
    <t xml:space="preserve">saisissez l'intitulé du lot exemple : Produits laitiers (1012) </t>
  </si>
  <si>
    <t>COLONNE B  ou T selon modèle..rien à saisir</t>
  </si>
  <si>
    <t>MODE D'EMPLOI  Fiche soumissionnaire modèles  A</t>
  </si>
  <si>
    <t>Fiche soumissionnaire Modèles B et C allégés</t>
  </si>
  <si>
    <t>sur les modèles B et C vous n'avez rien à saisir</t>
  </si>
  <si>
    <t>le modèle C est prévu pour 16 soumissionnaires</t>
  </si>
  <si>
    <t>le modèle B est prévu pour 8 soumissionnaires</t>
  </si>
  <si>
    <t>COLONNE C pour le Modèle A</t>
  </si>
  <si>
    <t>COLONNE D pour le Modèle A</t>
  </si>
  <si>
    <t>COLONNE - E à G pour le Modèle A</t>
  </si>
  <si>
    <t>ces colonnes ont été supprimées sur les modèles B et C</t>
  </si>
  <si>
    <t>possibilité de masquer la colonne sur le modèle A</t>
  </si>
  <si>
    <t>les Quantités approximatives annuelles ont déjà été saisies dans les colonnes précédentes</t>
  </si>
  <si>
    <t>COLONNE K ou U selon modèle ne rien saisir</t>
  </si>
  <si>
    <t>formule : Quantité approximative annuelle X (multipliée) par le Prix HT/Kg litre ou Pièce</t>
  </si>
  <si>
    <t>Dans le modèle A uniquement :</t>
  </si>
  <si>
    <t xml:space="preserve">si vous souhaitez individualiser chaque soumissionnaire ; </t>
  </si>
  <si>
    <t>collez le modèle ci-dessous dans les colonnes pour couper les liaisons</t>
  </si>
  <si>
    <t>COLONNE  P modèle A uniquement</t>
  </si>
  <si>
    <t xml:space="preserve">L'AIDE A LA DÉCISION </t>
  </si>
  <si>
    <t>et voila c'est fini pour la pondération Prix</t>
  </si>
  <si>
    <t>Peu commun pourquoi ?</t>
  </si>
  <si>
    <t>A chacun d'utiliser la fonction qui l'intéresse</t>
  </si>
  <si>
    <t>Vous avez peu de documents excel traitant la pondération à la ligne de produit (horizontal)</t>
  </si>
  <si>
    <t>SI VOUS SOUHAITEZ UTILISER LA FONCTION HORIZONTALE</t>
  </si>
  <si>
    <t xml:space="preserve"> La répartition du montant minimum et maximum du lot se fera en fonction des notes pondérées entre les X ? Soumissionnaires qui deviendront fournisseurs.</t>
  </si>
  <si>
    <t>Compte tenu de la nécessaire sécurité des approvisionnements, les lots seront attribués à ? ..X .(deux fournisseurs différents) à définir par la CAO*</t>
  </si>
  <si>
    <t xml:space="preserve">Chaque article du lot est indépendant des autres articles du même lot. </t>
  </si>
  <si>
    <t>Un même lot peut être attribué à plusieurs fournisseurs (à définir par la CAO*)</t>
  </si>
  <si>
    <t>Après avoir saisi les prix ; faites une copie du document (vous garderez l'original pour la CAO)</t>
  </si>
  <si>
    <t>SUR LA COPIE</t>
  </si>
  <si>
    <t>Soit vous hiératrchisez par le poids financier au Moins disant mais que devient la notion du MIEUX disant ?</t>
  </si>
  <si>
    <t>Soit vous hiératrchisez à la ligne de produit</t>
  </si>
  <si>
    <t>Combien de soumissionnaires retenir par lot ? À chacun sa "popote" mais il faut que cela soit clairement défini et expliqué - à et par - la CAO*</t>
  </si>
  <si>
    <t>Combien de lignes attribuer par lot ?</t>
  </si>
  <si>
    <t>Si vous faites le choix d'attribuer le lot à 2 candidats …comment les départager des autres et entre eux</t>
  </si>
  <si>
    <t>En choississant les soumissionnaires ayant le plus de lignes le mieux pondérées</t>
  </si>
  <si>
    <t>En retenant les soumissionnaires ayant le plus de lignes le mieux pondérées</t>
  </si>
  <si>
    <t>combiné avec une hiérarchisation du Montant estimatif hors TVA (verticale)</t>
  </si>
  <si>
    <t>Combien de soumissionnaires retenir par lot ?</t>
  </si>
  <si>
    <t xml:space="preserve"> À chacun sa "popote" mais il faut que cela soit clairement défini et expliqué - à et par - la CAO*</t>
  </si>
  <si>
    <t>Conservez les prix des soumissionnaires pressentis et seulement ceux-là</t>
  </si>
  <si>
    <t>même si d'autres soumissionnaires ont des prix hiérarchisés N° 1</t>
  </si>
  <si>
    <t>Au fur et à mesure que vous supprimerez les prix des soumissionnaires non pressentis</t>
  </si>
  <si>
    <t>la hiérarchisation se refera automatiquement avec les prix des soumissionnaires en compétition</t>
  </si>
  <si>
    <t>En retenant les soumissionnaires ayant le plus de lignes les mieux pondérées</t>
  </si>
  <si>
    <t>CHOIX A PROPOSER A LA COMMISSION D'APPELS D'OFFRES</t>
  </si>
  <si>
    <t>Vous pouvez faire une projection croisée par le nombre de lignes qu'il serait possible de retenir</t>
  </si>
  <si>
    <t>et le poids financier des propositions des compétiteurs pressentis</t>
  </si>
  <si>
    <t>FIN</t>
  </si>
  <si>
    <t>Vous avez un modèle peu commun à votre disposition adaptez le à vos besoins</t>
  </si>
  <si>
    <t>J. Leboucher</t>
  </si>
  <si>
    <t>Valeurs analysées = colonnes J . M . P . S</t>
  </si>
  <si>
    <t>http://user.services.openoffice.org/fr/forum/viewtopic.php?t=358</t>
  </si>
  <si>
    <t>PETITE.VALEUR(S343:V343;NB.SI(S343:V343;"&lt;="&amp;0)+1)</t>
  </si>
  <si>
    <t>valeur maxi (très satisfaisant)</t>
  </si>
  <si>
    <t>nbre de points attribué X coefficient de pondération</t>
  </si>
  <si>
    <t>MIEUX disant</t>
  </si>
  <si>
    <t>Prix Mini</t>
  </si>
  <si>
    <t>CRITERE QUALITATIF - PONDERATION TECHNIQUE = ( valeur proposée par le soumissionnare cela peut etre par exp : un % de produit analysé ) X multiplié par le Coefficient de pondération  ) / nbre de points maxi (très satisfaisant)</t>
  </si>
  <si>
    <t>Valeur Maxi</t>
  </si>
  <si>
    <t>Valeur Mini</t>
  </si>
  <si>
    <t>Pondération</t>
  </si>
  <si>
    <t xml:space="preserve">valeurs proposées par les soumissionnaires </t>
  </si>
  <si>
    <t>U</t>
  </si>
  <si>
    <t>T</t>
  </si>
  <si>
    <t>S</t>
  </si>
  <si>
    <t>R</t>
  </si>
  <si>
    <t>Q</t>
  </si>
  <si>
    <t>Valeur MAXI</t>
  </si>
  <si>
    <t xml:space="preserve">valeur proposée par le soumissionnaire </t>
  </si>
  <si>
    <t>Critère Qualitatif (valeur du soumissionnaire) multiplié par le coeff de pondération divisé par la valeur Maxi</t>
  </si>
  <si>
    <t>Soumissionnare D</t>
  </si>
  <si>
    <t>Soumissionnare C</t>
  </si>
  <si>
    <t>Soumissionnare B</t>
  </si>
  <si>
    <t>Soumissionnare A</t>
  </si>
  <si>
    <t xml:space="preserve">Coeff. </t>
  </si>
  <si>
    <t>Pondération TECHNIQUE</t>
  </si>
  <si>
    <t xml:space="preserve"> divisé par le % MAXI proposé par l'ensemble des soumissionnaires</t>
  </si>
  <si>
    <t xml:space="preserve">CRITERE QUALITATIF - PONDERATION TECHNIQUE = ( valeur proposée par le soumissionnare cela peut etre par exp : un % de produit analysé ) X multiplié par le Coefficient de pondération  ) </t>
  </si>
  <si>
    <t>Coefficient de pondération = 50</t>
  </si>
  <si>
    <t>Valeur la plus basse  =  Prix Mini</t>
  </si>
  <si>
    <t>valeur analysée</t>
  </si>
  <si>
    <t>valeur la plus basse X  coefficient de pondération</t>
  </si>
  <si>
    <t>MOINS disant</t>
  </si>
  <si>
    <t>CRITERE QUANTITATIF - PONDERATION PRIX = ( prix MINI proposé par l'ensemble les soumissionnaires X multiplié par le Coefficient de pondération  ) divisé par le prix proposé</t>
  </si>
  <si>
    <t>Prix Maxi</t>
  </si>
  <si>
    <t>Prix (valeur analysée)</t>
  </si>
  <si>
    <t>Prix MAXI</t>
  </si>
  <si>
    <t>Critère Quantitatif ( prix mini multiplié par le coeff.) divisé par valeur analysée</t>
  </si>
  <si>
    <t>Pondération PRIX</t>
  </si>
  <si>
    <t>FORMULES POUR COMPARER DES OFFRES DANS LE CADRE DE MARCHÉS PUBLICS</t>
  </si>
  <si>
    <t>Saisissez vos valeurs dans les cellules fond ivoire ou jaune</t>
  </si>
  <si>
    <t xml:space="preserve">Largeurs de colonnes conseillé : 14 - Hauteur de lignes conseillé : 18 </t>
  </si>
  <si>
    <t>Saisissez vos valeurs cellules fond jaune</t>
  </si>
  <si>
    <t>❷</t>
  </si>
  <si>
    <t>❸</t>
  </si>
  <si>
    <t>❶</t>
  </si>
  <si>
    <t>❹</t>
  </si>
  <si>
    <t>OU</t>
  </si>
  <si>
    <t>% du produit à comparer</t>
  </si>
  <si>
    <t>% moins  pour 100g</t>
  </si>
  <si>
    <t>❷ % du produit à comparer</t>
  </si>
  <si>
    <t>❸ coefficient de pondération</t>
  </si>
  <si>
    <t>❶ % moins  pour 100g</t>
  </si>
  <si>
    <t>❹  Pondération =</t>
  </si>
  <si>
    <t>Formule  MOINS = PLUS de points</t>
  </si>
  <si>
    <t>la valeur la plus basse* est recherchée sur chaque ligne de produit</t>
  </si>
  <si>
    <t>analyse des critères "quantitatifs" (prix, délais proposés par les candidats, coût d'utilisation, etc …)</t>
  </si>
  <si>
    <t>critères QUANTITATIFS  MOINS DISANT - MOINS = PLUS de points</t>
  </si>
  <si>
    <t>ICI</t>
  </si>
  <si>
    <t>nbre de points maxi (très satisfaisant)</t>
  </si>
  <si>
    <t>nbre de points attribué</t>
  </si>
  <si>
    <t xml:space="preserve">OU </t>
  </si>
  <si>
    <t>Points MAXI</t>
  </si>
  <si>
    <t>❸ nbre de points maxi (très satisfaisant)</t>
  </si>
  <si>
    <t>❷ coefficient de pondération</t>
  </si>
  <si>
    <t>❶ nbre de points attribué</t>
  </si>
  <si>
    <t>Formule  PLUS  ou MIEUX = + de points</t>
  </si>
  <si>
    <t>Avant de saisir quoi que ce soit dans une cellule cliquez dessus pour vérifier qu'il n'y ait pas de formule</t>
  </si>
  <si>
    <t>analyse des critères "qualitatifs" (valeur technique, méthodologie, niveau de SAV et assistance technique, etc …)</t>
  </si>
  <si>
    <t>A quoi sert la cellule ICI ? À sélectionner le document en cliquant dessus et en vous déportant vers la droite</t>
  </si>
  <si>
    <t>critères QUALITATIFS  MIEUX DISANT  - PLUS  ou MIEUX = PLUS de points</t>
  </si>
  <si>
    <t>Transmettez votre savoir et votre savoir faire  peu importe qui le récupère; pourvu qu'un plus grand nombre puisse en bénéficier.</t>
  </si>
  <si>
    <t>http://formations-excel.blogspot.fr/2016/03/formats-fichiers-excel-xlsx.html</t>
  </si>
  <si>
    <t>Différence entre un fichier XLS et XLSX (ou XLSM)</t>
  </si>
  <si>
    <t>A vous de créer vos documents personnalisés  d'en vérifier les fonction et les liaisons</t>
  </si>
  <si>
    <t>Coupez …tranchez….adaptez…ou modifiez ….</t>
  </si>
  <si>
    <t>Voici une adresse pour quelques exemples de fonctions</t>
  </si>
  <si>
    <t>Des formules - des applications….un petit éventail de ce que vous pouvez faire avec un tableur</t>
  </si>
  <si>
    <t>Ce document à pour vocation de vous aider à développer votre inspiration pour la création de vos tableaux.</t>
  </si>
  <si>
    <t>Ce fichier s'adresse en priorité aux jeunes qui souhaiteraient s'initier à l'aspect technique des marchés publics alimentaires</t>
  </si>
  <si>
    <t>Madame   Monsieur     Bonjour</t>
  </si>
  <si>
    <t>Répertoire TAO - Trousse - A - Outils</t>
  </si>
  <si>
    <t>MARCHÉS PUBLICS</t>
  </si>
  <si>
    <t>PONDÉRATION DES PRIX</t>
  </si>
  <si>
    <t>mais cela vous servira également pour donner des explications aux soumissionnaires non retenus</t>
  </si>
  <si>
    <t>Modèle A pour 8 soumissionnaires</t>
  </si>
  <si>
    <t>Modèle C  comme le B avec 16 soumissionnaires</t>
  </si>
  <si>
    <t>Je vous propose 3 modèles peu commun adaptez les à vos besoins</t>
  </si>
  <si>
    <t>DOCUMENT N° 2</t>
  </si>
  <si>
    <t>Modèle B  comme le A en version allégée</t>
  </si>
  <si>
    <t>Vous avez peu de documents excel sur le net traitant la pondération à la ligne de produit (horizontal)</t>
  </si>
  <si>
    <t>Dans ces documents</t>
  </si>
  <si>
    <t xml:space="preserve">Chaque article d'un lot est indépendant des autres articles du même lot. </t>
  </si>
  <si>
    <t>Utilisation :</t>
  </si>
  <si>
    <t>Montant estimatif hors TVA (vertical)</t>
  </si>
  <si>
    <t>pondération à la ligne de produit (horizontal)</t>
  </si>
  <si>
    <t>B = moins disant</t>
  </si>
  <si>
    <t>C = moins disant</t>
  </si>
  <si>
    <t xml:space="preserve">Modèle A = colonne FS   /    Modèle B = colonne DG   /    Modèle C = colonne GQ </t>
  </si>
  <si>
    <t xml:space="preserve">Soit vous hiératrchisez par le poids financier au Moins disant </t>
  </si>
  <si>
    <t xml:space="preserve"> VERSION D</t>
  </si>
  <si>
    <t>Mai 2018 annule et remplace les versions précédentes</t>
  </si>
  <si>
    <t>http://www.excel-downloads.com/remository/Download/Professionnels/Planification-et-gestion-de-projets/SPACE.html</t>
  </si>
  <si>
    <t xml:space="preserve"> &gt;</t>
  </si>
  <si>
    <t xml:space="preserve">Fil de discussion dédié à ce programme </t>
  </si>
  <si>
    <t>lien &gt;</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</si>
  <si>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</si>
  <si>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Site à découvrir</t>
  </si>
  <si>
    <t>un lien rompu ou devenu obsolète…..pas de panique…Google saura vous retrouver un document équivalent</t>
  </si>
  <si>
    <t>Joël LEBOUCHER …Octobre 2015</t>
  </si>
  <si>
    <t>Bienvenue sur wikiHow, le site de tutoriels le plus reconnu d'internet</t>
  </si>
  <si>
    <t>EXCEL - Supprimer la protection</t>
  </si>
  <si>
    <t>http://www.mdf-xlpages.com/modules/publisher/item.php?itemid=91</t>
  </si>
  <si>
    <t>Fonction INDIRECT - Exemples d'application</t>
  </si>
  <si>
    <t>Formation Excel 2016 Faire un tableau</t>
  </si>
  <si>
    <t>FENÊTRE EXCEL</t>
  </si>
  <si>
    <t>Excel - fonctions date/heure</t>
  </si>
  <si>
    <t>https://www.youtube.com/watch?v=yk_ypXvUaHo</t>
  </si>
  <si>
    <t>https://support.office.com/fr-fr/article/combiner-le-texte-de-deux-cellules-ou-plus-en-une-cellule-81ba0946-ce78-42ed-b3c3-21340eb164a6</t>
  </si>
  <si>
    <t>Lien &gt;</t>
  </si>
  <si>
    <t>Les 20 meilleurs Tricks Mathématiques</t>
  </si>
  <si>
    <t>Excel SI-ALORS: comment fonctionne la formule SI ?</t>
  </si>
  <si>
    <t>Alternatives à Microsoft Excel : 5 programmes gratuits et convaincants</t>
  </si>
  <si>
    <t>Forum Bureautique</t>
  </si>
  <si>
    <t>Trouver les liens externes d’un classeur</t>
  </si>
  <si>
    <t>https://www.youtube.com/watch?v=li4XNespLxg</t>
  </si>
  <si>
    <t>https://www.youtube.com/watch?v=YfGrccEQGKk</t>
  </si>
  <si>
    <t>liens &gt;</t>
  </si>
  <si>
    <t>supprimer les #N/A et les #DIV/0! d'un tableau Excel</t>
  </si>
  <si>
    <t xml:space="preserve">prof couillon - </t>
  </si>
  <si>
    <t>https://www.youtube.com/channel/UCK4qfUuh9kpBByJFIMBPTtA/playlists</t>
  </si>
  <si>
    <t>Fonction SOMME.SI.ENS</t>
  </si>
  <si>
    <t>https://www.excel-exercice.com/somme-si-ens/</t>
  </si>
  <si>
    <t xml:space="preserve">Tuto De Rien - </t>
  </si>
  <si>
    <t>https://www.youtube.com/c/TutoDeRien/playlists</t>
  </si>
  <si>
    <t xml:space="preserve">Aide &amp; apprentissage d'Excel - </t>
  </si>
  <si>
    <t>https://support.microsoft.com/fr-fr/excel</t>
  </si>
  <si>
    <t xml:space="preserve">Kévin Brundu - </t>
  </si>
  <si>
    <t>https://www.youtube.com/c/K%C3%A9vinBrundu/videos</t>
  </si>
  <si>
    <t xml:space="preserve">Formation informatique avec Cedric - </t>
  </si>
  <si>
    <t>https://www.youtube.com/watch?v=e2kzRDcW5iI</t>
  </si>
  <si>
    <t>https://www.youtube.com/user/ExcelExercice/videos</t>
  </si>
  <si>
    <t xml:space="preserve">Frédéric LE GUEN -  </t>
  </si>
  <si>
    <t xml:space="preserve">https://www.excel-exercice.com/ </t>
  </si>
  <si>
    <t>Quelques sites Excel pour vous aider à créer vos documents</t>
  </si>
  <si>
    <t>Je remercie chaleureusement les internautes passionnés qui élaborent et proposent des formules et fonctions imbriquées</t>
  </si>
  <si>
    <t>Les unités pifométriques</t>
  </si>
  <si>
    <t>p</t>
  </si>
  <si>
    <t>q</t>
  </si>
  <si>
    <t>Z</t>
  </si>
  <si>
    <t>³</t>
  </si>
  <si>
    <t>cm³ </t>
  </si>
  <si>
    <t>M³ </t>
  </si>
  <si>
    <t>m³ </t>
  </si>
  <si>
    <t>le ³ se fait en tapant alt+0179</t>
  </si>
  <si>
    <t>Police Wingdings 3</t>
  </si>
  <si>
    <t>²</t>
  </si>
  <si>
    <t xml:space="preserve">cm² </t>
  </si>
  <si>
    <t xml:space="preserve">M² </t>
  </si>
  <si>
    <t xml:space="preserve">m² </t>
  </si>
  <si>
    <t>le ² se fait en tapant alt+0178</t>
  </si>
  <si>
    <t>u</t>
  </si>
  <si>
    <t>t</t>
  </si>
  <si>
    <t>ou copier-coller</t>
  </si>
  <si>
    <t>Format | cellule | personnalisé | 0" cm³"</t>
  </si>
  <si>
    <t>0.00\ " cm³"</t>
  </si>
  <si>
    <t>Φ</t>
  </si>
  <si>
    <t>▼</t>
  </si>
  <si>
    <t>▲</t>
  </si>
  <si>
    <t>◄</t>
  </si>
  <si>
    <t>►</t>
  </si>
  <si>
    <t>ø</t>
  </si>
  <si>
    <t>¾</t>
  </si>
  <si>
    <t>½</t>
  </si>
  <si>
    <t>¼</t>
  </si>
  <si>
    <t>»</t>
  </si>
  <si>
    <t>±</t>
  </si>
  <si>
    <t>≈</t>
  </si>
  <si>
    <t>‰</t>
  </si>
  <si>
    <t>@</t>
  </si>
  <si>
    <t>&amp;</t>
  </si>
  <si>
    <t>%</t>
  </si>
  <si>
    <t>$</t>
  </si>
  <si>
    <t>#</t>
  </si>
  <si>
    <t>"</t>
  </si>
  <si>
    <t>!</t>
  </si>
  <si>
    <t>des caractères spéciaux</t>
  </si>
  <si>
    <t>⓿❶❷❸❹❺❻❼❽❾❿⓫⓬⓭⓮⓯⓰⓱⓲⓳⓴</t>
  </si>
  <si>
    <t>cliquez sur la colonne  C et sélectionnez dans la barre le numéro qui vous intéresse</t>
  </si>
  <si>
    <t>couleur de police blanc sur fond gris à modifier pour vos documents</t>
  </si>
  <si>
    <t>⓪①②③④⑤⑥⑦⑧⑨⑩⑪⑫⑬⑭⑮⑯⑰⑱⑲⑳</t>
  </si>
  <si>
    <t>20</t>
  </si>
  <si>
    <t>19</t>
  </si>
  <si>
    <t>18</t>
  </si>
  <si>
    <t>17</t>
  </si>
  <si>
    <t>16</t>
  </si>
  <si>
    <t>15</t>
  </si>
  <si>
    <t>14</t>
  </si>
  <si>
    <t>13</t>
  </si>
  <si>
    <t>12</t>
  </si>
  <si>
    <t>11</t>
  </si>
  <si>
    <t>10</t>
  </si>
  <si>
    <t>9</t>
  </si>
  <si>
    <t>8</t>
  </si>
  <si>
    <t>7</t>
  </si>
  <si>
    <t>6</t>
  </si>
  <si>
    <t>5</t>
  </si>
  <si>
    <t>4</t>
  </si>
  <si>
    <t>3</t>
  </si>
  <si>
    <t>2</t>
  </si>
  <si>
    <t>⓴</t>
  </si>
  <si>
    <t>⓳</t>
  </si>
  <si>
    <t>⓲</t>
  </si>
  <si>
    <t>⓱</t>
  </si>
  <si>
    <t>⓰</t>
  </si>
  <si>
    <t>⓯</t>
  </si>
  <si>
    <t>⓮</t>
  </si>
  <si>
    <t>⓭</t>
  </si>
  <si>
    <t>⓬</t>
  </si>
  <si>
    <t>⓫</t>
  </si>
  <si>
    <t>❿</t>
  </si>
  <si>
    <t>❾</t>
  </si>
  <si>
    <t>❽</t>
  </si>
  <si>
    <t>❼</t>
  </si>
  <si>
    <t>❻</t>
  </si>
  <si>
    <t>❺</t>
  </si>
  <si>
    <t>Une numérotation avec couleur de police modifiable</t>
  </si>
  <si>
    <t>VRINDA   Vrinda</t>
  </si>
  <si>
    <t>TW CEN MT  Tw Cen MT</t>
  </si>
  <si>
    <t>TRBUCHET MF  Trébuchet MF</t>
  </si>
  <si>
    <t>TIMES NEW ROMAN Times New Roman</t>
  </si>
  <si>
    <t>TAHOMA   Tahoma</t>
  </si>
  <si>
    <t>PALATINO LINOTYPE  Palatino Linotype</t>
  </si>
  <si>
    <t>GIL SANS MT  Gill Sans MT</t>
  </si>
  <si>
    <t>COMIC SANS MF  Comic Sans MF</t>
  </si>
  <si>
    <t>ARIAL NARROW    Arial Narrow</t>
  </si>
  <si>
    <t>Autres polices à découvrir</t>
  </si>
  <si>
    <t>Monétaire</t>
  </si>
  <si>
    <t>0" %"</t>
  </si>
  <si>
    <t>0.000" Kg"</t>
  </si>
  <si>
    <t>personnalisés &gt;</t>
  </si>
  <si>
    <t>VERDANA</t>
  </si>
  <si>
    <t>ROCKWELL</t>
  </si>
  <si>
    <t>CALIBRI</t>
  </si>
  <si>
    <t>ARIAL</t>
  </si>
  <si>
    <t>15.5 &gt;</t>
  </si>
  <si>
    <t>Verdana</t>
  </si>
  <si>
    <t>Rockwell</t>
  </si>
  <si>
    <t>Calibri</t>
  </si>
  <si>
    <t>Arial</t>
  </si>
  <si>
    <t>Quelques formats utilisés</t>
  </si>
  <si>
    <t>Quelques polices de caractères utilisées</t>
  </si>
  <si>
    <t>ATTENTION : dans le cadre des marchés publics vérifiez bien que ces modes de calculs soient acceptés.</t>
  </si>
  <si>
    <t>Il y a eu une période ou les prix devaient passer à la moulinette des coefficients</t>
  </si>
  <si>
    <t>COMPARATIF FOURNISSEURS</t>
  </si>
  <si>
    <t>Taux de remises</t>
  </si>
  <si>
    <t>Offres</t>
  </si>
  <si>
    <t>Automatisation de comparaison d'appel d'offre</t>
  </si>
  <si>
    <t>Objet : Matériel informatique</t>
  </si>
  <si>
    <t>Pc Azur</t>
  </si>
  <si>
    <t>Lien&gt;</t>
  </si>
  <si>
    <t>https://forum.excel-pratique.com/forum/automatisation-de-comparaison-d-appel-d-offre-51129</t>
  </si>
  <si>
    <t>Numéro Appel d'Offre</t>
  </si>
  <si>
    <t>EquipInfo</t>
  </si>
  <si>
    <t>Fournisseur choisi --&gt;</t>
  </si>
  <si>
    <t>TechID</t>
  </si>
  <si>
    <t> exemple tableau de comparaison offres fournisseurs</t>
  </si>
  <si>
    <t>https://exemple.galerie-creation.com/exemple-tableau-de-comparaison-offres-fournisseurs-r-1506871.htm</t>
  </si>
  <si>
    <t>Désignation produit</t>
  </si>
  <si>
    <t>Prix Unitaire de base</t>
  </si>
  <si>
    <t>Total de la commande</t>
  </si>
  <si>
    <t>Entrer et comparer des devis d'appels d'offre et octroyer des contrats</t>
  </si>
  <si>
    <t>Taux de remise :</t>
  </si>
  <si>
    <t>https://docs.microsoft.com/fr-fr/dynamics365/supply-chain/procurement/tasks/enter-compare-rfq-bids-award-contracts</t>
  </si>
  <si>
    <t>Epicerie salée</t>
  </si>
  <si>
    <t>Formats de fichiers utilisables selon le guide pratique de la dématérialisation des marchés publics</t>
  </si>
  <si>
    <t>Charcuterie</t>
  </si>
  <si>
    <t>http://www.marche-public.fr/Marches-publics/Definitions/Entrees/Dematerialisation/Format-de-fichier.htm</t>
  </si>
  <si>
    <t>Total HT avant remise --&gt;</t>
  </si>
  <si>
    <t>Total HT après remise --&gt;</t>
  </si>
  <si>
    <t>Les Modèles-Type</t>
  </si>
  <si>
    <t>Appel d'Offre Numéro</t>
  </si>
  <si>
    <t>Moins disant</t>
  </si>
  <si>
    <t>Ecart</t>
  </si>
  <si>
    <t>http://dgcmp.cd/modele.php</t>
  </si>
  <si>
    <t>Etude comparative Excel - Appel d'Offre</t>
  </si>
  <si>
    <t>https://www.google.com/search?q=FORMULES+EXCEL+COMPARAISON+D%27OFFRES+de+prix&amp;rlz=1C1AVFC_enFR845FR845&amp;sxsrf=ALeKk012uXuehZWhYlB9dDrR-H92eWww7w:1612961385537&amp;source=lnms&amp;tbm=vid&amp;sa=X&amp;ved=2ahUKEwiloK6zrd_uAhWKBGMBHeRrCNoQ_AUoA3oECBEQBQ&amp;biw=2400&amp;bih=1171</t>
  </si>
  <si>
    <t>https://www.bonbache.fr/etudes-comparatives-de-prix-avec-excel-183.html</t>
  </si>
  <si>
    <t xml:space="preserve">Cette mise en pratique Excel propose de réaliser une étude comparative des prix proposés par différents fournisseurs d'une société, </t>
  </si>
  <si>
    <t>qui souhaite renouveler son parc informatique. Après trois appels d'offres, les conditions concédées par les fournisseurs ont évolué.</t>
  </si>
  <si>
    <t>Pratique des Marchés publics dans les Collectivités Territoriales</t>
  </si>
  <si>
    <t xml:space="preserve"> Il s'agit de dresser un tableau de bord qui permette de suivre dynamiquement les propositions, afin de faire ressortir sans équivoque, </t>
  </si>
  <si>
    <t>la meilleure offre.</t>
  </si>
  <si>
    <t>http://web.lexisnexis.fr/newsletters/pratiques_metiers/10_2013/pdf/criteres_20.pdf</t>
  </si>
  <si>
    <t>La formule de notation du critère prix</t>
  </si>
  <si>
    <t>LA NOTATION DES OFFRES DANS LES MARCHÉS PUBLICS ET LES CONCESSIONS</t>
  </si>
  <si>
    <t>Par Laurent Chomard</t>
  </si>
  <si>
    <t>https://www.village-justice.com/articles/notation-des-offres-dans-les-marches-publics-lesconcessions,28485.html</t>
  </si>
  <si>
    <t>I. Le contrôle du juge sur les formules de notation</t>
  </si>
  <si>
    <t>https://commande-publique.legibase.fr/actualites/focus/la-formule-de-notation-du-critere-prix-78518</t>
  </si>
  <si>
    <t xml:space="preserve">III. La formule de notation recommandée par la DAJ   </t>
  </si>
  <si>
    <t>Note sur 10 = (prix le plus bas/prix de l’offre examinée) x 10.</t>
  </si>
  <si>
    <t>Offre</t>
  </si>
  <si>
    <t>Lot 1</t>
  </si>
  <si>
    <t>Retenu</t>
  </si>
  <si>
    <t>ENT1</t>
  </si>
  <si>
    <t>ENT2</t>
  </si>
  <si>
    <t>Je cherche à calculer l'écart en pourcentage entre l'offre de l'entreprise la plus basse et une autre offre d'une entreprise X.</t>
  </si>
  <si>
    <t>ENT3</t>
  </si>
  <si>
    <t>https://forum.excel-pratique.com/excel/formule-pour-comparer-differente-offre-de-prix-t82133.html</t>
  </si>
  <si>
    <t>ENT4</t>
  </si>
  <si>
    <t xml:space="preserve">Lot 2 </t>
  </si>
  <si>
    <t xml:space="preserve">Lot 3 </t>
  </si>
  <si>
    <t>Choix d'un fournisseur à l'aide de critères pondérés</t>
  </si>
  <si>
    <t>Soumissionnaires</t>
  </si>
  <si>
    <t>Critères</t>
  </si>
  <si>
    <t>Qualité</t>
  </si>
  <si>
    <t>Prix</t>
  </si>
  <si>
    <t>Délai</t>
  </si>
  <si>
    <t>Conditions</t>
  </si>
  <si>
    <t>Serge Potiron Education</t>
  </si>
  <si>
    <t>https://www.youtube.com/channel/UCFYc6KniD97BUJ827lAC-Bw/videos</t>
  </si>
  <si>
    <t>Notes</t>
  </si>
  <si>
    <t>https://www.youtube.com/watch?v=ypYcIfLbg6M&amp;ab_channel=SergePotironEducation</t>
  </si>
  <si>
    <t>Pondération des critères</t>
  </si>
  <si>
    <t>Délais</t>
  </si>
  <si>
    <t>Total</t>
  </si>
  <si>
    <t>Comment faire l'analyse des offres de vos consultations d'entreprises ?</t>
  </si>
  <si>
    <t>https://www.go-aos.io/blog/comment-faire-lanalyse-des-offres-de-vos-consultations-dentreprises</t>
  </si>
  <si>
    <t>Gérez vos appels d'offres du BTP avec Spigao et Excel</t>
  </si>
  <si>
    <t>https://www.youtube.com/watch?v=uIqGSKtVpVM&amp;ab_channel=SPIGAOBTP</t>
  </si>
  <si>
    <t>Classement Excel 2010 avec la fonction RANG</t>
  </si>
  <si>
    <t>https://www.youtube.com/watch?v=ZBM50AS6LxI&amp;ab_channel=Tr%C3%A8sFacile%21</t>
  </si>
  <si>
    <t>Attribuer des notes</t>
  </si>
  <si>
    <t>https://help.blackboard.com/fr-fr/Learn/Instructor/Grade/Grading_Tasks/Assign_Grades</t>
  </si>
  <si>
    <t>Tableur : Calculer une moyenne pondérée avec la fonction SOMMEPROD</t>
  </si>
  <si>
    <t>https://www.youtube.com/watch?v=ehnMuf7-SzA&amp;ab_channel=ChristopheGombert</t>
  </si>
  <si>
    <t>Matrice de décision : Le guide complet (+modèle Excel gratuit)</t>
  </si>
  <si>
    <t>https://everlaab.com/matrice-de-decision/</t>
  </si>
  <si>
    <t>tableau Excel de notation des offres par la formule "Avantages"</t>
  </si>
  <si>
    <t>http://agorapublix.com/forum3/index.php?topic=30563.msg312357#msg312357</t>
  </si>
  <si>
    <t>Linéaire au sol, linéaire développé, capacité stockage</t>
  </si>
  <si>
    <t>https://www.youtube.com/watch?v=YXWplNykXEU&amp;ab_channel=SergePotironEducation</t>
  </si>
  <si>
    <t>SI(E56="";"";(E56-PETITE.VALEUR(E55:E59;NB.SI(E55:E59;0)+1))/PETITE.VALEUR(E55:E59;NB.SI(E55:E59;0)+1))</t>
  </si>
  <si>
    <t>Formule =</t>
  </si>
  <si>
    <t>SI(E57="";"";(E57-PETITE.VALEUR(E56:E59;NB.SI(E56:E59;0)+1))/PETITE.VALEUR(E56:E59;NB.SI(E56:E59;0)+1))</t>
  </si>
  <si>
    <t>F70*D78+F71*D79+F72*D80+F73*D81</t>
  </si>
  <si>
    <t>SI(I26="";"";(I26-PETITE.VALEUR(H26:J26;NB.SI(H26:J26;0)+1))/PETITE.VALEUR(H26:J26;NB.SI(H26:J26;0)+1))</t>
  </si>
  <si>
    <t>SI(I26=MIN(H26:J26);I20;"")</t>
  </si>
  <si>
    <t>Saisissez le N° d'offre</t>
  </si>
  <si>
    <t>Charcuteries (1007)</t>
  </si>
  <si>
    <t>Viandes fraîches (1007)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</si>
</sst>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 #,##0.00\ &quot;€&quot;_-;\-* #,##0.00\ &quot;€&quot;_-;_-* &quot;-&quot;??\ &quot;€&quot;_-;_-@_-"/>
    <numFmt numFmtId="164" formatCode="d\ mmmm\ yyyy"/>
    <numFmt numFmtId="165" formatCode="0&quot; Lignes&quot;"/>
    <numFmt numFmtId="166" formatCode="&quot;N° &quot;0"/>
    <numFmt numFmtId="167" formatCode="#,##0.00\ &quot;€&quot;"/>
    <numFmt numFmtId="168" formatCode="&quot;dans &quot;0&quot; colonnes&quot;"/>
    <numFmt numFmtId="169" formatCode="0&quot; N°3&quot;"/>
    <numFmt numFmtId="170" formatCode="&quot;+&quot;\ 0&quot; Lignes &gt; à 3&quot;"/>
    <numFmt numFmtId="171" formatCode="0&quot; Fournisseur(s)&quot;"/>
    <numFmt numFmtId="172" formatCode="0&quot; Lignes 3&quot;"/>
    <numFmt numFmtId="173" formatCode="0&quot; Lignes de 1 à 3&quot;"/>
    <numFmt numFmtId="174" formatCode="0&quot; Lignes 2&quot;"/>
    <numFmt numFmtId="175" formatCode="0&quot; Lignes 1&quot;"/>
    <numFmt numFmtId="176" formatCode="ddd\ m\ mmm\ yyyy\ hh&quot;H&quot;mm"/>
    <numFmt numFmtId="177" formatCode="0&quot;°  Ligne&quot;"/>
    <numFmt numFmtId="178" formatCode="0&quot; Gr&quot;"/>
    <numFmt numFmtId="179" formatCode="0.000&quot; Kg&quot;"/>
    <numFmt numFmtId="180" formatCode="##&quot; &quot;00&quot; &quot;00"/>
    <numFmt numFmtId="181" formatCode="#,##0.000\ &quot;€&quot;"/>
    <numFmt numFmtId="182" formatCode="0.0%"/>
    <numFmt numFmtId="183" formatCode="#,##0\ &quot;€&quot;"/>
    <numFmt numFmtId="184" formatCode="dd/mm/yy;@"/>
    <numFmt numFmtId="185" formatCode="h:mm;@"/>
    <numFmt numFmtId="186" formatCode="0#&quot; &quot;##&quot; &quot;##&quot; &quot;##&quot; &quot;##"/>
    <numFmt numFmtId="187" formatCode="0&quot; %&quot;"/>
    <numFmt numFmtId="188" formatCode="[$-F800]dddd\,\ mmmm\ dd\,\ yyyy"/>
    <numFmt numFmtId="189" formatCode="0.000"/>
    <numFmt numFmtId="191" formatCode="0.00\ &quot; cm³&quot;"/>
    <numFmt numFmtId="192" formatCode="0.0&quot; %&quot;"/>
    <numFmt numFmtId="193" formatCode="#,##0.00_ ;\-#,##0.00\ "/>
  </numFmts>
  <fonts count="306" x14ac:knownFonts="1">
    <font>
      <sz val="11"/>
      <color theme="1"/>
      <name val="Calibri"/>
      <family val="2"/>
    </font>
    <font>
      <sz val="12"/>
      <color theme="1"/>
      <name val="Calibri"/>
      <family val="2"/>
      <scheme val="minor"/>
    </font>
    <font>
      <sz val="10"/>
      <name val="MS Sans Serif"/>
    </font>
    <font>
      <sz val="8"/>
      <name val="Calibri"/>
      <family val="2"/>
      <scheme val="minor"/>
    </font>
    <font>
      <sz val="10"/>
      <name val="Calibri"/>
      <family val="2"/>
      <scheme val="minor"/>
    </font>
    <font>
      <sz val="10"/>
      <name val="Times New Roman"/>
      <family val="1"/>
    </font>
    <font>
      <sz val="12"/>
      <name val="Calibri"/>
      <family val="2"/>
      <scheme val="minor"/>
    </font>
    <font>
      <sz val="20"/>
      <name val="Calibri"/>
      <family val="2"/>
      <scheme val="minor"/>
    </font>
    <font>
      <b/>
      <sz val="12"/>
      <color indexed="18"/>
      <name val="Calibri"/>
      <family val="2"/>
      <scheme val="minor"/>
    </font>
    <font>
      <i/>
      <sz val="12"/>
      <name val="Calibri"/>
      <family val="2"/>
      <scheme val="minor"/>
    </font>
    <font>
      <sz val="16"/>
      <name val="Calibri"/>
      <family val="2"/>
      <scheme val="minor"/>
    </font>
    <font>
      <sz val="12"/>
      <color indexed="18"/>
      <name val="Calibri"/>
      <family val="2"/>
      <scheme val="minor"/>
    </font>
    <font>
      <b/>
      <sz val="16"/>
      <color rgb="FF3366FF"/>
      <name val="Calibri"/>
      <family val="2"/>
      <scheme val="minor"/>
    </font>
    <font>
      <b/>
      <sz val="16"/>
      <color theme="9" tint="-0.249977111117893"/>
      <name val="Calibri"/>
      <family val="2"/>
      <scheme val="minor"/>
    </font>
    <font>
      <b/>
      <sz val="12"/>
      <name val="Calibri"/>
      <family val="2"/>
      <scheme val="minor"/>
    </font>
    <font>
      <b/>
      <sz val="14"/>
      <color rgb="FF3366FF"/>
      <name val="Calibri"/>
      <family val="2"/>
      <scheme val="minor"/>
    </font>
    <font>
      <b/>
      <sz val="14"/>
      <name val="Calibri"/>
      <family val="2"/>
      <scheme val="minor"/>
    </font>
    <font>
      <b/>
      <sz val="14"/>
      <color theme="0"/>
      <name val="Calibri"/>
      <family val="2"/>
      <scheme val="minor"/>
    </font>
    <font>
      <b/>
      <sz val="10"/>
      <color theme="0"/>
      <name val="Calibri"/>
      <family val="2"/>
      <scheme val="minor"/>
    </font>
    <font>
      <b/>
      <sz val="12"/>
      <color indexed="10"/>
      <name val="Calibri"/>
      <family val="2"/>
      <scheme val="minor"/>
    </font>
    <font>
      <sz val="10"/>
      <name val="Arial"/>
      <family val="2"/>
    </font>
    <font>
      <b/>
      <sz val="16"/>
      <color rgb="FF3366FF"/>
      <name val="Wingdings 3"/>
      <family val="1"/>
      <charset val="2"/>
    </font>
    <font>
      <i/>
      <sz val="12"/>
      <color indexed="18"/>
      <name val="Calibri"/>
      <family val="2"/>
      <scheme val="minor"/>
    </font>
    <font>
      <b/>
      <sz val="12"/>
      <color indexed="12"/>
      <name val="Calibri"/>
      <family val="2"/>
      <scheme val="minor"/>
    </font>
    <font>
      <sz val="10"/>
      <color theme="8"/>
      <name val="Calibri"/>
      <family val="2"/>
      <scheme val="minor"/>
    </font>
    <font>
      <b/>
      <sz val="14"/>
      <color indexed="12"/>
      <name val="Calibri"/>
      <family val="2"/>
      <scheme val="minor"/>
    </font>
    <font>
      <b/>
      <sz val="16"/>
      <name val="Calibri"/>
      <family val="2"/>
      <scheme val="minor"/>
    </font>
    <font>
      <b/>
      <sz val="16"/>
      <color indexed="10"/>
      <name val="Calibri"/>
      <family val="2"/>
      <scheme val="minor"/>
    </font>
    <font>
      <b/>
      <sz val="14"/>
      <color rgb="FFC00000"/>
      <name val="Calibri"/>
      <family val="2"/>
      <scheme val="minor"/>
    </font>
    <font>
      <sz val="14"/>
      <name val="Calibri"/>
      <family val="2"/>
      <scheme val="minor"/>
    </font>
    <font>
      <sz val="14"/>
      <color indexed="12"/>
      <name val="Calibri"/>
      <family val="2"/>
      <scheme val="minor"/>
    </font>
    <font>
      <b/>
      <sz val="16"/>
      <color rgb="FFC00000"/>
      <name val="Wingdings 3"/>
      <family val="1"/>
      <charset val="2"/>
    </font>
    <font>
      <b/>
      <sz val="16"/>
      <color rgb="FFFF0000"/>
      <name val="Calibri"/>
      <family val="2"/>
      <scheme val="minor"/>
    </font>
    <font>
      <sz val="12"/>
      <color indexed="9"/>
      <name val="Calibri"/>
      <family val="2"/>
      <scheme val="minor"/>
    </font>
    <font>
      <b/>
      <sz val="18"/>
      <name val="Calibri"/>
      <family val="2"/>
      <scheme val="minor"/>
    </font>
    <font>
      <b/>
      <sz val="16"/>
      <color theme="0"/>
      <name val="Calibri"/>
      <family val="2"/>
      <scheme val="minor"/>
    </font>
    <font>
      <b/>
      <sz val="16"/>
      <color theme="1" tint="0.499984740745262"/>
      <name val="Calibri"/>
      <family val="2"/>
      <scheme val="minor"/>
    </font>
    <font>
      <b/>
      <sz val="18"/>
      <color indexed="9"/>
      <name val="Calibri"/>
      <family val="2"/>
      <scheme val="minor"/>
    </font>
    <font>
      <b/>
      <sz val="24"/>
      <color rgb="FFC00000"/>
      <name val="Calibri"/>
      <family val="2"/>
      <scheme val="minor"/>
    </font>
    <font>
      <sz val="16"/>
      <color theme="0"/>
      <name val="Calibri"/>
      <family val="2"/>
      <scheme val="minor"/>
    </font>
    <font>
      <b/>
      <sz val="16"/>
      <color rgb="FFC00000"/>
      <name val="Calibri"/>
      <family val="2"/>
      <scheme val="minor"/>
    </font>
    <font>
      <sz val="12"/>
      <color theme="0"/>
      <name val="Calibri"/>
      <family val="2"/>
      <scheme val="minor"/>
    </font>
    <font>
      <b/>
      <sz val="12"/>
      <color theme="5" tint="-0.249977111117893"/>
      <name val="Calibri"/>
      <family val="2"/>
      <scheme val="minor"/>
    </font>
    <font>
      <b/>
      <sz val="14"/>
      <color theme="5" tint="-0.249977111117893"/>
      <name val="Calibri"/>
      <family val="2"/>
      <scheme val="minor"/>
    </font>
    <font>
      <b/>
      <sz val="12"/>
      <color theme="0"/>
      <name val="Calibri"/>
      <family val="2"/>
      <scheme val="minor"/>
    </font>
    <font>
      <b/>
      <sz val="22"/>
      <color theme="0"/>
      <name val="Calibri"/>
      <family val="2"/>
      <scheme val="minor"/>
    </font>
    <font>
      <b/>
      <sz val="20"/>
      <color theme="0"/>
      <name val="Calibri"/>
      <family val="2"/>
      <scheme val="minor"/>
    </font>
    <font>
      <sz val="7"/>
      <name val="Calibri"/>
      <family val="2"/>
      <scheme val="minor"/>
    </font>
    <font>
      <sz val="8"/>
      <name val="Arial"/>
      <family val="2"/>
    </font>
    <font>
      <b/>
      <sz val="14"/>
      <color indexed="9"/>
      <name val="Calibri"/>
      <family val="2"/>
      <scheme val="minor"/>
    </font>
    <font>
      <b/>
      <sz val="18"/>
      <color rgb="FFC00000"/>
      <name val="Calibri"/>
      <family val="2"/>
      <scheme val="minor"/>
    </font>
    <font>
      <sz val="13.5"/>
      <name val="Calibri"/>
      <family val="2"/>
      <scheme val="minor"/>
    </font>
    <font>
      <sz val="12"/>
      <color indexed="12"/>
      <name val="Calibri"/>
      <family val="2"/>
      <scheme val="minor"/>
    </font>
    <font>
      <b/>
      <sz val="22"/>
      <name val="Calibri"/>
      <family val="2"/>
      <scheme val="minor"/>
    </font>
    <font>
      <b/>
      <sz val="20"/>
      <name val="Calibri"/>
      <family val="2"/>
      <scheme val="minor"/>
    </font>
    <font>
      <b/>
      <sz val="24"/>
      <color indexed="10"/>
      <name val="Calibri"/>
      <family val="2"/>
      <scheme val="minor"/>
    </font>
    <font>
      <b/>
      <sz val="24"/>
      <name val="Calibri"/>
      <family val="2"/>
      <scheme val="minor"/>
    </font>
    <font>
      <b/>
      <sz val="24"/>
      <color indexed="17"/>
      <name val="Calibri"/>
      <family val="2"/>
      <scheme val="minor"/>
    </font>
    <font>
      <b/>
      <sz val="24"/>
      <color indexed="12"/>
      <name val="Calibri"/>
      <family val="2"/>
      <scheme val="minor"/>
    </font>
    <font>
      <sz val="12"/>
      <color indexed="17"/>
      <name val="Calibri"/>
      <family val="2"/>
      <scheme val="minor"/>
    </font>
    <font>
      <u/>
      <sz val="11"/>
      <color theme="10"/>
      <name val="Calibri"/>
      <family val="2"/>
      <scheme val="minor"/>
    </font>
    <font>
      <sz val="24"/>
      <color theme="10"/>
      <name val="Calibri"/>
      <family val="2"/>
      <scheme val="minor"/>
    </font>
    <font>
      <b/>
      <sz val="22"/>
      <color indexed="12"/>
      <name val="Calibri"/>
      <family val="2"/>
      <scheme val="minor"/>
    </font>
    <font>
      <b/>
      <sz val="22"/>
      <color indexed="17"/>
      <name val="Calibri"/>
      <family val="2"/>
      <scheme val="minor"/>
    </font>
    <font>
      <b/>
      <sz val="22"/>
      <color indexed="10"/>
      <name val="Calibri"/>
      <family val="2"/>
      <scheme val="minor"/>
    </font>
    <font>
      <sz val="12"/>
      <color indexed="10"/>
      <name val="Calibri"/>
      <family val="2"/>
      <scheme val="minor"/>
    </font>
    <font>
      <sz val="24"/>
      <name val="Calibri"/>
      <family val="2"/>
      <scheme val="minor"/>
    </font>
    <font>
      <sz val="24"/>
      <color indexed="9"/>
      <name val="Calibri"/>
      <family val="2"/>
      <scheme val="minor"/>
    </font>
    <font>
      <b/>
      <sz val="24"/>
      <color indexed="9"/>
      <name val="Calibri"/>
      <family val="2"/>
      <scheme val="minor"/>
    </font>
    <font>
      <sz val="14"/>
      <color indexed="9"/>
      <name val="Calibri"/>
      <family val="2"/>
      <scheme val="minor"/>
    </font>
    <font>
      <b/>
      <sz val="20"/>
      <color indexed="12"/>
      <name val="Calibri"/>
      <family val="2"/>
      <scheme val="minor"/>
    </font>
    <font>
      <b/>
      <sz val="28"/>
      <color indexed="12"/>
      <name val="Calibri"/>
      <family val="2"/>
      <scheme val="minor"/>
    </font>
    <font>
      <b/>
      <sz val="36"/>
      <color rgb="FFC00000"/>
      <name val="Calibri"/>
      <family val="2"/>
      <scheme val="minor"/>
    </font>
    <font>
      <sz val="18"/>
      <name val="Calibri"/>
      <family val="2"/>
      <scheme val="minor"/>
    </font>
    <font>
      <sz val="18"/>
      <color indexed="9"/>
      <name val="Calibri"/>
      <family val="2"/>
      <scheme val="minor"/>
    </font>
    <font>
      <b/>
      <sz val="26"/>
      <name val="Calibri"/>
      <family val="2"/>
      <scheme val="minor"/>
    </font>
    <font>
      <b/>
      <sz val="16"/>
      <color indexed="9"/>
      <name val="Calibri"/>
      <family val="2"/>
      <scheme val="minor"/>
    </font>
    <font>
      <b/>
      <sz val="28"/>
      <name val="Calibri"/>
      <family val="2"/>
      <scheme val="minor"/>
    </font>
    <font>
      <b/>
      <sz val="10"/>
      <color indexed="9"/>
      <name val="Calibri"/>
      <family val="2"/>
      <scheme val="minor"/>
    </font>
    <font>
      <sz val="12"/>
      <color theme="1" tint="0.499984740745262"/>
      <name val="Calibri"/>
      <family val="2"/>
      <scheme val="minor"/>
    </font>
    <font>
      <b/>
      <sz val="12"/>
      <color theme="9"/>
      <name val="Calibri"/>
      <family val="2"/>
      <scheme val="minor"/>
    </font>
    <font>
      <b/>
      <sz val="18"/>
      <color indexed="10"/>
      <name val="Calibri"/>
      <family val="2"/>
      <scheme val="minor"/>
    </font>
    <font>
      <b/>
      <sz val="16"/>
      <color theme="5" tint="-0.249977111117893"/>
      <name val="Calibri"/>
      <family val="2"/>
      <scheme val="minor"/>
    </font>
    <font>
      <b/>
      <sz val="18"/>
      <color rgb="FF0000FF"/>
      <name val="Calibri"/>
      <family val="2"/>
      <scheme val="minor"/>
    </font>
    <font>
      <b/>
      <sz val="14"/>
      <color rgb="FF0000FF"/>
      <name val="Calibri"/>
      <family val="2"/>
      <scheme val="minor"/>
    </font>
    <font>
      <b/>
      <sz val="16"/>
      <color rgb="FF0000FF"/>
      <name val="Calibri"/>
      <family val="2"/>
      <scheme val="minor"/>
    </font>
    <font>
      <b/>
      <sz val="20"/>
      <color rgb="FFC00000"/>
      <name val="Calibri"/>
      <family val="2"/>
      <scheme val="minor"/>
    </font>
    <font>
      <b/>
      <sz val="20"/>
      <color indexed="10"/>
      <name val="Calibri"/>
      <family val="2"/>
      <scheme val="minor"/>
    </font>
    <font>
      <b/>
      <sz val="22"/>
      <color rgb="FFFF0000"/>
      <name val="Calibri"/>
      <family val="2"/>
      <scheme val="minor"/>
    </font>
    <font>
      <sz val="7"/>
      <color indexed="9"/>
      <name val="Calibri"/>
      <family val="2"/>
      <scheme val="minor"/>
    </font>
    <font>
      <sz val="8"/>
      <color indexed="9"/>
      <name val="Calibri"/>
      <family val="2"/>
      <scheme val="minor"/>
    </font>
    <font>
      <b/>
      <sz val="20"/>
      <color rgb="FFFF0000"/>
      <name val="Calibri"/>
      <family val="2"/>
      <scheme val="minor"/>
    </font>
    <font>
      <b/>
      <sz val="12"/>
      <color rgb="FFC00000"/>
      <name val="Calibri"/>
      <family val="2"/>
      <scheme val="minor"/>
    </font>
    <font>
      <sz val="14"/>
      <color theme="9"/>
      <name val="Calibri"/>
      <family val="2"/>
      <scheme val="minor"/>
    </font>
    <font>
      <b/>
      <sz val="22"/>
      <color indexed="9"/>
      <name val="Calibri"/>
      <family val="2"/>
      <scheme val="minor"/>
    </font>
    <font>
      <sz val="16"/>
      <color rgb="FFFF0000"/>
      <name val="Calibri"/>
      <family val="2"/>
      <scheme val="minor"/>
    </font>
    <font>
      <sz val="14"/>
      <color rgb="FFC00000"/>
      <name val="Calibri"/>
      <family val="2"/>
      <scheme val="minor"/>
    </font>
    <font>
      <b/>
      <sz val="10"/>
      <name val="Calibri"/>
      <family val="2"/>
      <scheme val="minor"/>
    </font>
    <font>
      <b/>
      <sz val="22"/>
      <color rgb="FFC00000"/>
      <name val="Calibri"/>
      <family val="2"/>
      <scheme val="minor"/>
    </font>
    <font>
      <sz val="11"/>
      <name val="Calibri"/>
      <family val="2"/>
      <scheme val="minor"/>
    </font>
    <font>
      <sz val="10"/>
      <color indexed="9"/>
      <name val="Calibri"/>
      <family val="2"/>
      <scheme val="minor"/>
    </font>
    <font>
      <b/>
      <sz val="20"/>
      <color rgb="FF0000FF"/>
      <name val="Calibri"/>
      <family val="2"/>
      <scheme val="minor"/>
    </font>
    <font>
      <b/>
      <sz val="24"/>
      <color rgb="FF3366FF"/>
      <name val="Calibri"/>
      <family val="2"/>
      <scheme val="minor"/>
    </font>
    <font>
      <b/>
      <sz val="36"/>
      <color theme="0"/>
      <name val="Calibri"/>
      <family val="2"/>
      <scheme val="minor"/>
    </font>
    <font>
      <sz val="11"/>
      <color theme="1"/>
      <name val="Calibri"/>
      <family val="2"/>
      <scheme val="minor"/>
    </font>
    <font>
      <sz val="14"/>
      <color theme="1"/>
      <name val="Calibri"/>
      <family val="2"/>
      <scheme val="minor"/>
    </font>
    <font>
      <b/>
      <sz val="14"/>
      <color theme="9" tint="-0.249977111117893"/>
      <name val="Calibri"/>
      <family val="2"/>
      <scheme val="minor"/>
    </font>
    <font>
      <b/>
      <sz val="24"/>
      <color theme="0"/>
      <name val="Calibri"/>
      <family val="2"/>
      <scheme val="minor"/>
    </font>
    <font>
      <b/>
      <sz val="18"/>
      <color indexed="12"/>
      <name val="Calibri"/>
      <family val="2"/>
      <scheme val="minor"/>
    </font>
    <font>
      <b/>
      <sz val="20"/>
      <color theme="0" tint="-0.499984740745262"/>
      <name val="Calibri"/>
      <family val="2"/>
      <scheme val="minor"/>
    </font>
    <font>
      <b/>
      <sz val="18"/>
      <color theme="0"/>
      <name val="Calibri"/>
      <family val="2"/>
      <scheme val="minor"/>
    </font>
    <font>
      <sz val="10"/>
      <color theme="0"/>
      <name val="Calibri"/>
      <family val="2"/>
      <scheme val="minor"/>
    </font>
    <font>
      <b/>
      <sz val="20"/>
      <color rgb="FF0070C0"/>
      <name val="Wingdings 3"/>
      <family val="1"/>
      <charset val="2"/>
    </font>
    <font>
      <sz val="20"/>
      <color theme="0"/>
      <name val="Calibri"/>
      <family val="2"/>
      <scheme val="minor"/>
    </font>
    <font>
      <sz val="14"/>
      <color indexed="18"/>
      <name val="Calibri"/>
      <family val="2"/>
      <scheme val="minor"/>
    </font>
    <font>
      <sz val="22"/>
      <color indexed="18"/>
      <name val="Calibri"/>
      <family val="2"/>
      <scheme val="minor"/>
    </font>
    <font>
      <i/>
      <sz val="8"/>
      <color indexed="22"/>
      <name val="Calibri"/>
      <family val="2"/>
      <scheme val="minor"/>
    </font>
    <font>
      <i/>
      <sz val="10"/>
      <name val="Calibri"/>
      <family val="2"/>
      <scheme val="minor"/>
    </font>
    <font>
      <b/>
      <sz val="10"/>
      <color indexed="18"/>
      <name val="Calibri"/>
      <family val="2"/>
      <scheme val="minor"/>
    </font>
    <font>
      <sz val="18"/>
      <color indexed="18"/>
      <name val="Calibri"/>
      <family val="2"/>
      <scheme val="minor"/>
    </font>
    <font>
      <sz val="28"/>
      <name val="Calibri"/>
      <family val="2"/>
      <scheme val="minor"/>
    </font>
    <font>
      <sz val="26"/>
      <color indexed="18"/>
      <name val="Calibri"/>
      <family val="2"/>
      <scheme val="minor"/>
    </font>
    <font>
      <b/>
      <sz val="22"/>
      <color indexed="18"/>
      <name val="Calibri"/>
      <family val="2"/>
      <scheme val="minor"/>
    </font>
    <font>
      <b/>
      <sz val="18"/>
      <color indexed="18"/>
      <name val="Calibri"/>
      <family val="2"/>
      <scheme val="minor"/>
    </font>
    <font>
      <i/>
      <sz val="10"/>
      <color indexed="22"/>
      <name val="Calibri"/>
      <family val="2"/>
      <scheme val="minor"/>
    </font>
    <font>
      <u/>
      <sz val="11"/>
      <color theme="10"/>
      <name val="Calibri"/>
      <family val="2"/>
    </font>
    <font>
      <sz val="16"/>
      <color theme="1"/>
      <name val="Calibri"/>
      <family val="2"/>
      <scheme val="minor"/>
    </font>
    <font>
      <sz val="16"/>
      <color indexed="18"/>
      <name val="Calibri"/>
      <family val="2"/>
      <scheme val="minor"/>
    </font>
    <font>
      <sz val="16"/>
      <color rgb="FFC00000"/>
      <name val="Calibri"/>
      <family val="2"/>
      <scheme val="minor"/>
    </font>
    <font>
      <u/>
      <sz val="14"/>
      <color theme="10"/>
      <name val="Calibri"/>
      <family val="2"/>
    </font>
    <font>
      <b/>
      <sz val="12"/>
      <color rgb="FF3366FF"/>
      <name val="Calibri"/>
      <family val="2"/>
      <scheme val="minor"/>
    </font>
    <font>
      <sz val="12"/>
      <color rgb="FFC00000"/>
      <name val="Calibri"/>
      <family val="2"/>
      <scheme val="minor"/>
    </font>
    <font>
      <b/>
      <sz val="18"/>
      <color theme="9" tint="-0.249977111117893"/>
      <name val="Calibri"/>
      <family val="2"/>
      <scheme val="minor"/>
    </font>
    <font>
      <b/>
      <sz val="20"/>
      <color theme="9" tint="-0.249977111117893"/>
      <name val="Calibri"/>
      <family val="2"/>
      <scheme val="minor"/>
    </font>
    <font>
      <b/>
      <sz val="20"/>
      <color rgb="FF3366FF"/>
      <name val="Calibri"/>
      <family val="2"/>
      <scheme val="minor"/>
    </font>
    <font>
      <b/>
      <sz val="18"/>
      <color rgb="FFFF0000"/>
      <name val="Calibri"/>
      <family val="2"/>
      <scheme val="minor"/>
    </font>
    <font>
      <u/>
      <sz val="24"/>
      <color theme="10"/>
      <name val="Calibri"/>
      <family val="2"/>
    </font>
    <font>
      <b/>
      <sz val="16"/>
      <color indexed="18"/>
      <name val="Calibri"/>
      <family val="2"/>
      <scheme val="minor"/>
    </font>
    <font>
      <b/>
      <sz val="14"/>
      <color rgb="FF000080"/>
      <name val="Calibri"/>
      <family val="2"/>
      <scheme val="minor"/>
    </font>
    <font>
      <sz val="14"/>
      <color rgb="FF000080"/>
      <name val="Calibri"/>
      <family val="2"/>
      <scheme val="minor"/>
    </font>
    <font>
      <sz val="18"/>
      <color rgb="FFFF0000"/>
      <name val="Calibri"/>
      <family val="2"/>
      <scheme val="minor"/>
    </font>
    <font>
      <sz val="14"/>
      <color indexed="63"/>
      <name val="Calibri"/>
      <family val="2"/>
      <scheme val="minor"/>
    </font>
    <font>
      <b/>
      <sz val="14"/>
      <color theme="9"/>
      <name val="Calibri"/>
      <family val="2"/>
      <scheme val="minor"/>
    </font>
    <font>
      <b/>
      <u/>
      <sz val="18"/>
      <color theme="10"/>
      <name val="Calibri"/>
      <family val="2"/>
    </font>
    <font>
      <i/>
      <sz val="18"/>
      <name val="Calibri"/>
      <family val="2"/>
      <scheme val="minor"/>
    </font>
    <font>
      <i/>
      <sz val="16"/>
      <name val="Calibri"/>
      <family val="2"/>
      <scheme val="minor"/>
    </font>
    <font>
      <b/>
      <sz val="18"/>
      <color rgb="FF9999FF"/>
      <name val="Calibri"/>
      <family val="2"/>
      <scheme val="minor"/>
    </font>
    <font>
      <b/>
      <sz val="18"/>
      <color rgb="FF3366FF"/>
      <name val="Calibri"/>
      <family val="2"/>
      <scheme val="minor"/>
    </font>
    <font>
      <sz val="8"/>
      <color rgb="FFC00000"/>
      <name val="Calibri"/>
      <family val="2"/>
      <scheme val="minor"/>
    </font>
    <font>
      <b/>
      <sz val="36"/>
      <name val="Calibri"/>
      <family val="2"/>
      <scheme val="minor"/>
    </font>
    <font>
      <b/>
      <sz val="18"/>
      <color rgb="FF548235"/>
      <name val="Calibri"/>
      <family val="2"/>
      <scheme val="minor"/>
    </font>
    <font>
      <b/>
      <i/>
      <sz val="18"/>
      <color rgb="FF0000FF"/>
      <name val="Calibri"/>
      <family val="2"/>
      <scheme val="minor"/>
    </font>
    <font>
      <b/>
      <i/>
      <sz val="18"/>
      <color rgb="FF548235"/>
      <name val="Calibri"/>
      <family val="2"/>
      <scheme val="minor"/>
    </font>
    <font>
      <b/>
      <i/>
      <sz val="18"/>
      <color rgb="FFC00000"/>
      <name val="Calibri"/>
      <family val="2"/>
      <scheme val="minor"/>
    </font>
    <font>
      <b/>
      <sz val="16"/>
      <color rgb="FFFF0000"/>
      <name val="Wingdings 3"/>
      <family val="1"/>
      <charset val="2"/>
    </font>
    <font>
      <b/>
      <sz val="14"/>
      <color theme="1" tint="0.499984740745262"/>
      <name val="Calibri"/>
      <family val="2"/>
      <scheme val="minor"/>
    </font>
    <font>
      <b/>
      <sz val="14"/>
      <color rgb="FFFF0000"/>
      <name val="Calibri"/>
      <family val="2"/>
      <scheme val="minor"/>
    </font>
    <font>
      <sz val="14"/>
      <color rgb="FFFF0000"/>
      <name val="Calibri"/>
      <family val="2"/>
      <scheme val="minor"/>
    </font>
    <font>
      <sz val="14"/>
      <color rgb="FF3366FF"/>
      <name val="Calibri"/>
      <family val="2"/>
      <scheme val="minor"/>
    </font>
    <font>
      <sz val="16"/>
      <color rgb="FFFFFFFF"/>
      <name val="Calibri"/>
      <family val="2"/>
      <scheme val="minor"/>
    </font>
    <font>
      <b/>
      <sz val="12"/>
      <color rgb="FFFF0000"/>
      <name val="Calibri"/>
      <family val="2"/>
      <scheme val="minor"/>
    </font>
    <font>
      <b/>
      <i/>
      <sz val="18"/>
      <color theme="0" tint="-0.499984740745262"/>
      <name val="Calibri"/>
      <family val="2"/>
      <scheme val="minor"/>
    </font>
    <font>
      <b/>
      <sz val="16"/>
      <name val="Wingdings 3"/>
      <family val="1"/>
      <charset val="2"/>
    </font>
    <font>
      <b/>
      <sz val="16"/>
      <color rgb="FF0000FF"/>
      <name val="Wingdings 3"/>
      <family val="1"/>
      <charset val="2"/>
    </font>
    <font>
      <b/>
      <sz val="28"/>
      <color theme="0"/>
      <name val="Calibri"/>
      <family val="2"/>
      <scheme val="minor"/>
    </font>
    <font>
      <b/>
      <sz val="18"/>
      <color theme="1" tint="0.499984740745262"/>
      <name val="Calibri"/>
      <family val="2"/>
      <scheme val="minor"/>
    </font>
    <font>
      <b/>
      <sz val="16"/>
      <color theme="1" tint="0.499984740745262"/>
      <name val="Wingdings 3"/>
      <family val="1"/>
      <charset val="2"/>
    </font>
    <font>
      <b/>
      <sz val="24"/>
      <color rgb="FFFF0000"/>
      <name val="Calibri"/>
      <family val="2"/>
      <scheme val="minor"/>
    </font>
    <font>
      <b/>
      <sz val="24"/>
      <color theme="0"/>
      <name val="Wingdings 3"/>
      <family val="1"/>
      <charset val="2"/>
    </font>
    <font>
      <b/>
      <sz val="30"/>
      <color theme="0"/>
      <name val="Calibri"/>
      <family val="2"/>
      <scheme val="minor"/>
    </font>
    <font>
      <b/>
      <sz val="36"/>
      <color indexed="12"/>
      <name val="Calibri"/>
      <family val="2"/>
      <scheme val="minor"/>
    </font>
    <font>
      <b/>
      <sz val="36"/>
      <color rgb="FFFF0000"/>
      <name val="Calibri"/>
      <family val="2"/>
      <scheme val="minor"/>
    </font>
    <font>
      <b/>
      <sz val="11"/>
      <color rgb="FFC00000"/>
      <name val="Calibri"/>
      <family val="2"/>
      <scheme val="minor"/>
    </font>
    <font>
      <u/>
      <sz val="10"/>
      <color indexed="12"/>
      <name val="Arial"/>
      <family val="2"/>
    </font>
    <font>
      <u/>
      <sz val="12"/>
      <color indexed="12"/>
      <name val="Arial"/>
      <family val="2"/>
    </font>
    <font>
      <sz val="12"/>
      <color theme="1"/>
      <name val="Calibri"/>
      <family val="2"/>
      <scheme val="minor"/>
    </font>
    <font>
      <sz val="12"/>
      <name val="Arial"/>
      <family val="2"/>
    </font>
    <font>
      <b/>
      <sz val="12"/>
      <color indexed="60"/>
      <name val="Arial"/>
      <family val="2"/>
    </font>
    <font>
      <sz val="11"/>
      <name val="Arial"/>
      <family val="2"/>
    </font>
    <font>
      <sz val="12"/>
      <color indexed="63"/>
      <name val="Trebuchet MS"/>
      <family val="2"/>
    </font>
    <font>
      <b/>
      <u/>
      <sz val="12"/>
      <color indexed="60"/>
      <name val="Arial"/>
      <family val="2"/>
    </font>
    <font>
      <b/>
      <sz val="12"/>
      <color indexed="12"/>
      <name val="Arial"/>
      <family val="2"/>
    </font>
    <font>
      <b/>
      <sz val="12"/>
      <color rgb="FFC00000"/>
      <name val="Arial"/>
      <family val="2"/>
    </font>
    <font>
      <b/>
      <sz val="10"/>
      <color rgb="FFC00000"/>
      <name val="Arial"/>
      <family val="2"/>
    </font>
    <font>
      <sz val="11"/>
      <color rgb="FFC00000"/>
      <name val="Calibri"/>
      <family val="2"/>
      <scheme val="minor"/>
    </font>
    <font>
      <b/>
      <sz val="10"/>
      <name val="Arial"/>
      <family val="2"/>
    </font>
    <font>
      <b/>
      <sz val="10"/>
      <color indexed="16"/>
      <name val="Arial"/>
      <family val="2"/>
    </font>
    <font>
      <b/>
      <sz val="10"/>
      <color indexed="10"/>
      <name val="Arial"/>
      <family val="2"/>
    </font>
    <font>
      <sz val="10"/>
      <color rgb="FFC00000"/>
      <name val="Arial"/>
      <family val="2"/>
    </font>
    <font>
      <b/>
      <sz val="11"/>
      <color rgb="FFC00000"/>
      <name val="Arial"/>
      <family val="2"/>
    </font>
    <font>
      <sz val="10"/>
      <color indexed="10"/>
      <name val="Arial"/>
      <family val="2"/>
    </font>
    <font>
      <b/>
      <sz val="12"/>
      <name val="Arial"/>
      <family val="2"/>
    </font>
    <font>
      <b/>
      <sz val="11"/>
      <color rgb="FF0000FF"/>
      <name val="Calibri"/>
      <family val="2"/>
      <scheme val="minor"/>
    </font>
    <font>
      <b/>
      <u/>
      <sz val="12"/>
      <color indexed="12"/>
      <name val="Arial"/>
      <family val="2"/>
    </font>
    <font>
      <b/>
      <sz val="10"/>
      <color rgb="FF0000FF"/>
      <name val="Arial"/>
      <family val="2"/>
    </font>
    <font>
      <sz val="10"/>
      <color rgb="FF0000FF"/>
      <name val="Arial"/>
      <family val="2"/>
    </font>
    <font>
      <b/>
      <sz val="11"/>
      <color rgb="FF0000FF"/>
      <name val="Arial"/>
      <family val="2"/>
    </font>
    <font>
      <b/>
      <sz val="11"/>
      <name val="Arial"/>
      <family val="2"/>
    </font>
    <font>
      <b/>
      <sz val="18"/>
      <color theme="1"/>
      <name val="Calibri"/>
      <family val="2"/>
      <scheme val="minor"/>
    </font>
    <font>
      <b/>
      <sz val="10"/>
      <color theme="0"/>
      <name val="Arial"/>
      <family val="2"/>
    </font>
    <font>
      <sz val="10"/>
      <color theme="1"/>
      <name val="Calibri"/>
      <family val="2"/>
      <scheme val="minor"/>
    </font>
    <font>
      <b/>
      <sz val="11"/>
      <color theme="1"/>
      <name val="Calibri"/>
      <family val="2"/>
      <scheme val="minor"/>
    </font>
    <font>
      <sz val="12"/>
      <color rgb="FF0000FF"/>
      <name val="Calibri"/>
      <family val="2"/>
      <scheme val="minor"/>
    </font>
    <font>
      <sz val="12"/>
      <color theme="9"/>
      <name val="Calibri"/>
      <family val="2"/>
      <scheme val="minor"/>
    </font>
    <font>
      <b/>
      <sz val="14"/>
      <color theme="1"/>
      <name val="Calibri"/>
      <family val="2"/>
      <scheme val="minor"/>
    </font>
    <font>
      <b/>
      <sz val="12"/>
      <color rgb="FF0000FF"/>
      <name val="Calibri"/>
      <family val="2"/>
      <scheme val="minor"/>
    </font>
    <font>
      <b/>
      <sz val="12"/>
      <color theme="9" tint="-0.249977111117893"/>
      <name val="Calibri"/>
      <family val="2"/>
      <scheme val="minor"/>
    </font>
    <font>
      <sz val="14"/>
      <color rgb="FF0000FF"/>
      <name val="Calibri"/>
      <family val="2"/>
      <scheme val="minor"/>
    </font>
    <font>
      <b/>
      <sz val="20"/>
      <color theme="1"/>
      <name val="Calibri"/>
      <family val="2"/>
      <scheme val="minor"/>
    </font>
    <font>
      <b/>
      <sz val="11"/>
      <name val="Calibri"/>
      <family val="2"/>
      <scheme val="minor"/>
    </font>
    <font>
      <sz val="10"/>
      <color theme="0"/>
      <name val="Arial"/>
      <family val="2"/>
    </font>
    <font>
      <sz val="14"/>
      <color rgb="FF70AD47"/>
      <name val="Calibri"/>
      <family val="2"/>
      <scheme val="minor"/>
    </font>
    <font>
      <b/>
      <sz val="14"/>
      <color rgb="FF000000"/>
      <name val="Calibri"/>
      <family val="2"/>
      <scheme val="minor"/>
    </font>
    <font>
      <sz val="12"/>
      <color rgb="FFCC00FF"/>
      <name val="Calibri"/>
      <family val="2"/>
      <scheme val="minor"/>
    </font>
    <font>
      <b/>
      <sz val="22"/>
      <color rgb="FF92D050"/>
      <name val="Arial"/>
      <family val="2"/>
    </font>
    <font>
      <sz val="22"/>
      <color theme="1"/>
      <name val="Verdana"/>
      <family val="2"/>
    </font>
    <font>
      <u/>
      <sz val="26"/>
      <color indexed="12"/>
      <name val="Arial"/>
      <family val="2"/>
    </font>
    <font>
      <u/>
      <sz val="24"/>
      <color indexed="12"/>
      <name val="Arial"/>
      <family val="2"/>
    </font>
    <font>
      <sz val="22"/>
      <color theme="0"/>
      <name val="Verdana"/>
      <family val="2"/>
    </font>
    <font>
      <sz val="18"/>
      <color rgb="FF7030A0"/>
      <name val="Arial"/>
      <family val="2"/>
    </font>
    <font>
      <sz val="24"/>
      <color theme="1"/>
      <name val="Arial"/>
      <family val="2"/>
    </font>
    <font>
      <sz val="24"/>
      <name val="Arial"/>
      <family val="2"/>
    </font>
    <font>
      <b/>
      <sz val="22"/>
      <color rgb="FF92D050"/>
      <name val="Verdana"/>
      <family val="2"/>
    </font>
    <font>
      <sz val="22"/>
      <color rgb="FFFFFF00"/>
      <name val="Arial"/>
      <family val="2"/>
    </font>
    <font>
      <b/>
      <sz val="48"/>
      <color rgb="FFFFFF00"/>
      <name val="Calibri"/>
      <family val="2"/>
      <scheme val="minor"/>
    </font>
    <font>
      <b/>
      <sz val="48"/>
      <color rgb="FF92D050"/>
      <name val="Verdana"/>
      <family val="2"/>
    </font>
    <font>
      <b/>
      <sz val="22"/>
      <color rgb="FFFFFF00"/>
      <name val="Verdana"/>
      <family val="2"/>
    </font>
    <font>
      <sz val="18"/>
      <color theme="0"/>
      <name val="Verdana"/>
      <family val="2"/>
    </font>
    <font>
      <b/>
      <sz val="12"/>
      <color theme="1"/>
      <name val="Calibri"/>
      <family val="2"/>
      <scheme val="minor"/>
    </font>
    <font>
      <u/>
      <sz val="22"/>
      <color theme="0"/>
      <name val="Arial"/>
      <family val="2"/>
    </font>
    <font>
      <sz val="22"/>
      <color theme="0"/>
      <name val="Arial"/>
      <family val="2"/>
    </font>
    <font>
      <b/>
      <sz val="22"/>
      <color theme="0"/>
      <name val="Arial"/>
      <family val="2"/>
    </font>
    <font>
      <sz val="11"/>
      <color theme="0"/>
      <name val="Calibri"/>
      <family val="2"/>
      <scheme val="minor"/>
    </font>
    <font>
      <sz val="8"/>
      <color indexed="53"/>
      <name val="Arial"/>
      <family val="2"/>
    </font>
    <font>
      <b/>
      <sz val="22"/>
      <color rgb="FF99CC00"/>
      <name val="Arial"/>
      <family val="2"/>
    </font>
    <font>
      <sz val="18"/>
      <color theme="0"/>
      <name val="Arial"/>
      <family val="2"/>
    </font>
    <font>
      <i/>
      <sz val="22"/>
      <color theme="0"/>
      <name val="Verdana"/>
      <family val="2"/>
    </font>
    <font>
      <u/>
      <sz val="10"/>
      <color theme="10"/>
      <name val="Arial"/>
      <family val="2"/>
    </font>
    <font>
      <b/>
      <u/>
      <sz val="18"/>
      <color theme="10"/>
      <name val="Calibri"/>
      <family val="2"/>
      <scheme val="minor"/>
    </font>
    <font>
      <sz val="18"/>
      <name val="Arial"/>
      <family val="2"/>
    </font>
    <font>
      <sz val="18"/>
      <color theme="0"/>
      <name val="Calibri"/>
      <family val="2"/>
      <scheme val="minor"/>
    </font>
    <font>
      <u/>
      <sz val="24"/>
      <color theme="10"/>
      <name val="Calibri"/>
      <family val="2"/>
      <scheme val="minor"/>
    </font>
    <font>
      <u/>
      <sz val="18"/>
      <color theme="10"/>
      <name val="Calibri"/>
      <family val="2"/>
      <scheme val="minor"/>
    </font>
    <font>
      <sz val="10"/>
      <color theme="0" tint="-4.9989318521683403E-2"/>
      <name val="Arial"/>
      <family val="2"/>
    </font>
    <font>
      <sz val="22"/>
      <color theme="0" tint="-4.9989318521683403E-2"/>
      <name val="Verdana"/>
      <family val="2"/>
    </font>
    <font>
      <sz val="18"/>
      <color theme="0" tint="-4.9989318521683403E-2"/>
      <name val="Calibri"/>
      <family val="2"/>
      <scheme val="minor"/>
    </font>
    <font>
      <u/>
      <sz val="18"/>
      <color theme="10"/>
      <name val="Arial"/>
      <family val="2"/>
    </font>
    <font>
      <u/>
      <sz val="22"/>
      <color theme="10"/>
      <name val="Arial"/>
      <family val="2"/>
    </font>
    <font>
      <sz val="22"/>
      <color rgb="FFFFFF00"/>
      <name val="Verdana"/>
      <family val="2"/>
    </font>
    <font>
      <b/>
      <u/>
      <sz val="28"/>
      <color theme="10"/>
      <name val="Calibri"/>
      <family val="2"/>
      <scheme val="minor"/>
    </font>
    <font>
      <b/>
      <sz val="26"/>
      <color theme="0"/>
      <name val="Arial"/>
      <family val="2"/>
    </font>
    <font>
      <b/>
      <sz val="22"/>
      <color rgb="FFFF0000"/>
      <name val="Wingdings 3"/>
      <family val="1"/>
      <charset val="2"/>
    </font>
    <font>
      <b/>
      <sz val="22"/>
      <color rgb="FFC00000"/>
      <name val="Wingdings 3"/>
      <family val="1"/>
      <charset val="2"/>
    </font>
    <font>
      <sz val="22"/>
      <color rgb="FF222222"/>
      <name val="Arial"/>
      <family val="2"/>
    </font>
    <font>
      <sz val="18"/>
      <color rgb="FF0070C0"/>
      <name val="Arial"/>
      <family val="2"/>
    </font>
    <font>
      <sz val="22"/>
      <color rgb="FF0070C0"/>
      <name val="Arial"/>
      <family val="2"/>
    </font>
    <font>
      <sz val="22"/>
      <color theme="0"/>
      <name val="Calibri"/>
      <family val="2"/>
      <scheme val="minor"/>
    </font>
    <font>
      <b/>
      <sz val="22"/>
      <name val="Calibri"/>
      <family val="2"/>
    </font>
    <font>
      <sz val="22"/>
      <color indexed="12"/>
      <name val="Arial"/>
      <family val="2"/>
    </font>
    <font>
      <sz val="22"/>
      <color rgb="FF0000FF"/>
      <name val="Calibri"/>
      <family val="2"/>
      <scheme val="minor"/>
    </font>
    <font>
      <sz val="22"/>
      <color indexed="50"/>
      <name val="Calibri"/>
      <family val="2"/>
    </font>
    <font>
      <sz val="22"/>
      <color theme="5" tint="-0.249977111117893"/>
      <name val="Calibri"/>
      <family val="2"/>
    </font>
    <font>
      <sz val="22"/>
      <color theme="3" tint="0.39997558519241921"/>
      <name val="Calibri"/>
      <family val="2"/>
    </font>
    <font>
      <sz val="22"/>
      <color theme="8" tint="-0.249977111117893"/>
      <name val="Calibri"/>
      <family val="2"/>
    </font>
    <font>
      <sz val="22"/>
      <color theme="5"/>
      <name val="Calibri"/>
      <family val="2"/>
    </font>
    <font>
      <sz val="22"/>
      <color rgb="FF00B0F0"/>
      <name val="Calibri"/>
      <family val="2"/>
    </font>
    <font>
      <sz val="22"/>
      <color rgb="FF00B050"/>
      <name val="Calibri"/>
      <family val="2"/>
    </font>
    <font>
      <sz val="22"/>
      <color theme="9" tint="-0.499984740745262"/>
      <name val="Calibri"/>
      <family val="2"/>
    </font>
    <font>
      <sz val="22"/>
      <color rgb="FF008000"/>
      <name val="Calibri"/>
      <family val="2"/>
    </font>
    <font>
      <sz val="22"/>
      <color rgb="FF0000FF"/>
      <name val="Calibri"/>
      <family val="2"/>
    </font>
    <font>
      <sz val="22"/>
      <color theme="9" tint="-0.249977111117893"/>
      <name val="Calibri"/>
      <family val="2"/>
    </font>
    <font>
      <sz val="22"/>
      <color theme="5" tint="0.59999389629810485"/>
      <name val="Calibri"/>
      <family val="2"/>
    </font>
    <font>
      <sz val="22"/>
      <color theme="3" tint="0.59999389629810485"/>
      <name val="Calibri"/>
      <family val="2"/>
    </font>
    <font>
      <sz val="22"/>
      <color theme="1"/>
      <name val="Calibri"/>
      <family val="2"/>
    </font>
    <font>
      <sz val="22"/>
      <color theme="9"/>
      <name val="Calibri"/>
      <family val="2"/>
    </font>
    <font>
      <sz val="22"/>
      <color rgb="FF7030A0"/>
      <name val="Calibri"/>
      <family val="2"/>
    </font>
    <font>
      <sz val="22"/>
      <color rgb="FFFF0000"/>
      <name val="Calibri"/>
      <family val="2"/>
    </font>
    <font>
      <sz val="22"/>
      <color rgb="FFFFC000"/>
      <name val="Calibri"/>
      <family val="2"/>
    </font>
    <font>
      <sz val="22"/>
      <color theme="0"/>
      <name val="Vrinda"/>
      <family val="2"/>
    </font>
    <font>
      <sz val="22"/>
      <color theme="0"/>
      <name val="Tw Cen MT"/>
      <family val="2"/>
    </font>
    <font>
      <sz val="22"/>
      <color theme="0"/>
      <name val="Trebuchet MS"/>
      <family val="2"/>
    </font>
    <font>
      <sz val="22"/>
      <color theme="0"/>
      <name val="Times New Roman"/>
      <family val="1"/>
    </font>
    <font>
      <sz val="22"/>
      <color theme="0"/>
      <name val="Tahoma"/>
      <family val="2"/>
    </font>
    <font>
      <sz val="22"/>
      <color theme="0"/>
      <name val="Palatino Linotype"/>
      <family val="1"/>
    </font>
    <font>
      <sz val="22"/>
      <color theme="0"/>
      <name val="Gill Sans MT"/>
      <family val="2"/>
    </font>
    <font>
      <sz val="22"/>
      <color theme="0"/>
      <name val="Comic Sans MS"/>
      <family val="4"/>
    </font>
    <font>
      <sz val="22"/>
      <color theme="0"/>
      <name val="Arial Narrow"/>
      <family val="2"/>
    </font>
    <font>
      <sz val="22"/>
      <color theme="0"/>
      <name val="Rockwell"/>
      <family val="1"/>
    </font>
    <font>
      <b/>
      <sz val="22"/>
      <color theme="0"/>
      <name val="Calibri"/>
      <family val="2"/>
    </font>
    <font>
      <b/>
      <sz val="18"/>
      <color theme="0"/>
      <name val="Arial"/>
      <family val="2"/>
    </font>
    <font>
      <b/>
      <sz val="18"/>
      <color theme="0"/>
      <name val="Calibri"/>
      <family val="2"/>
    </font>
    <font>
      <b/>
      <sz val="11"/>
      <color theme="5" tint="-0.499984740745262"/>
      <name val="Calibri"/>
      <family val="2"/>
      <scheme val="minor"/>
    </font>
    <font>
      <b/>
      <sz val="11"/>
      <color theme="6" tint="-0.499984740745262"/>
      <name val="Calibri"/>
      <family val="2"/>
      <scheme val="minor"/>
    </font>
    <font>
      <sz val="11"/>
      <color rgb="FFFF0000"/>
      <name val="Calibri"/>
      <family val="2"/>
      <scheme val="minor"/>
    </font>
    <font>
      <b/>
      <sz val="11"/>
      <color theme="4" tint="-0.249977111117893"/>
      <name val="Calibri"/>
      <family val="2"/>
      <scheme val="minor"/>
    </font>
    <font>
      <b/>
      <sz val="12"/>
      <color theme="4" tint="-0.249977111117893"/>
      <name val="Calibri"/>
      <family val="2"/>
      <scheme val="minor"/>
    </font>
    <font>
      <b/>
      <sz val="12"/>
      <color rgb="FF384764"/>
      <name val="Segoe UI"/>
      <family val="2"/>
    </font>
    <font>
      <sz val="12"/>
      <color rgb="FF303030"/>
      <name val="Roboto"/>
    </font>
    <font>
      <b/>
      <sz val="19"/>
      <color rgb="FF444444"/>
      <name val="Calibri"/>
      <family val="2"/>
      <scheme val="minor"/>
    </font>
    <font>
      <b/>
      <sz val="14"/>
      <color rgb="FF0070C0"/>
      <name val="Calibri"/>
      <family val="2"/>
      <scheme val="minor"/>
    </font>
    <font>
      <b/>
      <sz val="12"/>
      <color theme="4"/>
      <name val="Calibri"/>
      <family val="2"/>
      <scheme val="minor"/>
    </font>
    <font>
      <sz val="18"/>
      <color rgb="FF030303"/>
      <name val="Roboto"/>
    </font>
    <font>
      <b/>
      <sz val="14"/>
      <color theme="4"/>
      <name val="Calibri"/>
      <family val="2"/>
      <scheme val="minor"/>
    </font>
    <font>
      <b/>
      <sz val="9"/>
      <color indexed="81"/>
      <name val="Tahoma"/>
      <family val="2"/>
    </font>
    <font>
      <sz val="18"/>
      <color rgb="FFC00000"/>
      <name val="Calibri"/>
      <family val="2"/>
      <scheme val="minor"/>
    </font>
    <font>
      <sz val="16"/>
      <name val="Arial"/>
      <family val="2"/>
    </font>
  </fonts>
  <fills count="63">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FF8080"/>
        <bgColor indexed="64"/>
      </patternFill>
    </fill>
    <fill>
      <patternFill patternType="solid">
        <fgColor rgb="FFCCFFFF"/>
        <bgColor indexed="64"/>
      </patternFill>
    </fill>
    <fill>
      <patternFill patternType="solid">
        <fgColor rgb="FF99CC00"/>
        <bgColor indexed="64"/>
      </patternFill>
    </fill>
    <fill>
      <patternFill patternType="solid">
        <fgColor rgb="FF9999FF"/>
        <bgColor indexed="64"/>
      </patternFill>
    </fill>
    <fill>
      <patternFill patternType="solid">
        <fgColor rgb="FFFFFF99"/>
        <bgColor indexed="64"/>
      </patternFill>
    </fill>
    <fill>
      <patternFill patternType="solid">
        <fgColor rgb="FFFF00FF"/>
        <bgColor indexed="64"/>
      </patternFill>
    </fill>
    <fill>
      <patternFill patternType="solid">
        <fgColor rgb="FFCCFFCC"/>
        <bgColor indexed="64"/>
      </patternFill>
    </fill>
    <fill>
      <patternFill patternType="solid">
        <fgColor theme="5"/>
        <bgColor indexed="64"/>
      </patternFill>
    </fill>
    <fill>
      <patternFill patternType="solid">
        <fgColor rgb="FF3366FF"/>
        <bgColor indexed="64"/>
      </patternFill>
    </fill>
    <fill>
      <patternFill patternType="solid">
        <fgColor theme="0" tint="-0.14999847407452621"/>
        <bgColor indexed="64"/>
      </patternFill>
    </fill>
    <fill>
      <patternFill patternType="solid">
        <fgColor indexed="29"/>
        <bgColor indexed="64"/>
      </patternFill>
    </fill>
    <fill>
      <patternFill patternType="solid">
        <fgColor indexed="41"/>
        <bgColor indexed="64"/>
      </patternFill>
    </fill>
    <fill>
      <patternFill patternType="solid">
        <fgColor indexed="50"/>
        <bgColor indexed="64"/>
      </patternFill>
    </fill>
    <fill>
      <patternFill patternType="solid">
        <fgColor indexed="24"/>
        <bgColor indexed="64"/>
      </patternFill>
    </fill>
    <fill>
      <patternFill patternType="solid">
        <fgColor indexed="43"/>
        <bgColor indexed="64"/>
      </patternFill>
    </fill>
    <fill>
      <patternFill patternType="solid">
        <fgColor indexed="14"/>
        <bgColor indexed="64"/>
      </patternFill>
    </fill>
    <fill>
      <patternFill patternType="solid">
        <fgColor indexed="42"/>
        <bgColor indexed="64"/>
      </patternFill>
    </fill>
    <fill>
      <patternFill patternType="solid">
        <fgColor rgb="FFFFFFCC"/>
        <bgColor indexed="26"/>
      </patternFill>
    </fill>
    <fill>
      <patternFill patternType="solid">
        <fgColor rgb="FFFF0000"/>
        <bgColor indexed="64"/>
      </patternFill>
    </fill>
    <fill>
      <patternFill patternType="solid">
        <fgColor theme="0" tint="-4.9989318521683403E-2"/>
        <bgColor indexed="64"/>
      </patternFill>
    </fill>
    <fill>
      <patternFill patternType="gray0625"/>
    </fill>
    <fill>
      <patternFill patternType="solid">
        <fgColor rgb="FFCC99FF"/>
        <bgColor indexed="64"/>
      </patternFill>
    </fill>
    <fill>
      <patternFill patternType="solid">
        <fgColor theme="0"/>
        <bgColor indexed="9"/>
      </patternFill>
    </fill>
    <fill>
      <patternFill patternType="solid">
        <fgColor rgb="FF9999FF"/>
        <bgColor indexed="9"/>
      </patternFill>
    </fill>
    <fill>
      <patternFill patternType="solid">
        <fgColor indexed="48"/>
        <bgColor indexed="64"/>
      </patternFill>
    </fill>
    <fill>
      <patternFill patternType="lightVertical">
        <fgColor theme="0"/>
        <bgColor rgb="FFCC99FF"/>
      </patternFill>
    </fill>
    <fill>
      <patternFill patternType="solid">
        <fgColor indexed="9"/>
        <bgColor indexed="64"/>
      </patternFill>
    </fill>
    <fill>
      <patternFill patternType="solid">
        <fgColor rgb="FFFFFF00"/>
        <bgColor indexed="64"/>
      </patternFill>
    </fill>
    <fill>
      <patternFill patternType="solid">
        <fgColor indexed="13"/>
        <bgColor indexed="64"/>
      </patternFill>
    </fill>
    <fill>
      <patternFill patternType="solid">
        <fgColor theme="0" tint="-0.14999847407452621"/>
        <bgColor indexed="26"/>
      </patternFill>
    </fill>
    <fill>
      <patternFill patternType="solid">
        <fgColor theme="7"/>
        <bgColor indexed="64"/>
      </patternFill>
    </fill>
    <fill>
      <patternFill patternType="lightTrellis">
        <bgColor theme="0" tint="-0.14996795556505021"/>
      </patternFill>
    </fill>
    <fill>
      <patternFill patternType="solid">
        <fgColor indexed="26"/>
        <bgColor indexed="64"/>
      </patternFill>
    </fill>
    <fill>
      <patternFill patternType="solid">
        <fgColor indexed="9"/>
        <bgColor indexed="26"/>
      </patternFill>
    </fill>
    <fill>
      <patternFill patternType="solid">
        <fgColor rgb="FF3366FF"/>
        <bgColor indexed="26"/>
      </patternFill>
    </fill>
    <fill>
      <patternFill patternType="solid">
        <fgColor rgb="FFCCFFCC"/>
        <bgColor indexed="26"/>
      </patternFill>
    </fill>
    <fill>
      <patternFill patternType="solid">
        <fgColor rgb="FFFF00FF"/>
        <bgColor indexed="26"/>
      </patternFill>
    </fill>
    <fill>
      <patternFill patternType="solid">
        <fgColor rgb="FFFFFF99"/>
        <bgColor indexed="26"/>
      </patternFill>
    </fill>
    <fill>
      <patternFill patternType="solid">
        <fgColor rgb="FF9999FF"/>
        <bgColor indexed="26"/>
      </patternFill>
    </fill>
    <fill>
      <patternFill patternType="solid">
        <fgColor rgb="FF99CC00"/>
        <bgColor indexed="26"/>
      </patternFill>
    </fill>
    <fill>
      <patternFill patternType="solid">
        <fgColor rgb="FFCCFFFF"/>
        <bgColor indexed="26"/>
      </patternFill>
    </fill>
    <fill>
      <patternFill patternType="solid">
        <fgColor rgb="FFFF8080"/>
        <bgColor indexed="26"/>
      </patternFill>
    </fill>
    <fill>
      <patternFill patternType="solid">
        <fgColor theme="7" tint="0.79998168889431442"/>
        <bgColor indexed="64"/>
      </patternFill>
    </fill>
    <fill>
      <patternFill patternType="gray0625">
        <bgColor theme="0"/>
      </patternFill>
    </fill>
    <fill>
      <patternFill patternType="solid">
        <fgColor rgb="FF7030A0"/>
        <bgColor indexed="64"/>
      </patternFill>
    </fill>
    <fill>
      <patternFill patternType="solid">
        <fgColor rgb="FFFFCC99"/>
        <bgColor indexed="64"/>
      </patternFill>
    </fill>
    <fill>
      <patternFill patternType="solid">
        <fgColor rgb="FFFFCC00"/>
        <bgColor indexed="64"/>
      </patternFill>
    </fill>
    <fill>
      <patternFill patternType="solid">
        <fgColor rgb="FFCC00FF"/>
        <bgColor indexed="64"/>
      </patternFill>
    </fill>
    <fill>
      <patternFill patternType="solid">
        <fgColor rgb="FF92D050"/>
        <bgColor indexed="64"/>
      </patternFill>
    </fill>
    <fill>
      <patternFill patternType="solid">
        <fgColor theme="4"/>
        <bgColor indexed="64"/>
      </patternFill>
    </fill>
    <fill>
      <patternFill patternType="solid">
        <fgColor theme="1" tint="0.34998626667073579"/>
        <bgColor indexed="64"/>
      </patternFill>
    </fill>
    <fill>
      <patternFill patternType="solid">
        <fgColor theme="7" tint="0.39997558519241921"/>
        <bgColor indexed="64"/>
      </patternFill>
    </fill>
    <fill>
      <patternFill patternType="solid">
        <fgColor rgb="FFFDF1E7"/>
        <bgColor indexed="9"/>
      </patternFill>
    </fill>
    <fill>
      <patternFill patternType="gray0625">
        <fgColor theme="9" tint="0.79998168889431442"/>
        <bgColor rgb="FFEAFFD5"/>
      </patternFill>
    </fill>
    <fill>
      <patternFill patternType="gray0625">
        <fgColor theme="9" tint="0.79998168889431442"/>
        <bgColor theme="1" tint="0.34998626667073579"/>
      </patternFill>
    </fill>
    <fill>
      <patternFill patternType="solid">
        <fgColor theme="1" tint="0.34998626667073579"/>
        <bgColor indexed="9"/>
      </patternFill>
    </fill>
    <fill>
      <patternFill patternType="solid">
        <fgColor theme="4" tint="0.59999389629810485"/>
        <bgColor indexed="64"/>
      </patternFill>
    </fill>
    <fill>
      <patternFill patternType="solid">
        <fgColor theme="9" tint="0.79998168889431442"/>
        <bgColor indexed="64"/>
      </patternFill>
    </fill>
  </fills>
  <borders count="230">
    <border>
      <left/>
      <right/>
      <top/>
      <bottom/>
      <diagonal/>
    </border>
    <border>
      <left/>
      <right style="medium">
        <color auto="1"/>
      </right>
      <top/>
      <bottom style="medium">
        <color auto="1"/>
      </bottom>
      <diagonal/>
    </border>
    <border>
      <left/>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top style="hair">
        <color auto="1"/>
      </top>
      <bottom style="thin">
        <color indexed="64"/>
      </bottom>
      <diagonal/>
    </border>
    <border>
      <left/>
      <right/>
      <top/>
      <bottom style="thin">
        <color indexed="64"/>
      </bottom>
      <diagonal/>
    </border>
    <border>
      <left style="medium">
        <color auto="1"/>
      </left>
      <right/>
      <top/>
      <bottom style="thin">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bottom style="hair">
        <color indexed="64"/>
      </bottom>
      <diagonal/>
    </border>
    <border>
      <left/>
      <right/>
      <top/>
      <bottom style="hair">
        <color auto="1"/>
      </bottom>
      <diagonal/>
    </border>
    <border>
      <left/>
      <right style="medium">
        <color indexed="64"/>
      </right>
      <top/>
      <bottom style="thin">
        <color indexed="64"/>
      </bottom>
      <diagonal/>
    </border>
    <border>
      <left/>
      <right style="medium">
        <color auto="1"/>
      </right>
      <top style="medium">
        <color auto="1"/>
      </top>
      <bottom/>
      <diagonal/>
    </border>
    <border>
      <left/>
      <right/>
      <top style="medium">
        <color auto="1"/>
      </top>
      <bottom/>
      <diagonal/>
    </border>
    <border>
      <left style="medium">
        <color indexed="64"/>
      </left>
      <right/>
      <top style="medium">
        <color indexed="64"/>
      </top>
      <bottom/>
      <diagonal/>
    </border>
    <border>
      <left/>
      <right style="hair">
        <color indexed="64"/>
      </right>
      <top/>
      <bottom style="hair">
        <color indexed="64"/>
      </bottom>
      <diagonal/>
    </border>
    <border>
      <left style="hair">
        <color indexed="64"/>
      </left>
      <right/>
      <top/>
      <bottom style="hair">
        <color indexed="64"/>
      </bottom>
      <diagonal/>
    </border>
    <border>
      <left/>
      <right style="hair">
        <color auto="1"/>
      </right>
      <top/>
      <bottom/>
      <diagonal/>
    </border>
    <border>
      <left style="hair">
        <color auto="1"/>
      </left>
      <right/>
      <top/>
      <bottom/>
      <diagonal/>
    </border>
    <border>
      <left/>
      <right style="hair">
        <color auto="1"/>
      </right>
      <top style="hair">
        <color auto="1"/>
      </top>
      <bottom/>
      <diagonal/>
    </border>
    <border>
      <left/>
      <right/>
      <top style="hair">
        <color auto="1"/>
      </top>
      <bottom/>
      <diagonal/>
    </border>
    <border>
      <left style="hair">
        <color indexed="64"/>
      </left>
      <right/>
      <top style="hair">
        <color indexed="64"/>
      </top>
      <bottom/>
      <diagonal/>
    </border>
    <border>
      <left/>
      <right/>
      <top style="thin">
        <color indexed="64"/>
      </top>
      <bottom/>
      <diagonal/>
    </border>
    <border>
      <left style="mediumDashed">
        <color indexed="64"/>
      </left>
      <right/>
      <top style="hair">
        <color indexed="64"/>
      </top>
      <bottom style="thin">
        <color indexed="64"/>
      </bottom>
      <diagonal/>
    </border>
    <border>
      <left/>
      <right style="mediumDashed">
        <color indexed="64"/>
      </right>
      <top style="hair">
        <color indexed="64"/>
      </top>
      <bottom style="hair">
        <color indexed="64"/>
      </bottom>
      <diagonal/>
    </border>
    <border>
      <left style="mediumDashed">
        <color indexed="64"/>
      </left>
      <right/>
      <top style="hair">
        <color auto="1"/>
      </top>
      <bottom style="hair">
        <color auto="1"/>
      </bottom>
      <diagonal/>
    </border>
    <border>
      <left/>
      <right style="mediumDashed">
        <color indexed="64"/>
      </right>
      <top/>
      <bottom/>
      <diagonal/>
    </border>
    <border>
      <left/>
      <right style="medium">
        <color indexed="64"/>
      </right>
      <top style="thin">
        <color indexed="64"/>
      </top>
      <bottom/>
      <diagonal/>
    </border>
    <border>
      <left/>
      <right/>
      <top style="thin">
        <color auto="1"/>
      </top>
      <bottom style="hair">
        <color auto="1"/>
      </bottom>
      <diagonal/>
    </border>
    <border>
      <left style="mediumDashed">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Dashed">
        <color indexed="64"/>
      </right>
      <top style="thin">
        <color indexed="64"/>
      </top>
      <bottom style="thin">
        <color indexed="64"/>
      </bottom>
      <diagonal/>
    </border>
    <border>
      <left/>
      <right/>
      <top style="thin">
        <color indexed="64"/>
      </top>
      <bottom style="thin">
        <color indexed="64"/>
      </bottom>
      <diagonal/>
    </border>
    <border>
      <left style="hair">
        <color indexed="64"/>
      </left>
      <right style="medium">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style="thin">
        <color auto="1"/>
      </left>
      <right/>
      <top style="thin">
        <color auto="1"/>
      </top>
      <bottom/>
      <diagonal/>
    </border>
    <border>
      <left style="thin">
        <color indexed="64"/>
      </left>
      <right style="thin">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auto="1"/>
      </right>
      <top/>
      <bottom style="thin">
        <color auto="1"/>
      </bottom>
      <diagonal/>
    </border>
    <border>
      <left style="hair">
        <color indexed="64"/>
      </left>
      <right style="hair">
        <color indexed="64"/>
      </right>
      <top/>
      <bottom style="thin">
        <color auto="1"/>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mediumDashed">
        <color indexed="64"/>
      </top>
      <bottom/>
      <diagonal/>
    </border>
    <border>
      <left style="hair">
        <color indexed="64"/>
      </left>
      <right style="hair">
        <color indexed="64"/>
      </right>
      <top style="mediumDashed">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auto="1"/>
      </left>
      <right/>
      <top style="hair">
        <color indexed="64"/>
      </top>
      <bottom style="hair">
        <color indexed="64"/>
      </bottom>
      <diagonal/>
    </border>
    <border>
      <left/>
      <right style="mediumDashed">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auto="1"/>
      </left>
      <right style="hair">
        <color indexed="64"/>
      </right>
      <top style="thin">
        <color auto="1"/>
      </top>
      <bottom style="hair">
        <color auto="1"/>
      </bottom>
      <diagonal/>
    </border>
    <border>
      <left style="mediumDashed">
        <color indexed="64"/>
      </left>
      <right/>
      <top style="thin">
        <color indexed="64"/>
      </top>
      <bottom style="hair">
        <color auto="1"/>
      </bottom>
      <diagonal/>
    </border>
    <border>
      <left style="mediumDashed">
        <color indexed="64"/>
      </left>
      <right style="mediumDashed">
        <color indexed="64"/>
      </right>
      <top/>
      <bottom style="mediumDashed">
        <color indexed="64"/>
      </bottom>
      <diagonal/>
    </border>
    <border>
      <left/>
      <right style="mediumDashed">
        <color indexed="64"/>
      </right>
      <top/>
      <bottom style="mediumDashed">
        <color indexed="64"/>
      </bottom>
      <diagonal/>
    </border>
    <border>
      <left/>
      <right/>
      <top/>
      <bottom style="mediumDashed">
        <color auto="1"/>
      </bottom>
      <diagonal/>
    </border>
    <border>
      <left style="mediumDashed">
        <color indexed="64"/>
      </left>
      <right/>
      <top/>
      <bottom style="mediumDashed">
        <color indexed="64"/>
      </bottom>
      <diagonal/>
    </border>
    <border>
      <left style="thin">
        <color indexed="64"/>
      </left>
      <right/>
      <top style="thin">
        <color indexed="64"/>
      </top>
      <bottom style="hair">
        <color indexed="64"/>
      </bottom>
      <diagonal/>
    </border>
    <border>
      <left/>
      <right/>
      <top style="hair">
        <color indexed="9"/>
      </top>
      <bottom style="hair">
        <color indexed="9"/>
      </bottom>
      <diagonal/>
    </border>
    <border>
      <left style="mediumDashed">
        <color auto="1"/>
      </left>
      <right style="mediumDashed">
        <color auto="1"/>
      </right>
      <top/>
      <bottom/>
      <diagonal/>
    </border>
    <border>
      <left style="mediumDashed">
        <color indexed="64"/>
      </left>
      <right/>
      <top/>
      <bottom/>
      <diagonal/>
    </border>
    <border>
      <left/>
      <right style="mediumDashed">
        <color indexed="64"/>
      </right>
      <top style="thin">
        <color indexed="64"/>
      </top>
      <bottom/>
      <diagonal/>
    </border>
    <border>
      <left style="hair">
        <color indexed="64"/>
      </left>
      <right style="mediumDashed">
        <color indexed="64"/>
      </right>
      <top style="thin">
        <color indexed="64"/>
      </top>
      <bottom/>
      <diagonal/>
    </border>
    <border>
      <left style="mediumDashed">
        <color auto="1"/>
      </left>
      <right style="mediumDashed">
        <color auto="1"/>
      </right>
      <top style="mediumDashed">
        <color indexed="64"/>
      </top>
      <bottom/>
      <diagonal/>
    </border>
    <border>
      <left/>
      <right style="mediumDashed">
        <color indexed="64"/>
      </right>
      <top style="mediumDashed">
        <color indexed="64"/>
      </top>
      <bottom/>
      <diagonal/>
    </border>
    <border>
      <left/>
      <right/>
      <top style="mediumDashed">
        <color auto="1"/>
      </top>
      <bottom/>
      <diagonal/>
    </border>
    <border>
      <left style="mediumDashed">
        <color indexed="64"/>
      </left>
      <right/>
      <top style="mediumDashed">
        <color indexed="64"/>
      </top>
      <bottom/>
      <diagonal/>
    </border>
    <border>
      <left/>
      <right style="hair">
        <color indexed="64"/>
      </right>
      <top style="mediumDashed">
        <color indexed="64"/>
      </top>
      <bottom/>
      <diagonal/>
    </border>
    <border>
      <left/>
      <right style="hair">
        <color indexed="64"/>
      </right>
      <top/>
      <bottom style="thin">
        <color auto="1"/>
      </bottom>
      <diagonal/>
    </border>
    <border>
      <left/>
      <right style="hair">
        <color indexed="64"/>
      </right>
      <top style="thin">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Dashed">
        <color indexed="64"/>
      </left>
      <right style="mediumDashed">
        <color indexed="64"/>
      </right>
      <top style="thin">
        <color indexed="64"/>
      </top>
      <bottom/>
      <diagonal/>
    </border>
    <border>
      <left style="thin">
        <color auto="1"/>
      </left>
      <right/>
      <top style="hair">
        <color indexed="64"/>
      </top>
      <bottom style="hair">
        <color indexed="64"/>
      </bottom>
      <diagonal/>
    </border>
    <border>
      <left/>
      <right/>
      <top/>
      <bottom style="hair">
        <color indexed="64"/>
      </bottom>
      <diagonal/>
    </border>
    <border>
      <left/>
      <right style="hair">
        <color indexed="64"/>
      </right>
      <top style="hair">
        <color indexed="64"/>
      </top>
      <bottom/>
      <diagonal/>
    </border>
    <border>
      <left style="mediumDashed">
        <color auto="1"/>
      </left>
      <right style="hair">
        <color indexed="64"/>
      </right>
      <top style="thin">
        <color indexed="64"/>
      </top>
      <bottom/>
      <diagonal/>
    </border>
    <border>
      <left style="mediumDashed">
        <color auto="1"/>
      </left>
      <right style="hair">
        <color indexed="64"/>
      </right>
      <top/>
      <bottom style="hair">
        <color indexed="9"/>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hair">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hair">
        <color indexed="64"/>
      </left>
      <right style="hair">
        <color indexed="64"/>
      </right>
      <top/>
      <bottom/>
      <diagonal/>
    </border>
    <border>
      <left style="hair">
        <color indexed="64"/>
      </left>
      <right/>
      <top style="thin">
        <color indexed="64"/>
      </top>
      <bottom/>
      <diagonal/>
    </border>
    <border>
      <left/>
      <right/>
      <top style="dotted">
        <color indexed="64"/>
      </top>
      <bottom/>
      <diagonal/>
    </border>
    <border>
      <left style="hair">
        <color indexed="64"/>
      </left>
      <right/>
      <top/>
      <bottom style="hair">
        <color indexed="22"/>
      </bottom>
      <diagonal/>
    </border>
    <border>
      <left/>
      <right/>
      <top/>
      <bottom style="hair">
        <color indexed="22"/>
      </bottom>
      <diagonal/>
    </border>
    <border>
      <left style="hair">
        <color indexed="64"/>
      </left>
      <right/>
      <top style="hair">
        <color indexed="22"/>
      </top>
      <bottom style="hair">
        <color indexed="22"/>
      </bottom>
      <diagonal/>
    </border>
    <border>
      <left/>
      <right/>
      <top style="hair">
        <color indexed="22"/>
      </top>
      <bottom style="hair">
        <color indexed="22"/>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mediumDashDotDot">
        <color theme="0" tint="-0.499984740745262"/>
      </left>
      <right/>
      <top style="hair">
        <color theme="0" tint="-0.499984740745262"/>
      </top>
      <bottom style="hair">
        <color auto="1"/>
      </bottom>
      <diagonal/>
    </border>
    <border>
      <left style="mediumDashDotDot">
        <color theme="0" tint="-0.499984740745262"/>
      </left>
      <right/>
      <top style="thin">
        <color auto="1"/>
      </top>
      <bottom/>
      <diagonal/>
    </border>
    <border>
      <left/>
      <right/>
      <top style="hair">
        <color theme="0" tint="-0.499984740745262"/>
      </top>
      <bottom style="hair">
        <color auto="1"/>
      </bottom>
      <diagonal/>
    </border>
    <border>
      <left style="hair">
        <color indexed="64"/>
      </left>
      <right style="thin">
        <color indexed="64"/>
      </right>
      <top/>
      <bottom style="thin">
        <color auto="1"/>
      </bottom>
      <diagonal/>
    </border>
    <border>
      <left style="thin">
        <color indexed="64"/>
      </left>
      <right style="hair">
        <color indexed="64"/>
      </right>
      <top/>
      <bottom style="thin">
        <color auto="1"/>
      </bottom>
      <diagonal/>
    </border>
    <border>
      <left style="hair">
        <color indexed="64"/>
      </left>
      <right style="thin">
        <color indexed="64"/>
      </right>
      <top style="hair">
        <color indexed="64"/>
      </top>
      <bottom style="hair">
        <color indexed="64"/>
      </bottom>
      <diagonal/>
    </border>
    <border>
      <left/>
      <right style="medium">
        <color auto="1"/>
      </right>
      <top style="thin">
        <color auto="1"/>
      </top>
      <bottom style="hair">
        <color auto="1"/>
      </bottom>
      <diagonal/>
    </border>
    <border>
      <left/>
      <right/>
      <top style="hair">
        <color indexed="9"/>
      </top>
      <bottom style="hair">
        <color indexed="9"/>
      </bottom>
      <diagonal/>
    </border>
    <border>
      <left style="hair">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diagonal/>
    </border>
    <border>
      <left style="mediumDashed">
        <color indexed="64"/>
      </left>
      <right style="thin">
        <color indexed="64"/>
      </right>
      <top/>
      <bottom/>
      <diagonal/>
    </border>
    <border>
      <left style="hair">
        <color indexed="64"/>
      </left>
      <right style="hair">
        <color indexed="64"/>
      </right>
      <top style="thin">
        <color indexed="64"/>
      </top>
      <bottom style="hair">
        <color indexed="64"/>
      </bottom>
      <diagonal/>
    </border>
    <border>
      <left style="medium">
        <color auto="1"/>
      </left>
      <right/>
      <top style="thin">
        <color auto="1"/>
      </top>
      <bottom style="hair">
        <color auto="1"/>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auto="1"/>
      </left>
      <right/>
      <top/>
      <bottom style="mediumDashed">
        <color auto="1"/>
      </bottom>
      <diagonal/>
    </border>
    <border>
      <left/>
      <right/>
      <top style="hair">
        <color indexed="64"/>
      </top>
      <bottom/>
      <diagonal/>
    </border>
    <border>
      <left/>
      <right/>
      <top style="hair">
        <color auto="1"/>
      </top>
      <bottom style="hair">
        <color auto="1"/>
      </bottom>
      <diagonal/>
    </border>
    <border>
      <left style="hair">
        <color indexed="64"/>
      </left>
      <right style="mediumDashed">
        <color indexed="64"/>
      </right>
      <top/>
      <bottom/>
      <diagonal/>
    </border>
    <border>
      <left style="hair">
        <color indexed="64"/>
      </left>
      <right style="mediumDashed">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Dashed">
        <color indexed="64"/>
      </bottom>
      <diagonal/>
    </border>
    <border>
      <left/>
      <right style="mediumDashed">
        <color indexed="64"/>
      </right>
      <top/>
      <bottom style="hair">
        <color indexed="64"/>
      </bottom>
      <diagonal/>
    </border>
    <border>
      <left/>
      <right style="thin">
        <color indexed="64"/>
      </right>
      <top/>
      <bottom style="mediumDashed">
        <color indexed="64"/>
      </bottom>
      <diagonal/>
    </border>
    <border>
      <left style="mediumDashDotDot">
        <color theme="0" tint="-0.499984740745262"/>
      </left>
      <right/>
      <top/>
      <bottom/>
      <diagonal/>
    </border>
    <border>
      <left style="thin">
        <color indexed="64"/>
      </left>
      <right/>
      <top style="hair">
        <color indexed="64"/>
      </top>
      <bottom style="mediumDashed">
        <color indexed="64"/>
      </bottom>
      <diagonal/>
    </border>
    <border>
      <left style="mediumDashed">
        <color indexed="64"/>
      </left>
      <right/>
      <top style="hair">
        <color auto="1"/>
      </top>
      <bottom style="mediumDashed">
        <color indexed="64"/>
      </bottom>
      <diagonal/>
    </border>
    <border>
      <left style="mediumDashed">
        <color indexed="64"/>
      </left>
      <right style="hair">
        <color indexed="64"/>
      </right>
      <top/>
      <bottom/>
      <diagonal/>
    </border>
    <border>
      <left/>
      <right style="thin">
        <color indexed="64"/>
      </right>
      <top style="thin">
        <color auto="1"/>
      </top>
      <bottom style="hair">
        <color auto="1"/>
      </bottom>
      <diagonal/>
    </border>
    <border>
      <left style="hair">
        <color indexed="64"/>
      </left>
      <right style="mediumDashed">
        <color indexed="64"/>
      </right>
      <top style="mediumDashed">
        <color indexed="64"/>
      </top>
      <bottom style="hair">
        <color indexed="64"/>
      </bottom>
      <diagonal/>
    </border>
    <border>
      <left style="hair">
        <color indexed="64"/>
      </left>
      <right style="mediumDashed">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mediumDashed">
        <color indexed="64"/>
      </top>
      <bottom style="hair">
        <color indexed="64"/>
      </bottom>
      <diagonal/>
    </border>
    <border>
      <left style="hair">
        <color indexed="64"/>
      </left>
      <right style="thin">
        <color indexed="64"/>
      </right>
      <top style="thin">
        <color indexed="64"/>
      </top>
      <bottom style="thin">
        <color indexed="64"/>
      </bottom>
      <diagonal/>
    </border>
    <border>
      <left/>
      <right/>
      <top style="hair">
        <color auto="1"/>
      </top>
      <bottom style="hair">
        <color auto="1"/>
      </bottom>
      <diagonal/>
    </border>
    <border>
      <left style="mediumDashed">
        <color indexed="64"/>
      </left>
      <right style="mediumDashed">
        <color indexed="64"/>
      </right>
      <top style="thin">
        <color indexed="64"/>
      </top>
      <bottom style="thin">
        <color indexed="64"/>
      </bottom>
      <diagonal/>
    </border>
    <border>
      <left style="mediumDashed">
        <color indexed="64"/>
      </left>
      <right style="mediumDashed">
        <color indexed="64"/>
      </right>
      <top style="hair">
        <color auto="1"/>
      </top>
      <bottom style="hair">
        <color auto="1"/>
      </bottom>
      <diagonal/>
    </border>
    <border>
      <left style="mediumDashed">
        <color indexed="64"/>
      </left>
      <right style="mediumDashed">
        <color indexed="64"/>
      </right>
      <top style="hair">
        <color auto="1"/>
      </top>
      <bottom style="thin">
        <color indexed="64"/>
      </bottom>
      <diagonal/>
    </border>
    <border>
      <left style="dashDotDot">
        <color auto="1"/>
      </left>
      <right/>
      <top style="dashDotDot">
        <color auto="1"/>
      </top>
      <bottom style="dashDotDot">
        <color auto="1"/>
      </bottom>
      <diagonal/>
    </border>
    <border>
      <left/>
      <right/>
      <top style="dashDotDot">
        <color auto="1"/>
      </top>
      <bottom style="dashDotDot">
        <color auto="1"/>
      </bottom>
      <diagonal/>
    </border>
    <border>
      <left/>
      <right style="dashDotDot">
        <color auto="1"/>
      </right>
      <top style="dashDotDot">
        <color auto="1"/>
      </top>
      <bottom style="dashDotDot">
        <color auto="1"/>
      </bottom>
      <diagonal/>
    </border>
    <border>
      <left style="thin">
        <color auto="1"/>
      </left>
      <right style="mediumDashDotDot">
        <color auto="1"/>
      </right>
      <top/>
      <bottom/>
      <diagonal/>
    </border>
    <border>
      <left style="mediumDashDotDot">
        <color auto="1"/>
      </left>
      <right style="mediumDashDotDot">
        <color auto="1"/>
      </right>
      <top/>
      <bottom/>
      <diagonal/>
    </border>
    <border>
      <left style="mediumDashDotDot">
        <color auto="1"/>
      </left>
      <right style="thin">
        <color auto="1"/>
      </right>
      <top/>
      <bottom/>
      <diagonal/>
    </border>
    <border>
      <left style="thin">
        <color auto="1"/>
      </left>
      <right style="mediumDashDotDot">
        <color auto="1"/>
      </right>
      <top/>
      <bottom style="thin">
        <color auto="1"/>
      </bottom>
      <diagonal/>
    </border>
    <border>
      <left style="mediumDashDotDot">
        <color auto="1"/>
      </left>
      <right style="mediumDashDotDot">
        <color auto="1"/>
      </right>
      <top/>
      <bottom style="thin">
        <color auto="1"/>
      </bottom>
      <diagonal/>
    </border>
    <border>
      <left style="mediumDashDotDot">
        <color auto="1"/>
      </left>
      <right style="thin">
        <color auto="1"/>
      </right>
      <top/>
      <bottom style="thin">
        <color auto="1"/>
      </bottom>
      <diagonal/>
    </border>
    <border>
      <left/>
      <right/>
      <top style="thin">
        <color auto="1"/>
      </top>
      <bottom style="mediumDashed">
        <color auto="1"/>
      </bottom>
      <diagonal/>
    </border>
    <border>
      <left/>
      <right/>
      <top style="hair">
        <color auto="1"/>
      </top>
      <bottom style="mediumDashed">
        <color indexed="64"/>
      </bottom>
      <diagonal/>
    </border>
    <border>
      <left/>
      <right style="hair">
        <color indexed="64"/>
      </right>
      <top style="hair">
        <color indexed="64"/>
      </top>
      <bottom style="hair">
        <color indexed="64"/>
      </bottom>
      <diagonal/>
    </border>
    <border>
      <left style="mediumDashed">
        <color indexed="64"/>
      </left>
      <right/>
      <top style="hair">
        <color auto="1"/>
      </top>
      <bottom/>
      <diagonal/>
    </border>
    <border>
      <left/>
      <right style="thin">
        <color indexed="64"/>
      </right>
      <top style="hair">
        <color indexed="64"/>
      </top>
      <bottom/>
      <diagonal/>
    </border>
    <border>
      <left/>
      <right/>
      <top style="hair">
        <color indexed="64"/>
      </top>
      <bottom/>
      <diagonal/>
    </border>
    <border>
      <left style="thin">
        <color indexed="64"/>
      </left>
      <right/>
      <top style="hair">
        <color auto="1"/>
      </top>
      <bottom style="hair">
        <color auto="1"/>
      </bottom>
      <diagonal/>
    </border>
    <border>
      <left style="hair">
        <color indexed="64"/>
      </left>
      <right style="thin">
        <color indexed="64"/>
      </right>
      <top style="hair">
        <color auto="1"/>
      </top>
      <bottom style="hair">
        <color auto="1"/>
      </bottom>
      <diagonal/>
    </border>
    <border>
      <left style="mediumDashed">
        <color indexed="64"/>
      </left>
      <right/>
      <top style="hair">
        <color auto="1"/>
      </top>
      <bottom style="hair">
        <color auto="1"/>
      </bottom>
      <diagonal/>
    </border>
    <border>
      <left/>
      <right style="medium">
        <color indexed="64"/>
      </right>
      <top style="hair">
        <color auto="1"/>
      </top>
      <bottom/>
      <diagonal/>
    </border>
    <border>
      <left style="thin">
        <color indexed="64"/>
      </left>
      <right/>
      <top/>
      <bottom style="medium">
        <color auto="1"/>
      </bottom>
      <diagonal/>
    </border>
    <border>
      <left style="double">
        <color indexed="10"/>
      </left>
      <right style="double">
        <color indexed="10"/>
      </right>
      <top style="double">
        <color indexed="10"/>
      </top>
      <bottom style="double">
        <color indexed="10"/>
      </bottom>
      <diagonal/>
    </border>
    <border>
      <left style="hair">
        <color indexed="64"/>
      </left>
      <right style="double">
        <color indexed="10"/>
      </right>
      <top/>
      <bottom style="hair">
        <color indexed="64"/>
      </bottom>
      <diagonal/>
    </border>
    <border>
      <left style="thin">
        <color indexed="64"/>
      </left>
      <right style="hair">
        <color indexed="64"/>
      </right>
      <top/>
      <bottom/>
      <diagonal/>
    </border>
    <border>
      <left style="thin">
        <color indexed="64"/>
      </left>
      <right/>
      <top style="hair">
        <color indexed="64"/>
      </top>
      <bottom/>
      <diagonal/>
    </border>
    <border>
      <left style="hair">
        <color indexed="64"/>
      </left>
      <right/>
      <top style="hair">
        <color indexed="64"/>
      </top>
      <bottom/>
      <diagonal/>
    </border>
    <border>
      <left style="thin">
        <color auto="1"/>
      </left>
      <right/>
      <top style="medium">
        <color auto="1"/>
      </top>
      <bottom/>
      <diagonal/>
    </border>
    <border>
      <left style="medium">
        <color indexed="64"/>
      </left>
      <right style="hair">
        <color indexed="64"/>
      </right>
      <top/>
      <bottom/>
      <diagonal/>
    </border>
    <border>
      <left/>
      <right/>
      <top style="thin">
        <color theme="9" tint="0.39991454817346722"/>
      </top>
      <bottom style="thin">
        <color theme="9" tint="0.39991454817346722"/>
      </bottom>
      <diagonal/>
    </border>
    <border>
      <left/>
      <right/>
      <top style="hair">
        <color theme="9"/>
      </top>
      <bottom style="hair">
        <color theme="9"/>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hair">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hair">
        <color auto="1"/>
      </left>
      <right style="thin">
        <color auto="1"/>
      </right>
      <top style="medium">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hair">
        <color auto="1"/>
      </right>
      <top style="thin">
        <color auto="1"/>
      </top>
      <bottom style="hair">
        <color auto="1"/>
      </bottom>
      <diagonal/>
    </border>
    <border>
      <left/>
      <right style="hair">
        <color auto="1"/>
      </right>
      <top style="thin">
        <color auto="1"/>
      </top>
      <bottom style="hair">
        <color auto="1"/>
      </bottom>
      <diagonal/>
    </border>
    <border>
      <left style="hair">
        <color auto="1"/>
      </left>
      <right/>
      <top/>
      <bottom style="hair">
        <color auto="1"/>
      </bottom>
      <diagonal/>
    </border>
    <border>
      <left style="thin">
        <color auto="1"/>
      </left>
      <right style="medium">
        <color auto="1"/>
      </right>
      <top/>
      <bottom style="thin">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hair">
        <color auto="1"/>
      </top>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style="hair">
        <color auto="1"/>
      </left>
      <right/>
      <top style="medium">
        <color auto="1"/>
      </top>
      <bottom style="hair">
        <color auto="1"/>
      </bottom>
      <diagonal/>
    </border>
    <border>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top/>
      <bottom style="hair">
        <color auto="1"/>
      </bottom>
      <diagonal/>
    </border>
    <border>
      <left/>
      <right/>
      <top/>
      <bottom style="hair">
        <color auto="1"/>
      </bottom>
      <diagonal/>
    </border>
    <border>
      <left style="thin">
        <color auto="1"/>
      </left>
      <right style="medium">
        <color auto="1"/>
      </right>
      <top style="hair">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style="thin">
        <color auto="1"/>
      </left>
      <right style="medium">
        <color auto="1"/>
      </right>
      <top style="hair">
        <color auto="1"/>
      </top>
      <bottom style="medium">
        <color auto="1"/>
      </bottom>
      <diagonal/>
    </border>
  </borders>
  <cellStyleXfs count="31">
    <xf numFmtId="0" fontId="0" fillId="0" borderId="0"/>
    <xf numFmtId="0" fontId="2" fillId="0" borderId="0"/>
    <xf numFmtId="0" fontId="5" fillId="0" borderId="0"/>
    <xf numFmtId="0" fontId="2" fillId="0" borderId="0"/>
    <xf numFmtId="0" fontId="20" fillId="0" borderId="0"/>
    <xf numFmtId="0" fontId="2" fillId="0" borderId="0"/>
    <xf numFmtId="0" fontId="48" fillId="0" borderId="0"/>
    <xf numFmtId="0" fontId="48" fillId="0" borderId="0"/>
    <xf numFmtId="0" fontId="60" fillId="0" borderId="0" applyNumberFormat="0" applyFill="0" applyBorder="0" applyAlignment="0" applyProtection="0"/>
    <xf numFmtId="0" fontId="5" fillId="0" borderId="0"/>
    <xf numFmtId="0" fontId="20" fillId="0" borderId="0"/>
    <xf numFmtId="0" fontId="104" fillId="0" borderId="0"/>
    <xf numFmtId="0" fontId="104" fillId="0" borderId="0"/>
    <xf numFmtId="0" fontId="125" fillId="0" borderId="0" applyNumberFormat="0" applyFill="0" applyBorder="0" applyAlignment="0" applyProtection="0"/>
    <xf numFmtId="0" fontId="104" fillId="0" borderId="0"/>
    <xf numFmtId="0" fontId="173" fillId="0" borderId="0" applyNumberFormat="0" applyFill="0" applyBorder="0" applyAlignment="0" applyProtection="0">
      <alignment vertical="top"/>
      <protection locked="0"/>
    </xf>
    <xf numFmtId="0" fontId="5" fillId="0" borderId="0"/>
    <xf numFmtId="0" fontId="2" fillId="0" borderId="0"/>
    <xf numFmtId="0" fontId="173" fillId="0" borderId="0" applyNumberFormat="0" applyFill="0" applyBorder="0" applyAlignment="0" applyProtection="0"/>
    <xf numFmtId="0" fontId="20" fillId="0" borderId="0"/>
    <xf numFmtId="0" fontId="104" fillId="0" borderId="0"/>
    <xf numFmtId="0" fontId="173" fillId="0" borderId="0" applyNumberFormat="0" applyFill="0" applyBorder="0" applyAlignment="0" applyProtection="0">
      <alignment vertical="top"/>
      <protection locked="0"/>
    </xf>
    <xf numFmtId="0" fontId="20" fillId="0" borderId="0"/>
    <xf numFmtId="0" fontId="233" fillId="0" borderId="0"/>
    <xf numFmtId="0" fontId="20" fillId="0" borderId="0"/>
    <xf numFmtId="0" fontId="237" fillId="0" borderId="0" applyNumberFormat="0" applyFill="0" applyBorder="0" applyAlignment="0" applyProtection="0"/>
    <xf numFmtId="0" fontId="173" fillId="0" borderId="0" applyNumberFormat="0" applyFill="0" applyBorder="0" applyAlignment="0" applyProtection="0"/>
    <xf numFmtId="0" fontId="60" fillId="0" borderId="0" applyNumberFormat="0" applyFill="0" applyBorder="0" applyAlignment="0" applyProtection="0"/>
    <xf numFmtId="0" fontId="2" fillId="0" borderId="0"/>
    <xf numFmtId="0" fontId="104" fillId="0" borderId="0"/>
    <xf numFmtId="44" fontId="104" fillId="0" borderId="0" applyFont="0" applyFill="0" applyBorder="0" applyAlignment="0" applyProtection="0"/>
  </cellStyleXfs>
  <cellXfs count="1907">
    <xf numFmtId="0" fontId="0" fillId="0" borderId="0" xfId="0"/>
    <xf numFmtId="0" fontId="3" fillId="0" borderId="0" xfId="1" applyFont="1" applyFill="1" applyBorder="1" applyAlignment="1">
      <alignment horizontal="center" vertical="center"/>
    </xf>
    <xf numFmtId="0" fontId="3" fillId="0" borderId="0" xfId="1" applyFont="1" applyBorder="1" applyAlignment="1">
      <alignment horizontal="center" vertical="center"/>
    </xf>
    <xf numFmtId="0" fontId="4" fillId="0" borderId="0" xfId="1" applyFont="1" applyBorder="1" applyAlignment="1">
      <alignment horizontal="center" vertical="center"/>
    </xf>
    <xf numFmtId="0" fontId="3" fillId="2" borderId="1"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vertical="center"/>
    </xf>
    <xf numFmtId="0" fontId="3" fillId="2" borderId="4" xfId="1" applyFont="1" applyFill="1" applyBorder="1" applyAlignment="1">
      <alignment horizontal="center" vertical="center"/>
    </xf>
    <xf numFmtId="0" fontId="6" fillId="2" borderId="0" xfId="2" applyFont="1" applyFill="1" applyBorder="1" applyAlignment="1">
      <alignment vertical="center"/>
    </xf>
    <xf numFmtId="0" fontId="9" fillId="2" borderId="5" xfId="2" applyFont="1" applyFill="1" applyBorder="1" applyAlignment="1">
      <alignment vertical="center"/>
    </xf>
    <xf numFmtId="0" fontId="3" fillId="2" borderId="0" xfId="1" applyFont="1" applyFill="1" applyBorder="1" applyAlignment="1">
      <alignment horizontal="center" vertical="center"/>
    </xf>
    <xf numFmtId="0" fontId="18" fillId="12" borderId="0" xfId="3" applyFont="1" applyFill="1" applyBorder="1" applyAlignment="1">
      <alignment horizontal="center" vertical="center"/>
    </xf>
    <xf numFmtId="1" fontId="23" fillId="2" borderId="21" xfId="2" applyNumberFormat="1" applyFont="1" applyFill="1" applyBorder="1" applyAlignment="1">
      <alignment horizontal="left" vertical="center"/>
    </xf>
    <xf numFmtId="1" fontId="23" fillId="2" borderId="22" xfId="2" applyNumberFormat="1" applyFont="1" applyFill="1" applyBorder="1" applyAlignment="1">
      <alignment horizontal="left" vertical="center"/>
    </xf>
    <xf numFmtId="1" fontId="14" fillId="2" borderId="23" xfId="2" applyNumberFormat="1" applyFont="1" applyFill="1" applyBorder="1" applyAlignment="1">
      <alignment horizontal="left" vertical="center"/>
    </xf>
    <xf numFmtId="1" fontId="8" fillId="2" borderId="0" xfId="2" applyNumberFormat="1" applyFont="1" applyFill="1" applyBorder="1" applyAlignment="1">
      <alignment horizontal="left" vertical="center"/>
    </xf>
    <xf numFmtId="0" fontId="36" fillId="2" borderId="36" xfId="1" applyNumberFormat="1" applyFont="1" applyFill="1" applyBorder="1" applyAlignment="1">
      <alignment horizontal="center" vertical="center"/>
    </xf>
    <xf numFmtId="0" fontId="12" fillId="4" borderId="36" xfId="1" applyNumberFormat="1" applyFont="1" applyFill="1" applyBorder="1" applyAlignment="1">
      <alignment horizontal="center" vertical="center"/>
    </xf>
    <xf numFmtId="0" fontId="13" fillId="4" borderId="36" xfId="1" applyNumberFormat="1" applyFont="1" applyFill="1" applyBorder="1" applyAlignment="1">
      <alignment horizontal="center" vertical="center"/>
    </xf>
    <xf numFmtId="0" fontId="4" fillId="14" borderId="0" xfId="1" applyFont="1" applyFill="1" applyBorder="1" applyAlignment="1">
      <alignment horizontal="center" vertical="center"/>
    </xf>
    <xf numFmtId="0" fontId="4" fillId="0" borderId="0" xfId="1" applyFont="1" applyFill="1" applyBorder="1" applyAlignment="1">
      <alignment horizontal="center" vertical="center"/>
    </xf>
    <xf numFmtId="0" fontId="47" fillId="24" borderId="0" xfId="1" applyFont="1" applyFill="1" applyBorder="1" applyAlignment="1">
      <alignment horizontal="center" vertical="center"/>
    </xf>
    <xf numFmtId="0" fontId="47" fillId="24" borderId="0" xfId="1" applyFont="1" applyFill="1" applyBorder="1" applyAlignment="1">
      <alignment horizontal="centerContinuous" vertical="center"/>
    </xf>
    <xf numFmtId="0" fontId="26" fillId="14" borderId="43" xfId="1" applyNumberFormat="1" applyFont="1" applyFill="1" applyBorder="1" applyAlignment="1">
      <alignment horizontal="center" vertical="center"/>
    </xf>
    <xf numFmtId="0" fontId="26" fillId="14" borderId="44" xfId="1" applyNumberFormat="1" applyFont="1" applyFill="1" applyBorder="1" applyAlignment="1">
      <alignment horizontal="center" vertical="center"/>
    </xf>
    <xf numFmtId="166" fontId="10" fillId="25" borderId="45" xfId="1" applyNumberFormat="1" applyFont="1" applyFill="1" applyBorder="1" applyAlignment="1">
      <alignment horizontal="centerContinuous" vertical="center" wrapText="1"/>
    </xf>
    <xf numFmtId="166" fontId="10" fillId="25" borderId="46" xfId="1" applyNumberFormat="1" applyFont="1" applyFill="1" applyBorder="1" applyAlignment="1">
      <alignment horizontal="centerContinuous" vertical="center" wrapText="1"/>
    </xf>
    <xf numFmtId="1" fontId="49" fillId="26" borderId="47" xfId="6" applyNumberFormat="1" applyFont="1" applyFill="1" applyBorder="1" applyAlignment="1">
      <alignment horizontal="center" vertical="center" wrapText="1"/>
    </xf>
    <xf numFmtId="0" fontId="26" fillId="24" borderId="48" xfId="1" applyNumberFormat="1" applyFont="1" applyFill="1" applyBorder="1" applyAlignment="1">
      <alignment horizontal="center" vertical="center"/>
    </xf>
    <xf numFmtId="0" fontId="26" fillId="24" borderId="49" xfId="1" applyNumberFormat="1" applyFont="1" applyFill="1" applyBorder="1" applyAlignment="1">
      <alignment horizontal="center" vertical="center"/>
    </xf>
    <xf numFmtId="0" fontId="26" fillId="24" borderId="50" xfId="1" applyNumberFormat="1" applyFont="1" applyFill="1" applyBorder="1" applyAlignment="1">
      <alignment horizontal="center" vertical="center"/>
    </xf>
    <xf numFmtId="0" fontId="26" fillId="24" borderId="51" xfId="1" applyNumberFormat="1" applyFont="1" applyFill="1" applyBorder="1" applyAlignment="1">
      <alignment horizontal="center" vertical="center"/>
    </xf>
    <xf numFmtId="0" fontId="36" fillId="2" borderId="9" xfId="1" applyNumberFormat="1" applyFont="1" applyFill="1" applyBorder="1" applyAlignment="1">
      <alignment horizontal="center" vertical="center"/>
    </xf>
    <xf numFmtId="0" fontId="36" fillId="2" borderId="52" xfId="1" applyNumberFormat="1" applyFont="1" applyFill="1" applyBorder="1" applyAlignment="1">
      <alignment horizontal="center" vertical="center"/>
    </xf>
    <xf numFmtId="0" fontId="36" fillId="2" borderId="47" xfId="1" applyNumberFormat="1" applyFont="1" applyFill="1" applyBorder="1" applyAlignment="1">
      <alignment horizontal="center" vertical="center"/>
    </xf>
    <xf numFmtId="166" fontId="10" fillId="25" borderId="53" xfId="1" applyNumberFormat="1" applyFont="1" applyFill="1" applyBorder="1" applyAlignment="1">
      <alignment horizontal="center" vertical="center"/>
    </xf>
    <xf numFmtId="0" fontId="51" fillId="24" borderId="0" xfId="3" applyFont="1" applyFill="1" applyBorder="1" applyAlignment="1">
      <alignment vertical="center"/>
    </xf>
    <xf numFmtId="0" fontId="4" fillId="27" borderId="0" xfId="1" applyNumberFormat="1" applyFont="1" applyFill="1" applyBorder="1" applyAlignment="1">
      <alignment horizontal="left" vertical="center"/>
    </xf>
    <xf numFmtId="0" fontId="52" fillId="27" borderId="38" xfId="1" applyNumberFormat="1" applyFont="1" applyFill="1" applyBorder="1" applyAlignment="1">
      <alignment horizontal="left" vertical="center"/>
    </xf>
    <xf numFmtId="166" fontId="10" fillId="25" borderId="37" xfId="1" applyNumberFormat="1" applyFont="1" applyFill="1" applyBorder="1" applyAlignment="1">
      <alignment horizontal="centerContinuous" vertical="center" wrapText="1"/>
    </xf>
    <xf numFmtId="165" fontId="34" fillId="2" borderId="7" xfId="1" applyNumberFormat="1" applyFont="1" applyFill="1" applyBorder="1" applyAlignment="1">
      <alignment horizontal="left" vertical="center"/>
    </xf>
    <xf numFmtId="165" fontId="53" fillId="2" borderId="7" xfId="1" applyNumberFormat="1" applyFont="1" applyFill="1" applyBorder="1" applyAlignment="1">
      <alignment horizontal="right" vertical="center"/>
    </xf>
    <xf numFmtId="0" fontId="53" fillId="0" borderId="54" xfId="1" applyFont="1" applyFill="1" applyBorder="1" applyAlignment="1">
      <alignment horizontal="right" vertical="center"/>
    </xf>
    <xf numFmtId="166" fontId="10" fillId="25" borderId="39" xfId="1" applyNumberFormat="1" applyFont="1" applyFill="1" applyBorder="1" applyAlignment="1">
      <alignment horizontal="centerContinuous" vertical="center" wrapText="1"/>
    </xf>
    <xf numFmtId="0" fontId="53" fillId="2" borderId="54" xfId="1" applyFont="1" applyFill="1" applyBorder="1" applyAlignment="1">
      <alignment horizontal="right" vertical="center"/>
    </xf>
    <xf numFmtId="165" fontId="54" fillId="2" borderId="7" xfId="1" applyNumberFormat="1" applyFont="1" applyFill="1" applyBorder="1" applyAlignment="1">
      <alignment horizontal="right" vertical="center"/>
    </xf>
    <xf numFmtId="168" fontId="19" fillId="2" borderId="7" xfId="1" applyNumberFormat="1" applyFont="1" applyFill="1" applyBorder="1" applyAlignment="1">
      <alignment horizontal="right" vertical="center"/>
    </xf>
    <xf numFmtId="168" fontId="55" fillId="2" borderId="7" xfId="1" applyNumberFormat="1" applyFont="1" applyFill="1" applyBorder="1" applyAlignment="1">
      <alignment horizontal="right" vertical="center"/>
    </xf>
    <xf numFmtId="169" fontId="26" fillId="2" borderId="7" xfId="1" applyNumberFormat="1" applyFont="1" applyFill="1" applyBorder="1" applyAlignment="1">
      <alignment horizontal="center" vertical="center"/>
    </xf>
    <xf numFmtId="0" fontId="34" fillId="2" borderId="7" xfId="7" applyFont="1" applyFill="1" applyBorder="1" applyAlignment="1">
      <alignment horizontal="center" vertical="center" wrapText="1"/>
    </xf>
    <xf numFmtId="0" fontId="34" fillId="2" borderId="54" xfId="7" applyFont="1" applyFill="1" applyBorder="1" applyAlignment="1">
      <alignment horizontal="center" vertical="center" wrapText="1"/>
    </xf>
    <xf numFmtId="0" fontId="4" fillId="0" borderId="0" xfId="3" applyFont="1"/>
    <xf numFmtId="0" fontId="26" fillId="3" borderId="0" xfId="1" applyFont="1" applyFill="1" applyBorder="1" applyAlignment="1">
      <alignment horizontal="right" vertical="center"/>
    </xf>
    <xf numFmtId="171" fontId="59" fillId="2" borderId="0" xfId="1" applyNumberFormat="1" applyFont="1" applyFill="1" applyBorder="1" applyAlignment="1">
      <alignment horizontal="left" vertical="center" wrapText="1"/>
    </xf>
    <xf numFmtId="0" fontId="12" fillId="4" borderId="9" xfId="1" applyNumberFormat="1" applyFont="1" applyFill="1" applyBorder="1" applyAlignment="1">
      <alignment horizontal="center" vertical="center"/>
    </xf>
    <xf numFmtId="0" fontId="12" fillId="4" borderId="52" xfId="1" applyNumberFormat="1" applyFont="1" applyFill="1" applyBorder="1" applyAlignment="1">
      <alignment horizontal="center" vertical="center"/>
    </xf>
    <xf numFmtId="0" fontId="12" fillId="4" borderId="47" xfId="1" applyNumberFormat="1" applyFont="1" applyFill="1" applyBorder="1" applyAlignment="1">
      <alignment horizontal="center" vertical="center"/>
    </xf>
    <xf numFmtId="165" fontId="53" fillId="2" borderId="0" xfId="1" applyNumberFormat="1" applyFont="1" applyFill="1" applyBorder="1" applyAlignment="1">
      <alignment horizontal="centerContinuous" vertical="center"/>
    </xf>
    <xf numFmtId="172" fontId="53" fillId="2" borderId="0" xfId="1" applyNumberFormat="1" applyFont="1" applyFill="1" applyBorder="1" applyAlignment="1">
      <alignment horizontal="centerContinuous" vertical="center"/>
    </xf>
    <xf numFmtId="173" fontId="53" fillId="2" borderId="38" xfId="1" applyNumberFormat="1" applyFont="1" applyFill="1" applyBorder="1" applyAlignment="1">
      <alignment horizontal="centerContinuous" vertical="center"/>
    </xf>
    <xf numFmtId="0" fontId="61" fillId="27" borderId="0" xfId="8" applyNumberFormat="1" applyFont="1" applyFill="1" applyBorder="1" applyAlignment="1">
      <alignment horizontal="left" vertical="center"/>
    </xf>
    <xf numFmtId="0" fontId="17" fillId="28" borderId="0" xfId="1" applyNumberFormat="1" applyFont="1" applyFill="1" applyBorder="1" applyAlignment="1">
      <alignment horizontal="right" vertical="center"/>
    </xf>
    <xf numFmtId="0" fontId="13" fillId="4" borderId="9" xfId="1" applyNumberFormat="1" applyFont="1" applyFill="1" applyBorder="1" applyAlignment="1">
      <alignment horizontal="center" vertical="center"/>
    </xf>
    <xf numFmtId="0" fontId="13" fillId="4" borderId="52" xfId="1" applyNumberFormat="1" applyFont="1" applyFill="1" applyBorder="1" applyAlignment="1">
      <alignment horizontal="center" vertical="center"/>
    </xf>
    <xf numFmtId="0" fontId="13" fillId="4" borderId="47" xfId="1" applyNumberFormat="1" applyFont="1" applyFill="1" applyBorder="1" applyAlignment="1">
      <alignment horizontal="center" vertical="center"/>
    </xf>
    <xf numFmtId="0" fontId="4" fillId="14" borderId="39" xfId="1" applyFont="1" applyFill="1" applyBorder="1" applyAlignment="1">
      <alignment horizontal="center" vertical="center"/>
    </xf>
    <xf numFmtId="0" fontId="27" fillId="4" borderId="36" xfId="1" applyNumberFormat="1" applyFont="1" applyFill="1" applyBorder="1" applyAlignment="1">
      <alignment horizontal="center" vertical="center"/>
    </xf>
    <xf numFmtId="0" fontId="27" fillId="4" borderId="52" xfId="1" applyNumberFormat="1" applyFont="1" applyFill="1" applyBorder="1" applyAlignment="1">
      <alignment horizontal="center" vertical="center"/>
    </xf>
    <xf numFmtId="0" fontId="27" fillId="4" borderId="47" xfId="1" applyNumberFormat="1" applyFont="1" applyFill="1" applyBorder="1" applyAlignment="1">
      <alignment horizontal="center" vertical="center"/>
    </xf>
    <xf numFmtId="166" fontId="10" fillId="25" borderId="55" xfId="1" applyNumberFormat="1" applyFont="1" applyFill="1" applyBorder="1" applyAlignment="1">
      <alignment horizontal="center" vertical="center"/>
    </xf>
    <xf numFmtId="165" fontId="62" fillId="2" borderId="0" xfId="1" applyNumberFormat="1" applyFont="1" applyFill="1" applyBorder="1" applyAlignment="1">
      <alignment horizontal="centerContinuous" vertical="center"/>
    </xf>
    <xf numFmtId="172" fontId="62" fillId="2" borderId="0" xfId="1" applyNumberFormat="1" applyFont="1" applyFill="1" applyBorder="1" applyAlignment="1">
      <alignment horizontal="centerContinuous" vertical="center"/>
    </xf>
    <xf numFmtId="172" fontId="62" fillId="2" borderId="38" xfId="1" applyNumberFormat="1" applyFont="1" applyFill="1" applyBorder="1" applyAlignment="1">
      <alignment horizontal="centerContinuous" vertical="center"/>
    </xf>
    <xf numFmtId="171" fontId="52" fillId="2" borderId="0" xfId="1" applyNumberFormat="1" applyFont="1" applyFill="1" applyBorder="1" applyAlignment="1">
      <alignment horizontal="left" vertical="center" wrapText="1"/>
    </xf>
    <xf numFmtId="0" fontId="56" fillId="2" borderId="0" xfId="6" applyFont="1" applyFill="1" applyBorder="1" applyAlignment="1">
      <alignment horizontal="left" vertical="center"/>
    </xf>
    <xf numFmtId="0" fontId="56" fillId="2" borderId="38" xfId="7" applyFont="1" applyFill="1" applyBorder="1" applyAlignment="1">
      <alignment horizontal="center" vertical="center" wrapText="1"/>
    </xf>
    <xf numFmtId="0" fontId="4" fillId="24" borderId="5" xfId="1" applyFont="1" applyFill="1" applyBorder="1" applyAlignment="1">
      <alignment horizontal="center" vertical="center"/>
    </xf>
    <xf numFmtId="165" fontId="63" fillId="2" borderId="0" xfId="1" applyNumberFormat="1" applyFont="1" applyFill="1" applyBorder="1" applyAlignment="1">
      <alignment horizontal="centerContinuous" vertical="center"/>
    </xf>
    <xf numFmtId="174" fontId="63" fillId="2" borderId="0" xfId="1" applyNumberFormat="1" applyFont="1" applyFill="1" applyBorder="1" applyAlignment="1">
      <alignment horizontal="centerContinuous" vertical="center"/>
    </xf>
    <xf numFmtId="174" fontId="63" fillId="2" borderId="38" xfId="1" applyNumberFormat="1" applyFont="1" applyFill="1" applyBorder="1" applyAlignment="1">
      <alignment horizontal="centerContinuous" vertical="center"/>
    </xf>
    <xf numFmtId="0" fontId="53" fillId="2" borderId="0" xfId="7" applyFont="1" applyFill="1" applyBorder="1" applyAlignment="1">
      <alignment horizontal="left" vertical="center" wrapText="1"/>
    </xf>
    <xf numFmtId="0" fontId="53" fillId="2" borderId="0" xfId="7" applyFont="1" applyFill="1" applyBorder="1" applyAlignment="1">
      <alignment horizontal="left" vertical="center"/>
    </xf>
    <xf numFmtId="0" fontId="53" fillId="2" borderId="38" xfId="7" applyFont="1" applyFill="1" applyBorder="1" applyAlignment="1">
      <alignment horizontal="center" vertical="center" wrapText="1"/>
    </xf>
    <xf numFmtId="165" fontId="64" fillId="2" borderId="0" xfId="1" applyNumberFormat="1" applyFont="1" applyFill="1" applyBorder="1" applyAlignment="1">
      <alignment horizontal="centerContinuous" vertical="center"/>
    </xf>
    <xf numFmtId="165" fontId="64" fillId="2" borderId="22" xfId="1" applyNumberFormat="1" applyFont="1" applyFill="1" applyBorder="1" applyAlignment="1">
      <alignment horizontal="centerContinuous" vertical="center"/>
    </xf>
    <xf numFmtId="175" fontId="64" fillId="2" borderId="22" xfId="1" applyNumberFormat="1" applyFont="1" applyFill="1" applyBorder="1" applyAlignment="1">
      <alignment horizontal="centerContinuous" vertical="center"/>
    </xf>
    <xf numFmtId="175" fontId="64" fillId="2" borderId="57" xfId="1" applyNumberFormat="1" applyFont="1" applyFill="1" applyBorder="1" applyAlignment="1">
      <alignment horizontal="centerContinuous" vertical="center"/>
    </xf>
    <xf numFmtId="171" fontId="65" fillId="2" borderId="0" xfId="1" applyNumberFormat="1" applyFont="1" applyFill="1" applyBorder="1" applyAlignment="1">
      <alignment horizontal="left" vertical="center" wrapText="1"/>
    </xf>
    <xf numFmtId="49" fontId="25" fillId="2" borderId="0" xfId="1" applyNumberFormat="1" applyFont="1" applyFill="1" applyBorder="1" applyAlignment="1">
      <alignment horizontal="centerContinuous" vertical="center" wrapText="1"/>
    </xf>
    <xf numFmtId="0" fontId="30" fillId="27" borderId="38" xfId="1" applyNumberFormat="1" applyFont="1" applyFill="1" applyBorder="1" applyAlignment="1">
      <alignment horizontal="centerContinuous" vertical="center" wrapText="1"/>
    </xf>
    <xf numFmtId="2" fontId="66" fillId="15" borderId="56" xfId="1" applyNumberFormat="1" applyFont="1" applyFill="1" applyBorder="1" applyAlignment="1">
      <alignment horizontal="centerContinuous" vertical="center"/>
    </xf>
    <xf numFmtId="2" fontId="66" fillId="15" borderId="12" xfId="1" applyNumberFormat="1" applyFont="1" applyFill="1" applyBorder="1" applyAlignment="1">
      <alignment horizontal="centerContinuous" vertical="center"/>
    </xf>
    <xf numFmtId="166" fontId="56" fillId="15" borderId="12" xfId="1" applyNumberFormat="1" applyFont="1" applyFill="1" applyBorder="1" applyAlignment="1">
      <alignment horizontal="centerContinuous" vertical="center"/>
    </xf>
    <xf numFmtId="166" fontId="56" fillId="15" borderId="40" xfId="1" applyNumberFormat="1" applyFont="1" applyFill="1" applyBorder="1" applyAlignment="1">
      <alignment horizontal="centerContinuous" vertical="center"/>
    </xf>
    <xf numFmtId="2" fontId="66" fillId="16" borderId="56" xfId="1" applyNumberFormat="1" applyFont="1" applyFill="1" applyBorder="1" applyAlignment="1">
      <alignment horizontal="centerContinuous" vertical="center"/>
    </xf>
    <xf numFmtId="2" fontId="66" fillId="16" borderId="12" xfId="1" applyNumberFormat="1" applyFont="1" applyFill="1" applyBorder="1" applyAlignment="1">
      <alignment horizontal="centerContinuous" vertical="center"/>
    </xf>
    <xf numFmtId="166" fontId="56" fillId="16" borderId="12" xfId="1" applyNumberFormat="1" applyFont="1" applyFill="1" applyBorder="1" applyAlignment="1">
      <alignment horizontal="centerContinuous" vertical="center"/>
    </xf>
    <xf numFmtId="166" fontId="56" fillId="16" borderId="40" xfId="1" applyNumberFormat="1" applyFont="1" applyFill="1" applyBorder="1" applyAlignment="1">
      <alignment horizontal="centerContinuous" vertical="center"/>
    </xf>
    <xf numFmtId="2" fontId="66" fillId="17" borderId="56" xfId="1" applyNumberFormat="1" applyFont="1" applyFill="1" applyBorder="1" applyAlignment="1">
      <alignment horizontal="centerContinuous" vertical="center"/>
    </xf>
    <xf numFmtId="166" fontId="56" fillId="17" borderId="40" xfId="1" applyNumberFormat="1" applyFont="1" applyFill="1" applyBorder="1" applyAlignment="1">
      <alignment horizontal="centerContinuous" vertical="center"/>
    </xf>
    <xf numFmtId="2" fontId="66" fillId="18" borderId="56" xfId="1" applyNumberFormat="1" applyFont="1" applyFill="1" applyBorder="1" applyAlignment="1">
      <alignment horizontal="centerContinuous" vertical="center"/>
    </xf>
    <xf numFmtId="166" fontId="56" fillId="18" borderId="40" xfId="1" applyNumberFormat="1" applyFont="1" applyFill="1" applyBorder="1" applyAlignment="1">
      <alignment horizontal="centerContinuous" vertical="center"/>
    </xf>
    <xf numFmtId="2" fontId="66" fillId="19" borderId="56" xfId="1" applyNumberFormat="1" applyFont="1" applyFill="1" applyBorder="1" applyAlignment="1">
      <alignment horizontal="centerContinuous" vertical="center"/>
    </xf>
    <xf numFmtId="166" fontId="56" fillId="19" borderId="40" xfId="1" applyNumberFormat="1" applyFont="1" applyFill="1" applyBorder="1" applyAlignment="1">
      <alignment horizontal="centerContinuous" vertical="center"/>
    </xf>
    <xf numFmtId="166" fontId="68" fillId="20" borderId="40" xfId="1" applyNumberFormat="1" applyFont="1" applyFill="1" applyBorder="1" applyAlignment="1">
      <alignment horizontal="centerContinuous" vertical="center"/>
    </xf>
    <xf numFmtId="2" fontId="66" fillId="21" borderId="56" xfId="1" applyNumberFormat="1" applyFont="1" applyFill="1" applyBorder="1" applyAlignment="1">
      <alignment horizontal="centerContinuous" vertical="center"/>
    </xf>
    <xf numFmtId="166" fontId="56" fillId="21" borderId="40" xfId="1" applyNumberFormat="1" applyFont="1" applyFill="1" applyBorder="1" applyAlignment="1">
      <alignment horizontal="centerContinuous" vertical="center"/>
    </xf>
    <xf numFmtId="2" fontId="49" fillId="29" borderId="56" xfId="1" applyNumberFormat="1" applyFont="1" applyFill="1" applyBorder="1" applyAlignment="1">
      <alignment horizontal="centerContinuous" vertical="center"/>
    </xf>
    <xf numFmtId="166" fontId="68" fillId="29" borderId="40" xfId="1" applyNumberFormat="1" applyFont="1" applyFill="1" applyBorder="1" applyAlignment="1">
      <alignment horizontal="centerContinuous" vertical="center"/>
    </xf>
    <xf numFmtId="0" fontId="16" fillId="3" borderId="0" xfId="1" applyFont="1" applyFill="1" applyBorder="1" applyAlignment="1">
      <alignment horizontal="center" vertical="center" wrapText="1"/>
    </xf>
    <xf numFmtId="49" fontId="71" fillId="2" borderId="38" xfId="1" applyNumberFormat="1" applyFont="1" applyFill="1" applyBorder="1" applyAlignment="1">
      <alignment horizontal="center" vertical="center"/>
    </xf>
    <xf numFmtId="2" fontId="73" fillId="15" borderId="58" xfId="1" applyNumberFormat="1" applyFont="1" applyFill="1" applyBorder="1" applyAlignment="1">
      <alignment horizontal="centerContinuous" vertical="center"/>
    </xf>
    <xf numFmtId="2" fontId="73" fillId="15" borderId="24" xfId="1" applyNumberFormat="1" applyFont="1" applyFill="1" applyBorder="1" applyAlignment="1">
      <alignment horizontal="centerContinuous" vertical="center"/>
    </xf>
    <xf numFmtId="0" fontId="34" fillId="15" borderId="24" xfId="1" applyFont="1" applyFill="1" applyBorder="1" applyAlignment="1">
      <alignment horizontal="centerContinuous" vertical="center"/>
    </xf>
    <xf numFmtId="0" fontId="34" fillId="15" borderId="41" xfId="1" applyFont="1" applyFill="1" applyBorder="1" applyAlignment="1">
      <alignment horizontal="centerContinuous" vertical="center"/>
    </xf>
    <xf numFmtId="2" fontId="73" fillId="16" borderId="58" xfId="1" applyNumberFormat="1" applyFont="1" applyFill="1" applyBorder="1" applyAlignment="1">
      <alignment horizontal="centerContinuous" vertical="center"/>
    </xf>
    <xf numFmtId="2" fontId="73" fillId="16" borderId="24" xfId="1" applyNumberFormat="1" applyFont="1" applyFill="1" applyBorder="1" applyAlignment="1">
      <alignment horizontal="centerContinuous" vertical="center"/>
    </xf>
    <xf numFmtId="0" fontId="34" fillId="16" borderId="24" xfId="1" applyFont="1" applyFill="1" applyBorder="1" applyAlignment="1">
      <alignment horizontal="centerContinuous" vertical="center"/>
    </xf>
    <xf numFmtId="0" fontId="34" fillId="16" borderId="41" xfId="1" applyFont="1" applyFill="1" applyBorder="1" applyAlignment="1">
      <alignment horizontal="centerContinuous" vertical="center"/>
    </xf>
    <xf numFmtId="2" fontId="73" fillId="17" borderId="58" xfId="1" applyNumberFormat="1" applyFont="1" applyFill="1" applyBorder="1" applyAlignment="1">
      <alignment horizontal="centerContinuous" vertical="center"/>
    </xf>
    <xf numFmtId="2" fontId="73" fillId="17" borderId="24" xfId="1" applyNumberFormat="1" applyFont="1" applyFill="1" applyBorder="1" applyAlignment="1">
      <alignment horizontal="centerContinuous" vertical="center"/>
    </xf>
    <xf numFmtId="0" fontId="34" fillId="17" borderId="24" xfId="1" applyFont="1" applyFill="1" applyBorder="1" applyAlignment="1">
      <alignment horizontal="centerContinuous" vertical="center"/>
    </xf>
    <xf numFmtId="0" fontId="34" fillId="17" borderId="41" xfId="1" applyFont="1" applyFill="1" applyBorder="1" applyAlignment="1">
      <alignment horizontal="centerContinuous" vertical="center"/>
    </xf>
    <xf numFmtId="2" fontId="73" fillId="18" borderId="58" xfId="1" applyNumberFormat="1" applyFont="1" applyFill="1" applyBorder="1" applyAlignment="1">
      <alignment horizontal="centerContinuous" vertical="center"/>
    </xf>
    <xf numFmtId="2" fontId="73" fillId="18" borderId="24" xfId="1" applyNumberFormat="1" applyFont="1" applyFill="1" applyBorder="1" applyAlignment="1">
      <alignment horizontal="centerContinuous" vertical="center"/>
    </xf>
    <xf numFmtId="0" fontId="34" fillId="18" borderId="24" xfId="1" applyFont="1" applyFill="1" applyBorder="1" applyAlignment="1">
      <alignment horizontal="centerContinuous" vertical="center"/>
    </xf>
    <xf numFmtId="0" fontId="34" fillId="18" borderId="41" xfId="1" applyFont="1" applyFill="1" applyBorder="1" applyAlignment="1">
      <alignment horizontal="centerContinuous" vertical="center"/>
    </xf>
    <xf numFmtId="2" fontId="73" fillId="19" borderId="58" xfId="1" applyNumberFormat="1" applyFont="1" applyFill="1" applyBorder="1" applyAlignment="1">
      <alignment horizontal="centerContinuous" vertical="center"/>
    </xf>
    <xf numFmtId="2" fontId="73" fillId="19" borderId="24" xfId="1" applyNumberFormat="1" applyFont="1" applyFill="1" applyBorder="1" applyAlignment="1">
      <alignment horizontal="centerContinuous" vertical="center"/>
    </xf>
    <xf numFmtId="0" fontId="34" fillId="19" borderId="24" xfId="1" applyFont="1" applyFill="1" applyBorder="1" applyAlignment="1">
      <alignment horizontal="centerContinuous" vertical="center"/>
    </xf>
    <xf numFmtId="0" fontId="34" fillId="19" borderId="41" xfId="1" applyFont="1" applyFill="1" applyBorder="1" applyAlignment="1">
      <alignment horizontal="centerContinuous" vertical="center"/>
    </xf>
    <xf numFmtId="2" fontId="74" fillId="20" borderId="24" xfId="1" applyNumberFormat="1" applyFont="1" applyFill="1" applyBorder="1" applyAlignment="1">
      <alignment horizontal="centerContinuous" vertical="center"/>
    </xf>
    <xf numFmtId="2" fontId="74" fillId="20" borderId="58" xfId="1" applyNumberFormat="1" applyFont="1" applyFill="1" applyBorder="1" applyAlignment="1">
      <alignment horizontal="centerContinuous" vertical="center"/>
    </xf>
    <xf numFmtId="0" fontId="37" fillId="20" borderId="24" xfId="1" applyFont="1" applyFill="1" applyBorder="1" applyAlignment="1">
      <alignment horizontal="centerContinuous" vertical="center"/>
    </xf>
    <xf numFmtId="0" fontId="37" fillId="20" borderId="41" xfId="1" applyFont="1" applyFill="1" applyBorder="1" applyAlignment="1">
      <alignment horizontal="centerContinuous" vertical="center"/>
    </xf>
    <xf numFmtId="2" fontId="73" fillId="21" borderId="58" xfId="1" applyNumberFormat="1" applyFont="1" applyFill="1" applyBorder="1" applyAlignment="1">
      <alignment horizontal="centerContinuous" vertical="center"/>
    </xf>
    <xf numFmtId="2" fontId="73" fillId="21" borderId="24" xfId="1" applyNumberFormat="1" applyFont="1" applyFill="1" applyBorder="1" applyAlignment="1">
      <alignment horizontal="centerContinuous" vertical="center"/>
    </xf>
    <xf numFmtId="0" fontId="34" fillId="21" borderId="24" xfId="1" applyFont="1" applyFill="1" applyBorder="1" applyAlignment="1">
      <alignment horizontal="centerContinuous" vertical="center"/>
    </xf>
    <xf numFmtId="0" fontId="34" fillId="21" borderId="41" xfId="1" applyFont="1" applyFill="1" applyBorder="1" applyAlignment="1">
      <alignment horizontal="centerContinuous" vertical="center"/>
    </xf>
    <xf numFmtId="2" fontId="74" fillId="29" borderId="58" xfId="1" applyNumberFormat="1" applyFont="1" applyFill="1" applyBorder="1" applyAlignment="1">
      <alignment horizontal="centerContinuous" vertical="center"/>
    </xf>
    <xf numFmtId="2" fontId="74" fillId="29" borderId="24" xfId="1" applyNumberFormat="1" applyFont="1" applyFill="1" applyBorder="1" applyAlignment="1">
      <alignment horizontal="centerContinuous" vertical="center"/>
    </xf>
    <xf numFmtId="0" fontId="37" fillId="29" borderId="24" xfId="1" applyFont="1" applyFill="1" applyBorder="1" applyAlignment="1">
      <alignment horizontal="centerContinuous" vertical="center"/>
    </xf>
    <xf numFmtId="0" fontId="37" fillId="29" borderId="41" xfId="1" applyFont="1" applyFill="1" applyBorder="1" applyAlignment="1">
      <alignment horizontal="centerContinuous" vertical="center"/>
    </xf>
    <xf numFmtId="0" fontId="26" fillId="3" borderId="0" xfId="1" applyFont="1" applyFill="1" applyBorder="1" applyAlignment="1">
      <alignment horizontal="centerContinuous" wrapText="1"/>
    </xf>
    <xf numFmtId="0" fontId="7" fillId="2" borderId="38" xfId="1" applyFont="1" applyFill="1" applyBorder="1" applyAlignment="1">
      <alignment horizontal="center"/>
    </xf>
    <xf numFmtId="1" fontId="49" fillId="26" borderId="59" xfId="6" applyNumberFormat="1" applyFont="1" applyFill="1" applyBorder="1" applyAlignment="1">
      <alignment horizontal="center" vertical="center" wrapText="1"/>
    </xf>
    <xf numFmtId="0" fontId="3" fillId="0" borderId="0" xfId="1" applyFont="1" applyFill="1" applyBorder="1" applyAlignment="1">
      <alignment horizontal="left" vertical="center"/>
    </xf>
    <xf numFmtId="0" fontId="75" fillId="24" borderId="0" xfId="1" applyFont="1" applyFill="1" applyBorder="1" applyAlignment="1">
      <alignment horizontal="right" vertical="center"/>
    </xf>
    <xf numFmtId="0" fontId="3" fillId="24" borderId="0" xfId="1" applyFont="1" applyFill="1" applyBorder="1" applyAlignment="1">
      <alignment horizontal="center" vertical="center"/>
    </xf>
    <xf numFmtId="0" fontId="76" fillId="26" borderId="33" xfId="1" applyFont="1" applyFill="1" applyBorder="1" applyAlignment="1">
      <alignment horizontal="centerContinuous" vertical="center"/>
    </xf>
    <xf numFmtId="0" fontId="68" fillId="26" borderId="35" xfId="1" applyFont="1" applyFill="1" applyBorder="1" applyAlignment="1">
      <alignment vertical="center"/>
    </xf>
    <xf numFmtId="0" fontId="76" fillId="26" borderId="35" xfId="1" applyFont="1" applyFill="1" applyBorder="1" applyAlignment="1">
      <alignment horizontal="centerContinuous" vertical="center"/>
    </xf>
    <xf numFmtId="0" fontId="76" fillId="26" borderId="35" xfId="1" applyFont="1" applyFill="1" applyBorder="1" applyAlignment="1">
      <alignment vertical="center"/>
    </xf>
    <xf numFmtId="176" fontId="37" fillId="26" borderId="35" xfId="1" applyNumberFormat="1" applyFont="1" applyFill="1" applyBorder="1" applyAlignment="1">
      <alignment vertical="center"/>
    </xf>
    <xf numFmtId="49" fontId="78" fillId="26" borderId="32" xfId="1" applyNumberFormat="1" applyFont="1" applyFill="1" applyBorder="1" applyAlignment="1" applyProtection="1">
      <alignment horizontal="centerContinuous" vertical="center"/>
      <protection locked="0"/>
    </xf>
    <xf numFmtId="0" fontId="47" fillId="30" borderId="0" xfId="1" applyFont="1" applyFill="1" applyBorder="1" applyAlignment="1">
      <alignment horizontal="centerContinuous" vertical="center"/>
    </xf>
    <xf numFmtId="177" fontId="4" fillId="24" borderId="0" xfId="1" applyNumberFormat="1" applyFont="1" applyFill="1" applyBorder="1" applyAlignment="1">
      <alignment horizontal="centerContinuous" vertical="center" wrapText="1"/>
    </xf>
    <xf numFmtId="167" fontId="79" fillId="14" borderId="0" xfId="1" applyNumberFormat="1" applyFont="1" applyFill="1" applyBorder="1" applyAlignment="1">
      <alignment horizontal="center" vertical="center" wrapText="1"/>
    </xf>
    <xf numFmtId="0" fontId="3" fillId="24" borderId="0" xfId="1" applyFont="1" applyFill="1" applyBorder="1" applyAlignment="1">
      <alignment horizontal="centerContinuous" vertical="center"/>
    </xf>
    <xf numFmtId="2" fontId="36" fillId="14" borderId="0" xfId="9" applyNumberFormat="1" applyFont="1" applyFill="1" applyBorder="1" applyAlignment="1">
      <alignment horizontal="center" vertical="center"/>
    </xf>
    <xf numFmtId="44" fontId="14" fillId="14" borderId="0" xfId="2" applyNumberFormat="1" applyFont="1" applyFill="1" applyBorder="1" applyAlignment="1">
      <alignment horizontal="center" vertical="center"/>
    </xf>
    <xf numFmtId="0" fontId="26" fillId="14" borderId="0" xfId="2" applyFont="1" applyFill="1" applyBorder="1" applyAlignment="1">
      <alignment horizontal="center" vertical="center"/>
    </xf>
    <xf numFmtId="166" fontId="10" fillId="25" borderId="60" xfId="1" applyNumberFormat="1" applyFont="1" applyFill="1" applyBorder="1" applyAlignment="1">
      <alignment horizontal="center" vertical="center"/>
    </xf>
    <xf numFmtId="166" fontId="10" fillId="25" borderId="42" xfId="1" applyNumberFormat="1" applyFont="1" applyFill="1" applyBorder="1" applyAlignment="1">
      <alignment horizontal="center" vertical="center"/>
    </xf>
    <xf numFmtId="2" fontId="36" fillId="14" borderId="10" xfId="1" applyNumberFormat="1" applyFont="1" applyFill="1" applyBorder="1" applyAlignment="1">
      <alignment horizontal="center" vertical="center"/>
    </xf>
    <xf numFmtId="167" fontId="26" fillId="14" borderId="6" xfId="1" applyNumberFormat="1" applyFont="1" applyFill="1" applyBorder="1" applyAlignment="1">
      <alignment horizontal="center" vertical="center"/>
    </xf>
    <xf numFmtId="1" fontId="6" fillId="31" borderId="61" xfId="1" applyNumberFormat="1" applyFont="1" applyFill="1" applyBorder="1" applyAlignment="1">
      <alignment horizontal="center" vertical="center" wrapText="1"/>
    </xf>
    <xf numFmtId="1" fontId="6" fillId="31" borderId="6" xfId="1" applyNumberFormat="1" applyFont="1" applyFill="1" applyBorder="1" applyAlignment="1">
      <alignment horizontal="center" vertical="center" wrapText="1"/>
    </xf>
    <xf numFmtId="167" fontId="26" fillId="2" borderId="27" xfId="1" applyNumberFormat="1" applyFont="1" applyFill="1" applyBorder="1" applyAlignment="1">
      <alignment horizontal="center" vertical="center"/>
    </xf>
    <xf numFmtId="0" fontId="34" fillId="14" borderId="25" xfId="1" applyFont="1" applyFill="1" applyBorder="1" applyAlignment="1">
      <alignment horizontal="center" vertical="center" wrapText="1"/>
    </xf>
    <xf numFmtId="166" fontId="10" fillId="25" borderId="63" xfId="1" applyNumberFormat="1" applyFont="1" applyFill="1" applyBorder="1" applyAlignment="1">
      <alignment horizontal="center" vertical="center"/>
    </xf>
    <xf numFmtId="1" fontId="84" fillId="31" borderId="26" xfId="1" applyNumberFormat="1" applyFont="1" applyFill="1" applyBorder="1" applyAlignment="1">
      <alignment horizontal="center" vertical="center" wrapText="1"/>
    </xf>
    <xf numFmtId="179" fontId="83" fillId="31" borderId="9" xfId="1" applyNumberFormat="1" applyFont="1" applyFill="1" applyBorder="1" applyAlignment="1">
      <alignment horizontal="center" vertical="center" wrapText="1"/>
    </xf>
    <xf numFmtId="0" fontId="66" fillId="0" borderId="10" xfId="1" applyFont="1" applyBorder="1" applyAlignment="1">
      <alignment horizontal="left" vertical="center" wrapText="1"/>
    </xf>
    <xf numFmtId="167" fontId="26" fillId="14" borderId="10" xfId="1" applyNumberFormat="1" applyFont="1" applyFill="1" applyBorder="1" applyAlignment="1">
      <alignment horizontal="center" vertical="center"/>
    </xf>
    <xf numFmtId="1" fontId="6" fillId="31" borderId="64" xfId="1" applyNumberFormat="1" applyFont="1" applyFill="1" applyBorder="1" applyAlignment="1">
      <alignment horizontal="center" vertical="center" wrapText="1"/>
    </xf>
    <xf numFmtId="0" fontId="86" fillId="22" borderId="47" xfId="1" applyFont="1" applyFill="1" applyBorder="1" applyAlignment="1">
      <alignment horizontal="center" vertical="center" wrapText="1"/>
    </xf>
    <xf numFmtId="1" fontId="6" fillId="31" borderId="10" xfId="1" applyNumberFormat="1" applyFont="1" applyFill="1" applyBorder="1" applyAlignment="1">
      <alignment horizontal="center" vertical="center" wrapText="1"/>
    </xf>
    <xf numFmtId="0" fontId="34" fillId="14" borderId="27" xfId="1" applyFont="1" applyFill="1" applyBorder="1" applyAlignment="1">
      <alignment horizontal="center" vertical="center" wrapText="1"/>
    </xf>
    <xf numFmtId="1" fontId="88" fillId="31" borderId="26" xfId="1" applyNumberFormat="1" applyFont="1" applyFill="1" applyBorder="1" applyAlignment="1">
      <alignment horizontal="right" vertical="center" indent="2"/>
    </xf>
    <xf numFmtId="1" fontId="84" fillId="14" borderId="65" xfId="1" applyNumberFormat="1" applyFont="1" applyFill="1" applyBorder="1" applyAlignment="1">
      <alignment horizontal="center" vertical="center" wrapText="1"/>
    </xf>
    <xf numFmtId="179" fontId="83" fillId="14" borderId="30" xfId="1" applyNumberFormat="1" applyFont="1" applyFill="1" applyBorder="1" applyAlignment="1">
      <alignment horizontal="center" vertical="center" wrapText="1"/>
    </xf>
    <xf numFmtId="0" fontId="66" fillId="14" borderId="30" xfId="1" applyFont="1" applyFill="1" applyBorder="1" applyAlignment="1">
      <alignment horizontal="left" vertical="center"/>
    </xf>
    <xf numFmtId="0" fontId="7" fillId="0" borderId="10" xfId="1" applyFont="1" applyBorder="1" applyAlignment="1">
      <alignment horizontal="left" vertical="center" wrapText="1"/>
    </xf>
    <xf numFmtId="0" fontId="54" fillId="0" borderId="10" xfId="1" applyFont="1" applyBorder="1" applyAlignment="1">
      <alignment horizontal="left" vertical="center" wrapText="1"/>
    </xf>
    <xf numFmtId="1" fontId="6" fillId="31" borderId="9" xfId="1" applyNumberFormat="1" applyFont="1" applyFill="1" applyBorder="1" applyAlignment="1">
      <alignment horizontal="center" vertical="center" wrapText="1"/>
    </xf>
    <xf numFmtId="0" fontId="34" fillId="0" borderId="10" xfId="1" applyFont="1" applyBorder="1" applyAlignment="1">
      <alignment horizontal="left" vertical="center" wrapText="1"/>
    </xf>
    <xf numFmtId="2" fontId="36" fillId="14" borderId="30" xfId="1" applyNumberFormat="1" applyFont="1" applyFill="1" applyBorder="1" applyAlignment="1">
      <alignment horizontal="center" vertical="center"/>
    </xf>
    <xf numFmtId="167" fontId="26" fillId="14" borderId="30" xfId="1" applyNumberFormat="1" applyFont="1" applyFill="1" applyBorder="1" applyAlignment="1">
      <alignment horizontal="center" vertical="center"/>
    </xf>
    <xf numFmtId="1" fontId="6" fillId="31" borderId="66" xfId="1" applyNumberFormat="1" applyFont="1" applyFill="1" applyBorder="1" applyAlignment="1">
      <alignment horizontal="center" vertical="center" wrapText="1"/>
    </xf>
    <xf numFmtId="0" fontId="34" fillId="14" borderId="68" xfId="1" applyFont="1" applyFill="1" applyBorder="1" applyAlignment="1">
      <alignment horizontal="center" vertical="center" wrapText="1"/>
    </xf>
    <xf numFmtId="0" fontId="4" fillId="24" borderId="0" xfId="1" applyFont="1" applyFill="1" applyBorder="1" applyAlignment="1">
      <alignment horizontal="center" vertical="center"/>
    </xf>
    <xf numFmtId="1" fontId="6" fillId="14" borderId="24" xfId="1" applyNumberFormat="1" applyFont="1" applyFill="1" applyBorder="1" applyAlignment="1">
      <alignment horizontal="center" vertical="center" wrapText="1"/>
    </xf>
    <xf numFmtId="0" fontId="89" fillId="24" borderId="0" xfId="1" applyFont="1" applyFill="1" applyBorder="1" applyAlignment="1">
      <alignment horizontal="centerContinuous" vertical="center" wrapText="1"/>
    </xf>
    <xf numFmtId="0" fontId="3" fillId="24" borderId="0" xfId="1" applyFont="1" applyFill="1" applyBorder="1" applyAlignment="1">
      <alignment horizontal="centerContinuous" vertical="center" wrapText="1"/>
    </xf>
    <xf numFmtId="0" fontId="58" fillId="2" borderId="0" xfId="1" applyFont="1" applyFill="1" applyBorder="1" applyAlignment="1">
      <alignment horizontal="left" vertical="center"/>
    </xf>
    <xf numFmtId="1" fontId="76" fillId="26" borderId="64" xfId="6" applyNumberFormat="1" applyFont="1" applyFill="1" applyBorder="1" applyAlignment="1">
      <alignment horizontal="center" vertical="center" wrapText="1"/>
    </xf>
    <xf numFmtId="44" fontId="92" fillId="33" borderId="70" xfId="2" applyNumberFormat="1" applyFont="1" applyFill="1" applyBorder="1" applyAlignment="1">
      <alignment horizontal="center" vertical="center"/>
    </xf>
    <xf numFmtId="165" fontId="34" fillId="15" borderId="73" xfId="1" applyNumberFormat="1" applyFont="1" applyFill="1" applyBorder="1" applyAlignment="1">
      <alignment horizontal="center" vertical="center" wrapText="1"/>
    </xf>
    <xf numFmtId="165" fontId="34" fillId="16" borderId="73" xfId="1" applyNumberFormat="1" applyFont="1" applyFill="1" applyBorder="1" applyAlignment="1">
      <alignment horizontal="center" vertical="center" wrapText="1"/>
    </xf>
    <xf numFmtId="165" fontId="34" fillId="17" borderId="73" xfId="1" applyNumberFormat="1" applyFont="1" applyFill="1" applyBorder="1" applyAlignment="1">
      <alignment horizontal="center" vertical="center" wrapText="1"/>
    </xf>
    <xf numFmtId="165" fontId="34" fillId="18" borderId="73" xfId="1" applyNumberFormat="1" applyFont="1" applyFill="1" applyBorder="1" applyAlignment="1">
      <alignment horizontal="center" vertical="center" wrapText="1"/>
    </xf>
    <xf numFmtId="165" fontId="34" fillId="19" borderId="73" xfId="1" applyNumberFormat="1" applyFont="1" applyFill="1" applyBorder="1" applyAlignment="1">
      <alignment horizontal="center" vertical="center" wrapText="1"/>
    </xf>
    <xf numFmtId="165" fontId="37" fillId="20" borderId="73" xfId="1" applyNumberFormat="1" applyFont="1" applyFill="1" applyBorder="1" applyAlignment="1">
      <alignment horizontal="center" vertical="center" wrapText="1"/>
    </xf>
    <xf numFmtId="165" fontId="34" fillId="21" borderId="73" xfId="1" applyNumberFormat="1" applyFont="1" applyFill="1" applyBorder="1" applyAlignment="1">
      <alignment horizontal="center" vertical="center" wrapText="1"/>
    </xf>
    <xf numFmtId="2" fontId="97" fillId="5" borderId="41" xfId="1" applyNumberFormat="1" applyFont="1" applyFill="1" applyBorder="1" applyAlignment="1">
      <alignment wrapText="1"/>
    </xf>
    <xf numFmtId="2" fontId="97" fillId="6" borderId="41" xfId="1" applyNumberFormat="1" applyFont="1" applyFill="1" applyBorder="1" applyAlignment="1">
      <alignment wrapText="1"/>
    </xf>
    <xf numFmtId="2" fontId="97" fillId="7" borderId="41" xfId="1" applyNumberFormat="1" applyFont="1" applyFill="1" applyBorder="1" applyAlignment="1">
      <alignment wrapText="1"/>
    </xf>
    <xf numFmtId="2" fontId="97" fillId="8" borderId="41" xfId="1" applyNumberFormat="1" applyFont="1" applyFill="1" applyBorder="1" applyAlignment="1">
      <alignment wrapText="1"/>
    </xf>
    <xf numFmtId="2" fontId="97" fillId="9" borderId="41" xfId="1" applyNumberFormat="1" applyFont="1" applyFill="1" applyBorder="1" applyAlignment="1">
      <alignment wrapText="1"/>
    </xf>
    <xf numFmtId="2" fontId="18" fillId="10" borderId="41" xfId="1" applyNumberFormat="1" applyFont="1" applyFill="1" applyBorder="1" applyAlignment="1">
      <alignment wrapText="1"/>
    </xf>
    <xf numFmtId="2" fontId="97" fillId="11" borderId="41" xfId="1" applyNumberFormat="1" applyFont="1" applyFill="1" applyBorder="1" applyAlignment="1">
      <alignment wrapText="1"/>
    </xf>
    <xf numFmtId="0" fontId="26" fillId="3" borderId="75" xfId="1" applyFont="1" applyFill="1" applyBorder="1" applyAlignment="1">
      <alignment horizontal="center" vertical="center" wrapText="1"/>
    </xf>
    <xf numFmtId="22" fontId="53" fillId="2" borderId="7" xfId="1" applyNumberFormat="1" applyFont="1" applyFill="1" applyBorder="1" applyAlignment="1">
      <alignment horizontal="center" vertical="center"/>
    </xf>
    <xf numFmtId="22" fontId="53" fillId="2" borderId="7" xfId="1" applyNumberFormat="1" applyFont="1" applyFill="1" applyBorder="1" applyAlignment="1">
      <alignment vertical="center"/>
    </xf>
    <xf numFmtId="22" fontId="54" fillId="2" borderId="7" xfId="1" applyNumberFormat="1" applyFont="1" applyFill="1" applyBorder="1" applyAlignment="1">
      <alignment horizontal="center" vertical="center"/>
    </xf>
    <xf numFmtId="0" fontId="62" fillId="2" borderId="7" xfId="1" applyFont="1" applyFill="1" applyBorder="1" applyAlignment="1">
      <alignment horizontal="left" vertical="center"/>
    </xf>
    <xf numFmtId="49" fontId="71" fillId="2" borderId="7" xfId="1" applyNumberFormat="1" applyFont="1" applyFill="1" applyBorder="1" applyAlignment="1">
      <alignment horizontal="center" vertical="center"/>
    </xf>
    <xf numFmtId="0" fontId="34" fillId="2" borderId="7" xfId="1" applyFont="1" applyFill="1" applyBorder="1" applyAlignment="1">
      <alignment horizontal="right" vertical="center"/>
    </xf>
    <xf numFmtId="0" fontId="53" fillId="2" borderId="7" xfId="1" applyFont="1" applyFill="1" applyBorder="1" applyAlignment="1">
      <alignment horizontal="right" vertical="center"/>
    </xf>
    <xf numFmtId="0" fontId="77" fillId="2" borderId="7" xfId="1" applyFont="1" applyFill="1" applyBorder="1" applyAlignment="1">
      <alignment vertical="center"/>
    </xf>
    <xf numFmtId="0" fontId="54" fillId="2" borderId="7" xfId="1" applyFont="1" applyFill="1" applyBorder="1" applyAlignment="1">
      <alignment horizontal="centerContinuous" vertical="center"/>
    </xf>
    <xf numFmtId="0" fontId="56" fillId="2" borderId="7" xfId="1" applyFont="1" applyFill="1" applyBorder="1" applyAlignment="1">
      <alignment horizontal="centerContinuous" vertical="center"/>
    </xf>
    <xf numFmtId="0" fontId="70" fillId="2" borderId="7" xfId="1" applyFont="1" applyFill="1" applyBorder="1" applyAlignment="1">
      <alignment horizontal="centerContinuous" vertical="center"/>
    </xf>
    <xf numFmtId="0" fontId="58" fillId="2" borderId="7" xfId="1" applyFont="1" applyFill="1" applyBorder="1" applyAlignment="1">
      <alignment horizontal="centerContinuous" vertical="center"/>
    </xf>
    <xf numFmtId="0" fontId="23" fillId="2" borderId="7" xfId="1" applyFont="1" applyFill="1" applyBorder="1" applyAlignment="1">
      <alignment horizontal="left" vertical="center"/>
    </xf>
    <xf numFmtId="0" fontId="58" fillId="2" borderId="7" xfId="1" applyFont="1" applyFill="1" applyBorder="1" applyAlignment="1">
      <alignment horizontal="left" vertical="center"/>
    </xf>
    <xf numFmtId="49" fontId="71" fillId="2" borderId="0" xfId="1" applyNumberFormat="1" applyFont="1" applyFill="1" applyBorder="1" applyAlignment="1">
      <alignment horizontal="center" vertical="center"/>
    </xf>
    <xf numFmtId="0" fontId="7" fillId="2" borderId="38" xfId="1" applyFont="1" applyFill="1" applyBorder="1" applyAlignment="1">
      <alignment horizontal="center" vertical="center"/>
    </xf>
    <xf numFmtId="0" fontId="47" fillId="24" borderId="0" xfId="1" applyFont="1" applyFill="1" applyBorder="1" applyAlignment="1">
      <alignment horizontal="centerContinuous" vertical="center" wrapText="1"/>
    </xf>
    <xf numFmtId="0" fontId="40" fillId="33" borderId="0" xfId="2" applyFont="1" applyFill="1" applyBorder="1" applyAlignment="1">
      <alignment horizontal="center" vertical="center"/>
    </xf>
    <xf numFmtId="2" fontId="16" fillId="24" borderId="0" xfId="9" applyNumberFormat="1" applyFont="1" applyFill="1" applyBorder="1" applyAlignment="1">
      <alignment horizontal="center" vertical="center"/>
    </xf>
    <xf numFmtId="181" fontId="85" fillId="9" borderId="0" xfId="9" applyNumberFormat="1" applyFont="1" applyFill="1" applyBorder="1" applyAlignment="1">
      <alignment horizontal="center" vertical="center"/>
    </xf>
    <xf numFmtId="2" fontId="14" fillId="24" borderId="0" xfId="9" applyNumberFormat="1" applyFont="1" applyFill="1" applyBorder="1" applyAlignment="1">
      <alignment horizontal="center" vertical="center"/>
    </xf>
    <xf numFmtId="181" fontId="13" fillId="9" borderId="0" xfId="9" applyNumberFormat="1" applyFont="1" applyFill="1" applyBorder="1" applyAlignment="1">
      <alignment horizontal="center" vertical="center"/>
    </xf>
    <xf numFmtId="2" fontId="34" fillId="24" borderId="0" xfId="9" applyNumberFormat="1" applyFont="1" applyFill="1" applyBorder="1" applyAlignment="1">
      <alignment horizontal="center" vertical="center"/>
    </xf>
    <xf numFmtId="2" fontId="26" fillId="24" borderId="0" xfId="9" applyNumberFormat="1" applyFont="1" applyFill="1" applyBorder="1" applyAlignment="1">
      <alignment horizontal="center" vertical="center"/>
    </xf>
    <xf numFmtId="22" fontId="53" fillId="2" borderId="24" xfId="1" applyNumberFormat="1" applyFont="1" applyFill="1" applyBorder="1" applyAlignment="1">
      <alignment horizontal="center" vertical="center"/>
    </xf>
    <xf numFmtId="0" fontId="49" fillId="24" borderId="0" xfId="1" applyFont="1" applyFill="1" applyBorder="1" applyAlignment="1">
      <alignment horizontal="center" vertical="center"/>
    </xf>
    <xf numFmtId="0" fontId="28" fillId="24" borderId="0" xfId="1" applyFont="1" applyFill="1" applyBorder="1" applyAlignment="1">
      <alignment vertical="center"/>
    </xf>
    <xf numFmtId="0" fontId="105" fillId="24" borderId="0" xfId="12" applyFont="1" applyFill="1"/>
    <xf numFmtId="0" fontId="84" fillId="24" borderId="0" xfId="9" applyFont="1" applyFill="1" applyBorder="1" applyAlignment="1">
      <alignment vertical="center"/>
    </xf>
    <xf numFmtId="0" fontId="104" fillId="24" borderId="0" xfId="12" applyFont="1" applyFill="1"/>
    <xf numFmtId="0" fontId="106" fillId="24" borderId="0" xfId="1" applyFont="1" applyFill="1" applyBorder="1" applyAlignment="1">
      <alignment horizontal="center" vertical="center"/>
    </xf>
    <xf numFmtId="0" fontId="16" fillId="24" borderId="0" xfId="1" applyFont="1" applyFill="1" applyBorder="1" applyAlignment="1">
      <alignment horizontal="left" vertical="center"/>
    </xf>
    <xf numFmtId="0" fontId="17" fillId="14" borderId="0" xfId="1" applyFont="1" applyFill="1" applyBorder="1" applyAlignment="1">
      <alignment horizontal="center" vertical="center"/>
    </xf>
    <xf numFmtId="0" fontId="47" fillId="2" borderId="0" xfId="1" applyFont="1" applyFill="1" applyBorder="1" applyAlignment="1">
      <alignment horizontal="center" vertical="center"/>
    </xf>
    <xf numFmtId="0" fontId="50" fillId="2" borderId="83" xfId="1" applyFont="1" applyFill="1" applyBorder="1" applyAlignment="1">
      <alignment horizontal="right" vertical="center"/>
    </xf>
    <xf numFmtId="0" fontId="24" fillId="2" borderId="0" xfId="1" applyFont="1" applyFill="1" applyBorder="1" applyAlignment="1">
      <alignment horizontal="left" vertical="center"/>
    </xf>
    <xf numFmtId="167" fontId="26" fillId="2" borderId="88" xfId="1" applyNumberFormat="1" applyFont="1" applyFill="1" applyBorder="1" applyAlignment="1">
      <alignment horizontal="center" vertical="center"/>
    </xf>
    <xf numFmtId="1" fontId="76" fillId="26" borderId="89" xfId="6" applyNumberFormat="1" applyFont="1" applyFill="1" applyBorder="1" applyAlignment="1">
      <alignment horizontal="center" vertical="center" wrapText="1"/>
    </xf>
    <xf numFmtId="0" fontId="108" fillId="2" borderId="0" xfId="1" applyFont="1" applyFill="1" applyBorder="1" applyAlignment="1">
      <alignment vertical="center" wrapText="1"/>
    </xf>
    <xf numFmtId="0" fontId="108" fillId="2" borderId="0" xfId="1" applyFont="1" applyFill="1" applyBorder="1" applyAlignment="1">
      <alignment vertical="center"/>
    </xf>
    <xf numFmtId="0" fontId="70" fillId="2" borderId="0" xfId="1" applyFont="1" applyFill="1" applyBorder="1" applyAlignment="1">
      <alignment horizontal="left" vertical="center"/>
    </xf>
    <xf numFmtId="0" fontId="70" fillId="2" borderId="0" xfId="1" applyFont="1" applyFill="1" applyBorder="1" applyAlignment="1">
      <alignment horizontal="right" vertical="center"/>
    </xf>
    <xf numFmtId="1" fontId="70" fillId="2" borderId="0" xfId="1" applyNumberFormat="1" applyFont="1" applyFill="1" applyBorder="1" applyAlignment="1">
      <alignment horizontal="center" vertical="center"/>
    </xf>
    <xf numFmtId="0" fontId="50" fillId="2" borderId="28" xfId="1" applyFont="1" applyFill="1" applyBorder="1" applyAlignment="1">
      <alignment horizontal="right" vertical="center"/>
    </xf>
    <xf numFmtId="0" fontId="90" fillId="14" borderId="0" xfId="3" applyFont="1" applyFill="1" applyBorder="1" applyAlignment="1">
      <alignment horizontal="center"/>
    </xf>
    <xf numFmtId="1" fontId="91" fillId="14" borderId="0" xfId="6" applyNumberFormat="1" applyFont="1" applyFill="1" applyBorder="1" applyAlignment="1">
      <alignment horizontal="center" vertical="center" wrapText="1"/>
    </xf>
    <xf numFmtId="165" fontId="37" fillId="29" borderId="30" xfId="1" applyNumberFormat="1" applyFont="1" applyFill="1" applyBorder="1" applyAlignment="1">
      <alignment horizontal="center" vertical="center" wrapText="1"/>
    </xf>
    <xf numFmtId="0" fontId="4" fillId="2" borderId="0" xfId="3" applyFont="1" applyFill="1"/>
    <xf numFmtId="0" fontId="18" fillId="14" borderId="0" xfId="3" applyFont="1" applyFill="1" applyBorder="1" applyAlignment="1">
      <alignment horizontal="center" vertical="center"/>
    </xf>
    <xf numFmtId="1" fontId="54" fillId="14" borderId="24" xfId="6" applyNumberFormat="1" applyFont="1" applyFill="1" applyBorder="1" applyAlignment="1">
      <alignment horizontal="center" vertical="center" wrapText="1"/>
    </xf>
    <xf numFmtId="2" fontId="17" fillId="13" borderId="0" xfId="1" applyNumberFormat="1" applyFont="1" applyFill="1" applyBorder="1" applyAlignment="1">
      <alignment vertical="center" wrapText="1"/>
    </xf>
    <xf numFmtId="2" fontId="110" fillId="13" borderId="0" xfId="1" applyNumberFormat="1" applyFont="1" applyFill="1" applyBorder="1" applyAlignment="1">
      <alignment vertical="center"/>
    </xf>
    <xf numFmtId="2" fontId="16" fillId="11" borderId="0" xfId="1" applyNumberFormat="1" applyFont="1" applyFill="1" applyBorder="1" applyAlignment="1">
      <alignment vertical="center" wrapText="1"/>
    </xf>
    <xf numFmtId="2" fontId="34" fillId="11" borderId="0" xfId="1" applyNumberFormat="1" applyFont="1" applyFill="1" applyBorder="1" applyAlignment="1">
      <alignment vertical="center"/>
    </xf>
    <xf numFmtId="2" fontId="17" fillId="10" borderId="0" xfId="1" applyNumberFormat="1" applyFont="1" applyFill="1" applyBorder="1" applyAlignment="1">
      <alignment vertical="center"/>
    </xf>
    <xf numFmtId="2" fontId="110" fillId="10" borderId="0" xfId="1" applyNumberFormat="1" applyFont="1" applyFill="1" applyBorder="1" applyAlignment="1">
      <alignment vertical="center"/>
    </xf>
    <xf numFmtId="2" fontId="16" fillId="9" borderId="0" xfId="1" applyNumberFormat="1" applyFont="1" applyFill="1" applyBorder="1" applyAlignment="1">
      <alignment vertical="center"/>
    </xf>
    <xf numFmtId="2" fontId="17" fillId="8" borderId="0" xfId="1" applyNumberFormat="1" applyFont="1" applyFill="1" applyBorder="1" applyAlignment="1">
      <alignment vertical="center"/>
    </xf>
    <xf numFmtId="2" fontId="16" fillId="7" borderId="0" xfId="1" applyNumberFormat="1" applyFont="1" applyFill="1" applyBorder="1" applyAlignment="1">
      <alignment vertical="center"/>
    </xf>
    <xf numFmtId="2" fontId="16" fillId="6" borderId="0" xfId="1" applyNumberFormat="1" applyFont="1" applyFill="1" applyBorder="1" applyAlignment="1">
      <alignment vertical="center"/>
    </xf>
    <xf numFmtId="0" fontId="29" fillId="2" borderId="0" xfId="2" applyFont="1" applyFill="1" applyBorder="1" applyAlignment="1">
      <alignment horizontal="left" vertical="center"/>
    </xf>
    <xf numFmtId="1" fontId="25" fillId="2" borderId="20" xfId="2" applyNumberFormat="1" applyFont="1" applyFill="1" applyBorder="1" applyAlignment="1">
      <alignment horizontal="left" vertical="center"/>
    </xf>
    <xf numFmtId="1" fontId="25" fillId="2" borderId="0" xfId="2" applyNumberFormat="1" applyFont="1" applyFill="1" applyBorder="1" applyAlignment="1">
      <alignment horizontal="left" vertical="center"/>
    </xf>
    <xf numFmtId="1" fontId="25" fillId="2" borderId="19" xfId="2" applyNumberFormat="1" applyFont="1" applyFill="1" applyBorder="1" applyAlignment="1">
      <alignment horizontal="left" vertical="center"/>
    </xf>
    <xf numFmtId="1" fontId="25" fillId="2" borderId="18" xfId="2" applyNumberFormat="1" applyFont="1" applyFill="1" applyBorder="1" applyAlignment="1">
      <alignment horizontal="left" vertical="center"/>
    </xf>
    <xf numFmtId="1" fontId="25" fillId="2" borderId="17" xfId="2" applyNumberFormat="1" applyFont="1" applyFill="1" applyBorder="1" applyAlignment="1">
      <alignment horizontal="left" vertical="center"/>
    </xf>
    <xf numFmtId="0" fontId="4" fillId="2" borderId="0" xfId="1" applyFont="1" applyFill="1" applyBorder="1" applyAlignment="1">
      <alignment horizontal="center" vertical="center"/>
    </xf>
    <xf numFmtId="166" fontId="10" fillId="25" borderId="39" xfId="1" applyNumberFormat="1" applyFont="1" applyFill="1" applyBorder="1" applyAlignment="1">
      <alignment horizontal="center" vertical="center" wrapText="1"/>
    </xf>
    <xf numFmtId="166" fontId="10" fillId="25" borderId="37" xfId="1" applyNumberFormat="1" applyFont="1" applyFill="1" applyBorder="1" applyAlignment="1">
      <alignment horizontal="center" vertical="center" wrapText="1"/>
    </xf>
    <xf numFmtId="1" fontId="91" fillId="2" borderId="0" xfId="6" applyNumberFormat="1" applyFont="1" applyFill="1" applyBorder="1" applyAlignment="1">
      <alignment horizontal="center" vertical="center" wrapText="1"/>
    </xf>
    <xf numFmtId="2" fontId="17" fillId="13" borderId="0" xfId="1" applyNumberFormat="1" applyFont="1" applyFill="1" applyBorder="1" applyAlignment="1">
      <alignment vertical="center"/>
    </xf>
    <xf numFmtId="0" fontId="73" fillId="2" borderId="0" xfId="2" applyFont="1" applyFill="1" applyBorder="1" applyAlignment="1">
      <alignment horizontal="right" vertical="center"/>
    </xf>
    <xf numFmtId="1" fontId="25" fillId="2" borderId="12" xfId="2" applyNumberFormat="1" applyFont="1" applyFill="1" applyBorder="1" applyAlignment="1">
      <alignment horizontal="left" vertical="center"/>
    </xf>
    <xf numFmtId="0" fontId="47" fillId="2" borderId="0" xfId="1" applyFont="1" applyFill="1" applyBorder="1" applyAlignment="1">
      <alignment horizontal="centerContinuous" vertical="center"/>
    </xf>
    <xf numFmtId="166" fontId="68" fillId="29" borderId="90" xfId="1" applyNumberFormat="1" applyFont="1" applyFill="1" applyBorder="1" applyAlignment="1">
      <alignment horizontal="centerContinuous" vertical="center"/>
    </xf>
    <xf numFmtId="2" fontId="69" fillId="29" borderId="90" xfId="1" applyNumberFormat="1" applyFont="1" applyFill="1" applyBorder="1" applyAlignment="1">
      <alignment horizontal="centerContinuous" vertical="center"/>
    </xf>
    <xf numFmtId="166" fontId="56" fillId="21" borderId="90" xfId="1" applyNumberFormat="1" applyFont="1" applyFill="1" applyBorder="1" applyAlignment="1">
      <alignment horizontal="centerContinuous" vertical="center"/>
    </xf>
    <xf numFmtId="2" fontId="66" fillId="21" borderId="90" xfId="1" applyNumberFormat="1" applyFont="1" applyFill="1" applyBorder="1" applyAlignment="1">
      <alignment horizontal="centerContinuous" vertical="center"/>
    </xf>
    <xf numFmtId="166" fontId="68" fillId="20" borderId="90" xfId="1" applyNumberFormat="1" applyFont="1" applyFill="1" applyBorder="1" applyAlignment="1">
      <alignment horizontal="centerContinuous" vertical="center"/>
    </xf>
    <xf numFmtId="2" fontId="67" fillId="20" borderId="90" xfId="1" applyNumberFormat="1" applyFont="1" applyFill="1" applyBorder="1" applyAlignment="1">
      <alignment horizontal="centerContinuous" vertical="center"/>
    </xf>
    <xf numFmtId="2" fontId="67" fillId="20" borderId="56" xfId="1" applyNumberFormat="1" applyFont="1" applyFill="1" applyBorder="1" applyAlignment="1">
      <alignment horizontal="centerContinuous" vertical="center"/>
    </xf>
    <xf numFmtId="166" fontId="56" fillId="19" borderId="90" xfId="1" applyNumberFormat="1" applyFont="1" applyFill="1" applyBorder="1" applyAlignment="1">
      <alignment horizontal="centerContinuous" vertical="center"/>
    </xf>
    <xf numFmtId="2" fontId="66" fillId="19" borderId="90" xfId="1" applyNumberFormat="1" applyFont="1" applyFill="1" applyBorder="1" applyAlignment="1">
      <alignment horizontal="centerContinuous" vertical="center"/>
    </xf>
    <xf numFmtId="166" fontId="56" fillId="18" borderId="90" xfId="1" applyNumberFormat="1" applyFont="1" applyFill="1" applyBorder="1" applyAlignment="1">
      <alignment horizontal="centerContinuous" vertical="center"/>
    </xf>
    <xf numFmtId="2" fontId="66" fillId="18" borderId="90" xfId="1" applyNumberFormat="1" applyFont="1" applyFill="1" applyBorder="1" applyAlignment="1">
      <alignment horizontal="centerContinuous" vertical="center"/>
    </xf>
    <xf numFmtId="166" fontId="56" fillId="17" borderId="90" xfId="1" applyNumberFormat="1" applyFont="1" applyFill="1" applyBorder="1" applyAlignment="1">
      <alignment horizontal="centerContinuous" vertical="center"/>
    </xf>
    <xf numFmtId="2" fontId="66" fillId="17" borderId="90" xfId="1" applyNumberFormat="1" applyFont="1" applyFill="1" applyBorder="1" applyAlignment="1">
      <alignment horizontal="centerContinuous" vertical="center"/>
    </xf>
    <xf numFmtId="0" fontId="18" fillId="2" borderId="0" xfId="3" applyFont="1" applyFill="1" applyBorder="1" applyAlignment="1">
      <alignment horizontal="center" vertical="center"/>
    </xf>
    <xf numFmtId="0" fontId="40" fillId="3" borderId="38" xfId="1" applyFont="1" applyFill="1" applyBorder="1" applyAlignment="1">
      <alignment horizontal="center" vertical="center" wrapText="1"/>
    </xf>
    <xf numFmtId="2" fontId="39" fillId="2" borderId="0" xfId="1" applyNumberFormat="1" applyFont="1" applyFill="1" applyBorder="1" applyAlignment="1">
      <alignment horizontal="center" vertical="center" wrapText="1"/>
    </xf>
    <xf numFmtId="0" fontId="4" fillId="13" borderId="0" xfId="1" applyFont="1" applyFill="1" applyBorder="1" applyAlignment="1">
      <alignment horizontal="center" vertical="center"/>
    </xf>
    <xf numFmtId="1" fontId="45" fillId="13" borderId="0" xfId="1" applyNumberFormat="1" applyFont="1" applyFill="1" applyBorder="1" applyAlignment="1">
      <alignment horizontal="center" vertical="center"/>
    </xf>
    <xf numFmtId="1" fontId="45" fillId="5" borderId="0" xfId="1" applyNumberFormat="1" applyFont="1" applyFill="1" applyBorder="1" applyAlignment="1">
      <alignment horizontal="center" vertical="center"/>
    </xf>
    <xf numFmtId="2" fontId="110" fillId="5" borderId="0" xfId="1" applyNumberFormat="1" applyFont="1" applyFill="1" applyBorder="1" applyAlignment="1">
      <alignment vertical="center"/>
    </xf>
    <xf numFmtId="2" fontId="17" fillId="5" borderId="0" xfId="1" applyNumberFormat="1" applyFont="1" applyFill="1" applyBorder="1" applyAlignment="1">
      <alignment vertical="center"/>
    </xf>
    <xf numFmtId="0" fontId="4" fillId="5" borderId="0" xfId="1" applyFont="1" applyFill="1" applyBorder="1" applyAlignment="1">
      <alignment horizontal="center" vertical="center"/>
    </xf>
    <xf numFmtId="0" fontId="4" fillId="6" borderId="0" xfId="1" applyFont="1" applyFill="1" applyBorder="1" applyAlignment="1">
      <alignment horizontal="center" vertical="center"/>
    </xf>
    <xf numFmtId="1" fontId="53" fillId="6" borderId="0" xfId="1" applyNumberFormat="1" applyFont="1" applyFill="1" applyBorder="1" applyAlignment="1">
      <alignment horizontal="center" vertical="center"/>
    </xf>
    <xf numFmtId="2" fontId="34" fillId="6" borderId="0" xfId="1" applyNumberFormat="1" applyFont="1" applyFill="1" applyBorder="1" applyAlignment="1">
      <alignment vertical="center"/>
    </xf>
    <xf numFmtId="2" fontId="16" fillId="6" borderId="0" xfId="1" applyNumberFormat="1" applyFont="1" applyFill="1" applyBorder="1" applyAlignment="1">
      <alignment vertical="center" wrapText="1"/>
    </xf>
    <xf numFmtId="0" fontId="4" fillId="7" borderId="0" xfId="1" applyFont="1" applyFill="1" applyBorder="1" applyAlignment="1">
      <alignment horizontal="center" vertical="center"/>
    </xf>
    <xf numFmtId="1" fontId="53" fillId="7" borderId="0" xfId="1" applyNumberFormat="1" applyFont="1" applyFill="1" applyBorder="1" applyAlignment="1">
      <alignment horizontal="center" vertical="center"/>
    </xf>
    <xf numFmtId="2" fontId="34" fillId="7" borderId="0" xfId="1" applyNumberFormat="1" applyFont="1" applyFill="1" applyBorder="1" applyAlignment="1">
      <alignment vertical="center"/>
    </xf>
    <xf numFmtId="2" fontId="16" fillId="7" borderId="0" xfId="1" applyNumberFormat="1" applyFont="1" applyFill="1" applyBorder="1" applyAlignment="1">
      <alignment vertical="center" wrapText="1"/>
    </xf>
    <xf numFmtId="0" fontId="4" fillId="8" borderId="0" xfId="1" applyFont="1" applyFill="1" applyBorder="1" applyAlignment="1">
      <alignment horizontal="center" vertical="center"/>
    </xf>
    <xf numFmtId="1" fontId="45" fillId="8" borderId="0" xfId="1" applyNumberFormat="1" applyFont="1" applyFill="1" applyBorder="1" applyAlignment="1">
      <alignment horizontal="center" vertical="center"/>
    </xf>
    <xf numFmtId="2" fontId="110" fillId="8" borderId="0" xfId="1" applyNumberFormat="1" applyFont="1" applyFill="1" applyBorder="1" applyAlignment="1">
      <alignment vertical="center"/>
    </xf>
    <xf numFmtId="2" fontId="17" fillId="8" borderId="0" xfId="1" applyNumberFormat="1" applyFont="1" applyFill="1" applyBorder="1" applyAlignment="1">
      <alignment vertical="center" wrapText="1"/>
    </xf>
    <xf numFmtId="0" fontId="4" fillId="9" borderId="0" xfId="1" applyFont="1" applyFill="1" applyBorder="1" applyAlignment="1">
      <alignment horizontal="center" vertical="center"/>
    </xf>
    <xf numFmtId="1" fontId="53" fillId="9" borderId="0" xfId="1" applyNumberFormat="1" applyFont="1" applyFill="1" applyBorder="1" applyAlignment="1">
      <alignment horizontal="center" vertical="center"/>
    </xf>
    <xf numFmtId="2" fontId="34" fillId="9" borderId="0" xfId="1" applyNumberFormat="1" applyFont="1" applyFill="1" applyBorder="1" applyAlignment="1">
      <alignment vertical="center"/>
    </xf>
    <xf numFmtId="2" fontId="16" fillId="9" borderId="0" xfId="1" applyNumberFormat="1" applyFont="1" applyFill="1" applyBorder="1" applyAlignment="1">
      <alignment vertical="center" wrapText="1"/>
    </xf>
    <xf numFmtId="0" fontId="97" fillId="9" borderId="0" xfId="3" applyFont="1" applyFill="1" applyBorder="1" applyAlignment="1">
      <alignment horizontal="center" vertical="center"/>
    </xf>
    <xf numFmtId="0" fontId="111" fillId="10" borderId="0" xfId="1" applyFont="1" applyFill="1" applyBorder="1" applyAlignment="1">
      <alignment horizontal="center" vertical="center"/>
    </xf>
    <xf numFmtId="1" fontId="45" fillId="10" borderId="0" xfId="1" applyNumberFormat="1" applyFont="1" applyFill="1" applyBorder="1" applyAlignment="1">
      <alignment horizontal="center" vertical="center"/>
    </xf>
    <xf numFmtId="2" fontId="17" fillId="10" borderId="0" xfId="1" applyNumberFormat="1" applyFont="1" applyFill="1" applyBorder="1" applyAlignment="1">
      <alignment vertical="center" wrapText="1"/>
    </xf>
    <xf numFmtId="0" fontId="18" fillId="10" borderId="0" xfId="3" applyFont="1" applyFill="1" applyBorder="1" applyAlignment="1">
      <alignment horizontal="center" vertical="center"/>
    </xf>
    <xf numFmtId="0" fontId="4" fillId="11" borderId="0" xfId="1" applyFont="1" applyFill="1" applyBorder="1" applyAlignment="1">
      <alignment horizontal="center" vertical="center"/>
    </xf>
    <xf numFmtId="1" fontId="53" fillId="11" borderId="0" xfId="1" applyNumberFormat="1" applyFont="1" applyFill="1" applyBorder="1" applyAlignment="1">
      <alignment horizontal="center" vertical="center"/>
    </xf>
    <xf numFmtId="2" fontId="16" fillId="11" borderId="0" xfId="1" applyNumberFormat="1" applyFont="1" applyFill="1" applyBorder="1" applyAlignment="1">
      <alignment vertical="center"/>
    </xf>
    <xf numFmtId="0" fontId="97" fillId="11" borderId="0" xfId="3" applyFont="1" applyFill="1" applyBorder="1" applyAlignment="1">
      <alignment horizontal="center" vertical="center"/>
    </xf>
    <xf numFmtId="0" fontId="111" fillId="13" borderId="0" xfId="1" applyFont="1" applyFill="1" applyBorder="1" applyAlignment="1">
      <alignment horizontal="center" vertical="center"/>
    </xf>
    <xf numFmtId="0" fontId="90" fillId="2" borderId="0" xfId="3" applyFont="1" applyFill="1" applyBorder="1" applyAlignment="1">
      <alignment horizontal="center"/>
    </xf>
    <xf numFmtId="2" fontId="18" fillId="13" borderId="24" xfId="1" applyNumberFormat="1" applyFont="1" applyFill="1" applyBorder="1" applyAlignment="1">
      <alignment wrapText="1"/>
    </xf>
    <xf numFmtId="0" fontId="40" fillId="22" borderId="0" xfId="1" applyFont="1" applyFill="1" applyBorder="1" applyAlignment="1">
      <alignment horizontal="center" vertical="center" wrapText="1"/>
    </xf>
    <xf numFmtId="0" fontId="51" fillId="14" borderId="37" xfId="3" applyFont="1" applyFill="1" applyBorder="1" applyAlignment="1">
      <alignment horizontal="left" vertical="center"/>
    </xf>
    <xf numFmtId="0" fontId="51" fillId="14" borderId="39" xfId="3" applyFont="1" applyFill="1" applyBorder="1" applyAlignment="1">
      <alignment horizontal="left" vertical="center"/>
    </xf>
    <xf numFmtId="0" fontId="34" fillId="2" borderId="0" xfId="1" applyFont="1" applyFill="1" applyBorder="1" applyAlignment="1">
      <alignment horizontal="left" vertical="center"/>
    </xf>
    <xf numFmtId="0" fontId="50" fillId="2" borderId="0" xfId="1" applyFont="1" applyFill="1" applyBorder="1" applyAlignment="1">
      <alignment horizontal="left" vertical="center"/>
    </xf>
    <xf numFmtId="1" fontId="54" fillId="2" borderId="9" xfId="6" applyNumberFormat="1" applyFont="1" applyFill="1" applyBorder="1" applyAlignment="1">
      <alignment horizontal="center" vertical="center"/>
    </xf>
    <xf numFmtId="49" fontId="94" fillId="23" borderId="74" xfId="7" applyNumberFormat="1" applyFont="1" applyFill="1" applyBorder="1" applyAlignment="1">
      <alignment horizontal="center" vertical="center"/>
    </xf>
    <xf numFmtId="1" fontId="87" fillId="2" borderId="10" xfId="6" applyNumberFormat="1" applyFont="1" applyFill="1" applyBorder="1" applyAlignment="1">
      <alignment horizontal="center" vertical="center"/>
    </xf>
    <xf numFmtId="0" fontId="112" fillId="2" borderId="0" xfId="4" applyFont="1" applyFill="1" applyBorder="1" applyAlignment="1" applyProtection="1">
      <alignment horizontal="center"/>
      <protection hidden="1"/>
    </xf>
    <xf numFmtId="0" fontId="35" fillId="23" borderId="47" xfId="1" applyNumberFormat="1" applyFont="1" applyFill="1" applyBorder="1" applyAlignment="1">
      <alignment horizontal="center" vertical="center"/>
    </xf>
    <xf numFmtId="0" fontId="54" fillId="14" borderId="0" xfId="1" applyFont="1" applyFill="1" applyBorder="1" applyAlignment="1">
      <alignment horizontal="left" vertical="center"/>
    </xf>
    <xf numFmtId="0" fontId="113" fillId="14" borderId="38" xfId="1" applyFont="1" applyFill="1" applyBorder="1" applyAlignment="1">
      <alignment horizontal="center" vertical="center"/>
    </xf>
    <xf numFmtId="166" fontId="10" fillId="25" borderId="94" xfId="1" applyNumberFormat="1" applyFont="1" applyFill="1" applyBorder="1" applyAlignment="1">
      <alignment horizontal="centerContinuous" vertical="center" wrapText="1"/>
    </xf>
    <xf numFmtId="166" fontId="10" fillId="25" borderId="95" xfId="1" applyNumberFormat="1" applyFont="1" applyFill="1" applyBorder="1" applyAlignment="1">
      <alignment horizontal="centerContinuous" vertical="center" wrapText="1"/>
    </xf>
    <xf numFmtId="0" fontId="39" fillId="14" borderId="96" xfId="1" applyFont="1" applyFill="1" applyBorder="1" applyAlignment="1">
      <alignment horizontal="center" vertical="center"/>
    </xf>
    <xf numFmtId="0" fontId="39" fillId="14" borderId="97" xfId="1" applyFont="1" applyFill="1" applyBorder="1" applyAlignment="1">
      <alignment horizontal="center" vertical="center"/>
    </xf>
    <xf numFmtId="0" fontId="4" fillId="2" borderId="19" xfId="1" applyFont="1" applyFill="1" applyBorder="1" applyAlignment="1">
      <alignment horizontal="center" vertical="center"/>
    </xf>
    <xf numFmtId="0" fontId="34" fillId="2" borderId="19" xfId="1" applyFont="1" applyFill="1" applyBorder="1" applyAlignment="1">
      <alignment horizontal="right" vertical="center"/>
    </xf>
    <xf numFmtId="0" fontId="16" fillId="2" borderId="19" xfId="1" applyFont="1" applyFill="1" applyBorder="1" applyAlignment="1">
      <alignment horizontal="right" vertical="center"/>
    </xf>
    <xf numFmtId="0" fontId="16" fillId="2" borderId="98" xfId="1" applyFont="1" applyFill="1" applyBorder="1" applyAlignment="1">
      <alignment horizontal="right" vertical="center"/>
    </xf>
    <xf numFmtId="0" fontId="10" fillId="2" borderId="0" xfId="1" applyFont="1" applyFill="1" applyBorder="1" applyAlignment="1">
      <alignment horizontal="center" vertical="center"/>
    </xf>
    <xf numFmtId="49" fontId="94" fillId="35" borderId="74" xfId="7" applyNumberFormat="1" applyFont="1" applyFill="1" applyBorder="1" applyAlignment="1">
      <alignment horizontal="center" vertical="center"/>
    </xf>
    <xf numFmtId="0" fontId="4" fillId="2" borderId="0" xfId="2" applyFont="1" applyFill="1" applyAlignment="1">
      <alignment vertical="center"/>
    </xf>
    <xf numFmtId="0" fontId="4" fillId="2" borderId="0" xfId="2" applyFont="1" applyFill="1" applyAlignment="1">
      <alignment horizontal="center" vertical="center"/>
    </xf>
    <xf numFmtId="0" fontId="114" fillId="2" borderId="0" xfId="2" applyFont="1" applyFill="1" applyAlignment="1">
      <alignment horizontal="center" vertical="center"/>
    </xf>
    <xf numFmtId="0" fontId="4" fillId="2" borderId="0" xfId="2" applyFont="1" applyFill="1" applyBorder="1" applyAlignment="1">
      <alignment horizontal="left" vertical="center"/>
    </xf>
    <xf numFmtId="0" fontId="29" fillId="2" borderId="0" xfId="2" applyFont="1" applyFill="1" applyBorder="1" applyAlignment="1">
      <alignment horizontal="center" vertical="center"/>
    </xf>
    <xf numFmtId="0" fontId="4" fillId="2" borderId="0" xfId="2" applyFont="1" applyFill="1" applyBorder="1" applyAlignment="1">
      <alignment horizontal="center" vertical="center"/>
    </xf>
    <xf numFmtId="0" fontId="6" fillId="2" borderId="0" xfId="2" applyFont="1" applyFill="1" applyAlignment="1">
      <alignment vertical="center"/>
    </xf>
    <xf numFmtId="0" fontId="6" fillId="2" borderId="0" xfId="2" applyFont="1" applyFill="1" applyAlignment="1">
      <alignment horizontal="center" vertical="center"/>
    </xf>
    <xf numFmtId="0" fontId="6" fillId="2" borderId="0" xfId="5" applyFont="1" applyFill="1" applyAlignment="1">
      <alignment vertical="center"/>
    </xf>
    <xf numFmtId="0" fontId="6" fillId="0" borderId="0" xfId="5" applyFont="1" applyAlignment="1">
      <alignment horizontal="center" vertical="center"/>
    </xf>
    <xf numFmtId="0" fontId="6" fillId="2" borderId="0" xfId="5" applyFont="1" applyFill="1" applyAlignment="1">
      <alignment horizontal="center" vertical="center"/>
    </xf>
    <xf numFmtId="0" fontId="116" fillId="2" borderId="7" xfId="2" applyFont="1" applyFill="1" applyBorder="1" applyAlignment="1" applyProtection="1">
      <alignment horizontal="left" vertical="center"/>
      <protection locked="0"/>
    </xf>
    <xf numFmtId="0" fontId="4" fillId="2" borderId="7" xfId="2" applyFont="1" applyFill="1" applyBorder="1" applyAlignment="1">
      <alignment vertical="center"/>
    </xf>
    <xf numFmtId="0" fontId="4" fillId="2" borderId="37" xfId="2" applyFont="1" applyFill="1" applyBorder="1" applyAlignment="1">
      <alignment vertical="center"/>
    </xf>
    <xf numFmtId="0" fontId="4" fillId="0" borderId="0" xfId="2" applyFont="1" applyAlignment="1">
      <alignment vertical="center"/>
    </xf>
    <xf numFmtId="0" fontId="6" fillId="2" borderId="0" xfId="5" applyFont="1" applyFill="1" applyAlignment="1" applyProtection="1">
      <alignment horizontal="right" vertical="center"/>
      <protection locked="0"/>
    </xf>
    <xf numFmtId="0" fontId="6" fillId="2" borderId="35" xfId="2" applyFont="1" applyFill="1" applyBorder="1" applyAlignment="1">
      <alignment vertical="center"/>
    </xf>
    <xf numFmtId="0" fontId="116" fillId="2" borderId="24" xfId="2" applyFont="1" applyFill="1" applyBorder="1" applyAlignment="1" applyProtection="1">
      <alignment horizontal="left" vertical="center"/>
      <protection locked="0"/>
    </xf>
    <xf numFmtId="0" fontId="6" fillId="2" borderId="0" xfId="2" applyFont="1" applyFill="1" applyBorder="1" applyAlignment="1">
      <alignment horizontal="centerContinuous" vertical="center"/>
    </xf>
    <xf numFmtId="0" fontId="33" fillId="2" borderId="0" xfId="2" applyFont="1" applyFill="1" applyBorder="1" applyAlignment="1">
      <alignment horizontal="centerContinuous" vertical="center"/>
    </xf>
    <xf numFmtId="0" fontId="6" fillId="2" borderId="0" xfId="5" applyFont="1" applyFill="1" applyBorder="1" applyAlignment="1">
      <alignment vertical="center"/>
    </xf>
    <xf numFmtId="0" fontId="6" fillId="2" borderId="32" xfId="2" applyFont="1" applyFill="1" applyBorder="1" applyAlignment="1">
      <alignment horizontal="left" vertical="center"/>
    </xf>
    <xf numFmtId="0" fontId="6" fillId="2" borderId="35" xfId="2" applyFont="1" applyFill="1" applyBorder="1" applyAlignment="1">
      <alignment horizontal="left" vertical="center"/>
    </xf>
    <xf numFmtId="0" fontId="118" fillId="2" borderId="35" xfId="2" applyFont="1" applyFill="1" applyBorder="1" applyAlignment="1">
      <alignment horizontal="centerContinuous" vertical="center"/>
    </xf>
    <xf numFmtId="0" fontId="8" fillId="2" borderId="35" xfId="2" applyFont="1" applyFill="1" applyBorder="1" applyAlignment="1">
      <alignment horizontal="centerContinuous" vertical="center"/>
    </xf>
    <xf numFmtId="0" fontId="6" fillId="2" borderId="33" xfId="2" applyFont="1" applyFill="1" applyBorder="1" applyAlignment="1">
      <alignment vertical="center"/>
    </xf>
    <xf numFmtId="1" fontId="9" fillId="2" borderId="108" xfId="2" applyNumberFormat="1" applyFont="1" applyFill="1" applyBorder="1" applyAlignment="1">
      <alignment horizontal="left" vertical="center"/>
    </xf>
    <xf numFmtId="1" fontId="22" fillId="3" borderId="24" xfId="2" applyNumberFormat="1" applyFont="1" applyFill="1" applyBorder="1" applyAlignment="1">
      <alignment horizontal="left" vertical="center"/>
    </xf>
    <xf numFmtId="0" fontId="6" fillId="2" borderId="24" xfId="2" applyFont="1" applyFill="1" applyBorder="1" applyAlignment="1">
      <alignment vertical="center"/>
    </xf>
    <xf numFmtId="1" fontId="19" fillId="3" borderId="24" xfId="2" applyNumberFormat="1" applyFont="1" applyFill="1" applyBorder="1" applyAlignment="1">
      <alignment horizontal="center" vertical="center"/>
    </xf>
    <xf numFmtId="0" fontId="11" fillId="2" borderId="24" xfId="2" applyFont="1" applyFill="1" applyBorder="1" applyAlignment="1">
      <alignment vertical="center"/>
    </xf>
    <xf numFmtId="0" fontId="11" fillId="2" borderId="85" xfId="2" applyFont="1" applyFill="1" applyBorder="1" applyAlignment="1">
      <alignment vertical="center"/>
    </xf>
    <xf numFmtId="0" fontId="9" fillId="2" borderId="0" xfId="2" applyFont="1" applyFill="1" applyBorder="1" applyAlignment="1">
      <alignment vertical="center"/>
    </xf>
    <xf numFmtId="0" fontId="115" fillId="37" borderId="99" xfId="2" applyFont="1" applyFill="1" applyBorder="1" applyAlignment="1" applyProtection="1">
      <alignment horizontal="right" vertical="center"/>
      <protection locked="0"/>
    </xf>
    <xf numFmtId="49" fontId="122" fillId="37" borderId="100" xfId="2" applyNumberFormat="1" applyFont="1" applyFill="1" applyBorder="1" applyAlignment="1" applyProtection="1">
      <alignment horizontal="center" vertical="center"/>
      <protection locked="0"/>
    </xf>
    <xf numFmtId="0" fontId="73" fillId="2" borderId="0" xfId="5" applyFont="1" applyFill="1" applyAlignment="1">
      <alignment vertical="center"/>
    </xf>
    <xf numFmtId="0" fontId="10" fillId="2" borderId="0" xfId="5" applyFont="1" applyFill="1" applyAlignment="1">
      <alignment vertical="center"/>
    </xf>
    <xf numFmtId="0" fontId="123" fillId="37" borderId="0" xfId="5" applyFont="1" applyFill="1" applyBorder="1" applyAlignment="1">
      <alignment horizontal="center" vertical="center"/>
    </xf>
    <xf numFmtId="0" fontId="73" fillId="2" borderId="0" xfId="5" applyFont="1" applyFill="1" applyAlignment="1">
      <alignment horizontal="right" vertical="center"/>
    </xf>
    <xf numFmtId="0" fontId="73" fillId="0" borderId="0" xfId="5" applyFont="1" applyAlignment="1">
      <alignment vertical="center"/>
    </xf>
    <xf numFmtId="0" fontId="73" fillId="0" borderId="0" xfId="5" applyFont="1" applyAlignment="1">
      <alignment horizontal="right" vertical="center"/>
    </xf>
    <xf numFmtId="0" fontId="124" fillId="2" borderId="7" xfId="2" applyFont="1" applyFill="1" applyBorder="1" applyAlignment="1" applyProtection="1">
      <alignment horizontal="left" vertical="center"/>
      <protection locked="0"/>
    </xf>
    <xf numFmtId="0" fontId="73" fillId="2" borderId="102" xfId="2" applyFont="1" applyFill="1" applyBorder="1" applyAlignment="1">
      <alignment horizontal="left" vertical="center"/>
    </xf>
    <xf numFmtId="0" fontId="10" fillId="2" borderId="0" xfId="5" applyFont="1" applyFill="1" applyAlignment="1" applyProtection="1">
      <alignment horizontal="left" vertical="center"/>
      <protection locked="0"/>
    </xf>
    <xf numFmtId="0" fontId="73" fillId="2" borderId="32" xfId="2" applyFont="1" applyFill="1" applyBorder="1" applyAlignment="1">
      <alignment vertical="center"/>
    </xf>
    <xf numFmtId="0" fontId="73" fillId="2" borderId="35" xfId="2" applyFont="1" applyFill="1" applyBorder="1" applyAlignment="1">
      <alignment vertical="center"/>
    </xf>
    <xf numFmtId="0" fontId="4" fillId="2" borderId="0" xfId="2" applyFont="1" applyFill="1" applyAlignment="1">
      <alignment horizontal="right" vertical="center"/>
    </xf>
    <xf numFmtId="0" fontId="73" fillId="2" borderId="0" xfId="2" applyFont="1" applyFill="1" applyAlignment="1">
      <alignment horizontal="right" vertical="center"/>
    </xf>
    <xf numFmtId="0" fontId="34" fillId="2" borderId="0" xfId="2" applyFont="1" applyFill="1" applyAlignment="1">
      <alignment vertical="center"/>
    </xf>
    <xf numFmtId="0" fontId="73" fillId="2" borderId="0" xfId="2" applyFont="1" applyFill="1" applyAlignment="1">
      <alignment vertical="center"/>
    </xf>
    <xf numFmtId="0" fontId="73" fillId="2" borderId="0" xfId="2" applyFont="1" applyFill="1" applyAlignment="1">
      <alignment horizontal="center" vertical="center"/>
    </xf>
    <xf numFmtId="0" fontId="73" fillId="0" borderId="0" xfId="2" applyFont="1" applyAlignment="1">
      <alignment vertical="center"/>
    </xf>
    <xf numFmtId="0" fontId="123" fillId="37" borderId="0" xfId="2" applyFont="1" applyFill="1" applyAlignment="1" applyProtection="1">
      <alignment vertical="center"/>
      <protection locked="0"/>
    </xf>
    <xf numFmtId="0" fontId="123" fillId="37" borderId="17" xfId="5" applyFont="1" applyFill="1" applyBorder="1" applyAlignment="1">
      <alignment horizontal="center" vertical="center"/>
    </xf>
    <xf numFmtId="0" fontId="123" fillId="37" borderId="18" xfId="5" applyFont="1" applyFill="1" applyBorder="1" applyAlignment="1">
      <alignment horizontal="center" vertical="center"/>
    </xf>
    <xf numFmtId="0" fontId="123" fillId="37" borderId="87" xfId="5" applyFont="1" applyFill="1" applyBorder="1" applyAlignment="1">
      <alignment horizontal="center" vertical="center"/>
    </xf>
    <xf numFmtId="0" fontId="123" fillId="37" borderId="9" xfId="5" applyFont="1" applyFill="1" applyBorder="1" applyAlignment="1">
      <alignment horizontal="center" vertical="center"/>
    </xf>
    <xf numFmtId="0" fontId="123" fillId="37" borderId="91" xfId="5" applyFont="1" applyFill="1" applyBorder="1" applyAlignment="1">
      <alignment horizontal="center" vertical="center"/>
    </xf>
    <xf numFmtId="0" fontId="123" fillId="37" borderId="23" xfId="5" applyFont="1" applyFill="1" applyBorder="1" applyAlignment="1">
      <alignment horizontal="center" vertical="center"/>
    </xf>
    <xf numFmtId="0" fontId="4" fillId="2" borderId="54" xfId="2" applyFont="1" applyFill="1" applyBorder="1" applyAlignment="1" applyProtection="1">
      <alignment horizontal="left" vertical="center" wrapText="1"/>
      <protection locked="0"/>
    </xf>
    <xf numFmtId="0" fontId="4" fillId="2" borderId="7" xfId="2" applyFont="1" applyFill="1" applyBorder="1" applyAlignment="1" applyProtection="1">
      <alignment horizontal="left" vertical="center" wrapText="1"/>
      <protection locked="0"/>
    </xf>
    <xf numFmtId="0" fontId="4" fillId="2" borderId="37" xfId="2" applyFont="1" applyFill="1" applyBorder="1" applyAlignment="1" applyProtection="1">
      <alignment horizontal="left" vertical="center"/>
      <protection locked="0"/>
    </xf>
    <xf numFmtId="0" fontId="117" fillId="2" borderId="54" xfId="2" applyFont="1" applyFill="1" applyBorder="1" applyAlignment="1" applyProtection="1">
      <alignment horizontal="center" vertical="center"/>
      <protection locked="0"/>
    </xf>
    <xf numFmtId="0" fontId="4" fillId="2" borderId="7" xfId="2" applyFont="1" applyFill="1" applyBorder="1" applyAlignment="1" applyProtection="1">
      <alignment horizontal="left" vertical="center"/>
      <protection locked="0"/>
    </xf>
    <xf numFmtId="0" fontId="4" fillId="0" borderId="54" xfId="2" applyFont="1" applyFill="1" applyBorder="1" applyAlignment="1" applyProtection="1">
      <alignment horizontal="left" vertical="center"/>
      <protection locked="0"/>
    </xf>
    <xf numFmtId="0" fontId="3" fillId="14" borderId="0" xfId="1" applyFont="1" applyFill="1" applyBorder="1" applyAlignment="1">
      <alignment horizontal="center" vertical="center"/>
    </xf>
    <xf numFmtId="0" fontId="4" fillId="14" borderId="0" xfId="3" applyFont="1" applyFill="1"/>
    <xf numFmtId="0" fontId="24" fillId="14" borderId="0" xfId="1" applyFont="1" applyFill="1" applyBorder="1" applyAlignment="1">
      <alignment horizontal="left" vertical="center"/>
    </xf>
    <xf numFmtId="0" fontId="6" fillId="14" borderId="0" xfId="2" applyFont="1" applyFill="1" applyBorder="1" applyAlignment="1">
      <alignment vertical="center"/>
    </xf>
    <xf numFmtId="183" fontId="34" fillId="2" borderId="35" xfId="2" applyNumberFormat="1" applyFont="1" applyFill="1" applyBorder="1" applyAlignment="1" applyProtection="1">
      <alignment horizontal="center" vertical="center"/>
      <protection locked="0"/>
    </xf>
    <xf numFmtId="183" fontId="34" fillId="2" borderId="33" xfId="2" applyNumberFormat="1" applyFont="1" applyFill="1" applyBorder="1" applyAlignment="1" applyProtection="1">
      <alignment horizontal="center" vertical="center"/>
      <protection locked="0"/>
    </xf>
    <xf numFmtId="0" fontId="73" fillId="2" borderId="0" xfId="5" applyFont="1" applyFill="1" applyAlignment="1">
      <alignment horizontal="center" vertical="center"/>
    </xf>
    <xf numFmtId="0" fontId="34" fillId="2" borderId="0" xfId="5" applyFont="1" applyFill="1" applyAlignment="1">
      <alignment horizontal="right" vertical="center"/>
    </xf>
    <xf numFmtId="0" fontId="123" fillId="37" borderId="0" xfId="5" applyFont="1" applyFill="1" applyAlignment="1">
      <alignment vertical="center"/>
    </xf>
    <xf numFmtId="0" fontId="123" fillId="37" borderId="22" xfId="5" applyFont="1" applyFill="1" applyBorder="1" applyAlignment="1">
      <alignment horizontal="left" vertical="center"/>
    </xf>
    <xf numFmtId="0" fontId="34" fillId="2" borderId="0" xfId="5" applyFont="1" applyFill="1" applyAlignment="1">
      <alignment vertical="center"/>
    </xf>
    <xf numFmtId="0" fontId="34" fillId="0" borderId="0" xfId="5" applyFont="1" applyAlignment="1">
      <alignment horizontal="right" vertical="center"/>
    </xf>
    <xf numFmtId="0" fontId="34" fillId="2" borderId="0" xfId="2" applyFont="1" applyFill="1" applyAlignment="1">
      <alignment horizontal="right" vertical="center"/>
    </xf>
    <xf numFmtId="0" fontId="73" fillId="2" borderId="103" xfId="2" applyFont="1" applyFill="1" applyBorder="1" applyAlignment="1">
      <alignment horizontal="centerContinuous" vertical="center"/>
    </xf>
    <xf numFmtId="0" fontId="73" fillId="2" borderId="105" xfId="2" applyFont="1" applyFill="1" applyBorder="1" applyAlignment="1">
      <alignment horizontal="centerContinuous" vertical="center"/>
    </xf>
    <xf numFmtId="0" fontId="73" fillId="2" borderId="106" xfId="5" applyFont="1" applyFill="1" applyBorder="1" applyAlignment="1">
      <alignment horizontal="right" vertical="center"/>
    </xf>
    <xf numFmtId="0" fontId="6" fillId="2" borderId="0" xfId="2" applyFont="1" applyFill="1" applyBorder="1" applyAlignment="1">
      <alignment horizontal="left" vertical="center"/>
    </xf>
    <xf numFmtId="2" fontId="34" fillId="2" borderId="0" xfId="9" applyNumberFormat="1" applyFont="1" applyFill="1" applyBorder="1" applyAlignment="1">
      <alignment horizontal="center" vertical="center"/>
    </xf>
    <xf numFmtId="165" fontId="37" fillId="29" borderId="12" xfId="1" applyNumberFormat="1" applyFont="1" applyFill="1" applyBorder="1" applyAlignment="1">
      <alignment horizontal="center" vertical="center" wrapText="1"/>
    </xf>
    <xf numFmtId="1" fontId="40" fillId="31" borderId="52" xfId="9" applyNumberFormat="1" applyFont="1" applyFill="1" applyBorder="1" applyAlignment="1" applyProtection="1">
      <alignment horizontal="center" vertical="center"/>
      <protection locked="0"/>
    </xf>
    <xf numFmtId="184" fontId="127" fillId="31" borderId="52" xfId="9" applyNumberFormat="1" applyFont="1" applyFill="1" applyBorder="1" applyAlignment="1" applyProtection="1">
      <alignment horizontal="center" vertical="center"/>
      <protection locked="0"/>
    </xf>
    <xf numFmtId="185" fontId="128" fillId="38" borderId="52" xfId="9" applyNumberFormat="1" applyFont="1" applyFill="1" applyBorder="1" applyAlignment="1">
      <alignment horizontal="center" vertical="center"/>
    </xf>
    <xf numFmtId="185" fontId="127" fillId="38" borderId="52" xfId="9" applyNumberFormat="1" applyFont="1" applyFill="1" applyBorder="1" applyAlignment="1">
      <alignment horizontal="center" vertical="center"/>
    </xf>
    <xf numFmtId="186" fontId="105" fillId="0" borderId="52" xfId="0" applyNumberFormat="1" applyFont="1" applyBorder="1" applyAlignment="1">
      <alignment horizontal="center" vertical="center"/>
    </xf>
    <xf numFmtId="0" fontId="126" fillId="0" borderId="52" xfId="0" applyFont="1" applyBorder="1" applyAlignment="1">
      <alignment horizontal="center" vertical="center"/>
    </xf>
    <xf numFmtId="0" fontId="73" fillId="2" borderId="41" xfId="2" applyFont="1" applyFill="1" applyBorder="1" applyAlignment="1">
      <alignment vertical="center"/>
    </xf>
    <xf numFmtId="0" fontId="73" fillId="2" borderId="40" xfId="2" applyFont="1" applyFill="1" applyBorder="1" applyAlignment="1">
      <alignment vertical="center"/>
    </xf>
    <xf numFmtId="178" fontId="82" fillId="4" borderId="30" xfId="1" applyNumberFormat="1" applyFont="1" applyFill="1" applyBorder="1" applyAlignment="1">
      <alignment horizontal="center" vertical="center" wrapText="1"/>
    </xf>
    <xf numFmtId="167" fontId="82" fillId="4" borderId="30" xfId="1" applyNumberFormat="1" applyFont="1" applyFill="1" applyBorder="1" applyAlignment="1">
      <alignment horizontal="center" vertical="center"/>
    </xf>
    <xf numFmtId="0" fontId="14" fillId="2" borderId="0" xfId="3" applyFont="1" applyFill="1" applyBorder="1" applyAlignment="1">
      <alignment horizontal="center" vertical="center"/>
    </xf>
    <xf numFmtId="166" fontId="56" fillId="17" borderId="12" xfId="1" applyNumberFormat="1" applyFont="1" applyFill="1" applyBorder="1" applyAlignment="1">
      <alignment horizontal="centerContinuous" vertical="center"/>
    </xf>
    <xf numFmtId="166" fontId="56" fillId="18" borderId="12" xfId="1" applyNumberFormat="1" applyFont="1" applyFill="1" applyBorder="1" applyAlignment="1">
      <alignment horizontal="centerContinuous" vertical="center"/>
    </xf>
    <xf numFmtId="166" fontId="56" fillId="19" borderId="12" xfId="1" applyNumberFormat="1" applyFont="1" applyFill="1" applyBorder="1" applyAlignment="1">
      <alignment horizontal="centerContinuous" vertical="center"/>
    </xf>
    <xf numFmtId="166" fontId="68" fillId="20" borderId="12" xfId="1" applyNumberFormat="1" applyFont="1" applyFill="1" applyBorder="1" applyAlignment="1">
      <alignment horizontal="centerContinuous" vertical="center"/>
    </xf>
    <xf numFmtId="166" fontId="56" fillId="21" borderId="12" xfId="1" applyNumberFormat="1" applyFont="1" applyFill="1" applyBorder="1" applyAlignment="1">
      <alignment horizontal="centerContinuous" vertical="center"/>
    </xf>
    <xf numFmtId="166" fontId="68" fillId="29" borderId="12" xfId="1" applyNumberFormat="1" applyFont="1" applyFill="1" applyBorder="1" applyAlignment="1">
      <alignment horizontal="centerContinuous" vertical="center"/>
    </xf>
    <xf numFmtId="167" fontId="16" fillId="14" borderId="114" xfId="1" applyNumberFormat="1" applyFont="1" applyFill="1" applyBorder="1" applyAlignment="1">
      <alignment horizontal="center" vertical="center"/>
    </xf>
    <xf numFmtId="167" fontId="16" fillId="14" borderId="30" xfId="1" applyNumberFormat="1" applyFont="1" applyFill="1" applyBorder="1" applyAlignment="1">
      <alignment horizontal="center" vertical="center"/>
    </xf>
    <xf numFmtId="167" fontId="16" fillId="14" borderId="107" xfId="1" applyNumberFormat="1" applyFont="1" applyFill="1" applyBorder="1" applyAlignment="1">
      <alignment horizontal="center" vertical="center"/>
    </xf>
    <xf numFmtId="0" fontId="34" fillId="0" borderId="107" xfId="3" applyFont="1" applyBorder="1" applyAlignment="1">
      <alignment horizontal="center" vertical="center"/>
    </xf>
    <xf numFmtId="0" fontId="4" fillId="2" borderId="107" xfId="3" applyFont="1" applyFill="1" applyBorder="1" applyAlignment="1">
      <alignment horizontal="center" wrapText="1"/>
    </xf>
    <xf numFmtId="1" fontId="110" fillId="13" borderId="0" xfId="1" applyNumberFormat="1" applyFont="1" applyFill="1" applyBorder="1" applyAlignment="1">
      <alignment horizontal="center" vertical="center"/>
    </xf>
    <xf numFmtId="1" fontId="110" fillId="5" borderId="0" xfId="1" applyNumberFormat="1" applyFont="1" applyFill="1" applyBorder="1" applyAlignment="1">
      <alignment horizontal="center" vertical="center"/>
    </xf>
    <xf numFmtId="1" fontId="34" fillId="6" borderId="0" xfId="1" applyNumberFormat="1" applyFont="1" applyFill="1" applyBorder="1" applyAlignment="1">
      <alignment horizontal="center" vertical="center"/>
    </xf>
    <xf numFmtId="1" fontId="34" fillId="7" borderId="0" xfId="1" applyNumberFormat="1" applyFont="1" applyFill="1" applyBorder="1" applyAlignment="1">
      <alignment horizontal="center" vertical="center"/>
    </xf>
    <xf numFmtId="1" fontId="110" fillId="8" borderId="0" xfId="1" applyNumberFormat="1" applyFont="1" applyFill="1" applyBorder="1" applyAlignment="1">
      <alignment horizontal="center" vertical="center"/>
    </xf>
    <xf numFmtId="1" fontId="34" fillId="9" borderId="0" xfId="1" applyNumberFormat="1" applyFont="1" applyFill="1" applyBorder="1" applyAlignment="1">
      <alignment horizontal="center" vertical="center"/>
    </xf>
    <xf numFmtId="1" fontId="110" fillId="10" borderId="0" xfId="1" applyNumberFormat="1" applyFont="1" applyFill="1" applyBorder="1" applyAlignment="1">
      <alignment horizontal="center" vertical="center"/>
    </xf>
    <xf numFmtId="1" fontId="34" fillId="11" borderId="0" xfId="1" applyNumberFormat="1" applyFont="1" applyFill="1" applyBorder="1" applyAlignment="1">
      <alignment horizontal="center" vertical="center"/>
    </xf>
    <xf numFmtId="167" fontId="82" fillId="4" borderId="114" xfId="1" applyNumberFormat="1" applyFont="1" applyFill="1" applyBorder="1" applyAlignment="1">
      <alignment horizontal="center" vertical="center"/>
    </xf>
    <xf numFmtId="180" fontId="85" fillId="31" borderId="120" xfId="1" applyNumberFormat="1" applyFont="1" applyFill="1" applyBorder="1" applyAlignment="1">
      <alignment horizontal="center" vertical="center" wrapText="1"/>
    </xf>
    <xf numFmtId="1" fontId="84" fillId="31" borderId="24" xfId="1" applyNumberFormat="1" applyFont="1" applyFill="1" applyBorder="1" applyAlignment="1">
      <alignment horizontal="center" vertical="center" wrapText="1"/>
    </xf>
    <xf numFmtId="179" fontId="83" fillId="31" borderId="24" xfId="1" applyNumberFormat="1" applyFont="1" applyFill="1" applyBorder="1" applyAlignment="1">
      <alignment horizontal="center" vertical="center" wrapText="1"/>
    </xf>
    <xf numFmtId="180" fontId="85" fillId="31" borderId="119" xfId="1" applyNumberFormat="1" applyFont="1" applyFill="1" applyBorder="1" applyAlignment="1">
      <alignment horizontal="center" vertical="center" wrapText="1"/>
    </xf>
    <xf numFmtId="1" fontId="84" fillId="31" borderId="121" xfId="1" applyNumberFormat="1" applyFont="1" applyFill="1" applyBorder="1" applyAlignment="1">
      <alignment horizontal="center" vertical="center" wrapText="1"/>
    </xf>
    <xf numFmtId="179" fontId="83" fillId="31" borderId="121" xfId="1" applyNumberFormat="1" applyFont="1" applyFill="1" applyBorder="1" applyAlignment="1">
      <alignment horizontal="center" vertical="center" wrapText="1"/>
    </xf>
    <xf numFmtId="0" fontId="26" fillId="2" borderId="0" xfId="2" applyFont="1" applyFill="1" applyBorder="1" applyAlignment="1">
      <alignment horizontal="left" vertical="center"/>
    </xf>
    <xf numFmtId="0" fontId="26" fillId="2" borderId="0" xfId="2" applyFont="1" applyFill="1" applyBorder="1" applyAlignment="1">
      <alignment horizontal="right" vertical="center"/>
    </xf>
    <xf numFmtId="182" fontId="26" fillId="0" borderId="0" xfId="1" applyNumberFormat="1" applyFont="1" applyFill="1" applyBorder="1" applyAlignment="1">
      <alignment horizontal="center" vertical="center"/>
    </xf>
    <xf numFmtId="165" fontId="15" fillId="2" borderId="12" xfId="2" applyNumberFormat="1" applyFont="1" applyFill="1" applyBorder="1" applyAlignment="1" applyProtection="1">
      <alignment horizontal="center" vertical="center"/>
      <protection locked="0"/>
    </xf>
    <xf numFmtId="0" fontId="131" fillId="2" borderId="0" xfId="5" applyFont="1" applyFill="1" applyAlignment="1">
      <alignment vertical="center"/>
    </xf>
    <xf numFmtId="0" fontId="34" fillId="2" borderId="0" xfId="1" applyFont="1" applyFill="1" applyBorder="1" applyAlignment="1">
      <alignment horizontal="right" vertical="center"/>
    </xf>
    <xf numFmtId="0" fontId="132" fillId="2" borderId="2" xfId="1" applyFont="1" applyFill="1" applyBorder="1" applyAlignment="1">
      <alignment horizontal="right" vertical="center"/>
    </xf>
    <xf numFmtId="2" fontId="34" fillId="2" borderId="2" xfId="9" applyNumberFormat="1" applyFont="1" applyFill="1" applyBorder="1" applyAlignment="1">
      <alignment horizontal="center" vertical="center"/>
    </xf>
    <xf numFmtId="0" fontId="50" fillId="2" borderId="2" xfId="1" applyFont="1" applyFill="1" applyBorder="1" applyAlignment="1">
      <alignment vertical="center"/>
    </xf>
    <xf numFmtId="0" fontId="73" fillId="2" borderId="2" xfId="1" applyFont="1" applyFill="1" applyBorder="1" applyAlignment="1">
      <alignment horizontal="center" vertical="center"/>
    </xf>
    <xf numFmtId="0" fontId="132" fillId="2" borderId="0" xfId="1" applyFont="1" applyFill="1" applyBorder="1" applyAlignment="1"/>
    <xf numFmtId="1" fontId="50" fillId="37" borderId="0" xfId="2" applyNumberFormat="1" applyFont="1" applyFill="1" applyAlignment="1" applyProtection="1">
      <alignment horizontal="center" vertical="center"/>
      <protection locked="0"/>
    </xf>
    <xf numFmtId="0" fontId="97" fillId="0" borderId="0" xfId="3" applyFont="1"/>
    <xf numFmtId="0" fontId="7" fillId="2" borderId="0" xfId="3" applyFont="1" applyFill="1" applyBorder="1" applyAlignment="1">
      <alignment horizontal="left" vertical="center"/>
    </xf>
    <xf numFmtId="0" fontId="54" fillId="2" borderId="0" xfId="3" applyFont="1" applyFill="1" applyBorder="1" applyAlignment="1">
      <alignment horizontal="left" vertical="center"/>
    </xf>
    <xf numFmtId="0" fontId="87" fillId="4" borderId="38" xfId="1" applyNumberFormat="1" applyFont="1" applyFill="1" applyBorder="1" applyAlignment="1">
      <alignment horizontal="center" vertical="center"/>
    </xf>
    <xf numFmtId="0" fontId="133" fillId="4" borderId="38" xfId="1" applyNumberFormat="1" applyFont="1" applyFill="1" applyBorder="1" applyAlignment="1">
      <alignment horizontal="center" vertical="center"/>
    </xf>
    <xf numFmtId="0" fontId="134" fillId="4" borderId="38" xfId="1" applyNumberFormat="1" applyFont="1" applyFill="1" applyBorder="1" applyAlignment="1">
      <alignment horizontal="center" vertical="center"/>
    </xf>
    <xf numFmtId="0" fontId="54" fillId="2" borderId="38" xfId="1" applyNumberFormat="1" applyFont="1" applyFill="1" applyBorder="1" applyAlignment="1">
      <alignment horizontal="center" vertical="center"/>
    </xf>
    <xf numFmtId="1" fontId="54" fillId="2" borderId="0" xfId="1" applyNumberFormat="1" applyFont="1" applyFill="1" applyBorder="1" applyAlignment="1">
      <alignment horizontal="center" vertical="center"/>
    </xf>
    <xf numFmtId="0" fontId="40" fillId="2" borderId="0" xfId="2" applyFont="1" applyFill="1" applyBorder="1" applyAlignment="1">
      <alignment horizontal="right" vertical="center"/>
    </xf>
    <xf numFmtId="0" fontId="32" fillId="2" borderId="0" xfId="2" applyFont="1" applyFill="1" applyBorder="1" applyAlignment="1">
      <alignment horizontal="right" vertical="center"/>
    </xf>
    <xf numFmtId="0" fontId="32" fillId="2" borderId="0" xfId="2" applyFont="1" applyFill="1" applyBorder="1" applyAlignment="1">
      <alignment horizontal="left" vertical="center"/>
    </xf>
    <xf numFmtId="166" fontId="10" fillId="25" borderId="123" xfId="1" applyNumberFormat="1" applyFont="1" applyFill="1" applyBorder="1" applyAlignment="1">
      <alignment horizontal="centerContinuous" vertical="center" wrapText="1"/>
    </xf>
    <xf numFmtId="166" fontId="10" fillId="25" borderId="122" xfId="1" applyNumberFormat="1" applyFont="1" applyFill="1" applyBorder="1" applyAlignment="1">
      <alignment horizontal="centerContinuous" vertical="center" wrapText="1"/>
    </xf>
    <xf numFmtId="0" fontId="7" fillId="2" borderId="114" xfId="2" applyFont="1" applyFill="1" applyBorder="1" applyAlignment="1">
      <alignment vertical="center"/>
    </xf>
    <xf numFmtId="3" fontId="26" fillId="2" borderId="0" xfId="2" applyNumberFormat="1" applyFont="1" applyFill="1" applyBorder="1" applyAlignment="1">
      <alignment horizontal="center" vertical="center"/>
    </xf>
    <xf numFmtId="167" fontId="26" fillId="14" borderId="0" xfId="1" applyNumberFormat="1" applyFont="1" applyFill="1" applyBorder="1" applyAlignment="1">
      <alignment horizontal="center" vertical="center"/>
    </xf>
    <xf numFmtId="0" fontId="73" fillId="24" borderId="0" xfId="1" applyFont="1" applyFill="1" applyBorder="1" applyAlignment="1">
      <alignment horizontal="left" vertical="center"/>
    </xf>
    <xf numFmtId="0" fontId="73" fillId="24" borderId="0" xfId="1" applyFont="1" applyFill="1" applyBorder="1" applyAlignment="1">
      <alignment horizontal="right" vertical="center"/>
    </xf>
    <xf numFmtId="0" fontId="34" fillId="2" borderId="0" xfId="2" applyFont="1" applyFill="1" applyBorder="1" applyAlignment="1">
      <alignment horizontal="right" vertical="center"/>
    </xf>
    <xf numFmtId="0" fontId="54" fillId="2" borderId="0" xfId="2" applyFont="1" applyFill="1" applyBorder="1" applyAlignment="1">
      <alignment horizontal="right" vertical="center"/>
    </xf>
    <xf numFmtId="0" fontId="54" fillId="2" borderId="0" xfId="2" applyFont="1" applyFill="1" applyBorder="1" applyAlignment="1">
      <alignment horizontal="left" vertical="center"/>
    </xf>
    <xf numFmtId="0" fontId="34" fillId="2" borderId="114" xfId="2" applyFont="1" applyFill="1" applyBorder="1" applyAlignment="1">
      <alignment horizontal="center" vertical="center"/>
    </xf>
    <xf numFmtId="0" fontId="34" fillId="2" borderId="0" xfId="2" applyFont="1" applyFill="1" applyBorder="1" applyAlignment="1">
      <alignment horizontal="center" vertical="center"/>
    </xf>
    <xf numFmtId="166" fontId="10" fillId="25" borderId="7" xfId="1" applyNumberFormat="1" applyFont="1" applyFill="1" applyBorder="1" applyAlignment="1">
      <alignment horizontal="centerContinuous" vertical="center" wrapText="1"/>
    </xf>
    <xf numFmtId="166" fontId="10" fillId="25" borderId="54" xfId="1" applyNumberFormat="1" applyFont="1" applyFill="1" applyBorder="1" applyAlignment="1">
      <alignment horizontal="centerContinuous" vertical="center" wrapText="1"/>
    </xf>
    <xf numFmtId="182" fontId="34" fillId="0" borderId="0" xfId="1" applyNumberFormat="1" applyFont="1" applyFill="1" applyBorder="1" applyAlignment="1">
      <alignment horizontal="center" vertical="center"/>
    </xf>
    <xf numFmtId="0" fontId="34" fillId="2" borderId="0" xfId="2" applyFont="1" applyFill="1" applyBorder="1" applyAlignment="1">
      <alignment horizontal="left" vertical="center"/>
    </xf>
    <xf numFmtId="1" fontId="110" fillId="13" borderId="117" xfId="2" applyNumberFormat="1" applyFont="1" applyFill="1" applyBorder="1" applyAlignment="1">
      <alignment horizontal="center" vertical="center"/>
    </xf>
    <xf numFmtId="1" fontId="123" fillId="11" borderId="117" xfId="2" applyNumberFormat="1" applyFont="1" applyFill="1" applyBorder="1" applyAlignment="1">
      <alignment horizontal="center" vertical="center"/>
    </xf>
    <xf numFmtId="1" fontId="110" fillId="10" borderId="117" xfId="2" applyNumberFormat="1" applyFont="1" applyFill="1" applyBorder="1" applyAlignment="1">
      <alignment horizontal="center" vertical="center"/>
    </xf>
    <xf numFmtId="1" fontId="123" fillId="9" borderId="117" xfId="2" applyNumberFormat="1" applyFont="1" applyFill="1" applyBorder="1" applyAlignment="1">
      <alignment horizontal="center" vertical="center"/>
    </xf>
    <xf numFmtId="1" fontId="34" fillId="8" borderId="117" xfId="2" applyNumberFormat="1" applyFont="1" applyFill="1" applyBorder="1" applyAlignment="1">
      <alignment horizontal="center" vertical="center"/>
    </xf>
    <xf numFmtId="1" fontId="123" fillId="7" borderId="117" xfId="2" applyNumberFormat="1" applyFont="1" applyFill="1" applyBorder="1" applyAlignment="1">
      <alignment horizontal="center" vertical="center"/>
    </xf>
    <xf numFmtId="1" fontId="34" fillId="6" borderId="117" xfId="2" applyNumberFormat="1" applyFont="1" applyFill="1" applyBorder="1" applyAlignment="1">
      <alignment horizontal="center" vertical="center"/>
    </xf>
    <xf numFmtId="1" fontId="123" fillId="5" borderId="117" xfId="2" applyNumberFormat="1" applyFont="1" applyFill="1" applyBorder="1" applyAlignment="1">
      <alignment horizontal="center" vertical="center"/>
    </xf>
    <xf numFmtId="2" fontId="34" fillId="2" borderId="0" xfId="1" applyNumberFormat="1" applyFont="1" applyFill="1" applyBorder="1" applyAlignment="1">
      <alignment horizontal="center" vertical="center"/>
    </xf>
    <xf numFmtId="0" fontId="54" fillId="2" borderId="103" xfId="2" applyFont="1" applyFill="1" applyBorder="1" applyAlignment="1">
      <alignment horizontal="centerContinuous" vertical="center"/>
    </xf>
    <xf numFmtId="0" fontId="73" fillId="2" borderId="0" xfId="1" applyFont="1" applyFill="1" applyBorder="1" applyAlignment="1">
      <alignment horizontal="center" vertical="center"/>
    </xf>
    <xf numFmtId="0" fontId="73" fillId="2" borderId="0" xfId="1" applyFont="1" applyFill="1" applyBorder="1" applyAlignment="1">
      <alignment horizontal="left" vertical="center"/>
    </xf>
    <xf numFmtId="166" fontId="10" fillId="25" borderId="116" xfId="1" applyNumberFormat="1" applyFont="1" applyFill="1" applyBorder="1" applyAlignment="1">
      <alignment horizontal="centerContinuous" vertical="center" wrapText="1"/>
    </xf>
    <xf numFmtId="0" fontId="99" fillId="2" borderId="0" xfId="2" applyFont="1" applyFill="1" applyBorder="1" applyAlignment="1">
      <alignment horizontal="left" vertical="center"/>
    </xf>
    <xf numFmtId="1" fontId="54" fillId="2" borderId="41" xfId="2" applyNumberFormat="1" applyFont="1" applyFill="1" applyBorder="1" applyAlignment="1" applyProtection="1">
      <alignment horizontal="center" vertical="center"/>
      <protection locked="0"/>
    </xf>
    <xf numFmtId="1" fontId="54" fillId="2" borderId="41" xfId="2" quotePrefix="1" applyNumberFormat="1" applyFont="1" applyFill="1" applyBorder="1" applyAlignment="1" applyProtection="1">
      <alignment horizontal="center" vertical="center"/>
      <protection locked="0"/>
    </xf>
    <xf numFmtId="0" fontId="54" fillId="2" borderId="105" xfId="2" applyFont="1" applyFill="1" applyBorder="1" applyAlignment="1">
      <alignment horizontal="centerContinuous" vertical="center"/>
    </xf>
    <xf numFmtId="0" fontId="54" fillId="2" borderId="106" xfId="5" applyFont="1" applyFill="1" applyBorder="1" applyAlignment="1">
      <alignment horizontal="right" vertical="center"/>
    </xf>
    <xf numFmtId="1" fontId="34" fillId="2" borderId="114" xfId="2" applyNumberFormat="1" applyFont="1" applyFill="1" applyBorder="1" applyAlignment="1">
      <alignment horizontal="center" vertical="center"/>
    </xf>
    <xf numFmtId="0" fontId="50" fillId="2" borderId="114" xfId="2" applyFont="1" applyFill="1" applyBorder="1" applyAlignment="1">
      <alignment horizontal="center" vertical="center"/>
    </xf>
    <xf numFmtId="1" fontId="34" fillId="25" borderId="52" xfId="1" applyNumberFormat="1" applyFont="1" applyFill="1" applyBorder="1" applyAlignment="1">
      <alignment horizontal="centerContinuous" vertical="center" wrapText="1"/>
    </xf>
    <xf numFmtId="1" fontId="91" fillId="2" borderId="69" xfId="6" applyNumberFormat="1" applyFont="1" applyFill="1" applyBorder="1" applyAlignment="1">
      <alignment horizontal="center" vertical="center" wrapText="1"/>
    </xf>
    <xf numFmtId="0" fontId="73" fillId="2" borderId="103" xfId="2" applyFont="1" applyFill="1" applyBorder="1" applyAlignment="1">
      <alignment horizontal="center" vertical="center"/>
    </xf>
    <xf numFmtId="165" fontId="8" fillId="2" borderId="0" xfId="2" applyNumberFormat="1" applyFont="1" applyFill="1" applyBorder="1" applyAlignment="1" applyProtection="1">
      <alignment horizontal="center" vertical="center"/>
      <protection locked="0"/>
    </xf>
    <xf numFmtId="1" fontId="36" fillId="24" borderId="0" xfId="9" applyNumberFormat="1" applyFont="1" applyFill="1" applyBorder="1" applyAlignment="1">
      <alignment horizontal="center" vertical="center"/>
    </xf>
    <xf numFmtId="1" fontId="34" fillId="2" borderId="12" xfId="2" applyNumberFormat="1" applyFont="1" applyFill="1" applyBorder="1" applyAlignment="1">
      <alignment horizontal="center" vertical="center"/>
    </xf>
    <xf numFmtId="182" fontId="73" fillId="2" borderId="0" xfId="1" applyNumberFormat="1" applyFont="1" applyFill="1" applyBorder="1" applyAlignment="1">
      <alignment horizontal="center" vertical="center"/>
    </xf>
    <xf numFmtId="182" fontId="10" fillId="2" borderId="0" xfId="1" applyNumberFormat="1" applyFont="1" applyFill="1" applyBorder="1" applyAlignment="1">
      <alignment horizontal="center" vertical="center"/>
    </xf>
    <xf numFmtId="0" fontId="14" fillId="2" borderId="0" xfId="3" applyFont="1" applyFill="1" applyBorder="1" applyAlignment="1">
      <alignment horizontal="center"/>
    </xf>
    <xf numFmtId="2" fontId="130" fillId="4" borderId="0" xfId="1" applyNumberFormat="1" applyFont="1" applyFill="1" applyBorder="1" applyAlignment="1">
      <alignment horizontal="center" vertical="center" wrapText="1"/>
    </xf>
    <xf numFmtId="2" fontId="130" fillId="4" borderId="7" xfId="1" applyNumberFormat="1" applyFont="1" applyFill="1" applyBorder="1" applyAlignment="1">
      <alignment horizontal="center" vertical="center" wrapText="1"/>
    </xf>
    <xf numFmtId="3" fontId="34" fillId="2" borderId="0" xfId="3" applyNumberFormat="1" applyFont="1" applyFill="1" applyBorder="1" applyAlignment="1">
      <alignment horizontal="center" vertical="center"/>
    </xf>
    <xf numFmtId="1" fontId="136" fillId="2" borderId="0" xfId="13" applyNumberFormat="1" applyFont="1" applyFill="1" applyBorder="1" applyAlignment="1">
      <alignment horizontal="left" vertical="center"/>
    </xf>
    <xf numFmtId="1" fontId="110" fillId="26" borderId="20" xfId="2" applyNumberFormat="1" applyFont="1" applyFill="1" applyBorder="1" applyAlignment="1">
      <alignment horizontal="right" vertical="center"/>
    </xf>
    <xf numFmtId="1" fontId="91" fillId="2" borderId="75" xfId="6" applyNumberFormat="1" applyFont="1" applyFill="1" applyBorder="1" applyAlignment="1">
      <alignment horizontal="center" vertical="center" wrapText="1"/>
    </xf>
    <xf numFmtId="1" fontId="44" fillId="39" borderId="111" xfId="2" applyNumberFormat="1" applyFont="1" applyFill="1" applyBorder="1" applyAlignment="1">
      <alignment horizontal="left" vertical="center"/>
    </xf>
    <xf numFmtId="1" fontId="14" fillId="40" borderId="113" xfId="2" applyNumberFormat="1" applyFont="1" applyFill="1" applyBorder="1" applyAlignment="1">
      <alignment horizontal="left" vertical="center"/>
    </xf>
    <xf numFmtId="1" fontId="44" fillId="41" borderId="113" xfId="2" applyNumberFormat="1" applyFont="1" applyFill="1" applyBorder="1" applyAlignment="1">
      <alignment horizontal="left" vertical="center"/>
    </xf>
    <xf numFmtId="1" fontId="14" fillId="42" borderId="113" xfId="2" applyNumberFormat="1" applyFont="1" applyFill="1" applyBorder="1" applyAlignment="1">
      <alignment horizontal="left" vertical="center"/>
    </xf>
    <xf numFmtId="1" fontId="14" fillId="43" borderId="113" xfId="2" applyNumberFormat="1" applyFont="1" applyFill="1" applyBorder="1" applyAlignment="1">
      <alignment horizontal="left" vertical="center"/>
    </xf>
    <xf numFmtId="1" fontId="14" fillId="44" borderId="113" xfId="2" applyNumberFormat="1" applyFont="1" applyFill="1" applyBorder="1" applyAlignment="1">
      <alignment horizontal="left" vertical="center"/>
    </xf>
    <xf numFmtId="1" fontId="14" fillId="45" borderId="113" xfId="2" applyNumberFormat="1" applyFont="1" applyFill="1" applyBorder="1" applyAlignment="1">
      <alignment horizontal="left" vertical="center"/>
    </xf>
    <xf numFmtId="1" fontId="14" fillId="46" borderId="113" xfId="2" applyNumberFormat="1" applyFont="1" applyFill="1" applyBorder="1" applyAlignment="1">
      <alignment horizontal="left" vertical="center"/>
    </xf>
    <xf numFmtId="1" fontId="34" fillId="2" borderId="0" xfId="2" applyNumberFormat="1" applyFont="1" applyFill="1" applyBorder="1" applyAlignment="1">
      <alignment horizontal="center" vertical="center"/>
    </xf>
    <xf numFmtId="1" fontId="35" fillId="13" borderId="110" xfId="2" applyNumberFormat="1" applyFont="1" applyFill="1" applyBorder="1" applyAlignment="1">
      <alignment horizontal="left" vertical="center"/>
    </xf>
    <xf numFmtId="1" fontId="26" fillId="11" borderId="112" xfId="2" applyNumberFormat="1" applyFont="1" applyFill="1" applyBorder="1" applyAlignment="1">
      <alignment horizontal="left" vertical="center"/>
    </xf>
    <xf numFmtId="1" fontId="35" fillId="10" borderId="110" xfId="2" applyNumberFormat="1" applyFont="1" applyFill="1" applyBorder="1" applyAlignment="1">
      <alignment horizontal="left" vertical="center"/>
    </xf>
    <xf numFmtId="1" fontId="26" fillId="9" borderId="112" xfId="2" applyNumberFormat="1" applyFont="1" applyFill="1" applyBorder="1" applyAlignment="1">
      <alignment horizontal="left" vertical="center"/>
    </xf>
    <xf numFmtId="1" fontId="26" fillId="8" borderId="110" xfId="2" applyNumberFormat="1" applyFont="1" applyFill="1" applyBorder="1" applyAlignment="1">
      <alignment horizontal="left" vertical="center"/>
    </xf>
    <xf numFmtId="1" fontId="26" fillId="7" borderId="112" xfId="2" applyNumberFormat="1" applyFont="1" applyFill="1" applyBorder="1" applyAlignment="1">
      <alignment horizontal="left" vertical="center"/>
    </xf>
    <xf numFmtId="1" fontId="26" fillId="6" borderId="110" xfId="2" applyNumberFormat="1" applyFont="1" applyFill="1" applyBorder="1" applyAlignment="1">
      <alignment horizontal="left" vertical="center"/>
    </xf>
    <xf numFmtId="1" fontId="26" fillId="5" borderId="112" xfId="2" applyNumberFormat="1" applyFont="1" applyFill="1" applyBorder="1" applyAlignment="1">
      <alignment horizontal="left" vertical="center"/>
    </xf>
    <xf numFmtId="182" fontId="26" fillId="0" borderId="0" xfId="2" applyNumberFormat="1" applyFont="1" applyFill="1" applyBorder="1" applyAlignment="1">
      <alignment horizontal="left" vertical="center"/>
    </xf>
    <xf numFmtId="0" fontId="10" fillId="2" borderId="0" xfId="2" applyFont="1" applyFill="1" applyBorder="1" applyAlignment="1">
      <alignment vertical="center"/>
    </xf>
    <xf numFmtId="1" fontId="137" fillId="3" borderId="20" xfId="2" applyNumberFormat="1" applyFont="1" applyFill="1" applyBorder="1" applyAlignment="1">
      <alignment horizontal="left" vertical="center"/>
    </xf>
    <xf numFmtId="1" fontId="123" fillId="3" borderId="20" xfId="2" applyNumberFormat="1" applyFont="1" applyFill="1" applyBorder="1" applyAlignment="1">
      <alignment horizontal="right" vertical="center"/>
    </xf>
    <xf numFmtId="1" fontId="123" fillId="3" borderId="0" xfId="2" applyNumberFormat="1" applyFont="1" applyFill="1" applyBorder="1" applyAlignment="1">
      <alignment horizontal="right" vertical="center"/>
    </xf>
    <xf numFmtId="0" fontId="6" fillId="2" borderId="7" xfId="2" applyFont="1" applyFill="1" applyBorder="1" applyAlignment="1">
      <alignment horizontal="center" vertical="center" wrapText="1"/>
    </xf>
    <xf numFmtId="182" fontId="26" fillId="31" borderId="0" xfId="2" applyNumberFormat="1" applyFont="1" applyFill="1" applyBorder="1" applyAlignment="1">
      <alignment horizontal="left" vertical="center"/>
    </xf>
    <xf numFmtId="182" fontId="40" fillId="0" borderId="0" xfId="2" applyNumberFormat="1" applyFont="1" applyFill="1" applyBorder="1" applyAlignment="1">
      <alignment horizontal="left" vertical="center"/>
    </xf>
    <xf numFmtId="0" fontId="81" fillId="2" borderId="32" xfId="2" applyFont="1" applyFill="1" applyBorder="1" applyAlignment="1">
      <alignment horizontal="centerContinuous" vertical="center"/>
    </xf>
    <xf numFmtId="0" fontId="137" fillId="2" borderId="35" xfId="2" applyFont="1" applyFill="1" applyBorder="1" applyAlignment="1">
      <alignment horizontal="centerContinuous" vertical="center"/>
    </xf>
    <xf numFmtId="164" fontId="73" fillId="2" borderId="0" xfId="2" applyNumberFormat="1" applyFont="1" applyFill="1" applyAlignment="1">
      <alignment vertical="center"/>
    </xf>
    <xf numFmtId="0" fontId="73" fillId="2" borderId="0" xfId="2" applyFont="1" applyFill="1" applyAlignment="1">
      <alignment horizontal="left" vertical="center"/>
    </xf>
    <xf numFmtId="0" fontId="138" fillId="2" borderId="32" xfId="2" applyFont="1" applyFill="1" applyBorder="1" applyAlignment="1">
      <alignment vertical="center"/>
    </xf>
    <xf numFmtId="0" fontId="139" fillId="2" borderId="12" xfId="2" applyFont="1" applyFill="1" applyBorder="1" applyAlignment="1">
      <alignment vertical="center"/>
    </xf>
    <xf numFmtId="0" fontId="139" fillId="2" borderId="17" xfId="2" applyFont="1" applyFill="1" applyBorder="1" applyAlignment="1">
      <alignment vertical="center"/>
    </xf>
    <xf numFmtId="0" fontId="139" fillId="2" borderId="114" xfId="2" applyFont="1" applyFill="1" applyBorder="1" applyAlignment="1">
      <alignment vertical="center"/>
    </xf>
    <xf numFmtId="0" fontId="139" fillId="2" borderId="87" xfId="2" applyFont="1" applyFill="1" applyBorder="1" applyAlignment="1">
      <alignment vertical="center"/>
    </xf>
    <xf numFmtId="0" fontId="96" fillId="2" borderId="12" xfId="2" applyFont="1" applyFill="1" applyBorder="1" applyAlignment="1">
      <alignment horizontal="left" vertical="center"/>
    </xf>
    <xf numFmtId="0" fontId="96" fillId="2" borderId="22" xfId="2" applyFont="1" applyFill="1" applyBorder="1" applyAlignment="1">
      <alignment horizontal="left" vertical="center"/>
    </xf>
    <xf numFmtId="0" fontId="96" fillId="2" borderId="0" xfId="2" applyFont="1" applyFill="1" applyBorder="1" applyAlignment="1">
      <alignment horizontal="left" vertical="center"/>
    </xf>
    <xf numFmtId="0" fontId="96" fillId="2" borderId="0" xfId="1" applyFont="1" applyFill="1" applyBorder="1" applyAlignment="1">
      <alignment horizontal="left" vertical="center"/>
    </xf>
    <xf numFmtId="0" fontId="28" fillId="2" borderId="0" xfId="2" applyFont="1" applyFill="1" applyBorder="1" applyAlignment="1">
      <alignment horizontal="left" vertical="center"/>
    </xf>
    <xf numFmtId="0" fontId="96" fillId="2" borderId="20" xfId="2" applyFont="1" applyFill="1" applyBorder="1" applyAlignment="1">
      <alignment horizontal="left" vertical="center"/>
    </xf>
    <xf numFmtId="0" fontId="131" fillId="2" borderId="38" xfId="5" applyFont="1" applyFill="1" applyBorder="1" applyAlignment="1">
      <alignment vertical="center"/>
    </xf>
    <xf numFmtId="0" fontId="96" fillId="2" borderId="19" xfId="2" applyFont="1" applyFill="1" applyBorder="1" applyAlignment="1">
      <alignment horizontal="left" vertical="center"/>
    </xf>
    <xf numFmtId="0" fontId="29" fillId="2" borderId="0" xfId="2" applyFont="1" applyFill="1" applyAlignment="1">
      <alignment vertical="center"/>
    </xf>
    <xf numFmtId="0" fontId="96" fillId="2" borderId="0" xfId="2" applyFont="1" applyFill="1" applyAlignment="1">
      <alignment horizontal="left" vertical="center"/>
    </xf>
    <xf numFmtId="0" fontId="96" fillId="31" borderId="0" xfId="2" applyFont="1" applyFill="1" applyAlignment="1">
      <alignment horizontal="left" vertical="center"/>
    </xf>
    <xf numFmtId="0" fontId="96" fillId="31" borderId="0" xfId="2" applyFont="1" applyFill="1" applyBorder="1" applyAlignment="1">
      <alignment horizontal="left" vertical="center"/>
    </xf>
    <xf numFmtId="1" fontId="28" fillId="38" borderId="0" xfId="2" applyNumberFormat="1" applyFont="1" applyFill="1" applyBorder="1" applyAlignment="1">
      <alignment horizontal="left" vertical="center"/>
    </xf>
    <xf numFmtId="1" fontId="28" fillId="3" borderId="0" xfId="2" applyNumberFormat="1" applyFont="1" applyFill="1" applyBorder="1" applyAlignment="1">
      <alignment horizontal="left" vertical="center"/>
    </xf>
    <xf numFmtId="1" fontId="28" fillId="3" borderId="20" xfId="2" applyNumberFormat="1" applyFont="1" applyFill="1" applyBorder="1" applyAlignment="1">
      <alignment horizontal="left" vertical="center"/>
    </xf>
    <xf numFmtId="165" fontId="28" fillId="2" borderId="0" xfId="2" applyNumberFormat="1" applyFont="1" applyFill="1" applyBorder="1" applyAlignment="1" applyProtection="1">
      <alignment horizontal="left" vertical="center"/>
      <protection locked="0"/>
    </xf>
    <xf numFmtId="1" fontId="28" fillId="38" borderId="12" xfId="2" applyNumberFormat="1" applyFont="1" applyFill="1" applyBorder="1" applyAlignment="1">
      <alignment horizontal="left" vertical="center"/>
    </xf>
    <xf numFmtId="165" fontId="28" fillId="2" borderId="12" xfId="2" applyNumberFormat="1" applyFont="1" applyFill="1" applyBorder="1" applyAlignment="1" applyProtection="1">
      <alignment horizontal="left" vertical="center"/>
      <protection locked="0"/>
    </xf>
    <xf numFmtId="0" fontId="96" fillId="2" borderId="17" xfId="2" applyFont="1" applyFill="1" applyBorder="1" applyAlignment="1">
      <alignment horizontal="left" vertical="center"/>
    </xf>
    <xf numFmtId="0" fontId="96" fillId="2" borderId="18" xfId="2" applyFont="1" applyFill="1" applyBorder="1" applyAlignment="1">
      <alignment horizontal="left" vertical="center"/>
    </xf>
    <xf numFmtId="0" fontId="29" fillId="2" borderId="0" xfId="2" applyFont="1" applyFill="1" applyAlignment="1" applyProtection="1">
      <alignment horizontal="left" vertical="center"/>
      <protection locked="0"/>
    </xf>
    <xf numFmtId="1" fontId="29" fillId="2" borderId="0" xfId="2" applyNumberFormat="1" applyFont="1" applyFill="1" applyAlignment="1" applyProtection="1">
      <alignment horizontal="left" vertical="center"/>
      <protection locked="0"/>
    </xf>
    <xf numFmtId="0" fontId="29" fillId="2" borderId="0" xfId="2" applyFont="1" applyFill="1" applyAlignment="1">
      <alignment horizontal="left" vertical="center"/>
    </xf>
    <xf numFmtId="1" fontId="16" fillId="3" borderId="0" xfId="2" applyNumberFormat="1" applyFont="1" applyFill="1" applyBorder="1" applyAlignment="1">
      <alignment horizontal="left" vertical="center"/>
    </xf>
    <xf numFmtId="165" fontId="16" fillId="2" borderId="0" xfId="2" applyNumberFormat="1" applyFont="1" applyFill="1" applyBorder="1" applyAlignment="1" applyProtection="1">
      <alignment horizontal="left" vertical="center"/>
      <protection locked="0"/>
    </xf>
    <xf numFmtId="0" fontId="29" fillId="0" borderId="0" xfId="1" applyFont="1" applyFill="1" applyBorder="1" applyAlignment="1">
      <alignment horizontal="left" vertical="center"/>
    </xf>
    <xf numFmtId="164" fontId="29" fillId="2" borderId="0" xfId="2" applyNumberFormat="1" applyFont="1" applyFill="1" applyAlignment="1">
      <alignment horizontal="left" vertical="center"/>
    </xf>
    <xf numFmtId="0" fontId="4" fillId="2" borderId="12" xfId="1" applyFont="1" applyFill="1" applyBorder="1" applyAlignment="1">
      <alignment horizontal="center" vertical="center"/>
    </xf>
    <xf numFmtId="187" fontId="50" fillId="9" borderId="0" xfId="2" applyNumberFormat="1" applyFont="1" applyFill="1" applyAlignment="1">
      <alignment horizontal="center" vertical="center"/>
    </xf>
    <xf numFmtId="187" fontId="34" fillId="14" borderId="0" xfId="2" applyNumberFormat="1" applyFont="1" applyFill="1" applyAlignment="1">
      <alignment horizontal="center" vertical="center"/>
    </xf>
    <xf numFmtId="0" fontId="119" fillId="2" borderId="0" xfId="2" applyFont="1" applyFill="1" applyAlignment="1">
      <alignment vertical="center"/>
    </xf>
    <xf numFmtId="0" fontId="34" fillId="2" borderId="103" xfId="5" applyFont="1" applyFill="1" applyBorder="1" applyAlignment="1">
      <alignment horizontal="right" vertical="center"/>
    </xf>
    <xf numFmtId="167" fontId="80" fillId="0" borderId="0" xfId="1" applyNumberFormat="1" applyFont="1" applyFill="1" applyBorder="1" applyAlignment="1">
      <alignment horizontal="center" vertical="center"/>
    </xf>
    <xf numFmtId="0" fontId="110" fillId="13" borderId="38" xfId="1" applyNumberFormat="1" applyFont="1" applyFill="1" applyBorder="1" applyAlignment="1">
      <alignment horizontal="center" vertical="center"/>
    </xf>
    <xf numFmtId="166" fontId="140" fillId="47" borderId="124" xfId="1" applyNumberFormat="1" applyFont="1" applyFill="1" applyBorder="1" applyAlignment="1">
      <alignment horizontal="centerContinuous" vertical="center" wrapText="1"/>
    </xf>
    <xf numFmtId="0" fontId="141" fillId="2" borderId="0" xfId="0" applyFont="1" applyFill="1" applyBorder="1"/>
    <xf numFmtId="167" fontId="142" fillId="0" borderId="0" xfId="1" applyNumberFormat="1" applyFont="1" applyFill="1" applyBorder="1" applyAlignment="1">
      <alignment horizontal="left" vertical="center"/>
    </xf>
    <xf numFmtId="167" fontId="47" fillId="24" borderId="0" xfId="1" applyNumberFormat="1" applyFont="1" applyFill="1" applyBorder="1" applyAlignment="1">
      <alignment horizontal="centerContinuous" vertical="center"/>
    </xf>
    <xf numFmtId="166" fontId="10" fillId="25" borderId="54" xfId="1" applyNumberFormat="1" applyFont="1" applyFill="1" applyBorder="1" applyAlignment="1">
      <alignment horizontal="centerContinuous" vertical="center"/>
    </xf>
    <xf numFmtId="0" fontId="34" fillId="2" borderId="104" xfId="2" applyNumberFormat="1" applyFont="1" applyFill="1" applyBorder="1" applyAlignment="1">
      <alignment horizontal="center" vertical="center"/>
    </xf>
    <xf numFmtId="2" fontId="17" fillId="2" borderId="39" xfId="1" applyNumberFormat="1" applyFont="1" applyFill="1" applyBorder="1" applyAlignment="1">
      <alignment horizontal="center" vertical="center"/>
    </xf>
    <xf numFmtId="0" fontId="4" fillId="5" borderId="38" xfId="1" applyFont="1" applyFill="1" applyBorder="1" applyAlignment="1">
      <alignment horizontal="center" vertical="center"/>
    </xf>
    <xf numFmtId="1" fontId="54" fillId="2" borderId="38" xfId="1" applyNumberFormat="1" applyFont="1" applyFill="1" applyBorder="1" applyAlignment="1">
      <alignment horizontal="center" vertical="center"/>
    </xf>
    <xf numFmtId="170" fontId="7" fillId="2" borderId="0" xfId="1" applyNumberFormat="1" applyFont="1" applyFill="1" applyBorder="1" applyAlignment="1">
      <alignment horizontal="center" vertical="center"/>
    </xf>
    <xf numFmtId="49" fontId="77" fillId="26" borderId="35" xfId="1" applyNumberFormat="1" applyFont="1" applyFill="1" applyBorder="1" applyAlignment="1" applyProtection="1">
      <alignment horizontal="center" vertical="center"/>
      <protection locked="0"/>
    </xf>
    <xf numFmtId="2" fontId="16" fillId="2" borderId="0" xfId="1" applyNumberFormat="1" applyFont="1" applyFill="1" applyBorder="1" applyAlignment="1">
      <alignment horizontal="center" vertical="center"/>
    </xf>
    <xf numFmtId="2" fontId="16" fillId="2" borderId="39" xfId="1" applyNumberFormat="1" applyFont="1" applyFill="1" applyBorder="1" applyAlignment="1">
      <alignment horizontal="center" vertical="center"/>
    </xf>
    <xf numFmtId="2" fontId="17" fillId="2" borderId="0" xfId="1" applyNumberFormat="1" applyFont="1" applyFill="1" applyBorder="1" applyAlignment="1">
      <alignment horizontal="center" vertical="center"/>
    </xf>
    <xf numFmtId="0" fontId="34" fillId="0" borderId="0" xfId="1" applyFont="1" applyBorder="1" applyAlignment="1">
      <alignment horizontal="left" vertical="center"/>
    </xf>
    <xf numFmtId="0" fontId="73" fillId="26" borderId="0" xfId="1" applyFont="1" applyFill="1" applyBorder="1" applyAlignment="1">
      <alignment horizontal="right" vertical="center"/>
    </xf>
    <xf numFmtId="49" fontId="108" fillId="2" borderId="0" xfId="1" applyNumberFormat="1" applyFont="1" applyFill="1" applyBorder="1" applyAlignment="1">
      <alignment horizontal="left" vertical="center"/>
    </xf>
    <xf numFmtId="1" fontId="109" fillId="36" borderId="18" xfId="6" applyNumberFormat="1" applyFont="1" applyFill="1" applyBorder="1" applyAlignment="1">
      <alignment horizontal="center" vertical="center" wrapText="1"/>
    </xf>
    <xf numFmtId="1" fontId="91" fillId="2" borderId="0" xfId="6" applyNumberFormat="1" applyFont="1" applyFill="1" applyBorder="1" applyAlignment="1">
      <alignment horizontal="center" vertical="center"/>
    </xf>
    <xf numFmtId="0" fontId="34" fillId="26" borderId="0" xfId="1" applyFont="1" applyFill="1" applyBorder="1" applyAlignment="1">
      <alignment horizontal="left" vertical="center"/>
    </xf>
    <xf numFmtId="0" fontId="45" fillId="26" borderId="0" xfId="1" applyFont="1" applyFill="1" applyBorder="1" applyAlignment="1">
      <alignment horizontal="left" vertical="center"/>
    </xf>
    <xf numFmtId="2" fontId="17" fillId="13" borderId="39" xfId="1" applyNumberFormat="1" applyFont="1" applyFill="1" applyBorder="1" applyAlignment="1">
      <alignment horizontal="center" vertical="center"/>
    </xf>
    <xf numFmtId="0" fontId="144" fillId="2" borderId="0" xfId="1" applyFont="1" applyFill="1" applyBorder="1" applyAlignment="1">
      <alignment horizontal="left" vertical="center"/>
    </xf>
    <xf numFmtId="0" fontId="143" fillId="2" borderId="0" xfId="13" applyFont="1" applyFill="1" applyBorder="1" applyAlignment="1">
      <alignment horizontal="left" vertical="center"/>
    </xf>
    <xf numFmtId="0" fontId="3" fillId="2" borderId="5" xfId="1" applyFont="1" applyFill="1" applyBorder="1" applyAlignment="1">
      <alignment horizontal="center" vertical="center"/>
    </xf>
    <xf numFmtId="0" fontId="34" fillId="2" borderId="4" xfId="1" applyFont="1" applyFill="1" applyBorder="1" applyAlignment="1">
      <alignment horizontal="left" vertical="center"/>
    </xf>
    <xf numFmtId="0" fontId="144" fillId="2" borderId="4" xfId="1" applyFont="1" applyFill="1" applyBorder="1" applyAlignment="1">
      <alignment horizontal="left" vertical="center"/>
    </xf>
    <xf numFmtId="0" fontId="34" fillId="26" borderId="4" xfId="1" applyFont="1" applyFill="1" applyBorder="1" applyAlignment="1">
      <alignment horizontal="left" vertical="center"/>
    </xf>
    <xf numFmtId="0" fontId="34" fillId="0" borderId="4" xfId="1" applyFont="1" applyBorder="1" applyAlignment="1">
      <alignment horizontal="left" vertical="center"/>
    </xf>
    <xf numFmtId="49" fontId="108" fillId="2" borderId="4" xfId="1" applyNumberFormat="1" applyFont="1" applyFill="1" applyBorder="1" applyAlignment="1">
      <alignment horizontal="left" vertical="center"/>
    </xf>
    <xf numFmtId="0" fontId="66" fillId="14" borderId="125" xfId="1" applyFont="1" applyFill="1" applyBorder="1" applyAlignment="1">
      <alignment horizontal="left" vertical="center"/>
    </xf>
    <xf numFmtId="0" fontId="4" fillId="2" borderId="4" xfId="1" applyFont="1" applyFill="1" applyBorder="1" applyAlignment="1">
      <alignment horizontal="center" vertical="center"/>
    </xf>
    <xf numFmtId="49" fontId="94" fillId="35" borderId="126" xfId="7" applyNumberFormat="1" applyFont="1" applyFill="1" applyBorder="1" applyAlignment="1">
      <alignment horizontal="center" vertical="center"/>
    </xf>
    <xf numFmtId="49" fontId="94" fillId="23" borderId="126" xfId="7" applyNumberFormat="1" applyFont="1" applyFill="1" applyBorder="1" applyAlignment="1">
      <alignment horizontal="center" vertical="center"/>
    </xf>
    <xf numFmtId="0" fontId="143" fillId="2" borderId="4" xfId="13" applyFont="1" applyFill="1" applyBorder="1" applyAlignment="1">
      <alignment horizontal="left" vertical="center"/>
    </xf>
    <xf numFmtId="0" fontId="107" fillId="7" borderId="5" xfId="1" applyFont="1" applyFill="1" applyBorder="1" applyAlignment="1">
      <alignment horizontal="center" vertical="center"/>
    </xf>
    <xf numFmtId="0" fontId="3" fillId="0" borderId="4" xfId="1" applyFont="1" applyFill="1" applyBorder="1" applyAlignment="1">
      <alignment horizontal="center" vertical="center"/>
    </xf>
    <xf numFmtId="0" fontId="16" fillId="34" borderId="66" xfId="1" applyFont="1" applyFill="1" applyBorder="1" applyAlignment="1">
      <alignment vertical="center" wrapText="1"/>
    </xf>
    <xf numFmtId="0" fontId="16" fillId="34" borderId="65" xfId="1" applyFont="1" applyFill="1" applyBorder="1" applyAlignment="1">
      <alignment vertical="center" wrapText="1"/>
    </xf>
    <xf numFmtId="0" fontId="50" fillId="2" borderId="0" xfId="1" applyFont="1" applyFill="1" applyBorder="1" applyAlignment="1">
      <alignment horizontal="right" vertical="center"/>
    </xf>
    <xf numFmtId="0" fontId="40" fillId="22" borderId="88" xfId="1" applyFont="1" applyFill="1" applyBorder="1" applyAlignment="1">
      <alignment horizontal="center" vertical="center" wrapText="1"/>
    </xf>
    <xf numFmtId="1" fontId="84" fillId="31" borderId="9" xfId="1" applyNumberFormat="1" applyFont="1" applyFill="1" applyBorder="1" applyAlignment="1">
      <alignment horizontal="center" vertical="center" wrapText="1"/>
    </xf>
    <xf numFmtId="1" fontId="84" fillId="31" borderId="52" xfId="1" applyNumberFormat="1" applyFont="1" applyFill="1" applyBorder="1" applyAlignment="1">
      <alignment horizontal="center" vertical="center" wrapText="1"/>
    </xf>
    <xf numFmtId="1" fontId="84" fillId="14" borderId="130" xfId="1" applyNumberFormat="1" applyFont="1" applyFill="1" applyBorder="1" applyAlignment="1">
      <alignment horizontal="center" vertical="center" wrapText="1"/>
    </xf>
    <xf numFmtId="1" fontId="84" fillId="14" borderId="66" xfId="1" applyNumberFormat="1" applyFont="1" applyFill="1" applyBorder="1" applyAlignment="1">
      <alignment horizontal="center" vertical="center" wrapText="1"/>
    </xf>
    <xf numFmtId="1" fontId="88" fillId="31" borderId="52" xfId="1" applyNumberFormat="1" applyFont="1" applyFill="1" applyBorder="1" applyAlignment="1">
      <alignment horizontal="right" vertical="center" indent="2"/>
    </xf>
    <xf numFmtId="0" fontId="16" fillId="14" borderId="34" xfId="1" applyFont="1" applyFill="1" applyBorder="1" applyAlignment="1">
      <alignment horizontal="center" vertical="center"/>
    </xf>
    <xf numFmtId="0" fontId="3" fillId="0" borderId="5" xfId="1" applyFont="1" applyFill="1" applyBorder="1" applyAlignment="1">
      <alignment horizontal="center" vertical="center"/>
    </xf>
    <xf numFmtId="0" fontId="50" fillId="2" borderId="4" xfId="1" applyFont="1" applyFill="1" applyBorder="1" applyAlignment="1">
      <alignment horizontal="left" vertical="center"/>
    </xf>
    <xf numFmtId="0" fontId="144" fillId="2" borderId="1" xfId="1" applyFont="1" applyFill="1" applyBorder="1" applyAlignment="1">
      <alignment horizontal="left" vertical="center"/>
    </xf>
    <xf numFmtId="167" fontId="16" fillId="14" borderId="12" xfId="1" applyNumberFormat="1" applyFont="1" applyFill="1" applyBorder="1" applyAlignment="1">
      <alignment horizontal="center" vertical="center"/>
    </xf>
    <xf numFmtId="3" fontId="50" fillId="4" borderId="24" xfId="1" applyNumberFormat="1" applyFont="1" applyFill="1" applyBorder="1" applyAlignment="1">
      <alignment horizontal="center" vertical="center"/>
    </xf>
    <xf numFmtId="3" fontId="15" fillId="4" borderId="24" xfId="1" applyNumberFormat="1" applyFont="1" applyFill="1" applyBorder="1" applyAlignment="1">
      <alignment horizontal="left" vertical="center"/>
    </xf>
    <xf numFmtId="0" fontId="145" fillId="2" borderId="0" xfId="1" applyFont="1" applyFill="1" applyBorder="1" applyAlignment="1">
      <alignment horizontal="right" vertical="center"/>
    </xf>
    <xf numFmtId="0" fontId="146" fillId="2" borderId="0" xfId="1" applyFont="1" applyFill="1" applyBorder="1" applyAlignment="1">
      <alignment horizontal="center" vertical="center"/>
    </xf>
    <xf numFmtId="0" fontId="147" fillId="2" borderId="0" xfId="1" applyFont="1" applyFill="1" applyBorder="1" applyAlignment="1">
      <alignment horizontal="center" vertical="center"/>
    </xf>
    <xf numFmtId="0" fontId="50" fillId="2" borderId="0" xfId="1" applyFont="1" applyFill="1" applyBorder="1" applyAlignment="1">
      <alignment horizontal="center" vertical="center"/>
    </xf>
    <xf numFmtId="0" fontId="34" fillId="2" borderId="0" xfId="1" applyFont="1" applyFill="1" applyBorder="1" applyAlignment="1">
      <alignment horizontal="center" vertical="center"/>
    </xf>
    <xf numFmtId="0" fontId="14" fillId="2" borderId="79" xfId="3" applyFont="1" applyFill="1" applyBorder="1" applyAlignment="1">
      <alignment horizontal="center"/>
    </xf>
    <xf numFmtId="3" fontId="34" fillId="2" borderId="69" xfId="3" applyNumberFormat="1" applyFont="1" applyFill="1" applyBorder="1" applyAlignment="1">
      <alignment horizontal="center" vertical="center"/>
    </xf>
    <xf numFmtId="0" fontId="148" fillId="2" borderId="0" xfId="1" applyFont="1" applyFill="1" applyBorder="1" applyAlignment="1">
      <alignment horizontal="center" vertical="center"/>
    </xf>
    <xf numFmtId="0" fontId="3" fillId="0" borderId="5" xfId="1" applyFont="1" applyBorder="1" applyAlignment="1">
      <alignment horizontal="center" vertical="center"/>
    </xf>
    <xf numFmtId="2" fontId="16" fillId="24" borderId="4" xfId="1" applyNumberFormat="1" applyFont="1" applyFill="1" applyBorder="1" applyAlignment="1">
      <alignment horizontal="center" vertical="center" wrapText="1"/>
    </xf>
    <xf numFmtId="167" fontId="26" fillId="14" borderId="125" xfId="1" applyNumberFormat="1" applyFont="1" applyFill="1" applyBorder="1" applyAlignment="1">
      <alignment horizontal="center" vertical="center"/>
    </xf>
    <xf numFmtId="167" fontId="26" fillId="14" borderId="125" xfId="1" applyNumberFormat="1" applyFont="1" applyFill="1" applyBorder="1" applyAlignment="1">
      <alignment horizontal="right" vertical="center"/>
    </xf>
    <xf numFmtId="0" fontId="18" fillId="12" borderId="5" xfId="3" applyFont="1" applyFill="1" applyBorder="1" applyAlignment="1">
      <alignment horizontal="center" vertical="center"/>
    </xf>
    <xf numFmtId="0" fontId="34" fillId="2" borderId="5" xfId="1" applyFont="1" applyFill="1" applyBorder="1" applyAlignment="1">
      <alignment horizontal="left" vertical="center"/>
    </xf>
    <xf numFmtId="0" fontId="144" fillId="2" borderId="5" xfId="1" applyFont="1" applyFill="1" applyBorder="1" applyAlignment="1">
      <alignment horizontal="left" vertical="center"/>
    </xf>
    <xf numFmtId="0" fontId="34" fillId="2" borderId="4" xfId="1" applyFont="1" applyFill="1" applyBorder="1" applyAlignment="1">
      <alignment horizontal="center" vertical="center"/>
    </xf>
    <xf numFmtId="0" fontId="34" fillId="2" borderId="0" xfId="1" applyFont="1" applyFill="1" applyBorder="1" applyAlignment="1">
      <alignment horizontal="center" vertical="center"/>
    </xf>
    <xf numFmtId="0" fontId="45" fillId="26" borderId="0" xfId="1" applyFont="1" applyFill="1" applyBorder="1" applyAlignment="1">
      <alignment horizontal="left" vertical="center"/>
    </xf>
    <xf numFmtId="0" fontId="110" fillId="26" borderId="0" xfId="3" applyFont="1" applyFill="1" applyBorder="1" applyAlignment="1">
      <alignment horizontal="right" vertical="center"/>
    </xf>
    <xf numFmtId="1" fontId="45" fillId="13" borderId="5" xfId="1" applyNumberFormat="1" applyFont="1" applyFill="1" applyBorder="1" applyAlignment="1">
      <alignment horizontal="center" vertical="center"/>
    </xf>
    <xf numFmtId="1" fontId="110" fillId="13" borderId="5" xfId="1" applyNumberFormat="1" applyFont="1" applyFill="1" applyBorder="1" applyAlignment="1">
      <alignment horizontal="center" vertical="center"/>
    </xf>
    <xf numFmtId="0" fontId="87" fillId="4" borderId="5" xfId="1" applyNumberFormat="1" applyFont="1" applyFill="1" applyBorder="1" applyAlignment="1">
      <alignment horizontal="center" vertical="center"/>
    </xf>
    <xf numFmtId="0" fontId="133" fillId="4" borderId="5" xfId="1" applyNumberFormat="1" applyFont="1" applyFill="1" applyBorder="1" applyAlignment="1">
      <alignment horizontal="center" vertical="center"/>
    </xf>
    <xf numFmtId="0" fontId="134" fillId="4" borderId="5" xfId="1" applyNumberFormat="1" applyFont="1" applyFill="1" applyBorder="1" applyAlignment="1">
      <alignment horizontal="center" vertical="center"/>
    </xf>
    <xf numFmtId="0" fontId="54" fillId="2" borderId="5" xfId="1" applyNumberFormat="1" applyFont="1" applyFill="1" applyBorder="1" applyAlignment="1">
      <alignment horizontal="center" vertical="center"/>
    </xf>
    <xf numFmtId="1" fontId="54" fillId="2" borderId="5" xfId="1" applyNumberFormat="1" applyFont="1" applyFill="1" applyBorder="1" applyAlignment="1">
      <alignment horizontal="center" vertical="center"/>
    </xf>
    <xf numFmtId="2" fontId="17" fillId="13" borderId="5" xfId="1" applyNumberFormat="1" applyFont="1" applyFill="1" applyBorder="1" applyAlignment="1">
      <alignment vertical="center" wrapText="1"/>
    </xf>
    <xf numFmtId="2" fontId="36" fillId="14" borderId="131" xfId="1" applyNumberFormat="1" applyFont="1" applyFill="1" applyBorder="1" applyAlignment="1">
      <alignment horizontal="center" vertical="center"/>
    </xf>
    <xf numFmtId="2" fontId="41" fillId="23" borderId="5" xfId="1" applyNumberFormat="1" applyFont="1" applyFill="1" applyBorder="1" applyAlignment="1">
      <alignment horizontal="center" vertical="center" wrapText="1"/>
    </xf>
    <xf numFmtId="0" fontId="110" fillId="26" borderId="5" xfId="3" applyFont="1" applyFill="1" applyBorder="1" applyAlignment="1">
      <alignment horizontal="right" vertical="center"/>
    </xf>
    <xf numFmtId="3" fontId="50" fillId="4" borderId="86" xfId="1" applyNumberFormat="1" applyFont="1" applyFill="1" applyBorder="1" applyAlignment="1">
      <alignment horizontal="center" vertical="center"/>
    </xf>
    <xf numFmtId="3" fontId="15" fillId="4" borderId="86" xfId="1" applyNumberFormat="1" applyFont="1" applyFill="1" applyBorder="1" applyAlignment="1">
      <alignment horizontal="left" vertical="center"/>
    </xf>
    <xf numFmtId="181" fontId="81" fillId="4" borderId="86" xfId="1" applyNumberFormat="1" applyFont="1" applyFill="1" applyBorder="1" applyAlignment="1">
      <alignment horizontal="center" vertical="center"/>
    </xf>
    <xf numFmtId="0" fontId="103" fillId="26" borderId="24" xfId="1" applyFont="1" applyFill="1" applyBorder="1" applyAlignment="1">
      <alignment vertical="center"/>
    </xf>
    <xf numFmtId="0" fontId="103" fillId="26" borderId="24" xfId="1" applyFont="1" applyFill="1" applyBorder="1" applyAlignment="1">
      <alignment horizontal="right" vertical="center"/>
    </xf>
    <xf numFmtId="0" fontId="47" fillId="24" borderId="0" xfId="1" applyFont="1" applyFill="1" applyBorder="1" applyAlignment="1">
      <alignment horizontal="center" vertical="center" wrapText="1"/>
    </xf>
    <xf numFmtId="177" fontId="4" fillId="24" borderId="0" xfId="1" applyNumberFormat="1" applyFont="1" applyFill="1" applyBorder="1" applyAlignment="1">
      <alignment horizontal="center" vertical="center" wrapText="1"/>
    </xf>
    <xf numFmtId="0" fontId="103" fillId="24" borderId="0" xfId="1" applyFont="1" applyFill="1" applyBorder="1" applyAlignment="1">
      <alignment horizontal="center" vertical="center"/>
    </xf>
    <xf numFmtId="0" fontId="103" fillId="24" borderId="0" xfId="1" applyFont="1" applyFill="1" applyBorder="1" applyAlignment="1">
      <alignment vertical="center"/>
    </xf>
    <xf numFmtId="0" fontId="34" fillId="14" borderId="72" xfId="2" applyFont="1" applyFill="1" applyBorder="1" applyAlignment="1">
      <alignment horizontal="center" vertical="center"/>
    </xf>
    <xf numFmtId="0" fontId="149" fillId="24" borderId="0" xfId="1" applyFont="1" applyFill="1" applyBorder="1" applyAlignment="1">
      <alignment horizontal="center" vertical="center"/>
    </xf>
    <xf numFmtId="0" fontId="150" fillId="2" borderId="2" xfId="1" applyFont="1" applyFill="1" applyBorder="1" applyAlignment="1">
      <alignment horizontal="right" vertical="center"/>
    </xf>
    <xf numFmtId="0" fontId="151" fillId="2" borderId="0" xfId="1" applyFont="1" applyFill="1" applyBorder="1" applyAlignment="1">
      <alignment horizontal="left" vertical="center"/>
    </xf>
    <xf numFmtId="0" fontId="152" fillId="2" borderId="0" xfId="1" applyFont="1" applyFill="1" applyBorder="1" applyAlignment="1">
      <alignment horizontal="left" vertical="center"/>
    </xf>
    <xf numFmtId="0" fontId="153" fillId="2" borderId="0" xfId="1" applyFont="1" applyFill="1" applyBorder="1" applyAlignment="1">
      <alignment horizontal="left" vertical="center"/>
    </xf>
    <xf numFmtId="0" fontId="145" fillId="24" borderId="0" xfId="1" applyFont="1" applyFill="1" applyBorder="1" applyAlignment="1">
      <alignment horizontal="right" vertical="center"/>
    </xf>
    <xf numFmtId="166" fontId="10" fillId="25" borderId="123" xfId="1" applyNumberFormat="1" applyFont="1" applyFill="1" applyBorder="1" applyAlignment="1">
      <alignment horizontal="centerContinuous" vertical="center"/>
    </xf>
    <xf numFmtId="0" fontId="145" fillId="2" borderId="0" xfId="1" applyFont="1" applyFill="1" applyBorder="1" applyAlignment="1">
      <alignment horizontal="left" vertical="center"/>
    </xf>
    <xf numFmtId="0" fontId="47" fillId="30" borderId="0" xfId="1" applyFont="1" applyFill="1" applyBorder="1" applyAlignment="1">
      <alignment horizontal="left" vertical="center"/>
    </xf>
    <xf numFmtId="1" fontId="53" fillId="14" borderId="0" xfId="1" applyNumberFormat="1" applyFont="1" applyFill="1" applyBorder="1" applyAlignment="1">
      <alignment horizontal="center" vertical="center"/>
    </xf>
    <xf numFmtId="2" fontId="34" fillId="14" borderId="0" xfId="1" applyNumberFormat="1" applyFont="1" applyFill="1" applyBorder="1" applyAlignment="1">
      <alignment vertical="center"/>
    </xf>
    <xf numFmtId="0" fontId="4" fillId="14" borderId="38" xfId="1" applyFont="1" applyFill="1" applyBorder="1" applyAlignment="1">
      <alignment horizontal="center" vertical="center"/>
    </xf>
    <xf numFmtId="2" fontId="16" fillId="14" borderId="39" xfId="1" applyNumberFormat="1" applyFont="1" applyFill="1" applyBorder="1" applyAlignment="1">
      <alignment horizontal="center" vertical="center"/>
    </xf>
    <xf numFmtId="0" fontId="138" fillId="2" borderId="35" xfId="2" applyFont="1" applyFill="1" applyBorder="1" applyAlignment="1">
      <alignment vertical="center"/>
    </xf>
    <xf numFmtId="0" fontId="139" fillId="2" borderId="86" xfId="2" applyFont="1" applyFill="1" applyBorder="1" applyAlignment="1">
      <alignment vertical="center"/>
    </xf>
    <xf numFmtId="1" fontId="34" fillId="14" borderId="117" xfId="2" applyNumberFormat="1" applyFont="1" applyFill="1" applyBorder="1" applyAlignment="1">
      <alignment horizontal="center" vertical="center"/>
    </xf>
    <xf numFmtId="1" fontId="34" fillId="14" borderId="114" xfId="2" applyNumberFormat="1" applyFont="1" applyFill="1" applyBorder="1" applyAlignment="1">
      <alignment horizontal="center" vertical="center"/>
    </xf>
    <xf numFmtId="167" fontId="79" fillId="14" borderId="0" xfId="1" applyNumberFormat="1" applyFont="1" applyFill="1" applyBorder="1" applyAlignment="1">
      <alignment horizontal="center" vertical="center"/>
    </xf>
    <xf numFmtId="3" fontId="34" fillId="0" borderId="107" xfId="3" applyNumberFormat="1" applyFont="1" applyBorder="1" applyAlignment="1">
      <alignment horizontal="center" vertical="center"/>
    </xf>
    <xf numFmtId="177" fontId="4" fillId="24" borderId="0" xfId="1" applyNumberFormat="1" applyFont="1" applyFill="1" applyBorder="1" applyAlignment="1">
      <alignment horizontal="center" vertical="center"/>
    </xf>
    <xf numFmtId="165" fontId="34" fillId="14" borderId="73" xfId="1" applyNumberFormat="1" applyFont="1" applyFill="1" applyBorder="1" applyAlignment="1">
      <alignment horizontal="center" vertical="center" wrapText="1"/>
    </xf>
    <xf numFmtId="2" fontId="16" fillId="24" borderId="0" xfId="1" applyNumberFormat="1" applyFont="1" applyFill="1" applyBorder="1" applyAlignment="1">
      <alignment horizontal="center" vertical="center" wrapText="1"/>
    </xf>
    <xf numFmtId="2" fontId="26" fillId="24" borderId="0" xfId="1" applyNumberFormat="1" applyFont="1" applyFill="1" applyBorder="1" applyAlignment="1">
      <alignment horizontal="center" vertical="center" wrapText="1"/>
    </xf>
    <xf numFmtId="2" fontId="43" fillId="24" borderId="0" xfId="1" applyNumberFormat="1" applyFont="1" applyFill="1" applyBorder="1" applyAlignment="1">
      <alignment horizontal="center" vertical="center" wrapText="1"/>
    </xf>
    <xf numFmtId="2" fontId="42" fillId="24" borderId="0" xfId="1" applyNumberFormat="1" applyFont="1" applyFill="1" applyBorder="1" applyAlignment="1">
      <alignment horizontal="center" vertical="center" wrapText="1"/>
    </xf>
    <xf numFmtId="0" fontId="34" fillId="2" borderId="0" xfId="1" applyFont="1" applyFill="1" applyBorder="1" applyAlignment="1">
      <alignment horizontal="center" vertical="center"/>
    </xf>
    <xf numFmtId="0" fontId="34" fillId="2" borderId="4" xfId="1" applyFont="1" applyFill="1" applyBorder="1" applyAlignment="1">
      <alignment horizontal="center" vertical="center"/>
    </xf>
    <xf numFmtId="0" fontId="45" fillId="26" borderId="0" xfId="1" applyFont="1" applyFill="1" applyBorder="1" applyAlignment="1">
      <alignment horizontal="left" vertical="center"/>
    </xf>
    <xf numFmtId="166" fontId="10" fillId="25" borderId="7" xfId="1" applyNumberFormat="1" applyFont="1" applyFill="1" applyBorder="1" applyAlignment="1">
      <alignment horizontal="centerContinuous" vertical="center"/>
    </xf>
    <xf numFmtId="166" fontId="10" fillId="25" borderId="46" xfId="1" applyNumberFormat="1" applyFont="1" applyFill="1" applyBorder="1" applyAlignment="1">
      <alignment horizontal="centerContinuous" vertical="center"/>
    </xf>
    <xf numFmtId="1" fontId="53" fillId="5" borderId="0" xfId="1" applyNumberFormat="1" applyFont="1" applyFill="1" applyBorder="1" applyAlignment="1">
      <alignment horizontal="center" vertical="center"/>
    </xf>
    <xf numFmtId="2" fontId="34" fillId="5" borderId="0" xfId="1" applyNumberFormat="1" applyFont="1" applyFill="1" applyBorder="1" applyAlignment="1">
      <alignment vertical="center"/>
    </xf>
    <xf numFmtId="2" fontId="36" fillId="14" borderId="12" xfId="1" applyNumberFormat="1" applyFont="1" applyFill="1" applyBorder="1" applyAlignment="1">
      <alignment horizontal="center" vertical="center"/>
    </xf>
    <xf numFmtId="166" fontId="10" fillId="25" borderId="133" xfId="1" applyNumberFormat="1" applyFont="1" applyFill="1" applyBorder="1" applyAlignment="1">
      <alignment horizontal="center" vertical="center"/>
    </xf>
    <xf numFmtId="166" fontId="10" fillId="25" borderId="70" xfId="1" applyNumberFormat="1" applyFont="1" applyFill="1" applyBorder="1" applyAlignment="1">
      <alignment horizontal="center" vertical="center" wrapText="1"/>
    </xf>
    <xf numFmtId="0" fontId="18" fillId="14" borderId="38" xfId="3" applyFont="1" applyFill="1" applyBorder="1" applyAlignment="1">
      <alignment horizontal="center" vertical="center"/>
    </xf>
    <xf numFmtId="0" fontId="14" fillId="14" borderId="38" xfId="3" applyFont="1" applyFill="1" applyBorder="1" applyAlignment="1">
      <alignment horizontal="center" vertical="center"/>
    </xf>
    <xf numFmtId="1" fontId="34" fillId="2" borderId="38" xfId="1" applyNumberFormat="1" applyFont="1" applyFill="1" applyBorder="1" applyAlignment="1">
      <alignment horizontal="center" vertical="center"/>
    </xf>
    <xf numFmtId="2" fontId="16" fillId="2" borderId="0" xfId="1" applyNumberFormat="1" applyFont="1" applyFill="1" applyBorder="1" applyAlignment="1">
      <alignment vertical="center"/>
    </xf>
    <xf numFmtId="2" fontId="155" fillId="24" borderId="71" xfId="1" applyNumberFormat="1" applyFont="1" applyFill="1" applyBorder="1" applyAlignment="1">
      <alignment horizontal="center" vertical="center"/>
    </xf>
    <xf numFmtId="0" fontId="31" fillId="4" borderId="71" xfId="4" applyFont="1" applyFill="1" applyBorder="1" applyAlignment="1" applyProtection="1">
      <alignment horizontal="center" vertical="center"/>
      <protection hidden="1"/>
    </xf>
    <xf numFmtId="0" fontId="154" fillId="4" borderId="134" xfId="4" applyFont="1" applyFill="1" applyBorder="1" applyAlignment="1" applyProtection="1">
      <alignment horizontal="center" vertical="center"/>
      <protection hidden="1"/>
    </xf>
    <xf numFmtId="0" fontId="4" fillId="13" borderId="38" xfId="1" applyFont="1" applyFill="1" applyBorder="1" applyAlignment="1">
      <alignment horizontal="center" vertical="center"/>
    </xf>
    <xf numFmtId="0" fontId="18" fillId="13" borderId="38" xfId="3" applyFont="1" applyFill="1" applyBorder="1" applyAlignment="1">
      <alignment horizontal="center" vertical="center"/>
    </xf>
    <xf numFmtId="0" fontId="14" fillId="13" borderId="38" xfId="3" applyFont="1" applyFill="1" applyBorder="1" applyAlignment="1">
      <alignment horizontal="center" vertical="center"/>
    </xf>
    <xf numFmtId="0" fontId="4" fillId="11" borderId="38" xfId="1" applyFont="1" applyFill="1" applyBorder="1" applyAlignment="1">
      <alignment horizontal="center" vertical="center"/>
    </xf>
    <xf numFmtId="0" fontId="18" fillId="11" borderId="38" xfId="3" applyFont="1" applyFill="1" applyBorder="1" applyAlignment="1">
      <alignment horizontal="center" vertical="center"/>
    </xf>
    <xf numFmtId="0" fontId="14" fillId="11" borderId="38" xfId="3" applyFont="1" applyFill="1" applyBorder="1" applyAlignment="1">
      <alignment horizontal="center" vertical="center"/>
    </xf>
    <xf numFmtId="0" fontId="4" fillId="10" borderId="38" xfId="1" applyFont="1" applyFill="1" applyBorder="1" applyAlignment="1">
      <alignment horizontal="center" vertical="center"/>
    </xf>
    <xf numFmtId="0" fontId="18" fillId="10" borderId="38" xfId="3" applyFont="1" applyFill="1" applyBorder="1" applyAlignment="1">
      <alignment horizontal="center" vertical="center"/>
    </xf>
    <xf numFmtId="0" fontId="14" fillId="10" borderId="38" xfId="3" applyFont="1" applyFill="1" applyBorder="1" applyAlignment="1">
      <alignment horizontal="center" vertical="center"/>
    </xf>
    <xf numFmtId="0" fontId="4" fillId="9" borderId="38" xfId="1" applyFont="1" applyFill="1" applyBorder="1" applyAlignment="1">
      <alignment horizontal="center" vertical="center"/>
    </xf>
    <xf numFmtId="0" fontId="18" fillId="9" borderId="38" xfId="3" applyFont="1" applyFill="1" applyBorder="1" applyAlignment="1">
      <alignment horizontal="center" vertical="center"/>
    </xf>
    <xf numFmtId="0" fontId="14" fillId="9" borderId="38" xfId="3" applyFont="1" applyFill="1" applyBorder="1" applyAlignment="1">
      <alignment horizontal="center" vertical="center"/>
    </xf>
    <xf numFmtId="0" fontId="4" fillId="8" borderId="38" xfId="1" applyFont="1" applyFill="1" applyBorder="1" applyAlignment="1">
      <alignment horizontal="center" vertical="center"/>
    </xf>
    <xf numFmtId="0" fontId="18" fillId="8" borderId="38" xfId="3" applyFont="1" applyFill="1" applyBorder="1" applyAlignment="1">
      <alignment horizontal="center" vertical="center"/>
    </xf>
    <xf numFmtId="0" fontId="14" fillId="8" borderId="38" xfId="3" applyFont="1" applyFill="1" applyBorder="1" applyAlignment="1">
      <alignment horizontal="center" vertical="center"/>
    </xf>
    <xf numFmtId="0" fontId="4" fillId="7" borderId="38" xfId="1" applyFont="1" applyFill="1" applyBorder="1" applyAlignment="1">
      <alignment horizontal="center" vertical="center"/>
    </xf>
    <xf numFmtId="0" fontId="18" fillId="7" borderId="38" xfId="3" applyFont="1" applyFill="1" applyBorder="1" applyAlignment="1">
      <alignment horizontal="center" vertical="center"/>
    </xf>
    <xf numFmtId="0" fontId="14" fillId="7" borderId="38" xfId="3" applyFont="1" applyFill="1" applyBorder="1" applyAlignment="1">
      <alignment horizontal="center" vertical="center"/>
    </xf>
    <xf numFmtId="0" fontId="4" fillId="6" borderId="38" xfId="1" applyFont="1" applyFill="1" applyBorder="1" applyAlignment="1">
      <alignment horizontal="center" vertical="center"/>
    </xf>
    <xf numFmtId="0" fontId="18" fillId="6" borderId="38" xfId="3" applyFont="1" applyFill="1" applyBorder="1" applyAlignment="1">
      <alignment horizontal="center" vertical="center"/>
    </xf>
    <xf numFmtId="0" fontId="14" fillId="6" borderId="38" xfId="3" applyFont="1" applyFill="1" applyBorder="1" applyAlignment="1">
      <alignment horizontal="center" vertical="center"/>
    </xf>
    <xf numFmtId="0" fontId="18" fillId="5" borderId="38" xfId="3" applyFont="1" applyFill="1" applyBorder="1" applyAlignment="1">
      <alignment horizontal="center" vertical="center"/>
    </xf>
    <xf numFmtId="0" fontId="14" fillId="5" borderId="38" xfId="3" applyFont="1" applyFill="1" applyBorder="1" applyAlignment="1">
      <alignment horizontal="center" vertical="center"/>
    </xf>
    <xf numFmtId="166" fontId="10" fillId="25" borderId="116" xfId="1" applyNumberFormat="1" applyFont="1" applyFill="1" applyBorder="1" applyAlignment="1">
      <alignment horizontal="centerContinuous" vertical="center"/>
    </xf>
    <xf numFmtId="0" fontId="29" fillId="2" borderId="0" xfId="1" applyFont="1" applyFill="1" applyBorder="1" applyAlignment="1">
      <alignment horizontal="right" vertical="center"/>
    </xf>
    <xf numFmtId="0" fontId="157" fillId="2" borderId="0" xfId="1" applyFont="1" applyFill="1" applyBorder="1" applyAlignment="1">
      <alignment horizontal="right" vertical="center"/>
    </xf>
    <xf numFmtId="1" fontId="156" fillId="2" borderId="0" xfId="2" applyNumberFormat="1" applyFont="1" applyFill="1" applyBorder="1" applyAlignment="1">
      <alignment horizontal="left" vertical="center"/>
    </xf>
    <xf numFmtId="1" fontId="15" fillId="2" borderId="0" xfId="2" applyNumberFormat="1" applyFont="1" applyFill="1" applyBorder="1" applyAlignment="1">
      <alignment horizontal="left" vertical="center"/>
    </xf>
    <xf numFmtId="0" fontId="158" fillId="2" borderId="0" xfId="1" applyFont="1" applyFill="1" applyBorder="1" applyAlignment="1">
      <alignment horizontal="right" vertical="center"/>
    </xf>
    <xf numFmtId="0" fontId="158" fillId="2" borderId="0" xfId="1" applyFont="1" applyFill="1" applyBorder="1" applyAlignment="1">
      <alignment horizontal="left" vertical="center"/>
    </xf>
    <xf numFmtId="1" fontId="156" fillId="2" borderId="0" xfId="2" applyNumberFormat="1" applyFont="1" applyFill="1" applyBorder="1" applyAlignment="1">
      <alignment horizontal="left" vertical="center" wrapText="1"/>
    </xf>
    <xf numFmtId="1" fontId="156" fillId="2" borderId="4" xfId="2" applyNumberFormat="1" applyFont="1" applyFill="1" applyBorder="1" applyAlignment="1">
      <alignment horizontal="left" vertical="center" wrapText="1"/>
    </xf>
    <xf numFmtId="0" fontId="29" fillId="2" borderId="0" xfId="1" applyFont="1" applyFill="1" applyBorder="1" applyAlignment="1">
      <alignment horizontal="left" vertical="center"/>
    </xf>
    <xf numFmtId="1" fontId="156" fillId="2" borderId="0" xfId="2" applyNumberFormat="1" applyFont="1" applyFill="1" applyBorder="1" applyAlignment="1">
      <alignment horizontal="right" vertical="center"/>
    </xf>
    <xf numFmtId="1" fontId="15" fillId="2" borderId="0" xfId="2" applyNumberFormat="1" applyFont="1" applyFill="1" applyBorder="1" applyAlignment="1">
      <alignment horizontal="left" vertical="center" wrapText="1"/>
    </xf>
    <xf numFmtId="1" fontId="15" fillId="2" borderId="4" xfId="2" applyNumberFormat="1" applyFont="1" applyFill="1" applyBorder="1" applyAlignment="1">
      <alignment horizontal="left" vertical="center" wrapText="1"/>
    </xf>
    <xf numFmtId="1" fontId="15" fillId="2" borderId="0" xfId="2" applyNumberFormat="1" applyFont="1" applyFill="1" applyBorder="1" applyAlignment="1">
      <alignment horizontal="right" vertical="center"/>
    </xf>
    <xf numFmtId="1" fontId="156" fillId="2" borderId="5" xfId="2" applyNumberFormat="1" applyFont="1" applyFill="1" applyBorder="1" applyAlignment="1">
      <alignment horizontal="left" vertical="center"/>
    </xf>
    <xf numFmtId="1" fontId="15" fillId="2" borderId="5" xfId="2" applyNumberFormat="1" applyFont="1" applyFill="1" applyBorder="1" applyAlignment="1">
      <alignment horizontal="left" vertical="center" wrapText="1"/>
    </xf>
    <xf numFmtId="0" fontId="34" fillId="2" borderId="30" xfId="2" applyFont="1" applyFill="1" applyBorder="1" applyAlignment="1">
      <alignment horizontal="center" vertical="center"/>
    </xf>
    <xf numFmtId="0" fontId="34" fillId="2" borderId="86" xfId="2" applyFont="1" applyFill="1" applyBorder="1" applyAlignment="1">
      <alignment horizontal="center" vertical="center"/>
    </xf>
    <xf numFmtId="0" fontId="135" fillId="2" borderId="5" xfId="1" applyFont="1" applyFill="1" applyBorder="1" applyAlignment="1">
      <alignment horizontal="left" vertical="center"/>
    </xf>
    <xf numFmtId="0" fontId="147" fillId="2" borderId="5" xfId="1" applyFont="1" applyFill="1" applyBorder="1" applyAlignment="1">
      <alignment horizontal="left" vertical="center"/>
    </xf>
    <xf numFmtId="0" fontId="107" fillId="7" borderId="135" xfId="1" applyFont="1" applyFill="1" applyBorder="1" applyAlignment="1">
      <alignment horizontal="center" vertical="center"/>
    </xf>
    <xf numFmtId="0" fontId="26" fillId="7" borderId="135" xfId="1" applyFont="1" applyFill="1" applyBorder="1" applyAlignment="1">
      <alignment horizontal="left" vertical="center"/>
    </xf>
    <xf numFmtId="0" fontId="107" fillId="7" borderId="7" xfId="1" applyFont="1" applyFill="1" applyBorder="1" applyAlignment="1">
      <alignment horizontal="center" vertical="center"/>
    </xf>
    <xf numFmtId="0" fontId="54" fillId="7" borderId="7" xfId="1" applyFont="1" applyFill="1" applyBorder="1" applyAlignment="1">
      <alignment horizontal="left" vertical="center"/>
    </xf>
    <xf numFmtId="0" fontId="54" fillId="7" borderId="7" xfId="1" applyFont="1" applyFill="1" applyBorder="1" applyAlignment="1">
      <alignment horizontal="right" vertical="center"/>
    </xf>
    <xf numFmtId="1" fontId="26" fillId="14" borderId="112" xfId="2" applyNumberFormat="1" applyFont="1" applyFill="1" applyBorder="1" applyAlignment="1">
      <alignment horizontal="left" vertical="center"/>
    </xf>
    <xf numFmtId="1" fontId="14" fillId="34" borderId="113" xfId="2" applyNumberFormat="1" applyFont="1" applyFill="1" applyBorder="1" applyAlignment="1">
      <alignment horizontal="left" vertical="center"/>
    </xf>
    <xf numFmtId="1" fontId="14" fillId="2" borderId="135" xfId="2" applyNumberFormat="1" applyFont="1" applyFill="1" applyBorder="1" applyAlignment="1">
      <alignment horizontal="left" vertical="center"/>
    </xf>
    <xf numFmtId="2" fontId="16" fillId="9" borderId="39" xfId="1" applyNumberFormat="1" applyFont="1" applyFill="1" applyBorder="1" applyAlignment="1">
      <alignment horizontal="center" vertical="center"/>
    </xf>
    <xf numFmtId="2" fontId="16" fillId="11" borderId="39" xfId="1" applyNumberFormat="1" applyFont="1" applyFill="1" applyBorder="1" applyAlignment="1">
      <alignment horizontal="center" vertical="center"/>
    </xf>
    <xf numFmtId="170" fontId="7" fillId="2" borderId="0" xfId="1" applyNumberFormat="1" applyFont="1" applyFill="1" applyBorder="1" applyAlignment="1">
      <alignment horizontal="center" vertical="center"/>
    </xf>
    <xf numFmtId="49" fontId="77" fillId="26" borderId="35" xfId="1" applyNumberFormat="1" applyFont="1" applyFill="1" applyBorder="1" applyAlignment="1" applyProtection="1">
      <alignment horizontal="center" vertical="center"/>
      <protection locked="0"/>
    </xf>
    <xf numFmtId="0" fontId="131" fillId="2" borderId="0" xfId="5" applyFont="1" applyFill="1" applyAlignment="1">
      <alignment horizontal="left" vertical="center"/>
    </xf>
    <xf numFmtId="2" fontId="17" fillId="5" borderId="39" xfId="1" applyNumberFormat="1" applyFont="1" applyFill="1" applyBorder="1" applyAlignment="1">
      <alignment horizontal="center" vertical="center"/>
    </xf>
    <xf numFmtId="2" fontId="16" fillId="7" borderId="39" xfId="1" applyNumberFormat="1" applyFont="1" applyFill="1" applyBorder="1" applyAlignment="1">
      <alignment horizontal="center" vertical="center"/>
    </xf>
    <xf numFmtId="2" fontId="17" fillId="8" borderId="39" xfId="1" applyNumberFormat="1" applyFont="1" applyFill="1" applyBorder="1" applyAlignment="1">
      <alignment horizontal="center" vertical="center"/>
    </xf>
    <xf numFmtId="2" fontId="17" fillId="10" borderId="39" xfId="1" applyNumberFormat="1" applyFont="1" applyFill="1" applyBorder="1" applyAlignment="1">
      <alignment horizontal="center" vertical="center"/>
    </xf>
    <xf numFmtId="2" fontId="17" fillId="13" borderId="39" xfId="1" applyNumberFormat="1" applyFont="1" applyFill="1" applyBorder="1" applyAlignment="1">
      <alignment horizontal="center" vertical="center"/>
    </xf>
    <xf numFmtId="2" fontId="16" fillId="6" borderId="39" xfId="1" applyNumberFormat="1" applyFont="1" applyFill="1" applyBorder="1" applyAlignment="1">
      <alignment horizontal="center" vertical="center"/>
    </xf>
    <xf numFmtId="1" fontId="91" fillId="2" borderId="75" xfId="6" applyNumberFormat="1" applyFont="1" applyFill="1" applyBorder="1" applyAlignment="1">
      <alignment horizontal="center" vertical="center" wrapText="1"/>
    </xf>
    <xf numFmtId="0" fontId="103" fillId="26" borderId="24" xfId="1" applyFont="1" applyFill="1" applyBorder="1" applyAlignment="1">
      <alignment horizontal="left" vertical="center"/>
    </xf>
    <xf numFmtId="0" fontId="45" fillId="26" borderId="0" xfId="1" applyFont="1" applyFill="1" applyBorder="1" applyAlignment="1">
      <alignment horizontal="left" vertical="center"/>
    </xf>
    <xf numFmtId="1" fontId="135" fillId="14" borderId="71" xfId="1" applyNumberFormat="1" applyFont="1" applyFill="1" applyBorder="1" applyAlignment="1">
      <alignment horizontal="center" vertical="center"/>
    </xf>
    <xf numFmtId="166" fontId="10" fillId="25" borderId="70" xfId="1" applyNumberFormat="1" applyFont="1" applyFill="1" applyBorder="1" applyAlignment="1">
      <alignment horizontal="center" vertical="center"/>
    </xf>
    <xf numFmtId="166" fontId="140" fillId="47" borderId="107" xfId="1" applyNumberFormat="1" applyFont="1" applyFill="1" applyBorder="1" applyAlignment="1">
      <alignment horizontal="centerContinuous" vertical="center"/>
    </xf>
    <xf numFmtId="166" fontId="140" fillId="47" borderId="124" xfId="1" applyNumberFormat="1" applyFont="1" applyFill="1" applyBorder="1" applyAlignment="1">
      <alignment horizontal="centerContinuous" vertical="center"/>
    </xf>
    <xf numFmtId="0" fontId="86" fillId="22" borderId="67" xfId="1" applyFont="1" applyFill="1" applyBorder="1" applyAlignment="1">
      <alignment horizontal="center" vertical="center"/>
    </xf>
    <xf numFmtId="0" fontId="86" fillId="22" borderId="47" xfId="1" applyFont="1" applyFill="1" applyBorder="1" applyAlignment="1">
      <alignment horizontal="center" vertical="center"/>
    </xf>
    <xf numFmtId="0" fontId="86" fillId="22" borderId="62" xfId="1" applyFont="1" applyFill="1" applyBorder="1" applyAlignment="1">
      <alignment horizontal="center" vertical="center"/>
    </xf>
    <xf numFmtId="0" fontId="40" fillId="22" borderId="38" xfId="1" applyFont="1" applyFill="1" applyBorder="1" applyAlignment="1">
      <alignment horizontal="center" vertical="center" wrapText="1"/>
    </xf>
    <xf numFmtId="0" fontId="40" fillId="22" borderId="47" xfId="1" applyFont="1" applyFill="1" applyBorder="1" applyAlignment="1">
      <alignment horizontal="center" vertical="center"/>
    </xf>
    <xf numFmtId="178" fontId="82" fillId="4" borderId="30" xfId="1" applyNumberFormat="1" applyFont="1" applyFill="1" applyBorder="1" applyAlignment="1">
      <alignment horizontal="center" vertical="center"/>
    </xf>
    <xf numFmtId="178" fontId="82" fillId="4" borderId="114" xfId="1" applyNumberFormat="1" applyFont="1" applyFill="1" applyBorder="1" applyAlignment="1">
      <alignment horizontal="center" vertical="center"/>
    </xf>
    <xf numFmtId="2" fontId="15" fillId="24" borderId="0" xfId="1" applyNumberFormat="1" applyFont="1" applyFill="1" applyBorder="1" applyAlignment="1">
      <alignment horizontal="center" vertical="center" wrapText="1"/>
    </xf>
    <xf numFmtId="2" fontId="160" fillId="24" borderId="0" xfId="1" applyNumberFormat="1" applyFont="1" applyFill="1" applyBorder="1" applyAlignment="1">
      <alignment horizontal="center" vertical="center" wrapText="1"/>
    </xf>
    <xf numFmtId="167" fontId="32" fillId="4" borderId="30" xfId="1" applyNumberFormat="1" applyFont="1" applyFill="1" applyBorder="1" applyAlignment="1">
      <alignment horizontal="center" vertical="center"/>
    </xf>
    <xf numFmtId="0" fontId="12" fillId="4" borderId="30" xfId="1" applyNumberFormat="1" applyFont="1" applyFill="1" applyBorder="1" applyAlignment="1">
      <alignment horizontal="center" vertical="center"/>
    </xf>
    <xf numFmtId="0" fontId="3" fillId="0" borderId="4" xfId="1" applyFont="1" applyBorder="1" applyAlignment="1">
      <alignment horizontal="center" vertical="center"/>
    </xf>
    <xf numFmtId="1" fontId="6" fillId="14" borderId="29" xfId="1" applyNumberFormat="1" applyFont="1" applyFill="1" applyBorder="1" applyAlignment="1">
      <alignment horizontal="center" vertical="center" wrapText="1"/>
    </xf>
    <xf numFmtId="181" fontId="81" fillId="9" borderId="30" xfId="1" applyNumberFormat="1" applyFont="1" applyFill="1" applyBorder="1" applyAlignment="1">
      <alignment horizontal="center" vertical="center"/>
    </xf>
    <xf numFmtId="181" fontId="81" fillId="9" borderId="10" xfId="1" applyNumberFormat="1" applyFont="1" applyFill="1" applyBorder="1" applyAlignment="1">
      <alignment horizontal="center" vertical="center"/>
    </xf>
    <xf numFmtId="0" fontId="34" fillId="2" borderId="0" xfId="1" applyFont="1" applyFill="1" applyBorder="1" applyAlignment="1">
      <alignment horizontal="center" vertical="center"/>
    </xf>
    <xf numFmtId="0" fontId="45" fillId="26" borderId="0" xfId="1" applyFont="1" applyFill="1" applyBorder="1" applyAlignment="1">
      <alignment horizontal="left" vertical="center"/>
    </xf>
    <xf numFmtId="0" fontId="12" fillId="4" borderId="136" xfId="1" applyNumberFormat="1" applyFont="1" applyFill="1" applyBorder="1" applyAlignment="1">
      <alignment horizontal="center" vertical="center"/>
    </xf>
    <xf numFmtId="167" fontId="32" fillId="4" borderId="136" xfId="1" applyNumberFormat="1" applyFont="1" applyFill="1" applyBorder="1" applyAlignment="1">
      <alignment horizontal="center" vertical="center"/>
    </xf>
    <xf numFmtId="167" fontId="26" fillId="14" borderId="136" xfId="1" applyNumberFormat="1" applyFont="1" applyFill="1" applyBorder="1" applyAlignment="1">
      <alignment horizontal="center" vertical="center"/>
    </xf>
    <xf numFmtId="178" fontId="82" fillId="4" borderId="0" xfId="1" applyNumberFormat="1" applyFont="1" applyFill="1" applyBorder="1" applyAlignment="1">
      <alignment horizontal="center" vertical="center" wrapText="1"/>
    </xf>
    <xf numFmtId="167" fontId="82" fillId="4" borderId="0" xfId="1" applyNumberFormat="1" applyFont="1" applyFill="1" applyBorder="1" applyAlignment="1">
      <alignment horizontal="center" vertical="center"/>
    </xf>
    <xf numFmtId="179" fontId="84" fillId="31" borderId="121" xfId="1" applyNumberFormat="1" applyFont="1" applyFill="1" applyBorder="1" applyAlignment="1">
      <alignment horizontal="right" vertical="center"/>
    </xf>
    <xf numFmtId="1" fontId="54" fillId="14" borderId="18" xfId="6" applyNumberFormat="1" applyFont="1" applyFill="1" applyBorder="1" applyAlignment="1">
      <alignment horizontal="center" vertical="center"/>
    </xf>
    <xf numFmtId="1" fontId="109" fillId="36" borderId="139" xfId="6" applyNumberFormat="1" applyFont="1" applyFill="1" applyBorder="1" applyAlignment="1">
      <alignment horizontal="center" vertical="center" wrapText="1"/>
    </xf>
    <xf numFmtId="2" fontId="130" fillId="4" borderId="140" xfId="1" applyNumberFormat="1" applyFont="1" applyFill="1" applyBorder="1" applyAlignment="1">
      <alignment horizontal="center" vertical="center" wrapText="1"/>
    </xf>
    <xf numFmtId="2" fontId="130" fillId="4" borderId="141" xfId="1" applyNumberFormat="1" applyFont="1" applyFill="1" applyBorder="1" applyAlignment="1">
      <alignment horizontal="center" vertical="center" wrapText="1"/>
    </xf>
    <xf numFmtId="0" fontId="21" fillId="4" borderId="142" xfId="4" applyFont="1" applyFill="1" applyBorder="1" applyAlignment="1" applyProtection="1">
      <alignment horizontal="center" vertical="center"/>
      <protection hidden="1"/>
    </xf>
    <xf numFmtId="49" fontId="161" fillId="2" borderId="0" xfId="1" applyNumberFormat="1" applyFont="1" applyFill="1" applyBorder="1" applyAlignment="1">
      <alignment horizontal="left" vertical="center"/>
    </xf>
    <xf numFmtId="3" fontId="50" fillId="9" borderId="24" xfId="1" applyNumberFormat="1" applyFont="1" applyFill="1" applyBorder="1" applyAlignment="1">
      <alignment horizontal="center" vertical="center"/>
    </xf>
    <xf numFmtId="3" fontId="50" fillId="9" borderId="27" xfId="1" applyNumberFormat="1" applyFont="1" applyFill="1" applyBorder="1" applyAlignment="1">
      <alignment horizontal="center" vertical="center"/>
    </xf>
    <xf numFmtId="3" fontId="15" fillId="4" borderId="60" xfId="1" applyNumberFormat="1" applyFont="1" applyFill="1" applyBorder="1" applyAlignment="1">
      <alignment horizontal="left" vertical="center"/>
    </xf>
    <xf numFmtId="3" fontId="34" fillId="14" borderId="24" xfId="1" applyNumberFormat="1" applyFont="1" applyFill="1" applyBorder="1" applyAlignment="1">
      <alignment horizontal="center" vertical="center"/>
    </xf>
    <xf numFmtId="3" fontId="16" fillId="14" borderId="24" xfId="1" applyNumberFormat="1" applyFont="1" applyFill="1" applyBorder="1" applyAlignment="1">
      <alignment horizontal="left" vertical="center"/>
    </xf>
    <xf numFmtId="3" fontId="34" fillId="14" borderId="136" xfId="1" applyNumberFormat="1" applyFont="1" applyFill="1" applyBorder="1" applyAlignment="1">
      <alignment horizontal="center" vertical="center"/>
    </xf>
    <xf numFmtId="3" fontId="16" fillId="14" borderId="136" xfId="1" applyNumberFormat="1" applyFont="1" applyFill="1" applyBorder="1" applyAlignment="1">
      <alignment horizontal="left" vertical="center"/>
    </xf>
    <xf numFmtId="2" fontId="14" fillId="24" borderId="0" xfId="1" applyNumberFormat="1" applyFont="1" applyFill="1" applyBorder="1" applyAlignment="1">
      <alignment horizontal="center" vertical="center" wrapText="1"/>
    </xf>
    <xf numFmtId="0" fontId="162" fillId="24" borderId="7" xfId="4" applyFont="1" applyFill="1" applyBorder="1" applyAlignment="1" applyProtection="1">
      <alignment horizontal="center" vertical="center"/>
      <protection hidden="1"/>
    </xf>
    <xf numFmtId="0" fontId="34" fillId="24" borderId="74" xfId="7" applyNumberFormat="1" applyFont="1" applyFill="1" applyBorder="1" applyAlignment="1">
      <alignment horizontal="center" vertical="center"/>
    </xf>
    <xf numFmtId="0" fontId="147" fillId="2" borderId="4" xfId="1" applyFont="1" applyFill="1" applyBorder="1" applyAlignment="1">
      <alignment horizontal="left" vertical="center"/>
    </xf>
    <xf numFmtId="0" fontId="4" fillId="0" borderId="4" xfId="1" applyFont="1" applyBorder="1" applyAlignment="1">
      <alignment horizontal="center" vertical="center"/>
    </xf>
    <xf numFmtId="3" fontId="34" fillId="14" borderId="0" xfId="1" applyNumberFormat="1" applyFont="1" applyFill="1" applyBorder="1" applyAlignment="1">
      <alignment horizontal="center" vertical="center"/>
    </xf>
    <xf numFmtId="3" fontId="16" fillId="14" borderId="0" xfId="1" applyNumberFormat="1" applyFont="1" applyFill="1" applyBorder="1" applyAlignment="1">
      <alignment horizontal="left" vertical="center"/>
    </xf>
    <xf numFmtId="0" fontId="18" fillId="2" borderId="5" xfId="3" applyFont="1" applyFill="1" applyBorder="1" applyAlignment="1">
      <alignment horizontal="center" vertical="center"/>
    </xf>
    <xf numFmtId="0" fontId="144" fillId="2" borderId="0" xfId="1" applyFont="1" applyFill="1" applyBorder="1" applyAlignment="1">
      <alignment horizontal="right" vertical="center"/>
    </xf>
    <xf numFmtId="0" fontId="18" fillId="12" borderId="4" xfId="3" applyFont="1" applyFill="1" applyBorder="1" applyAlignment="1">
      <alignment horizontal="center" vertical="center"/>
    </xf>
    <xf numFmtId="0" fontId="111" fillId="8" borderId="0" xfId="1" applyFont="1" applyFill="1" applyBorder="1" applyAlignment="1">
      <alignment horizontal="center" vertical="center"/>
    </xf>
    <xf numFmtId="2" fontId="44" fillId="2" borderId="38" xfId="1" applyNumberFormat="1" applyFont="1" applyFill="1" applyBorder="1" applyAlignment="1">
      <alignment vertical="center" wrapText="1"/>
    </xf>
    <xf numFmtId="0" fontId="111" fillId="2" borderId="0" xfId="1" applyFont="1" applyFill="1" applyBorder="1" applyAlignment="1">
      <alignment horizontal="center" vertical="center"/>
    </xf>
    <xf numFmtId="0" fontId="111" fillId="5" borderId="0" xfId="1" applyFont="1" applyFill="1" applyBorder="1" applyAlignment="1">
      <alignment horizontal="center" vertical="center"/>
    </xf>
    <xf numFmtId="0" fontId="111" fillId="6" borderId="0" xfId="1" applyFont="1" applyFill="1" applyBorder="1" applyAlignment="1">
      <alignment horizontal="center" vertical="center"/>
    </xf>
    <xf numFmtId="0" fontId="111" fillId="7" borderId="0" xfId="1" applyFont="1" applyFill="1" applyBorder="1" applyAlignment="1">
      <alignment horizontal="center" vertical="center"/>
    </xf>
    <xf numFmtId="0" fontId="111" fillId="9" borderId="0" xfId="1" applyFont="1" applyFill="1" applyBorder="1" applyAlignment="1">
      <alignment horizontal="center" vertical="center"/>
    </xf>
    <xf numFmtId="0" fontId="4" fillId="10" borderId="0" xfId="1" applyFont="1" applyFill="1" applyBorder="1" applyAlignment="1">
      <alignment horizontal="center" vertical="center"/>
    </xf>
    <xf numFmtId="0" fontId="111" fillId="11" borderId="0" xfId="1" applyFont="1" applyFill="1" applyBorder="1" applyAlignment="1">
      <alignment horizontal="center" vertical="center"/>
    </xf>
    <xf numFmtId="167" fontId="26" fillId="2" borderId="76" xfId="1" applyNumberFormat="1" applyFont="1" applyFill="1" applyBorder="1" applyAlignment="1">
      <alignment horizontal="center" vertical="center"/>
    </xf>
    <xf numFmtId="0" fontId="86" fillId="22" borderId="59" xfId="1" applyFont="1" applyFill="1" applyBorder="1" applyAlignment="1">
      <alignment horizontal="center" vertical="center" wrapText="1"/>
    </xf>
    <xf numFmtId="1" fontId="6" fillId="31" borderId="12" xfId="1" applyNumberFormat="1" applyFont="1" applyFill="1" applyBorder="1" applyAlignment="1">
      <alignment horizontal="center" vertical="center" wrapText="1"/>
    </xf>
    <xf numFmtId="180" fontId="85" fillId="31" borderId="145" xfId="1" applyNumberFormat="1" applyFont="1" applyFill="1" applyBorder="1" applyAlignment="1">
      <alignment horizontal="center" vertical="center" wrapText="1"/>
    </xf>
    <xf numFmtId="1" fontId="84" fillId="31" borderId="0" xfId="1" applyNumberFormat="1" applyFont="1" applyFill="1" applyBorder="1" applyAlignment="1">
      <alignment horizontal="center" vertical="center" wrapText="1"/>
    </xf>
    <xf numFmtId="179" fontId="83" fillId="31" borderId="0" xfId="1" applyNumberFormat="1" applyFont="1" applyFill="1" applyBorder="1" applyAlignment="1">
      <alignment horizontal="center" vertical="center" wrapText="1"/>
    </xf>
    <xf numFmtId="181" fontId="81" fillId="9" borderId="12" xfId="1" applyNumberFormat="1" applyFont="1" applyFill="1" applyBorder="1" applyAlignment="1">
      <alignment horizontal="center" vertical="center"/>
    </xf>
    <xf numFmtId="166" fontId="140" fillId="47" borderId="107" xfId="1" applyNumberFormat="1" applyFont="1" applyFill="1" applyBorder="1" applyAlignment="1">
      <alignment horizontal="centerContinuous" vertical="center" wrapText="1"/>
    </xf>
    <xf numFmtId="0" fontId="162" fillId="24" borderId="71" xfId="4" applyFont="1" applyFill="1" applyBorder="1" applyAlignment="1" applyProtection="1">
      <alignment horizontal="center" vertical="center"/>
      <protection hidden="1"/>
    </xf>
    <xf numFmtId="0" fontId="163" fillId="24" borderId="71" xfId="4" applyFont="1" applyFill="1" applyBorder="1" applyAlignment="1" applyProtection="1">
      <alignment horizontal="center" vertical="center"/>
      <protection hidden="1"/>
    </xf>
    <xf numFmtId="0" fontId="162" fillId="24" borderId="71" xfId="4" applyFont="1" applyFill="1" applyBorder="1" applyAlignment="1" applyProtection="1">
      <alignment horizontal="left" vertical="center"/>
      <protection hidden="1"/>
    </xf>
    <xf numFmtId="0" fontId="16" fillId="14" borderId="72" xfId="1" applyFont="1" applyFill="1" applyBorder="1" applyAlignment="1">
      <alignment horizontal="center" vertical="center"/>
    </xf>
    <xf numFmtId="0" fontId="50" fillId="24" borderId="146" xfId="1" applyNumberFormat="1" applyFont="1" applyFill="1" applyBorder="1" applyAlignment="1">
      <alignment horizontal="center" vertical="center"/>
    </xf>
    <xf numFmtId="178" fontId="82" fillId="4" borderId="12" xfId="1" applyNumberFormat="1" applyFont="1" applyFill="1" applyBorder="1" applyAlignment="1">
      <alignment horizontal="center" vertical="center"/>
    </xf>
    <xf numFmtId="167" fontId="82" fillId="4" borderId="12" xfId="1" applyNumberFormat="1" applyFont="1" applyFill="1" applyBorder="1" applyAlignment="1">
      <alignment horizontal="center" vertical="center"/>
    </xf>
    <xf numFmtId="167" fontId="26" fillId="14" borderId="12" xfId="1" applyNumberFormat="1" applyFont="1" applyFill="1" applyBorder="1" applyAlignment="1">
      <alignment horizontal="center" vertical="center"/>
    </xf>
    <xf numFmtId="0" fontId="50" fillId="24" borderId="147" xfId="1" applyNumberFormat="1" applyFont="1" applyFill="1" applyBorder="1" applyAlignment="1">
      <alignment horizontal="center" vertical="center"/>
    </xf>
    <xf numFmtId="0" fontId="162" fillId="24" borderId="72" xfId="4" applyFont="1" applyFill="1" applyBorder="1" applyAlignment="1" applyProtection="1">
      <alignment horizontal="center" vertical="center"/>
      <protection hidden="1"/>
    </xf>
    <xf numFmtId="0" fontId="58" fillId="2" borderId="7" xfId="1" applyFont="1" applyFill="1" applyBorder="1" applyAlignment="1">
      <alignment horizontal="right" vertical="center"/>
    </xf>
    <xf numFmtId="0" fontId="62" fillId="2" borderId="0" xfId="1" applyFont="1" applyFill="1" applyBorder="1" applyAlignment="1">
      <alignment horizontal="right" vertical="center"/>
    </xf>
    <xf numFmtId="0" fontId="131" fillId="2" borderId="0" xfId="5" applyFont="1" applyFill="1" applyAlignment="1">
      <alignment horizontal="left" vertical="center"/>
    </xf>
    <xf numFmtId="1" fontId="91" fillId="2" borderId="75" xfId="6" applyNumberFormat="1" applyFont="1" applyFill="1" applyBorder="1" applyAlignment="1">
      <alignment horizontal="center" vertical="center" wrapText="1"/>
    </xf>
    <xf numFmtId="0" fontId="103" fillId="26" borderId="24" xfId="1" applyFont="1" applyFill="1" applyBorder="1" applyAlignment="1">
      <alignment horizontal="left" vertical="center"/>
    </xf>
    <xf numFmtId="2" fontId="16" fillId="6" borderId="0" xfId="1" applyNumberFormat="1" applyFont="1" applyFill="1" applyBorder="1" applyAlignment="1">
      <alignment horizontal="center" vertical="center"/>
    </xf>
    <xf numFmtId="2" fontId="17" fillId="8" borderId="39" xfId="1" applyNumberFormat="1" applyFont="1" applyFill="1" applyBorder="1" applyAlignment="1">
      <alignment horizontal="center" vertical="center"/>
    </xf>
    <xf numFmtId="2" fontId="16" fillId="7" borderId="39" xfId="1" applyNumberFormat="1" applyFont="1" applyFill="1" applyBorder="1" applyAlignment="1">
      <alignment horizontal="center" vertical="center"/>
    </xf>
    <xf numFmtId="2" fontId="16" fillId="9" borderId="39" xfId="1" applyNumberFormat="1" applyFont="1" applyFill="1" applyBorder="1" applyAlignment="1">
      <alignment horizontal="center" vertical="center"/>
    </xf>
    <xf numFmtId="2" fontId="17" fillId="10" borderId="39" xfId="1" applyNumberFormat="1" applyFont="1" applyFill="1" applyBorder="1" applyAlignment="1">
      <alignment horizontal="center" vertical="center"/>
    </xf>
    <xf numFmtId="2" fontId="16" fillId="11" borderId="39" xfId="1" applyNumberFormat="1" applyFont="1" applyFill="1" applyBorder="1" applyAlignment="1">
      <alignment horizontal="center" vertical="center"/>
    </xf>
    <xf numFmtId="2" fontId="17" fillId="13" borderId="39" xfId="1" applyNumberFormat="1" applyFont="1" applyFill="1" applyBorder="1" applyAlignment="1">
      <alignment horizontal="center" vertical="center"/>
    </xf>
    <xf numFmtId="2" fontId="16" fillId="5" borderId="39" xfId="1" applyNumberFormat="1" applyFont="1" applyFill="1" applyBorder="1" applyAlignment="1">
      <alignment horizontal="center" vertical="center"/>
    </xf>
    <xf numFmtId="2" fontId="160" fillId="4" borderId="134" xfId="1" applyNumberFormat="1" applyFont="1" applyFill="1" applyBorder="1" applyAlignment="1">
      <alignment horizontal="center" vertical="center" wrapText="1"/>
    </xf>
    <xf numFmtId="166" fontId="10" fillId="25" borderId="144" xfId="1" applyNumberFormat="1" applyFont="1" applyFill="1" applyBorder="1" applyAlignment="1">
      <alignment horizontal="center" vertical="center"/>
    </xf>
    <xf numFmtId="181" fontId="81" fillId="4" borderId="40" xfId="1" applyNumberFormat="1" applyFont="1" applyFill="1" applyBorder="1" applyAlignment="1">
      <alignment horizontal="center" vertical="center"/>
    </xf>
    <xf numFmtId="166" fontId="10" fillId="25" borderId="150" xfId="1" applyNumberFormat="1" applyFont="1" applyFill="1" applyBorder="1" applyAlignment="1">
      <alignment horizontal="center" vertical="center"/>
    </xf>
    <xf numFmtId="166" fontId="10" fillId="25" borderId="151" xfId="1" applyNumberFormat="1" applyFont="1" applyFill="1" applyBorder="1" applyAlignment="1">
      <alignment horizontal="center" vertical="center"/>
    </xf>
    <xf numFmtId="166" fontId="10" fillId="25" borderId="127" xfId="1" applyNumberFormat="1" applyFont="1" applyFill="1" applyBorder="1" applyAlignment="1">
      <alignment horizontal="center" vertical="center"/>
    </xf>
    <xf numFmtId="166" fontId="10" fillId="25" borderId="153" xfId="1" applyNumberFormat="1" applyFont="1" applyFill="1" applyBorder="1" applyAlignment="1">
      <alignment horizontal="center" vertical="center"/>
    </xf>
    <xf numFmtId="166" fontId="10" fillId="25" borderId="152" xfId="1" applyNumberFormat="1" applyFont="1" applyFill="1" applyBorder="1" applyAlignment="1">
      <alignment horizontal="center" vertical="center"/>
    </xf>
    <xf numFmtId="166" fontId="10" fillId="25" borderId="154" xfId="1" applyNumberFormat="1" applyFont="1" applyFill="1" applyBorder="1" applyAlignment="1">
      <alignment horizontal="center" vertical="center"/>
    </xf>
    <xf numFmtId="181" fontId="34" fillId="14" borderId="12" xfId="1" applyNumberFormat="1" applyFont="1" applyFill="1" applyBorder="1" applyAlignment="1">
      <alignment horizontal="center" vertical="center"/>
    </xf>
    <xf numFmtId="181" fontId="34" fillId="14" borderId="10" xfId="1" applyNumberFormat="1" applyFont="1" applyFill="1" applyBorder="1" applyAlignment="1">
      <alignment horizontal="center" vertical="center"/>
    </xf>
    <xf numFmtId="0" fontId="162" fillId="14" borderId="134" xfId="4" applyFont="1" applyFill="1" applyBorder="1" applyAlignment="1" applyProtection="1">
      <alignment horizontal="center" vertical="center"/>
      <protection hidden="1"/>
    </xf>
    <xf numFmtId="181" fontId="34" fillId="14" borderId="30" xfId="1" applyNumberFormat="1" applyFont="1" applyFill="1" applyBorder="1" applyAlignment="1">
      <alignment horizontal="center" vertical="center"/>
    </xf>
    <xf numFmtId="0" fontId="58" fillId="2" borderId="0" xfId="1" applyFont="1" applyFill="1" applyBorder="1" applyAlignment="1">
      <alignment horizontal="right" vertical="center"/>
    </xf>
    <xf numFmtId="167" fontId="16" fillId="14" borderId="155" xfId="1" applyNumberFormat="1" applyFont="1" applyFill="1" applyBorder="1" applyAlignment="1">
      <alignment horizontal="center" vertical="center"/>
    </xf>
    <xf numFmtId="0" fontId="131" fillId="2" borderId="0" xfId="5" applyFont="1" applyFill="1" applyAlignment="1">
      <alignment horizontal="left" vertical="center"/>
    </xf>
    <xf numFmtId="1" fontId="91" fillId="2" borderId="75" xfId="6" applyNumberFormat="1" applyFont="1" applyFill="1" applyBorder="1" applyAlignment="1">
      <alignment horizontal="center" vertical="center" wrapText="1"/>
    </xf>
    <xf numFmtId="0" fontId="103" fillId="26" borderId="24" xfId="1" applyFont="1" applyFill="1" applyBorder="1" applyAlignment="1">
      <alignment horizontal="left" vertical="center"/>
    </xf>
    <xf numFmtId="165" fontId="34" fillId="21" borderId="73" xfId="1" applyNumberFormat="1" applyFont="1" applyFill="1" applyBorder="1" applyAlignment="1">
      <alignment horizontal="center" vertical="center" wrapText="1"/>
    </xf>
    <xf numFmtId="165" fontId="37" fillId="20" borderId="73" xfId="1" applyNumberFormat="1" applyFont="1" applyFill="1" applyBorder="1" applyAlignment="1">
      <alignment horizontal="center" vertical="center" wrapText="1"/>
    </xf>
    <xf numFmtId="165" fontId="34" fillId="19" borderId="73" xfId="1" applyNumberFormat="1" applyFont="1" applyFill="1" applyBorder="1" applyAlignment="1">
      <alignment horizontal="center" vertical="center" wrapText="1"/>
    </xf>
    <xf numFmtId="165" fontId="34" fillId="18" borderId="73" xfId="1" applyNumberFormat="1" applyFont="1" applyFill="1" applyBorder="1" applyAlignment="1">
      <alignment horizontal="center" vertical="center" wrapText="1"/>
    </xf>
    <xf numFmtId="165" fontId="34" fillId="17" borderId="73" xfId="1" applyNumberFormat="1" applyFont="1" applyFill="1" applyBorder="1" applyAlignment="1">
      <alignment horizontal="center" vertical="center" wrapText="1"/>
    </xf>
    <xf numFmtId="165" fontId="34" fillId="16" borderId="73" xfId="1" applyNumberFormat="1" applyFont="1" applyFill="1" applyBorder="1" applyAlignment="1">
      <alignment horizontal="center" vertical="center" wrapText="1"/>
    </xf>
    <xf numFmtId="165" fontId="34" fillId="15" borderId="73" xfId="1" applyNumberFormat="1" applyFont="1" applyFill="1" applyBorder="1" applyAlignment="1">
      <alignment horizontal="center" vertical="center" wrapText="1"/>
    </xf>
    <xf numFmtId="2" fontId="16" fillId="6" borderId="0" xfId="1" applyNumberFormat="1" applyFont="1" applyFill="1" applyBorder="1" applyAlignment="1">
      <alignment horizontal="center" vertical="center"/>
    </xf>
    <xf numFmtId="2" fontId="17" fillId="8" borderId="39" xfId="1" applyNumberFormat="1" applyFont="1" applyFill="1" applyBorder="1" applyAlignment="1">
      <alignment horizontal="center" vertical="center"/>
    </xf>
    <xf numFmtId="2" fontId="16" fillId="7" borderId="39" xfId="1" applyNumberFormat="1" applyFont="1" applyFill="1" applyBorder="1" applyAlignment="1">
      <alignment horizontal="center" vertical="center"/>
    </xf>
    <xf numFmtId="2" fontId="16" fillId="9" borderId="39" xfId="1" applyNumberFormat="1" applyFont="1" applyFill="1" applyBorder="1" applyAlignment="1">
      <alignment horizontal="center" vertical="center"/>
    </xf>
    <xf numFmtId="2" fontId="17" fillId="10" borderId="39" xfId="1" applyNumberFormat="1" applyFont="1" applyFill="1" applyBorder="1" applyAlignment="1">
      <alignment horizontal="center" vertical="center"/>
    </xf>
    <xf numFmtId="2" fontId="16" fillId="11" borderId="39" xfId="1" applyNumberFormat="1" applyFont="1" applyFill="1" applyBorder="1" applyAlignment="1">
      <alignment horizontal="center" vertical="center"/>
    </xf>
    <xf numFmtId="2" fontId="17" fillId="13" borderId="39" xfId="1" applyNumberFormat="1" applyFont="1" applyFill="1" applyBorder="1" applyAlignment="1">
      <alignment horizontal="center" vertical="center"/>
    </xf>
    <xf numFmtId="2" fontId="16" fillId="5" borderId="39" xfId="1" applyNumberFormat="1" applyFont="1" applyFill="1" applyBorder="1" applyAlignment="1">
      <alignment horizontal="center" vertical="center"/>
    </xf>
    <xf numFmtId="181" fontId="165" fillId="14" borderId="12" xfId="1" applyNumberFormat="1" applyFont="1" applyFill="1" applyBorder="1" applyAlignment="1">
      <alignment horizontal="center" vertical="center"/>
    </xf>
    <xf numFmtId="181" fontId="165" fillId="14" borderId="10" xfId="1" applyNumberFormat="1" applyFont="1" applyFill="1" applyBorder="1" applyAlignment="1">
      <alignment horizontal="center" vertical="center"/>
    </xf>
    <xf numFmtId="0" fontId="166" fillId="14" borderId="134" xfId="4" applyFont="1" applyFill="1" applyBorder="1" applyAlignment="1" applyProtection="1">
      <alignment horizontal="center" vertical="center"/>
      <protection hidden="1"/>
    </xf>
    <xf numFmtId="0" fontId="131" fillId="2" borderId="0" xfId="5" applyFont="1" applyFill="1" applyAlignment="1">
      <alignment horizontal="left" vertical="center"/>
    </xf>
    <xf numFmtId="166" fontId="10" fillId="25" borderId="0" xfId="1" applyNumberFormat="1" applyFont="1" applyFill="1" applyBorder="1" applyAlignment="1">
      <alignment horizontal="center" vertical="center"/>
    </xf>
    <xf numFmtId="0" fontId="103" fillId="26" borderId="24" xfId="1" applyFont="1" applyFill="1" applyBorder="1" applyAlignment="1">
      <alignment horizontal="left" vertical="center"/>
    </xf>
    <xf numFmtId="165" fontId="34" fillId="21" borderId="73" xfId="1" applyNumberFormat="1" applyFont="1" applyFill="1" applyBorder="1" applyAlignment="1">
      <alignment horizontal="center" vertical="center" wrapText="1"/>
    </xf>
    <xf numFmtId="165" fontId="37" fillId="20" borderId="73" xfId="1" applyNumberFormat="1" applyFont="1" applyFill="1" applyBorder="1" applyAlignment="1">
      <alignment horizontal="center" vertical="center" wrapText="1"/>
    </xf>
    <xf numFmtId="165" fontId="34" fillId="19" borderId="73" xfId="1" applyNumberFormat="1" applyFont="1" applyFill="1" applyBorder="1" applyAlignment="1">
      <alignment horizontal="center" vertical="center" wrapText="1"/>
    </xf>
    <xf numFmtId="165" fontId="34" fillId="18" borderId="73" xfId="1" applyNumberFormat="1" applyFont="1" applyFill="1" applyBorder="1" applyAlignment="1">
      <alignment horizontal="center" vertical="center" wrapText="1"/>
    </xf>
    <xf numFmtId="165" fontId="34" fillId="17" borderId="73" xfId="1" applyNumberFormat="1" applyFont="1" applyFill="1" applyBorder="1" applyAlignment="1">
      <alignment horizontal="center" vertical="center" wrapText="1"/>
    </xf>
    <xf numFmtId="165" fontId="34" fillId="16" borderId="73" xfId="1" applyNumberFormat="1" applyFont="1" applyFill="1" applyBorder="1" applyAlignment="1">
      <alignment horizontal="center" vertical="center" wrapText="1"/>
    </xf>
    <xf numFmtId="165" fontId="34" fillId="15" borderId="73" xfId="1" applyNumberFormat="1" applyFont="1" applyFill="1" applyBorder="1" applyAlignment="1">
      <alignment horizontal="center" vertical="center" wrapText="1"/>
    </xf>
    <xf numFmtId="0" fontId="34" fillId="2" borderId="0" xfId="1" applyFont="1" applyFill="1" applyBorder="1" applyAlignment="1">
      <alignment horizontal="center" vertical="center"/>
    </xf>
    <xf numFmtId="0" fontId="45" fillId="26" borderId="0" xfId="1" applyFont="1" applyFill="1" applyBorder="1" applyAlignment="1">
      <alignment horizontal="left" vertical="center"/>
    </xf>
    <xf numFmtId="3" fontId="34" fillId="0" borderId="107" xfId="3" applyNumberFormat="1" applyFont="1" applyBorder="1" applyAlignment="1" applyProtection="1">
      <alignment horizontal="center" vertical="center"/>
      <protection locked="0"/>
    </xf>
    <xf numFmtId="0" fontId="56" fillId="2" borderId="0" xfId="1" applyFont="1" applyFill="1" applyBorder="1" applyAlignment="1">
      <alignment horizontal="right" vertical="center"/>
    </xf>
    <xf numFmtId="0" fontId="141" fillId="2" borderId="0" xfId="0" applyFont="1" applyFill="1" applyBorder="1" applyAlignment="1">
      <alignment horizontal="right"/>
    </xf>
    <xf numFmtId="0" fontId="16" fillId="14" borderId="156" xfId="1" applyFont="1" applyFill="1" applyBorder="1" applyAlignment="1">
      <alignment horizontal="center" vertical="center"/>
    </xf>
    <xf numFmtId="167" fontId="26" fillId="2" borderId="157" xfId="1" applyNumberFormat="1" applyFont="1" applyFill="1" applyBorder="1" applyAlignment="1">
      <alignment horizontal="center" vertical="center"/>
    </xf>
    <xf numFmtId="167" fontId="26" fillId="2" borderId="158" xfId="1" applyNumberFormat="1" applyFont="1" applyFill="1" applyBorder="1" applyAlignment="1">
      <alignment horizontal="center" vertical="center"/>
    </xf>
    <xf numFmtId="0" fontId="56" fillId="2" borderId="0" xfId="1" applyFont="1" applyFill="1" applyBorder="1" applyAlignment="1">
      <alignment horizontal="left" vertical="center"/>
    </xf>
    <xf numFmtId="0" fontId="167" fillId="2" borderId="0" xfId="1" applyFont="1" applyFill="1" applyBorder="1" applyAlignment="1">
      <alignment horizontal="left" vertical="center"/>
    </xf>
    <xf numFmtId="0" fontId="98" fillId="2" borderId="28" xfId="1" applyFont="1" applyFill="1" applyBorder="1" applyAlignment="1">
      <alignment horizontal="right" vertical="center"/>
    </xf>
    <xf numFmtId="0" fontId="16" fillId="3" borderId="24" xfId="1" applyFont="1" applyFill="1" applyBorder="1" applyAlignment="1">
      <alignment horizontal="center" vertical="center"/>
    </xf>
    <xf numFmtId="188" fontId="16" fillId="3" borderId="0" xfId="1" applyNumberFormat="1" applyFont="1" applyFill="1" applyBorder="1" applyAlignment="1">
      <alignment horizontal="center" vertical="center"/>
    </xf>
    <xf numFmtId="2" fontId="16" fillId="24" borderId="71" xfId="1" applyNumberFormat="1" applyFont="1" applyFill="1" applyBorder="1" applyAlignment="1">
      <alignment horizontal="center" vertical="center"/>
    </xf>
    <xf numFmtId="2" fontId="73" fillId="24" borderId="159" xfId="1" applyNumberFormat="1" applyFont="1" applyFill="1" applyBorder="1" applyAlignment="1">
      <alignment horizontal="centerContinuous" vertical="center"/>
    </xf>
    <xf numFmtId="2" fontId="3" fillId="24" borderId="160" xfId="1" applyNumberFormat="1" applyFont="1" applyFill="1" applyBorder="1" applyAlignment="1">
      <alignment horizontal="centerContinuous" vertical="center"/>
    </xf>
    <xf numFmtId="2" fontId="3" fillId="24" borderId="161" xfId="1" applyNumberFormat="1" applyFont="1" applyFill="1" applyBorder="1" applyAlignment="1">
      <alignment horizontal="centerContinuous" vertical="center"/>
    </xf>
    <xf numFmtId="2" fontId="36" fillId="14" borderId="162" xfId="9" applyNumberFormat="1" applyFont="1" applyFill="1" applyBorder="1" applyAlignment="1">
      <alignment horizontal="center" vertical="center"/>
    </xf>
    <xf numFmtId="2" fontId="36" fillId="14" borderId="163" xfId="9" applyNumberFormat="1" applyFont="1" applyFill="1" applyBorder="1" applyAlignment="1">
      <alignment horizontal="center" vertical="center"/>
    </xf>
    <xf numFmtId="2" fontId="36" fillId="14" borderId="164" xfId="9" applyNumberFormat="1" applyFont="1" applyFill="1" applyBorder="1" applyAlignment="1">
      <alignment horizontal="center" vertical="center"/>
    </xf>
    <xf numFmtId="1" fontId="36" fillId="24" borderId="162" xfId="9" applyNumberFormat="1" applyFont="1" applyFill="1" applyBorder="1" applyAlignment="1">
      <alignment horizontal="center" vertical="center"/>
    </xf>
    <xf numFmtId="1" fontId="36" fillId="24" borderId="163" xfId="9" applyNumberFormat="1" applyFont="1" applyFill="1" applyBorder="1" applyAlignment="1">
      <alignment horizontal="center" vertical="center"/>
    </xf>
    <xf numFmtId="1" fontId="36" fillId="24" borderId="164" xfId="9" applyNumberFormat="1" applyFont="1" applyFill="1" applyBorder="1" applyAlignment="1">
      <alignment horizontal="center" vertical="center"/>
    </xf>
    <xf numFmtId="166" fontId="10" fillId="25" borderId="165" xfId="1" applyNumberFormat="1" applyFont="1" applyFill="1" applyBorder="1" applyAlignment="1">
      <alignment horizontal="centerContinuous" vertical="center"/>
    </xf>
    <xf numFmtId="166" fontId="10" fillId="25" borderId="166" xfId="1" applyNumberFormat="1" applyFont="1" applyFill="1" applyBorder="1" applyAlignment="1">
      <alignment horizontal="centerContinuous" vertical="center"/>
    </xf>
    <xf numFmtId="166" fontId="10" fillId="25" borderId="167" xfId="1" applyNumberFormat="1" applyFont="1" applyFill="1" applyBorder="1" applyAlignment="1">
      <alignment horizontal="centerContinuous" vertical="center"/>
    </xf>
    <xf numFmtId="49" fontId="25" fillId="2" borderId="0" xfId="1" applyNumberFormat="1" applyFont="1" applyFill="1" applyBorder="1" applyAlignment="1">
      <alignment horizontal="right" vertical="center" wrapText="1"/>
    </xf>
    <xf numFmtId="0" fontId="30" fillId="27" borderId="38" xfId="1" applyNumberFormat="1" applyFont="1" applyFill="1" applyBorder="1" applyAlignment="1">
      <alignment horizontal="left" vertical="center"/>
    </xf>
    <xf numFmtId="0" fontId="88" fillId="2" borderId="0" xfId="1" applyFont="1" applyFill="1" applyBorder="1" applyAlignment="1">
      <alignment horizontal="left" vertical="center"/>
    </xf>
    <xf numFmtId="2" fontId="3" fillId="24" borderId="160" xfId="1" applyNumberFormat="1" applyFont="1" applyFill="1" applyBorder="1" applyAlignment="1">
      <alignment horizontal="centerContinuous" vertical="center" wrapText="1"/>
    </xf>
    <xf numFmtId="2" fontId="3" fillId="24" borderId="161" xfId="1" applyNumberFormat="1" applyFont="1" applyFill="1" applyBorder="1" applyAlignment="1">
      <alignment horizontal="centerContinuous" vertical="center" wrapText="1"/>
    </xf>
    <xf numFmtId="0" fontId="168" fillId="26" borderId="168" xfId="4" applyFont="1" applyFill="1" applyBorder="1" applyAlignment="1" applyProtection="1">
      <alignment horizontal="center"/>
      <protection hidden="1"/>
    </xf>
    <xf numFmtId="0" fontId="34" fillId="2" borderId="38" xfId="7" applyFont="1" applyFill="1" applyBorder="1" applyAlignment="1">
      <alignment horizontal="center" vertical="center" wrapText="1"/>
    </xf>
    <xf numFmtId="0" fontId="34" fillId="2" borderId="0" xfId="7" applyFont="1" applyFill="1" applyBorder="1" applyAlignment="1">
      <alignment horizontal="center" vertical="center" wrapText="1"/>
    </xf>
    <xf numFmtId="169" fontId="26" fillId="2" borderId="0" xfId="1" applyNumberFormat="1" applyFont="1" applyFill="1" applyBorder="1" applyAlignment="1">
      <alignment horizontal="center" vertical="center"/>
    </xf>
    <xf numFmtId="168" fontId="55" fillId="2" borderId="0" xfId="1" applyNumberFormat="1" applyFont="1" applyFill="1" applyBorder="1" applyAlignment="1">
      <alignment horizontal="right" vertical="center"/>
    </xf>
    <xf numFmtId="168" fontId="19" fillId="2" borderId="0" xfId="1" applyNumberFormat="1" applyFont="1" applyFill="1" applyBorder="1" applyAlignment="1">
      <alignment horizontal="right" vertical="center"/>
    </xf>
    <xf numFmtId="1" fontId="137" fillId="3" borderId="0" xfId="2" applyNumberFormat="1" applyFont="1" applyFill="1" applyBorder="1" applyAlignment="1">
      <alignment horizontal="left" vertical="center"/>
    </xf>
    <xf numFmtId="0" fontId="50" fillId="24" borderId="169" xfId="1" applyNumberFormat="1" applyFont="1" applyFill="1" applyBorder="1" applyAlignment="1">
      <alignment horizontal="center" vertical="center"/>
    </xf>
    <xf numFmtId="0" fontId="86" fillId="22" borderId="17" xfId="1" applyFont="1" applyFill="1" applyBorder="1" applyAlignment="1">
      <alignment horizontal="center" vertical="center"/>
    </xf>
    <xf numFmtId="0" fontId="86" fillId="22" borderId="170" xfId="1" applyFont="1" applyFill="1" applyBorder="1" applyAlignment="1">
      <alignment horizontal="center" vertical="center"/>
    </xf>
    <xf numFmtId="0" fontId="169" fillId="26" borderId="24" xfId="1" applyFont="1" applyFill="1" applyBorder="1" applyAlignment="1">
      <alignment horizontal="left" vertical="center"/>
    </xf>
    <xf numFmtId="3" fontId="50" fillId="9" borderId="171" xfId="1" applyNumberFormat="1" applyFont="1" applyFill="1" applyBorder="1" applyAlignment="1">
      <alignment horizontal="center" vertical="center"/>
    </xf>
    <xf numFmtId="3" fontId="15" fillId="4" borderId="172" xfId="1" applyNumberFormat="1" applyFont="1" applyFill="1" applyBorder="1" applyAlignment="1">
      <alignment horizontal="left" vertical="center"/>
    </xf>
    <xf numFmtId="181" fontId="81" fillId="4" borderId="173" xfId="1" applyNumberFormat="1" applyFont="1" applyFill="1" applyBorder="1" applyAlignment="1">
      <alignment horizontal="center" vertical="center"/>
    </xf>
    <xf numFmtId="166" fontId="10" fillId="25" borderId="140" xfId="1" applyNumberFormat="1" applyFont="1" applyFill="1" applyBorder="1" applyAlignment="1">
      <alignment horizontal="center" vertical="center"/>
    </xf>
    <xf numFmtId="0" fontId="34" fillId="14" borderId="171" xfId="1" applyFont="1" applyFill="1" applyBorder="1" applyAlignment="1">
      <alignment horizontal="center" vertical="center" wrapText="1"/>
    </xf>
    <xf numFmtId="3" fontId="50" fillId="9" borderId="155" xfId="1" applyNumberFormat="1" applyFont="1" applyFill="1" applyBorder="1" applyAlignment="1">
      <alignment horizontal="center" vertical="center"/>
    </xf>
    <xf numFmtId="3" fontId="15" fillId="4" borderId="155" xfId="1" applyNumberFormat="1" applyFont="1" applyFill="1" applyBorder="1" applyAlignment="1">
      <alignment horizontal="left" vertical="center"/>
    </xf>
    <xf numFmtId="181" fontId="81" fillId="4" borderId="174" xfId="1" applyNumberFormat="1" applyFont="1" applyFill="1" applyBorder="1" applyAlignment="1">
      <alignment horizontal="center" vertical="center"/>
    </xf>
    <xf numFmtId="166" fontId="10" fillId="25" borderId="175" xfId="1" applyNumberFormat="1" applyFont="1" applyFill="1" applyBorder="1" applyAlignment="1">
      <alignment horizontal="center" vertical="center"/>
    </xf>
    <xf numFmtId="0" fontId="34" fillId="14" borderId="176" xfId="1" applyFont="1" applyFill="1" applyBorder="1" applyAlignment="1">
      <alignment horizontal="center" vertical="center" wrapText="1"/>
    </xf>
    <xf numFmtId="0" fontId="13" fillId="0" borderId="0" xfId="1" applyFont="1" applyFill="1" applyBorder="1" applyAlignment="1">
      <alignment horizontal="right" vertical="center"/>
    </xf>
    <xf numFmtId="166" fontId="10" fillId="25" borderId="5" xfId="1" applyNumberFormat="1" applyFont="1" applyFill="1" applyBorder="1" applyAlignment="1">
      <alignment horizontal="center" vertical="center"/>
    </xf>
    <xf numFmtId="187" fontId="40" fillId="4" borderId="0" xfId="2" applyNumberFormat="1" applyFont="1" applyFill="1" applyBorder="1" applyAlignment="1">
      <alignment vertical="center"/>
    </xf>
    <xf numFmtId="0" fontId="34" fillId="2" borderId="173" xfId="1" applyFont="1" applyFill="1" applyBorder="1" applyAlignment="1">
      <alignment horizontal="left" vertical="center"/>
    </xf>
    <xf numFmtId="0" fontId="34" fillId="2" borderId="177" xfId="1" applyFont="1" applyFill="1" applyBorder="1" applyAlignment="1">
      <alignment horizontal="left" vertical="center"/>
    </xf>
    <xf numFmtId="0" fontId="66" fillId="0" borderId="0" xfId="1" applyFont="1" applyBorder="1" applyAlignment="1">
      <alignment horizontal="left" vertical="center"/>
    </xf>
    <xf numFmtId="0" fontId="73" fillId="2" borderId="4" xfId="1" applyFont="1" applyFill="1" applyBorder="1" applyAlignment="1">
      <alignment horizontal="left" vertical="center"/>
    </xf>
    <xf numFmtId="0" fontId="18" fillId="24" borderId="0" xfId="3" applyFont="1" applyFill="1" applyBorder="1" applyAlignment="1">
      <alignment horizontal="center" vertical="center"/>
    </xf>
    <xf numFmtId="0" fontId="14" fillId="24" borderId="0" xfId="3" applyFont="1" applyFill="1" applyBorder="1" applyAlignment="1">
      <alignment horizontal="center" vertical="center"/>
    </xf>
    <xf numFmtId="0" fontId="16" fillId="14" borderId="28" xfId="1" applyFont="1" applyFill="1" applyBorder="1" applyAlignment="1">
      <alignment vertical="center" wrapText="1"/>
    </xf>
    <xf numFmtId="0" fontId="51" fillId="14" borderId="28" xfId="3" applyFont="1" applyFill="1" applyBorder="1" applyAlignment="1">
      <alignment horizontal="left" vertical="center"/>
    </xf>
    <xf numFmtId="0" fontId="16" fillId="14" borderId="69" xfId="1" applyFont="1" applyFill="1" applyBorder="1" applyAlignment="1">
      <alignment horizontal="center" vertical="center"/>
    </xf>
    <xf numFmtId="167" fontId="26" fillId="2" borderId="75" xfId="1" applyNumberFormat="1" applyFont="1" applyFill="1" applyBorder="1" applyAlignment="1">
      <alignment horizontal="center" vertical="center"/>
    </xf>
    <xf numFmtId="0" fontId="14" fillId="24" borderId="0" xfId="3" applyFont="1" applyFill="1" applyBorder="1" applyAlignment="1">
      <alignment horizontal="center"/>
    </xf>
    <xf numFmtId="3" fontId="34" fillId="24" borderId="0" xfId="3" applyNumberFormat="1" applyFont="1" applyFill="1" applyBorder="1" applyAlignment="1">
      <alignment horizontal="center" vertical="center"/>
    </xf>
    <xf numFmtId="3" fontId="34" fillId="24" borderId="39" xfId="3" applyNumberFormat="1" applyFont="1" applyFill="1" applyBorder="1" applyAlignment="1">
      <alignment horizontal="center" vertical="center"/>
    </xf>
    <xf numFmtId="0" fontId="162" fillId="24" borderId="144" xfId="4" applyFont="1" applyFill="1" applyBorder="1" applyAlignment="1" applyProtection="1">
      <alignment horizontal="left" vertical="center"/>
      <protection hidden="1"/>
    </xf>
    <xf numFmtId="0" fontId="14" fillId="7" borderId="7" xfId="1" applyFont="1" applyFill="1" applyBorder="1" applyAlignment="1">
      <alignment horizontal="left" vertical="center" wrapText="1"/>
    </xf>
    <xf numFmtId="49" fontId="77" fillId="26" borderId="35" xfId="1" applyNumberFormat="1" applyFont="1" applyFill="1" applyBorder="1" applyAlignment="1" applyProtection="1">
      <alignment horizontal="left" vertical="center"/>
      <protection locked="0"/>
    </xf>
    <xf numFmtId="166" fontId="10" fillId="25" borderId="165" xfId="1" applyNumberFormat="1" applyFont="1" applyFill="1" applyBorder="1" applyAlignment="1">
      <alignment horizontal="centerContinuous" vertical="center" wrapText="1"/>
    </xf>
    <xf numFmtId="166" fontId="10" fillId="25" borderId="166" xfId="1" applyNumberFormat="1" applyFont="1" applyFill="1" applyBorder="1" applyAlignment="1">
      <alignment horizontal="centerContinuous" vertical="center" wrapText="1"/>
    </xf>
    <xf numFmtId="166" fontId="10" fillId="25" borderId="167" xfId="1" applyNumberFormat="1" applyFont="1" applyFill="1" applyBorder="1" applyAlignment="1">
      <alignment horizontal="centerContinuous" vertical="center" wrapText="1"/>
    </xf>
    <xf numFmtId="0" fontId="139" fillId="2" borderId="0" xfId="2" applyFont="1" applyFill="1" applyBorder="1" applyAlignment="1">
      <alignment vertical="center"/>
    </xf>
    <xf numFmtId="0" fontId="4" fillId="2" borderId="0" xfId="3" applyFont="1" applyFill="1" applyBorder="1"/>
    <xf numFmtId="0" fontId="4" fillId="2" borderId="5" xfId="1" applyFont="1" applyFill="1" applyBorder="1" applyAlignment="1">
      <alignment horizontal="center" vertical="center"/>
    </xf>
    <xf numFmtId="0" fontId="4" fillId="2" borderId="5" xfId="3" applyFont="1" applyFill="1" applyBorder="1"/>
    <xf numFmtId="0" fontId="4" fillId="2" borderId="4" xfId="3" applyFont="1" applyFill="1" applyBorder="1"/>
    <xf numFmtId="0" fontId="34" fillId="2" borderId="5" xfId="2" applyFont="1" applyFill="1" applyBorder="1" applyAlignment="1">
      <alignment vertical="center"/>
    </xf>
    <xf numFmtId="0" fontId="34" fillId="2" borderId="3" xfId="1" applyFont="1" applyFill="1" applyBorder="1" applyAlignment="1">
      <alignment horizontal="left" vertical="center"/>
    </xf>
    <xf numFmtId="0" fontId="34" fillId="2" borderId="2" xfId="1" applyFont="1" applyFill="1" applyBorder="1" applyAlignment="1">
      <alignment horizontal="left" vertical="center"/>
    </xf>
    <xf numFmtId="0" fontId="3" fillId="26" borderId="0" xfId="1" applyFont="1" applyFill="1" applyBorder="1" applyAlignment="1">
      <alignment horizontal="left" vertical="center"/>
    </xf>
    <xf numFmtId="0" fontId="34" fillId="2" borderId="1" xfId="1" applyFont="1" applyFill="1" applyBorder="1" applyAlignment="1">
      <alignment horizontal="right" vertical="center"/>
    </xf>
    <xf numFmtId="0" fontId="104" fillId="0" borderId="0" xfId="11"/>
    <xf numFmtId="0" fontId="20" fillId="2" borderId="0" xfId="4" applyFill="1" applyBorder="1" applyAlignment="1">
      <alignment horizontal="center" vertical="center" wrapText="1"/>
    </xf>
    <xf numFmtId="0" fontId="104" fillId="2" borderId="0" xfId="14" applyFill="1"/>
    <xf numFmtId="0" fontId="104" fillId="2" borderId="1" xfId="11" applyFill="1" applyBorder="1"/>
    <xf numFmtId="0" fontId="104" fillId="2" borderId="2" xfId="11" applyFill="1" applyBorder="1"/>
    <xf numFmtId="0" fontId="104" fillId="2" borderId="178" xfId="11" applyFill="1" applyBorder="1"/>
    <xf numFmtId="0" fontId="104" fillId="31" borderId="2" xfId="11" applyFill="1" applyBorder="1"/>
    <xf numFmtId="0" fontId="104" fillId="0" borderId="2" xfId="11" applyFill="1" applyBorder="1"/>
    <xf numFmtId="0" fontId="104" fillId="31" borderId="3" xfId="11" applyFill="1" applyBorder="1"/>
    <xf numFmtId="0" fontId="104" fillId="2" borderId="4" xfId="11" applyFill="1" applyBorder="1"/>
    <xf numFmtId="0" fontId="104" fillId="2" borderId="0" xfId="11" applyFill="1" applyBorder="1"/>
    <xf numFmtId="0" fontId="104" fillId="2" borderId="38" xfId="11" applyFill="1" applyBorder="1"/>
    <xf numFmtId="0" fontId="104" fillId="31" borderId="0" xfId="11" applyFill="1" applyBorder="1"/>
    <xf numFmtId="0" fontId="172" fillId="31" borderId="0" xfId="11" applyFont="1" applyFill="1" applyBorder="1"/>
    <xf numFmtId="0" fontId="104" fillId="31" borderId="5" xfId="11" applyFill="1" applyBorder="1"/>
    <xf numFmtId="0" fontId="174" fillId="2" borderId="0" xfId="15" applyFont="1" applyFill="1" applyBorder="1" applyAlignment="1" applyProtection="1"/>
    <xf numFmtId="181" fontId="175" fillId="2" borderId="0" xfId="11" applyNumberFormat="1" applyFont="1" applyFill="1" applyBorder="1" applyAlignment="1">
      <alignment horizontal="left"/>
    </xf>
    <xf numFmtId="0" fontId="176" fillId="31" borderId="0" xfId="1" applyNumberFormat="1" applyFont="1" applyFill="1" applyBorder="1" applyAlignment="1">
      <alignment horizontal="centerContinuous" vertical="center"/>
    </xf>
    <xf numFmtId="0" fontId="176" fillId="31" borderId="0" xfId="1" applyNumberFormat="1" applyFont="1" applyFill="1" applyBorder="1" applyAlignment="1">
      <alignment horizontal="left" vertical="center"/>
    </xf>
    <xf numFmtId="0" fontId="177" fillId="31" borderId="0" xfId="16" applyFont="1" applyFill="1" applyBorder="1" applyAlignment="1">
      <alignment horizontal="centerContinuous" vertical="top"/>
    </xf>
    <xf numFmtId="1" fontId="178" fillId="31" borderId="0" xfId="1" applyNumberFormat="1" applyFont="1" applyFill="1" applyBorder="1" applyAlignment="1" applyProtection="1">
      <alignment horizontal="left" vertical="center"/>
      <protection locked="0"/>
    </xf>
    <xf numFmtId="0" fontId="179" fillId="2" borderId="0" xfId="11" applyFont="1" applyFill="1" applyBorder="1"/>
    <xf numFmtId="0" fontId="176" fillId="31" borderId="0" xfId="1" applyNumberFormat="1" applyFont="1" applyFill="1" applyBorder="1" applyAlignment="1">
      <alignment horizontal="center" vertical="center"/>
    </xf>
    <xf numFmtId="0" fontId="180" fillId="31" borderId="0" xfId="16" applyFont="1" applyFill="1" applyBorder="1" applyAlignment="1">
      <alignment horizontal="left"/>
    </xf>
    <xf numFmtId="0" fontId="181" fillId="31" borderId="0" xfId="1" applyNumberFormat="1" applyFont="1" applyFill="1" applyBorder="1" applyAlignment="1" applyProtection="1">
      <alignment horizontal="center" vertical="center" wrapText="1"/>
      <protection locked="0"/>
    </xf>
    <xf numFmtId="0" fontId="182" fillId="31" borderId="0" xfId="1" applyNumberFormat="1" applyFont="1" applyFill="1" applyBorder="1" applyAlignment="1" applyProtection="1">
      <alignment horizontal="left" vertical="center"/>
      <protection locked="0"/>
    </xf>
    <xf numFmtId="2" fontId="20" fillId="2" borderId="0" xfId="1" applyNumberFormat="1" applyFont="1" applyFill="1" applyBorder="1" applyAlignment="1">
      <alignment horizontal="centerContinuous" vertical="center" wrapText="1"/>
    </xf>
    <xf numFmtId="2" fontId="104" fillId="14" borderId="0" xfId="11" applyNumberFormat="1" applyFill="1" applyBorder="1" applyAlignment="1">
      <alignment horizontal="center"/>
    </xf>
    <xf numFmtId="2" fontId="104" fillId="24" borderId="0" xfId="11" applyNumberFormat="1" applyFill="1" applyBorder="1" applyAlignment="1">
      <alignment horizontal="center"/>
    </xf>
    <xf numFmtId="0" fontId="104" fillId="31" borderId="38" xfId="11" applyFill="1" applyBorder="1"/>
    <xf numFmtId="166" fontId="20" fillId="25" borderId="155" xfId="1" applyNumberFormat="1" applyFont="1" applyFill="1" applyBorder="1" applyAlignment="1">
      <alignment horizontal="centerContinuous" vertical="center" wrapText="1"/>
    </xf>
    <xf numFmtId="2" fontId="20" fillId="0" borderId="155" xfId="1" applyNumberFormat="1" applyFont="1" applyFill="1" applyBorder="1" applyAlignment="1">
      <alignment horizontal="center" vertical="center" wrapText="1"/>
    </xf>
    <xf numFmtId="2" fontId="183" fillId="4" borderId="174" xfId="1" applyNumberFormat="1" applyFont="1" applyFill="1" applyBorder="1" applyAlignment="1" applyProtection="1">
      <alignment horizontal="center" vertical="center" wrapText="1"/>
      <protection locked="0"/>
    </xf>
    <xf numFmtId="166" fontId="20" fillId="25" borderId="60" xfId="1" applyNumberFormat="1" applyFont="1" applyFill="1" applyBorder="1" applyAlignment="1">
      <alignment horizontal="centerContinuous" vertical="center" wrapText="1"/>
    </xf>
    <xf numFmtId="1" fontId="20" fillId="0" borderId="175" xfId="1" applyNumberFormat="1" applyFont="1" applyFill="1" applyBorder="1" applyAlignment="1">
      <alignment horizontal="center" vertical="center" wrapText="1"/>
    </xf>
    <xf numFmtId="2" fontId="5" fillId="0" borderId="9" xfId="11" applyNumberFormat="1" applyFont="1" applyBorder="1" applyAlignment="1">
      <alignment horizontal="center" vertical="center"/>
    </xf>
    <xf numFmtId="2" fontId="5" fillId="0" borderId="90" xfId="11" applyNumberFormat="1" applyFont="1" applyBorder="1" applyAlignment="1">
      <alignment horizontal="center" vertical="center"/>
    </xf>
    <xf numFmtId="0" fontId="104" fillId="14" borderId="0" xfId="11" applyFill="1" applyBorder="1" applyAlignment="1">
      <alignment horizontal="center"/>
    </xf>
    <xf numFmtId="2" fontId="20" fillId="24" borderId="0" xfId="1" applyNumberFormat="1" applyFont="1" applyFill="1" applyBorder="1" applyAlignment="1">
      <alignment horizontal="centerContinuous" vertical="center" wrapText="1"/>
    </xf>
    <xf numFmtId="0" fontId="104" fillId="0" borderId="0" xfId="11" applyBorder="1"/>
    <xf numFmtId="0" fontId="184" fillId="0" borderId="0" xfId="11" applyFont="1" applyBorder="1"/>
    <xf numFmtId="0" fontId="185" fillId="2" borderId="0" xfId="1" applyFont="1" applyFill="1" applyBorder="1" applyAlignment="1">
      <alignment horizontal="left" vertical="center"/>
    </xf>
    <xf numFmtId="0" fontId="20" fillId="2" borderId="0" xfId="1" applyFont="1" applyFill="1" applyBorder="1" applyAlignment="1">
      <alignment horizontal="left" vertical="center"/>
    </xf>
    <xf numFmtId="2" fontId="186" fillId="31" borderId="90" xfId="1" applyNumberFormat="1" applyFont="1" applyFill="1" applyBorder="1" applyAlignment="1">
      <alignment horizontal="center" vertical="center" wrapText="1"/>
    </xf>
    <xf numFmtId="2" fontId="183" fillId="4" borderId="90" xfId="1" applyNumberFormat="1" applyFont="1" applyFill="1" applyBorder="1" applyAlignment="1">
      <alignment horizontal="center" vertical="center" wrapText="1"/>
    </xf>
    <xf numFmtId="2" fontId="186" fillId="31" borderId="56" xfId="1" applyNumberFormat="1" applyFont="1" applyFill="1" applyBorder="1" applyAlignment="1">
      <alignment horizontal="center" vertical="center" wrapText="1"/>
    </xf>
    <xf numFmtId="1" fontId="187" fillId="37" borderId="179" xfId="1" applyNumberFormat="1" applyFont="1" applyFill="1" applyBorder="1" applyAlignment="1">
      <alignment horizontal="center" vertical="center" wrapText="1"/>
    </xf>
    <xf numFmtId="2" fontId="20" fillId="31" borderId="180" xfId="1" applyNumberFormat="1" applyFont="1" applyFill="1" applyBorder="1" applyAlignment="1">
      <alignment horizontal="centerContinuous" vertical="center" wrapText="1"/>
    </xf>
    <xf numFmtId="0" fontId="20" fillId="31" borderId="17" xfId="1" applyFont="1" applyFill="1" applyBorder="1" applyAlignment="1">
      <alignment horizontal="center" vertical="center" wrapText="1"/>
    </xf>
    <xf numFmtId="0" fontId="20" fillId="2" borderId="0"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107" xfId="1" applyFont="1" applyFill="1" applyBorder="1" applyAlignment="1">
      <alignment horizontal="center" vertical="center" wrapText="1"/>
    </xf>
    <xf numFmtId="0" fontId="20" fillId="0" borderId="181" xfId="1" applyFont="1" applyFill="1" applyBorder="1" applyAlignment="1">
      <alignment horizontal="center" vertical="center" wrapText="1"/>
    </xf>
    <xf numFmtId="0" fontId="20" fillId="0" borderId="141" xfId="1" applyFont="1" applyFill="1" applyBorder="1" applyAlignment="1">
      <alignment horizontal="center" vertical="center"/>
    </xf>
    <xf numFmtId="0" fontId="20" fillId="0" borderId="39" xfId="1" applyFont="1" applyFill="1" applyBorder="1" applyAlignment="1">
      <alignment horizontal="centerContinuous" vertical="center" wrapText="1"/>
    </xf>
    <xf numFmtId="0" fontId="188" fillId="0" borderId="0" xfId="1" applyFont="1" applyFill="1" applyBorder="1" applyAlignment="1">
      <alignment horizontal="centerContinuous" vertical="center" wrapText="1"/>
    </xf>
    <xf numFmtId="0" fontId="189" fillId="0" borderId="0" xfId="1" applyFont="1" applyFill="1" applyBorder="1" applyAlignment="1">
      <alignment horizontal="centerContinuous" vertical="center" wrapText="1"/>
    </xf>
    <xf numFmtId="2" fontId="20" fillId="31" borderId="183" xfId="1" applyNumberFormat="1" applyFont="1" applyFill="1" applyBorder="1" applyAlignment="1">
      <alignment horizontal="centerContinuous" vertical="center" wrapText="1"/>
    </xf>
    <xf numFmtId="2" fontId="188" fillId="31" borderId="22" xfId="1" applyNumberFormat="1" applyFont="1" applyFill="1" applyBorder="1" applyAlignment="1">
      <alignment horizontal="centerContinuous" vertical="center" wrapText="1"/>
    </xf>
    <xf numFmtId="0" fontId="189" fillId="31" borderId="22" xfId="1" applyFont="1" applyFill="1" applyBorder="1" applyAlignment="1">
      <alignment horizontal="centerContinuous" vertical="center"/>
    </xf>
    <xf numFmtId="0" fontId="104" fillId="2" borderId="14" xfId="11" applyFill="1" applyBorder="1"/>
    <xf numFmtId="0" fontId="104" fillId="2" borderId="15" xfId="11" applyFill="1" applyBorder="1"/>
    <xf numFmtId="0" fontId="104" fillId="2" borderId="184" xfId="11" applyFill="1" applyBorder="1"/>
    <xf numFmtId="0" fontId="104" fillId="0" borderId="15" xfId="11" applyBorder="1"/>
    <xf numFmtId="0" fontId="104" fillId="0" borderId="15" xfId="11" applyFill="1" applyBorder="1"/>
    <xf numFmtId="0" fontId="104" fillId="31" borderId="16" xfId="11" applyFill="1" applyBorder="1"/>
    <xf numFmtId="0" fontId="104" fillId="2" borderId="0" xfId="11" applyFill="1"/>
    <xf numFmtId="0" fontId="176" fillId="2" borderId="0" xfId="1" applyNumberFormat="1" applyFont="1" applyFill="1" applyBorder="1" applyAlignment="1">
      <alignment horizontal="centerContinuous" vertical="center"/>
    </xf>
    <xf numFmtId="0" fontId="176" fillId="2" borderId="0" xfId="1" applyNumberFormat="1" applyFont="1" applyFill="1" applyBorder="1" applyAlignment="1">
      <alignment horizontal="left" vertical="center"/>
    </xf>
    <xf numFmtId="1" fontId="178" fillId="2" borderId="0" xfId="1" applyNumberFormat="1" applyFont="1" applyFill="1" applyBorder="1" applyAlignment="1" applyProtection="1">
      <alignment horizontal="left" vertical="center"/>
      <protection locked="0"/>
    </xf>
    <xf numFmtId="0" fontId="176" fillId="2" borderId="0" xfId="1" applyNumberFormat="1" applyFont="1" applyFill="1" applyBorder="1" applyAlignment="1">
      <alignment horizontal="center" vertical="center"/>
    </xf>
    <xf numFmtId="0" fontId="180" fillId="2" borderId="0" xfId="16" applyFont="1" applyFill="1" applyBorder="1" applyAlignment="1">
      <alignment horizontal="left"/>
    </xf>
    <xf numFmtId="0" fontId="104" fillId="0" borderId="0" xfId="11" applyAlignment="1">
      <alignment horizontal="centerContinuous" wrapText="1"/>
    </xf>
    <xf numFmtId="0" fontId="104" fillId="2" borderId="0" xfId="11" applyFill="1" applyAlignment="1">
      <alignment horizontal="centerContinuous" wrapText="1"/>
    </xf>
    <xf numFmtId="0" fontId="191" fillId="2" borderId="0" xfId="1" applyFont="1" applyFill="1" applyBorder="1" applyAlignment="1">
      <alignment horizontal="centerContinuous" vertical="center" wrapText="1"/>
    </xf>
    <xf numFmtId="0" fontId="191" fillId="2" borderId="0" xfId="1" applyFont="1" applyFill="1" applyBorder="1" applyAlignment="1">
      <alignment horizontal="centerContinuous" vertical="center"/>
    </xf>
    <xf numFmtId="0" fontId="192" fillId="31" borderId="0" xfId="11" applyFont="1" applyFill="1" applyBorder="1"/>
    <xf numFmtId="0" fontId="181" fillId="31" borderId="0" xfId="16" applyFont="1" applyFill="1" applyBorder="1" applyAlignment="1">
      <alignment horizontal="centerContinuous" vertical="top"/>
    </xf>
    <xf numFmtId="0" fontId="193" fillId="31" borderId="0" xfId="16" applyFont="1" applyFill="1" applyBorder="1" applyAlignment="1">
      <alignment horizontal="left"/>
    </xf>
    <xf numFmtId="0" fontId="181" fillId="31" borderId="0" xfId="1" applyNumberFormat="1" applyFont="1" applyFill="1" applyBorder="1" applyAlignment="1" applyProtection="1">
      <alignment horizontal="left" vertical="center"/>
      <protection locked="0"/>
    </xf>
    <xf numFmtId="181" fontId="104" fillId="24" borderId="0" xfId="11" applyNumberFormat="1" applyFill="1" applyBorder="1" applyAlignment="1">
      <alignment horizontal="center"/>
    </xf>
    <xf numFmtId="181" fontId="104" fillId="14" borderId="0" xfId="11" applyNumberFormat="1" applyFill="1" applyBorder="1" applyAlignment="1">
      <alignment horizontal="center"/>
    </xf>
    <xf numFmtId="181" fontId="194" fillId="4" borderId="174" xfId="1" applyNumberFormat="1" applyFont="1" applyFill="1" applyBorder="1" applyAlignment="1" applyProtection="1">
      <alignment horizontal="center" vertical="center" wrapText="1"/>
      <protection locked="0"/>
    </xf>
    <xf numFmtId="181" fontId="5" fillId="0" borderId="9" xfId="11" applyNumberFormat="1" applyFont="1" applyBorder="1" applyAlignment="1">
      <alignment horizontal="center" vertical="center"/>
    </xf>
    <xf numFmtId="181" fontId="5" fillId="0" borderId="90" xfId="11" applyNumberFormat="1" applyFont="1" applyBorder="1" applyAlignment="1">
      <alignment horizontal="center" vertical="center"/>
    </xf>
    <xf numFmtId="2" fontId="194" fillId="4" borderId="90" xfId="1" applyNumberFormat="1" applyFont="1" applyFill="1" applyBorder="1" applyAlignment="1">
      <alignment horizontal="center" vertical="center" wrapText="1"/>
    </xf>
    <xf numFmtId="0" fontId="195" fillId="0" borderId="0" xfId="1" applyFont="1" applyFill="1" applyBorder="1" applyAlignment="1">
      <alignment horizontal="centerContinuous" vertical="center" wrapText="1"/>
    </xf>
    <xf numFmtId="0" fontId="196" fillId="0" borderId="0" xfId="1" applyFont="1" applyFill="1" applyBorder="1" applyAlignment="1">
      <alignment horizontal="centerContinuous" vertical="center" wrapText="1"/>
    </xf>
    <xf numFmtId="2" fontId="195" fillId="31" borderId="22" xfId="1" applyNumberFormat="1" applyFont="1" applyFill="1" applyBorder="1" applyAlignment="1">
      <alignment horizontal="centerContinuous" vertical="center" wrapText="1"/>
    </xf>
    <xf numFmtId="0" fontId="196" fillId="31" borderId="22" xfId="1" applyFont="1" applyFill="1" applyBorder="1" applyAlignment="1">
      <alignment horizontal="centerContinuous" vertical="center"/>
    </xf>
    <xf numFmtId="0" fontId="193" fillId="2" borderId="0" xfId="16" applyFont="1" applyFill="1" applyBorder="1" applyAlignment="1">
      <alignment horizontal="left"/>
    </xf>
    <xf numFmtId="1" fontId="197" fillId="2" borderId="0" xfId="1" applyNumberFormat="1" applyFont="1" applyFill="1" applyBorder="1" applyAlignment="1" applyProtection="1">
      <alignment horizontal="left" vertical="center"/>
      <protection locked="0"/>
    </xf>
    <xf numFmtId="0" fontId="198" fillId="2" borderId="0" xfId="11" applyFont="1" applyFill="1"/>
    <xf numFmtId="0" fontId="20" fillId="2" borderId="0" xfId="4" applyFill="1" applyProtection="1">
      <protection hidden="1"/>
    </xf>
    <xf numFmtId="0" fontId="4" fillId="50" borderId="0" xfId="4" applyFont="1" applyFill="1" applyAlignment="1">
      <alignment horizontal="center" vertical="center"/>
    </xf>
    <xf numFmtId="0" fontId="104" fillId="0" borderId="0" xfId="11" applyFont="1"/>
    <xf numFmtId="0" fontId="104" fillId="2" borderId="0" xfId="11" applyFont="1" applyFill="1"/>
    <xf numFmtId="0" fontId="104" fillId="24" borderId="1" xfId="11" applyFont="1" applyFill="1" applyBorder="1"/>
    <xf numFmtId="0" fontId="104" fillId="24" borderId="2" xfId="11" applyFont="1" applyFill="1" applyBorder="1"/>
    <xf numFmtId="0" fontId="200" fillId="24" borderId="3" xfId="11" applyFont="1" applyFill="1" applyBorder="1"/>
    <xf numFmtId="0" fontId="201" fillId="2" borderId="4" xfId="11" applyFont="1" applyFill="1" applyBorder="1" applyAlignment="1">
      <alignment horizontal="right" vertical="center"/>
    </xf>
    <xf numFmtId="2" fontId="92" fillId="31" borderId="0" xfId="1" applyNumberFormat="1" applyFont="1" applyFill="1" applyBorder="1" applyAlignment="1" applyProtection="1">
      <alignment horizontal="center" vertical="center"/>
      <protection locked="0"/>
    </xf>
    <xf numFmtId="2" fontId="16" fillId="31" borderId="0" xfId="9" applyNumberFormat="1" applyFont="1" applyFill="1" applyBorder="1" applyAlignment="1">
      <alignment horizontal="center" vertical="center"/>
    </xf>
    <xf numFmtId="0" fontId="202" fillId="31" borderId="0" xfId="9" applyFont="1" applyFill="1" applyBorder="1" applyAlignment="1">
      <alignment horizontal="center" vertical="center"/>
    </xf>
    <xf numFmtId="2" fontId="14" fillId="31" borderId="0" xfId="9" applyNumberFormat="1" applyFont="1" applyFill="1" applyBorder="1" applyAlignment="1">
      <alignment horizontal="center" vertical="center"/>
    </xf>
    <xf numFmtId="0" fontId="203" fillId="31" borderId="0" xfId="9" applyFont="1" applyFill="1" applyBorder="1" applyAlignment="1">
      <alignment horizontal="center" vertical="center"/>
    </xf>
    <xf numFmtId="2" fontId="34" fillId="31" borderId="0" xfId="9" applyNumberFormat="1" applyFont="1" applyFill="1" applyBorder="1" applyAlignment="1">
      <alignment horizontal="center" vertical="center"/>
    </xf>
    <xf numFmtId="0" fontId="6" fillId="31" borderId="0" xfId="9" applyFont="1" applyFill="1" applyBorder="1" applyAlignment="1">
      <alignment horizontal="center" vertical="center"/>
    </xf>
    <xf numFmtId="0" fontId="104" fillId="2" borderId="5" xfId="11" applyFont="1" applyFill="1" applyBorder="1"/>
    <xf numFmtId="0" fontId="104" fillId="0" borderId="4" xfId="11" applyFont="1" applyBorder="1"/>
    <xf numFmtId="0" fontId="104" fillId="2" borderId="4" xfId="11" applyFont="1" applyFill="1" applyBorder="1"/>
    <xf numFmtId="0" fontId="204" fillId="14" borderId="0" xfId="11" applyFont="1" applyFill="1" applyBorder="1" applyAlignment="1">
      <alignment horizontal="center" vertical="center"/>
    </xf>
    <xf numFmtId="0" fontId="204" fillId="24" borderId="0" xfId="11" applyFont="1" applyFill="1" applyBorder="1" applyAlignment="1">
      <alignment horizontal="center" vertical="center"/>
    </xf>
    <xf numFmtId="10" fontId="84" fillId="9" borderId="0" xfId="9" applyNumberFormat="1" applyFont="1" applyFill="1" applyBorder="1" applyAlignment="1">
      <alignment horizontal="center" vertical="center"/>
    </xf>
    <xf numFmtId="0" fontId="28" fillId="33" borderId="0" xfId="2" applyFont="1" applyFill="1" applyBorder="1" applyAlignment="1">
      <alignment horizontal="center" vertical="center"/>
    </xf>
    <xf numFmtId="10" fontId="106" fillId="9" borderId="0" xfId="9" applyNumberFormat="1" applyFont="1" applyFill="1" applyBorder="1" applyAlignment="1">
      <alignment horizontal="center" vertical="center"/>
    </xf>
    <xf numFmtId="2" fontId="26" fillId="31" borderId="0" xfId="9" applyNumberFormat="1" applyFont="1" applyFill="1" applyBorder="1" applyAlignment="1">
      <alignment horizontal="center" vertical="center"/>
    </xf>
    <xf numFmtId="0" fontId="16" fillId="31" borderId="0" xfId="1" applyFont="1" applyFill="1" applyBorder="1" applyAlignment="1">
      <alignment horizontal="left" vertical="center"/>
    </xf>
    <xf numFmtId="0" fontId="207" fillId="2" borderId="0" xfId="9" applyFont="1" applyFill="1" applyBorder="1" applyAlignment="1">
      <alignment horizontal="center" vertical="top"/>
    </xf>
    <xf numFmtId="0" fontId="104" fillId="0" borderId="0" xfId="11" applyFont="1" applyBorder="1"/>
    <xf numFmtId="0" fontId="207" fillId="2" borderId="4" xfId="9" applyFont="1" applyFill="1" applyBorder="1" applyAlignment="1">
      <alignment horizontal="center" vertical="top"/>
    </xf>
    <xf numFmtId="0" fontId="208" fillId="2" borderId="5" xfId="11" quotePrefix="1" applyFont="1" applyFill="1" applyBorder="1" applyAlignment="1">
      <alignment horizontal="center" vertical="center"/>
    </xf>
    <xf numFmtId="0" fontId="207" fillId="2" borderId="4" xfId="9" applyFont="1" applyFill="1" applyBorder="1" applyAlignment="1">
      <alignment vertical="top"/>
    </xf>
    <xf numFmtId="0" fontId="16" fillId="2" borderId="0" xfId="1" applyFont="1" applyFill="1" applyBorder="1" applyAlignment="1">
      <alignment horizontal="center" vertical="center"/>
    </xf>
    <xf numFmtId="0" fontId="16" fillId="2" borderId="5" xfId="1" applyFont="1" applyFill="1" applyBorder="1" applyAlignment="1">
      <alignment horizontal="center" vertical="center"/>
    </xf>
    <xf numFmtId="0" fontId="105" fillId="2" borderId="4" xfId="11" applyFont="1" applyFill="1" applyBorder="1"/>
    <xf numFmtId="0" fontId="105" fillId="2" borderId="2" xfId="11" applyFont="1" applyFill="1" applyBorder="1"/>
    <xf numFmtId="0" fontId="96" fillId="2" borderId="2" xfId="10" applyFont="1" applyFill="1" applyBorder="1" applyAlignment="1">
      <alignment vertical="center"/>
    </xf>
    <xf numFmtId="0" fontId="204" fillId="2" borderId="2" xfId="10" applyFont="1" applyFill="1" applyBorder="1" applyAlignment="1">
      <alignment horizontal="center" vertical="center"/>
    </xf>
    <xf numFmtId="0" fontId="93" fillId="2" borderId="2" xfId="9" applyFont="1" applyFill="1" applyBorder="1" applyAlignment="1">
      <alignment horizontal="right" vertical="center"/>
    </xf>
    <xf numFmtId="0" fontId="16" fillId="2" borderId="2" xfId="9" applyFont="1" applyFill="1" applyBorder="1" applyAlignment="1">
      <alignment vertical="center"/>
    </xf>
    <xf numFmtId="0" fontId="104" fillId="2" borderId="0" xfId="11" applyFont="1" applyFill="1" applyBorder="1"/>
    <xf numFmtId="0" fontId="209" fillId="2" borderId="0" xfId="1" applyFont="1" applyFill="1" applyBorder="1" applyAlignment="1">
      <alignment vertical="center"/>
    </xf>
    <xf numFmtId="0" fontId="209" fillId="2" borderId="5" xfId="1" applyFont="1" applyFill="1" applyBorder="1" applyAlignment="1">
      <alignment vertical="center"/>
    </xf>
    <xf numFmtId="0" fontId="0" fillId="0" borderId="0" xfId="0" applyFont="1" applyAlignment="1">
      <alignment vertical="center"/>
    </xf>
    <xf numFmtId="0" fontId="198" fillId="2" borderId="4" xfId="12" applyFont="1" applyFill="1" applyBorder="1" applyAlignment="1">
      <alignment horizontal="right"/>
    </xf>
    <xf numFmtId="0" fontId="104" fillId="2" borderId="0" xfId="12" applyFont="1" applyFill="1" applyBorder="1"/>
    <xf numFmtId="0" fontId="34" fillId="2" borderId="4" xfId="1" applyFont="1" applyFill="1" applyBorder="1" applyAlignment="1">
      <alignment horizontal="right" vertical="center"/>
    </xf>
    <xf numFmtId="0" fontId="26" fillId="2" borderId="0" xfId="1" applyFont="1" applyFill="1" applyBorder="1" applyAlignment="1">
      <alignment horizontal="center" vertical="center"/>
    </xf>
    <xf numFmtId="189" fontId="26" fillId="2" borderId="0" xfId="17" applyNumberFormat="1" applyFont="1" applyFill="1" applyBorder="1" applyAlignment="1">
      <alignment horizontal="center"/>
    </xf>
    <xf numFmtId="0" fontId="26" fillId="2" borderId="0" xfId="17" applyNumberFormat="1" applyFont="1" applyFill="1" applyBorder="1" applyAlignment="1">
      <alignment horizontal="center"/>
    </xf>
    <xf numFmtId="2" fontId="26" fillId="2" borderId="0" xfId="17" applyNumberFormat="1" applyFont="1" applyFill="1" applyBorder="1" applyAlignment="1">
      <alignment horizontal="center"/>
    </xf>
    <xf numFmtId="0" fontId="210" fillId="52" borderId="38" xfId="4" applyFont="1" applyFill="1" applyBorder="1" applyAlignment="1">
      <alignment vertical="center"/>
    </xf>
    <xf numFmtId="0" fontId="104" fillId="2" borderId="1" xfId="11" applyFont="1" applyFill="1" applyBorder="1"/>
    <xf numFmtId="2" fontId="92" fillId="31" borderId="2" xfId="1" applyNumberFormat="1" applyFont="1" applyFill="1" applyBorder="1" applyAlignment="1" applyProtection="1">
      <alignment horizontal="center" vertical="center"/>
      <protection locked="0"/>
    </xf>
    <xf numFmtId="2" fontId="16" fillId="31" borderId="2" xfId="9" applyNumberFormat="1" applyFont="1" applyFill="1" applyBorder="1" applyAlignment="1">
      <alignment horizontal="center" vertical="center"/>
    </xf>
    <xf numFmtId="0" fontId="202" fillId="31" borderId="2" xfId="9" applyFont="1" applyFill="1" applyBorder="1" applyAlignment="1">
      <alignment horizontal="center" vertical="center"/>
    </xf>
    <xf numFmtId="2" fontId="14" fillId="31" borderId="2" xfId="9" applyNumberFormat="1" applyFont="1" applyFill="1" applyBorder="1" applyAlignment="1">
      <alignment horizontal="center" vertical="center"/>
    </xf>
    <xf numFmtId="0" fontId="203" fillId="31" borderId="2" xfId="9" applyFont="1" applyFill="1" applyBorder="1" applyAlignment="1">
      <alignment horizontal="center" vertical="center"/>
    </xf>
    <xf numFmtId="2" fontId="34" fillId="31" borderId="2" xfId="9" applyNumberFormat="1" applyFont="1" applyFill="1" applyBorder="1" applyAlignment="1">
      <alignment horizontal="center" vertical="center"/>
    </xf>
    <xf numFmtId="0" fontId="6" fillId="31" borderId="2" xfId="9" applyFont="1" applyFill="1" applyBorder="1" applyAlignment="1">
      <alignment horizontal="center" vertical="center"/>
    </xf>
    <xf numFmtId="0" fontId="104" fillId="2" borderId="3" xfId="11" applyFont="1" applyFill="1" applyBorder="1"/>
    <xf numFmtId="0" fontId="16" fillId="14" borderId="0" xfId="11" applyFont="1" applyFill="1" applyBorder="1" applyAlignment="1">
      <alignment horizontal="center" vertical="center"/>
    </xf>
    <xf numFmtId="0" fontId="28" fillId="9" borderId="0" xfId="9" applyNumberFormat="1" applyFont="1" applyFill="1" applyBorder="1" applyAlignment="1">
      <alignment horizontal="center" vertical="center"/>
    </xf>
    <xf numFmtId="0" fontId="84" fillId="9" borderId="0" xfId="9" applyNumberFormat="1" applyFont="1" applyFill="1" applyBorder="1" applyAlignment="1">
      <alignment horizontal="center" vertical="center"/>
    </xf>
    <xf numFmtId="2" fontId="106" fillId="9" borderId="0" xfId="2" applyNumberFormat="1" applyFont="1" applyFill="1" applyBorder="1" applyAlignment="1">
      <alignment horizontal="center" vertical="center"/>
    </xf>
    <xf numFmtId="0" fontId="211" fillId="2" borderId="2" xfId="9" applyFont="1" applyFill="1" applyBorder="1" applyAlignment="1">
      <alignment horizontal="right" vertical="center"/>
    </xf>
    <xf numFmtId="0" fontId="212" fillId="2" borderId="2" xfId="9" applyFont="1" applyFill="1" applyBorder="1" applyAlignment="1">
      <alignment vertical="center"/>
    </xf>
    <xf numFmtId="0" fontId="198" fillId="2" borderId="4" xfId="11" applyFont="1" applyFill="1" applyBorder="1" applyAlignment="1">
      <alignment horizontal="right"/>
    </xf>
    <xf numFmtId="0" fontId="20" fillId="2" borderId="54" xfId="4" applyFill="1" applyBorder="1" applyAlignment="1">
      <alignment vertical="center"/>
    </xf>
    <xf numFmtId="0" fontId="210" fillId="52" borderId="41" xfId="4" applyFont="1" applyFill="1" applyBorder="1" applyAlignment="1">
      <alignment horizontal="center" vertical="center"/>
    </xf>
    <xf numFmtId="0" fontId="204" fillId="0" borderId="0" xfId="11" applyFont="1" applyBorder="1" applyAlignment="1">
      <alignment vertical="center" wrapText="1"/>
    </xf>
    <xf numFmtId="0" fontId="111" fillId="54" borderId="0" xfId="4" applyFont="1" applyFill="1" applyAlignment="1">
      <alignment horizontal="center" vertical="center"/>
    </xf>
    <xf numFmtId="0" fontId="20" fillId="0" borderId="0" xfId="4" applyFont="1" applyFill="1" applyAlignment="1">
      <alignment vertical="center"/>
    </xf>
    <xf numFmtId="0" fontId="104" fillId="0" borderId="0" xfId="14"/>
    <xf numFmtId="0" fontId="20" fillId="0" borderId="0" xfId="4" applyProtection="1">
      <protection hidden="1"/>
    </xf>
    <xf numFmtId="0" fontId="20" fillId="55" borderId="0" xfId="4" applyFill="1" applyProtection="1">
      <protection hidden="1"/>
    </xf>
    <xf numFmtId="0" fontId="20" fillId="2" borderId="0" xfId="4" applyFont="1" applyFill="1" applyAlignment="1">
      <alignment vertical="center"/>
    </xf>
    <xf numFmtId="0" fontId="20" fillId="55" borderId="0" xfId="4" applyFont="1" applyFill="1" applyAlignment="1">
      <alignment vertical="center"/>
    </xf>
    <xf numFmtId="0" fontId="104" fillId="55" borderId="0" xfId="14" applyFill="1"/>
    <xf numFmtId="0" fontId="215" fillId="55" borderId="0" xfId="4" applyFont="1" applyFill="1" applyAlignment="1">
      <alignment vertical="center"/>
    </xf>
    <xf numFmtId="0" fontId="218" fillId="55" borderId="0" xfId="4" applyFont="1" applyFill="1" applyAlignment="1">
      <alignment vertical="center"/>
    </xf>
    <xf numFmtId="0" fontId="219" fillId="55" borderId="0" xfId="4" applyFont="1" applyFill="1" applyAlignment="1">
      <alignment vertical="center"/>
    </xf>
    <xf numFmtId="0" fontId="220" fillId="24" borderId="0" xfId="14" applyFont="1" applyFill="1" applyAlignment="1">
      <alignment vertical="center"/>
    </xf>
    <xf numFmtId="0" fontId="221" fillId="24" borderId="0" xfId="4" applyFont="1" applyFill="1" applyAlignment="1" applyProtection="1">
      <alignment vertical="center"/>
      <protection hidden="1"/>
    </xf>
    <xf numFmtId="0" fontId="217" fillId="24" borderId="0" xfId="15" applyFont="1" applyFill="1" applyAlignment="1" applyProtection="1">
      <alignment vertical="center"/>
    </xf>
    <xf numFmtId="0" fontId="220" fillId="24" borderId="0" xfId="0" applyFont="1" applyFill="1" applyAlignment="1">
      <alignment vertical="center"/>
    </xf>
    <xf numFmtId="0" fontId="222" fillId="55" borderId="0" xfId="4" applyFont="1" applyFill="1" applyAlignment="1">
      <alignment vertical="center"/>
    </xf>
    <xf numFmtId="0" fontId="223" fillId="55" borderId="0" xfId="4" applyFont="1" applyFill="1" applyAlignment="1">
      <alignment horizontal="right" vertical="center"/>
    </xf>
    <xf numFmtId="0" fontId="224" fillId="55" borderId="0" xfId="14" applyFont="1" applyFill="1" applyAlignment="1">
      <alignment horizontal="left" vertical="center"/>
    </xf>
    <xf numFmtId="0" fontId="224" fillId="55" borderId="0" xfId="14" applyFont="1" applyFill="1" applyAlignment="1">
      <alignment horizontal="right" vertical="center"/>
    </xf>
    <xf numFmtId="0" fontId="224" fillId="55" borderId="0" xfId="14" applyFont="1" applyFill="1" applyAlignment="1">
      <alignment vertical="center"/>
    </xf>
    <xf numFmtId="0" fontId="225" fillId="55" borderId="0" xfId="4" applyFont="1" applyFill="1" applyAlignment="1">
      <alignment vertical="center"/>
    </xf>
    <xf numFmtId="0" fontId="222" fillId="55" borderId="0" xfId="4" applyFont="1" applyFill="1" applyAlignment="1">
      <alignment horizontal="right" vertical="center"/>
    </xf>
    <xf numFmtId="0" fontId="226" fillId="55" borderId="0" xfId="4" applyFont="1" applyFill="1" applyAlignment="1">
      <alignment vertical="center"/>
    </xf>
    <xf numFmtId="0" fontId="227" fillId="55" borderId="0" xfId="4" applyFont="1" applyFill="1" applyAlignment="1">
      <alignment vertical="center"/>
    </xf>
    <xf numFmtId="0" fontId="227" fillId="55" borderId="0" xfId="4" applyFont="1" applyFill="1" applyAlignment="1">
      <alignment vertical="center" wrapText="1"/>
    </xf>
    <xf numFmtId="0" fontId="217" fillId="14" borderId="0" xfId="18" applyFont="1" applyFill="1" applyAlignment="1">
      <alignment horizontal="center" vertical="center"/>
    </xf>
    <xf numFmtId="0" fontId="216" fillId="14" borderId="0" xfId="15" applyFont="1" applyFill="1" applyAlignment="1" applyProtection="1">
      <alignment horizontal="center" vertical="center"/>
    </xf>
    <xf numFmtId="167" fontId="34" fillId="24" borderId="38" xfId="1" applyNumberFormat="1" applyFont="1" applyFill="1" applyBorder="1" applyAlignment="1">
      <alignment horizontal="center" vertical="center"/>
    </xf>
    <xf numFmtId="167" fontId="34" fillId="24" borderId="0" xfId="1" applyNumberFormat="1" applyFont="1" applyFill="1" applyBorder="1" applyAlignment="1">
      <alignment horizontal="center" vertical="center"/>
    </xf>
    <xf numFmtId="0" fontId="34" fillId="14" borderId="0" xfId="1" applyFont="1" applyFill="1" applyBorder="1" applyAlignment="1">
      <alignment horizontal="center" vertical="center"/>
    </xf>
    <xf numFmtId="0" fontId="16" fillId="34" borderId="20" xfId="1" applyFont="1" applyFill="1" applyBorder="1" applyAlignment="1">
      <alignment horizontal="center" vertical="center" wrapText="1"/>
    </xf>
    <xf numFmtId="0" fontId="16" fillId="34" borderId="0" xfId="1" applyFont="1" applyFill="1" applyBorder="1" applyAlignment="1">
      <alignment horizontal="center" vertical="center" wrapText="1"/>
    </xf>
    <xf numFmtId="2" fontId="92" fillId="4" borderId="76" xfId="1" applyNumberFormat="1" applyFont="1" applyFill="1" applyBorder="1" applyAlignment="1">
      <alignment horizontal="center" vertical="center" wrapText="1"/>
    </xf>
    <xf numFmtId="2" fontId="92" fillId="4" borderId="19" xfId="1" applyNumberFormat="1" applyFont="1" applyFill="1" applyBorder="1" applyAlignment="1">
      <alignment horizontal="center" vertical="center" wrapText="1"/>
    </xf>
    <xf numFmtId="2" fontId="130" fillId="4" borderId="20" xfId="1" applyNumberFormat="1" applyFont="1" applyFill="1" applyBorder="1" applyAlignment="1">
      <alignment horizontal="center" vertical="center" wrapText="1"/>
    </xf>
    <xf numFmtId="2" fontId="130" fillId="4" borderId="0" xfId="1" applyNumberFormat="1" applyFont="1" applyFill="1" applyBorder="1" applyAlignment="1">
      <alignment horizontal="center" vertical="center" wrapText="1"/>
    </xf>
    <xf numFmtId="0" fontId="31" fillId="4" borderId="76" xfId="4" applyFont="1" applyFill="1" applyBorder="1" applyAlignment="1" applyProtection="1">
      <alignment horizontal="center" vertical="center"/>
      <protection hidden="1"/>
    </xf>
    <xf numFmtId="0" fontId="31" fillId="4" borderId="19" xfId="4" applyFont="1" applyFill="1" applyBorder="1" applyAlignment="1" applyProtection="1">
      <alignment horizontal="center" vertical="center"/>
      <protection hidden="1"/>
    </xf>
    <xf numFmtId="0" fontId="21" fillId="4" borderId="20" xfId="4" applyFont="1" applyFill="1" applyBorder="1" applyAlignment="1" applyProtection="1">
      <alignment horizontal="center" vertical="center"/>
      <protection hidden="1"/>
    </xf>
    <xf numFmtId="0" fontId="21" fillId="4" borderId="0" xfId="4" applyFont="1" applyFill="1" applyBorder="1" applyAlignment="1" applyProtection="1">
      <alignment horizontal="center" vertical="center"/>
      <protection hidden="1"/>
    </xf>
    <xf numFmtId="0" fontId="73" fillId="0" borderId="9" xfId="1" applyFont="1" applyBorder="1" applyAlignment="1">
      <alignment horizontal="right" vertical="center" wrapText="1"/>
    </xf>
    <xf numFmtId="0" fontId="73" fillId="0" borderId="155" xfId="1" applyFont="1" applyBorder="1" applyAlignment="1">
      <alignment horizontal="right" vertical="center" wrapText="1"/>
    </xf>
    <xf numFmtId="0" fontId="73" fillId="0" borderId="170" xfId="1" applyFont="1" applyBorder="1" applyAlignment="1">
      <alignment horizontal="right" vertical="center" wrapText="1"/>
    </xf>
    <xf numFmtId="1" fontId="84" fillId="31" borderId="9" xfId="1" applyNumberFormat="1" applyFont="1" applyFill="1" applyBorder="1" applyAlignment="1">
      <alignment horizontal="center" vertical="center" wrapText="1"/>
    </xf>
    <xf numFmtId="1" fontId="84" fillId="31" borderId="155" xfId="1" applyNumberFormat="1" applyFont="1" applyFill="1" applyBorder="1" applyAlignment="1">
      <alignment horizontal="center" vertical="center" wrapText="1"/>
    </xf>
    <xf numFmtId="3" fontId="50" fillId="9" borderId="176" xfId="1" applyNumberFormat="1" applyFont="1" applyFill="1" applyBorder="1" applyAlignment="1">
      <alignment horizontal="center" vertical="center"/>
    </xf>
    <xf numFmtId="3" fontId="50" fillId="9" borderId="155" xfId="1" applyNumberFormat="1" applyFont="1" applyFill="1" applyBorder="1" applyAlignment="1">
      <alignment horizontal="center" vertical="center"/>
    </xf>
    <xf numFmtId="3" fontId="15" fillId="4" borderId="155" xfId="1" applyNumberFormat="1" applyFont="1" applyFill="1" applyBorder="1" applyAlignment="1">
      <alignment horizontal="center" vertical="center"/>
    </xf>
    <xf numFmtId="181" fontId="81" fillId="4" borderId="155" xfId="1" applyNumberFormat="1" applyFont="1" applyFill="1" applyBorder="1" applyAlignment="1">
      <alignment horizontal="center" vertical="center"/>
    </xf>
    <xf numFmtId="0" fontId="227" fillId="55" borderId="0" xfId="4" applyFont="1" applyFill="1" applyAlignment="1">
      <alignment horizontal="left" vertical="center" wrapText="1"/>
    </xf>
    <xf numFmtId="181" fontId="81" fillId="4" borderId="174" xfId="1" applyNumberFormat="1" applyFont="1" applyFill="1" applyBorder="1" applyAlignment="1">
      <alignment horizontal="center" vertical="center"/>
    </xf>
    <xf numFmtId="0" fontId="16" fillId="34" borderId="19" xfId="1" applyFont="1" applyFill="1" applyBorder="1" applyAlignment="1">
      <alignment horizontal="center" vertical="center" wrapText="1"/>
    </xf>
    <xf numFmtId="1" fontId="84" fillId="31" borderId="170" xfId="1" applyNumberFormat="1" applyFont="1" applyFill="1" applyBorder="1" applyAlignment="1">
      <alignment horizontal="center" vertical="center" wrapText="1"/>
    </xf>
    <xf numFmtId="2" fontId="160" fillId="4" borderId="134" xfId="1" applyNumberFormat="1" applyFont="1" applyFill="1" applyBorder="1" applyAlignment="1">
      <alignment horizontal="center" vertical="center" wrapText="1"/>
    </xf>
    <xf numFmtId="2" fontId="160" fillId="4" borderId="71" xfId="1" applyNumberFormat="1" applyFont="1" applyFill="1" applyBorder="1" applyAlignment="1">
      <alignment horizontal="center" vertical="center" wrapText="1"/>
    </xf>
    <xf numFmtId="165" fontId="37" fillId="29" borderId="38" xfId="1" applyNumberFormat="1" applyFont="1" applyFill="1" applyBorder="1" applyAlignment="1">
      <alignment horizontal="center" vertical="center" wrapText="1"/>
    </xf>
    <xf numFmtId="165" fontId="37" fillId="29" borderId="0" xfId="1" applyNumberFormat="1" applyFont="1" applyFill="1" applyBorder="1" applyAlignment="1">
      <alignment horizontal="center" vertical="center" wrapText="1"/>
    </xf>
    <xf numFmtId="165" fontId="34" fillId="21" borderId="38" xfId="1" applyNumberFormat="1" applyFont="1" applyFill="1" applyBorder="1" applyAlignment="1">
      <alignment horizontal="center" vertical="center" wrapText="1"/>
    </xf>
    <xf numFmtId="165" fontId="34" fillId="21" borderId="0" xfId="1" applyNumberFormat="1" applyFont="1" applyFill="1" applyBorder="1" applyAlignment="1">
      <alignment horizontal="center" vertical="center" wrapText="1"/>
    </xf>
    <xf numFmtId="165" fontId="110" fillId="10" borderId="38" xfId="1" applyNumberFormat="1" applyFont="1" applyFill="1" applyBorder="1" applyAlignment="1">
      <alignment horizontal="center" vertical="center" wrapText="1"/>
    </xf>
    <xf numFmtId="165" fontId="110" fillId="10" borderId="0" xfId="1" applyNumberFormat="1" applyFont="1" applyFill="1" applyBorder="1" applyAlignment="1">
      <alignment horizontal="center" vertical="center" wrapText="1"/>
    </xf>
    <xf numFmtId="0" fontId="75" fillId="14" borderId="108" xfId="1" applyFont="1" applyFill="1" applyBorder="1" applyAlignment="1">
      <alignment horizontal="center" vertical="center"/>
    </xf>
    <xf numFmtId="0" fontId="75" fillId="14" borderId="24" xfId="1" applyFont="1" applyFill="1" applyBorder="1" applyAlignment="1">
      <alignment horizontal="center" vertical="center"/>
    </xf>
    <xf numFmtId="0" fontId="75" fillId="14" borderId="77" xfId="1" applyFont="1" applyFill="1" applyBorder="1" applyAlignment="1">
      <alignment horizontal="center" vertical="center"/>
    </xf>
    <xf numFmtId="0" fontId="75" fillId="14" borderId="18" xfId="1" applyFont="1" applyFill="1" applyBorder="1" applyAlignment="1">
      <alignment horizontal="center" vertical="center"/>
    </xf>
    <xf numFmtId="0" fontId="75" fillId="14" borderId="12" xfId="1" applyFont="1" applyFill="1" applyBorder="1" applyAlignment="1">
      <alignment horizontal="center" vertical="center"/>
    </xf>
    <xf numFmtId="0" fontId="75" fillId="14" borderId="143" xfId="1" applyFont="1" applyFill="1" applyBorder="1" applyAlignment="1">
      <alignment horizontal="center" vertical="center"/>
    </xf>
    <xf numFmtId="0" fontId="16" fillId="34" borderId="31" xfId="1" applyFont="1" applyFill="1" applyBorder="1" applyAlignment="1">
      <alignment horizontal="center" vertical="center"/>
    </xf>
    <xf numFmtId="0" fontId="16" fillId="34" borderId="24" xfId="1" applyFont="1" applyFill="1" applyBorder="1" applyAlignment="1">
      <alignment horizontal="center" vertical="center"/>
    </xf>
    <xf numFmtId="188" fontId="16" fillId="34" borderId="76" xfId="1" applyNumberFormat="1" applyFont="1" applyFill="1" applyBorder="1" applyAlignment="1">
      <alignment horizontal="center" vertical="center"/>
    </xf>
    <xf numFmtId="188" fontId="16" fillId="34" borderId="0" xfId="1" applyNumberFormat="1" applyFont="1" applyFill="1" applyBorder="1" applyAlignment="1">
      <alignment horizontal="center" vertical="center"/>
    </xf>
    <xf numFmtId="2" fontId="92" fillId="4" borderId="24" xfId="1" applyNumberFormat="1" applyFont="1" applyFill="1" applyBorder="1" applyAlignment="1">
      <alignment horizontal="center" vertical="center" wrapText="1"/>
    </xf>
    <xf numFmtId="2" fontId="92" fillId="4" borderId="0" xfId="1" applyNumberFormat="1" applyFont="1" applyFill="1" applyBorder="1" applyAlignment="1">
      <alignment horizontal="center" vertical="center" wrapText="1"/>
    </xf>
    <xf numFmtId="0" fontId="16" fillId="34" borderId="78" xfId="1" applyFont="1" applyFill="1" applyBorder="1" applyAlignment="1">
      <alignment horizontal="center" vertical="center" wrapText="1"/>
    </xf>
    <xf numFmtId="0" fontId="16" fillId="34" borderId="137" xfId="1" applyFont="1" applyFill="1" applyBorder="1" applyAlignment="1">
      <alignment horizontal="center" vertical="center" wrapText="1"/>
    </xf>
    <xf numFmtId="0" fontId="16" fillId="34" borderId="138" xfId="1" applyFont="1" applyFill="1" applyBorder="1" applyAlignment="1">
      <alignment horizontal="center" vertical="center" wrapText="1"/>
    </xf>
    <xf numFmtId="0" fontId="16" fillId="34" borderId="49" xfId="1" applyFont="1" applyFill="1" applyBorder="1" applyAlignment="1">
      <alignment horizontal="center" vertical="center" wrapText="1"/>
    </xf>
    <xf numFmtId="0" fontId="16" fillId="34" borderId="107" xfId="1" applyFont="1" applyFill="1" applyBorder="1" applyAlignment="1">
      <alignment horizontal="center" vertical="center" wrapText="1"/>
    </xf>
    <xf numFmtId="0" fontId="16" fillId="34" borderId="46" xfId="1" applyFont="1" applyFill="1" applyBorder="1" applyAlignment="1">
      <alignment horizontal="center" vertical="center" wrapText="1"/>
    </xf>
    <xf numFmtId="0" fontId="56" fillId="14" borderId="85" xfId="1" applyFont="1" applyFill="1" applyBorder="1" applyAlignment="1">
      <alignment horizontal="left" vertical="center"/>
    </xf>
    <xf numFmtId="0" fontId="56" fillId="14" borderId="19" xfId="1" applyFont="1" applyFill="1" applyBorder="1" applyAlignment="1">
      <alignment horizontal="left" vertical="center"/>
    </xf>
    <xf numFmtId="0" fontId="56" fillId="14" borderId="84" xfId="1" applyFont="1" applyFill="1" applyBorder="1" applyAlignment="1">
      <alignment horizontal="left" vertical="center"/>
    </xf>
    <xf numFmtId="0" fontId="16" fillId="6" borderId="38" xfId="1" applyFont="1" applyFill="1" applyBorder="1" applyAlignment="1">
      <alignment horizontal="center" vertical="center" wrapText="1"/>
    </xf>
    <xf numFmtId="0" fontId="16" fillId="6" borderId="40" xfId="1" applyFont="1" applyFill="1" applyBorder="1" applyAlignment="1">
      <alignment horizontal="center" vertical="center" wrapText="1"/>
    </xf>
    <xf numFmtId="0" fontId="16" fillId="5" borderId="4" xfId="1" applyFont="1" applyFill="1" applyBorder="1" applyAlignment="1">
      <alignment horizontal="center" vertical="center" wrapText="1"/>
    </xf>
    <xf numFmtId="0" fontId="16" fillId="5" borderId="11" xfId="1" applyFont="1" applyFill="1" applyBorder="1" applyAlignment="1">
      <alignment horizontal="center" vertical="center" wrapText="1"/>
    </xf>
    <xf numFmtId="0" fontId="72" fillId="0" borderId="16" xfId="1" applyFont="1" applyFill="1" applyBorder="1" applyAlignment="1">
      <alignment horizontal="center" vertical="center"/>
    </xf>
    <xf numFmtId="0" fontId="72" fillId="0" borderId="15" xfId="1" applyFont="1" applyFill="1" applyBorder="1" applyAlignment="1">
      <alignment horizontal="center" vertical="center"/>
    </xf>
    <xf numFmtId="0" fontId="72" fillId="0" borderId="14" xfId="1" applyFont="1" applyFill="1" applyBorder="1" applyAlignment="1">
      <alignment horizontal="center" vertical="center"/>
    </xf>
    <xf numFmtId="0" fontId="38" fillId="2" borderId="8" xfId="1" applyFont="1" applyFill="1" applyBorder="1" applyAlignment="1">
      <alignment horizontal="center" vertical="center"/>
    </xf>
    <xf numFmtId="0" fontId="38" fillId="2" borderId="7" xfId="1" applyFont="1" applyFill="1" applyBorder="1" applyAlignment="1">
      <alignment horizontal="center" vertical="center"/>
    </xf>
    <xf numFmtId="0" fontId="38" fillId="2" borderId="13" xfId="1" applyFont="1" applyFill="1" applyBorder="1" applyAlignment="1">
      <alignment horizontal="center" vertical="center"/>
    </xf>
    <xf numFmtId="0" fontId="17" fillId="13" borderId="38" xfId="1" applyFont="1" applyFill="1" applyBorder="1" applyAlignment="1">
      <alignment horizontal="center" vertical="center" wrapText="1"/>
    </xf>
    <xf numFmtId="0" fontId="17" fillId="13" borderId="40" xfId="1" applyFont="1" applyFill="1" applyBorder="1" applyAlignment="1">
      <alignment horizontal="center" vertical="center" wrapText="1"/>
    </xf>
    <xf numFmtId="0" fontId="16" fillId="11" borderId="0" xfId="1" applyFont="1" applyFill="1" applyBorder="1" applyAlignment="1">
      <alignment horizontal="center" vertical="center" wrapText="1"/>
    </xf>
    <xf numFmtId="0" fontId="16" fillId="11" borderId="12" xfId="1" applyFont="1" applyFill="1" applyBorder="1" applyAlignment="1">
      <alignment horizontal="center" vertical="center" wrapText="1"/>
    </xf>
    <xf numFmtId="0" fontId="17" fillId="10" borderId="0" xfId="1" applyFont="1" applyFill="1" applyBorder="1" applyAlignment="1">
      <alignment horizontal="center" vertical="center" wrapText="1"/>
    </xf>
    <xf numFmtId="0" fontId="17" fillId="10" borderId="12" xfId="1" applyFont="1" applyFill="1" applyBorder="1" applyAlignment="1">
      <alignment horizontal="center" vertical="center" wrapText="1"/>
    </xf>
    <xf numFmtId="0" fontId="16" fillId="9" borderId="0" xfId="1" applyFont="1" applyFill="1" applyBorder="1" applyAlignment="1">
      <alignment horizontal="center" vertical="center" wrapText="1"/>
    </xf>
    <xf numFmtId="0" fontId="16" fillId="9" borderId="12" xfId="1" applyFont="1" applyFill="1" applyBorder="1" applyAlignment="1">
      <alignment horizontal="center" vertical="center" wrapText="1"/>
    </xf>
    <xf numFmtId="0" fontId="16" fillId="8" borderId="0" xfId="1" applyFont="1" applyFill="1" applyBorder="1" applyAlignment="1">
      <alignment horizontal="center" vertical="center" wrapText="1"/>
    </xf>
    <xf numFmtId="0" fontId="16" fillId="8" borderId="12" xfId="1" applyFont="1" applyFill="1" applyBorder="1" applyAlignment="1">
      <alignment horizontal="center" vertical="center" wrapText="1"/>
    </xf>
    <xf numFmtId="0" fontId="16" fillId="7" borderId="39" xfId="1" applyFont="1" applyFill="1" applyBorder="1" applyAlignment="1">
      <alignment horizontal="center" vertical="center" wrapText="1"/>
    </xf>
    <xf numFmtId="0" fontId="16" fillId="7" borderId="56" xfId="1" applyFont="1" applyFill="1" applyBorder="1" applyAlignment="1">
      <alignment horizontal="center" vertical="center" wrapText="1"/>
    </xf>
    <xf numFmtId="2" fontId="84" fillId="24" borderId="0" xfId="1" applyNumberFormat="1" applyFont="1" applyFill="1" applyBorder="1" applyAlignment="1">
      <alignment horizontal="center" vertical="center" wrapText="1"/>
    </xf>
    <xf numFmtId="2" fontId="85" fillId="24" borderId="0" xfId="1" applyNumberFormat="1" applyFont="1" applyFill="1" applyBorder="1" applyAlignment="1">
      <alignment horizontal="center" vertical="center" wrapText="1"/>
    </xf>
    <xf numFmtId="2" fontId="43" fillId="24" borderId="0" xfId="1" applyNumberFormat="1" applyFont="1" applyFill="1" applyBorder="1" applyAlignment="1">
      <alignment horizontal="center" vertical="center" wrapText="1"/>
    </xf>
    <xf numFmtId="2" fontId="42" fillId="24" borderId="0" xfId="1" applyNumberFormat="1" applyFont="1" applyFill="1" applyBorder="1" applyAlignment="1">
      <alignment horizontal="center" vertical="center" wrapText="1"/>
    </xf>
    <xf numFmtId="2" fontId="16" fillId="24" borderId="0" xfId="1" applyNumberFormat="1" applyFont="1" applyFill="1" applyBorder="1" applyAlignment="1">
      <alignment horizontal="center" vertical="center" wrapText="1"/>
    </xf>
    <xf numFmtId="2" fontId="14" fillId="24" borderId="19" xfId="1" applyNumberFormat="1" applyFont="1" applyFill="1" applyBorder="1" applyAlignment="1">
      <alignment horizontal="center" vertical="center" wrapText="1"/>
    </xf>
    <xf numFmtId="170" fontId="7" fillId="2" borderId="38" xfId="1" applyNumberFormat="1" applyFont="1" applyFill="1" applyBorder="1" applyAlignment="1">
      <alignment horizontal="center" vertical="center"/>
    </xf>
    <xf numFmtId="170" fontId="7" fillId="2" borderId="0" xfId="1" applyNumberFormat="1" applyFont="1" applyFill="1" applyBorder="1" applyAlignment="1">
      <alignment horizontal="center" vertical="center"/>
    </xf>
    <xf numFmtId="49" fontId="77" fillId="26" borderId="35" xfId="1" applyNumberFormat="1" applyFont="1" applyFill="1" applyBorder="1" applyAlignment="1" applyProtection="1">
      <alignment horizontal="center" vertical="center"/>
      <protection locked="0"/>
    </xf>
    <xf numFmtId="49" fontId="70" fillId="2" borderId="0" xfId="1" applyNumberFormat="1" applyFont="1" applyFill="1" applyBorder="1" applyAlignment="1">
      <alignment horizontal="center" vertical="center" wrapText="1"/>
    </xf>
    <xf numFmtId="165" fontId="123" fillId="37" borderId="111" xfId="2" applyNumberFormat="1" applyFont="1" applyFill="1" applyBorder="1" applyAlignment="1" applyProtection="1">
      <alignment horizontal="center" vertical="center"/>
      <protection locked="0"/>
    </xf>
    <xf numFmtId="165" fontId="50" fillId="37" borderId="111" xfId="2" applyNumberFormat="1" applyFont="1" applyFill="1" applyBorder="1" applyAlignment="1" applyProtection="1">
      <alignment horizontal="center" vertical="center"/>
      <protection locked="0"/>
    </xf>
    <xf numFmtId="165" fontId="123" fillId="31" borderId="0" xfId="2" applyNumberFormat="1" applyFont="1" applyFill="1" applyBorder="1" applyAlignment="1" applyProtection="1">
      <alignment horizontal="center" vertical="center"/>
      <protection locked="0"/>
    </xf>
    <xf numFmtId="165" fontId="50" fillId="31" borderId="0" xfId="2" applyNumberFormat="1" applyFont="1" applyFill="1" applyBorder="1" applyAlignment="1" applyProtection="1">
      <alignment horizontal="center" vertical="center"/>
      <protection locked="0"/>
    </xf>
    <xf numFmtId="164" fontId="73" fillId="2" borderId="0" xfId="2" applyNumberFormat="1" applyFont="1" applyFill="1" applyAlignment="1">
      <alignment horizontal="center" vertical="center"/>
    </xf>
    <xf numFmtId="0" fontId="126" fillId="0" borderId="52" xfId="0" applyFont="1" applyBorder="1" applyAlignment="1">
      <alignment horizontal="left" vertical="center"/>
    </xf>
    <xf numFmtId="0" fontId="126" fillId="0" borderId="9" xfId="0" applyFont="1" applyBorder="1" applyAlignment="1">
      <alignment horizontal="left" vertical="center"/>
    </xf>
    <xf numFmtId="0" fontId="126" fillId="0" borderId="114" xfId="0" applyFont="1" applyBorder="1" applyAlignment="1">
      <alignment horizontal="left" vertical="center"/>
    </xf>
    <xf numFmtId="0" fontId="126" fillId="0" borderId="87" xfId="0" applyFont="1" applyBorder="1" applyAlignment="1">
      <alignment horizontal="left" vertical="center"/>
    </xf>
    <xf numFmtId="0" fontId="129" fillId="2" borderId="9" xfId="13" applyFont="1" applyFill="1" applyBorder="1" applyAlignment="1">
      <alignment horizontal="left" vertical="center"/>
    </xf>
    <xf numFmtId="0" fontId="129" fillId="2" borderId="114" xfId="13" applyFont="1" applyFill="1" applyBorder="1" applyAlignment="1">
      <alignment horizontal="left" vertical="center"/>
    </xf>
    <xf numFmtId="0" fontId="129" fillId="2" borderId="115" xfId="13" applyFont="1" applyFill="1" applyBorder="1" applyAlignment="1">
      <alignment horizontal="left" vertical="center"/>
    </xf>
    <xf numFmtId="165" fontId="8" fillId="2" borderId="24" xfId="2" applyNumberFormat="1" applyFont="1" applyFill="1" applyBorder="1" applyAlignment="1" applyProtection="1">
      <alignment horizontal="center" vertical="center"/>
      <protection locked="0"/>
    </xf>
    <xf numFmtId="0" fontId="14" fillId="0" borderId="49" xfId="9" applyFont="1" applyBorder="1" applyAlignment="1">
      <alignment horizontal="center" vertical="center" wrapText="1"/>
    </xf>
    <xf numFmtId="0" fontId="14" fillId="0" borderId="44" xfId="9" applyFont="1" applyBorder="1" applyAlignment="1">
      <alignment horizontal="center" vertical="center" wrapText="1"/>
    </xf>
    <xf numFmtId="0" fontId="16" fillId="0" borderId="108" xfId="9" applyFont="1" applyBorder="1" applyAlignment="1">
      <alignment horizontal="center" vertical="center" wrapText="1"/>
    </xf>
    <xf numFmtId="0" fontId="16" fillId="0" borderId="24" xfId="9" applyFont="1" applyBorder="1" applyAlignment="1">
      <alignment horizontal="center" vertical="center" wrapText="1"/>
    </xf>
    <xf numFmtId="0" fontId="16" fillId="0" borderId="85" xfId="9" applyFont="1" applyBorder="1" applyAlignment="1">
      <alignment horizontal="center" vertical="center" wrapText="1"/>
    </xf>
    <xf numFmtId="0" fontId="16" fillId="0" borderId="18"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7" xfId="9" applyFont="1" applyBorder="1" applyAlignment="1">
      <alignment horizontal="center" vertical="center" wrapText="1"/>
    </xf>
    <xf numFmtId="0" fontId="16" fillId="0" borderId="58" xfId="9" applyFont="1" applyBorder="1" applyAlignment="1">
      <alignment horizontal="center" vertical="center" wrapText="1"/>
    </xf>
    <xf numFmtId="0" fontId="16" fillId="0" borderId="56" xfId="9" applyFont="1" applyBorder="1" applyAlignment="1">
      <alignment horizontal="center" vertical="center" wrapText="1"/>
    </xf>
    <xf numFmtId="0" fontId="53" fillId="2" borderId="114" xfId="2" applyFont="1" applyFill="1" applyBorder="1" applyAlignment="1">
      <alignment horizontal="center" vertical="center"/>
    </xf>
    <xf numFmtId="0" fontId="53" fillId="2" borderId="87" xfId="2" applyFont="1" applyFill="1" applyBorder="1" applyAlignment="1">
      <alignment horizontal="center" vertical="center"/>
    </xf>
    <xf numFmtId="0" fontId="53" fillId="2" borderId="103" xfId="2" applyFont="1" applyFill="1" applyBorder="1" applyAlignment="1">
      <alignment horizontal="center" vertical="center"/>
    </xf>
    <xf numFmtId="0" fontId="53" fillId="2" borderId="104" xfId="2" applyFont="1" applyFill="1" applyBorder="1" applyAlignment="1">
      <alignment horizontal="center" vertical="center"/>
    </xf>
    <xf numFmtId="0" fontId="73" fillId="2" borderId="109" xfId="2" applyFont="1" applyFill="1" applyBorder="1" applyAlignment="1">
      <alignment horizontal="center" vertical="center" wrapText="1"/>
    </xf>
    <xf numFmtId="0" fontId="73" fillId="2" borderId="7" xfId="2" applyFont="1" applyFill="1" applyBorder="1" applyAlignment="1">
      <alignment horizontal="center" vertical="center" wrapText="1"/>
    </xf>
    <xf numFmtId="0" fontId="16" fillId="0" borderId="49" xfId="9" applyFont="1" applyBorder="1" applyAlignment="1">
      <alignment horizontal="center" vertical="center" wrapText="1"/>
    </xf>
    <xf numFmtId="0" fontId="16" fillId="0" borderId="44" xfId="9" applyFont="1" applyBorder="1" applyAlignment="1">
      <alignment horizontal="center" vertical="center" wrapText="1"/>
    </xf>
    <xf numFmtId="0" fontId="96" fillId="0" borderId="49" xfId="9" applyFont="1" applyBorder="1" applyAlignment="1">
      <alignment horizontal="center" vertical="center" wrapText="1"/>
    </xf>
    <xf numFmtId="0" fontId="96" fillId="0" borderId="44" xfId="9" applyFont="1" applyBorder="1" applyAlignment="1">
      <alignment horizontal="center" vertical="center" wrapText="1"/>
    </xf>
    <xf numFmtId="0" fontId="29" fillId="0" borderId="49" xfId="9" applyFont="1" applyBorder="1" applyAlignment="1">
      <alignment horizontal="center" vertical="center" wrapText="1"/>
    </xf>
    <xf numFmtId="0" fontId="29" fillId="0" borderId="44" xfId="9" applyFont="1" applyBorder="1" applyAlignment="1">
      <alignment horizontal="center" vertical="center" wrapText="1"/>
    </xf>
    <xf numFmtId="0" fontId="73" fillId="37" borderId="0" xfId="5" applyFont="1" applyFill="1" applyAlignment="1" applyProtection="1">
      <alignment horizontal="left" vertical="center" wrapText="1"/>
      <protection locked="0"/>
    </xf>
    <xf numFmtId="0" fontId="54" fillId="2" borderId="103" xfId="2" applyFont="1" applyFill="1" applyBorder="1" applyAlignment="1">
      <alignment horizontal="center" vertical="center"/>
    </xf>
    <xf numFmtId="0" fontId="54" fillId="2" borderId="104" xfId="2" applyFont="1" applyFill="1" applyBorder="1" applyAlignment="1">
      <alignment horizontal="center" vertical="center"/>
    </xf>
    <xf numFmtId="14" fontId="123" fillId="37" borderId="0" xfId="5" applyNumberFormat="1" applyFont="1" applyFill="1" applyAlignment="1" applyProtection="1">
      <alignment horizontal="center" vertical="center"/>
      <protection locked="0"/>
    </xf>
    <xf numFmtId="0" fontId="54" fillId="2" borderId="114" xfId="2" applyFont="1" applyFill="1" applyBorder="1" applyAlignment="1">
      <alignment horizontal="center" vertical="center"/>
    </xf>
    <xf numFmtId="0" fontId="54" fillId="2" borderId="87" xfId="2" applyFont="1" applyFill="1" applyBorder="1" applyAlignment="1">
      <alignment horizontal="center" vertical="center"/>
    </xf>
    <xf numFmtId="0" fontId="123" fillId="37" borderId="0" xfId="5" applyFont="1" applyFill="1" applyAlignment="1" applyProtection="1">
      <alignment horizontal="left" vertical="center"/>
      <protection locked="0"/>
    </xf>
    <xf numFmtId="0" fontId="37" fillId="2" borderId="0" xfId="5" applyFont="1" applyFill="1" applyAlignment="1" applyProtection="1">
      <alignment horizontal="left" vertical="center"/>
      <protection locked="0"/>
    </xf>
    <xf numFmtId="0" fontId="119" fillId="37" borderId="0" xfId="5" applyFont="1" applyFill="1" applyAlignment="1" applyProtection="1">
      <alignment horizontal="left" vertical="center" wrapText="1"/>
      <protection locked="0"/>
    </xf>
    <xf numFmtId="0" fontId="7" fillId="2" borderId="24" xfId="2" applyFont="1" applyFill="1" applyBorder="1" applyAlignment="1" applyProtection="1">
      <alignment horizontal="left" vertical="center"/>
      <protection locked="0"/>
    </xf>
    <xf numFmtId="0" fontId="7" fillId="2" borderId="58" xfId="2" applyFont="1" applyFill="1" applyBorder="1" applyAlignment="1" applyProtection="1">
      <alignment horizontal="left" vertical="center"/>
      <protection locked="0"/>
    </xf>
    <xf numFmtId="0" fontId="73" fillId="2" borderId="24" xfId="2" applyFont="1" applyFill="1" applyBorder="1" applyAlignment="1" applyProtection="1">
      <alignment horizontal="right" vertical="center"/>
      <protection locked="0"/>
    </xf>
    <xf numFmtId="0" fontId="54" fillId="2" borderId="0" xfId="2" applyFont="1" applyFill="1" applyBorder="1" applyAlignment="1">
      <alignment horizontal="center" vertical="center"/>
    </xf>
    <xf numFmtId="0" fontId="14" fillId="2" borderId="0" xfId="2" applyFont="1" applyFill="1" applyBorder="1" applyAlignment="1">
      <alignment horizontal="center" vertical="center"/>
    </xf>
    <xf numFmtId="0" fontId="123" fillId="37" borderId="0" xfId="5" applyFont="1" applyFill="1" applyBorder="1" applyAlignment="1">
      <alignment horizontal="left" vertical="center"/>
    </xf>
    <xf numFmtId="0" fontId="131" fillId="2" borderId="0" xfId="5" applyFont="1" applyFill="1" applyAlignment="1">
      <alignment horizontal="left" vertical="center"/>
    </xf>
    <xf numFmtId="0" fontId="120" fillId="2" borderId="0" xfId="2" applyFont="1" applyFill="1" applyBorder="1" applyAlignment="1">
      <alignment horizontal="center" vertical="center"/>
    </xf>
    <xf numFmtId="0" fontId="83" fillId="2" borderId="0" xfId="9" applyFont="1" applyFill="1" applyBorder="1" applyAlignment="1">
      <alignment horizontal="center" vertical="center"/>
    </xf>
    <xf numFmtId="0" fontId="121" fillId="37" borderId="100" xfId="2" applyFont="1" applyFill="1" applyBorder="1" applyAlignment="1" applyProtection="1">
      <alignment horizontal="center" vertical="center"/>
      <protection locked="0"/>
    </xf>
    <xf numFmtId="0" fontId="121" fillId="37" borderId="101" xfId="2" applyFont="1" applyFill="1" applyBorder="1" applyAlignment="1" applyProtection="1">
      <alignment horizontal="center" vertical="center"/>
      <protection locked="0"/>
    </xf>
    <xf numFmtId="0" fontId="53" fillId="2" borderId="0" xfId="2" applyFont="1" applyFill="1" applyBorder="1" applyAlignment="1">
      <alignment horizontal="center" vertical="center"/>
    </xf>
    <xf numFmtId="0" fontId="6" fillId="2" borderId="0" xfId="2" applyFont="1" applyFill="1" applyBorder="1" applyAlignment="1">
      <alignment horizontal="center" vertical="center"/>
    </xf>
    <xf numFmtId="2" fontId="156" fillId="4" borderId="38" xfId="1" applyNumberFormat="1" applyFont="1" applyFill="1" applyBorder="1" applyAlignment="1">
      <alignment horizontal="center" vertical="center" wrapText="1"/>
    </xf>
    <xf numFmtId="2" fontId="16" fillId="24" borderId="0" xfId="1" applyNumberFormat="1" applyFont="1" applyFill="1" applyBorder="1" applyAlignment="1">
      <alignment horizontal="center" wrapText="1"/>
    </xf>
    <xf numFmtId="2" fontId="41" fillId="23" borderId="0" xfId="1" applyNumberFormat="1" applyFont="1" applyFill="1" applyBorder="1" applyAlignment="1">
      <alignment horizontal="center" vertical="center" wrapText="1"/>
    </xf>
    <xf numFmtId="2" fontId="16" fillId="48" borderId="39" xfId="1" applyNumberFormat="1" applyFont="1" applyFill="1" applyBorder="1" applyAlignment="1">
      <alignment horizontal="center"/>
    </xf>
    <xf numFmtId="2" fontId="14" fillId="6" borderId="38" xfId="1" applyNumberFormat="1" applyFont="1" applyFill="1" applyBorder="1" applyAlignment="1">
      <alignment horizontal="center" vertical="center" wrapText="1"/>
    </xf>
    <xf numFmtId="2" fontId="10" fillId="6" borderId="0" xfId="1" applyNumberFormat="1" applyFont="1" applyFill="1" applyBorder="1" applyAlignment="1">
      <alignment horizontal="center" vertical="center" wrapText="1"/>
    </xf>
    <xf numFmtId="2" fontId="44" fillId="5" borderId="38" xfId="1" applyNumberFormat="1" applyFont="1" applyFill="1" applyBorder="1" applyAlignment="1">
      <alignment horizontal="center" vertical="center" wrapText="1"/>
    </xf>
    <xf numFmtId="2" fontId="39" fillId="5" borderId="0" xfId="1" applyNumberFormat="1" applyFont="1" applyFill="1" applyBorder="1" applyAlignment="1">
      <alignment horizontal="center" vertical="center" wrapText="1"/>
    </xf>
    <xf numFmtId="0" fontId="119" fillId="2" borderId="0" xfId="2" applyFont="1" applyFill="1" applyAlignment="1">
      <alignment horizontal="center" vertical="center"/>
    </xf>
    <xf numFmtId="2" fontId="14" fillId="9" borderId="38" xfId="1" applyNumberFormat="1" applyFont="1" applyFill="1" applyBorder="1" applyAlignment="1">
      <alignment horizontal="center" vertical="center" wrapText="1"/>
    </xf>
    <xf numFmtId="2" fontId="10" fillId="9" borderId="0" xfId="1" applyNumberFormat="1" applyFont="1" applyFill="1" applyBorder="1" applyAlignment="1">
      <alignment horizontal="center" vertical="center" wrapText="1"/>
    </xf>
    <xf numFmtId="2" fontId="14" fillId="8" borderId="38" xfId="1" applyNumberFormat="1" applyFont="1" applyFill="1" applyBorder="1" applyAlignment="1">
      <alignment horizontal="center" vertical="center" wrapText="1"/>
    </xf>
    <xf numFmtId="2" fontId="10" fillId="8" borderId="0" xfId="1" applyNumberFormat="1" applyFont="1" applyFill="1" applyBorder="1" applyAlignment="1">
      <alignment horizontal="center" vertical="center" wrapText="1"/>
    </xf>
    <xf numFmtId="2" fontId="14" fillId="7" borderId="38" xfId="1" applyNumberFormat="1" applyFont="1" applyFill="1" applyBorder="1" applyAlignment="1">
      <alignment horizontal="center" vertical="center" wrapText="1"/>
    </xf>
    <xf numFmtId="2" fontId="10" fillId="7" borderId="0" xfId="1" applyNumberFormat="1" applyFont="1" applyFill="1" applyBorder="1" applyAlignment="1">
      <alignment horizontal="center" vertical="center" wrapText="1"/>
    </xf>
    <xf numFmtId="2" fontId="44" fillId="13" borderId="38" xfId="1" applyNumberFormat="1" applyFont="1" applyFill="1" applyBorder="1" applyAlignment="1">
      <alignment horizontal="center" vertical="center" wrapText="1"/>
    </xf>
    <xf numFmtId="2" fontId="159" fillId="13" borderId="0" xfId="1" applyNumberFormat="1" applyFont="1" applyFill="1" applyBorder="1" applyAlignment="1">
      <alignment horizontal="center" vertical="center" wrapText="1"/>
    </xf>
    <xf numFmtId="2" fontId="14" fillId="11" borderId="38" xfId="1" applyNumberFormat="1" applyFont="1" applyFill="1" applyBorder="1" applyAlignment="1">
      <alignment horizontal="center" vertical="center" wrapText="1"/>
    </xf>
    <xf numFmtId="2" fontId="10" fillId="11" borderId="0" xfId="1" applyNumberFormat="1" applyFont="1" applyFill="1" applyBorder="1" applyAlignment="1">
      <alignment horizontal="center" vertical="center" wrapText="1"/>
    </xf>
    <xf numFmtId="2" fontId="44" fillId="10" borderId="38" xfId="1" applyNumberFormat="1" applyFont="1" applyFill="1" applyBorder="1" applyAlignment="1">
      <alignment horizontal="center" vertical="center" wrapText="1"/>
    </xf>
    <xf numFmtId="2" fontId="39" fillId="10" borderId="0" xfId="1" applyNumberFormat="1" applyFont="1" applyFill="1" applyBorder="1" applyAlignment="1">
      <alignment horizontal="center" vertical="center" wrapText="1"/>
    </xf>
    <xf numFmtId="2" fontId="6" fillId="24" borderId="118" xfId="1" applyNumberFormat="1" applyFont="1" applyFill="1" applyBorder="1" applyAlignment="1">
      <alignment horizontal="center" vertical="center" wrapText="1"/>
    </xf>
    <xf numFmtId="2" fontId="6" fillId="24" borderId="107" xfId="1" applyNumberFormat="1" applyFont="1" applyFill="1" applyBorder="1" applyAlignment="1">
      <alignment horizontal="center" vertical="center" wrapText="1"/>
    </xf>
    <xf numFmtId="166" fontId="10" fillId="25" borderId="0" xfId="1" applyNumberFormat="1" applyFont="1" applyFill="1" applyBorder="1" applyAlignment="1">
      <alignment horizontal="center" vertical="center"/>
    </xf>
    <xf numFmtId="0" fontId="16" fillId="5" borderId="0" xfId="1" applyFont="1" applyFill="1" applyBorder="1" applyAlignment="1">
      <alignment horizontal="center" vertical="center" wrapText="1"/>
    </xf>
    <xf numFmtId="0" fontId="16" fillId="5" borderId="12" xfId="1" applyFont="1" applyFill="1" applyBorder="1" applyAlignment="1">
      <alignment horizontal="center" vertical="center" wrapText="1"/>
    </xf>
    <xf numFmtId="1" fontId="91" fillId="2" borderId="75" xfId="6" applyNumberFormat="1" applyFont="1" applyFill="1" applyBorder="1" applyAlignment="1">
      <alignment horizontal="center" vertical="center" wrapText="1"/>
    </xf>
    <xf numFmtId="187" fontId="86" fillId="4" borderId="75" xfId="2" applyNumberFormat="1" applyFont="1" applyFill="1" applyBorder="1" applyAlignment="1">
      <alignment horizontal="center" vertical="center"/>
    </xf>
    <xf numFmtId="187" fontId="86" fillId="4" borderId="69" xfId="2" applyNumberFormat="1" applyFont="1" applyFill="1" applyBorder="1" applyAlignment="1">
      <alignment horizontal="center" vertical="center"/>
    </xf>
    <xf numFmtId="0" fontId="17" fillId="13" borderId="0" xfId="1" applyFont="1" applyFill="1" applyBorder="1" applyAlignment="1">
      <alignment horizontal="center" vertical="center" wrapText="1"/>
    </xf>
    <xf numFmtId="0" fontId="17" fillId="13" borderId="12" xfId="1" applyFont="1" applyFill="1" applyBorder="1" applyAlignment="1">
      <alignment horizontal="center" vertical="center" wrapText="1"/>
    </xf>
    <xf numFmtId="0" fontId="46" fillId="8" borderId="24" xfId="1" applyFont="1" applyFill="1" applyBorder="1" applyAlignment="1">
      <alignment horizontal="center" vertical="center"/>
    </xf>
    <xf numFmtId="0" fontId="46" fillId="8" borderId="58" xfId="1" applyFont="1" applyFill="1" applyBorder="1" applyAlignment="1">
      <alignment horizontal="center" vertical="center"/>
    </xf>
    <xf numFmtId="0" fontId="54" fillId="7" borderId="24" xfId="1" applyFont="1" applyFill="1" applyBorder="1" applyAlignment="1">
      <alignment horizontal="center" vertical="center"/>
    </xf>
    <xf numFmtId="0" fontId="54" fillId="7" borderId="58" xfId="1" applyFont="1" applyFill="1" applyBorder="1" applyAlignment="1">
      <alignment horizontal="center" vertical="center"/>
    </xf>
    <xf numFmtId="0" fontId="54" fillId="6" borderId="24" xfId="1" applyFont="1" applyFill="1" applyBorder="1" applyAlignment="1">
      <alignment horizontal="center" vertical="center"/>
    </xf>
    <xf numFmtId="0" fontId="54" fillId="6" borderId="58" xfId="1" applyFont="1" applyFill="1" applyBorder="1" applyAlignment="1">
      <alignment horizontal="center" vertical="center"/>
    </xf>
    <xf numFmtId="0" fontId="54" fillId="5" borderId="24" xfId="1" applyFont="1" applyFill="1" applyBorder="1" applyAlignment="1">
      <alignment horizontal="center" vertical="center"/>
    </xf>
    <xf numFmtId="0" fontId="54" fillId="5" borderId="58" xfId="1" applyFont="1" applyFill="1" applyBorder="1" applyAlignment="1">
      <alignment horizontal="center" vertical="center"/>
    </xf>
    <xf numFmtId="2" fontId="14" fillId="6" borderId="38" xfId="1" applyNumberFormat="1" applyFont="1" applyFill="1" applyBorder="1" applyAlignment="1">
      <alignment horizontal="center" wrapText="1"/>
    </xf>
    <xf numFmtId="2" fontId="44" fillId="5" borderId="38" xfId="1" applyNumberFormat="1" applyFont="1" applyFill="1" applyBorder="1" applyAlignment="1">
      <alignment horizontal="center" wrapText="1"/>
    </xf>
    <xf numFmtId="0" fontId="93" fillId="2" borderId="81" xfId="9" applyFont="1" applyFill="1" applyBorder="1" applyAlignment="1">
      <alignment horizontal="center" vertical="center" wrapText="1"/>
    </xf>
    <xf numFmtId="0" fontId="93" fillId="2" borderId="0" xfId="9" applyFont="1" applyFill="1" applyBorder="1" applyAlignment="1">
      <alignment horizontal="center" vertical="center" wrapText="1"/>
    </xf>
    <xf numFmtId="0" fontId="93" fillId="2" borderId="71" xfId="9" applyFont="1" applyFill="1" applyBorder="1" applyAlignment="1">
      <alignment horizontal="center" vertical="center" wrapText="1"/>
    </xf>
    <xf numFmtId="0" fontId="29" fillId="35" borderId="80" xfId="10" applyFont="1" applyFill="1" applyBorder="1" applyAlignment="1">
      <alignment horizontal="center" vertical="center" wrapText="1"/>
    </xf>
    <xf numFmtId="0" fontId="29" fillId="35" borderId="28" xfId="10" applyFont="1" applyFill="1" applyBorder="1" applyAlignment="1">
      <alignment horizontal="center" vertical="center" wrapText="1"/>
    </xf>
    <xf numFmtId="0" fontId="102" fillId="2" borderId="35" xfId="1" applyFont="1" applyFill="1" applyBorder="1" applyAlignment="1">
      <alignment horizontal="center" vertical="center"/>
    </xf>
    <xf numFmtId="0" fontId="102" fillId="2" borderId="33" xfId="1" applyFont="1" applyFill="1" applyBorder="1" applyAlignment="1">
      <alignment horizontal="center" vertical="center"/>
    </xf>
    <xf numFmtId="0" fontId="101" fillId="0" borderId="41" xfId="1" applyFont="1" applyFill="1" applyBorder="1" applyAlignment="1">
      <alignment horizontal="center" vertical="center" wrapText="1"/>
    </xf>
    <xf numFmtId="0" fontId="101" fillId="0" borderId="24" xfId="1" applyFont="1" applyFill="1" applyBorder="1" applyAlignment="1">
      <alignment horizontal="center" vertical="center" wrapText="1"/>
    </xf>
    <xf numFmtId="0" fontId="101" fillId="0" borderId="58" xfId="1" applyFont="1" applyFill="1" applyBorder="1" applyAlignment="1">
      <alignment horizontal="center" vertical="center" wrapText="1"/>
    </xf>
    <xf numFmtId="0" fontId="95" fillId="32" borderId="79" xfId="6" applyFont="1" applyFill="1" applyBorder="1" applyAlignment="1">
      <alignment horizontal="center" vertical="center" textRotation="90" wrapText="1"/>
    </xf>
    <xf numFmtId="0" fontId="95" fillId="32" borderId="75" xfId="6" applyFont="1" applyFill="1" applyBorder="1" applyAlignment="1">
      <alignment horizontal="center" vertical="center" textRotation="90" wrapText="1"/>
    </xf>
    <xf numFmtId="0" fontId="16" fillId="14" borderId="92" xfId="1" applyFont="1" applyFill="1" applyBorder="1" applyAlignment="1">
      <alignment horizontal="center" vertical="center" textRotation="90"/>
    </xf>
    <xf numFmtId="0" fontId="16" fillId="14" borderId="93" xfId="1" applyFont="1" applyFill="1" applyBorder="1" applyAlignment="1">
      <alignment horizontal="center" vertical="center" textRotation="90"/>
    </xf>
    <xf numFmtId="0" fontId="98" fillId="0" borderId="24" xfId="1" applyFont="1" applyFill="1" applyBorder="1" applyAlignment="1">
      <alignment horizontal="center" vertical="center"/>
    </xf>
    <xf numFmtId="0" fontId="16" fillId="2" borderId="128" xfId="1" applyFont="1" applyFill="1" applyBorder="1" applyAlignment="1">
      <alignment horizontal="center" vertical="center" wrapText="1"/>
    </xf>
    <xf numFmtId="0" fontId="16" fillId="2" borderId="129" xfId="1" applyFont="1" applyFill="1" applyBorder="1" applyAlignment="1">
      <alignment horizontal="center" vertical="center" wrapText="1"/>
    </xf>
    <xf numFmtId="0" fontId="100" fillId="26" borderId="0" xfId="1" applyFont="1" applyFill="1" applyBorder="1" applyAlignment="1">
      <alignment horizontal="center" vertical="center" textRotation="90" wrapText="1"/>
    </xf>
    <xf numFmtId="0" fontId="100" fillId="26" borderId="39" xfId="1" applyFont="1" applyFill="1" applyBorder="1" applyAlignment="1">
      <alignment horizontal="center" vertical="center" textRotation="90" wrapText="1"/>
    </xf>
    <xf numFmtId="0" fontId="77" fillId="0" borderId="24" xfId="1" applyFont="1" applyFill="1" applyBorder="1" applyAlignment="1">
      <alignment horizontal="left" vertical="center"/>
    </xf>
    <xf numFmtId="0" fontId="77" fillId="0" borderId="58" xfId="1" applyFont="1" applyFill="1" applyBorder="1" applyAlignment="1">
      <alignment horizontal="left" vertical="center"/>
    </xf>
    <xf numFmtId="0" fontId="77" fillId="0" borderId="7" xfId="1" applyFont="1" applyFill="1" applyBorder="1" applyAlignment="1">
      <alignment horizontal="left" vertical="center"/>
    </xf>
    <xf numFmtId="0" fontId="77" fillId="0" borderId="37" xfId="1" applyFont="1" applyFill="1" applyBorder="1" applyAlignment="1">
      <alignment horizontal="left" vertical="center"/>
    </xf>
    <xf numFmtId="0" fontId="72" fillId="0" borderId="41" xfId="1" applyFont="1" applyFill="1" applyBorder="1" applyAlignment="1">
      <alignment horizontal="center" vertical="center"/>
    </xf>
    <xf numFmtId="0" fontId="72" fillId="0" borderId="24" xfId="1" applyFont="1" applyFill="1" applyBorder="1" applyAlignment="1">
      <alignment horizontal="center" vertical="center"/>
    </xf>
    <xf numFmtId="0" fontId="72" fillId="0" borderId="58" xfId="1" applyFont="1" applyFill="1" applyBorder="1" applyAlignment="1">
      <alignment horizontal="center" vertical="center"/>
    </xf>
    <xf numFmtId="0" fontId="38" fillId="2" borderId="54" xfId="1" applyFont="1" applyFill="1" applyBorder="1" applyAlignment="1">
      <alignment horizontal="center" vertical="center"/>
    </xf>
    <xf numFmtId="0" fontId="38" fillId="2" borderId="37" xfId="1" applyFont="1" applyFill="1" applyBorder="1" applyAlignment="1">
      <alignment horizontal="center" vertical="center"/>
    </xf>
    <xf numFmtId="0" fontId="96" fillId="2" borderId="82" xfId="10" applyFont="1" applyFill="1" applyBorder="1" applyAlignment="1">
      <alignment horizontal="center" vertical="center" wrapText="1"/>
    </xf>
    <xf numFmtId="0" fontId="96" fillId="2" borderId="76" xfId="10" applyFont="1" applyFill="1" applyBorder="1" applyAlignment="1">
      <alignment horizontal="center" vertical="center" wrapText="1"/>
    </xf>
    <xf numFmtId="0" fontId="46" fillId="13" borderId="24" xfId="1" applyFont="1" applyFill="1" applyBorder="1" applyAlignment="1">
      <alignment horizontal="center" vertical="center"/>
    </xf>
    <xf numFmtId="0" fontId="46" fillId="13" borderId="58" xfId="1" applyFont="1" applyFill="1" applyBorder="1" applyAlignment="1">
      <alignment horizontal="center" vertical="center"/>
    </xf>
    <xf numFmtId="0" fontId="54" fillId="11" borderId="24" xfId="1" applyFont="1" applyFill="1" applyBorder="1" applyAlignment="1">
      <alignment horizontal="center" vertical="center"/>
    </xf>
    <xf numFmtId="0" fontId="54" fillId="11" borderId="58" xfId="1" applyFont="1" applyFill="1" applyBorder="1" applyAlignment="1">
      <alignment horizontal="center" vertical="center"/>
    </xf>
    <xf numFmtId="0" fontId="46" fillId="10" borderId="24" xfId="1" applyFont="1" applyFill="1" applyBorder="1" applyAlignment="1">
      <alignment horizontal="center" vertical="center"/>
    </xf>
    <xf numFmtId="0" fontId="46" fillId="10" borderId="58" xfId="1" applyFont="1" applyFill="1" applyBorder="1" applyAlignment="1">
      <alignment horizontal="center" vertical="center"/>
    </xf>
    <xf numFmtId="0" fontId="54" fillId="9" borderId="24" xfId="1" applyFont="1" applyFill="1" applyBorder="1" applyAlignment="1">
      <alignment horizontal="center" vertical="center"/>
    </xf>
    <xf numFmtId="0" fontId="54" fillId="9" borderId="58" xfId="1" applyFont="1" applyFill="1" applyBorder="1" applyAlignment="1">
      <alignment horizontal="center" vertical="center"/>
    </xf>
    <xf numFmtId="2" fontId="44" fillId="13" borderId="38" xfId="1" applyNumberFormat="1" applyFont="1" applyFill="1" applyBorder="1" applyAlignment="1">
      <alignment horizontal="center" wrapText="1"/>
    </xf>
    <xf numFmtId="2" fontId="14" fillId="11" borderId="38" xfId="1" applyNumberFormat="1" applyFont="1" applyFill="1" applyBorder="1" applyAlignment="1">
      <alignment horizontal="center" wrapText="1"/>
    </xf>
    <xf numFmtId="2" fontId="44" fillId="10" borderId="38" xfId="1" applyNumberFormat="1" applyFont="1" applyFill="1" applyBorder="1" applyAlignment="1">
      <alignment horizontal="center" wrapText="1"/>
    </xf>
    <xf numFmtId="2" fontId="14" fillId="9" borderId="38" xfId="1" applyNumberFormat="1" applyFont="1" applyFill="1" applyBorder="1" applyAlignment="1">
      <alignment horizontal="center" wrapText="1"/>
    </xf>
    <xf numFmtId="2" fontId="14" fillId="8" borderId="38" xfId="1" applyNumberFormat="1" applyFont="1" applyFill="1" applyBorder="1" applyAlignment="1">
      <alignment horizontal="center" wrapText="1"/>
    </xf>
    <xf numFmtId="2" fontId="14" fillId="7" borderId="38" xfId="1" applyNumberFormat="1" applyFont="1" applyFill="1" applyBorder="1" applyAlignment="1">
      <alignment horizontal="center" wrapText="1"/>
    </xf>
    <xf numFmtId="165" fontId="34" fillId="15" borderId="73" xfId="1" applyNumberFormat="1" applyFont="1" applyFill="1" applyBorder="1" applyAlignment="1">
      <alignment horizontal="center" vertical="center" wrapText="1"/>
    </xf>
    <xf numFmtId="165" fontId="34" fillId="15" borderId="149" xfId="1" applyNumberFormat="1" applyFont="1" applyFill="1" applyBorder="1" applyAlignment="1">
      <alignment horizontal="center" vertical="center" wrapText="1"/>
    </xf>
    <xf numFmtId="2" fontId="155" fillId="14" borderId="38" xfId="1" applyNumberFormat="1" applyFont="1" applyFill="1" applyBorder="1" applyAlignment="1">
      <alignment horizontal="center" vertical="center" wrapText="1"/>
    </xf>
    <xf numFmtId="2" fontId="92" fillId="4" borderId="92" xfId="1" applyNumberFormat="1" applyFont="1" applyFill="1" applyBorder="1" applyAlignment="1">
      <alignment horizontal="center" vertical="center" wrapText="1"/>
    </xf>
    <xf numFmtId="2" fontId="92" fillId="4" borderId="148" xfId="1" applyNumberFormat="1" applyFont="1" applyFill="1" applyBorder="1" applyAlignment="1">
      <alignment horizontal="center" vertical="center" wrapText="1"/>
    </xf>
    <xf numFmtId="167" fontId="34" fillId="24" borderId="39" xfId="1" applyNumberFormat="1" applyFont="1" applyFill="1" applyBorder="1" applyAlignment="1">
      <alignment horizontal="center" vertical="center"/>
    </xf>
    <xf numFmtId="165" fontId="37" fillId="29" borderId="41" xfId="1" applyNumberFormat="1" applyFont="1" applyFill="1" applyBorder="1" applyAlignment="1">
      <alignment horizontal="center" vertical="center" wrapText="1"/>
    </xf>
    <xf numFmtId="165" fontId="37" fillId="29" borderId="58" xfId="1" applyNumberFormat="1" applyFont="1" applyFill="1" applyBorder="1" applyAlignment="1">
      <alignment horizontal="center" vertical="center" wrapText="1"/>
    </xf>
    <xf numFmtId="165" fontId="34" fillId="21" borderId="73" xfId="1" applyNumberFormat="1" applyFont="1" applyFill="1" applyBorder="1" applyAlignment="1">
      <alignment horizontal="center" vertical="center" wrapText="1"/>
    </xf>
    <xf numFmtId="165" fontId="34" fillId="21" borderId="149" xfId="1" applyNumberFormat="1" applyFont="1" applyFill="1" applyBorder="1" applyAlignment="1">
      <alignment horizontal="center" vertical="center" wrapText="1"/>
    </xf>
    <xf numFmtId="165" fontId="37" fillId="20" borderId="73" xfId="1" applyNumberFormat="1" applyFont="1" applyFill="1" applyBorder="1" applyAlignment="1">
      <alignment horizontal="center" vertical="center" wrapText="1"/>
    </xf>
    <xf numFmtId="165" fontId="37" fillId="20" borderId="30" xfId="1" applyNumberFormat="1" applyFont="1" applyFill="1" applyBorder="1" applyAlignment="1">
      <alignment horizontal="center" vertical="center" wrapText="1"/>
    </xf>
    <xf numFmtId="165" fontId="34" fillId="19" borderId="73" xfId="1" applyNumberFormat="1" applyFont="1" applyFill="1" applyBorder="1" applyAlignment="1">
      <alignment horizontal="center" vertical="center" wrapText="1"/>
    </xf>
    <xf numFmtId="165" fontId="34" fillId="19" borderId="149" xfId="1" applyNumberFormat="1" applyFont="1" applyFill="1" applyBorder="1" applyAlignment="1">
      <alignment horizontal="center" vertical="center" wrapText="1"/>
    </xf>
    <xf numFmtId="165" fontId="34" fillId="18" borderId="73" xfId="1" applyNumberFormat="1" applyFont="1" applyFill="1" applyBorder="1" applyAlignment="1">
      <alignment horizontal="center" vertical="center" wrapText="1"/>
    </xf>
    <xf numFmtId="165" fontId="34" fillId="18" borderId="149" xfId="1" applyNumberFormat="1" applyFont="1" applyFill="1" applyBorder="1" applyAlignment="1">
      <alignment horizontal="center" vertical="center" wrapText="1"/>
    </xf>
    <xf numFmtId="165" fontId="34" fillId="17" borderId="73" xfId="1" applyNumberFormat="1" applyFont="1" applyFill="1" applyBorder="1" applyAlignment="1">
      <alignment horizontal="center" vertical="center" wrapText="1"/>
    </xf>
    <xf numFmtId="165" fontId="34" fillId="17" borderId="149" xfId="1" applyNumberFormat="1" applyFont="1" applyFill="1" applyBorder="1" applyAlignment="1">
      <alignment horizontal="center" vertical="center" wrapText="1"/>
    </xf>
    <xf numFmtId="165" fontId="34" fillId="16" borderId="73" xfId="1" applyNumberFormat="1" applyFont="1" applyFill="1" applyBorder="1" applyAlignment="1">
      <alignment horizontal="center" vertical="center" wrapText="1"/>
    </xf>
    <xf numFmtId="165" fontId="34" fillId="16" borderId="149" xfId="1" applyNumberFormat="1" applyFont="1" applyFill="1" applyBorder="1" applyAlignment="1">
      <alignment horizontal="center" vertical="center" wrapText="1"/>
    </xf>
    <xf numFmtId="0" fontId="54" fillId="8" borderId="0" xfId="1" applyFont="1" applyFill="1" applyBorder="1" applyAlignment="1">
      <alignment horizontal="center" vertical="center"/>
    </xf>
    <xf numFmtId="0" fontId="54" fillId="8" borderId="12" xfId="1" applyFont="1" applyFill="1" applyBorder="1" applyAlignment="1">
      <alignment horizontal="center" vertical="center"/>
    </xf>
    <xf numFmtId="0" fontId="54" fillId="7" borderId="39" xfId="1" applyFont="1" applyFill="1" applyBorder="1" applyAlignment="1">
      <alignment horizontal="center" vertical="center"/>
    </xf>
    <xf numFmtId="0" fontId="54" fillId="7" borderId="56" xfId="1" applyFont="1" applyFill="1" applyBorder="1" applyAlignment="1">
      <alignment horizontal="center" vertical="center"/>
    </xf>
    <xf numFmtId="0" fontId="54" fillId="6" borderId="38" xfId="1" applyFont="1" applyFill="1" applyBorder="1" applyAlignment="1">
      <alignment horizontal="center" vertical="center"/>
    </xf>
    <xf numFmtId="0" fontId="54" fillId="6" borderId="40" xfId="1" applyFont="1" applyFill="1" applyBorder="1" applyAlignment="1">
      <alignment horizontal="center" vertical="center"/>
    </xf>
    <xf numFmtId="0" fontId="54" fillId="5" borderId="0" xfId="1" applyFont="1" applyFill="1" applyBorder="1" applyAlignment="1">
      <alignment horizontal="center" vertical="center"/>
    </xf>
    <xf numFmtId="0" fontId="54" fillId="5" borderId="12" xfId="1" applyFont="1" applyFill="1" applyBorder="1" applyAlignment="1">
      <alignment horizontal="center" vertical="center"/>
    </xf>
    <xf numFmtId="0" fontId="46" fillId="10" borderId="0" xfId="1" applyFont="1" applyFill="1" applyBorder="1" applyAlignment="1">
      <alignment horizontal="center" vertical="center"/>
    </xf>
    <xf numFmtId="0" fontId="46" fillId="10" borderId="12" xfId="1" applyFont="1" applyFill="1" applyBorder="1" applyAlignment="1">
      <alignment horizontal="center" vertical="center"/>
    </xf>
    <xf numFmtId="0" fontId="54" fillId="9" borderId="0" xfId="1" applyFont="1" applyFill="1" applyBorder="1" applyAlignment="1">
      <alignment horizontal="center" vertical="center"/>
    </xf>
    <xf numFmtId="0" fontId="54" fillId="9" borderId="12" xfId="1" applyFont="1" applyFill="1" applyBorder="1" applyAlignment="1">
      <alignment horizontal="center" vertical="center"/>
    </xf>
    <xf numFmtId="0" fontId="54" fillId="5" borderId="41" xfId="1" applyFont="1" applyFill="1" applyBorder="1" applyAlignment="1">
      <alignment horizontal="center" vertical="center"/>
    </xf>
    <xf numFmtId="0" fontId="46" fillId="13" borderId="38" xfId="1" applyFont="1" applyFill="1" applyBorder="1" applyAlignment="1">
      <alignment horizontal="center" vertical="center"/>
    </xf>
    <xf numFmtId="0" fontId="46" fillId="13" borderId="40" xfId="1" applyFont="1" applyFill="1" applyBorder="1" applyAlignment="1">
      <alignment horizontal="center" vertical="center"/>
    </xf>
    <xf numFmtId="0" fontId="54" fillId="11" borderId="0" xfId="1" applyFont="1" applyFill="1" applyBorder="1" applyAlignment="1">
      <alignment horizontal="center" vertical="center"/>
    </xf>
    <xf numFmtId="0" fontId="54" fillId="11" borderId="12" xfId="1" applyFont="1" applyFill="1" applyBorder="1" applyAlignment="1">
      <alignment horizontal="center" vertical="center"/>
    </xf>
    <xf numFmtId="1" fontId="91" fillId="2" borderId="75" xfId="6" applyNumberFormat="1" applyFont="1" applyFill="1" applyBorder="1" applyAlignment="1">
      <alignment horizontal="center" vertical="center"/>
    </xf>
    <xf numFmtId="0" fontId="103" fillId="26" borderId="0" xfId="1" applyFont="1" applyFill="1" applyBorder="1" applyAlignment="1">
      <alignment horizontal="left" vertical="center"/>
    </xf>
    <xf numFmtId="0" fontId="53" fillId="2" borderId="86" xfId="2" applyFont="1" applyFill="1" applyBorder="1" applyAlignment="1">
      <alignment horizontal="center" vertical="center"/>
    </xf>
    <xf numFmtId="0" fontId="54" fillId="2" borderId="86" xfId="2" applyFont="1" applyFill="1" applyBorder="1" applyAlignment="1">
      <alignment horizontal="center" vertical="center"/>
    </xf>
    <xf numFmtId="2" fontId="16" fillId="14" borderId="38" xfId="1" applyNumberFormat="1" applyFont="1" applyFill="1" applyBorder="1" applyAlignment="1">
      <alignment horizontal="center" vertical="center" wrapText="1"/>
    </xf>
    <xf numFmtId="0" fontId="54" fillId="14" borderId="38" xfId="1" applyFont="1" applyFill="1" applyBorder="1" applyAlignment="1">
      <alignment horizontal="center" vertical="center"/>
    </xf>
    <xf numFmtId="0" fontId="54" fillId="14" borderId="40" xfId="1" applyFont="1" applyFill="1" applyBorder="1" applyAlignment="1">
      <alignment horizontal="center" vertical="center"/>
    </xf>
    <xf numFmtId="0" fontId="54" fillId="14" borderId="41" xfId="1" applyFont="1" applyFill="1" applyBorder="1" applyAlignment="1">
      <alignment horizontal="center" vertical="center"/>
    </xf>
    <xf numFmtId="0" fontId="54" fillId="14" borderId="24" xfId="1" applyFont="1" applyFill="1" applyBorder="1" applyAlignment="1">
      <alignment horizontal="center" vertical="center"/>
    </xf>
    <xf numFmtId="0" fontId="54" fillId="14" borderId="58" xfId="1" applyFont="1" applyFill="1" applyBorder="1" applyAlignment="1">
      <alignment horizontal="center" vertical="center"/>
    </xf>
    <xf numFmtId="165" fontId="34" fillId="14" borderId="73" xfId="1" applyNumberFormat="1" applyFont="1" applyFill="1" applyBorder="1" applyAlignment="1">
      <alignment horizontal="center" vertical="center" wrapText="1"/>
    </xf>
    <xf numFmtId="165" fontId="34" fillId="14" borderId="149" xfId="1" applyNumberFormat="1" applyFont="1" applyFill="1" applyBorder="1" applyAlignment="1">
      <alignment horizontal="center" vertical="center" wrapText="1"/>
    </xf>
    <xf numFmtId="165" fontId="34" fillId="14" borderId="65" xfId="1" applyNumberFormat="1" applyFont="1" applyFill="1" applyBorder="1" applyAlignment="1">
      <alignment horizontal="center" vertical="center" wrapText="1"/>
    </xf>
    <xf numFmtId="0" fontId="171" fillId="32" borderId="38" xfId="1" applyFont="1" applyFill="1" applyBorder="1" applyAlignment="1">
      <alignment horizontal="center" vertical="center"/>
    </xf>
    <xf numFmtId="0" fontId="171" fillId="32" borderId="0" xfId="1" applyFont="1" applyFill="1" applyBorder="1" applyAlignment="1">
      <alignment horizontal="center" vertical="center"/>
    </xf>
    <xf numFmtId="0" fontId="171" fillId="32" borderId="54" xfId="1" applyFont="1" applyFill="1" applyBorder="1" applyAlignment="1">
      <alignment horizontal="center" vertical="center"/>
    </xf>
    <xf numFmtId="0" fontId="171" fillId="32" borderId="7" xfId="1" applyFont="1" applyFill="1" applyBorder="1" applyAlignment="1">
      <alignment horizontal="center" vertical="center"/>
    </xf>
    <xf numFmtId="0" fontId="45" fillId="26" borderId="16" xfId="1" applyFont="1" applyFill="1" applyBorder="1" applyAlignment="1">
      <alignment horizontal="center" vertical="center"/>
    </xf>
    <xf numFmtId="0" fontId="45" fillId="26" borderId="15" xfId="1" applyFont="1" applyFill="1" applyBorder="1" applyAlignment="1">
      <alignment horizontal="center" vertical="center"/>
    </xf>
    <xf numFmtId="0" fontId="45" fillId="26" borderId="14" xfId="1" applyFont="1" applyFill="1" applyBorder="1" applyAlignment="1">
      <alignment horizontal="center" vertical="center"/>
    </xf>
    <xf numFmtId="0" fontId="103" fillId="26" borderId="24" xfId="1" applyFont="1" applyFill="1" applyBorder="1" applyAlignment="1">
      <alignment horizontal="center" vertical="center"/>
    </xf>
    <xf numFmtId="0" fontId="170" fillId="32" borderId="38" xfId="1" applyFont="1" applyFill="1" applyBorder="1" applyAlignment="1">
      <alignment horizontal="center" vertical="center"/>
    </xf>
    <xf numFmtId="0" fontId="170" fillId="32" borderId="0" xfId="1" applyFont="1" applyFill="1" applyBorder="1" applyAlignment="1">
      <alignment horizontal="center" vertical="center"/>
    </xf>
    <xf numFmtId="0" fontId="170" fillId="32" borderId="54" xfId="1" applyFont="1" applyFill="1" applyBorder="1" applyAlignment="1">
      <alignment horizontal="center" vertical="center"/>
    </xf>
    <xf numFmtId="0" fontId="170" fillId="32" borderId="7" xfId="1" applyFont="1" applyFill="1" applyBorder="1" applyAlignment="1">
      <alignment horizontal="center" vertical="center"/>
    </xf>
    <xf numFmtId="0" fontId="50" fillId="2" borderId="0" xfId="1" applyFont="1" applyFill="1" applyBorder="1" applyAlignment="1">
      <alignment horizontal="center" vertical="center" wrapText="1"/>
    </xf>
    <xf numFmtId="0" fontId="50" fillId="2" borderId="4" xfId="1" applyFont="1" applyFill="1" applyBorder="1" applyAlignment="1">
      <alignment horizontal="center" vertical="center" wrapText="1"/>
    </xf>
    <xf numFmtId="0" fontId="50" fillId="2" borderId="2" xfId="1" applyFont="1" applyFill="1" applyBorder="1" applyAlignment="1">
      <alignment horizontal="center" vertical="center" wrapText="1"/>
    </xf>
    <xf numFmtId="0" fontId="50" fillId="2"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34" fillId="2" borderId="4" xfId="1" applyFont="1" applyFill="1" applyBorder="1" applyAlignment="1">
      <alignment horizontal="center" vertical="center"/>
    </xf>
    <xf numFmtId="0" fontId="45" fillId="26" borderId="0" xfId="1" applyFont="1" applyFill="1" applyBorder="1" applyAlignment="1">
      <alignment horizontal="left" vertical="center"/>
    </xf>
    <xf numFmtId="0" fontId="45" fillId="26" borderId="4" xfId="1" applyFont="1" applyFill="1" applyBorder="1" applyAlignment="1">
      <alignment horizontal="left" vertical="center"/>
    </xf>
    <xf numFmtId="0" fontId="34" fillId="2" borderId="0" xfId="1" applyFont="1" applyFill="1" applyBorder="1" applyAlignment="1">
      <alignment horizontal="left" vertical="center" wrapText="1"/>
    </xf>
    <xf numFmtId="0" fontId="135" fillId="2" borderId="5" xfId="1" applyFont="1" applyFill="1" applyBorder="1" applyAlignment="1">
      <alignment horizontal="center" vertical="center" wrapText="1"/>
    </xf>
    <xf numFmtId="0" fontId="135" fillId="2" borderId="0" xfId="1" applyFont="1" applyFill="1" applyBorder="1" applyAlignment="1">
      <alignment horizontal="center" vertical="center" wrapText="1"/>
    </xf>
    <xf numFmtId="0" fontId="135" fillId="2" borderId="4" xfId="1" applyFont="1" applyFill="1" applyBorder="1" applyAlignment="1">
      <alignment horizontal="center" vertical="center" wrapText="1"/>
    </xf>
    <xf numFmtId="0" fontId="110" fillId="8" borderId="5" xfId="1" applyFont="1" applyFill="1" applyBorder="1" applyAlignment="1">
      <alignment horizontal="center" vertical="center" wrapText="1"/>
    </xf>
    <xf numFmtId="0" fontId="110" fillId="8" borderId="0" xfId="1" applyFont="1" applyFill="1" applyBorder="1" applyAlignment="1">
      <alignment horizontal="center" vertical="center" wrapText="1"/>
    </xf>
    <xf numFmtId="0" fontId="110" fillId="8" borderId="4" xfId="1" applyFont="1" applyFill="1" applyBorder="1" applyAlignment="1">
      <alignment horizontal="center" vertical="center" wrapText="1"/>
    </xf>
    <xf numFmtId="2" fontId="92" fillId="4" borderId="84" xfId="1" applyNumberFormat="1" applyFont="1" applyFill="1" applyBorder="1" applyAlignment="1">
      <alignment horizontal="center" vertical="center" wrapText="1"/>
    </xf>
    <xf numFmtId="0" fontId="53" fillId="9" borderId="0" xfId="1" applyFont="1" applyFill="1" applyBorder="1" applyAlignment="1">
      <alignment horizontal="left" vertical="center"/>
    </xf>
    <xf numFmtId="0" fontId="53" fillId="9" borderId="4" xfId="1" applyFont="1" applyFill="1" applyBorder="1" applyAlignment="1">
      <alignment horizontal="left" vertical="center"/>
    </xf>
    <xf numFmtId="0" fontId="100" fillId="26" borderId="41" xfId="1" applyFont="1" applyFill="1" applyBorder="1" applyAlignment="1">
      <alignment horizontal="center" vertical="center" textRotation="90" wrapText="1"/>
    </xf>
    <xf numFmtId="0" fontId="100" fillId="26" borderId="132" xfId="1" applyFont="1" applyFill="1" applyBorder="1" applyAlignment="1">
      <alignment horizontal="center" vertical="center" textRotation="90" wrapText="1"/>
    </xf>
    <xf numFmtId="0" fontId="100" fillId="26" borderId="38" xfId="1" applyFont="1" applyFill="1" applyBorder="1" applyAlignment="1">
      <alignment horizontal="center" vertical="center" textRotation="90" wrapText="1"/>
    </xf>
    <xf numFmtId="0" fontId="164" fillId="26" borderId="24" xfId="1" applyFont="1" applyFill="1" applyBorder="1" applyAlignment="1">
      <alignment horizontal="left" vertical="center"/>
    </xf>
    <xf numFmtId="0" fontId="164" fillId="26" borderId="58" xfId="1" applyFont="1" applyFill="1" applyBorder="1" applyAlignment="1">
      <alignment horizontal="left" vertical="center"/>
    </xf>
    <xf numFmtId="0" fontId="16" fillId="2" borderId="88" xfId="1" applyFont="1" applyFill="1" applyBorder="1" applyAlignment="1">
      <alignment horizontal="center" vertical="center" wrapText="1"/>
    </xf>
    <xf numFmtId="0" fontId="16" fillId="2" borderId="75" xfId="1" applyFont="1" applyFill="1" applyBorder="1" applyAlignment="1">
      <alignment horizontal="center" vertical="center" wrapText="1"/>
    </xf>
    <xf numFmtId="166" fontId="10" fillId="25" borderId="39" xfId="1" applyNumberFormat="1" applyFont="1" applyFill="1" applyBorder="1" applyAlignment="1">
      <alignment horizontal="center" vertical="center"/>
    </xf>
    <xf numFmtId="0" fontId="45" fillId="26" borderId="0" xfId="1" applyFont="1" applyFill="1" applyBorder="1" applyAlignment="1">
      <alignment horizontal="center" vertical="center"/>
    </xf>
    <xf numFmtId="0" fontId="45" fillId="26" borderId="4" xfId="1" applyFont="1" applyFill="1" applyBorder="1" applyAlignment="1">
      <alignment horizontal="center" vertical="center"/>
    </xf>
    <xf numFmtId="0" fontId="53" fillId="9" borderId="0" xfId="1" applyFont="1" applyFill="1" applyBorder="1" applyAlignment="1">
      <alignment horizontal="center" vertical="center"/>
    </xf>
    <xf numFmtId="0" fontId="53" fillId="9" borderId="4" xfId="1" applyFont="1" applyFill="1" applyBorder="1" applyAlignment="1">
      <alignment horizontal="center" vertical="center"/>
    </xf>
    <xf numFmtId="1" fontId="156" fillId="2" borderId="5" xfId="2" applyNumberFormat="1" applyFont="1" applyFill="1" applyBorder="1" applyAlignment="1">
      <alignment horizontal="left" vertical="center" wrapText="1"/>
    </xf>
    <xf numFmtId="1" fontId="156" fillId="2" borderId="0" xfId="2" applyNumberFormat="1" applyFont="1" applyFill="1" applyBorder="1" applyAlignment="1">
      <alignment horizontal="left" vertical="center" wrapText="1"/>
    </xf>
    <xf numFmtId="1" fontId="156" fillId="2" borderId="4" xfId="2" applyNumberFormat="1" applyFont="1" applyFill="1" applyBorder="1" applyAlignment="1">
      <alignment horizontal="left" vertical="center" wrapText="1"/>
    </xf>
    <xf numFmtId="1" fontId="15" fillId="2" borderId="5" xfId="2" applyNumberFormat="1" applyFont="1" applyFill="1" applyBorder="1" applyAlignment="1">
      <alignment horizontal="left" vertical="center" wrapText="1"/>
    </xf>
    <xf numFmtId="1" fontId="15" fillId="2" borderId="0" xfId="2" applyNumberFormat="1" applyFont="1" applyFill="1" applyBorder="1" applyAlignment="1">
      <alignment horizontal="left" vertical="center" wrapText="1"/>
    </xf>
    <xf numFmtId="1" fontId="15" fillId="2" borderId="4" xfId="2" applyNumberFormat="1" applyFont="1" applyFill="1" applyBorder="1" applyAlignment="1">
      <alignment horizontal="left" vertical="center" wrapText="1"/>
    </xf>
    <xf numFmtId="0" fontId="103" fillId="26" borderId="5" xfId="1" applyFont="1" applyFill="1" applyBorder="1" applyAlignment="1">
      <alignment horizontal="center" vertical="center"/>
    </xf>
    <xf numFmtId="0" fontId="103" fillId="26" borderId="0" xfId="1" applyFont="1" applyFill="1" applyBorder="1" applyAlignment="1">
      <alignment horizontal="center" vertical="center"/>
    </xf>
    <xf numFmtId="0" fontId="103" fillId="26" borderId="4" xfId="1" applyFont="1" applyFill="1" applyBorder="1" applyAlignment="1">
      <alignment horizontal="center" vertical="center"/>
    </xf>
    <xf numFmtId="0" fontId="149" fillId="32" borderId="0" xfId="1" applyFont="1" applyFill="1" applyBorder="1" applyAlignment="1">
      <alignment horizontal="left" vertical="center"/>
    </xf>
    <xf numFmtId="0" fontId="213" fillId="2" borderId="24" xfId="4" applyFont="1" applyFill="1" applyBorder="1" applyAlignment="1">
      <alignment horizontal="center" vertical="center" wrapText="1"/>
    </xf>
    <xf numFmtId="0" fontId="213" fillId="2" borderId="58" xfId="4" applyFont="1" applyFill="1" applyBorder="1" applyAlignment="1">
      <alignment horizontal="center" vertical="center" wrapText="1"/>
    </xf>
    <xf numFmtId="0" fontId="213" fillId="2" borderId="7" xfId="4" applyFont="1" applyFill="1" applyBorder="1" applyAlignment="1">
      <alignment horizontal="center" vertical="center" wrapText="1"/>
    </xf>
    <xf numFmtId="0" fontId="213" fillId="2" borderId="37" xfId="4" applyFont="1" applyFill="1" applyBorder="1" applyAlignment="1">
      <alignment horizontal="center" vertical="center" wrapText="1"/>
    </xf>
    <xf numFmtId="0" fontId="32" fillId="2" borderId="41" xfId="14" applyFont="1" applyFill="1" applyBorder="1" applyAlignment="1">
      <alignment horizontal="center" vertical="center" wrapText="1"/>
    </xf>
    <xf numFmtId="0" fontId="32" fillId="2" borderId="24" xfId="14" applyFont="1" applyFill="1" applyBorder="1" applyAlignment="1">
      <alignment horizontal="center" vertical="center" wrapText="1"/>
    </xf>
    <xf numFmtId="0" fontId="32" fillId="2" borderId="58" xfId="14" applyFont="1" applyFill="1" applyBorder="1" applyAlignment="1">
      <alignment horizontal="center" vertical="center" wrapText="1"/>
    </xf>
    <xf numFmtId="0" fontId="32" fillId="2" borderId="38" xfId="14" applyFont="1" applyFill="1" applyBorder="1" applyAlignment="1">
      <alignment horizontal="center" vertical="center" wrapText="1"/>
    </xf>
    <xf numFmtId="0" fontId="32" fillId="2" borderId="0" xfId="14" applyFont="1" applyFill="1" applyBorder="1" applyAlignment="1">
      <alignment horizontal="center" vertical="center" wrapText="1"/>
    </xf>
    <xf numFmtId="0" fontId="32" fillId="2" borderId="39" xfId="14" applyFont="1" applyFill="1" applyBorder="1" applyAlignment="1">
      <alignment horizontal="center" vertical="center" wrapText="1"/>
    </xf>
    <xf numFmtId="0" fontId="32" fillId="2" borderId="54" xfId="14" applyFont="1" applyFill="1" applyBorder="1" applyAlignment="1">
      <alignment horizontal="center" vertical="center" wrapText="1"/>
    </xf>
    <xf numFmtId="0" fontId="32" fillId="2" borderId="7" xfId="14" applyFont="1" applyFill="1" applyBorder="1" applyAlignment="1">
      <alignment horizontal="center" vertical="center" wrapText="1"/>
    </xf>
    <xf numFmtId="0" fontId="32" fillId="2" borderId="37" xfId="14" applyFont="1" applyFill="1" applyBorder="1" applyAlignment="1">
      <alignment horizontal="center" vertical="center" wrapText="1"/>
    </xf>
    <xf numFmtId="0" fontId="206" fillId="31" borderId="0" xfId="1" applyFont="1" applyFill="1" applyBorder="1" applyAlignment="1">
      <alignment horizontal="center" wrapText="1"/>
    </xf>
    <xf numFmtId="0" fontId="92" fillId="31" borderId="0" xfId="1" applyFont="1" applyFill="1" applyBorder="1" applyAlignment="1">
      <alignment horizontal="center" vertical="center" wrapText="1"/>
    </xf>
    <xf numFmtId="0" fontId="205" fillId="31" borderId="0" xfId="9" applyFont="1" applyFill="1" applyBorder="1" applyAlignment="1">
      <alignment horizontal="center" vertical="center" wrapText="1"/>
    </xf>
    <xf numFmtId="0" fontId="16" fillId="51" borderId="5" xfId="9" applyFont="1" applyFill="1" applyBorder="1" applyAlignment="1">
      <alignment horizontal="center" vertical="center"/>
    </xf>
    <xf numFmtId="0" fontId="16" fillId="51" borderId="0" xfId="9" applyFont="1" applyFill="1" applyBorder="1" applyAlignment="1">
      <alignment horizontal="center" vertical="center"/>
    </xf>
    <xf numFmtId="0" fontId="16" fillId="51" borderId="4" xfId="9" applyFont="1" applyFill="1" applyBorder="1" applyAlignment="1">
      <alignment horizontal="center" vertical="center"/>
    </xf>
    <xf numFmtId="0" fontId="16" fillId="2" borderId="5" xfId="1" applyFont="1" applyFill="1" applyBorder="1" applyAlignment="1">
      <alignment horizontal="center" vertical="center"/>
    </xf>
    <xf numFmtId="0" fontId="16" fillId="2" borderId="0" xfId="1" applyFont="1" applyFill="1" applyBorder="1" applyAlignment="1">
      <alignment horizontal="center" vertical="center"/>
    </xf>
    <xf numFmtId="0" fontId="207" fillId="2" borderId="15" xfId="9" applyFont="1" applyFill="1" applyBorder="1" applyAlignment="1">
      <alignment horizontal="center" vertical="top"/>
    </xf>
    <xf numFmtId="0" fontId="110" fillId="12" borderId="16" xfId="1" applyFont="1" applyFill="1" applyBorder="1" applyAlignment="1">
      <alignment horizontal="center" vertical="center"/>
    </xf>
    <xf numFmtId="0" fontId="110" fillId="12" borderId="15" xfId="1" applyFont="1" applyFill="1" applyBorder="1" applyAlignment="1">
      <alignment horizontal="center" vertical="center"/>
    </xf>
    <xf numFmtId="0" fontId="110" fillId="12" borderId="14" xfId="1" applyFont="1" applyFill="1" applyBorder="1" applyAlignment="1">
      <alignment horizontal="center" vertical="center"/>
    </xf>
    <xf numFmtId="0" fontId="110" fillId="12" borderId="5" xfId="1" applyFont="1" applyFill="1" applyBorder="1" applyAlignment="1">
      <alignment horizontal="center" vertical="center"/>
    </xf>
    <xf numFmtId="0" fontId="110" fillId="12" borderId="0" xfId="1" applyFont="1" applyFill="1" applyBorder="1" applyAlignment="1">
      <alignment horizontal="center" vertical="center"/>
    </xf>
    <xf numFmtId="0" fontId="110" fillId="12" borderId="4" xfId="1" applyFont="1" applyFill="1" applyBorder="1" applyAlignment="1">
      <alignment horizontal="center" vertical="center"/>
    </xf>
    <xf numFmtId="0" fontId="204" fillId="2" borderId="5" xfId="11" applyFont="1" applyFill="1" applyBorder="1" applyAlignment="1">
      <alignment horizontal="center"/>
    </xf>
    <xf numFmtId="0" fontId="204" fillId="2" borderId="0" xfId="11" applyFont="1" applyFill="1" applyBorder="1" applyAlignment="1">
      <alignment horizontal="center"/>
    </xf>
    <xf numFmtId="0" fontId="80" fillId="31" borderId="0" xfId="9" applyFont="1" applyFill="1" applyBorder="1" applyAlignment="1">
      <alignment horizontal="center" wrapText="1"/>
    </xf>
    <xf numFmtId="0" fontId="192" fillId="31" borderId="0" xfId="9" applyFont="1" applyFill="1" applyBorder="1" applyAlignment="1">
      <alignment horizontal="center" wrapText="1"/>
    </xf>
    <xf numFmtId="0" fontId="92" fillId="31" borderId="0" xfId="1" applyFont="1" applyFill="1" applyBorder="1" applyAlignment="1">
      <alignment horizontal="center" wrapText="1"/>
    </xf>
    <xf numFmtId="0" fontId="20" fillId="12" borderId="4" xfId="4" applyFill="1" applyBorder="1" applyAlignment="1">
      <alignment horizontal="center" vertical="center"/>
    </xf>
    <xf numFmtId="0" fontId="104" fillId="24" borderId="2" xfId="11" applyFont="1" applyFill="1" applyBorder="1" applyAlignment="1">
      <alignment horizontal="center"/>
    </xf>
    <xf numFmtId="0" fontId="46" fillId="8" borderId="38" xfId="11" applyFont="1" applyFill="1" applyBorder="1" applyAlignment="1">
      <alignment horizontal="center" vertical="center"/>
    </xf>
    <xf numFmtId="0" fontId="46" fillId="8" borderId="0" xfId="11" applyFont="1" applyFill="1" applyBorder="1" applyAlignment="1">
      <alignment horizontal="center" vertical="center"/>
    </xf>
    <xf numFmtId="0" fontId="16" fillId="51" borderId="5" xfId="1" applyFont="1" applyFill="1" applyBorder="1" applyAlignment="1">
      <alignment horizontal="center" vertical="center" wrapText="1"/>
    </xf>
    <xf numFmtId="0" fontId="16" fillId="51" borderId="0" xfId="1" applyFont="1" applyFill="1" applyBorder="1" applyAlignment="1">
      <alignment horizontal="center" vertical="center" wrapText="1"/>
    </xf>
    <xf numFmtId="0" fontId="16" fillId="51" borderId="4" xfId="1" applyFont="1" applyFill="1" applyBorder="1" applyAlignment="1">
      <alignment horizontal="center" vertical="center" wrapText="1"/>
    </xf>
    <xf numFmtId="0" fontId="16" fillId="51" borderId="5" xfId="1" applyFont="1" applyFill="1" applyBorder="1" applyAlignment="1">
      <alignment horizontal="center" vertical="center"/>
    </xf>
    <xf numFmtId="0" fontId="16" fillId="51" borderId="0" xfId="1" applyFont="1" applyFill="1" applyBorder="1" applyAlignment="1">
      <alignment horizontal="center" vertical="center"/>
    </xf>
    <xf numFmtId="0" fontId="16" fillId="51" borderId="4" xfId="1" applyFont="1" applyFill="1" applyBorder="1" applyAlignment="1">
      <alignment horizontal="center" vertical="center"/>
    </xf>
    <xf numFmtId="0" fontId="204" fillId="2" borderId="4" xfId="11" applyFont="1" applyFill="1" applyBorder="1" applyAlignment="1">
      <alignment horizontal="center"/>
    </xf>
    <xf numFmtId="0" fontId="210" fillId="53" borderId="0" xfId="4" applyFont="1" applyFill="1" applyBorder="1" applyAlignment="1">
      <alignment horizontal="center" vertical="center"/>
    </xf>
    <xf numFmtId="0" fontId="205" fillId="31" borderId="0" xfId="9" applyFont="1" applyFill="1" applyBorder="1" applyAlignment="1">
      <alignment horizontal="center" wrapText="1"/>
    </xf>
    <xf numFmtId="0" fontId="34" fillId="53" borderId="16" xfId="1" applyFont="1" applyFill="1" applyBorder="1" applyAlignment="1">
      <alignment horizontal="center" vertical="center"/>
    </xf>
    <xf numFmtId="0" fontId="34" fillId="53" borderId="15" xfId="1" applyFont="1" applyFill="1" applyBorder="1" applyAlignment="1">
      <alignment horizontal="center" vertical="center"/>
    </xf>
    <xf numFmtId="0" fontId="34" fillId="53" borderId="14" xfId="1" applyFont="1" applyFill="1" applyBorder="1" applyAlignment="1">
      <alignment horizontal="center" vertical="center"/>
    </xf>
    <xf numFmtId="0" fontId="34" fillId="53" borderId="5" xfId="1" applyFont="1" applyFill="1" applyBorder="1" applyAlignment="1">
      <alignment horizontal="center" vertical="center"/>
    </xf>
    <xf numFmtId="0" fontId="34" fillId="53" borderId="0" xfId="1" applyFont="1" applyFill="1" applyBorder="1" applyAlignment="1">
      <alignment horizontal="center" vertical="center"/>
    </xf>
    <xf numFmtId="0" fontId="34" fillId="53" borderId="4" xfId="1" applyFont="1" applyFill="1" applyBorder="1" applyAlignment="1">
      <alignment horizontal="center" vertical="center"/>
    </xf>
    <xf numFmtId="2" fontId="190" fillId="31" borderId="182" xfId="1" applyNumberFormat="1" applyFont="1" applyFill="1" applyBorder="1" applyAlignment="1">
      <alignment horizontal="center" vertical="center"/>
    </xf>
    <xf numFmtId="2" fontId="190" fillId="31" borderId="22" xfId="1" applyNumberFormat="1" applyFont="1" applyFill="1" applyBorder="1" applyAlignment="1">
      <alignment horizontal="center" vertical="center"/>
    </xf>
    <xf numFmtId="2" fontId="190" fillId="31" borderId="172" xfId="1" applyNumberFormat="1" applyFont="1" applyFill="1" applyBorder="1" applyAlignment="1">
      <alignment horizontal="center" vertical="center"/>
    </xf>
    <xf numFmtId="0" fontId="199" fillId="49" borderId="5" xfId="14" applyFont="1" applyFill="1" applyBorder="1" applyAlignment="1">
      <alignment horizontal="center" vertical="center"/>
    </xf>
    <xf numFmtId="0" fontId="199" fillId="49" borderId="0" xfId="14" applyFont="1" applyFill="1" applyBorder="1" applyAlignment="1">
      <alignment horizontal="center" vertical="center"/>
    </xf>
    <xf numFmtId="0" fontId="177" fillId="2" borderId="0" xfId="16" applyFont="1" applyFill="1" applyBorder="1" applyAlignment="1">
      <alignment horizontal="center" vertical="top"/>
    </xf>
    <xf numFmtId="0" fontId="181" fillId="2" borderId="0" xfId="16" applyFont="1" applyFill="1" applyBorder="1" applyAlignment="1">
      <alignment horizontal="center" vertical="top"/>
    </xf>
    <xf numFmtId="0" fontId="20" fillId="0" borderId="0" xfId="4"/>
    <xf numFmtId="0" fontId="20" fillId="0" borderId="0" xfId="19" applyAlignment="1">
      <alignment vertical="center"/>
    </xf>
    <xf numFmtId="0" fontId="20" fillId="0" borderId="0" xfId="19"/>
    <xf numFmtId="0" fontId="20" fillId="55" borderId="0" xfId="19" applyFill="1" applyAlignment="1">
      <alignment vertical="center"/>
    </xf>
    <xf numFmtId="0" fontId="104" fillId="55" borderId="0" xfId="20" applyFill="1"/>
    <xf numFmtId="0" fontId="20" fillId="55" borderId="0" xfId="19" applyFill="1" applyProtection="1">
      <protection hidden="1"/>
    </xf>
    <xf numFmtId="0" fontId="215" fillId="55" borderId="0" xfId="19" applyFont="1" applyFill="1" applyAlignment="1">
      <alignment vertical="center"/>
    </xf>
    <xf numFmtId="0" fontId="229" fillId="55" borderId="0" xfId="21" applyFont="1" applyFill="1" applyAlignment="1" applyProtection="1">
      <alignment horizontal="left" vertical="center"/>
    </xf>
    <xf numFmtId="0" fontId="46" fillId="12" borderId="0" xfId="19" applyFont="1" applyFill="1" applyAlignment="1" applyProtection="1">
      <alignment horizontal="center" vertical="center"/>
      <protection hidden="1"/>
    </xf>
    <xf numFmtId="0" fontId="230" fillId="55" borderId="0" xfId="22" applyFont="1" applyFill="1" applyAlignment="1">
      <alignment vertical="center"/>
    </xf>
    <xf numFmtId="0" fontId="210" fillId="55" borderId="0" xfId="19" applyFont="1" applyFill="1" applyAlignment="1">
      <alignment vertical="center"/>
    </xf>
    <xf numFmtId="0" fontId="232" fillId="55" borderId="0" xfId="20" applyFont="1" applyFill="1"/>
    <xf numFmtId="0" fontId="230" fillId="55" borderId="0" xfId="23" applyFont="1" applyFill="1" applyAlignment="1">
      <alignment horizontal="center" vertical="center"/>
    </xf>
    <xf numFmtId="0" fontId="234" fillId="55" borderId="0" xfId="23" applyFont="1" applyFill="1" applyAlignment="1">
      <alignment vertical="center"/>
    </xf>
    <xf numFmtId="0" fontId="231" fillId="55" borderId="0" xfId="19" applyFont="1" applyFill="1" applyAlignment="1">
      <alignment horizontal="center" vertical="center"/>
    </xf>
    <xf numFmtId="0" fontId="235" fillId="55" borderId="0" xfId="19" applyFont="1" applyFill="1" applyAlignment="1">
      <alignment vertical="center"/>
    </xf>
    <xf numFmtId="0" fontId="219" fillId="55" borderId="0" xfId="19" applyFont="1" applyFill="1" applyAlignment="1">
      <alignment vertical="center"/>
    </xf>
    <xf numFmtId="0" fontId="236" fillId="55" borderId="0" xfId="19" applyFont="1" applyFill="1" applyAlignment="1">
      <alignment vertical="center"/>
    </xf>
    <xf numFmtId="0" fontId="214" fillId="55" borderId="0" xfId="19" applyFont="1" applyFill="1" applyProtection="1">
      <protection hidden="1"/>
    </xf>
    <xf numFmtId="0" fontId="214" fillId="55" borderId="0" xfId="19" applyFont="1" applyFill="1" applyAlignment="1">
      <alignment vertical="center"/>
    </xf>
    <xf numFmtId="0" fontId="110" fillId="24" borderId="0" xfId="20" applyFont="1" applyFill="1" applyAlignment="1">
      <alignment horizontal="center" vertical="center"/>
    </xf>
    <xf numFmtId="0" fontId="235" fillId="24" borderId="0" xfId="24" applyFont="1" applyFill="1" applyAlignment="1">
      <alignment horizontal="left" vertical="center"/>
    </xf>
    <xf numFmtId="0" fontId="238" fillId="32" borderId="0" xfId="25" applyFont="1" applyFill="1" applyBorder="1" applyAlignment="1">
      <alignment horizontal="left" vertical="center"/>
    </xf>
    <xf numFmtId="0" fontId="110" fillId="12" borderId="0" xfId="4" applyFont="1" applyFill="1" applyAlignment="1">
      <alignment horizontal="center" vertical="center"/>
    </xf>
    <xf numFmtId="0" fontId="229" fillId="55" borderId="0" xfId="21" applyFont="1" applyFill="1" applyAlignment="1" applyProtection="1">
      <alignment vertical="center"/>
    </xf>
    <xf numFmtId="0" fontId="45" fillId="55" borderId="0" xfId="19" applyFont="1" applyFill="1" applyAlignment="1">
      <alignment horizontal="right" vertical="center"/>
    </xf>
    <xf numFmtId="0" fontId="4" fillId="55" borderId="0" xfId="19" applyFont="1" applyFill="1" applyAlignment="1">
      <alignment vertical="center"/>
    </xf>
    <xf numFmtId="0" fontId="235" fillId="55" borderId="0" xfId="19" applyFont="1" applyFill="1"/>
    <xf numFmtId="0" fontId="239" fillId="55" borderId="0" xfId="19" applyFont="1" applyFill="1"/>
    <xf numFmtId="0" fontId="20" fillId="55" borderId="0" xfId="19" applyFill="1"/>
    <xf numFmtId="0" fontId="240" fillId="24" borderId="0" xfId="19" applyFont="1" applyFill="1"/>
    <xf numFmtId="0" fontId="235" fillId="24" borderId="0" xfId="19" applyFont="1" applyFill="1"/>
    <xf numFmtId="0" fontId="235" fillId="55" borderId="0" xfId="24" applyFont="1" applyFill="1" applyAlignment="1">
      <alignment horizontal="left" vertical="center"/>
    </xf>
    <xf numFmtId="0" fontId="235" fillId="24" borderId="0" xfId="24" applyFont="1" applyFill="1" applyAlignment="1">
      <alignment horizontal="right" vertical="center"/>
    </xf>
    <xf numFmtId="0" fontId="240" fillId="24" borderId="0" xfId="4" applyFont="1" applyFill="1"/>
    <xf numFmtId="0" fontId="20" fillId="24" borderId="0" xfId="19" applyFill="1"/>
    <xf numFmtId="0" fontId="230" fillId="55" borderId="0" xfId="23" applyFont="1" applyFill="1" applyAlignment="1">
      <alignment horizontal="center" vertical="top"/>
    </xf>
    <xf numFmtId="0" fontId="113" fillId="55" borderId="0" xfId="19" applyFont="1" applyFill="1" applyAlignment="1">
      <alignment vertical="center"/>
    </xf>
    <xf numFmtId="0" fontId="241" fillId="24" borderId="0" xfId="26" applyFont="1" applyFill="1" applyAlignment="1">
      <alignment vertical="center"/>
    </xf>
    <xf numFmtId="0" fontId="242" fillId="32" borderId="0" xfId="26" applyFont="1" applyFill="1" applyAlignment="1">
      <alignment vertical="center"/>
    </xf>
    <xf numFmtId="0" fontId="110" fillId="12" borderId="0" xfId="19" applyFont="1" applyFill="1" applyAlignment="1" applyProtection="1">
      <alignment horizontal="center" vertical="center"/>
      <protection hidden="1"/>
    </xf>
    <xf numFmtId="0" fontId="218" fillId="55" borderId="0" xfId="19" applyFont="1" applyFill="1" applyAlignment="1">
      <alignment vertical="center"/>
    </xf>
    <xf numFmtId="0" fontId="243" fillId="55" borderId="0" xfId="19" applyFont="1" applyFill="1"/>
    <xf numFmtId="0" fontId="244" fillId="55" borderId="0" xfId="19" applyFont="1" applyFill="1" applyAlignment="1">
      <alignment vertical="center"/>
    </xf>
    <xf numFmtId="0" fontId="245" fillId="55" borderId="0" xfId="19" applyFont="1" applyFill="1" applyAlignment="1">
      <alignment vertical="center"/>
    </xf>
    <xf numFmtId="0" fontId="244" fillId="24" borderId="0" xfId="19" applyFont="1" applyFill="1" applyAlignment="1">
      <alignment vertical="center"/>
    </xf>
    <xf numFmtId="0" fontId="218" fillId="24" borderId="0" xfId="19" applyFont="1" applyFill="1" applyAlignment="1">
      <alignment vertical="center"/>
    </xf>
    <xf numFmtId="0" fontId="246" fillId="32" borderId="0" xfId="27" applyFont="1" applyFill="1" applyAlignment="1">
      <alignment vertical="center"/>
    </xf>
    <xf numFmtId="0" fontId="110" fillId="12" borderId="0" xfId="19" applyFont="1" applyFill="1" applyAlignment="1" applyProtection="1">
      <alignment vertical="center"/>
      <protection hidden="1"/>
    </xf>
    <xf numFmtId="0" fontId="247" fillId="24" borderId="0" xfId="27" applyFont="1" applyFill="1" applyAlignment="1" applyProtection="1">
      <alignment vertical="center"/>
    </xf>
    <xf numFmtId="0" fontId="246" fillId="32" borderId="0" xfId="27" applyFont="1" applyFill="1" applyAlignment="1" applyProtection="1">
      <alignment vertical="center"/>
    </xf>
    <xf numFmtId="0" fontId="245" fillId="55" borderId="0" xfId="19" applyFont="1" applyFill="1"/>
    <xf numFmtId="0" fontId="243" fillId="24" borderId="0" xfId="19" applyFont="1" applyFill="1"/>
    <xf numFmtId="0" fontId="247" fillId="24" borderId="0" xfId="27" applyFont="1" applyFill="1" applyAlignment="1">
      <alignment vertical="center"/>
    </xf>
    <xf numFmtId="0" fontId="248" fillId="55" borderId="0" xfId="19" applyFont="1" applyFill="1" applyAlignment="1">
      <alignment vertical="center"/>
    </xf>
    <xf numFmtId="0" fontId="249" fillId="2" borderId="0" xfId="27" applyFont="1" applyFill="1" applyAlignment="1" applyProtection="1">
      <alignment vertical="center"/>
      <protection hidden="1"/>
    </xf>
    <xf numFmtId="0" fontId="235" fillId="2" borderId="0" xfId="19" applyFont="1" applyFill="1"/>
    <xf numFmtId="0" fontId="235" fillId="2" borderId="0" xfId="19" applyFont="1" applyFill="1" applyAlignment="1">
      <alignment vertical="center"/>
    </xf>
    <xf numFmtId="0" fontId="235" fillId="2" borderId="0" xfId="24" applyFont="1" applyFill="1" applyAlignment="1">
      <alignment horizontal="right" vertical="center"/>
    </xf>
    <xf numFmtId="0" fontId="240" fillId="2" borderId="0" xfId="24" applyFont="1" applyFill="1" applyAlignment="1">
      <alignment horizontal="right" vertical="center"/>
    </xf>
    <xf numFmtId="0" fontId="239" fillId="2" borderId="0" xfId="19" applyFont="1" applyFill="1"/>
    <xf numFmtId="0" fontId="20" fillId="2" borderId="0" xfId="19" applyFill="1"/>
    <xf numFmtId="0" fontId="250" fillId="55" borderId="0" xfId="4" applyFont="1" applyFill="1" applyAlignment="1">
      <alignment horizontal="center" vertical="center"/>
    </xf>
    <xf numFmtId="0" fontId="35" fillId="55" borderId="0" xfId="4" applyFont="1" applyFill="1" applyAlignment="1">
      <alignment horizontal="left" vertical="top"/>
    </xf>
    <xf numFmtId="0" fontId="230" fillId="55" borderId="0" xfId="19" applyFont="1" applyFill="1" applyAlignment="1">
      <alignment vertical="center"/>
    </xf>
    <xf numFmtId="0" fontId="230" fillId="55" borderId="0" xfId="19" applyFont="1" applyFill="1" applyAlignment="1">
      <alignment horizontal="right" vertical="center"/>
    </xf>
    <xf numFmtId="0" fontId="251" fillId="53" borderId="4" xfId="19" applyFont="1" applyFill="1" applyBorder="1" applyAlignment="1">
      <alignment horizontal="center" vertical="center"/>
    </xf>
    <xf numFmtId="0" fontId="252" fillId="56" borderId="0" xfId="19" applyFont="1" applyFill="1" applyAlignment="1">
      <alignment horizontal="center" vertical="center"/>
    </xf>
    <xf numFmtId="0" fontId="53" fillId="2" borderId="0" xfId="19" applyFont="1" applyFill="1" applyAlignment="1">
      <alignment horizontal="center" vertical="center"/>
    </xf>
    <xf numFmtId="0" fontId="230" fillId="55" borderId="5" xfId="19" applyFont="1" applyFill="1" applyBorder="1" applyAlignment="1">
      <alignment vertical="center"/>
    </xf>
    <xf numFmtId="0" fontId="251" fillId="53" borderId="0" xfId="19" applyFont="1" applyFill="1" applyAlignment="1">
      <alignment horizontal="center" vertical="center"/>
    </xf>
    <xf numFmtId="0" fontId="20" fillId="0" borderId="0" xfId="19" applyProtection="1">
      <protection hidden="1"/>
    </xf>
    <xf numFmtId="0" fontId="253" fillId="2" borderId="0" xfId="19" applyFont="1" applyFill="1" applyAlignment="1">
      <alignment horizontal="left" vertical="center"/>
    </xf>
    <xf numFmtId="0" fontId="20" fillId="2" borderId="0" xfId="19" applyFill="1" applyProtection="1">
      <protection hidden="1"/>
    </xf>
    <xf numFmtId="191" fontId="254" fillId="2" borderId="0" xfId="19" applyNumberFormat="1" applyFont="1" applyFill="1" applyAlignment="1">
      <alignment vertical="center"/>
    </xf>
    <xf numFmtId="0" fontId="20" fillId="2" borderId="0" xfId="19" applyFill="1" applyAlignment="1">
      <alignment vertical="center"/>
    </xf>
    <xf numFmtId="0" fontId="253" fillId="2" borderId="5" xfId="19" applyFont="1" applyFill="1" applyBorder="1" applyAlignment="1">
      <alignment vertical="center"/>
    </xf>
    <xf numFmtId="0" fontId="255" fillId="2" borderId="0" xfId="19" applyFont="1" applyFill="1" applyAlignment="1">
      <alignment vertical="center"/>
    </xf>
    <xf numFmtId="0" fontId="176" fillId="55" borderId="0" xfId="19" applyFont="1" applyFill="1" applyProtection="1">
      <protection hidden="1"/>
    </xf>
    <xf numFmtId="0" fontId="1" fillId="55" borderId="0" xfId="20" applyFont="1" applyFill="1"/>
    <xf numFmtId="0" fontId="41" fillId="55" borderId="0" xfId="20" applyFont="1" applyFill="1" applyAlignment="1">
      <alignment vertical="center"/>
    </xf>
    <xf numFmtId="0" fontId="113" fillId="55" borderId="0" xfId="4" applyFont="1" applyFill="1" applyAlignment="1">
      <alignment horizontal="left" vertical="center"/>
    </xf>
    <xf numFmtId="0" fontId="113" fillId="55" borderId="0" xfId="19" applyFont="1" applyFill="1" applyAlignment="1" applyProtection="1">
      <alignment vertical="center"/>
      <protection hidden="1"/>
    </xf>
    <xf numFmtId="0" fontId="256" fillId="55" borderId="0" xfId="20" applyFont="1" applyFill="1" applyAlignment="1">
      <alignment vertical="center"/>
    </xf>
    <xf numFmtId="0" fontId="113" fillId="55" borderId="0" xfId="4" applyFont="1" applyFill="1" applyAlignment="1" applyProtection="1">
      <alignment horizontal="left" vertical="center"/>
      <protection hidden="1"/>
    </xf>
    <xf numFmtId="0" fontId="257" fillId="57" borderId="5" xfId="19" applyFont="1" applyFill="1" applyBorder="1" applyAlignment="1">
      <alignment horizontal="center" vertical="center"/>
    </xf>
    <xf numFmtId="0" fontId="257" fillId="58" borderId="5" xfId="19" applyFont="1" applyFill="1" applyBorder="1" applyAlignment="1">
      <alignment horizontal="center" vertical="center"/>
    </xf>
    <xf numFmtId="0" fontId="258" fillId="0" borderId="185" xfId="28" applyFont="1" applyBorder="1" applyAlignment="1">
      <alignment horizontal="center" vertical="center"/>
    </xf>
    <xf numFmtId="0" fontId="259" fillId="2" borderId="5" xfId="19" applyFont="1" applyFill="1" applyBorder="1" applyAlignment="1">
      <alignment horizontal="center" vertical="center"/>
    </xf>
    <xf numFmtId="0" fontId="260" fillId="31" borderId="0" xfId="19" applyFont="1" applyFill="1" applyAlignment="1">
      <alignment horizontal="center" vertical="center"/>
    </xf>
    <xf numFmtId="0" fontId="261" fillId="31" borderId="0" xfId="19" applyFont="1" applyFill="1" applyAlignment="1">
      <alignment horizontal="center" vertical="center"/>
    </xf>
    <xf numFmtId="0" fontId="262" fillId="31" borderId="0" xfId="19" applyFont="1" applyFill="1" applyAlignment="1">
      <alignment horizontal="center" vertical="center"/>
    </xf>
    <xf numFmtId="0" fontId="263" fillId="31" borderId="0" xfId="19" applyFont="1" applyFill="1" applyAlignment="1">
      <alignment horizontal="center" vertical="center"/>
    </xf>
    <xf numFmtId="0" fontId="264" fillId="31" borderId="0" xfId="19" applyFont="1" applyFill="1" applyAlignment="1">
      <alignment horizontal="center" vertical="center"/>
    </xf>
    <xf numFmtId="0" fontId="265" fillId="31" borderId="0" xfId="19" applyFont="1" applyFill="1" applyAlignment="1">
      <alignment horizontal="center" vertical="center"/>
    </xf>
    <xf numFmtId="0" fontId="266" fillId="31" borderId="0" xfId="19" applyFont="1" applyFill="1" applyAlignment="1">
      <alignment horizontal="center" vertical="center"/>
    </xf>
    <xf numFmtId="0" fontId="267" fillId="31" borderId="0" xfId="19" applyFont="1" applyFill="1" applyAlignment="1">
      <alignment horizontal="center" vertical="center"/>
    </xf>
    <xf numFmtId="0" fontId="268" fillId="31" borderId="0" xfId="19" applyFont="1" applyFill="1" applyAlignment="1">
      <alignment horizontal="center" vertical="center"/>
    </xf>
    <xf numFmtId="0" fontId="269" fillId="31" borderId="0" xfId="19" applyFont="1" applyFill="1" applyAlignment="1">
      <alignment horizontal="center" vertical="center"/>
    </xf>
    <xf numFmtId="0" fontId="270" fillId="31" borderId="0" xfId="19" applyFont="1" applyFill="1" applyAlignment="1">
      <alignment horizontal="center" vertical="center"/>
    </xf>
    <xf numFmtId="0" fontId="271" fillId="31" borderId="0" xfId="19" applyFont="1" applyFill="1" applyAlignment="1">
      <alignment horizontal="center" vertical="center"/>
    </xf>
    <xf numFmtId="0" fontId="272" fillId="31" borderId="0" xfId="19" applyFont="1" applyFill="1" applyAlignment="1">
      <alignment horizontal="center" vertical="center"/>
    </xf>
    <xf numFmtId="0" fontId="273" fillId="31" borderId="0" xfId="19" applyFont="1" applyFill="1" applyAlignment="1">
      <alignment horizontal="center" vertical="center"/>
    </xf>
    <xf numFmtId="0" fontId="274" fillId="31" borderId="0" xfId="19" applyFont="1" applyFill="1" applyAlignment="1">
      <alignment horizontal="center" vertical="center"/>
    </xf>
    <xf numFmtId="0" fontId="275" fillId="31" borderId="0" xfId="19" applyFont="1" applyFill="1" applyAlignment="1">
      <alignment horizontal="center" vertical="center"/>
    </xf>
    <xf numFmtId="0" fontId="276" fillId="31" borderId="0" xfId="19" applyFont="1" applyFill="1" applyAlignment="1">
      <alignment horizontal="center" vertical="center"/>
    </xf>
    <xf numFmtId="0" fontId="277" fillId="31" borderId="0" xfId="19" applyFont="1" applyFill="1" applyAlignment="1">
      <alignment horizontal="center" vertical="center"/>
    </xf>
    <xf numFmtId="0" fontId="20" fillId="0" borderId="0" xfId="4" applyAlignment="1">
      <alignment vertical="center"/>
    </xf>
    <xf numFmtId="0" fontId="20" fillId="55" borderId="0" xfId="4" applyFill="1" applyAlignment="1">
      <alignment vertical="center"/>
    </xf>
    <xf numFmtId="0" fontId="278" fillId="55" borderId="0" xfId="4" applyFont="1" applyFill="1" applyAlignment="1">
      <alignment horizontal="left" vertical="center"/>
    </xf>
    <xf numFmtId="0" fontId="279" fillId="55" borderId="0" xfId="4" applyFont="1" applyFill="1" applyAlignment="1">
      <alignment horizontal="left" vertical="center"/>
    </xf>
    <xf numFmtId="0" fontId="280" fillId="55" borderId="0" xfId="4" applyFont="1" applyFill="1" applyAlignment="1">
      <alignment horizontal="left" vertical="center"/>
    </xf>
    <xf numFmtId="0" fontId="281" fillId="55" borderId="0" xfId="4" applyFont="1" applyFill="1" applyAlignment="1">
      <alignment horizontal="left" vertical="center"/>
    </xf>
    <xf numFmtId="0" fontId="282" fillId="55" borderId="0" xfId="4" applyFont="1" applyFill="1" applyAlignment="1">
      <alignment horizontal="left" vertical="center"/>
    </xf>
    <xf numFmtId="0" fontId="283" fillId="55" borderId="0" xfId="4" applyFont="1" applyFill="1" applyAlignment="1">
      <alignment horizontal="left" vertical="center"/>
    </xf>
    <xf numFmtId="0" fontId="284" fillId="55" borderId="0" xfId="4" applyFont="1" applyFill="1" applyAlignment="1">
      <alignment horizontal="left" vertical="center"/>
    </xf>
    <xf numFmtId="0" fontId="285" fillId="55" borderId="0" xfId="4" applyFont="1" applyFill="1" applyAlignment="1">
      <alignment horizontal="left" vertical="center"/>
    </xf>
    <xf numFmtId="0" fontId="286" fillId="55" borderId="0" xfId="4" applyFont="1" applyFill="1" applyAlignment="1">
      <alignment horizontal="left" vertical="center"/>
    </xf>
    <xf numFmtId="0" fontId="256" fillId="55" borderId="0" xfId="4" applyFont="1" applyFill="1" applyAlignment="1">
      <alignment vertical="center"/>
    </xf>
    <xf numFmtId="0" fontId="230" fillId="55" borderId="0" xfId="4" applyFont="1" applyFill="1" applyAlignment="1">
      <alignment horizontal="center" vertical="center"/>
    </xf>
    <xf numFmtId="0" fontId="210" fillId="55" borderId="0" xfId="4" applyFont="1" applyFill="1" applyAlignment="1">
      <alignment vertical="center"/>
    </xf>
    <xf numFmtId="0" fontId="227" fillId="55" borderId="0" xfId="4" applyFont="1" applyFill="1" applyAlignment="1">
      <alignment horizontal="right" vertical="center"/>
    </xf>
    <xf numFmtId="0" fontId="287" fillId="55" borderId="0" xfId="29" applyFont="1" applyFill="1" applyAlignment="1">
      <alignment horizontal="left" vertical="center"/>
    </xf>
    <xf numFmtId="0" fontId="230" fillId="55" borderId="0" xfId="4" applyFont="1" applyFill="1" applyAlignment="1">
      <alignment vertical="center"/>
    </xf>
    <xf numFmtId="167" fontId="288" fillId="59" borderId="186" xfId="4" applyNumberFormat="1" applyFont="1" applyFill="1" applyBorder="1" applyAlignment="1">
      <alignment horizontal="center" vertical="center"/>
    </xf>
    <xf numFmtId="192" fontId="289" fillId="60" borderId="187" xfId="4" applyNumberFormat="1" applyFont="1" applyFill="1" applyBorder="1" applyAlignment="1" applyProtection="1">
      <alignment horizontal="center" vertical="center"/>
      <protection locked="0"/>
    </xf>
    <xf numFmtId="179" fontId="290" fillId="55" borderId="155" xfId="24" applyNumberFormat="1" applyFont="1" applyFill="1" applyBorder="1" applyAlignment="1">
      <alignment horizontal="center" vertical="center"/>
    </xf>
    <xf numFmtId="0" fontId="256" fillId="55" borderId="0" xfId="4" applyFont="1" applyFill="1" applyAlignment="1">
      <alignment horizontal="center" vertical="center"/>
    </xf>
    <xf numFmtId="0" fontId="104" fillId="0" borderId="0" xfId="11" applyAlignment="1">
      <alignment vertical="center"/>
    </xf>
    <xf numFmtId="0" fontId="291" fillId="47" borderId="188" xfId="11" applyFont="1" applyFill="1" applyBorder="1" applyAlignment="1">
      <alignment horizontal="center" vertical="center"/>
    </xf>
    <xf numFmtId="0" fontId="291" fillId="47" borderId="189" xfId="11" applyFont="1" applyFill="1" applyBorder="1" applyAlignment="1">
      <alignment horizontal="center" vertical="center"/>
    </xf>
    <xf numFmtId="0" fontId="291" fillId="47" borderId="190" xfId="11" applyFont="1" applyFill="1" applyBorder="1" applyAlignment="1">
      <alignment horizontal="center" vertical="center"/>
    </xf>
    <xf numFmtId="0" fontId="292" fillId="47" borderId="191" xfId="11" applyFont="1" applyFill="1" applyBorder="1" applyAlignment="1">
      <alignment horizontal="center" vertical="center"/>
    </xf>
    <xf numFmtId="0" fontId="292" fillId="47" borderId="192" xfId="11" applyFont="1" applyFill="1" applyBorder="1" applyAlignment="1">
      <alignment horizontal="center" vertical="center"/>
    </xf>
    <xf numFmtId="0" fontId="292" fillId="47" borderId="193" xfId="11" applyFont="1" applyFill="1" applyBorder="1" applyAlignment="1">
      <alignment horizontal="center" vertical="center"/>
    </xf>
    <xf numFmtId="0" fontId="104" fillId="2" borderId="0" xfId="11" applyFill="1" applyAlignment="1">
      <alignment vertical="center"/>
    </xf>
    <xf numFmtId="0" fontId="294" fillId="4" borderId="194" xfId="11" applyFont="1" applyFill="1" applyBorder="1" applyAlignment="1">
      <alignment vertical="center"/>
    </xf>
    <xf numFmtId="0" fontId="44" fillId="12" borderId="0" xfId="11" applyFont="1" applyFill="1" applyAlignment="1">
      <alignment horizontal="right" vertical="center"/>
    </xf>
    <xf numFmtId="0" fontId="228" fillId="2" borderId="0" xfId="11" applyFont="1" applyFill="1" applyAlignment="1">
      <alignment horizontal="right" vertical="center"/>
    </xf>
    <xf numFmtId="0" fontId="228" fillId="2" borderId="0" xfId="11" applyFont="1" applyFill="1" applyAlignment="1">
      <alignment vertical="center"/>
    </xf>
    <xf numFmtId="0" fontId="294" fillId="4" borderId="197" xfId="11" applyFont="1" applyFill="1" applyBorder="1" applyAlignment="1">
      <alignment vertical="center"/>
    </xf>
    <xf numFmtId="167" fontId="228" fillId="2" borderId="0" xfId="11" applyNumberFormat="1" applyFont="1" applyFill="1" applyAlignment="1">
      <alignment vertical="center"/>
    </xf>
    <xf numFmtId="0" fontId="291" fillId="47" borderId="16" xfId="11" applyFont="1" applyFill="1" applyBorder="1" applyAlignment="1">
      <alignment horizontal="center" vertical="center"/>
    </xf>
    <xf numFmtId="0" fontId="291" fillId="47" borderId="15" xfId="11" applyFont="1" applyFill="1" applyBorder="1" applyAlignment="1">
      <alignment horizontal="center" vertical="center"/>
    </xf>
    <xf numFmtId="0" fontId="291" fillId="47" borderId="5" xfId="11" applyFont="1" applyFill="1" applyBorder="1" applyAlignment="1">
      <alignment horizontal="center" vertical="center"/>
    </xf>
    <xf numFmtId="0" fontId="291" fillId="47" borderId="0" xfId="11" applyFont="1" applyFill="1" applyAlignment="1">
      <alignment horizontal="center" vertical="center"/>
    </xf>
    <xf numFmtId="0" fontId="209" fillId="47" borderId="203" xfId="11" applyFont="1" applyFill="1" applyBorder="1" applyAlignment="1">
      <alignment horizontal="center" vertical="center"/>
    </xf>
    <xf numFmtId="0" fontId="209" fillId="47" borderId="204" xfId="11" applyFont="1" applyFill="1" applyBorder="1" applyAlignment="1">
      <alignment horizontal="center" vertical="center"/>
    </xf>
    <xf numFmtId="0" fontId="104" fillId="2" borderId="205" xfId="11" applyFill="1" applyBorder="1" applyAlignment="1">
      <alignment vertical="center"/>
    </xf>
    <xf numFmtId="0" fontId="201" fillId="2" borderId="35" xfId="11" applyFont="1" applyFill="1" applyBorder="1" applyAlignment="1">
      <alignment vertical="center"/>
    </xf>
    <xf numFmtId="0" fontId="201" fillId="2" borderId="33" xfId="11" applyFont="1" applyFill="1" applyBorder="1" applyAlignment="1">
      <alignment horizontal="right" vertical="center"/>
    </xf>
    <xf numFmtId="9" fontId="209" fillId="47" borderId="117" xfId="11" applyNumberFormat="1" applyFont="1" applyFill="1" applyBorder="1" applyAlignment="1">
      <alignment horizontal="center" vertical="center"/>
    </xf>
    <xf numFmtId="9" fontId="209" fillId="47" borderId="195" xfId="11" applyNumberFormat="1" applyFont="1" applyFill="1" applyBorder="1" applyAlignment="1">
      <alignment horizontal="center" vertical="center"/>
    </xf>
    <xf numFmtId="0" fontId="60" fillId="2" borderId="0" xfId="27" applyFill="1" applyAlignment="1">
      <alignment vertical="center"/>
    </xf>
    <xf numFmtId="0" fontId="291" fillId="0" borderId="207" xfId="11" applyFont="1" applyBorder="1" applyAlignment="1">
      <alignment vertical="center"/>
    </xf>
    <xf numFmtId="0" fontId="295" fillId="4" borderId="208" xfId="11" applyFont="1" applyFill="1" applyBorder="1" applyAlignment="1">
      <alignment horizontal="center" vertical="center"/>
    </xf>
    <xf numFmtId="44" fontId="131" fillId="4" borderId="73" xfId="30" applyFont="1" applyFill="1" applyBorder="1" applyAlignment="1">
      <alignment horizontal="center" vertical="center"/>
    </xf>
    <xf numFmtId="44" fontId="131" fillId="4" borderId="66" xfId="30" applyFont="1" applyFill="1" applyBorder="1" applyAlignment="1">
      <alignment horizontal="center" vertical="center"/>
    </xf>
    <xf numFmtId="44" fontId="131" fillId="4" borderId="152" xfId="30" applyFont="1" applyFill="1" applyBorder="1" applyAlignment="1">
      <alignment horizontal="center" vertical="center"/>
    </xf>
    <xf numFmtId="193" fontId="99" fillId="47" borderId="37" xfId="30" applyNumberFormat="1" applyFont="1" applyFill="1" applyBorder="1" applyAlignment="1">
      <alignment horizontal="center" vertical="center"/>
    </xf>
    <xf numFmtId="193" fontId="99" fillId="47" borderId="116" xfId="30" applyNumberFormat="1" applyFont="1" applyFill="1" applyBorder="1" applyAlignment="1">
      <alignment horizontal="center" vertical="center"/>
    </xf>
    <xf numFmtId="193" fontId="99" fillId="47" borderId="209" xfId="30" applyNumberFormat="1" applyFont="1" applyFill="1" applyBorder="1" applyAlignment="1">
      <alignment horizontal="center" vertical="center"/>
    </xf>
    <xf numFmtId="0" fontId="291" fillId="0" borderId="170" xfId="11" applyFont="1" applyBorder="1" applyAlignment="1">
      <alignment vertical="center"/>
    </xf>
    <xf numFmtId="0" fontId="295" fillId="4" borderId="9" xfId="11" applyFont="1" applyFill="1" applyBorder="1" applyAlignment="1">
      <alignment horizontal="center" vertical="center"/>
    </xf>
    <xf numFmtId="44" fontId="131" fillId="4" borderId="174" xfId="30" applyFont="1" applyFill="1" applyBorder="1" applyAlignment="1">
      <alignment horizontal="center" vertical="center"/>
    </xf>
    <xf numFmtId="44" fontId="131" fillId="4" borderId="9" xfId="30" applyFont="1" applyFill="1" applyBorder="1" applyAlignment="1">
      <alignment horizontal="center" vertical="center"/>
    </xf>
    <xf numFmtId="44" fontId="131" fillId="4" borderId="175" xfId="30" applyFont="1" applyFill="1" applyBorder="1" applyAlignment="1">
      <alignment horizontal="center" vertical="center"/>
    </xf>
    <xf numFmtId="193" fontId="99" fillId="47" borderId="33" xfId="30" applyNumberFormat="1" applyFont="1" applyFill="1" applyBorder="1" applyAlignment="1">
      <alignment horizontal="center" vertical="center"/>
    </xf>
    <xf numFmtId="193" fontId="99" fillId="47" borderId="117" xfId="30" applyNumberFormat="1" applyFont="1" applyFill="1" applyBorder="1" applyAlignment="1">
      <alignment horizontal="center" vertical="center"/>
    </xf>
    <xf numFmtId="193" fontId="99" fillId="47" borderId="195" xfId="30" applyNumberFormat="1" applyFont="1" applyFill="1" applyBorder="1" applyAlignment="1">
      <alignment horizontal="center" vertical="center"/>
    </xf>
    <xf numFmtId="0" fontId="291" fillId="0" borderId="212" xfId="11" applyFont="1" applyBorder="1" applyAlignment="1">
      <alignment vertical="center"/>
    </xf>
    <xf numFmtId="0" fontId="295" fillId="4" borderId="213" xfId="11" applyFont="1" applyFill="1" applyBorder="1" applyAlignment="1">
      <alignment horizontal="center" vertical="center"/>
    </xf>
    <xf numFmtId="44" fontId="131" fillId="4" borderId="214" xfId="30" applyFont="1" applyFill="1" applyBorder="1" applyAlignment="1">
      <alignment horizontal="center" vertical="center"/>
    </xf>
    <xf numFmtId="44" fontId="131" fillId="4" borderId="183" xfId="30" applyFont="1" applyFill="1" applyBorder="1" applyAlignment="1">
      <alignment horizontal="center" vertical="center"/>
    </xf>
    <xf numFmtId="44" fontId="131" fillId="4" borderId="215" xfId="30" applyFont="1" applyFill="1" applyBorder="1" applyAlignment="1">
      <alignment horizontal="center" vertical="center"/>
    </xf>
    <xf numFmtId="193" fontId="99" fillId="47" borderId="58" xfId="30" applyNumberFormat="1" applyFont="1" applyFill="1" applyBorder="1" applyAlignment="1">
      <alignment horizontal="center" vertical="center"/>
    </xf>
    <xf numFmtId="193" fontId="99" fillId="47" borderId="203" xfId="30" applyNumberFormat="1" applyFont="1" applyFill="1" applyBorder="1" applyAlignment="1">
      <alignment horizontal="center" vertical="center"/>
    </xf>
    <xf numFmtId="193" fontId="99" fillId="47" borderId="204" xfId="30" applyNumberFormat="1" applyFont="1" applyFill="1" applyBorder="1" applyAlignment="1">
      <alignment horizontal="center" vertical="center"/>
    </xf>
    <xf numFmtId="0" fontId="104" fillId="2" borderId="16" xfId="11" applyFill="1" applyBorder="1" applyAlignment="1">
      <alignment vertical="center"/>
    </xf>
    <xf numFmtId="0" fontId="201" fillId="2" borderId="0" xfId="11" applyFont="1" applyFill="1" applyAlignment="1">
      <alignment horizontal="right" vertical="center"/>
    </xf>
    <xf numFmtId="0" fontId="201" fillId="2" borderId="15" xfId="11" applyFont="1" applyFill="1" applyBorder="1" applyAlignment="1">
      <alignment horizontal="right" vertical="center"/>
    </xf>
    <xf numFmtId="0" fontId="201" fillId="2" borderId="216" xfId="11" applyFont="1" applyFill="1" applyBorder="1" applyAlignment="1">
      <alignment horizontal="right" vertical="center"/>
    </xf>
    <xf numFmtId="167" fontId="104" fillId="47" borderId="192" xfId="11" applyNumberFormat="1" applyFill="1" applyBorder="1" applyAlignment="1">
      <alignment horizontal="center" vertical="center"/>
    </xf>
    <xf numFmtId="167" fontId="104" fillId="47" borderId="193" xfId="11" applyNumberFormat="1" applyFill="1" applyBorder="1" applyAlignment="1">
      <alignment horizontal="center" vertical="center"/>
    </xf>
    <xf numFmtId="0" fontId="104" fillId="2" borderId="5" xfId="11" applyFill="1" applyBorder="1" applyAlignment="1">
      <alignment vertical="center"/>
    </xf>
    <xf numFmtId="0" fontId="201" fillId="2" borderId="39" xfId="11" applyFont="1" applyFill="1" applyBorder="1" applyAlignment="1">
      <alignment horizontal="right" vertical="center"/>
    </xf>
    <xf numFmtId="167" fontId="104" fillId="47" borderId="117" xfId="11" applyNumberFormat="1" applyFill="1" applyBorder="1" applyAlignment="1">
      <alignment horizontal="center" vertical="center"/>
    </xf>
    <xf numFmtId="167" fontId="104" fillId="47" borderId="195" xfId="11" applyNumberFormat="1" applyFill="1" applyBorder="1" applyAlignment="1">
      <alignment horizontal="center" vertical="center"/>
    </xf>
    <xf numFmtId="0" fontId="104" fillId="14" borderId="5" xfId="11" applyFill="1" applyBorder="1" applyAlignment="1">
      <alignment vertical="center"/>
    </xf>
    <xf numFmtId="0" fontId="104" fillId="14" borderId="0" xfId="11" applyFill="1" applyAlignment="1">
      <alignment horizontal="right" vertical="center"/>
    </xf>
    <xf numFmtId="0" fontId="201" fillId="14" borderId="0" xfId="11" applyFont="1" applyFill="1" applyAlignment="1">
      <alignment horizontal="center" vertical="center"/>
    </xf>
    <xf numFmtId="167" fontId="104" fillId="14" borderId="0" xfId="11" applyNumberFormat="1" applyFill="1" applyAlignment="1">
      <alignment horizontal="center" vertical="center"/>
    </xf>
    <xf numFmtId="0" fontId="104" fillId="14" borderId="39" xfId="11" applyFill="1" applyBorder="1" applyAlignment="1">
      <alignment horizontal="center" vertical="center"/>
    </xf>
    <xf numFmtId="10" fontId="104" fillId="47" borderId="117" xfId="11" applyNumberFormat="1" applyFill="1" applyBorder="1" applyAlignment="1">
      <alignment horizontal="center" vertical="center"/>
    </xf>
    <xf numFmtId="10" fontId="104" fillId="47" borderId="195" xfId="11" applyNumberFormat="1" applyFill="1" applyBorder="1" applyAlignment="1">
      <alignment horizontal="center" vertical="center"/>
    </xf>
    <xf numFmtId="0" fontId="104" fillId="2" borderId="3" xfId="11" applyFill="1" applyBorder="1" applyAlignment="1">
      <alignment vertical="center"/>
    </xf>
    <xf numFmtId="0" fontId="104" fillId="2" borderId="2" xfId="11" applyFill="1" applyBorder="1" applyAlignment="1">
      <alignment vertical="center"/>
    </xf>
    <xf numFmtId="0" fontId="201" fillId="0" borderId="2" xfId="11" applyFont="1" applyBorder="1" applyAlignment="1">
      <alignment horizontal="right" vertical="center"/>
    </xf>
    <xf numFmtId="0" fontId="201" fillId="0" borderId="217" xfId="11" applyFont="1" applyBorder="1" applyAlignment="1">
      <alignment horizontal="right" vertical="center"/>
    </xf>
    <xf numFmtId="9" fontId="99" fillId="47" borderId="198" xfId="11" applyNumberFormat="1" applyFont="1" applyFill="1" applyBorder="1" applyAlignment="1">
      <alignment horizontal="center" vertical="center"/>
    </xf>
    <xf numFmtId="9" fontId="99" fillId="47" borderId="97" xfId="11" applyNumberFormat="1" applyFont="1" applyFill="1" applyBorder="1" applyAlignment="1">
      <alignment horizontal="center" vertical="center"/>
    </xf>
    <xf numFmtId="0" fontId="201" fillId="61" borderId="0" xfId="11" applyFont="1" applyFill="1" applyAlignment="1">
      <alignment horizontal="center" vertical="center"/>
    </xf>
    <xf numFmtId="0" fontId="204" fillId="14" borderId="218" xfId="11" applyFont="1" applyFill="1" applyBorder="1" applyAlignment="1">
      <alignment horizontal="center" vertical="center"/>
    </xf>
    <xf numFmtId="0" fontId="204" fillId="14" borderId="219" xfId="11" applyFont="1" applyFill="1" applyBorder="1" applyAlignment="1">
      <alignment horizontal="center" vertical="center"/>
    </xf>
    <xf numFmtId="44" fontId="228" fillId="14" borderId="220" xfId="30" applyFont="1" applyFill="1" applyBorder="1" applyAlignment="1">
      <alignment horizontal="center" vertical="center"/>
    </xf>
    <xf numFmtId="0" fontId="228" fillId="14" borderId="221" xfId="11" applyFont="1" applyFill="1" applyBorder="1" applyAlignment="1">
      <alignment horizontal="center" vertical="center"/>
    </xf>
    <xf numFmtId="0" fontId="228" fillId="14" borderId="222" xfId="11" applyFont="1" applyFill="1" applyBorder="1" applyAlignment="1">
      <alignment horizontal="center" vertical="center"/>
    </xf>
    <xf numFmtId="0" fontId="204" fillId="24" borderId="223" xfId="11" applyFont="1" applyFill="1" applyBorder="1" applyAlignment="1">
      <alignment horizontal="center" vertical="center"/>
    </xf>
    <xf numFmtId="0" fontId="204" fillId="24" borderId="224" xfId="11" applyFont="1" applyFill="1" applyBorder="1" applyAlignment="1">
      <alignment horizontal="center" vertical="center"/>
    </xf>
    <xf numFmtId="0" fontId="300" fillId="4" borderId="224" xfId="11" applyFont="1" applyFill="1" applyBorder="1" applyAlignment="1">
      <alignment horizontal="center" vertical="center"/>
    </xf>
    <xf numFmtId="44" fontId="131" fillId="4" borderId="208" xfId="30" applyFont="1" applyFill="1" applyBorder="1" applyAlignment="1">
      <alignment horizontal="center" vertical="center"/>
    </xf>
    <xf numFmtId="9" fontId="99" fillId="24" borderId="225" xfId="11" applyNumberFormat="1" applyFont="1" applyFill="1" applyBorder="1" applyAlignment="1">
      <alignment horizontal="center" vertical="center"/>
    </xf>
    <xf numFmtId="0" fontId="204" fillId="24" borderId="226" xfId="11" applyFont="1" applyFill="1" applyBorder="1" applyAlignment="1">
      <alignment horizontal="center" vertical="center"/>
    </xf>
    <xf numFmtId="0" fontId="204" fillId="24" borderId="155" xfId="11" applyFont="1" applyFill="1" applyBorder="1" applyAlignment="1">
      <alignment horizontal="center" vertical="center"/>
    </xf>
    <xf numFmtId="0" fontId="300" fillId="4" borderId="155" xfId="11" applyFont="1" applyFill="1" applyBorder="1" applyAlignment="1">
      <alignment horizontal="center" vertical="center"/>
    </xf>
    <xf numFmtId="0" fontId="204" fillId="24" borderId="227" xfId="11" applyFont="1" applyFill="1" applyBorder="1" applyAlignment="1">
      <alignment horizontal="center" vertical="center"/>
    </xf>
    <xf numFmtId="0" fontId="204" fillId="24" borderId="228" xfId="11" applyFont="1" applyFill="1" applyBorder="1" applyAlignment="1">
      <alignment horizontal="center" vertical="center"/>
    </xf>
    <xf numFmtId="0" fontId="300" fillId="4" borderId="228" xfId="11" applyFont="1" applyFill="1" applyBorder="1" applyAlignment="1">
      <alignment horizontal="center" vertical="center"/>
    </xf>
    <xf numFmtId="44" fontId="131" fillId="4" borderId="213" xfId="30" applyFont="1" applyFill="1" applyBorder="1" applyAlignment="1">
      <alignment horizontal="center" vertical="center"/>
    </xf>
    <xf numFmtId="9" fontId="99" fillId="24" borderId="229" xfId="11" applyNumberFormat="1" applyFont="1" applyFill="1" applyBorder="1" applyAlignment="1">
      <alignment horizontal="center" vertical="center"/>
    </xf>
    <xf numFmtId="0" fontId="204" fillId="14" borderId="131" xfId="11" applyFont="1" applyFill="1" applyBorder="1" applyAlignment="1">
      <alignment horizontal="center" vertical="center"/>
    </xf>
    <xf numFmtId="0" fontId="204" fillId="14" borderId="30" xfId="11" applyFont="1" applyFill="1" applyBorder="1" applyAlignment="1">
      <alignment horizontal="center" vertical="center"/>
    </xf>
    <xf numFmtId="44" fontId="228" fillId="14" borderId="66" xfId="30" applyFont="1" applyFill="1" applyBorder="1" applyAlignment="1">
      <alignment horizontal="center" vertical="center"/>
    </xf>
    <xf numFmtId="0" fontId="228" fillId="14" borderId="149" xfId="11" applyFont="1" applyFill="1" applyBorder="1" applyAlignment="1">
      <alignment horizontal="center" vertical="center"/>
    </xf>
    <xf numFmtId="0" fontId="198" fillId="62" borderId="0" xfId="11" applyFont="1" applyFill="1" applyAlignment="1">
      <alignment horizontal="center" vertical="center" wrapText="1"/>
    </xf>
    <xf numFmtId="0" fontId="299" fillId="0" borderId="117" xfId="11" applyFont="1" applyBorder="1" applyAlignment="1">
      <alignment horizontal="left" vertical="center"/>
    </xf>
    <xf numFmtId="0" fontId="204" fillId="0" borderId="117" xfId="11" applyFont="1" applyBorder="1" applyAlignment="1">
      <alignment horizontal="center" vertical="center"/>
    </xf>
    <xf numFmtId="0" fontId="204" fillId="0" borderId="117" xfId="11" applyFont="1" applyBorder="1" applyAlignment="1">
      <alignment horizontal="left" vertical="center"/>
    </xf>
    <xf numFmtId="0" fontId="28" fillId="9" borderId="117" xfId="11" applyFont="1" applyFill="1" applyBorder="1" applyAlignment="1">
      <alignment horizontal="center" vertical="center"/>
    </xf>
    <xf numFmtId="0" fontId="60" fillId="0" borderId="0" xfId="27" applyAlignment="1">
      <alignment vertical="center"/>
    </xf>
    <xf numFmtId="0" fontId="204" fillId="56" borderId="32" xfId="11" applyFont="1" applyFill="1" applyBorder="1" applyAlignment="1">
      <alignment horizontal="right" vertical="center"/>
    </xf>
    <xf numFmtId="0" fontId="299" fillId="0" borderId="32" xfId="11" applyFont="1" applyBorder="1" applyAlignment="1">
      <alignment horizontal="left" vertical="center"/>
    </xf>
    <xf numFmtId="0" fontId="302" fillId="9" borderId="117" xfId="11" applyFont="1" applyFill="1" applyBorder="1" applyAlignment="1">
      <alignment horizontal="center" vertical="center"/>
    </xf>
    <xf numFmtId="0" fontId="105" fillId="0" borderId="117" xfId="11" applyFont="1" applyBorder="1" applyAlignment="1">
      <alignment horizontal="center" vertical="center"/>
    </xf>
    <xf numFmtId="0" fontId="201" fillId="24" borderId="117" xfId="11" applyFont="1" applyFill="1" applyBorder="1" applyAlignment="1">
      <alignment horizontal="center" vertical="center"/>
    </xf>
    <xf numFmtId="0" fontId="201" fillId="24" borderId="195" xfId="11" applyFont="1" applyFill="1" applyBorder="1" applyAlignment="1">
      <alignment horizontal="center" vertical="center"/>
    </xf>
    <xf numFmtId="0" fontId="201" fillId="24" borderId="206" xfId="11" applyFont="1" applyFill="1" applyBorder="1" applyAlignment="1">
      <alignment horizontal="center" vertical="center"/>
    </xf>
    <xf numFmtId="0" fontId="201" fillId="24" borderId="210" xfId="11" applyFont="1" applyFill="1" applyBorder="1" applyAlignment="1">
      <alignment horizontal="center" vertical="center"/>
    </xf>
    <xf numFmtId="0" fontId="201" fillId="24" borderId="211" xfId="11" applyFont="1" applyFill="1" applyBorder="1" applyAlignment="1">
      <alignment horizontal="center" vertical="center"/>
    </xf>
    <xf numFmtId="0" fontId="201" fillId="14" borderId="0" xfId="11" applyFont="1" applyFill="1" applyAlignment="1">
      <alignment horizontal="right" vertical="center"/>
    </xf>
    <xf numFmtId="10" fontId="228" fillId="14" borderId="0" xfId="11" applyNumberFormat="1" applyFont="1" applyFill="1" applyAlignment="1">
      <alignment vertical="center"/>
    </xf>
    <xf numFmtId="0" fontId="304" fillId="2" borderId="0" xfId="11" applyFont="1" applyFill="1" applyAlignment="1">
      <alignment vertical="center"/>
    </xf>
    <xf numFmtId="0" fontId="198" fillId="2" borderId="0" xfId="11" applyFont="1" applyFill="1" applyAlignment="1">
      <alignment vertical="center"/>
    </xf>
    <xf numFmtId="0" fontId="104" fillId="2" borderId="0" xfId="14" applyFill="1" applyAlignment="1">
      <alignment vertical="center"/>
    </xf>
    <xf numFmtId="0" fontId="193" fillId="2" borderId="0" xfId="16" applyFont="1" applyFill="1" applyBorder="1" applyAlignment="1">
      <alignment horizontal="left" vertical="center"/>
    </xf>
    <xf numFmtId="0" fontId="181" fillId="2" borderId="0" xfId="16" applyFont="1" applyFill="1" applyBorder="1" applyAlignment="1">
      <alignment horizontal="center" vertical="center"/>
    </xf>
    <xf numFmtId="0" fontId="291" fillId="0" borderId="194" xfId="11" applyFont="1" applyBorder="1" applyAlignment="1">
      <alignment vertical="center"/>
    </xf>
    <xf numFmtId="0" fontId="201" fillId="2" borderId="0" xfId="11" applyFont="1" applyFill="1" applyAlignment="1">
      <alignment horizontal="right" vertical="center"/>
    </xf>
    <xf numFmtId="0" fontId="293" fillId="2" borderId="0" xfId="11" applyFont="1" applyFill="1" applyAlignment="1">
      <alignment horizontal="left" vertical="center"/>
    </xf>
    <xf numFmtId="0" fontId="201" fillId="2" borderId="0" xfId="11" applyFont="1" applyFill="1" applyAlignment="1">
      <alignment horizontal="left" vertical="center"/>
    </xf>
    <xf numFmtId="9" fontId="172" fillId="4" borderId="117" xfId="11" applyNumberFormat="1" applyFont="1" applyFill="1" applyBorder="1" applyAlignment="1">
      <alignment horizontal="center" vertical="center"/>
    </xf>
    <xf numFmtId="9" fontId="172" fillId="4" borderId="195" xfId="11" applyNumberFormat="1" applyFont="1" applyFill="1" applyBorder="1" applyAlignment="1">
      <alignment horizontal="center" vertical="center"/>
    </xf>
    <xf numFmtId="0" fontId="201" fillId="2" borderId="0" xfId="11" applyFont="1" applyFill="1" applyAlignment="1">
      <alignment vertical="center"/>
    </xf>
    <xf numFmtId="0" fontId="201" fillId="0" borderId="0" xfId="11" applyFont="1" applyAlignment="1">
      <alignment horizontal="right" vertical="center"/>
    </xf>
    <xf numFmtId="0" fontId="92" fillId="9" borderId="196" xfId="11" applyFont="1" applyFill="1" applyBorder="1" applyAlignment="1">
      <alignment horizontal="center" vertical="center"/>
    </xf>
    <xf numFmtId="9" fontId="172" fillId="4" borderId="198" xfId="11" applyNumberFormat="1" applyFont="1" applyFill="1" applyBorder="1" applyAlignment="1">
      <alignment horizontal="center" vertical="center"/>
    </xf>
    <xf numFmtId="9" fontId="172" fillId="4" borderId="97" xfId="11" applyNumberFormat="1" applyFont="1" applyFill="1" applyBorder="1" applyAlignment="1">
      <alignment horizontal="center" vertical="center"/>
    </xf>
    <xf numFmtId="0" fontId="291" fillId="47" borderId="199" xfId="11" applyFont="1" applyFill="1" applyBorder="1" applyAlignment="1">
      <alignment horizontal="center" vertical="center" textRotation="90"/>
    </xf>
    <xf numFmtId="0" fontId="291" fillId="47" borderId="193" xfId="11" applyFont="1" applyFill="1" applyBorder="1" applyAlignment="1">
      <alignment horizontal="center" vertical="center"/>
    </xf>
    <xf numFmtId="0" fontId="291" fillId="47" borderId="200" xfId="11" applyFont="1" applyFill="1" applyBorder="1" applyAlignment="1">
      <alignment horizontal="center" vertical="center"/>
    </xf>
    <xf numFmtId="0" fontId="291" fillId="47" borderId="201" xfId="11" applyFont="1" applyFill="1" applyBorder="1" applyAlignment="1">
      <alignment horizontal="center" vertical="center"/>
    </xf>
    <xf numFmtId="0" fontId="291" fillId="47" borderId="202" xfId="11" applyFont="1" applyFill="1" applyBorder="1" applyAlignment="1">
      <alignment horizontal="center" vertical="center" textRotation="90"/>
    </xf>
    <xf numFmtId="0" fontId="296" fillId="2" borderId="0" xfId="11" applyFont="1" applyFill="1" applyAlignment="1">
      <alignment vertical="center"/>
    </xf>
    <xf numFmtId="0" fontId="297" fillId="2" borderId="0" xfId="11" applyFont="1" applyFill="1" applyAlignment="1">
      <alignment vertical="center"/>
    </xf>
    <xf numFmtId="0" fontId="298" fillId="2" borderId="0" xfId="11" applyFont="1" applyFill="1" applyAlignment="1">
      <alignment vertical="center"/>
    </xf>
    <xf numFmtId="0" fontId="44" fillId="2" borderId="0" xfId="11" applyFont="1" applyFill="1" applyAlignment="1">
      <alignment horizontal="right" vertical="center"/>
    </xf>
    <xf numFmtId="0" fontId="204" fillId="2" borderId="0" xfId="11" applyFont="1" applyFill="1" applyAlignment="1">
      <alignment vertical="center"/>
    </xf>
    <xf numFmtId="0" fontId="299" fillId="2" borderId="0" xfId="11" applyFont="1" applyFill="1" applyAlignment="1">
      <alignment vertical="center"/>
    </xf>
    <xf numFmtId="10" fontId="228" fillId="14" borderId="39" xfId="11" applyNumberFormat="1" applyFont="1" applyFill="1" applyBorder="1" applyAlignment="1">
      <alignment vertical="center"/>
    </xf>
    <xf numFmtId="10" fontId="228" fillId="14" borderId="217" xfId="11" applyNumberFormat="1" applyFont="1" applyFill="1" applyBorder="1" applyAlignment="1">
      <alignment vertical="center"/>
    </xf>
    <xf numFmtId="10" fontId="228" fillId="14" borderId="2" xfId="11" applyNumberFormat="1" applyFont="1" applyFill="1" applyBorder="1" applyAlignment="1">
      <alignment vertical="center"/>
    </xf>
    <xf numFmtId="0" fontId="104" fillId="0" borderId="32" xfId="11" applyBorder="1" applyAlignment="1">
      <alignment horizontal="center" vertical="center"/>
    </xf>
    <xf numFmtId="0" fontId="104" fillId="0" borderId="35" xfId="11" applyBorder="1" applyAlignment="1">
      <alignment horizontal="center" vertical="center"/>
    </xf>
    <xf numFmtId="0" fontId="104" fillId="0" borderId="33" xfId="11" applyBorder="1" applyAlignment="1">
      <alignment horizontal="center" vertical="center"/>
    </xf>
    <xf numFmtId="0" fontId="301" fillId="2" borderId="0" xfId="11" applyFont="1" applyFill="1" applyAlignment="1">
      <alignment vertical="center"/>
    </xf>
    <xf numFmtId="0" fontId="104" fillId="0" borderId="58" xfId="11" applyBorder="1" applyAlignment="1">
      <alignment vertical="center"/>
    </xf>
    <xf numFmtId="9" fontId="99" fillId="24" borderId="0" xfId="11" applyNumberFormat="1" applyFont="1" applyFill="1" applyBorder="1" applyAlignment="1">
      <alignment horizontal="center" vertical="center"/>
    </xf>
    <xf numFmtId="9" fontId="6" fillId="24" borderId="0" xfId="11" applyNumberFormat="1" applyFont="1" applyFill="1" applyBorder="1" applyAlignment="1">
      <alignment horizontal="left" vertical="center"/>
    </xf>
    <xf numFmtId="9" fontId="99" fillId="24" borderId="0" xfId="11" applyNumberFormat="1" applyFont="1" applyFill="1" applyBorder="1" applyAlignment="1">
      <alignment horizontal="right" vertical="center"/>
    </xf>
    <xf numFmtId="10" fontId="228" fillId="14" borderId="0" xfId="11" applyNumberFormat="1" applyFont="1" applyFill="1" applyAlignment="1">
      <alignment horizontal="left" vertical="center"/>
    </xf>
    <xf numFmtId="9" fontId="99" fillId="24" borderId="0" xfId="11" applyNumberFormat="1" applyFont="1" applyFill="1" applyBorder="1" applyAlignment="1">
      <alignment horizontal="left" vertical="center"/>
    </xf>
    <xf numFmtId="0" fontId="201" fillId="14" borderId="0" xfId="11" applyFont="1" applyFill="1" applyAlignment="1">
      <alignment horizontal="left" vertical="center"/>
    </xf>
    <xf numFmtId="9" fontId="99" fillId="47" borderId="38" xfId="11" applyNumberFormat="1" applyFont="1" applyFill="1" applyBorder="1" applyAlignment="1">
      <alignment horizontal="center" vertical="center"/>
    </xf>
    <xf numFmtId="9" fontId="99" fillId="47" borderId="0" xfId="11" applyNumberFormat="1" applyFont="1" applyFill="1" applyBorder="1" applyAlignment="1">
      <alignment horizontal="center" vertical="center"/>
    </xf>
    <xf numFmtId="9" fontId="99" fillId="47" borderId="0" xfId="11" applyNumberFormat="1" applyFont="1" applyFill="1" applyBorder="1" applyAlignment="1">
      <alignment horizontal="left" vertical="center"/>
    </xf>
    <xf numFmtId="0" fontId="305" fillId="0" borderId="0" xfId="4" applyFont="1" applyAlignment="1" applyProtection="1">
      <alignment horizontal="left" vertical="center"/>
      <protection hidden="1"/>
    </xf>
  </cellXfs>
  <cellStyles count="31">
    <cellStyle name="Lien hypertexte" xfId="13" builtinId="8"/>
    <cellStyle name="Lien hypertexte 2 2" xfId="18" xr:uid="{00000000-0005-0000-0000-000001000000}"/>
    <cellStyle name="Lien hypertexte 2 2 2" xfId="25" xr:uid="{65453010-E51C-4EE7-A2C3-32F086DC8582}"/>
    <cellStyle name="Lien hypertexte 3" xfId="15" xr:uid="{00000000-0005-0000-0000-000002000000}"/>
    <cellStyle name="Lien hypertexte 3 2 2" xfId="27" xr:uid="{E68E063D-65C9-46C8-A8D5-9FB51BB90859}"/>
    <cellStyle name="Lien hypertexte 4" xfId="8" xr:uid="{00000000-0005-0000-0000-000003000000}"/>
    <cellStyle name="Lien hypertexte 5 2" xfId="26" xr:uid="{C5FE2367-C054-41E9-95BB-D4D0712716D5}"/>
    <cellStyle name="Lien hypertexte_PG Positionnement 2009 2" xfId="21" xr:uid="{CBF57C71-2461-4581-9208-D849248C5245}"/>
    <cellStyle name="Monétaire 2" xfId="30" xr:uid="{43468D40-F8EF-41D6-A0FD-B9898BA789AD}"/>
    <cellStyle name="Normal" xfId="0" builtinId="0"/>
    <cellStyle name="Normal 2" xfId="11" xr:uid="{00000000-0005-0000-0000-000005000000}"/>
    <cellStyle name="Normal 2 2" xfId="4" xr:uid="{00000000-0005-0000-0000-000006000000}"/>
    <cellStyle name="Normal 2 2 2 2" xfId="19" xr:uid="{3073213F-EC62-4BB3-B449-0EAC359779BB}"/>
    <cellStyle name="Normal 2 3" xfId="12" xr:uid="{00000000-0005-0000-0000-000007000000}"/>
    <cellStyle name="Normal 3" xfId="9" xr:uid="{00000000-0005-0000-0000-000008000000}"/>
    <cellStyle name="Normal 3 3" xfId="29" xr:uid="{9AD02A6C-0067-43BC-9775-DAA6D78AAADE}"/>
    <cellStyle name="Normal 4" xfId="14" xr:uid="{00000000-0005-0000-0000-000009000000}"/>
    <cellStyle name="Normal 4 3 4" xfId="20" xr:uid="{2B9C5052-C0B2-403E-B1A3-B91ADE88AB54}"/>
    <cellStyle name="Normal 6" xfId="5" xr:uid="{00000000-0005-0000-0000-00000A000000}"/>
    <cellStyle name="Normal_1 Prix Laitiers 2010 FA OK" xfId="10" xr:uid="{00000000-0005-0000-0000-00000B000000}"/>
    <cellStyle name="Normal_8b-PLAN DEMANDE DOSSIER" xfId="17" xr:uid="{00000000-0005-0000-0000-00000C000000}"/>
    <cellStyle name="Normal_Catalogue Fournisseurs 2004" xfId="7" xr:uid="{00000000-0005-0000-0000-00000D000000}"/>
    <cellStyle name="Normal_Comparer recettes 2009 OK 2 2" xfId="24" xr:uid="{73535671-1F96-45CC-8C14-04A572A9B768}"/>
    <cellStyle name="Normal_Effectif Conditionnement Goulin" xfId="6" xr:uid="{00000000-0005-0000-0000-00000E000000}"/>
    <cellStyle name="Normal_Forum Marais 15 09 2001" xfId="3" xr:uid="{00000000-0005-0000-0000-00000F000000}"/>
    <cellStyle name="Normal_Forum Marais 15 09 2001_Fiche technique C2 Mars 2008 " xfId="28" xr:uid="{7556D1DE-D731-4A06-A40D-9D2CFB457CB2}"/>
    <cellStyle name="Normal_Gantt 27 janvier 2" xfId="22" xr:uid="{3E71C291-1E74-4A9A-B336-DD72D60896E3}"/>
    <cellStyle name="Normal_Marché 2002 filtre automatique" xfId="1" xr:uid="{00000000-0005-0000-0000-000010000000}"/>
    <cellStyle name="Normal_rapport d'analyse 04-2008" xfId="16" xr:uid="{00000000-0005-0000-0000-000011000000}"/>
    <cellStyle name="Normal_Rapport d'analyse CCR 09-2009" xfId="2" xr:uid="{00000000-0005-0000-0000-000012000000}"/>
    <cellStyle name="Normal_space" xfId="23" xr:uid="{BD0118A7-8C30-4EA7-B79D-96C2059B801A}"/>
  </cellStyles>
  <dxfs count="1491">
    <dxf>
      <font>
        <b/>
        <i val="0"/>
        <color rgb="FF7030A0"/>
      </font>
    </dxf>
    <dxf>
      <font>
        <b/>
        <i val="0"/>
        <color rgb="FF7030A0"/>
      </font>
    </dxf>
    <dxf>
      <font>
        <b/>
        <i val="0"/>
        <color rgb="FF7030A0"/>
      </font>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color rgb="FF7030A0"/>
      </font>
    </dxf>
    <dxf>
      <font>
        <b/>
        <i val="0"/>
        <color rgb="FF7030A0"/>
      </font>
    </dxf>
    <dxf>
      <font>
        <color rgb="FF9C0006"/>
      </font>
      <fill>
        <patternFill>
          <bgColor rgb="FFFFC7CE"/>
        </patternFill>
      </fill>
    </dxf>
    <dxf>
      <font>
        <b/>
        <i val="0"/>
        <color rgb="FF7030A0"/>
      </font>
    </dxf>
    <dxf>
      <font>
        <b/>
        <i val="0"/>
        <color rgb="FF7030A0"/>
      </font>
    </dxf>
    <dxf>
      <font>
        <b/>
        <i val="0"/>
        <color rgb="FF7030A0"/>
      </font>
    </dxf>
    <dxf>
      <font>
        <color rgb="FF9C0006"/>
      </font>
      <fill>
        <patternFill>
          <bgColor rgb="FFFFC7CE"/>
        </patternFill>
      </fill>
    </dxf>
    <dxf>
      <font>
        <b/>
        <i val="0"/>
        <color rgb="FF7030A0"/>
      </font>
    </dxf>
    <dxf>
      <font>
        <b/>
        <i val="0"/>
        <color rgb="FF7030A0"/>
      </font>
    </dxf>
    <dxf>
      <font>
        <b/>
        <i val="0"/>
        <color rgb="FF7030A0"/>
      </font>
    </dxf>
    <dxf>
      <font>
        <b/>
        <i val="0"/>
      </font>
      <fill>
        <patternFill>
          <bgColor theme="0" tint="-0.14996795556505021"/>
        </patternFill>
      </fill>
    </dxf>
    <dxf>
      <font>
        <b/>
        <i val="0"/>
        <color rgb="FF7030A0"/>
      </font>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ndense val="0"/>
        <extend val="0"/>
        <color indexed="9"/>
      </font>
    </dxf>
    <dxf>
      <font>
        <condense val="0"/>
        <extend val="0"/>
        <color indexed="9"/>
      </font>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ndense val="0"/>
        <extend val="0"/>
        <color indexed="9"/>
      </font>
    </dxf>
    <dxf>
      <font>
        <condense val="0"/>
        <extend val="0"/>
        <color indexed="9"/>
      </font>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color theme="0"/>
      </font>
      <fill>
        <patternFill>
          <bgColor rgb="FFFF000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lor theme="0"/>
      </font>
      <fill>
        <patternFill>
          <bgColor rgb="FFFF0000"/>
        </patternFill>
      </fill>
    </dxf>
    <dxf>
      <font>
        <b/>
        <i val="0"/>
        <color theme="0"/>
      </font>
      <fill>
        <patternFill>
          <bgColor rgb="FFFF0000"/>
        </patternFill>
      </fill>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color theme="0"/>
      </font>
      <fill>
        <patternFill>
          <bgColor rgb="FFFF000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9"/>
      </font>
      <fill>
        <patternFill patternType="solid">
          <bgColor indexed="10"/>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color theme="0"/>
      </font>
      <fill>
        <patternFill>
          <bgColor rgb="FFFF0000"/>
        </patternFill>
      </fill>
    </dxf>
    <dxf>
      <font>
        <color theme="0"/>
      </font>
      <fill>
        <patternFill>
          <bgColor theme="7"/>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lor theme="0"/>
      </font>
      <fill>
        <patternFill>
          <bgColor rgb="FFFF0000"/>
        </patternFill>
      </fill>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s>
  <tableStyles count="0" defaultTableStyle="TableStyleMedium2" defaultPivotStyle="PivotStyleLight16"/>
  <colors>
    <mruColors>
      <color rgb="FFFF00FF"/>
      <color rgb="FF0000FF"/>
      <color rgb="FF3366FF"/>
      <color rgb="FFCC99FF"/>
      <color rgb="FF9999FF"/>
      <color rgb="FFCCFFFF"/>
      <color rgb="FFCCFFCC"/>
      <color rgb="FFFFFF99"/>
      <color rgb="FF99CC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25</xdr:col>
      <xdr:colOff>615222</xdr:colOff>
      <xdr:row>124</xdr:row>
      <xdr:rowOff>405150</xdr:rowOff>
    </xdr:from>
    <xdr:ext cx="2034199" cy="2061981"/>
    <xdr:pic>
      <xdr:nvPicPr>
        <xdr:cNvPr id="2" name="Picture 1">
          <a:extLst>
            <a:ext uri="{FF2B5EF4-FFF2-40B4-BE49-F238E27FC236}">
              <a16:creationId xmlns:a16="http://schemas.microsoft.com/office/drawing/2014/main" id="{A82A9E65-67CB-4AD1-BA7C-219511D142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55263" y="62723634"/>
          <a:ext cx="2034199" cy="2061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68</xdr:row>
      <xdr:rowOff>0</xdr:rowOff>
    </xdr:from>
    <xdr:to>
      <xdr:col>9</xdr:col>
      <xdr:colOff>66675</xdr:colOff>
      <xdr:row>72</xdr:row>
      <xdr:rowOff>76200</xdr:rowOff>
    </xdr:to>
    <xdr:pic>
      <xdr:nvPicPr>
        <xdr:cNvPr id="2" name="Image 1">
          <a:extLst>
            <a:ext uri="{FF2B5EF4-FFF2-40B4-BE49-F238E27FC236}">
              <a16:creationId xmlns:a16="http://schemas.microsoft.com/office/drawing/2014/main" id="{750AA245-CFB3-4934-9D08-1E3AC0456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0953750"/>
          <a:ext cx="83820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Mes%20documents/2-A-TRIER/Calendri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UPRT/1-UPRT.FR-SITE-WEB/so-social/so-plannings/so-gestion.des.absen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e Mensuelle"/>
      <sheetName val="Evenements-Anniversaires"/>
      <sheetName val="Vacances Scolaires"/>
      <sheetName val="Paramètres"/>
    </sheetNames>
    <sheetDataSet>
      <sheetData sheetId="0">
        <row r="2">
          <cell r="M2">
            <v>2015</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quelques.liens"/>
      <sheetName val="Absences.repos.fixes"/>
      <sheetName val="Absences.repos.variable"/>
      <sheetName val="Planification.Annuelle.1"/>
      <sheetName val="Planification.Annuelle.2"/>
      <sheetName val="Planification.Mensuelle.Variabl"/>
      <sheetName val="Planification.Mensuelle.Fixe"/>
      <sheetName val="Positionnement.avec.heures"/>
      <sheetName val="Heures.Travaillées"/>
      <sheetName val="Positionnement Pointage"/>
      <sheetName val="exemple.pointages.horaires"/>
      <sheetName val="Exemple.Horaires"/>
      <sheetName val="Exemple.Horaires (2)"/>
      <sheetName val="Temps Trav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L3">
            <v>44190</v>
          </cell>
        </row>
        <row r="4">
          <cell r="L4">
            <v>44197</v>
          </cell>
        </row>
        <row r="5">
          <cell r="L5">
            <v>44291</v>
          </cell>
        </row>
        <row r="6">
          <cell r="L6">
            <v>44317</v>
          </cell>
        </row>
        <row r="7">
          <cell r="L7">
            <v>44324</v>
          </cell>
        </row>
        <row r="8">
          <cell r="L8">
            <v>44329</v>
          </cell>
        </row>
        <row r="9">
          <cell r="L9">
            <v>44340</v>
          </cell>
        </row>
        <row r="10">
          <cell r="L10">
            <v>44391</v>
          </cell>
        </row>
        <row r="11">
          <cell r="L11">
            <v>44423</v>
          </cell>
        </row>
        <row r="12">
          <cell r="L12">
            <v>44501</v>
          </cell>
        </row>
        <row r="13">
          <cell r="L13">
            <v>44511</v>
          </cell>
        </row>
        <row r="14">
          <cell r="L14">
            <v>44555</v>
          </cell>
        </row>
        <row r="15">
          <cell r="L15">
            <v>44562</v>
          </cell>
        </row>
      </sheetData>
      <sheetData sheetId="12" refreshError="1"/>
      <sheetData sheetId="13" refreshError="1"/>
      <sheetData sheetId="1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c/K%C3%A9vinBrundu/videos" TargetMode="External"/><Relationship Id="rId13" Type="http://schemas.openxmlformats.org/officeDocument/2006/relationships/hyperlink" Target="https://www.youtube.com/watch?v=YfGrccEQGKk" TargetMode="External"/><Relationship Id="rId18" Type="http://schemas.openxmlformats.org/officeDocument/2006/relationships/hyperlink" Target="https://www.ionos.fr/digitalguide/web-marketing/vendre-sur-internet/alternatives-gratuites-a-microsoft-excel/" TargetMode="External"/><Relationship Id="rId26" Type="http://schemas.openxmlformats.org/officeDocument/2006/relationships/hyperlink" Target="https://www.google.fr/search?q=piffom%C3%A9trie&amp;ie=utf-8&amp;oe=utf-8&amp;client=firefox-b&amp;gfe_rd=cr&amp;dcr=0&amp;ei=yYrYWZrKMYfAaMTIipgK" TargetMode="External"/><Relationship Id="rId39" Type="http://schemas.openxmlformats.org/officeDocument/2006/relationships/drawing" Target="../drawings/drawing1.xml"/><Relationship Id="rId3" Type="http://schemas.openxmlformats.org/officeDocument/2006/relationships/hyperlink" Target="http://user.services.openoffice.org/fr/forum/viewtopic.php?t=358" TargetMode="External"/><Relationship Id="rId21" Type="http://schemas.openxmlformats.org/officeDocument/2006/relationships/hyperlink" Target="https://www.youtube.com/watch?v=yk_ypXvUaHo" TargetMode="External"/><Relationship Id="rId34" Type="http://schemas.openxmlformats.org/officeDocument/2006/relationships/hyperlink" Target="https://www.superprof.fr/blog/conseils-pratiques-en-maths/" TargetMode="External"/><Relationship Id="rId7" Type="http://schemas.openxmlformats.org/officeDocument/2006/relationships/hyperlink" Target="https://www.youtube.com/watch?v=e2kzRDcW5iI" TargetMode="External"/><Relationship Id="rId12" Type="http://schemas.openxmlformats.org/officeDocument/2006/relationships/hyperlink" Target="https://www.youtube.com/user/ExcelExercice/videos" TargetMode="External"/><Relationship Id="rId17" Type="http://schemas.openxmlformats.org/officeDocument/2006/relationships/hyperlink" Target="https://forums.commentcamarche.net/forum/bureautique-25" TargetMode="External"/><Relationship Id="rId25" Type="http://schemas.openxmlformats.org/officeDocument/2006/relationships/hyperlink" Target="http://www.mdf-xlpages.com/modules/publisher/item.php?itemid=91" TargetMode="External"/><Relationship Id="rId33" Type="http://schemas.openxmlformats.org/officeDocument/2006/relationships/hyperlink" Target="https://www.ionos.fr/digitalguide/web-marketing/vendre-sur-internet/fonction-si-excel/" TargetMode="External"/><Relationship Id="rId38" Type="http://schemas.openxmlformats.org/officeDocument/2006/relationships/printerSettings" Target="../printerSettings/printerSettings1.bin"/><Relationship Id="rId2" Type="http://schemas.openxmlformats.org/officeDocument/2006/relationships/hyperlink" Target="http://formations-excel.blogspot.fr/2016/03/formats-fichiers-excel-xlsx.html" TargetMode="External"/><Relationship Id="rId16" Type="http://schemas.openxmlformats.org/officeDocument/2006/relationships/hyperlink" Target="https://www.excel-exercice.com/somme-si-ens/" TargetMode="External"/><Relationship Id="rId20" Type="http://schemas.openxmlformats.org/officeDocument/2006/relationships/hyperlink" Target="https://www.superprof.fr/blog/conseils-pratiques-en-maths/" TargetMode="External"/><Relationship Id="rId29"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1" Type="http://schemas.openxmlformats.org/officeDocument/2006/relationships/hyperlink" Target="https://www.google.fr/webhp?sourceid=chrome-instant&amp;ion=1&amp;espv=2&amp;ie=UTF-8" TargetMode="External"/><Relationship Id="rId6" Type="http://schemas.openxmlformats.org/officeDocument/2006/relationships/hyperlink" Target="https://www.google.fr/search?q=piffom%C3%A9trie&amp;ie=utf-8&amp;oe=utf-8&amp;client=firefox-b&amp;gfe_rd=cr&amp;dcr=0&amp;ei=yYrYWZrKMYfAaMTIipgK" TargetMode="External"/><Relationship Id="rId11" Type="http://schemas.openxmlformats.org/officeDocument/2006/relationships/hyperlink" Target="https://www.youtube.com/channel/UCK4qfUuh9kpBByJFIMBPTtA/playlists" TargetMode="External"/><Relationship Id="rId24" Type="http://schemas.openxmlformats.org/officeDocument/2006/relationships/hyperlink" Target="https://www.youtube.com/watch?v=HoP5kZ-f-EA&amp;ab_channel=excelexercice" TargetMode="External"/><Relationship Id="rId32" Type="http://schemas.openxmlformats.org/officeDocument/2006/relationships/hyperlink" Target="https://www.ionos.fr/digitalguide/web-marketing/vendre-sur-internet/alternatives-gratuites-a-microsoft-excel/" TargetMode="External"/><Relationship Id="rId37" Type="http://schemas.openxmlformats.org/officeDocument/2006/relationships/hyperlink" Target="https://www.google.com/search?q=supprimer+protection+excel&amp;rlz=1C1AVFC_enFR845FR845&amp;sxsrf=ALeKk00mhpcb83s7OPVD4b7yBCmqM6t6_A:1610820129331&amp;source=lnms&amp;tbm=vid&amp;sa=X&amp;ved=2ahUKEwij8OvMhKHuAhX06OAKHfnFDMIQ_AUoAXoECAwQAw&amp;biw=1800&amp;bih=946" TargetMode="External"/><Relationship Id="rId5" Type="http://schemas.openxmlformats.org/officeDocument/2006/relationships/hyperlink" Target="http://www.excel-downloads.com/remository/Download/Professionnels/Planification-et-gestion-de-projets/SPACE.html" TargetMode="External"/><Relationship Id="rId15" Type="http://schemas.openxmlformats.org/officeDocument/2006/relationships/hyperlink" Target="https://www.google.com/search?q=Diff%C3%A9rence+entre+un+fichier+XLS+et+XLSX+(ou+XLSM)&amp;rlz=1C1AVFC_enFR845FR845&amp;oq=Diff%C3%A9rence+entre+un+fichier+XLS+et+XLSX+(ou+XLSM)&amp;aqs=chrome..69i57j33.2926j0j15&amp;sourceid=chrome&amp;ie=UTF-8" TargetMode="External"/><Relationship Id="rId23" Type="http://schemas.openxmlformats.org/officeDocument/2006/relationships/hyperlink" Target="https://support.office.com/fr-fr/article/combiner-le-texte-de-deux-cellules-ou-plus-en-une-cellule-81ba0946-ce78-42ed-b3c3-21340eb164a6" TargetMode="External"/><Relationship Id="rId28" Type="http://schemas.openxmlformats.org/officeDocument/2006/relationships/hyperlink" Target="https://www.youtube.com/watch?v=li4XNespLxg" TargetMode="External"/><Relationship Id="rId36" Type="http://schemas.openxmlformats.org/officeDocument/2006/relationships/hyperlink" Target="https://fr.wikihow.com/Accueil" TargetMode="External"/><Relationship Id="rId10" Type="http://schemas.openxmlformats.org/officeDocument/2006/relationships/hyperlink" Target="https://www.youtube.com/c/TutoDeRien/playlists" TargetMode="External"/><Relationship Id="rId19" Type="http://schemas.openxmlformats.org/officeDocument/2006/relationships/hyperlink" Target="https://www.ionos.fr/digitalguide/web-marketing/vendre-sur-internet/fonction-si-excel/" TargetMode="External"/><Relationship Id="rId31" Type="http://schemas.openxmlformats.org/officeDocument/2006/relationships/hyperlink" Target="https://forums.commentcamarche.net/forum/bureautique-25" TargetMode="External"/><Relationship Id="rId4" Type="http://schemas.openxmlformats.org/officeDocument/2006/relationships/hyperlink" Target="http://www.excel-downloads.com/forum/111720-space.html" TargetMode="External"/><Relationship Id="rId9" Type="http://schemas.openxmlformats.org/officeDocument/2006/relationships/hyperlink" Target="https://support.microsoft.com/fr-fr/excel" TargetMode="External"/><Relationship Id="rId14" Type="http://schemas.openxmlformats.org/officeDocument/2006/relationships/hyperlink" Target="https://www.youtube.com/watch?v=li4XNespLxg" TargetMode="External"/><Relationship Id="rId22" Type="http://schemas.openxmlformats.org/officeDocument/2006/relationships/hyperlink" Target="https://www.informatique-bureautique.com/moodle/mod/page/view.php?id=5026" TargetMode="External"/><Relationship Id="rId27" Type="http://schemas.openxmlformats.org/officeDocument/2006/relationships/hyperlink" Target="https://www.youtube.com/watch?v=YfGrccEQGKk" TargetMode="External"/><Relationship Id="rId30" Type="http://schemas.openxmlformats.org/officeDocument/2006/relationships/hyperlink" Target="https://www.excel-exercice.com/trouver-les-liens-externes-dun-classeur/" TargetMode="External"/><Relationship Id="rId35" Type="http://schemas.openxmlformats.org/officeDocument/2006/relationships/hyperlink" Target="https://www.excel-exercice.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user.services.openoffice.org/fr/forum/viewtopic.php?t=358" TargetMode="External"/><Relationship Id="rId1" Type="http://schemas.openxmlformats.org/officeDocument/2006/relationships/hyperlink" Target="http://user.services.openoffice.org/fr/forum/viewtopic.php?t=35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google.com/search?q=FORMULES+EXCEL+COMPARAISON+D%27OFFRES+de+prix&amp;rlz=1C1AVFC_enFR845FR845&amp;sxsrf=ALeKk012uXuehZWhYlB9dDrR-H92eWww7w:1612961385537&amp;source=lnms&amp;tbm=vid&amp;sa=X&amp;ved=2ahUKEwiloK6zrd_uAhWKBGMBHeRrCNoQ_AUoA3oECBEQBQ&amp;biw=2400&amp;bih=1171" TargetMode="External"/><Relationship Id="rId13" Type="http://schemas.openxmlformats.org/officeDocument/2006/relationships/hyperlink" Target="https://www.youtube.com/channel/UCFYc6KniD97BUJ827lAC-Bw/videos" TargetMode="External"/><Relationship Id="rId18" Type="http://schemas.openxmlformats.org/officeDocument/2006/relationships/hyperlink" Target="https://www.youtube.com/watch?v=ehnMuf7-SzA&amp;ab_channel=ChristopheGombert" TargetMode="External"/><Relationship Id="rId26" Type="http://schemas.openxmlformats.org/officeDocument/2006/relationships/comments" Target="../comments1.xml"/><Relationship Id="rId3" Type="http://schemas.openxmlformats.org/officeDocument/2006/relationships/hyperlink" Target="https://forum.excel-pratique.com/forum/automatisation-de-comparaison-d-appel-d-offre-51129" TargetMode="External"/><Relationship Id="rId21" Type="http://schemas.openxmlformats.org/officeDocument/2006/relationships/hyperlink" Target="http://agorapublix.com/forum3/index.php?topic=30563.msg312357" TargetMode="External"/><Relationship Id="rId7" Type="http://schemas.openxmlformats.org/officeDocument/2006/relationships/hyperlink" Target="http://dgcmp.cd/modele.php" TargetMode="External"/><Relationship Id="rId12" Type="http://schemas.openxmlformats.org/officeDocument/2006/relationships/hyperlink" Target="https://www.youtube.com/watch?v=ypYcIfLbg6M&amp;ab_channel=SergePotironEducation" TargetMode="External"/><Relationship Id="rId17" Type="http://schemas.openxmlformats.org/officeDocument/2006/relationships/hyperlink" Target="https://help.blackboard.com/fr-fr/Learn/Instructor/Grade/Grading_Tasks/Assign_Grades" TargetMode="External"/><Relationship Id="rId25" Type="http://schemas.openxmlformats.org/officeDocument/2006/relationships/vmlDrawing" Target="../drawings/vmlDrawing1.vml"/><Relationship Id="rId2" Type="http://schemas.openxmlformats.org/officeDocument/2006/relationships/hyperlink" Target="https://commande-publique.legibase.fr/actualites/focus/la-formule-de-notation-du-critere-prix-78518" TargetMode="External"/><Relationship Id="rId16" Type="http://schemas.openxmlformats.org/officeDocument/2006/relationships/hyperlink" Target="https://www.youtube.com/watch?v=ZBM50AS6LxI&amp;ab_channel=Tr%C3%A8sFacile%21" TargetMode="External"/><Relationship Id="rId20" Type="http://schemas.openxmlformats.org/officeDocument/2006/relationships/hyperlink" Target="https://everlaab.com/matrice-de-decision/" TargetMode="External"/><Relationship Id="rId1" Type="http://schemas.openxmlformats.org/officeDocument/2006/relationships/hyperlink" Target="https://www.bonbache.fr/etudes-comparatives-de-prix-avec-excel-183.html" TargetMode="External"/><Relationship Id="rId6" Type="http://schemas.openxmlformats.org/officeDocument/2006/relationships/hyperlink" Target="http://www.marche-public.fr/Marches-publics/Definitions/Entrees/Dematerialisation/Format-de-fichier.htm" TargetMode="External"/><Relationship Id="rId11" Type="http://schemas.openxmlformats.org/officeDocument/2006/relationships/hyperlink" Target="https://forum.excel-pratique.com/excel/formule-pour-comparer-differente-offre-de-prix-t82133.html" TargetMode="External"/><Relationship Id="rId24" Type="http://schemas.openxmlformats.org/officeDocument/2006/relationships/drawing" Target="../drawings/drawing2.xml"/><Relationship Id="rId5" Type="http://schemas.openxmlformats.org/officeDocument/2006/relationships/hyperlink" Target="https://docs.microsoft.com/fr-fr/dynamics365/supply-chain/procurement/tasks/enter-compare-rfq-bids-award-contracts" TargetMode="External"/><Relationship Id="rId15" Type="http://schemas.openxmlformats.org/officeDocument/2006/relationships/hyperlink" Target="https://www.youtube.com/watch?v=uIqGSKtVpVM&amp;ab_channel=SPIGAOBTP" TargetMode="External"/><Relationship Id="rId23" Type="http://schemas.openxmlformats.org/officeDocument/2006/relationships/printerSettings" Target="../printerSettings/printerSettings11.bin"/><Relationship Id="rId10" Type="http://schemas.openxmlformats.org/officeDocument/2006/relationships/hyperlink" Target="https://www.village-justice.com/articles/notation-des-offres-dans-les-marches-publics-lesconcessions,28485.html" TargetMode="External"/><Relationship Id="rId19" Type="http://schemas.openxmlformats.org/officeDocument/2006/relationships/hyperlink" Target="https://www.youtube.com/watch?v=ypYcIfLbg6M&amp;ab_channel=SergePotironEducation" TargetMode="External"/><Relationship Id="rId4" Type="http://schemas.openxmlformats.org/officeDocument/2006/relationships/hyperlink" Target="https://exemple.galerie-creation.com/exemple-tableau-de-comparaison-offres-fournisseurs-r-1506871.htm" TargetMode="External"/><Relationship Id="rId9" Type="http://schemas.openxmlformats.org/officeDocument/2006/relationships/hyperlink" Target="http://web.lexisnexis.fr/newsletters/pratiques_metiers/10_2013/pdf/criteres_20.pdf" TargetMode="External"/><Relationship Id="rId14" Type="http://schemas.openxmlformats.org/officeDocument/2006/relationships/hyperlink" Target="https://www.go-aos.io/blog/comment-faire-lanalyse-des-offres-de-vos-consultations-dentreprises" TargetMode="External"/><Relationship Id="rId22" Type="http://schemas.openxmlformats.org/officeDocument/2006/relationships/hyperlink" Target="https://www.youtube.com/watch?v=YXWplNykXEU&amp;ab_channel=SergePotironEduc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formations-excel.blogspot.fr/2015/10/deplacer-copier-feuilles-excel.html" TargetMode="External"/><Relationship Id="rId2" Type="http://schemas.openxmlformats.org/officeDocument/2006/relationships/hyperlink" Target="https://support.office.com/fr-fr/article/masquer-ou-afficher-des-lignes-ou-des-colonnes-659c2cad-802e-44ee-a614-dde8443579f8" TargetMode="External"/><Relationship Id="rId1" Type="http://schemas.openxmlformats.org/officeDocument/2006/relationships/hyperlink" Target="https://support.office.com/fr-fr/article/afficher-la-premi%C3%A8re-colonne-ou-ligne-d-une-feuille-de-calcul-d6b47608-80ee-4021-9b51-6a1f57269ec9"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formations-excel.blogspot.fr/2015/10/deplacer-copier-feuilles-excel.html" TargetMode="External"/><Relationship Id="rId2" Type="http://schemas.openxmlformats.org/officeDocument/2006/relationships/hyperlink" Target="https://support.office.com/fr-fr/article/masquer-ou-afficher-des-lignes-ou-des-colonnes-659c2cad-802e-44ee-a614-dde8443579f8" TargetMode="External"/><Relationship Id="rId1" Type="http://schemas.openxmlformats.org/officeDocument/2006/relationships/hyperlink" Target="https://support.office.com/fr-fr/article/afficher-la-premi%C3%A8re-colonne-ou-ligne-d-une-feuille-de-calcul-d6b47608-80ee-4021-9b51-6a1f57269ec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formations-excel.blogspot.fr/2015/10/deplacer-copier-feuilles-excel.html" TargetMode="External"/><Relationship Id="rId2" Type="http://schemas.openxmlformats.org/officeDocument/2006/relationships/hyperlink" Target="https://support.office.com/fr-fr/article/masquer-ou-afficher-des-lignes-ou-des-colonnes-659c2cad-802e-44ee-a614-dde8443579f8" TargetMode="External"/><Relationship Id="rId1" Type="http://schemas.openxmlformats.org/officeDocument/2006/relationships/hyperlink" Target="https://support.office.com/fr-fr/article/afficher-la-premi%C3%A8re-colonne-ou-ligne-d-une-feuille-de-calcul-d6b47608-80ee-4021-9b51-6a1f57269ec9"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ogle.fr/search?q=ligne+de+produit+INFRUCTUEUSE+march%C3%A9s+publics&amp;oq=ligne+de+produit+INFRUCTUEUSE+march%C3%A9s+publics&amp;aqs=chrome..69i57.3871j0j8&amp;sourceid=chrome&amp;ie=UTF-8"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ogle.fr/search?q=rediger+un+proces+verbal+march%C3%A9s+publics&amp;oq=rediger+un+proces+verbal+march%C3%A9s+publics&amp;gs_l=heirloom-serp.12...36197.43355.0.46997.15.2.0.13.0.0.84.162.2.2.0....0...1ac.1.34.heirloom-serp..14.1.84.6gR10lfbvW0" TargetMode="External"/><Relationship Id="rId1" Type="http://schemas.openxmlformats.org/officeDocument/2006/relationships/hyperlink" Target="https://www.google.fr/search?q=excel+masquer+une+colonne&amp;oq=excel+masquer+une+colonne&amp;gs_l=heirloom-serp.3..0l3j0i22i30l7.5475.15195.0.16236.25.19.0.6.6.0.160.1717.15j4.19.0....0...1ac.1.34.heirloom-serp..0.25.1725.UTfpHbjbb1w"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ogle.fr/search?q=excel+aide+fonction+rang&amp;oq=excel+aide+fonction+rang&amp;gs_l=heirloom-serp.3...7376870.7386670.0.7387638.24.12.0.12.12.0.221.1076.10j1j1.12.0....0...1ac.1.34.heirloom-serp..4.20.1086.BGxv6FRXR2Y"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formations-excel.blogspot.fr/2015/10/deplacer-copier-feuilles-excel.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30"/>
  <sheetViews>
    <sheetView showZeros="0" showWhiteSpace="0" zoomScale="61" zoomScaleNormal="61" zoomScalePageLayoutView="58" workbookViewId="0">
      <selection activeCell="L82" sqref="L82"/>
    </sheetView>
  </sheetViews>
  <sheetFormatPr baseColWidth="10" defaultRowHeight="15" x14ac:dyDescent="0.25"/>
  <cols>
    <col min="1" max="1" width="14.5703125" style="1207" customWidth="1"/>
    <col min="2" max="2" width="11.42578125" style="1207"/>
    <col min="3" max="3" width="20.28515625" style="1207" customWidth="1"/>
    <col min="4" max="6" width="11.42578125" style="1207"/>
    <col min="7" max="7" width="8" style="1207" customWidth="1"/>
    <col min="8" max="11" width="11.42578125" style="1207"/>
    <col min="12" max="16" width="11.42578125" style="1206"/>
    <col min="17" max="18" width="11.42578125" style="1205"/>
    <col min="19" max="19" width="14.42578125" style="1205" customWidth="1"/>
    <col min="20" max="20" width="11.42578125" style="1205"/>
    <col min="21" max="21" width="16.140625" style="1205" customWidth="1"/>
    <col min="22" max="22" width="11.42578125" style="1205"/>
    <col min="23" max="23" width="15.140625" style="1205" customWidth="1"/>
    <col min="24" max="24" width="12.5703125" style="1205" customWidth="1"/>
    <col min="25" max="256" width="11.42578125" style="1205"/>
    <col min="257" max="257" width="14.5703125" style="1205" customWidth="1"/>
    <col min="258" max="262" width="11.42578125" style="1205"/>
    <col min="263" max="263" width="8" style="1205" customWidth="1"/>
    <col min="264" max="512" width="11.42578125" style="1205"/>
    <col min="513" max="513" width="14.5703125" style="1205" customWidth="1"/>
    <col min="514" max="518" width="11.42578125" style="1205"/>
    <col min="519" max="519" width="8" style="1205" customWidth="1"/>
    <col min="520" max="768" width="11.42578125" style="1205"/>
    <col min="769" max="769" width="14.5703125" style="1205" customWidth="1"/>
    <col min="770" max="774" width="11.42578125" style="1205"/>
    <col min="775" max="775" width="8" style="1205" customWidth="1"/>
    <col min="776" max="1024" width="11.42578125" style="1205"/>
    <col min="1025" max="1025" width="14.5703125" style="1205" customWidth="1"/>
    <col min="1026" max="1030" width="11.42578125" style="1205"/>
    <col min="1031" max="1031" width="8" style="1205" customWidth="1"/>
    <col min="1032" max="1280" width="11.42578125" style="1205"/>
    <col min="1281" max="1281" width="14.5703125" style="1205" customWidth="1"/>
    <col min="1282" max="1286" width="11.42578125" style="1205"/>
    <col min="1287" max="1287" width="8" style="1205" customWidth="1"/>
    <col min="1288" max="1536" width="11.42578125" style="1205"/>
    <col min="1537" max="1537" width="14.5703125" style="1205" customWidth="1"/>
    <col min="1538" max="1542" width="11.42578125" style="1205"/>
    <col min="1543" max="1543" width="8" style="1205" customWidth="1"/>
    <col min="1544" max="1792" width="11.42578125" style="1205"/>
    <col min="1793" max="1793" width="14.5703125" style="1205" customWidth="1"/>
    <col min="1794" max="1798" width="11.42578125" style="1205"/>
    <col min="1799" max="1799" width="8" style="1205" customWidth="1"/>
    <col min="1800" max="2048" width="11.42578125" style="1205"/>
    <col min="2049" max="2049" width="14.5703125" style="1205" customWidth="1"/>
    <col min="2050" max="2054" width="11.42578125" style="1205"/>
    <col min="2055" max="2055" width="8" style="1205" customWidth="1"/>
    <col min="2056" max="2304" width="11.42578125" style="1205"/>
    <col min="2305" max="2305" width="14.5703125" style="1205" customWidth="1"/>
    <col min="2306" max="2310" width="11.42578125" style="1205"/>
    <col min="2311" max="2311" width="8" style="1205" customWidth="1"/>
    <col min="2312" max="2560" width="11.42578125" style="1205"/>
    <col min="2561" max="2561" width="14.5703125" style="1205" customWidth="1"/>
    <col min="2562" max="2566" width="11.42578125" style="1205"/>
    <col min="2567" max="2567" width="8" style="1205" customWidth="1"/>
    <col min="2568" max="2816" width="11.42578125" style="1205"/>
    <col min="2817" max="2817" width="14.5703125" style="1205" customWidth="1"/>
    <col min="2818" max="2822" width="11.42578125" style="1205"/>
    <col min="2823" max="2823" width="8" style="1205" customWidth="1"/>
    <col min="2824" max="3072" width="11.42578125" style="1205"/>
    <col min="3073" max="3073" width="14.5703125" style="1205" customWidth="1"/>
    <col min="3074" max="3078" width="11.42578125" style="1205"/>
    <col min="3079" max="3079" width="8" style="1205" customWidth="1"/>
    <col min="3080" max="3328" width="11.42578125" style="1205"/>
    <col min="3329" max="3329" width="14.5703125" style="1205" customWidth="1"/>
    <col min="3330" max="3334" width="11.42578125" style="1205"/>
    <col min="3335" max="3335" width="8" style="1205" customWidth="1"/>
    <col min="3336" max="3584" width="11.42578125" style="1205"/>
    <col min="3585" max="3585" width="14.5703125" style="1205" customWidth="1"/>
    <col min="3586" max="3590" width="11.42578125" style="1205"/>
    <col min="3591" max="3591" width="8" style="1205" customWidth="1"/>
    <col min="3592" max="3840" width="11.42578125" style="1205"/>
    <col min="3841" max="3841" width="14.5703125" style="1205" customWidth="1"/>
    <col min="3842" max="3846" width="11.42578125" style="1205"/>
    <col min="3847" max="3847" width="8" style="1205" customWidth="1"/>
    <col min="3848" max="4096" width="11.42578125" style="1205"/>
    <col min="4097" max="4097" width="14.5703125" style="1205" customWidth="1"/>
    <col min="4098" max="4102" width="11.42578125" style="1205"/>
    <col min="4103" max="4103" width="8" style="1205" customWidth="1"/>
    <col min="4104" max="4352" width="11.42578125" style="1205"/>
    <col min="4353" max="4353" width="14.5703125" style="1205" customWidth="1"/>
    <col min="4354" max="4358" width="11.42578125" style="1205"/>
    <col min="4359" max="4359" width="8" style="1205" customWidth="1"/>
    <col min="4360" max="4608" width="11.42578125" style="1205"/>
    <col min="4609" max="4609" width="14.5703125" style="1205" customWidth="1"/>
    <col min="4610" max="4614" width="11.42578125" style="1205"/>
    <col min="4615" max="4615" width="8" style="1205" customWidth="1"/>
    <col min="4616" max="4864" width="11.42578125" style="1205"/>
    <col min="4865" max="4865" width="14.5703125" style="1205" customWidth="1"/>
    <col min="4866" max="4870" width="11.42578125" style="1205"/>
    <col min="4871" max="4871" width="8" style="1205" customWidth="1"/>
    <col min="4872" max="5120" width="11.42578125" style="1205"/>
    <col min="5121" max="5121" width="14.5703125" style="1205" customWidth="1"/>
    <col min="5122" max="5126" width="11.42578125" style="1205"/>
    <col min="5127" max="5127" width="8" style="1205" customWidth="1"/>
    <col min="5128" max="5376" width="11.42578125" style="1205"/>
    <col min="5377" max="5377" width="14.5703125" style="1205" customWidth="1"/>
    <col min="5378" max="5382" width="11.42578125" style="1205"/>
    <col min="5383" max="5383" width="8" style="1205" customWidth="1"/>
    <col min="5384" max="5632" width="11.42578125" style="1205"/>
    <col min="5633" max="5633" width="14.5703125" style="1205" customWidth="1"/>
    <col min="5634" max="5638" width="11.42578125" style="1205"/>
    <col min="5639" max="5639" width="8" style="1205" customWidth="1"/>
    <col min="5640" max="5888" width="11.42578125" style="1205"/>
    <col min="5889" max="5889" width="14.5703125" style="1205" customWidth="1"/>
    <col min="5890" max="5894" width="11.42578125" style="1205"/>
    <col min="5895" max="5895" width="8" style="1205" customWidth="1"/>
    <col min="5896" max="6144" width="11.42578125" style="1205"/>
    <col min="6145" max="6145" width="14.5703125" style="1205" customWidth="1"/>
    <col min="6146" max="6150" width="11.42578125" style="1205"/>
    <col min="6151" max="6151" width="8" style="1205" customWidth="1"/>
    <col min="6152" max="6400" width="11.42578125" style="1205"/>
    <col min="6401" max="6401" width="14.5703125" style="1205" customWidth="1"/>
    <col min="6402" max="6406" width="11.42578125" style="1205"/>
    <col min="6407" max="6407" width="8" style="1205" customWidth="1"/>
    <col min="6408" max="6656" width="11.42578125" style="1205"/>
    <col min="6657" max="6657" width="14.5703125" style="1205" customWidth="1"/>
    <col min="6658" max="6662" width="11.42578125" style="1205"/>
    <col min="6663" max="6663" width="8" style="1205" customWidth="1"/>
    <col min="6664" max="6912" width="11.42578125" style="1205"/>
    <col min="6913" max="6913" width="14.5703125" style="1205" customWidth="1"/>
    <col min="6914" max="6918" width="11.42578125" style="1205"/>
    <col min="6919" max="6919" width="8" style="1205" customWidth="1"/>
    <col min="6920" max="7168" width="11.42578125" style="1205"/>
    <col min="7169" max="7169" width="14.5703125" style="1205" customWidth="1"/>
    <col min="7170" max="7174" width="11.42578125" style="1205"/>
    <col min="7175" max="7175" width="8" style="1205" customWidth="1"/>
    <col min="7176" max="7424" width="11.42578125" style="1205"/>
    <col min="7425" max="7425" width="14.5703125" style="1205" customWidth="1"/>
    <col min="7426" max="7430" width="11.42578125" style="1205"/>
    <col min="7431" max="7431" width="8" style="1205" customWidth="1"/>
    <col min="7432" max="7680" width="11.42578125" style="1205"/>
    <col min="7681" max="7681" width="14.5703125" style="1205" customWidth="1"/>
    <col min="7682" max="7686" width="11.42578125" style="1205"/>
    <col min="7687" max="7687" width="8" style="1205" customWidth="1"/>
    <col min="7688" max="7936" width="11.42578125" style="1205"/>
    <col min="7937" max="7937" width="14.5703125" style="1205" customWidth="1"/>
    <col min="7938" max="7942" width="11.42578125" style="1205"/>
    <col min="7943" max="7943" width="8" style="1205" customWidth="1"/>
    <col min="7944" max="8192" width="11.42578125" style="1205"/>
    <col min="8193" max="8193" width="14.5703125" style="1205" customWidth="1"/>
    <col min="8194" max="8198" width="11.42578125" style="1205"/>
    <col min="8199" max="8199" width="8" style="1205" customWidth="1"/>
    <col min="8200" max="8448" width="11.42578125" style="1205"/>
    <col min="8449" max="8449" width="14.5703125" style="1205" customWidth="1"/>
    <col min="8450" max="8454" width="11.42578125" style="1205"/>
    <col min="8455" max="8455" width="8" style="1205" customWidth="1"/>
    <col min="8456" max="8704" width="11.42578125" style="1205"/>
    <col min="8705" max="8705" width="14.5703125" style="1205" customWidth="1"/>
    <col min="8706" max="8710" width="11.42578125" style="1205"/>
    <col min="8711" max="8711" width="8" style="1205" customWidth="1"/>
    <col min="8712" max="8960" width="11.42578125" style="1205"/>
    <col min="8961" max="8961" width="14.5703125" style="1205" customWidth="1"/>
    <col min="8962" max="8966" width="11.42578125" style="1205"/>
    <col min="8967" max="8967" width="8" style="1205" customWidth="1"/>
    <col min="8968" max="9216" width="11.42578125" style="1205"/>
    <col min="9217" max="9217" width="14.5703125" style="1205" customWidth="1"/>
    <col min="9218" max="9222" width="11.42578125" style="1205"/>
    <col min="9223" max="9223" width="8" style="1205" customWidth="1"/>
    <col min="9224" max="9472" width="11.42578125" style="1205"/>
    <col min="9473" max="9473" width="14.5703125" style="1205" customWidth="1"/>
    <col min="9474" max="9478" width="11.42578125" style="1205"/>
    <col min="9479" max="9479" width="8" style="1205" customWidth="1"/>
    <col min="9480" max="9728" width="11.42578125" style="1205"/>
    <col min="9729" max="9729" width="14.5703125" style="1205" customWidth="1"/>
    <col min="9730" max="9734" width="11.42578125" style="1205"/>
    <col min="9735" max="9735" width="8" style="1205" customWidth="1"/>
    <col min="9736" max="9984" width="11.42578125" style="1205"/>
    <col min="9985" max="9985" width="14.5703125" style="1205" customWidth="1"/>
    <col min="9986" max="9990" width="11.42578125" style="1205"/>
    <col min="9991" max="9991" width="8" style="1205" customWidth="1"/>
    <col min="9992" max="10240" width="11.42578125" style="1205"/>
    <col min="10241" max="10241" width="14.5703125" style="1205" customWidth="1"/>
    <col min="10242" max="10246" width="11.42578125" style="1205"/>
    <col min="10247" max="10247" width="8" style="1205" customWidth="1"/>
    <col min="10248" max="10496" width="11.42578125" style="1205"/>
    <col min="10497" max="10497" width="14.5703125" style="1205" customWidth="1"/>
    <col min="10498" max="10502" width="11.42578125" style="1205"/>
    <col min="10503" max="10503" width="8" style="1205" customWidth="1"/>
    <col min="10504" max="10752" width="11.42578125" style="1205"/>
    <col min="10753" max="10753" width="14.5703125" style="1205" customWidth="1"/>
    <col min="10754" max="10758" width="11.42578125" style="1205"/>
    <col min="10759" max="10759" width="8" style="1205" customWidth="1"/>
    <col min="10760" max="11008" width="11.42578125" style="1205"/>
    <col min="11009" max="11009" width="14.5703125" style="1205" customWidth="1"/>
    <col min="11010" max="11014" width="11.42578125" style="1205"/>
    <col min="11015" max="11015" width="8" style="1205" customWidth="1"/>
    <col min="11016" max="11264" width="11.42578125" style="1205"/>
    <col min="11265" max="11265" width="14.5703125" style="1205" customWidth="1"/>
    <col min="11266" max="11270" width="11.42578125" style="1205"/>
    <col min="11271" max="11271" width="8" style="1205" customWidth="1"/>
    <col min="11272" max="11520" width="11.42578125" style="1205"/>
    <col min="11521" max="11521" width="14.5703125" style="1205" customWidth="1"/>
    <col min="11522" max="11526" width="11.42578125" style="1205"/>
    <col min="11527" max="11527" width="8" style="1205" customWidth="1"/>
    <col min="11528" max="11776" width="11.42578125" style="1205"/>
    <col min="11777" max="11777" width="14.5703125" style="1205" customWidth="1"/>
    <col min="11778" max="11782" width="11.42578125" style="1205"/>
    <col min="11783" max="11783" width="8" style="1205" customWidth="1"/>
    <col min="11784" max="12032" width="11.42578125" style="1205"/>
    <col min="12033" max="12033" width="14.5703125" style="1205" customWidth="1"/>
    <col min="12034" max="12038" width="11.42578125" style="1205"/>
    <col min="12039" max="12039" width="8" style="1205" customWidth="1"/>
    <col min="12040" max="12288" width="11.42578125" style="1205"/>
    <col min="12289" max="12289" width="14.5703125" style="1205" customWidth="1"/>
    <col min="12290" max="12294" width="11.42578125" style="1205"/>
    <col min="12295" max="12295" width="8" style="1205" customWidth="1"/>
    <col min="12296" max="12544" width="11.42578125" style="1205"/>
    <col min="12545" max="12545" width="14.5703125" style="1205" customWidth="1"/>
    <col min="12546" max="12550" width="11.42578125" style="1205"/>
    <col min="12551" max="12551" width="8" style="1205" customWidth="1"/>
    <col min="12552" max="12800" width="11.42578125" style="1205"/>
    <col min="12801" max="12801" width="14.5703125" style="1205" customWidth="1"/>
    <col min="12802" max="12806" width="11.42578125" style="1205"/>
    <col min="12807" max="12807" width="8" style="1205" customWidth="1"/>
    <col min="12808" max="13056" width="11.42578125" style="1205"/>
    <col min="13057" max="13057" width="14.5703125" style="1205" customWidth="1"/>
    <col min="13058" max="13062" width="11.42578125" style="1205"/>
    <col min="13063" max="13063" width="8" style="1205" customWidth="1"/>
    <col min="13064" max="13312" width="11.42578125" style="1205"/>
    <col min="13313" max="13313" width="14.5703125" style="1205" customWidth="1"/>
    <col min="13314" max="13318" width="11.42578125" style="1205"/>
    <col min="13319" max="13319" width="8" style="1205" customWidth="1"/>
    <col min="13320" max="13568" width="11.42578125" style="1205"/>
    <col min="13569" max="13569" width="14.5703125" style="1205" customWidth="1"/>
    <col min="13570" max="13574" width="11.42578125" style="1205"/>
    <col min="13575" max="13575" width="8" style="1205" customWidth="1"/>
    <col min="13576" max="13824" width="11.42578125" style="1205"/>
    <col min="13825" max="13825" width="14.5703125" style="1205" customWidth="1"/>
    <col min="13826" max="13830" width="11.42578125" style="1205"/>
    <col min="13831" max="13831" width="8" style="1205" customWidth="1"/>
    <col min="13832" max="14080" width="11.42578125" style="1205"/>
    <col min="14081" max="14081" width="14.5703125" style="1205" customWidth="1"/>
    <col min="14082" max="14086" width="11.42578125" style="1205"/>
    <col min="14087" max="14087" width="8" style="1205" customWidth="1"/>
    <col min="14088" max="14336" width="11.42578125" style="1205"/>
    <col min="14337" max="14337" width="14.5703125" style="1205" customWidth="1"/>
    <col min="14338" max="14342" width="11.42578125" style="1205"/>
    <col min="14343" max="14343" width="8" style="1205" customWidth="1"/>
    <col min="14344" max="14592" width="11.42578125" style="1205"/>
    <col min="14593" max="14593" width="14.5703125" style="1205" customWidth="1"/>
    <col min="14594" max="14598" width="11.42578125" style="1205"/>
    <col min="14599" max="14599" width="8" style="1205" customWidth="1"/>
    <col min="14600" max="14848" width="11.42578125" style="1205"/>
    <col min="14849" max="14849" width="14.5703125" style="1205" customWidth="1"/>
    <col min="14850" max="14854" width="11.42578125" style="1205"/>
    <col min="14855" max="14855" width="8" style="1205" customWidth="1"/>
    <col min="14856" max="15104" width="11.42578125" style="1205"/>
    <col min="15105" max="15105" width="14.5703125" style="1205" customWidth="1"/>
    <col min="15106" max="15110" width="11.42578125" style="1205"/>
    <col min="15111" max="15111" width="8" style="1205" customWidth="1"/>
    <col min="15112" max="15360" width="11.42578125" style="1205"/>
    <col min="15361" max="15361" width="14.5703125" style="1205" customWidth="1"/>
    <col min="15362" max="15366" width="11.42578125" style="1205"/>
    <col min="15367" max="15367" width="8" style="1205" customWidth="1"/>
    <col min="15368" max="15616" width="11.42578125" style="1205"/>
    <col min="15617" max="15617" width="14.5703125" style="1205" customWidth="1"/>
    <col min="15618" max="15622" width="11.42578125" style="1205"/>
    <col min="15623" max="15623" width="8" style="1205" customWidth="1"/>
    <col min="15624" max="15872" width="11.42578125" style="1205"/>
    <col min="15873" max="15873" width="14.5703125" style="1205" customWidth="1"/>
    <col min="15874" max="15878" width="11.42578125" style="1205"/>
    <col min="15879" max="15879" width="8" style="1205" customWidth="1"/>
    <col min="15880" max="16128" width="11.42578125" style="1205"/>
    <col min="16129" max="16129" width="14.5703125" style="1205" customWidth="1"/>
    <col min="16130" max="16134" width="11.42578125" style="1205"/>
    <col min="16135" max="16135" width="8" style="1205" customWidth="1"/>
    <col min="16136" max="16384" width="11.42578125" style="1205"/>
  </cols>
  <sheetData>
    <row r="1" spans="1:39" ht="39.950000000000003" customHeight="1" x14ac:dyDescent="0.25">
      <c r="A1" s="1208"/>
      <c r="B1" s="1208"/>
      <c r="C1" s="1208"/>
      <c r="D1" s="1208"/>
      <c r="E1" s="1208"/>
      <c r="F1" s="1208"/>
      <c r="G1" s="1208"/>
      <c r="H1" s="1208"/>
      <c r="I1" s="1208"/>
      <c r="J1" s="1208"/>
      <c r="K1" s="1208"/>
      <c r="L1" s="1211"/>
      <c r="M1" s="1211"/>
      <c r="N1" s="1211"/>
      <c r="O1" s="1211"/>
      <c r="P1" s="1211"/>
      <c r="Q1" s="1210"/>
      <c r="R1" s="1210"/>
      <c r="S1" s="1210"/>
      <c r="T1" s="1210"/>
      <c r="U1" s="1210"/>
      <c r="V1" s="1210"/>
      <c r="W1" s="1210"/>
      <c r="X1" s="1210"/>
      <c r="Y1" s="1210"/>
      <c r="Z1" s="1210"/>
      <c r="AA1" s="1210"/>
      <c r="AB1" s="1210"/>
      <c r="AC1" s="1210"/>
      <c r="AD1" s="1209"/>
      <c r="AE1" s="1209"/>
      <c r="AF1" s="1209"/>
      <c r="AG1" s="1209"/>
      <c r="AH1" s="1209"/>
      <c r="AI1" s="1209"/>
      <c r="AJ1" s="1209"/>
      <c r="AK1" s="1209"/>
      <c r="AL1" s="1209"/>
      <c r="AM1" s="1209"/>
    </row>
    <row r="2" spans="1:39" ht="39.950000000000003" customHeight="1" x14ac:dyDescent="0.25">
      <c r="A2" s="1208"/>
      <c r="B2" s="1224" t="s">
        <v>756</v>
      </c>
      <c r="C2" s="1208"/>
      <c r="D2" s="1208"/>
      <c r="E2" s="1208"/>
      <c r="F2" s="1208"/>
      <c r="G2" s="1208"/>
      <c r="H2" s="1208"/>
      <c r="I2" s="1208"/>
      <c r="J2" s="1208"/>
      <c r="K2" s="1208"/>
      <c r="L2" s="1211"/>
      <c r="M2" s="1211"/>
      <c r="N2" s="1211"/>
      <c r="O2" s="1211"/>
      <c r="P2" s="1211"/>
      <c r="Q2" s="1210"/>
      <c r="R2" s="1210"/>
      <c r="S2" s="1210"/>
      <c r="T2" s="1210"/>
      <c r="U2" s="1210"/>
      <c r="V2" s="1210"/>
      <c r="W2" s="1222"/>
      <c r="X2" s="1223"/>
      <c r="Y2" s="1223"/>
      <c r="Z2" s="1223"/>
      <c r="AA2" s="1222" t="s">
        <v>757</v>
      </c>
      <c r="AB2" s="1210"/>
      <c r="AC2" s="1210"/>
      <c r="AD2" s="1209"/>
      <c r="AE2" s="1209"/>
      <c r="AF2" s="1209"/>
      <c r="AG2" s="1209"/>
      <c r="AH2" s="1209"/>
      <c r="AI2" s="1209"/>
      <c r="AJ2" s="1209"/>
      <c r="AK2" s="1209"/>
      <c r="AL2" s="1209"/>
      <c r="AM2" s="1209"/>
    </row>
    <row r="3" spans="1:39" ht="39.950000000000003" customHeight="1" x14ac:dyDescent="0.25">
      <c r="A3" s="1208"/>
      <c r="B3" s="1219" t="s">
        <v>755</v>
      </c>
      <c r="C3" s="1208"/>
      <c r="D3" s="1208"/>
      <c r="E3" s="1208"/>
      <c r="F3" s="1208"/>
      <c r="G3" s="1208"/>
      <c r="H3" s="1208"/>
      <c r="I3" s="1208"/>
      <c r="J3" s="1208"/>
      <c r="K3" s="1208"/>
      <c r="L3" s="1211"/>
      <c r="M3" s="1211"/>
      <c r="N3" s="1211"/>
      <c r="O3" s="1211"/>
      <c r="P3" s="1211"/>
      <c r="Q3" s="1210"/>
      <c r="R3" s="1210"/>
      <c r="S3" s="1210"/>
      <c r="T3" s="1210"/>
      <c r="U3" s="1210"/>
      <c r="V3" s="1210"/>
      <c r="W3" s="1223"/>
      <c r="X3" s="1223"/>
      <c r="Y3" s="1223"/>
      <c r="Z3" s="1223"/>
      <c r="AA3" s="1222"/>
      <c r="AB3" s="1210"/>
      <c r="AC3" s="1210"/>
      <c r="AD3" s="1209"/>
      <c r="AE3" s="1209"/>
      <c r="AF3" s="1209"/>
      <c r="AG3" s="1209"/>
      <c r="AH3" s="1209"/>
      <c r="AI3" s="1209"/>
      <c r="AJ3" s="1209"/>
      <c r="AK3" s="1209"/>
      <c r="AL3" s="1209"/>
      <c r="AM3" s="1209"/>
    </row>
    <row r="4" spans="1:39" ht="39.950000000000003" customHeight="1" x14ac:dyDescent="0.25">
      <c r="A4" s="1208"/>
      <c r="B4" s="1221"/>
      <c r="C4" s="1208"/>
      <c r="D4" s="1208"/>
      <c r="E4" s="1208"/>
      <c r="F4" s="1208"/>
      <c r="G4" s="1208"/>
      <c r="H4" s="1208"/>
      <c r="I4" s="1208"/>
      <c r="J4" s="1208"/>
      <c r="K4" s="1208"/>
      <c r="L4" s="1211"/>
      <c r="M4" s="1211"/>
      <c r="N4" s="1211"/>
      <c r="O4" s="1211"/>
      <c r="P4" s="1211"/>
      <c r="Q4" s="1210"/>
      <c r="R4" s="1210"/>
      <c r="S4" s="1210"/>
      <c r="T4" s="1210"/>
      <c r="U4" s="1210"/>
      <c r="V4" s="1210"/>
      <c r="W4" s="1223"/>
      <c r="X4" s="1223"/>
      <c r="Y4" s="1223"/>
      <c r="Z4" s="1223"/>
      <c r="AA4" s="1222"/>
      <c r="AB4" s="1210"/>
      <c r="AC4" s="1210"/>
      <c r="AD4" s="1209"/>
      <c r="AE4" s="1209"/>
      <c r="AF4" s="1209"/>
      <c r="AG4" s="1209"/>
      <c r="AH4" s="1209"/>
      <c r="AI4" s="1209"/>
      <c r="AJ4" s="1209"/>
      <c r="AK4" s="1209"/>
      <c r="AL4" s="1209"/>
      <c r="AM4" s="1209"/>
    </row>
    <row r="5" spans="1:39" ht="39.950000000000003" customHeight="1" x14ac:dyDescent="0.25">
      <c r="A5" s="1208"/>
      <c r="B5" s="1221" t="s">
        <v>762</v>
      </c>
      <c r="C5" s="1208"/>
      <c r="D5" s="1208"/>
      <c r="E5" s="1208"/>
      <c r="F5" s="1208"/>
      <c r="G5" s="1208"/>
      <c r="H5" s="1208"/>
      <c r="I5" s="1211"/>
      <c r="J5" s="1208"/>
      <c r="K5" s="1208"/>
      <c r="L5" s="1211"/>
      <c r="M5" s="1211"/>
      <c r="N5" s="1211"/>
      <c r="O5" s="1211"/>
      <c r="P5" s="1211"/>
      <c r="Q5" s="1210"/>
      <c r="R5" s="1210"/>
      <c r="S5" s="1210"/>
      <c r="T5" s="1210"/>
      <c r="U5" s="1210"/>
      <c r="V5" s="1210"/>
      <c r="W5" s="1210"/>
      <c r="X5" s="1210"/>
      <c r="Y5" s="1210"/>
      <c r="Z5" s="1220"/>
      <c r="AA5" s="1222" t="s">
        <v>774</v>
      </c>
      <c r="AB5" s="1210"/>
      <c r="AC5" s="1210"/>
      <c r="AD5" s="1209"/>
      <c r="AE5" s="1209"/>
      <c r="AF5" s="1209"/>
      <c r="AG5" s="1209"/>
      <c r="AH5" s="1209"/>
      <c r="AI5" s="1209"/>
      <c r="AJ5" s="1209"/>
      <c r="AK5" s="1209"/>
      <c r="AL5" s="1209"/>
      <c r="AM5" s="1209"/>
    </row>
    <row r="6" spans="1:39" ht="39.950000000000003" customHeight="1" x14ac:dyDescent="0.25">
      <c r="A6" s="1208"/>
      <c r="B6" s="1221"/>
      <c r="C6" s="1208"/>
      <c r="D6" s="1208"/>
      <c r="E6" s="1208"/>
      <c r="F6" s="1208"/>
      <c r="G6" s="1208"/>
      <c r="H6" s="1208"/>
      <c r="I6" s="1211"/>
      <c r="J6" s="1208"/>
      <c r="K6" s="1208"/>
      <c r="L6" s="1211"/>
      <c r="M6" s="1211"/>
      <c r="N6" s="1211"/>
      <c r="O6" s="1211"/>
      <c r="P6" s="1211"/>
      <c r="Q6" s="1210"/>
      <c r="R6" s="1210"/>
      <c r="S6" s="1210"/>
      <c r="T6" s="1210"/>
      <c r="U6" s="1210"/>
      <c r="V6" s="1210"/>
      <c r="W6" s="1210"/>
      <c r="X6" s="1210"/>
      <c r="Y6" s="1210"/>
      <c r="Z6" s="1220"/>
      <c r="AA6" s="1220"/>
      <c r="AB6" s="1210"/>
      <c r="AC6" s="1210"/>
      <c r="AD6" s="1209"/>
      <c r="AE6" s="1209"/>
      <c r="AF6" s="1209"/>
      <c r="AG6" s="1209"/>
      <c r="AH6" s="1209"/>
      <c r="AI6" s="1209"/>
      <c r="AJ6" s="1209"/>
      <c r="AK6" s="1209"/>
      <c r="AL6" s="1209"/>
      <c r="AM6" s="1209"/>
    </row>
    <row r="7" spans="1:39" ht="39.950000000000003" customHeight="1" x14ac:dyDescent="0.25">
      <c r="A7" s="1208"/>
      <c r="B7" s="1219" t="s">
        <v>754</v>
      </c>
      <c r="C7" s="1208"/>
      <c r="D7" s="1208"/>
      <c r="E7" s="1208"/>
      <c r="F7" s="1208"/>
      <c r="G7" s="1208"/>
      <c r="H7" s="1208"/>
      <c r="I7" s="1211"/>
      <c r="J7" s="1208"/>
      <c r="K7" s="1208"/>
      <c r="L7" s="1211"/>
      <c r="M7" s="1211"/>
      <c r="N7" s="1211"/>
      <c r="O7" s="1211"/>
      <c r="P7" s="1211"/>
      <c r="Q7" s="1210"/>
      <c r="R7" s="1210"/>
      <c r="S7" s="1210"/>
      <c r="T7" s="1210"/>
      <c r="U7" s="1210"/>
      <c r="V7" s="1210"/>
      <c r="W7" s="1210"/>
      <c r="X7" s="1210"/>
      <c r="Y7" s="1210"/>
      <c r="Z7" s="1220"/>
      <c r="AA7" s="1225" t="s">
        <v>775</v>
      </c>
      <c r="AB7" s="1210"/>
      <c r="AC7" s="1210"/>
      <c r="AD7" s="1209"/>
      <c r="AE7" s="1209"/>
      <c r="AF7" s="1209"/>
      <c r="AG7" s="1209"/>
      <c r="AH7" s="1209"/>
      <c r="AI7" s="1209"/>
      <c r="AJ7" s="1209"/>
      <c r="AK7" s="1209"/>
      <c r="AL7" s="1209"/>
      <c r="AM7" s="1209"/>
    </row>
    <row r="8" spans="1:39" ht="39.950000000000003" customHeight="1" x14ac:dyDescent="0.25">
      <c r="A8" s="1208"/>
      <c r="B8" s="1219"/>
      <c r="C8" s="1208"/>
      <c r="D8" s="1208"/>
      <c r="E8" s="1208"/>
      <c r="F8" s="1208"/>
      <c r="G8" s="1208"/>
      <c r="H8" s="1208"/>
      <c r="I8" s="1211"/>
      <c r="J8" s="1208"/>
      <c r="K8" s="1208"/>
      <c r="L8" s="1211"/>
      <c r="M8" s="1211"/>
      <c r="N8" s="1211"/>
      <c r="O8" s="1211"/>
      <c r="P8" s="1211"/>
      <c r="Q8" s="1210"/>
      <c r="R8" s="1210"/>
      <c r="S8" s="1210"/>
      <c r="T8" s="1210"/>
      <c r="U8" s="1210"/>
      <c r="V8" s="1210"/>
      <c r="W8" s="1210"/>
      <c r="X8" s="1210"/>
      <c r="Y8" s="1210"/>
      <c r="Z8" s="1210"/>
      <c r="AA8" s="1210"/>
      <c r="AB8" s="1210"/>
      <c r="AC8" s="1210"/>
      <c r="AD8" s="1209"/>
      <c r="AE8" s="1209"/>
      <c r="AF8" s="1209"/>
      <c r="AG8" s="1209"/>
      <c r="AH8" s="1209"/>
      <c r="AI8" s="1209"/>
      <c r="AJ8" s="1209"/>
      <c r="AK8" s="1209"/>
      <c r="AL8" s="1209"/>
      <c r="AM8" s="1209"/>
    </row>
    <row r="9" spans="1:39" ht="39.950000000000003" customHeight="1" x14ac:dyDescent="0.25">
      <c r="A9" s="1208"/>
      <c r="B9" s="1213" t="s">
        <v>753</v>
      </c>
      <c r="C9" s="1208"/>
      <c r="D9" s="1208"/>
      <c r="E9" s="1208"/>
      <c r="F9" s="1208"/>
      <c r="G9" s="1208"/>
      <c r="H9" s="1208"/>
      <c r="I9" s="1211"/>
      <c r="J9" s="1208"/>
      <c r="K9" s="1208"/>
      <c r="L9" s="1211"/>
      <c r="M9" s="1211"/>
      <c r="N9" s="1211"/>
      <c r="O9" s="1211"/>
      <c r="P9" s="1211"/>
      <c r="Q9" s="1210"/>
      <c r="R9" s="1210"/>
      <c r="S9" s="1210"/>
      <c r="T9" s="1210"/>
      <c r="U9" s="1210"/>
      <c r="V9" s="1210"/>
      <c r="W9" s="1210"/>
      <c r="X9" s="1210"/>
      <c r="Y9" s="1210"/>
      <c r="Z9" s="1210"/>
      <c r="AA9" s="1210"/>
      <c r="AB9" s="1210"/>
      <c r="AC9" s="1210"/>
      <c r="AD9" s="1209"/>
      <c r="AE9" s="1209"/>
      <c r="AF9" s="1209"/>
      <c r="AG9" s="1209"/>
      <c r="AH9" s="1209"/>
      <c r="AI9" s="1209"/>
      <c r="AJ9" s="1209"/>
      <c r="AK9" s="1209"/>
      <c r="AL9" s="1209"/>
      <c r="AM9" s="1209"/>
    </row>
    <row r="10" spans="1:39" ht="39.950000000000003" customHeight="1" x14ac:dyDescent="0.25">
      <c r="A10" s="1208"/>
      <c r="B10" s="1213"/>
      <c r="C10" s="1214"/>
      <c r="D10" s="1208"/>
      <c r="E10" s="1208"/>
      <c r="F10" s="1208"/>
      <c r="G10" s="1208"/>
      <c r="H10" s="1208"/>
      <c r="I10" s="1211"/>
      <c r="J10" s="1208"/>
      <c r="K10" s="1208"/>
      <c r="L10" s="1211"/>
      <c r="M10" s="1211"/>
      <c r="N10" s="1211"/>
      <c r="O10" s="1211"/>
      <c r="P10" s="1211"/>
      <c r="Q10" s="1210"/>
      <c r="R10" s="1210"/>
      <c r="S10" s="1210"/>
      <c r="T10" s="1210"/>
      <c r="U10" s="1210"/>
      <c r="V10" s="1210"/>
      <c r="W10" s="1210"/>
      <c r="X10" s="1210"/>
      <c r="Y10" s="1210"/>
      <c r="Z10" s="1210"/>
      <c r="AA10" s="1210"/>
      <c r="AB10" s="1210"/>
      <c r="AC10" s="1210"/>
      <c r="AD10" s="1209"/>
      <c r="AE10" s="1209"/>
      <c r="AF10" s="1209"/>
      <c r="AG10" s="1209"/>
      <c r="AH10" s="1209"/>
      <c r="AI10" s="1209"/>
      <c r="AJ10" s="1209"/>
      <c r="AK10" s="1209"/>
      <c r="AL10" s="1209"/>
      <c r="AM10" s="1209"/>
    </row>
    <row r="11" spans="1:39" ht="39.950000000000003" customHeight="1" x14ac:dyDescent="0.25">
      <c r="A11" s="1208"/>
      <c r="B11" s="1213" t="s">
        <v>752</v>
      </c>
      <c r="C11" s="1214"/>
      <c r="D11" s="1208"/>
      <c r="E11" s="1208"/>
      <c r="F11" s="1208"/>
      <c r="G11" s="1208"/>
      <c r="H11" s="1208"/>
      <c r="I11" s="1211"/>
      <c r="J11" s="1208"/>
      <c r="K11" s="1208"/>
      <c r="L11" s="1211"/>
      <c r="M11" s="1211"/>
      <c r="N11" s="1211"/>
      <c r="O11" s="1211"/>
      <c r="P11" s="1211"/>
      <c r="Q11" s="1210"/>
      <c r="R11" s="1210"/>
      <c r="S11" s="1210"/>
      <c r="T11" s="1210"/>
      <c r="U11" s="1210"/>
      <c r="V11" s="1210"/>
      <c r="W11" s="1210"/>
      <c r="X11" s="1210"/>
      <c r="Y11" s="1210"/>
      <c r="Z11" s="1210"/>
      <c r="AA11" s="1210"/>
      <c r="AB11" s="1210"/>
      <c r="AC11" s="1210"/>
      <c r="AD11" s="1209"/>
      <c r="AE11" s="1209"/>
      <c r="AF11" s="1209"/>
      <c r="AG11" s="1209"/>
      <c r="AH11" s="1209"/>
      <c r="AI11" s="1209"/>
      <c r="AJ11" s="1209"/>
      <c r="AK11" s="1209"/>
      <c r="AL11" s="1209"/>
      <c r="AM11" s="1209"/>
    </row>
    <row r="12" spans="1:39" ht="39.950000000000003" customHeight="1" x14ac:dyDescent="0.25">
      <c r="A12" s="1208"/>
      <c r="B12" s="1213" t="s">
        <v>751</v>
      </c>
      <c r="C12" s="1214"/>
      <c r="D12" s="1208"/>
      <c r="E12" s="1208"/>
      <c r="F12" s="1208"/>
      <c r="G12" s="1208"/>
      <c r="H12" s="1208"/>
      <c r="I12" s="1211"/>
      <c r="J12" s="1208"/>
      <c r="K12" s="1208"/>
      <c r="L12" s="1211"/>
      <c r="M12" s="1211"/>
      <c r="N12" s="1211"/>
      <c r="O12" s="1211"/>
      <c r="P12" s="1211"/>
      <c r="Q12" s="1210"/>
      <c r="R12" s="1210"/>
      <c r="S12" s="1210"/>
      <c r="T12" s="1210"/>
      <c r="U12" s="1210"/>
      <c r="V12" s="1210"/>
      <c r="W12" s="1210"/>
      <c r="X12" s="1210"/>
      <c r="Y12" s="1210"/>
      <c r="Z12" s="1210"/>
      <c r="AA12" s="1210"/>
      <c r="AB12" s="1210"/>
      <c r="AC12" s="1210"/>
      <c r="AD12" s="1209"/>
      <c r="AE12" s="1209"/>
      <c r="AF12" s="1209"/>
      <c r="AG12" s="1209"/>
      <c r="AH12" s="1209"/>
      <c r="AI12" s="1209"/>
      <c r="AJ12" s="1209"/>
      <c r="AK12" s="1209"/>
      <c r="AL12" s="1209"/>
      <c r="AM12" s="1209"/>
    </row>
    <row r="13" spans="1:39" ht="39.950000000000003" customHeight="1" x14ac:dyDescent="0.25">
      <c r="A13" s="1208"/>
      <c r="B13" s="1213"/>
      <c r="C13" s="1214"/>
      <c r="D13" s="1208"/>
      <c r="E13" s="1208"/>
      <c r="F13" s="1208"/>
      <c r="G13" s="1208"/>
      <c r="H13" s="1208"/>
      <c r="I13" s="1211"/>
      <c r="J13" s="1208"/>
      <c r="K13" s="1208"/>
      <c r="L13" s="1211"/>
      <c r="M13" s="1211"/>
      <c r="N13" s="1211"/>
      <c r="O13" s="1211"/>
      <c r="P13" s="1211"/>
      <c r="Q13" s="1210"/>
      <c r="R13" s="1210"/>
      <c r="S13" s="1210"/>
      <c r="T13" s="1210"/>
      <c r="U13" s="1210"/>
      <c r="V13" s="1210"/>
      <c r="W13" s="1210"/>
      <c r="X13" s="1210"/>
      <c r="Y13" s="1210"/>
      <c r="Z13" s="1210"/>
      <c r="AA13" s="1210"/>
      <c r="AB13" s="1210"/>
      <c r="AC13" s="1210"/>
      <c r="AD13" s="1209"/>
      <c r="AE13" s="1209"/>
      <c r="AF13" s="1209"/>
      <c r="AG13" s="1209"/>
      <c r="AH13" s="1209"/>
      <c r="AI13" s="1209"/>
      <c r="AJ13" s="1209"/>
      <c r="AK13" s="1209"/>
      <c r="AL13" s="1209"/>
      <c r="AM13" s="1209"/>
    </row>
    <row r="14" spans="1:39" ht="39.950000000000003" customHeight="1" x14ac:dyDescent="0.25">
      <c r="A14" s="1208"/>
      <c r="B14" s="1213"/>
      <c r="C14" s="1213" t="s">
        <v>761</v>
      </c>
      <c r="D14" s="1208"/>
      <c r="E14" s="1208"/>
      <c r="F14" s="1208"/>
      <c r="G14" s="1208"/>
      <c r="H14" s="1208"/>
      <c r="I14" s="1211"/>
      <c r="J14" s="1208"/>
      <c r="K14" s="1208"/>
      <c r="L14" s="1211"/>
      <c r="M14" s="1211"/>
      <c r="N14" s="1211"/>
      <c r="O14" s="1211"/>
      <c r="P14" s="1211"/>
      <c r="Q14" s="1210"/>
      <c r="R14" s="1210"/>
      <c r="S14" s="1210"/>
      <c r="T14" s="1210"/>
      <c r="U14" s="1210"/>
      <c r="V14" s="1210"/>
      <c r="W14" s="1210"/>
      <c r="X14" s="1210"/>
      <c r="Y14" s="1210"/>
      <c r="Z14" s="1210"/>
      <c r="AA14" s="1210"/>
      <c r="AB14" s="1210"/>
      <c r="AC14" s="1210"/>
      <c r="AD14" s="1209"/>
      <c r="AE14" s="1209"/>
      <c r="AF14" s="1209"/>
      <c r="AG14" s="1209"/>
      <c r="AH14" s="1209"/>
      <c r="AI14" s="1209"/>
      <c r="AJ14" s="1209"/>
      <c r="AK14" s="1209"/>
      <c r="AL14" s="1209"/>
      <c r="AM14" s="1209"/>
    </row>
    <row r="15" spans="1:39" ht="39.950000000000003" customHeight="1" x14ac:dyDescent="0.25">
      <c r="A15" s="1208"/>
      <c r="B15" s="1213"/>
      <c r="C15" s="1213"/>
      <c r="D15" s="1219" t="s">
        <v>759</v>
      </c>
      <c r="E15" s="1208"/>
      <c r="F15" s="1208"/>
      <c r="G15" s="1208"/>
      <c r="H15" s="1208"/>
      <c r="I15" s="1211"/>
      <c r="J15" s="1208"/>
      <c r="K15" s="1208"/>
      <c r="L15" s="1211"/>
      <c r="M15" s="1211"/>
      <c r="N15" s="1211"/>
      <c r="O15" s="1211"/>
      <c r="P15" s="1211"/>
      <c r="Q15" s="1210"/>
      <c r="R15" s="1210"/>
      <c r="S15" s="1210"/>
      <c r="T15" s="1210"/>
      <c r="U15" s="1210"/>
      <c r="V15" s="1210"/>
      <c r="W15" s="1210"/>
      <c r="X15" s="1210"/>
      <c r="Y15" s="1210"/>
      <c r="Z15" s="1210"/>
      <c r="AA15" s="1210"/>
      <c r="AB15" s="1210"/>
      <c r="AC15" s="1210"/>
      <c r="AD15" s="1209"/>
      <c r="AE15" s="1209"/>
      <c r="AF15" s="1209"/>
      <c r="AG15" s="1209"/>
      <c r="AH15" s="1209"/>
      <c r="AI15" s="1209"/>
      <c r="AJ15" s="1209"/>
      <c r="AK15" s="1209"/>
      <c r="AL15" s="1209"/>
      <c r="AM15" s="1209"/>
    </row>
    <row r="16" spans="1:39" ht="39.950000000000003" customHeight="1" x14ac:dyDescent="0.25">
      <c r="A16" s="1208"/>
      <c r="B16" s="1213"/>
      <c r="C16" s="1213"/>
      <c r="D16" s="1219" t="s">
        <v>763</v>
      </c>
      <c r="E16" s="1208"/>
      <c r="F16" s="1208"/>
      <c r="G16" s="1208"/>
      <c r="H16" s="1208"/>
      <c r="I16" s="1211"/>
      <c r="J16" s="1208"/>
      <c r="K16" s="1208"/>
      <c r="L16" s="1211"/>
      <c r="M16" s="1211"/>
      <c r="N16" s="1211"/>
      <c r="O16" s="1211"/>
      <c r="P16" s="1211"/>
      <c r="Q16" s="1210"/>
      <c r="R16" s="1210"/>
      <c r="S16" s="1210"/>
      <c r="T16" s="1210"/>
      <c r="U16" s="1210"/>
      <c r="V16" s="1210"/>
      <c r="W16" s="1210"/>
      <c r="X16" s="1210"/>
      <c r="Y16" s="1210"/>
      <c r="Z16" s="1210"/>
      <c r="AA16" s="1210"/>
      <c r="AB16" s="1210"/>
      <c r="AC16" s="1210"/>
      <c r="AD16" s="1209"/>
      <c r="AE16" s="1209"/>
      <c r="AF16" s="1209"/>
      <c r="AG16" s="1209"/>
      <c r="AH16" s="1209"/>
      <c r="AI16" s="1209"/>
      <c r="AJ16" s="1209"/>
      <c r="AK16" s="1209"/>
      <c r="AL16" s="1209"/>
      <c r="AM16" s="1209"/>
    </row>
    <row r="17" spans="1:39" ht="39.950000000000003" customHeight="1" x14ac:dyDescent="0.25">
      <c r="A17" s="1208"/>
      <c r="B17" s="1213"/>
      <c r="C17" s="1213"/>
      <c r="D17" s="1219" t="s">
        <v>760</v>
      </c>
      <c r="E17" s="1208"/>
      <c r="F17" s="1208"/>
      <c r="G17" s="1208"/>
      <c r="H17" s="1208"/>
      <c r="I17" s="1211"/>
      <c r="J17" s="1208"/>
      <c r="K17" s="1208"/>
      <c r="L17" s="1211"/>
      <c r="M17" s="1211"/>
      <c r="N17" s="1211"/>
      <c r="O17" s="1211"/>
      <c r="P17" s="1211"/>
      <c r="Q17" s="1210"/>
      <c r="R17" s="1210"/>
      <c r="S17" s="1210"/>
      <c r="T17" s="1210"/>
      <c r="U17" s="1210"/>
      <c r="V17" s="1210"/>
      <c r="W17" s="1210"/>
      <c r="X17" s="1210"/>
      <c r="Y17" s="1210"/>
      <c r="Z17" s="1210"/>
      <c r="AA17" s="1210"/>
      <c r="AB17" s="1210"/>
      <c r="AC17" s="1210"/>
      <c r="AD17" s="1209"/>
      <c r="AE17" s="1209"/>
      <c r="AF17" s="1209"/>
      <c r="AG17" s="1209"/>
      <c r="AH17" s="1209"/>
      <c r="AI17" s="1209"/>
      <c r="AJ17" s="1209"/>
      <c r="AK17" s="1209"/>
      <c r="AL17" s="1209"/>
      <c r="AM17" s="1209"/>
    </row>
    <row r="18" spans="1:39" ht="39.950000000000003" customHeight="1" x14ac:dyDescent="0.25">
      <c r="A18" s="1208"/>
      <c r="B18" s="1213"/>
      <c r="C18" s="1213" t="s">
        <v>643</v>
      </c>
      <c r="D18" s="1208"/>
      <c r="E18" s="1208"/>
      <c r="F18" s="1208"/>
      <c r="G18" s="1208"/>
      <c r="H18" s="1208"/>
      <c r="I18" s="1211"/>
      <c r="J18" s="1208"/>
      <c r="K18" s="1208"/>
      <c r="L18" s="1211"/>
      <c r="M18" s="1211"/>
      <c r="N18" s="1211"/>
      <c r="O18" s="1211"/>
      <c r="P18" s="1211"/>
      <c r="Q18" s="1210"/>
      <c r="R18" s="1210"/>
      <c r="S18" s="1210"/>
      <c r="T18" s="1210"/>
      <c r="U18" s="1210"/>
      <c r="V18" s="1210"/>
      <c r="W18" s="1210"/>
      <c r="X18" s="1210"/>
      <c r="Y18" s="1210"/>
      <c r="Z18" s="1210"/>
      <c r="AA18" s="1210"/>
      <c r="AB18" s="1210"/>
      <c r="AC18" s="1210"/>
      <c r="AD18" s="1209"/>
      <c r="AE18" s="1209"/>
      <c r="AF18" s="1209"/>
      <c r="AG18" s="1209"/>
      <c r="AH18" s="1209"/>
      <c r="AI18" s="1209"/>
      <c r="AJ18" s="1209"/>
      <c r="AK18" s="1209"/>
      <c r="AL18" s="1209"/>
      <c r="AM18" s="1209"/>
    </row>
    <row r="19" spans="1:39" ht="39.950000000000003" customHeight="1" x14ac:dyDescent="0.25">
      <c r="A19" s="1208"/>
      <c r="B19" s="1213"/>
      <c r="C19" s="1213" t="s">
        <v>764</v>
      </c>
      <c r="D19" s="1208"/>
      <c r="E19" s="1208"/>
      <c r="F19" s="1208"/>
      <c r="G19" s="1208"/>
      <c r="H19" s="1208"/>
      <c r="I19" s="1211"/>
      <c r="J19" s="1208"/>
      <c r="K19" s="1208"/>
      <c r="L19" s="1211"/>
      <c r="M19" s="1211"/>
      <c r="N19" s="1211"/>
      <c r="O19" s="1211"/>
      <c r="P19" s="1211"/>
      <c r="Q19" s="1210"/>
      <c r="R19" s="1210"/>
      <c r="S19" s="1210"/>
      <c r="T19" s="1210"/>
      <c r="U19" s="1210"/>
      <c r="V19" s="1210"/>
      <c r="W19" s="1210"/>
      <c r="X19" s="1210"/>
      <c r="Y19" s="1210"/>
      <c r="Z19" s="1210"/>
      <c r="AA19" s="1210"/>
      <c r="AB19" s="1210"/>
      <c r="AC19" s="1210"/>
      <c r="AD19" s="1209"/>
      <c r="AE19" s="1209"/>
      <c r="AF19" s="1209"/>
      <c r="AG19" s="1209"/>
      <c r="AH19" s="1209"/>
      <c r="AI19" s="1209"/>
      <c r="AJ19" s="1209"/>
      <c r="AK19" s="1209"/>
      <c r="AL19" s="1209"/>
      <c r="AM19" s="1209"/>
    </row>
    <row r="20" spans="1:39" ht="39.950000000000003" customHeight="1" x14ac:dyDescent="0.25">
      <c r="A20" s="1208"/>
      <c r="B20" s="1213"/>
      <c r="C20" s="1213" t="s">
        <v>660</v>
      </c>
      <c r="D20" s="1208"/>
      <c r="E20" s="1208"/>
      <c r="F20" s="1208"/>
      <c r="G20" s="1208"/>
      <c r="H20" s="1208"/>
      <c r="I20" s="1211"/>
      <c r="J20" s="1208"/>
      <c r="K20" s="1208"/>
      <c r="L20" s="1211"/>
      <c r="M20" s="1211"/>
      <c r="N20" s="1211"/>
      <c r="O20" s="1211"/>
      <c r="P20" s="1211"/>
      <c r="Q20" s="1210"/>
      <c r="R20" s="1210"/>
      <c r="S20" s="1210"/>
      <c r="T20" s="1210"/>
      <c r="U20" s="1210"/>
      <c r="V20" s="1210"/>
      <c r="W20" s="1210"/>
      <c r="X20" s="1210"/>
      <c r="Y20" s="1210"/>
      <c r="Z20" s="1210"/>
      <c r="AA20" s="1210"/>
      <c r="AB20" s="1210"/>
      <c r="AC20" s="1210"/>
      <c r="AD20" s="1209"/>
      <c r="AE20" s="1209"/>
      <c r="AF20" s="1209"/>
      <c r="AG20" s="1209"/>
      <c r="AH20" s="1209"/>
      <c r="AI20" s="1209"/>
      <c r="AJ20" s="1209"/>
      <c r="AK20" s="1209"/>
      <c r="AL20" s="1209"/>
      <c r="AM20" s="1209"/>
    </row>
    <row r="21" spans="1:39" ht="39.950000000000003" customHeight="1" x14ac:dyDescent="0.25">
      <c r="A21" s="1208"/>
      <c r="B21" s="1213"/>
      <c r="C21" s="1213" t="s">
        <v>644</v>
      </c>
      <c r="D21" s="1208"/>
      <c r="E21" s="1208"/>
      <c r="F21" s="1208"/>
      <c r="G21" s="1208"/>
      <c r="H21" s="1208"/>
      <c r="I21" s="1211"/>
      <c r="J21" s="1208"/>
      <c r="K21" s="1208"/>
      <c r="L21" s="1211"/>
      <c r="M21" s="1211"/>
      <c r="N21" s="1211"/>
      <c r="O21" s="1211"/>
      <c r="P21" s="1211"/>
      <c r="Q21" s="1210"/>
      <c r="R21" s="1210"/>
      <c r="S21" s="1210"/>
      <c r="T21" s="1210"/>
      <c r="U21" s="1210"/>
      <c r="V21" s="1210"/>
      <c r="W21" s="1210"/>
      <c r="X21" s="1210"/>
      <c r="Y21" s="1210"/>
      <c r="Z21" s="1210"/>
      <c r="AA21" s="1210"/>
      <c r="AB21" s="1210"/>
      <c r="AC21" s="1210"/>
      <c r="AD21" s="1209"/>
      <c r="AE21" s="1209"/>
      <c r="AF21" s="1209"/>
      <c r="AG21" s="1209"/>
      <c r="AH21" s="1209"/>
      <c r="AI21" s="1209"/>
      <c r="AJ21" s="1209"/>
      <c r="AK21" s="1209"/>
      <c r="AL21" s="1209"/>
      <c r="AM21" s="1209"/>
    </row>
    <row r="22" spans="1:39" ht="39.950000000000003" customHeight="1" x14ac:dyDescent="0.25">
      <c r="A22" s="1208"/>
      <c r="B22" s="1213"/>
      <c r="C22" s="1213"/>
      <c r="D22" s="1208"/>
      <c r="E22" s="1208"/>
      <c r="F22" s="1208"/>
      <c r="G22" s="1208"/>
      <c r="H22" s="1208"/>
      <c r="I22" s="1211"/>
      <c r="J22" s="1208"/>
      <c r="K22" s="1208"/>
      <c r="L22" s="1211"/>
      <c r="M22" s="1211"/>
      <c r="N22" s="1211"/>
      <c r="O22" s="1211"/>
      <c r="P22" s="1211"/>
      <c r="Q22" s="1210"/>
      <c r="R22" s="1210"/>
      <c r="S22" s="1210"/>
      <c r="T22" s="1210"/>
      <c r="U22" s="1210"/>
      <c r="V22" s="1210"/>
      <c r="W22" s="1210"/>
      <c r="X22" s="1210"/>
      <c r="Y22" s="1210"/>
      <c r="Z22" s="1210"/>
      <c r="AA22" s="1210"/>
      <c r="AB22" s="1210"/>
      <c r="AC22" s="1210"/>
      <c r="AD22" s="1209"/>
      <c r="AE22" s="1209"/>
      <c r="AF22" s="1209"/>
      <c r="AG22" s="1209"/>
      <c r="AH22" s="1209"/>
      <c r="AI22" s="1209"/>
      <c r="AJ22" s="1209"/>
      <c r="AK22" s="1209"/>
      <c r="AL22" s="1209"/>
      <c r="AM22" s="1209"/>
    </row>
    <row r="23" spans="1:39" ht="39.950000000000003" customHeight="1" x14ac:dyDescent="0.2">
      <c r="A23" s="1208"/>
      <c r="B23" s="1213"/>
      <c r="C23" s="1233" t="s">
        <v>193</v>
      </c>
      <c r="D23" s="1233"/>
      <c r="E23" s="1233"/>
      <c r="F23" s="1233"/>
      <c r="G23" s="1234" t="s">
        <v>433</v>
      </c>
      <c r="H23" s="1255"/>
      <c r="I23" s="1234" t="s">
        <v>197</v>
      </c>
      <c r="J23" s="1235"/>
      <c r="K23" s="1236" t="s">
        <v>360</v>
      </c>
      <c r="L23" s="1237"/>
      <c r="M23" s="1238" t="s">
        <v>391</v>
      </c>
      <c r="N23" s="1239"/>
      <c r="O23" s="1259" t="s">
        <v>26</v>
      </c>
      <c r="P23" s="1260"/>
      <c r="Q23" s="1260"/>
      <c r="R23" s="1261" t="s">
        <v>25</v>
      </c>
      <c r="S23" s="1262"/>
      <c r="T23" s="1262"/>
      <c r="U23" s="1263" t="s">
        <v>24</v>
      </c>
      <c r="V23" s="1264"/>
      <c r="W23" s="1264"/>
      <c r="X23" s="1227" t="s">
        <v>768</v>
      </c>
      <c r="Y23" s="1210"/>
      <c r="Z23" s="1210"/>
      <c r="AA23" s="1210"/>
      <c r="AB23" s="1210"/>
      <c r="AC23" s="1210"/>
      <c r="AD23" s="1209"/>
      <c r="AE23" s="1209"/>
    </row>
    <row r="24" spans="1:39" ht="39.950000000000003" customHeight="1" x14ac:dyDescent="0.2">
      <c r="A24" s="1208"/>
      <c r="B24" s="1213"/>
      <c r="C24" s="1233"/>
      <c r="D24" s="1233"/>
      <c r="E24" s="1233"/>
      <c r="F24" s="1233"/>
      <c r="G24" s="1234"/>
      <c r="H24" s="1255"/>
      <c r="I24" s="1234"/>
      <c r="J24" s="1235"/>
      <c r="K24" s="1236"/>
      <c r="L24" s="1237"/>
      <c r="M24" s="1238" t="s">
        <v>392</v>
      </c>
      <c r="N24" s="1239"/>
      <c r="O24" s="1231">
        <f>(O29*K29)+(O31*K31)</f>
        <v>11120</v>
      </c>
      <c r="P24" s="1232"/>
      <c r="Q24" s="1232"/>
      <c r="R24" s="1231">
        <f>(R29*K29)+(R31*K31)</f>
        <v>10325</v>
      </c>
      <c r="S24" s="1232"/>
      <c r="T24" s="1232"/>
      <c r="U24" s="1231">
        <f>(U29*K29)+(U31*K31)</f>
        <v>11010</v>
      </c>
      <c r="V24" s="1232"/>
      <c r="W24" s="1232"/>
      <c r="X24" s="1227" t="s">
        <v>38</v>
      </c>
      <c r="Y24" s="1210"/>
      <c r="Z24" s="1210"/>
      <c r="AA24" s="1210"/>
      <c r="AB24" s="1210"/>
      <c r="AC24" s="1210"/>
      <c r="AD24" s="1209"/>
      <c r="AE24" s="1209"/>
    </row>
    <row r="25" spans="1:39" ht="39.950000000000003" customHeight="1" thickBot="1" x14ac:dyDescent="0.25">
      <c r="A25" s="1208"/>
      <c r="B25" s="1213"/>
      <c r="C25" s="1233"/>
      <c r="D25" s="1233"/>
      <c r="E25" s="1233"/>
      <c r="F25" s="1233"/>
      <c r="G25" s="1234"/>
      <c r="H25" s="1255"/>
      <c r="I25" s="1234"/>
      <c r="J25" s="1235"/>
      <c r="K25" s="1240" t="s">
        <v>12</v>
      </c>
      <c r="L25" s="1241"/>
      <c r="M25" s="1242" t="s">
        <v>12</v>
      </c>
      <c r="N25" s="1243"/>
      <c r="O25" s="1257" t="s">
        <v>29</v>
      </c>
      <c r="P25" s="1258"/>
      <c r="Q25" s="913">
        <v>3</v>
      </c>
      <c r="R25" s="1257" t="s">
        <v>29</v>
      </c>
      <c r="S25" s="1258"/>
      <c r="T25" s="913">
        <v>1</v>
      </c>
      <c r="U25" s="1257" t="s">
        <v>29</v>
      </c>
      <c r="V25" s="1258"/>
      <c r="W25" s="913">
        <v>2</v>
      </c>
      <c r="X25" s="1227" t="s">
        <v>770</v>
      </c>
      <c r="Y25" s="1210"/>
      <c r="Z25" s="1210"/>
      <c r="AA25" s="1210"/>
      <c r="AB25" s="1210"/>
      <c r="AC25" s="1210"/>
      <c r="AD25" s="1209"/>
      <c r="AE25" s="1209"/>
    </row>
    <row r="26" spans="1:39" ht="39.950000000000003" customHeight="1" x14ac:dyDescent="0.2">
      <c r="A26" s="1208"/>
      <c r="B26" s="1213"/>
      <c r="C26" s="1210"/>
      <c r="D26" s="1210"/>
      <c r="E26" s="1210"/>
      <c r="F26" s="1210"/>
      <c r="G26" s="1210"/>
      <c r="H26" s="1210"/>
      <c r="I26" s="1210"/>
      <c r="J26" s="1210"/>
      <c r="K26" s="1210"/>
      <c r="L26" s="1210"/>
      <c r="M26" s="1210"/>
      <c r="N26" s="1210"/>
      <c r="O26" s="1210"/>
      <c r="P26" s="1210"/>
      <c r="Q26" s="1210"/>
      <c r="R26" s="1210"/>
      <c r="S26" s="1210"/>
      <c r="T26" s="1210"/>
      <c r="U26" s="1210"/>
      <c r="V26" s="1210"/>
      <c r="W26" s="1210"/>
      <c r="X26" s="1210"/>
      <c r="Y26" s="1210"/>
      <c r="Z26" s="1210"/>
      <c r="AA26" s="1210"/>
      <c r="AB26" s="1210"/>
      <c r="AC26" s="1210"/>
      <c r="AD26" s="1209"/>
      <c r="AE26" s="1209"/>
    </row>
    <row r="27" spans="1:39" ht="39.950000000000003" customHeight="1" x14ac:dyDescent="0.2">
      <c r="A27" s="1208"/>
      <c r="B27" s="1213"/>
      <c r="C27" s="1210"/>
      <c r="D27" s="1210"/>
      <c r="E27" s="1210"/>
      <c r="F27" s="1210"/>
      <c r="G27" s="1210"/>
      <c r="H27" s="1210"/>
      <c r="I27" s="1210"/>
      <c r="J27" s="1210"/>
      <c r="K27" s="1210"/>
      <c r="L27" s="1210"/>
      <c r="M27" s="1210"/>
      <c r="N27" s="1210"/>
      <c r="O27" s="1210"/>
      <c r="P27" s="1210"/>
      <c r="Q27" s="1210"/>
      <c r="R27" s="1210"/>
      <c r="S27" s="1210"/>
      <c r="T27" s="1210"/>
      <c r="U27" s="1210"/>
      <c r="V27" s="1210"/>
      <c r="W27" s="1210"/>
      <c r="X27" s="1253" t="s">
        <v>769</v>
      </c>
      <c r="Y27" s="1253"/>
      <c r="Z27" s="1253"/>
      <c r="AA27" s="1253"/>
      <c r="AB27" s="1253"/>
      <c r="AC27" s="1253"/>
      <c r="AD27" s="1209"/>
      <c r="AE27" s="1209"/>
    </row>
    <row r="28" spans="1:39" ht="39.950000000000003" customHeight="1" x14ac:dyDescent="0.2">
      <c r="A28" s="1208"/>
      <c r="B28" s="1213"/>
      <c r="C28" s="1210"/>
      <c r="D28" s="1210"/>
      <c r="E28" s="1210"/>
      <c r="F28" s="1210"/>
      <c r="G28" s="1210"/>
      <c r="H28" s="1210"/>
      <c r="I28" s="1210"/>
      <c r="J28" s="1210"/>
      <c r="K28" s="1210"/>
      <c r="L28" s="1210"/>
      <c r="M28" s="1210"/>
      <c r="N28" s="1210"/>
      <c r="O28" s="1210"/>
      <c r="P28" s="1210"/>
      <c r="Q28" s="1210"/>
      <c r="R28" s="1210"/>
      <c r="S28" s="1210"/>
      <c r="T28" s="1210"/>
      <c r="U28" s="1210"/>
      <c r="V28" s="1210"/>
      <c r="W28" s="1210"/>
      <c r="X28" s="1253"/>
      <c r="Y28" s="1253"/>
      <c r="Z28" s="1253"/>
      <c r="AA28" s="1253"/>
      <c r="AB28" s="1253"/>
      <c r="AC28" s="1253"/>
      <c r="AD28" s="1209"/>
      <c r="AE28" s="1209"/>
    </row>
    <row r="29" spans="1:39" ht="39.950000000000003" customHeight="1" x14ac:dyDescent="0.2">
      <c r="A29" s="1208"/>
      <c r="B29" s="1213"/>
      <c r="C29" s="1244" t="s">
        <v>189</v>
      </c>
      <c r="D29" s="1245"/>
      <c r="E29" s="1245"/>
      <c r="F29" s="1246"/>
      <c r="G29" s="1247" t="s">
        <v>182</v>
      </c>
      <c r="H29" s="1256"/>
      <c r="I29" s="1247"/>
      <c r="J29" s="1248"/>
      <c r="K29" s="1249">
        <v>18500</v>
      </c>
      <c r="L29" s="1250"/>
      <c r="M29" s="1251" t="s">
        <v>581</v>
      </c>
      <c r="N29" s="1251"/>
      <c r="O29" s="1252">
        <v>0.48</v>
      </c>
      <c r="P29" s="1252"/>
      <c r="Q29" s="1008">
        <v>2</v>
      </c>
      <c r="R29" s="1254">
        <v>0.45</v>
      </c>
      <c r="S29" s="1252"/>
      <c r="T29" s="1008">
        <v>1</v>
      </c>
      <c r="U29" s="1254">
        <v>0.5</v>
      </c>
      <c r="V29" s="1252"/>
      <c r="W29" s="1008">
        <v>3</v>
      </c>
      <c r="X29" s="1227" t="s">
        <v>770</v>
      </c>
      <c r="Y29" s="1228"/>
      <c r="Z29" s="1228"/>
      <c r="AA29" s="1228"/>
      <c r="AB29" s="1228"/>
      <c r="AC29" s="1228"/>
      <c r="AD29" s="1209"/>
      <c r="AE29" s="1209"/>
    </row>
    <row r="30" spans="1:39" ht="39.950000000000003" customHeight="1" x14ac:dyDescent="0.25">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c r="W30" s="1210"/>
      <c r="X30" s="1228"/>
      <c r="Y30" s="1228"/>
      <c r="Z30" s="1228"/>
      <c r="AA30" s="1228"/>
      <c r="AB30" s="1228"/>
      <c r="AC30" s="1228"/>
      <c r="AD30" s="1209"/>
      <c r="AE30" s="1209"/>
    </row>
    <row r="31" spans="1:39" ht="39.950000000000003" customHeight="1" x14ac:dyDescent="0.2">
      <c r="A31" s="1208"/>
      <c r="B31" s="1213"/>
      <c r="C31" s="1244" t="s">
        <v>150</v>
      </c>
      <c r="D31" s="1245"/>
      <c r="E31" s="1245"/>
      <c r="F31" s="1246"/>
      <c r="G31" s="1247">
        <v>80</v>
      </c>
      <c r="H31" s="1256"/>
      <c r="I31" s="1247"/>
      <c r="J31" s="1248"/>
      <c r="K31" s="1249">
        <v>3200</v>
      </c>
      <c r="L31" s="1250"/>
      <c r="M31" s="1251" t="s">
        <v>581</v>
      </c>
      <c r="N31" s="1251"/>
      <c r="O31" s="1252">
        <v>0.7</v>
      </c>
      <c r="P31" s="1252"/>
      <c r="Q31" s="1008">
        <v>3</v>
      </c>
      <c r="R31" s="1254">
        <v>0.625</v>
      </c>
      <c r="S31" s="1252"/>
      <c r="T31" s="1008">
        <v>2</v>
      </c>
      <c r="U31" s="1254">
        <v>0.55000000000000004</v>
      </c>
      <c r="V31" s="1252"/>
      <c r="W31" s="1008">
        <v>1</v>
      </c>
      <c r="X31" s="1227" t="s">
        <v>771</v>
      </c>
      <c r="Y31" s="1228"/>
      <c r="Z31" s="1228"/>
      <c r="AA31" s="1228"/>
      <c r="AB31" s="1228"/>
      <c r="AC31" s="1210"/>
      <c r="AD31" s="1209"/>
      <c r="AE31" s="1209"/>
    </row>
    <row r="32" spans="1:39" ht="39.950000000000003" customHeight="1" x14ac:dyDescent="0.25">
      <c r="A32" s="1208"/>
      <c r="B32" s="1213"/>
      <c r="C32" s="1213"/>
      <c r="D32" s="1208"/>
      <c r="E32" s="1208"/>
      <c r="F32" s="1208"/>
      <c r="G32" s="1208"/>
      <c r="H32" s="1208"/>
      <c r="I32" s="1211"/>
      <c r="J32" s="1208"/>
      <c r="K32" s="1208"/>
      <c r="L32" s="1211"/>
      <c r="M32" s="1211"/>
      <c r="N32" s="1211"/>
      <c r="O32" s="1211"/>
      <c r="P32" s="1211"/>
      <c r="Q32" s="1210"/>
      <c r="R32" s="1210"/>
      <c r="S32" s="1210"/>
      <c r="T32" s="1210"/>
      <c r="U32" s="1210"/>
      <c r="V32" s="1210"/>
      <c r="W32" s="1210"/>
      <c r="X32" s="1210"/>
      <c r="Y32" s="1210"/>
      <c r="Z32" s="1210"/>
      <c r="AA32" s="1210"/>
      <c r="AB32" s="1210"/>
      <c r="AC32" s="1210"/>
      <c r="AD32" s="1209"/>
      <c r="AE32" s="1209"/>
      <c r="AF32" s="1209"/>
      <c r="AG32" s="1209"/>
      <c r="AH32" s="1209"/>
      <c r="AI32" s="1209"/>
      <c r="AJ32" s="1209"/>
      <c r="AK32" s="1209"/>
      <c r="AL32" s="1209"/>
      <c r="AM32" s="1209"/>
    </row>
    <row r="33" spans="1:39" ht="39.950000000000003" customHeight="1" x14ac:dyDescent="0.25">
      <c r="A33" s="1208"/>
      <c r="B33" s="1213"/>
      <c r="C33" s="1213"/>
      <c r="D33" s="1208"/>
      <c r="E33" s="1208"/>
      <c r="F33" s="1208"/>
      <c r="G33" s="1208"/>
      <c r="H33" s="1208"/>
      <c r="I33" s="1211"/>
      <c r="J33" s="1208"/>
      <c r="K33" s="1208"/>
      <c r="L33" s="1211"/>
      <c r="M33" s="1211"/>
      <c r="N33" s="1211"/>
      <c r="O33" s="1211"/>
      <c r="P33" s="1211"/>
      <c r="Q33" s="1210"/>
      <c r="R33" s="1210"/>
      <c r="S33" s="1210"/>
      <c r="T33" s="1210"/>
      <c r="U33" s="1210"/>
      <c r="V33" s="1210"/>
      <c r="W33" s="1210"/>
      <c r="X33" s="1210"/>
      <c r="Y33" s="1210"/>
      <c r="Z33" s="1210"/>
      <c r="AA33" s="1210"/>
      <c r="AB33" s="1210"/>
      <c r="AC33" s="1210"/>
      <c r="AD33" s="1209"/>
      <c r="AE33" s="1209"/>
      <c r="AF33" s="1209"/>
      <c r="AG33" s="1209"/>
      <c r="AH33" s="1209"/>
      <c r="AI33" s="1209"/>
      <c r="AJ33" s="1209"/>
      <c r="AK33" s="1209"/>
      <c r="AL33" s="1209"/>
      <c r="AM33" s="1209"/>
    </row>
    <row r="34" spans="1:39" ht="39.950000000000003" customHeight="1" x14ac:dyDescent="0.25">
      <c r="A34" s="1208"/>
      <c r="B34" s="1213"/>
      <c r="C34" s="1213" t="s">
        <v>765</v>
      </c>
      <c r="D34" s="1208"/>
      <c r="E34" s="1208"/>
      <c r="F34" s="1208"/>
      <c r="G34" s="1208"/>
      <c r="H34" s="1208"/>
      <c r="I34" s="1211"/>
      <c r="J34" s="1208"/>
      <c r="K34" s="1208"/>
      <c r="L34" s="1211"/>
      <c r="M34" s="1211"/>
      <c r="N34" s="1211"/>
      <c r="O34" s="1211"/>
      <c r="P34" s="1211"/>
      <c r="Q34" s="1210"/>
      <c r="R34" s="1210"/>
      <c r="S34" s="1210"/>
      <c r="T34" s="1210"/>
      <c r="U34" s="1210"/>
      <c r="V34" s="1210"/>
      <c r="W34" s="1210"/>
      <c r="X34" s="1210"/>
      <c r="Y34" s="1210"/>
      <c r="Z34" s="1210"/>
      <c r="AA34" s="1210"/>
      <c r="AB34" s="1210"/>
      <c r="AC34" s="1210"/>
      <c r="AD34" s="1209"/>
      <c r="AE34" s="1209"/>
      <c r="AF34" s="1209"/>
      <c r="AG34" s="1209"/>
      <c r="AH34" s="1209"/>
      <c r="AI34" s="1209"/>
      <c r="AJ34" s="1209"/>
      <c r="AK34" s="1209"/>
      <c r="AL34" s="1209"/>
      <c r="AM34" s="1209"/>
    </row>
    <row r="35" spans="1:39" ht="39.950000000000003" customHeight="1" x14ac:dyDescent="0.25">
      <c r="A35" s="1208"/>
      <c r="B35" s="1213"/>
      <c r="C35" s="1226" t="s">
        <v>766</v>
      </c>
      <c r="D35" s="1208"/>
      <c r="E35" s="1208"/>
      <c r="F35" s="1208"/>
      <c r="G35" s="1208"/>
      <c r="H35" s="1208"/>
      <c r="I35" s="1211"/>
      <c r="J35" s="1208"/>
      <c r="K35" s="1208"/>
      <c r="L35" s="1211"/>
      <c r="M35" s="1211"/>
      <c r="N35" s="1211"/>
      <c r="O35" s="1211"/>
      <c r="P35" s="1211"/>
      <c r="Q35" s="1210"/>
      <c r="R35" s="1210"/>
      <c r="S35" s="1210"/>
      <c r="T35" s="1210"/>
      <c r="U35" s="1210"/>
      <c r="V35" s="1210"/>
      <c r="W35" s="1210"/>
      <c r="X35" s="1210"/>
      <c r="Y35" s="1210"/>
      <c r="Z35" s="1210"/>
      <c r="AA35" s="1210"/>
      <c r="AB35" s="1210"/>
      <c r="AC35" s="1210"/>
      <c r="AD35" s="1209"/>
      <c r="AE35" s="1209"/>
      <c r="AF35" s="1209"/>
      <c r="AG35" s="1209"/>
      <c r="AH35" s="1209"/>
      <c r="AI35" s="1209"/>
      <c r="AJ35" s="1209"/>
      <c r="AK35" s="1209"/>
      <c r="AL35" s="1209"/>
      <c r="AM35" s="1209"/>
    </row>
    <row r="36" spans="1:39" ht="39.950000000000003" customHeight="1" x14ac:dyDescent="0.25">
      <c r="A36" s="1208"/>
      <c r="B36" s="1213"/>
      <c r="C36" s="1213" t="s">
        <v>650</v>
      </c>
      <c r="D36" s="1208"/>
      <c r="E36" s="1208"/>
      <c r="F36" s="1208"/>
      <c r="G36" s="1208"/>
      <c r="H36" s="1208"/>
      <c r="I36" s="1211"/>
      <c r="J36" s="1208"/>
      <c r="K36" s="1208"/>
      <c r="L36" s="1211"/>
      <c r="M36" s="1211"/>
      <c r="N36" s="1211"/>
      <c r="O36" s="1211"/>
      <c r="P36" s="1211"/>
      <c r="Q36" s="1210"/>
      <c r="R36" s="1210"/>
      <c r="S36" s="1210"/>
      <c r="T36" s="1210"/>
      <c r="U36" s="1210"/>
      <c r="V36" s="1210"/>
      <c r="W36" s="1210"/>
      <c r="X36" s="1210"/>
      <c r="Y36" s="1210"/>
      <c r="Z36" s="1210"/>
      <c r="AA36" s="1210"/>
      <c r="AB36" s="1210"/>
      <c r="AC36" s="1210"/>
      <c r="AD36" s="1209"/>
      <c r="AE36" s="1209"/>
      <c r="AF36" s="1209"/>
      <c r="AG36" s="1209"/>
      <c r="AH36" s="1209"/>
      <c r="AI36" s="1209"/>
      <c r="AJ36" s="1209"/>
      <c r="AK36" s="1209"/>
      <c r="AL36" s="1209"/>
      <c r="AM36" s="1209"/>
    </row>
    <row r="37" spans="1:39" ht="39.950000000000003" customHeight="1" x14ac:dyDescent="0.25">
      <c r="A37" s="1208"/>
      <c r="B37" s="1213"/>
      <c r="C37" s="1213"/>
      <c r="D37" s="1208"/>
      <c r="E37" s="1208"/>
      <c r="F37" s="1208"/>
      <c r="G37" s="1208"/>
      <c r="H37" s="1208"/>
      <c r="I37" s="1211"/>
      <c r="J37" s="1208"/>
      <c r="K37" s="1208"/>
      <c r="L37" s="1211"/>
      <c r="M37" s="1211"/>
      <c r="N37" s="1211"/>
      <c r="O37" s="1211"/>
      <c r="P37" s="1211"/>
      <c r="Q37" s="1210"/>
      <c r="R37" s="1210"/>
      <c r="S37" s="1210"/>
      <c r="T37" s="1210"/>
      <c r="U37" s="1210"/>
      <c r="V37" s="1210"/>
      <c r="W37" s="1210"/>
      <c r="X37" s="1210"/>
      <c r="Y37" s="1210"/>
      <c r="Z37" s="1210"/>
      <c r="AA37" s="1210"/>
      <c r="AB37" s="1210"/>
      <c r="AC37" s="1210"/>
      <c r="AD37" s="1209"/>
      <c r="AE37" s="1209"/>
      <c r="AF37" s="1209"/>
      <c r="AG37" s="1209"/>
      <c r="AH37" s="1209"/>
      <c r="AI37" s="1209"/>
      <c r="AJ37" s="1209"/>
      <c r="AK37" s="1209"/>
      <c r="AL37" s="1209"/>
      <c r="AM37" s="1209"/>
    </row>
    <row r="38" spans="1:39" ht="39.950000000000003" customHeight="1" x14ac:dyDescent="0.25">
      <c r="A38" s="1208"/>
      <c r="B38" s="1213"/>
      <c r="C38" s="1213" t="s">
        <v>767</v>
      </c>
      <c r="D38" s="1208"/>
      <c r="E38" s="1208"/>
      <c r="F38" s="1208"/>
      <c r="G38" s="1208"/>
      <c r="H38" s="1208"/>
      <c r="I38" s="1211"/>
      <c r="J38" s="1208"/>
      <c r="K38" s="1208"/>
      <c r="L38" s="1211"/>
      <c r="M38" s="1211"/>
      <c r="N38" s="1211"/>
      <c r="O38" s="1211"/>
      <c r="P38" s="1211"/>
      <c r="Q38" s="1210"/>
      <c r="R38" s="1210"/>
      <c r="S38" s="1210"/>
      <c r="T38" s="1210"/>
      <c r="U38" s="1210"/>
      <c r="V38" s="1210"/>
      <c r="W38" s="1210"/>
      <c r="X38" s="1210"/>
      <c r="Y38" s="1210"/>
      <c r="Z38" s="1210"/>
      <c r="AA38" s="1210"/>
      <c r="AB38" s="1210"/>
      <c r="AC38" s="1210"/>
      <c r="AD38" s="1209"/>
      <c r="AE38" s="1209"/>
      <c r="AF38" s="1209"/>
      <c r="AG38" s="1209"/>
      <c r="AH38" s="1209"/>
      <c r="AI38" s="1209"/>
      <c r="AJ38" s="1209"/>
      <c r="AK38" s="1209"/>
      <c r="AL38" s="1209"/>
      <c r="AM38" s="1209"/>
    </row>
    <row r="39" spans="1:39" ht="39.950000000000003" customHeight="1" x14ac:dyDescent="0.25">
      <c r="A39" s="1208"/>
      <c r="B39" s="1213"/>
      <c r="C39" s="1213" t="s">
        <v>651</v>
      </c>
      <c r="D39" s="1208"/>
      <c r="E39" s="1208"/>
      <c r="F39" s="1208"/>
      <c r="G39" s="1208"/>
      <c r="H39" s="1208"/>
      <c r="I39" s="1211"/>
      <c r="J39" s="1208"/>
      <c r="K39" s="1208"/>
      <c r="L39" s="1211"/>
      <c r="M39" s="1211"/>
      <c r="N39" s="1211"/>
      <c r="O39" s="1211"/>
      <c r="P39" s="1211"/>
      <c r="Q39" s="1210"/>
      <c r="R39" s="1210"/>
      <c r="S39" s="1210"/>
      <c r="T39" s="1210"/>
      <c r="U39" s="1210"/>
      <c r="V39" s="1210"/>
      <c r="W39" s="1210"/>
      <c r="X39" s="1210"/>
      <c r="Y39" s="1210"/>
      <c r="Z39" s="1210"/>
      <c r="AA39" s="1210"/>
      <c r="AB39" s="1210"/>
      <c r="AC39" s="1210"/>
      <c r="AD39" s="1209"/>
      <c r="AE39" s="1209"/>
      <c r="AF39" s="1209"/>
      <c r="AG39" s="1209"/>
      <c r="AH39" s="1209"/>
      <c r="AI39" s="1209"/>
      <c r="AJ39" s="1209"/>
      <c r="AK39" s="1209"/>
      <c r="AL39" s="1209"/>
      <c r="AM39" s="1209"/>
    </row>
    <row r="40" spans="1:39" ht="39.950000000000003" customHeight="1" x14ac:dyDescent="0.25">
      <c r="A40" s="1208"/>
      <c r="B40" s="1213"/>
      <c r="C40" s="1213" t="s">
        <v>758</v>
      </c>
      <c r="D40" s="1208"/>
      <c r="E40" s="1208"/>
      <c r="F40" s="1208"/>
      <c r="G40" s="1208"/>
      <c r="H40" s="1208"/>
      <c r="I40" s="1211"/>
      <c r="J40" s="1208"/>
      <c r="K40" s="1208"/>
      <c r="L40" s="1211"/>
      <c r="M40" s="1211"/>
      <c r="N40" s="1211"/>
      <c r="O40" s="1211"/>
      <c r="P40" s="1211"/>
      <c r="Q40" s="1210"/>
      <c r="R40" s="1210"/>
      <c r="S40" s="1210"/>
      <c r="T40" s="1210"/>
      <c r="U40" s="1210"/>
      <c r="V40" s="1210"/>
      <c r="W40" s="1210"/>
      <c r="X40" s="1210"/>
      <c r="Y40" s="1210"/>
      <c r="Z40" s="1210"/>
      <c r="AA40" s="1210"/>
      <c r="AB40" s="1210"/>
      <c r="AC40" s="1210"/>
      <c r="AD40" s="1209"/>
      <c r="AE40" s="1209"/>
      <c r="AF40" s="1209"/>
      <c r="AG40" s="1209"/>
      <c r="AH40" s="1209"/>
      <c r="AI40" s="1209"/>
      <c r="AJ40" s="1209"/>
      <c r="AK40" s="1209"/>
      <c r="AL40" s="1209"/>
      <c r="AM40" s="1209"/>
    </row>
    <row r="41" spans="1:39" ht="39.950000000000003" customHeight="1" x14ac:dyDescent="0.25">
      <c r="A41" s="1208"/>
      <c r="B41" s="1213"/>
      <c r="C41" s="1213"/>
      <c r="D41" s="1208"/>
      <c r="E41" s="1208"/>
      <c r="F41" s="1208"/>
      <c r="G41" s="1208"/>
      <c r="H41" s="1208"/>
      <c r="I41" s="1211"/>
      <c r="J41" s="1208"/>
      <c r="K41" s="1208"/>
      <c r="L41" s="1211"/>
      <c r="M41" s="1211"/>
      <c r="N41" s="1211"/>
      <c r="O41" s="1211"/>
      <c r="P41" s="1211"/>
      <c r="Q41" s="1210"/>
      <c r="R41" s="1210"/>
      <c r="S41" s="1210"/>
      <c r="T41" s="1210"/>
      <c r="U41" s="1210"/>
      <c r="V41" s="1210"/>
      <c r="W41" s="1210"/>
      <c r="X41" s="1210"/>
      <c r="Y41" s="1210"/>
      <c r="Z41" s="1210"/>
      <c r="AA41" s="1210"/>
      <c r="AB41" s="1210"/>
      <c r="AC41" s="1210"/>
      <c r="AD41" s="1209"/>
      <c r="AE41" s="1209"/>
      <c r="AF41" s="1209"/>
      <c r="AG41" s="1209"/>
      <c r="AH41" s="1209"/>
      <c r="AI41" s="1209"/>
      <c r="AJ41" s="1209"/>
      <c r="AK41" s="1209"/>
      <c r="AL41" s="1209"/>
      <c r="AM41" s="1209"/>
    </row>
    <row r="42" spans="1:39" ht="39.950000000000003" customHeight="1" x14ac:dyDescent="0.25">
      <c r="A42" s="1208"/>
      <c r="B42" s="1213"/>
      <c r="C42" s="1226" t="s">
        <v>652</v>
      </c>
      <c r="D42" s="1208"/>
      <c r="E42" s="1208"/>
      <c r="F42" s="1208"/>
      <c r="G42" s="1208"/>
      <c r="H42" s="1208"/>
      <c r="I42" s="1211"/>
      <c r="J42" s="1208"/>
      <c r="K42" s="1208"/>
      <c r="L42" s="1211"/>
      <c r="M42" s="1211"/>
      <c r="N42" s="1211"/>
      <c r="O42" s="1211"/>
      <c r="P42" s="1211"/>
      <c r="Q42" s="1210"/>
      <c r="R42" s="1210"/>
      <c r="S42" s="1210"/>
      <c r="T42" s="1210"/>
      <c r="U42" s="1210"/>
      <c r="V42" s="1210"/>
      <c r="W42" s="1210"/>
      <c r="X42" s="1210"/>
      <c r="Y42" s="1210"/>
      <c r="Z42" s="1210"/>
      <c r="AA42" s="1210"/>
      <c r="AB42" s="1210"/>
      <c r="AC42" s="1210"/>
      <c r="AD42" s="1209"/>
      <c r="AE42" s="1209"/>
      <c r="AF42" s="1209"/>
      <c r="AG42" s="1209"/>
      <c r="AH42" s="1209"/>
      <c r="AI42" s="1209"/>
      <c r="AJ42" s="1209"/>
      <c r="AK42" s="1209"/>
      <c r="AL42" s="1209"/>
      <c r="AM42" s="1209"/>
    </row>
    <row r="43" spans="1:39" ht="39.950000000000003" customHeight="1" x14ac:dyDescent="0.25">
      <c r="A43" s="1208"/>
      <c r="B43" s="1213"/>
      <c r="C43" s="1213" t="s">
        <v>663</v>
      </c>
      <c r="D43" s="1208"/>
      <c r="E43" s="1208"/>
      <c r="F43" s="1208"/>
      <c r="G43" s="1208"/>
      <c r="H43" s="1208"/>
      <c r="I43" s="1211"/>
      <c r="J43" s="1208"/>
      <c r="K43" s="1208"/>
      <c r="L43" s="1211"/>
      <c r="M43" s="1211"/>
      <c r="N43" s="1211"/>
      <c r="O43" s="1211"/>
      <c r="P43" s="1211"/>
      <c r="Q43" s="1210"/>
      <c r="R43" s="1210"/>
      <c r="S43" s="1210"/>
      <c r="T43" s="1210"/>
      <c r="U43" s="1210"/>
      <c r="V43" s="1210"/>
      <c r="W43" s="1210"/>
      <c r="X43" s="1210"/>
      <c r="Y43" s="1210"/>
      <c r="Z43" s="1210"/>
      <c r="AA43" s="1210"/>
      <c r="AB43" s="1210"/>
      <c r="AC43" s="1210"/>
      <c r="AD43" s="1209"/>
      <c r="AE43" s="1209"/>
      <c r="AF43" s="1209"/>
      <c r="AG43" s="1209"/>
      <c r="AH43" s="1209"/>
      <c r="AI43" s="1209"/>
      <c r="AJ43" s="1209"/>
      <c r="AK43" s="1209"/>
      <c r="AL43" s="1209"/>
      <c r="AM43" s="1209"/>
    </row>
    <row r="44" spans="1:39" ht="39.950000000000003" customHeight="1" x14ac:dyDescent="0.25">
      <c r="A44" s="1208"/>
      <c r="B44" s="1213"/>
      <c r="C44" s="1213" t="s">
        <v>664</v>
      </c>
      <c r="D44" s="1208"/>
      <c r="E44" s="1208"/>
      <c r="F44" s="1208"/>
      <c r="G44" s="1208"/>
      <c r="H44" s="1208"/>
      <c r="I44" s="1211"/>
      <c r="J44" s="1208"/>
      <c r="K44" s="1208"/>
      <c r="L44" s="1211"/>
      <c r="M44" s="1211"/>
      <c r="N44" s="1211"/>
      <c r="O44" s="1211"/>
      <c r="P44" s="1211"/>
      <c r="Q44" s="1210"/>
      <c r="R44" s="1210"/>
      <c r="S44" s="1210"/>
      <c r="T44" s="1210"/>
      <c r="U44" s="1210"/>
      <c r="V44" s="1210"/>
      <c r="W44" s="1210"/>
      <c r="X44" s="1210"/>
      <c r="Y44" s="1210"/>
      <c r="Z44" s="1210"/>
      <c r="AA44" s="1210"/>
      <c r="AB44" s="1210"/>
      <c r="AC44" s="1210"/>
      <c r="AD44" s="1209"/>
      <c r="AE44" s="1209"/>
      <c r="AF44" s="1209"/>
      <c r="AG44" s="1209"/>
      <c r="AH44" s="1209"/>
      <c r="AI44" s="1209"/>
      <c r="AJ44" s="1209"/>
      <c r="AK44" s="1209"/>
      <c r="AL44" s="1209"/>
      <c r="AM44" s="1209"/>
    </row>
    <row r="45" spans="1:39" ht="39.950000000000003" customHeight="1" x14ac:dyDescent="0.25">
      <c r="A45" s="1208"/>
      <c r="B45" s="1213"/>
      <c r="C45" s="1213" t="s">
        <v>665</v>
      </c>
      <c r="D45" s="1208"/>
      <c r="E45" s="1208"/>
      <c r="F45" s="1208"/>
      <c r="G45" s="1208"/>
      <c r="H45" s="1208"/>
      <c r="I45" s="1211"/>
      <c r="J45" s="1208"/>
      <c r="K45" s="1208"/>
      <c r="L45" s="1211"/>
      <c r="M45" s="1211"/>
      <c r="N45" s="1211"/>
      <c r="O45" s="1211"/>
      <c r="P45" s="1211"/>
      <c r="Q45" s="1210"/>
      <c r="R45" s="1210"/>
      <c r="S45" s="1210"/>
      <c r="T45" s="1210"/>
      <c r="U45" s="1210"/>
      <c r="V45" s="1210"/>
      <c r="W45" s="1210"/>
      <c r="X45" s="1210"/>
      <c r="Y45" s="1210"/>
      <c r="Z45" s="1210"/>
      <c r="AA45" s="1210"/>
      <c r="AB45" s="1210"/>
      <c r="AC45" s="1210"/>
      <c r="AD45" s="1209"/>
      <c r="AE45" s="1209"/>
      <c r="AF45" s="1209"/>
      <c r="AG45" s="1209"/>
      <c r="AH45" s="1209"/>
      <c r="AI45" s="1209"/>
      <c r="AJ45" s="1209"/>
      <c r="AK45" s="1209"/>
      <c r="AL45" s="1209"/>
      <c r="AM45" s="1209"/>
    </row>
    <row r="46" spans="1:39" ht="39.950000000000003" customHeight="1" x14ac:dyDescent="0.25">
      <c r="A46" s="1208"/>
      <c r="B46" s="1213"/>
      <c r="C46" s="1213" t="s">
        <v>666</v>
      </c>
      <c r="D46" s="1208"/>
      <c r="E46" s="1208"/>
      <c r="F46" s="1208"/>
      <c r="G46" s="1208"/>
      <c r="H46" s="1208"/>
      <c r="I46" s="1211"/>
      <c r="J46" s="1208"/>
      <c r="K46" s="1208"/>
      <c r="L46" s="1211"/>
      <c r="M46" s="1211"/>
      <c r="N46" s="1211"/>
      <c r="O46" s="1211"/>
      <c r="P46" s="1211"/>
      <c r="Q46" s="1210"/>
      <c r="R46" s="1210"/>
      <c r="S46" s="1210"/>
      <c r="T46" s="1210"/>
      <c r="U46" s="1210"/>
      <c r="V46" s="1210"/>
      <c r="W46" s="1210"/>
      <c r="X46" s="1210"/>
      <c r="Y46" s="1210"/>
      <c r="Z46" s="1210"/>
      <c r="AA46" s="1210"/>
      <c r="AB46" s="1210"/>
      <c r="AC46" s="1210"/>
      <c r="AD46" s="1209"/>
      <c r="AE46" s="1209"/>
      <c r="AF46" s="1209"/>
      <c r="AG46" s="1209"/>
      <c r="AH46" s="1209"/>
      <c r="AI46" s="1209"/>
      <c r="AJ46" s="1209"/>
      <c r="AK46" s="1209"/>
      <c r="AL46" s="1209"/>
      <c r="AM46" s="1209"/>
    </row>
    <row r="47" spans="1:39" ht="39.950000000000003" customHeight="1" x14ac:dyDescent="0.25">
      <c r="A47" s="1208"/>
      <c r="B47" s="1213"/>
      <c r="C47" s="1213"/>
      <c r="D47" s="1208"/>
      <c r="E47" s="1208"/>
      <c r="F47" s="1208"/>
      <c r="G47" s="1208"/>
      <c r="H47" s="1208"/>
      <c r="I47" s="1211"/>
      <c r="J47" s="1208"/>
      <c r="K47" s="1208"/>
      <c r="L47" s="1211"/>
      <c r="M47" s="1211"/>
      <c r="N47" s="1211"/>
      <c r="O47" s="1211"/>
      <c r="P47" s="1211"/>
      <c r="Q47" s="1210"/>
      <c r="R47" s="1210"/>
      <c r="S47" s="1210"/>
      <c r="T47" s="1210"/>
      <c r="U47" s="1210"/>
      <c r="V47" s="1210"/>
      <c r="W47" s="1210"/>
      <c r="X47" s="1210"/>
      <c r="Y47" s="1210"/>
      <c r="Z47" s="1210"/>
      <c r="AA47" s="1210"/>
      <c r="AB47" s="1210"/>
      <c r="AC47" s="1210"/>
      <c r="AD47" s="1209"/>
      <c r="AE47" s="1209"/>
      <c r="AF47" s="1209"/>
      <c r="AG47" s="1209"/>
      <c r="AH47" s="1209"/>
      <c r="AI47" s="1209"/>
      <c r="AJ47" s="1209"/>
      <c r="AK47" s="1209"/>
      <c r="AL47" s="1209"/>
      <c r="AM47" s="1209"/>
    </row>
    <row r="48" spans="1:39" ht="39.950000000000003" customHeight="1" x14ac:dyDescent="0.25">
      <c r="A48" s="1208"/>
      <c r="B48" s="1213"/>
      <c r="C48" s="1214"/>
      <c r="D48" s="1208"/>
      <c r="E48" s="1208"/>
      <c r="F48" s="1208"/>
      <c r="G48" s="1208"/>
      <c r="H48" s="1208"/>
      <c r="I48" s="1211"/>
      <c r="J48" s="1208"/>
      <c r="K48" s="1208"/>
      <c r="L48" s="1211"/>
      <c r="M48" s="1211"/>
      <c r="N48" s="1211"/>
      <c r="O48" s="1211"/>
      <c r="P48" s="1211"/>
      <c r="Q48" s="1210"/>
      <c r="R48" s="1210"/>
      <c r="S48" s="1210"/>
      <c r="T48" s="1210"/>
      <c r="U48" s="1210"/>
      <c r="V48" s="1210"/>
      <c r="W48" s="1210"/>
      <c r="X48" s="1210"/>
      <c r="Y48" s="1210"/>
      <c r="Z48" s="1210"/>
      <c r="AA48" s="1210"/>
      <c r="AB48" s="1210"/>
      <c r="AC48" s="1210"/>
      <c r="AD48" s="1209"/>
      <c r="AE48" s="1209"/>
      <c r="AF48" s="1209"/>
      <c r="AG48" s="1209"/>
      <c r="AH48" s="1209"/>
      <c r="AI48" s="1209"/>
      <c r="AJ48" s="1209"/>
      <c r="AK48" s="1209"/>
      <c r="AL48" s="1209"/>
      <c r="AM48" s="1209"/>
    </row>
    <row r="49" spans="1:44" ht="39.950000000000003" customHeight="1" x14ac:dyDescent="0.25">
      <c r="A49" s="1208"/>
      <c r="B49" s="1213" t="s">
        <v>750</v>
      </c>
      <c r="C49" s="1214"/>
      <c r="D49" s="1208"/>
      <c r="E49" s="1208"/>
      <c r="F49" s="1208"/>
      <c r="G49" s="1208"/>
      <c r="H49" s="1208"/>
      <c r="I49" s="1211"/>
      <c r="J49" s="1208"/>
      <c r="K49" s="1208"/>
      <c r="L49" s="1211"/>
      <c r="M49" s="1211"/>
      <c r="N49" s="1211"/>
      <c r="O49" s="1211"/>
      <c r="P49" s="1211"/>
      <c r="Q49" s="1210"/>
      <c r="R49" s="1210"/>
      <c r="S49" s="1210"/>
      <c r="T49" s="1210"/>
      <c r="U49" s="1210"/>
      <c r="V49" s="1210"/>
      <c r="W49" s="1210"/>
      <c r="X49" s="1210"/>
      <c r="Y49" s="1210"/>
      <c r="Z49" s="1210"/>
      <c r="AA49" s="1210"/>
      <c r="AB49" s="1210"/>
      <c r="AC49" s="1210"/>
      <c r="AD49" s="1209"/>
      <c r="AE49" s="1209"/>
      <c r="AF49" s="1209"/>
      <c r="AG49" s="1209"/>
      <c r="AH49" s="1209"/>
      <c r="AI49" s="1209"/>
      <c r="AJ49" s="1209"/>
      <c r="AK49" s="1209"/>
      <c r="AL49" s="1209"/>
      <c r="AM49" s="1209"/>
    </row>
    <row r="50" spans="1:44" ht="39.950000000000003" customHeight="1" x14ac:dyDescent="0.2">
      <c r="A50" s="1208"/>
      <c r="B50" s="1218"/>
      <c r="C50" s="1217" t="s">
        <v>675</v>
      </c>
      <c r="D50" s="1216"/>
      <c r="E50" s="1216"/>
      <c r="F50" s="1216"/>
      <c r="G50" s="1216"/>
      <c r="H50" s="1216"/>
      <c r="I50" s="1215"/>
      <c r="J50" s="1216"/>
      <c r="K50" s="1216"/>
      <c r="L50" s="1215"/>
      <c r="M50" s="1215"/>
      <c r="N50" s="1215"/>
      <c r="O50" s="1215"/>
      <c r="P50" s="1215"/>
      <c r="Q50" s="1210"/>
      <c r="R50" s="1210"/>
      <c r="S50" s="1210"/>
      <c r="T50" s="1210"/>
      <c r="U50" s="1210"/>
      <c r="V50" s="1210"/>
      <c r="W50" s="1210"/>
      <c r="X50" s="1210"/>
      <c r="Y50" s="1210"/>
      <c r="Z50" s="1210"/>
      <c r="AA50" s="1210"/>
      <c r="AB50" s="1210"/>
      <c r="AC50" s="1210"/>
      <c r="AD50" s="1209"/>
      <c r="AE50" s="1209"/>
      <c r="AF50" s="1209"/>
      <c r="AG50" s="1209"/>
      <c r="AH50" s="1209"/>
      <c r="AI50" s="1209"/>
      <c r="AJ50" s="1209"/>
      <c r="AK50" s="1209"/>
      <c r="AL50" s="1209"/>
      <c r="AM50" s="1209"/>
    </row>
    <row r="51" spans="1:44" ht="39.950000000000003" customHeight="1" x14ac:dyDescent="0.25">
      <c r="A51" s="1210"/>
      <c r="B51" s="1210"/>
      <c r="C51" s="1210"/>
      <c r="D51" s="1210"/>
      <c r="E51" s="1210"/>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09"/>
      <c r="AE51" s="1209"/>
      <c r="AF51" s="1209"/>
      <c r="AG51" s="1209"/>
      <c r="AH51" s="1209"/>
      <c r="AI51" s="1209"/>
      <c r="AJ51" s="1209"/>
      <c r="AK51" s="1209"/>
      <c r="AL51" s="1209"/>
      <c r="AM51" s="1209"/>
    </row>
    <row r="52" spans="1:44" ht="39.950000000000003" customHeight="1" x14ac:dyDescent="0.25">
      <c r="A52" s="1208"/>
      <c r="B52" s="1213" t="s">
        <v>749</v>
      </c>
      <c r="C52" s="1214"/>
      <c r="D52" s="1208"/>
      <c r="E52" s="1208"/>
      <c r="F52" s="1208"/>
      <c r="G52" s="1208"/>
      <c r="H52" s="1208"/>
      <c r="I52" s="1211"/>
      <c r="J52" s="1208"/>
      <c r="K52" s="1208"/>
      <c r="L52" s="1211"/>
      <c r="M52" s="1211"/>
      <c r="N52" s="1211"/>
      <c r="O52" s="1211"/>
      <c r="P52" s="1211"/>
      <c r="Q52" s="1210"/>
      <c r="R52" s="1210"/>
      <c r="S52" s="1210"/>
      <c r="T52" s="1210"/>
      <c r="U52" s="1210"/>
      <c r="V52" s="1210"/>
      <c r="W52" s="1210"/>
      <c r="X52" s="1210"/>
      <c r="Y52" s="1210"/>
      <c r="Z52" s="1210"/>
      <c r="AA52" s="1210"/>
      <c r="AB52" s="1210"/>
      <c r="AC52" s="1210"/>
      <c r="AD52" s="1209"/>
      <c r="AE52" s="1209"/>
      <c r="AF52" s="1209"/>
      <c r="AG52" s="1209"/>
      <c r="AH52" s="1209"/>
      <c r="AI52" s="1209"/>
      <c r="AJ52" s="1209"/>
      <c r="AK52" s="1209"/>
      <c r="AL52" s="1209"/>
      <c r="AM52" s="1209"/>
    </row>
    <row r="53" spans="1:44" ht="39.950000000000003" customHeight="1" x14ac:dyDescent="0.25">
      <c r="A53" s="1208"/>
      <c r="B53" s="1213"/>
      <c r="C53" s="1214"/>
      <c r="D53" s="1208"/>
      <c r="E53" s="1208"/>
      <c r="F53" s="1208"/>
      <c r="G53" s="1208"/>
      <c r="H53" s="1208"/>
      <c r="I53" s="1211"/>
      <c r="J53" s="1208"/>
      <c r="K53" s="1208"/>
      <c r="L53" s="1211"/>
      <c r="M53" s="1211"/>
      <c r="N53" s="1211"/>
      <c r="O53" s="1211"/>
      <c r="P53" s="1211"/>
      <c r="Q53" s="1210"/>
      <c r="R53" s="1210"/>
      <c r="S53" s="1210"/>
      <c r="T53" s="1210"/>
      <c r="U53" s="1210"/>
      <c r="V53" s="1210"/>
      <c r="W53" s="1210"/>
      <c r="X53" s="1210"/>
      <c r="Y53" s="1210"/>
      <c r="Z53" s="1210"/>
      <c r="AA53" s="1210"/>
      <c r="AB53" s="1210"/>
      <c r="AC53" s="1210"/>
      <c r="AD53" s="1209"/>
      <c r="AE53" s="1209"/>
      <c r="AF53" s="1209"/>
      <c r="AG53" s="1209"/>
      <c r="AH53" s="1209"/>
      <c r="AI53" s="1209"/>
      <c r="AJ53" s="1209"/>
      <c r="AK53" s="1209"/>
      <c r="AL53" s="1209"/>
      <c r="AM53" s="1209"/>
    </row>
    <row r="54" spans="1:44" ht="39.950000000000003" customHeight="1" x14ac:dyDescent="0.25">
      <c r="A54" s="1208"/>
      <c r="B54" s="1213" t="s">
        <v>748</v>
      </c>
      <c r="C54" s="1214"/>
      <c r="D54" s="1208"/>
      <c r="E54" s="1208"/>
      <c r="F54" s="1208"/>
      <c r="G54" s="1208"/>
      <c r="H54" s="1208"/>
      <c r="I54" s="1211"/>
      <c r="J54" s="1208"/>
      <c r="K54" s="1208"/>
      <c r="L54" s="1211"/>
      <c r="M54" s="1211"/>
      <c r="N54" s="1211"/>
      <c r="O54" s="1211"/>
      <c r="P54" s="1211"/>
      <c r="Q54" s="1210"/>
      <c r="R54" s="1210"/>
      <c r="S54" s="1210"/>
      <c r="T54" s="1210"/>
      <c r="U54" s="1210"/>
      <c r="V54" s="1210"/>
      <c r="W54" s="1210"/>
      <c r="X54" s="1210"/>
      <c r="Y54" s="1210"/>
      <c r="Z54" s="1210"/>
      <c r="AA54" s="1210"/>
      <c r="AB54" s="1210"/>
      <c r="AC54" s="1210"/>
      <c r="AD54" s="1209"/>
      <c r="AE54" s="1209"/>
      <c r="AF54" s="1209"/>
      <c r="AG54" s="1209"/>
      <c r="AH54" s="1209"/>
      <c r="AI54" s="1209"/>
      <c r="AJ54" s="1209"/>
      <c r="AK54" s="1209"/>
      <c r="AL54" s="1209"/>
      <c r="AM54" s="1209"/>
    </row>
    <row r="55" spans="1:44" ht="39.950000000000003" customHeight="1" x14ac:dyDescent="0.25">
      <c r="A55" s="1208"/>
      <c r="B55" s="1213"/>
      <c r="C55" s="1214"/>
      <c r="D55" s="1208"/>
      <c r="E55" s="1208"/>
      <c r="F55" s="1208"/>
      <c r="G55" s="1208"/>
      <c r="H55" s="1208"/>
      <c r="I55" s="1211"/>
      <c r="J55" s="1208"/>
      <c r="K55" s="1208"/>
      <c r="L55" s="1211"/>
      <c r="M55" s="1211"/>
      <c r="N55" s="1211"/>
      <c r="O55" s="1211"/>
      <c r="P55" s="1211"/>
      <c r="Q55" s="1210"/>
      <c r="R55" s="1210"/>
      <c r="S55" s="1210"/>
      <c r="T55" s="1210"/>
      <c r="U55" s="1210"/>
      <c r="V55" s="1210"/>
      <c r="W55" s="1210"/>
      <c r="X55" s="1210"/>
      <c r="Y55" s="1210"/>
      <c r="Z55" s="1210"/>
      <c r="AA55" s="1210"/>
      <c r="AB55" s="1210"/>
      <c r="AC55" s="1210"/>
      <c r="AD55" s="1209"/>
      <c r="AE55" s="1209"/>
      <c r="AF55" s="1209"/>
      <c r="AG55" s="1209"/>
      <c r="AH55" s="1209"/>
      <c r="AI55" s="1209"/>
      <c r="AJ55" s="1209"/>
      <c r="AK55" s="1209"/>
      <c r="AL55" s="1209"/>
      <c r="AM55" s="1209"/>
    </row>
    <row r="56" spans="1:44" ht="40.5" customHeight="1" x14ac:dyDescent="0.25">
      <c r="A56" s="1208"/>
      <c r="B56" s="1213"/>
      <c r="C56" s="1213"/>
      <c r="D56" s="1213"/>
      <c r="E56" s="1208"/>
      <c r="F56" s="1208"/>
      <c r="G56" s="1208"/>
      <c r="H56" s="1208"/>
      <c r="I56" s="1211"/>
      <c r="J56" s="1208"/>
      <c r="K56" s="1208"/>
      <c r="L56" s="1211"/>
      <c r="M56" s="1211"/>
      <c r="N56" s="1211"/>
      <c r="O56" s="1211"/>
      <c r="P56" s="1211"/>
      <c r="Q56" s="1210"/>
      <c r="R56" s="1210"/>
      <c r="S56" s="1210"/>
      <c r="T56" s="1210"/>
      <c r="U56" s="1210"/>
      <c r="V56" s="1210"/>
      <c r="W56" s="1210"/>
      <c r="X56" s="1210"/>
      <c r="Y56" s="1210"/>
      <c r="Z56" s="1210"/>
      <c r="AA56" s="1210"/>
      <c r="AB56" s="1210"/>
      <c r="AC56" s="1210"/>
      <c r="AD56" s="1209"/>
      <c r="AE56" s="1209"/>
      <c r="AF56" s="1209"/>
      <c r="AG56" s="1209"/>
      <c r="AH56" s="1209"/>
      <c r="AI56" s="1209"/>
      <c r="AJ56" s="1209"/>
      <c r="AK56" s="1209"/>
      <c r="AL56" s="1209"/>
      <c r="AM56" s="1209"/>
    </row>
    <row r="57" spans="1:44" ht="40.5" customHeight="1" x14ac:dyDescent="0.2">
      <c r="A57" s="1208"/>
      <c r="B57" s="1229" t="s">
        <v>747</v>
      </c>
      <c r="C57" s="1229"/>
      <c r="D57" s="1229"/>
      <c r="E57" s="1229"/>
      <c r="F57" s="1229"/>
      <c r="G57" s="1229"/>
      <c r="H57" s="1229"/>
      <c r="I57" s="1229"/>
      <c r="J57" s="1229"/>
      <c r="K57" s="1229"/>
      <c r="L57" s="1229"/>
      <c r="M57" s="1229"/>
      <c r="N57" s="1229"/>
      <c r="O57" s="1229"/>
      <c r="P57" s="1229"/>
      <c r="Q57" s="1210"/>
      <c r="R57" s="1210"/>
      <c r="S57" s="1210"/>
      <c r="T57" s="1210"/>
      <c r="U57" s="1210"/>
      <c r="V57" s="1210"/>
      <c r="W57" s="1210"/>
      <c r="X57" s="1210"/>
      <c r="Y57" s="1210"/>
      <c r="Z57" s="1210"/>
      <c r="AA57" s="1210"/>
      <c r="AB57" s="1210"/>
      <c r="AC57" s="1210"/>
      <c r="AD57" s="1209"/>
      <c r="AE57" s="1209"/>
      <c r="AF57" s="1209"/>
      <c r="AG57" s="1209"/>
      <c r="AH57" s="1209"/>
      <c r="AI57" s="1209"/>
      <c r="AJ57" s="1209"/>
      <c r="AK57" s="1209"/>
      <c r="AL57" s="1209"/>
      <c r="AM57" s="1209"/>
    </row>
    <row r="58" spans="1:44" ht="40.5" customHeight="1" x14ac:dyDescent="0.25">
      <c r="A58" s="1210"/>
      <c r="B58" s="1210"/>
      <c r="C58" s="1210"/>
      <c r="D58" s="1210"/>
      <c r="E58" s="1210"/>
      <c r="F58" s="1210"/>
      <c r="G58" s="1210"/>
      <c r="H58" s="1210"/>
      <c r="I58" s="1210"/>
      <c r="J58" s="1210"/>
      <c r="K58" s="1210"/>
      <c r="L58" s="1210"/>
      <c r="M58" s="1210"/>
      <c r="N58" s="1210"/>
      <c r="O58" s="1210"/>
      <c r="P58" s="1210"/>
      <c r="Q58" s="1210"/>
      <c r="R58" s="1210"/>
      <c r="S58" s="1210"/>
      <c r="T58" s="1210"/>
      <c r="U58" s="1210"/>
      <c r="V58" s="1210"/>
      <c r="W58" s="1210"/>
      <c r="X58" s="1210"/>
      <c r="Y58" s="1210"/>
      <c r="Z58" s="1210"/>
      <c r="AA58" s="1210"/>
      <c r="AB58" s="1210"/>
      <c r="AC58" s="1210"/>
      <c r="AD58" s="1209"/>
      <c r="AE58" s="1209"/>
      <c r="AF58" s="1209"/>
      <c r="AG58" s="1209"/>
      <c r="AH58" s="1209"/>
      <c r="AI58" s="1209"/>
      <c r="AJ58" s="1209"/>
      <c r="AK58" s="1209"/>
      <c r="AL58" s="1209"/>
      <c r="AM58" s="1209"/>
    </row>
    <row r="59" spans="1:44" ht="40.5" customHeight="1" x14ac:dyDescent="0.2">
      <c r="A59" s="1208"/>
      <c r="B59" s="1230" t="s">
        <v>746</v>
      </c>
      <c r="C59" s="1230"/>
      <c r="D59" s="1230"/>
      <c r="E59" s="1230"/>
      <c r="F59" s="1230"/>
      <c r="G59" s="1230"/>
      <c r="H59" s="1230"/>
      <c r="I59" s="1230"/>
      <c r="J59" s="1230"/>
      <c r="K59" s="1230"/>
      <c r="L59" s="1230"/>
      <c r="M59" s="1230"/>
      <c r="N59" s="1230"/>
      <c r="O59" s="1230"/>
      <c r="P59" s="1230"/>
      <c r="Q59" s="1210"/>
      <c r="R59" s="1210"/>
      <c r="S59" s="1210"/>
      <c r="T59" s="1210"/>
      <c r="U59" s="1210"/>
      <c r="V59" s="1210"/>
      <c r="W59" s="1210"/>
      <c r="X59" s="1210"/>
      <c r="Y59" s="1210"/>
      <c r="Z59" s="1210"/>
      <c r="AA59" s="1210"/>
      <c r="AB59" s="1210"/>
      <c r="AC59" s="1210"/>
      <c r="AD59" s="1209"/>
      <c r="AE59" s="1209"/>
      <c r="AF59" s="1209"/>
      <c r="AG59" s="1209"/>
      <c r="AH59" s="1209"/>
      <c r="AI59" s="1209"/>
      <c r="AJ59" s="1209"/>
      <c r="AK59" s="1209"/>
      <c r="AL59" s="1209"/>
      <c r="AM59" s="1209"/>
    </row>
    <row r="60" spans="1:44" ht="40.5" customHeight="1" x14ac:dyDescent="0.25">
      <c r="A60" s="1208"/>
      <c r="B60" s="1212"/>
      <c r="C60" s="1208"/>
      <c r="D60" s="1208"/>
      <c r="E60" s="1208"/>
      <c r="F60" s="1208"/>
      <c r="G60" s="1208"/>
      <c r="H60" s="1208"/>
      <c r="I60" s="1211"/>
      <c r="J60" s="1208"/>
      <c r="K60" s="1208"/>
      <c r="L60" s="1211"/>
      <c r="M60" s="1211"/>
      <c r="N60" s="1211"/>
      <c r="O60" s="1211"/>
      <c r="P60" s="1211"/>
      <c r="Q60" s="1210"/>
      <c r="R60" s="1210"/>
      <c r="S60" s="1210"/>
      <c r="T60" s="1210"/>
      <c r="U60" s="1210"/>
      <c r="V60" s="1210"/>
      <c r="W60" s="1210"/>
      <c r="X60" s="1210"/>
      <c r="Y60" s="1210"/>
      <c r="Z60" s="1210"/>
      <c r="AA60" s="1210"/>
      <c r="AB60" s="1210"/>
      <c r="AC60" s="1210"/>
      <c r="AD60" s="1209"/>
      <c r="AE60" s="1209"/>
      <c r="AF60" s="1209"/>
      <c r="AG60" s="1209"/>
      <c r="AH60" s="1209"/>
      <c r="AI60" s="1209"/>
      <c r="AJ60" s="1209"/>
      <c r="AK60" s="1209"/>
      <c r="AL60" s="1209"/>
      <c r="AM60" s="1209"/>
    </row>
    <row r="61" spans="1:44" s="1728" customFormat="1" ht="40.5" customHeight="1" x14ac:dyDescent="0.25">
      <c r="A61" s="1208"/>
      <c r="B61" s="1634" t="s">
        <v>925</v>
      </c>
      <c r="C61" s="1208"/>
      <c r="D61" s="1208"/>
      <c r="E61" s="1208"/>
      <c r="F61" s="1208"/>
      <c r="G61" s="1208"/>
      <c r="H61" s="1208"/>
      <c r="I61" s="1625"/>
      <c r="J61" s="1208"/>
      <c r="K61" s="1208"/>
      <c r="L61" s="1625"/>
      <c r="M61" s="1625"/>
      <c r="N61" s="1625"/>
      <c r="O61" s="1625"/>
      <c r="P61" s="1625"/>
      <c r="Q61" s="1634" t="s">
        <v>924</v>
      </c>
      <c r="R61" s="1729"/>
      <c r="S61" s="1729"/>
      <c r="T61" s="1729"/>
      <c r="U61" s="1729"/>
      <c r="V61" s="1729"/>
      <c r="W61" s="1729"/>
      <c r="X61" s="1729"/>
      <c r="Y61" s="1729"/>
      <c r="Z61" s="1729"/>
      <c r="AA61" s="1729"/>
      <c r="AB61" s="1729"/>
      <c r="AC61" s="1729"/>
      <c r="AD61" s="1621"/>
      <c r="AE61" s="1621"/>
      <c r="AL61" s="1621"/>
      <c r="AM61" s="1621"/>
      <c r="AN61" s="1621"/>
      <c r="AO61" s="1621"/>
      <c r="AP61" s="1621"/>
      <c r="AQ61" s="1621"/>
      <c r="AR61" s="1621"/>
    </row>
    <row r="62" spans="1:44" s="1728" customFormat="1" ht="40.5" customHeight="1" x14ac:dyDescent="0.25">
      <c r="A62" s="1208"/>
      <c r="B62" s="1212"/>
      <c r="C62" s="1744" t="s">
        <v>923</v>
      </c>
      <c r="D62" s="1208"/>
      <c r="E62" s="1739" t="s">
        <v>922</v>
      </c>
      <c r="F62" s="1625"/>
      <c r="G62" s="1743" t="s">
        <v>921</v>
      </c>
      <c r="H62" s="1208"/>
      <c r="I62" s="1625"/>
      <c r="J62" s="1213" t="s">
        <v>920</v>
      </c>
      <c r="K62" s="1208"/>
      <c r="L62" s="1625"/>
      <c r="M62" s="1625"/>
      <c r="N62" s="1625"/>
      <c r="O62" s="1625"/>
      <c r="P62" s="1625"/>
      <c r="Q62" s="1748" t="s">
        <v>919</v>
      </c>
      <c r="R62" s="1741"/>
      <c r="S62" s="1747">
        <v>15.5</v>
      </c>
      <c r="T62" s="1729"/>
      <c r="U62" s="1746">
        <v>15.5</v>
      </c>
      <c r="V62" s="1729"/>
      <c r="W62" s="1745">
        <v>15.5</v>
      </c>
      <c r="X62" s="1729"/>
      <c r="Y62" s="1729"/>
      <c r="Z62" s="1729"/>
      <c r="AA62" s="1729"/>
      <c r="AB62" s="1729"/>
      <c r="AC62" s="1729"/>
      <c r="AD62" s="1621"/>
      <c r="AE62" s="1621"/>
      <c r="AF62" s="1621"/>
      <c r="AG62" s="1621"/>
      <c r="AH62" s="1621"/>
      <c r="AI62" s="1621"/>
      <c r="AJ62" s="1621"/>
      <c r="AK62" s="1621"/>
      <c r="AL62" s="1621"/>
      <c r="AM62" s="1621"/>
      <c r="AN62" s="1621"/>
      <c r="AO62" s="1621"/>
      <c r="AP62" s="1621"/>
      <c r="AQ62" s="1621"/>
      <c r="AR62" s="1621"/>
    </row>
    <row r="63" spans="1:44" s="1728" customFormat="1" ht="40.5" customHeight="1" x14ac:dyDescent="0.25">
      <c r="A63" s="1208"/>
      <c r="B63" s="1212"/>
      <c r="C63" s="1744" t="s">
        <v>918</v>
      </c>
      <c r="D63" s="1208"/>
      <c r="E63" s="1739" t="s">
        <v>917</v>
      </c>
      <c r="F63" s="1625"/>
      <c r="G63" s="1743" t="s">
        <v>916</v>
      </c>
      <c r="H63" s="1208"/>
      <c r="I63" s="1625"/>
      <c r="J63" s="1213" t="s">
        <v>915</v>
      </c>
      <c r="K63" s="1208"/>
      <c r="L63" s="1625"/>
      <c r="M63" s="1625"/>
      <c r="N63" s="1625"/>
      <c r="O63" s="1625"/>
      <c r="P63" s="1625"/>
      <c r="Q63" s="1742" t="s">
        <v>914</v>
      </c>
      <c r="R63" s="1741"/>
      <c r="S63" s="1739" t="s">
        <v>913</v>
      </c>
      <c r="T63" s="1729"/>
      <c r="U63" s="1740" t="s">
        <v>912</v>
      </c>
      <c r="V63" s="1729"/>
      <c r="W63" s="1739" t="s">
        <v>911</v>
      </c>
      <c r="X63" s="1729"/>
      <c r="Y63" s="1729"/>
      <c r="Z63" s="1729"/>
      <c r="AA63" s="1729"/>
      <c r="AB63" s="1729"/>
      <c r="AC63" s="1729"/>
      <c r="AD63" s="1621"/>
      <c r="AE63" s="1621"/>
      <c r="AF63" s="1621"/>
      <c r="AG63" s="1621"/>
      <c r="AH63" s="1621"/>
      <c r="AI63" s="1621"/>
      <c r="AJ63" s="1621"/>
      <c r="AK63" s="1621"/>
      <c r="AL63" s="1621"/>
      <c r="AM63" s="1621"/>
      <c r="AN63" s="1621"/>
      <c r="AO63" s="1621"/>
      <c r="AP63" s="1621"/>
      <c r="AQ63" s="1621"/>
      <c r="AR63" s="1621"/>
    </row>
    <row r="64" spans="1:44" s="1728" customFormat="1" ht="40.5" customHeight="1" x14ac:dyDescent="0.25">
      <c r="A64" s="1208"/>
      <c r="B64" s="1212"/>
      <c r="C64" s="1208"/>
      <c r="D64" s="1208"/>
      <c r="E64" s="1208"/>
      <c r="F64" s="1208"/>
      <c r="G64" s="1208"/>
      <c r="H64" s="1208"/>
      <c r="I64" s="1625"/>
      <c r="J64" s="1208"/>
      <c r="K64" s="1208"/>
      <c r="L64" s="1625"/>
      <c r="M64" s="1625"/>
      <c r="N64" s="1625"/>
      <c r="O64" s="1625"/>
      <c r="P64" s="1625"/>
      <c r="Q64" s="1729"/>
      <c r="R64" s="1729"/>
      <c r="S64" s="1729"/>
      <c r="T64" s="1729"/>
      <c r="U64" s="1729"/>
      <c r="V64" s="1729"/>
      <c r="W64" s="1729"/>
      <c r="X64" s="1729"/>
      <c r="Y64" s="1729"/>
      <c r="Z64" s="1729"/>
      <c r="AA64" s="1729"/>
      <c r="AB64" s="1729"/>
      <c r="AC64" s="1729"/>
      <c r="AD64" s="1621"/>
      <c r="AE64" s="1621"/>
      <c r="AF64" s="1621"/>
      <c r="AG64" s="1621"/>
      <c r="AH64" s="1621"/>
      <c r="AI64" s="1621"/>
      <c r="AJ64" s="1621"/>
      <c r="AK64" s="1621"/>
      <c r="AL64" s="1621"/>
      <c r="AM64" s="1621"/>
      <c r="AN64" s="1621"/>
      <c r="AO64" s="1621"/>
      <c r="AP64" s="1621"/>
      <c r="AQ64" s="1621"/>
      <c r="AR64" s="1621"/>
    </row>
    <row r="65" spans="1:44" s="1728" customFormat="1" ht="40.5" customHeight="1" x14ac:dyDescent="0.25">
      <c r="A65" s="1208"/>
      <c r="B65" s="1634" t="s">
        <v>910</v>
      </c>
      <c r="C65" s="1208"/>
      <c r="D65" s="1208"/>
      <c r="E65" s="1208"/>
      <c r="F65" s="1208"/>
      <c r="G65" s="1208"/>
      <c r="H65" s="1208"/>
      <c r="I65" s="1625"/>
      <c r="J65" s="1208"/>
      <c r="K65" s="1208"/>
      <c r="L65" s="1625"/>
      <c r="M65" s="1625"/>
      <c r="N65" s="1625"/>
      <c r="O65" s="1625"/>
      <c r="P65" s="1625"/>
      <c r="Q65" s="1729"/>
      <c r="R65" s="1729"/>
      <c r="S65" s="1729"/>
      <c r="T65" s="1729"/>
      <c r="U65" s="1729"/>
      <c r="V65" s="1729"/>
      <c r="W65" s="1729"/>
      <c r="X65" s="1729"/>
      <c r="Y65" s="1729"/>
      <c r="Z65" s="1729"/>
      <c r="AA65" s="1729"/>
      <c r="AB65" s="1729"/>
      <c r="AC65" s="1729"/>
      <c r="AD65" s="1621"/>
      <c r="AE65" s="1621"/>
      <c r="AF65" s="1621"/>
      <c r="AG65" s="1621"/>
      <c r="AH65" s="1621"/>
      <c r="AI65" s="1621"/>
      <c r="AJ65" s="1621"/>
      <c r="AK65" s="1621"/>
      <c r="AL65" s="1621"/>
      <c r="AM65" s="1621"/>
      <c r="AN65" s="1621"/>
      <c r="AO65" s="1621"/>
      <c r="AP65" s="1621"/>
      <c r="AQ65" s="1621"/>
      <c r="AR65" s="1621"/>
    </row>
    <row r="66" spans="1:44" s="1728" customFormat="1" ht="40.5" customHeight="1" x14ac:dyDescent="0.25">
      <c r="A66" s="1208"/>
      <c r="B66" s="1212"/>
      <c r="C66" s="1738" t="s">
        <v>909</v>
      </c>
      <c r="D66" s="1208"/>
      <c r="E66" s="1208"/>
      <c r="F66" s="1208"/>
      <c r="G66" s="1208"/>
      <c r="H66" s="1737" t="s">
        <v>908</v>
      </c>
      <c r="I66" s="1737"/>
      <c r="J66" s="1208"/>
      <c r="K66" s="1208"/>
      <c r="L66" s="1625"/>
      <c r="M66" s="1625"/>
      <c r="N66" s="1625"/>
      <c r="O66" s="1625"/>
      <c r="P66" s="1736" t="s">
        <v>907</v>
      </c>
      <c r="Q66" s="1736"/>
      <c r="R66" s="1729"/>
      <c r="S66" s="1729"/>
      <c r="T66" s="1729"/>
      <c r="U66" s="1729"/>
      <c r="V66" s="1735" t="s">
        <v>906</v>
      </c>
      <c r="W66" s="1735"/>
      <c r="X66" s="1729"/>
      <c r="Y66" s="1729"/>
      <c r="Z66" s="1729"/>
      <c r="AA66" s="1729"/>
      <c r="AB66" s="1729"/>
      <c r="AC66" s="1729"/>
      <c r="AD66" s="1621"/>
      <c r="AE66" s="1621"/>
      <c r="AF66" s="1621"/>
      <c r="AG66" s="1621"/>
      <c r="AH66" s="1621"/>
      <c r="AI66" s="1621"/>
      <c r="AJ66" s="1621"/>
      <c r="AK66" s="1621"/>
      <c r="AL66" s="1621"/>
      <c r="AM66" s="1621"/>
      <c r="AN66" s="1621"/>
      <c r="AO66" s="1621"/>
      <c r="AP66" s="1621"/>
      <c r="AQ66" s="1621"/>
      <c r="AR66" s="1621"/>
    </row>
    <row r="67" spans="1:44" s="1728" customFormat="1" ht="40.5" customHeight="1" x14ac:dyDescent="0.25">
      <c r="A67" s="1208"/>
      <c r="B67" s="1212"/>
      <c r="C67" s="1734" t="s">
        <v>905</v>
      </c>
      <c r="D67" s="1208"/>
      <c r="E67" s="1208"/>
      <c r="F67" s="1208"/>
      <c r="G67" s="1208"/>
      <c r="H67" s="1733" t="s">
        <v>904</v>
      </c>
      <c r="I67" s="1733"/>
      <c r="J67" s="1208"/>
      <c r="K67" s="1208"/>
      <c r="L67" s="1625"/>
      <c r="M67" s="1625"/>
      <c r="N67" s="1625"/>
      <c r="O67" s="1625"/>
      <c r="P67" s="1732" t="s">
        <v>903</v>
      </c>
      <c r="Q67" s="1732"/>
      <c r="R67" s="1729"/>
      <c r="S67" s="1729"/>
      <c r="T67" s="1729"/>
      <c r="U67" s="1729"/>
      <c r="V67" s="1731" t="s">
        <v>902</v>
      </c>
      <c r="W67" s="1731"/>
      <c r="X67" s="1729"/>
      <c r="Y67" s="1729"/>
      <c r="Z67" s="1729"/>
      <c r="AA67" s="1729"/>
      <c r="AB67" s="1729"/>
      <c r="AC67" s="1729"/>
      <c r="AD67" s="1621"/>
      <c r="AE67" s="1621"/>
      <c r="AF67" s="1621"/>
      <c r="AG67" s="1621"/>
      <c r="AH67" s="1621"/>
      <c r="AI67" s="1621"/>
      <c r="AJ67" s="1621"/>
      <c r="AK67" s="1621"/>
      <c r="AL67" s="1621"/>
      <c r="AM67" s="1621"/>
      <c r="AN67" s="1621"/>
      <c r="AO67" s="1621"/>
      <c r="AP67" s="1621"/>
      <c r="AQ67" s="1621"/>
      <c r="AR67" s="1621"/>
    </row>
    <row r="68" spans="1:44" s="1728" customFormat="1" ht="40.5" customHeight="1" x14ac:dyDescent="0.25">
      <c r="A68" s="1208"/>
      <c r="B68" s="1212"/>
      <c r="C68" s="1730" t="s">
        <v>901</v>
      </c>
      <c r="D68" s="1208"/>
      <c r="E68" s="1208"/>
      <c r="F68" s="1208"/>
      <c r="G68" s="1208"/>
      <c r="H68" s="1208"/>
      <c r="I68" s="1625"/>
      <c r="J68" s="1208"/>
      <c r="K68" s="1208"/>
      <c r="L68" s="1625"/>
      <c r="M68" s="1625"/>
      <c r="N68" s="1625"/>
      <c r="O68" s="1625"/>
      <c r="P68" s="1625"/>
      <c r="Q68" s="1729"/>
      <c r="R68" s="1729"/>
      <c r="S68" s="1729"/>
      <c r="T68" s="1729"/>
      <c r="U68" s="1729"/>
      <c r="V68" s="1729"/>
      <c r="W68" s="1729"/>
      <c r="X68" s="1729"/>
      <c r="Y68" s="1729"/>
      <c r="Z68" s="1729"/>
      <c r="AA68" s="1729"/>
      <c r="AB68" s="1729"/>
      <c r="AC68" s="1729"/>
      <c r="AD68" s="1621"/>
      <c r="AE68" s="1621"/>
      <c r="AF68" s="1621"/>
      <c r="AG68" s="1621"/>
      <c r="AH68" s="1621"/>
      <c r="AI68" s="1621"/>
      <c r="AJ68" s="1621"/>
      <c r="AK68" s="1621"/>
      <c r="AL68" s="1621"/>
      <c r="AM68" s="1621"/>
      <c r="AN68" s="1621"/>
      <c r="AO68" s="1621"/>
      <c r="AP68" s="1621"/>
      <c r="AQ68" s="1621"/>
      <c r="AR68" s="1621"/>
    </row>
    <row r="69" spans="1:44" s="1622" customFormat="1" ht="40.5" customHeight="1" x14ac:dyDescent="0.25">
      <c r="A69" s="1626"/>
      <c r="B69" s="1634" t="s">
        <v>900</v>
      </c>
      <c r="C69" s="1626"/>
      <c r="D69" s="1626"/>
      <c r="E69" s="1626"/>
      <c r="F69" s="1626"/>
      <c r="G69" s="1626"/>
      <c r="H69" s="1626"/>
      <c r="I69" s="1625"/>
      <c r="J69" s="1626"/>
      <c r="K69" s="1626"/>
      <c r="L69" s="1625"/>
      <c r="M69" s="1625"/>
      <c r="N69" s="1625"/>
      <c r="O69" s="1625"/>
      <c r="P69" s="1625"/>
      <c r="Q69" s="1624"/>
      <c r="R69" s="1624"/>
      <c r="S69" s="1624"/>
      <c r="T69" s="1624"/>
      <c r="U69" s="1624"/>
      <c r="V69" s="1624"/>
      <c r="W69" s="1624"/>
      <c r="X69" s="1624"/>
      <c r="Y69" s="1624"/>
      <c r="Z69" s="1624"/>
      <c r="AA69" s="1624"/>
      <c r="AB69" s="1624"/>
      <c r="AC69" s="1624"/>
      <c r="AD69" s="1621"/>
      <c r="AE69" s="1621"/>
      <c r="AF69" s="1621"/>
      <c r="AG69" s="1621"/>
    </row>
    <row r="70" spans="1:44" s="1622" customFormat="1" ht="40.5" customHeight="1" x14ac:dyDescent="0.2">
      <c r="A70" s="1626"/>
      <c r="B70" s="1627"/>
      <c r="C70" s="1727" t="s">
        <v>719</v>
      </c>
      <c r="D70" s="1726" t="s">
        <v>717</v>
      </c>
      <c r="E70" s="1710" t="s">
        <v>718</v>
      </c>
      <c r="F70" s="1716" t="s">
        <v>720</v>
      </c>
      <c r="G70" s="1725" t="s">
        <v>899</v>
      </c>
      <c r="H70" s="1724" t="s">
        <v>898</v>
      </c>
      <c r="I70" s="1723" t="s">
        <v>897</v>
      </c>
      <c r="J70" s="1722" t="s">
        <v>896</v>
      </c>
      <c r="K70" s="1721" t="s">
        <v>895</v>
      </c>
      <c r="L70" s="1720" t="s">
        <v>894</v>
      </c>
      <c r="M70" s="1719" t="s">
        <v>893</v>
      </c>
      <c r="N70" s="1718" t="s">
        <v>892</v>
      </c>
      <c r="O70" s="1717" t="s">
        <v>891</v>
      </c>
      <c r="P70" s="1716" t="s">
        <v>890</v>
      </c>
      <c r="Q70" s="1715" t="s">
        <v>889</v>
      </c>
      <c r="R70" s="1714" t="s">
        <v>888</v>
      </c>
      <c r="S70" s="1713" t="s">
        <v>887</v>
      </c>
      <c r="T70" s="1712" t="s">
        <v>886</v>
      </c>
      <c r="U70" s="1711" t="s">
        <v>885</v>
      </c>
      <c r="V70" s="1710" t="s">
        <v>884</v>
      </c>
      <c r="W70" s="1624"/>
      <c r="X70" s="1624"/>
      <c r="Y70" s="1624"/>
      <c r="Z70" s="1624"/>
      <c r="AA70" s="1624"/>
      <c r="AB70" s="1624"/>
      <c r="AC70" s="1624"/>
      <c r="AD70" s="1621"/>
      <c r="AE70" s="1621"/>
      <c r="AF70" s="1621"/>
      <c r="AG70" s="1621"/>
    </row>
    <row r="71" spans="1:44" s="1622" customFormat="1" ht="40.5" customHeight="1" x14ac:dyDescent="0.25">
      <c r="A71" s="1626"/>
      <c r="B71" s="1627"/>
      <c r="C71" s="1626"/>
      <c r="D71" s="1626"/>
      <c r="E71" s="1626"/>
      <c r="F71" s="1626"/>
      <c r="G71" s="1626"/>
      <c r="H71" s="1626"/>
      <c r="I71" s="1625"/>
      <c r="J71" s="1626"/>
      <c r="K71" s="1626"/>
      <c r="L71" s="1625"/>
      <c r="M71" s="1625"/>
      <c r="N71" s="1625"/>
      <c r="O71" s="1625"/>
      <c r="P71" s="1625"/>
      <c r="Q71" s="1624"/>
      <c r="R71" s="1624"/>
      <c r="S71" s="1624"/>
      <c r="T71" s="1624"/>
      <c r="U71" s="1624"/>
      <c r="V71" s="1624"/>
      <c r="W71" s="1624"/>
      <c r="X71" s="1624"/>
      <c r="Y71" s="1624"/>
      <c r="Z71" s="1624"/>
      <c r="AA71" s="1624"/>
      <c r="AB71" s="1624"/>
      <c r="AC71" s="1624"/>
      <c r="AD71" s="1621"/>
      <c r="AE71" s="1621"/>
      <c r="AF71" s="1621"/>
      <c r="AG71" s="1621"/>
    </row>
    <row r="72" spans="1:44" s="1622" customFormat="1" ht="40.5" customHeight="1" x14ac:dyDescent="0.2">
      <c r="A72" s="1626"/>
      <c r="B72" s="1627"/>
      <c r="C72" s="1709" t="s">
        <v>719</v>
      </c>
      <c r="D72" s="1709" t="s">
        <v>717</v>
      </c>
      <c r="E72" s="1709" t="s">
        <v>718</v>
      </c>
      <c r="F72" s="1709" t="s">
        <v>720</v>
      </c>
      <c r="G72" s="1709" t="s">
        <v>899</v>
      </c>
      <c r="H72" s="1709" t="s">
        <v>898</v>
      </c>
      <c r="I72" s="1709" t="s">
        <v>897</v>
      </c>
      <c r="J72" s="1709" t="s">
        <v>896</v>
      </c>
      <c r="K72" s="1709" t="s">
        <v>895</v>
      </c>
      <c r="L72" s="1709" t="s">
        <v>894</v>
      </c>
      <c r="M72" s="1709" t="s">
        <v>893</v>
      </c>
      <c r="N72" s="1709" t="s">
        <v>892</v>
      </c>
      <c r="O72" s="1709" t="s">
        <v>891</v>
      </c>
      <c r="P72" s="1709" t="s">
        <v>890</v>
      </c>
      <c r="Q72" s="1709" t="s">
        <v>889</v>
      </c>
      <c r="R72" s="1709" t="s">
        <v>888</v>
      </c>
      <c r="S72" s="1709" t="s">
        <v>887</v>
      </c>
      <c r="T72" s="1709" t="s">
        <v>886</v>
      </c>
      <c r="U72" s="1709" t="s">
        <v>885</v>
      </c>
      <c r="V72" s="1709" t="s">
        <v>884</v>
      </c>
      <c r="W72" s="1624"/>
      <c r="X72" s="1624"/>
      <c r="Y72" s="1624"/>
      <c r="Z72" s="1624"/>
      <c r="AA72" s="1624"/>
      <c r="AB72" s="1624"/>
      <c r="AC72" s="1624"/>
      <c r="AD72" s="1621"/>
      <c r="AE72" s="1621"/>
      <c r="AF72" s="1621"/>
      <c r="AG72" s="1621"/>
    </row>
    <row r="73" spans="1:44" s="1622" customFormat="1" ht="40.5" customHeight="1" x14ac:dyDescent="0.25">
      <c r="A73" s="1626"/>
      <c r="B73" s="1627"/>
      <c r="C73" s="1626"/>
      <c r="D73" s="1626"/>
      <c r="E73" s="1626"/>
      <c r="F73" s="1626"/>
      <c r="G73" s="1626"/>
      <c r="H73" s="1626"/>
      <c r="I73" s="1625"/>
      <c r="J73" s="1626"/>
      <c r="K73" s="1626"/>
      <c r="L73" s="1625"/>
      <c r="M73" s="1625"/>
      <c r="N73" s="1625"/>
      <c r="O73" s="1625"/>
      <c r="P73" s="1625"/>
      <c r="Q73" s="1624"/>
      <c r="R73" s="1624"/>
      <c r="S73" s="1624"/>
      <c r="T73" s="1624"/>
      <c r="U73" s="1624"/>
      <c r="V73" s="1624"/>
      <c r="W73" s="1624"/>
      <c r="X73" s="1624"/>
      <c r="Y73" s="1624"/>
      <c r="Z73" s="1624"/>
      <c r="AA73" s="1624"/>
      <c r="AB73" s="1624"/>
      <c r="AC73" s="1624"/>
      <c r="AD73" s="1621"/>
      <c r="AE73" s="1621"/>
      <c r="AF73" s="1621"/>
      <c r="AG73" s="1621"/>
    </row>
    <row r="74" spans="1:44" s="1622" customFormat="1" ht="40.5" customHeight="1" x14ac:dyDescent="0.2">
      <c r="A74" s="1626"/>
      <c r="B74" s="1627"/>
      <c r="C74" s="1708">
        <v>1</v>
      </c>
      <c r="D74" s="1708" t="s">
        <v>883</v>
      </c>
      <c r="E74" s="1708" t="s">
        <v>882</v>
      </c>
      <c r="F74" s="1708" t="s">
        <v>881</v>
      </c>
      <c r="G74" s="1708" t="s">
        <v>880</v>
      </c>
      <c r="H74" s="1708" t="s">
        <v>879</v>
      </c>
      <c r="I74" s="1708" t="s">
        <v>878</v>
      </c>
      <c r="J74" s="1708" t="s">
        <v>877</v>
      </c>
      <c r="K74" s="1708" t="s">
        <v>876</v>
      </c>
      <c r="L74" s="1708" t="s">
        <v>875</v>
      </c>
      <c r="M74" s="1708" t="s">
        <v>874</v>
      </c>
      <c r="N74" s="1708" t="s">
        <v>873</v>
      </c>
      <c r="O74" s="1708" t="s">
        <v>872</v>
      </c>
      <c r="P74" s="1708" t="s">
        <v>871</v>
      </c>
      <c r="Q74" s="1708" t="s">
        <v>870</v>
      </c>
      <c r="R74" s="1708" t="s">
        <v>869</v>
      </c>
      <c r="S74" s="1708" t="s">
        <v>868</v>
      </c>
      <c r="T74" s="1708" t="s">
        <v>867</v>
      </c>
      <c r="U74" s="1708" t="s">
        <v>866</v>
      </c>
      <c r="V74" s="1708" t="s">
        <v>865</v>
      </c>
      <c r="W74" s="1624"/>
      <c r="X74" s="1624"/>
      <c r="Y74" s="1624"/>
      <c r="Z74" s="1624"/>
      <c r="AA74" s="1624"/>
      <c r="AB74" s="1624"/>
      <c r="AC74" s="1624"/>
      <c r="AD74" s="1621"/>
      <c r="AE74" s="1621"/>
      <c r="AF74" s="1621"/>
      <c r="AG74" s="1621"/>
    </row>
    <row r="75" spans="1:44" s="1622" customFormat="1" ht="40.5" customHeight="1" x14ac:dyDescent="0.25">
      <c r="A75" s="1626"/>
      <c r="B75" s="1627"/>
      <c r="C75" s="1626"/>
      <c r="D75" s="1626"/>
      <c r="E75" s="1626"/>
      <c r="F75" s="1626"/>
      <c r="G75" s="1626"/>
      <c r="H75" s="1626"/>
      <c r="I75" s="1625"/>
      <c r="J75" s="1626"/>
      <c r="K75" s="1626"/>
      <c r="L75" s="1625"/>
      <c r="M75" s="1625"/>
      <c r="N75" s="1625"/>
      <c r="O75" s="1625"/>
      <c r="P75" s="1625"/>
      <c r="Q75" s="1624"/>
      <c r="R75" s="1624"/>
      <c r="S75" s="1624"/>
      <c r="T75" s="1624"/>
      <c r="U75" s="1624"/>
      <c r="V75" s="1624"/>
      <c r="W75" s="1624"/>
      <c r="X75" s="1624"/>
      <c r="Y75" s="1624"/>
      <c r="Z75" s="1624"/>
      <c r="AA75" s="1624"/>
      <c r="AB75" s="1624"/>
      <c r="AC75" s="1624"/>
      <c r="AD75" s="1621"/>
      <c r="AE75" s="1621"/>
      <c r="AF75" s="1621"/>
      <c r="AG75" s="1621"/>
    </row>
    <row r="76" spans="1:44" s="1622" customFormat="1" ht="40.5" customHeight="1" x14ac:dyDescent="0.2">
      <c r="A76" s="1626"/>
      <c r="B76" s="1627"/>
      <c r="C76" s="1707">
        <v>1</v>
      </c>
      <c r="D76" s="1706">
        <v>2</v>
      </c>
      <c r="E76" s="1707">
        <v>3</v>
      </c>
      <c r="F76" s="1706">
        <v>4</v>
      </c>
      <c r="G76" s="1707">
        <v>5</v>
      </c>
      <c r="H76" s="1706">
        <v>6</v>
      </c>
      <c r="I76" s="1707">
        <v>7</v>
      </c>
      <c r="J76" s="1706">
        <v>8</v>
      </c>
      <c r="K76" s="1707">
        <v>9</v>
      </c>
      <c r="L76" s="1706">
        <v>10</v>
      </c>
      <c r="M76" s="1707">
        <v>11</v>
      </c>
      <c r="N76" s="1706">
        <v>12</v>
      </c>
      <c r="O76" s="1707">
        <v>13</v>
      </c>
      <c r="P76" s="1706">
        <v>14</v>
      </c>
      <c r="Q76" s="1707">
        <v>15</v>
      </c>
      <c r="R76" s="1706">
        <v>16</v>
      </c>
      <c r="S76" s="1707">
        <v>17</v>
      </c>
      <c r="T76" s="1706">
        <v>18</v>
      </c>
      <c r="U76" s="1707">
        <v>19</v>
      </c>
      <c r="V76" s="1706">
        <v>20</v>
      </c>
      <c r="W76" s="1624"/>
      <c r="X76" s="1624"/>
      <c r="Y76" s="1624"/>
      <c r="Z76" s="1624"/>
      <c r="AA76" s="1624"/>
      <c r="AB76" s="1624"/>
      <c r="AC76" s="1624"/>
      <c r="AD76" s="1621"/>
      <c r="AE76" s="1621"/>
      <c r="AF76" s="1621"/>
      <c r="AG76" s="1621"/>
    </row>
    <row r="77" spans="1:44" s="1622" customFormat="1" ht="40.5" customHeight="1" x14ac:dyDescent="0.25">
      <c r="A77" s="1626"/>
      <c r="B77" s="1627"/>
      <c r="C77" s="1626"/>
      <c r="D77" s="1626"/>
      <c r="E77" s="1626"/>
      <c r="F77" s="1626"/>
      <c r="G77" s="1626"/>
      <c r="H77" s="1626"/>
      <c r="I77" s="1625"/>
      <c r="J77" s="1626"/>
      <c r="K77" s="1626"/>
      <c r="L77" s="1625"/>
      <c r="M77" s="1625"/>
      <c r="N77" s="1625"/>
      <c r="O77" s="1625"/>
      <c r="P77" s="1625"/>
      <c r="Q77" s="1624"/>
      <c r="R77" s="1624"/>
      <c r="S77" s="1624"/>
      <c r="T77" s="1624"/>
      <c r="U77" s="1624"/>
      <c r="V77" s="1624"/>
      <c r="W77" s="1624"/>
      <c r="X77" s="1624"/>
      <c r="Y77" s="1624"/>
      <c r="Z77" s="1624"/>
      <c r="AA77" s="1624"/>
      <c r="AB77" s="1624"/>
      <c r="AC77" s="1624"/>
      <c r="AD77" s="1621"/>
      <c r="AE77" s="1621"/>
      <c r="AF77" s="1621"/>
      <c r="AG77" s="1621"/>
    </row>
    <row r="78" spans="1:44" s="1622" customFormat="1" ht="40.5" customHeight="1" x14ac:dyDescent="0.25">
      <c r="A78" s="1626"/>
      <c r="B78" s="1627"/>
      <c r="C78" s="1705" t="s">
        <v>864</v>
      </c>
      <c r="D78" s="1699"/>
      <c r="E78" s="1699"/>
      <c r="F78" s="1699"/>
      <c r="G78" s="1625"/>
      <c r="H78" s="1625"/>
      <c r="I78" s="1625"/>
      <c r="J78" s="1625"/>
      <c r="K78" s="1625"/>
      <c r="L78" s="1704" t="s">
        <v>863</v>
      </c>
      <c r="M78" s="1625"/>
      <c r="N78" s="1625"/>
      <c r="O78" s="1625"/>
      <c r="P78" s="1625"/>
      <c r="Q78" s="1624"/>
      <c r="R78" s="1701"/>
      <c r="S78" s="1624"/>
      <c r="T78" s="1624"/>
      <c r="U78" s="1624"/>
      <c r="V78" s="1624"/>
      <c r="W78" s="1624"/>
      <c r="X78" s="1624"/>
      <c r="Y78" s="1624"/>
      <c r="Z78" s="1624"/>
      <c r="AA78" s="1624"/>
      <c r="AB78" s="1624"/>
      <c r="AC78" s="1624"/>
      <c r="AD78" s="1621"/>
      <c r="AE78" s="1621"/>
      <c r="AF78" s="1621"/>
      <c r="AG78" s="1621"/>
    </row>
    <row r="79" spans="1:44" s="1622" customFormat="1" ht="40.5" customHeight="1" x14ac:dyDescent="0.25">
      <c r="A79" s="1626"/>
      <c r="B79" s="1627"/>
      <c r="C79" s="1703" t="s">
        <v>862</v>
      </c>
      <c r="D79" s="1699"/>
      <c r="E79" s="1699"/>
      <c r="F79" s="1699"/>
      <c r="G79" s="1701"/>
      <c r="H79" s="1700"/>
      <c r="I79" s="1699"/>
      <c r="J79" s="1699"/>
      <c r="K79" s="1626"/>
      <c r="L79" s="1625"/>
      <c r="M79" s="1625"/>
      <c r="N79" s="1625"/>
      <c r="O79" s="1625"/>
      <c r="P79" s="1625"/>
      <c r="Q79" s="1624"/>
      <c r="R79" s="1624"/>
      <c r="S79" s="1624"/>
      <c r="T79" s="1624"/>
      <c r="U79" s="1624"/>
      <c r="V79" s="1624"/>
      <c r="W79" s="1624"/>
      <c r="X79" s="1624"/>
      <c r="Y79" s="1624"/>
      <c r="Z79" s="1624"/>
      <c r="AA79" s="1624"/>
      <c r="AB79" s="1624"/>
      <c r="AC79" s="1624"/>
      <c r="AD79" s="1621"/>
      <c r="AE79" s="1621"/>
      <c r="AF79" s="1621"/>
      <c r="AG79" s="1621"/>
    </row>
    <row r="80" spans="1:44" s="1622" customFormat="1" ht="40.5" customHeight="1" x14ac:dyDescent="0.25">
      <c r="A80" s="1626"/>
      <c r="B80" s="1627"/>
      <c r="C80" s="1702" t="s">
        <v>861</v>
      </c>
      <c r="D80" s="1699"/>
      <c r="E80" s="1699"/>
      <c r="F80" s="1699"/>
      <c r="G80" s="1701"/>
      <c r="H80" s="1700"/>
      <c r="I80" s="1699"/>
      <c r="J80" s="1699"/>
      <c r="K80" s="1626"/>
      <c r="L80" s="1625"/>
      <c r="M80" s="1625"/>
      <c r="N80" s="1625"/>
      <c r="O80" s="1625"/>
      <c r="P80" s="1625"/>
      <c r="Q80" s="1624"/>
      <c r="R80" s="1624"/>
      <c r="S80" s="1624"/>
      <c r="T80" s="1624"/>
      <c r="U80" s="1624"/>
      <c r="V80" s="1624"/>
      <c r="W80" s="1624"/>
      <c r="X80" s="1624"/>
      <c r="Y80" s="1624"/>
      <c r="Z80" s="1624"/>
      <c r="AA80" s="1624"/>
      <c r="AB80" s="1624"/>
      <c r="AC80" s="1624"/>
      <c r="AD80" s="1621"/>
      <c r="AE80" s="1621"/>
      <c r="AF80" s="1621"/>
      <c r="AG80" s="1621"/>
    </row>
    <row r="81" spans="1:33" s="1622" customFormat="1" ht="40.5" customHeight="1" x14ac:dyDescent="0.25">
      <c r="A81" s="1626"/>
      <c r="B81" s="1627"/>
      <c r="C81" s="1626"/>
      <c r="D81" s="1626"/>
      <c r="E81" s="1626"/>
      <c r="F81" s="1626"/>
      <c r="G81" s="1626"/>
      <c r="H81" s="1626"/>
      <c r="I81" s="1625"/>
      <c r="J81" s="1626"/>
      <c r="K81" s="1626"/>
      <c r="L81" s="1625"/>
      <c r="M81" s="1625"/>
      <c r="N81" s="1625"/>
      <c r="O81" s="1625"/>
      <c r="P81" s="1625"/>
      <c r="Q81" s="1624"/>
      <c r="R81" s="1624"/>
      <c r="S81" s="1624"/>
      <c r="T81" s="1624"/>
      <c r="U81" s="1624"/>
      <c r="V81" s="1624"/>
      <c r="W81" s="1624"/>
      <c r="X81" s="1624"/>
      <c r="Y81" s="1624"/>
      <c r="Z81" s="1624"/>
      <c r="AA81" s="1624"/>
      <c r="AB81" s="1624"/>
      <c r="AC81" s="1624"/>
      <c r="AD81" s="1621"/>
      <c r="AE81" s="1621"/>
      <c r="AF81" s="1621"/>
      <c r="AG81" s="1621"/>
    </row>
    <row r="82" spans="1:33" s="1622" customFormat="1" ht="40.5" customHeight="1" x14ac:dyDescent="0.25">
      <c r="A82" s="1626"/>
      <c r="B82" s="1634" t="s">
        <v>860</v>
      </c>
      <c r="C82" s="1626"/>
      <c r="D82" s="1626"/>
      <c r="E82" s="1626"/>
      <c r="F82" s="1626"/>
      <c r="G82" s="1626"/>
      <c r="H82" s="1626"/>
      <c r="I82" s="1625"/>
      <c r="J82" s="1626"/>
      <c r="K82" s="1626"/>
      <c r="L82" s="1625"/>
      <c r="M82" s="1625"/>
      <c r="N82" s="1625"/>
      <c r="O82" s="1625"/>
      <c r="P82" s="1625"/>
      <c r="Q82" s="1624"/>
      <c r="R82" s="1634"/>
      <c r="S82" s="1634"/>
      <c r="T82" s="1624"/>
      <c r="U82" s="1624"/>
      <c r="V82" s="1624"/>
      <c r="W82" s="1624"/>
      <c r="X82" s="1624"/>
      <c r="Y82" s="1624"/>
      <c r="Z82" s="1624"/>
      <c r="AA82" s="1624"/>
      <c r="AB82" s="1624"/>
      <c r="AC82" s="1624"/>
      <c r="AD82" s="1621"/>
      <c r="AE82" s="1621"/>
      <c r="AF82" s="1621"/>
      <c r="AG82" s="1621"/>
    </row>
    <row r="83" spans="1:33" s="1622" customFormat="1" ht="40.5" customHeight="1" x14ac:dyDescent="0.2">
      <c r="A83" s="1626"/>
      <c r="B83" s="1683" t="s">
        <v>859</v>
      </c>
      <c r="C83" s="1683" t="s">
        <v>858</v>
      </c>
      <c r="D83" s="1683" t="s">
        <v>857</v>
      </c>
      <c r="E83" s="1683" t="s">
        <v>856</v>
      </c>
      <c r="F83" s="1683" t="s">
        <v>855</v>
      </c>
      <c r="G83" s="1683" t="s">
        <v>854</v>
      </c>
      <c r="H83" s="1683" t="s">
        <v>853</v>
      </c>
      <c r="I83" s="1683" t="s">
        <v>852</v>
      </c>
      <c r="J83" s="1683" t="s">
        <v>851</v>
      </c>
      <c r="K83" s="1683" t="s">
        <v>850</v>
      </c>
      <c r="L83" s="1683" t="s">
        <v>849</v>
      </c>
      <c r="M83" s="1683" t="s">
        <v>848</v>
      </c>
      <c r="N83" s="1683" t="s">
        <v>847</v>
      </c>
      <c r="O83" s="1683" t="s">
        <v>846</v>
      </c>
      <c r="P83" s="1683" t="s">
        <v>845</v>
      </c>
      <c r="Q83" s="1683" t="s">
        <v>844</v>
      </c>
      <c r="R83" s="1683" t="s">
        <v>843</v>
      </c>
      <c r="S83" s="1683" t="s">
        <v>842</v>
      </c>
      <c r="T83" s="1683" t="s">
        <v>841</v>
      </c>
      <c r="U83" s="1683" t="s">
        <v>840</v>
      </c>
      <c r="V83" s="1683"/>
      <c r="W83" s="1683"/>
      <c r="X83" s="1683"/>
      <c r="Y83" s="1683"/>
      <c r="Z83" s="1683"/>
      <c r="AA83" s="1683"/>
      <c r="AB83" s="1624"/>
      <c r="AC83" s="1624"/>
      <c r="AD83" s="1621"/>
      <c r="AE83" s="1621"/>
      <c r="AF83" s="1621"/>
      <c r="AG83" s="1621"/>
    </row>
    <row r="84" spans="1:33" s="1622" customFormat="1" ht="40.5" customHeight="1" x14ac:dyDescent="0.25">
      <c r="A84" s="1626"/>
      <c r="B84" s="1634"/>
      <c r="C84" s="1626"/>
      <c r="D84" s="1626"/>
      <c r="E84" s="1626"/>
      <c r="F84" s="1626"/>
      <c r="G84" s="1626"/>
      <c r="H84" s="1626"/>
      <c r="I84" s="1625"/>
      <c r="J84" s="1626"/>
      <c r="K84" s="1626"/>
      <c r="L84" s="1625"/>
      <c r="M84" s="1625"/>
      <c r="N84" s="1625"/>
      <c r="O84" s="1625"/>
      <c r="P84" s="1625"/>
      <c r="Q84" s="1624"/>
      <c r="R84" s="1634"/>
      <c r="S84" s="1684"/>
      <c r="T84" s="1683"/>
      <c r="U84" s="1683"/>
      <c r="V84" s="1683"/>
      <c r="W84" s="1683"/>
      <c r="X84" s="1683"/>
      <c r="Y84" s="1683"/>
      <c r="Z84" s="1683"/>
      <c r="AA84" s="1683"/>
      <c r="AB84" s="1624"/>
      <c r="AC84" s="1624"/>
      <c r="AD84" s="1621"/>
      <c r="AE84" s="1621"/>
      <c r="AF84" s="1621"/>
      <c r="AG84" s="1621"/>
    </row>
    <row r="85" spans="1:33" s="1622" customFormat="1" ht="40.5" customHeight="1" x14ac:dyDescent="0.25">
      <c r="A85" s="1626"/>
      <c r="B85" s="1627"/>
      <c r="C85" s="1698" t="s">
        <v>839</v>
      </c>
      <c r="D85" s="1694"/>
      <c r="E85" s="1624"/>
      <c r="F85" s="1697" t="s">
        <v>838</v>
      </c>
      <c r="G85" s="1696"/>
      <c r="H85" s="1696"/>
      <c r="I85" s="1696"/>
      <c r="J85" s="1696"/>
      <c r="K85" s="1696"/>
      <c r="L85" s="1696"/>
      <c r="M85" s="1624"/>
      <c r="N85" s="1624"/>
      <c r="O85" s="1625"/>
      <c r="P85" s="1625"/>
      <c r="Q85" s="1624"/>
      <c r="R85" s="1624"/>
      <c r="S85" s="1684"/>
      <c r="T85" s="1683"/>
      <c r="U85" s="1683"/>
      <c r="V85" s="1683"/>
      <c r="W85" s="1683"/>
      <c r="X85" s="1683"/>
      <c r="Y85" s="1683"/>
      <c r="Z85" s="1683"/>
      <c r="AA85" s="1683"/>
      <c r="AB85" s="1624"/>
      <c r="AC85" s="1624"/>
      <c r="AD85" s="1621"/>
      <c r="AE85" s="1621"/>
      <c r="AF85" s="1621"/>
      <c r="AG85" s="1621"/>
    </row>
    <row r="86" spans="1:33" s="1622" customFormat="1" ht="40.5" customHeight="1" x14ac:dyDescent="0.25">
      <c r="A86" s="1626"/>
      <c r="B86" s="1627"/>
      <c r="C86" s="1695">
        <v>3</v>
      </c>
      <c r="D86" s="1694"/>
      <c r="E86" s="1626"/>
      <c r="F86" s="1626"/>
      <c r="G86" s="1626"/>
      <c r="H86" s="1625"/>
      <c r="I86" s="1625"/>
      <c r="J86" s="1625"/>
      <c r="K86" s="1625"/>
      <c r="L86" s="1625"/>
      <c r="M86" s="1625"/>
      <c r="N86" s="1625"/>
      <c r="O86" s="1625"/>
      <c r="P86" s="1625"/>
      <c r="Q86" s="1624"/>
      <c r="R86" s="1624"/>
      <c r="S86" s="1684"/>
      <c r="T86" s="1683"/>
      <c r="U86" s="1683"/>
      <c r="V86" s="1683"/>
      <c r="W86" s="1683"/>
      <c r="X86" s="1683"/>
      <c r="Y86" s="1683"/>
      <c r="Z86" s="1683"/>
      <c r="AA86" s="1683"/>
      <c r="AB86" s="1624"/>
      <c r="AC86" s="1624"/>
      <c r="AD86" s="1621"/>
      <c r="AE86" s="1621"/>
      <c r="AF86" s="1621"/>
      <c r="AG86" s="1621"/>
    </row>
    <row r="87" spans="1:33" s="1622" customFormat="1" ht="40.5" customHeight="1" x14ac:dyDescent="0.25">
      <c r="A87" s="1626"/>
      <c r="B87" s="1627"/>
      <c r="C87" s="1626"/>
      <c r="D87" s="1626"/>
      <c r="E87" s="1626"/>
      <c r="F87" s="1626"/>
      <c r="G87" s="1626"/>
      <c r="H87" s="1693" t="s">
        <v>837</v>
      </c>
      <c r="I87" s="1692"/>
      <c r="J87" s="1692"/>
      <c r="K87" s="1626"/>
      <c r="L87" s="1625"/>
      <c r="M87" s="1625"/>
      <c r="N87" s="1688" t="s">
        <v>212</v>
      </c>
      <c r="O87" s="1687" t="s">
        <v>836</v>
      </c>
      <c r="P87" s="1691" t="s">
        <v>835</v>
      </c>
      <c r="Q87" s="1624"/>
      <c r="R87" s="1624"/>
      <c r="S87" s="1684"/>
      <c r="T87" s="1683"/>
      <c r="U87" s="1683"/>
      <c r="V87" s="1683"/>
      <c r="W87" s="1683"/>
      <c r="X87" s="1683"/>
      <c r="Y87" s="1683"/>
      <c r="Z87" s="1683"/>
      <c r="AA87" s="1683"/>
      <c r="AB87" s="1624"/>
      <c r="AC87" s="1624"/>
      <c r="AD87" s="1621"/>
      <c r="AE87" s="1621"/>
      <c r="AF87" s="1621"/>
      <c r="AG87" s="1621"/>
    </row>
    <row r="88" spans="1:33" s="1622" customFormat="1" ht="40.5" customHeight="1" x14ac:dyDescent="0.2">
      <c r="A88" s="1626"/>
      <c r="B88" s="1627"/>
      <c r="C88" s="1685" t="s">
        <v>834</v>
      </c>
      <c r="D88" s="1626"/>
      <c r="E88" s="1690"/>
      <c r="F88" s="1626"/>
      <c r="G88" s="1626"/>
      <c r="H88" s="1689" t="s">
        <v>833</v>
      </c>
      <c r="I88" s="1689" t="s">
        <v>832</v>
      </c>
      <c r="J88" s="1689" t="s">
        <v>831</v>
      </c>
      <c r="K88" s="1683" t="s">
        <v>830</v>
      </c>
      <c r="L88" s="1624"/>
      <c r="M88" s="1624"/>
      <c r="N88" s="1685" t="s">
        <v>829</v>
      </c>
      <c r="O88" s="1624"/>
      <c r="P88" s="1624"/>
      <c r="Q88" s="1624"/>
      <c r="R88" s="1624"/>
      <c r="S88" s="1684"/>
      <c r="T88" s="1683"/>
      <c r="U88" s="1683"/>
      <c r="V88" s="1683"/>
      <c r="W88" s="1683"/>
      <c r="X88" s="1683"/>
      <c r="Y88" s="1683"/>
      <c r="Z88" s="1683"/>
      <c r="AA88" s="1683"/>
      <c r="AB88" s="1624"/>
      <c r="AC88" s="1624"/>
      <c r="AD88" s="1621"/>
      <c r="AE88" s="1621"/>
      <c r="AF88" s="1621"/>
      <c r="AG88" s="1621"/>
    </row>
    <row r="89" spans="1:33" s="1622" customFormat="1" ht="40.5" customHeight="1" x14ac:dyDescent="0.25">
      <c r="A89" s="1626"/>
      <c r="B89" s="1627"/>
      <c r="C89" s="1685" t="s">
        <v>828</v>
      </c>
      <c r="D89" s="1626"/>
      <c r="E89" s="1690"/>
      <c r="F89" s="1626"/>
      <c r="G89" s="1626"/>
      <c r="H89" s="1689" t="s">
        <v>827</v>
      </c>
      <c r="I89" s="1689" t="s">
        <v>826</v>
      </c>
      <c r="J89" s="1689" t="s">
        <v>825</v>
      </c>
      <c r="K89" s="1683" t="s">
        <v>824</v>
      </c>
      <c r="L89" s="1625"/>
      <c r="M89" s="1625"/>
      <c r="N89" s="1688" t="s">
        <v>823</v>
      </c>
      <c r="O89" s="1687" t="s">
        <v>822</v>
      </c>
      <c r="P89" s="1687" t="s">
        <v>821</v>
      </c>
      <c r="Q89" s="1624"/>
      <c r="R89" s="1624"/>
      <c r="S89" s="1684"/>
      <c r="T89" s="1683"/>
      <c r="U89" s="1683"/>
      <c r="V89" s="1683"/>
      <c r="W89" s="1683"/>
      <c r="X89" s="1683"/>
      <c r="Y89" s="1683"/>
      <c r="Z89" s="1683"/>
      <c r="AA89" s="1683"/>
      <c r="AB89" s="1624"/>
      <c r="AC89" s="1624"/>
      <c r="AD89" s="1621"/>
      <c r="AE89" s="1621"/>
      <c r="AF89" s="1621"/>
      <c r="AG89" s="1621"/>
    </row>
    <row r="90" spans="1:33" s="1622" customFormat="1" ht="40.5" customHeight="1" x14ac:dyDescent="0.2">
      <c r="A90" s="1626"/>
      <c r="B90" s="1627"/>
      <c r="C90" s="1685"/>
      <c r="D90" s="1626"/>
      <c r="E90" s="1685"/>
      <c r="F90" s="1686"/>
      <c r="G90" s="1685"/>
      <c r="H90" s="1685"/>
      <c r="I90" s="1626"/>
      <c r="J90" s="1626"/>
      <c r="K90" s="1626"/>
      <c r="L90" s="1626"/>
      <c r="M90" s="1626"/>
      <c r="N90" s="1626"/>
      <c r="O90" s="1626"/>
      <c r="P90" s="1624"/>
      <c r="Q90" s="1624"/>
      <c r="R90" s="1624"/>
      <c r="S90" s="1684"/>
      <c r="T90" s="1683"/>
      <c r="U90" s="1683"/>
      <c r="V90" s="1683"/>
      <c r="W90" s="1683"/>
      <c r="X90" s="1683"/>
      <c r="Y90" s="1683"/>
      <c r="Z90" s="1683"/>
      <c r="AA90" s="1683"/>
      <c r="AB90" s="1624"/>
      <c r="AC90" s="1624"/>
      <c r="AD90" s="1621"/>
      <c r="AE90" s="1621"/>
      <c r="AF90" s="1621"/>
      <c r="AG90" s="1621"/>
    </row>
    <row r="91" spans="1:33" s="1623" customFormat="1" ht="44.25" customHeight="1" x14ac:dyDescent="0.35">
      <c r="A91" s="1682"/>
      <c r="B91" s="1681"/>
      <c r="C91" s="1677"/>
      <c r="D91" s="1680"/>
      <c r="E91" s="1680"/>
      <c r="F91" s="1679"/>
      <c r="G91" s="1679"/>
      <c r="H91" s="1679"/>
      <c r="I91" s="1679"/>
      <c r="J91" s="1678"/>
      <c r="K91" s="1677"/>
      <c r="L91" s="1677"/>
      <c r="M91" s="1677"/>
      <c r="N91" s="1677"/>
      <c r="O91" s="1677"/>
      <c r="P91" s="1677"/>
      <c r="Q91" s="1677"/>
      <c r="R91" s="1677"/>
      <c r="S91" s="1677"/>
      <c r="T91" s="1677"/>
      <c r="U91" s="1677"/>
      <c r="V91" s="1677"/>
      <c r="W91" s="1677"/>
      <c r="X91" s="1677"/>
      <c r="Y91" s="1677"/>
      <c r="Z91" s="1677"/>
      <c r="AA91" s="1677"/>
      <c r="AB91" s="1677"/>
      <c r="AC91" s="1677"/>
      <c r="AD91" s="1621"/>
      <c r="AE91" s="1621"/>
      <c r="AF91" s="1621"/>
      <c r="AG91" s="1621"/>
    </row>
    <row r="92" spans="1:33" s="1622" customFormat="1" ht="39.950000000000003" customHeight="1" x14ac:dyDescent="0.25">
      <c r="A92" s="1626"/>
      <c r="B92" s="1645"/>
      <c r="C92" s="1630"/>
      <c r="D92" s="1657"/>
      <c r="E92" s="1657"/>
      <c r="F92" s="1657"/>
      <c r="G92" s="1657"/>
      <c r="H92" s="1657"/>
      <c r="I92" s="1657"/>
      <c r="J92" s="1657"/>
      <c r="K92" s="1657"/>
      <c r="L92" s="1625"/>
      <c r="M92" s="1625"/>
      <c r="N92" s="1625"/>
      <c r="O92" s="1625"/>
      <c r="P92" s="1625"/>
      <c r="Q92" s="1624"/>
      <c r="R92" s="1624"/>
      <c r="S92" s="1624"/>
      <c r="T92" s="1624"/>
      <c r="U92" s="1624"/>
      <c r="V92" s="1624"/>
      <c r="W92" s="1624"/>
      <c r="X92" s="1624"/>
      <c r="Y92" s="1624"/>
      <c r="Z92" s="1624"/>
      <c r="AA92" s="1624"/>
      <c r="AB92" s="1624"/>
      <c r="AC92" s="1624"/>
      <c r="AD92" s="1621"/>
      <c r="AE92" s="1621"/>
      <c r="AF92" s="1621"/>
      <c r="AG92" s="1621"/>
    </row>
    <row r="93" spans="1:33" s="1623" customFormat="1" ht="39.950000000000003" customHeight="1" x14ac:dyDescent="0.2">
      <c r="A93" s="1626"/>
      <c r="B93" s="1645"/>
      <c r="C93" s="1629" t="s">
        <v>779</v>
      </c>
      <c r="D93" s="1676" t="s">
        <v>820</v>
      </c>
      <c r="E93" s="1676"/>
      <c r="F93" s="1676"/>
      <c r="G93" s="1676"/>
      <c r="H93" s="1676"/>
      <c r="I93" s="1676"/>
      <c r="J93" s="1676"/>
      <c r="K93" s="1676"/>
      <c r="L93" s="1676"/>
      <c r="M93" s="1676"/>
      <c r="N93" s="1624"/>
      <c r="O93" s="1624"/>
      <c r="P93" s="1624"/>
      <c r="Q93" s="1624"/>
      <c r="R93" s="1624"/>
      <c r="S93" s="1624"/>
      <c r="T93" s="1624"/>
      <c r="U93" s="1624"/>
      <c r="V93" s="1624"/>
      <c r="W93" s="1624"/>
      <c r="X93" s="1624"/>
      <c r="Y93" s="1624"/>
      <c r="Z93" s="1624"/>
      <c r="AA93" s="1624"/>
      <c r="AB93" s="1624"/>
      <c r="AC93" s="1624"/>
      <c r="AD93" s="1621"/>
      <c r="AE93" s="1621"/>
      <c r="AF93" s="1621"/>
      <c r="AG93" s="1621"/>
    </row>
    <row r="94" spans="1:33" s="1623" customFormat="1" ht="39.950000000000003" customHeight="1" x14ac:dyDescent="0.2">
      <c r="A94" s="1626"/>
      <c r="B94" s="1645"/>
      <c r="C94" s="1675" t="s">
        <v>819</v>
      </c>
      <c r="D94" s="1675"/>
      <c r="E94" s="1624"/>
      <c r="F94" s="1624"/>
      <c r="G94" s="1624"/>
      <c r="H94" s="1624"/>
      <c r="I94" s="1624"/>
      <c r="J94" s="1624"/>
      <c r="K94" s="1624"/>
      <c r="L94" s="1624"/>
      <c r="M94" s="1624"/>
      <c r="N94" s="1624"/>
      <c r="O94" s="1624"/>
      <c r="P94" s="1624"/>
      <c r="Q94" s="1624"/>
      <c r="R94" s="1624"/>
      <c r="S94" s="1624"/>
      <c r="T94" s="1624"/>
      <c r="U94" s="1624"/>
      <c r="V94" s="1624"/>
      <c r="W94" s="1624"/>
      <c r="X94" s="1624"/>
      <c r="Y94" s="1624"/>
      <c r="Z94" s="1624"/>
      <c r="AA94" s="1624"/>
      <c r="AB94" s="1624"/>
      <c r="AC94" s="1624"/>
      <c r="AD94" s="1621"/>
      <c r="AE94" s="1621"/>
      <c r="AF94" s="1621"/>
      <c r="AG94" s="1621"/>
    </row>
    <row r="95" spans="1:33" s="1623" customFormat="1" ht="39.950000000000003" customHeight="1" x14ac:dyDescent="0.2">
      <c r="A95" s="1626"/>
      <c r="B95" s="1645"/>
      <c r="C95" s="1675" t="s">
        <v>818</v>
      </c>
      <c r="D95" s="1675"/>
      <c r="E95" s="1624"/>
      <c r="F95" s="1624"/>
      <c r="G95" s="1624"/>
      <c r="H95" s="1624"/>
      <c r="I95" s="1624"/>
      <c r="J95" s="1624"/>
      <c r="K95" s="1624"/>
      <c r="L95" s="1624"/>
      <c r="M95" s="1624"/>
      <c r="N95" s="1624"/>
      <c r="O95" s="1624"/>
      <c r="P95" s="1624"/>
      <c r="Q95" s="1624"/>
      <c r="R95" s="1624"/>
      <c r="S95" s="1624"/>
      <c r="T95" s="1624"/>
      <c r="U95" s="1624"/>
      <c r="V95" s="1624"/>
      <c r="W95" s="1624"/>
      <c r="X95" s="1624"/>
      <c r="Y95" s="1624"/>
      <c r="Z95" s="1624"/>
      <c r="AA95" s="1624"/>
      <c r="AB95" s="1624"/>
      <c r="AC95" s="1624"/>
      <c r="AD95" s="1621"/>
      <c r="AE95" s="1621"/>
      <c r="AF95" s="1621"/>
      <c r="AG95" s="1621"/>
    </row>
    <row r="96" spans="1:33" s="1623" customFormat="1" ht="39.950000000000003" customHeight="1" x14ac:dyDescent="0.2">
      <c r="A96" s="1626"/>
      <c r="B96" s="1645"/>
      <c r="C96" s="1669" t="s">
        <v>801</v>
      </c>
      <c r="D96" s="1668" t="s">
        <v>817</v>
      </c>
      <c r="E96" s="1667"/>
      <c r="F96" s="1674"/>
      <c r="G96" s="1667"/>
      <c r="H96" s="1667"/>
      <c r="I96" s="1667"/>
      <c r="J96" s="1667"/>
      <c r="K96" s="1666"/>
      <c r="L96" s="1666"/>
      <c r="M96" s="1673"/>
      <c r="N96" s="1665" t="s">
        <v>816</v>
      </c>
      <c r="O96" s="1665"/>
      <c r="P96" s="1664"/>
      <c r="Q96" s="1664"/>
      <c r="R96" s="1664"/>
      <c r="S96" s="1664"/>
      <c r="T96" s="1664"/>
      <c r="U96" s="1664"/>
      <c r="V96" s="1663"/>
      <c r="W96" s="1662"/>
      <c r="X96" s="1662"/>
      <c r="Y96" s="1662"/>
      <c r="Z96" s="1662"/>
      <c r="AA96" s="1662"/>
      <c r="AB96" s="1662"/>
      <c r="AC96" s="1662"/>
      <c r="AD96" s="1621"/>
      <c r="AE96" s="1621"/>
      <c r="AF96" s="1621"/>
      <c r="AG96" s="1621"/>
    </row>
    <row r="97" spans="1:33" s="1623" customFormat="1" ht="39.950000000000003" customHeight="1" x14ac:dyDescent="0.35">
      <c r="A97" s="1626"/>
      <c r="B97" s="1645"/>
      <c r="C97" s="1669"/>
      <c r="D97" s="1668" t="s">
        <v>815</v>
      </c>
      <c r="E97" s="1656"/>
      <c r="F97" s="1656"/>
      <c r="G97" s="1656"/>
      <c r="H97" s="1656"/>
      <c r="I97" s="1656"/>
      <c r="J97" s="1656"/>
      <c r="K97" s="1673"/>
      <c r="L97" s="1673"/>
      <c r="M97" s="1673"/>
      <c r="N97" s="1672"/>
      <c r="O97" s="1672"/>
      <c r="P97" s="1663"/>
      <c r="Q97" s="1663"/>
      <c r="R97" s="1663"/>
      <c r="S97" s="1663"/>
      <c r="T97" s="1663"/>
      <c r="U97" s="1663"/>
      <c r="V97" s="1663"/>
      <c r="W97" s="1662"/>
      <c r="X97" s="1662"/>
      <c r="Y97" s="1662"/>
      <c r="Z97" s="1662"/>
      <c r="AA97" s="1662"/>
      <c r="AB97" s="1662"/>
      <c r="AC97" s="1662"/>
      <c r="AD97" s="1621"/>
      <c r="AE97" s="1621"/>
      <c r="AF97" s="1621"/>
      <c r="AG97" s="1621"/>
    </row>
    <row r="98" spans="1:33" s="1623" customFormat="1" ht="39.950000000000003" customHeight="1" x14ac:dyDescent="0.2">
      <c r="A98" s="1626"/>
      <c r="B98" s="1645"/>
      <c r="C98" s="1669"/>
      <c r="D98" s="1668" t="s">
        <v>814</v>
      </c>
      <c r="E98" s="1667"/>
      <c r="F98" s="1667"/>
      <c r="G98" s="1667"/>
      <c r="H98" s="1667"/>
      <c r="I98" s="1656"/>
      <c r="J98" s="1667"/>
      <c r="K98" s="1666"/>
      <c r="L98" s="1666"/>
      <c r="M98" s="1666"/>
      <c r="N98" s="1665" t="s">
        <v>813</v>
      </c>
      <c r="O98" s="1665"/>
      <c r="P98" s="1664"/>
      <c r="Q98" s="1664"/>
      <c r="R98" s="1664"/>
      <c r="S98" s="1664"/>
      <c r="T98" s="1664"/>
      <c r="U98" s="1664"/>
      <c r="V98" s="1663"/>
      <c r="W98" s="1662"/>
      <c r="X98" s="1662"/>
      <c r="Y98" s="1662"/>
      <c r="Z98" s="1662"/>
      <c r="AA98" s="1662"/>
      <c r="AB98" s="1662"/>
      <c r="AC98" s="1662"/>
      <c r="AD98" s="1621"/>
      <c r="AE98" s="1621"/>
      <c r="AF98" s="1621"/>
      <c r="AG98" s="1621"/>
    </row>
    <row r="99" spans="1:33" s="1623" customFormat="1" ht="39.950000000000003" customHeight="1" x14ac:dyDescent="0.2">
      <c r="A99" s="1626"/>
      <c r="B99" s="1645"/>
      <c r="C99" s="1669"/>
      <c r="D99" s="1668" t="s">
        <v>812</v>
      </c>
      <c r="E99" s="1656"/>
      <c r="F99" s="1667"/>
      <c r="G99" s="1667"/>
      <c r="H99" s="1667"/>
      <c r="I99" s="1667"/>
      <c r="J99" s="1667"/>
      <c r="K99" s="1666"/>
      <c r="L99" s="1666"/>
      <c r="M99" s="1666"/>
      <c r="N99" s="1665" t="s">
        <v>811</v>
      </c>
      <c r="O99" s="1665"/>
      <c r="P99" s="1664"/>
      <c r="Q99" s="1664"/>
      <c r="R99" s="1664"/>
      <c r="S99" s="1664"/>
      <c r="T99" s="1664"/>
      <c r="U99" s="1664"/>
      <c r="V99" s="1663"/>
      <c r="W99" s="1662"/>
      <c r="X99" s="1662"/>
      <c r="Y99" s="1662"/>
      <c r="Z99" s="1662"/>
      <c r="AA99" s="1662"/>
      <c r="AB99" s="1662"/>
      <c r="AC99" s="1662"/>
      <c r="AD99" s="1621"/>
      <c r="AE99" s="1621"/>
      <c r="AF99" s="1621"/>
      <c r="AG99" s="1621"/>
    </row>
    <row r="100" spans="1:33" s="1623" customFormat="1" ht="39.950000000000003" customHeight="1" x14ac:dyDescent="0.2">
      <c r="A100" s="1626"/>
      <c r="B100" s="1645"/>
      <c r="C100" s="1669"/>
      <c r="D100" s="1668" t="s">
        <v>810</v>
      </c>
      <c r="E100" s="1667"/>
      <c r="F100" s="1667"/>
      <c r="G100" s="1667"/>
      <c r="H100" s="1656"/>
      <c r="I100" s="1667"/>
      <c r="J100" s="1667"/>
      <c r="K100" s="1666"/>
      <c r="L100" s="1666"/>
      <c r="M100" s="1666"/>
      <c r="N100" s="1665" t="s">
        <v>809</v>
      </c>
      <c r="O100" s="1665"/>
      <c r="P100" s="1664"/>
      <c r="Q100" s="1664"/>
      <c r="R100" s="1664"/>
      <c r="S100" s="1664"/>
      <c r="T100" s="1664"/>
      <c r="U100" s="1664"/>
      <c r="V100" s="1663"/>
      <c r="W100" s="1662"/>
      <c r="X100" s="1662"/>
      <c r="Y100" s="1662"/>
      <c r="Z100" s="1662"/>
      <c r="AA100" s="1662"/>
      <c r="AB100" s="1662"/>
      <c r="AC100" s="1662"/>
      <c r="AD100" s="1621"/>
      <c r="AE100" s="1621"/>
      <c r="AF100" s="1621"/>
      <c r="AG100" s="1621"/>
    </row>
    <row r="101" spans="1:33" s="1623" customFormat="1" ht="39.950000000000003" customHeight="1" x14ac:dyDescent="0.2">
      <c r="A101" s="1626"/>
      <c r="B101" s="1645"/>
      <c r="C101" s="1669"/>
      <c r="D101" s="1668" t="s">
        <v>808</v>
      </c>
      <c r="E101" s="1656"/>
      <c r="F101" s="1667"/>
      <c r="G101" s="1667"/>
      <c r="H101" s="1667"/>
      <c r="I101" s="1667"/>
      <c r="J101" s="1667"/>
      <c r="K101" s="1666"/>
      <c r="L101" s="1666"/>
      <c r="M101" s="1666"/>
      <c r="N101" s="1665" t="s">
        <v>807</v>
      </c>
      <c r="O101" s="1665"/>
      <c r="P101" s="1664"/>
      <c r="Q101" s="1664"/>
      <c r="R101" s="1664"/>
      <c r="S101" s="1664"/>
      <c r="T101" s="1664"/>
      <c r="U101" s="1664"/>
      <c r="V101" s="1663"/>
      <c r="W101" s="1662"/>
      <c r="X101" s="1662"/>
      <c r="Y101" s="1662"/>
      <c r="Z101" s="1662"/>
      <c r="AA101" s="1662"/>
      <c r="AB101" s="1662"/>
      <c r="AC101" s="1662"/>
      <c r="AD101" s="1621"/>
      <c r="AE101" s="1621"/>
      <c r="AF101" s="1621"/>
      <c r="AG101" s="1621"/>
    </row>
    <row r="102" spans="1:33" s="1623" customFormat="1" ht="39.950000000000003" customHeight="1" x14ac:dyDescent="0.2">
      <c r="A102" s="1626"/>
      <c r="B102" s="1645"/>
      <c r="C102" s="1669"/>
      <c r="D102" s="1671" t="s">
        <v>806</v>
      </c>
      <c r="E102" s="1667"/>
      <c r="F102" s="1667"/>
      <c r="G102" s="1656"/>
      <c r="H102" s="1667"/>
      <c r="I102" s="1670"/>
      <c r="J102" s="1667"/>
      <c r="K102" s="1666"/>
      <c r="L102" s="1666"/>
      <c r="M102" s="1666"/>
      <c r="N102" s="1665" t="s">
        <v>805</v>
      </c>
      <c r="O102" s="1665"/>
      <c r="P102" s="1664"/>
      <c r="Q102" s="1664"/>
      <c r="R102" s="1664"/>
      <c r="S102" s="1664"/>
      <c r="T102" s="1664"/>
      <c r="U102" s="1664"/>
      <c r="V102" s="1663"/>
      <c r="W102" s="1662"/>
      <c r="X102" s="1662"/>
      <c r="Y102" s="1662"/>
      <c r="Z102" s="1662"/>
      <c r="AA102" s="1662"/>
      <c r="AB102" s="1662"/>
      <c r="AC102" s="1662"/>
      <c r="AD102" s="1621"/>
      <c r="AE102" s="1621"/>
      <c r="AF102" s="1621"/>
      <c r="AG102" s="1621"/>
    </row>
    <row r="103" spans="1:33" s="1623" customFormat="1" ht="39.950000000000003" customHeight="1" x14ac:dyDescent="0.2">
      <c r="A103" s="1626"/>
      <c r="B103" s="1645"/>
      <c r="C103" s="1669"/>
      <c r="D103" s="1668" t="s">
        <v>804</v>
      </c>
      <c r="E103" s="1656"/>
      <c r="F103" s="1667"/>
      <c r="G103" s="1667"/>
      <c r="H103" s="1667"/>
      <c r="I103" s="1667"/>
      <c r="J103" s="1667"/>
      <c r="K103" s="1666"/>
      <c r="L103" s="1666"/>
      <c r="M103" s="1666"/>
      <c r="N103" s="1665" t="s">
        <v>803</v>
      </c>
      <c r="O103" s="1665"/>
      <c r="P103" s="1664"/>
      <c r="Q103" s="1664"/>
      <c r="R103" s="1664"/>
      <c r="S103" s="1664"/>
      <c r="T103" s="1664"/>
      <c r="U103" s="1664"/>
      <c r="V103" s="1663"/>
      <c r="W103" s="1662"/>
      <c r="X103" s="1662"/>
      <c r="Y103" s="1662"/>
      <c r="Z103" s="1662"/>
      <c r="AA103" s="1662"/>
      <c r="AB103" s="1662"/>
      <c r="AC103" s="1662"/>
      <c r="AD103" s="1621"/>
      <c r="AE103" s="1621"/>
      <c r="AF103" s="1621"/>
      <c r="AG103" s="1621"/>
    </row>
    <row r="104" spans="1:33" s="1623" customFormat="1" ht="39.950000000000003" customHeight="1" x14ac:dyDescent="0.2">
      <c r="A104" s="1626"/>
      <c r="B104" s="1645"/>
      <c r="C104" s="1624"/>
      <c r="D104" s="1662"/>
      <c r="E104" s="1662"/>
      <c r="F104" s="1662"/>
      <c r="G104" s="1662"/>
      <c r="H104" s="1662"/>
      <c r="I104" s="1662"/>
      <c r="J104" s="1662"/>
      <c r="K104" s="1662"/>
      <c r="L104" s="1662"/>
      <c r="M104" s="1662"/>
      <c r="N104" s="1662"/>
      <c r="O104" s="1662"/>
      <c r="P104" s="1662"/>
      <c r="Q104" s="1662"/>
      <c r="R104" s="1662"/>
      <c r="S104" s="1662"/>
      <c r="T104" s="1662"/>
      <c r="U104" s="1662"/>
      <c r="V104" s="1662"/>
      <c r="W104" s="1662"/>
      <c r="X104" s="1662"/>
      <c r="Y104" s="1662"/>
      <c r="Z104" s="1662"/>
      <c r="AA104" s="1662"/>
      <c r="AB104" s="1662"/>
      <c r="AC104" s="1662"/>
      <c r="AD104" s="1621"/>
      <c r="AE104" s="1621"/>
      <c r="AF104" s="1621"/>
      <c r="AG104" s="1621"/>
    </row>
    <row r="105" spans="1:33" s="1623" customFormat="1" ht="39.950000000000003" customHeight="1" x14ac:dyDescent="0.25">
      <c r="A105" s="1626"/>
      <c r="B105" s="1645"/>
      <c r="C105" s="1661" t="s">
        <v>779</v>
      </c>
      <c r="D105" s="1660" t="s">
        <v>747</v>
      </c>
      <c r="E105" s="1659"/>
      <c r="F105" s="1659"/>
      <c r="G105" s="1659"/>
      <c r="H105" s="1659"/>
      <c r="I105" s="1659"/>
      <c r="J105" s="1659"/>
      <c r="K105" s="1659"/>
      <c r="L105" s="1659"/>
      <c r="M105" s="1659"/>
      <c r="N105" s="1625"/>
      <c r="O105" s="1625"/>
      <c r="P105" s="1625"/>
      <c r="Q105" s="1624"/>
      <c r="R105" s="1624"/>
      <c r="S105" s="1624"/>
      <c r="T105" s="1624"/>
      <c r="U105" s="1624"/>
      <c r="V105" s="1624"/>
      <c r="W105" s="1624"/>
      <c r="X105" s="1624"/>
      <c r="Y105" s="1624"/>
      <c r="Z105" s="1624"/>
      <c r="AA105" s="1624"/>
      <c r="AB105" s="1624"/>
      <c r="AC105" s="1624"/>
      <c r="AD105" s="1621"/>
      <c r="AE105" s="1621"/>
      <c r="AF105" s="1621"/>
      <c r="AG105" s="1621"/>
    </row>
    <row r="106" spans="1:33" s="1623" customFormat="1" ht="39.950000000000003" customHeight="1" x14ac:dyDescent="0.25">
      <c r="A106" s="1626"/>
      <c r="B106" s="1645"/>
      <c r="C106" s="1624"/>
      <c r="D106" s="1658" t="s">
        <v>802</v>
      </c>
      <c r="E106" s="1624"/>
      <c r="F106" s="1624"/>
      <c r="G106" s="1624"/>
      <c r="H106" s="1624"/>
      <c r="I106" s="1624"/>
      <c r="J106" s="1624"/>
      <c r="K106" s="1624"/>
      <c r="L106" s="1624"/>
      <c r="M106" s="1624"/>
      <c r="N106" s="1625"/>
      <c r="O106" s="1625"/>
      <c r="P106" s="1625"/>
      <c r="Q106" s="1624"/>
      <c r="R106" s="1624"/>
      <c r="S106" s="1624"/>
      <c r="T106" s="1624"/>
      <c r="U106" s="1624"/>
      <c r="V106" s="1624"/>
      <c r="W106" s="1624"/>
      <c r="X106" s="1624"/>
      <c r="Y106" s="1624"/>
      <c r="Z106" s="1624"/>
      <c r="AA106" s="1624"/>
      <c r="AB106" s="1624"/>
      <c r="AC106" s="1624"/>
      <c r="AD106" s="1621"/>
      <c r="AE106" s="1621"/>
      <c r="AF106" s="1621"/>
      <c r="AG106" s="1621"/>
    </row>
    <row r="107" spans="1:33" s="1623" customFormat="1" ht="39.950000000000003" customHeight="1" x14ac:dyDescent="0.25">
      <c r="A107" s="1626"/>
      <c r="B107" s="1645"/>
      <c r="C107" s="1644" t="s">
        <v>801</v>
      </c>
      <c r="D107" s="1643" t="s">
        <v>800</v>
      </c>
      <c r="E107" s="1642"/>
      <c r="F107" s="1642"/>
      <c r="G107" s="1642"/>
      <c r="H107" s="1642"/>
      <c r="I107" s="1642"/>
      <c r="J107" s="1642"/>
      <c r="K107" s="1642"/>
      <c r="L107" s="1642"/>
      <c r="M107" s="1642"/>
      <c r="N107" s="1625"/>
      <c r="O107" s="1625"/>
      <c r="P107" s="1625"/>
      <c r="Q107" s="1624"/>
      <c r="R107" s="1624"/>
      <c r="S107" s="1624"/>
      <c r="T107" s="1624"/>
      <c r="U107" s="1624"/>
      <c r="V107" s="1624"/>
      <c r="W107" s="1624"/>
      <c r="X107" s="1624"/>
      <c r="Y107" s="1624"/>
      <c r="Z107" s="1624"/>
      <c r="AA107" s="1624"/>
      <c r="AB107" s="1624"/>
      <c r="AC107" s="1624"/>
      <c r="AD107" s="1621"/>
      <c r="AE107" s="1621"/>
      <c r="AF107" s="1621"/>
      <c r="AG107" s="1621"/>
    </row>
    <row r="108" spans="1:33" s="1623" customFormat="1" ht="39.950000000000003" customHeight="1" x14ac:dyDescent="0.25">
      <c r="A108" s="1626"/>
      <c r="B108" s="1645"/>
      <c r="C108" s="1644"/>
      <c r="D108" s="1643" t="s">
        <v>799</v>
      </c>
      <c r="E108" s="1642"/>
      <c r="F108" s="1642"/>
      <c r="G108" s="1642"/>
      <c r="H108" s="1642"/>
      <c r="I108" s="1642"/>
      <c r="J108" s="1642"/>
      <c r="K108" s="1642"/>
      <c r="L108" s="1642"/>
      <c r="M108" s="1642"/>
      <c r="N108" s="1625"/>
      <c r="O108" s="1625"/>
      <c r="P108" s="1625"/>
      <c r="Q108" s="1624"/>
      <c r="R108" s="1624"/>
      <c r="S108" s="1624"/>
      <c r="T108" s="1624"/>
      <c r="U108" s="1624"/>
      <c r="V108" s="1624"/>
      <c r="W108" s="1624"/>
      <c r="X108" s="1624"/>
      <c r="Y108" s="1624"/>
      <c r="Z108" s="1624"/>
      <c r="AA108" s="1624"/>
      <c r="AB108" s="1624"/>
      <c r="AC108" s="1624"/>
      <c r="AD108" s="1621"/>
      <c r="AE108" s="1621"/>
      <c r="AF108" s="1621"/>
      <c r="AG108" s="1621"/>
    </row>
    <row r="109" spans="1:33" s="1623" customFormat="1" ht="39.950000000000003" customHeight="1" x14ac:dyDescent="0.25">
      <c r="A109" s="1626"/>
      <c r="B109" s="1645"/>
      <c r="C109" s="1644"/>
      <c r="D109" s="1643" t="s">
        <v>798</v>
      </c>
      <c r="E109" s="1642"/>
      <c r="F109" s="1642"/>
      <c r="G109" s="1642"/>
      <c r="H109" s="1642"/>
      <c r="I109" s="1642"/>
      <c r="J109" s="1642"/>
      <c r="K109" s="1642"/>
      <c r="L109" s="1642"/>
      <c r="M109" s="1642"/>
      <c r="N109" s="1625"/>
      <c r="O109" s="1625"/>
      <c r="P109" s="1625"/>
      <c r="Q109" s="1624"/>
      <c r="R109" s="1624"/>
      <c r="S109" s="1624"/>
      <c r="T109" s="1624"/>
      <c r="U109" s="1624"/>
      <c r="V109" s="1624"/>
      <c r="W109" s="1624"/>
      <c r="X109" s="1624"/>
      <c r="Y109" s="1624"/>
      <c r="Z109" s="1624"/>
      <c r="AA109" s="1624"/>
      <c r="AB109" s="1624"/>
      <c r="AC109" s="1624"/>
      <c r="AD109" s="1621"/>
      <c r="AE109" s="1621"/>
      <c r="AF109" s="1621"/>
      <c r="AG109" s="1621"/>
    </row>
    <row r="110" spans="1:33" s="1623" customFormat="1" ht="39.950000000000003" customHeight="1" x14ac:dyDescent="0.25">
      <c r="A110" s="1626"/>
      <c r="B110" s="1645"/>
      <c r="C110" s="1644"/>
      <c r="D110" s="1643" t="s">
        <v>797</v>
      </c>
      <c r="E110" s="1642"/>
      <c r="F110" s="1642"/>
      <c r="G110" s="1642"/>
      <c r="H110" s="1642"/>
      <c r="I110" s="1642"/>
      <c r="J110" s="1642"/>
      <c r="K110" s="1642"/>
      <c r="L110" s="1642"/>
      <c r="M110" s="1642"/>
      <c r="N110" s="1625"/>
      <c r="O110" s="1625"/>
      <c r="P110" s="1625"/>
      <c r="Q110" s="1624"/>
      <c r="R110" s="1624"/>
      <c r="S110" s="1624"/>
      <c r="T110" s="1624"/>
      <c r="U110" s="1624"/>
      <c r="V110" s="1624"/>
      <c r="W110" s="1624"/>
      <c r="X110" s="1624"/>
      <c r="Y110" s="1624"/>
      <c r="Z110" s="1624"/>
      <c r="AA110" s="1624"/>
      <c r="AB110" s="1624"/>
      <c r="AC110" s="1624"/>
      <c r="AD110" s="1621"/>
      <c r="AE110" s="1621"/>
      <c r="AF110" s="1621"/>
      <c r="AG110" s="1621"/>
    </row>
    <row r="111" spans="1:33" s="1623" customFormat="1" ht="39.950000000000003" customHeight="1" x14ac:dyDescent="0.25">
      <c r="A111" s="1626"/>
      <c r="B111" s="1645"/>
      <c r="C111" s="1644"/>
      <c r="D111" s="1643" t="s">
        <v>796</v>
      </c>
      <c r="E111" s="1642"/>
      <c r="F111" s="1642"/>
      <c r="G111" s="1642"/>
      <c r="H111" s="1642"/>
      <c r="I111" s="1642"/>
      <c r="J111" s="1642"/>
      <c r="K111" s="1642"/>
      <c r="L111" s="1642"/>
      <c r="M111" s="1642"/>
      <c r="N111" s="1625"/>
      <c r="O111" s="1625"/>
      <c r="P111" s="1625"/>
      <c r="Q111" s="1624"/>
      <c r="R111" s="1624"/>
      <c r="S111" s="1624"/>
      <c r="T111" s="1624"/>
      <c r="U111" s="1624"/>
      <c r="V111" s="1624"/>
      <c r="W111" s="1624"/>
      <c r="X111" s="1624"/>
      <c r="Y111" s="1624"/>
      <c r="Z111" s="1624"/>
      <c r="AA111" s="1624"/>
      <c r="AB111" s="1624"/>
      <c r="AC111" s="1624"/>
      <c r="AD111" s="1621"/>
      <c r="AE111" s="1621"/>
      <c r="AF111" s="1621"/>
      <c r="AG111" s="1621"/>
    </row>
    <row r="112" spans="1:33" s="1623" customFormat="1" ht="39.950000000000003" customHeight="1" x14ac:dyDescent="0.25">
      <c r="A112" s="1626"/>
      <c r="B112" s="1645"/>
      <c r="C112" s="1644"/>
      <c r="D112" s="1643" t="s">
        <v>795</v>
      </c>
      <c r="E112" s="1642"/>
      <c r="F112" s="1642"/>
      <c r="G112" s="1642"/>
      <c r="H112" s="1642"/>
      <c r="I112" s="1642"/>
      <c r="J112" s="1642"/>
      <c r="K112" s="1642"/>
      <c r="L112" s="1642"/>
      <c r="M112" s="1642"/>
      <c r="N112" s="1625"/>
      <c r="O112" s="1625"/>
      <c r="P112" s="1625"/>
      <c r="Q112" s="1624"/>
      <c r="R112" s="1624"/>
      <c r="S112" s="1624"/>
      <c r="T112" s="1624"/>
      <c r="U112" s="1624"/>
      <c r="V112" s="1624"/>
      <c r="W112" s="1624"/>
      <c r="X112" s="1624"/>
      <c r="Y112" s="1624"/>
      <c r="Z112" s="1624"/>
      <c r="AA112" s="1624"/>
      <c r="AB112" s="1624"/>
      <c r="AC112" s="1624"/>
      <c r="AD112" s="1621"/>
      <c r="AE112" s="1621"/>
      <c r="AF112" s="1621"/>
      <c r="AG112" s="1621"/>
    </row>
    <row r="113" spans="1:44" s="1623" customFormat="1" ht="39.950000000000003" customHeight="1" x14ac:dyDescent="0.25">
      <c r="A113" s="1626"/>
      <c r="B113" s="1645"/>
      <c r="C113" s="1644"/>
      <c r="D113" s="1643" t="s">
        <v>794</v>
      </c>
      <c r="E113" s="1642"/>
      <c r="F113" s="1642"/>
      <c r="G113" s="1642"/>
      <c r="H113" s="1642"/>
      <c r="I113" s="1642"/>
      <c r="J113" s="1642"/>
      <c r="K113" s="1642"/>
      <c r="L113" s="1642"/>
      <c r="M113" s="1642"/>
      <c r="N113" s="1625"/>
      <c r="O113" s="1625"/>
      <c r="P113" s="1625"/>
      <c r="Q113" s="1624"/>
      <c r="R113" s="1624"/>
      <c r="S113" s="1624"/>
      <c r="T113" s="1624"/>
      <c r="U113" s="1624"/>
      <c r="V113" s="1624"/>
      <c r="W113" s="1624"/>
      <c r="X113" s="1624"/>
      <c r="Y113" s="1624"/>
      <c r="Z113" s="1624"/>
      <c r="AA113" s="1624"/>
      <c r="AB113" s="1624"/>
      <c r="AC113" s="1624"/>
      <c r="AD113" s="1621"/>
      <c r="AE113" s="1621"/>
      <c r="AF113" s="1621"/>
      <c r="AG113" s="1621"/>
    </row>
    <row r="114" spans="1:44" s="1622" customFormat="1" ht="36.75" customHeight="1" x14ac:dyDescent="0.25">
      <c r="A114" s="1626"/>
      <c r="B114" s="1645"/>
      <c r="C114" s="1630"/>
      <c r="D114" s="1657"/>
      <c r="E114" s="1657"/>
      <c r="F114" s="1657"/>
      <c r="G114" s="1657"/>
      <c r="H114" s="1657"/>
      <c r="I114" s="1657"/>
      <c r="J114" s="1657"/>
      <c r="K114" s="1657"/>
      <c r="L114" s="1625"/>
      <c r="M114" s="1625"/>
      <c r="N114" s="1625"/>
      <c r="O114" s="1625"/>
      <c r="P114" s="1625"/>
      <c r="Q114" s="1624"/>
      <c r="R114" s="1624"/>
      <c r="S114" s="1624"/>
      <c r="T114" s="1624"/>
      <c r="U114" s="1624"/>
      <c r="V114" s="1624"/>
      <c r="W114" s="1624"/>
      <c r="X114" s="1624"/>
      <c r="Y114" s="1624"/>
      <c r="Z114" s="1624"/>
      <c r="AA114" s="1624"/>
      <c r="AB114" s="1624"/>
      <c r="AC114" s="1624"/>
      <c r="AD114" s="1621"/>
      <c r="AE114" s="1621"/>
      <c r="AF114" s="1621"/>
      <c r="AG114" s="1621"/>
    </row>
    <row r="115" spans="1:44" s="1623" customFormat="1" ht="36.75" customHeight="1" x14ac:dyDescent="0.35">
      <c r="A115" s="1650"/>
      <c r="B115" s="1649"/>
      <c r="C115" s="1644" t="s">
        <v>793</v>
      </c>
      <c r="D115" s="1643" t="s">
        <v>792</v>
      </c>
      <c r="E115" s="1642"/>
      <c r="F115" s="1642"/>
      <c r="G115" s="1642"/>
      <c r="H115" s="1642"/>
      <c r="I115" s="1642"/>
      <c r="J115" s="1642"/>
      <c r="K115" s="1642"/>
      <c r="L115" s="1642"/>
      <c r="M115" s="1642"/>
      <c r="N115" s="1648" t="s">
        <v>204</v>
      </c>
      <c r="O115" s="1625"/>
      <c r="P115" s="1625"/>
      <c r="Q115" s="1648"/>
      <c r="R115" s="1647"/>
      <c r="S115" s="1647"/>
      <c r="T115" s="1647"/>
      <c r="U115" s="1647"/>
      <c r="V115" s="1647"/>
      <c r="W115" s="1647"/>
      <c r="X115" s="1647"/>
      <c r="Y115" s="1646"/>
      <c r="Z115" s="1647"/>
      <c r="AA115" s="1646"/>
      <c r="AB115" s="1624"/>
      <c r="AC115" s="1624"/>
    </row>
    <row r="116" spans="1:44" s="1623" customFormat="1" ht="36.75" customHeight="1" x14ac:dyDescent="0.35">
      <c r="A116" s="1650"/>
      <c r="B116" s="1649"/>
      <c r="C116" s="1644"/>
      <c r="D116" s="1643" t="s">
        <v>791</v>
      </c>
      <c r="E116" s="1642"/>
      <c r="F116" s="1642"/>
      <c r="G116" s="1642"/>
      <c r="H116" s="1642"/>
      <c r="I116" s="1642"/>
      <c r="J116" s="1656"/>
      <c r="K116" s="1654"/>
      <c r="L116" s="1651"/>
      <c r="M116" s="1651"/>
      <c r="N116" s="1653" t="s">
        <v>790</v>
      </c>
      <c r="O116" s="1625"/>
      <c r="P116" s="1625"/>
      <c r="Q116" s="1653"/>
      <c r="R116" s="1647"/>
      <c r="S116" s="1647"/>
      <c r="T116" s="1647"/>
      <c r="U116" s="1647"/>
      <c r="V116" s="1647"/>
      <c r="W116" s="1647"/>
      <c r="X116" s="1647"/>
      <c r="Y116" s="1646"/>
      <c r="Z116" s="1647"/>
      <c r="AA116" s="1646"/>
      <c r="AB116" s="1624"/>
      <c r="AC116" s="1624"/>
    </row>
    <row r="117" spans="1:44" s="1623" customFormat="1" ht="36.75" customHeight="1" x14ac:dyDescent="0.35">
      <c r="A117" s="1650"/>
      <c r="B117" s="1649"/>
      <c r="C117" s="1644"/>
      <c r="D117" s="1643" t="s">
        <v>789</v>
      </c>
      <c r="E117" s="1642"/>
      <c r="F117" s="1642"/>
      <c r="G117" s="1656"/>
      <c r="H117" s="1655"/>
      <c r="I117" s="1656"/>
      <c r="J117" s="1655"/>
      <c r="K117" s="1654"/>
      <c r="L117" s="1651"/>
      <c r="M117" s="1651"/>
      <c r="N117" s="1653" t="s">
        <v>788</v>
      </c>
      <c r="O117" s="1625"/>
      <c r="P117" s="1625"/>
      <c r="Q117" s="1653"/>
      <c r="R117" s="1647"/>
      <c r="S117" s="1647"/>
      <c r="T117" s="1647"/>
      <c r="U117" s="1647"/>
      <c r="V117" s="1647"/>
      <c r="W117" s="1647"/>
      <c r="X117" s="1647"/>
      <c r="Y117" s="1646"/>
      <c r="Z117" s="1647"/>
      <c r="AA117" s="1646"/>
      <c r="AB117" s="1624"/>
      <c r="AC117" s="1624"/>
    </row>
    <row r="118" spans="1:44" s="1623" customFormat="1" ht="36.75" customHeight="1" x14ac:dyDescent="0.35">
      <c r="A118" s="1650"/>
      <c r="B118" s="1649"/>
      <c r="C118" s="1644"/>
      <c r="D118" s="1643" t="s">
        <v>787</v>
      </c>
      <c r="E118" s="1642"/>
      <c r="F118" s="1642"/>
      <c r="G118" s="1642"/>
      <c r="H118" s="1642"/>
      <c r="I118" s="1642"/>
      <c r="J118" s="1652"/>
      <c r="K118" s="1651"/>
      <c r="L118" s="1651"/>
      <c r="M118" s="1651"/>
      <c r="N118" s="1625"/>
      <c r="O118" s="1625"/>
      <c r="P118" s="1625"/>
      <c r="Q118" s="1648"/>
      <c r="R118" s="1647"/>
      <c r="S118" s="1647"/>
      <c r="T118" s="1647"/>
      <c r="U118" s="1647"/>
      <c r="V118" s="1647"/>
      <c r="W118" s="1647"/>
      <c r="X118" s="1647"/>
      <c r="Y118" s="1646"/>
      <c r="Z118" s="1647"/>
      <c r="AA118" s="1646"/>
      <c r="AB118" s="1624"/>
      <c r="AC118" s="1624"/>
    </row>
    <row r="119" spans="1:44" s="1623" customFormat="1" ht="36.75" customHeight="1" x14ac:dyDescent="0.35">
      <c r="A119" s="1650"/>
      <c r="B119" s="1649"/>
      <c r="C119" s="1644"/>
      <c r="D119" s="1643" t="s">
        <v>786</v>
      </c>
      <c r="E119" s="1642"/>
      <c r="F119" s="1642"/>
      <c r="G119" s="1642"/>
      <c r="H119" s="1642"/>
      <c r="I119" s="1642"/>
      <c r="J119" s="1642"/>
      <c r="K119" s="1642"/>
      <c r="L119" s="1642"/>
      <c r="M119" s="1641"/>
      <c r="N119" s="1625"/>
      <c r="O119" s="1625"/>
      <c r="P119" s="1625"/>
      <c r="Q119" s="1648"/>
      <c r="R119" s="1647"/>
      <c r="S119" s="1647"/>
      <c r="T119" s="1647"/>
      <c r="U119" s="1647"/>
      <c r="V119" s="1647"/>
      <c r="W119" s="1647"/>
      <c r="X119" s="1647"/>
      <c r="Y119" s="1646"/>
      <c r="Z119" s="1647"/>
      <c r="AA119" s="1646"/>
      <c r="AB119" s="1624"/>
      <c r="AC119" s="1624"/>
    </row>
    <row r="120" spans="1:44" s="1622" customFormat="1" ht="36.75" customHeight="1" x14ac:dyDescent="0.25">
      <c r="A120" s="1626"/>
      <c r="B120" s="1645"/>
      <c r="C120" s="1644"/>
      <c r="D120" s="1643" t="s">
        <v>785</v>
      </c>
      <c r="E120" s="1642"/>
      <c r="F120" s="1642"/>
      <c r="G120" s="1642"/>
      <c r="H120" s="1642"/>
      <c r="I120" s="1642"/>
      <c r="J120" s="1642"/>
      <c r="K120" s="1642"/>
      <c r="L120" s="1642"/>
      <c r="M120" s="1641"/>
      <c r="N120" s="1625"/>
      <c r="O120" s="1625"/>
      <c r="P120" s="1625"/>
      <c r="Q120" s="1624"/>
      <c r="R120" s="1624"/>
      <c r="S120" s="1624"/>
      <c r="T120" s="1624"/>
      <c r="U120" s="1624"/>
      <c r="V120" s="1624"/>
      <c r="W120" s="1624"/>
      <c r="X120" s="1624"/>
      <c r="Y120" s="1624"/>
      <c r="Z120" s="1624"/>
      <c r="AA120" s="1624"/>
      <c r="AB120" s="1624"/>
      <c r="AC120" s="1624"/>
      <c r="AD120" s="1621"/>
      <c r="AE120" s="1621"/>
      <c r="AF120" s="1621"/>
      <c r="AG120" s="1621"/>
    </row>
    <row r="121" spans="1:44" s="1622" customFormat="1" ht="36.75" customHeight="1" x14ac:dyDescent="0.25">
      <c r="A121" s="1626"/>
      <c r="B121" s="1645"/>
      <c r="C121" s="1644"/>
      <c r="D121" s="1643" t="s">
        <v>784</v>
      </c>
      <c r="E121" s="1642"/>
      <c r="F121" s="1642"/>
      <c r="G121" s="1642"/>
      <c r="H121" s="1642"/>
      <c r="I121" s="1642"/>
      <c r="J121" s="1642"/>
      <c r="K121" s="1642"/>
      <c r="L121" s="1642"/>
      <c r="M121" s="1641"/>
      <c r="N121" s="1625"/>
      <c r="O121" s="1625"/>
      <c r="P121" s="1625"/>
      <c r="Q121" s="1624"/>
      <c r="R121" s="1624"/>
      <c r="S121" s="1624"/>
      <c r="T121" s="1624"/>
      <c r="U121" s="1624"/>
      <c r="V121" s="1624"/>
      <c r="W121" s="1624"/>
      <c r="X121" s="1624"/>
      <c r="Y121" s="1624"/>
      <c r="Z121" s="1624"/>
      <c r="AA121" s="1624"/>
      <c r="AB121" s="1624"/>
      <c r="AC121" s="1624"/>
      <c r="AD121" s="1621"/>
      <c r="AE121" s="1621"/>
      <c r="AF121" s="1621"/>
      <c r="AG121" s="1621"/>
    </row>
    <row r="122" spans="1:44" s="1623" customFormat="1" ht="39.950000000000003" customHeight="1" x14ac:dyDescent="0.2">
      <c r="A122" s="1626"/>
      <c r="B122" s="1640" t="s">
        <v>745</v>
      </c>
      <c r="C122" s="1626"/>
      <c r="D122" s="1626"/>
      <c r="E122" s="1626"/>
      <c r="F122" s="1626"/>
      <c r="G122" s="1626"/>
      <c r="H122" s="1626"/>
      <c r="I122" s="1626"/>
      <c r="J122" s="1626"/>
      <c r="K122" s="1626"/>
      <c r="L122" s="1626"/>
      <c r="M122" s="1626"/>
      <c r="N122" s="1626"/>
      <c r="O122" s="1626"/>
      <c r="P122" s="1626"/>
      <c r="Q122" s="1626"/>
      <c r="R122" s="1626"/>
      <c r="S122" s="1624"/>
      <c r="T122" s="1624"/>
      <c r="U122" s="1624"/>
      <c r="V122" s="1624"/>
      <c r="W122" s="1624"/>
      <c r="X122" s="1624"/>
      <c r="Y122" s="1624"/>
      <c r="Z122" s="1624"/>
      <c r="AA122" s="1624"/>
      <c r="AB122" s="1624"/>
      <c r="AC122" s="1624"/>
      <c r="AD122" s="1621"/>
      <c r="AE122" s="1621"/>
      <c r="AF122" s="1621"/>
      <c r="AG122" s="1621"/>
    </row>
    <row r="123" spans="1:44" s="1623" customFormat="1" ht="39.950000000000003" customHeight="1" x14ac:dyDescent="0.4">
      <c r="A123" s="1626"/>
      <c r="B123" s="1639" t="s">
        <v>783</v>
      </c>
      <c r="C123" s="1626"/>
      <c r="D123" s="1626"/>
      <c r="E123" s="1626"/>
      <c r="F123" s="1626"/>
      <c r="G123" s="1626"/>
      <c r="H123" s="1626"/>
      <c r="I123" s="1626"/>
      <c r="J123" s="1626"/>
      <c r="K123" s="1626"/>
      <c r="L123" s="1626"/>
      <c r="M123" s="1626"/>
      <c r="N123" s="1626"/>
      <c r="O123" s="1626"/>
      <c r="P123" s="1626"/>
      <c r="Q123" s="1626"/>
      <c r="R123" s="1626"/>
      <c r="S123" s="1624"/>
      <c r="T123" s="1624"/>
      <c r="U123" s="1624"/>
      <c r="V123" s="1624"/>
      <c r="W123" s="1624"/>
      <c r="X123" s="1624"/>
      <c r="Y123" s="1624"/>
      <c r="Z123" s="1624"/>
      <c r="AA123" s="1624"/>
      <c r="AB123" s="1624"/>
      <c r="AC123" s="1624"/>
      <c r="AD123" s="1621"/>
      <c r="AE123" s="1621"/>
      <c r="AF123" s="1621"/>
      <c r="AG123" s="1621"/>
    </row>
    <row r="124" spans="1:44" s="1622" customFormat="1" ht="39.950000000000003" customHeight="1" x14ac:dyDescent="0.25">
      <c r="A124" s="1626"/>
      <c r="B124" s="1638" t="s">
        <v>782</v>
      </c>
      <c r="C124" s="1637"/>
      <c r="D124" s="1626"/>
      <c r="E124" s="1626"/>
      <c r="F124" s="1626"/>
      <c r="G124" s="1626"/>
      <c r="H124" s="1626"/>
      <c r="I124" s="1625"/>
      <c r="J124" s="1626"/>
      <c r="K124" s="1626"/>
      <c r="L124" s="1625"/>
      <c r="M124" s="1625"/>
      <c r="N124" s="1625"/>
      <c r="O124" s="1625"/>
      <c r="P124" s="1625"/>
      <c r="Q124" s="1624"/>
      <c r="R124" s="1624"/>
      <c r="S124" s="1624"/>
      <c r="T124" s="1624"/>
      <c r="U124" s="1624"/>
      <c r="V124" s="1624"/>
      <c r="W124" s="1636"/>
      <c r="X124" s="1624"/>
      <c r="Y124" s="1635"/>
      <c r="Z124" s="1624"/>
      <c r="AA124" s="1624"/>
      <c r="AB124" s="1624"/>
      <c r="AC124" s="1624"/>
      <c r="AD124" s="1621"/>
      <c r="AE124" s="1621"/>
      <c r="AF124" s="1621"/>
      <c r="AG124" s="1621"/>
      <c r="AH124" s="1623"/>
      <c r="AI124" s="1623"/>
      <c r="AJ124" s="1623"/>
      <c r="AK124" s="1623"/>
      <c r="AL124" s="1623"/>
      <c r="AM124" s="1623"/>
      <c r="AN124" s="1623"/>
      <c r="AO124" s="1623"/>
      <c r="AP124" s="1623"/>
      <c r="AQ124" s="1623"/>
      <c r="AR124" s="1623"/>
    </row>
    <row r="125" spans="1:44" s="1622" customFormat="1" ht="39.950000000000003" customHeight="1" x14ac:dyDescent="0.25">
      <c r="A125" s="1626"/>
      <c r="B125" s="1627"/>
      <c r="C125" s="1626"/>
      <c r="D125" s="1626"/>
      <c r="E125" s="1626"/>
      <c r="F125" s="1626"/>
      <c r="G125" s="1626"/>
      <c r="H125" s="1626"/>
      <c r="I125" s="1625"/>
      <c r="J125" s="1626"/>
      <c r="K125" s="1626"/>
      <c r="L125" s="1625"/>
      <c r="M125" s="1625"/>
      <c r="N125" s="1625"/>
      <c r="O125" s="1625"/>
      <c r="P125" s="1625"/>
      <c r="Q125" s="1624"/>
      <c r="R125" s="1624"/>
      <c r="S125" s="1624"/>
      <c r="T125" s="1624"/>
      <c r="U125" s="1624"/>
      <c r="V125" s="1624"/>
      <c r="W125" s="1624"/>
      <c r="X125" s="1624"/>
      <c r="Y125" s="1624"/>
      <c r="Z125" s="1624"/>
      <c r="AA125" s="1624"/>
      <c r="AB125" s="1624"/>
      <c r="AC125" s="1624"/>
      <c r="AD125" s="1621"/>
      <c r="AE125" s="1621"/>
      <c r="AF125" s="1621"/>
      <c r="AG125" s="1621"/>
      <c r="AH125" s="1623"/>
      <c r="AI125" s="1623"/>
      <c r="AJ125" s="1623"/>
      <c r="AK125" s="1623"/>
      <c r="AL125" s="1623"/>
      <c r="AM125" s="1623"/>
      <c r="AN125" s="1623"/>
      <c r="AO125" s="1623"/>
      <c r="AP125" s="1623"/>
      <c r="AQ125" s="1623"/>
      <c r="AR125" s="1623"/>
    </row>
    <row r="126" spans="1:44" s="1622" customFormat="1" ht="39.950000000000003" customHeight="1" x14ac:dyDescent="0.25">
      <c r="A126" s="1626"/>
      <c r="B126" s="1634" t="s">
        <v>781</v>
      </c>
      <c r="C126" s="1630"/>
      <c r="D126" s="1630"/>
      <c r="E126" s="1630"/>
      <c r="F126" s="1630"/>
      <c r="G126" s="1630"/>
      <c r="H126" s="1633"/>
      <c r="I126" s="1633"/>
      <c r="J126" s="1633"/>
      <c r="K126" s="1633"/>
      <c r="L126" s="1632"/>
      <c r="M126" s="1632"/>
      <c r="N126" s="1631"/>
      <c r="O126" s="1631"/>
      <c r="P126" s="1631"/>
      <c r="Q126" s="1624"/>
      <c r="R126" s="1624"/>
      <c r="S126" s="1624"/>
      <c r="T126" s="1624"/>
      <c r="U126" s="1624"/>
      <c r="V126" s="1624"/>
      <c r="W126" s="1624"/>
      <c r="X126" s="1624"/>
      <c r="Y126" s="1624"/>
      <c r="Z126" s="1624"/>
      <c r="AA126" s="1624"/>
      <c r="AB126" s="1624"/>
      <c r="AC126" s="1624"/>
      <c r="AD126" s="1621"/>
      <c r="AE126" s="1621"/>
      <c r="AF126" s="1621"/>
      <c r="AG126" s="1621"/>
    </row>
    <row r="127" spans="1:44" s="1622" customFormat="1" ht="39.950000000000003" customHeight="1" x14ac:dyDescent="0.25">
      <c r="A127" s="1626"/>
      <c r="B127" s="1630" t="s">
        <v>780</v>
      </c>
      <c r="C127" s="1630"/>
      <c r="D127" s="1630"/>
      <c r="E127" s="1630"/>
      <c r="F127" s="1630"/>
      <c r="G127" s="1630"/>
      <c r="H127" s="1630"/>
      <c r="I127" s="1630"/>
      <c r="J127" s="1630"/>
      <c r="K127" s="1630"/>
      <c r="L127" s="1625"/>
      <c r="M127" s="1625"/>
      <c r="N127" s="1625"/>
      <c r="O127" s="1625"/>
      <c r="P127" s="1625"/>
      <c r="Q127" s="1624"/>
      <c r="R127" s="1624"/>
      <c r="S127" s="1624"/>
      <c r="T127" s="1624"/>
      <c r="U127" s="1624"/>
      <c r="V127" s="1624"/>
      <c r="W127" s="1624"/>
      <c r="X127" s="1624"/>
      <c r="Y127" s="1624"/>
      <c r="Z127" s="1624"/>
      <c r="AA127" s="1624"/>
      <c r="AB127" s="1624"/>
      <c r="AC127" s="1624"/>
      <c r="AD127" s="1621"/>
      <c r="AE127" s="1621"/>
      <c r="AF127" s="1621"/>
      <c r="AG127" s="1621"/>
    </row>
    <row r="128" spans="1:44" s="1622" customFormat="1" ht="39.950000000000003" customHeight="1" x14ac:dyDescent="0.25">
      <c r="A128" s="1629" t="s">
        <v>779</v>
      </c>
      <c r="B128" s="1630"/>
      <c r="C128" s="1628" t="s">
        <v>778</v>
      </c>
      <c r="D128" s="1628"/>
      <c r="E128" s="1628"/>
      <c r="F128" s="1628"/>
      <c r="G128" s="1628"/>
      <c r="H128" s="1628"/>
      <c r="I128" s="1628"/>
      <c r="J128" s="1628"/>
      <c r="K128" s="1628"/>
      <c r="L128" s="1625"/>
      <c r="M128" s="1625"/>
      <c r="N128" s="1625"/>
      <c r="O128" s="1625"/>
      <c r="P128" s="1625"/>
      <c r="Q128" s="1624"/>
      <c r="R128" s="1624"/>
      <c r="S128" s="1624"/>
      <c r="T128" s="1624"/>
      <c r="U128" s="1624"/>
      <c r="V128" s="1624"/>
      <c r="W128" s="1624"/>
      <c r="X128" s="1624"/>
      <c r="Y128" s="1624"/>
      <c r="Z128" s="1624"/>
      <c r="AA128" s="1624"/>
      <c r="AB128" s="1624"/>
      <c r="AC128" s="1624"/>
      <c r="AD128" s="1621"/>
      <c r="AE128" s="1621"/>
      <c r="AF128" s="1621"/>
      <c r="AG128" s="1621"/>
    </row>
    <row r="129" spans="1:44" s="1622" customFormat="1" ht="39.950000000000003" customHeight="1" x14ac:dyDescent="0.2">
      <c r="A129" s="1629" t="s">
        <v>777</v>
      </c>
      <c r="B129" s="1628" t="s">
        <v>776</v>
      </c>
      <c r="C129" s="1628"/>
      <c r="D129" s="1628"/>
      <c r="E129" s="1628"/>
      <c r="F129" s="1628"/>
      <c r="G129" s="1628"/>
      <c r="H129" s="1628"/>
      <c r="I129" s="1628"/>
      <c r="J129" s="1628"/>
      <c r="K129" s="1628"/>
      <c r="L129" s="1628"/>
      <c r="M129" s="1628"/>
      <c r="N129" s="1628"/>
      <c r="O129" s="1628"/>
      <c r="P129" s="1628"/>
      <c r="Q129" s="1628"/>
      <c r="R129" s="1628"/>
      <c r="S129" s="1628"/>
      <c r="T129" s="1628"/>
      <c r="U129" s="1628"/>
      <c r="V129" s="1628"/>
      <c r="W129" s="1624"/>
      <c r="X129" s="1624"/>
      <c r="Y129" s="1624"/>
      <c r="Z129" s="1624"/>
      <c r="AA129" s="1624"/>
      <c r="AB129" s="1624"/>
      <c r="AC129" s="1624"/>
      <c r="AD129" s="1621"/>
      <c r="AE129" s="1621"/>
      <c r="AF129" s="1621"/>
      <c r="AG129" s="1621"/>
    </row>
    <row r="130" spans="1:44" s="1622" customFormat="1" ht="39.950000000000003" customHeight="1" x14ac:dyDescent="0.25">
      <c r="A130" s="1626"/>
      <c r="B130" s="1627"/>
      <c r="C130" s="1626"/>
      <c r="D130" s="1626"/>
      <c r="E130" s="1626"/>
      <c r="F130" s="1626"/>
      <c r="G130" s="1626"/>
      <c r="H130" s="1626"/>
      <c r="I130" s="1625"/>
      <c r="J130" s="1626"/>
      <c r="K130" s="1626"/>
      <c r="L130" s="1625"/>
      <c r="M130" s="1625"/>
      <c r="N130" s="1625"/>
      <c r="O130" s="1625"/>
      <c r="P130" s="1625"/>
      <c r="Q130" s="1624"/>
      <c r="R130" s="1624"/>
      <c r="S130" s="1624"/>
      <c r="T130" s="1624"/>
      <c r="U130" s="1624"/>
      <c r="V130" s="1624"/>
      <c r="W130" s="1624"/>
      <c r="X130" s="1624"/>
      <c r="Y130" s="1624"/>
      <c r="Z130" s="1624"/>
      <c r="AA130" s="1624"/>
      <c r="AB130" s="1624"/>
      <c r="AC130" s="1624"/>
      <c r="AD130" s="1621"/>
      <c r="AE130" s="1621"/>
      <c r="AF130" s="1621"/>
      <c r="AG130" s="1621"/>
      <c r="AH130" s="1623"/>
      <c r="AI130" s="1623"/>
      <c r="AJ130" s="1623"/>
      <c r="AK130" s="1623"/>
      <c r="AL130" s="1623"/>
      <c r="AM130" s="1623"/>
      <c r="AN130" s="1623"/>
      <c r="AO130" s="1623"/>
      <c r="AP130" s="1623"/>
      <c r="AQ130" s="1623"/>
      <c r="AR130" s="1623"/>
    </row>
  </sheetData>
  <mergeCells count="38">
    <mergeCell ref="C128:K128"/>
    <mergeCell ref="B129:V129"/>
    <mergeCell ref="U25:V25"/>
    <mergeCell ref="R29:S29"/>
    <mergeCell ref="U29:V29"/>
    <mergeCell ref="O23:Q23"/>
    <mergeCell ref="R23:T23"/>
    <mergeCell ref="U23:W23"/>
    <mergeCell ref="O24:Q24"/>
    <mergeCell ref="G23:H25"/>
    <mergeCell ref="G29:H29"/>
    <mergeCell ref="G31:H31"/>
    <mergeCell ref="O25:P25"/>
    <mergeCell ref="R25:S25"/>
    <mergeCell ref="M24:N24"/>
    <mergeCell ref="I31:J31"/>
    <mergeCell ref="K31:L31"/>
    <mergeCell ref="M31:N31"/>
    <mergeCell ref="O31:P31"/>
    <mergeCell ref="X27:AC28"/>
    <mergeCell ref="R31:S31"/>
    <mergeCell ref="U31:V31"/>
    <mergeCell ref="B57:P57"/>
    <mergeCell ref="B59:P59"/>
    <mergeCell ref="R24:T24"/>
    <mergeCell ref="U24:W24"/>
    <mergeCell ref="C23:F25"/>
    <mergeCell ref="I23:J25"/>
    <mergeCell ref="K23:L24"/>
    <mergeCell ref="M23:N23"/>
    <mergeCell ref="K25:L25"/>
    <mergeCell ref="M25:N25"/>
    <mergeCell ref="C29:F29"/>
    <mergeCell ref="I29:J29"/>
    <mergeCell ref="K29:L29"/>
    <mergeCell ref="M29:N29"/>
    <mergeCell ref="O29:P29"/>
    <mergeCell ref="C31:F31"/>
  </mergeCells>
  <conditionalFormatting sqref="W31">
    <cfRule type="cellIs" dxfId="1490" priority="1" stopIfTrue="1" operator="equal">
      <formula>1</formula>
    </cfRule>
    <cfRule type="cellIs" dxfId="1489" priority="2" stopIfTrue="1" operator="equal">
      <formula>2</formula>
    </cfRule>
    <cfRule type="cellIs" dxfId="1488" priority="3" stopIfTrue="1" operator="equal">
      <formula>3</formula>
    </cfRule>
  </conditionalFormatting>
  <conditionalFormatting sqref="Q29">
    <cfRule type="cellIs" dxfId="1487" priority="22" stopIfTrue="1" operator="equal">
      <formula>1</formula>
    </cfRule>
    <cfRule type="cellIs" dxfId="1486" priority="23" stopIfTrue="1" operator="equal">
      <formula>2</formula>
    </cfRule>
    <cfRule type="cellIs" dxfId="1485" priority="24" stopIfTrue="1" operator="equal">
      <formula>3</formula>
    </cfRule>
  </conditionalFormatting>
  <conditionalFormatting sqref="T29">
    <cfRule type="cellIs" dxfId="1484" priority="25" stopIfTrue="1" operator="equal">
      <formula>1</formula>
    </cfRule>
    <cfRule type="cellIs" dxfId="1483" priority="26" stopIfTrue="1" operator="equal">
      <formula>2</formula>
    </cfRule>
    <cfRule type="cellIs" dxfId="1482" priority="27" stopIfTrue="1" operator="equal">
      <formula>3</formula>
    </cfRule>
  </conditionalFormatting>
  <conditionalFormatting sqref="T25">
    <cfRule type="cellIs" dxfId="1481" priority="16" stopIfTrue="1" operator="equal">
      <formula>1</formula>
    </cfRule>
    <cfRule type="cellIs" dxfId="1480" priority="17" stopIfTrue="1" operator="equal">
      <formula>2</formula>
    </cfRule>
    <cfRule type="cellIs" dxfId="1479" priority="18" stopIfTrue="1" operator="equal">
      <formula>3</formula>
    </cfRule>
  </conditionalFormatting>
  <conditionalFormatting sqref="Q25">
    <cfRule type="cellIs" dxfId="1478" priority="19" stopIfTrue="1" operator="equal">
      <formula>1</formula>
    </cfRule>
    <cfRule type="cellIs" dxfId="1477" priority="20" stopIfTrue="1" operator="equal">
      <formula>2</formula>
    </cfRule>
    <cfRule type="cellIs" dxfId="1476" priority="21" stopIfTrue="1" operator="equal">
      <formula>3</formula>
    </cfRule>
  </conditionalFormatting>
  <conditionalFormatting sqref="W29">
    <cfRule type="cellIs" dxfId="1475" priority="13" stopIfTrue="1" operator="equal">
      <formula>1</formula>
    </cfRule>
    <cfRule type="cellIs" dxfId="1474" priority="14" stopIfTrue="1" operator="equal">
      <formula>2</formula>
    </cfRule>
    <cfRule type="cellIs" dxfId="1473" priority="15" stopIfTrue="1" operator="equal">
      <formula>3</formula>
    </cfRule>
  </conditionalFormatting>
  <conditionalFormatting sqref="W25">
    <cfRule type="cellIs" dxfId="1472" priority="10" stopIfTrue="1" operator="equal">
      <formula>1</formula>
    </cfRule>
    <cfRule type="cellIs" dxfId="1471" priority="11" stopIfTrue="1" operator="equal">
      <formula>2</formula>
    </cfRule>
    <cfRule type="cellIs" dxfId="1470" priority="12" stopIfTrue="1" operator="equal">
      <formula>3</formula>
    </cfRule>
  </conditionalFormatting>
  <conditionalFormatting sqref="Q31">
    <cfRule type="cellIs" dxfId="1469" priority="4" stopIfTrue="1" operator="equal">
      <formula>1</formula>
    </cfRule>
    <cfRule type="cellIs" dxfId="1468" priority="5" stopIfTrue="1" operator="equal">
      <formula>2</formula>
    </cfRule>
    <cfRule type="cellIs" dxfId="1467" priority="6" stopIfTrue="1" operator="equal">
      <formula>3</formula>
    </cfRule>
  </conditionalFormatting>
  <conditionalFormatting sqref="T31">
    <cfRule type="cellIs" dxfId="1466" priority="7" stopIfTrue="1" operator="equal">
      <formula>1</formula>
    </cfRule>
    <cfRule type="cellIs" dxfId="1465" priority="8" stopIfTrue="1" operator="equal">
      <formula>2</formula>
    </cfRule>
    <cfRule type="cellIs" dxfId="1464" priority="9" stopIfTrue="1" operator="equal">
      <formula>3</formula>
    </cfRule>
  </conditionalFormatting>
  <hyperlinks>
    <hyperlink ref="B57:M57" r:id="rId1" location="q=xlsm" display="Différence entre un fichier XLS et XLSX (ou XLSM)" xr:uid="{00000000-0004-0000-0000-000000000000}"/>
    <hyperlink ref="B59" r:id="rId2" xr:uid="{00000000-0004-0000-0000-000001000000}"/>
    <hyperlink ref="C50" r:id="rId3" xr:uid="{00000000-0004-0000-0000-000002000000}"/>
    <hyperlink ref="C128" r:id="rId4" display="http://www.excel-downloads.com/forum/111720-space.html" xr:uid="{4855C4CE-2A9C-438D-A7FE-86C65FDE62DF}"/>
    <hyperlink ref="B129" r:id="rId5" xr:uid="{45083D4A-ACEA-4B4E-BF9C-57E194C27DC1}"/>
    <hyperlink ref="B93" r:id="rId6" display="Les unités pifométriques" xr:uid="{23917569-5CF5-42E2-A2A2-7CC6CBD4F32E}"/>
    <hyperlink ref="D98" r:id="rId7" xr:uid="{ACA983E8-0D99-4127-81FD-BFDA61BFA713}"/>
    <hyperlink ref="D99" r:id="rId8" xr:uid="{87B08AB2-03F5-4D91-8BD9-F2F7505D312B}"/>
    <hyperlink ref="D100" r:id="rId9" xr:uid="{EB48DD9B-FBDE-4FF9-9EAC-A972B14ABCCB}"/>
    <hyperlink ref="D101" r:id="rId10" xr:uid="{2A6D255F-6F14-449F-AB28-792E68643C18}"/>
    <hyperlink ref="D103" r:id="rId11" xr:uid="{0CDC1ED1-997E-4F58-A428-3CBD27AC1F3E}"/>
    <hyperlink ref="D97" r:id="rId12" xr:uid="{B698DAA4-6F7B-417B-9093-A55C9E3FE331}"/>
    <hyperlink ref="B107" r:id="rId13" display="https://www.youtube.com/watch?v=YfGrccEQGKk" xr:uid="{1C5B5913-3D10-46A4-837E-73DCA3B31E06}"/>
    <hyperlink ref="B108" r:id="rId14" display="https://www.youtube.com/watch?v=li4XNespLxg" xr:uid="{098AC3B0-31DD-40DC-8B7E-D8C7477CB8D3}"/>
    <hyperlink ref="B105:M105" r:id="rId15" display="Différence entre un fichier XLS et XLSX (ou XLSM)" xr:uid="{B0D7A64B-BEB3-4BC6-8C5E-78926EF5206B}"/>
    <hyperlink ref="D102" r:id="rId16" xr:uid="{6D7A9D9F-9D7F-41FC-B160-598A09891E32}"/>
    <hyperlink ref="B110:H110" r:id="rId17" display="Forum Bureautique" xr:uid="{8B6067E4-6E1A-4076-9544-DD1B80BDBAC9}"/>
    <hyperlink ref="B111:M111" r:id="rId18" display="Alternatives à Microsoft Excel : 5 programmes gratuits et convaincants" xr:uid="{F66F6B0E-F7CD-4A99-BE18-7F2C4AD5D8E5}"/>
    <hyperlink ref="B112:J112" r:id="rId19" display="Excel SI-ALORS: comment fonctionne la formule SI ?" xr:uid="{1D850283-C1D5-4958-BFA5-037EE6C707BB}"/>
    <hyperlink ref="B113:I113" r:id="rId20" display="Les 20 meilleurs Tricks Mathématiques" xr:uid="{3CA13156-84DA-4460-ABB2-15B5EC2FEDE6}"/>
    <hyperlink ref="D116" r:id="rId21" xr:uid="{516CCAB7-4385-40C0-BED3-5B3B2577AE1C}"/>
    <hyperlink ref="D117" r:id="rId22" xr:uid="{71E37AAD-212E-4618-8682-50E0CE2B0419}"/>
    <hyperlink ref="D115" r:id="rId23" xr:uid="{D58D890A-FFA9-4D80-8FF4-EF2FA3E29C48}"/>
    <hyperlink ref="D118" r:id="rId24" xr:uid="{2AEFBF42-B6E1-465C-94F0-AFF1E6BF95A8}"/>
    <hyperlink ref="D119" r:id="rId25" xr:uid="{46AE1E31-504D-483D-8888-A4D6E0FCA1FD}"/>
    <hyperlink ref="D93" r:id="rId26" xr:uid="{A41880D8-249C-47C4-8E84-FAE14782C962}"/>
    <hyperlink ref="D107" r:id="rId27" xr:uid="{C9EB8F8B-0D90-410B-BBF2-B6538058127A}"/>
    <hyperlink ref="D108" r:id="rId28" xr:uid="{8984EB39-FCB8-485E-9ACD-4A398B05DC58}"/>
    <hyperlink ref="D105" r:id="rId29" xr:uid="{276E911B-2DD7-43CB-A70A-6FB5D1C10913}"/>
    <hyperlink ref="D109" r:id="rId30" xr:uid="{E2B3E96A-B112-477C-98DF-A55E3CD1607B}"/>
    <hyperlink ref="D110" r:id="rId31" xr:uid="{2416BAC4-0B8D-4C1E-A54A-DB03A77BE05A}"/>
    <hyperlink ref="D111" r:id="rId32" xr:uid="{C2FD30BA-66A3-4FF3-BF89-6910164CAAA7}"/>
    <hyperlink ref="D112" r:id="rId33" xr:uid="{16DAD196-771E-495A-A808-7997A3035A08}"/>
    <hyperlink ref="D113" r:id="rId34" xr:uid="{E677A8A8-647D-43EA-BA34-F4B7F5FBCF93}"/>
    <hyperlink ref="D96" r:id="rId35" xr:uid="{CDC3EE36-792D-4D61-8DD7-4B2A0E18DC0E}"/>
    <hyperlink ref="D121" r:id="rId36" xr:uid="{0292F9F2-B9E0-4AA6-929E-38380D4ADF86}"/>
    <hyperlink ref="D120" r:id="rId37" display="EXCEL - Supprimer la protection VBA" xr:uid="{B12422B9-A3E4-45A7-B091-07196BB00A4D}"/>
  </hyperlinks>
  <printOptions horizontalCentered="1"/>
  <pageMargins left="0.23622047244094491" right="0.23622047244094491" top="0.74803149606299213" bottom="0.74803149606299213" header="0.31496062992125984" footer="0.31496062992125984"/>
  <pageSetup paperSize="9" scale="41" orientation="portrait" horizontalDpi="300" verticalDpi="300" r:id="rId38"/>
  <headerFooter alignWithMargins="0"/>
  <drawing r:id="rId3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G54"/>
  <sheetViews>
    <sheetView zoomScaleNormal="100" workbookViewId="0">
      <selection activeCell="I26" sqref="I26"/>
    </sheetView>
  </sheetViews>
  <sheetFormatPr baseColWidth="10" defaultRowHeight="15" x14ac:dyDescent="0.25"/>
  <cols>
    <col min="1" max="1" width="3.7109375" style="1042" customWidth="1"/>
    <col min="2" max="14" width="15.7109375" style="1042" customWidth="1"/>
    <col min="15" max="15" width="11.42578125" style="1042"/>
    <col min="16" max="16" width="16.5703125" style="1042" customWidth="1"/>
    <col min="17" max="16384" width="11.42578125" style="1042"/>
  </cols>
  <sheetData>
    <row r="1" spans="1:30" x14ac:dyDescent="0.25">
      <c r="A1" s="1136">
        <f t="shared" ref="A1:Q1" ca="1" si="0">CELL("largeur",A1)</f>
        <v>3</v>
      </c>
      <c r="B1" s="1136">
        <f t="shared" ca="1" si="0"/>
        <v>15</v>
      </c>
      <c r="C1" s="1136">
        <f t="shared" ca="1" si="0"/>
        <v>15</v>
      </c>
      <c r="D1" s="1136">
        <f t="shared" ca="1" si="0"/>
        <v>15</v>
      </c>
      <c r="E1" s="1136">
        <f t="shared" ca="1" si="0"/>
        <v>15</v>
      </c>
      <c r="F1" s="1136">
        <f t="shared" ca="1" si="0"/>
        <v>15</v>
      </c>
      <c r="G1" s="1136">
        <f t="shared" ca="1" si="0"/>
        <v>15</v>
      </c>
      <c r="H1" s="1136">
        <f t="shared" ca="1" si="0"/>
        <v>15</v>
      </c>
      <c r="I1" s="1136">
        <f t="shared" ca="1" si="0"/>
        <v>15</v>
      </c>
      <c r="J1" s="1136">
        <f t="shared" ca="1" si="0"/>
        <v>15</v>
      </c>
      <c r="K1" s="1136">
        <f t="shared" ca="1" si="0"/>
        <v>15</v>
      </c>
      <c r="L1" s="1136">
        <f t="shared" ca="1" si="0"/>
        <v>15</v>
      </c>
      <c r="M1" s="1136">
        <f t="shared" ca="1" si="0"/>
        <v>15</v>
      </c>
      <c r="N1" s="1136">
        <f t="shared" ca="1" si="0"/>
        <v>15</v>
      </c>
      <c r="O1" s="1136">
        <f t="shared" ca="1" si="0"/>
        <v>11</v>
      </c>
      <c r="P1" s="1136">
        <f t="shared" ca="1" si="0"/>
        <v>16</v>
      </c>
      <c r="Q1" s="1136">
        <f t="shared" ca="1" si="0"/>
        <v>11</v>
      </c>
    </row>
    <row r="2" spans="1:30" x14ac:dyDescent="0.25">
      <c r="A2" s="1044"/>
      <c r="B2" s="1043"/>
      <c r="C2" s="1043"/>
      <c r="D2" s="1043"/>
      <c r="E2" s="1043"/>
      <c r="F2" s="1043"/>
      <c r="G2" s="1043"/>
      <c r="H2" s="1135"/>
      <c r="I2" s="1617" t="s">
        <v>714</v>
      </c>
      <c r="J2" s="1618"/>
      <c r="K2" s="1618"/>
      <c r="L2" s="1618"/>
      <c r="M2" s="1618"/>
      <c r="N2" s="1618"/>
      <c r="O2" s="1618"/>
      <c r="P2" s="1618"/>
      <c r="Q2" s="1618"/>
    </row>
    <row r="3" spans="1:30" x14ac:dyDescent="0.25">
      <c r="A3" s="1044"/>
      <c r="B3" s="1043"/>
      <c r="C3" s="1043"/>
      <c r="D3" s="1043"/>
      <c r="E3" s="1043"/>
      <c r="F3" s="1043"/>
      <c r="G3" s="1043"/>
      <c r="H3" s="1043"/>
      <c r="I3" s="1043"/>
      <c r="J3" s="1043"/>
      <c r="K3" s="1043"/>
      <c r="L3" s="1043"/>
      <c r="M3" s="1043"/>
      <c r="N3" s="1043"/>
      <c r="O3" s="1043"/>
      <c r="P3" s="1043"/>
      <c r="Q3" s="1043"/>
    </row>
    <row r="4" spans="1:30" x14ac:dyDescent="0.25">
      <c r="A4" s="1108"/>
      <c r="B4" s="1108"/>
      <c r="C4" s="1108"/>
      <c r="D4" s="1108"/>
      <c r="E4" s="1108"/>
      <c r="F4" s="1108"/>
      <c r="G4" s="1108"/>
      <c r="H4" s="1108"/>
      <c r="I4" s="1108"/>
      <c r="J4" s="1108"/>
      <c r="K4" s="1108"/>
      <c r="L4" s="1108"/>
      <c r="M4" s="1108"/>
      <c r="N4" s="1108"/>
      <c r="O4" s="1108"/>
      <c r="P4" s="1108"/>
      <c r="Q4" s="1108"/>
    </row>
    <row r="5" spans="1:30" ht="23.25" x14ac:dyDescent="0.35">
      <c r="A5" s="1108"/>
      <c r="B5" s="1134" t="s">
        <v>713</v>
      </c>
      <c r="C5" s="1108"/>
      <c r="D5" s="1108"/>
      <c r="E5" s="1108"/>
      <c r="F5" s="1108"/>
      <c r="G5" s="1108"/>
      <c r="H5" s="1108"/>
      <c r="I5" s="1108"/>
      <c r="J5" s="1108"/>
      <c r="K5" s="1108"/>
      <c r="L5" s="1108"/>
      <c r="M5" s="1108"/>
      <c r="N5" s="1108"/>
      <c r="O5" s="1108"/>
      <c r="P5" s="1108"/>
      <c r="Q5" s="1108"/>
    </row>
    <row r="6" spans="1:30" x14ac:dyDescent="0.25">
      <c r="A6" s="1044"/>
      <c r="B6" s="1108"/>
      <c r="C6" s="1108"/>
      <c r="D6" s="1108"/>
      <c r="E6" s="1108"/>
      <c r="F6" s="1108"/>
      <c r="G6" s="1108"/>
      <c r="H6" s="1108"/>
      <c r="I6" s="1108"/>
      <c r="J6" s="1108"/>
      <c r="K6" s="1108"/>
      <c r="L6" s="1108"/>
      <c r="M6" s="1108"/>
      <c r="N6" s="1108"/>
      <c r="O6" s="1108"/>
      <c r="P6" s="1108"/>
      <c r="Q6" s="1108"/>
    </row>
    <row r="7" spans="1:30" x14ac:dyDescent="0.25">
      <c r="A7" s="1044"/>
      <c r="B7" s="1133" t="s">
        <v>707</v>
      </c>
      <c r="C7" s="1108"/>
      <c r="D7" s="1108"/>
      <c r="E7" s="1108"/>
      <c r="F7" s="1108"/>
      <c r="G7" s="1108"/>
      <c r="H7" s="1108"/>
      <c r="I7" s="1108"/>
      <c r="J7" s="1108"/>
      <c r="K7" s="1108"/>
      <c r="L7" s="1108"/>
      <c r="M7" s="1108"/>
      <c r="N7" s="1108"/>
      <c r="O7" s="1108"/>
      <c r="P7" s="1108"/>
      <c r="Q7" s="1108"/>
    </row>
    <row r="8" spans="1:30" ht="15.75" x14ac:dyDescent="0.25">
      <c r="A8" s="1044"/>
      <c r="B8" s="1111"/>
      <c r="C8" s="1132" t="s">
        <v>705</v>
      </c>
      <c r="D8" s="1112"/>
      <c r="E8" s="1108"/>
      <c r="F8" s="1108"/>
      <c r="G8" s="1112"/>
      <c r="H8" s="1112"/>
      <c r="I8" s="1112"/>
      <c r="J8" s="1112"/>
      <c r="K8" s="1112"/>
      <c r="L8" s="1108"/>
      <c r="M8" s="1108"/>
      <c r="N8" s="1108"/>
      <c r="O8" s="1108"/>
      <c r="P8" s="1108"/>
      <c r="Q8" s="1108"/>
    </row>
    <row r="9" spans="1:30" ht="15.75" x14ac:dyDescent="0.25">
      <c r="A9" s="1044"/>
      <c r="B9" s="1111"/>
      <c r="C9" s="1620" t="s">
        <v>704</v>
      </c>
      <c r="D9" s="1620"/>
      <c r="E9" s="1620"/>
      <c r="F9" s="1108"/>
      <c r="G9" s="1109"/>
      <c r="H9" s="1109"/>
      <c r="I9" s="1109"/>
      <c r="J9" s="1110" t="s">
        <v>204</v>
      </c>
      <c r="K9" s="1109"/>
      <c r="L9" s="1108"/>
      <c r="M9" s="1108"/>
      <c r="N9" s="1108"/>
      <c r="O9" s="1108"/>
      <c r="P9" s="1108"/>
      <c r="Q9" s="1108"/>
    </row>
    <row r="10" spans="1:30" x14ac:dyDescent="0.25">
      <c r="A10" s="1044"/>
      <c r="B10" s="1108"/>
      <c r="C10" s="1108"/>
      <c r="D10" s="1108"/>
      <c r="E10" s="1108"/>
      <c r="F10" s="1108"/>
      <c r="G10" s="1108"/>
      <c r="H10" s="1108"/>
      <c r="I10" s="1108"/>
      <c r="J10" s="1108"/>
      <c r="K10" s="1108"/>
      <c r="L10" s="1108"/>
      <c r="M10" s="1108"/>
      <c r="N10" s="1108"/>
      <c r="O10" s="1108"/>
      <c r="P10" s="1108"/>
      <c r="Q10" s="1108"/>
    </row>
    <row r="11" spans="1:30" ht="15.75" thickBot="1" x14ac:dyDescent="0.3">
      <c r="A11" s="1044"/>
      <c r="B11" s="1108"/>
      <c r="C11" s="1108"/>
      <c r="D11" s="1108"/>
      <c r="E11" s="1108"/>
      <c r="F11" s="1108"/>
      <c r="G11" s="1108"/>
      <c r="H11" s="1108"/>
      <c r="I11" s="1108"/>
      <c r="J11" s="1108"/>
      <c r="K11" s="1108"/>
      <c r="L11" s="1108"/>
      <c r="M11" s="1108"/>
      <c r="N11" s="1108"/>
      <c r="O11" s="1108"/>
      <c r="P11" s="1108"/>
      <c r="Q11" s="1108"/>
    </row>
    <row r="12" spans="1:30" x14ac:dyDescent="0.25">
      <c r="A12" s="1044"/>
      <c r="B12" s="1107"/>
      <c r="C12" s="1105"/>
      <c r="D12" s="1105"/>
      <c r="E12" s="1105"/>
      <c r="F12" s="1105"/>
      <c r="G12" s="1105"/>
      <c r="H12" s="1105"/>
      <c r="I12" s="1105"/>
      <c r="J12" s="1105"/>
      <c r="K12" s="1105"/>
      <c r="L12" s="1106"/>
      <c r="M12" s="1105"/>
      <c r="N12" s="1105"/>
      <c r="O12" s="1105"/>
      <c r="P12" s="1105"/>
      <c r="Q12" s="1105"/>
      <c r="R12" s="1104"/>
      <c r="S12" s="1103"/>
      <c r="T12" s="1103"/>
      <c r="U12" s="1103"/>
      <c r="V12" s="1103"/>
      <c r="W12" s="1103"/>
      <c r="X12" s="1103"/>
      <c r="Y12" s="1103"/>
      <c r="Z12" s="1103"/>
      <c r="AA12" s="1103"/>
      <c r="AB12" s="1103"/>
      <c r="AC12" s="1103"/>
      <c r="AD12" s="1102"/>
    </row>
    <row r="13" spans="1:30" ht="16.5" customHeight="1" x14ac:dyDescent="0.25">
      <c r="A13" s="1044"/>
      <c r="B13" s="1056"/>
      <c r="C13" s="1131" t="s">
        <v>712</v>
      </c>
      <c r="D13" s="1130"/>
      <c r="E13" s="1099" t="s">
        <v>698</v>
      </c>
      <c r="F13" s="1614" t="s">
        <v>697</v>
      </c>
      <c r="G13" s="1615"/>
      <c r="H13" s="1616"/>
      <c r="I13" s="1614" t="s">
        <v>696</v>
      </c>
      <c r="J13" s="1615"/>
      <c r="K13" s="1616"/>
      <c r="L13" s="1614" t="s">
        <v>695</v>
      </c>
      <c r="M13" s="1615"/>
      <c r="N13" s="1616"/>
      <c r="O13" s="1614" t="s">
        <v>694</v>
      </c>
      <c r="P13" s="1615"/>
      <c r="Q13" s="1616"/>
      <c r="R13" s="1053"/>
      <c r="S13" s="1052"/>
      <c r="T13" s="1052"/>
      <c r="U13" s="1052"/>
      <c r="V13" s="1052"/>
      <c r="W13" s="1052"/>
      <c r="X13" s="1052"/>
      <c r="Y13" s="1052"/>
      <c r="Z13" s="1052"/>
      <c r="AA13" s="1052"/>
      <c r="AB13" s="1052"/>
      <c r="AC13" s="1052"/>
      <c r="AD13" s="1051"/>
    </row>
    <row r="14" spans="1:30" ht="30.75" thickBot="1" x14ac:dyDescent="0.3">
      <c r="A14" s="1044"/>
      <c r="B14" s="1056"/>
      <c r="C14" s="1129" t="s">
        <v>711</v>
      </c>
      <c r="D14" s="1128"/>
      <c r="E14" s="1096"/>
      <c r="F14" s="1094" t="s">
        <v>709</v>
      </c>
      <c r="G14" s="1093" t="s">
        <v>684</v>
      </c>
      <c r="H14" s="1095" t="s">
        <v>527</v>
      </c>
      <c r="I14" s="1094" t="s">
        <v>709</v>
      </c>
      <c r="J14" s="1093" t="s">
        <v>684</v>
      </c>
      <c r="K14" s="1095" t="s">
        <v>527</v>
      </c>
      <c r="L14" s="1094" t="s">
        <v>709</v>
      </c>
      <c r="M14" s="1093" t="s">
        <v>684</v>
      </c>
      <c r="N14" s="1095" t="s">
        <v>527</v>
      </c>
      <c r="O14" s="1094" t="s">
        <v>709</v>
      </c>
      <c r="P14" s="1093" t="s">
        <v>684</v>
      </c>
      <c r="Q14" s="1092" t="s">
        <v>527</v>
      </c>
      <c r="R14" s="1053"/>
      <c r="S14" s="1091"/>
      <c r="T14" s="1052"/>
      <c r="U14" s="1052"/>
      <c r="V14" s="1052"/>
      <c r="W14" s="1052"/>
      <c r="X14" s="1052"/>
      <c r="Y14" s="1052"/>
      <c r="Z14" s="1052"/>
      <c r="AA14" s="1052"/>
      <c r="AB14" s="1052"/>
      <c r="AC14" s="1052"/>
      <c r="AD14" s="1051"/>
    </row>
    <row r="15" spans="1:30" ht="16.5" thickTop="1" thickBot="1" x14ac:dyDescent="0.3">
      <c r="A15" s="1044"/>
      <c r="B15" s="1056"/>
      <c r="C15" s="1090" t="s">
        <v>710</v>
      </c>
      <c r="D15" s="1089" t="s">
        <v>680</v>
      </c>
      <c r="E15" s="1088">
        <v>50</v>
      </c>
      <c r="F15" s="1127" t="s">
        <v>512</v>
      </c>
      <c r="G15" s="1085" t="s">
        <v>513</v>
      </c>
      <c r="H15" s="1087" t="s">
        <v>514</v>
      </c>
      <c r="I15" s="1127" t="s">
        <v>515</v>
      </c>
      <c r="J15" s="1085" t="s">
        <v>516</v>
      </c>
      <c r="K15" s="1087" t="s">
        <v>517</v>
      </c>
      <c r="L15" s="1127" t="s">
        <v>518</v>
      </c>
      <c r="M15" s="1085" t="s">
        <v>690</v>
      </c>
      <c r="N15" s="1087" t="s">
        <v>689</v>
      </c>
      <c r="O15" s="1127" t="s">
        <v>688</v>
      </c>
      <c r="P15" s="1085" t="s">
        <v>687</v>
      </c>
      <c r="Q15" s="1085" t="s">
        <v>686</v>
      </c>
      <c r="R15" s="1053"/>
      <c r="S15" s="1084" t="s">
        <v>709</v>
      </c>
      <c r="T15" s="1052"/>
      <c r="U15" s="1052"/>
      <c r="V15" s="1052"/>
      <c r="W15" s="1052"/>
      <c r="X15" s="1052"/>
      <c r="Y15" s="1052"/>
      <c r="Z15" s="1083" t="s">
        <v>684</v>
      </c>
      <c r="AA15" s="1052"/>
      <c r="AB15" s="1052"/>
      <c r="AC15" s="1052"/>
      <c r="AD15" s="1051"/>
    </row>
    <row r="16" spans="1:30" ht="15.75" thickTop="1" x14ac:dyDescent="0.25">
      <c r="A16" s="1044"/>
      <c r="B16" s="1056"/>
      <c r="C16" s="1081"/>
      <c r="D16" s="1081"/>
      <c r="E16" s="1081"/>
      <c r="F16" s="1081"/>
      <c r="G16" s="1081"/>
      <c r="H16" s="1081"/>
      <c r="I16" s="1081"/>
      <c r="J16" s="1081"/>
      <c r="K16" s="1081"/>
      <c r="L16" s="1081"/>
      <c r="M16" s="1081"/>
      <c r="N16" s="1081"/>
      <c r="O16" s="1081"/>
      <c r="P16" s="1081"/>
      <c r="Q16" s="1081"/>
      <c r="R16" s="1071"/>
      <c r="S16" s="1079" t="s">
        <v>26</v>
      </c>
      <c r="T16" s="1079" t="s">
        <v>25</v>
      </c>
      <c r="U16" s="1079" t="s">
        <v>24</v>
      </c>
      <c r="V16" s="1079" t="s">
        <v>23</v>
      </c>
      <c r="W16" s="1080" t="s">
        <v>680</v>
      </c>
      <c r="X16" s="1080" t="s">
        <v>708</v>
      </c>
      <c r="Y16" s="1052"/>
      <c r="Z16" s="1079" t="s">
        <v>26</v>
      </c>
      <c r="AA16" s="1079" t="s">
        <v>25</v>
      </c>
      <c r="AB16" s="1079" t="s">
        <v>24</v>
      </c>
      <c r="AC16" s="1079" t="s">
        <v>23</v>
      </c>
      <c r="AD16" s="1051"/>
    </row>
    <row r="17" spans="1:33" x14ac:dyDescent="0.25">
      <c r="A17" s="1044"/>
      <c r="B17" s="1056"/>
      <c r="C17" s="1126">
        <f>X17</f>
        <v>5.5350000000000001</v>
      </c>
      <c r="D17" s="1125">
        <f>W17</f>
        <v>2.0499999999999998</v>
      </c>
      <c r="E17" s="1076">
        <f>E15</f>
        <v>50</v>
      </c>
      <c r="F17" s="1124">
        <v>5.5350000000000001</v>
      </c>
      <c r="G17" s="1073">
        <f>(D17*E17)/F17</f>
        <v>18.518518518518515</v>
      </c>
      <c r="H17" s="1075">
        <f>RANK(G17,Z17:AC17)</f>
        <v>4</v>
      </c>
      <c r="I17" s="1124">
        <v>4.55</v>
      </c>
      <c r="J17" s="1073">
        <f>(D17*E17)/I17</f>
        <v>22.527472527472526</v>
      </c>
      <c r="K17" s="1075">
        <f>RANK(J17,Z17:AC17)</f>
        <v>3</v>
      </c>
      <c r="L17" s="1124">
        <v>2.0499999999999998</v>
      </c>
      <c r="M17" s="1073">
        <f>(D17*E17)/L17</f>
        <v>50</v>
      </c>
      <c r="N17" s="1075">
        <f>RANK(M17,Z17:AC17)</f>
        <v>1</v>
      </c>
      <c r="O17" s="1124">
        <v>3.59</v>
      </c>
      <c r="P17" s="1073">
        <f>(D17*E17)/O17</f>
        <v>28.551532033426181</v>
      </c>
      <c r="Q17" s="1072">
        <f>RANK(P17,Z17:AC17)</f>
        <v>2</v>
      </c>
      <c r="R17" s="1071"/>
      <c r="S17" s="1123">
        <f>F17</f>
        <v>5.5350000000000001</v>
      </c>
      <c r="T17" s="1123">
        <f>I17</f>
        <v>4.55</v>
      </c>
      <c r="U17" s="1123">
        <f>L17</f>
        <v>2.0499999999999998</v>
      </c>
      <c r="V17" s="1123">
        <f>O17</f>
        <v>3.59</v>
      </c>
      <c r="W17" s="1122">
        <f>SMALL(S17:V17,COUNTIF(S17:V17,"&lt;="&amp;0)+1)</f>
        <v>2.0499999999999998</v>
      </c>
      <c r="X17" s="1122">
        <f>LARGE(S17:V17,COUNTIF(S17:V17,"&lt;="&amp;0)+1)</f>
        <v>5.5350000000000001</v>
      </c>
      <c r="Y17" s="1052"/>
      <c r="Z17" s="1069">
        <f>G17</f>
        <v>18.518518518518515</v>
      </c>
      <c r="AA17" s="1069">
        <f>J17</f>
        <v>22.527472527472526</v>
      </c>
      <c r="AB17" s="1069">
        <f>M17</f>
        <v>50</v>
      </c>
      <c r="AC17" s="1069">
        <f>P17</f>
        <v>28.551532033426181</v>
      </c>
      <c r="AD17" s="1051"/>
      <c r="AF17" s="1123">
        <f>SMALL(S17:V17,1)</f>
        <v>2.0499999999999998</v>
      </c>
      <c r="AG17" s="1123">
        <f>LARGE(S17:V17,1)</f>
        <v>5.5350000000000001</v>
      </c>
    </row>
    <row r="18" spans="1:33" x14ac:dyDescent="0.25">
      <c r="A18" s="1044"/>
      <c r="B18" s="1056"/>
      <c r="C18" s="1126">
        <f>X18</f>
        <v>3.72</v>
      </c>
      <c r="D18" s="1125">
        <f>W18</f>
        <v>2.5</v>
      </c>
      <c r="E18" s="1076">
        <f>E15</f>
        <v>50</v>
      </c>
      <c r="F18" s="1124">
        <v>3.1462500000000002</v>
      </c>
      <c r="G18" s="1073">
        <f>(D18*E18)/F18</f>
        <v>39.729837107667855</v>
      </c>
      <c r="H18" s="1075">
        <f>RANK(G18,Z18:AC18)</f>
        <v>3</v>
      </c>
      <c r="I18" s="1124">
        <v>2.5499999999999998</v>
      </c>
      <c r="J18" s="1073">
        <f>(D18*E18)/I18</f>
        <v>49.019607843137258</v>
      </c>
      <c r="K18" s="1075">
        <f>RANK(J18,Z18:AC18)</f>
        <v>2</v>
      </c>
      <c r="L18" s="1124">
        <v>2.5</v>
      </c>
      <c r="M18" s="1073">
        <f>(D18*E18)/L18</f>
        <v>50</v>
      </c>
      <c r="N18" s="1075">
        <f>RANK(M18,Z18:AC18)</f>
        <v>1</v>
      </c>
      <c r="O18" s="1124">
        <v>3.72</v>
      </c>
      <c r="P18" s="1073">
        <f>(D18*E18)/O18</f>
        <v>33.602150537634408</v>
      </c>
      <c r="Q18" s="1072">
        <f>RANK(P18,Z18:AC18)</f>
        <v>4</v>
      </c>
      <c r="R18" s="1071"/>
      <c r="S18" s="1123">
        <f>F18</f>
        <v>3.1462500000000002</v>
      </c>
      <c r="T18" s="1123">
        <f>I18</f>
        <v>2.5499999999999998</v>
      </c>
      <c r="U18" s="1123">
        <f>L18</f>
        <v>2.5</v>
      </c>
      <c r="V18" s="1123">
        <f>O18</f>
        <v>3.72</v>
      </c>
      <c r="W18" s="1122">
        <f>SMALL(S18:V18,COUNTIF(S18:V18,"&lt;="&amp;0)+1)</f>
        <v>2.5</v>
      </c>
      <c r="X18" s="1122">
        <f>LARGE(S18:V18,COUNTIF(S18:V18,"&lt;="&amp;0)+1)</f>
        <v>3.72</v>
      </c>
      <c r="Y18" s="1052"/>
      <c r="Z18" s="1069">
        <f>G18</f>
        <v>39.729837107667855</v>
      </c>
      <c r="AA18" s="1069">
        <f>J18</f>
        <v>49.019607843137258</v>
      </c>
      <c r="AB18" s="1069">
        <f>M18</f>
        <v>50</v>
      </c>
      <c r="AC18" s="1069">
        <f>P18</f>
        <v>33.602150537634408</v>
      </c>
      <c r="AD18" s="1051"/>
    </row>
    <row r="19" spans="1:33" x14ac:dyDescent="0.25">
      <c r="A19" s="1044"/>
      <c r="B19" s="1056"/>
      <c r="C19" s="1126">
        <f>X19</f>
        <v>3.68</v>
      </c>
      <c r="D19" s="1125">
        <f>W19</f>
        <v>2.4362499999999998</v>
      </c>
      <c r="E19" s="1076">
        <f>E15</f>
        <v>50</v>
      </c>
      <c r="F19" s="1124">
        <v>2.4362499999999998</v>
      </c>
      <c r="G19" s="1073">
        <f>(D19*E19)/F19</f>
        <v>50</v>
      </c>
      <c r="H19" s="1075">
        <f>RANK(G19,Z19:AC19)</f>
        <v>1</v>
      </c>
      <c r="I19" s="1124">
        <v>2.4900000000000002</v>
      </c>
      <c r="J19" s="1073">
        <f>(D19*E19)/I19</f>
        <v>48.920682730923687</v>
      </c>
      <c r="K19" s="1075">
        <f>RANK(J19,Z19:AC19)</f>
        <v>2</v>
      </c>
      <c r="L19" s="1124">
        <v>3.11</v>
      </c>
      <c r="M19" s="1073">
        <f>(D19*E19)/L19</f>
        <v>39.168006430868161</v>
      </c>
      <c r="N19" s="1075">
        <f>RANK(M19,Z19:AC19)</f>
        <v>3</v>
      </c>
      <c r="O19" s="1124">
        <v>3.68</v>
      </c>
      <c r="P19" s="1073">
        <f>(D19*E19)/O19</f>
        <v>33.101222826086953</v>
      </c>
      <c r="Q19" s="1072">
        <f>RANK(P19,Z19:AC19)</f>
        <v>4</v>
      </c>
      <c r="R19" s="1071"/>
      <c r="S19" s="1123">
        <f>F19</f>
        <v>2.4362499999999998</v>
      </c>
      <c r="T19" s="1123">
        <f>I19</f>
        <v>2.4900000000000002</v>
      </c>
      <c r="U19" s="1123">
        <f>L19</f>
        <v>3.11</v>
      </c>
      <c r="V19" s="1123">
        <f>O19</f>
        <v>3.68</v>
      </c>
      <c r="W19" s="1122">
        <f>SMALL(S19:V19,COUNTIF(S19:V19,"&lt;="&amp;0)+1)</f>
        <v>2.4362499999999998</v>
      </c>
      <c r="X19" s="1122">
        <f>LARGE(S19:V19,COUNTIF(S19:V19,"&lt;="&amp;0)+1)</f>
        <v>3.68</v>
      </c>
      <c r="Y19" s="1052"/>
      <c r="Z19" s="1069">
        <f>G19</f>
        <v>50</v>
      </c>
      <c r="AA19" s="1069">
        <f>J19</f>
        <v>48.920682730923687</v>
      </c>
      <c r="AB19" s="1069">
        <f>M19</f>
        <v>39.168006430868161</v>
      </c>
      <c r="AC19" s="1069">
        <f>P19</f>
        <v>33.101222826086953</v>
      </c>
      <c r="AD19" s="1051"/>
    </row>
    <row r="20" spans="1:33" x14ac:dyDescent="0.25">
      <c r="A20" s="1044"/>
      <c r="B20" s="1056"/>
      <c r="C20" s="1054"/>
      <c r="D20" s="1054"/>
      <c r="E20" s="1054"/>
      <c r="F20" s="1054"/>
      <c r="G20" s="1054"/>
      <c r="H20" s="1054"/>
      <c r="I20" s="1054"/>
      <c r="J20" s="1054"/>
      <c r="K20" s="1054"/>
      <c r="L20" s="1052"/>
      <c r="M20" s="1054"/>
      <c r="N20" s="1054"/>
      <c r="O20" s="1054"/>
      <c r="P20" s="1054"/>
      <c r="Q20" s="1054"/>
      <c r="R20" s="1053"/>
      <c r="S20" s="1052"/>
      <c r="T20" s="1052"/>
      <c r="U20" s="1052"/>
      <c r="V20" s="1052"/>
      <c r="W20" s="1052"/>
      <c r="X20" s="1052"/>
      <c r="Y20" s="1052"/>
      <c r="Z20" s="1052"/>
      <c r="AA20" s="1052"/>
      <c r="AB20" s="1052"/>
      <c r="AC20" s="1052"/>
      <c r="AD20" s="1051"/>
    </row>
    <row r="21" spans="1:33" x14ac:dyDescent="0.25">
      <c r="A21" s="1044"/>
      <c r="B21" s="1056"/>
      <c r="C21" s="1054"/>
      <c r="D21" s="1062" t="s">
        <v>707</v>
      </c>
      <c r="E21" s="1054"/>
      <c r="F21" s="1054"/>
      <c r="G21" s="1054"/>
      <c r="H21" s="1054"/>
      <c r="I21" s="1054"/>
      <c r="J21" s="1054"/>
      <c r="K21" s="1054"/>
      <c r="L21" s="1052"/>
      <c r="M21" s="1054"/>
      <c r="N21" s="1054"/>
      <c r="O21" s="1054"/>
      <c r="P21" s="1054"/>
      <c r="Q21" s="1054"/>
      <c r="R21" s="1053"/>
      <c r="S21" s="1068" t="s">
        <v>680</v>
      </c>
      <c r="T21" s="1052"/>
      <c r="U21" s="1052"/>
      <c r="V21" s="1052"/>
      <c r="W21" s="1052"/>
      <c r="X21" s="1052"/>
      <c r="Y21" s="1052"/>
      <c r="Z21" s="1052"/>
      <c r="AA21" s="1052"/>
      <c r="AB21" s="1052"/>
      <c r="AC21" s="1052"/>
      <c r="AD21" s="1051"/>
    </row>
    <row r="22" spans="1:33" ht="18" x14ac:dyDescent="0.35">
      <c r="A22" s="1044"/>
      <c r="B22" s="1056"/>
      <c r="C22" s="1121" t="s">
        <v>706</v>
      </c>
      <c r="D22" s="1066"/>
      <c r="E22" s="1120" t="s">
        <v>705</v>
      </c>
      <c r="F22" s="1064"/>
      <c r="G22" s="1064"/>
      <c r="H22" s="1064"/>
      <c r="I22" s="1064"/>
      <c r="J22" s="1064"/>
      <c r="K22" s="1064"/>
      <c r="L22" s="1052"/>
      <c r="M22" s="1054"/>
      <c r="N22" s="1054"/>
      <c r="O22" s="1054"/>
      <c r="P22" s="1054"/>
      <c r="Q22" s="1054"/>
      <c r="R22" s="1053"/>
      <c r="S22" s="1063" t="s">
        <v>408</v>
      </c>
      <c r="T22" s="1052"/>
      <c r="U22" s="1052"/>
      <c r="V22" s="1052"/>
      <c r="W22" s="1052"/>
      <c r="X22" s="1052"/>
      <c r="Y22" s="1052"/>
      <c r="Z22" s="1052"/>
      <c r="AA22" s="1052"/>
      <c r="AB22" s="1052"/>
      <c r="AC22" s="1052"/>
      <c r="AD22" s="1051"/>
    </row>
    <row r="23" spans="1:33" ht="15.75" x14ac:dyDescent="0.25">
      <c r="A23" s="1044"/>
      <c r="B23" s="1056"/>
      <c r="C23" s="1054"/>
      <c r="D23" s="1062"/>
      <c r="E23" s="1119" t="s">
        <v>704</v>
      </c>
      <c r="F23" s="1059"/>
      <c r="G23" s="1059"/>
      <c r="H23" s="1059"/>
      <c r="I23" s="1059"/>
      <c r="J23" s="1060" t="s">
        <v>204</v>
      </c>
      <c r="K23" s="1059"/>
      <c r="L23" s="1052"/>
      <c r="M23" s="1054"/>
      <c r="N23" s="1054"/>
      <c r="O23" s="1054"/>
      <c r="P23" s="1054"/>
      <c r="Q23" s="1054"/>
      <c r="R23" s="1053"/>
      <c r="S23" s="1058" t="s">
        <v>676</v>
      </c>
      <c r="T23" s="1052"/>
      <c r="U23" s="1052"/>
      <c r="V23" s="1052"/>
      <c r="W23" s="1052"/>
      <c r="X23" s="1052"/>
      <c r="Y23" s="1052"/>
      <c r="Z23" s="1052"/>
      <c r="AA23" s="1052"/>
      <c r="AB23" s="1052"/>
      <c r="AC23" s="1052"/>
      <c r="AD23" s="1051"/>
    </row>
    <row r="24" spans="1:33" x14ac:dyDescent="0.25">
      <c r="A24" s="1044"/>
      <c r="B24" s="1056"/>
      <c r="C24" s="1054"/>
      <c r="D24" s="1054"/>
      <c r="E24" s="1054"/>
      <c r="F24" s="1054"/>
      <c r="G24" s="1054"/>
      <c r="H24" s="1054"/>
      <c r="I24" s="1054"/>
      <c r="J24" s="1054"/>
      <c r="K24" s="1054"/>
      <c r="L24" s="1052"/>
      <c r="M24" s="1054"/>
      <c r="N24" s="1054"/>
      <c r="O24" s="1054"/>
      <c r="P24" s="1054"/>
      <c r="Q24" s="1054"/>
      <c r="R24" s="1053"/>
      <c r="S24" s="1052"/>
      <c r="T24" s="1052"/>
      <c r="U24" s="1052"/>
      <c r="V24" s="1052"/>
      <c r="W24" s="1052"/>
      <c r="X24" s="1052"/>
      <c r="Y24" s="1052"/>
      <c r="Z24" s="1052"/>
      <c r="AA24" s="1052"/>
      <c r="AB24" s="1052"/>
      <c r="AC24" s="1052"/>
      <c r="AD24" s="1051"/>
    </row>
    <row r="25" spans="1:33" ht="15.75" x14ac:dyDescent="0.25">
      <c r="A25" s="1044"/>
      <c r="B25" s="1056"/>
      <c r="C25" s="1054"/>
      <c r="D25" s="1054" t="s">
        <v>703</v>
      </c>
      <c r="E25" s="1054"/>
      <c r="F25" s="1054"/>
      <c r="G25" s="1054"/>
      <c r="H25" s="1054"/>
      <c r="I25" s="1054"/>
      <c r="J25" s="1054"/>
      <c r="K25" s="1054"/>
      <c r="L25" s="1052"/>
      <c r="M25" s="1054"/>
      <c r="N25" s="1054"/>
      <c r="O25" s="1054"/>
      <c r="P25" s="1054"/>
      <c r="Q25" s="1054"/>
      <c r="R25" s="1053"/>
      <c r="S25" s="1057" t="s">
        <v>675</v>
      </c>
      <c r="T25" s="1052"/>
      <c r="U25" s="1052"/>
      <c r="V25" s="1052"/>
      <c r="W25" s="1052"/>
      <c r="X25" s="1052"/>
      <c r="Y25" s="1052"/>
      <c r="Z25" s="1052"/>
      <c r="AA25" s="1052"/>
      <c r="AB25" s="1052"/>
      <c r="AC25" s="1052"/>
      <c r="AD25" s="1051"/>
    </row>
    <row r="26" spans="1:33" x14ac:dyDescent="0.25">
      <c r="A26" s="1044"/>
      <c r="B26" s="1056"/>
      <c r="C26" s="1054"/>
      <c r="D26" s="1054" t="s">
        <v>702</v>
      </c>
      <c r="E26" s="1054"/>
      <c r="F26" s="1054"/>
      <c r="G26" s="1054"/>
      <c r="H26" s="1054"/>
      <c r="I26" s="1054"/>
      <c r="J26" s="1054"/>
      <c r="K26" s="1054"/>
      <c r="L26" s="1052"/>
      <c r="M26" s="1054"/>
      <c r="N26" s="1054"/>
      <c r="O26" s="1054"/>
      <c r="P26" s="1054"/>
      <c r="Q26" s="1054"/>
      <c r="R26" s="1053"/>
      <c r="S26" s="1052"/>
      <c r="T26" s="1052"/>
      <c r="U26" s="1052"/>
      <c r="V26" s="1052"/>
      <c r="W26" s="1052"/>
      <c r="X26" s="1052"/>
      <c r="Y26" s="1052"/>
      <c r="Z26" s="1052"/>
      <c r="AA26" s="1052"/>
      <c r="AB26" s="1052"/>
      <c r="AC26" s="1052"/>
      <c r="AD26" s="1051"/>
    </row>
    <row r="27" spans="1:33" x14ac:dyDescent="0.25">
      <c r="A27" s="1044"/>
      <c r="B27" s="1056"/>
      <c r="C27" s="1054"/>
      <c r="D27" s="1118" t="s">
        <v>674</v>
      </c>
      <c r="E27" s="1054"/>
      <c r="F27" s="1054"/>
      <c r="G27" s="1054"/>
      <c r="H27" s="1054"/>
      <c r="I27" s="1054"/>
      <c r="J27" s="1054"/>
      <c r="K27" s="1054"/>
      <c r="L27" s="1052"/>
      <c r="M27" s="1054"/>
      <c r="N27" s="1054"/>
      <c r="O27" s="1054"/>
      <c r="P27" s="1054"/>
      <c r="Q27" s="1054"/>
      <c r="R27" s="1053"/>
      <c r="S27" s="1052"/>
      <c r="T27" s="1052"/>
      <c r="U27" s="1052"/>
      <c r="V27" s="1052"/>
      <c r="W27" s="1052"/>
      <c r="X27" s="1052"/>
      <c r="Y27" s="1052"/>
      <c r="Z27" s="1052"/>
      <c r="AA27" s="1052"/>
      <c r="AB27" s="1052"/>
      <c r="AC27" s="1052"/>
      <c r="AD27" s="1051"/>
    </row>
    <row r="28" spans="1:33" ht="15.75" thickBot="1" x14ac:dyDescent="0.3">
      <c r="A28" s="1044"/>
      <c r="B28" s="1050"/>
      <c r="C28" s="1048"/>
      <c r="D28" s="1048"/>
      <c r="E28" s="1048"/>
      <c r="F28" s="1048"/>
      <c r="G28" s="1048"/>
      <c r="H28" s="1048"/>
      <c r="I28" s="1048"/>
      <c r="J28" s="1048"/>
      <c r="K28" s="1048"/>
      <c r="L28" s="1049"/>
      <c r="M28" s="1048"/>
      <c r="N28" s="1048"/>
      <c r="O28" s="1048"/>
      <c r="P28" s="1048"/>
      <c r="Q28" s="1048"/>
      <c r="R28" s="1047"/>
      <c r="S28" s="1046"/>
      <c r="T28" s="1046"/>
      <c r="U28" s="1046"/>
      <c r="V28" s="1046"/>
      <c r="W28" s="1046"/>
      <c r="X28" s="1046"/>
      <c r="Y28" s="1046"/>
      <c r="Z28" s="1046"/>
      <c r="AA28" s="1046"/>
      <c r="AB28" s="1046"/>
      <c r="AC28" s="1046"/>
      <c r="AD28" s="1045"/>
    </row>
    <row r="29" spans="1:33" x14ac:dyDescent="0.25">
      <c r="A29" s="1044"/>
      <c r="B29" s="1043"/>
      <c r="C29" s="1043"/>
      <c r="D29" s="1043"/>
      <c r="E29" s="1043"/>
      <c r="F29" s="1043"/>
      <c r="G29" s="1043"/>
      <c r="H29" s="1043"/>
      <c r="I29" s="1043"/>
      <c r="J29" s="1043"/>
      <c r="K29" s="1043"/>
      <c r="L29" s="1043"/>
      <c r="M29" s="1043"/>
      <c r="N29" s="1043"/>
      <c r="O29" s="1043"/>
      <c r="P29" s="1043"/>
      <c r="Q29" s="1043"/>
    </row>
    <row r="30" spans="1:33" x14ac:dyDescent="0.25">
      <c r="A30" s="1044"/>
      <c r="B30" s="1043"/>
      <c r="C30" s="1043"/>
      <c r="D30" s="1043"/>
      <c r="E30" s="1043"/>
      <c r="F30" s="1043"/>
      <c r="G30" s="1043"/>
      <c r="H30" s="1043"/>
      <c r="I30" s="1043"/>
      <c r="J30" s="1043"/>
      <c r="K30" s="1043"/>
      <c r="L30" s="1043"/>
      <c r="M30" s="1043"/>
      <c r="N30" s="1043"/>
      <c r="O30" s="1043"/>
      <c r="P30" s="1043"/>
      <c r="Q30" s="1043"/>
    </row>
    <row r="31" spans="1:33" ht="15.75" x14ac:dyDescent="0.25">
      <c r="A31" s="1044"/>
      <c r="B31" s="1117" t="s">
        <v>701</v>
      </c>
      <c r="C31" s="1115"/>
      <c r="D31" s="1115"/>
      <c r="E31" s="1115"/>
      <c r="F31" s="1115"/>
      <c r="G31" s="1115"/>
      <c r="H31" s="1115"/>
      <c r="I31" s="1115"/>
      <c r="J31" s="1115"/>
      <c r="K31" s="1115"/>
      <c r="L31" s="1115"/>
      <c r="M31" s="1115"/>
      <c r="N31" s="1115"/>
      <c r="O31" s="1115"/>
      <c r="P31" s="1115"/>
      <c r="Q31" s="1115"/>
      <c r="R31" s="1114"/>
    </row>
    <row r="32" spans="1:33" ht="15.75" x14ac:dyDescent="0.25">
      <c r="A32" s="1044"/>
      <c r="B32" s="1116" t="s">
        <v>700</v>
      </c>
      <c r="C32" s="1115"/>
      <c r="D32" s="1115"/>
      <c r="E32" s="1115"/>
      <c r="F32" s="1115"/>
      <c r="G32" s="1115"/>
      <c r="H32" s="1115"/>
      <c r="I32" s="1115"/>
      <c r="J32" s="1115"/>
      <c r="K32" s="1115"/>
      <c r="L32" s="1115"/>
      <c r="M32" s="1115"/>
      <c r="N32" s="1115"/>
      <c r="O32" s="1115"/>
      <c r="P32" s="1115"/>
      <c r="Q32" s="1115"/>
      <c r="R32" s="1114"/>
    </row>
    <row r="33" spans="1:30" ht="15.75" x14ac:dyDescent="0.25">
      <c r="A33" s="1044"/>
      <c r="B33" s="1111"/>
      <c r="C33" s="1113" t="s">
        <v>678</v>
      </c>
      <c r="D33" s="1112"/>
      <c r="E33" s="1108"/>
      <c r="F33" s="1108"/>
      <c r="G33" s="1112"/>
      <c r="H33" s="1112"/>
      <c r="I33" s="1112"/>
      <c r="J33" s="1112"/>
      <c r="K33" s="1112"/>
      <c r="L33" s="1112"/>
      <c r="M33" s="1108"/>
      <c r="N33" s="1108"/>
      <c r="O33" s="1108"/>
      <c r="P33" s="1108"/>
      <c r="Q33" s="1108"/>
    </row>
    <row r="34" spans="1:30" ht="15.75" x14ac:dyDescent="0.25">
      <c r="A34" s="1044"/>
      <c r="B34" s="1111"/>
      <c r="C34" s="1619" t="s">
        <v>677</v>
      </c>
      <c r="D34" s="1619"/>
      <c r="E34" s="1619"/>
      <c r="F34" s="1619"/>
      <c r="G34" s="1109"/>
      <c r="H34" s="1109"/>
      <c r="I34" s="1109"/>
      <c r="J34" s="1110" t="s">
        <v>204</v>
      </c>
      <c r="K34" s="1109"/>
      <c r="L34" s="1109"/>
      <c r="M34" s="1108"/>
      <c r="N34" s="1108"/>
      <c r="O34" s="1108"/>
      <c r="P34" s="1108"/>
      <c r="Q34" s="1108"/>
    </row>
    <row r="35" spans="1:30" x14ac:dyDescent="0.25">
      <c r="A35" s="1044"/>
      <c r="B35" s="1043"/>
      <c r="C35" s="1043"/>
      <c r="D35" s="1043"/>
      <c r="E35" s="1043"/>
      <c r="F35" s="1043"/>
      <c r="G35" s="1043"/>
      <c r="H35" s="1043"/>
      <c r="I35" s="1043"/>
      <c r="J35" s="1043"/>
      <c r="K35" s="1043"/>
      <c r="L35" s="1043"/>
      <c r="M35" s="1043"/>
      <c r="N35" s="1043"/>
      <c r="O35" s="1043"/>
      <c r="P35" s="1043"/>
      <c r="Q35" s="1043"/>
    </row>
    <row r="36" spans="1:30" ht="15.75" thickBot="1" x14ac:dyDescent="0.3">
      <c r="A36" s="1044"/>
      <c r="B36" s="1043"/>
      <c r="C36" s="1043"/>
      <c r="D36" s="1043"/>
      <c r="E36" s="1043"/>
      <c r="F36" s="1043"/>
      <c r="G36" s="1043"/>
      <c r="H36" s="1043"/>
      <c r="I36" s="1043"/>
      <c r="J36" s="1043"/>
      <c r="K36" s="1043"/>
      <c r="L36" s="1043"/>
      <c r="M36" s="1043"/>
      <c r="N36" s="1043"/>
      <c r="O36" s="1043"/>
      <c r="P36" s="1043"/>
      <c r="Q36" s="1043"/>
    </row>
    <row r="37" spans="1:30" x14ac:dyDescent="0.25">
      <c r="A37" s="1044"/>
      <c r="B37" s="1107"/>
      <c r="C37" s="1105"/>
      <c r="D37" s="1105"/>
      <c r="E37" s="1105"/>
      <c r="F37" s="1105"/>
      <c r="G37" s="1105"/>
      <c r="H37" s="1105"/>
      <c r="I37" s="1105"/>
      <c r="J37" s="1105"/>
      <c r="K37" s="1105"/>
      <c r="L37" s="1106"/>
      <c r="M37" s="1105"/>
      <c r="N37" s="1105"/>
      <c r="O37" s="1105"/>
      <c r="P37" s="1105"/>
      <c r="Q37" s="1105"/>
      <c r="R37" s="1104"/>
      <c r="S37" s="1103"/>
      <c r="T37" s="1103"/>
      <c r="U37" s="1103"/>
      <c r="V37" s="1103"/>
      <c r="W37" s="1103"/>
      <c r="X37" s="1103"/>
      <c r="Y37" s="1103"/>
      <c r="Z37" s="1103"/>
      <c r="AA37" s="1103"/>
      <c r="AB37" s="1103"/>
      <c r="AC37" s="1103"/>
      <c r="AD37" s="1102"/>
    </row>
    <row r="38" spans="1:30" x14ac:dyDescent="0.25">
      <c r="A38" s="1044"/>
      <c r="B38" s="1056"/>
      <c r="C38" s="1101" t="s">
        <v>699</v>
      </c>
      <c r="D38" s="1100"/>
      <c r="E38" s="1099" t="s">
        <v>698</v>
      </c>
      <c r="F38" s="1614" t="s">
        <v>697</v>
      </c>
      <c r="G38" s="1615"/>
      <c r="H38" s="1616"/>
      <c r="I38" s="1614" t="s">
        <v>696</v>
      </c>
      <c r="J38" s="1615"/>
      <c r="K38" s="1616"/>
      <c r="L38" s="1614" t="s">
        <v>695</v>
      </c>
      <c r="M38" s="1615"/>
      <c r="N38" s="1616"/>
      <c r="O38" s="1614" t="s">
        <v>694</v>
      </c>
      <c r="P38" s="1615"/>
      <c r="Q38" s="1616"/>
      <c r="R38" s="1053"/>
      <c r="S38" s="1052"/>
      <c r="T38" s="1052"/>
      <c r="U38" s="1052"/>
      <c r="V38" s="1052"/>
      <c r="W38" s="1052"/>
      <c r="X38" s="1052"/>
      <c r="Y38" s="1052"/>
      <c r="Z38" s="1052"/>
      <c r="AA38" s="1052"/>
      <c r="AB38" s="1052"/>
      <c r="AC38" s="1052"/>
      <c r="AD38" s="1051"/>
    </row>
    <row r="39" spans="1:30" ht="64.5" thickBot="1" x14ac:dyDescent="0.3">
      <c r="A39" s="1044"/>
      <c r="B39" s="1056"/>
      <c r="C39" s="1098" t="s">
        <v>693</v>
      </c>
      <c r="D39" s="1097"/>
      <c r="E39" s="1096"/>
      <c r="F39" s="1094" t="s">
        <v>692</v>
      </c>
      <c r="G39" s="1093" t="s">
        <v>684</v>
      </c>
      <c r="H39" s="1095" t="s">
        <v>527</v>
      </c>
      <c r="I39" s="1094" t="s">
        <v>692</v>
      </c>
      <c r="J39" s="1093" t="s">
        <v>684</v>
      </c>
      <c r="K39" s="1095" t="s">
        <v>527</v>
      </c>
      <c r="L39" s="1094" t="s">
        <v>692</v>
      </c>
      <c r="M39" s="1093" t="s">
        <v>684</v>
      </c>
      <c r="N39" s="1095" t="s">
        <v>527</v>
      </c>
      <c r="O39" s="1094" t="s">
        <v>692</v>
      </c>
      <c r="P39" s="1093" t="s">
        <v>684</v>
      </c>
      <c r="Q39" s="1092" t="s">
        <v>527</v>
      </c>
      <c r="R39" s="1053"/>
      <c r="S39" s="1091"/>
      <c r="T39" s="1052"/>
      <c r="U39" s="1052"/>
      <c r="V39" s="1052"/>
      <c r="W39" s="1052"/>
      <c r="X39" s="1052"/>
      <c r="Y39" s="1052"/>
      <c r="Z39" s="1052"/>
      <c r="AA39" s="1052"/>
      <c r="AB39" s="1052"/>
      <c r="AC39" s="1052"/>
      <c r="AD39" s="1051"/>
    </row>
    <row r="40" spans="1:30" ht="16.5" thickTop="1" thickBot="1" x14ac:dyDescent="0.3">
      <c r="A40" s="1044"/>
      <c r="B40" s="1056"/>
      <c r="C40" s="1090" t="s">
        <v>691</v>
      </c>
      <c r="D40" s="1089" t="s">
        <v>683</v>
      </c>
      <c r="E40" s="1088">
        <v>50</v>
      </c>
      <c r="F40" s="1086" t="s">
        <v>512</v>
      </c>
      <c r="G40" s="1085" t="s">
        <v>513</v>
      </c>
      <c r="H40" s="1087" t="s">
        <v>514</v>
      </c>
      <c r="I40" s="1086" t="s">
        <v>515</v>
      </c>
      <c r="J40" s="1085" t="s">
        <v>516</v>
      </c>
      <c r="K40" s="1087" t="s">
        <v>517</v>
      </c>
      <c r="L40" s="1086" t="s">
        <v>518</v>
      </c>
      <c r="M40" s="1085" t="s">
        <v>690</v>
      </c>
      <c r="N40" s="1087" t="s">
        <v>689</v>
      </c>
      <c r="O40" s="1086" t="s">
        <v>688</v>
      </c>
      <c r="P40" s="1085" t="s">
        <v>687</v>
      </c>
      <c r="Q40" s="1085" t="s">
        <v>686</v>
      </c>
      <c r="R40" s="1053"/>
      <c r="S40" s="1084" t="s">
        <v>685</v>
      </c>
      <c r="T40" s="1052"/>
      <c r="U40" s="1052"/>
      <c r="V40" s="1052"/>
      <c r="W40" s="1052"/>
      <c r="X40" s="1052"/>
      <c r="Y40" s="1052"/>
      <c r="Z40" s="1083" t="s">
        <v>684</v>
      </c>
      <c r="AA40" s="1052"/>
      <c r="AB40" s="1052"/>
      <c r="AC40" s="1052"/>
      <c r="AD40" s="1051"/>
    </row>
    <row r="41" spans="1:30" ht="15.75" thickTop="1" x14ac:dyDescent="0.25">
      <c r="A41" s="1044"/>
      <c r="B41" s="1056"/>
      <c r="C41" s="1081"/>
      <c r="D41" s="1081"/>
      <c r="E41" s="1081"/>
      <c r="F41" s="1081"/>
      <c r="G41" s="1081"/>
      <c r="H41" s="1081"/>
      <c r="I41" s="1082"/>
      <c r="J41" s="1081"/>
      <c r="K41" s="1081"/>
      <c r="L41" s="1082"/>
      <c r="M41" s="1081"/>
      <c r="N41" s="1081"/>
      <c r="O41" s="1082"/>
      <c r="P41" s="1081"/>
      <c r="Q41" s="1081"/>
      <c r="R41" s="1071"/>
      <c r="S41" s="1079" t="s">
        <v>26</v>
      </c>
      <c r="T41" s="1079" t="s">
        <v>25</v>
      </c>
      <c r="U41" s="1079" t="s">
        <v>24</v>
      </c>
      <c r="V41" s="1079" t="s">
        <v>23</v>
      </c>
      <c r="W41" s="1080" t="s">
        <v>683</v>
      </c>
      <c r="X41" s="1080" t="s">
        <v>682</v>
      </c>
      <c r="Y41" s="1052"/>
      <c r="Z41" s="1079" t="s">
        <v>26</v>
      </c>
      <c r="AA41" s="1079" t="s">
        <v>25</v>
      </c>
      <c r="AB41" s="1079" t="s">
        <v>24</v>
      </c>
      <c r="AC41" s="1079" t="s">
        <v>23</v>
      </c>
      <c r="AD41" s="1051"/>
    </row>
    <row r="42" spans="1:30" x14ac:dyDescent="0.25">
      <c r="A42" s="1044"/>
      <c r="B42" s="1056"/>
      <c r="C42" s="1078">
        <f>X42</f>
        <v>5.5350000000000001</v>
      </c>
      <c r="D42" s="1077">
        <f>W42</f>
        <v>2.0499999999999998</v>
      </c>
      <c r="E42" s="1076">
        <f>E40</f>
        <v>50</v>
      </c>
      <c r="F42" s="1074">
        <v>5.5350000000000001</v>
      </c>
      <c r="G42" s="1073">
        <f>(F42*E42)/C42</f>
        <v>50</v>
      </c>
      <c r="H42" s="1075">
        <f>RANK(G42,Z42:AC42)</f>
        <v>1</v>
      </c>
      <c r="I42" s="1074">
        <v>4.55</v>
      </c>
      <c r="J42" s="1073">
        <f>(I42*E42)/C42</f>
        <v>41.10207768744354</v>
      </c>
      <c r="K42" s="1075">
        <f>RANK(J42,Z42:AC42)</f>
        <v>2</v>
      </c>
      <c r="L42" s="1074">
        <v>2.0499999999999998</v>
      </c>
      <c r="M42" s="1073">
        <f>(L42*E42)/C42</f>
        <v>18.518518518518515</v>
      </c>
      <c r="N42" s="1075">
        <f>RANK(M42,Z42:AC42)</f>
        <v>4</v>
      </c>
      <c r="O42" s="1074">
        <v>3.59</v>
      </c>
      <c r="P42" s="1073">
        <f>(O42*E42)/C42</f>
        <v>32.429990966576334</v>
      </c>
      <c r="Q42" s="1072">
        <f>RANK(P42,Z42:AC42)</f>
        <v>3</v>
      </c>
      <c r="R42" s="1071"/>
      <c r="S42" s="1069">
        <f>F42</f>
        <v>5.5350000000000001</v>
      </c>
      <c r="T42" s="1069">
        <f>I42</f>
        <v>4.55</v>
      </c>
      <c r="U42" s="1069">
        <f>L42</f>
        <v>2.0499999999999998</v>
      </c>
      <c r="V42" s="1069">
        <f>O42</f>
        <v>3.59</v>
      </c>
      <c r="W42" s="1070">
        <f>SMALL(S42:V42,COUNTIF(S42:V42,"&lt;="&amp;0)+1)</f>
        <v>2.0499999999999998</v>
      </c>
      <c r="X42" s="1070">
        <f>LARGE(S42:V42,COUNTIF(S42:V42,"&lt;="&amp;0)+1)</f>
        <v>5.5350000000000001</v>
      </c>
      <c r="Y42" s="1052"/>
      <c r="Z42" s="1069">
        <f>G42</f>
        <v>50</v>
      </c>
      <c r="AA42" s="1069">
        <f>J42</f>
        <v>41.10207768744354</v>
      </c>
      <c r="AB42" s="1069">
        <f>M42</f>
        <v>18.518518518518515</v>
      </c>
      <c r="AC42" s="1069">
        <f>P42</f>
        <v>32.429990966576334</v>
      </c>
      <c r="AD42" s="1051"/>
    </row>
    <row r="43" spans="1:30" x14ac:dyDescent="0.25">
      <c r="A43" s="1044"/>
      <c r="B43" s="1056"/>
      <c r="C43" s="1078">
        <f>X43</f>
        <v>3.72</v>
      </c>
      <c r="D43" s="1077">
        <f>W43</f>
        <v>2.5</v>
      </c>
      <c r="E43" s="1076">
        <f>E40</f>
        <v>50</v>
      </c>
      <c r="F43" s="1074">
        <v>3.1462500000000002</v>
      </c>
      <c r="G43" s="1073">
        <f>(F43*E43)/C43</f>
        <v>42.288306451612904</v>
      </c>
      <c r="H43" s="1075">
        <f>RANK(G43,Z43:AC43)</f>
        <v>2</v>
      </c>
      <c r="I43" s="1074">
        <v>2.5499999999999998</v>
      </c>
      <c r="J43" s="1073">
        <f>(I43*E43)/C43</f>
        <v>34.274193548387089</v>
      </c>
      <c r="K43" s="1075">
        <f>RANK(J43,Z43:AC43)</f>
        <v>3</v>
      </c>
      <c r="L43" s="1074">
        <v>2.5</v>
      </c>
      <c r="M43" s="1073">
        <f>(L43*E43)/C43</f>
        <v>33.602150537634408</v>
      </c>
      <c r="N43" s="1075">
        <f>RANK(M43,Z43:AC43)</f>
        <v>4</v>
      </c>
      <c r="O43" s="1074">
        <v>3.72</v>
      </c>
      <c r="P43" s="1073">
        <f>(O43*E43)/C43</f>
        <v>50</v>
      </c>
      <c r="Q43" s="1072">
        <f>RANK(P43,Z43:AC43)</f>
        <v>1</v>
      </c>
      <c r="R43" s="1071"/>
      <c r="S43" s="1069">
        <f>F43</f>
        <v>3.1462500000000002</v>
      </c>
      <c r="T43" s="1069">
        <f>I43</f>
        <v>2.5499999999999998</v>
      </c>
      <c r="U43" s="1069">
        <f>L43</f>
        <v>2.5</v>
      </c>
      <c r="V43" s="1069">
        <f>O43</f>
        <v>3.72</v>
      </c>
      <c r="W43" s="1070">
        <f>SMALL(S43:V43,COUNTIF(S43:V43,"&lt;="&amp;0)+1)</f>
        <v>2.5</v>
      </c>
      <c r="X43" s="1070">
        <f>LARGE(S43:V43,COUNTIF(S43:V43,"&lt;="&amp;0)+1)</f>
        <v>3.72</v>
      </c>
      <c r="Y43" s="1052"/>
      <c r="Z43" s="1069">
        <f>G43</f>
        <v>42.288306451612904</v>
      </c>
      <c r="AA43" s="1069">
        <f>J43</f>
        <v>34.274193548387089</v>
      </c>
      <c r="AB43" s="1069">
        <f>M43</f>
        <v>33.602150537634408</v>
      </c>
      <c r="AC43" s="1069">
        <f>P43</f>
        <v>50</v>
      </c>
      <c r="AD43" s="1051"/>
    </row>
    <row r="44" spans="1:30" x14ac:dyDescent="0.25">
      <c r="A44" s="1044"/>
      <c r="B44" s="1056"/>
      <c r="C44" s="1078">
        <f>X44</f>
        <v>3.68</v>
      </c>
      <c r="D44" s="1077">
        <f>W44</f>
        <v>2.4362499999999998</v>
      </c>
      <c r="E44" s="1076">
        <f>E40</f>
        <v>50</v>
      </c>
      <c r="F44" s="1074">
        <v>2.4362499999999998</v>
      </c>
      <c r="G44" s="1073">
        <f>(F44*E44)/C44</f>
        <v>33.101222826086953</v>
      </c>
      <c r="H44" s="1075">
        <f>RANK(G44,Z44:AC44)</f>
        <v>4</v>
      </c>
      <c r="I44" s="1074">
        <v>2.4900000000000002</v>
      </c>
      <c r="J44" s="1073">
        <f>(I44*E44)/C44</f>
        <v>33.831521739130437</v>
      </c>
      <c r="K44" s="1075">
        <f>RANK(J44,Z44:AC44)</f>
        <v>3</v>
      </c>
      <c r="L44" s="1074">
        <v>3.11</v>
      </c>
      <c r="M44" s="1073">
        <f>(L44*E44)/C44</f>
        <v>42.255434782608695</v>
      </c>
      <c r="N44" s="1075">
        <f>RANK(M44,Z44:AC44)</f>
        <v>2</v>
      </c>
      <c r="O44" s="1074">
        <v>3.68</v>
      </c>
      <c r="P44" s="1073">
        <f>(O44*E44)/C44</f>
        <v>50</v>
      </c>
      <c r="Q44" s="1072">
        <f>RANK(P44,Z44:AC44)</f>
        <v>1</v>
      </c>
      <c r="R44" s="1071"/>
      <c r="S44" s="1069">
        <f>F44</f>
        <v>2.4362499999999998</v>
      </c>
      <c r="T44" s="1069">
        <f>I44</f>
        <v>2.4900000000000002</v>
      </c>
      <c r="U44" s="1069">
        <f>L44</f>
        <v>3.11</v>
      </c>
      <c r="V44" s="1069">
        <f>O44</f>
        <v>3.68</v>
      </c>
      <c r="W44" s="1070">
        <f>SMALL(S44:V44,COUNTIF(S44:V44,"&lt;="&amp;0)+1)</f>
        <v>2.4362499999999998</v>
      </c>
      <c r="X44" s="1070">
        <f>LARGE(S44:V44,COUNTIF(S44:V44,"&lt;="&amp;0)+1)</f>
        <v>3.68</v>
      </c>
      <c r="Y44" s="1052"/>
      <c r="Z44" s="1069">
        <f>G44</f>
        <v>33.101222826086953</v>
      </c>
      <c r="AA44" s="1069">
        <f>J44</f>
        <v>33.831521739130437</v>
      </c>
      <c r="AB44" s="1069">
        <f>M44</f>
        <v>42.255434782608695</v>
      </c>
      <c r="AC44" s="1069">
        <f>P44</f>
        <v>50</v>
      </c>
      <c r="AD44" s="1051"/>
    </row>
    <row r="45" spans="1:30" x14ac:dyDescent="0.25">
      <c r="A45" s="1044"/>
      <c r="B45" s="1056"/>
      <c r="C45" s="1054"/>
      <c r="D45" s="1054"/>
      <c r="E45" s="1054"/>
      <c r="F45" s="1054"/>
      <c r="G45" s="1054"/>
      <c r="H45" s="1054"/>
      <c r="I45" s="1054"/>
      <c r="J45" s="1054"/>
      <c r="K45" s="1054"/>
      <c r="L45" s="1052"/>
      <c r="M45" s="1054"/>
      <c r="N45" s="1054"/>
      <c r="O45" s="1054"/>
      <c r="P45" s="1054"/>
      <c r="Q45" s="1054"/>
      <c r="R45" s="1053"/>
      <c r="S45" s="1052"/>
      <c r="T45" s="1052"/>
      <c r="U45" s="1052"/>
      <c r="V45" s="1052"/>
      <c r="W45" s="1052"/>
      <c r="X45" s="1052"/>
      <c r="Y45" s="1052"/>
      <c r="Z45" s="1052"/>
      <c r="AA45" s="1052"/>
      <c r="AB45" s="1052"/>
      <c r="AC45" s="1052"/>
      <c r="AD45" s="1051"/>
    </row>
    <row r="46" spans="1:30" x14ac:dyDescent="0.25">
      <c r="A46" s="1044"/>
      <c r="B46" s="1056"/>
      <c r="C46" s="1062" t="s">
        <v>681</v>
      </c>
      <c r="D46" s="1062"/>
      <c r="E46" s="1054"/>
      <c r="F46" s="1054"/>
      <c r="G46" s="1054"/>
      <c r="H46" s="1054"/>
      <c r="I46" s="1054"/>
      <c r="J46" s="1054"/>
      <c r="K46" s="1054"/>
      <c r="L46" s="1052"/>
      <c r="M46" s="1054"/>
      <c r="N46" s="1054"/>
      <c r="O46" s="1054"/>
      <c r="P46" s="1054"/>
      <c r="Q46" s="1054"/>
      <c r="R46" s="1053"/>
      <c r="S46" s="1068" t="s">
        <v>680</v>
      </c>
      <c r="T46" s="1052"/>
      <c r="U46" s="1052"/>
      <c r="V46" s="1052"/>
      <c r="W46" s="1052"/>
      <c r="X46" s="1052"/>
      <c r="Y46" s="1052"/>
      <c r="Z46" s="1052"/>
      <c r="AA46" s="1052"/>
      <c r="AB46" s="1052"/>
      <c r="AC46" s="1052"/>
      <c r="AD46" s="1051"/>
    </row>
    <row r="47" spans="1:30" ht="18" x14ac:dyDescent="0.35">
      <c r="A47" s="1044"/>
      <c r="B47" s="1056"/>
      <c r="C47" s="1067" t="s">
        <v>679</v>
      </c>
      <c r="D47" s="1066"/>
      <c r="E47" s="1065" t="s">
        <v>678</v>
      </c>
      <c r="F47" s="1064"/>
      <c r="G47" s="1064"/>
      <c r="H47" s="1064"/>
      <c r="I47" s="1064"/>
      <c r="J47" s="1064"/>
      <c r="K47" s="1064"/>
      <c r="L47" s="1052"/>
      <c r="M47" s="1054"/>
      <c r="N47" s="1054"/>
      <c r="O47" s="1054"/>
      <c r="P47" s="1054"/>
      <c r="Q47" s="1054"/>
      <c r="R47" s="1053"/>
      <c r="S47" s="1063" t="s">
        <v>408</v>
      </c>
      <c r="T47" s="1052"/>
      <c r="U47" s="1052"/>
      <c r="V47" s="1052"/>
      <c r="W47" s="1052"/>
      <c r="X47" s="1052"/>
      <c r="Y47" s="1052"/>
      <c r="Z47" s="1052"/>
      <c r="AA47" s="1052"/>
      <c r="AB47" s="1052"/>
      <c r="AC47" s="1052"/>
      <c r="AD47" s="1051"/>
    </row>
    <row r="48" spans="1:30" ht="15.75" x14ac:dyDescent="0.25">
      <c r="A48" s="1044"/>
      <c r="B48" s="1056"/>
      <c r="C48" s="1054"/>
      <c r="D48" s="1062"/>
      <c r="E48" s="1061" t="s">
        <v>677</v>
      </c>
      <c r="F48" s="1059"/>
      <c r="G48" s="1059"/>
      <c r="H48" s="1059" t="s">
        <v>204</v>
      </c>
      <c r="I48" s="1059"/>
      <c r="J48" s="1060" t="s">
        <v>204</v>
      </c>
      <c r="K48" s="1059"/>
      <c r="L48" s="1052"/>
      <c r="M48" s="1054"/>
      <c r="N48" s="1054"/>
      <c r="O48" s="1054"/>
      <c r="P48" s="1054"/>
      <c r="Q48" s="1054"/>
      <c r="R48" s="1053"/>
      <c r="S48" s="1058" t="s">
        <v>676</v>
      </c>
      <c r="T48" s="1052"/>
      <c r="U48" s="1052"/>
      <c r="V48" s="1052"/>
      <c r="W48" s="1052"/>
      <c r="X48" s="1052"/>
      <c r="Y48" s="1052"/>
      <c r="Z48" s="1052"/>
      <c r="AA48" s="1052"/>
      <c r="AB48" s="1052"/>
      <c r="AC48" s="1052"/>
      <c r="AD48" s="1051"/>
    </row>
    <row r="49" spans="1:30" x14ac:dyDescent="0.25">
      <c r="A49" s="1044"/>
      <c r="B49" s="1056"/>
      <c r="C49" s="1054"/>
      <c r="D49" s="1054"/>
      <c r="E49" s="1054"/>
      <c r="F49" s="1054"/>
      <c r="G49" s="1054"/>
      <c r="H49" s="1054"/>
      <c r="I49" s="1054"/>
      <c r="J49" s="1054"/>
      <c r="K49" s="1054"/>
      <c r="L49" s="1052"/>
      <c r="M49" s="1054"/>
      <c r="N49" s="1054"/>
      <c r="O49" s="1054"/>
      <c r="P49" s="1054"/>
      <c r="Q49" s="1054"/>
      <c r="R49" s="1053"/>
      <c r="S49" s="1052"/>
      <c r="T49" s="1052"/>
      <c r="U49" s="1052"/>
      <c r="V49" s="1052"/>
      <c r="W49" s="1052"/>
      <c r="X49" s="1052"/>
      <c r="Y49" s="1052"/>
      <c r="Z49" s="1052"/>
      <c r="AA49" s="1052"/>
      <c r="AB49" s="1052"/>
      <c r="AC49" s="1052"/>
      <c r="AD49" s="1051"/>
    </row>
    <row r="50" spans="1:30" ht="15.75" x14ac:dyDescent="0.25">
      <c r="A50" s="1044"/>
      <c r="B50" s="1056"/>
      <c r="C50" s="1054"/>
      <c r="D50" s="1054"/>
      <c r="E50" s="1054"/>
      <c r="F50" s="1054"/>
      <c r="G50" s="1054"/>
      <c r="H50" s="1054"/>
      <c r="I50" s="1054"/>
      <c r="J50" s="1054"/>
      <c r="K50" s="1054"/>
      <c r="L50" s="1052"/>
      <c r="M50" s="1054"/>
      <c r="N50" s="1054"/>
      <c r="O50" s="1054"/>
      <c r="P50" s="1054"/>
      <c r="Q50" s="1054"/>
      <c r="R50" s="1053"/>
      <c r="S50" s="1057" t="s">
        <v>675</v>
      </c>
      <c r="T50" s="1052"/>
      <c r="U50" s="1052"/>
      <c r="V50" s="1052"/>
      <c r="W50" s="1052"/>
      <c r="X50" s="1052"/>
      <c r="Y50" s="1052"/>
      <c r="Z50" s="1052"/>
      <c r="AA50" s="1052"/>
      <c r="AB50" s="1052"/>
      <c r="AC50" s="1052"/>
      <c r="AD50" s="1051"/>
    </row>
    <row r="51" spans="1:30" x14ac:dyDescent="0.25">
      <c r="A51" s="1044"/>
      <c r="B51" s="1056"/>
      <c r="C51" s="1054"/>
      <c r="D51" s="1054"/>
      <c r="E51" s="1054"/>
      <c r="F51" s="1054"/>
      <c r="G51" s="1054"/>
      <c r="H51" s="1054"/>
      <c r="I51" s="1054"/>
      <c r="J51" s="1054"/>
      <c r="K51" s="1054"/>
      <c r="L51" s="1052"/>
      <c r="M51" s="1054"/>
      <c r="N51" s="1054"/>
      <c r="O51" s="1054"/>
      <c r="P51" s="1054"/>
      <c r="Q51" s="1054"/>
      <c r="R51" s="1053"/>
      <c r="S51" s="1052"/>
      <c r="T51" s="1052"/>
      <c r="U51" s="1052"/>
      <c r="V51" s="1052"/>
      <c r="W51" s="1052"/>
      <c r="X51" s="1052"/>
      <c r="Y51" s="1052"/>
      <c r="Z51" s="1052"/>
      <c r="AA51" s="1052"/>
      <c r="AB51" s="1052"/>
      <c r="AC51" s="1052"/>
      <c r="AD51" s="1051"/>
    </row>
    <row r="52" spans="1:30" x14ac:dyDescent="0.25">
      <c r="A52" s="1044"/>
      <c r="B52" s="1056"/>
      <c r="C52" s="1054"/>
      <c r="D52" s="1055" t="s">
        <v>674</v>
      </c>
      <c r="E52" s="1054"/>
      <c r="F52" s="1054"/>
      <c r="G52" s="1054"/>
      <c r="H52" s="1054"/>
      <c r="I52" s="1054"/>
      <c r="J52" s="1054"/>
      <c r="K52" s="1054"/>
      <c r="L52" s="1052"/>
      <c r="M52" s="1054"/>
      <c r="N52" s="1054"/>
      <c r="O52" s="1054"/>
      <c r="P52" s="1054"/>
      <c r="Q52" s="1054"/>
      <c r="R52" s="1053"/>
      <c r="S52" s="1052"/>
      <c r="T52" s="1052"/>
      <c r="U52" s="1052"/>
      <c r="V52" s="1052"/>
      <c r="W52" s="1052"/>
      <c r="X52" s="1052"/>
      <c r="Y52" s="1052"/>
      <c r="Z52" s="1052"/>
      <c r="AA52" s="1052"/>
      <c r="AB52" s="1052"/>
      <c r="AC52" s="1052"/>
      <c r="AD52" s="1051"/>
    </row>
    <row r="53" spans="1:30" ht="15.75" thickBot="1" x14ac:dyDescent="0.3">
      <c r="A53" s="1044"/>
      <c r="B53" s="1050"/>
      <c r="C53" s="1048"/>
      <c r="D53" s="1048"/>
      <c r="E53" s="1048"/>
      <c r="F53" s="1048"/>
      <c r="G53" s="1048"/>
      <c r="H53" s="1048"/>
      <c r="I53" s="1048"/>
      <c r="J53" s="1048"/>
      <c r="K53" s="1048"/>
      <c r="L53" s="1049"/>
      <c r="M53" s="1048"/>
      <c r="N53" s="1048"/>
      <c r="O53" s="1048"/>
      <c r="P53" s="1048"/>
      <c r="Q53" s="1048"/>
      <c r="R53" s="1047"/>
      <c r="S53" s="1046"/>
      <c r="T53" s="1046"/>
      <c r="U53" s="1046"/>
      <c r="V53" s="1046"/>
      <c r="W53" s="1046"/>
      <c r="X53" s="1046"/>
      <c r="Y53" s="1046"/>
      <c r="Z53" s="1046"/>
      <c r="AA53" s="1046"/>
      <c r="AB53" s="1046"/>
      <c r="AC53" s="1046"/>
      <c r="AD53" s="1045"/>
    </row>
    <row r="54" spans="1:30" x14ac:dyDescent="0.25">
      <c r="A54" s="1044" t="e">
        <f>-formules</f>
        <v>#NAME?</v>
      </c>
      <c r="B54" s="1043"/>
      <c r="C54" s="1043"/>
      <c r="D54" s="1043"/>
      <c r="E54" s="1043"/>
      <c r="F54" s="1043"/>
      <c r="G54" s="1043"/>
      <c r="H54" s="1043"/>
      <c r="I54" s="1043"/>
      <c r="J54" s="1043"/>
      <c r="K54" s="1043"/>
      <c r="L54" s="1043"/>
      <c r="M54" s="1043"/>
      <c r="N54" s="1043"/>
      <c r="O54" s="1043"/>
      <c r="P54" s="1043"/>
      <c r="Q54" s="1043"/>
    </row>
  </sheetData>
  <mergeCells count="11">
    <mergeCell ref="O13:Q13"/>
    <mergeCell ref="I2:Q2"/>
    <mergeCell ref="F38:H38"/>
    <mergeCell ref="I38:K38"/>
    <mergeCell ref="L38:N38"/>
    <mergeCell ref="O38:Q38"/>
    <mergeCell ref="C34:F34"/>
    <mergeCell ref="C9:E9"/>
    <mergeCell ref="F13:H13"/>
    <mergeCell ref="I13:K13"/>
    <mergeCell ref="L13:N13"/>
  </mergeCells>
  <conditionalFormatting sqref="D17:D19">
    <cfRule type="cellIs" dxfId="27" priority="6" stopIfTrue="1" operator="equal">
      <formula>FW17</formula>
    </cfRule>
  </conditionalFormatting>
  <conditionalFormatting sqref="C17:C19">
    <cfRule type="cellIs" dxfId="26" priority="7" stopIfTrue="1" operator="equal">
      <formula>0</formula>
    </cfRule>
  </conditionalFormatting>
  <conditionalFormatting sqref="H17:H19 K17:K19 N17:N19 Q17:Q19">
    <cfRule type="cellIs" dxfId="25" priority="8" stopIfTrue="1" operator="equal">
      <formula>1</formula>
    </cfRule>
    <cfRule type="cellIs" dxfId="24" priority="9" stopIfTrue="1" operator="equal">
      <formula>2</formula>
    </cfRule>
    <cfRule type="cellIs" dxfId="23" priority="10" stopIfTrue="1" operator="equal">
      <formula>3</formula>
    </cfRule>
  </conditionalFormatting>
  <conditionalFormatting sqref="D42:D44">
    <cfRule type="cellIs" dxfId="22" priority="1" stopIfTrue="1" operator="equal">
      <formula>FW42</formula>
    </cfRule>
  </conditionalFormatting>
  <conditionalFormatting sqref="C42:C44">
    <cfRule type="cellIs" dxfId="21" priority="2" stopIfTrue="1" operator="equal">
      <formula>0</formula>
    </cfRule>
  </conditionalFormatting>
  <conditionalFormatting sqref="H42:H44 K42:K44 N42:N44 Q42:Q44">
    <cfRule type="cellIs" dxfId="20" priority="3" stopIfTrue="1" operator="equal">
      <formula>1</formula>
    </cfRule>
    <cfRule type="cellIs" dxfId="19" priority="4" stopIfTrue="1" operator="equal">
      <formula>2</formula>
    </cfRule>
    <cfRule type="cellIs" dxfId="18" priority="5" stopIfTrue="1" operator="equal">
      <formula>3</formula>
    </cfRule>
  </conditionalFormatting>
  <hyperlinks>
    <hyperlink ref="S25" r:id="rId1" xr:uid="{00000000-0004-0000-0900-000000000000}"/>
    <hyperlink ref="S50" r:id="rId2" xr:uid="{00000000-0004-0000-0900-000001000000}"/>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5EF59-35FA-4193-BC15-9BE47235E706}">
  <dimension ref="A2:V108"/>
  <sheetViews>
    <sheetView tabSelected="1" zoomScaleNormal="100" workbookViewId="0">
      <selection activeCell="A2" sqref="A2:C2"/>
    </sheetView>
  </sheetViews>
  <sheetFormatPr baseColWidth="10" defaultRowHeight="15" x14ac:dyDescent="0.25"/>
  <cols>
    <col min="1" max="1" width="4.85546875" style="1749" customWidth="1"/>
    <col min="2" max="2" width="6.85546875" style="1749" customWidth="1"/>
    <col min="3" max="3" width="28.85546875" style="1749" customWidth="1"/>
    <col min="4" max="4" width="11.85546875" style="1749" bestFit="1" customWidth="1"/>
    <col min="5" max="5" width="14.7109375" style="1749" customWidth="1"/>
    <col min="6" max="7" width="11.5703125" style="1749" bestFit="1" customWidth="1"/>
    <col min="8" max="10" width="11.5703125" style="1749" customWidth="1"/>
    <col min="11" max="11" width="11" style="1749" customWidth="1"/>
    <col min="12" max="12" width="12.28515625" style="1749" customWidth="1"/>
    <col min="13" max="16384" width="11.42578125" style="1749"/>
  </cols>
  <sheetData>
    <row r="2" spans="1:22" ht="20.25" x14ac:dyDescent="0.25">
      <c r="A2" s="1756"/>
      <c r="B2" s="1906" t="str" cm="1">
        <f t="array" aca="1" ref="B2" ca="1">LEFT(CELL("filename",B2),SEARCH("]",CELL("filename",B2)))</f>
        <v>E:\UPRT a faire\appels.offres\[Copie de tao-2-marches-publics-ponderation-prix.xlsx]</v>
      </c>
      <c r="C2" s="1756"/>
      <c r="D2" s="1756"/>
      <c r="E2" s="1756"/>
      <c r="F2" s="1756"/>
      <c r="G2" s="1756"/>
      <c r="H2" s="1756"/>
      <c r="I2" s="1756"/>
      <c r="J2" s="1756"/>
      <c r="K2" s="1756"/>
      <c r="L2" s="1756"/>
      <c r="M2" s="1756"/>
      <c r="N2" s="1756"/>
      <c r="O2" s="1756"/>
      <c r="P2" s="1756"/>
      <c r="Q2" s="1756"/>
      <c r="R2" s="1756"/>
      <c r="S2" s="1756"/>
      <c r="T2" s="1756"/>
      <c r="U2" s="1756"/>
      <c r="V2" s="1756"/>
    </row>
    <row r="3" spans="1:22" ht="23.25" x14ac:dyDescent="0.25">
      <c r="A3" s="1756"/>
      <c r="B3" s="1862" t="s">
        <v>926</v>
      </c>
      <c r="C3" s="1756"/>
      <c r="D3" s="1756"/>
      <c r="E3" s="1756"/>
      <c r="F3" s="1756"/>
      <c r="G3" s="1756"/>
      <c r="H3" s="1756"/>
      <c r="I3" s="1756"/>
      <c r="J3" s="1756"/>
      <c r="K3" s="1756"/>
      <c r="L3" s="1756"/>
      <c r="M3" s="1756"/>
      <c r="N3" s="1756"/>
      <c r="O3" s="1756"/>
      <c r="P3" s="1756"/>
      <c r="Q3" s="1756"/>
      <c r="R3" s="1756"/>
      <c r="S3" s="1756"/>
      <c r="T3" s="1756"/>
      <c r="U3" s="1756"/>
      <c r="V3" s="1756"/>
    </row>
    <row r="4" spans="1:22" ht="23.25" x14ac:dyDescent="0.25">
      <c r="A4" s="1756"/>
      <c r="B4" s="1862" t="s">
        <v>927</v>
      </c>
      <c r="C4" s="1756"/>
      <c r="D4" s="1756"/>
      <c r="E4" s="1756"/>
      <c r="F4" s="1756"/>
      <c r="G4" s="1756"/>
      <c r="H4" s="1756"/>
      <c r="I4" s="1756"/>
      <c r="J4" s="1756"/>
      <c r="K4" s="1756"/>
      <c r="L4" s="1756"/>
      <c r="M4" s="1756"/>
      <c r="N4" s="1756"/>
      <c r="O4" s="1756"/>
      <c r="P4" s="1756"/>
      <c r="Q4" s="1756"/>
      <c r="R4" s="1756"/>
      <c r="S4" s="1756"/>
      <c r="T4" s="1756"/>
      <c r="U4" s="1756"/>
      <c r="V4" s="1756"/>
    </row>
    <row r="5" spans="1:22" x14ac:dyDescent="0.25">
      <c r="A5" s="1756"/>
      <c r="B5" s="1756"/>
      <c r="C5" s="1756"/>
      <c r="D5" s="1756"/>
      <c r="E5" s="1756"/>
      <c r="F5" s="1756"/>
      <c r="G5" s="1756"/>
      <c r="H5" s="1756"/>
      <c r="I5" s="1756"/>
      <c r="J5" s="1756"/>
      <c r="K5" s="1756"/>
      <c r="L5" s="1756"/>
      <c r="M5" s="1756"/>
      <c r="N5" s="1756"/>
      <c r="O5" s="1756"/>
      <c r="P5" s="1756"/>
      <c r="Q5" s="1756"/>
      <c r="R5" s="1756"/>
      <c r="S5" s="1756"/>
      <c r="T5" s="1756"/>
      <c r="U5" s="1756"/>
      <c r="V5" s="1756"/>
    </row>
    <row r="6" spans="1:22" ht="23.25" x14ac:dyDescent="0.25">
      <c r="A6" s="1756"/>
      <c r="B6" s="1863" t="s">
        <v>713</v>
      </c>
      <c r="C6" s="1756"/>
      <c r="D6" s="1756"/>
      <c r="E6" s="1756"/>
      <c r="F6" s="1756"/>
      <c r="G6" s="1756"/>
      <c r="H6" s="1756"/>
      <c r="I6" s="1756"/>
      <c r="J6" s="1756"/>
      <c r="K6" s="1756"/>
      <c r="L6" s="1756"/>
      <c r="M6" s="1756"/>
      <c r="N6" s="1756"/>
      <c r="O6" s="1756"/>
      <c r="P6" s="1756"/>
      <c r="Q6" s="1756"/>
    </row>
    <row r="7" spans="1:22" x14ac:dyDescent="0.25">
      <c r="A7" s="1864"/>
      <c r="B7" s="1756"/>
      <c r="C7" s="1756"/>
      <c r="D7" s="1756"/>
      <c r="E7" s="1756"/>
      <c r="F7" s="1756"/>
      <c r="G7" s="1756"/>
      <c r="H7" s="1756"/>
      <c r="I7" s="1756"/>
      <c r="J7" s="1756"/>
      <c r="K7" s="1756"/>
      <c r="L7" s="1756"/>
      <c r="M7" s="1756"/>
      <c r="N7" s="1756"/>
      <c r="O7" s="1756"/>
      <c r="P7" s="1756"/>
      <c r="Q7" s="1756"/>
    </row>
    <row r="8" spans="1:22" x14ac:dyDescent="0.25">
      <c r="A8" s="1864"/>
      <c r="B8" s="1133" t="s">
        <v>707</v>
      </c>
      <c r="C8" s="1756"/>
      <c r="D8" s="1756"/>
      <c r="E8" s="1756"/>
      <c r="F8" s="1756"/>
      <c r="G8" s="1756"/>
      <c r="H8" s="1756"/>
      <c r="I8" s="1756"/>
      <c r="J8" s="1756"/>
      <c r="K8" s="1756"/>
      <c r="L8" s="1756"/>
      <c r="M8" s="1756"/>
      <c r="N8" s="1756"/>
      <c r="O8" s="1756"/>
      <c r="P8" s="1756"/>
      <c r="Q8" s="1756"/>
    </row>
    <row r="9" spans="1:22" ht="15.75" x14ac:dyDescent="0.25">
      <c r="A9" s="1864"/>
      <c r="B9" s="1111"/>
      <c r="C9" s="1865" t="s">
        <v>705</v>
      </c>
      <c r="D9" s="1112"/>
      <c r="E9" s="1756"/>
      <c r="F9" s="1756"/>
      <c r="G9" s="1112"/>
      <c r="H9" s="1112"/>
      <c r="I9" s="1112"/>
      <c r="J9" s="1112"/>
      <c r="K9" s="1112"/>
      <c r="L9" s="1756"/>
      <c r="M9" s="1756"/>
      <c r="N9" s="1756"/>
      <c r="O9" s="1756"/>
      <c r="P9" s="1756"/>
      <c r="Q9" s="1756"/>
    </row>
    <row r="10" spans="1:22" ht="15.75" x14ac:dyDescent="0.25">
      <c r="A10" s="1864"/>
      <c r="B10" s="1111"/>
      <c r="C10" s="1866" t="s">
        <v>704</v>
      </c>
      <c r="D10" s="1866"/>
      <c r="E10" s="1866"/>
      <c r="F10" s="1756"/>
      <c r="G10" s="1109"/>
      <c r="H10" s="1109"/>
      <c r="I10" s="1109"/>
      <c r="J10" s="1110" t="s">
        <v>204</v>
      </c>
      <c r="K10" s="1109"/>
      <c r="L10" s="1756"/>
      <c r="M10" s="1756"/>
      <c r="N10" s="1756"/>
      <c r="O10" s="1756"/>
      <c r="P10" s="1756"/>
      <c r="Q10" s="1756"/>
    </row>
    <row r="11" spans="1:22" x14ac:dyDescent="0.25">
      <c r="A11" s="1756"/>
      <c r="B11" s="1756"/>
      <c r="C11" s="1756"/>
      <c r="D11" s="1756"/>
      <c r="E11" s="1756"/>
      <c r="F11" s="1756"/>
      <c r="G11" s="1756"/>
      <c r="H11" s="1756"/>
      <c r="I11" s="1756"/>
      <c r="J11" s="1756"/>
      <c r="K11" s="1756"/>
      <c r="L11" s="1756"/>
      <c r="M11" s="1756"/>
      <c r="N11" s="1756"/>
      <c r="O11" s="1756"/>
      <c r="P11" s="1756"/>
      <c r="Q11" s="1756"/>
      <c r="R11" s="1756"/>
      <c r="S11" s="1756"/>
      <c r="T11" s="1756"/>
      <c r="U11" s="1756"/>
      <c r="V11" s="1756"/>
    </row>
    <row r="12" spans="1:22" ht="15.75" thickBot="1" x14ac:dyDescent="0.3">
      <c r="C12" s="1756"/>
      <c r="D12" s="1756"/>
      <c r="E12" s="1756"/>
      <c r="F12" s="1756"/>
      <c r="G12" s="1756"/>
      <c r="H12" s="1756"/>
      <c r="I12" s="1756"/>
      <c r="J12" s="1756"/>
      <c r="K12" s="1756"/>
      <c r="L12" s="1756"/>
      <c r="M12" s="1756"/>
      <c r="N12" s="1756"/>
      <c r="O12" s="1756"/>
      <c r="P12" s="1756"/>
      <c r="Q12" s="1756"/>
      <c r="R12" s="1756"/>
      <c r="S12" s="1756"/>
      <c r="T12" s="1756"/>
      <c r="U12" s="1756"/>
      <c r="V12" s="1756"/>
    </row>
    <row r="13" spans="1:22" ht="21.95" customHeight="1" thickBot="1" x14ac:dyDescent="0.3">
      <c r="B13" s="1750" t="s">
        <v>928</v>
      </c>
      <c r="C13" s="1751"/>
      <c r="D13" s="1752"/>
      <c r="E13" s="1756"/>
      <c r="F13" s="1753" t="s">
        <v>929</v>
      </c>
      <c r="G13" s="1754"/>
      <c r="H13" s="1754"/>
      <c r="I13" s="1755"/>
      <c r="J13" s="1756"/>
      <c r="K13" s="1756"/>
      <c r="L13" s="1756"/>
      <c r="M13" s="1756"/>
      <c r="N13" s="1756"/>
      <c r="O13" s="1756"/>
      <c r="P13" s="1756"/>
      <c r="Q13" s="1756"/>
      <c r="R13" s="1756"/>
      <c r="S13" s="1756"/>
      <c r="T13" s="1756"/>
      <c r="U13" s="1756"/>
      <c r="V13" s="1756"/>
    </row>
    <row r="14" spans="1:22" ht="19.5" customHeight="1" x14ac:dyDescent="0.25">
      <c r="B14" s="1756"/>
      <c r="C14" s="1756"/>
      <c r="D14" s="1756"/>
      <c r="E14" s="1756"/>
      <c r="F14" s="1867" t="s">
        <v>930</v>
      </c>
      <c r="G14" s="1855">
        <v>1</v>
      </c>
      <c r="H14" s="1855">
        <v>2</v>
      </c>
      <c r="I14" s="1856">
        <v>3</v>
      </c>
      <c r="J14" s="1756"/>
      <c r="K14" s="1756"/>
      <c r="L14" s="1756"/>
      <c r="M14" s="1756" t="s">
        <v>931</v>
      </c>
      <c r="N14" s="1756"/>
      <c r="O14" s="1756"/>
      <c r="P14" s="1756"/>
      <c r="Q14" s="1756"/>
      <c r="R14" s="1756"/>
      <c r="S14" s="1756"/>
      <c r="T14" s="1756"/>
      <c r="U14" s="1756"/>
      <c r="V14" s="1756"/>
    </row>
    <row r="15" spans="1:22" ht="16.5" customHeight="1" thickBot="1" x14ac:dyDescent="0.3">
      <c r="B15" s="1756"/>
      <c r="C15" s="1868" t="s">
        <v>932</v>
      </c>
      <c r="D15" s="1869" t="s">
        <v>1023</v>
      </c>
      <c r="E15" s="1870"/>
      <c r="F15" s="1757" t="s">
        <v>933</v>
      </c>
      <c r="G15" s="1871">
        <v>0.05</v>
      </c>
      <c r="H15" s="1871">
        <v>0.05</v>
      </c>
      <c r="I15" s="1872">
        <v>0.06</v>
      </c>
      <c r="J15" s="1873"/>
      <c r="K15" s="1756"/>
      <c r="L15" s="1758" t="s">
        <v>934</v>
      </c>
      <c r="M15" s="1774" t="s">
        <v>935</v>
      </c>
      <c r="N15" s="1756"/>
      <c r="O15" s="1756"/>
      <c r="P15" s="1756"/>
      <c r="Q15" s="1756"/>
      <c r="R15" s="1756"/>
      <c r="S15" s="1756"/>
      <c r="T15" s="1756"/>
      <c r="U15" s="1756"/>
      <c r="V15" s="1756"/>
    </row>
    <row r="16" spans="1:22" ht="16.5" customHeight="1" thickTop="1" thickBot="1" x14ac:dyDescent="0.3">
      <c r="B16" s="1756"/>
      <c r="C16" s="1874" t="s">
        <v>936</v>
      </c>
      <c r="D16" s="1875">
        <v>2</v>
      </c>
      <c r="E16" s="1873"/>
      <c r="F16" s="1757" t="s">
        <v>937</v>
      </c>
      <c r="G16" s="1871">
        <v>0.03</v>
      </c>
      <c r="H16" s="1871">
        <v>0.08</v>
      </c>
      <c r="I16" s="1872">
        <v>0.08</v>
      </c>
      <c r="J16" s="1873"/>
      <c r="K16" s="1756"/>
      <c r="L16" s="1756"/>
      <c r="M16" s="1756"/>
      <c r="N16" s="1756"/>
      <c r="O16" s="1756"/>
      <c r="P16" s="1756"/>
      <c r="Q16" s="1756"/>
      <c r="R16" s="1756"/>
      <c r="S16" s="1756"/>
      <c r="T16" s="1756"/>
      <c r="U16" s="1756"/>
      <c r="V16" s="1756"/>
    </row>
    <row r="17" spans="1:22" ht="19.5" customHeight="1" thickTop="1" thickBot="1" x14ac:dyDescent="0.3">
      <c r="B17" s="1756"/>
      <c r="C17" s="1759" t="s">
        <v>938</v>
      </c>
      <c r="D17" s="1760" t="str">
        <f>IF(H26=MIN(H26:J26),H20,IF(I26=MIN(H26:J26),I20,IF(J26=MIN(H26:J26),J20,"")))</f>
        <v>EquipInfo</v>
      </c>
      <c r="E17" s="1756"/>
      <c r="F17" s="1761" t="s">
        <v>939</v>
      </c>
      <c r="G17" s="1876">
        <v>0</v>
      </c>
      <c r="H17" s="1876">
        <v>0.03</v>
      </c>
      <c r="I17" s="1877">
        <v>0.1</v>
      </c>
      <c r="J17" s="1756"/>
      <c r="K17" s="1756"/>
      <c r="L17" s="1756"/>
      <c r="M17" s="1756" t="s">
        <v>940</v>
      </c>
      <c r="N17" s="1756"/>
      <c r="O17" s="1756"/>
      <c r="P17" s="1756"/>
      <c r="Q17" s="1756"/>
      <c r="R17" s="1756"/>
      <c r="S17" s="1756"/>
      <c r="T17" s="1756"/>
      <c r="U17" s="1756"/>
      <c r="V17" s="1756"/>
    </row>
    <row r="18" spans="1:22" ht="19.5" customHeight="1" thickBot="1" x14ac:dyDescent="0.3">
      <c r="B18" s="1756"/>
      <c r="C18" s="1762">
        <f>IF(H26=MIN(H26:J26),H26,IF(I26=MIN(H26:J26),I26,IF(J26=MIN(H26:J26),J26,"")))</f>
        <v>35162.400000000001</v>
      </c>
      <c r="D18" s="1762"/>
      <c r="E18" s="1756"/>
      <c r="J18" s="1756"/>
      <c r="K18" s="1756"/>
      <c r="L18" s="1758" t="s">
        <v>934</v>
      </c>
      <c r="M18" s="1774" t="s">
        <v>941</v>
      </c>
      <c r="N18" s="1756"/>
      <c r="O18" s="1756"/>
      <c r="P18" s="1756"/>
      <c r="Q18" s="1756"/>
      <c r="R18" s="1756"/>
      <c r="S18" s="1756"/>
      <c r="T18" s="1756"/>
      <c r="U18" s="1756"/>
      <c r="V18" s="1756"/>
    </row>
    <row r="19" spans="1:22" ht="15.75" thickBot="1" x14ac:dyDescent="0.3">
      <c r="B19" s="1763" t="s">
        <v>942</v>
      </c>
      <c r="C19" s="1764"/>
      <c r="D19" s="1878" t="s">
        <v>557</v>
      </c>
      <c r="E19" s="1879" t="s">
        <v>943</v>
      </c>
      <c r="F19" s="1880"/>
      <c r="G19" s="1881"/>
      <c r="H19" s="1879" t="s">
        <v>944</v>
      </c>
      <c r="I19" s="1880"/>
      <c r="J19" s="1880"/>
      <c r="K19" s="1756"/>
      <c r="L19" s="1756"/>
      <c r="M19" s="1756"/>
      <c r="N19" s="1756"/>
      <c r="O19" s="1756"/>
      <c r="P19" s="1756"/>
      <c r="Q19" s="1756"/>
      <c r="R19" s="1756"/>
      <c r="S19" s="1756"/>
      <c r="T19" s="1756"/>
      <c r="U19" s="1756"/>
      <c r="V19" s="1756"/>
    </row>
    <row r="20" spans="1:22" ht="32.65" customHeight="1" x14ac:dyDescent="0.25">
      <c r="B20" s="1765"/>
      <c r="C20" s="1766"/>
      <c r="D20" s="1882"/>
      <c r="E20" s="1767" t="str">
        <f>F15</f>
        <v>Pc Azur</v>
      </c>
      <c r="F20" s="1767" t="str">
        <f>F16</f>
        <v>EquipInfo</v>
      </c>
      <c r="G20" s="1767" t="str">
        <f>F17</f>
        <v>TechID</v>
      </c>
      <c r="H20" s="1767" t="str">
        <f>E20</f>
        <v>Pc Azur</v>
      </c>
      <c r="I20" s="1767" t="str">
        <f>F20</f>
        <v>EquipInfo</v>
      </c>
      <c r="J20" s="1768" t="str">
        <f>G20</f>
        <v>TechID</v>
      </c>
      <c r="K20" s="1756"/>
      <c r="L20" s="1756"/>
      <c r="M20" s="1756" t="s">
        <v>945</v>
      </c>
      <c r="N20" s="1756"/>
      <c r="O20" s="1756"/>
      <c r="P20" s="1756"/>
      <c r="Q20" s="1756"/>
      <c r="R20" s="1756"/>
      <c r="S20" s="1756"/>
      <c r="T20" s="1756"/>
      <c r="U20" s="1756"/>
      <c r="V20" s="1756"/>
    </row>
    <row r="21" spans="1:22" ht="19.149999999999999" customHeight="1" x14ac:dyDescent="0.25">
      <c r="B21" s="1769"/>
      <c r="C21" s="1770"/>
      <c r="D21" s="1770"/>
      <c r="E21" s="1770"/>
      <c r="F21" s="1770"/>
      <c r="G21" s="1771" t="s">
        <v>946</v>
      </c>
      <c r="H21" s="1772">
        <f>HLOOKUP(D16,F14:I17,2,FALSE)</f>
        <v>0.05</v>
      </c>
      <c r="I21" s="1772">
        <f>HLOOKUP(D16,F14:I17,3,FALSE)</f>
        <v>0.08</v>
      </c>
      <c r="J21" s="1773">
        <f>HLOOKUP(D16,F14:I17,4,FALSE)</f>
        <v>0.03</v>
      </c>
      <c r="K21" s="1756"/>
      <c r="L21" s="1758" t="s">
        <v>934</v>
      </c>
      <c r="M21" s="1774" t="s">
        <v>947</v>
      </c>
      <c r="N21" s="1756"/>
      <c r="O21" s="1756"/>
      <c r="P21" s="1756"/>
      <c r="Q21" s="1756"/>
      <c r="R21" s="1756"/>
      <c r="S21" s="1756"/>
      <c r="T21" s="1756"/>
      <c r="U21" s="1756"/>
      <c r="V21" s="1756"/>
    </row>
    <row r="22" spans="1:22" ht="27.95" customHeight="1" x14ac:dyDescent="0.25">
      <c r="B22" s="1857">
        <f>G14</f>
        <v>1</v>
      </c>
      <c r="C22" s="1775" t="s">
        <v>576</v>
      </c>
      <c r="D22" s="1776">
        <v>10</v>
      </c>
      <c r="E22" s="1777">
        <v>1020</v>
      </c>
      <c r="F22" s="1778">
        <v>880</v>
      </c>
      <c r="G22" s="1779">
        <v>985</v>
      </c>
      <c r="H22" s="1780">
        <f>D22*E22</f>
        <v>10200</v>
      </c>
      <c r="I22" s="1781">
        <f>D22*F22</f>
        <v>8800</v>
      </c>
      <c r="J22" s="1782">
        <f>D22*G22</f>
        <v>9850</v>
      </c>
      <c r="K22" s="1756"/>
      <c r="L22" s="1756"/>
      <c r="M22" s="1756" t="s">
        <v>949</v>
      </c>
      <c r="N22" s="1756"/>
      <c r="O22" s="1756"/>
      <c r="P22" s="1756"/>
      <c r="Q22" s="1756"/>
      <c r="R22" s="1756"/>
      <c r="S22" s="1756"/>
      <c r="T22" s="1756"/>
      <c r="U22" s="1756"/>
      <c r="V22" s="1756"/>
    </row>
    <row r="23" spans="1:22" ht="27.95" customHeight="1" x14ac:dyDescent="0.25">
      <c r="B23" s="1858">
        <f>H14</f>
        <v>2</v>
      </c>
      <c r="C23" s="1783" t="s">
        <v>948</v>
      </c>
      <c r="D23" s="1784">
        <v>15</v>
      </c>
      <c r="E23" s="1785">
        <v>890</v>
      </c>
      <c r="F23" s="1786">
        <v>920</v>
      </c>
      <c r="G23" s="1787">
        <v>990</v>
      </c>
      <c r="H23" s="1788">
        <f>D23*E23</f>
        <v>13350</v>
      </c>
      <c r="I23" s="1789">
        <f>D23*F23</f>
        <v>13800</v>
      </c>
      <c r="J23" s="1790">
        <f>D23*G23</f>
        <v>14850</v>
      </c>
      <c r="K23" s="1756"/>
      <c r="L23" s="1758" t="s">
        <v>934</v>
      </c>
      <c r="M23" s="1774" t="s">
        <v>951</v>
      </c>
      <c r="N23" s="1756"/>
      <c r="O23" s="1756"/>
      <c r="P23" s="1756"/>
      <c r="Q23" s="1756"/>
      <c r="R23" s="1756"/>
      <c r="S23" s="1756"/>
      <c r="T23" s="1756"/>
      <c r="U23" s="1756"/>
      <c r="V23" s="1756"/>
    </row>
    <row r="24" spans="1:22" ht="27.95" customHeight="1" thickBot="1" x14ac:dyDescent="0.3">
      <c r="B24" s="1859">
        <f>I14</f>
        <v>3</v>
      </c>
      <c r="C24" s="1791" t="s">
        <v>950</v>
      </c>
      <c r="D24" s="1792">
        <v>22</v>
      </c>
      <c r="E24" s="1793">
        <v>620</v>
      </c>
      <c r="F24" s="1794">
        <v>710</v>
      </c>
      <c r="G24" s="1795">
        <v>650</v>
      </c>
      <c r="H24" s="1796">
        <f>D24*E24</f>
        <v>13640</v>
      </c>
      <c r="I24" s="1797">
        <f>D24*F24</f>
        <v>15620</v>
      </c>
      <c r="J24" s="1798">
        <f>D24*G24</f>
        <v>14300</v>
      </c>
      <c r="K24" s="1756"/>
      <c r="L24" s="1756"/>
      <c r="M24" s="1756" t="s">
        <v>954</v>
      </c>
      <c r="N24" s="1756"/>
      <c r="O24" s="1756"/>
      <c r="P24" s="1756"/>
      <c r="Q24" s="1756"/>
      <c r="R24" s="1756"/>
      <c r="S24" s="1756"/>
      <c r="T24" s="1756"/>
      <c r="U24" s="1756"/>
      <c r="V24" s="1756"/>
    </row>
    <row r="25" spans="1:22" ht="27.95" customHeight="1" x14ac:dyDescent="0.25">
      <c r="B25" s="1799"/>
      <c r="C25" s="1756"/>
      <c r="D25" s="1756"/>
      <c r="E25" s="1800" t="s">
        <v>952</v>
      </c>
      <c r="F25" s="1801"/>
      <c r="G25" s="1802"/>
      <c r="H25" s="1803">
        <f>SUM(H22:H24)</f>
        <v>37190</v>
      </c>
      <c r="I25" s="1803">
        <f>SUM(I22:I24)</f>
        <v>38220</v>
      </c>
      <c r="J25" s="1804">
        <f>SUM(J22:J24)</f>
        <v>39000</v>
      </c>
      <c r="K25" s="1756"/>
      <c r="L25" s="1758" t="s">
        <v>934</v>
      </c>
      <c r="M25" s="1774" t="s">
        <v>958</v>
      </c>
      <c r="N25" s="1756"/>
      <c r="O25" s="1756"/>
      <c r="P25" s="1756"/>
      <c r="Q25" s="1756"/>
      <c r="R25" s="1756"/>
      <c r="S25" s="1756"/>
      <c r="T25" s="1756"/>
      <c r="U25" s="1756"/>
      <c r="V25" s="1756"/>
    </row>
    <row r="26" spans="1:22" ht="27.95" customHeight="1" x14ac:dyDescent="0.25">
      <c r="B26" s="1805"/>
      <c r="C26" s="1756"/>
      <c r="D26" s="1756"/>
      <c r="E26" s="1800" t="s">
        <v>953</v>
      </c>
      <c r="F26" s="1800"/>
      <c r="G26" s="1806"/>
      <c r="H26" s="1807">
        <f t="shared" ref="H26:J26" si="0">H25*(1-H21)</f>
        <v>35330.5</v>
      </c>
      <c r="I26" s="1807">
        <f t="shared" si="0"/>
        <v>35162.400000000001</v>
      </c>
      <c r="J26" s="1808">
        <f t="shared" si="0"/>
        <v>37830</v>
      </c>
      <c r="K26" s="1756"/>
      <c r="N26" s="1756"/>
      <c r="O26" s="1756"/>
      <c r="P26" s="1756"/>
      <c r="Q26" s="1756"/>
      <c r="R26" s="1756"/>
      <c r="S26" s="1756"/>
      <c r="T26" s="1756"/>
      <c r="U26" s="1756"/>
      <c r="V26" s="1756"/>
    </row>
    <row r="27" spans="1:22" ht="27.95" customHeight="1" x14ac:dyDescent="0.25">
      <c r="B27" s="1809"/>
      <c r="C27" s="1810" t="s">
        <v>955</v>
      </c>
      <c r="D27" s="1811">
        <f>D16</f>
        <v>2</v>
      </c>
      <c r="E27" s="1810" t="s">
        <v>956</v>
      </c>
      <c r="F27" s="1812">
        <f>IFERROR(SMALL(H26:J26,COUNTIF(H26:J26,0)+1),"")</f>
        <v>35162.400000000001</v>
      </c>
      <c r="G27" s="1813" t="s">
        <v>957</v>
      </c>
      <c r="H27" s="1814">
        <f>IF(H26="","",(H26-SMALL(H26:J26,COUNTIF(H26:J26,0)+1))/SMALL(H26:J26,COUNTIF(H26:J26,0)+1))</f>
        <v>4.7806748117306709E-3</v>
      </c>
      <c r="I27" s="1814">
        <f>IF(I26="","",(I26-SMALL(H26:J26,COUNTIF(H26:J26,0)+1))/SMALL(H26:J26,COUNTIF(H26:J26,0)+1))</f>
        <v>0</v>
      </c>
      <c r="J27" s="1815">
        <f>IF(J26="","",(J26-SMALL(H26:J26,COUNTIF(H26:J26,0)+1))/SMALL(H26:J26,COUNTIF(H26:J26,0)+1))</f>
        <v>7.5865128660159667E-2</v>
      </c>
      <c r="K27" s="1756"/>
      <c r="L27" s="1814">
        <f>$I$27</f>
        <v>0</v>
      </c>
      <c r="M27" s="1860" t="s">
        <v>1018</v>
      </c>
      <c r="N27" s="1902" t="s">
        <v>1021</v>
      </c>
      <c r="O27" s="1902"/>
      <c r="P27" s="1902"/>
      <c r="Q27" s="1902"/>
      <c r="R27" s="1902"/>
      <c r="S27" s="1902"/>
      <c r="T27" s="1902"/>
      <c r="U27" s="1902"/>
      <c r="V27" s="1902"/>
    </row>
    <row r="28" spans="1:22" ht="27.95" customHeight="1" thickBot="1" x14ac:dyDescent="0.3">
      <c r="B28" s="1816"/>
      <c r="C28" s="1817"/>
      <c r="D28" s="1817"/>
      <c r="E28" s="1818" t="s">
        <v>938</v>
      </c>
      <c r="F28" s="1818"/>
      <c r="G28" s="1819"/>
      <c r="H28" s="1820" t="str">
        <f>IF(H26=MIN(H26:J26),H20,"")</f>
        <v/>
      </c>
      <c r="I28" s="1820" t="str">
        <f>IF(I26=MIN(H26:J26),I20,"")</f>
        <v>EquipInfo</v>
      </c>
      <c r="J28" s="1821" t="str">
        <f>IF(J26=MIN(H26:J26),J20,"")</f>
        <v/>
      </c>
      <c r="K28" s="1756"/>
      <c r="L28" s="1820" t="str">
        <f>$I$28</f>
        <v>EquipInfo</v>
      </c>
      <c r="M28" s="1903" t="s">
        <v>1018</v>
      </c>
      <c r="N28" s="1905" t="s">
        <v>1022</v>
      </c>
      <c r="O28" s="1904"/>
      <c r="P28" s="1904"/>
      <c r="Q28" s="1756"/>
      <c r="R28" s="1756"/>
      <c r="S28" s="1756"/>
      <c r="T28" s="1756"/>
      <c r="U28" s="1756"/>
      <c r="V28" s="1756"/>
    </row>
    <row r="29" spans="1:22" x14ac:dyDescent="0.25">
      <c r="A29" s="1756"/>
      <c r="B29" s="1756"/>
      <c r="C29" s="1756"/>
      <c r="D29" s="1756"/>
      <c r="E29" s="1756"/>
      <c r="F29" s="1756"/>
      <c r="G29" s="1756"/>
      <c r="H29" s="1756"/>
      <c r="I29" s="1756"/>
      <c r="J29" s="1756"/>
      <c r="K29" s="1756"/>
      <c r="L29" s="1756"/>
      <c r="M29" s="1756"/>
      <c r="N29" s="1756"/>
      <c r="O29" s="1756"/>
      <c r="P29" s="1756"/>
      <c r="Q29" s="1756"/>
      <c r="R29" s="1756"/>
      <c r="S29" s="1756"/>
      <c r="T29" s="1756"/>
      <c r="U29" s="1756"/>
      <c r="V29" s="1756"/>
    </row>
    <row r="30" spans="1:22" ht="17.25" hidden="1" x14ac:dyDescent="0.25">
      <c r="A30" s="1756"/>
      <c r="B30" s="1756"/>
      <c r="C30" s="1883" t="str" cm="1">
        <f t="array" aca="1" ref="C30" ca="1">LEFT(CELL("nomfichier",A12),FIND("[",CELL("nomfichier",A12))-2)</f>
        <v>E:\UPRT a faire\appels.offres</v>
      </c>
      <c r="D30" s="1756"/>
      <c r="E30" s="1756"/>
      <c r="F30" s="1756"/>
      <c r="G30" s="1756"/>
      <c r="H30" s="1756"/>
      <c r="I30" s="1756"/>
      <c r="J30" s="1756"/>
      <c r="K30" s="1756"/>
      <c r="L30" s="1756"/>
      <c r="M30" s="1756"/>
      <c r="N30" s="1756"/>
      <c r="O30" s="1756"/>
      <c r="P30" s="1756"/>
      <c r="Q30" s="1756"/>
      <c r="R30" s="1756"/>
      <c r="S30" s="1756"/>
      <c r="T30" s="1756"/>
      <c r="U30" s="1756"/>
      <c r="V30" s="1756"/>
    </row>
    <row r="31" spans="1:22" hidden="1" x14ac:dyDescent="0.25">
      <c r="A31" s="1756"/>
      <c r="B31" s="1756"/>
      <c r="C31" s="1756"/>
      <c r="D31" s="1756"/>
      <c r="E31" s="1756"/>
      <c r="F31" s="1756"/>
      <c r="G31" s="1756"/>
      <c r="H31" s="1756"/>
      <c r="I31" s="1756"/>
      <c r="J31" s="1756"/>
      <c r="K31" s="1756"/>
      <c r="L31" s="1756"/>
      <c r="M31" s="1756"/>
      <c r="N31" s="1756"/>
      <c r="O31" s="1756"/>
      <c r="P31" s="1756"/>
      <c r="Q31" s="1756"/>
      <c r="R31" s="1756"/>
      <c r="S31" s="1756"/>
      <c r="T31" s="1756"/>
      <c r="U31" s="1756"/>
      <c r="V31" s="1756"/>
    </row>
    <row r="32" spans="1:22" ht="15.75" hidden="1" x14ac:dyDescent="0.25">
      <c r="A32" s="1756"/>
      <c r="B32" s="1756"/>
      <c r="C32" s="1884" t="str" cm="1">
        <f t="array" aca="1" ref="C32" ca="1">CELL("nomfichier",A12)</f>
        <v>E:\UPRT a faire\appels.offres\[Copie de tao-2-marches-publics-ponderation-prix.xlsx]Autres.Comparaison.prix</v>
      </c>
      <c r="D32" s="1756"/>
      <c r="E32" s="1756"/>
      <c r="F32" s="1756"/>
      <c r="G32" s="1756"/>
      <c r="H32" s="1756"/>
      <c r="I32" s="1756"/>
      <c r="J32" s="1756"/>
      <c r="K32" s="1756"/>
      <c r="L32" s="1756"/>
      <c r="M32" s="1756"/>
      <c r="N32" s="1756"/>
      <c r="O32" s="1756"/>
      <c r="P32" s="1756"/>
      <c r="Q32" s="1756"/>
      <c r="R32" s="1756"/>
      <c r="S32" s="1756"/>
      <c r="T32" s="1756"/>
      <c r="U32" s="1756"/>
      <c r="V32" s="1756"/>
    </row>
    <row r="33" spans="1:22" hidden="1" x14ac:dyDescent="0.25">
      <c r="A33" s="1756"/>
      <c r="B33" s="1756"/>
      <c r="C33" s="1756"/>
      <c r="D33" s="1756"/>
      <c r="E33" s="1756"/>
      <c r="F33" s="1756"/>
      <c r="G33" s="1756"/>
      <c r="H33" s="1756"/>
      <c r="I33" s="1756"/>
      <c r="J33" s="1756"/>
      <c r="K33" s="1756"/>
      <c r="L33" s="1756"/>
      <c r="M33" s="1756"/>
      <c r="N33" s="1756"/>
      <c r="O33" s="1756"/>
      <c r="P33" s="1756"/>
      <c r="Q33" s="1756"/>
      <c r="R33" s="1756"/>
      <c r="S33" s="1756"/>
      <c r="T33" s="1756"/>
      <c r="U33" s="1756"/>
      <c r="V33" s="1756"/>
    </row>
    <row r="34" spans="1:22" ht="24.75" hidden="1" x14ac:dyDescent="0.25">
      <c r="A34" s="1756"/>
      <c r="B34" s="1756"/>
      <c r="C34" s="1885" t="s">
        <v>959</v>
      </c>
      <c r="D34" s="1756"/>
      <c r="E34" s="1756"/>
      <c r="F34" s="1756"/>
      <c r="G34" s="1756"/>
      <c r="H34" s="1756"/>
      <c r="I34" s="1756"/>
      <c r="J34" s="1756"/>
      <c r="K34" s="1756"/>
      <c r="L34" s="1756"/>
      <c r="M34" s="1774" t="s">
        <v>960</v>
      </c>
      <c r="N34" s="1756"/>
      <c r="O34" s="1756"/>
      <c r="P34" s="1756"/>
      <c r="Q34" s="1756"/>
      <c r="R34" s="1756"/>
      <c r="S34" s="1756"/>
      <c r="T34" s="1756"/>
      <c r="U34" s="1756"/>
      <c r="V34" s="1756"/>
    </row>
    <row r="35" spans="1:22" ht="15.75" hidden="1" x14ac:dyDescent="0.25">
      <c r="A35" s="1756"/>
      <c r="B35" s="1756"/>
      <c r="C35" s="1756"/>
      <c r="D35" s="1886" t="s">
        <v>793</v>
      </c>
      <c r="E35" s="1774" t="s">
        <v>961</v>
      </c>
      <c r="F35" s="1756"/>
      <c r="G35" s="1756"/>
      <c r="H35" s="1756"/>
      <c r="I35" s="1756"/>
      <c r="J35" s="1756"/>
      <c r="K35" s="1756"/>
      <c r="L35" s="1756"/>
      <c r="M35" s="1756"/>
      <c r="N35" s="1756"/>
      <c r="O35" s="1756"/>
      <c r="P35" s="1756"/>
      <c r="Q35" s="1756"/>
      <c r="R35" s="1756"/>
      <c r="S35" s="1756"/>
      <c r="T35" s="1756"/>
      <c r="U35" s="1756"/>
      <c r="V35" s="1756"/>
    </row>
    <row r="36" spans="1:22" hidden="1" x14ac:dyDescent="0.25">
      <c r="A36" s="1756"/>
      <c r="B36" s="1756"/>
      <c r="C36" s="1756" t="s">
        <v>962</v>
      </c>
      <c r="D36" s="1756"/>
      <c r="E36" s="1756"/>
      <c r="F36" s="1756"/>
      <c r="G36" s="1756"/>
      <c r="H36" s="1756"/>
      <c r="I36" s="1756"/>
      <c r="J36" s="1756"/>
      <c r="K36" s="1756"/>
      <c r="L36" s="1756"/>
      <c r="M36" s="1756"/>
      <c r="N36" s="1756"/>
      <c r="O36" s="1756"/>
      <c r="P36" s="1756"/>
      <c r="Q36" s="1756"/>
      <c r="R36" s="1756"/>
      <c r="S36" s="1756"/>
      <c r="T36" s="1756"/>
      <c r="U36" s="1756"/>
      <c r="V36" s="1756"/>
    </row>
    <row r="37" spans="1:22" hidden="1" x14ac:dyDescent="0.25">
      <c r="A37" s="1756"/>
      <c r="B37" s="1756"/>
      <c r="C37" s="1756" t="s">
        <v>963</v>
      </c>
      <c r="D37" s="1756"/>
      <c r="E37" s="1756"/>
      <c r="F37" s="1756"/>
      <c r="G37" s="1756"/>
      <c r="H37" s="1756"/>
      <c r="I37" s="1756"/>
      <c r="J37" s="1756"/>
      <c r="K37" s="1756"/>
      <c r="L37" s="1756"/>
      <c r="M37" s="1756" t="s">
        <v>964</v>
      </c>
      <c r="N37" s="1756"/>
      <c r="O37" s="1756"/>
      <c r="P37" s="1756"/>
      <c r="Q37" s="1756"/>
      <c r="R37" s="1756"/>
      <c r="S37" s="1756"/>
      <c r="T37" s="1756"/>
      <c r="U37" s="1756"/>
      <c r="V37" s="1756"/>
    </row>
    <row r="38" spans="1:22" hidden="1" x14ac:dyDescent="0.25">
      <c r="A38" s="1756"/>
      <c r="B38" s="1756"/>
      <c r="C38" s="1756" t="s">
        <v>965</v>
      </c>
      <c r="D38" s="1756"/>
      <c r="E38" s="1756"/>
      <c r="F38" s="1756"/>
      <c r="G38" s="1756"/>
      <c r="H38" s="1756"/>
      <c r="I38" s="1756"/>
      <c r="J38" s="1756"/>
      <c r="K38" s="1756"/>
      <c r="L38" s="1756"/>
      <c r="M38" s="1756"/>
      <c r="N38" s="1756"/>
      <c r="O38" s="1756"/>
      <c r="P38" s="1756"/>
      <c r="Q38" s="1756"/>
      <c r="R38" s="1756"/>
      <c r="S38" s="1756"/>
      <c r="T38" s="1756"/>
      <c r="U38" s="1756"/>
      <c r="V38" s="1756"/>
    </row>
    <row r="39" spans="1:22" hidden="1" x14ac:dyDescent="0.25">
      <c r="A39" s="1756"/>
      <c r="B39" s="1756"/>
      <c r="C39" s="1756" t="s">
        <v>966</v>
      </c>
      <c r="D39" s="1756"/>
      <c r="E39" s="1756"/>
      <c r="F39" s="1756"/>
      <c r="G39" s="1756"/>
      <c r="H39" s="1756"/>
      <c r="I39" s="1756"/>
      <c r="J39" s="1756"/>
      <c r="K39" s="1756"/>
      <c r="L39" s="1756"/>
      <c r="M39" s="1774" t="s">
        <v>967</v>
      </c>
      <c r="N39" s="1756"/>
      <c r="O39" s="1756"/>
      <c r="P39" s="1756"/>
      <c r="Q39" s="1756"/>
      <c r="R39" s="1756"/>
      <c r="S39" s="1756"/>
      <c r="T39" s="1756"/>
      <c r="U39" s="1756"/>
      <c r="V39" s="1756"/>
    </row>
    <row r="40" spans="1:22" hidden="1" x14ac:dyDescent="0.25">
      <c r="A40" s="1756"/>
      <c r="B40" s="1756"/>
      <c r="C40" s="1756"/>
      <c r="D40" s="1756"/>
      <c r="E40" s="1756"/>
      <c r="F40" s="1756"/>
      <c r="G40" s="1756"/>
      <c r="H40" s="1756"/>
      <c r="I40" s="1756"/>
      <c r="J40" s="1756"/>
      <c r="K40" s="1756"/>
      <c r="L40" s="1756"/>
      <c r="M40" s="1756"/>
      <c r="N40" s="1756"/>
      <c r="O40" s="1756"/>
      <c r="P40" s="1756"/>
      <c r="Q40" s="1756"/>
      <c r="R40" s="1756"/>
      <c r="S40" s="1756"/>
      <c r="T40" s="1756"/>
      <c r="U40" s="1756"/>
      <c r="V40" s="1756"/>
    </row>
    <row r="41" spans="1:22" hidden="1" x14ac:dyDescent="0.25">
      <c r="A41" s="1756"/>
      <c r="B41" s="1756"/>
      <c r="C41" s="1756"/>
      <c r="D41" s="1756"/>
      <c r="L41" s="1756"/>
      <c r="M41" s="1756"/>
      <c r="N41" s="1756"/>
      <c r="O41" s="1756"/>
      <c r="P41" s="1756"/>
      <c r="Q41" s="1756"/>
      <c r="R41" s="1756"/>
      <c r="S41" s="1756"/>
      <c r="T41" s="1756"/>
      <c r="U41" s="1756"/>
      <c r="V41" s="1756"/>
    </row>
    <row r="42" spans="1:22" ht="24.75" hidden="1" x14ac:dyDescent="0.25">
      <c r="A42" s="1756"/>
      <c r="B42" s="1756"/>
      <c r="C42" s="1885" t="s">
        <v>968</v>
      </c>
      <c r="D42" s="1756"/>
      <c r="L42" s="1756"/>
      <c r="M42" s="1756" t="s">
        <v>969</v>
      </c>
      <c r="N42" s="1756"/>
      <c r="O42" s="1756"/>
      <c r="P42" s="1756"/>
      <c r="Q42" s="1756"/>
      <c r="R42" s="1756"/>
      <c r="S42" s="1756"/>
      <c r="T42" s="1756"/>
      <c r="U42" s="1756"/>
      <c r="V42" s="1756"/>
    </row>
    <row r="43" spans="1:22" hidden="1" x14ac:dyDescent="0.25">
      <c r="A43" s="1756"/>
      <c r="B43" s="1756"/>
      <c r="C43" s="1756" t="s">
        <v>970</v>
      </c>
      <c r="D43" s="1756"/>
      <c r="L43" s="1756"/>
      <c r="M43" s="1774" t="s">
        <v>971</v>
      </c>
      <c r="N43" s="1756"/>
      <c r="O43" s="1756"/>
      <c r="P43" s="1756"/>
      <c r="Q43" s="1756"/>
      <c r="R43" s="1756"/>
      <c r="S43" s="1756"/>
      <c r="T43" s="1756"/>
      <c r="U43" s="1756"/>
      <c r="V43" s="1756"/>
    </row>
    <row r="44" spans="1:22" hidden="1" x14ac:dyDescent="0.25">
      <c r="A44" s="1756"/>
      <c r="B44" s="1756"/>
      <c r="C44" s="1756" t="s">
        <v>972</v>
      </c>
      <c r="D44" s="1756"/>
      <c r="L44" s="1756"/>
      <c r="M44" s="1756"/>
      <c r="N44" s="1756"/>
      <c r="O44" s="1756"/>
      <c r="P44" s="1756"/>
      <c r="Q44" s="1756"/>
      <c r="R44" s="1756"/>
      <c r="S44" s="1756"/>
      <c r="T44" s="1756"/>
      <c r="U44" s="1756"/>
      <c r="V44" s="1756"/>
    </row>
    <row r="45" spans="1:22" ht="15.75" hidden="1" x14ac:dyDescent="0.25">
      <c r="A45" s="1756"/>
      <c r="B45" s="1756"/>
      <c r="C45" s="1756"/>
      <c r="D45" s="1886" t="s">
        <v>793</v>
      </c>
      <c r="E45" s="1850" t="s">
        <v>973</v>
      </c>
      <c r="L45" s="1756"/>
      <c r="M45" s="1756"/>
      <c r="N45" s="1756"/>
      <c r="O45" s="1756"/>
      <c r="P45" s="1756"/>
      <c r="Q45" s="1756"/>
      <c r="R45" s="1756"/>
      <c r="S45" s="1756"/>
      <c r="T45" s="1756"/>
      <c r="U45" s="1756"/>
      <c r="V45" s="1756"/>
    </row>
    <row r="46" spans="1:22" ht="18.75" hidden="1" x14ac:dyDescent="0.25">
      <c r="A46" s="1756"/>
      <c r="B46" s="1756"/>
      <c r="C46" s="1887" t="s">
        <v>974</v>
      </c>
      <c r="D46" s="1756"/>
      <c r="L46" s="1756"/>
      <c r="M46" s="1756"/>
      <c r="N46" s="1756"/>
      <c r="O46" s="1756"/>
      <c r="P46" s="1756"/>
      <c r="Q46" s="1756"/>
      <c r="R46" s="1756"/>
      <c r="S46" s="1756"/>
      <c r="T46" s="1756"/>
      <c r="U46" s="1756"/>
      <c r="V46" s="1756"/>
    </row>
    <row r="47" spans="1:22" ht="18.75" hidden="1" x14ac:dyDescent="0.25">
      <c r="A47" s="1756"/>
      <c r="B47" s="1756"/>
      <c r="C47" s="1756"/>
      <c r="D47" s="1888" t="s">
        <v>975</v>
      </c>
      <c r="L47" s="1756"/>
      <c r="M47" s="1756"/>
      <c r="N47" s="1756"/>
      <c r="O47" s="1756"/>
      <c r="P47" s="1756"/>
      <c r="Q47" s="1756"/>
      <c r="R47" s="1756"/>
      <c r="S47" s="1756"/>
      <c r="T47" s="1756"/>
      <c r="U47" s="1756"/>
      <c r="V47" s="1756"/>
    </row>
    <row r="48" spans="1:22" x14ac:dyDescent="0.25">
      <c r="A48" s="1756"/>
      <c r="B48" s="1756"/>
      <c r="C48" s="1756"/>
      <c r="D48" s="1756"/>
      <c r="F48" s="1756"/>
      <c r="G48" s="1756"/>
      <c r="H48" s="1756"/>
      <c r="I48" s="1756"/>
      <c r="J48" s="1756"/>
      <c r="K48" s="1756"/>
      <c r="L48" s="1756"/>
      <c r="M48" s="1756"/>
      <c r="N48" s="1756"/>
      <c r="O48" s="1756"/>
      <c r="P48" s="1756"/>
      <c r="Q48" s="1756"/>
      <c r="R48" s="1756"/>
      <c r="S48" s="1756"/>
      <c r="T48" s="1756"/>
      <c r="U48" s="1756"/>
      <c r="V48" s="1756"/>
    </row>
    <row r="49" spans="1:22" ht="15.75" thickBot="1" x14ac:dyDescent="0.3">
      <c r="A49" s="1756"/>
      <c r="B49" s="1756"/>
      <c r="C49" s="1756"/>
      <c r="D49" s="1756"/>
      <c r="E49" s="1822" t="s">
        <v>976</v>
      </c>
      <c r="F49" s="1756"/>
      <c r="G49" s="1756"/>
      <c r="H49" s="1756"/>
      <c r="I49" s="1756"/>
      <c r="J49" s="1756"/>
      <c r="K49" s="1756"/>
      <c r="L49" s="1756"/>
      <c r="M49" s="1756"/>
      <c r="N49" s="1756"/>
      <c r="O49" s="1756"/>
      <c r="P49" s="1756"/>
      <c r="Q49" s="1756"/>
      <c r="R49" s="1756"/>
      <c r="S49" s="1756"/>
      <c r="T49" s="1756"/>
      <c r="U49" s="1756"/>
      <c r="V49" s="1756"/>
    </row>
    <row r="50" spans="1:22" ht="18.75" x14ac:dyDescent="0.25">
      <c r="B50" s="1823" t="s">
        <v>977</v>
      </c>
      <c r="C50" s="1824" t="s">
        <v>208</v>
      </c>
      <c r="D50" s="1824"/>
      <c r="E50" s="1825">
        <f>IFERROR(SMALL(E51:E54,COUNTIF(E51:E54,0)+1),"")</f>
        <v>105000</v>
      </c>
      <c r="F50" s="1826" t="s">
        <v>957</v>
      </c>
      <c r="G50" s="1827" t="s">
        <v>978</v>
      </c>
      <c r="H50" s="1756"/>
      <c r="I50" s="1756"/>
      <c r="J50" s="1756"/>
      <c r="K50" s="1756"/>
      <c r="L50" s="1756"/>
      <c r="M50" s="1756"/>
      <c r="N50" s="1756"/>
      <c r="O50" s="1756"/>
      <c r="P50" s="1756"/>
      <c r="Q50" s="1756"/>
      <c r="R50" s="1756"/>
      <c r="S50" s="1756"/>
      <c r="T50" s="1756"/>
      <c r="U50" s="1756"/>
      <c r="V50" s="1756"/>
    </row>
    <row r="51" spans="1:22" ht="18.75" x14ac:dyDescent="0.25">
      <c r="B51" s="1828"/>
      <c r="C51" s="1829"/>
      <c r="D51" s="1830" t="s">
        <v>979</v>
      </c>
      <c r="E51" s="1831">
        <v>120000</v>
      </c>
      <c r="F51" s="1889">
        <f>IF(E51="","",(E51-SMALL(E50:E54,COUNTIF(E50:E54,0)+1))/SMALL(E50:E54,COUNTIF(E50:E54,0)+1))</f>
        <v>0.14285714285714285</v>
      </c>
      <c r="G51" s="1832" t="str">
        <f>IF(E51=MIN(E51:E54),D51,"")</f>
        <v/>
      </c>
      <c r="H51" s="1756"/>
      <c r="I51" s="1756"/>
      <c r="J51" s="1756"/>
      <c r="K51" s="1756"/>
      <c r="L51" s="1756"/>
      <c r="M51" s="1756"/>
      <c r="N51" s="1756"/>
      <c r="O51" s="1756"/>
      <c r="P51" s="1756"/>
      <c r="Q51" s="1756"/>
      <c r="R51" s="1756"/>
      <c r="S51" s="1756"/>
      <c r="T51" s="1756"/>
      <c r="U51" s="1756"/>
      <c r="V51" s="1756"/>
    </row>
    <row r="52" spans="1:22" ht="18.75" x14ac:dyDescent="0.25">
      <c r="B52" s="1833"/>
      <c r="C52" s="1834"/>
      <c r="D52" s="1835" t="s">
        <v>980</v>
      </c>
      <c r="E52" s="1831">
        <v>116000</v>
      </c>
      <c r="F52" s="1889">
        <f>IF(E52="","",(E52-SMALL(E51:E54,COUNTIF(E51:E54,0)+1))/SMALL(E51:E54,COUNTIF(E51:E54,0)+1))</f>
        <v>0.10476190476190476</v>
      </c>
      <c r="G52" s="1832" t="str">
        <f>IF(E52=MIN(E51:E54),D52,"")</f>
        <v/>
      </c>
      <c r="H52" s="1756"/>
      <c r="J52" s="1756" t="s">
        <v>981</v>
      </c>
      <c r="K52" s="1756"/>
      <c r="L52" s="1756"/>
      <c r="M52" s="1756"/>
      <c r="N52" s="1756"/>
      <c r="O52" s="1756"/>
      <c r="P52" s="1756"/>
      <c r="Q52" s="1756"/>
      <c r="R52" s="1756"/>
      <c r="S52" s="1756"/>
      <c r="T52" s="1756"/>
      <c r="U52" s="1756"/>
      <c r="V52" s="1756"/>
    </row>
    <row r="53" spans="1:22" ht="18.75" x14ac:dyDescent="0.25">
      <c r="B53" s="1833"/>
      <c r="C53" s="1834"/>
      <c r="D53" s="1835" t="s">
        <v>982</v>
      </c>
      <c r="E53" s="1786">
        <v>105000</v>
      </c>
      <c r="F53" s="1889">
        <f>IF(E53="","",(E53-SMALL(E51:E54,COUNTIF(E51:E54,0)+1))/SMALL(E51:E54,COUNTIF(E51:E54,0)+1))</f>
        <v>0</v>
      </c>
      <c r="G53" s="1832" t="str">
        <f>IF(E53=MIN(E51:E54),D53,"")</f>
        <v>ENT3</v>
      </c>
      <c r="H53" s="1756"/>
      <c r="I53" s="1758" t="s">
        <v>934</v>
      </c>
      <c r="J53" s="1774" t="s">
        <v>983</v>
      </c>
      <c r="K53" s="1756"/>
      <c r="L53" s="1756"/>
      <c r="M53" s="1756"/>
      <c r="N53" s="1756"/>
      <c r="O53" s="1756"/>
      <c r="P53" s="1756"/>
      <c r="Q53" s="1756"/>
      <c r="R53" s="1756"/>
      <c r="S53" s="1756"/>
      <c r="T53" s="1756"/>
      <c r="U53" s="1756"/>
      <c r="V53" s="1756"/>
    </row>
    <row r="54" spans="1:22" ht="19.5" thickBot="1" x14ac:dyDescent="0.3">
      <c r="B54" s="1836"/>
      <c r="C54" s="1837"/>
      <c r="D54" s="1838" t="s">
        <v>984</v>
      </c>
      <c r="E54" s="1839">
        <v>124000</v>
      </c>
      <c r="F54" s="1890">
        <f>IF(E54="","",(E54-SMALL(E51:E54,COUNTIF(E51:E54,0)+1))/SMALL(E51:E54,COUNTIF(E51:E54,0)+1))</f>
        <v>0.18095238095238095</v>
      </c>
      <c r="G54" s="1840" t="str">
        <f>IF(E54=MIN(E51:E54),D54,"")</f>
        <v/>
      </c>
      <c r="H54" s="1756"/>
      <c r="I54" s="1756"/>
      <c r="J54" s="1756"/>
      <c r="K54" s="1756"/>
      <c r="L54" s="1756"/>
      <c r="M54" s="1756"/>
      <c r="N54" s="1756"/>
      <c r="O54" s="1756"/>
      <c r="P54" s="1756"/>
      <c r="Q54" s="1756"/>
      <c r="R54" s="1756"/>
      <c r="S54" s="1756"/>
      <c r="T54" s="1756"/>
      <c r="U54" s="1756"/>
      <c r="V54" s="1756"/>
    </row>
    <row r="55" spans="1:22" ht="18.75" x14ac:dyDescent="0.25">
      <c r="B55" s="1841" t="s">
        <v>985</v>
      </c>
      <c r="C55" s="1842" t="s">
        <v>1024</v>
      </c>
      <c r="D55" s="1842"/>
      <c r="E55" s="1843">
        <f>IFERROR(SMALL(E56:E59,COUNTIF(E56:E59,0)+1),"")</f>
        <v>100000</v>
      </c>
      <c r="F55" s="1844"/>
      <c r="G55" s="1827" t="s">
        <v>978</v>
      </c>
      <c r="H55" s="1756"/>
      <c r="I55" s="1756"/>
      <c r="J55" s="1756"/>
      <c r="K55" s="1756"/>
      <c r="L55" s="1756"/>
      <c r="M55" s="1756"/>
      <c r="N55" s="1756"/>
      <c r="O55" s="1756"/>
      <c r="P55" s="1756"/>
      <c r="Q55" s="1756"/>
      <c r="R55" s="1756"/>
      <c r="S55" s="1756"/>
      <c r="T55" s="1756"/>
      <c r="U55" s="1756"/>
      <c r="V55" s="1756"/>
    </row>
    <row r="56" spans="1:22" ht="18.75" x14ac:dyDescent="0.25">
      <c r="B56" s="1828"/>
      <c r="C56" s="1829"/>
      <c r="D56" s="1830" t="s">
        <v>979</v>
      </c>
      <c r="E56" s="1831">
        <v>120000</v>
      </c>
      <c r="F56" s="1861">
        <f>IF(E56="","",(E56-SMALL(E55:E59,COUNTIF(E55:E59,0)+1))/SMALL(E55:E59,COUNTIF(E55:E59,0)+1))</f>
        <v>0.2</v>
      </c>
      <c r="G56" s="1832" t="str">
        <f>IF(E56=MIN(E56:E59),D56,"")</f>
        <v/>
      </c>
      <c r="H56" s="1756"/>
      <c r="I56" s="1861">
        <f>$F$56</f>
        <v>0.2</v>
      </c>
      <c r="J56" s="1860" t="s">
        <v>1018</v>
      </c>
      <c r="K56" s="1900" t="s">
        <v>1017</v>
      </c>
      <c r="L56" s="1756"/>
      <c r="M56" s="1756"/>
      <c r="N56" s="1756"/>
      <c r="O56" s="1756"/>
      <c r="P56" s="1756"/>
      <c r="Q56" s="1756"/>
      <c r="R56" s="1756"/>
      <c r="S56" s="1756"/>
      <c r="T56" s="1756"/>
      <c r="U56" s="1756"/>
      <c r="V56" s="1756"/>
    </row>
    <row r="57" spans="1:22" ht="18.75" x14ac:dyDescent="0.25">
      <c r="B57" s="1833"/>
      <c r="C57" s="1834"/>
      <c r="D57" s="1835" t="s">
        <v>980</v>
      </c>
      <c r="E57" s="1786">
        <v>100000</v>
      </c>
      <c r="F57" s="1861">
        <f>IF(E57="","",(E57-SMALL(E56:E59,COUNTIF(E56:E59,0)+1))/SMALL(E56:E59,COUNTIF(E56:E59,0)+1))</f>
        <v>0</v>
      </c>
      <c r="G57" s="1832" t="str">
        <f>IF(E57=MIN(E56:E59),D57,"")</f>
        <v>ENT2</v>
      </c>
      <c r="H57" s="1756"/>
      <c r="I57" s="1897" t="str">
        <f>$G$57</f>
        <v>ENT2</v>
      </c>
      <c r="J57" s="1899" t="s">
        <v>1018</v>
      </c>
      <c r="K57" s="1898" t="s">
        <v>1019</v>
      </c>
      <c r="L57" s="1756"/>
      <c r="M57" s="1756"/>
      <c r="N57" s="1756"/>
      <c r="O57" s="1756"/>
      <c r="P57" s="1756"/>
      <c r="Q57" s="1756"/>
      <c r="R57" s="1756"/>
      <c r="S57" s="1756"/>
      <c r="T57" s="1756"/>
      <c r="U57" s="1756"/>
      <c r="V57" s="1756"/>
    </row>
    <row r="58" spans="1:22" ht="18.75" x14ac:dyDescent="0.25">
      <c r="B58" s="1833"/>
      <c r="C58" s="1834"/>
      <c r="D58" s="1835" t="s">
        <v>982</v>
      </c>
      <c r="E58" s="1786">
        <v>130000</v>
      </c>
      <c r="F58" s="1861">
        <f>IF(E58="","",(E58-SMALL(E56:E59,COUNTIF(E56:E59,0)+1))/SMALL(E56:E59,COUNTIF(E56:E59,0)+1))</f>
        <v>0.3</v>
      </c>
      <c r="G58" s="1832" t="str">
        <f>IF(E58=MIN(E56:E59),D58,"")</f>
        <v/>
      </c>
      <c r="H58" s="1756"/>
      <c r="I58" s="1756"/>
      <c r="J58" s="1756"/>
      <c r="K58" s="1756"/>
      <c r="L58" s="1756"/>
      <c r="M58" s="1756"/>
      <c r="N58" s="1756"/>
      <c r="O58" s="1756"/>
      <c r="P58" s="1756"/>
      <c r="Q58" s="1756"/>
      <c r="R58" s="1756"/>
      <c r="S58" s="1756"/>
      <c r="T58" s="1756"/>
      <c r="U58" s="1756"/>
      <c r="V58" s="1756"/>
    </row>
    <row r="59" spans="1:22" ht="19.5" thickBot="1" x14ac:dyDescent="0.3">
      <c r="B59" s="1836"/>
      <c r="C59" s="1837"/>
      <c r="D59" s="1838" t="s">
        <v>984</v>
      </c>
      <c r="E59" s="1839"/>
      <c r="F59" s="1891" t="str">
        <f>IF(E59="","",(E59-SMALL(E56:E59,COUNTIF(E56:E59,0)+1))/SMALL(E56:E59,COUNTIF(E56:E59,0)+1))</f>
        <v/>
      </c>
      <c r="G59" s="1840" t="str">
        <f>IF(E59=MIN(E56:E59),D59,"")</f>
        <v/>
      </c>
      <c r="H59" s="1756"/>
      <c r="I59" s="1756"/>
      <c r="J59" s="1756"/>
      <c r="K59" s="1756"/>
      <c r="L59" s="1756"/>
      <c r="M59" s="1756"/>
      <c r="N59" s="1756"/>
      <c r="O59" s="1756"/>
      <c r="P59" s="1756"/>
      <c r="Q59" s="1756"/>
      <c r="R59" s="1756"/>
      <c r="S59" s="1756"/>
      <c r="T59" s="1756"/>
      <c r="U59" s="1756"/>
      <c r="V59" s="1756"/>
    </row>
    <row r="60" spans="1:22" ht="18.75" x14ac:dyDescent="0.25">
      <c r="B60" s="1841" t="s">
        <v>986</v>
      </c>
      <c r="C60" s="1842" t="s">
        <v>1025</v>
      </c>
      <c r="D60" s="1842"/>
      <c r="E60" s="1843">
        <f>IFERROR(SMALL(E61:E64,COUNTIF(E61:E64,0)+1),"")</f>
        <v>11000</v>
      </c>
      <c r="F60" s="1844"/>
      <c r="G60" s="1827" t="s">
        <v>978</v>
      </c>
      <c r="H60" s="1756"/>
      <c r="I60" s="1756"/>
      <c r="J60" s="1756"/>
      <c r="K60" s="1756"/>
      <c r="L60" s="1756"/>
      <c r="M60" s="1756"/>
      <c r="N60" s="1756"/>
      <c r="O60" s="1756"/>
      <c r="P60" s="1756"/>
      <c r="Q60" s="1756"/>
      <c r="R60" s="1756"/>
      <c r="S60" s="1756"/>
      <c r="T60" s="1756"/>
      <c r="U60" s="1756"/>
      <c r="V60" s="1756"/>
    </row>
    <row r="61" spans="1:22" ht="18.75" x14ac:dyDescent="0.25">
      <c r="B61" s="1828"/>
      <c r="C61" s="1829"/>
      <c r="D61" s="1830" t="s">
        <v>979</v>
      </c>
      <c r="E61" s="1831">
        <v>13200</v>
      </c>
      <c r="F61" s="1889">
        <f>IF(E61="","",(E61-SMALL(E60:E64,COUNTIF(E60:E64,0)+1))/SMALL(E60:E64,COUNTIF(E60:E64,0)+1))</f>
        <v>0.2</v>
      </c>
      <c r="G61" s="1832" t="str">
        <f>IF(E61=MIN(E61:E64),D61,"")</f>
        <v/>
      </c>
      <c r="H61" s="1756"/>
      <c r="I61" s="1756"/>
      <c r="J61" s="1756"/>
      <c r="K61" s="1756"/>
      <c r="L61" s="1756"/>
      <c r="M61" s="1756"/>
      <c r="N61" s="1756"/>
      <c r="O61" s="1756"/>
      <c r="P61" s="1756"/>
      <c r="Q61" s="1756"/>
      <c r="R61" s="1756"/>
      <c r="S61" s="1756"/>
      <c r="T61" s="1756"/>
      <c r="U61" s="1756"/>
      <c r="V61" s="1756"/>
    </row>
    <row r="62" spans="1:22" ht="18.75" x14ac:dyDescent="0.25">
      <c r="B62" s="1833"/>
      <c r="C62" s="1834"/>
      <c r="D62" s="1835" t="s">
        <v>980</v>
      </c>
      <c r="E62" s="1786">
        <v>12000</v>
      </c>
      <c r="F62" s="1889">
        <f>IF(E62="","",(E62-SMALL(E61:E64,COUNTIF(E61:E64,0)+1))/SMALL(E61:E64,COUNTIF(E61:E64,0)+1))</f>
        <v>9.0909090909090912E-2</v>
      </c>
      <c r="G62" s="1832" t="str">
        <f>IF(E62=MIN(E61:E64),D62,"")</f>
        <v/>
      </c>
      <c r="H62" s="1756"/>
      <c r="I62" s="1756"/>
      <c r="J62" s="1756"/>
      <c r="K62" s="1756"/>
      <c r="L62" s="1756"/>
      <c r="M62" s="1756"/>
      <c r="N62" s="1756"/>
      <c r="O62" s="1756"/>
      <c r="P62" s="1756"/>
      <c r="Q62" s="1756"/>
      <c r="R62" s="1756"/>
      <c r="S62" s="1756"/>
      <c r="T62" s="1756"/>
      <c r="U62" s="1756"/>
      <c r="V62" s="1756"/>
    </row>
    <row r="63" spans="1:22" ht="18.75" x14ac:dyDescent="0.25">
      <c r="B63" s="1833"/>
      <c r="C63" s="1834"/>
      <c r="D63" s="1835" t="s">
        <v>982</v>
      </c>
      <c r="E63" s="1786">
        <v>16000</v>
      </c>
      <c r="F63" s="1889">
        <f>IF(E63="","",(E63-SMALL(E61:E64,COUNTIF(E61:E64,0)+1))/SMALL(E61:E64,COUNTIF(E61:E64,0)+1))</f>
        <v>0.45454545454545453</v>
      </c>
      <c r="G63" s="1832" t="str">
        <f>IF(E63=MIN(E61:E64),D63,"")</f>
        <v/>
      </c>
      <c r="H63" s="1756"/>
      <c r="I63" s="1756"/>
      <c r="J63" s="1756"/>
      <c r="K63" s="1756"/>
      <c r="L63" s="1756"/>
      <c r="M63" s="1756"/>
      <c r="N63" s="1756"/>
      <c r="O63" s="1756"/>
      <c r="P63" s="1756"/>
      <c r="Q63" s="1756"/>
      <c r="R63" s="1756"/>
      <c r="S63" s="1756"/>
      <c r="T63" s="1756"/>
      <c r="U63" s="1756"/>
      <c r="V63" s="1756"/>
    </row>
    <row r="64" spans="1:22" ht="19.5" thickBot="1" x14ac:dyDescent="0.3">
      <c r="B64" s="1836"/>
      <c r="C64" s="1837"/>
      <c r="D64" s="1838" t="s">
        <v>984</v>
      </c>
      <c r="E64" s="1839">
        <v>11000</v>
      </c>
      <c r="F64" s="1890">
        <f>IF(E64="","",(E64-SMALL(E61:E64,COUNTIF(E61:E64,0)+1))/SMALL(E61:E64,COUNTIF(E61:E64,0)+1))</f>
        <v>0</v>
      </c>
      <c r="G64" s="1840" t="str">
        <f>IF(E64=MIN(E61:E64),D64,"")</f>
        <v>ENT4</v>
      </c>
      <c r="H64" s="1756"/>
      <c r="I64" s="1756"/>
      <c r="J64" s="1756"/>
      <c r="K64" s="1756"/>
      <c r="L64" s="1756"/>
      <c r="M64" s="1756"/>
      <c r="N64" s="1756"/>
      <c r="O64" s="1756"/>
      <c r="P64" s="1756"/>
      <c r="Q64" s="1756"/>
      <c r="R64" s="1756"/>
      <c r="S64" s="1756"/>
      <c r="T64" s="1756"/>
      <c r="U64" s="1756"/>
      <c r="V64" s="1756"/>
    </row>
    <row r="65" spans="1:22" x14ac:dyDescent="0.25">
      <c r="A65" s="1756"/>
      <c r="B65" s="1756"/>
      <c r="C65" s="1756"/>
      <c r="D65" s="1756"/>
      <c r="E65" s="1756"/>
      <c r="F65" s="1756"/>
      <c r="G65" s="1756"/>
      <c r="H65" s="1756"/>
      <c r="I65" s="1756"/>
      <c r="J65" s="1756"/>
      <c r="K65" s="1756"/>
      <c r="L65" s="1756"/>
      <c r="M65" s="1756"/>
      <c r="N65" s="1756"/>
      <c r="O65" s="1756"/>
      <c r="P65" s="1756"/>
      <c r="Q65" s="1756"/>
      <c r="R65" s="1756"/>
      <c r="S65" s="1756"/>
      <c r="T65" s="1756"/>
      <c r="U65" s="1756"/>
      <c r="V65" s="1756"/>
    </row>
    <row r="66" spans="1:22" x14ac:dyDescent="0.25">
      <c r="A66" s="1756"/>
      <c r="B66" s="1756"/>
      <c r="C66" s="1756"/>
      <c r="D66" s="1756"/>
      <c r="E66" s="1756"/>
      <c r="F66" s="1756"/>
      <c r="G66" s="1756"/>
      <c r="H66" s="1756"/>
      <c r="I66" s="1756"/>
      <c r="J66" s="1756"/>
      <c r="K66" s="1756"/>
      <c r="L66" s="1756"/>
      <c r="M66" s="1756"/>
      <c r="N66" s="1756"/>
      <c r="O66" s="1756"/>
      <c r="P66" s="1756"/>
      <c r="Q66" s="1756"/>
      <c r="R66" s="1756"/>
      <c r="S66" s="1756"/>
      <c r="T66" s="1756"/>
      <c r="U66" s="1756"/>
      <c r="V66" s="1756"/>
    </row>
    <row r="67" spans="1:22" ht="23.25" x14ac:dyDescent="0.25">
      <c r="A67" s="1756"/>
      <c r="B67" s="1756"/>
      <c r="C67" s="1845" t="s">
        <v>987</v>
      </c>
      <c r="D67" s="1845"/>
      <c r="E67" s="1845"/>
      <c r="F67" s="1845"/>
      <c r="G67" s="1845"/>
      <c r="H67" s="1756"/>
      <c r="I67" s="1756"/>
      <c r="K67" s="1756"/>
      <c r="L67" s="1756"/>
      <c r="M67" s="1756"/>
      <c r="N67" s="1756"/>
      <c r="O67" s="1756"/>
      <c r="P67" s="1756"/>
      <c r="Q67" s="1756"/>
      <c r="R67" s="1756"/>
      <c r="S67" s="1756"/>
      <c r="T67" s="1756"/>
      <c r="U67" s="1756"/>
      <c r="V67" s="1756"/>
    </row>
    <row r="68" spans="1:22" x14ac:dyDescent="0.25">
      <c r="A68" s="1756"/>
      <c r="B68" s="1756"/>
      <c r="D68" s="1892" t="s">
        <v>988</v>
      </c>
      <c r="E68" s="1893"/>
      <c r="F68" s="1893"/>
      <c r="G68" s="1894"/>
      <c r="H68" s="1756"/>
      <c r="I68" s="1756"/>
      <c r="J68" s="1756"/>
      <c r="K68" s="1756"/>
      <c r="L68" s="1756"/>
      <c r="M68" s="1756"/>
      <c r="N68" s="1756"/>
      <c r="O68" s="1756"/>
      <c r="P68" s="1756"/>
      <c r="Q68" s="1756"/>
      <c r="R68" s="1756"/>
      <c r="S68" s="1756"/>
      <c r="T68" s="1756"/>
      <c r="U68" s="1756"/>
      <c r="V68" s="1756"/>
    </row>
    <row r="69" spans="1:22" ht="18.75" x14ac:dyDescent="0.25">
      <c r="A69" s="1756"/>
      <c r="B69" s="1756"/>
      <c r="C69" s="1846" t="s">
        <v>989</v>
      </c>
      <c r="D69" s="1847" t="s">
        <v>26</v>
      </c>
      <c r="E69" s="1847" t="s">
        <v>25</v>
      </c>
      <c r="F69" s="1847" t="s">
        <v>24</v>
      </c>
      <c r="G69" s="1847" t="s">
        <v>23</v>
      </c>
      <c r="H69" s="1756"/>
      <c r="I69" s="1756"/>
      <c r="J69" s="1756"/>
      <c r="K69" s="1756"/>
      <c r="L69" s="1756"/>
      <c r="M69" s="1756"/>
      <c r="N69" s="1756"/>
      <c r="O69" s="1756"/>
      <c r="P69" s="1756"/>
      <c r="Q69" s="1756"/>
      <c r="R69" s="1756"/>
      <c r="S69" s="1756"/>
      <c r="T69" s="1756"/>
      <c r="U69" s="1756"/>
      <c r="V69" s="1756"/>
    </row>
    <row r="70" spans="1:22" ht="18.75" x14ac:dyDescent="0.25">
      <c r="A70" s="1756"/>
      <c r="B70" s="1756"/>
      <c r="C70" s="1848" t="s">
        <v>990</v>
      </c>
      <c r="D70" s="1849">
        <v>8</v>
      </c>
      <c r="E70" s="1849">
        <v>5</v>
      </c>
      <c r="F70" s="1849">
        <v>7</v>
      </c>
      <c r="G70" s="1849">
        <v>6</v>
      </c>
      <c r="H70" s="1756"/>
      <c r="I70" s="1756"/>
      <c r="J70" s="1756"/>
      <c r="K70" s="1756"/>
      <c r="L70" s="1756"/>
      <c r="M70" s="1756"/>
      <c r="N70" s="1756"/>
      <c r="O70" s="1756"/>
      <c r="P70" s="1756"/>
      <c r="Q70" s="1756"/>
      <c r="R70" s="1756"/>
      <c r="S70" s="1756"/>
      <c r="T70" s="1756"/>
      <c r="U70" s="1756"/>
      <c r="V70" s="1756"/>
    </row>
    <row r="71" spans="1:22" ht="18.75" x14ac:dyDescent="0.25">
      <c r="A71" s="1756"/>
      <c r="B71" s="1756"/>
      <c r="C71" s="1848" t="s">
        <v>991</v>
      </c>
      <c r="D71" s="1849">
        <v>6</v>
      </c>
      <c r="E71" s="1849">
        <v>7</v>
      </c>
      <c r="F71" s="1849">
        <v>6</v>
      </c>
      <c r="G71" s="1849">
        <v>7</v>
      </c>
      <c r="H71" s="1756"/>
      <c r="I71" s="1756"/>
      <c r="J71" s="1756"/>
      <c r="K71" s="1756"/>
      <c r="L71" s="1756"/>
      <c r="M71" s="1756"/>
      <c r="N71" s="1756"/>
      <c r="O71" s="1756"/>
      <c r="P71" s="1756"/>
      <c r="Q71" s="1756"/>
      <c r="R71" s="1756"/>
      <c r="S71" s="1756"/>
      <c r="T71" s="1756"/>
      <c r="U71" s="1756"/>
      <c r="V71" s="1756"/>
    </row>
    <row r="72" spans="1:22" ht="18.75" x14ac:dyDescent="0.25">
      <c r="A72" s="1756"/>
      <c r="B72" s="1756"/>
      <c r="C72" s="1848" t="s">
        <v>992</v>
      </c>
      <c r="D72" s="1849">
        <v>5</v>
      </c>
      <c r="E72" s="1849">
        <v>6</v>
      </c>
      <c r="F72" s="1849">
        <v>8</v>
      </c>
      <c r="G72" s="1849">
        <v>4</v>
      </c>
      <c r="H72" s="1756"/>
      <c r="I72" s="1756"/>
      <c r="J72" s="1756"/>
      <c r="K72" s="1756"/>
      <c r="L72" s="1756"/>
      <c r="M72" s="1756"/>
      <c r="N72" s="1756"/>
      <c r="O72" s="1756"/>
      <c r="P72" s="1756"/>
      <c r="Q72" s="1756"/>
      <c r="R72" s="1756"/>
      <c r="S72" s="1756"/>
      <c r="T72" s="1756"/>
      <c r="U72" s="1756"/>
      <c r="V72" s="1756"/>
    </row>
    <row r="73" spans="1:22" ht="23.25" x14ac:dyDescent="0.25">
      <c r="A73" s="1756"/>
      <c r="B73" s="1756"/>
      <c r="C73" s="1848" t="s">
        <v>993</v>
      </c>
      <c r="D73" s="1849">
        <v>7</v>
      </c>
      <c r="E73" s="1849">
        <v>6</v>
      </c>
      <c r="F73" s="1849">
        <v>7</v>
      </c>
      <c r="G73" s="1849">
        <v>6</v>
      </c>
      <c r="H73" s="1756"/>
      <c r="I73" s="1895" t="s">
        <v>994</v>
      </c>
      <c r="J73" s="1756"/>
      <c r="K73" s="1756"/>
      <c r="L73" s="1756"/>
      <c r="M73" s="1756"/>
      <c r="N73" s="1756"/>
      <c r="O73" s="1756"/>
      <c r="P73" s="1756"/>
      <c r="Q73" s="1756"/>
      <c r="R73" s="1756"/>
      <c r="S73" s="1756"/>
      <c r="T73" s="1756"/>
      <c r="U73" s="1756"/>
      <c r="V73" s="1756"/>
    </row>
    <row r="74" spans="1:22" ht="15.75" x14ac:dyDescent="0.25">
      <c r="A74" s="1756"/>
      <c r="B74" s="1756"/>
      <c r="C74" s="1756"/>
      <c r="D74" s="1756"/>
      <c r="E74" s="1756"/>
      <c r="F74" s="1756"/>
      <c r="G74" s="1756"/>
      <c r="H74" s="1756"/>
      <c r="I74" s="1758" t="s">
        <v>934</v>
      </c>
      <c r="J74" s="1850" t="s">
        <v>995</v>
      </c>
      <c r="L74" s="1756"/>
      <c r="M74" s="1756"/>
      <c r="N74" s="1756"/>
      <c r="O74" s="1756"/>
      <c r="P74" s="1756"/>
      <c r="Q74" s="1756"/>
      <c r="R74" s="1756"/>
      <c r="S74" s="1756"/>
      <c r="T74" s="1756"/>
      <c r="U74" s="1756"/>
      <c r="V74" s="1756"/>
    </row>
    <row r="75" spans="1:22" ht="18.75" x14ac:dyDescent="0.25">
      <c r="A75" s="1756"/>
      <c r="B75" s="1756"/>
      <c r="C75" s="1851" t="s">
        <v>996</v>
      </c>
      <c r="D75" s="1847">
        <f>D70*D78+D71*D79+D72*D80+D73*D81</f>
        <v>68</v>
      </c>
      <c r="E75" s="1847">
        <f>E70*D78+E71*D79+E72*D80+E73*D81</f>
        <v>59</v>
      </c>
      <c r="F75" s="1847">
        <f>F70*D78+F71*D79+F72*D80+F73*D81</f>
        <v>68.5</v>
      </c>
      <c r="G75" s="1847">
        <f>G70*D78+G71*D79+G72*D80+G73*D81</f>
        <v>60</v>
      </c>
      <c r="H75" s="1756"/>
      <c r="I75" s="1756"/>
      <c r="J75" s="1756"/>
      <c r="K75" s="1756"/>
      <c r="L75" s="1756"/>
      <c r="M75" s="1756"/>
      <c r="N75" s="1756"/>
      <c r="O75" s="1756"/>
      <c r="P75" s="1756"/>
      <c r="Q75" s="1756"/>
      <c r="R75" s="1756"/>
      <c r="S75" s="1756"/>
      <c r="T75" s="1756"/>
      <c r="U75" s="1756"/>
      <c r="V75" s="1756"/>
    </row>
    <row r="76" spans="1:22" ht="15.75" x14ac:dyDescent="0.25">
      <c r="A76" s="1756"/>
      <c r="B76" s="1756"/>
      <c r="C76" s="1756"/>
      <c r="D76" s="1756"/>
      <c r="E76" s="1756"/>
      <c r="F76" s="1756"/>
      <c r="G76" s="1756"/>
      <c r="H76" s="1756"/>
      <c r="I76" s="1758" t="s">
        <v>934</v>
      </c>
      <c r="J76" s="1774" t="s">
        <v>997</v>
      </c>
      <c r="K76" s="1756"/>
      <c r="L76" s="1756"/>
      <c r="M76" s="1756"/>
      <c r="N76" s="1756"/>
      <c r="O76" s="1756"/>
      <c r="P76" s="1756"/>
      <c r="Q76" s="1756"/>
      <c r="R76" s="1756"/>
      <c r="S76" s="1756"/>
      <c r="T76" s="1756"/>
      <c r="U76" s="1756"/>
      <c r="V76" s="1756"/>
    </row>
    <row r="77" spans="1:22" ht="18.75" x14ac:dyDescent="0.25">
      <c r="A77" s="1756"/>
      <c r="B77" s="1756"/>
      <c r="C77" s="1852" t="s">
        <v>998</v>
      </c>
      <c r="D77" s="1896"/>
      <c r="E77" s="1756"/>
      <c r="F77" s="1756"/>
      <c r="G77" s="1756"/>
      <c r="H77" s="1756"/>
      <c r="I77" s="1756"/>
      <c r="J77" s="1756"/>
      <c r="K77" s="1756"/>
      <c r="L77" s="1756"/>
      <c r="M77" s="1756"/>
      <c r="N77" s="1756"/>
      <c r="O77" s="1756"/>
      <c r="P77" s="1756"/>
      <c r="Q77" s="1756"/>
      <c r="R77" s="1756"/>
      <c r="S77" s="1756"/>
      <c r="T77" s="1756"/>
      <c r="U77" s="1756"/>
      <c r="V77" s="1756"/>
    </row>
    <row r="78" spans="1:22" ht="18.75" x14ac:dyDescent="0.25">
      <c r="A78" s="1756"/>
      <c r="B78" s="1756"/>
      <c r="C78" s="1848" t="s">
        <v>990</v>
      </c>
      <c r="D78" s="1853">
        <v>4</v>
      </c>
      <c r="E78" s="1756"/>
      <c r="F78" s="1756"/>
      <c r="G78" s="1756"/>
      <c r="H78" s="1756"/>
      <c r="I78" s="1756"/>
      <c r="J78" s="1756" t="s">
        <v>987</v>
      </c>
      <c r="K78" s="1756"/>
      <c r="L78" s="1756"/>
      <c r="M78" s="1756"/>
      <c r="N78" s="1756"/>
      <c r="O78" s="1756"/>
      <c r="P78" s="1756"/>
      <c r="Q78" s="1756"/>
      <c r="R78" s="1756"/>
      <c r="S78" s="1756"/>
      <c r="T78" s="1756"/>
      <c r="U78" s="1756"/>
      <c r="V78" s="1756"/>
    </row>
    <row r="79" spans="1:22" ht="18.75" x14ac:dyDescent="0.25">
      <c r="A79" s="1756"/>
      <c r="B79" s="1756"/>
      <c r="C79" s="1848" t="s">
        <v>991</v>
      </c>
      <c r="D79" s="1853">
        <v>3</v>
      </c>
      <c r="E79" s="1756"/>
      <c r="F79" s="1756"/>
      <c r="G79" s="1756"/>
      <c r="H79" s="1756"/>
      <c r="I79" s="1758" t="s">
        <v>934</v>
      </c>
      <c r="J79" s="1774" t="s">
        <v>997</v>
      </c>
      <c r="K79" s="1756"/>
      <c r="L79" s="1756"/>
      <c r="M79" s="1756"/>
      <c r="N79" s="1756"/>
      <c r="O79" s="1756"/>
      <c r="P79" s="1756"/>
      <c r="Q79" s="1756"/>
      <c r="R79" s="1756"/>
      <c r="S79" s="1756"/>
      <c r="T79" s="1756"/>
      <c r="U79" s="1756"/>
      <c r="V79" s="1756"/>
    </row>
    <row r="80" spans="1:22" ht="18.75" x14ac:dyDescent="0.25">
      <c r="A80" s="1756"/>
      <c r="B80" s="1756"/>
      <c r="C80" s="1848" t="s">
        <v>999</v>
      </c>
      <c r="D80" s="1853">
        <v>1.5</v>
      </c>
      <c r="E80" s="1756"/>
      <c r="F80" s="1756"/>
      <c r="G80" s="1756"/>
      <c r="H80" s="1756"/>
      <c r="I80" s="1756"/>
      <c r="J80" s="1756"/>
      <c r="K80" s="1756"/>
      <c r="L80" s="1756"/>
      <c r="M80" s="1756"/>
      <c r="N80" s="1756"/>
      <c r="O80" s="1756"/>
      <c r="P80" s="1756"/>
      <c r="Q80" s="1756"/>
      <c r="R80" s="1756"/>
      <c r="S80" s="1756"/>
      <c r="T80" s="1756"/>
      <c r="U80" s="1756"/>
      <c r="V80" s="1756"/>
    </row>
    <row r="81" spans="1:22" ht="18.75" x14ac:dyDescent="0.25">
      <c r="A81" s="1756"/>
      <c r="B81" s="1756"/>
      <c r="C81" s="1848" t="s">
        <v>993</v>
      </c>
      <c r="D81" s="1853">
        <v>1.5</v>
      </c>
      <c r="E81" s="1756"/>
      <c r="F81" s="1756"/>
      <c r="G81" s="1756"/>
      <c r="H81" s="1756"/>
      <c r="I81" s="1847">
        <f>$F$75</f>
        <v>68.5</v>
      </c>
      <c r="J81" s="1899" t="s">
        <v>1018</v>
      </c>
      <c r="K81" s="1901" t="s">
        <v>1020</v>
      </c>
      <c r="L81" s="1756"/>
      <c r="M81" s="1756"/>
      <c r="N81" s="1756"/>
      <c r="O81" s="1756"/>
      <c r="P81" s="1756"/>
      <c r="Q81" s="1756"/>
      <c r="R81" s="1756"/>
      <c r="S81" s="1756"/>
      <c r="T81" s="1756"/>
      <c r="U81" s="1756"/>
      <c r="V81" s="1756"/>
    </row>
    <row r="82" spans="1:22" ht="18.75" x14ac:dyDescent="0.25">
      <c r="A82" s="1756"/>
      <c r="B82" s="1756"/>
      <c r="C82" s="1848" t="s">
        <v>1000</v>
      </c>
      <c r="D82" s="1854">
        <f>SUM(D78:D81)</f>
        <v>10</v>
      </c>
      <c r="E82" s="1756"/>
      <c r="F82" s="1756"/>
      <c r="G82" s="1756"/>
      <c r="H82" s="1756"/>
      <c r="I82" s="1756"/>
      <c r="J82" s="1756"/>
      <c r="K82" s="1756"/>
      <c r="L82" s="1756"/>
      <c r="M82" s="1756"/>
      <c r="N82" s="1756"/>
      <c r="O82" s="1756"/>
      <c r="P82" s="1756"/>
      <c r="Q82" s="1756"/>
      <c r="R82" s="1756"/>
      <c r="S82" s="1756"/>
      <c r="T82" s="1756"/>
      <c r="U82" s="1756"/>
      <c r="V82" s="1756"/>
    </row>
    <row r="83" spans="1:22" x14ac:dyDescent="0.25">
      <c r="A83" s="1756"/>
      <c r="B83" s="1756"/>
      <c r="C83" s="1756"/>
      <c r="D83" s="1756"/>
      <c r="E83" s="1756"/>
      <c r="F83" s="1756"/>
      <c r="G83" s="1756"/>
      <c r="H83" s="1756"/>
      <c r="I83" s="1756"/>
      <c r="J83" s="1756"/>
      <c r="K83" s="1756"/>
      <c r="L83" s="1756"/>
      <c r="M83" s="1756"/>
      <c r="N83" s="1756"/>
      <c r="O83" s="1756"/>
      <c r="P83" s="1756"/>
      <c r="Q83" s="1756"/>
      <c r="R83" s="1756"/>
      <c r="S83" s="1756"/>
      <c r="T83" s="1756"/>
      <c r="U83" s="1756"/>
      <c r="V83" s="1756"/>
    </row>
    <row r="84" spans="1:22" x14ac:dyDescent="0.25">
      <c r="A84" s="1756"/>
      <c r="B84" s="1756"/>
      <c r="C84" s="1756"/>
      <c r="D84" s="1756"/>
      <c r="E84" s="1756"/>
      <c r="F84" s="1756"/>
      <c r="G84" s="1756"/>
      <c r="H84" s="1756"/>
      <c r="I84" s="1756"/>
      <c r="J84" s="1756"/>
      <c r="K84" s="1756"/>
      <c r="L84" s="1756"/>
      <c r="M84" s="1756"/>
      <c r="N84" s="1756"/>
      <c r="O84" s="1756"/>
      <c r="P84" s="1756"/>
      <c r="Q84" s="1756"/>
      <c r="R84" s="1756"/>
      <c r="S84" s="1756"/>
      <c r="T84" s="1756"/>
      <c r="U84" s="1756"/>
      <c r="V84" s="1756"/>
    </row>
    <row r="85" spans="1:22" x14ac:dyDescent="0.25">
      <c r="A85" s="1756"/>
      <c r="B85" s="1756"/>
      <c r="C85" s="1756"/>
      <c r="D85" s="1756"/>
      <c r="E85" s="1756"/>
      <c r="F85" s="1756"/>
      <c r="G85" s="1756"/>
      <c r="H85" s="1756"/>
      <c r="I85" s="1756"/>
      <c r="J85" s="1756"/>
      <c r="K85" s="1756"/>
      <c r="L85" s="1756"/>
      <c r="M85" s="1756"/>
      <c r="N85" s="1756"/>
      <c r="O85" s="1756"/>
      <c r="P85" s="1756"/>
      <c r="Q85" s="1756"/>
      <c r="R85" s="1756"/>
      <c r="S85" s="1756"/>
      <c r="T85" s="1756"/>
      <c r="U85" s="1756"/>
      <c r="V85" s="1756"/>
    </row>
    <row r="86" spans="1:22" x14ac:dyDescent="0.25">
      <c r="A86" s="1756"/>
      <c r="B86" s="1756"/>
      <c r="C86" s="1756" t="s">
        <v>1001</v>
      </c>
      <c r="D86" s="1756"/>
      <c r="E86" s="1756"/>
      <c r="F86" s="1756"/>
      <c r="G86" s="1756"/>
      <c r="H86" s="1756"/>
      <c r="I86" s="1756"/>
      <c r="J86" s="1756"/>
      <c r="K86" s="1756"/>
      <c r="L86" s="1756"/>
      <c r="M86" s="1756"/>
      <c r="N86" s="1756"/>
      <c r="O86" s="1756"/>
      <c r="P86" s="1756"/>
      <c r="Q86" s="1756"/>
      <c r="R86" s="1756"/>
      <c r="S86" s="1756"/>
      <c r="T86" s="1756"/>
      <c r="U86" s="1756"/>
      <c r="V86" s="1756"/>
    </row>
    <row r="87" spans="1:22" ht="15.75" x14ac:dyDescent="0.25">
      <c r="A87" s="1756"/>
      <c r="B87" s="1758" t="s">
        <v>934</v>
      </c>
      <c r="C87" s="1774" t="s">
        <v>1002</v>
      </c>
      <c r="D87" s="1756"/>
      <c r="E87" s="1756"/>
      <c r="F87" s="1756"/>
      <c r="G87" s="1756"/>
      <c r="H87" s="1756"/>
      <c r="I87" s="1756"/>
      <c r="J87" s="1756"/>
      <c r="K87" s="1756"/>
      <c r="L87" s="1756"/>
      <c r="M87" s="1756"/>
      <c r="N87" s="1756"/>
      <c r="O87" s="1756"/>
      <c r="P87" s="1756"/>
      <c r="Q87" s="1756"/>
      <c r="R87" s="1756"/>
      <c r="S87" s="1756"/>
      <c r="T87" s="1756"/>
      <c r="U87" s="1756"/>
      <c r="V87" s="1756"/>
    </row>
    <row r="88" spans="1:22" x14ac:dyDescent="0.25">
      <c r="A88" s="1756"/>
      <c r="B88" s="1756"/>
      <c r="C88" s="1756"/>
      <c r="D88" s="1756"/>
      <c r="E88" s="1756"/>
      <c r="F88" s="1756"/>
      <c r="G88" s="1756"/>
      <c r="H88" s="1756"/>
      <c r="I88" s="1756"/>
      <c r="J88" s="1756"/>
      <c r="K88" s="1756"/>
      <c r="L88" s="1756"/>
      <c r="M88" s="1756"/>
      <c r="N88" s="1756"/>
      <c r="O88" s="1756"/>
      <c r="P88" s="1756"/>
      <c r="Q88" s="1756"/>
      <c r="R88" s="1756"/>
      <c r="S88" s="1756"/>
      <c r="T88" s="1756"/>
      <c r="U88" s="1756"/>
      <c r="V88" s="1756"/>
    </row>
    <row r="89" spans="1:22" x14ac:dyDescent="0.25">
      <c r="A89" s="1756"/>
      <c r="B89" s="1756"/>
      <c r="C89" s="1756" t="s">
        <v>1003</v>
      </c>
      <c r="D89" s="1756"/>
      <c r="E89" s="1756"/>
      <c r="F89" s="1756"/>
      <c r="G89" s="1756"/>
      <c r="H89" s="1756"/>
      <c r="I89" s="1756"/>
      <c r="J89" s="1756"/>
      <c r="K89" s="1756"/>
      <c r="L89" s="1756"/>
      <c r="M89" s="1756"/>
      <c r="N89" s="1756"/>
      <c r="O89" s="1756"/>
      <c r="P89" s="1756"/>
      <c r="Q89" s="1756"/>
      <c r="R89" s="1756"/>
      <c r="S89" s="1756"/>
      <c r="T89" s="1756"/>
      <c r="U89" s="1756"/>
      <c r="V89" s="1756"/>
    </row>
    <row r="90" spans="1:22" ht="15.75" x14ac:dyDescent="0.25">
      <c r="A90" s="1756"/>
      <c r="B90" s="1758" t="s">
        <v>934</v>
      </c>
      <c r="C90" s="1774" t="s">
        <v>1004</v>
      </c>
      <c r="D90" s="1756"/>
      <c r="E90" s="1756"/>
      <c r="F90" s="1756"/>
      <c r="G90" s="1756"/>
      <c r="H90" s="1756"/>
      <c r="I90" s="1756"/>
      <c r="J90" s="1756"/>
      <c r="K90" s="1756"/>
      <c r="L90" s="1756"/>
      <c r="M90" s="1756"/>
      <c r="N90" s="1756"/>
      <c r="O90" s="1756"/>
      <c r="P90" s="1756"/>
      <c r="Q90" s="1756"/>
      <c r="R90" s="1756"/>
      <c r="S90" s="1756"/>
      <c r="T90" s="1756"/>
      <c r="U90" s="1756"/>
      <c r="V90" s="1756"/>
    </row>
    <row r="91" spans="1:22" x14ac:dyDescent="0.25">
      <c r="A91" s="1756"/>
      <c r="B91" s="1756"/>
      <c r="C91" s="1756"/>
      <c r="D91" s="1756"/>
      <c r="E91" s="1756"/>
      <c r="F91" s="1756"/>
      <c r="G91" s="1756"/>
      <c r="H91" s="1756"/>
      <c r="I91" s="1756"/>
      <c r="J91" s="1756"/>
      <c r="K91" s="1756"/>
      <c r="L91" s="1756"/>
      <c r="M91" s="1756"/>
      <c r="N91" s="1756"/>
      <c r="O91" s="1756"/>
      <c r="P91" s="1756"/>
      <c r="Q91" s="1756"/>
      <c r="R91" s="1756"/>
      <c r="S91" s="1756"/>
      <c r="T91" s="1756"/>
      <c r="U91" s="1756"/>
      <c r="V91" s="1756"/>
    </row>
    <row r="92" spans="1:22" x14ac:dyDescent="0.25">
      <c r="A92" s="1756"/>
      <c r="B92" s="1756"/>
      <c r="C92" s="1756" t="s">
        <v>1005</v>
      </c>
      <c r="D92" s="1756"/>
      <c r="E92" s="1756"/>
      <c r="F92" s="1756"/>
      <c r="G92" s="1756"/>
      <c r="H92" s="1756"/>
      <c r="I92" s="1756"/>
      <c r="J92" s="1756"/>
      <c r="K92" s="1756"/>
      <c r="L92" s="1756"/>
      <c r="M92" s="1756"/>
      <c r="N92" s="1756"/>
      <c r="O92" s="1756"/>
      <c r="P92" s="1756"/>
      <c r="Q92" s="1756"/>
      <c r="R92" s="1756"/>
      <c r="S92" s="1756"/>
      <c r="T92" s="1756"/>
      <c r="U92" s="1756"/>
      <c r="V92" s="1756"/>
    </row>
    <row r="93" spans="1:22" ht="15.75" x14ac:dyDescent="0.25">
      <c r="A93" s="1756"/>
      <c r="B93" s="1758" t="s">
        <v>934</v>
      </c>
      <c r="C93" s="1774" t="s">
        <v>1006</v>
      </c>
      <c r="D93" s="1756"/>
      <c r="E93" s="1756"/>
      <c r="F93" s="1756"/>
      <c r="G93" s="1756"/>
      <c r="H93" s="1756"/>
      <c r="I93" s="1756"/>
      <c r="J93" s="1756"/>
      <c r="K93" s="1756"/>
      <c r="L93" s="1756"/>
      <c r="M93" s="1756"/>
      <c r="N93" s="1756"/>
      <c r="O93" s="1756"/>
      <c r="P93" s="1756"/>
      <c r="Q93" s="1756"/>
      <c r="R93" s="1756"/>
      <c r="S93" s="1756"/>
      <c r="T93" s="1756"/>
      <c r="U93" s="1756"/>
      <c r="V93" s="1756"/>
    </row>
    <row r="94" spans="1:22" x14ac:dyDescent="0.25">
      <c r="A94" s="1756"/>
      <c r="B94" s="1756"/>
      <c r="C94" s="1756"/>
      <c r="D94" s="1756"/>
      <c r="E94" s="1756"/>
      <c r="F94" s="1756"/>
      <c r="G94" s="1756"/>
      <c r="H94" s="1756"/>
      <c r="I94" s="1756"/>
      <c r="J94" s="1756"/>
      <c r="K94" s="1756"/>
      <c r="L94" s="1756"/>
      <c r="M94" s="1756"/>
      <c r="N94" s="1756"/>
      <c r="O94" s="1756"/>
      <c r="P94" s="1756"/>
      <c r="Q94" s="1756"/>
      <c r="R94" s="1756"/>
      <c r="S94" s="1756"/>
      <c r="T94" s="1756"/>
      <c r="U94" s="1756"/>
      <c r="V94" s="1756"/>
    </row>
    <row r="95" spans="1:22" x14ac:dyDescent="0.25">
      <c r="A95" s="1756"/>
      <c r="B95" s="1756"/>
      <c r="C95" s="1756" t="s">
        <v>1007</v>
      </c>
      <c r="D95" s="1756"/>
      <c r="E95" s="1756"/>
      <c r="F95" s="1756"/>
      <c r="G95" s="1756"/>
      <c r="H95" s="1756"/>
      <c r="I95" s="1756"/>
      <c r="J95" s="1756"/>
      <c r="K95" s="1756"/>
      <c r="L95" s="1756"/>
      <c r="M95" s="1756"/>
      <c r="N95" s="1756"/>
      <c r="O95" s="1756"/>
      <c r="P95" s="1756"/>
      <c r="Q95" s="1756"/>
      <c r="R95" s="1756"/>
      <c r="S95" s="1756"/>
      <c r="T95" s="1756"/>
      <c r="U95" s="1756"/>
      <c r="V95" s="1756"/>
    </row>
    <row r="96" spans="1:22" ht="15.75" x14ac:dyDescent="0.25">
      <c r="A96" s="1756"/>
      <c r="B96" s="1758" t="s">
        <v>934</v>
      </c>
      <c r="C96" s="1774" t="s">
        <v>1008</v>
      </c>
      <c r="D96" s="1756"/>
      <c r="E96" s="1756"/>
      <c r="F96" s="1756"/>
      <c r="G96" s="1756"/>
      <c r="H96" s="1756"/>
      <c r="I96" s="1756"/>
      <c r="J96" s="1756"/>
      <c r="K96" s="1756"/>
      <c r="L96" s="1756"/>
      <c r="M96" s="1756"/>
      <c r="N96" s="1756"/>
      <c r="O96" s="1756"/>
      <c r="P96" s="1756"/>
      <c r="Q96" s="1756"/>
      <c r="R96" s="1756"/>
      <c r="S96" s="1756"/>
      <c r="T96" s="1756"/>
      <c r="U96" s="1756"/>
      <c r="V96" s="1756"/>
    </row>
    <row r="97" spans="1:22" x14ac:dyDescent="0.25">
      <c r="A97" s="1756"/>
      <c r="B97" s="1756"/>
      <c r="C97" s="1756"/>
      <c r="D97" s="1756"/>
      <c r="E97" s="1756"/>
      <c r="F97" s="1756"/>
      <c r="G97" s="1756"/>
      <c r="H97" s="1756"/>
      <c r="I97" s="1756"/>
      <c r="J97" s="1756"/>
      <c r="K97" s="1756"/>
      <c r="L97" s="1756"/>
      <c r="M97" s="1756"/>
      <c r="N97" s="1756"/>
      <c r="O97" s="1756"/>
      <c r="P97" s="1756"/>
      <c r="Q97" s="1756"/>
      <c r="R97" s="1756"/>
      <c r="S97" s="1756"/>
      <c r="T97" s="1756"/>
      <c r="U97" s="1756"/>
      <c r="V97" s="1756"/>
    </row>
    <row r="98" spans="1:22" x14ac:dyDescent="0.25">
      <c r="A98" s="1756"/>
      <c r="B98" s="1756"/>
      <c r="C98" s="1756" t="s">
        <v>1009</v>
      </c>
      <c r="D98" s="1756"/>
      <c r="E98" s="1756"/>
      <c r="F98" s="1756"/>
      <c r="G98" s="1756"/>
      <c r="H98" s="1756"/>
      <c r="I98" s="1756"/>
      <c r="J98" s="1756"/>
      <c r="K98" s="1756"/>
      <c r="L98" s="1756"/>
      <c r="M98" s="1756"/>
      <c r="N98" s="1756"/>
      <c r="O98" s="1756"/>
      <c r="P98" s="1756"/>
      <c r="Q98" s="1756"/>
      <c r="R98" s="1756"/>
      <c r="S98" s="1756"/>
      <c r="T98" s="1756"/>
      <c r="U98" s="1756"/>
      <c r="V98" s="1756"/>
    </row>
    <row r="99" spans="1:22" ht="15.75" x14ac:dyDescent="0.25">
      <c r="A99" s="1756"/>
      <c r="B99" s="1758" t="s">
        <v>934</v>
      </c>
      <c r="C99" s="1774" t="s">
        <v>1010</v>
      </c>
      <c r="D99" s="1756"/>
      <c r="E99" s="1756"/>
      <c r="F99" s="1756"/>
      <c r="G99" s="1756"/>
      <c r="H99" s="1756"/>
      <c r="I99" s="1756"/>
      <c r="J99" s="1756"/>
      <c r="K99" s="1756"/>
      <c r="L99" s="1756"/>
      <c r="M99" s="1756"/>
      <c r="N99" s="1756"/>
      <c r="O99" s="1756"/>
      <c r="P99" s="1756"/>
      <c r="Q99" s="1756"/>
      <c r="R99" s="1756"/>
      <c r="S99" s="1756"/>
      <c r="T99" s="1756"/>
      <c r="U99" s="1756"/>
      <c r="V99" s="1756"/>
    </row>
    <row r="100" spans="1:22" x14ac:dyDescent="0.25">
      <c r="A100" s="1756"/>
      <c r="B100" s="1756"/>
      <c r="C100" s="1756"/>
      <c r="D100" s="1756"/>
      <c r="E100" s="1756"/>
      <c r="F100" s="1756"/>
      <c r="G100" s="1756"/>
      <c r="H100" s="1756"/>
      <c r="I100" s="1756"/>
      <c r="J100" s="1756"/>
      <c r="K100" s="1756"/>
      <c r="L100" s="1756"/>
      <c r="M100" s="1756"/>
      <c r="N100" s="1756"/>
      <c r="O100" s="1756"/>
      <c r="P100" s="1756"/>
      <c r="Q100" s="1756"/>
      <c r="R100" s="1756"/>
      <c r="S100" s="1756"/>
      <c r="T100" s="1756"/>
      <c r="U100" s="1756"/>
      <c r="V100" s="1756"/>
    </row>
    <row r="101" spans="1:22" x14ac:dyDescent="0.25">
      <c r="A101" s="1756"/>
      <c r="B101" s="1756"/>
      <c r="C101" s="1756" t="s">
        <v>1011</v>
      </c>
      <c r="D101" s="1756"/>
      <c r="E101" s="1756"/>
      <c r="F101" s="1756"/>
      <c r="G101" s="1756"/>
      <c r="H101" s="1756"/>
      <c r="I101" s="1756"/>
      <c r="J101" s="1756"/>
      <c r="K101" s="1756"/>
      <c r="L101" s="1756"/>
      <c r="M101" s="1756"/>
      <c r="N101" s="1756"/>
      <c r="O101" s="1756"/>
      <c r="P101" s="1756"/>
      <c r="Q101" s="1756"/>
      <c r="R101" s="1756"/>
      <c r="S101" s="1756"/>
      <c r="T101" s="1756"/>
      <c r="U101" s="1756"/>
      <c r="V101" s="1756"/>
    </row>
    <row r="102" spans="1:22" ht="15.75" x14ac:dyDescent="0.25">
      <c r="A102" s="1756"/>
      <c r="B102" s="1758" t="s">
        <v>934</v>
      </c>
      <c r="C102" s="1774" t="s">
        <v>1012</v>
      </c>
      <c r="D102" s="1756"/>
      <c r="E102" s="1756"/>
      <c r="F102" s="1756"/>
      <c r="G102" s="1756"/>
      <c r="H102" s="1756"/>
      <c r="I102" s="1756"/>
      <c r="J102" s="1756"/>
      <c r="K102" s="1756"/>
      <c r="L102" s="1756"/>
      <c r="M102" s="1756"/>
      <c r="N102" s="1756"/>
      <c r="O102" s="1756"/>
      <c r="P102" s="1756"/>
      <c r="Q102" s="1756"/>
      <c r="R102" s="1756"/>
      <c r="S102" s="1756"/>
      <c r="T102" s="1756"/>
      <c r="U102" s="1756"/>
      <c r="V102" s="1756"/>
    </row>
    <row r="103" spans="1:22" x14ac:dyDescent="0.25">
      <c r="A103" s="1756"/>
      <c r="B103" s="1756"/>
      <c r="C103" s="1756"/>
      <c r="D103" s="1756"/>
      <c r="E103" s="1756"/>
      <c r="F103" s="1756"/>
      <c r="G103" s="1756"/>
      <c r="H103" s="1756"/>
      <c r="I103" s="1756"/>
      <c r="J103" s="1756"/>
      <c r="K103" s="1756"/>
      <c r="L103" s="1756"/>
      <c r="M103" s="1756"/>
      <c r="N103" s="1756"/>
      <c r="O103" s="1756"/>
      <c r="P103" s="1756"/>
      <c r="Q103" s="1756"/>
      <c r="R103" s="1756"/>
      <c r="S103" s="1756"/>
      <c r="T103" s="1756"/>
      <c r="U103" s="1756"/>
      <c r="V103" s="1756"/>
    </row>
    <row r="104" spans="1:22" x14ac:dyDescent="0.25">
      <c r="A104" s="1756"/>
      <c r="B104" s="1756"/>
      <c r="C104" s="1756" t="s">
        <v>1013</v>
      </c>
      <c r="D104" s="1756"/>
      <c r="E104" s="1756"/>
      <c r="F104" s="1756"/>
      <c r="G104" s="1756"/>
      <c r="H104" s="1756"/>
      <c r="I104" s="1756"/>
      <c r="J104" s="1756"/>
      <c r="K104" s="1756"/>
      <c r="L104" s="1756"/>
      <c r="M104" s="1756"/>
      <c r="N104" s="1756"/>
      <c r="O104" s="1756"/>
      <c r="P104" s="1756"/>
      <c r="Q104" s="1756"/>
      <c r="R104" s="1756"/>
      <c r="S104" s="1756"/>
      <c r="T104" s="1756"/>
      <c r="U104" s="1756"/>
      <c r="V104" s="1756"/>
    </row>
    <row r="105" spans="1:22" ht="15.75" x14ac:dyDescent="0.25">
      <c r="A105" s="1756"/>
      <c r="B105" s="1758" t="s">
        <v>934</v>
      </c>
      <c r="C105" s="1774" t="s">
        <v>1014</v>
      </c>
      <c r="D105" s="1756"/>
      <c r="E105" s="1756"/>
      <c r="F105" s="1756"/>
      <c r="G105" s="1756"/>
      <c r="H105" s="1756"/>
      <c r="I105" s="1756"/>
      <c r="J105" s="1756"/>
      <c r="K105" s="1756"/>
      <c r="L105" s="1756"/>
      <c r="M105" s="1756"/>
      <c r="N105" s="1756"/>
      <c r="O105" s="1756"/>
      <c r="P105" s="1756"/>
      <c r="Q105" s="1756"/>
      <c r="R105" s="1756"/>
      <c r="S105" s="1756"/>
      <c r="T105" s="1756"/>
      <c r="U105" s="1756"/>
      <c r="V105" s="1756"/>
    </row>
    <row r="106" spans="1:22" x14ac:dyDescent="0.25">
      <c r="A106" s="1756"/>
      <c r="B106" s="1756"/>
      <c r="C106" s="1756"/>
      <c r="D106" s="1756"/>
      <c r="E106" s="1756"/>
      <c r="F106" s="1756"/>
      <c r="G106" s="1756"/>
      <c r="H106" s="1756"/>
      <c r="I106" s="1756"/>
      <c r="J106" s="1756"/>
      <c r="K106" s="1756"/>
      <c r="L106" s="1756"/>
      <c r="M106" s="1756"/>
      <c r="N106" s="1756"/>
      <c r="O106" s="1756"/>
      <c r="P106" s="1756"/>
      <c r="Q106" s="1756"/>
      <c r="R106" s="1756"/>
      <c r="S106" s="1756"/>
      <c r="T106" s="1756"/>
      <c r="U106" s="1756"/>
      <c r="V106" s="1756"/>
    </row>
    <row r="107" spans="1:22" x14ac:dyDescent="0.25">
      <c r="B107" s="1756"/>
      <c r="C107" s="1756" t="s">
        <v>1015</v>
      </c>
      <c r="D107" s="1756"/>
      <c r="E107" s="1756"/>
      <c r="F107" s="1756"/>
      <c r="G107" s="1756"/>
      <c r="H107" s="1756"/>
      <c r="I107" s="1756"/>
      <c r="J107" s="1756"/>
      <c r="K107" s="1756"/>
      <c r="L107" s="1756"/>
      <c r="M107" s="1756"/>
      <c r="N107" s="1756"/>
      <c r="O107" s="1756"/>
      <c r="P107" s="1756"/>
      <c r="Q107" s="1756"/>
      <c r="R107" s="1756"/>
      <c r="S107" s="1756"/>
      <c r="T107" s="1756"/>
      <c r="U107" s="1756"/>
      <c r="V107" s="1756"/>
    </row>
    <row r="108" spans="1:22" ht="15.75" x14ac:dyDescent="0.25">
      <c r="B108" s="1758" t="s">
        <v>934</v>
      </c>
      <c r="C108" s="1774" t="s">
        <v>1016</v>
      </c>
    </row>
  </sheetData>
  <mergeCells count="15">
    <mergeCell ref="C67:G67"/>
    <mergeCell ref="D68:G68"/>
    <mergeCell ref="C10:E10"/>
    <mergeCell ref="E25:G25"/>
    <mergeCell ref="E26:G26"/>
    <mergeCell ref="E28:G28"/>
    <mergeCell ref="C50:D50"/>
    <mergeCell ref="C55:D55"/>
    <mergeCell ref="C60:D60"/>
    <mergeCell ref="B13:D13"/>
    <mergeCell ref="F13:I13"/>
    <mergeCell ref="B19:C20"/>
    <mergeCell ref="D19:D20"/>
    <mergeCell ref="E19:G19"/>
    <mergeCell ref="H19:J19"/>
  </mergeCells>
  <conditionalFormatting sqref="H28:J28">
    <cfRule type="expression" dxfId="17" priority="18">
      <formula>H28&lt;&gt;""</formula>
    </cfRule>
  </conditionalFormatting>
  <conditionalFormatting sqref="H27:J27">
    <cfRule type="cellIs" dxfId="16" priority="17" operator="equal">
      <formula>0</formula>
    </cfRule>
  </conditionalFormatting>
  <conditionalFormatting sqref="G61:G64">
    <cfRule type="expression" dxfId="15" priority="14">
      <formula>G61&lt;&gt;""</formula>
    </cfRule>
  </conditionalFormatting>
  <conditionalFormatting sqref="G56:G59">
    <cfRule type="expression" dxfId="14" priority="16">
      <formula>G56&lt;&gt;""</formula>
    </cfRule>
  </conditionalFormatting>
  <conditionalFormatting sqref="G51:G54">
    <cfRule type="expression" dxfId="13" priority="15">
      <formula>G51&lt;&gt;""</formula>
    </cfRule>
  </conditionalFormatting>
  <conditionalFormatting sqref="D75:G75">
    <cfRule type="top10" dxfId="12" priority="13" rank="1"/>
  </conditionalFormatting>
  <conditionalFormatting sqref="I57">
    <cfRule type="expression" dxfId="11" priority="12">
      <formula>I57&lt;&gt;""</formula>
    </cfRule>
  </conditionalFormatting>
  <conditionalFormatting sqref="J57">
    <cfRule type="expression" dxfId="10" priority="11">
      <formula>J57&lt;&gt;""</formula>
    </cfRule>
  </conditionalFormatting>
  <conditionalFormatting sqref="K57">
    <cfRule type="expression" dxfId="9" priority="10">
      <formula>K57&lt;&gt;""</formula>
    </cfRule>
  </conditionalFormatting>
  <conditionalFormatting sqref="I81">
    <cfRule type="top10" dxfId="8" priority="9" rank="1"/>
  </conditionalFormatting>
  <conditionalFormatting sqref="J81">
    <cfRule type="expression" dxfId="7" priority="8">
      <formula>J81&lt;&gt;""</formula>
    </cfRule>
  </conditionalFormatting>
  <conditionalFormatting sqref="K81">
    <cfRule type="expression" dxfId="6" priority="6">
      <formula>K81&lt;&gt;""</formula>
    </cfRule>
  </conditionalFormatting>
  <conditionalFormatting sqref="L27">
    <cfRule type="cellIs" dxfId="5" priority="5" operator="equal">
      <formula>0</formula>
    </cfRule>
  </conditionalFormatting>
  <conditionalFormatting sqref="L28">
    <cfRule type="expression" dxfId="2" priority="3">
      <formula>L28&lt;&gt;""</formula>
    </cfRule>
  </conditionalFormatting>
  <conditionalFormatting sqref="M28:O28">
    <cfRule type="expression" dxfId="1" priority="2">
      <formula>M28&lt;&gt;""</formula>
    </cfRule>
  </conditionalFormatting>
  <conditionalFormatting sqref="P28">
    <cfRule type="expression" dxfId="0" priority="1">
      <formula>P28&lt;&gt;""</formula>
    </cfRule>
  </conditionalFormatting>
  <hyperlinks>
    <hyperlink ref="E35" r:id="rId1" xr:uid="{DB0BA750-9803-4DF0-B2C3-FE706FEA2E4F}"/>
    <hyperlink ref="E45" r:id="rId2" xr:uid="{0755812C-4290-4A88-BBDE-B2EA3BB410CC}"/>
    <hyperlink ref="M15" r:id="rId3" xr:uid="{99AFD37A-3B07-4A82-8D2A-7C21D5A8F642}"/>
    <hyperlink ref="M18" r:id="rId4" xr:uid="{EF13233F-7102-4BFC-ADD8-1EA5E649EA6D}"/>
    <hyperlink ref="M21" r:id="rId5" xr:uid="{DD5CF202-74EF-4FD2-B5E9-8BC50EF5E0D6}"/>
    <hyperlink ref="M23" r:id="rId6" xr:uid="{3331834A-DE95-490E-B61E-CB0326297C10}"/>
    <hyperlink ref="M25" r:id="rId7" xr:uid="{A58FB42C-0684-44BD-B4DD-EC295DE99BD6}"/>
    <hyperlink ref="M34" r:id="rId8" xr:uid="{0AC5CD3B-F8B4-4E12-8500-BF431738F0B7}"/>
    <hyperlink ref="M39" r:id="rId9" xr:uid="{35B776E5-4033-4FF4-8C64-033F2AA21169}"/>
    <hyperlink ref="M43" r:id="rId10" xr:uid="{6D2E1459-ADC4-4AD8-A996-437AE827CC7B}"/>
    <hyperlink ref="J53" r:id="rId11" xr:uid="{CE2C858F-E78C-4D6C-BF7A-FAF1E203CB78}"/>
    <hyperlink ref="J76" r:id="rId12" xr:uid="{F3CE0929-85F4-4C5B-B554-90ECCE0F1C89}"/>
    <hyperlink ref="J74" r:id="rId13" xr:uid="{4EE00F3A-55A5-413A-8293-23010D9FBCD6}"/>
    <hyperlink ref="C87" r:id="rId14" xr:uid="{6AC1F549-90FB-453A-B6AB-D2BBBD5504A0}"/>
    <hyperlink ref="C90" r:id="rId15" xr:uid="{6F58244D-B54A-460E-88F4-2120F13E4347}"/>
    <hyperlink ref="C93" r:id="rId16" xr:uid="{081EB54D-F65F-48CA-B342-2A08C6A359AA}"/>
    <hyperlink ref="C96" r:id="rId17" xr:uid="{812B6A02-D968-4A9A-92AA-80E7844A412A}"/>
    <hyperlink ref="C99" r:id="rId18" xr:uid="{7CA38426-0870-40FD-9621-E7B577E39AA6}"/>
    <hyperlink ref="J79" r:id="rId19" xr:uid="{EA467A8D-9C81-441D-A0A7-EB822B6D1F8E}"/>
    <hyperlink ref="C102" r:id="rId20" xr:uid="{D9C7C2D0-47AE-4240-90D2-1ED2AF6445F0}"/>
    <hyperlink ref="C105" r:id="rId21" location="msg312357" xr:uid="{7A8B31D7-C50F-454C-9C00-CA698AC5EEFB}"/>
    <hyperlink ref="C108" r:id="rId22" xr:uid="{F91DA578-D7B8-460C-A166-7348CEC2ED2F}"/>
  </hyperlinks>
  <printOptions horizontalCentered="1"/>
  <pageMargins left="0.70866141732283472" right="0.70866141732283472" top="0.74803149606299213" bottom="0.74803149606299213" header="0.31496062992125984" footer="0.31496062992125984"/>
  <pageSetup paperSize="9" orientation="landscape" verticalDpi="300" r:id="rId23"/>
  <headerFooter>
    <oddFooter>&amp;L&amp;A&amp;Cxxx-nnn-6531&amp;REdité le &amp;D</oddFooter>
  </headerFooter>
  <drawing r:id="rId24"/>
  <legacy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sheetPr>
  <dimension ref="A1:HA387"/>
  <sheetViews>
    <sheetView showZeros="0" zoomScale="75" zoomScaleNormal="75" workbookViewId="0">
      <selection activeCell="H9" sqref="H9"/>
    </sheetView>
  </sheetViews>
  <sheetFormatPr baseColWidth="10" defaultColWidth="10.28515625" defaultRowHeight="20.100000000000001" customHeight="1" x14ac:dyDescent="0.25"/>
  <cols>
    <col min="1" max="1" width="5.85546875" style="1" customWidth="1"/>
    <col min="2" max="2" width="8.85546875" style="1" customWidth="1"/>
    <col min="3" max="3" width="7.140625" style="1" customWidth="1"/>
    <col min="4" max="4" width="127.7109375" style="3" customWidth="1"/>
    <col min="5" max="5" width="18.7109375" style="2" customWidth="1"/>
    <col min="6" max="8" width="20.7109375" style="2" customWidth="1"/>
    <col min="9" max="16" width="10.7109375" style="2" customWidth="1"/>
    <col min="17" max="17" width="15.7109375" style="2" customWidth="1"/>
    <col min="18" max="19" width="12.7109375" style="2" customWidth="1"/>
    <col min="20" max="23" width="24.7109375" style="2" customWidth="1"/>
    <col min="24" max="24" width="24" style="2" customWidth="1"/>
    <col min="25" max="25" width="15.140625" style="2" customWidth="1"/>
    <col min="26" max="29" width="16.7109375" style="2" customWidth="1"/>
    <col min="30" max="30" width="14.7109375" style="2" customWidth="1"/>
    <col min="31" max="31" width="12.7109375" style="2" customWidth="1"/>
    <col min="32" max="32" width="15.7109375" style="2" customWidth="1"/>
    <col min="33" max="33" width="10.7109375" style="2" customWidth="1"/>
    <col min="34" max="34" width="12.7109375" style="2" customWidth="1"/>
    <col min="35" max="41" width="24.7109375" style="2" customWidth="1"/>
    <col min="42" max="44" width="16.7109375" style="2" customWidth="1"/>
    <col min="45" max="45" width="14.7109375" style="2" customWidth="1"/>
    <col min="46" max="46" width="12.7109375" style="2" customWidth="1"/>
    <col min="47" max="47" width="15.7109375" style="2" customWidth="1"/>
    <col min="48" max="48" width="10.140625" style="2" customWidth="1"/>
    <col min="49" max="49" width="12.7109375" style="2" customWidth="1"/>
    <col min="50" max="56" width="24.7109375" style="2" customWidth="1"/>
    <col min="57" max="59" width="16.7109375" style="2" customWidth="1"/>
    <col min="60" max="60" width="14.7109375" style="2" customWidth="1"/>
    <col min="61" max="61" width="12.7109375" style="2" customWidth="1"/>
    <col min="62" max="62" width="15.7109375" style="2" customWidth="1"/>
    <col min="63" max="63" width="10.140625" style="2" customWidth="1"/>
    <col min="64" max="64" width="12.7109375" style="2" customWidth="1"/>
    <col min="65" max="71" width="24.7109375" style="2" customWidth="1"/>
    <col min="72" max="74" width="16.7109375" style="2" customWidth="1"/>
    <col min="75" max="75" width="14.7109375" style="2" customWidth="1"/>
    <col min="76" max="76" width="12.7109375" style="2" customWidth="1"/>
    <col min="77" max="77" width="15.7109375" style="2" customWidth="1"/>
    <col min="78" max="78" width="10.140625" style="2" customWidth="1"/>
    <col min="79" max="79" width="12.7109375" style="2" customWidth="1"/>
    <col min="80" max="86" width="24.7109375" style="2" customWidth="1"/>
    <col min="87" max="89" width="16.7109375" style="2" customWidth="1"/>
    <col min="90" max="90" width="14.7109375" style="2" customWidth="1"/>
    <col min="91" max="91" width="12.7109375" style="2" customWidth="1"/>
    <col min="92" max="92" width="15.7109375" style="2" customWidth="1"/>
    <col min="93" max="93" width="10.140625" style="2" customWidth="1"/>
    <col min="94" max="94" width="12.7109375" style="2" customWidth="1"/>
    <col min="95" max="101" width="24.7109375" style="2" customWidth="1"/>
    <col min="102" max="104" width="16.7109375" style="2" customWidth="1"/>
    <col min="105" max="105" width="14.7109375" style="2" customWidth="1"/>
    <col min="106" max="106" width="12.7109375" style="2" customWidth="1"/>
    <col min="107" max="107" width="15.7109375" style="2" customWidth="1"/>
    <col min="108" max="108" width="10.140625" style="2" customWidth="1"/>
    <col min="109" max="109" width="12.7109375" style="2" customWidth="1"/>
    <col min="110" max="116" width="24.7109375" style="2" customWidth="1"/>
    <col min="117" max="119" width="16.7109375" style="2" customWidth="1"/>
    <col min="120" max="120" width="14.7109375" style="2" customWidth="1"/>
    <col min="121" max="121" width="12.7109375" style="2" customWidth="1"/>
    <col min="122" max="122" width="15.7109375" style="2" customWidth="1"/>
    <col min="123" max="123" width="10.7109375" style="2" customWidth="1"/>
    <col min="124" max="124" width="12.7109375" style="2" customWidth="1"/>
    <col min="125" max="131" width="24.7109375" style="2" customWidth="1"/>
    <col min="132" max="134" width="16.7109375" style="2" customWidth="1"/>
    <col min="135" max="135" width="14.7109375" style="2" customWidth="1"/>
    <col min="136" max="136" width="12.7109375" style="2" customWidth="1"/>
    <col min="137" max="137" width="15.7109375" style="2" customWidth="1"/>
    <col min="138" max="138" width="10.140625" style="2" customWidth="1"/>
    <col min="139" max="139" width="9.85546875" style="1" customWidth="1"/>
    <col min="140" max="140" width="22.85546875" style="1" customWidth="1"/>
    <col min="141" max="142" width="9.85546875" style="1" customWidth="1"/>
    <col min="143" max="150" width="15.7109375" style="1" customWidth="1"/>
    <col min="151" max="152" width="9.85546875" style="1" customWidth="1"/>
    <col min="153" max="153" width="17.140625" style="2" customWidth="1"/>
    <col min="154" max="154" width="10.28515625" style="2" customWidth="1"/>
    <col min="155" max="162" width="15.7109375" style="2" customWidth="1"/>
    <col min="163" max="163" width="10.28515625" style="2" customWidth="1"/>
    <col min="164" max="172" width="15.28515625" style="2" customWidth="1"/>
    <col min="173" max="173" width="10.28515625" style="1" customWidth="1"/>
    <col min="174" max="175" width="10.28515625" style="1"/>
    <col min="176" max="191" width="15.7109375" style="1" customWidth="1"/>
    <col min="192" max="192" width="10.28515625" style="1"/>
    <col min="193" max="208" width="15.7109375" style="1" customWidth="1"/>
    <col min="209" max="209" width="10.28515625" style="1"/>
    <col min="210" max="210" width="16.7109375" style="1" customWidth="1"/>
    <col min="211" max="211" width="10.140625" style="1" customWidth="1"/>
    <col min="212" max="212" width="24.7109375" style="1" customWidth="1"/>
    <col min="213" max="213" width="16.7109375" style="1" customWidth="1"/>
    <col min="214" max="214" width="10.140625" style="1" customWidth="1"/>
    <col min="215" max="215" width="24.7109375" style="1" customWidth="1"/>
    <col min="216" max="216" width="16.7109375" style="1" customWidth="1"/>
    <col min="217" max="217" width="10.140625" style="1" customWidth="1"/>
    <col min="218" max="218" width="24.7109375" style="1" customWidth="1"/>
    <col min="219" max="219" width="16.7109375" style="1" customWidth="1"/>
    <col min="220" max="220" width="10.140625" style="1" customWidth="1"/>
    <col min="221" max="221" width="24.7109375" style="1" customWidth="1"/>
    <col min="222" max="222" width="16.7109375" style="1" customWidth="1"/>
    <col min="223" max="223" width="10.140625" style="1" customWidth="1"/>
    <col min="224" max="224" width="24.7109375" style="1" customWidth="1"/>
    <col min="225" max="225" width="16.7109375" style="1" customWidth="1"/>
    <col min="226" max="226" width="10.140625" style="1" customWidth="1"/>
    <col min="227" max="227" width="24.7109375" style="1" customWidth="1"/>
    <col min="228" max="228" width="16.7109375" style="1" customWidth="1"/>
    <col min="229" max="229" width="10.140625" style="1" customWidth="1"/>
    <col min="230" max="230" width="24.7109375" style="1" customWidth="1"/>
    <col min="231" max="231" width="16.7109375" style="1" customWidth="1"/>
    <col min="232" max="232" width="10.140625" style="1" customWidth="1"/>
    <col min="233" max="233" width="24.7109375" style="1" customWidth="1"/>
    <col min="234" max="234" width="16.7109375" style="1" customWidth="1"/>
    <col min="235" max="235" width="10.140625" style="1" customWidth="1"/>
    <col min="236" max="236" width="24.7109375" style="1" customWidth="1"/>
    <col min="237" max="237" width="16.7109375" style="1" customWidth="1"/>
    <col min="238" max="238" width="10.140625" style="1" customWidth="1"/>
    <col min="239" max="239" width="24.7109375" style="1" customWidth="1"/>
    <col min="240" max="240" width="16.7109375" style="1" customWidth="1"/>
    <col min="241" max="241" width="12.5703125" style="1" customWidth="1"/>
    <col min="242" max="242" width="9.85546875" style="1" customWidth="1"/>
    <col min="243" max="243" width="10.28515625" style="1" customWidth="1"/>
    <col min="244" max="258" width="15.28515625" style="1" customWidth="1"/>
    <col min="259" max="259" width="7.28515625" style="1" customWidth="1"/>
    <col min="260" max="260" width="6.28515625" style="1" customWidth="1"/>
    <col min="261" max="261" width="6.85546875" style="1" customWidth="1"/>
    <col min="262" max="262" width="10.28515625" style="1" customWidth="1"/>
    <col min="263" max="449" width="10.28515625" style="1"/>
    <col min="450" max="450" width="5.85546875" style="1" customWidth="1"/>
    <col min="451" max="451" width="8.85546875" style="1" customWidth="1"/>
    <col min="452" max="452" width="7.140625" style="1" customWidth="1"/>
    <col min="453" max="453" width="100.85546875" style="1" customWidth="1"/>
    <col min="454" max="454" width="12" style="1" customWidth="1"/>
    <col min="455" max="455" width="18.42578125" style="1" customWidth="1"/>
    <col min="456" max="456" width="24.7109375" style="1" customWidth="1"/>
    <col min="457" max="457" width="16.7109375" style="1" customWidth="1"/>
    <col min="458" max="458" width="10.140625" style="1" customWidth="1"/>
    <col min="459" max="459" width="24.7109375" style="1" customWidth="1"/>
    <col min="460" max="460" width="16.7109375" style="1" customWidth="1"/>
    <col min="461" max="461" width="10.140625" style="1" customWidth="1"/>
    <col min="462" max="462" width="24.7109375" style="1" customWidth="1"/>
    <col min="463" max="463" width="16.7109375" style="1" customWidth="1"/>
    <col min="464" max="464" width="10.140625" style="1" customWidth="1"/>
    <col min="465" max="465" width="24.7109375" style="1" customWidth="1"/>
    <col min="466" max="466" width="16.7109375" style="1" customWidth="1"/>
    <col min="467" max="467" width="10.140625" style="1" customWidth="1"/>
    <col min="468" max="468" width="24.7109375" style="1" customWidth="1"/>
    <col min="469" max="469" width="16.7109375" style="1" customWidth="1"/>
    <col min="470" max="470" width="10.140625" style="1" customWidth="1"/>
    <col min="471" max="471" width="24.7109375" style="1" customWidth="1"/>
    <col min="472" max="472" width="16.7109375" style="1" customWidth="1"/>
    <col min="473" max="473" width="10.140625" style="1" customWidth="1"/>
    <col min="474" max="474" width="24.7109375" style="1" customWidth="1"/>
    <col min="475" max="475" width="16.7109375" style="1" customWidth="1"/>
    <col min="476" max="476" width="10.140625" style="1" customWidth="1"/>
    <col min="477" max="477" width="24.7109375" style="1" customWidth="1"/>
    <col min="478" max="478" width="16.7109375" style="1" customWidth="1"/>
    <col min="479" max="479" width="10.140625" style="1" customWidth="1"/>
    <col min="480" max="480" width="24.7109375" style="1" customWidth="1"/>
    <col min="481" max="481" width="16.7109375" style="1" customWidth="1"/>
    <col min="482" max="482" width="10.140625" style="1" customWidth="1"/>
    <col min="483" max="483" width="24.7109375" style="1" customWidth="1"/>
    <col min="484" max="484" width="16.7109375" style="1" customWidth="1"/>
    <col min="485" max="485" width="10.140625" style="1" customWidth="1"/>
    <col min="486" max="486" width="24.7109375" style="1" customWidth="1"/>
    <col min="487" max="487" width="16.7109375" style="1" customWidth="1"/>
    <col min="488" max="488" width="10.140625" style="1" customWidth="1"/>
    <col min="489" max="489" width="24.7109375" style="1" customWidth="1"/>
    <col min="490" max="490" width="16.7109375" style="1" customWidth="1"/>
    <col min="491" max="491" width="10.140625" style="1" customWidth="1"/>
    <col min="492" max="492" width="24.7109375" style="1" customWidth="1"/>
    <col min="493" max="493" width="16.7109375" style="1" customWidth="1"/>
    <col min="494" max="494" width="10.140625" style="1" customWidth="1"/>
    <col min="495" max="495" width="24.7109375" style="1" customWidth="1"/>
    <col min="496" max="496" width="16.7109375" style="1" customWidth="1"/>
    <col min="497" max="497" width="12.5703125" style="1" customWidth="1"/>
    <col min="498" max="498" width="9.85546875" style="1" customWidth="1"/>
    <col min="499" max="499" width="10.28515625" style="1" customWidth="1"/>
    <col min="500" max="514" width="15.28515625" style="1" customWidth="1"/>
    <col min="515" max="515" width="7.28515625" style="1" customWidth="1"/>
    <col min="516" max="516" width="6.28515625" style="1" customWidth="1"/>
    <col min="517" max="517" width="6.85546875" style="1" customWidth="1"/>
    <col min="518" max="518" width="10.28515625" style="1" customWidth="1"/>
    <col min="519" max="705" width="10.28515625" style="1"/>
    <col min="706" max="706" width="5.85546875" style="1" customWidth="1"/>
    <col min="707" max="707" width="8.85546875" style="1" customWidth="1"/>
    <col min="708" max="708" width="7.140625" style="1" customWidth="1"/>
    <col min="709" max="709" width="100.85546875" style="1" customWidth="1"/>
    <col min="710" max="710" width="12" style="1" customWidth="1"/>
    <col min="711" max="711" width="18.42578125" style="1" customWidth="1"/>
    <col min="712" max="712" width="24.7109375" style="1" customWidth="1"/>
    <col min="713" max="713" width="16.7109375" style="1" customWidth="1"/>
    <col min="714" max="714" width="10.140625" style="1" customWidth="1"/>
    <col min="715" max="715" width="24.7109375" style="1" customWidth="1"/>
    <col min="716" max="716" width="16.7109375" style="1" customWidth="1"/>
    <col min="717" max="717" width="10.140625" style="1" customWidth="1"/>
    <col min="718" max="718" width="24.7109375" style="1" customWidth="1"/>
    <col min="719" max="719" width="16.7109375" style="1" customWidth="1"/>
    <col min="720" max="720" width="10.140625" style="1" customWidth="1"/>
    <col min="721" max="721" width="24.7109375" style="1" customWidth="1"/>
    <col min="722" max="722" width="16.7109375" style="1" customWidth="1"/>
    <col min="723" max="723" width="10.140625" style="1" customWidth="1"/>
    <col min="724" max="724" width="24.7109375" style="1" customWidth="1"/>
    <col min="725" max="725" width="16.7109375" style="1" customWidth="1"/>
    <col min="726" max="726" width="10.140625" style="1" customWidth="1"/>
    <col min="727" max="727" width="24.7109375" style="1" customWidth="1"/>
    <col min="728" max="728" width="16.7109375" style="1" customWidth="1"/>
    <col min="729" max="729" width="10.140625" style="1" customWidth="1"/>
    <col min="730" max="730" width="24.7109375" style="1" customWidth="1"/>
    <col min="731" max="731" width="16.7109375" style="1" customWidth="1"/>
    <col min="732" max="732" width="10.140625" style="1" customWidth="1"/>
    <col min="733" max="733" width="24.7109375" style="1" customWidth="1"/>
    <col min="734" max="734" width="16.7109375" style="1" customWidth="1"/>
    <col min="735" max="735" width="10.140625" style="1" customWidth="1"/>
    <col min="736" max="736" width="24.7109375" style="1" customWidth="1"/>
    <col min="737" max="737" width="16.7109375" style="1" customWidth="1"/>
    <col min="738" max="738" width="10.140625" style="1" customWidth="1"/>
    <col min="739" max="739" width="24.7109375" style="1" customWidth="1"/>
    <col min="740" max="740" width="16.7109375" style="1" customWidth="1"/>
    <col min="741" max="741" width="10.140625" style="1" customWidth="1"/>
    <col min="742" max="742" width="24.7109375" style="1" customWidth="1"/>
    <col min="743" max="743" width="16.7109375" style="1" customWidth="1"/>
    <col min="744" max="744" width="10.140625" style="1" customWidth="1"/>
    <col min="745" max="745" width="24.7109375" style="1" customWidth="1"/>
    <col min="746" max="746" width="16.7109375" style="1" customWidth="1"/>
    <col min="747" max="747" width="10.140625" style="1" customWidth="1"/>
    <col min="748" max="748" width="24.7109375" style="1" customWidth="1"/>
    <col min="749" max="749" width="16.7109375" style="1" customWidth="1"/>
    <col min="750" max="750" width="10.140625" style="1" customWidth="1"/>
    <col min="751" max="751" width="24.7109375" style="1" customWidth="1"/>
    <col min="752" max="752" width="16.7109375" style="1" customWidth="1"/>
    <col min="753" max="753" width="12.5703125" style="1" customWidth="1"/>
    <col min="754" max="754" width="9.85546875" style="1" customWidth="1"/>
    <col min="755" max="755" width="10.28515625" style="1" customWidth="1"/>
    <col min="756" max="770" width="15.28515625" style="1" customWidth="1"/>
    <col min="771" max="771" width="7.28515625" style="1" customWidth="1"/>
    <col min="772" max="772" width="6.28515625" style="1" customWidth="1"/>
    <col min="773" max="773" width="6.85546875" style="1" customWidth="1"/>
    <col min="774" max="774" width="10.28515625" style="1" customWidth="1"/>
    <col min="775" max="961" width="10.28515625" style="1"/>
    <col min="962" max="962" width="5.85546875" style="1" customWidth="1"/>
    <col min="963" max="963" width="8.85546875" style="1" customWidth="1"/>
    <col min="964" max="964" width="7.140625" style="1" customWidth="1"/>
    <col min="965" max="965" width="100.85546875" style="1" customWidth="1"/>
    <col min="966" max="966" width="12" style="1" customWidth="1"/>
    <col min="967" max="967" width="18.42578125" style="1" customWidth="1"/>
    <col min="968" max="968" width="24.7109375" style="1" customWidth="1"/>
    <col min="969" max="969" width="16.7109375" style="1" customWidth="1"/>
    <col min="970" max="970" width="10.140625" style="1" customWidth="1"/>
    <col min="971" max="971" width="24.7109375" style="1" customWidth="1"/>
    <col min="972" max="972" width="16.7109375" style="1" customWidth="1"/>
    <col min="973" max="973" width="10.140625" style="1" customWidth="1"/>
    <col min="974" max="974" width="24.7109375" style="1" customWidth="1"/>
    <col min="975" max="975" width="16.7109375" style="1" customWidth="1"/>
    <col min="976" max="976" width="10.140625" style="1" customWidth="1"/>
    <col min="977" max="977" width="24.7109375" style="1" customWidth="1"/>
    <col min="978" max="978" width="16.7109375" style="1" customWidth="1"/>
    <col min="979" max="979" width="10.140625" style="1" customWidth="1"/>
    <col min="980" max="980" width="24.7109375" style="1" customWidth="1"/>
    <col min="981" max="981" width="16.7109375" style="1" customWidth="1"/>
    <col min="982" max="982" width="10.140625" style="1" customWidth="1"/>
    <col min="983" max="983" width="24.7109375" style="1" customWidth="1"/>
    <col min="984" max="984" width="16.7109375" style="1" customWidth="1"/>
    <col min="985" max="985" width="10.140625" style="1" customWidth="1"/>
    <col min="986" max="986" width="24.7109375" style="1" customWidth="1"/>
    <col min="987" max="987" width="16.7109375" style="1" customWidth="1"/>
    <col min="988" max="988" width="10.140625" style="1" customWidth="1"/>
    <col min="989" max="989" width="24.7109375" style="1" customWidth="1"/>
    <col min="990" max="990" width="16.7109375" style="1" customWidth="1"/>
    <col min="991" max="991" width="10.140625" style="1" customWidth="1"/>
    <col min="992" max="992" width="24.7109375" style="1" customWidth="1"/>
    <col min="993" max="993" width="16.7109375" style="1" customWidth="1"/>
    <col min="994" max="994" width="10.140625" style="1" customWidth="1"/>
    <col min="995" max="995" width="24.7109375" style="1" customWidth="1"/>
    <col min="996" max="996" width="16.7109375" style="1" customWidth="1"/>
    <col min="997" max="997" width="10.140625" style="1" customWidth="1"/>
    <col min="998" max="998" width="24.7109375" style="1" customWidth="1"/>
    <col min="999" max="999" width="16.7109375" style="1" customWidth="1"/>
    <col min="1000" max="1000" width="10.140625" style="1" customWidth="1"/>
    <col min="1001" max="1001" width="24.7109375" style="1" customWidth="1"/>
    <col min="1002" max="1002" width="16.7109375" style="1" customWidth="1"/>
    <col min="1003" max="1003" width="10.140625" style="1" customWidth="1"/>
    <col min="1004" max="1004" width="24.7109375" style="1" customWidth="1"/>
    <col min="1005" max="1005" width="16.7109375" style="1" customWidth="1"/>
    <col min="1006" max="1006" width="10.140625" style="1" customWidth="1"/>
    <col min="1007" max="1007" width="24.7109375" style="1" customWidth="1"/>
    <col min="1008" max="1008" width="16.7109375" style="1" customWidth="1"/>
    <col min="1009" max="1009" width="12.5703125" style="1" customWidth="1"/>
    <col min="1010" max="1010" width="9.85546875" style="1" customWidth="1"/>
    <col min="1011" max="1011" width="10.28515625" style="1" customWidth="1"/>
    <col min="1012" max="1026" width="15.28515625" style="1" customWidth="1"/>
    <col min="1027" max="1027" width="7.28515625" style="1" customWidth="1"/>
    <col min="1028" max="1028" width="6.28515625" style="1" customWidth="1"/>
    <col min="1029" max="1029" width="6.85546875" style="1" customWidth="1"/>
    <col min="1030" max="1030" width="10.28515625" style="1" customWidth="1"/>
    <col min="1031" max="1217" width="10.28515625" style="1"/>
    <col min="1218" max="1218" width="5.85546875" style="1" customWidth="1"/>
    <col min="1219" max="1219" width="8.85546875" style="1" customWidth="1"/>
    <col min="1220" max="1220" width="7.140625" style="1" customWidth="1"/>
    <col min="1221" max="1221" width="100.85546875" style="1" customWidth="1"/>
    <col min="1222" max="1222" width="12" style="1" customWidth="1"/>
    <col min="1223" max="1223" width="18.42578125" style="1" customWidth="1"/>
    <col min="1224" max="1224" width="24.7109375" style="1" customWidth="1"/>
    <col min="1225" max="1225" width="16.7109375" style="1" customWidth="1"/>
    <col min="1226" max="1226" width="10.140625" style="1" customWidth="1"/>
    <col min="1227" max="1227" width="24.7109375" style="1" customWidth="1"/>
    <col min="1228" max="1228" width="16.7109375" style="1" customWidth="1"/>
    <col min="1229" max="1229" width="10.140625" style="1" customWidth="1"/>
    <col min="1230" max="1230" width="24.7109375" style="1" customWidth="1"/>
    <col min="1231" max="1231" width="16.7109375" style="1" customWidth="1"/>
    <col min="1232" max="1232" width="10.140625" style="1" customWidth="1"/>
    <col min="1233" max="1233" width="24.7109375" style="1" customWidth="1"/>
    <col min="1234" max="1234" width="16.7109375" style="1" customWidth="1"/>
    <col min="1235" max="1235" width="10.140625" style="1" customWidth="1"/>
    <col min="1236" max="1236" width="24.7109375" style="1" customWidth="1"/>
    <col min="1237" max="1237" width="16.7109375" style="1" customWidth="1"/>
    <col min="1238" max="1238" width="10.140625" style="1" customWidth="1"/>
    <col min="1239" max="1239" width="24.7109375" style="1" customWidth="1"/>
    <col min="1240" max="1240" width="16.7109375" style="1" customWidth="1"/>
    <col min="1241" max="1241" width="10.140625" style="1" customWidth="1"/>
    <col min="1242" max="1242" width="24.7109375" style="1" customWidth="1"/>
    <col min="1243" max="1243" width="16.7109375" style="1" customWidth="1"/>
    <col min="1244" max="1244" width="10.140625" style="1" customWidth="1"/>
    <col min="1245" max="1245" width="24.7109375" style="1" customWidth="1"/>
    <col min="1246" max="1246" width="16.7109375" style="1" customWidth="1"/>
    <col min="1247" max="1247" width="10.140625" style="1" customWidth="1"/>
    <col min="1248" max="1248" width="24.7109375" style="1" customWidth="1"/>
    <col min="1249" max="1249" width="16.7109375" style="1" customWidth="1"/>
    <col min="1250" max="1250" width="10.140625" style="1" customWidth="1"/>
    <col min="1251" max="1251" width="24.7109375" style="1" customWidth="1"/>
    <col min="1252" max="1252" width="16.7109375" style="1" customWidth="1"/>
    <col min="1253" max="1253" width="10.140625" style="1" customWidth="1"/>
    <col min="1254" max="1254" width="24.7109375" style="1" customWidth="1"/>
    <col min="1255" max="1255" width="16.7109375" style="1" customWidth="1"/>
    <col min="1256" max="1256" width="10.140625" style="1" customWidth="1"/>
    <col min="1257" max="1257" width="24.7109375" style="1" customWidth="1"/>
    <col min="1258" max="1258" width="16.7109375" style="1" customWidth="1"/>
    <col min="1259" max="1259" width="10.140625" style="1" customWidth="1"/>
    <col min="1260" max="1260" width="24.7109375" style="1" customWidth="1"/>
    <col min="1261" max="1261" width="16.7109375" style="1" customWidth="1"/>
    <col min="1262" max="1262" width="10.140625" style="1" customWidth="1"/>
    <col min="1263" max="1263" width="24.7109375" style="1" customWidth="1"/>
    <col min="1264" max="1264" width="16.7109375" style="1" customWidth="1"/>
    <col min="1265" max="1265" width="12.5703125" style="1" customWidth="1"/>
    <col min="1266" max="1266" width="9.85546875" style="1" customWidth="1"/>
    <col min="1267" max="1267" width="10.28515625" style="1" customWidth="1"/>
    <col min="1268" max="1282" width="15.28515625" style="1" customWidth="1"/>
    <col min="1283" max="1283" width="7.28515625" style="1" customWidth="1"/>
    <col min="1284" max="1284" width="6.28515625" style="1" customWidth="1"/>
    <col min="1285" max="1285" width="6.85546875" style="1" customWidth="1"/>
    <col min="1286" max="1286" width="10.28515625" style="1" customWidth="1"/>
    <col min="1287" max="1473" width="10.28515625" style="1"/>
    <col min="1474" max="1474" width="5.85546875" style="1" customWidth="1"/>
    <col min="1475" max="1475" width="8.85546875" style="1" customWidth="1"/>
    <col min="1476" max="1476" width="7.140625" style="1" customWidth="1"/>
    <col min="1477" max="1477" width="100.85546875" style="1" customWidth="1"/>
    <col min="1478" max="1478" width="12" style="1" customWidth="1"/>
    <col min="1479" max="1479" width="18.42578125" style="1" customWidth="1"/>
    <col min="1480" max="1480" width="24.7109375" style="1" customWidth="1"/>
    <col min="1481" max="1481" width="16.7109375" style="1" customWidth="1"/>
    <col min="1482" max="1482" width="10.140625" style="1" customWidth="1"/>
    <col min="1483" max="1483" width="24.7109375" style="1" customWidth="1"/>
    <col min="1484" max="1484" width="16.7109375" style="1" customWidth="1"/>
    <col min="1485" max="1485" width="10.140625" style="1" customWidth="1"/>
    <col min="1486" max="1486" width="24.7109375" style="1" customWidth="1"/>
    <col min="1487" max="1487" width="16.7109375" style="1" customWidth="1"/>
    <col min="1488" max="1488" width="10.140625" style="1" customWidth="1"/>
    <col min="1489" max="1489" width="24.7109375" style="1" customWidth="1"/>
    <col min="1490" max="1490" width="16.7109375" style="1" customWidth="1"/>
    <col min="1491" max="1491" width="10.140625" style="1" customWidth="1"/>
    <col min="1492" max="1492" width="24.7109375" style="1" customWidth="1"/>
    <col min="1493" max="1493" width="16.7109375" style="1" customWidth="1"/>
    <col min="1494" max="1494" width="10.140625" style="1" customWidth="1"/>
    <col min="1495" max="1495" width="24.7109375" style="1" customWidth="1"/>
    <col min="1496" max="1496" width="16.7109375" style="1" customWidth="1"/>
    <col min="1497" max="1497" width="10.140625" style="1" customWidth="1"/>
    <col min="1498" max="1498" width="24.7109375" style="1" customWidth="1"/>
    <col min="1499" max="1499" width="16.7109375" style="1" customWidth="1"/>
    <col min="1500" max="1500" width="10.140625" style="1" customWidth="1"/>
    <col min="1501" max="1501" width="24.7109375" style="1" customWidth="1"/>
    <col min="1502" max="1502" width="16.7109375" style="1" customWidth="1"/>
    <col min="1503" max="1503" width="10.140625" style="1" customWidth="1"/>
    <col min="1504" max="1504" width="24.7109375" style="1" customWidth="1"/>
    <col min="1505" max="1505" width="16.7109375" style="1" customWidth="1"/>
    <col min="1506" max="1506" width="10.140625" style="1" customWidth="1"/>
    <col min="1507" max="1507" width="24.7109375" style="1" customWidth="1"/>
    <col min="1508" max="1508" width="16.7109375" style="1" customWidth="1"/>
    <col min="1509" max="1509" width="10.140625" style="1" customWidth="1"/>
    <col min="1510" max="1510" width="24.7109375" style="1" customWidth="1"/>
    <col min="1511" max="1511" width="16.7109375" style="1" customWidth="1"/>
    <col min="1512" max="1512" width="10.140625" style="1" customWidth="1"/>
    <col min="1513" max="1513" width="24.7109375" style="1" customWidth="1"/>
    <col min="1514" max="1514" width="16.7109375" style="1" customWidth="1"/>
    <col min="1515" max="1515" width="10.140625" style="1" customWidth="1"/>
    <col min="1516" max="1516" width="24.7109375" style="1" customWidth="1"/>
    <col min="1517" max="1517" width="16.7109375" style="1" customWidth="1"/>
    <col min="1518" max="1518" width="10.140625" style="1" customWidth="1"/>
    <col min="1519" max="1519" width="24.7109375" style="1" customWidth="1"/>
    <col min="1520" max="1520" width="16.7109375" style="1" customWidth="1"/>
    <col min="1521" max="1521" width="12.5703125" style="1" customWidth="1"/>
    <col min="1522" max="1522" width="9.85546875" style="1" customWidth="1"/>
    <col min="1523" max="1523" width="10.28515625" style="1" customWidth="1"/>
    <col min="1524" max="1538" width="15.28515625" style="1" customWidth="1"/>
    <col min="1539" max="1539" width="7.28515625" style="1" customWidth="1"/>
    <col min="1540" max="1540" width="6.28515625" style="1" customWidth="1"/>
    <col min="1541" max="1541" width="6.85546875" style="1" customWidth="1"/>
    <col min="1542" max="1542" width="10.28515625" style="1" customWidth="1"/>
    <col min="1543" max="1729" width="10.28515625" style="1"/>
    <col min="1730" max="1730" width="5.85546875" style="1" customWidth="1"/>
    <col min="1731" max="1731" width="8.85546875" style="1" customWidth="1"/>
    <col min="1732" max="1732" width="7.140625" style="1" customWidth="1"/>
    <col min="1733" max="1733" width="100.85546875" style="1" customWidth="1"/>
    <col min="1734" max="1734" width="12" style="1" customWidth="1"/>
    <col min="1735" max="1735" width="18.42578125" style="1" customWidth="1"/>
    <col min="1736" max="1736" width="24.7109375" style="1" customWidth="1"/>
    <col min="1737" max="1737" width="16.7109375" style="1" customWidth="1"/>
    <col min="1738" max="1738" width="10.140625" style="1" customWidth="1"/>
    <col min="1739" max="1739" width="24.7109375" style="1" customWidth="1"/>
    <col min="1740" max="1740" width="16.7109375" style="1" customWidth="1"/>
    <col min="1741" max="1741" width="10.140625" style="1" customWidth="1"/>
    <col min="1742" max="1742" width="24.7109375" style="1" customWidth="1"/>
    <col min="1743" max="1743" width="16.7109375" style="1" customWidth="1"/>
    <col min="1744" max="1744" width="10.140625" style="1" customWidth="1"/>
    <col min="1745" max="1745" width="24.7109375" style="1" customWidth="1"/>
    <col min="1746" max="1746" width="16.7109375" style="1" customWidth="1"/>
    <col min="1747" max="1747" width="10.140625" style="1" customWidth="1"/>
    <col min="1748" max="1748" width="24.7109375" style="1" customWidth="1"/>
    <col min="1749" max="1749" width="16.7109375" style="1" customWidth="1"/>
    <col min="1750" max="1750" width="10.140625" style="1" customWidth="1"/>
    <col min="1751" max="1751" width="24.7109375" style="1" customWidth="1"/>
    <col min="1752" max="1752" width="16.7109375" style="1" customWidth="1"/>
    <col min="1753" max="1753" width="10.140625" style="1" customWidth="1"/>
    <col min="1754" max="1754" width="24.7109375" style="1" customWidth="1"/>
    <col min="1755" max="1755" width="16.7109375" style="1" customWidth="1"/>
    <col min="1756" max="1756" width="10.140625" style="1" customWidth="1"/>
    <col min="1757" max="1757" width="24.7109375" style="1" customWidth="1"/>
    <col min="1758" max="1758" width="16.7109375" style="1" customWidth="1"/>
    <col min="1759" max="1759" width="10.140625" style="1" customWidth="1"/>
    <col min="1760" max="1760" width="24.7109375" style="1" customWidth="1"/>
    <col min="1761" max="1761" width="16.7109375" style="1" customWidth="1"/>
    <col min="1762" max="1762" width="10.140625" style="1" customWidth="1"/>
    <col min="1763" max="1763" width="24.7109375" style="1" customWidth="1"/>
    <col min="1764" max="1764" width="16.7109375" style="1" customWidth="1"/>
    <col min="1765" max="1765" width="10.140625" style="1" customWidth="1"/>
    <col min="1766" max="1766" width="24.7109375" style="1" customWidth="1"/>
    <col min="1767" max="1767" width="16.7109375" style="1" customWidth="1"/>
    <col min="1768" max="1768" width="10.140625" style="1" customWidth="1"/>
    <col min="1769" max="1769" width="24.7109375" style="1" customWidth="1"/>
    <col min="1770" max="1770" width="16.7109375" style="1" customWidth="1"/>
    <col min="1771" max="1771" width="10.140625" style="1" customWidth="1"/>
    <col min="1772" max="1772" width="24.7109375" style="1" customWidth="1"/>
    <col min="1773" max="1773" width="16.7109375" style="1" customWidth="1"/>
    <col min="1774" max="1774" width="10.140625" style="1" customWidth="1"/>
    <col min="1775" max="1775" width="24.7109375" style="1" customWidth="1"/>
    <col min="1776" max="1776" width="16.7109375" style="1" customWidth="1"/>
    <col min="1777" max="1777" width="12.5703125" style="1" customWidth="1"/>
    <col min="1778" max="1778" width="9.85546875" style="1" customWidth="1"/>
    <col min="1779" max="1779" width="10.28515625" style="1" customWidth="1"/>
    <col min="1780" max="1794" width="15.28515625" style="1" customWidth="1"/>
    <col min="1795" max="1795" width="7.28515625" style="1" customWidth="1"/>
    <col min="1796" max="1796" width="6.28515625" style="1" customWidth="1"/>
    <col min="1797" max="1797" width="6.85546875" style="1" customWidth="1"/>
    <col min="1798" max="1798" width="10.28515625" style="1" customWidth="1"/>
    <col min="1799" max="1985" width="10.28515625" style="1"/>
    <col min="1986" max="1986" width="5.85546875" style="1" customWidth="1"/>
    <col min="1987" max="1987" width="8.85546875" style="1" customWidth="1"/>
    <col min="1988" max="1988" width="7.140625" style="1" customWidth="1"/>
    <col min="1989" max="1989" width="100.85546875" style="1" customWidth="1"/>
    <col min="1990" max="1990" width="12" style="1" customWidth="1"/>
    <col min="1991" max="1991" width="18.42578125" style="1" customWidth="1"/>
    <col min="1992" max="1992" width="24.7109375" style="1" customWidth="1"/>
    <col min="1993" max="1993" width="16.7109375" style="1" customWidth="1"/>
    <col min="1994" max="1994" width="10.140625" style="1" customWidth="1"/>
    <col min="1995" max="1995" width="24.7109375" style="1" customWidth="1"/>
    <col min="1996" max="1996" width="16.7109375" style="1" customWidth="1"/>
    <col min="1997" max="1997" width="10.140625" style="1" customWidth="1"/>
    <col min="1998" max="1998" width="24.7109375" style="1" customWidth="1"/>
    <col min="1999" max="1999" width="16.7109375" style="1" customWidth="1"/>
    <col min="2000" max="2000" width="10.140625" style="1" customWidth="1"/>
    <col min="2001" max="2001" width="24.7109375" style="1" customWidth="1"/>
    <col min="2002" max="2002" width="16.7109375" style="1" customWidth="1"/>
    <col min="2003" max="2003" width="10.140625" style="1" customWidth="1"/>
    <col min="2004" max="2004" width="24.7109375" style="1" customWidth="1"/>
    <col min="2005" max="2005" width="16.7109375" style="1" customWidth="1"/>
    <col min="2006" max="2006" width="10.140625" style="1" customWidth="1"/>
    <col min="2007" max="2007" width="24.7109375" style="1" customWidth="1"/>
    <col min="2008" max="2008" width="16.7109375" style="1" customWidth="1"/>
    <col min="2009" max="2009" width="10.140625" style="1" customWidth="1"/>
    <col min="2010" max="2010" width="24.7109375" style="1" customWidth="1"/>
    <col min="2011" max="2011" width="16.7109375" style="1" customWidth="1"/>
    <col min="2012" max="2012" width="10.140625" style="1" customWidth="1"/>
    <col min="2013" max="2013" width="24.7109375" style="1" customWidth="1"/>
    <col min="2014" max="2014" width="16.7109375" style="1" customWidth="1"/>
    <col min="2015" max="2015" width="10.140625" style="1" customWidth="1"/>
    <col min="2016" max="2016" width="24.7109375" style="1" customWidth="1"/>
    <col min="2017" max="2017" width="16.7109375" style="1" customWidth="1"/>
    <col min="2018" max="2018" width="10.140625" style="1" customWidth="1"/>
    <col min="2019" max="2019" width="24.7109375" style="1" customWidth="1"/>
    <col min="2020" max="2020" width="16.7109375" style="1" customWidth="1"/>
    <col min="2021" max="2021" width="10.140625" style="1" customWidth="1"/>
    <col min="2022" max="2022" width="24.7109375" style="1" customWidth="1"/>
    <col min="2023" max="2023" width="16.7109375" style="1" customWidth="1"/>
    <col min="2024" max="2024" width="10.140625" style="1" customWidth="1"/>
    <col min="2025" max="2025" width="24.7109375" style="1" customWidth="1"/>
    <col min="2026" max="2026" width="16.7109375" style="1" customWidth="1"/>
    <col min="2027" max="2027" width="10.140625" style="1" customWidth="1"/>
    <col min="2028" max="2028" width="24.7109375" style="1" customWidth="1"/>
    <col min="2029" max="2029" width="16.7109375" style="1" customWidth="1"/>
    <col min="2030" max="2030" width="10.140625" style="1" customWidth="1"/>
    <col min="2031" max="2031" width="24.7109375" style="1" customWidth="1"/>
    <col min="2032" max="2032" width="16.7109375" style="1" customWidth="1"/>
    <col min="2033" max="2033" width="12.5703125" style="1" customWidth="1"/>
    <col min="2034" max="2034" width="9.85546875" style="1" customWidth="1"/>
    <col min="2035" max="2035" width="10.28515625" style="1" customWidth="1"/>
    <col min="2036" max="2050" width="15.28515625" style="1" customWidth="1"/>
    <col min="2051" max="2051" width="7.28515625" style="1" customWidth="1"/>
    <col min="2052" max="2052" width="6.28515625" style="1" customWidth="1"/>
    <col min="2053" max="2053" width="6.85546875" style="1" customWidth="1"/>
    <col min="2054" max="2054" width="10.28515625" style="1" customWidth="1"/>
    <col min="2055" max="2241" width="10.28515625" style="1"/>
    <col min="2242" max="2242" width="5.85546875" style="1" customWidth="1"/>
    <col min="2243" max="2243" width="8.85546875" style="1" customWidth="1"/>
    <col min="2244" max="2244" width="7.140625" style="1" customWidth="1"/>
    <col min="2245" max="2245" width="100.85546875" style="1" customWidth="1"/>
    <col min="2246" max="2246" width="12" style="1" customWidth="1"/>
    <col min="2247" max="2247" width="18.42578125" style="1" customWidth="1"/>
    <col min="2248" max="2248" width="24.7109375" style="1" customWidth="1"/>
    <col min="2249" max="2249" width="16.7109375" style="1" customWidth="1"/>
    <col min="2250" max="2250" width="10.140625" style="1" customWidth="1"/>
    <col min="2251" max="2251" width="24.7109375" style="1" customWidth="1"/>
    <col min="2252" max="2252" width="16.7109375" style="1" customWidth="1"/>
    <col min="2253" max="2253" width="10.140625" style="1" customWidth="1"/>
    <col min="2254" max="2254" width="24.7109375" style="1" customWidth="1"/>
    <col min="2255" max="2255" width="16.7109375" style="1" customWidth="1"/>
    <col min="2256" max="2256" width="10.140625" style="1" customWidth="1"/>
    <col min="2257" max="2257" width="24.7109375" style="1" customWidth="1"/>
    <col min="2258" max="2258" width="16.7109375" style="1" customWidth="1"/>
    <col min="2259" max="2259" width="10.140625" style="1" customWidth="1"/>
    <col min="2260" max="2260" width="24.7109375" style="1" customWidth="1"/>
    <col min="2261" max="2261" width="16.7109375" style="1" customWidth="1"/>
    <col min="2262" max="2262" width="10.140625" style="1" customWidth="1"/>
    <col min="2263" max="2263" width="24.7109375" style="1" customWidth="1"/>
    <col min="2264" max="2264" width="16.7109375" style="1" customWidth="1"/>
    <col min="2265" max="2265" width="10.140625" style="1" customWidth="1"/>
    <col min="2266" max="2266" width="24.7109375" style="1" customWidth="1"/>
    <col min="2267" max="2267" width="16.7109375" style="1" customWidth="1"/>
    <col min="2268" max="2268" width="10.140625" style="1" customWidth="1"/>
    <col min="2269" max="2269" width="24.7109375" style="1" customWidth="1"/>
    <col min="2270" max="2270" width="16.7109375" style="1" customWidth="1"/>
    <col min="2271" max="2271" width="10.140625" style="1" customWidth="1"/>
    <col min="2272" max="2272" width="24.7109375" style="1" customWidth="1"/>
    <col min="2273" max="2273" width="16.7109375" style="1" customWidth="1"/>
    <col min="2274" max="2274" width="10.140625" style="1" customWidth="1"/>
    <col min="2275" max="2275" width="24.7109375" style="1" customWidth="1"/>
    <col min="2276" max="2276" width="16.7109375" style="1" customWidth="1"/>
    <col min="2277" max="2277" width="10.140625" style="1" customWidth="1"/>
    <col min="2278" max="2278" width="24.7109375" style="1" customWidth="1"/>
    <col min="2279" max="2279" width="16.7109375" style="1" customWidth="1"/>
    <col min="2280" max="2280" width="10.140625" style="1" customWidth="1"/>
    <col min="2281" max="2281" width="24.7109375" style="1" customWidth="1"/>
    <col min="2282" max="2282" width="16.7109375" style="1" customWidth="1"/>
    <col min="2283" max="2283" width="10.140625" style="1" customWidth="1"/>
    <col min="2284" max="2284" width="24.7109375" style="1" customWidth="1"/>
    <col min="2285" max="2285" width="16.7109375" style="1" customWidth="1"/>
    <col min="2286" max="2286" width="10.140625" style="1" customWidth="1"/>
    <col min="2287" max="2287" width="24.7109375" style="1" customWidth="1"/>
    <col min="2288" max="2288" width="16.7109375" style="1" customWidth="1"/>
    <col min="2289" max="2289" width="12.5703125" style="1" customWidth="1"/>
    <col min="2290" max="2290" width="9.85546875" style="1" customWidth="1"/>
    <col min="2291" max="2291" width="10.28515625" style="1" customWidth="1"/>
    <col min="2292" max="2306" width="15.28515625" style="1" customWidth="1"/>
    <col min="2307" max="2307" width="7.28515625" style="1" customWidth="1"/>
    <col min="2308" max="2308" width="6.28515625" style="1" customWidth="1"/>
    <col min="2309" max="2309" width="6.85546875" style="1" customWidth="1"/>
    <col min="2310" max="2310" width="10.28515625" style="1" customWidth="1"/>
    <col min="2311" max="2497" width="10.28515625" style="1"/>
    <col min="2498" max="2498" width="5.85546875" style="1" customWidth="1"/>
    <col min="2499" max="2499" width="8.85546875" style="1" customWidth="1"/>
    <col min="2500" max="2500" width="7.140625" style="1" customWidth="1"/>
    <col min="2501" max="2501" width="100.85546875" style="1" customWidth="1"/>
    <col min="2502" max="2502" width="12" style="1" customWidth="1"/>
    <col min="2503" max="2503" width="18.42578125" style="1" customWidth="1"/>
    <col min="2504" max="2504" width="24.7109375" style="1" customWidth="1"/>
    <col min="2505" max="2505" width="16.7109375" style="1" customWidth="1"/>
    <col min="2506" max="2506" width="10.140625" style="1" customWidth="1"/>
    <col min="2507" max="2507" width="24.7109375" style="1" customWidth="1"/>
    <col min="2508" max="2508" width="16.7109375" style="1" customWidth="1"/>
    <col min="2509" max="2509" width="10.140625" style="1" customWidth="1"/>
    <col min="2510" max="2510" width="24.7109375" style="1" customWidth="1"/>
    <col min="2511" max="2511" width="16.7109375" style="1" customWidth="1"/>
    <col min="2512" max="2512" width="10.140625" style="1" customWidth="1"/>
    <col min="2513" max="2513" width="24.7109375" style="1" customWidth="1"/>
    <col min="2514" max="2514" width="16.7109375" style="1" customWidth="1"/>
    <col min="2515" max="2515" width="10.140625" style="1" customWidth="1"/>
    <col min="2516" max="2516" width="24.7109375" style="1" customWidth="1"/>
    <col min="2517" max="2517" width="16.7109375" style="1" customWidth="1"/>
    <col min="2518" max="2518" width="10.140625" style="1" customWidth="1"/>
    <col min="2519" max="2519" width="24.7109375" style="1" customWidth="1"/>
    <col min="2520" max="2520" width="16.7109375" style="1" customWidth="1"/>
    <col min="2521" max="2521" width="10.140625" style="1" customWidth="1"/>
    <col min="2522" max="2522" width="24.7109375" style="1" customWidth="1"/>
    <col min="2523" max="2523" width="16.7109375" style="1" customWidth="1"/>
    <col min="2524" max="2524" width="10.140625" style="1" customWidth="1"/>
    <col min="2525" max="2525" width="24.7109375" style="1" customWidth="1"/>
    <col min="2526" max="2526" width="16.7109375" style="1" customWidth="1"/>
    <col min="2527" max="2527" width="10.140625" style="1" customWidth="1"/>
    <col min="2528" max="2528" width="24.7109375" style="1" customWidth="1"/>
    <col min="2529" max="2529" width="16.7109375" style="1" customWidth="1"/>
    <col min="2530" max="2530" width="10.140625" style="1" customWidth="1"/>
    <col min="2531" max="2531" width="24.7109375" style="1" customWidth="1"/>
    <col min="2532" max="2532" width="16.7109375" style="1" customWidth="1"/>
    <col min="2533" max="2533" width="10.140625" style="1" customWidth="1"/>
    <col min="2534" max="2534" width="24.7109375" style="1" customWidth="1"/>
    <col min="2535" max="2535" width="16.7109375" style="1" customWidth="1"/>
    <col min="2536" max="2536" width="10.140625" style="1" customWidth="1"/>
    <col min="2537" max="2537" width="24.7109375" style="1" customWidth="1"/>
    <col min="2538" max="2538" width="16.7109375" style="1" customWidth="1"/>
    <col min="2539" max="2539" width="10.140625" style="1" customWidth="1"/>
    <col min="2540" max="2540" width="24.7109375" style="1" customWidth="1"/>
    <col min="2541" max="2541" width="16.7109375" style="1" customWidth="1"/>
    <col min="2542" max="2542" width="10.140625" style="1" customWidth="1"/>
    <col min="2543" max="2543" width="24.7109375" style="1" customWidth="1"/>
    <col min="2544" max="2544" width="16.7109375" style="1" customWidth="1"/>
    <col min="2545" max="2545" width="12.5703125" style="1" customWidth="1"/>
    <col min="2546" max="2546" width="9.85546875" style="1" customWidth="1"/>
    <col min="2547" max="2547" width="10.28515625" style="1" customWidth="1"/>
    <col min="2548" max="2562" width="15.28515625" style="1" customWidth="1"/>
    <col min="2563" max="2563" width="7.28515625" style="1" customWidth="1"/>
    <col min="2564" max="2564" width="6.28515625" style="1" customWidth="1"/>
    <col min="2565" max="2565" width="6.85546875" style="1" customWidth="1"/>
    <col min="2566" max="2566" width="10.28515625" style="1" customWidth="1"/>
    <col min="2567" max="2753" width="10.28515625" style="1"/>
    <col min="2754" max="2754" width="5.85546875" style="1" customWidth="1"/>
    <col min="2755" max="2755" width="8.85546875" style="1" customWidth="1"/>
    <col min="2756" max="2756" width="7.140625" style="1" customWidth="1"/>
    <col min="2757" max="2757" width="100.85546875" style="1" customWidth="1"/>
    <col min="2758" max="2758" width="12" style="1" customWidth="1"/>
    <col min="2759" max="2759" width="18.42578125" style="1" customWidth="1"/>
    <col min="2760" max="2760" width="24.7109375" style="1" customWidth="1"/>
    <col min="2761" max="2761" width="16.7109375" style="1" customWidth="1"/>
    <col min="2762" max="2762" width="10.140625" style="1" customWidth="1"/>
    <col min="2763" max="2763" width="24.7109375" style="1" customWidth="1"/>
    <col min="2764" max="2764" width="16.7109375" style="1" customWidth="1"/>
    <col min="2765" max="2765" width="10.140625" style="1" customWidth="1"/>
    <col min="2766" max="2766" width="24.7109375" style="1" customWidth="1"/>
    <col min="2767" max="2767" width="16.7109375" style="1" customWidth="1"/>
    <col min="2768" max="2768" width="10.140625" style="1" customWidth="1"/>
    <col min="2769" max="2769" width="24.7109375" style="1" customWidth="1"/>
    <col min="2770" max="2770" width="16.7109375" style="1" customWidth="1"/>
    <col min="2771" max="2771" width="10.140625" style="1" customWidth="1"/>
    <col min="2772" max="2772" width="24.7109375" style="1" customWidth="1"/>
    <col min="2773" max="2773" width="16.7109375" style="1" customWidth="1"/>
    <col min="2774" max="2774" width="10.140625" style="1" customWidth="1"/>
    <col min="2775" max="2775" width="24.7109375" style="1" customWidth="1"/>
    <col min="2776" max="2776" width="16.7109375" style="1" customWidth="1"/>
    <col min="2777" max="2777" width="10.140625" style="1" customWidth="1"/>
    <col min="2778" max="2778" width="24.7109375" style="1" customWidth="1"/>
    <col min="2779" max="2779" width="16.7109375" style="1" customWidth="1"/>
    <col min="2780" max="2780" width="10.140625" style="1" customWidth="1"/>
    <col min="2781" max="2781" width="24.7109375" style="1" customWidth="1"/>
    <col min="2782" max="2782" width="16.7109375" style="1" customWidth="1"/>
    <col min="2783" max="2783" width="10.140625" style="1" customWidth="1"/>
    <col min="2784" max="2784" width="24.7109375" style="1" customWidth="1"/>
    <col min="2785" max="2785" width="16.7109375" style="1" customWidth="1"/>
    <col min="2786" max="2786" width="10.140625" style="1" customWidth="1"/>
    <col min="2787" max="2787" width="24.7109375" style="1" customWidth="1"/>
    <col min="2788" max="2788" width="16.7109375" style="1" customWidth="1"/>
    <col min="2789" max="2789" width="10.140625" style="1" customWidth="1"/>
    <col min="2790" max="2790" width="24.7109375" style="1" customWidth="1"/>
    <col min="2791" max="2791" width="16.7109375" style="1" customWidth="1"/>
    <col min="2792" max="2792" width="10.140625" style="1" customWidth="1"/>
    <col min="2793" max="2793" width="24.7109375" style="1" customWidth="1"/>
    <col min="2794" max="2794" width="16.7109375" style="1" customWidth="1"/>
    <col min="2795" max="2795" width="10.140625" style="1" customWidth="1"/>
    <col min="2796" max="2796" width="24.7109375" style="1" customWidth="1"/>
    <col min="2797" max="2797" width="16.7109375" style="1" customWidth="1"/>
    <col min="2798" max="2798" width="10.140625" style="1" customWidth="1"/>
    <col min="2799" max="2799" width="24.7109375" style="1" customWidth="1"/>
    <col min="2800" max="2800" width="16.7109375" style="1" customWidth="1"/>
    <col min="2801" max="2801" width="12.5703125" style="1" customWidth="1"/>
    <col min="2802" max="2802" width="9.85546875" style="1" customWidth="1"/>
    <col min="2803" max="2803" width="10.28515625" style="1" customWidth="1"/>
    <col min="2804" max="2818" width="15.28515625" style="1" customWidth="1"/>
    <col min="2819" max="2819" width="7.28515625" style="1" customWidth="1"/>
    <col min="2820" max="2820" width="6.28515625" style="1" customWidth="1"/>
    <col min="2821" max="2821" width="6.85546875" style="1" customWidth="1"/>
    <col min="2822" max="2822" width="10.28515625" style="1" customWidth="1"/>
    <col min="2823" max="3009" width="10.28515625" style="1"/>
    <col min="3010" max="3010" width="5.85546875" style="1" customWidth="1"/>
    <col min="3011" max="3011" width="8.85546875" style="1" customWidth="1"/>
    <col min="3012" max="3012" width="7.140625" style="1" customWidth="1"/>
    <col min="3013" max="3013" width="100.85546875" style="1" customWidth="1"/>
    <col min="3014" max="3014" width="12" style="1" customWidth="1"/>
    <col min="3015" max="3015" width="18.42578125" style="1" customWidth="1"/>
    <col min="3016" max="3016" width="24.7109375" style="1" customWidth="1"/>
    <col min="3017" max="3017" width="16.7109375" style="1" customWidth="1"/>
    <col min="3018" max="3018" width="10.140625" style="1" customWidth="1"/>
    <col min="3019" max="3019" width="24.7109375" style="1" customWidth="1"/>
    <col min="3020" max="3020" width="16.7109375" style="1" customWidth="1"/>
    <col min="3021" max="3021" width="10.140625" style="1" customWidth="1"/>
    <col min="3022" max="3022" width="24.7109375" style="1" customWidth="1"/>
    <col min="3023" max="3023" width="16.7109375" style="1" customWidth="1"/>
    <col min="3024" max="3024" width="10.140625" style="1" customWidth="1"/>
    <col min="3025" max="3025" width="24.7109375" style="1" customWidth="1"/>
    <col min="3026" max="3026" width="16.7109375" style="1" customWidth="1"/>
    <col min="3027" max="3027" width="10.140625" style="1" customWidth="1"/>
    <col min="3028" max="3028" width="24.7109375" style="1" customWidth="1"/>
    <col min="3029" max="3029" width="16.7109375" style="1" customWidth="1"/>
    <col min="3030" max="3030" width="10.140625" style="1" customWidth="1"/>
    <col min="3031" max="3031" width="24.7109375" style="1" customWidth="1"/>
    <col min="3032" max="3032" width="16.7109375" style="1" customWidth="1"/>
    <col min="3033" max="3033" width="10.140625" style="1" customWidth="1"/>
    <col min="3034" max="3034" width="24.7109375" style="1" customWidth="1"/>
    <col min="3035" max="3035" width="16.7109375" style="1" customWidth="1"/>
    <col min="3036" max="3036" width="10.140625" style="1" customWidth="1"/>
    <col min="3037" max="3037" width="24.7109375" style="1" customWidth="1"/>
    <col min="3038" max="3038" width="16.7109375" style="1" customWidth="1"/>
    <col min="3039" max="3039" width="10.140625" style="1" customWidth="1"/>
    <col min="3040" max="3040" width="24.7109375" style="1" customWidth="1"/>
    <col min="3041" max="3041" width="16.7109375" style="1" customWidth="1"/>
    <col min="3042" max="3042" width="10.140625" style="1" customWidth="1"/>
    <col min="3043" max="3043" width="24.7109375" style="1" customWidth="1"/>
    <col min="3044" max="3044" width="16.7109375" style="1" customWidth="1"/>
    <col min="3045" max="3045" width="10.140625" style="1" customWidth="1"/>
    <col min="3046" max="3046" width="24.7109375" style="1" customWidth="1"/>
    <col min="3047" max="3047" width="16.7109375" style="1" customWidth="1"/>
    <col min="3048" max="3048" width="10.140625" style="1" customWidth="1"/>
    <col min="3049" max="3049" width="24.7109375" style="1" customWidth="1"/>
    <col min="3050" max="3050" width="16.7109375" style="1" customWidth="1"/>
    <col min="3051" max="3051" width="10.140625" style="1" customWidth="1"/>
    <col min="3052" max="3052" width="24.7109375" style="1" customWidth="1"/>
    <col min="3053" max="3053" width="16.7109375" style="1" customWidth="1"/>
    <col min="3054" max="3054" width="10.140625" style="1" customWidth="1"/>
    <col min="3055" max="3055" width="24.7109375" style="1" customWidth="1"/>
    <col min="3056" max="3056" width="16.7109375" style="1" customWidth="1"/>
    <col min="3057" max="3057" width="12.5703125" style="1" customWidth="1"/>
    <col min="3058" max="3058" width="9.85546875" style="1" customWidth="1"/>
    <col min="3059" max="3059" width="10.28515625" style="1" customWidth="1"/>
    <col min="3060" max="3074" width="15.28515625" style="1" customWidth="1"/>
    <col min="3075" max="3075" width="7.28515625" style="1" customWidth="1"/>
    <col min="3076" max="3076" width="6.28515625" style="1" customWidth="1"/>
    <col min="3077" max="3077" width="6.85546875" style="1" customWidth="1"/>
    <col min="3078" max="3078" width="10.28515625" style="1" customWidth="1"/>
    <col min="3079" max="3265" width="10.28515625" style="1"/>
    <col min="3266" max="3266" width="5.85546875" style="1" customWidth="1"/>
    <col min="3267" max="3267" width="8.85546875" style="1" customWidth="1"/>
    <col min="3268" max="3268" width="7.140625" style="1" customWidth="1"/>
    <col min="3269" max="3269" width="100.85546875" style="1" customWidth="1"/>
    <col min="3270" max="3270" width="12" style="1" customWidth="1"/>
    <col min="3271" max="3271" width="18.42578125" style="1" customWidth="1"/>
    <col min="3272" max="3272" width="24.7109375" style="1" customWidth="1"/>
    <col min="3273" max="3273" width="16.7109375" style="1" customWidth="1"/>
    <col min="3274" max="3274" width="10.140625" style="1" customWidth="1"/>
    <col min="3275" max="3275" width="24.7109375" style="1" customWidth="1"/>
    <col min="3276" max="3276" width="16.7109375" style="1" customWidth="1"/>
    <col min="3277" max="3277" width="10.140625" style="1" customWidth="1"/>
    <col min="3278" max="3278" width="24.7109375" style="1" customWidth="1"/>
    <col min="3279" max="3279" width="16.7109375" style="1" customWidth="1"/>
    <col min="3280" max="3280" width="10.140625" style="1" customWidth="1"/>
    <col min="3281" max="3281" width="24.7109375" style="1" customWidth="1"/>
    <col min="3282" max="3282" width="16.7109375" style="1" customWidth="1"/>
    <col min="3283" max="3283" width="10.140625" style="1" customWidth="1"/>
    <col min="3284" max="3284" width="24.7109375" style="1" customWidth="1"/>
    <col min="3285" max="3285" width="16.7109375" style="1" customWidth="1"/>
    <col min="3286" max="3286" width="10.140625" style="1" customWidth="1"/>
    <col min="3287" max="3287" width="24.7109375" style="1" customWidth="1"/>
    <col min="3288" max="3288" width="16.7109375" style="1" customWidth="1"/>
    <col min="3289" max="3289" width="10.140625" style="1" customWidth="1"/>
    <col min="3290" max="3290" width="24.7109375" style="1" customWidth="1"/>
    <col min="3291" max="3291" width="16.7109375" style="1" customWidth="1"/>
    <col min="3292" max="3292" width="10.140625" style="1" customWidth="1"/>
    <col min="3293" max="3293" width="24.7109375" style="1" customWidth="1"/>
    <col min="3294" max="3294" width="16.7109375" style="1" customWidth="1"/>
    <col min="3295" max="3295" width="10.140625" style="1" customWidth="1"/>
    <col min="3296" max="3296" width="24.7109375" style="1" customWidth="1"/>
    <col min="3297" max="3297" width="16.7109375" style="1" customWidth="1"/>
    <col min="3298" max="3298" width="10.140625" style="1" customWidth="1"/>
    <col min="3299" max="3299" width="24.7109375" style="1" customWidth="1"/>
    <col min="3300" max="3300" width="16.7109375" style="1" customWidth="1"/>
    <col min="3301" max="3301" width="10.140625" style="1" customWidth="1"/>
    <col min="3302" max="3302" width="24.7109375" style="1" customWidth="1"/>
    <col min="3303" max="3303" width="16.7109375" style="1" customWidth="1"/>
    <col min="3304" max="3304" width="10.140625" style="1" customWidth="1"/>
    <col min="3305" max="3305" width="24.7109375" style="1" customWidth="1"/>
    <col min="3306" max="3306" width="16.7109375" style="1" customWidth="1"/>
    <col min="3307" max="3307" width="10.140625" style="1" customWidth="1"/>
    <col min="3308" max="3308" width="24.7109375" style="1" customWidth="1"/>
    <col min="3309" max="3309" width="16.7109375" style="1" customWidth="1"/>
    <col min="3310" max="3310" width="10.140625" style="1" customWidth="1"/>
    <col min="3311" max="3311" width="24.7109375" style="1" customWidth="1"/>
    <col min="3312" max="3312" width="16.7109375" style="1" customWidth="1"/>
    <col min="3313" max="3313" width="12.5703125" style="1" customWidth="1"/>
    <col min="3314" max="3314" width="9.85546875" style="1" customWidth="1"/>
    <col min="3315" max="3315" width="10.28515625" style="1" customWidth="1"/>
    <col min="3316" max="3330" width="15.28515625" style="1" customWidth="1"/>
    <col min="3331" max="3331" width="7.28515625" style="1" customWidth="1"/>
    <col min="3332" max="3332" width="6.28515625" style="1" customWidth="1"/>
    <col min="3333" max="3333" width="6.85546875" style="1" customWidth="1"/>
    <col min="3334" max="3334" width="10.28515625" style="1" customWidth="1"/>
    <col min="3335" max="3521" width="10.28515625" style="1"/>
    <col min="3522" max="3522" width="5.85546875" style="1" customWidth="1"/>
    <col min="3523" max="3523" width="8.85546875" style="1" customWidth="1"/>
    <col min="3524" max="3524" width="7.140625" style="1" customWidth="1"/>
    <col min="3525" max="3525" width="100.85546875" style="1" customWidth="1"/>
    <col min="3526" max="3526" width="12" style="1" customWidth="1"/>
    <col min="3527" max="3527" width="18.42578125" style="1" customWidth="1"/>
    <col min="3528" max="3528" width="24.7109375" style="1" customWidth="1"/>
    <col min="3529" max="3529" width="16.7109375" style="1" customWidth="1"/>
    <col min="3530" max="3530" width="10.140625" style="1" customWidth="1"/>
    <col min="3531" max="3531" width="24.7109375" style="1" customWidth="1"/>
    <col min="3532" max="3532" width="16.7109375" style="1" customWidth="1"/>
    <col min="3533" max="3533" width="10.140625" style="1" customWidth="1"/>
    <col min="3534" max="3534" width="24.7109375" style="1" customWidth="1"/>
    <col min="3535" max="3535" width="16.7109375" style="1" customWidth="1"/>
    <col min="3536" max="3536" width="10.140625" style="1" customWidth="1"/>
    <col min="3537" max="3537" width="24.7109375" style="1" customWidth="1"/>
    <col min="3538" max="3538" width="16.7109375" style="1" customWidth="1"/>
    <col min="3539" max="3539" width="10.140625" style="1" customWidth="1"/>
    <col min="3540" max="3540" width="24.7109375" style="1" customWidth="1"/>
    <col min="3541" max="3541" width="16.7109375" style="1" customWidth="1"/>
    <col min="3542" max="3542" width="10.140625" style="1" customWidth="1"/>
    <col min="3543" max="3543" width="24.7109375" style="1" customWidth="1"/>
    <col min="3544" max="3544" width="16.7109375" style="1" customWidth="1"/>
    <col min="3545" max="3545" width="10.140625" style="1" customWidth="1"/>
    <col min="3546" max="3546" width="24.7109375" style="1" customWidth="1"/>
    <col min="3547" max="3547" width="16.7109375" style="1" customWidth="1"/>
    <col min="3548" max="3548" width="10.140625" style="1" customWidth="1"/>
    <col min="3549" max="3549" width="24.7109375" style="1" customWidth="1"/>
    <col min="3550" max="3550" width="16.7109375" style="1" customWidth="1"/>
    <col min="3551" max="3551" width="10.140625" style="1" customWidth="1"/>
    <col min="3552" max="3552" width="24.7109375" style="1" customWidth="1"/>
    <col min="3553" max="3553" width="16.7109375" style="1" customWidth="1"/>
    <col min="3554" max="3554" width="10.140625" style="1" customWidth="1"/>
    <col min="3555" max="3555" width="24.7109375" style="1" customWidth="1"/>
    <col min="3556" max="3556" width="16.7109375" style="1" customWidth="1"/>
    <col min="3557" max="3557" width="10.140625" style="1" customWidth="1"/>
    <col min="3558" max="3558" width="24.7109375" style="1" customWidth="1"/>
    <col min="3559" max="3559" width="16.7109375" style="1" customWidth="1"/>
    <col min="3560" max="3560" width="10.140625" style="1" customWidth="1"/>
    <col min="3561" max="3561" width="24.7109375" style="1" customWidth="1"/>
    <col min="3562" max="3562" width="16.7109375" style="1" customWidth="1"/>
    <col min="3563" max="3563" width="10.140625" style="1" customWidth="1"/>
    <col min="3564" max="3564" width="24.7109375" style="1" customWidth="1"/>
    <col min="3565" max="3565" width="16.7109375" style="1" customWidth="1"/>
    <col min="3566" max="3566" width="10.140625" style="1" customWidth="1"/>
    <col min="3567" max="3567" width="24.7109375" style="1" customWidth="1"/>
    <col min="3568" max="3568" width="16.7109375" style="1" customWidth="1"/>
    <col min="3569" max="3569" width="12.5703125" style="1" customWidth="1"/>
    <col min="3570" max="3570" width="9.85546875" style="1" customWidth="1"/>
    <col min="3571" max="3571" width="10.28515625" style="1" customWidth="1"/>
    <col min="3572" max="3586" width="15.28515625" style="1" customWidth="1"/>
    <col min="3587" max="3587" width="7.28515625" style="1" customWidth="1"/>
    <col min="3588" max="3588" width="6.28515625" style="1" customWidth="1"/>
    <col min="3589" max="3589" width="6.85546875" style="1" customWidth="1"/>
    <col min="3590" max="3590" width="10.28515625" style="1" customWidth="1"/>
    <col min="3591" max="3777" width="10.28515625" style="1"/>
    <col min="3778" max="3778" width="5.85546875" style="1" customWidth="1"/>
    <col min="3779" max="3779" width="8.85546875" style="1" customWidth="1"/>
    <col min="3780" max="3780" width="7.140625" style="1" customWidth="1"/>
    <col min="3781" max="3781" width="100.85546875" style="1" customWidth="1"/>
    <col min="3782" max="3782" width="12" style="1" customWidth="1"/>
    <col min="3783" max="3783" width="18.42578125" style="1" customWidth="1"/>
    <col min="3784" max="3784" width="24.7109375" style="1" customWidth="1"/>
    <col min="3785" max="3785" width="16.7109375" style="1" customWidth="1"/>
    <col min="3786" max="3786" width="10.140625" style="1" customWidth="1"/>
    <col min="3787" max="3787" width="24.7109375" style="1" customWidth="1"/>
    <col min="3788" max="3788" width="16.7109375" style="1" customWidth="1"/>
    <col min="3789" max="3789" width="10.140625" style="1" customWidth="1"/>
    <col min="3790" max="3790" width="24.7109375" style="1" customWidth="1"/>
    <col min="3791" max="3791" width="16.7109375" style="1" customWidth="1"/>
    <col min="3792" max="3792" width="10.140625" style="1" customWidth="1"/>
    <col min="3793" max="3793" width="24.7109375" style="1" customWidth="1"/>
    <col min="3794" max="3794" width="16.7109375" style="1" customWidth="1"/>
    <col min="3795" max="3795" width="10.140625" style="1" customWidth="1"/>
    <col min="3796" max="3796" width="24.7109375" style="1" customWidth="1"/>
    <col min="3797" max="3797" width="16.7109375" style="1" customWidth="1"/>
    <col min="3798" max="3798" width="10.140625" style="1" customWidth="1"/>
    <col min="3799" max="3799" width="24.7109375" style="1" customWidth="1"/>
    <col min="3800" max="3800" width="16.7109375" style="1" customWidth="1"/>
    <col min="3801" max="3801" width="10.140625" style="1" customWidth="1"/>
    <col min="3802" max="3802" width="24.7109375" style="1" customWidth="1"/>
    <col min="3803" max="3803" width="16.7109375" style="1" customWidth="1"/>
    <col min="3804" max="3804" width="10.140625" style="1" customWidth="1"/>
    <col min="3805" max="3805" width="24.7109375" style="1" customWidth="1"/>
    <col min="3806" max="3806" width="16.7109375" style="1" customWidth="1"/>
    <col min="3807" max="3807" width="10.140625" style="1" customWidth="1"/>
    <col min="3808" max="3808" width="24.7109375" style="1" customWidth="1"/>
    <col min="3809" max="3809" width="16.7109375" style="1" customWidth="1"/>
    <col min="3810" max="3810" width="10.140625" style="1" customWidth="1"/>
    <col min="3811" max="3811" width="24.7109375" style="1" customWidth="1"/>
    <col min="3812" max="3812" width="16.7109375" style="1" customWidth="1"/>
    <col min="3813" max="3813" width="10.140625" style="1" customWidth="1"/>
    <col min="3814" max="3814" width="24.7109375" style="1" customWidth="1"/>
    <col min="3815" max="3815" width="16.7109375" style="1" customWidth="1"/>
    <col min="3816" max="3816" width="10.140625" style="1" customWidth="1"/>
    <col min="3817" max="3817" width="24.7109375" style="1" customWidth="1"/>
    <col min="3818" max="3818" width="16.7109375" style="1" customWidth="1"/>
    <col min="3819" max="3819" width="10.140625" style="1" customWidth="1"/>
    <col min="3820" max="3820" width="24.7109375" style="1" customWidth="1"/>
    <col min="3821" max="3821" width="16.7109375" style="1" customWidth="1"/>
    <col min="3822" max="3822" width="10.140625" style="1" customWidth="1"/>
    <col min="3823" max="3823" width="24.7109375" style="1" customWidth="1"/>
    <col min="3824" max="3824" width="16.7109375" style="1" customWidth="1"/>
    <col min="3825" max="3825" width="12.5703125" style="1" customWidth="1"/>
    <col min="3826" max="3826" width="9.85546875" style="1" customWidth="1"/>
    <col min="3827" max="3827" width="10.28515625" style="1" customWidth="1"/>
    <col min="3828" max="3842" width="15.28515625" style="1" customWidth="1"/>
    <col min="3843" max="3843" width="7.28515625" style="1" customWidth="1"/>
    <col min="3844" max="3844" width="6.28515625" style="1" customWidth="1"/>
    <col min="3845" max="3845" width="6.85546875" style="1" customWidth="1"/>
    <col min="3846" max="3846" width="10.28515625" style="1" customWidth="1"/>
    <col min="3847" max="4033" width="10.28515625" style="1"/>
    <col min="4034" max="4034" width="5.85546875" style="1" customWidth="1"/>
    <col min="4035" max="4035" width="8.85546875" style="1" customWidth="1"/>
    <col min="4036" max="4036" width="7.140625" style="1" customWidth="1"/>
    <col min="4037" max="4037" width="100.85546875" style="1" customWidth="1"/>
    <col min="4038" max="4038" width="12" style="1" customWidth="1"/>
    <col min="4039" max="4039" width="18.42578125" style="1" customWidth="1"/>
    <col min="4040" max="4040" width="24.7109375" style="1" customWidth="1"/>
    <col min="4041" max="4041" width="16.7109375" style="1" customWidth="1"/>
    <col min="4042" max="4042" width="10.140625" style="1" customWidth="1"/>
    <col min="4043" max="4043" width="24.7109375" style="1" customWidth="1"/>
    <col min="4044" max="4044" width="16.7109375" style="1" customWidth="1"/>
    <col min="4045" max="4045" width="10.140625" style="1" customWidth="1"/>
    <col min="4046" max="4046" width="24.7109375" style="1" customWidth="1"/>
    <col min="4047" max="4047" width="16.7109375" style="1" customWidth="1"/>
    <col min="4048" max="4048" width="10.140625" style="1" customWidth="1"/>
    <col min="4049" max="4049" width="24.7109375" style="1" customWidth="1"/>
    <col min="4050" max="4050" width="16.7109375" style="1" customWidth="1"/>
    <col min="4051" max="4051" width="10.140625" style="1" customWidth="1"/>
    <col min="4052" max="4052" width="24.7109375" style="1" customWidth="1"/>
    <col min="4053" max="4053" width="16.7109375" style="1" customWidth="1"/>
    <col min="4054" max="4054" width="10.140625" style="1" customWidth="1"/>
    <col min="4055" max="4055" width="24.7109375" style="1" customWidth="1"/>
    <col min="4056" max="4056" width="16.7109375" style="1" customWidth="1"/>
    <col min="4057" max="4057" width="10.140625" style="1" customWidth="1"/>
    <col min="4058" max="4058" width="24.7109375" style="1" customWidth="1"/>
    <col min="4059" max="4059" width="16.7109375" style="1" customWidth="1"/>
    <col min="4060" max="4060" width="10.140625" style="1" customWidth="1"/>
    <col min="4061" max="4061" width="24.7109375" style="1" customWidth="1"/>
    <col min="4062" max="4062" width="16.7109375" style="1" customWidth="1"/>
    <col min="4063" max="4063" width="10.140625" style="1" customWidth="1"/>
    <col min="4064" max="4064" width="24.7109375" style="1" customWidth="1"/>
    <col min="4065" max="4065" width="16.7109375" style="1" customWidth="1"/>
    <col min="4066" max="4066" width="10.140625" style="1" customWidth="1"/>
    <col min="4067" max="4067" width="24.7109375" style="1" customWidth="1"/>
    <col min="4068" max="4068" width="16.7109375" style="1" customWidth="1"/>
    <col min="4069" max="4069" width="10.140625" style="1" customWidth="1"/>
    <col min="4070" max="4070" width="24.7109375" style="1" customWidth="1"/>
    <col min="4071" max="4071" width="16.7109375" style="1" customWidth="1"/>
    <col min="4072" max="4072" width="10.140625" style="1" customWidth="1"/>
    <col min="4073" max="4073" width="24.7109375" style="1" customWidth="1"/>
    <col min="4074" max="4074" width="16.7109375" style="1" customWidth="1"/>
    <col min="4075" max="4075" width="10.140625" style="1" customWidth="1"/>
    <col min="4076" max="4076" width="24.7109375" style="1" customWidth="1"/>
    <col min="4077" max="4077" width="16.7109375" style="1" customWidth="1"/>
    <col min="4078" max="4078" width="10.140625" style="1" customWidth="1"/>
    <col min="4079" max="4079" width="24.7109375" style="1" customWidth="1"/>
    <col min="4080" max="4080" width="16.7109375" style="1" customWidth="1"/>
    <col min="4081" max="4081" width="12.5703125" style="1" customWidth="1"/>
    <col min="4082" max="4082" width="9.85546875" style="1" customWidth="1"/>
    <col min="4083" max="4083" width="10.28515625" style="1" customWidth="1"/>
    <col min="4084" max="4098" width="15.28515625" style="1" customWidth="1"/>
    <col min="4099" max="4099" width="7.28515625" style="1" customWidth="1"/>
    <col min="4100" max="4100" width="6.28515625" style="1" customWidth="1"/>
    <col min="4101" max="4101" width="6.85546875" style="1" customWidth="1"/>
    <col min="4102" max="4102" width="10.28515625" style="1" customWidth="1"/>
    <col min="4103" max="4289" width="10.28515625" style="1"/>
    <col min="4290" max="4290" width="5.85546875" style="1" customWidth="1"/>
    <col min="4291" max="4291" width="8.85546875" style="1" customWidth="1"/>
    <col min="4292" max="4292" width="7.140625" style="1" customWidth="1"/>
    <col min="4293" max="4293" width="100.85546875" style="1" customWidth="1"/>
    <col min="4294" max="4294" width="12" style="1" customWidth="1"/>
    <col min="4295" max="4295" width="18.42578125" style="1" customWidth="1"/>
    <col min="4296" max="4296" width="24.7109375" style="1" customWidth="1"/>
    <col min="4297" max="4297" width="16.7109375" style="1" customWidth="1"/>
    <col min="4298" max="4298" width="10.140625" style="1" customWidth="1"/>
    <col min="4299" max="4299" width="24.7109375" style="1" customWidth="1"/>
    <col min="4300" max="4300" width="16.7109375" style="1" customWidth="1"/>
    <col min="4301" max="4301" width="10.140625" style="1" customWidth="1"/>
    <col min="4302" max="4302" width="24.7109375" style="1" customWidth="1"/>
    <col min="4303" max="4303" width="16.7109375" style="1" customWidth="1"/>
    <col min="4304" max="4304" width="10.140625" style="1" customWidth="1"/>
    <col min="4305" max="4305" width="24.7109375" style="1" customWidth="1"/>
    <col min="4306" max="4306" width="16.7109375" style="1" customWidth="1"/>
    <col min="4307" max="4307" width="10.140625" style="1" customWidth="1"/>
    <col min="4308" max="4308" width="24.7109375" style="1" customWidth="1"/>
    <col min="4309" max="4309" width="16.7109375" style="1" customWidth="1"/>
    <col min="4310" max="4310" width="10.140625" style="1" customWidth="1"/>
    <col min="4311" max="4311" width="24.7109375" style="1" customWidth="1"/>
    <col min="4312" max="4312" width="16.7109375" style="1" customWidth="1"/>
    <col min="4313" max="4313" width="10.140625" style="1" customWidth="1"/>
    <col min="4314" max="4314" width="24.7109375" style="1" customWidth="1"/>
    <col min="4315" max="4315" width="16.7109375" style="1" customWidth="1"/>
    <col min="4316" max="4316" width="10.140625" style="1" customWidth="1"/>
    <col min="4317" max="4317" width="24.7109375" style="1" customWidth="1"/>
    <col min="4318" max="4318" width="16.7109375" style="1" customWidth="1"/>
    <col min="4319" max="4319" width="10.140625" style="1" customWidth="1"/>
    <col min="4320" max="4320" width="24.7109375" style="1" customWidth="1"/>
    <col min="4321" max="4321" width="16.7109375" style="1" customWidth="1"/>
    <col min="4322" max="4322" width="10.140625" style="1" customWidth="1"/>
    <col min="4323" max="4323" width="24.7109375" style="1" customWidth="1"/>
    <col min="4324" max="4324" width="16.7109375" style="1" customWidth="1"/>
    <col min="4325" max="4325" width="10.140625" style="1" customWidth="1"/>
    <col min="4326" max="4326" width="24.7109375" style="1" customWidth="1"/>
    <col min="4327" max="4327" width="16.7109375" style="1" customWidth="1"/>
    <col min="4328" max="4328" width="10.140625" style="1" customWidth="1"/>
    <col min="4329" max="4329" width="24.7109375" style="1" customWidth="1"/>
    <col min="4330" max="4330" width="16.7109375" style="1" customWidth="1"/>
    <col min="4331" max="4331" width="10.140625" style="1" customWidth="1"/>
    <col min="4332" max="4332" width="24.7109375" style="1" customWidth="1"/>
    <col min="4333" max="4333" width="16.7109375" style="1" customWidth="1"/>
    <col min="4334" max="4334" width="10.140625" style="1" customWidth="1"/>
    <col min="4335" max="4335" width="24.7109375" style="1" customWidth="1"/>
    <col min="4336" max="4336" width="16.7109375" style="1" customWidth="1"/>
    <col min="4337" max="4337" width="12.5703125" style="1" customWidth="1"/>
    <col min="4338" max="4338" width="9.85546875" style="1" customWidth="1"/>
    <col min="4339" max="4339" width="10.28515625" style="1" customWidth="1"/>
    <col min="4340" max="4354" width="15.28515625" style="1" customWidth="1"/>
    <col min="4355" max="4355" width="7.28515625" style="1" customWidth="1"/>
    <col min="4356" max="4356" width="6.28515625" style="1" customWidth="1"/>
    <col min="4357" max="4357" width="6.85546875" style="1" customWidth="1"/>
    <col min="4358" max="4358" width="10.28515625" style="1" customWidth="1"/>
    <col min="4359" max="4545" width="10.28515625" style="1"/>
    <col min="4546" max="4546" width="5.85546875" style="1" customWidth="1"/>
    <col min="4547" max="4547" width="8.85546875" style="1" customWidth="1"/>
    <col min="4548" max="4548" width="7.140625" style="1" customWidth="1"/>
    <col min="4549" max="4549" width="100.85546875" style="1" customWidth="1"/>
    <col min="4550" max="4550" width="12" style="1" customWidth="1"/>
    <col min="4551" max="4551" width="18.42578125" style="1" customWidth="1"/>
    <col min="4552" max="4552" width="24.7109375" style="1" customWidth="1"/>
    <col min="4553" max="4553" width="16.7109375" style="1" customWidth="1"/>
    <col min="4554" max="4554" width="10.140625" style="1" customWidth="1"/>
    <col min="4555" max="4555" width="24.7109375" style="1" customWidth="1"/>
    <col min="4556" max="4556" width="16.7109375" style="1" customWidth="1"/>
    <col min="4557" max="4557" width="10.140625" style="1" customWidth="1"/>
    <col min="4558" max="4558" width="24.7109375" style="1" customWidth="1"/>
    <col min="4559" max="4559" width="16.7109375" style="1" customWidth="1"/>
    <col min="4560" max="4560" width="10.140625" style="1" customWidth="1"/>
    <col min="4561" max="4561" width="24.7109375" style="1" customWidth="1"/>
    <col min="4562" max="4562" width="16.7109375" style="1" customWidth="1"/>
    <col min="4563" max="4563" width="10.140625" style="1" customWidth="1"/>
    <col min="4564" max="4564" width="24.7109375" style="1" customWidth="1"/>
    <col min="4565" max="4565" width="16.7109375" style="1" customWidth="1"/>
    <col min="4566" max="4566" width="10.140625" style="1" customWidth="1"/>
    <col min="4567" max="4567" width="24.7109375" style="1" customWidth="1"/>
    <col min="4568" max="4568" width="16.7109375" style="1" customWidth="1"/>
    <col min="4569" max="4569" width="10.140625" style="1" customWidth="1"/>
    <col min="4570" max="4570" width="24.7109375" style="1" customWidth="1"/>
    <col min="4571" max="4571" width="16.7109375" style="1" customWidth="1"/>
    <col min="4572" max="4572" width="10.140625" style="1" customWidth="1"/>
    <col min="4573" max="4573" width="24.7109375" style="1" customWidth="1"/>
    <col min="4574" max="4574" width="16.7109375" style="1" customWidth="1"/>
    <col min="4575" max="4575" width="10.140625" style="1" customWidth="1"/>
    <col min="4576" max="4576" width="24.7109375" style="1" customWidth="1"/>
    <col min="4577" max="4577" width="16.7109375" style="1" customWidth="1"/>
    <col min="4578" max="4578" width="10.140625" style="1" customWidth="1"/>
    <col min="4579" max="4579" width="24.7109375" style="1" customWidth="1"/>
    <col min="4580" max="4580" width="16.7109375" style="1" customWidth="1"/>
    <col min="4581" max="4581" width="10.140625" style="1" customWidth="1"/>
    <col min="4582" max="4582" width="24.7109375" style="1" customWidth="1"/>
    <col min="4583" max="4583" width="16.7109375" style="1" customWidth="1"/>
    <col min="4584" max="4584" width="10.140625" style="1" customWidth="1"/>
    <col min="4585" max="4585" width="24.7109375" style="1" customWidth="1"/>
    <col min="4586" max="4586" width="16.7109375" style="1" customWidth="1"/>
    <col min="4587" max="4587" width="10.140625" style="1" customWidth="1"/>
    <col min="4588" max="4588" width="24.7109375" style="1" customWidth="1"/>
    <col min="4589" max="4589" width="16.7109375" style="1" customWidth="1"/>
    <col min="4590" max="4590" width="10.140625" style="1" customWidth="1"/>
    <col min="4591" max="4591" width="24.7109375" style="1" customWidth="1"/>
    <col min="4592" max="4592" width="16.7109375" style="1" customWidth="1"/>
    <col min="4593" max="4593" width="12.5703125" style="1" customWidth="1"/>
    <col min="4594" max="4594" width="9.85546875" style="1" customWidth="1"/>
    <col min="4595" max="4595" width="10.28515625" style="1" customWidth="1"/>
    <col min="4596" max="4610" width="15.28515625" style="1" customWidth="1"/>
    <col min="4611" max="4611" width="7.28515625" style="1" customWidth="1"/>
    <col min="4612" max="4612" width="6.28515625" style="1" customWidth="1"/>
    <col min="4613" max="4613" width="6.85546875" style="1" customWidth="1"/>
    <col min="4614" max="4614" width="10.28515625" style="1" customWidth="1"/>
    <col min="4615" max="4801" width="10.28515625" style="1"/>
    <col min="4802" max="4802" width="5.85546875" style="1" customWidth="1"/>
    <col min="4803" max="4803" width="8.85546875" style="1" customWidth="1"/>
    <col min="4804" max="4804" width="7.140625" style="1" customWidth="1"/>
    <col min="4805" max="4805" width="100.85546875" style="1" customWidth="1"/>
    <col min="4806" max="4806" width="12" style="1" customWidth="1"/>
    <col min="4807" max="4807" width="18.42578125" style="1" customWidth="1"/>
    <col min="4808" max="4808" width="24.7109375" style="1" customWidth="1"/>
    <col min="4809" max="4809" width="16.7109375" style="1" customWidth="1"/>
    <col min="4810" max="4810" width="10.140625" style="1" customWidth="1"/>
    <col min="4811" max="4811" width="24.7109375" style="1" customWidth="1"/>
    <col min="4812" max="4812" width="16.7109375" style="1" customWidth="1"/>
    <col min="4813" max="4813" width="10.140625" style="1" customWidth="1"/>
    <col min="4814" max="4814" width="24.7109375" style="1" customWidth="1"/>
    <col min="4815" max="4815" width="16.7109375" style="1" customWidth="1"/>
    <col min="4816" max="4816" width="10.140625" style="1" customWidth="1"/>
    <col min="4817" max="4817" width="24.7109375" style="1" customWidth="1"/>
    <col min="4818" max="4818" width="16.7109375" style="1" customWidth="1"/>
    <col min="4819" max="4819" width="10.140625" style="1" customWidth="1"/>
    <col min="4820" max="4820" width="24.7109375" style="1" customWidth="1"/>
    <col min="4821" max="4821" width="16.7109375" style="1" customWidth="1"/>
    <col min="4822" max="4822" width="10.140625" style="1" customWidth="1"/>
    <col min="4823" max="4823" width="24.7109375" style="1" customWidth="1"/>
    <col min="4824" max="4824" width="16.7109375" style="1" customWidth="1"/>
    <col min="4825" max="4825" width="10.140625" style="1" customWidth="1"/>
    <col min="4826" max="4826" width="24.7109375" style="1" customWidth="1"/>
    <col min="4827" max="4827" width="16.7109375" style="1" customWidth="1"/>
    <col min="4828" max="4828" width="10.140625" style="1" customWidth="1"/>
    <col min="4829" max="4829" width="24.7109375" style="1" customWidth="1"/>
    <col min="4830" max="4830" width="16.7109375" style="1" customWidth="1"/>
    <col min="4831" max="4831" width="10.140625" style="1" customWidth="1"/>
    <col min="4832" max="4832" width="24.7109375" style="1" customWidth="1"/>
    <col min="4833" max="4833" width="16.7109375" style="1" customWidth="1"/>
    <col min="4834" max="4834" width="10.140625" style="1" customWidth="1"/>
    <col min="4835" max="4835" width="24.7109375" style="1" customWidth="1"/>
    <col min="4836" max="4836" width="16.7109375" style="1" customWidth="1"/>
    <col min="4837" max="4837" width="10.140625" style="1" customWidth="1"/>
    <col min="4838" max="4838" width="24.7109375" style="1" customWidth="1"/>
    <col min="4839" max="4839" width="16.7109375" style="1" customWidth="1"/>
    <col min="4840" max="4840" width="10.140625" style="1" customWidth="1"/>
    <col min="4841" max="4841" width="24.7109375" style="1" customWidth="1"/>
    <col min="4842" max="4842" width="16.7109375" style="1" customWidth="1"/>
    <col min="4843" max="4843" width="10.140625" style="1" customWidth="1"/>
    <col min="4844" max="4844" width="24.7109375" style="1" customWidth="1"/>
    <col min="4845" max="4845" width="16.7109375" style="1" customWidth="1"/>
    <col min="4846" max="4846" width="10.140625" style="1" customWidth="1"/>
    <col min="4847" max="4847" width="24.7109375" style="1" customWidth="1"/>
    <col min="4848" max="4848" width="16.7109375" style="1" customWidth="1"/>
    <col min="4849" max="4849" width="12.5703125" style="1" customWidth="1"/>
    <col min="4850" max="4850" width="9.85546875" style="1" customWidth="1"/>
    <col min="4851" max="4851" width="10.28515625" style="1" customWidth="1"/>
    <col min="4852" max="4866" width="15.28515625" style="1" customWidth="1"/>
    <col min="4867" max="4867" width="7.28515625" style="1" customWidth="1"/>
    <col min="4868" max="4868" width="6.28515625" style="1" customWidth="1"/>
    <col min="4869" max="4869" width="6.85546875" style="1" customWidth="1"/>
    <col min="4870" max="4870" width="10.28515625" style="1" customWidth="1"/>
    <col min="4871" max="5057" width="10.28515625" style="1"/>
    <col min="5058" max="5058" width="5.85546875" style="1" customWidth="1"/>
    <col min="5059" max="5059" width="8.85546875" style="1" customWidth="1"/>
    <col min="5060" max="5060" width="7.140625" style="1" customWidth="1"/>
    <col min="5061" max="5061" width="100.85546875" style="1" customWidth="1"/>
    <col min="5062" max="5062" width="12" style="1" customWidth="1"/>
    <col min="5063" max="5063" width="18.42578125" style="1" customWidth="1"/>
    <col min="5064" max="5064" width="24.7109375" style="1" customWidth="1"/>
    <col min="5065" max="5065" width="16.7109375" style="1" customWidth="1"/>
    <col min="5066" max="5066" width="10.140625" style="1" customWidth="1"/>
    <col min="5067" max="5067" width="24.7109375" style="1" customWidth="1"/>
    <col min="5068" max="5068" width="16.7109375" style="1" customWidth="1"/>
    <col min="5069" max="5069" width="10.140625" style="1" customWidth="1"/>
    <col min="5070" max="5070" width="24.7109375" style="1" customWidth="1"/>
    <col min="5071" max="5071" width="16.7109375" style="1" customWidth="1"/>
    <col min="5072" max="5072" width="10.140625" style="1" customWidth="1"/>
    <col min="5073" max="5073" width="24.7109375" style="1" customWidth="1"/>
    <col min="5074" max="5074" width="16.7109375" style="1" customWidth="1"/>
    <col min="5075" max="5075" width="10.140625" style="1" customWidth="1"/>
    <col min="5076" max="5076" width="24.7109375" style="1" customWidth="1"/>
    <col min="5077" max="5077" width="16.7109375" style="1" customWidth="1"/>
    <col min="5078" max="5078" width="10.140625" style="1" customWidth="1"/>
    <col min="5079" max="5079" width="24.7109375" style="1" customWidth="1"/>
    <col min="5080" max="5080" width="16.7109375" style="1" customWidth="1"/>
    <col min="5081" max="5081" width="10.140625" style="1" customWidth="1"/>
    <col min="5082" max="5082" width="24.7109375" style="1" customWidth="1"/>
    <col min="5083" max="5083" width="16.7109375" style="1" customWidth="1"/>
    <col min="5084" max="5084" width="10.140625" style="1" customWidth="1"/>
    <col min="5085" max="5085" width="24.7109375" style="1" customWidth="1"/>
    <col min="5086" max="5086" width="16.7109375" style="1" customWidth="1"/>
    <col min="5087" max="5087" width="10.140625" style="1" customWidth="1"/>
    <col min="5088" max="5088" width="24.7109375" style="1" customWidth="1"/>
    <col min="5089" max="5089" width="16.7109375" style="1" customWidth="1"/>
    <col min="5090" max="5090" width="10.140625" style="1" customWidth="1"/>
    <col min="5091" max="5091" width="24.7109375" style="1" customWidth="1"/>
    <col min="5092" max="5092" width="16.7109375" style="1" customWidth="1"/>
    <col min="5093" max="5093" width="10.140625" style="1" customWidth="1"/>
    <col min="5094" max="5094" width="24.7109375" style="1" customWidth="1"/>
    <col min="5095" max="5095" width="16.7109375" style="1" customWidth="1"/>
    <col min="5096" max="5096" width="10.140625" style="1" customWidth="1"/>
    <col min="5097" max="5097" width="24.7109375" style="1" customWidth="1"/>
    <col min="5098" max="5098" width="16.7109375" style="1" customWidth="1"/>
    <col min="5099" max="5099" width="10.140625" style="1" customWidth="1"/>
    <col min="5100" max="5100" width="24.7109375" style="1" customWidth="1"/>
    <col min="5101" max="5101" width="16.7109375" style="1" customWidth="1"/>
    <col min="5102" max="5102" width="10.140625" style="1" customWidth="1"/>
    <col min="5103" max="5103" width="24.7109375" style="1" customWidth="1"/>
    <col min="5104" max="5104" width="16.7109375" style="1" customWidth="1"/>
    <col min="5105" max="5105" width="12.5703125" style="1" customWidth="1"/>
    <col min="5106" max="5106" width="9.85546875" style="1" customWidth="1"/>
    <col min="5107" max="5107" width="10.28515625" style="1" customWidth="1"/>
    <col min="5108" max="5122" width="15.28515625" style="1" customWidth="1"/>
    <col min="5123" max="5123" width="7.28515625" style="1" customWidth="1"/>
    <col min="5124" max="5124" width="6.28515625" style="1" customWidth="1"/>
    <col min="5125" max="5125" width="6.85546875" style="1" customWidth="1"/>
    <col min="5126" max="5126" width="10.28515625" style="1" customWidth="1"/>
    <col min="5127" max="5313" width="10.28515625" style="1"/>
    <col min="5314" max="5314" width="5.85546875" style="1" customWidth="1"/>
    <col min="5315" max="5315" width="8.85546875" style="1" customWidth="1"/>
    <col min="5316" max="5316" width="7.140625" style="1" customWidth="1"/>
    <col min="5317" max="5317" width="100.85546875" style="1" customWidth="1"/>
    <col min="5318" max="5318" width="12" style="1" customWidth="1"/>
    <col min="5319" max="5319" width="18.42578125" style="1" customWidth="1"/>
    <col min="5320" max="5320" width="24.7109375" style="1" customWidth="1"/>
    <col min="5321" max="5321" width="16.7109375" style="1" customWidth="1"/>
    <col min="5322" max="5322" width="10.140625" style="1" customWidth="1"/>
    <col min="5323" max="5323" width="24.7109375" style="1" customWidth="1"/>
    <col min="5324" max="5324" width="16.7109375" style="1" customWidth="1"/>
    <col min="5325" max="5325" width="10.140625" style="1" customWidth="1"/>
    <col min="5326" max="5326" width="24.7109375" style="1" customWidth="1"/>
    <col min="5327" max="5327" width="16.7109375" style="1" customWidth="1"/>
    <col min="5328" max="5328" width="10.140625" style="1" customWidth="1"/>
    <col min="5329" max="5329" width="24.7109375" style="1" customWidth="1"/>
    <col min="5330" max="5330" width="16.7109375" style="1" customWidth="1"/>
    <col min="5331" max="5331" width="10.140625" style="1" customWidth="1"/>
    <col min="5332" max="5332" width="24.7109375" style="1" customWidth="1"/>
    <col min="5333" max="5333" width="16.7109375" style="1" customWidth="1"/>
    <col min="5334" max="5334" width="10.140625" style="1" customWidth="1"/>
    <col min="5335" max="5335" width="24.7109375" style="1" customWidth="1"/>
    <col min="5336" max="5336" width="16.7109375" style="1" customWidth="1"/>
    <col min="5337" max="5337" width="10.140625" style="1" customWidth="1"/>
    <col min="5338" max="5338" width="24.7109375" style="1" customWidth="1"/>
    <col min="5339" max="5339" width="16.7109375" style="1" customWidth="1"/>
    <col min="5340" max="5340" width="10.140625" style="1" customWidth="1"/>
    <col min="5341" max="5341" width="24.7109375" style="1" customWidth="1"/>
    <col min="5342" max="5342" width="16.7109375" style="1" customWidth="1"/>
    <col min="5343" max="5343" width="10.140625" style="1" customWidth="1"/>
    <col min="5344" max="5344" width="24.7109375" style="1" customWidth="1"/>
    <col min="5345" max="5345" width="16.7109375" style="1" customWidth="1"/>
    <col min="5346" max="5346" width="10.140625" style="1" customWidth="1"/>
    <col min="5347" max="5347" width="24.7109375" style="1" customWidth="1"/>
    <col min="5348" max="5348" width="16.7109375" style="1" customWidth="1"/>
    <col min="5349" max="5349" width="10.140625" style="1" customWidth="1"/>
    <col min="5350" max="5350" width="24.7109375" style="1" customWidth="1"/>
    <col min="5351" max="5351" width="16.7109375" style="1" customWidth="1"/>
    <col min="5352" max="5352" width="10.140625" style="1" customWidth="1"/>
    <col min="5353" max="5353" width="24.7109375" style="1" customWidth="1"/>
    <col min="5354" max="5354" width="16.7109375" style="1" customWidth="1"/>
    <col min="5355" max="5355" width="10.140625" style="1" customWidth="1"/>
    <col min="5356" max="5356" width="24.7109375" style="1" customWidth="1"/>
    <col min="5357" max="5357" width="16.7109375" style="1" customWidth="1"/>
    <col min="5358" max="5358" width="10.140625" style="1" customWidth="1"/>
    <col min="5359" max="5359" width="24.7109375" style="1" customWidth="1"/>
    <col min="5360" max="5360" width="16.7109375" style="1" customWidth="1"/>
    <col min="5361" max="5361" width="12.5703125" style="1" customWidth="1"/>
    <col min="5362" max="5362" width="9.85546875" style="1" customWidth="1"/>
    <col min="5363" max="5363" width="10.28515625" style="1" customWidth="1"/>
    <col min="5364" max="5378" width="15.28515625" style="1" customWidth="1"/>
    <col min="5379" max="5379" width="7.28515625" style="1" customWidth="1"/>
    <col min="5380" max="5380" width="6.28515625" style="1" customWidth="1"/>
    <col min="5381" max="5381" width="6.85546875" style="1" customWidth="1"/>
    <col min="5382" max="5382" width="10.28515625" style="1" customWidth="1"/>
    <col min="5383" max="5569" width="10.28515625" style="1"/>
    <col min="5570" max="5570" width="5.85546875" style="1" customWidth="1"/>
    <col min="5571" max="5571" width="8.85546875" style="1" customWidth="1"/>
    <col min="5572" max="5572" width="7.140625" style="1" customWidth="1"/>
    <col min="5573" max="5573" width="100.85546875" style="1" customWidth="1"/>
    <col min="5574" max="5574" width="12" style="1" customWidth="1"/>
    <col min="5575" max="5575" width="18.42578125" style="1" customWidth="1"/>
    <col min="5576" max="5576" width="24.7109375" style="1" customWidth="1"/>
    <col min="5577" max="5577" width="16.7109375" style="1" customWidth="1"/>
    <col min="5578" max="5578" width="10.140625" style="1" customWidth="1"/>
    <col min="5579" max="5579" width="24.7109375" style="1" customWidth="1"/>
    <col min="5580" max="5580" width="16.7109375" style="1" customWidth="1"/>
    <col min="5581" max="5581" width="10.140625" style="1" customWidth="1"/>
    <col min="5582" max="5582" width="24.7109375" style="1" customWidth="1"/>
    <col min="5583" max="5583" width="16.7109375" style="1" customWidth="1"/>
    <col min="5584" max="5584" width="10.140625" style="1" customWidth="1"/>
    <col min="5585" max="5585" width="24.7109375" style="1" customWidth="1"/>
    <col min="5586" max="5586" width="16.7109375" style="1" customWidth="1"/>
    <col min="5587" max="5587" width="10.140625" style="1" customWidth="1"/>
    <col min="5588" max="5588" width="24.7109375" style="1" customWidth="1"/>
    <col min="5589" max="5589" width="16.7109375" style="1" customWidth="1"/>
    <col min="5590" max="5590" width="10.140625" style="1" customWidth="1"/>
    <col min="5591" max="5591" width="24.7109375" style="1" customWidth="1"/>
    <col min="5592" max="5592" width="16.7109375" style="1" customWidth="1"/>
    <col min="5593" max="5593" width="10.140625" style="1" customWidth="1"/>
    <col min="5594" max="5594" width="24.7109375" style="1" customWidth="1"/>
    <col min="5595" max="5595" width="16.7109375" style="1" customWidth="1"/>
    <col min="5596" max="5596" width="10.140625" style="1" customWidth="1"/>
    <col min="5597" max="5597" width="24.7109375" style="1" customWidth="1"/>
    <col min="5598" max="5598" width="16.7109375" style="1" customWidth="1"/>
    <col min="5599" max="5599" width="10.140625" style="1" customWidth="1"/>
    <col min="5600" max="5600" width="24.7109375" style="1" customWidth="1"/>
    <col min="5601" max="5601" width="16.7109375" style="1" customWidth="1"/>
    <col min="5602" max="5602" width="10.140625" style="1" customWidth="1"/>
    <col min="5603" max="5603" width="24.7109375" style="1" customWidth="1"/>
    <col min="5604" max="5604" width="16.7109375" style="1" customWidth="1"/>
    <col min="5605" max="5605" width="10.140625" style="1" customWidth="1"/>
    <col min="5606" max="5606" width="24.7109375" style="1" customWidth="1"/>
    <col min="5607" max="5607" width="16.7109375" style="1" customWidth="1"/>
    <col min="5608" max="5608" width="10.140625" style="1" customWidth="1"/>
    <col min="5609" max="5609" width="24.7109375" style="1" customWidth="1"/>
    <col min="5610" max="5610" width="16.7109375" style="1" customWidth="1"/>
    <col min="5611" max="5611" width="10.140625" style="1" customWidth="1"/>
    <col min="5612" max="5612" width="24.7109375" style="1" customWidth="1"/>
    <col min="5613" max="5613" width="16.7109375" style="1" customWidth="1"/>
    <col min="5614" max="5614" width="10.140625" style="1" customWidth="1"/>
    <col min="5615" max="5615" width="24.7109375" style="1" customWidth="1"/>
    <col min="5616" max="5616" width="16.7109375" style="1" customWidth="1"/>
    <col min="5617" max="5617" width="12.5703125" style="1" customWidth="1"/>
    <col min="5618" max="5618" width="9.85546875" style="1" customWidth="1"/>
    <col min="5619" max="5619" width="10.28515625" style="1" customWidth="1"/>
    <col min="5620" max="5634" width="15.28515625" style="1" customWidth="1"/>
    <col min="5635" max="5635" width="7.28515625" style="1" customWidth="1"/>
    <col min="5636" max="5636" width="6.28515625" style="1" customWidth="1"/>
    <col min="5637" max="5637" width="6.85546875" style="1" customWidth="1"/>
    <col min="5638" max="5638" width="10.28515625" style="1" customWidth="1"/>
    <col min="5639" max="5825" width="10.28515625" style="1"/>
    <col min="5826" max="5826" width="5.85546875" style="1" customWidth="1"/>
    <col min="5827" max="5827" width="8.85546875" style="1" customWidth="1"/>
    <col min="5828" max="5828" width="7.140625" style="1" customWidth="1"/>
    <col min="5829" max="5829" width="100.85546875" style="1" customWidth="1"/>
    <col min="5830" max="5830" width="12" style="1" customWidth="1"/>
    <col min="5831" max="5831" width="18.42578125" style="1" customWidth="1"/>
    <col min="5832" max="5832" width="24.7109375" style="1" customWidth="1"/>
    <col min="5833" max="5833" width="16.7109375" style="1" customWidth="1"/>
    <col min="5834" max="5834" width="10.140625" style="1" customWidth="1"/>
    <col min="5835" max="5835" width="24.7109375" style="1" customWidth="1"/>
    <col min="5836" max="5836" width="16.7109375" style="1" customWidth="1"/>
    <col min="5837" max="5837" width="10.140625" style="1" customWidth="1"/>
    <col min="5838" max="5838" width="24.7109375" style="1" customWidth="1"/>
    <col min="5839" max="5839" width="16.7109375" style="1" customWidth="1"/>
    <col min="5840" max="5840" width="10.140625" style="1" customWidth="1"/>
    <col min="5841" max="5841" width="24.7109375" style="1" customWidth="1"/>
    <col min="5842" max="5842" width="16.7109375" style="1" customWidth="1"/>
    <col min="5843" max="5843" width="10.140625" style="1" customWidth="1"/>
    <col min="5844" max="5844" width="24.7109375" style="1" customWidth="1"/>
    <col min="5845" max="5845" width="16.7109375" style="1" customWidth="1"/>
    <col min="5846" max="5846" width="10.140625" style="1" customWidth="1"/>
    <col min="5847" max="5847" width="24.7109375" style="1" customWidth="1"/>
    <col min="5848" max="5848" width="16.7109375" style="1" customWidth="1"/>
    <col min="5849" max="5849" width="10.140625" style="1" customWidth="1"/>
    <col min="5850" max="5850" width="24.7109375" style="1" customWidth="1"/>
    <col min="5851" max="5851" width="16.7109375" style="1" customWidth="1"/>
    <col min="5852" max="5852" width="10.140625" style="1" customWidth="1"/>
    <col min="5853" max="5853" width="24.7109375" style="1" customWidth="1"/>
    <col min="5854" max="5854" width="16.7109375" style="1" customWidth="1"/>
    <col min="5855" max="5855" width="10.140625" style="1" customWidth="1"/>
    <col min="5856" max="5856" width="24.7109375" style="1" customWidth="1"/>
    <col min="5857" max="5857" width="16.7109375" style="1" customWidth="1"/>
    <col min="5858" max="5858" width="10.140625" style="1" customWidth="1"/>
    <col min="5859" max="5859" width="24.7109375" style="1" customWidth="1"/>
    <col min="5860" max="5860" width="16.7109375" style="1" customWidth="1"/>
    <col min="5861" max="5861" width="10.140625" style="1" customWidth="1"/>
    <col min="5862" max="5862" width="24.7109375" style="1" customWidth="1"/>
    <col min="5863" max="5863" width="16.7109375" style="1" customWidth="1"/>
    <col min="5864" max="5864" width="10.140625" style="1" customWidth="1"/>
    <col min="5865" max="5865" width="24.7109375" style="1" customWidth="1"/>
    <col min="5866" max="5866" width="16.7109375" style="1" customWidth="1"/>
    <col min="5867" max="5867" width="10.140625" style="1" customWidth="1"/>
    <col min="5868" max="5868" width="24.7109375" style="1" customWidth="1"/>
    <col min="5869" max="5869" width="16.7109375" style="1" customWidth="1"/>
    <col min="5870" max="5870" width="10.140625" style="1" customWidth="1"/>
    <col min="5871" max="5871" width="24.7109375" style="1" customWidth="1"/>
    <col min="5872" max="5872" width="16.7109375" style="1" customWidth="1"/>
    <col min="5873" max="5873" width="12.5703125" style="1" customWidth="1"/>
    <col min="5874" max="5874" width="9.85546875" style="1" customWidth="1"/>
    <col min="5875" max="5875" width="10.28515625" style="1" customWidth="1"/>
    <col min="5876" max="5890" width="15.28515625" style="1" customWidth="1"/>
    <col min="5891" max="5891" width="7.28515625" style="1" customWidth="1"/>
    <col min="5892" max="5892" width="6.28515625" style="1" customWidth="1"/>
    <col min="5893" max="5893" width="6.85546875" style="1" customWidth="1"/>
    <col min="5894" max="5894" width="10.28515625" style="1" customWidth="1"/>
    <col min="5895" max="6081" width="10.28515625" style="1"/>
    <col min="6082" max="6082" width="5.85546875" style="1" customWidth="1"/>
    <col min="6083" max="6083" width="8.85546875" style="1" customWidth="1"/>
    <col min="6084" max="6084" width="7.140625" style="1" customWidth="1"/>
    <col min="6085" max="6085" width="100.85546875" style="1" customWidth="1"/>
    <col min="6086" max="6086" width="12" style="1" customWidth="1"/>
    <col min="6087" max="6087" width="18.42578125" style="1" customWidth="1"/>
    <col min="6088" max="6088" width="24.7109375" style="1" customWidth="1"/>
    <col min="6089" max="6089" width="16.7109375" style="1" customWidth="1"/>
    <col min="6090" max="6090" width="10.140625" style="1" customWidth="1"/>
    <col min="6091" max="6091" width="24.7109375" style="1" customWidth="1"/>
    <col min="6092" max="6092" width="16.7109375" style="1" customWidth="1"/>
    <col min="6093" max="6093" width="10.140625" style="1" customWidth="1"/>
    <col min="6094" max="6094" width="24.7109375" style="1" customWidth="1"/>
    <col min="6095" max="6095" width="16.7109375" style="1" customWidth="1"/>
    <col min="6096" max="6096" width="10.140625" style="1" customWidth="1"/>
    <col min="6097" max="6097" width="24.7109375" style="1" customWidth="1"/>
    <col min="6098" max="6098" width="16.7109375" style="1" customWidth="1"/>
    <col min="6099" max="6099" width="10.140625" style="1" customWidth="1"/>
    <col min="6100" max="6100" width="24.7109375" style="1" customWidth="1"/>
    <col min="6101" max="6101" width="16.7109375" style="1" customWidth="1"/>
    <col min="6102" max="6102" width="10.140625" style="1" customWidth="1"/>
    <col min="6103" max="6103" width="24.7109375" style="1" customWidth="1"/>
    <col min="6104" max="6104" width="16.7109375" style="1" customWidth="1"/>
    <col min="6105" max="6105" width="10.140625" style="1" customWidth="1"/>
    <col min="6106" max="6106" width="24.7109375" style="1" customWidth="1"/>
    <col min="6107" max="6107" width="16.7109375" style="1" customWidth="1"/>
    <col min="6108" max="6108" width="10.140625" style="1" customWidth="1"/>
    <col min="6109" max="6109" width="24.7109375" style="1" customWidth="1"/>
    <col min="6110" max="6110" width="16.7109375" style="1" customWidth="1"/>
    <col min="6111" max="6111" width="10.140625" style="1" customWidth="1"/>
    <col min="6112" max="6112" width="24.7109375" style="1" customWidth="1"/>
    <col min="6113" max="6113" width="16.7109375" style="1" customWidth="1"/>
    <col min="6114" max="6114" width="10.140625" style="1" customWidth="1"/>
    <col min="6115" max="6115" width="24.7109375" style="1" customWidth="1"/>
    <col min="6116" max="6116" width="16.7109375" style="1" customWidth="1"/>
    <col min="6117" max="6117" width="10.140625" style="1" customWidth="1"/>
    <col min="6118" max="6118" width="24.7109375" style="1" customWidth="1"/>
    <col min="6119" max="6119" width="16.7109375" style="1" customWidth="1"/>
    <col min="6120" max="6120" width="10.140625" style="1" customWidth="1"/>
    <col min="6121" max="6121" width="24.7109375" style="1" customWidth="1"/>
    <col min="6122" max="6122" width="16.7109375" style="1" customWidth="1"/>
    <col min="6123" max="6123" width="10.140625" style="1" customWidth="1"/>
    <col min="6124" max="6124" width="24.7109375" style="1" customWidth="1"/>
    <col min="6125" max="6125" width="16.7109375" style="1" customWidth="1"/>
    <col min="6126" max="6126" width="10.140625" style="1" customWidth="1"/>
    <col min="6127" max="6127" width="24.7109375" style="1" customWidth="1"/>
    <col min="6128" max="6128" width="16.7109375" style="1" customWidth="1"/>
    <col min="6129" max="6129" width="12.5703125" style="1" customWidth="1"/>
    <col min="6130" max="6130" width="9.85546875" style="1" customWidth="1"/>
    <col min="6131" max="6131" width="10.28515625" style="1" customWidth="1"/>
    <col min="6132" max="6146" width="15.28515625" style="1" customWidth="1"/>
    <col min="6147" max="6147" width="7.28515625" style="1" customWidth="1"/>
    <col min="6148" max="6148" width="6.28515625" style="1" customWidth="1"/>
    <col min="6149" max="6149" width="6.85546875" style="1" customWidth="1"/>
    <col min="6150" max="6150" width="10.28515625" style="1" customWidth="1"/>
    <col min="6151" max="6337" width="10.28515625" style="1"/>
    <col min="6338" max="6338" width="5.85546875" style="1" customWidth="1"/>
    <col min="6339" max="6339" width="8.85546875" style="1" customWidth="1"/>
    <col min="6340" max="6340" width="7.140625" style="1" customWidth="1"/>
    <col min="6341" max="6341" width="100.85546875" style="1" customWidth="1"/>
    <col min="6342" max="6342" width="12" style="1" customWidth="1"/>
    <col min="6343" max="6343" width="18.42578125" style="1" customWidth="1"/>
    <col min="6344" max="6344" width="24.7109375" style="1" customWidth="1"/>
    <col min="6345" max="6345" width="16.7109375" style="1" customWidth="1"/>
    <col min="6346" max="6346" width="10.140625" style="1" customWidth="1"/>
    <col min="6347" max="6347" width="24.7109375" style="1" customWidth="1"/>
    <col min="6348" max="6348" width="16.7109375" style="1" customWidth="1"/>
    <col min="6349" max="6349" width="10.140625" style="1" customWidth="1"/>
    <col min="6350" max="6350" width="24.7109375" style="1" customWidth="1"/>
    <col min="6351" max="6351" width="16.7109375" style="1" customWidth="1"/>
    <col min="6352" max="6352" width="10.140625" style="1" customWidth="1"/>
    <col min="6353" max="6353" width="24.7109375" style="1" customWidth="1"/>
    <col min="6354" max="6354" width="16.7109375" style="1" customWidth="1"/>
    <col min="6355" max="6355" width="10.140625" style="1" customWidth="1"/>
    <col min="6356" max="6356" width="24.7109375" style="1" customWidth="1"/>
    <col min="6357" max="6357" width="16.7109375" style="1" customWidth="1"/>
    <col min="6358" max="6358" width="10.140625" style="1" customWidth="1"/>
    <col min="6359" max="6359" width="24.7109375" style="1" customWidth="1"/>
    <col min="6360" max="6360" width="16.7109375" style="1" customWidth="1"/>
    <col min="6361" max="6361" width="10.140625" style="1" customWidth="1"/>
    <col min="6362" max="6362" width="24.7109375" style="1" customWidth="1"/>
    <col min="6363" max="6363" width="16.7109375" style="1" customWidth="1"/>
    <col min="6364" max="6364" width="10.140625" style="1" customWidth="1"/>
    <col min="6365" max="6365" width="24.7109375" style="1" customWidth="1"/>
    <col min="6366" max="6366" width="16.7109375" style="1" customWidth="1"/>
    <col min="6367" max="6367" width="10.140625" style="1" customWidth="1"/>
    <col min="6368" max="6368" width="24.7109375" style="1" customWidth="1"/>
    <col min="6369" max="6369" width="16.7109375" style="1" customWidth="1"/>
    <col min="6370" max="6370" width="10.140625" style="1" customWidth="1"/>
    <col min="6371" max="6371" width="24.7109375" style="1" customWidth="1"/>
    <col min="6372" max="6372" width="16.7109375" style="1" customWidth="1"/>
    <col min="6373" max="6373" width="10.140625" style="1" customWidth="1"/>
    <col min="6374" max="6374" width="24.7109375" style="1" customWidth="1"/>
    <col min="6375" max="6375" width="16.7109375" style="1" customWidth="1"/>
    <col min="6376" max="6376" width="10.140625" style="1" customWidth="1"/>
    <col min="6377" max="6377" width="24.7109375" style="1" customWidth="1"/>
    <col min="6378" max="6378" width="16.7109375" style="1" customWidth="1"/>
    <col min="6379" max="6379" width="10.140625" style="1" customWidth="1"/>
    <col min="6380" max="6380" width="24.7109375" style="1" customWidth="1"/>
    <col min="6381" max="6381" width="16.7109375" style="1" customWidth="1"/>
    <col min="6382" max="6382" width="10.140625" style="1" customWidth="1"/>
    <col min="6383" max="6383" width="24.7109375" style="1" customWidth="1"/>
    <col min="6384" max="6384" width="16.7109375" style="1" customWidth="1"/>
    <col min="6385" max="6385" width="12.5703125" style="1" customWidth="1"/>
    <col min="6386" max="6386" width="9.85546875" style="1" customWidth="1"/>
    <col min="6387" max="6387" width="10.28515625" style="1" customWidth="1"/>
    <col min="6388" max="6402" width="15.28515625" style="1" customWidth="1"/>
    <col min="6403" max="6403" width="7.28515625" style="1" customWidth="1"/>
    <col min="6404" max="6404" width="6.28515625" style="1" customWidth="1"/>
    <col min="6405" max="6405" width="6.85546875" style="1" customWidth="1"/>
    <col min="6406" max="6406" width="10.28515625" style="1" customWidth="1"/>
    <col min="6407" max="6593" width="10.28515625" style="1"/>
    <col min="6594" max="6594" width="5.85546875" style="1" customWidth="1"/>
    <col min="6595" max="6595" width="8.85546875" style="1" customWidth="1"/>
    <col min="6596" max="6596" width="7.140625" style="1" customWidth="1"/>
    <col min="6597" max="6597" width="100.85546875" style="1" customWidth="1"/>
    <col min="6598" max="6598" width="12" style="1" customWidth="1"/>
    <col min="6599" max="6599" width="18.42578125" style="1" customWidth="1"/>
    <col min="6600" max="6600" width="24.7109375" style="1" customWidth="1"/>
    <col min="6601" max="6601" width="16.7109375" style="1" customWidth="1"/>
    <col min="6602" max="6602" width="10.140625" style="1" customWidth="1"/>
    <col min="6603" max="6603" width="24.7109375" style="1" customWidth="1"/>
    <col min="6604" max="6604" width="16.7109375" style="1" customWidth="1"/>
    <col min="6605" max="6605" width="10.140625" style="1" customWidth="1"/>
    <col min="6606" max="6606" width="24.7109375" style="1" customWidth="1"/>
    <col min="6607" max="6607" width="16.7109375" style="1" customWidth="1"/>
    <col min="6608" max="6608" width="10.140625" style="1" customWidth="1"/>
    <col min="6609" max="6609" width="24.7109375" style="1" customWidth="1"/>
    <col min="6610" max="6610" width="16.7109375" style="1" customWidth="1"/>
    <col min="6611" max="6611" width="10.140625" style="1" customWidth="1"/>
    <col min="6612" max="6612" width="24.7109375" style="1" customWidth="1"/>
    <col min="6613" max="6613" width="16.7109375" style="1" customWidth="1"/>
    <col min="6614" max="6614" width="10.140625" style="1" customWidth="1"/>
    <col min="6615" max="6615" width="24.7109375" style="1" customWidth="1"/>
    <col min="6616" max="6616" width="16.7109375" style="1" customWidth="1"/>
    <col min="6617" max="6617" width="10.140625" style="1" customWidth="1"/>
    <col min="6618" max="6618" width="24.7109375" style="1" customWidth="1"/>
    <col min="6619" max="6619" width="16.7109375" style="1" customWidth="1"/>
    <col min="6620" max="6620" width="10.140625" style="1" customWidth="1"/>
    <col min="6621" max="6621" width="24.7109375" style="1" customWidth="1"/>
    <col min="6622" max="6622" width="16.7109375" style="1" customWidth="1"/>
    <col min="6623" max="6623" width="10.140625" style="1" customWidth="1"/>
    <col min="6624" max="6624" width="24.7109375" style="1" customWidth="1"/>
    <col min="6625" max="6625" width="16.7109375" style="1" customWidth="1"/>
    <col min="6626" max="6626" width="10.140625" style="1" customWidth="1"/>
    <col min="6627" max="6627" width="24.7109375" style="1" customWidth="1"/>
    <col min="6628" max="6628" width="16.7109375" style="1" customWidth="1"/>
    <col min="6629" max="6629" width="10.140625" style="1" customWidth="1"/>
    <col min="6630" max="6630" width="24.7109375" style="1" customWidth="1"/>
    <col min="6631" max="6631" width="16.7109375" style="1" customWidth="1"/>
    <col min="6632" max="6632" width="10.140625" style="1" customWidth="1"/>
    <col min="6633" max="6633" width="24.7109375" style="1" customWidth="1"/>
    <col min="6634" max="6634" width="16.7109375" style="1" customWidth="1"/>
    <col min="6635" max="6635" width="10.140625" style="1" customWidth="1"/>
    <col min="6636" max="6636" width="24.7109375" style="1" customWidth="1"/>
    <col min="6637" max="6637" width="16.7109375" style="1" customWidth="1"/>
    <col min="6638" max="6638" width="10.140625" style="1" customWidth="1"/>
    <col min="6639" max="6639" width="24.7109375" style="1" customWidth="1"/>
    <col min="6640" max="6640" width="16.7109375" style="1" customWidth="1"/>
    <col min="6641" max="6641" width="12.5703125" style="1" customWidth="1"/>
    <col min="6642" max="6642" width="9.85546875" style="1" customWidth="1"/>
    <col min="6643" max="6643" width="10.28515625" style="1" customWidth="1"/>
    <col min="6644" max="6658" width="15.28515625" style="1" customWidth="1"/>
    <col min="6659" max="6659" width="7.28515625" style="1" customWidth="1"/>
    <col min="6660" max="6660" width="6.28515625" style="1" customWidth="1"/>
    <col min="6661" max="6661" width="6.85546875" style="1" customWidth="1"/>
    <col min="6662" max="6662" width="10.28515625" style="1" customWidth="1"/>
    <col min="6663" max="6849" width="10.28515625" style="1"/>
    <col min="6850" max="6850" width="5.85546875" style="1" customWidth="1"/>
    <col min="6851" max="6851" width="8.85546875" style="1" customWidth="1"/>
    <col min="6852" max="6852" width="7.140625" style="1" customWidth="1"/>
    <col min="6853" max="6853" width="100.85546875" style="1" customWidth="1"/>
    <col min="6854" max="6854" width="12" style="1" customWidth="1"/>
    <col min="6855" max="6855" width="18.42578125" style="1" customWidth="1"/>
    <col min="6856" max="6856" width="24.7109375" style="1" customWidth="1"/>
    <col min="6857" max="6857" width="16.7109375" style="1" customWidth="1"/>
    <col min="6858" max="6858" width="10.140625" style="1" customWidth="1"/>
    <col min="6859" max="6859" width="24.7109375" style="1" customWidth="1"/>
    <col min="6860" max="6860" width="16.7109375" style="1" customWidth="1"/>
    <col min="6861" max="6861" width="10.140625" style="1" customWidth="1"/>
    <col min="6862" max="6862" width="24.7109375" style="1" customWidth="1"/>
    <col min="6863" max="6863" width="16.7109375" style="1" customWidth="1"/>
    <col min="6864" max="6864" width="10.140625" style="1" customWidth="1"/>
    <col min="6865" max="6865" width="24.7109375" style="1" customWidth="1"/>
    <col min="6866" max="6866" width="16.7109375" style="1" customWidth="1"/>
    <col min="6867" max="6867" width="10.140625" style="1" customWidth="1"/>
    <col min="6868" max="6868" width="24.7109375" style="1" customWidth="1"/>
    <col min="6869" max="6869" width="16.7109375" style="1" customWidth="1"/>
    <col min="6870" max="6870" width="10.140625" style="1" customWidth="1"/>
    <col min="6871" max="6871" width="24.7109375" style="1" customWidth="1"/>
    <col min="6872" max="6872" width="16.7109375" style="1" customWidth="1"/>
    <col min="6873" max="6873" width="10.140625" style="1" customWidth="1"/>
    <col min="6874" max="6874" width="24.7109375" style="1" customWidth="1"/>
    <col min="6875" max="6875" width="16.7109375" style="1" customWidth="1"/>
    <col min="6876" max="6876" width="10.140625" style="1" customWidth="1"/>
    <col min="6877" max="6877" width="24.7109375" style="1" customWidth="1"/>
    <col min="6878" max="6878" width="16.7109375" style="1" customWidth="1"/>
    <col min="6879" max="6879" width="10.140625" style="1" customWidth="1"/>
    <col min="6880" max="6880" width="24.7109375" style="1" customWidth="1"/>
    <col min="6881" max="6881" width="16.7109375" style="1" customWidth="1"/>
    <col min="6882" max="6882" width="10.140625" style="1" customWidth="1"/>
    <col min="6883" max="6883" width="24.7109375" style="1" customWidth="1"/>
    <col min="6884" max="6884" width="16.7109375" style="1" customWidth="1"/>
    <col min="6885" max="6885" width="10.140625" style="1" customWidth="1"/>
    <col min="6886" max="6886" width="24.7109375" style="1" customWidth="1"/>
    <col min="6887" max="6887" width="16.7109375" style="1" customWidth="1"/>
    <col min="6888" max="6888" width="10.140625" style="1" customWidth="1"/>
    <col min="6889" max="6889" width="24.7109375" style="1" customWidth="1"/>
    <col min="6890" max="6890" width="16.7109375" style="1" customWidth="1"/>
    <col min="6891" max="6891" width="10.140625" style="1" customWidth="1"/>
    <col min="6892" max="6892" width="24.7109375" style="1" customWidth="1"/>
    <col min="6893" max="6893" width="16.7109375" style="1" customWidth="1"/>
    <col min="6894" max="6894" width="10.140625" style="1" customWidth="1"/>
    <col min="6895" max="6895" width="24.7109375" style="1" customWidth="1"/>
    <col min="6896" max="6896" width="16.7109375" style="1" customWidth="1"/>
    <col min="6897" max="6897" width="12.5703125" style="1" customWidth="1"/>
    <col min="6898" max="6898" width="9.85546875" style="1" customWidth="1"/>
    <col min="6899" max="6899" width="10.28515625" style="1" customWidth="1"/>
    <col min="6900" max="6914" width="15.28515625" style="1" customWidth="1"/>
    <col min="6915" max="6915" width="7.28515625" style="1" customWidth="1"/>
    <col min="6916" max="6916" width="6.28515625" style="1" customWidth="1"/>
    <col min="6917" max="6917" width="6.85546875" style="1" customWidth="1"/>
    <col min="6918" max="6918" width="10.28515625" style="1" customWidth="1"/>
    <col min="6919" max="7105" width="10.28515625" style="1"/>
    <col min="7106" max="7106" width="5.85546875" style="1" customWidth="1"/>
    <col min="7107" max="7107" width="8.85546875" style="1" customWidth="1"/>
    <col min="7108" max="7108" width="7.140625" style="1" customWidth="1"/>
    <col min="7109" max="7109" width="100.85546875" style="1" customWidth="1"/>
    <col min="7110" max="7110" width="12" style="1" customWidth="1"/>
    <col min="7111" max="7111" width="18.42578125" style="1" customWidth="1"/>
    <col min="7112" max="7112" width="24.7109375" style="1" customWidth="1"/>
    <col min="7113" max="7113" width="16.7109375" style="1" customWidth="1"/>
    <col min="7114" max="7114" width="10.140625" style="1" customWidth="1"/>
    <col min="7115" max="7115" width="24.7109375" style="1" customWidth="1"/>
    <col min="7116" max="7116" width="16.7109375" style="1" customWidth="1"/>
    <col min="7117" max="7117" width="10.140625" style="1" customWidth="1"/>
    <col min="7118" max="7118" width="24.7109375" style="1" customWidth="1"/>
    <col min="7119" max="7119" width="16.7109375" style="1" customWidth="1"/>
    <col min="7120" max="7120" width="10.140625" style="1" customWidth="1"/>
    <col min="7121" max="7121" width="24.7109375" style="1" customWidth="1"/>
    <col min="7122" max="7122" width="16.7109375" style="1" customWidth="1"/>
    <col min="7123" max="7123" width="10.140625" style="1" customWidth="1"/>
    <col min="7124" max="7124" width="24.7109375" style="1" customWidth="1"/>
    <col min="7125" max="7125" width="16.7109375" style="1" customWidth="1"/>
    <col min="7126" max="7126" width="10.140625" style="1" customWidth="1"/>
    <col min="7127" max="7127" width="24.7109375" style="1" customWidth="1"/>
    <col min="7128" max="7128" width="16.7109375" style="1" customWidth="1"/>
    <col min="7129" max="7129" width="10.140625" style="1" customWidth="1"/>
    <col min="7130" max="7130" width="24.7109375" style="1" customWidth="1"/>
    <col min="7131" max="7131" width="16.7109375" style="1" customWidth="1"/>
    <col min="7132" max="7132" width="10.140625" style="1" customWidth="1"/>
    <col min="7133" max="7133" width="24.7109375" style="1" customWidth="1"/>
    <col min="7134" max="7134" width="16.7109375" style="1" customWidth="1"/>
    <col min="7135" max="7135" width="10.140625" style="1" customWidth="1"/>
    <col min="7136" max="7136" width="24.7109375" style="1" customWidth="1"/>
    <col min="7137" max="7137" width="16.7109375" style="1" customWidth="1"/>
    <col min="7138" max="7138" width="10.140625" style="1" customWidth="1"/>
    <col min="7139" max="7139" width="24.7109375" style="1" customWidth="1"/>
    <col min="7140" max="7140" width="16.7109375" style="1" customWidth="1"/>
    <col min="7141" max="7141" width="10.140625" style="1" customWidth="1"/>
    <col min="7142" max="7142" width="24.7109375" style="1" customWidth="1"/>
    <col min="7143" max="7143" width="16.7109375" style="1" customWidth="1"/>
    <col min="7144" max="7144" width="10.140625" style="1" customWidth="1"/>
    <col min="7145" max="7145" width="24.7109375" style="1" customWidth="1"/>
    <col min="7146" max="7146" width="16.7109375" style="1" customWidth="1"/>
    <col min="7147" max="7147" width="10.140625" style="1" customWidth="1"/>
    <col min="7148" max="7148" width="24.7109375" style="1" customWidth="1"/>
    <col min="7149" max="7149" width="16.7109375" style="1" customWidth="1"/>
    <col min="7150" max="7150" width="10.140625" style="1" customWidth="1"/>
    <col min="7151" max="7151" width="24.7109375" style="1" customWidth="1"/>
    <col min="7152" max="7152" width="16.7109375" style="1" customWidth="1"/>
    <col min="7153" max="7153" width="12.5703125" style="1" customWidth="1"/>
    <col min="7154" max="7154" width="9.85546875" style="1" customWidth="1"/>
    <col min="7155" max="7155" width="10.28515625" style="1" customWidth="1"/>
    <col min="7156" max="7170" width="15.28515625" style="1" customWidth="1"/>
    <col min="7171" max="7171" width="7.28515625" style="1" customWidth="1"/>
    <col min="7172" max="7172" width="6.28515625" style="1" customWidth="1"/>
    <col min="7173" max="7173" width="6.85546875" style="1" customWidth="1"/>
    <col min="7174" max="7174" width="10.28515625" style="1" customWidth="1"/>
    <col min="7175" max="7361" width="10.28515625" style="1"/>
    <col min="7362" max="7362" width="5.85546875" style="1" customWidth="1"/>
    <col min="7363" max="7363" width="8.85546875" style="1" customWidth="1"/>
    <col min="7364" max="7364" width="7.140625" style="1" customWidth="1"/>
    <col min="7365" max="7365" width="100.85546875" style="1" customWidth="1"/>
    <col min="7366" max="7366" width="12" style="1" customWidth="1"/>
    <col min="7367" max="7367" width="18.42578125" style="1" customWidth="1"/>
    <col min="7368" max="7368" width="24.7109375" style="1" customWidth="1"/>
    <col min="7369" max="7369" width="16.7109375" style="1" customWidth="1"/>
    <col min="7370" max="7370" width="10.140625" style="1" customWidth="1"/>
    <col min="7371" max="7371" width="24.7109375" style="1" customWidth="1"/>
    <col min="7372" max="7372" width="16.7109375" style="1" customWidth="1"/>
    <col min="7373" max="7373" width="10.140625" style="1" customWidth="1"/>
    <col min="7374" max="7374" width="24.7109375" style="1" customWidth="1"/>
    <col min="7375" max="7375" width="16.7109375" style="1" customWidth="1"/>
    <col min="7376" max="7376" width="10.140625" style="1" customWidth="1"/>
    <col min="7377" max="7377" width="24.7109375" style="1" customWidth="1"/>
    <col min="7378" max="7378" width="16.7109375" style="1" customWidth="1"/>
    <col min="7379" max="7379" width="10.140625" style="1" customWidth="1"/>
    <col min="7380" max="7380" width="24.7109375" style="1" customWidth="1"/>
    <col min="7381" max="7381" width="16.7109375" style="1" customWidth="1"/>
    <col min="7382" max="7382" width="10.140625" style="1" customWidth="1"/>
    <col min="7383" max="7383" width="24.7109375" style="1" customWidth="1"/>
    <col min="7384" max="7384" width="16.7109375" style="1" customWidth="1"/>
    <col min="7385" max="7385" width="10.140625" style="1" customWidth="1"/>
    <col min="7386" max="7386" width="24.7109375" style="1" customWidth="1"/>
    <col min="7387" max="7387" width="16.7109375" style="1" customWidth="1"/>
    <col min="7388" max="7388" width="10.140625" style="1" customWidth="1"/>
    <col min="7389" max="7389" width="24.7109375" style="1" customWidth="1"/>
    <col min="7390" max="7390" width="16.7109375" style="1" customWidth="1"/>
    <col min="7391" max="7391" width="10.140625" style="1" customWidth="1"/>
    <col min="7392" max="7392" width="24.7109375" style="1" customWidth="1"/>
    <col min="7393" max="7393" width="16.7109375" style="1" customWidth="1"/>
    <col min="7394" max="7394" width="10.140625" style="1" customWidth="1"/>
    <col min="7395" max="7395" width="24.7109375" style="1" customWidth="1"/>
    <col min="7396" max="7396" width="16.7109375" style="1" customWidth="1"/>
    <col min="7397" max="7397" width="10.140625" style="1" customWidth="1"/>
    <col min="7398" max="7398" width="24.7109375" style="1" customWidth="1"/>
    <col min="7399" max="7399" width="16.7109375" style="1" customWidth="1"/>
    <col min="7400" max="7400" width="10.140625" style="1" customWidth="1"/>
    <col min="7401" max="7401" width="24.7109375" style="1" customWidth="1"/>
    <col min="7402" max="7402" width="16.7109375" style="1" customWidth="1"/>
    <col min="7403" max="7403" width="10.140625" style="1" customWidth="1"/>
    <col min="7404" max="7404" width="24.7109375" style="1" customWidth="1"/>
    <col min="7405" max="7405" width="16.7109375" style="1" customWidth="1"/>
    <col min="7406" max="7406" width="10.140625" style="1" customWidth="1"/>
    <col min="7407" max="7407" width="24.7109375" style="1" customWidth="1"/>
    <col min="7408" max="7408" width="16.7109375" style="1" customWidth="1"/>
    <col min="7409" max="7409" width="12.5703125" style="1" customWidth="1"/>
    <col min="7410" max="7410" width="9.85546875" style="1" customWidth="1"/>
    <col min="7411" max="7411" width="10.28515625" style="1" customWidth="1"/>
    <col min="7412" max="7426" width="15.28515625" style="1" customWidth="1"/>
    <col min="7427" max="7427" width="7.28515625" style="1" customWidth="1"/>
    <col min="7428" max="7428" width="6.28515625" style="1" customWidth="1"/>
    <col min="7429" max="7429" width="6.85546875" style="1" customWidth="1"/>
    <col min="7430" max="7430" width="10.28515625" style="1" customWidth="1"/>
    <col min="7431" max="7617" width="10.28515625" style="1"/>
    <col min="7618" max="7618" width="5.85546875" style="1" customWidth="1"/>
    <col min="7619" max="7619" width="8.85546875" style="1" customWidth="1"/>
    <col min="7620" max="7620" width="7.140625" style="1" customWidth="1"/>
    <col min="7621" max="7621" width="100.85546875" style="1" customWidth="1"/>
    <col min="7622" max="7622" width="12" style="1" customWidth="1"/>
    <col min="7623" max="7623" width="18.42578125" style="1" customWidth="1"/>
    <col min="7624" max="7624" width="24.7109375" style="1" customWidth="1"/>
    <col min="7625" max="7625" width="16.7109375" style="1" customWidth="1"/>
    <col min="7626" max="7626" width="10.140625" style="1" customWidth="1"/>
    <col min="7627" max="7627" width="24.7109375" style="1" customWidth="1"/>
    <col min="7628" max="7628" width="16.7109375" style="1" customWidth="1"/>
    <col min="7629" max="7629" width="10.140625" style="1" customWidth="1"/>
    <col min="7630" max="7630" width="24.7109375" style="1" customWidth="1"/>
    <col min="7631" max="7631" width="16.7109375" style="1" customWidth="1"/>
    <col min="7632" max="7632" width="10.140625" style="1" customWidth="1"/>
    <col min="7633" max="7633" width="24.7109375" style="1" customWidth="1"/>
    <col min="7634" max="7634" width="16.7109375" style="1" customWidth="1"/>
    <col min="7635" max="7635" width="10.140625" style="1" customWidth="1"/>
    <col min="7636" max="7636" width="24.7109375" style="1" customWidth="1"/>
    <col min="7637" max="7637" width="16.7109375" style="1" customWidth="1"/>
    <col min="7638" max="7638" width="10.140625" style="1" customWidth="1"/>
    <col min="7639" max="7639" width="24.7109375" style="1" customWidth="1"/>
    <col min="7640" max="7640" width="16.7109375" style="1" customWidth="1"/>
    <col min="7641" max="7641" width="10.140625" style="1" customWidth="1"/>
    <col min="7642" max="7642" width="24.7109375" style="1" customWidth="1"/>
    <col min="7643" max="7643" width="16.7109375" style="1" customWidth="1"/>
    <col min="7644" max="7644" width="10.140625" style="1" customWidth="1"/>
    <col min="7645" max="7645" width="24.7109375" style="1" customWidth="1"/>
    <col min="7646" max="7646" width="16.7109375" style="1" customWidth="1"/>
    <col min="7647" max="7647" width="10.140625" style="1" customWidth="1"/>
    <col min="7648" max="7648" width="24.7109375" style="1" customWidth="1"/>
    <col min="7649" max="7649" width="16.7109375" style="1" customWidth="1"/>
    <col min="7650" max="7650" width="10.140625" style="1" customWidth="1"/>
    <col min="7651" max="7651" width="24.7109375" style="1" customWidth="1"/>
    <col min="7652" max="7652" width="16.7109375" style="1" customWidth="1"/>
    <col min="7653" max="7653" width="10.140625" style="1" customWidth="1"/>
    <col min="7654" max="7654" width="24.7109375" style="1" customWidth="1"/>
    <col min="7655" max="7655" width="16.7109375" style="1" customWidth="1"/>
    <col min="7656" max="7656" width="10.140625" style="1" customWidth="1"/>
    <col min="7657" max="7657" width="24.7109375" style="1" customWidth="1"/>
    <col min="7658" max="7658" width="16.7109375" style="1" customWidth="1"/>
    <col min="7659" max="7659" width="10.140625" style="1" customWidth="1"/>
    <col min="7660" max="7660" width="24.7109375" style="1" customWidth="1"/>
    <col min="7661" max="7661" width="16.7109375" style="1" customWidth="1"/>
    <col min="7662" max="7662" width="10.140625" style="1" customWidth="1"/>
    <col min="7663" max="7663" width="24.7109375" style="1" customWidth="1"/>
    <col min="7664" max="7664" width="16.7109375" style="1" customWidth="1"/>
    <col min="7665" max="7665" width="12.5703125" style="1" customWidth="1"/>
    <col min="7666" max="7666" width="9.85546875" style="1" customWidth="1"/>
    <col min="7667" max="7667" width="10.28515625" style="1" customWidth="1"/>
    <col min="7668" max="7682" width="15.28515625" style="1" customWidth="1"/>
    <col min="7683" max="7683" width="7.28515625" style="1" customWidth="1"/>
    <col min="7684" max="7684" width="6.28515625" style="1" customWidth="1"/>
    <col min="7685" max="7685" width="6.85546875" style="1" customWidth="1"/>
    <col min="7686" max="7686" width="10.28515625" style="1" customWidth="1"/>
    <col min="7687" max="7873" width="10.28515625" style="1"/>
    <col min="7874" max="7874" width="5.85546875" style="1" customWidth="1"/>
    <col min="7875" max="7875" width="8.85546875" style="1" customWidth="1"/>
    <col min="7876" max="7876" width="7.140625" style="1" customWidth="1"/>
    <col min="7877" max="7877" width="100.85546875" style="1" customWidth="1"/>
    <col min="7878" max="7878" width="12" style="1" customWidth="1"/>
    <col min="7879" max="7879" width="18.42578125" style="1" customWidth="1"/>
    <col min="7880" max="7880" width="24.7109375" style="1" customWidth="1"/>
    <col min="7881" max="7881" width="16.7109375" style="1" customWidth="1"/>
    <col min="7882" max="7882" width="10.140625" style="1" customWidth="1"/>
    <col min="7883" max="7883" width="24.7109375" style="1" customWidth="1"/>
    <col min="7884" max="7884" width="16.7109375" style="1" customWidth="1"/>
    <col min="7885" max="7885" width="10.140625" style="1" customWidth="1"/>
    <col min="7886" max="7886" width="24.7109375" style="1" customWidth="1"/>
    <col min="7887" max="7887" width="16.7109375" style="1" customWidth="1"/>
    <col min="7888" max="7888" width="10.140625" style="1" customWidth="1"/>
    <col min="7889" max="7889" width="24.7109375" style="1" customWidth="1"/>
    <col min="7890" max="7890" width="16.7109375" style="1" customWidth="1"/>
    <col min="7891" max="7891" width="10.140625" style="1" customWidth="1"/>
    <col min="7892" max="7892" width="24.7109375" style="1" customWidth="1"/>
    <col min="7893" max="7893" width="16.7109375" style="1" customWidth="1"/>
    <col min="7894" max="7894" width="10.140625" style="1" customWidth="1"/>
    <col min="7895" max="7895" width="24.7109375" style="1" customWidth="1"/>
    <col min="7896" max="7896" width="16.7109375" style="1" customWidth="1"/>
    <col min="7897" max="7897" width="10.140625" style="1" customWidth="1"/>
    <col min="7898" max="7898" width="24.7109375" style="1" customWidth="1"/>
    <col min="7899" max="7899" width="16.7109375" style="1" customWidth="1"/>
    <col min="7900" max="7900" width="10.140625" style="1" customWidth="1"/>
    <col min="7901" max="7901" width="24.7109375" style="1" customWidth="1"/>
    <col min="7902" max="7902" width="16.7109375" style="1" customWidth="1"/>
    <col min="7903" max="7903" width="10.140625" style="1" customWidth="1"/>
    <col min="7904" max="7904" width="24.7109375" style="1" customWidth="1"/>
    <col min="7905" max="7905" width="16.7109375" style="1" customWidth="1"/>
    <col min="7906" max="7906" width="10.140625" style="1" customWidth="1"/>
    <col min="7907" max="7907" width="24.7109375" style="1" customWidth="1"/>
    <col min="7908" max="7908" width="16.7109375" style="1" customWidth="1"/>
    <col min="7909" max="7909" width="10.140625" style="1" customWidth="1"/>
    <col min="7910" max="7910" width="24.7109375" style="1" customWidth="1"/>
    <col min="7911" max="7911" width="16.7109375" style="1" customWidth="1"/>
    <col min="7912" max="7912" width="10.140625" style="1" customWidth="1"/>
    <col min="7913" max="7913" width="24.7109375" style="1" customWidth="1"/>
    <col min="7914" max="7914" width="16.7109375" style="1" customWidth="1"/>
    <col min="7915" max="7915" width="10.140625" style="1" customWidth="1"/>
    <col min="7916" max="7916" width="24.7109375" style="1" customWidth="1"/>
    <col min="7917" max="7917" width="16.7109375" style="1" customWidth="1"/>
    <col min="7918" max="7918" width="10.140625" style="1" customWidth="1"/>
    <col min="7919" max="7919" width="24.7109375" style="1" customWidth="1"/>
    <col min="7920" max="7920" width="16.7109375" style="1" customWidth="1"/>
    <col min="7921" max="7921" width="12.5703125" style="1" customWidth="1"/>
    <col min="7922" max="7922" width="9.85546875" style="1" customWidth="1"/>
    <col min="7923" max="7923" width="10.28515625" style="1" customWidth="1"/>
    <col min="7924" max="7938" width="15.28515625" style="1" customWidth="1"/>
    <col min="7939" max="7939" width="7.28515625" style="1" customWidth="1"/>
    <col min="7940" max="7940" width="6.28515625" style="1" customWidth="1"/>
    <col min="7941" max="7941" width="6.85546875" style="1" customWidth="1"/>
    <col min="7942" max="7942" width="10.28515625" style="1" customWidth="1"/>
    <col min="7943" max="8129" width="10.28515625" style="1"/>
    <col min="8130" max="8130" width="5.85546875" style="1" customWidth="1"/>
    <col min="8131" max="8131" width="8.85546875" style="1" customWidth="1"/>
    <col min="8132" max="8132" width="7.140625" style="1" customWidth="1"/>
    <col min="8133" max="8133" width="100.85546875" style="1" customWidth="1"/>
    <col min="8134" max="8134" width="12" style="1" customWidth="1"/>
    <col min="8135" max="8135" width="18.42578125" style="1" customWidth="1"/>
    <col min="8136" max="8136" width="24.7109375" style="1" customWidth="1"/>
    <col min="8137" max="8137" width="16.7109375" style="1" customWidth="1"/>
    <col min="8138" max="8138" width="10.140625" style="1" customWidth="1"/>
    <col min="8139" max="8139" width="24.7109375" style="1" customWidth="1"/>
    <col min="8140" max="8140" width="16.7109375" style="1" customWidth="1"/>
    <col min="8141" max="8141" width="10.140625" style="1" customWidth="1"/>
    <col min="8142" max="8142" width="24.7109375" style="1" customWidth="1"/>
    <col min="8143" max="8143" width="16.7109375" style="1" customWidth="1"/>
    <col min="8144" max="8144" width="10.140625" style="1" customWidth="1"/>
    <col min="8145" max="8145" width="24.7109375" style="1" customWidth="1"/>
    <col min="8146" max="8146" width="16.7109375" style="1" customWidth="1"/>
    <col min="8147" max="8147" width="10.140625" style="1" customWidth="1"/>
    <col min="8148" max="8148" width="24.7109375" style="1" customWidth="1"/>
    <col min="8149" max="8149" width="16.7109375" style="1" customWidth="1"/>
    <col min="8150" max="8150" width="10.140625" style="1" customWidth="1"/>
    <col min="8151" max="8151" width="24.7109375" style="1" customWidth="1"/>
    <col min="8152" max="8152" width="16.7109375" style="1" customWidth="1"/>
    <col min="8153" max="8153" width="10.140625" style="1" customWidth="1"/>
    <col min="8154" max="8154" width="24.7109375" style="1" customWidth="1"/>
    <col min="8155" max="8155" width="16.7109375" style="1" customWidth="1"/>
    <col min="8156" max="8156" width="10.140625" style="1" customWidth="1"/>
    <col min="8157" max="8157" width="24.7109375" style="1" customWidth="1"/>
    <col min="8158" max="8158" width="16.7109375" style="1" customWidth="1"/>
    <col min="8159" max="8159" width="10.140625" style="1" customWidth="1"/>
    <col min="8160" max="8160" width="24.7109375" style="1" customWidth="1"/>
    <col min="8161" max="8161" width="16.7109375" style="1" customWidth="1"/>
    <col min="8162" max="8162" width="10.140625" style="1" customWidth="1"/>
    <col min="8163" max="8163" width="24.7109375" style="1" customWidth="1"/>
    <col min="8164" max="8164" width="16.7109375" style="1" customWidth="1"/>
    <col min="8165" max="8165" width="10.140625" style="1" customWidth="1"/>
    <col min="8166" max="8166" width="24.7109375" style="1" customWidth="1"/>
    <col min="8167" max="8167" width="16.7109375" style="1" customWidth="1"/>
    <col min="8168" max="8168" width="10.140625" style="1" customWidth="1"/>
    <col min="8169" max="8169" width="24.7109375" style="1" customWidth="1"/>
    <col min="8170" max="8170" width="16.7109375" style="1" customWidth="1"/>
    <col min="8171" max="8171" width="10.140625" style="1" customWidth="1"/>
    <col min="8172" max="8172" width="24.7109375" style="1" customWidth="1"/>
    <col min="8173" max="8173" width="16.7109375" style="1" customWidth="1"/>
    <col min="8174" max="8174" width="10.140625" style="1" customWidth="1"/>
    <col min="8175" max="8175" width="24.7109375" style="1" customWidth="1"/>
    <col min="8176" max="8176" width="16.7109375" style="1" customWidth="1"/>
    <col min="8177" max="8177" width="12.5703125" style="1" customWidth="1"/>
    <col min="8178" max="8178" width="9.85546875" style="1" customWidth="1"/>
    <col min="8179" max="8179" width="10.28515625" style="1" customWidth="1"/>
    <col min="8180" max="8194" width="15.28515625" style="1" customWidth="1"/>
    <col min="8195" max="8195" width="7.28515625" style="1" customWidth="1"/>
    <col min="8196" max="8196" width="6.28515625" style="1" customWidth="1"/>
    <col min="8197" max="8197" width="6.85546875" style="1" customWidth="1"/>
    <col min="8198" max="8198" width="10.28515625" style="1" customWidth="1"/>
    <col min="8199" max="8385" width="10.28515625" style="1"/>
    <col min="8386" max="8386" width="5.85546875" style="1" customWidth="1"/>
    <col min="8387" max="8387" width="8.85546875" style="1" customWidth="1"/>
    <col min="8388" max="8388" width="7.140625" style="1" customWidth="1"/>
    <col min="8389" max="8389" width="100.85546875" style="1" customWidth="1"/>
    <col min="8390" max="8390" width="12" style="1" customWidth="1"/>
    <col min="8391" max="8391" width="18.42578125" style="1" customWidth="1"/>
    <col min="8392" max="8392" width="24.7109375" style="1" customWidth="1"/>
    <col min="8393" max="8393" width="16.7109375" style="1" customWidth="1"/>
    <col min="8394" max="8394" width="10.140625" style="1" customWidth="1"/>
    <col min="8395" max="8395" width="24.7109375" style="1" customWidth="1"/>
    <col min="8396" max="8396" width="16.7109375" style="1" customWidth="1"/>
    <col min="8397" max="8397" width="10.140625" style="1" customWidth="1"/>
    <col min="8398" max="8398" width="24.7109375" style="1" customWidth="1"/>
    <col min="8399" max="8399" width="16.7109375" style="1" customWidth="1"/>
    <col min="8400" max="8400" width="10.140625" style="1" customWidth="1"/>
    <col min="8401" max="8401" width="24.7109375" style="1" customWidth="1"/>
    <col min="8402" max="8402" width="16.7109375" style="1" customWidth="1"/>
    <col min="8403" max="8403" width="10.140625" style="1" customWidth="1"/>
    <col min="8404" max="8404" width="24.7109375" style="1" customWidth="1"/>
    <col min="8405" max="8405" width="16.7109375" style="1" customWidth="1"/>
    <col min="8406" max="8406" width="10.140625" style="1" customWidth="1"/>
    <col min="8407" max="8407" width="24.7109375" style="1" customWidth="1"/>
    <col min="8408" max="8408" width="16.7109375" style="1" customWidth="1"/>
    <col min="8409" max="8409" width="10.140625" style="1" customWidth="1"/>
    <col min="8410" max="8410" width="24.7109375" style="1" customWidth="1"/>
    <col min="8411" max="8411" width="16.7109375" style="1" customWidth="1"/>
    <col min="8412" max="8412" width="10.140625" style="1" customWidth="1"/>
    <col min="8413" max="8413" width="24.7109375" style="1" customWidth="1"/>
    <col min="8414" max="8414" width="16.7109375" style="1" customWidth="1"/>
    <col min="8415" max="8415" width="10.140625" style="1" customWidth="1"/>
    <col min="8416" max="8416" width="24.7109375" style="1" customWidth="1"/>
    <col min="8417" max="8417" width="16.7109375" style="1" customWidth="1"/>
    <col min="8418" max="8418" width="10.140625" style="1" customWidth="1"/>
    <col min="8419" max="8419" width="24.7109375" style="1" customWidth="1"/>
    <col min="8420" max="8420" width="16.7109375" style="1" customWidth="1"/>
    <col min="8421" max="8421" width="10.140625" style="1" customWidth="1"/>
    <col min="8422" max="8422" width="24.7109375" style="1" customWidth="1"/>
    <col min="8423" max="8423" width="16.7109375" style="1" customWidth="1"/>
    <col min="8424" max="8424" width="10.140625" style="1" customWidth="1"/>
    <col min="8425" max="8425" width="24.7109375" style="1" customWidth="1"/>
    <col min="8426" max="8426" width="16.7109375" style="1" customWidth="1"/>
    <col min="8427" max="8427" width="10.140625" style="1" customWidth="1"/>
    <col min="8428" max="8428" width="24.7109375" style="1" customWidth="1"/>
    <col min="8429" max="8429" width="16.7109375" style="1" customWidth="1"/>
    <col min="8430" max="8430" width="10.140625" style="1" customWidth="1"/>
    <col min="8431" max="8431" width="24.7109375" style="1" customWidth="1"/>
    <col min="8432" max="8432" width="16.7109375" style="1" customWidth="1"/>
    <col min="8433" max="8433" width="12.5703125" style="1" customWidth="1"/>
    <col min="8434" max="8434" width="9.85546875" style="1" customWidth="1"/>
    <col min="8435" max="8435" width="10.28515625" style="1" customWidth="1"/>
    <col min="8436" max="8450" width="15.28515625" style="1" customWidth="1"/>
    <col min="8451" max="8451" width="7.28515625" style="1" customWidth="1"/>
    <col min="8452" max="8452" width="6.28515625" style="1" customWidth="1"/>
    <col min="8453" max="8453" width="6.85546875" style="1" customWidth="1"/>
    <col min="8454" max="8454" width="10.28515625" style="1" customWidth="1"/>
    <col min="8455" max="8641" width="10.28515625" style="1"/>
    <col min="8642" max="8642" width="5.85546875" style="1" customWidth="1"/>
    <col min="8643" max="8643" width="8.85546875" style="1" customWidth="1"/>
    <col min="8644" max="8644" width="7.140625" style="1" customWidth="1"/>
    <col min="8645" max="8645" width="100.85546875" style="1" customWidth="1"/>
    <col min="8646" max="8646" width="12" style="1" customWidth="1"/>
    <col min="8647" max="8647" width="18.42578125" style="1" customWidth="1"/>
    <col min="8648" max="8648" width="24.7109375" style="1" customWidth="1"/>
    <col min="8649" max="8649" width="16.7109375" style="1" customWidth="1"/>
    <col min="8650" max="8650" width="10.140625" style="1" customWidth="1"/>
    <col min="8651" max="8651" width="24.7109375" style="1" customWidth="1"/>
    <col min="8652" max="8652" width="16.7109375" style="1" customWidth="1"/>
    <col min="8653" max="8653" width="10.140625" style="1" customWidth="1"/>
    <col min="8654" max="8654" width="24.7109375" style="1" customWidth="1"/>
    <col min="8655" max="8655" width="16.7109375" style="1" customWidth="1"/>
    <col min="8656" max="8656" width="10.140625" style="1" customWidth="1"/>
    <col min="8657" max="8657" width="24.7109375" style="1" customWidth="1"/>
    <col min="8658" max="8658" width="16.7109375" style="1" customWidth="1"/>
    <col min="8659" max="8659" width="10.140625" style="1" customWidth="1"/>
    <col min="8660" max="8660" width="24.7109375" style="1" customWidth="1"/>
    <col min="8661" max="8661" width="16.7109375" style="1" customWidth="1"/>
    <col min="8662" max="8662" width="10.140625" style="1" customWidth="1"/>
    <col min="8663" max="8663" width="24.7109375" style="1" customWidth="1"/>
    <col min="8664" max="8664" width="16.7109375" style="1" customWidth="1"/>
    <col min="8665" max="8665" width="10.140625" style="1" customWidth="1"/>
    <col min="8666" max="8666" width="24.7109375" style="1" customWidth="1"/>
    <col min="8667" max="8667" width="16.7109375" style="1" customWidth="1"/>
    <col min="8668" max="8668" width="10.140625" style="1" customWidth="1"/>
    <col min="8669" max="8669" width="24.7109375" style="1" customWidth="1"/>
    <col min="8670" max="8670" width="16.7109375" style="1" customWidth="1"/>
    <col min="8671" max="8671" width="10.140625" style="1" customWidth="1"/>
    <col min="8672" max="8672" width="24.7109375" style="1" customWidth="1"/>
    <col min="8673" max="8673" width="16.7109375" style="1" customWidth="1"/>
    <col min="8674" max="8674" width="10.140625" style="1" customWidth="1"/>
    <col min="8675" max="8675" width="24.7109375" style="1" customWidth="1"/>
    <col min="8676" max="8676" width="16.7109375" style="1" customWidth="1"/>
    <col min="8677" max="8677" width="10.140625" style="1" customWidth="1"/>
    <col min="8678" max="8678" width="24.7109375" style="1" customWidth="1"/>
    <col min="8679" max="8679" width="16.7109375" style="1" customWidth="1"/>
    <col min="8680" max="8680" width="10.140625" style="1" customWidth="1"/>
    <col min="8681" max="8681" width="24.7109375" style="1" customWidth="1"/>
    <col min="8682" max="8682" width="16.7109375" style="1" customWidth="1"/>
    <col min="8683" max="8683" width="10.140625" style="1" customWidth="1"/>
    <col min="8684" max="8684" width="24.7109375" style="1" customWidth="1"/>
    <col min="8685" max="8685" width="16.7109375" style="1" customWidth="1"/>
    <col min="8686" max="8686" width="10.140625" style="1" customWidth="1"/>
    <col min="8687" max="8687" width="24.7109375" style="1" customWidth="1"/>
    <col min="8688" max="8688" width="16.7109375" style="1" customWidth="1"/>
    <col min="8689" max="8689" width="12.5703125" style="1" customWidth="1"/>
    <col min="8690" max="8690" width="9.85546875" style="1" customWidth="1"/>
    <col min="8691" max="8691" width="10.28515625" style="1" customWidth="1"/>
    <col min="8692" max="8706" width="15.28515625" style="1" customWidth="1"/>
    <col min="8707" max="8707" width="7.28515625" style="1" customWidth="1"/>
    <col min="8708" max="8708" width="6.28515625" style="1" customWidth="1"/>
    <col min="8709" max="8709" width="6.85546875" style="1" customWidth="1"/>
    <col min="8710" max="8710" width="10.28515625" style="1" customWidth="1"/>
    <col min="8711" max="8897" width="10.28515625" style="1"/>
    <col min="8898" max="8898" width="5.85546875" style="1" customWidth="1"/>
    <col min="8899" max="8899" width="8.85546875" style="1" customWidth="1"/>
    <col min="8900" max="8900" width="7.140625" style="1" customWidth="1"/>
    <col min="8901" max="8901" width="100.85546875" style="1" customWidth="1"/>
    <col min="8902" max="8902" width="12" style="1" customWidth="1"/>
    <col min="8903" max="8903" width="18.42578125" style="1" customWidth="1"/>
    <col min="8904" max="8904" width="24.7109375" style="1" customWidth="1"/>
    <col min="8905" max="8905" width="16.7109375" style="1" customWidth="1"/>
    <col min="8906" max="8906" width="10.140625" style="1" customWidth="1"/>
    <col min="8907" max="8907" width="24.7109375" style="1" customWidth="1"/>
    <col min="8908" max="8908" width="16.7109375" style="1" customWidth="1"/>
    <col min="8909" max="8909" width="10.140625" style="1" customWidth="1"/>
    <col min="8910" max="8910" width="24.7109375" style="1" customWidth="1"/>
    <col min="8911" max="8911" width="16.7109375" style="1" customWidth="1"/>
    <col min="8912" max="8912" width="10.140625" style="1" customWidth="1"/>
    <col min="8913" max="8913" width="24.7109375" style="1" customWidth="1"/>
    <col min="8914" max="8914" width="16.7109375" style="1" customWidth="1"/>
    <col min="8915" max="8915" width="10.140625" style="1" customWidth="1"/>
    <col min="8916" max="8916" width="24.7109375" style="1" customWidth="1"/>
    <col min="8917" max="8917" width="16.7109375" style="1" customWidth="1"/>
    <col min="8918" max="8918" width="10.140625" style="1" customWidth="1"/>
    <col min="8919" max="8919" width="24.7109375" style="1" customWidth="1"/>
    <col min="8920" max="8920" width="16.7109375" style="1" customWidth="1"/>
    <col min="8921" max="8921" width="10.140625" style="1" customWidth="1"/>
    <col min="8922" max="8922" width="24.7109375" style="1" customWidth="1"/>
    <col min="8923" max="8923" width="16.7109375" style="1" customWidth="1"/>
    <col min="8924" max="8924" width="10.140625" style="1" customWidth="1"/>
    <col min="8925" max="8925" width="24.7109375" style="1" customWidth="1"/>
    <col min="8926" max="8926" width="16.7109375" style="1" customWidth="1"/>
    <col min="8927" max="8927" width="10.140625" style="1" customWidth="1"/>
    <col min="8928" max="8928" width="24.7109375" style="1" customWidth="1"/>
    <col min="8929" max="8929" width="16.7109375" style="1" customWidth="1"/>
    <col min="8930" max="8930" width="10.140625" style="1" customWidth="1"/>
    <col min="8931" max="8931" width="24.7109375" style="1" customWidth="1"/>
    <col min="8932" max="8932" width="16.7109375" style="1" customWidth="1"/>
    <col min="8933" max="8933" width="10.140625" style="1" customWidth="1"/>
    <col min="8934" max="8934" width="24.7109375" style="1" customWidth="1"/>
    <col min="8935" max="8935" width="16.7109375" style="1" customWidth="1"/>
    <col min="8936" max="8936" width="10.140625" style="1" customWidth="1"/>
    <col min="8937" max="8937" width="24.7109375" style="1" customWidth="1"/>
    <col min="8938" max="8938" width="16.7109375" style="1" customWidth="1"/>
    <col min="8939" max="8939" width="10.140625" style="1" customWidth="1"/>
    <col min="8940" max="8940" width="24.7109375" style="1" customWidth="1"/>
    <col min="8941" max="8941" width="16.7109375" style="1" customWidth="1"/>
    <col min="8942" max="8942" width="10.140625" style="1" customWidth="1"/>
    <col min="8943" max="8943" width="24.7109375" style="1" customWidth="1"/>
    <col min="8944" max="8944" width="16.7109375" style="1" customWidth="1"/>
    <col min="8945" max="8945" width="12.5703125" style="1" customWidth="1"/>
    <col min="8946" max="8946" width="9.85546875" style="1" customWidth="1"/>
    <col min="8947" max="8947" width="10.28515625" style="1" customWidth="1"/>
    <col min="8948" max="8962" width="15.28515625" style="1" customWidth="1"/>
    <col min="8963" max="8963" width="7.28515625" style="1" customWidth="1"/>
    <col min="8964" max="8964" width="6.28515625" style="1" customWidth="1"/>
    <col min="8965" max="8965" width="6.85546875" style="1" customWidth="1"/>
    <col min="8966" max="8966" width="10.28515625" style="1" customWidth="1"/>
    <col min="8967" max="9153" width="10.28515625" style="1"/>
    <col min="9154" max="9154" width="5.85546875" style="1" customWidth="1"/>
    <col min="9155" max="9155" width="8.85546875" style="1" customWidth="1"/>
    <col min="9156" max="9156" width="7.140625" style="1" customWidth="1"/>
    <col min="9157" max="9157" width="100.85546875" style="1" customWidth="1"/>
    <col min="9158" max="9158" width="12" style="1" customWidth="1"/>
    <col min="9159" max="9159" width="18.42578125" style="1" customWidth="1"/>
    <col min="9160" max="9160" width="24.7109375" style="1" customWidth="1"/>
    <col min="9161" max="9161" width="16.7109375" style="1" customWidth="1"/>
    <col min="9162" max="9162" width="10.140625" style="1" customWidth="1"/>
    <col min="9163" max="9163" width="24.7109375" style="1" customWidth="1"/>
    <col min="9164" max="9164" width="16.7109375" style="1" customWidth="1"/>
    <col min="9165" max="9165" width="10.140625" style="1" customWidth="1"/>
    <col min="9166" max="9166" width="24.7109375" style="1" customWidth="1"/>
    <col min="9167" max="9167" width="16.7109375" style="1" customWidth="1"/>
    <col min="9168" max="9168" width="10.140625" style="1" customWidth="1"/>
    <col min="9169" max="9169" width="24.7109375" style="1" customWidth="1"/>
    <col min="9170" max="9170" width="16.7109375" style="1" customWidth="1"/>
    <col min="9171" max="9171" width="10.140625" style="1" customWidth="1"/>
    <col min="9172" max="9172" width="24.7109375" style="1" customWidth="1"/>
    <col min="9173" max="9173" width="16.7109375" style="1" customWidth="1"/>
    <col min="9174" max="9174" width="10.140625" style="1" customWidth="1"/>
    <col min="9175" max="9175" width="24.7109375" style="1" customWidth="1"/>
    <col min="9176" max="9176" width="16.7109375" style="1" customWidth="1"/>
    <col min="9177" max="9177" width="10.140625" style="1" customWidth="1"/>
    <col min="9178" max="9178" width="24.7109375" style="1" customWidth="1"/>
    <col min="9179" max="9179" width="16.7109375" style="1" customWidth="1"/>
    <col min="9180" max="9180" width="10.140625" style="1" customWidth="1"/>
    <col min="9181" max="9181" width="24.7109375" style="1" customWidth="1"/>
    <col min="9182" max="9182" width="16.7109375" style="1" customWidth="1"/>
    <col min="9183" max="9183" width="10.140625" style="1" customWidth="1"/>
    <col min="9184" max="9184" width="24.7109375" style="1" customWidth="1"/>
    <col min="9185" max="9185" width="16.7109375" style="1" customWidth="1"/>
    <col min="9186" max="9186" width="10.140625" style="1" customWidth="1"/>
    <col min="9187" max="9187" width="24.7109375" style="1" customWidth="1"/>
    <col min="9188" max="9188" width="16.7109375" style="1" customWidth="1"/>
    <col min="9189" max="9189" width="10.140625" style="1" customWidth="1"/>
    <col min="9190" max="9190" width="24.7109375" style="1" customWidth="1"/>
    <col min="9191" max="9191" width="16.7109375" style="1" customWidth="1"/>
    <col min="9192" max="9192" width="10.140625" style="1" customWidth="1"/>
    <col min="9193" max="9193" width="24.7109375" style="1" customWidth="1"/>
    <col min="9194" max="9194" width="16.7109375" style="1" customWidth="1"/>
    <col min="9195" max="9195" width="10.140625" style="1" customWidth="1"/>
    <col min="9196" max="9196" width="24.7109375" style="1" customWidth="1"/>
    <col min="9197" max="9197" width="16.7109375" style="1" customWidth="1"/>
    <col min="9198" max="9198" width="10.140625" style="1" customWidth="1"/>
    <col min="9199" max="9199" width="24.7109375" style="1" customWidth="1"/>
    <col min="9200" max="9200" width="16.7109375" style="1" customWidth="1"/>
    <col min="9201" max="9201" width="12.5703125" style="1" customWidth="1"/>
    <col min="9202" max="9202" width="9.85546875" style="1" customWidth="1"/>
    <col min="9203" max="9203" width="10.28515625" style="1" customWidth="1"/>
    <col min="9204" max="9218" width="15.28515625" style="1" customWidth="1"/>
    <col min="9219" max="9219" width="7.28515625" style="1" customWidth="1"/>
    <col min="9220" max="9220" width="6.28515625" style="1" customWidth="1"/>
    <col min="9221" max="9221" width="6.85546875" style="1" customWidth="1"/>
    <col min="9222" max="9222" width="10.28515625" style="1" customWidth="1"/>
    <col min="9223" max="9409" width="10.28515625" style="1"/>
    <col min="9410" max="9410" width="5.85546875" style="1" customWidth="1"/>
    <col min="9411" max="9411" width="8.85546875" style="1" customWidth="1"/>
    <col min="9412" max="9412" width="7.140625" style="1" customWidth="1"/>
    <col min="9413" max="9413" width="100.85546875" style="1" customWidth="1"/>
    <col min="9414" max="9414" width="12" style="1" customWidth="1"/>
    <col min="9415" max="9415" width="18.42578125" style="1" customWidth="1"/>
    <col min="9416" max="9416" width="24.7109375" style="1" customWidth="1"/>
    <col min="9417" max="9417" width="16.7109375" style="1" customWidth="1"/>
    <col min="9418" max="9418" width="10.140625" style="1" customWidth="1"/>
    <col min="9419" max="9419" width="24.7109375" style="1" customWidth="1"/>
    <col min="9420" max="9420" width="16.7109375" style="1" customWidth="1"/>
    <col min="9421" max="9421" width="10.140625" style="1" customWidth="1"/>
    <col min="9422" max="9422" width="24.7109375" style="1" customWidth="1"/>
    <col min="9423" max="9423" width="16.7109375" style="1" customWidth="1"/>
    <col min="9424" max="9424" width="10.140625" style="1" customWidth="1"/>
    <col min="9425" max="9425" width="24.7109375" style="1" customWidth="1"/>
    <col min="9426" max="9426" width="16.7109375" style="1" customWidth="1"/>
    <col min="9427" max="9427" width="10.140625" style="1" customWidth="1"/>
    <col min="9428" max="9428" width="24.7109375" style="1" customWidth="1"/>
    <col min="9429" max="9429" width="16.7109375" style="1" customWidth="1"/>
    <col min="9430" max="9430" width="10.140625" style="1" customWidth="1"/>
    <col min="9431" max="9431" width="24.7109375" style="1" customWidth="1"/>
    <col min="9432" max="9432" width="16.7109375" style="1" customWidth="1"/>
    <col min="9433" max="9433" width="10.140625" style="1" customWidth="1"/>
    <col min="9434" max="9434" width="24.7109375" style="1" customWidth="1"/>
    <col min="9435" max="9435" width="16.7109375" style="1" customWidth="1"/>
    <col min="9436" max="9436" width="10.140625" style="1" customWidth="1"/>
    <col min="9437" max="9437" width="24.7109375" style="1" customWidth="1"/>
    <col min="9438" max="9438" width="16.7109375" style="1" customWidth="1"/>
    <col min="9439" max="9439" width="10.140625" style="1" customWidth="1"/>
    <col min="9440" max="9440" width="24.7109375" style="1" customWidth="1"/>
    <col min="9441" max="9441" width="16.7109375" style="1" customWidth="1"/>
    <col min="9442" max="9442" width="10.140625" style="1" customWidth="1"/>
    <col min="9443" max="9443" width="24.7109375" style="1" customWidth="1"/>
    <col min="9444" max="9444" width="16.7109375" style="1" customWidth="1"/>
    <col min="9445" max="9445" width="10.140625" style="1" customWidth="1"/>
    <col min="9446" max="9446" width="24.7109375" style="1" customWidth="1"/>
    <col min="9447" max="9447" width="16.7109375" style="1" customWidth="1"/>
    <col min="9448" max="9448" width="10.140625" style="1" customWidth="1"/>
    <col min="9449" max="9449" width="24.7109375" style="1" customWidth="1"/>
    <col min="9450" max="9450" width="16.7109375" style="1" customWidth="1"/>
    <col min="9451" max="9451" width="10.140625" style="1" customWidth="1"/>
    <col min="9452" max="9452" width="24.7109375" style="1" customWidth="1"/>
    <col min="9453" max="9453" width="16.7109375" style="1" customWidth="1"/>
    <col min="9454" max="9454" width="10.140625" style="1" customWidth="1"/>
    <col min="9455" max="9455" width="24.7109375" style="1" customWidth="1"/>
    <col min="9456" max="9456" width="16.7109375" style="1" customWidth="1"/>
    <col min="9457" max="9457" width="12.5703125" style="1" customWidth="1"/>
    <col min="9458" max="9458" width="9.85546875" style="1" customWidth="1"/>
    <col min="9459" max="9459" width="10.28515625" style="1" customWidth="1"/>
    <col min="9460" max="9474" width="15.28515625" style="1" customWidth="1"/>
    <col min="9475" max="9475" width="7.28515625" style="1" customWidth="1"/>
    <col min="9476" max="9476" width="6.28515625" style="1" customWidth="1"/>
    <col min="9477" max="9477" width="6.85546875" style="1" customWidth="1"/>
    <col min="9478" max="9478" width="10.28515625" style="1" customWidth="1"/>
    <col min="9479" max="9665" width="10.28515625" style="1"/>
    <col min="9666" max="9666" width="5.85546875" style="1" customWidth="1"/>
    <col min="9667" max="9667" width="8.85546875" style="1" customWidth="1"/>
    <col min="9668" max="9668" width="7.140625" style="1" customWidth="1"/>
    <col min="9669" max="9669" width="100.85546875" style="1" customWidth="1"/>
    <col min="9670" max="9670" width="12" style="1" customWidth="1"/>
    <col min="9671" max="9671" width="18.42578125" style="1" customWidth="1"/>
    <col min="9672" max="9672" width="24.7109375" style="1" customWidth="1"/>
    <col min="9673" max="9673" width="16.7109375" style="1" customWidth="1"/>
    <col min="9674" max="9674" width="10.140625" style="1" customWidth="1"/>
    <col min="9675" max="9675" width="24.7109375" style="1" customWidth="1"/>
    <col min="9676" max="9676" width="16.7109375" style="1" customWidth="1"/>
    <col min="9677" max="9677" width="10.140625" style="1" customWidth="1"/>
    <col min="9678" max="9678" width="24.7109375" style="1" customWidth="1"/>
    <col min="9679" max="9679" width="16.7109375" style="1" customWidth="1"/>
    <col min="9680" max="9680" width="10.140625" style="1" customWidth="1"/>
    <col min="9681" max="9681" width="24.7109375" style="1" customWidth="1"/>
    <col min="9682" max="9682" width="16.7109375" style="1" customWidth="1"/>
    <col min="9683" max="9683" width="10.140625" style="1" customWidth="1"/>
    <col min="9684" max="9684" width="24.7109375" style="1" customWidth="1"/>
    <col min="9685" max="9685" width="16.7109375" style="1" customWidth="1"/>
    <col min="9686" max="9686" width="10.140625" style="1" customWidth="1"/>
    <col min="9687" max="9687" width="24.7109375" style="1" customWidth="1"/>
    <col min="9688" max="9688" width="16.7109375" style="1" customWidth="1"/>
    <col min="9689" max="9689" width="10.140625" style="1" customWidth="1"/>
    <col min="9690" max="9690" width="24.7109375" style="1" customWidth="1"/>
    <col min="9691" max="9691" width="16.7109375" style="1" customWidth="1"/>
    <col min="9692" max="9692" width="10.140625" style="1" customWidth="1"/>
    <col min="9693" max="9693" width="24.7109375" style="1" customWidth="1"/>
    <col min="9694" max="9694" width="16.7109375" style="1" customWidth="1"/>
    <col min="9695" max="9695" width="10.140625" style="1" customWidth="1"/>
    <col min="9696" max="9696" width="24.7109375" style="1" customWidth="1"/>
    <col min="9697" max="9697" width="16.7109375" style="1" customWidth="1"/>
    <col min="9698" max="9698" width="10.140625" style="1" customWidth="1"/>
    <col min="9699" max="9699" width="24.7109375" style="1" customWidth="1"/>
    <col min="9700" max="9700" width="16.7109375" style="1" customWidth="1"/>
    <col min="9701" max="9701" width="10.140625" style="1" customWidth="1"/>
    <col min="9702" max="9702" width="24.7109375" style="1" customWidth="1"/>
    <col min="9703" max="9703" width="16.7109375" style="1" customWidth="1"/>
    <col min="9704" max="9704" width="10.140625" style="1" customWidth="1"/>
    <col min="9705" max="9705" width="24.7109375" style="1" customWidth="1"/>
    <col min="9706" max="9706" width="16.7109375" style="1" customWidth="1"/>
    <col min="9707" max="9707" width="10.140625" style="1" customWidth="1"/>
    <col min="9708" max="9708" width="24.7109375" style="1" customWidth="1"/>
    <col min="9709" max="9709" width="16.7109375" style="1" customWidth="1"/>
    <col min="9710" max="9710" width="10.140625" style="1" customWidth="1"/>
    <col min="9711" max="9711" width="24.7109375" style="1" customWidth="1"/>
    <col min="9712" max="9712" width="16.7109375" style="1" customWidth="1"/>
    <col min="9713" max="9713" width="12.5703125" style="1" customWidth="1"/>
    <col min="9714" max="9714" width="9.85546875" style="1" customWidth="1"/>
    <col min="9715" max="9715" width="10.28515625" style="1" customWidth="1"/>
    <col min="9716" max="9730" width="15.28515625" style="1" customWidth="1"/>
    <col min="9731" max="9731" width="7.28515625" style="1" customWidth="1"/>
    <col min="9732" max="9732" width="6.28515625" style="1" customWidth="1"/>
    <col min="9733" max="9733" width="6.85546875" style="1" customWidth="1"/>
    <col min="9734" max="9734" width="10.28515625" style="1" customWidth="1"/>
    <col min="9735" max="9921" width="10.28515625" style="1"/>
    <col min="9922" max="9922" width="5.85546875" style="1" customWidth="1"/>
    <col min="9923" max="9923" width="8.85546875" style="1" customWidth="1"/>
    <col min="9924" max="9924" width="7.140625" style="1" customWidth="1"/>
    <col min="9925" max="9925" width="100.85546875" style="1" customWidth="1"/>
    <col min="9926" max="9926" width="12" style="1" customWidth="1"/>
    <col min="9927" max="9927" width="18.42578125" style="1" customWidth="1"/>
    <col min="9928" max="9928" width="24.7109375" style="1" customWidth="1"/>
    <col min="9929" max="9929" width="16.7109375" style="1" customWidth="1"/>
    <col min="9930" max="9930" width="10.140625" style="1" customWidth="1"/>
    <col min="9931" max="9931" width="24.7109375" style="1" customWidth="1"/>
    <col min="9932" max="9932" width="16.7109375" style="1" customWidth="1"/>
    <col min="9933" max="9933" width="10.140625" style="1" customWidth="1"/>
    <col min="9934" max="9934" width="24.7109375" style="1" customWidth="1"/>
    <col min="9935" max="9935" width="16.7109375" style="1" customWidth="1"/>
    <col min="9936" max="9936" width="10.140625" style="1" customWidth="1"/>
    <col min="9937" max="9937" width="24.7109375" style="1" customWidth="1"/>
    <col min="9938" max="9938" width="16.7109375" style="1" customWidth="1"/>
    <col min="9939" max="9939" width="10.140625" style="1" customWidth="1"/>
    <col min="9940" max="9940" width="24.7109375" style="1" customWidth="1"/>
    <col min="9941" max="9941" width="16.7109375" style="1" customWidth="1"/>
    <col min="9942" max="9942" width="10.140625" style="1" customWidth="1"/>
    <col min="9943" max="9943" width="24.7109375" style="1" customWidth="1"/>
    <col min="9944" max="9944" width="16.7109375" style="1" customWidth="1"/>
    <col min="9945" max="9945" width="10.140625" style="1" customWidth="1"/>
    <col min="9946" max="9946" width="24.7109375" style="1" customWidth="1"/>
    <col min="9947" max="9947" width="16.7109375" style="1" customWidth="1"/>
    <col min="9948" max="9948" width="10.140625" style="1" customWidth="1"/>
    <col min="9949" max="9949" width="24.7109375" style="1" customWidth="1"/>
    <col min="9950" max="9950" width="16.7109375" style="1" customWidth="1"/>
    <col min="9951" max="9951" width="10.140625" style="1" customWidth="1"/>
    <col min="9952" max="9952" width="24.7109375" style="1" customWidth="1"/>
    <col min="9953" max="9953" width="16.7109375" style="1" customWidth="1"/>
    <col min="9954" max="9954" width="10.140625" style="1" customWidth="1"/>
    <col min="9955" max="9955" width="24.7109375" style="1" customWidth="1"/>
    <col min="9956" max="9956" width="16.7109375" style="1" customWidth="1"/>
    <col min="9957" max="9957" width="10.140625" style="1" customWidth="1"/>
    <col min="9958" max="9958" width="24.7109375" style="1" customWidth="1"/>
    <col min="9959" max="9959" width="16.7109375" style="1" customWidth="1"/>
    <col min="9960" max="9960" width="10.140625" style="1" customWidth="1"/>
    <col min="9961" max="9961" width="24.7109375" style="1" customWidth="1"/>
    <col min="9962" max="9962" width="16.7109375" style="1" customWidth="1"/>
    <col min="9963" max="9963" width="10.140625" style="1" customWidth="1"/>
    <col min="9964" max="9964" width="24.7109375" style="1" customWidth="1"/>
    <col min="9965" max="9965" width="16.7109375" style="1" customWidth="1"/>
    <col min="9966" max="9966" width="10.140625" style="1" customWidth="1"/>
    <col min="9967" max="9967" width="24.7109375" style="1" customWidth="1"/>
    <col min="9968" max="9968" width="16.7109375" style="1" customWidth="1"/>
    <col min="9969" max="9969" width="12.5703125" style="1" customWidth="1"/>
    <col min="9970" max="9970" width="9.85546875" style="1" customWidth="1"/>
    <col min="9971" max="9971" width="10.28515625" style="1" customWidth="1"/>
    <col min="9972" max="9986" width="15.28515625" style="1" customWidth="1"/>
    <col min="9987" max="9987" width="7.28515625" style="1" customWidth="1"/>
    <col min="9988" max="9988" width="6.28515625" style="1" customWidth="1"/>
    <col min="9989" max="9989" width="6.85546875" style="1" customWidth="1"/>
    <col min="9990" max="9990" width="10.28515625" style="1" customWidth="1"/>
    <col min="9991" max="10177" width="10.28515625" style="1"/>
    <col min="10178" max="10178" width="5.85546875" style="1" customWidth="1"/>
    <col min="10179" max="10179" width="8.85546875" style="1" customWidth="1"/>
    <col min="10180" max="10180" width="7.140625" style="1" customWidth="1"/>
    <col min="10181" max="10181" width="100.85546875" style="1" customWidth="1"/>
    <col min="10182" max="10182" width="12" style="1" customWidth="1"/>
    <col min="10183" max="10183" width="18.42578125" style="1" customWidth="1"/>
    <col min="10184" max="10184" width="24.7109375" style="1" customWidth="1"/>
    <col min="10185" max="10185" width="16.7109375" style="1" customWidth="1"/>
    <col min="10186" max="10186" width="10.140625" style="1" customWidth="1"/>
    <col min="10187" max="10187" width="24.7109375" style="1" customWidth="1"/>
    <col min="10188" max="10188" width="16.7109375" style="1" customWidth="1"/>
    <col min="10189" max="10189" width="10.140625" style="1" customWidth="1"/>
    <col min="10190" max="10190" width="24.7109375" style="1" customWidth="1"/>
    <col min="10191" max="10191" width="16.7109375" style="1" customWidth="1"/>
    <col min="10192" max="10192" width="10.140625" style="1" customWidth="1"/>
    <col min="10193" max="10193" width="24.7109375" style="1" customWidth="1"/>
    <col min="10194" max="10194" width="16.7109375" style="1" customWidth="1"/>
    <col min="10195" max="10195" width="10.140625" style="1" customWidth="1"/>
    <col min="10196" max="10196" width="24.7109375" style="1" customWidth="1"/>
    <col min="10197" max="10197" width="16.7109375" style="1" customWidth="1"/>
    <col min="10198" max="10198" width="10.140625" style="1" customWidth="1"/>
    <col min="10199" max="10199" width="24.7109375" style="1" customWidth="1"/>
    <col min="10200" max="10200" width="16.7109375" style="1" customWidth="1"/>
    <col min="10201" max="10201" width="10.140625" style="1" customWidth="1"/>
    <col min="10202" max="10202" width="24.7109375" style="1" customWidth="1"/>
    <col min="10203" max="10203" width="16.7109375" style="1" customWidth="1"/>
    <col min="10204" max="10204" width="10.140625" style="1" customWidth="1"/>
    <col min="10205" max="10205" width="24.7109375" style="1" customWidth="1"/>
    <col min="10206" max="10206" width="16.7109375" style="1" customWidth="1"/>
    <col min="10207" max="10207" width="10.140625" style="1" customWidth="1"/>
    <col min="10208" max="10208" width="24.7109375" style="1" customWidth="1"/>
    <col min="10209" max="10209" width="16.7109375" style="1" customWidth="1"/>
    <col min="10210" max="10210" width="10.140625" style="1" customWidth="1"/>
    <col min="10211" max="10211" width="24.7109375" style="1" customWidth="1"/>
    <col min="10212" max="10212" width="16.7109375" style="1" customWidth="1"/>
    <col min="10213" max="10213" width="10.140625" style="1" customWidth="1"/>
    <col min="10214" max="10214" width="24.7109375" style="1" customWidth="1"/>
    <col min="10215" max="10215" width="16.7109375" style="1" customWidth="1"/>
    <col min="10216" max="10216" width="10.140625" style="1" customWidth="1"/>
    <col min="10217" max="10217" width="24.7109375" style="1" customWidth="1"/>
    <col min="10218" max="10218" width="16.7109375" style="1" customWidth="1"/>
    <col min="10219" max="10219" width="10.140625" style="1" customWidth="1"/>
    <col min="10220" max="10220" width="24.7109375" style="1" customWidth="1"/>
    <col min="10221" max="10221" width="16.7109375" style="1" customWidth="1"/>
    <col min="10222" max="10222" width="10.140625" style="1" customWidth="1"/>
    <col min="10223" max="10223" width="24.7109375" style="1" customWidth="1"/>
    <col min="10224" max="10224" width="16.7109375" style="1" customWidth="1"/>
    <col min="10225" max="10225" width="12.5703125" style="1" customWidth="1"/>
    <col min="10226" max="10226" width="9.85546875" style="1" customWidth="1"/>
    <col min="10227" max="10227" width="10.28515625" style="1" customWidth="1"/>
    <col min="10228" max="10242" width="15.28515625" style="1" customWidth="1"/>
    <col min="10243" max="10243" width="7.28515625" style="1" customWidth="1"/>
    <col min="10244" max="10244" width="6.28515625" style="1" customWidth="1"/>
    <col min="10245" max="10245" width="6.85546875" style="1" customWidth="1"/>
    <col min="10246" max="10246" width="10.28515625" style="1" customWidth="1"/>
    <col min="10247" max="10433" width="10.28515625" style="1"/>
    <col min="10434" max="10434" width="5.85546875" style="1" customWidth="1"/>
    <col min="10435" max="10435" width="8.85546875" style="1" customWidth="1"/>
    <col min="10436" max="10436" width="7.140625" style="1" customWidth="1"/>
    <col min="10437" max="10437" width="100.85546875" style="1" customWidth="1"/>
    <col min="10438" max="10438" width="12" style="1" customWidth="1"/>
    <col min="10439" max="10439" width="18.42578125" style="1" customWidth="1"/>
    <col min="10440" max="10440" width="24.7109375" style="1" customWidth="1"/>
    <col min="10441" max="10441" width="16.7109375" style="1" customWidth="1"/>
    <col min="10442" max="10442" width="10.140625" style="1" customWidth="1"/>
    <col min="10443" max="10443" width="24.7109375" style="1" customWidth="1"/>
    <col min="10444" max="10444" width="16.7109375" style="1" customWidth="1"/>
    <col min="10445" max="10445" width="10.140625" style="1" customWidth="1"/>
    <col min="10446" max="10446" width="24.7109375" style="1" customWidth="1"/>
    <col min="10447" max="10447" width="16.7109375" style="1" customWidth="1"/>
    <col min="10448" max="10448" width="10.140625" style="1" customWidth="1"/>
    <col min="10449" max="10449" width="24.7109375" style="1" customWidth="1"/>
    <col min="10450" max="10450" width="16.7109375" style="1" customWidth="1"/>
    <col min="10451" max="10451" width="10.140625" style="1" customWidth="1"/>
    <col min="10452" max="10452" width="24.7109375" style="1" customWidth="1"/>
    <col min="10453" max="10453" width="16.7109375" style="1" customWidth="1"/>
    <col min="10454" max="10454" width="10.140625" style="1" customWidth="1"/>
    <col min="10455" max="10455" width="24.7109375" style="1" customWidth="1"/>
    <col min="10456" max="10456" width="16.7109375" style="1" customWidth="1"/>
    <col min="10457" max="10457" width="10.140625" style="1" customWidth="1"/>
    <col min="10458" max="10458" width="24.7109375" style="1" customWidth="1"/>
    <col min="10459" max="10459" width="16.7109375" style="1" customWidth="1"/>
    <col min="10460" max="10460" width="10.140625" style="1" customWidth="1"/>
    <col min="10461" max="10461" width="24.7109375" style="1" customWidth="1"/>
    <col min="10462" max="10462" width="16.7109375" style="1" customWidth="1"/>
    <col min="10463" max="10463" width="10.140625" style="1" customWidth="1"/>
    <col min="10464" max="10464" width="24.7109375" style="1" customWidth="1"/>
    <col min="10465" max="10465" width="16.7109375" style="1" customWidth="1"/>
    <col min="10466" max="10466" width="10.140625" style="1" customWidth="1"/>
    <col min="10467" max="10467" width="24.7109375" style="1" customWidth="1"/>
    <col min="10468" max="10468" width="16.7109375" style="1" customWidth="1"/>
    <col min="10469" max="10469" width="10.140625" style="1" customWidth="1"/>
    <col min="10470" max="10470" width="24.7109375" style="1" customWidth="1"/>
    <col min="10471" max="10471" width="16.7109375" style="1" customWidth="1"/>
    <col min="10472" max="10472" width="10.140625" style="1" customWidth="1"/>
    <col min="10473" max="10473" width="24.7109375" style="1" customWidth="1"/>
    <col min="10474" max="10474" width="16.7109375" style="1" customWidth="1"/>
    <col min="10475" max="10475" width="10.140625" style="1" customWidth="1"/>
    <col min="10476" max="10476" width="24.7109375" style="1" customWidth="1"/>
    <col min="10477" max="10477" width="16.7109375" style="1" customWidth="1"/>
    <col min="10478" max="10478" width="10.140625" style="1" customWidth="1"/>
    <col min="10479" max="10479" width="24.7109375" style="1" customWidth="1"/>
    <col min="10480" max="10480" width="16.7109375" style="1" customWidth="1"/>
    <col min="10481" max="10481" width="12.5703125" style="1" customWidth="1"/>
    <col min="10482" max="10482" width="9.85546875" style="1" customWidth="1"/>
    <col min="10483" max="10483" width="10.28515625" style="1" customWidth="1"/>
    <col min="10484" max="10498" width="15.28515625" style="1" customWidth="1"/>
    <col min="10499" max="10499" width="7.28515625" style="1" customWidth="1"/>
    <col min="10500" max="10500" width="6.28515625" style="1" customWidth="1"/>
    <col min="10501" max="10501" width="6.85546875" style="1" customWidth="1"/>
    <col min="10502" max="10502" width="10.28515625" style="1" customWidth="1"/>
    <col min="10503" max="10689" width="10.28515625" style="1"/>
    <col min="10690" max="10690" width="5.85546875" style="1" customWidth="1"/>
    <col min="10691" max="10691" width="8.85546875" style="1" customWidth="1"/>
    <col min="10692" max="10692" width="7.140625" style="1" customWidth="1"/>
    <col min="10693" max="10693" width="100.85546875" style="1" customWidth="1"/>
    <col min="10694" max="10694" width="12" style="1" customWidth="1"/>
    <col min="10695" max="10695" width="18.42578125" style="1" customWidth="1"/>
    <col min="10696" max="10696" width="24.7109375" style="1" customWidth="1"/>
    <col min="10697" max="10697" width="16.7109375" style="1" customWidth="1"/>
    <col min="10698" max="10698" width="10.140625" style="1" customWidth="1"/>
    <col min="10699" max="10699" width="24.7109375" style="1" customWidth="1"/>
    <col min="10700" max="10700" width="16.7109375" style="1" customWidth="1"/>
    <col min="10701" max="10701" width="10.140625" style="1" customWidth="1"/>
    <col min="10702" max="10702" width="24.7109375" style="1" customWidth="1"/>
    <col min="10703" max="10703" width="16.7109375" style="1" customWidth="1"/>
    <col min="10704" max="10704" width="10.140625" style="1" customWidth="1"/>
    <col min="10705" max="10705" width="24.7109375" style="1" customWidth="1"/>
    <col min="10706" max="10706" width="16.7109375" style="1" customWidth="1"/>
    <col min="10707" max="10707" width="10.140625" style="1" customWidth="1"/>
    <col min="10708" max="10708" width="24.7109375" style="1" customWidth="1"/>
    <col min="10709" max="10709" width="16.7109375" style="1" customWidth="1"/>
    <col min="10710" max="10710" width="10.140625" style="1" customWidth="1"/>
    <col min="10711" max="10711" width="24.7109375" style="1" customWidth="1"/>
    <col min="10712" max="10712" width="16.7109375" style="1" customWidth="1"/>
    <col min="10713" max="10713" width="10.140625" style="1" customWidth="1"/>
    <col min="10714" max="10714" width="24.7109375" style="1" customWidth="1"/>
    <col min="10715" max="10715" width="16.7109375" style="1" customWidth="1"/>
    <col min="10716" max="10716" width="10.140625" style="1" customWidth="1"/>
    <col min="10717" max="10717" width="24.7109375" style="1" customWidth="1"/>
    <col min="10718" max="10718" width="16.7109375" style="1" customWidth="1"/>
    <col min="10719" max="10719" width="10.140625" style="1" customWidth="1"/>
    <col min="10720" max="10720" width="24.7109375" style="1" customWidth="1"/>
    <col min="10721" max="10721" width="16.7109375" style="1" customWidth="1"/>
    <col min="10722" max="10722" width="10.140625" style="1" customWidth="1"/>
    <col min="10723" max="10723" width="24.7109375" style="1" customWidth="1"/>
    <col min="10724" max="10724" width="16.7109375" style="1" customWidth="1"/>
    <col min="10725" max="10725" width="10.140625" style="1" customWidth="1"/>
    <col min="10726" max="10726" width="24.7109375" style="1" customWidth="1"/>
    <col min="10727" max="10727" width="16.7109375" style="1" customWidth="1"/>
    <col min="10728" max="10728" width="10.140625" style="1" customWidth="1"/>
    <col min="10729" max="10729" width="24.7109375" style="1" customWidth="1"/>
    <col min="10730" max="10730" width="16.7109375" style="1" customWidth="1"/>
    <col min="10731" max="10731" width="10.140625" style="1" customWidth="1"/>
    <col min="10732" max="10732" width="24.7109375" style="1" customWidth="1"/>
    <col min="10733" max="10733" width="16.7109375" style="1" customWidth="1"/>
    <col min="10734" max="10734" width="10.140625" style="1" customWidth="1"/>
    <col min="10735" max="10735" width="24.7109375" style="1" customWidth="1"/>
    <col min="10736" max="10736" width="16.7109375" style="1" customWidth="1"/>
    <col min="10737" max="10737" width="12.5703125" style="1" customWidth="1"/>
    <col min="10738" max="10738" width="9.85546875" style="1" customWidth="1"/>
    <col min="10739" max="10739" width="10.28515625" style="1" customWidth="1"/>
    <col min="10740" max="10754" width="15.28515625" style="1" customWidth="1"/>
    <col min="10755" max="10755" width="7.28515625" style="1" customWidth="1"/>
    <col min="10756" max="10756" width="6.28515625" style="1" customWidth="1"/>
    <col min="10757" max="10757" width="6.85546875" style="1" customWidth="1"/>
    <col min="10758" max="10758" width="10.28515625" style="1" customWidth="1"/>
    <col min="10759" max="10945" width="10.28515625" style="1"/>
    <col min="10946" max="10946" width="5.85546875" style="1" customWidth="1"/>
    <col min="10947" max="10947" width="8.85546875" style="1" customWidth="1"/>
    <col min="10948" max="10948" width="7.140625" style="1" customWidth="1"/>
    <col min="10949" max="10949" width="100.85546875" style="1" customWidth="1"/>
    <col min="10950" max="10950" width="12" style="1" customWidth="1"/>
    <col min="10951" max="10951" width="18.42578125" style="1" customWidth="1"/>
    <col min="10952" max="10952" width="24.7109375" style="1" customWidth="1"/>
    <col min="10953" max="10953" width="16.7109375" style="1" customWidth="1"/>
    <col min="10954" max="10954" width="10.140625" style="1" customWidth="1"/>
    <col min="10955" max="10955" width="24.7109375" style="1" customWidth="1"/>
    <col min="10956" max="10956" width="16.7109375" style="1" customWidth="1"/>
    <col min="10957" max="10957" width="10.140625" style="1" customWidth="1"/>
    <col min="10958" max="10958" width="24.7109375" style="1" customWidth="1"/>
    <col min="10959" max="10959" width="16.7109375" style="1" customWidth="1"/>
    <col min="10960" max="10960" width="10.140625" style="1" customWidth="1"/>
    <col min="10961" max="10961" width="24.7109375" style="1" customWidth="1"/>
    <col min="10962" max="10962" width="16.7109375" style="1" customWidth="1"/>
    <col min="10963" max="10963" width="10.140625" style="1" customWidth="1"/>
    <col min="10964" max="10964" width="24.7109375" style="1" customWidth="1"/>
    <col min="10965" max="10965" width="16.7109375" style="1" customWidth="1"/>
    <col min="10966" max="10966" width="10.140625" style="1" customWidth="1"/>
    <col min="10967" max="10967" width="24.7109375" style="1" customWidth="1"/>
    <col min="10968" max="10968" width="16.7109375" style="1" customWidth="1"/>
    <col min="10969" max="10969" width="10.140625" style="1" customWidth="1"/>
    <col min="10970" max="10970" width="24.7109375" style="1" customWidth="1"/>
    <col min="10971" max="10971" width="16.7109375" style="1" customWidth="1"/>
    <col min="10972" max="10972" width="10.140625" style="1" customWidth="1"/>
    <col min="10973" max="10973" width="24.7109375" style="1" customWidth="1"/>
    <col min="10974" max="10974" width="16.7109375" style="1" customWidth="1"/>
    <col min="10975" max="10975" width="10.140625" style="1" customWidth="1"/>
    <col min="10976" max="10976" width="24.7109375" style="1" customWidth="1"/>
    <col min="10977" max="10977" width="16.7109375" style="1" customWidth="1"/>
    <col min="10978" max="10978" width="10.140625" style="1" customWidth="1"/>
    <col min="10979" max="10979" width="24.7109375" style="1" customWidth="1"/>
    <col min="10980" max="10980" width="16.7109375" style="1" customWidth="1"/>
    <col min="10981" max="10981" width="10.140625" style="1" customWidth="1"/>
    <col min="10982" max="10982" width="24.7109375" style="1" customWidth="1"/>
    <col min="10983" max="10983" width="16.7109375" style="1" customWidth="1"/>
    <col min="10984" max="10984" width="10.140625" style="1" customWidth="1"/>
    <col min="10985" max="10985" width="24.7109375" style="1" customWidth="1"/>
    <col min="10986" max="10986" width="16.7109375" style="1" customWidth="1"/>
    <col min="10987" max="10987" width="10.140625" style="1" customWidth="1"/>
    <col min="10988" max="10988" width="24.7109375" style="1" customWidth="1"/>
    <col min="10989" max="10989" width="16.7109375" style="1" customWidth="1"/>
    <col min="10990" max="10990" width="10.140625" style="1" customWidth="1"/>
    <col min="10991" max="10991" width="24.7109375" style="1" customWidth="1"/>
    <col min="10992" max="10992" width="16.7109375" style="1" customWidth="1"/>
    <col min="10993" max="10993" width="12.5703125" style="1" customWidth="1"/>
    <col min="10994" max="10994" width="9.85546875" style="1" customWidth="1"/>
    <col min="10995" max="10995" width="10.28515625" style="1" customWidth="1"/>
    <col min="10996" max="11010" width="15.28515625" style="1" customWidth="1"/>
    <col min="11011" max="11011" width="7.28515625" style="1" customWidth="1"/>
    <col min="11012" max="11012" width="6.28515625" style="1" customWidth="1"/>
    <col min="11013" max="11013" width="6.85546875" style="1" customWidth="1"/>
    <col min="11014" max="11014" width="10.28515625" style="1" customWidth="1"/>
    <col min="11015" max="11201" width="10.28515625" style="1"/>
    <col min="11202" max="11202" width="5.85546875" style="1" customWidth="1"/>
    <col min="11203" max="11203" width="8.85546875" style="1" customWidth="1"/>
    <col min="11204" max="11204" width="7.140625" style="1" customWidth="1"/>
    <col min="11205" max="11205" width="100.85546875" style="1" customWidth="1"/>
    <col min="11206" max="11206" width="12" style="1" customWidth="1"/>
    <col min="11207" max="11207" width="18.42578125" style="1" customWidth="1"/>
    <col min="11208" max="11208" width="24.7109375" style="1" customWidth="1"/>
    <col min="11209" max="11209" width="16.7109375" style="1" customWidth="1"/>
    <col min="11210" max="11210" width="10.140625" style="1" customWidth="1"/>
    <col min="11211" max="11211" width="24.7109375" style="1" customWidth="1"/>
    <col min="11212" max="11212" width="16.7109375" style="1" customWidth="1"/>
    <col min="11213" max="11213" width="10.140625" style="1" customWidth="1"/>
    <col min="11214" max="11214" width="24.7109375" style="1" customWidth="1"/>
    <col min="11215" max="11215" width="16.7109375" style="1" customWidth="1"/>
    <col min="11216" max="11216" width="10.140625" style="1" customWidth="1"/>
    <col min="11217" max="11217" width="24.7109375" style="1" customWidth="1"/>
    <col min="11218" max="11218" width="16.7109375" style="1" customWidth="1"/>
    <col min="11219" max="11219" width="10.140625" style="1" customWidth="1"/>
    <col min="11220" max="11220" width="24.7109375" style="1" customWidth="1"/>
    <col min="11221" max="11221" width="16.7109375" style="1" customWidth="1"/>
    <col min="11222" max="11222" width="10.140625" style="1" customWidth="1"/>
    <col min="11223" max="11223" width="24.7109375" style="1" customWidth="1"/>
    <col min="11224" max="11224" width="16.7109375" style="1" customWidth="1"/>
    <col min="11225" max="11225" width="10.140625" style="1" customWidth="1"/>
    <col min="11226" max="11226" width="24.7109375" style="1" customWidth="1"/>
    <col min="11227" max="11227" width="16.7109375" style="1" customWidth="1"/>
    <col min="11228" max="11228" width="10.140625" style="1" customWidth="1"/>
    <col min="11229" max="11229" width="24.7109375" style="1" customWidth="1"/>
    <col min="11230" max="11230" width="16.7109375" style="1" customWidth="1"/>
    <col min="11231" max="11231" width="10.140625" style="1" customWidth="1"/>
    <col min="11232" max="11232" width="24.7109375" style="1" customWidth="1"/>
    <col min="11233" max="11233" width="16.7109375" style="1" customWidth="1"/>
    <col min="11234" max="11234" width="10.140625" style="1" customWidth="1"/>
    <col min="11235" max="11235" width="24.7109375" style="1" customWidth="1"/>
    <col min="11236" max="11236" width="16.7109375" style="1" customWidth="1"/>
    <col min="11237" max="11237" width="10.140625" style="1" customWidth="1"/>
    <col min="11238" max="11238" width="24.7109375" style="1" customWidth="1"/>
    <col min="11239" max="11239" width="16.7109375" style="1" customWidth="1"/>
    <col min="11240" max="11240" width="10.140625" style="1" customWidth="1"/>
    <col min="11241" max="11241" width="24.7109375" style="1" customWidth="1"/>
    <col min="11242" max="11242" width="16.7109375" style="1" customWidth="1"/>
    <col min="11243" max="11243" width="10.140625" style="1" customWidth="1"/>
    <col min="11244" max="11244" width="24.7109375" style="1" customWidth="1"/>
    <col min="11245" max="11245" width="16.7109375" style="1" customWidth="1"/>
    <col min="11246" max="11246" width="10.140625" style="1" customWidth="1"/>
    <col min="11247" max="11247" width="24.7109375" style="1" customWidth="1"/>
    <col min="11248" max="11248" width="16.7109375" style="1" customWidth="1"/>
    <col min="11249" max="11249" width="12.5703125" style="1" customWidth="1"/>
    <col min="11250" max="11250" width="9.85546875" style="1" customWidth="1"/>
    <col min="11251" max="11251" width="10.28515625" style="1" customWidth="1"/>
    <col min="11252" max="11266" width="15.28515625" style="1" customWidth="1"/>
    <col min="11267" max="11267" width="7.28515625" style="1" customWidth="1"/>
    <col min="11268" max="11268" width="6.28515625" style="1" customWidth="1"/>
    <col min="11269" max="11269" width="6.85546875" style="1" customWidth="1"/>
    <col min="11270" max="11270" width="10.28515625" style="1" customWidth="1"/>
    <col min="11271" max="11457" width="10.28515625" style="1"/>
    <col min="11458" max="11458" width="5.85546875" style="1" customWidth="1"/>
    <col min="11459" max="11459" width="8.85546875" style="1" customWidth="1"/>
    <col min="11460" max="11460" width="7.140625" style="1" customWidth="1"/>
    <col min="11461" max="11461" width="100.85546875" style="1" customWidth="1"/>
    <col min="11462" max="11462" width="12" style="1" customWidth="1"/>
    <col min="11463" max="11463" width="18.42578125" style="1" customWidth="1"/>
    <col min="11464" max="11464" width="24.7109375" style="1" customWidth="1"/>
    <col min="11465" max="11465" width="16.7109375" style="1" customWidth="1"/>
    <col min="11466" max="11466" width="10.140625" style="1" customWidth="1"/>
    <col min="11467" max="11467" width="24.7109375" style="1" customWidth="1"/>
    <col min="11468" max="11468" width="16.7109375" style="1" customWidth="1"/>
    <col min="11469" max="11469" width="10.140625" style="1" customWidth="1"/>
    <col min="11470" max="11470" width="24.7109375" style="1" customWidth="1"/>
    <col min="11471" max="11471" width="16.7109375" style="1" customWidth="1"/>
    <col min="11472" max="11472" width="10.140625" style="1" customWidth="1"/>
    <col min="11473" max="11473" width="24.7109375" style="1" customWidth="1"/>
    <col min="11474" max="11474" width="16.7109375" style="1" customWidth="1"/>
    <col min="11475" max="11475" width="10.140625" style="1" customWidth="1"/>
    <col min="11476" max="11476" width="24.7109375" style="1" customWidth="1"/>
    <col min="11477" max="11477" width="16.7109375" style="1" customWidth="1"/>
    <col min="11478" max="11478" width="10.140625" style="1" customWidth="1"/>
    <col min="11479" max="11479" width="24.7109375" style="1" customWidth="1"/>
    <col min="11480" max="11480" width="16.7109375" style="1" customWidth="1"/>
    <col min="11481" max="11481" width="10.140625" style="1" customWidth="1"/>
    <col min="11482" max="11482" width="24.7109375" style="1" customWidth="1"/>
    <col min="11483" max="11483" width="16.7109375" style="1" customWidth="1"/>
    <col min="11484" max="11484" width="10.140625" style="1" customWidth="1"/>
    <col min="11485" max="11485" width="24.7109375" style="1" customWidth="1"/>
    <col min="11486" max="11486" width="16.7109375" style="1" customWidth="1"/>
    <col min="11487" max="11487" width="10.140625" style="1" customWidth="1"/>
    <col min="11488" max="11488" width="24.7109375" style="1" customWidth="1"/>
    <col min="11489" max="11489" width="16.7109375" style="1" customWidth="1"/>
    <col min="11490" max="11490" width="10.140625" style="1" customWidth="1"/>
    <col min="11491" max="11491" width="24.7109375" style="1" customWidth="1"/>
    <col min="11492" max="11492" width="16.7109375" style="1" customWidth="1"/>
    <col min="11493" max="11493" width="10.140625" style="1" customWidth="1"/>
    <col min="11494" max="11494" width="24.7109375" style="1" customWidth="1"/>
    <col min="11495" max="11495" width="16.7109375" style="1" customWidth="1"/>
    <col min="11496" max="11496" width="10.140625" style="1" customWidth="1"/>
    <col min="11497" max="11497" width="24.7109375" style="1" customWidth="1"/>
    <col min="11498" max="11498" width="16.7109375" style="1" customWidth="1"/>
    <col min="11499" max="11499" width="10.140625" style="1" customWidth="1"/>
    <col min="11500" max="11500" width="24.7109375" style="1" customWidth="1"/>
    <col min="11501" max="11501" width="16.7109375" style="1" customWidth="1"/>
    <col min="11502" max="11502" width="10.140625" style="1" customWidth="1"/>
    <col min="11503" max="11503" width="24.7109375" style="1" customWidth="1"/>
    <col min="11504" max="11504" width="16.7109375" style="1" customWidth="1"/>
    <col min="11505" max="11505" width="12.5703125" style="1" customWidth="1"/>
    <col min="11506" max="11506" width="9.85546875" style="1" customWidth="1"/>
    <col min="11507" max="11507" width="10.28515625" style="1" customWidth="1"/>
    <col min="11508" max="11522" width="15.28515625" style="1" customWidth="1"/>
    <col min="11523" max="11523" width="7.28515625" style="1" customWidth="1"/>
    <col min="11524" max="11524" width="6.28515625" style="1" customWidth="1"/>
    <col min="11525" max="11525" width="6.85546875" style="1" customWidth="1"/>
    <col min="11526" max="11526" width="10.28515625" style="1" customWidth="1"/>
    <col min="11527" max="11713" width="10.28515625" style="1"/>
    <col min="11714" max="11714" width="5.85546875" style="1" customWidth="1"/>
    <col min="11715" max="11715" width="8.85546875" style="1" customWidth="1"/>
    <col min="11716" max="11716" width="7.140625" style="1" customWidth="1"/>
    <col min="11717" max="11717" width="100.85546875" style="1" customWidth="1"/>
    <col min="11718" max="11718" width="12" style="1" customWidth="1"/>
    <col min="11719" max="11719" width="18.42578125" style="1" customWidth="1"/>
    <col min="11720" max="11720" width="24.7109375" style="1" customWidth="1"/>
    <col min="11721" max="11721" width="16.7109375" style="1" customWidth="1"/>
    <col min="11722" max="11722" width="10.140625" style="1" customWidth="1"/>
    <col min="11723" max="11723" width="24.7109375" style="1" customWidth="1"/>
    <col min="11724" max="11724" width="16.7109375" style="1" customWidth="1"/>
    <col min="11725" max="11725" width="10.140625" style="1" customWidth="1"/>
    <col min="11726" max="11726" width="24.7109375" style="1" customWidth="1"/>
    <col min="11727" max="11727" width="16.7109375" style="1" customWidth="1"/>
    <col min="11728" max="11728" width="10.140625" style="1" customWidth="1"/>
    <col min="11729" max="11729" width="24.7109375" style="1" customWidth="1"/>
    <col min="11730" max="11730" width="16.7109375" style="1" customWidth="1"/>
    <col min="11731" max="11731" width="10.140625" style="1" customWidth="1"/>
    <col min="11732" max="11732" width="24.7109375" style="1" customWidth="1"/>
    <col min="11733" max="11733" width="16.7109375" style="1" customWidth="1"/>
    <col min="11734" max="11734" width="10.140625" style="1" customWidth="1"/>
    <col min="11735" max="11735" width="24.7109375" style="1" customWidth="1"/>
    <col min="11736" max="11736" width="16.7109375" style="1" customWidth="1"/>
    <col min="11737" max="11737" width="10.140625" style="1" customWidth="1"/>
    <col min="11738" max="11738" width="24.7109375" style="1" customWidth="1"/>
    <col min="11739" max="11739" width="16.7109375" style="1" customWidth="1"/>
    <col min="11740" max="11740" width="10.140625" style="1" customWidth="1"/>
    <col min="11741" max="11741" width="24.7109375" style="1" customWidth="1"/>
    <col min="11742" max="11742" width="16.7109375" style="1" customWidth="1"/>
    <col min="11743" max="11743" width="10.140625" style="1" customWidth="1"/>
    <col min="11744" max="11744" width="24.7109375" style="1" customWidth="1"/>
    <col min="11745" max="11745" width="16.7109375" style="1" customWidth="1"/>
    <col min="11746" max="11746" width="10.140625" style="1" customWidth="1"/>
    <col min="11747" max="11747" width="24.7109375" style="1" customWidth="1"/>
    <col min="11748" max="11748" width="16.7109375" style="1" customWidth="1"/>
    <col min="11749" max="11749" width="10.140625" style="1" customWidth="1"/>
    <col min="11750" max="11750" width="24.7109375" style="1" customWidth="1"/>
    <col min="11751" max="11751" width="16.7109375" style="1" customWidth="1"/>
    <col min="11752" max="11752" width="10.140625" style="1" customWidth="1"/>
    <col min="11753" max="11753" width="24.7109375" style="1" customWidth="1"/>
    <col min="11754" max="11754" width="16.7109375" style="1" customWidth="1"/>
    <col min="11755" max="11755" width="10.140625" style="1" customWidth="1"/>
    <col min="11756" max="11756" width="24.7109375" style="1" customWidth="1"/>
    <col min="11757" max="11757" width="16.7109375" style="1" customWidth="1"/>
    <col min="11758" max="11758" width="10.140625" style="1" customWidth="1"/>
    <col min="11759" max="11759" width="24.7109375" style="1" customWidth="1"/>
    <col min="11760" max="11760" width="16.7109375" style="1" customWidth="1"/>
    <col min="11761" max="11761" width="12.5703125" style="1" customWidth="1"/>
    <col min="11762" max="11762" width="9.85546875" style="1" customWidth="1"/>
    <col min="11763" max="11763" width="10.28515625" style="1" customWidth="1"/>
    <col min="11764" max="11778" width="15.28515625" style="1" customWidth="1"/>
    <col min="11779" max="11779" width="7.28515625" style="1" customWidth="1"/>
    <col min="11780" max="11780" width="6.28515625" style="1" customWidth="1"/>
    <col min="11781" max="11781" width="6.85546875" style="1" customWidth="1"/>
    <col min="11782" max="11782" width="10.28515625" style="1" customWidth="1"/>
    <col min="11783" max="11969" width="10.28515625" style="1"/>
    <col min="11970" max="11970" width="5.85546875" style="1" customWidth="1"/>
    <col min="11971" max="11971" width="8.85546875" style="1" customWidth="1"/>
    <col min="11972" max="11972" width="7.140625" style="1" customWidth="1"/>
    <col min="11973" max="11973" width="100.85546875" style="1" customWidth="1"/>
    <col min="11974" max="11974" width="12" style="1" customWidth="1"/>
    <col min="11975" max="11975" width="18.42578125" style="1" customWidth="1"/>
    <col min="11976" max="11976" width="24.7109375" style="1" customWidth="1"/>
    <col min="11977" max="11977" width="16.7109375" style="1" customWidth="1"/>
    <col min="11978" max="11978" width="10.140625" style="1" customWidth="1"/>
    <col min="11979" max="11979" width="24.7109375" style="1" customWidth="1"/>
    <col min="11980" max="11980" width="16.7109375" style="1" customWidth="1"/>
    <col min="11981" max="11981" width="10.140625" style="1" customWidth="1"/>
    <col min="11982" max="11982" width="24.7109375" style="1" customWidth="1"/>
    <col min="11983" max="11983" width="16.7109375" style="1" customWidth="1"/>
    <col min="11984" max="11984" width="10.140625" style="1" customWidth="1"/>
    <col min="11985" max="11985" width="24.7109375" style="1" customWidth="1"/>
    <col min="11986" max="11986" width="16.7109375" style="1" customWidth="1"/>
    <col min="11987" max="11987" width="10.140625" style="1" customWidth="1"/>
    <col min="11988" max="11988" width="24.7109375" style="1" customWidth="1"/>
    <col min="11989" max="11989" width="16.7109375" style="1" customWidth="1"/>
    <col min="11990" max="11990" width="10.140625" style="1" customWidth="1"/>
    <col min="11991" max="11991" width="24.7109375" style="1" customWidth="1"/>
    <col min="11992" max="11992" width="16.7109375" style="1" customWidth="1"/>
    <col min="11993" max="11993" width="10.140625" style="1" customWidth="1"/>
    <col min="11994" max="11994" width="24.7109375" style="1" customWidth="1"/>
    <col min="11995" max="11995" width="16.7109375" style="1" customWidth="1"/>
    <col min="11996" max="11996" width="10.140625" style="1" customWidth="1"/>
    <col min="11997" max="11997" width="24.7109375" style="1" customWidth="1"/>
    <col min="11998" max="11998" width="16.7109375" style="1" customWidth="1"/>
    <col min="11999" max="11999" width="10.140625" style="1" customWidth="1"/>
    <col min="12000" max="12000" width="24.7109375" style="1" customWidth="1"/>
    <col min="12001" max="12001" width="16.7109375" style="1" customWidth="1"/>
    <col min="12002" max="12002" width="10.140625" style="1" customWidth="1"/>
    <col min="12003" max="12003" width="24.7109375" style="1" customWidth="1"/>
    <col min="12004" max="12004" width="16.7109375" style="1" customWidth="1"/>
    <col min="12005" max="12005" width="10.140625" style="1" customWidth="1"/>
    <col min="12006" max="12006" width="24.7109375" style="1" customWidth="1"/>
    <col min="12007" max="12007" width="16.7109375" style="1" customWidth="1"/>
    <col min="12008" max="12008" width="10.140625" style="1" customWidth="1"/>
    <col min="12009" max="12009" width="24.7109375" style="1" customWidth="1"/>
    <col min="12010" max="12010" width="16.7109375" style="1" customWidth="1"/>
    <col min="12011" max="12011" width="10.140625" style="1" customWidth="1"/>
    <col min="12012" max="12012" width="24.7109375" style="1" customWidth="1"/>
    <col min="12013" max="12013" width="16.7109375" style="1" customWidth="1"/>
    <col min="12014" max="12014" width="10.140625" style="1" customWidth="1"/>
    <col min="12015" max="12015" width="24.7109375" style="1" customWidth="1"/>
    <col min="12016" max="12016" width="16.7109375" style="1" customWidth="1"/>
    <col min="12017" max="12017" width="12.5703125" style="1" customWidth="1"/>
    <col min="12018" max="12018" width="9.85546875" style="1" customWidth="1"/>
    <col min="12019" max="12019" width="10.28515625" style="1" customWidth="1"/>
    <col min="12020" max="12034" width="15.28515625" style="1" customWidth="1"/>
    <col min="12035" max="12035" width="7.28515625" style="1" customWidth="1"/>
    <col min="12036" max="12036" width="6.28515625" style="1" customWidth="1"/>
    <col min="12037" max="12037" width="6.85546875" style="1" customWidth="1"/>
    <col min="12038" max="12038" width="10.28515625" style="1" customWidth="1"/>
    <col min="12039" max="12225" width="10.28515625" style="1"/>
    <col min="12226" max="12226" width="5.85546875" style="1" customWidth="1"/>
    <col min="12227" max="12227" width="8.85546875" style="1" customWidth="1"/>
    <col min="12228" max="12228" width="7.140625" style="1" customWidth="1"/>
    <col min="12229" max="12229" width="100.85546875" style="1" customWidth="1"/>
    <col min="12230" max="12230" width="12" style="1" customWidth="1"/>
    <col min="12231" max="12231" width="18.42578125" style="1" customWidth="1"/>
    <col min="12232" max="12232" width="24.7109375" style="1" customWidth="1"/>
    <col min="12233" max="12233" width="16.7109375" style="1" customWidth="1"/>
    <col min="12234" max="12234" width="10.140625" style="1" customWidth="1"/>
    <col min="12235" max="12235" width="24.7109375" style="1" customWidth="1"/>
    <col min="12236" max="12236" width="16.7109375" style="1" customWidth="1"/>
    <col min="12237" max="12237" width="10.140625" style="1" customWidth="1"/>
    <col min="12238" max="12238" width="24.7109375" style="1" customWidth="1"/>
    <col min="12239" max="12239" width="16.7109375" style="1" customWidth="1"/>
    <col min="12240" max="12240" width="10.140625" style="1" customWidth="1"/>
    <col min="12241" max="12241" width="24.7109375" style="1" customWidth="1"/>
    <col min="12242" max="12242" width="16.7109375" style="1" customWidth="1"/>
    <col min="12243" max="12243" width="10.140625" style="1" customWidth="1"/>
    <col min="12244" max="12244" width="24.7109375" style="1" customWidth="1"/>
    <col min="12245" max="12245" width="16.7109375" style="1" customWidth="1"/>
    <col min="12246" max="12246" width="10.140625" style="1" customWidth="1"/>
    <col min="12247" max="12247" width="24.7109375" style="1" customWidth="1"/>
    <col min="12248" max="12248" width="16.7109375" style="1" customWidth="1"/>
    <col min="12249" max="12249" width="10.140625" style="1" customWidth="1"/>
    <col min="12250" max="12250" width="24.7109375" style="1" customWidth="1"/>
    <col min="12251" max="12251" width="16.7109375" style="1" customWidth="1"/>
    <col min="12252" max="12252" width="10.140625" style="1" customWidth="1"/>
    <col min="12253" max="12253" width="24.7109375" style="1" customWidth="1"/>
    <col min="12254" max="12254" width="16.7109375" style="1" customWidth="1"/>
    <col min="12255" max="12255" width="10.140625" style="1" customWidth="1"/>
    <col min="12256" max="12256" width="24.7109375" style="1" customWidth="1"/>
    <col min="12257" max="12257" width="16.7109375" style="1" customWidth="1"/>
    <col min="12258" max="12258" width="10.140625" style="1" customWidth="1"/>
    <col min="12259" max="12259" width="24.7109375" style="1" customWidth="1"/>
    <col min="12260" max="12260" width="16.7109375" style="1" customWidth="1"/>
    <col min="12261" max="12261" width="10.140625" style="1" customWidth="1"/>
    <col min="12262" max="12262" width="24.7109375" style="1" customWidth="1"/>
    <col min="12263" max="12263" width="16.7109375" style="1" customWidth="1"/>
    <col min="12264" max="12264" width="10.140625" style="1" customWidth="1"/>
    <col min="12265" max="12265" width="24.7109375" style="1" customWidth="1"/>
    <col min="12266" max="12266" width="16.7109375" style="1" customWidth="1"/>
    <col min="12267" max="12267" width="10.140625" style="1" customWidth="1"/>
    <col min="12268" max="12268" width="24.7109375" style="1" customWidth="1"/>
    <col min="12269" max="12269" width="16.7109375" style="1" customWidth="1"/>
    <col min="12270" max="12270" width="10.140625" style="1" customWidth="1"/>
    <col min="12271" max="12271" width="24.7109375" style="1" customWidth="1"/>
    <col min="12272" max="12272" width="16.7109375" style="1" customWidth="1"/>
    <col min="12273" max="12273" width="12.5703125" style="1" customWidth="1"/>
    <col min="12274" max="12274" width="9.85546875" style="1" customWidth="1"/>
    <col min="12275" max="12275" width="10.28515625" style="1" customWidth="1"/>
    <col min="12276" max="12290" width="15.28515625" style="1" customWidth="1"/>
    <col min="12291" max="12291" width="7.28515625" style="1" customWidth="1"/>
    <col min="12292" max="12292" width="6.28515625" style="1" customWidth="1"/>
    <col min="12293" max="12293" width="6.85546875" style="1" customWidth="1"/>
    <col min="12294" max="12294" width="10.28515625" style="1" customWidth="1"/>
    <col min="12295" max="12481" width="10.28515625" style="1"/>
    <col min="12482" max="12482" width="5.85546875" style="1" customWidth="1"/>
    <col min="12483" max="12483" width="8.85546875" style="1" customWidth="1"/>
    <col min="12484" max="12484" width="7.140625" style="1" customWidth="1"/>
    <col min="12485" max="12485" width="100.85546875" style="1" customWidth="1"/>
    <col min="12486" max="12486" width="12" style="1" customWidth="1"/>
    <col min="12487" max="12487" width="18.42578125" style="1" customWidth="1"/>
    <col min="12488" max="12488" width="24.7109375" style="1" customWidth="1"/>
    <col min="12489" max="12489" width="16.7109375" style="1" customWidth="1"/>
    <col min="12490" max="12490" width="10.140625" style="1" customWidth="1"/>
    <col min="12491" max="12491" width="24.7109375" style="1" customWidth="1"/>
    <col min="12492" max="12492" width="16.7109375" style="1" customWidth="1"/>
    <col min="12493" max="12493" width="10.140625" style="1" customWidth="1"/>
    <col min="12494" max="12494" width="24.7109375" style="1" customWidth="1"/>
    <col min="12495" max="12495" width="16.7109375" style="1" customWidth="1"/>
    <col min="12496" max="12496" width="10.140625" style="1" customWidth="1"/>
    <col min="12497" max="12497" width="24.7109375" style="1" customWidth="1"/>
    <col min="12498" max="12498" width="16.7109375" style="1" customWidth="1"/>
    <col min="12499" max="12499" width="10.140625" style="1" customWidth="1"/>
    <col min="12500" max="12500" width="24.7109375" style="1" customWidth="1"/>
    <col min="12501" max="12501" width="16.7109375" style="1" customWidth="1"/>
    <col min="12502" max="12502" width="10.140625" style="1" customWidth="1"/>
    <col min="12503" max="12503" width="24.7109375" style="1" customWidth="1"/>
    <col min="12504" max="12504" width="16.7109375" style="1" customWidth="1"/>
    <col min="12505" max="12505" width="10.140625" style="1" customWidth="1"/>
    <col min="12506" max="12506" width="24.7109375" style="1" customWidth="1"/>
    <col min="12507" max="12507" width="16.7109375" style="1" customWidth="1"/>
    <col min="12508" max="12508" width="10.140625" style="1" customWidth="1"/>
    <col min="12509" max="12509" width="24.7109375" style="1" customWidth="1"/>
    <col min="12510" max="12510" width="16.7109375" style="1" customWidth="1"/>
    <col min="12511" max="12511" width="10.140625" style="1" customWidth="1"/>
    <col min="12512" max="12512" width="24.7109375" style="1" customWidth="1"/>
    <col min="12513" max="12513" width="16.7109375" style="1" customWidth="1"/>
    <col min="12514" max="12514" width="10.140625" style="1" customWidth="1"/>
    <col min="12515" max="12515" width="24.7109375" style="1" customWidth="1"/>
    <col min="12516" max="12516" width="16.7109375" style="1" customWidth="1"/>
    <col min="12517" max="12517" width="10.140625" style="1" customWidth="1"/>
    <col min="12518" max="12518" width="24.7109375" style="1" customWidth="1"/>
    <col min="12519" max="12519" width="16.7109375" style="1" customWidth="1"/>
    <col min="12520" max="12520" width="10.140625" style="1" customWidth="1"/>
    <col min="12521" max="12521" width="24.7109375" style="1" customWidth="1"/>
    <col min="12522" max="12522" width="16.7109375" style="1" customWidth="1"/>
    <col min="12523" max="12523" width="10.140625" style="1" customWidth="1"/>
    <col min="12524" max="12524" width="24.7109375" style="1" customWidth="1"/>
    <col min="12525" max="12525" width="16.7109375" style="1" customWidth="1"/>
    <col min="12526" max="12526" width="10.140625" style="1" customWidth="1"/>
    <col min="12527" max="12527" width="24.7109375" style="1" customWidth="1"/>
    <col min="12528" max="12528" width="16.7109375" style="1" customWidth="1"/>
    <col min="12529" max="12529" width="12.5703125" style="1" customWidth="1"/>
    <col min="12530" max="12530" width="9.85546875" style="1" customWidth="1"/>
    <col min="12531" max="12531" width="10.28515625" style="1" customWidth="1"/>
    <col min="12532" max="12546" width="15.28515625" style="1" customWidth="1"/>
    <col min="12547" max="12547" width="7.28515625" style="1" customWidth="1"/>
    <col min="12548" max="12548" width="6.28515625" style="1" customWidth="1"/>
    <col min="12549" max="12549" width="6.85546875" style="1" customWidth="1"/>
    <col min="12550" max="12550" width="10.28515625" style="1" customWidth="1"/>
    <col min="12551" max="12737" width="10.28515625" style="1"/>
    <col min="12738" max="12738" width="5.85546875" style="1" customWidth="1"/>
    <col min="12739" max="12739" width="8.85546875" style="1" customWidth="1"/>
    <col min="12740" max="12740" width="7.140625" style="1" customWidth="1"/>
    <col min="12741" max="12741" width="100.85546875" style="1" customWidth="1"/>
    <col min="12742" max="12742" width="12" style="1" customWidth="1"/>
    <col min="12743" max="12743" width="18.42578125" style="1" customWidth="1"/>
    <col min="12744" max="12744" width="24.7109375" style="1" customWidth="1"/>
    <col min="12745" max="12745" width="16.7109375" style="1" customWidth="1"/>
    <col min="12746" max="12746" width="10.140625" style="1" customWidth="1"/>
    <col min="12747" max="12747" width="24.7109375" style="1" customWidth="1"/>
    <col min="12748" max="12748" width="16.7109375" style="1" customWidth="1"/>
    <col min="12749" max="12749" width="10.140625" style="1" customWidth="1"/>
    <col min="12750" max="12750" width="24.7109375" style="1" customWidth="1"/>
    <col min="12751" max="12751" width="16.7109375" style="1" customWidth="1"/>
    <col min="12752" max="12752" width="10.140625" style="1" customWidth="1"/>
    <col min="12753" max="12753" width="24.7109375" style="1" customWidth="1"/>
    <col min="12754" max="12754" width="16.7109375" style="1" customWidth="1"/>
    <col min="12755" max="12755" width="10.140625" style="1" customWidth="1"/>
    <col min="12756" max="12756" width="24.7109375" style="1" customWidth="1"/>
    <col min="12757" max="12757" width="16.7109375" style="1" customWidth="1"/>
    <col min="12758" max="12758" width="10.140625" style="1" customWidth="1"/>
    <col min="12759" max="12759" width="24.7109375" style="1" customWidth="1"/>
    <col min="12760" max="12760" width="16.7109375" style="1" customWidth="1"/>
    <col min="12761" max="12761" width="10.140625" style="1" customWidth="1"/>
    <col min="12762" max="12762" width="24.7109375" style="1" customWidth="1"/>
    <col min="12763" max="12763" width="16.7109375" style="1" customWidth="1"/>
    <col min="12764" max="12764" width="10.140625" style="1" customWidth="1"/>
    <col min="12765" max="12765" width="24.7109375" style="1" customWidth="1"/>
    <col min="12766" max="12766" width="16.7109375" style="1" customWidth="1"/>
    <col min="12767" max="12767" width="10.140625" style="1" customWidth="1"/>
    <col min="12768" max="12768" width="24.7109375" style="1" customWidth="1"/>
    <col min="12769" max="12769" width="16.7109375" style="1" customWidth="1"/>
    <col min="12770" max="12770" width="10.140625" style="1" customWidth="1"/>
    <col min="12771" max="12771" width="24.7109375" style="1" customWidth="1"/>
    <col min="12772" max="12772" width="16.7109375" style="1" customWidth="1"/>
    <col min="12773" max="12773" width="10.140625" style="1" customWidth="1"/>
    <col min="12774" max="12774" width="24.7109375" style="1" customWidth="1"/>
    <col min="12775" max="12775" width="16.7109375" style="1" customWidth="1"/>
    <col min="12776" max="12776" width="10.140625" style="1" customWidth="1"/>
    <col min="12777" max="12777" width="24.7109375" style="1" customWidth="1"/>
    <col min="12778" max="12778" width="16.7109375" style="1" customWidth="1"/>
    <col min="12779" max="12779" width="10.140625" style="1" customWidth="1"/>
    <col min="12780" max="12780" width="24.7109375" style="1" customWidth="1"/>
    <col min="12781" max="12781" width="16.7109375" style="1" customWidth="1"/>
    <col min="12782" max="12782" width="10.140625" style="1" customWidth="1"/>
    <col min="12783" max="12783" width="24.7109375" style="1" customWidth="1"/>
    <col min="12784" max="12784" width="16.7109375" style="1" customWidth="1"/>
    <col min="12785" max="12785" width="12.5703125" style="1" customWidth="1"/>
    <col min="12786" max="12786" width="9.85546875" style="1" customWidth="1"/>
    <col min="12787" max="12787" width="10.28515625" style="1" customWidth="1"/>
    <col min="12788" max="12802" width="15.28515625" style="1" customWidth="1"/>
    <col min="12803" max="12803" width="7.28515625" style="1" customWidth="1"/>
    <col min="12804" max="12804" width="6.28515625" style="1" customWidth="1"/>
    <col min="12805" max="12805" width="6.85546875" style="1" customWidth="1"/>
    <col min="12806" max="12806" width="10.28515625" style="1" customWidth="1"/>
    <col min="12807" max="12993" width="10.28515625" style="1"/>
    <col min="12994" max="12994" width="5.85546875" style="1" customWidth="1"/>
    <col min="12995" max="12995" width="8.85546875" style="1" customWidth="1"/>
    <col min="12996" max="12996" width="7.140625" style="1" customWidth="1"/>
    <col min="12997" max="12997" width="100.85546875" style="1" customWidth="1"/>
    <col min="12998" max="12998" width="12" style="1" customWidth="1"/>
    <col min="12999" max="12999" width="18.42578125" style="1" customWidth="1"/>
    <col min="13000" max="13000" width="24.7109375" style="1" customWidth="1"/>
    <col min="13001" max="13001" width="16.7109375" style="1" customWidth="1"/>
    <col min="13002" max="13002" width="10.140625" style="1" customWidth="1"/>
    <col min="13003" max="13003" width="24.7109375" style="1" customWidth="1"/>
    <col min="13004" max="13004" width="16.7109375" style="1" customWidth="1"/>
    <col min="13005" max="13005" width="10.140625" style="1" customWidth="1"/>
    <col min="13006" max="13006" width="24.7109375" style="1" customWidth="1"/>
    <col min="13007" max="13007" width="16.7109375" style="1" customWidth="1"/>
    <col min="13008" max="13008" width="10.140625" style="1" customWidth="1"/>
    <col min="13009" max="13009" width="24.7109375" style="1" customWidth="1"/>
    <col min="13010" max="13010" width="16.7109375" style="1" customWidth="1"/>
    <col min="13011" max="13011" width="10.140625" style="1" customWidth="1"/>
    <col min="13012" max="13012" width="24.7109375" style="1" customWidth="1"/>
    <col min="13013" max="13013" width="16.7109375" style="1" customWidth="1"/>
    <col min="13014" max="13014" width="10.140625" style="1" customWidth="1"/>
    <col min="13015" max="13015" width="24.7109375" style="1" customWidth="1"/>
    <col min="13016" max="13016" width="16.7109375" style="1" customWidth="1"/>
    <col min="13017" max="13017" width="10.140625" style="1" customWidth="1"/>
    <col min="13018" max="13018" width="24.7109375" style="1" customWidth="1"/>
    <col min="13019" max="13019" width="16.7109375" style="1" customWidth="1"/>
    <col min="13020" max="13020" width="10.140625" style="1" customWidth="1"/>
    <col min="13021" max="13021" width="24.7109375" style="1" customWidth="1"/>
    <col min="13022" max="13022" width="16.7109375" style="1" customWidth="1"/>
    <col min="13023" max="13023" width="10.140625" style="1" customWidth="1"/>
    <col min="13024" max="13024" width="24.7109375" style="1" customWidth="1"/>
    <col min="13025" max="13025" width="16.7109375" style="1" customWidth="1"/>
    <col min="13026" max="13026" width="10.140625" style="1" customWidth="1"/>
    <col min="13027" max="13027" width="24.7109375" style="1" customWidth="1"/>
    <col min="13028" max="13028" width="16.7109375" style="1" customWidth="1"/>
    <col min="13029" max="13029" width="10.140625" style="1" customWidth="1"/>
    <col min="13030" max="13030" width="24.7109375" style="1" customWidth="1"/>
    <col min="13031" max="13031" width="16.7109375" style="1" customWidth="1"/>
    <col min="13032" max="13032" width="10.140625" style="1" customWidth="1"/>
    <col min="13033" max="13033" width="24.7109375" style="1" customWidth="1"/>
    <col min="13034" max="13034" width="16.7109375" style="1" customWidth="1"/>
    <col min="13035" max="13035" width="10.140625" style="1" customWidth="1"/>
    <col min="13036" max="13036" width="24.7109375" style="1" customWidth="1"/>
    <col min="13037" max="13037" width="16.7109375" style="1" customWidth="1"/>
    <col min="13038" max="13038" width="10.140625" style="1" customWidth="1"/>
    <col min="13039" max="13039" width="24.7109375" style="1" customWidth="1"/>
    <col min="13040" max="13040" width="16.7109375" style="1" customWidth="1"/>
    <col min="13041" max="13041" width="12.5703125" style="1" customWidth="1"/>
    <col min="13042" max="13042" width="9.85546875" style="1" customWidth="1"/>
    <col min="13043" max="13043" width="10.28515625" style="1" customWidth="1"/>
    <col min="13044" max="13058" width="15.28515625" style="1" customWidth="1"/>
    <col min="13059" max="13059" width="7.28515625" style="1" customWidth="1"/>
    <col min="13060" max="13060" width="6.28515625" style="1" customWidth="1"/>
    <col min="13061" max="13061" width="6.85546875" style="1" customWidth="1"/>
    <col min="13062" max="13062" width="10.28515625" style="1" customWidth="1"/>
    <col min="13063" max="13249" width="10.28515625" style="1"/>
    <col min="13250" max="13250" width="5.85546875" style="1" customWidth="1"/>
    <col min="13251" max="13251" width="8.85546875" style="1" customWidth="1"/>
    <col min="13252" max="13252" width="7.140625" style="1" customWidth="1"/>
    <col min="13253" max="13253" width="100.85546875" style="1" customWidth="1"/>
    <col min="13254" max="13254" width="12" style="1" customWidth="1"/>
    <col min="13255" max="13255" width="18.42578125" style="1" customWidth="1"/>
    <col min="13256" max="13256" width="24.7109375" style="1" customWidth="1"/>
    <col min="13257" max="13257" width="16.7109375" style="1" customWidth="1"/>
    <col min="13258" max="13258" width="10.140625" style="1" customWidth="1"/>
    <col min="13259" max="13259" width="24.7109375" style="1" customWidth="1"/>
    <col min="13260" max="13260" width="16.7109375" style="1" customWidth="1"/>
    <col min="13261" max="13261" width="10.140625" style="1" customWidth="1"/>
    <col min="13262" max="13262" width="24.7109375" style="1" customWidth="1"/>
    <col min="13263" max="13263" width="16.7109375" style="1" customWidth="1"/>
    <col min="13264" max="13264" width="10.140625" style="1" customWidth="1"/>
    <col min="13265" max="13265" width="24.7109375" style="1" customWidth="1"/>
    <col min="13266" max="13266" width="16.7109375" style="1" customWidth="1"/>
    <col min="13267" max="13267" width="10.140625" style="1" customWidth="1"/>
    <col min="13268" max="13268" width="24.7109375" style="1" customWidth="1"/>
    <col min="13269" max="13269" width="16.7109375" style="1" customWidth="1"/>
    <col min="13270" max="13270" width="10.140625" style="1" customWidth="1"/>
    <col min="13271" max="13271" width="24.7109375" style="1" customWidth="1"/>
    <col min="13272" max="13272" width="16.7109375" style="1" customWidth="1"/>
    <col min="13273" max="13273" width="10.140625" style="1" customWidth="1"/>
    <col min="13274" max="13274" width="24.7109375" style="1" customWidth="1"/>
    <col min="13275" max="13275" width="16.7109375" style="1" customWidth="1"/>
    <col min="13276" max="13276" width="10.140625" style="1" customWidth="1"/>
    <col min="13277" max="13277" width="24.7109375" style="1" customWidth="1"/>
    <col min="13278" max="13278" width="16.7109375" style="1" customWidth="1"/>
    <col min="13279" max="13279" width="10.140625" style="1" customWidth="1"/>
    <col min="13280" max="13280" width="24.7109375" style="1" customWidth="1"/>
    <col min="13281" max="13281" width="16.7109375" style="1" customWidth="1"/>
    <col min="13282" max="13282" width="10.140625" style="1" customWidth="1"/>
    <col min="13283" max="13283" width="24.7109375" style="1" customWidth="1"/>
    <col min="13284" max="13284" width="16.7109375" style="1" customWidth="1"/>
    <col min="13285" max="13285" width="10.140625" style="1" customWidth="1"/>
    <col min="13286" max="13286" width="24.7109375" style="1" customWidth="1"/>
    <col min="13287" max="13287" width="16.7109375" style="1" customWidth="1"/>
    <col min="13288" max="13288" width="10.140625" style="1" customWidth="1"/>
    <col min="13289" max="13289" width="24.7109375" style="1" customWidth="1"/>
    <col min="13290" max="13290" width="16.7109375" style="1" customWidth="1"/>
    <col min="13291" max="13291" width="10.140625" style="1" customWidth="1"/>
    <col min="13292" max="13292" width="24.7109375" style="1" customWidth="1"/>
    <col min="13293" max="13293" width="16.7109375" style="1" customWidth="1"/>
    <col min="13294" max="13294" width="10.140625" style="1" customWidth="1"/>
    <col min="13295" max="13295" width="24.7109375" style="1" customWidth="1"/>
    <col min="13296" max="13296" width="16.7109375" style="1" customWidth="1"/>
    <col min="13297" max="13297" width="12.5703125" style="1" customWidth="1"/>
    <col min="13298" max="13298" width="9.85546875" style="1" customWidth="1"/>
    <col min="13299" max="13299" width="10.28515625" style="1" customWidth="1"/>
    <col min="13300" max="13314" width="15.28515625" style="1" customWidth="1"/>
    <col min="13315" max="13315" width="7.28515625" style="1" customWidth="1"/>
    <col min="13316" max="13316" width="6.28515625" style="1" customWidth="1"/>
    <col min="13317" max="13317" width="6.85546875" style="1" customWidth="1"/>
    <col min="13318" max="13318" width="10.28515625" style="1" customWidth="1"/>
    <col min="13319" max="13505" width="10.28515625" style="1"/>
    <col min="13506" max="13506" width="5.85546875" style="1" customWidth="1"/>
    <col min="13507" max="13507" width="8.85546875" style="1" customWidth="1"/>
    <col min="13508" max="13508" width="7.140625" style="1" customWidth="1"/>
    <col min="13509" max="13509" width="100.85546875" style="1" customWidth="1"/>
    <col min="13510" max="13510" width="12" style="1" customWidth="1"/>
    <col min="13511" max="13511" width="18.42578125" style="1" customWidth="1"/>
    <col min="13512" max="13512" width="24.7109375" style="1" customWidth="1"/>
    <col min="13513" max="13513" width="16.7109375" style="1" customWidth="1"/>
    <col min="13514" max="13514" width="10.140625" style="1" customWidth="1"/>
    <col min="13515" max="13515" width="24.7109375" style="1" customWidth="1"/>
    <col min="13516" max="13516" width="16.7109375" style="1" customWidth="1"/>
    <col min="13517" max="13517" width="10.140625" style="1" customWidth="1"/>
    <col min="13518" max="13518" width="24.7109375" style="1" customWidth="1"/>
    <col min="13519" max="13519" width="16.7109375" style="1" customWidth="1"/>
    <col min="13520" max="13520" width="10.140625" style="1" customWidth="1"/>
    <col min="13521" max="13521" width="24.7109375" style="1" customWidth="1"/>
    <col min="13522" max="13522" width="16.7109375" style="1" customWidth="1"/>
    <col min="13523" max="13523" width="10.140625" style="1" customWidth="1"/>
    <col min="13524" max="13524" width="24.7109375" style="1" customWidth="1"/>
    <col min="13525" max="13525" width="16.7109375" style="1" customWidth="1"/>
    <col min="13526" max="13526" width="10.140625" style="1" customWidth="1"/>
    <col min="13527" max="13527" width="24.7109375" style="1" customWidth="1"/>
    <col min="13528" max="13528" width="16.7109375" style="1" customWidth="1"/>
    <col min="13529" max="13529" width="10.140625" style="1" customWidth="1"/>
    <col min="13530" max="13530" width="24.7109375" style="1" customWidth="1"/>
    <col min="13531" max="13531" width="16.7109375" style="1" customWidth="1"/>
    <col min="13532" max="13532" width="10.140625" style="1" customWidth="1"/>
    <col min="13533" max="13533" width="24.7109375" style="1" customWidth="1"/>
    <col min="13534" max="13534" width="16.7109375" style="1" customWidth="1"/>
    <col min="13535" max="13535" width="10.140625" style="1" customWidth="1"/>
    <col min="13536" max="13536" width="24.7109375" style="1" customWidth="1"/>
    <col min="13537" max="13537" width="16.7109375" style="1" customWidth="1"/>
    <col min="13538" max="13538" width="10.140625" style="1" customWidth="1"/>
    <col min="13539" max="13539" width="24.7109375" style="1" customWidth="1"/>
    <col min="13540" max="13540" width="16.7109375" style="1" customWidth="1"/>
    <col min="13541" max="13541" width="10.140625" style="1" customWidth="1"/>
    <col min="13542" max="13542" width="24.7109375" style="1" customWidth="1"/>
    <col min="13543" max="13543" width="16.7109375" style="1" customWidth="1"/>
    <col min="13544" max="13544" width="10.140625" style="1" customWidth="1"/>
    <col min="13545" max="13545" width="24.7109375" style="1" customWidth="1"/>
    <col min="13546" max="13546" width="16.7109375" style="1" customWidth="1"/>
    <col min="13547" max="13547" width="10.140625" style="1" customWidth="1"/>
    <col min="13548" max="13548" width="24.7109375" style="1" customWidth="1"/>
    <col min="13549" max="13549" width="16.7109375" style="1" customWidth="1"/>
    <col min="13550" max="13550" width="10.140625" style="1" customWidth="1"/>
    <col min="13551" max="13551" width="24.7109375" style="1" customWidth="1"/>
    <col min="13552" max="13552" width="16.7109375" style="1" customWidth="1"/>
    <col min="13553" max="13553" width="12.5703125" style="1" customWidth="1"/>
    <col min="13554" max="13554" width="9.85546875" style="1" customWidth="1"/>
    <col min="13555" max="13555" width="10.28515625" style="1" customWidth="1"/>
    <col min="13556" max="13570" width="15.28515625" style="1" customWidth="1"/>
    <col min="13571" max="13571" width="7.28515625" style="1" customWidth="1"/>
    <col min="13572" max="13572" width="6.28515625" style="1" customWidth="1"/>
    <col min="13573" max="13573" width="6.85546875" style="1" customWidth="1"/>
    <col min="13574" max="13574" width="10.28515625" style="1" customWidth="1"/>
    <col min="13575" max="13761" width="10.28515625" style="1"/>
    <col min="13762" max="13762" width="5.85546875" style="1" customWidth="1"/>
    <col min="13763" max="13763" width="8.85546875" style="1" customWidth="1"/>
    <col min="13764" max="13764" width="7.140625" style="1" customWidth="1"/>
    <col min="13765" max="13765" width="100.85546875" style="1" customWidth="1"/>
    <col min="13766" max="13766" width="12" style="1" customWidth="1"/>
    <col min="13767" max="13767" width="18.42578125" style="1" customWidth="1"/>
    <col min="13768" max="13768" width="24.7109375" style="1" customWidth="1"/>
    <col min="13769" max="13769" width="16.7109375" style="1" customWidth="1"/>
    <col min="13770" max="13770" width="10.140625" style="1" customWidth="1"/>
    <col min="13771" max="13771" width="24.7109375" style="1" customWidth="1"/>
    <col min="13772" max="13772" width="16.7109375" style="1" customWidth="1"/>
    <col min="13773" max="13773" width="10.140625" style="1" customWidth="1"/>
    <col min="13774" max="13774" width="24.7109375" style="1" customWidth="1"/>
    <col min="13775" max="13775" width="16.7109375" style="1" customWidth="1"/>
    <col min="13776" max="13776" width="10.140625" style="1" customWidth="1"/>
    <col min="13777" max="13777" width="24.7109375" style="1" customWidth="1"/>
    <col min="13778" max="13778" width="16.7109375" style="1" customWidth="1"/>
    <col min="13779" max="13779" width="10.140625" style="1" customWidth="1"/>
    <col min="13780" max="13780" width="24.7109375" style="1" customWidth="1"/>
    <col min="13781" max="13781" width="16.7109375" style="1" customWidth="1"/>
    <col min="13782" max="13782" width="10.140625" style="1" customWidth="1"/>
    <col min="13783" max="13783" width="24.7109375" style="1" customWidth="1"/>
    <col min="13784" max="13784" width="16.7109375" style="1" customWidth="1"/>
    <col min="13785" max="13785" width="10.140625" style="1" customWidth="1"/>
    <col min="13786" max="13786" width="24.7109375" style="1" customWidth="1"/>
    <col min="13787" max="13787" width="16.7109375" style="1" customWidth="1"/>
    <col min="13788" max="13788" width="10.140625" style="1" customWidth="1"/>
    <col min="13789" max="13789" width="24.7109375" style="1" customWidth="1"/>
    <col min="13790" max="13790" width="16.7109375" style="1" customWidth="1"/>
    <col min="13791" max="13791" width="10.140625" style="1" customWidth="1"/>
    <col min="13792" max="13792" width="24.7109375" style="1" customWidth="1"/>
    <col min="13793" max="13793" width="16.7109375" style="1" customWidth="1"/>
    <col min="13794" max="13794" width="10.140625" style="1" customWidth="1"/>
    <col min="13795" max="13795" width="24.7109375" style="1" customWidth="1"/>
    <col min="13796" max="13796" width="16.7109375" style="1" customWidth="1"/>
    <col min="13797" max="13797" width="10.140625" style="1" customWidth="1"/>
    <col min="13798" max="13798" width="24.7109375" style="1" customWidth="1"/>
    <col min="13799" max="13799" width="16.7109375" style="1" customWidth="1"/>
    <col min="13800" max="13800" width="10.140625" style="1" customWidth="1"/>
    <col min="13801" max="13801" width="24.7109375" style="1" customWidth="1"/>
    <col min="13802" max="13802" width="16.7109375" style="1" customWidth="1"/>
    <col min="13803" max="13803" width="10.140625" style="1" customWidth="1"/>
    <col min="13804" max="13804" width="24.7109375" style="1" customWidth="1"/>
    <col min="13805" max="13805" width="16.7109375" style="1" customWidth="1"/>
    <col min="13806" max="13806" width="10.140625" style="1" customWidth="1"/>
    <col min="13807" max="13807" width="24.7109375" style="1" customWidth="1"/>
    <col min="13808" max="13808" width="16.7109375" style="1" customWidth="1"/>
    <col min="13809" max="13809" width="12.5703125" style="1" customWidth="1"/>
    <col min="13810" max="13810" width="9.85546875" style="1" customWidth="1"/>
    <col min="13811" max="13811" width="10.28515625" style="1" customWidth="1"/>
    <col min="13812" max="13826" width="15.28515625" style="1" customWidth="1"/>
    <col min="13827" max="13827" width="7.28515625" style="1" customWidth="1"/>
    <col min="13828" max="13828" width="6.28515625" style="1" customWidth="1"/>
    <col min="13829" max="13829" width="6.85546875" style="1" customWidth="1"/>
    <col min="13830" max="13830" width="10.28515625" style="1" customWidth="1"/>
    <col min="13831" max="14017" width="10.28515625" style="1"/>
    <col min="14018" max="14018" width="5.85546875" style="1" customWidth="1"/>
    <col min="14019" max="14019" width="8.85546875" style="1" customWidth="1"/>
    <col min="14020" max="14020" width="7.140625" style="1" customWidth="1"/>
    <col min="14021" max="14021" width="100.85546875" style="1" customWidth="1"/>
    <col min="14022" max="14022" width="12" style="1" customWidth="1"/>
    <col min="14023" max="14023" width="18.42578125" style="1" customWidth="1"/>
    <col min="14024" max="14024" width="24.7109375" style="1" customWidth="1"/>
    <col min="14025" max="14025" width="16.7109375" style="1" customWidth="1"/>
    <col min="14026" max="14026" width="10.140625" style="1" customWidth="1"/>
    <col min="14027" max="14027" width="24.7109375" style="1" customWidth="1"/>
    <col min="14028" max="14028" width="16.7109375" style="1" customWidth="1"/>
    <col min="14029" max="14029" width="10.140625" style="1" customWidth="1"/>
    <col min="14030" max="14030" width="24.7109375" style="1" customWidth="1"/>
    <col min="14031" max="14031" width="16.7109375" style="1" customWidth="1"/>
    <col min="14032" max="14032" width="10.140625" style="1" customWidth="1"/>
    <col min="14033" max="14033" width="24.7109375" style="1" customWidth="1"/>
    <col min="14034" max="14034" width="16.7109375" style="1" customWidth="1"/>
    <col min="14035" max="14035" width="10.140625" style="1" customWidth="1"/>
    <col min="14036" max="14036" width="24.7109375" style="1" customWidth="1"/>
    <col min="14037" max="14037" width="16.7109375" style="1" customWidth="1"/>
    <col min="14038" max="14038" width="10.140625" style="1" customWidth="1"/>
    <col min="14039" max="14039" width="24.7109375" style="1" customWidth="1"/>
    <col min="14040" max="14040" width="16.7109375" style="1" customWidth="1"/>
    <col min="14041" max="14041" width="10.140625" style="1" customWidth="1"/>
    <col min="14042" max="14042" width="24.7109375" style="1" customWidth="1"/>
    <col min="14043" max="14043" width="16.7109375" style="1" customWidth="1"/>
    <col min="14044" max="14044" width="10.140625" style="1" customWidth="1"/>
    <col min="14045" max="14045" width="24.7109375" style="1" customWidth="1"/>
    <col min="14046" max="14046" width="16.7109375" style="1" customWidth="1"/>
    <col min="14047" max="14047" width="10.140625" style="1" customWidth="1"/>
    <col min="14048" max="14048" width="24.7109375" style="1" customWidth="1"/>
    <col min="14049" max="14049" width="16.7109375" style="1" customWidth="1"/>
    <col min="14050" max="14050" width="10.140625" style="1" customWidth="1"/>
    <col min="14051" max="14051" width="24.7109375" style="1" customWidth="1"/>
    <col min="14052" max="14052" width="16.7109375" style="1" customWidth="1"/>
    <col min="14053" max="14053" width="10.140625" style="1" customWidth="1"/>
    <col min="14054" max="14054" width="24.7109375" style="1" customWidth="1"/>
    <col min="14055" max="14055" width="16.7109375" style="1" customWidth="1"/>
    <col min="14056" max="14056" width="10.140625" style="1" customWidth="1"/>
    <col min="14057" max="14057" width="24.7109375" style="1" customWidth="1"/>
    <col min="14058" max="14058" width="16.7109375" style="1" customWidth="1"/>
    <col min="14059" max="14059" width="10.140625" style="1" customWidth="1"/>
    <col min="14060" max="14060" width="24.7109375" style="1" customWidth="1"/>
    <col min="14061" max="14061" width="16.7109375" style="1" customWidth="1"/>
    <col min="14062" max="14062" width="10.140625" style="1" customWidth="1"/>
    <col min="14063" max="14063" width="24.7109375" style="1" customWidth="1"/>
    <col min="14064" max="14064" width="16.7109375" style="1" customWidth="1"/>
    <col min="14065" max="14065" width="12.5703125" style="1" customWidth="1"/>
    <col min="14066" max="14066" width="9.85546875" style="1" customWidth="1"/>
    <col min="14067" max="14067" width="10.28515625" style="1" customWidth="1"/>
    <col min="14068" max="14082" width="15.28515625" style="1" customWidth="1"/>
    <col min="14083" max="14083" width="7.28515625" style="1" customWidth="1"/>
    <col min="14084" max="14084" width="6.28515625" style="1" customWidth="1"/>
    <col min="14085" max="14085" width="6.85546875" style="1" customWidth="1"/>
    <col min="14086" max="14086" width="10.28515625" style="1" customWidth="1"/>
    <col min="14087" max="14273" width="10.28515625" style="1"/>
    <col min="14274" max="14274" width="5.85546875" style="1" customWidth="1"/>
    <col min="14275" max="14275" width="8.85546875" style="1" customWidth="1"/>
    <col min="14276" max="14276" width="7.140625" style="1" customWidth="1"/>
    <col min="14277" max="14277" width="100.85546875" style="1" customWidth="1"/>
    <col min="14278" max="14278" width="12" style="1" customWidth="1"/>
    <col min="14279" max="14279" width="18.42578125" style="1" customWidth="1"/>
    <col min="14280" max="14280" width="24.7109375" style="1" customWidth="1"/>
    <col min="14281" max="14281" width="16.7109375" style="1" customWidth="1"/>
    <col min="14282" max="14282" width="10.140625" style="1" customWidth="1"/>
    <col min="14283" max="14283" width="24.7109375" style="1" customWidth="1"/>
    <col min="14284" max="14284" width="16.7109375" style="1" customWidth="1"/>
    <col min="14285" max="14285" width="10.140625" style="1" customWidth="1"/>
    <col min="14286" max="14286" width="24.7109375" style="1" customWidth="1"/>
    <col min="14287" max="14287" width="16.7109375" style="1" customWidth="1"/>
    <col min="14288" max="14288" width="10.140625" style="1" customWidth="1"/>
    <col min="14289" max="14289" width="24.7109375" style="1" customWidth="1"/>
    <col min="14290" max="14290" width="16.7109375" style="1" customWidth="1"/>
    <col min="14291" max="14291" width="10.140625" style="1" customWidth="1"/>
    <col min="14292" max="14292" width="24.7109375" style="1" customWidth="1"/>
    <col min="14293" max="14293" width="16.7109375" style="1" customWidth="1"/>
    <col min="14294" max="14294" width="10.140625" style="1" customWidth="1"/>
    <col min="14295" max="14295" width="24.7109375" style="1" customWidth="1"/>
    <col min="14296" max="14296" width="16.7109375" style="1" customWidth="1"/>
    <col min="14297" max="14297" width="10.140625" style="1" customWidth="1"/>
    <col min="14298" max="14298" width="24.7109375" style="1" customWidth="1"/>
    <col min="14299" max="14299" width="16.7109375" style="1" customWidth="1"/>
    <col min="14300" max="14300" width="10.140625" style="1" customWidth="1"/>
    <col min="14301" max="14301" width="24.7109375" style="1" customWidth="1"/>
    <col min="14302" max="14302" width="16.7109375" style="1" customWidth="1"/>
    <col min="14303" max="14303" width="10.140625" style="1" customWidth="1"/>
    <col min="14304" max="14304" width="24.7109375" style="1" customWidth="1"/>
    <col min="14305" max="14305" width="16.7109375" style="1" customWidth="1"/>
    <col min="14306" max="14306" width="10.140625" style="1" customWidth="1"/>
    <col min="14307" max="14307" width="24.7109375" style="1" customWidth="1"/>
    <col min="14308" max="14308" width="16.7109375" style="1" customWidth="1"/>
    <col min="14309" max="14309" width="10.140625" style="1" customWidth="1"/>
    <col min="14310" max="14310" width="24.7109375" style="1" customWidth="1"/>
    <col min="14311" max="14311" width="16.7109375" style="1" customWidth="1"/>
    <col min="14312" max="14312" width="10.140625" style="1" customWidth="1"/>
    <col min="14313" max="14313" width="24.7109375" style="1" customWidth="1"/>
    <col min="14314" max="14314" width="16.7109375" style="1" customWidth="1"/>
    <col min="14315" max="14315" width="10.140625" style="1" customWidth="1"/>
    <col min="14316" max="14316" width="24.7109375" style="1" customWidth="1"/>
    <col min="14317" max="14317" width="16.7109375" style="1" customWidth="1"/>
    <col min="14318" max="14318" width="10.140625" style="1" customWidth="1"/>
    <col min="14319" max="14319" width="24.7109375" style="1" customWidth="1"/>
    <col min="14320" max="14320" width="16.7109375" style="1" customWidth="1"/>
    <col min="14321" max="14321" width="12.5703125" style="1" customWidth="1"/>
    <col min="14322" max="14322" width="9.85546875" style="1" customWidth="1"/>
    <col min="14323" max="14323" width="10.28515625" style="1" customWidth="1"/>
    <col min="14324" max="14338" width="15.28515625" style="1" customWidth="1"/>
    <col min="14339" max="14339" width="7.28515625" style="1" customWidth="1"/>
    <col min="14340" max="14340" width="6.28515625" style="1" customWidth="1"/>
    <col min="14341" max="14341" width="6.85546875" style="1" customWidth="1"/>
    <col min="14342" max="14342" width="10.28515625" style="1" customWidth="1"/>
    <col min="14343" max="14529" width="10.28515625" style="1"/>
    <col min="14530" max="14530" width="5.85546875" style="1" customWidth="1"/>
    <col min="14531" max="14531" width="8.85546875" style="1" customWidth="1"/>
    <col min="14532" max="14532" width="7.140625" style="1" customWidth="1"/>
    <col min="14533" max="14533" width="100.85546875" style="1" customWidth="1"/>
    <col min="14534" max="14534" width="12" style="1" customWidth="1"/>
    <col min="14535" max="14535" width="18.42578125" style="1" customWidth="1"/>
    <col min="14536" max="14536" width="24.7109375" style="1" customWidth="1"/>
    <col min="14537" max="14537" width="16.7109375" style="1" customWidth="1"/>
    <col min="14538" max="14538" width="10.140625" style="1" customWidth="1"/>
    <col min="14539" max="14539" width="24.7109375" style="1" customWidth="1"/>
    <col min="14540" max="14540" width="16.7109375" style="1" customWidth="1"/>
    <col min="14541" max="14541" width="10.140625" style="1" customWidth="1"/>
    <col min="14542" max="14542" width="24.7109375" style="1" customWidth="1"/>
    <col min="14543" max="14543" width="16.7109375" style="1" customWidth="1"/>
    <col min="14544" max="14544" width="10.140625" style="1" customWidth="1"/>
    <col min="14545" max="14545" width="24.7109375" style="1" customWidth="1"/>
    <col min="14546" max="14546" width="16.7109375" style="1" customWidth="1"/>
    <col min="14547" max="14547" width="10.140625" style="1" customWidth="1"/>
    <col min="14548" max="14548" width="24.7109375" style="1" customWidth="1"/>
    <col min="14549" max="14549" width="16.7109375" style="1" customWidth="1"/>
    <col min="14550" max="14550" width="10.140625" style="1" customWidth="1"/>
    <col min="14551" max="14551" width="24.7109375" style="1" customWidth="1"/>
    <col min="14552" max="14552" width="16.7109375" style="1" customWidth="1"/>
    <col min="14553" max="14553" width="10.140625" style="1" customWidth="1"/>
    <col min="14554" max="14554" width="24.7109375" style="1" customWidth="1"/>
    <col min="14555" max="14555" width="16.7109375" style="1" customWidth="1"/>
    <col min="14556" max="14556" width="10.140625" style="1" customWidth="1"/>
    <col min="14557" max="14557" width="24.7109375" style="1" customWidth="1"/>
    <col min="14558" max="14558" width="16.7109375" style="1" customWidth="1"/>
    <col min="14559" max="14559" width="10.140625" style="1" customWidth="1"/>
    <col min="14560" max="14560" width="24.7109375" style="1" customWidth="1"/>
    <col min="14561" max="14561" width="16.7109375" style="1" customWidth="1"/>
    <col min="14562" max="14562" width="10.140625" style="1" customWidth="1"/>
    <col min="14563" max="14563" width="24.7109375" style="1" customWidth="1"/>
    <col min="14564" max="14564" width="16.7109375" style="1" customWidth="1"/>
    <col min="14565" max="14565" width="10.140625" style="1" customWidth="1"/>
    <col min="14566" max="14566" width="24.7109375" style="1" customWidth="1"/>
    <col min="14567" max="14567" width="16.7109375" style="1" customWidth="1"/>
    <col min="14568" max="14568" width="10.140625" style="1" customWidth="1"/>
    <col min="14569" max="14569" width="24.7109375" style="1" customWidth="1"/>
    <col min="14570" max="14570" width="16.7109375" style="1" customWidth="1"/>
    <col min="14571" max="14571" width="10.140625" style="1" customWidth="1"/>
    <col min="14572" max="14572" width="24.7109375" style="1" customWidth="1"/>
    <col min="14573" max="14573" width="16.7109375" style="1" customWidth="1"/>
    <col min="14574" max="14574" width="10.140625" style="1" customWidth="1"/>
    <col min="14575" max="14575" width="24.7109375" style="1" customWidth="1"/>
    <col min="14576" max="14576" width="16.7109375" style="1" customWidth="1"/>
    <col min="14577" max="14577" width="12.5703125" style="1" customWidth="1"/>
    <col min="14578" max="14578" width="9.85546875" style="1" customWidth="1"/>
    <col min="14579" max="14579" width="10.28515625" style="1" customWidth="1"/>
    <col min="14580" max="14594" width="15.28515625" style="1" customWidth="1"/>
    <col min="14595" max="14595" width="7.28515625" style="1" customWidth="1"/>
    <col min="14596" max="14596" width="6.28515625" style="1" customWidth="1"/>
    <col min="14597" max="14597" width="6.85546875" style="1" customWidth="1"/>
    <col min="14598" max="14598" width="10.28515625" style="1" customWidth="1"/>
    <col min="14599" max="14785" width="10.28515625" style="1"/>
    <col min="14786" max="14786" width="5.85546875" style="1" customWidth="1"/>
    <col min="14787" max="14787" width="8.85546875" style="1" customWidth="1"/>
    <col min="14788" max="14788" width="7.140625" style="1" customWidth="1"/>
    <col min="14789" max="14789" width="100.85546875" style="1" customWidth="1"/>
    <col min="14790" max="14790" width="12" style="1" customWidth="1"/>
    <col min="14791" max="14791" width="18.42578125" style="1" customWidth="1"/>
    <col min="14792" max="14792" width="24.7109375" style="1" customWidth="1"/>
    <col min="14793" max="14793" width="16.7109375" style="1" customWidth="1"/>
    <col min="14794" max="14794" width="10.140625" style="1" customWidth="1"/>
    <col min="14795" max="14795" width="24.7109375" style="1" customWidth="1"/>
    <col min="14796" max="14796" width="16.7109375" style="1" customWidth="1"/>
    <col min="14797" max="14797" width="10.140625" style="1" customWidth="1"/>
    <col min="14798" max="14798" width="24.7109375" style="1" customWidth="1"/>
    <col min="14799" max="14799" width="16.7109375" style="1" customWidth="1"/>
    <col min="14800" max="14800" width="10.140625" style="1" customWidth="1"/>
    <col min="14801" max="14801" width="24.7109375" style="1" customWidth="1"/>
    <col min="14802" max="14802" width="16.7109375" style="1" customWidth="1"/>
    <col min="14803" max="14803" width="10.140625" style="1" customWidth="1"/>
    <col min="14804" max="14804" width="24.7109375" style="1" customWidth="1"/>
    <col min="14805" max="14805" width="16.7109375" style="1" customWidth="1"/>
    <col min="14806" max="14806" width="10.140625" style="1" customWidth="1"/>
    <col min="14807" max="14807" width="24.7109375" style="1" customWidth="1"/>
    <col min="14808" max="14808" width="16.7109375" style="1" customWidth="1"/>
    <col min="14809" max="14809" width="10.140625" style="1" customWidth="1"/>
    <col min="14810" max="14810" width="24.7109375" style="1" customWidth="1"/>
    <col min="14811" max="14811" width="16.7109375" style="1" customWidth="1"/>
    <col min="14812" max="14812" width="10.140625" style="1" customWidth="1"/>
    <col min="14813" max="14813" width="24.7109375" style="1" customWidth="1"/>
    <col min="14814" max="14814" width="16.7109375" style="1" customWidth="1"/>
    <col min="14815" max="14815" width="10.140625" style="1" customWidth="1"/>
    <col min="14816" max="14816" width="24.7109375" style="1" customWidth="1"/>
    <col min="14817" max="14817" width="16.7109375" style="1" customWidth="1"/>
    <col min="14818" max="14818" width="10.140625" style="1" customWidth="1"/>
    <col min="14819" max="14819" width="24.7109375" style="1" customWidth="1"/>
    <col min="14820" max="14820" width="16.7109375" style="1" customWidth="1"/>
    <col min="14821" max="14821" width="10.140625" style="1" customWidth="1"/>
    <col min="14822" max="14822" width="24.7109375" style="1" customWidth="1"/>
    <col min="14823" max="14823" width="16.7109375" style="1" customWidth="1"/>
    <col min="14824" max="14824" width="10.140625" style="1" customWidth="1"/>
    <col min="14825" max="14825" width="24.7109375" style="1" customWidth="1"/>
    <col min="14826" max="14826" width="16.7109375" style="1" customWidth="1"/>
    <col min="14827" max="14827" width="10.140625" style="1" customWidth="1"/>
    <col min="14828" max="14828" width="24.7109375" style="1" customWidth="1"/>
    <col min="14829" max="14829" width="16.7109375" style="1" customWidth="1"/>
    <col min="14830" max="14830" width="10.140625" style="1" customWidth="1"/>
    <col min="14831" max="14831" width="24.7109375" style="1" customWidth="1"/>
    <col min="14832" max="14832" width="16.7109375" style="1" customWidth="1"/>
    <col min="14833" max="14833" width="12.5703125" style="1" customWidth="1"/>
    <col min="14834" max="14834" width="9.85546875" style="1" customWidth="1"/>
    <col min="14835" max="14835" width="10.28515625" style="1" customWidth="1"/>
    <col min="14836" max="14850" width="15.28515625" style="1" customWidth="1"/>
    <col min="14851" max="14851" width="7.28515625" style="1" customWidth="1"/>
    <col min="14852" max="14852" width="6.28515625" style="1" customWidth="1"/>
    <col min="14853" max="14853" width="6.85546875" style="1" customWidth="1"/>
    <col min="14854" max="14854" width="10.28515625" style="1" customWidth="1"/>
    <col min="14855" max="15041" width="10.28515625" style="1"/>
    <col min="15042" max="15042" width="5.85546875" style="1" customWidth="1"/>
    <col min="15043" max="15043" width="8.85546875" style="1" customWidth="1"/>
    <col min="15044" max="15044" width="7.140625" style="1" customWidth="1"/>
    <col min="15045" max="15045" width="100.85546875" style="1" customWidth="1"/>
    <col min="15046" max="15046" width="12" style="1" customWidth="1"/>
    <col min="15047" max="15047" width="18.42578125" style="1" customWidth="1"/>
    <col min="15048" max="15048" width="24.7109375" style="1" customWidth="1"/>
    <col min="15049" max="15049" width="16.7109375" style="1" customWidth="1"/>
    <col min="15050" max="15050" width="10.140625" style="1" customWidth="1"/>
    <col min="15051" max="15051" width="24.7109375" style="1" customWidth="1"/>
    <col min="15052" max="15052" width="16.7109375" style="1" customWidth="1"/>
    <col min="15053" max="15053" width="10.140625" style="1" customWidth="1"/>
    <col min="15054" max="15054" width="24.7109375" style="1" customWidth="1"/>
    <col min="15055" max="15055" width="16.7109375" style="1" customWidth="1"/>
    <col min="15056" max="15056" width="10.140625" style="1" customWidth="1"/>
    <col min="15057" max="15057" width="24.7109375" style="1" customWidth="1"/>
    <col min="15058" max="15058" width="16.7109375" style="1" customWidth="1"/>
    <col min="15059" max="15059" width="10.140625" style="1" customWidth="1"/>
    <col min="15060" max="15060" width="24.7109375" style="1" customWidth="1"/>
    <col min="15061" max="15061" width="16.7109375" style="1" customWidth="1"/>
    <col min="15062" max="15062" width="10.140625" style="1" customWidth="1"/>
    <col min="15063" max="15063" width="24.7109375" style="1" customWidth="1"/>
    <col min="15064" max="15064" width="16.7109375" style="1" customWidth="1"/>
    <col min="15065" max="15065" width="10.140625" style="1" customWidth="1"/>
    <col min="15066" max="15066" width="24.7109375" style="1" customWidth="1"/>
    <col min="15067" max="15067" width="16.7109375" style="1" customWidth="1"/>
    <col min="15068" max="15068" width="10.140625" style="1" customWidth="1"/>
    <col min="15069" max="15069" width="24.7109375" style="1" customWidth="1"/>
    <col min="15070" max="15070" width="16.7109375" style="1" customWidth="1"/>
    <col min="15071" max="15071" width="10.140625" style="1" customWidth="1"/>
    <col min="15072" max="15072" width="24.7109375" style="1" customWidth="1"/>
    <col min="15073" max="15073" width="16.7109375" style="1" customWidth="1"/>
    <col min="15074" max="15074" width="10.140625" style="1" customWidth="1"/>
    <col min="15075" max="15075" width="24.7109375" style="1" customWidth="1"/>
    <col min="15076" max="15076" width="16.7109375" style="1" customWidth="1"/>
    <col min="15077" max="15077" width="10.140625" style="1" customWidth="1"/>
    <col min="15078" max="15078" width="24.7109375" style="1" customWidth="1"/>
    <col min="15079" max="15079" width="16.7109375" style="1" customWidth="1"/>
    <col min="15080" max="15080" width="10.140625" style="1" customWidth="1"/>
    <col min="15081" max="15081" width="24.7109375" style="1" customWidth="1"/>
    <col min="15082" max="15082" width="16.7109375" style="1" customWidth="1"/>
    <col min="15083" max="15083" width="10.140625" style="1" customWidth="1"/>
    <col min="15084" max="15084" width="24.7109375" style="1" customWidth="1"/>
    <col min="15085" max="15085" width="16.7109375" style="1" customWidth="1"/>
    <col min="15086" max="15086" width="10.140625" style="1" customWidth="1"/>
    <col min="15087" max="15087" width="24.7109375" style="1" customWidth="1"/>
    <col min="15088" max="15088" width="16.7109375" style="1" customWidth="1"/>
    <col min="15089" max="15089" width="12.5703125" style="1" customWidth="1"/>
    <col min="15090" max="15090" width="9.85546875" style="1" customWidth="1"/>
    <col min="15091" max="15091" width="10.28515625" style="1" customWidth="1"/>
    <col min="15092" max="15106" width="15.28515625" style="1" customWidth="1"/>
    <col min="15107" max="15107" width="7.28515625" style="1" customWidth="1"/>
    <col min="15108" max="15108" width="6.28515625" style="1" customWidth="1"/>
    <col min="15109" max="15109" width="6.85546875" style="1" customWidth="1"/>
    <col min="15110" max="15110" width="10.28515625" style="1" customWidth="1"/>
    <col min="15111" max="15297" width="10.28515625" style="1"/>
    <col min="15298" max="15298" width="5.85546875" style="1" customWidth="1"/>
    <col min="15299" max="15299" width="8.85546875" style="1" customWidth="1"/>
    <col min="15300" max="15300" width="7.140625" style="1" customWidth="1"/>
    <col min="15301" max="15301" width="100.85546875" style="1" customWidth="1"/>
    <col min="15302" max="15302" width="12" style="1" customWidth="1"/>
    <col min="15303" max="15303" width="18.42578125" style="1" customWidth="1"/>
    <col min="15304" max="15304" width="24.7109375" style="1" customWidth="1"/>
    <col min="15305" max="15305" width="16.7109375" style="1" customWidth="1"/>
    <col min="15306" max="15306" width="10.140625" style="1" customWidth="1"/>
    <col min="15307" max="15307" width="24.7109375" style="1" customWidth="1"/>
    <col min="15308" max="15308" width="16.7109375" style="1" customWidth="1"/>
    <col min="15309" max="15309" width="10.140625" style="1" customWidth="1"/>
    <col min="15310" max="15310" width="24.7109375" style="1" customWidth="1"/>
    <col min="15311" max="15311" width="16.7109375" style="1" customWidth="1"/>
    <col min="15312" max="15312" width="10.140625" style="1" customWidth="1"/>
    <col min="15313" max="15313" width="24.7109375" style="1" customWidth="1"/>
    <col min="15314" max="15314" width="16.7109375" style="1" customWidth="1"/>
    <col min="15315" max="15315" width="10.140625" style="1" customWidth="1"/>
    <col min="15316" max="15316" width="24.7109375" style="1" customWidth="1"/>
    <col min="15317" max="15317" width="16.7109375" style="1" customWidth="1"/>
    <col min="15318" max="15318" width="10.140625" style="1" customWidth="1"/>
    <col min="15319" max="15319" width="24.7109375" style="1" customWidth="1"/>
    <col min="15320" max="15320" width="16.7109375" style="1" customWidth="1"/>
    <col min="15321" max="15321" width="10.140625" style="1" customWidth="1"/>
    <col min="15322" max="15322" width="24.7109375" style="1" customWidth="1"/>
    <col min="15323" max="15323" width="16.7109375" style="1" customWidth="1"/>
    <col min="15324" max="15324" width="10.140625" style="1" customWidth="1"/>
    <col min="15325" max="15325" width="24.7109375" style="1" customWidth="1"/>
    <col min="15326" max="15326" width="16.7109375" style="1" customWidth="1"/>
    <col min="15327" max="15327" width="10.140625" style="1" customWidth="1"/>
    <col min="15328" max="15328" width="24.7109375" style="1" customWidth="1"/>
    <col min="15329" max="15329" width="16.7109375" style="1" customWidth="1"/>
    <col min="15330" max="15330" width="10.140625" style="1" customWidth="1"/>
    <col min="15331" max="15331" width="24.7109375" style="1" customWidth="1"/>
    <col min="15332" max="15332" width="16.7109375" style="1" customWidth="1"/>
    <col min="15333" max="15333" width="10.140625" style="1" customWidth="1"/>
    <col min="15334" max="15334" width="24.7109375" style="1" customWidth="1"/>
    <col min="15335" max="15335" width="16.7109375" style="1" customWidth="1"/>
    <col min="15336" max="15336" width="10.140625" style="1" customWidth="1"/>
    <col min="15337" max="15337" width="24.7109375" style="1" customWidth="1"/>
    <col min="15338" max="15338" width="16.7109375" style="1" customWidth="1"/>
    <col min="15339" max="15339" width="10.140625" style="1" customWidth="1"/>
    <col min="15340" max="15340" width="24.7109375" style="1" customWidth="1"/>
    <col min="15341" max="15341" width="16.7109375" style="1" customWidth="1"/>
    <col min="15342" max="15342" width="10.140625" style="1" customWidth="1"/>
    <col min="15343" max="15343" width="24.7109375" style="1" customWidth="1"/>
    <col min="15344" max="15344" width="16.7109375" style="1" customWidth="1"/>
    <col min="15345" max="15345" width="12.5703125" style="1" customWidth="1"/>
    <col min="15346" max="15346" width="9.85546875" style="1" customWidth="1"/>
    <col min="15347" max="15347" width="10.28515625" style="1" customWidth="1"/>
    <col min="15348" max="15362" width="15.28515625" style="1" customWidth="1"/>
    <col min="15363" max="15363" width="7.28515625" style="1" customWidth="1"/>
    <col min="15364" max="15364" width="6.28515625" style="1" customWidth="1"/>
    <col min="15365" max="15365" width="6.85546875" style="1" customWidth="1"/>
    <col min="15366" max="15366" width="10.28515625" style="1" customWidth="1"/>
    <col min="15367" max="15553" width="10.28515625" style="1"/>
    <col min="15554" max="15554" width="5.85546875" style="1" customWidth="1"/>
    <col min="15555" max="15555" width="8.85546875" style="1" customWidth="1"/>
    <col min="15556" max="15556" width="7.140625" style="1" customWidth="1"/>
    <col min="15557" max="15557" width="100.85546875" style="1" customWidth="1"/>
    <col min="15558" max="15558" width="12" style="1" customWidth="1"/>
    <col min="15559" max="15559" width="18.42578125" style="1" customWidth="1"/>
    <col min="15560" max="15560" width="24.7109375" style="1" customWidth="1"/>
    <col min="15561" max="15561" width="16.7109375" style="1" customWidth="1"/>
    <col min="15562" max="15562" width="10.140625" style="1" customWidth="1"/>
    <col min="15563" max="15563" width="24.7109375" style="1" customWidth="1"/>
    <col min="15564" max="15564" width="16.7109375" style="1" customWidth="1"/>
    <col min="15565" max="15565" width="10.140625" style="1" customWidth="1"/>
    <col min="15566" max="15566" width="24.7109375" style="1" customWidth="1"/>
    <col min="15567" max="15567" width="16.7109375" style="1" customWidth="1"/>
    <col min="15568" max="15568" width="10.140625" style="1" customWidth="1"/>
    <col min="15569" max="15569" width="24.7109375" style="1" customWidth="1"/>
    <col min="15570" max="15570" width="16.7109375" style="1" customWidth="1"/>
    <col min="15571" max="15571" width="10.140625" style="1" customWidth="1"/>
    <col min="15572" max="15572" width="24.7109375" style="1" customWidth="1"/>
    <col min="15573" max="15573" width="16.7109375" style="1" customWidth="1"/>
    <col min="15574" max="15574" width="10.140625" style="1" customWidth="1"/>
    <col min="15575" max="15575" width="24.7109375" style="1" customWidth="1"/>
    <col min="15576" max="15576" width="16.7109375" style="1" customWidth="1"/>
    <col min="15577" max="15577" width="10.140625" style="1" customWidth="1"/>
    <col min="15578" max="15578" width="24.7109375" style="1" customWidth="1"/>
    <col min="15579" max="15579" width="16.7109375" style="1" customWidth="1"/>
    <col min="15580" max="15580" width="10.140625" style="1" customWidth="1"/>
    <col min="15581" max="15581" width="24.7109375" style="1" customWidth="1"/>
    <col min="15582" max="15582" width="16.7109375" style="1" customWidth="1"/>
    <col min="15583" max="15583" width="10.140625" style="1" customWidth="1"/>
    <col min="15584" max="15584" width="24.7109375" style="1" customWidth="1"/>
    <col min="15585" max="15585" width="16.7109375" style="1" customWidth="1"/>
    <col min="15586" max="15586" width="10.140625" style="1" customWidth="1"/>
    <col min="15587" max="15587" width="24.7109375" style="1" customWidth="1"/>
    <col min="15588" max="15588" width="16.7109375" style="1" customWidth="1"/>
    <col min="15589" max="15589" width="10.140625" style="1" customWidth="1"/>
    <col min="15590" max="15590" width="24.7109375" style="1" customWidth="1"/>
    <col min="15591" max="15591" width="16.7109375" style="1" customWidth="1"/>
    <col min="15592" max="15592" width="10.140625" style="1" customWidth="1"/>
    <col min="15593" max="15593" width="24.7109375" style="1" customWidth="1"/>
    <col min="15594" max="15594" width="16.7109375" style="1" customWidth="1"/>
    <col min="15595" max="15595" width="10.140625" style="1" customWidth="1"/>
    <col min="15596" max="15596" width="24.7109375" style="1" customWidth="1"/>
    <col min="15597" max="15597" width="16.7109375" style="1" customWidth="1"/>
    <col min="15598" max="15598" width="10.140625" style="1" customWidth="1"/>
    <col min="15599" max="15599" width="24.7109375" style="1" customWidth="1"/>
    <col min="15600" max="15600" width="16.7109375" style="1" customWidth="1"/>
    <col min="15601" max="15601" width="12.5703125" style="1" customWidth="1"/>
    <col min="15602" max="15602" width="9.85546875" style="1" customWidth="1"/>
    <col min="15603" max="15603" width="10.28515625" style="1" customWidth="1"/>
    <col min="15604" max="15618" width="15.28515625" style="1" customWidth="1"/>
    <col min="15619" max="15619" width="7.28515625" style="1" customWidth="1"/>
    <col min="15620" max="15620" width="6.28515625" style="1" customWidth="1"/>
    <col min="15621" max="15621" width="6.85546875" style="1" customWidth="1"/>
    <col min="15622" max="15622" width="10.28515625" style="1" customWidth="1"/>
    <col min="15623" max="15809" width="10.28515625" style="1"/>
    <col min="15810" max="15810" width="5.85546875" style="1" customWidth="1"/>
    <col min="15811" max="15811" width="8.85546875" style="1" customWidth="1"/>
    <col min="15812" max="15812" width="7.140625" style="1" customWidth="1"/>
    <col min="15813" max="15813" width="100.85546875" style="1" customWidth="1"/>
    <col min="15814" max="15814" width="12" style="1" customWidth="1"/>
    <col min="15815" max="15815" width="18.42578125" style="1" customWidth="1"/>
    <col min="15816" max="15816" width="24.7109375" style="1" customWidth="1"/>
    <col min="15817" max="15817" width="16.7109375" style="1" customWidth="1"/>
    <col min="15818" max="15818" width="10.140625" style="1" customWidth="1"/>
    <col min="15819" max="15819" width="24.7109375" style="1" customWidth="1"/>
    <col min="15820" max="15820" width="16.7109375" style="1" customWidth="1"/>
    <col min="15821" max="15821" width="10.140625" style="1" customWidth="1"/>
    <col min="15822" max="15822" width="24.7109375" style="1" customWidth="1"/>
    <col min="15823" max="15823" width="16.7109375" style="1" customWidth="1"/>
    <col min="15824" max="15824" width="10.140625" style="1" customWidth="1"/>
    <col min="15825" max="15825" width="24.7109375" style="1" customWidth="1"/>
    <col min="15826" max="15826" width="16.7109375" style="1" customWidth="1"/>
    <col min="15827" max="15827" width="10.140625" style="1" customWidth="1"/>
    <col min="15828" max="15828" width="24.7109375" style="1" customWidth="1"/>
    <col min="15829" max="15829" width="16.7109375" style="1" customWidth="1"/>
    <col min="15830" max="15830" width="10.140625" style="1" customWidth="1"/>
    <col min="15831" max="15831" width="24.7109375" style="1" customWidth="1"/>
    <col min="15832" max="15832" width="16.7109375" style="1" customWidth="1"/>
    <col min="15833" max="15833" width="10.140625" style="1" customWidth="1"/>
    <col min="15834" max="15834" width="24.7109375" style="1" customWidth="1"/>
    <col min="15835" max="15835" width="16.7109375" style="1" customWidth="1"/>
    <col min="15836" max="15836" width="10.140625" style="1" customWidth="1"/>
    <col min="15837" max="15837" width="24.7109375" style="1" customWidth="1"/>
    <col min="15838" max="15838" width="16.7109375" style="1" customWidth="1"/>
    <col min="15839" max="15839" width="10.140625" style="1" customWidth="1"/>
    <col min="15840" max="15840" width="24.7109375" style="1" customWidth="1"/>
    <col min="15841" max="15841" width="16.7109375" style="1" customWidth="1"/>
    <col min="15842" max="15842" width="10.140625" style="1" customWidth="1"/>
    <col min="15843" max="15843" width="24.7109375" style="1" customWidth="1"/>
    <col min="15844" max="15844" width="16.7109375" style="1" customWidth="1"/>
    <col min="15845" max="15845" width="10.140625" style="1" customWidth="1"/>
    <col min="15846" max="15846" width="24.7109375" style="1" customWidth="1"/>
    <col min="15847" max="15847" width="16.7109375" style="1" customWidth="1"/>
    <col min="15848" max="15848" width="10.140625" style="1" customWidth="1"/>
    <col min="15849" max="15849" width="24.7109375" style="1" customWidth="1"/>
    <col min="15850" max="15850" width="16.7109375" style="1" customWidth="1"/>
    <col min="15851" max="15851" width="10.140625" style="1" customWidth="1"/>
    <col min="15852" max="15852" width="24.7109375" style="1" customWidth="1"/>
    <col min="15853" max="15853" width="16.7109375" style="1" customWidth="1"/>
    <col min="15854" max="15854" width="10.140625" style="1" customWidth="1"/>
    <col min="15855" max="15855" width="24.7109375" style="1" customWidth="1"/>
    <col min="15856" max="15856" width="16.7109375" style="1" customWidth="1"/>
    <col min="15857" max="15857" width="12.5703125" style="1" customWidth="1"/>
    <col min="15858" max="15858" width="9.85546875" style="1" customWidth="1"/>
    <col min="15859" max="15859" width="10.28515625" style="1" customWidth="1"/>
    <col min="15860" max="15874" width="15.28515625" style="1" customWidth="1"/>
    <col min="15875" max="15875" width="7.28515625" style="1" customWidth="1"/>
    <col min="15876" max="15876" width="6.28515625" style="1" customWidth="1"/>
    <col min="15877" max="15877" width="6.85546875" style="1" customWidth="1"/>
    <col min="15878" max="15878" width="10.28515625" style="1" customWidth="1"/>
    <col min="15879" max="16065" width="10.28515625" style="1"/>
    <col min="16066" max="16066" width="5.85546875" style="1" customWidth="1"/>
    <col min="16067" max="16067" width="8.85546875" style="1" customWidth="1"/>
    <col min="16068" max="16068" width="7.140625" style="1" customWidth="1"/>
    <col min="16069" max="16069" width="100.85546875" style="1" customWidth="1"/>
    <col min="16070" max="16070" width="12" style="1" customWidth="1"/>
    <col min="16071" max="16071" width="18.42578125" style="1" customWidth="1"/>
    <col min="16072" max="16072" width="24.7109375" style="1" customWidth="1"/>
    <col min="16073" max="16073" width="16.7109375" style="1" customWidth="1"/>
    <col min="16074" max="16074" width="10.140625" style="1" customWidth="1"/>
    <col min="16075" max="16075" width="24.7109375" style="1" customWidth="1"/>
    <col min="16076" max="16076" width="16.7109375" style="1" customWidth="1"/>
    <col min="16077" max="16077" width="10.140625" style="1" customWidth="1"/>
    <col min="16078" max="16078" width="24.7109375" style="1" customWidth="1"/>
    <col min="16079" max="16079" width="16.7109375" style="1" customWidth="1"/>
    <col min="16080" max="16080" width="10.140625" style="1" customWidth="1"/>
    <col min="16081" max="16081" width="24.7109375" style="1" customWidth="1"/>
    <col min="16082" max="16082" width="16.7109375" style="1" customWidth="1"/>
    <col min="16083" max="16083" width="10.140625" style="1" customWidth="1"/>
    <col min="16084" max="16084" width="24.7109375" style="1" customWidth="1"/>
    <col min="16085" max="16085" width="16.7109375" style="1" customWidth="1"/>
    <col min="16086" max="16086" width="10.140625" style="1" customWidth="1"/>
    <col min="16087" max="16087" width="24.7109375" style="1" customWidth="1"/>
    <col min="16088" max="16088" width="16.7109375" style="1" customWidth="1"/>
    <col min="16089" max="16089" width="10.140625" style="1" customWidth="1"/>
    <col min="16090" max="16090" width="24.7109375" style="1" customWidth="1"/>
    <col min="16091" max="16091" width="16.7109375" style="1" customWidth="1"/>
    <col min="16092" max="16092" width="10.140625" style="1" customWidth="1"/>
    <col min="16093" max="16093" width="24.7109375" style="1" customWidth="1"/>
    <col min="16094" max="16094" width="16.7109375" style="1" customWidth="1"/>
    <col min="16095" max="16095" width="10.140625" style="1" customWidth="1"/>
    <col min="16096" max="16096" width="24.7109375" style="1" customWidth="1"/>
    <col min="16097" max="16097" width="16.7109375" style="1" customWidth="1"/>
    <col min="16098" max="16098" width="10.140625" style="1" customWidth="1"/>
    <col min="16099" max="16099" width="24.7109375" style="1" customWidth="1"/>
    <col min="16100" max="16100" width="16.7109375" style="1" customWidth="1"/>
    <col min="16101" max="16101" width="10.140625" style="1" customWidth="1"/>
    <col min="16102" max="16102" width="24.7109375" style="1" customWidth="1"/>
    <col min="16103" max="16103" width="16.7109375" style="1" customWidth="1"/>
    <col min="16104" max="16104" width="10.140625" style="1" customWidth="1"/>
    <col min="16105" max="16105" width="24.7109375" style="1" customWidth="1"/>
    <col min="16106" max="16106" width="16.7109375" style="1" customWidth="1"/>
    <col min="16107" max="16107" width="10.140625" style="1" customWidth="1"/>
    <col min="16108" max="16108" width="24.7109375" style="1" customWidth="1"/>
    <col min="16109" max="16109" width="16.7109375" style="1" customWidth="1"/>
    <col min="16110" max="16110" width="10.140625" style="1" customWidth="1"/>
    <col min="16111" max="16111" width="24.7109375" style="1" customWidth="1"/>
    <col min="16112" max="16112" width="16.7109375" style="1" customWidth="1"/>
    <col min="16113" max="16113" width="12.5703125" style="1" customWidth="1"/>
    <col min="16114" max="16114" width="9.85546875" style="1" customWidth="1"/>
    <col min="16115" max="16115" width="10.28515625" style="1" customWidth="1"/>
    <col min="16116" max="16130" width="15.28515625" style="1" customWidth="1"/>
    <col min="16131" max="16131" width="7.28515625" style="1" customWidth="1"/>
    <col min="16132" max="16132" width="6.28515625" style="1" customWidth="1"/>
    <col min="16133" max="16133" width="6.85546875" style="1" customWidth="1"/>
    <col min="16134" max="16134" width="10.28515625" style="1" customWidth="1"/>
    <col min="16135" max="16384" width="10.28515625" style="1"/>
  </cols>
  <sheetData>
    <row r="1" spans="1:209" s="146" customFormat="1" ht="20.100000000000001" customHeight="1" x14ac:dyDescent="0.3">
      <c r="A1" s="245">
        <v>5.14</v>
      </c>
      <c r="B1" s="245">
        <v>8.2899999999999991</v>
      </c>
      <c r="C1" s="245">
        <v>6.57</v>
      </c>
      <c r="D1" s="245">
        <v>128</v>
      </c>
      <c r="E1" s="245">
        <v>18</v>
      </c>
      <c r="F1" s="245">
        <v>20</v>
      </c>
      <c r="G1" s="245">
        <v>20</v>
      </c>
      <c r="H1" s="245">
        <v>20</v>
      </c>
      <c r="I1" s="245">
        <v>10</v>
      </c>
      <c r="J1" s="245">
        <v>10</v>
      </c>
      <c r="K1" s="245">
        <v>10</v>
      </c>
      <c r="L1" s="245">
        <v>10</v>
      </c>
      <c r="M1" s="245">
        <v>10</v>
      </c>
      <c r="N1" s="245">
        <v>10</v>
      </c>
      <c r="O1" s="245">
        <v>10</v>
      </c>
      <c r="P1" s="245">
        <v>10</v>
      </c>
      <c r="Q1" s="245">
        <v>15</v>
      </c>
      <c r="R1" s="245">
        <v>12</v>
      </c>
      <c r="S1" s="245">
        <v>12</v>
      </c>
      <c r="T1" s="245">
        <v>24</v>
      </c>
      <c r="U1" s="245">
        <v>24</v>
      </c>
      <c r="V1" s="245">
        <v>24</v>
      </c>
      <c r="W1" s="245">
        <v>24</v>
      </c>
      <c r="X1" s="245">
        <v>24</v>
      </c>
      <c r="Y1" s="245">
        <v>14</v>
      </c>
      <c r="Z1" s="245">
        <v>14</v>
      </c>
      <c r="AA1" s="245">
        <v>16</v>
      </c>
      <c r="AB1" s="245">
        <v>16</v>
      </c>
      <c r="AC1" s="245"/>
      <c r="AD1" s="245">
        <v>14</v>
      </c>
      <c r="AE1" s="245">
        <v>12</v>
      </c>
      <c r="AF1" s="245">
        <v>15</v>
      </c>
      <c r="AG1" s="245">
        <v>10</v>
      </c>
      <c r="AH1" s="245">
        <v>12</v>
      </c>
      <c r="AI1" s="245">
        <v>24</v>
      </c>
      <c r="AJ1" s="245">
        <v>24</v>
      </c>
      <c r="AK1" s="245">
        <v>24</v>
      </c>
      <c r="AL1" s="245">
        <v>24</v>
      </c>
      <c r="AM1" s="245">
        <v>24</v>
      </c>
      <c r="AN1" s="245">
        <v>14</v>
      </c>
      <c r="AO1" s="245">
        <v>14</v>
      </c>
      <c r="AP1" s="245">
        <v>16</v>
      </c>
      <c r="AQ1" s="245">
        <v>16</v>
      </c>
      <c r="AR1" s="245"/>
      <c r="AS1" s="245">
        <v>14</v>
      </c>
      <c r="AT1" s="245">
        <v>12</v>
      </c>
      <c r="AU1" s="245">
        <v>15</v>
      </c>
      <c r="AV1" s="245">
        <v>10</v>
      </c>
      <c r="AW1" s="245">
        <v>12</v>
      </c>
      <c r="AX1" s="245">
        <v>24</v>
      </c>
      <c r="AY1" s="245">
        <v>24</v>
      </c>
      <c r="AZ1" s="245">
        <v>24</v>
      </c>
      <c r="BA1" s="245">
        <v>24</v>
      </c>
      <c r="BB1" s="245">
        <v>24</v>
      </c>
      <c r="BC1" s="245">
        <v>14</v>
      </c>
      <c r="BD1" s="245">
        <v>14</v>
      </c>
      <c r="BE1" s="245">
        <v>16</v>
      </c>
      <c r="BF1" s="245">
        <v>16</v>
      </c>
      <c r="BG1" s="245"/>
      <c r="BH1" s="245">
        <v>14</v>
      </c>
      <c r="BI1" s="245">
        <v>12</v>
      </c>
      <c r="BJ1" s="245">
        <v>15</v>
      </c>
      <c r="BK1" s="245">
        <v>10</v>
      </c>
      <c r="BL1" s="245">
        <v>12</v>
      </c>
      <c r="BM1" s="245">
        <v>24</v>
      </c>
      <c r="BN1" s="245">
        <v>24</v>
      </c>
      <c r="BO1" s="245">
        <v>24</v>
      </c>
      <c r="BP1" s="245">
        <v>24</v>
      </c>
      <c r="BQ1" s="245">
        <v>24</v>
      </c>
      <c r="BR1" s="245">
        <v>14</v>
      </c>
      <c r="BS1" s="245">
        <v>14</v>
      </c>
      <c r="BT1" s="245">
        <v>16</v>
      </c>
      <c r="BU1" s="245">
        <v>16</v>
      </c>
      <c r="BV1" s="245"/>
      <c r="BW1" s="245">
        <v>14</v>
      </c>
      <c r="BX1" s="245">
        <v>12</v>
      </c>
      <c r="BY1" s="245">
        <v>15</v>
      </c>
      <c r="BZ1" s="245">
        <v>10</v>
      </c>
      <c r="CA1" s="245">
        <v>12</v>
      </c>
      <c r="CB1" s="245">
        <v>24</v>
      </c>
      <c r="CC1" s="245">
        <v>24</v>
      </c>
      <c r="CD1" s="245">
        <v>24</v>
      </c>
      <c r="CE1" s="245">
        <v>24</v>
      </c>
      <c r="CF1" s="245">
        <v>24</v>
      </c>
      <c r="CG1" s="245">
        <v>14</v>
      </c>
      <c r="CH1" s="245">
        <v>14</v>
      </c>
      <c r="CI1" s="245">
        <v>16</v>
      </c>
      <c r="CJ1" s="245">
        <v>16</v>
      </c>
      <c r="CK1" s="245"/>
      <c r="CL1" s="245">
        <v>14</v>
      </c>
      <c r="CM1" s="245">
        <v>12</v>
      </c>
      <c r="CN1" s="245">
        <v>15</v>
      </c>
      <c r="CO1" s="245">
        <v>10</v>
      </c>
      <c r="CP1" s="245">
        <v>12</v>
      </c>
      <c r="CQ1" s="245">
        <v>24</v>
      </c>
      <c r="CR1" s="245">
        <v>24</v>
      </c>
      <c r="CS1" s="245">
        <v>24</v>
      </c>
      <c r="CT1" s="245">
        <v>24</v>
      </c>
      <c r="CU1" s="245">
        <v>24</v>
      </c>
      <c r="CV1" s="245">
        <v>14</v>
      </c>
      <c r="CW1" s="245">
        <v>14</v>
      </c>
      <c r="CX1" s="245">
        <v>16</v>
      </c>
      <c r="CY1" s="245">
        <v>16</v>
      </c>
      <c r="CZ1" s="245"/>
      <c r="DA1" s="245">
        <v>14</v>
      </c>
      <c r="DB1" s="245">
        <v>12</v>
      </c>
      <c r="DC1" s="245">
        <v>15</v>
      </c>
      <c r="DD1" s="245">
        <v>10</v>
      </c>
      <c r="DE1" s="245">
        <v>12</v>
      </c>
      <c r="DF1" s="245">
        <v>24</v>
      </c>
      <c r="DG1" s="245">
        <v>24</v>
      </c>
      <c r="DH1" s="245">
        <v>24</v>
      </c>
      <c r="DI1" s="245">
        <v>24</v>
      </c>
      <c r="DJ1" s="245">
        <v>24</v>
      </c>
      <c r="DK1" s="245">
        <v>14</v>
      </c>
      <c r="DL1" s="245">
        <v>14</v>
      </c>
      <c r="DM1" s="245">
        <v>16</v>
      </c>
      <c r="DN1" s="245">
        <v>16</v>
      </c>
      <c r="DO1" s="245">
        <v>16</v>
      </c>
      <c r="DP1" s="245">
        <v>14</v>
      </c>
      <c r="DQ1" s="245">
        <v>12</v>
      </c>
      <c r="DR1" s="245">
        <v>15</v>
      </c>
      <c r="DS1" s="245">
        <v>10</v>
      </c>
      <c r="DT1" s="245">
        <v>12</v>
      </c>
      <c r="DU1" s="245">
        <v>24</v>
      </c>
      <c r="DV1" s="245">
        <v>24</v>
      </c>
      <c r="DW1" s="245">
        <v>24</v>
      </c>
      <c r="DX1" s="245">
        <v>24</v>
      </c>
      <c r="DY1" s="245">
        <v>24</v>
      </c>
      <c r="DZ1" s="245">
        <v>14</v>
      </c>
      <c r="EA1" s="245">
        <v>14</v>
      </c>
      <c r="EB1" s="245">
        <v>16</v>
      </c>
      <c r="EC1" s="245">
        <v>16</v>
      </c>
      <c r="ED1" s="245"/>
      <c r="EE1" s="245">
        <v>14</v>
      </c>
      <c r="EF1" s="245">
        <v>12</v>
      </c>
      <c r="EG1" s="245">
        <v>15</v>
      </c>
      <c r="EH1" s="245">
        <v>10</v>
      </c>
      <c r="EI1" s="286"/>
      <c r="EJ1" s="286"/>
      <c r="EK1" s="155"/>
      <c r="EL1" s="22"/>
      <c r="EM1" s="22"/>
      <c r="EN1" s="22"/>
      <c r="EO1" s="22"/>
      <c r="EP1" s="22"/>
      <c r="EQ1" s="22"/>
      <c r="ER1" s="22"/>
      <c r="ES1" s="22"/>
      <c r="ET1" s="22"/>
      <c r="EU1" s="22"/>
      <c r="EV1" s="22"/>
      <c r="EW1" s="238">
        <v>0</v>
      </c>
      <c r="EX1" s="238"/>
      <c r="EY1" s="238"/>
      <c r="EZ1" s="244" t="s">
        <v>221</v>
      </c>
      <c r="FA1" s="235"/>
      <c r="FB1" s="243" t="s">
        <v>220</v>
      </c>
      <c r="FC1" s="242"/>
      <c r="FD1" s="241" t="s">
        <v>219</v>
      </c>
      <c r="FE1" s="240"/>
      <c r="FF1" s="239" t="s">
        <v>218</v>
      </c>
      <c r="FG1" s="238"/>
      <c r="FH1" s="238"/>
      <c r="FI1" s="238"/>
      <c r="FJ1" s="238"/>
      <c r="FK1" s="238"/>
      <c r="FL1" s="238"/>
      <c r="FM1" s="238"/>
      <c r="FN1" s="238"/>
      <c r="FO1" s="238"/>
      <c r="FP1" s="238">
        <v>0</v>
      </c>
      <c r="FQ1" s="155"/>
    </row>
    <row r="2" spans="1:209" s="146" customFormat="1" ht="55.5" customHeight="1" thickBot="1" x14ac:dyDescent="0.3">
      <c r="A2" s="1433" t="s">
        <v>217</v>
      </c>
      <c r="B2" s="999" t="s">
        <v>608</v>
      </c>
      <c r="C2" s="708"/>
      <c r="D2" s="708"/>
      <c r="E2" s="708"/>
      <c r="F2" s="708"/>
      <c r="G2" s="708"/>
      <c r="H2" s="708"/>
      <c r="I2" s="708"/>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708"/>
      <c r="CP2" s="708"/>
      <c r="CQ2" s="708"/>
      <c r="CR2" s="708"/>
      <c r="CS2" s="708"/>
      <c r="CT2" s="708"/>
      <c r="CU2" s="708"/>
      <c r="CV2" s="708"/>
      <c r="CW2" s="708"/>
      <c r="CX2" s="708"/>
      <c r="CY2" s="708"/>
      <c r="CZ2" s="708"/>
      <c r="DA2" s="708"/>
      <c r="DB2" s="708"/>
      <c r="DC2" s="708"/>
      <c r="DD2" s="708"/>
      <c r="DE2" s="708"/>
      <c r="DF2" s="708"/>
      <c r="DG2" s="708"/>
      <c r="DH2" s="708"/>
      <c r="DI2" s="708"/>
      <c r="DJ2" s="708"/>
      <c r="DK2" s="708"/>
      <c r="DL2" s="708"/>
      <c r="DM2" s="708"/>
      <c r="DN2" s="708"/>
      <c r="DO2" s="708"/>
      <c r="DP2" s="708"/>
      <c r="DQ2" s="820"/>
      <c r="DR2" s="820"/>
      <c r="DS2" s="820"/>
      <c r="DT2" s="820"/>
      <c r="DU2" s="820"/>
      <c r="DV2" s="237"/>
      <c r="DW2" s="237"/>
      <c r="DX2" s="237"/>
      <c r="DY2" s="237"/>
      <c r="DZ2" s="237"/>
      <c r="EA2" s="237"/>
      <c r="EB2" s="237"/>
      <c r="EC2" s="237"/>
      <c r="ED2" s="237"/>
      <c r="EE2" s="1435" t="s">
        <v>216</v>
      </c>
      <c r="EF2" s="1435"/>
      <c r="EG2" s="1435"/>
      <c r="EH2" s="1436"/>
      <c r="EI2" s="246"/>
      <c r="EJ2" s="246"/>
      <c r="EK2" s="155"/>
      <c r="EL2" s="22"/>
      <c r="EM2" s="1439" t="s">
        <v>215</v>
      </c>
      <c r="EN2" s="1440"/>
      <c r="EO2" s="1440"/>
      <c r="EP2" s="1440"/>
      <c r="EQ2" s="1440"/>
      <c r="ER2" s="1440"/>
      <c r="ES2" s="1440"/>
      <c r="ET2" s="1441"/>
      <c r="EU2" s="22"/>
      <c r="EV2" s="22"/>
      <c r="EW2" s="158">
        <v>0</v>
      </c>
      <c r="EX2" s="158"/>
      <c r="EY2" s="158"/>
      <c r="EZ2" s="236">
        <f>(FB2/FD2)*FF2</f>
        <v>33.25</v>
      </c>
      <c r="FA2" s="235" t="s">
        <v>214</v>
      </c>
      <c r="FB2" s="234">
        <v>9.5000000000000001E-2</v>
      </c>
      <c r="FC2" s="233" t="s">
        <v>213</v>
      </c>
      <c r="FD2" s="232">
        <v>0.1</v>
      </c>
      <c r="FE2" s="231" t="s">
        <v>212</v>
      </c>
      <c r="FF2" s="230">
        <v>35</v>
      </c>
      <c r="FG2" s="158"/>
      <c r="FH2" s="158"/>
      <c r="FI2" s="158"/>
      <c r="FJ2" s="158"/>
      <c r="FK2" s="158"/>
      <c r="FL2" s="158"/>
      <c r="FM2" s="158"/>
      <c r="FN2" s="158"/>
      <c r="FO2" s="158"/>
      <c r="FP2" s="21" t="s">
        <v>211</v>
      </c>
      <c r="FQ2" s="155"/>
    </row>
    <row r="3" spans="1:209" ht="42" customHeight="1" thickBot="1" x14ac:dyDescent="0.3">
      <c r="A3" s="1434"/>
      <c r="B3" s="228" t="s">
        <v>210</v>
      </c>
      <c r="C3" s="217" t="s">
        <v>209</v>
      </c>
      <c r="D3" s="226" t="s">
        <v>208</v>
      </c>
      <c r="E3" s="854"/>
      <c r="F3" s="195"/>
      <c r="G3" s="854" t="s">
        <v>565</v>
      </c>
      <c r="H3" s="195"/>
      <c r="I3" s="195"/>
      <c r="J3" s="195"/>
      <c r="K3" s="195"/>
      <c r="L3" s="195"/>
      <c r="M3" s="195"/>
      <c r="N3" s="195"/>
      <c r="O3" s="226"/>
      <c r="P3" s="226"/>
      <c r="Q3" s="226"/>
      <c r="R3" s="226"/>
      <c r="S3" s="226"/>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4"/>
      <c r="AY3" s="224"/>
      <c r="AZ3" s="224"/>
      <c r="BA3" s="224"/>
      <c r="BB3" s="224"/>
      <c r="BC3" s="224"/>
      <c r="BD3" s="224"/>
      <c r="BE3" s="224"/>
      <c r="BF3" s="224"/>
      <c r="BG3" s="224"/>
      <c r="BH3" s="224"/>
      <c r="BI3" s="224"/>
      <c r="BJ3" s="224"/>
      <c r="BK3" s="223"/>
      <c r="BL3" s="223"/>
      <c r="BM3" s="222"/>
      <c r="BN3" s="222"/>
      <c r="BO3" s="222"/>
      <c r="BP3" s="222"/>
      <c r="BQ3" s="222"/>
      <c r="BR3" s="222"/>
      <c r="BS3" s="222"/>
      <c r="BT3" s="222"/>
      <c r="BU3" s="222"/>
      <c r="BV3" s="222"/>
      <c r="BW3" s="221"/>
      <c r="BX3" s="221"/>
      <c r="BY3" s="221"/>
      <c r="BZ3" s="214"/>
      <c r="CA3" s="214"/>
      <c r="CB3" s="214"/>
      <c r="CC3" s="214"/>
      <c r="CD3" s="214"/>
      <c r="CE3" s="214"/>
      <c r="CF3" s="214"/>
      <c r="CG3" s="214"/>
      <c r="CH3" s="214"/>
      <c r="CI3" s="214"/>
      <c r="CJ3" s="214"/>
      <c r="CK3" s="214"/>
      <c r="CL3" s="220"/>
      <c r="CM3" s="220"/>
      <c r="CN3" s="220"/>
      <c r="CO3" s="220"/>
      <c r="CP3" s="220"/>
      <c r="CQ3" s="219"/>
      <c r="CR3" s="219"/>
      <c r="CS3" s="219"/>
      <c r="CT3" s="219"/>
      <c r="CU3" s="219"/>
      <c r="CV3" s="219"/>
      <c r="CW3" s="219"/>
      <c r="CX3" s="219"/>
      <c r="CY3" s="219"/>
      <c r="CZ3" s="219"/>
      <c r="DA3" s="218"/>
      <c r="DB3" s="218"/>
      <c r="DC3" s="218"/>
      <c r="DD3" s="217"/>
      <c r="DE3" s="217"/>
      <c r="DF3" s="216"/>
      <c r="DG3" s="216"/>
      <c r="DH3" s="216"/>
      <c r="DI3" s="216"/>
      <c r="DJ3" s="216"/>
      <c r="DK3" s="216"/>
      <c r="DL3" s="216"/>
      <c r="DM3" s="216"/>
      <c r="DN3" s="216"/>
      <c r="DO3" s="216"/>
      <c r="DP3" s="215"/>
      <c r="DQ3" s="215"/>
      <c r="DR3" s="215"/>
      <c r="DS3" s="214"/>
      <c r="DT3" s="214"/>
      <c r="DU3" s="214"/>
      <c r="DV3" s="213"/>
      <c r="DW3" s="213"/>
      <c r="DX3" s="213"/>
      <c r="DY3" s="213"/>
      <c r="DZ3" s="213"/>
      <c r="EA3" s="213"/>
      <c r="EB3" s="213"/>
      <c r="EC3" s="213"/>
      <c r="ED3" s="213"/>
      <c r="EE3" s="1437"/>
      <c r="EF3" s="1437"/>
      <c r="EG3" s="1437"/>
      <c r="EH3" s="1438"/>
      <c r="EI3" s="246"/>
      <c r="EJ3" s="246"/>
      <c r="EK3" s="155"/>
      <c r="EL3" s="22"/>
      <c r="EM3" s="1442" t="s">
        <v>205</v>
      </c>
      <c r="EN3" s="1294"/>
      <c r="EO3" s="1294"/>
      <c r="EP3" s="1294"/>
      <c r="EQ3" s="1294"/>
      <c r="ER3" s="1294"/>
      <c r="ES3" s="1294"/>
      <c r="ET3" s="1443"/>
      <c r="EU3" s="22" t="s">
        <v>204</v>
      </c>
      <c r="EV3" s="1444" t="s">
        <v>203</v>
      </c>
      <c r="EW3" s="1416" t="s">
        <v>202</v>
      </c>
      <c r="EX3" s="1419" t="s">
        <v>201</v>
      </c>
      <c r="EY3" s="1421" t="s">
        <v>200</v>
      </c>
      <c r="EZ3" s="1421"/>
      <c r="FA3" s="1421"/>
      <c r="FB3" s="1421"/>
      <c r="FC3" s="1421"/>
      <c r="FD3" s="1421"/>
      <c r="FE3" s="1421"/>
      <c r="FF3" s="1422"/>
      <c r="FG3" s="158"/>
      <c r="FH3" s="1423" t="s">
        <v>199</v>
      </c>
      <c r="FI3" s="1424"/>
      <c r="FJ3" s="1424"/>
      <c r="FK3" s="1424"/>
      <c r="FL3" s="1424"/>
      <c r="FM3" s="1424"/>
      <c r="FN3" s="1424"/>
      <c r="FO3" s="1425"/>
      <c r="FP3" s="734"/>
      <c r="FQ3" s="155"/>
      <c r="FS3" s="424"/>
      <c r="FT3" s="424"/>
      <c r="FU3" s="424"/>
      <c r="FV3" s="424"/>
      <c r="FW3" s="424"/>
      <c r="FX3" s="424"/>
      <c r="FY3" s="424"/>
      <c r="FZ3" s="424"/>
      <c r="GA3" s="424"/>
      <c r="GB3" s="424"/>
      <c r="GC3" s="424"/>
      <c r="GD3" s="424"/>
      <c r="GE3" s="424"/>
      <c r="GF3" s="424"/>
      <c r="GG3" s="424"/>
      <c r="GH3" s="424"/>
      <c r="GI3" s="424"/>
      <c r="GJ3" s="424"/>
      <c r="GK3" s="424"/>
      <c r="GL3" s="424"/>
      <c r="GM3" s="424"/>
      <c r="GN3" s="424"/>
      <c r="GO3" s="424"/>
      <c r="GP3" s="424"/>
      <c r="GQ3" s="424"/>
      <c r="GR3" s="424"/>
      <c r="GS3" s="424"/>
      <c r="GT3" s="424"/>
      <c r="GU3" s="424"/>
      <c r="GV3" s="424"/>
      <c r="GW3" s="424"/>
      <c r="GX3" s="424"/>
      <c r="GY3" s="424"/>
      <c r="GZ3" s="424"/>
      <c r="HA3" s="424"/>
    </row>
    <row r="4" spans="1:209" s="20" customFormat="1" ht="39.950000000000003" customHeight="1" x14ac:dyDescent="0.2">
      <c r="A4" s="1433"/>
      <c r="B4" s="1426" t="s">
        <v>198</v>
      </c>
      <c r="C4" s="1428" t="s">
        <v>235</v>
      </c>
      <c r="D4" s="1265" t="s">
        <v>564</v>
      </c>
      <c r="E4" s="1266"/>
      <c r="F4" s="1267"/>
      <c r="G4" s="1271" t="s">
        <v>563</v>
      </c>
      <c r="H4" s="1272"/>
      <c r="I4" s="1430" t="s">
        <v>196</v>
      </c>
      <c r="J4" s="1430"/>
      <c r="K4" s="1430"/>
      <c r="L4" s="1430"/>
      <c r="M4" s="1430"/>
      <c r="N4" s="1430"/>
      <c r="O4" s="1430"/>
      <c r="P4" s="1430"/>
      <c r="Q4" s="662" t="s">
        <v>206</v>
      </c>
      <c r="R4" s="1431" t="s">
        <v>194</v>
      </c>
      <c r="S4" s="336"/>
      <c r="T4" s="1446" t="s">
        <v>10</v>
      </c>
      <c r="U4" s="1446"/>
      <c r="V4" s="1446"/>
      <c r="W4" s="1446"/>
      <c r="X4" s="1446"/>
      <c r="Y4" s="1446"/>
      <c r="Z4" s="1446"/>
      <c r="AA4" s="1446"/>
      <c r="AB4" s="1446"/>
      <c r="AC4" s="1446"/>
      <c r="AD4" s="1446"/>
      <c r="AE4" s="1446"/>
      <c r="AF4" s="1446"/>
      <c r="AG4" s="1447"/>
      <c r="AH4" s="211"/>
      <c r="AI4" s="1448" t="s">
        <v>8</v>
      </c>
      <c r="AJ4" s="1448"/>
      <c r="AK4" s="1448"/>
      <c r="AL4" s="1448"/>
      <c r="AM4" s="1448"/>
      <c r="AN4" s="1448"/>
      <c r="AO4" s="1448"/>
      <c r="AP4" s="1448"/>
      <c r="AQ4" s="1448"/>
      <c r="AR4" s="1448"/>
      <c r="AS4" s="1448"/>
      <c r="AT4" s="1448"/>
      <c r="AU4" s="1448"/>
      <c r="AV4" s="1449"/>
      <c r="AW4" s="210"/>
      <c r="AX4" s="1450" t="s">
        <v>7</v>
      </c>
      <c r="AY4" s="1450"/>
      <c r="AZ4" s="1450"/>
      <c r="BA4" s="1450"/>
      <c r="BB4" s="1450"/>
      <c r="BC4" s="1450"/>
      <c r="BD4" s="1450"/>
      <c r="BE4" s="1450"/>
      <c r="BF4" s="1450"/>
      <c r="BG4" s="1450"/>
      <c r="BH4" s="1450"/>
      <c r="BI4" s="1450"/>
      <c r="BJ4" s="1450"/>
      <c r="BK4" s="1451"/>
      <c r="BL4" s="209"/>
      <c r="BM4" s="1452" t="s">
        <v>6</v>
      </c>
      <c r="BN4" s="1452"/>
      <c r="BO4" s="1452"/>
      <c r="BP4" s="1452"/>
      <c r="BQ4" s="1452"/>
      <c r="BR4" s="1452"/>
      <c r="BS4" s="1452"/>
      <c r="BT4" s="1452"/>
      <c r="BU4" s="1452"/>
      <c r="BV4" s="1452"/>
      <c r="BW4" s="1452"/>
      <c r="BX4" s="1452"/>
      <c r="BY4" s="1452"/>
      <c r="BZ4" s="1453"/>
      <c r="CA4" s="208"/>
      <c r="CB4" s="1406" t="s">
        <v>5</v>
      </c>
      <c r="CC4" s="1406"/>
      <c r="CD4" s="1406"/>
      <c r="CE4" s="1406"/>
      <c r="CF4" s="1406"/>
      <c r="CG4" s="1406"/>
      <c r="CH4" s="1406"/>
      <c r="CI4" s="1406"/>
      <c r="CJ4" s="1406"/>
      <c r="CK4" s="1406"/>
      <c r="CL4" s="1406"/>
      <c r="CM4" s="1406"/>
      <c r="CN4" s="1406"/>
      <c r="CO4" s="1407"/>
      <c r="CP4" s="207"/>
      <c r="CQ4" s="1408" t="s">
        <v>4</v>
      </c>
      <c r="CR4" s="1408"/>
      <c r="CS4" s="1408"/>
      <c r="CT4" s="1408"/>
      <c r="CU4" s="1408"/>
      <c r="CV4" s="1408"/>
      <c r="CW4" s="1408"/>
      <c r="CX4" s="1408"/>
      <c r="CY4" s="1408"/>
      <c r="CZ4" s="1408"/>
      <c r="DA4" s="1408"/>
      <c r="DB4" s="1408"/>
      <c r="DC4" s="1408"/>
      <c r="DD4" s="1409"/>
      <c r="DE4" s="206"/>
      <c r="DF4" s="1410" t="s">
        <v>3</v>
      </c>
      <c r="DG4" s="1410"/>
      <c r="DH4" s="1410"/>
      <c r="DI4" s="1410"/>
      <c r="DJ4" s="1410"/>
      <c r="DK4" s="1410"/>
      <c r="DL4" s="1410"/>
      <c r="DM4" s="1410"/>
      <c r="DN4" s="1410"/>
      <c r="DO4" s="1410"/>
      <c r="DP4" s="1410"/>
      <c r="DQ4" s="1410"/>
      <c r="DR4" s="1410"/>
      <c r="DS4" s="1411"/>
      <c r="DT4" s="205"/>
      <c r="DU4" s="1412" t="s">
        <v>2</v>
      </c>
      <c r="DV4" s="1412"/>
      <c r="DW4" s="1412"/>
      <c r="DX4" s="1412"/>
      <c r="DY4" s="1412"/>
      <c r="DZ4" s="1412"/>
      <c r="EA4" s="1412"/>
      <c r="EB4" s="1412"/>
      <c r="EC4" s="1412"/>
      <c r="ED4" s="1412"/>
      <c r="EE4" s="1412"/>
      <c r="EF4" s="1412"/>
      <c r="EG4" s="1412"/>
      <c r="EH4" s="1413"/>
      <c r="EI4" s="246"/>
      <c r="EJ4" s="246"/>
      <c r="EK4" s="155"/>
      <c r="EL4" s="22"/>
      <c r="EM4" s="1296" t="str">
        <f>T4</f>
        <v>Soumissionnaire A</v>
      </c>
      <c r="EN4" s="1298" t="str">
        <f>AI4</f>
        <v>Soumissionnaire B</v>
      </c>
      <c r="EO4" s="1300" t="str">
        <f>AX4</f>
        <v>Soumissionnaire C</v>
      </c>
      <c r="EP4" s="1302" t="str">
        <f>BM4</f>
        <v>Soumissionnaire D</v>
      </c>
      <c r="EQ4" s="1304" t="str">
        <f>CB4</f>
        <v>Soumissionnaire E</v>
      </c>
      <c r="ER4" s="1306" t="str">
        <f>CQ4</f>
        <v>Soumissionnaire F</v>
      </c>
      <c r="ES4" s="1286" t="str">
        <f>DF4</f>
        <v>Soumissionnaire G</v>
      </c>
      <c r="ET4" s="1399" t="str">
        <f>DU4</f>
        <v>Soumissionnaire H</v>
      </c>
      <c r="EU4" s="22"/>
      <c r="EV4" s="1445"/>
      <c r="EW4" s="1417"/>
      <c r="EX4" s="1420"/>
      <c r="EY4" s="1404" t="str">
        <f>T4</f>
        <v>Soumissionnaire A</v>
      </c>
      <c r="EZ4" s="1298" t="str">
        <f>AI4</f>
        <v>Soumissionnaire B</v>
      </c>
      <c r="FA4" s="1300" t="str">
        <f>AX4</f>
        <v>Soumissionnaire C</v>
      </c>
      <c r="FB4" s="1302" t="str">
        <f>BM4</f>
        <v>Soumissionnaire D</v>
      </c>
      <c r="FC4" s="1304" t="str">
        <f>CB4</f>
        <v>Soumissionnaire E</v>
      </c>
      <c r="FD4" s="1306" t="str">
        <f>CQ4</f>
        <v>Soumissionnaire F</v>
      </c>
      <c r="FE4" s="1286" t="str">
        <f>DF4</f>
        <v>Soumissionnaire G</v>
      </c>
      <c r="FF4" s="1399" t="str">
        <f>DU4</f>
        <v>Soumissionnaire H</v>
      </c>
      <c r="FG4" s="158"/>
      <c r="FH4" s="1296" t="str">
        <f>T4</f>
        <v>Soumissionnaire A</v>
      </c>
      <c r="FI4" s="1298" t="str">
        <f>AI4</f>
        <v>Soumissionnaire B</v>
      </c>
      <c r="FJ4" s="1300" t="str">
        <f>AX4</f>
        <v>Soumissionnaire C</v>
      </c>
      <c r="FK4" s="1302" t="str">
        <f>BM4</f>
        <v>Soumissionnaire D</v>
      </c>
      <c r="FL4" s="1304" t="str">
        <f>CB4</f>
        <v>Soumissionnaire E</v>
      </c>
      <c r="FM4" s="1306" t="str">
        <f>CQ4</f>
        <v>Soumissionnaire F</v>
      </c>
      <c r="FN4" s="1286" t="str">
        <f>DF4</f>
        <v>Soumissionnaire G</v>
      </c>
      <c r="FO4" s="1399" t="str">
        <f>DU4</f>
        <v>Soumissionnaire H</v>
      </c>
      <c r="FP4" s="734"/>
      <c r="FQ4" s="155"/>
      <c r="FS4" s="19"/>
      <c r="FT4" s="359"/>
      <c r="FU4" s="359"/>
      <c r="FV4" s="359"/>
      <c r="FW4" s="360"/>
      <c r="FX4" s="359"/>
      <c r="FY4" s="359"/>
      <c r="FZ4" s="359"/>
      <c r="GA4" s="359"/>
      <c r="GB4" s="359"/>
      <c r="GC4" s="359"/>
      <c r="GD4" s="359"/>
      <c r="GE4" s="359"/>
      <c r="GF4" s="359"/>
      <c r="GG4" s="359"/>
      <c r="GH4" s="359"/>
      <c r="GI4" s="359"/>
      <c r="GJ4" s="19"/>
      <c r="GK4" s="359"/>
      <c r="GL4" s="359"/>
      <c r="GM4" s="359"/>
      <c r="GN4" s="360"/>
      <c r="GO4" s="359"/>
      <c r="GP4" s="359"/>
      <c r="GQ4" s="359"/>
      <c r="GR4" s="359"/>
      <c r="GS4" s="359"/>
      <c r="GT4" s="359"/>
      <c r="GU4" s="359"/>
      <c r="GV4" s="359"/>
      <c r="GW4" s="359"/>
      <c r="GX4" s="359"/>
      <c r="GY4" s="359"/>
      <c r="GZ4" s="359"/>
      <c r="HA4" s="19"/>
    </row>
    <row r="5" spans="1:209" s="20" customFormat="1" ht="39.950000000000003" customHeight="1" thickBot="1" x14ac:dyDescent="0.3">
      <c r="A5" s="196">
        <f>ROW()</f>
        <v>5</v>
      </c>
      <c r="B5" s="1427"/>
      <c r="C5" s="1429"/>
      <c r="D5" s="1268"/>
      <c r="E5" s="1269"/>
      <c r="F5" s="1270"/>
      <c r="G5" s="1273">
        <f ca="1">TODAY()</f>
        <v>44238</v>
      </c>
      <c r="H5" s="1274"/>
      <c r="I5" s="252"/>
      <c r="J5" s="251"/>
      <c r="K5" s="251"/>
      <c r="L5" s="251"/>
      <c r="M5" s="251"/>
      <c r="N5" s="251"/>
      <c r="O5" s="251"/>
      <c r="P5" s="661"/>
      <c r="Q5" s="212" t="s">
        <v>195</v>
      </c>
      <c r="R5" s="1432"/>
      <c r="S5" s="1454" t="s">
        <v>37</v>
      </c>
      <c r="T5" s="303"/>
      <c r="U5" s="334"/>
      <c r="V5" s="334"/>
      <c r="W5" s="334"/>
      <c r="X5" s="334"/>
      <c r="Y5" s="334"/>
      <c r="Z5" s="334"/>
      <c r="AA5" s="334"/>
      <c r="AB5" s="334"/>
      <c r="AC5" s="334"/>
      <c r="AD5" s="304">
        <f>COUNTIF(AD15:AD365,"&gt;0")</f>
        <v>2</v>
      </c>
      <c r="AE5" s="264" t="s">
        <v>226</v>
      </c>
      <c r="AF5" s="283"/>
      <c r="AG5" s="817"/>
      <c r="AH5" s="1455" t="s">
        <v>37</v>
      </c>
      <c r="AI5" s="330"/>
      <c r="AJ5" s="333"/>
      <c r="AK5" s="333"/>
      <c r="AL5" s="333"/>
      <c r="AM5" s="333"/>
      <c r="AN5" s="333"/>
      <c r="AO5" s="333"/>
      <c r="AP5" s="333"/>
      <c r="AQ5" s="333"/>
      <c r="AR5" s="333"/>
      <c r="AS5" s="331">
        <f>COUNTIF(AS15:AS365,"&gt;0")</f>
        <v>2</v>
      </c>
      <c r="AT5" s="266" t="s">
        <v>226</v>
      </c>
      <c r="AU5" s="332"/>
      <c r="AV5" s="809"/>
      <c r="AW5" s="1456" t="s">
        <v>37</v>
      </c>
      <c r="AX5" s="879"/>
      <c r="AY5" s="329"/>
      <c r="AZ5" s="329"/>
      <c r="BA5" s="329"/>
      <c r="BB5" s="329"/>
      <c r="BC5" s="329"/>
      <c r="BD5" s="329"/>
      <c r="BE5" s="329"/>
      <c r="BF5" s="329"/>
      <c r="BG5" s="329"/>
      <c r="BH5" s="327">
        <f>COUNTIF(BH15:BH365,"&gt;0")</f>
        <v>2</v>
      </c>
      <c r="BI5" s="268" t="s">
        <v>226</v>
      </c>
      <c r="BJ5" s="267"/>
      <c r="BK5" s="816"/>
      <c r="BL5" s="1457" t="s">
        <v>37</v>
      </c>
      <c r="BM5" s="321"/>
      <c r="BN5" s="325"/>
      <c r="BO5" s="325"/>
      <c r="BP5" s="325"/>
      <c r="BQ5" s="325"/>
      <c r="BR5" s="325"/>
      <c r="BS5" s="325"/>
      <c r="BT5" s="325"/>
      <c r="BU5" s="325"/>
      <c r="BV5" s="325"/>
      <c r="BW5" s="322">
        <f>COUNTIF(BW15:BW365,"&gt;0")</f>
        <v>2</v>
      </c>
      <c r="BX5" s="323" t="s">
        <v>226</v>
      </c>
      <c r="BY5" s="269"/>
      <c r="BZ5" s="808"/>
      <c r="CA5" s="1458" t="s">
        <v>37</v>
      </c>
      <c r="CB5" s="317"/>
      <c r="CC5" s="317"/>
      <c r="CD5" s="317"/>
      <c r="CE5" s="317"/>
      <c r="CF5" s="317"/>
      <c r="CG5" s="317"/>
      <c r="CH5" s="317"/>
      <c r="CI5" s="317"/>
      <c r="CJ5" s="317"/>
      <c r="CK5" s="317"/>
      <c r="CL5" s="318">
        <f>COUNTIF(CL15:CL365,"&gt;0")</f>
        <v>2</v>
      </c>
      <c r="CM5" s="319" t="s">
        <v>226</v>
      </c>
      <c r="CN5" s="270"/>
      <c r="CO5" s="815"/>
      <c r="CP5" s="1459" t="s">
        <v>37</v>
      </c>
      <c r="CQ5" s="313"/>
      <c r="CR5" s="313"/>
      <c r="CS5" s="313"/>
      <c r="CT5" s="313"/>
      <c r="CU5" s="313"/>
      <c r="CV5" s="313"/>
      <c r="CW5" s="313"/>
      <c r="CX5" s="313"/>
      <c r="CY5" s="313"/>
      <c r="CZ5" s="313"/>
      <c r="DA5" s="314">
        <f>COUNTIF(DA15:DA365,"&gt;0")</f>
        <v>2</v>
      </c>
      <c r="DB5" s="315" t="s">
        <v>226</v>
      </c>
      <c r="DC5" s="271"/>
      <c r="DD5" s="814"/>
      <c r="DE5" s="1414" t="s">
        <v>37</v>
      </c>
      <c r="DF5" s="309"/>
      <c r="DG5" s="309"/>
      <c r="DH5" s="309"/>
      <c r="DI5" s="309"/>
      <c r="DJ5" s="309"/>
      <c r="DK5" s="309"/>
      <c r="DL5" s="309"/>
      <c r="DM5" s="309"/>
      <c r="DN5" s="309"/>
      <c r="DO5" s="309"/>
      <c r="DP5" s="310">
        <f>COUNTIF(DP15:DP365,"&gt;0")</f>
        <v>2</v>
      </c>
      <c r="DQ5" s="311" t="s">
        <v>226</v>
      </c>
      <c r="DR5" s="272"/>
      <c r="DS5" s="818"/>
      <c r="DT5" s="1415" t="s">
        <v>37</v>
      </c>
      <c r="DU5" s="308"/>
      <c r="DV5" s="308"/>
      <c r="DW5" s="308"/>
      <c r="DX5" s="308"/>
      <c r="DY5" s="308"/>
      <c r="DZ5" s="308"/>
      <c r="EA5" s="308"/>
      <c r="EB5" s="308"/>
      <c r="EC5" s="308"/>
      <c r="ED5" s="308"/>
      <c r="EE5" s="305">
        <f>COUNTIF(EE15:EE365,"&gt;0")</f>
        <v>2</v>
      </c>
      <c r="EF5" s="306" t="s">
        <v>226</v>
      </c>
      <c r="EG5" s="307"/>
      <c r="EH5" s="813"/>
      <c r="EI5" s="246"/>
      <c r="EJ5" s="246"/>
      <c r="EK5" s="155"/>
      <c r="EL5" s="22"/>
      <c r="EM5" s="1297"/>
      <c r="EN5" s="1299"/>
      <c r="EO5" s="1301"/>
      <c r="EP5" s="1303"/>
      <c r="EQ5" s="1305"/>
      <c r="ER5" s="1307"/>
      <c r="ES5" s="1287"/>
      <c r="ET5" s="1400"/>
      <c r="EU5" s="22"/>
      <c r="EV5" s="714">
        <f>Q6</f>
        <v>35</v>
      </c>
      <c r="EW5" s="1418"/>
      <c r="EX5" s="197">
        <v>50</v>
      </c>
      <c r="EY5" s="1405"/>
      <c r="EZ5" s="1299"/>
      <c r="FA5" s="1301"/>
      <c r="FB5" s="1303"/>
      <c r="FC5" s="1305"/>
      <c r="FD5" s="1307"/>
      <c r="FE5" s="1287"/>
      <c r="FF5" s="1400"/>
      <c r="FG5" s="158"/>
      <c r="FH5" s="1297"/>
      <c r="FI5" s="1299"/>
      <c r="FJ5" s="1301"/>
      <c r="FK5" s="1303"/>
      <c r="FL5" s="1305"/>
      <c r="FM5" s="1307"/>
      <c r="FN5" s="1287"/>
      <c r="FO5" s="1400"/>
      <c r="FP5" s="734"/>
      <c r="FQ5" s="155"/>
      <c r="FS5" s="19"/>
      <c r="FT5" s="359"/>
      <c r="FU5" s="359"/>
      <c r="FV5" s="359"/>
      <c r="FW5" s="360"/>
      <c r="FX5" s="359"/>
      <c r="FY5" s="359"/>
      <c r="FZ5" s="359"/>
      <c r="GA5" s="359"/>
      <c r="GB5" s="359"/>
      <c r="GC5" s="359"/>
      <c r="GD5" s="359"/>
      <c r="GE5" s="359"/>
      <c r="GF5" s="359"/>
      <c r="GG5" s="359"/>
      <c r="GH5" s="359"/>
      <c r="GI5" s="359"/>
      <c r="GJ5" s="19"/>
      <c r="GK5" s="359"/>
      <c r="GL5" s="359"/>
      <c r="GM5" s="359"/>
      <c r="GN5" s="360"/>
      <c r="GO5" s="359"/>
      <c r="GP5" s="359"/>
      <c r="GQ5" s="359"/>
      <c r="GR5" s="359"/>
      <c r="GS5" s="359"/>
      <c r="GT5" s="359"/>
      <c r="GU5" s="359"/>
      <c r="GV5" s="359"/>
      <c r="GW5" s="359"/>
      <c r="GX5" s="359"/>
      <c r="GY5" s="359"/>
      <c r="GZ5" s="359"/>
      <c r="HA5" s="19"/>
    </row>
    <row r="6" spans="1:209" s="51" customFormat="1" ht="27.75" customHeight="1" x14ac:dyDescent="0.2">
      <c r="A6" s="196">
        <f>ROW()</f>
        <v>6</v>
      </c>
      <c r="B6" s="1401">
        <f>MAX(B14:B364)</f>
        <v>93</v>
      </c>
      <c r="C6" s="358" t="s">
        <v>22</v>
      </c>
      <c r="D6" s="340" t="s">
        <v>585</v>
      </c>
      <c r="E6" s="195"/>
      <c r="F6" s="195"/>
      <c r="G6" s="195"/>
      <c r="H6" s="195"/>
      <c r="I6" s="251"/>
      <c r="J6" s="251"/>
      <c r="K6" s="251"/>
      <c r="L6" s="251"/>
      <c r="M6" s="251"/>
      <c r="N6" s="251"/>
      <c r="O6" s="251"/>
      <c r="P6" s="968" t="s">
        <v>584</v>
      </c>
      <c r="Q6" s="1402">
        <v>35</v>
      </c>
      <c r="R6" s="1432"/>
      <c r="S6" s="1454"/>
      <c r="T6" s="334"/>
      <c r="U6" s="11" t="s">
        <v>9</v>
      </c>
      <c r="V6" s="11" t="s">
        <v>9</v>
      </c>
      <c r="W6" s="11" t="s">
        <v>9</v>
      </c>
      <c r="X6" s="11" t="s">
        <v>9</v>
      </c>
      <c r="Y6" s="11" t="s">
        <v>9</v>
      </c>
      <c r="Z6" s="11" t="s">
        <v>9</v>
      </c>
      <c r="AA6" s="334"/>
      <c r="AB6" s="1312" t="s">
        <v>362</v>
      </c>
      <c r="AC6" s="1312"/>
      <c r="AD6" s="465">
        <f>B6</f>
        <v>93</v>
      </c>
      <c r="AE6" s="264" t="s">
        <v>365</v>
      </c>
      <c r="AF6" s="263"/>
      <c r="AG6" s="817"/>
      <c r="AH6" s="1455"/>
      <c r="AI6" s="330"/>
      <c r="AJ6" s="11" t="s">
        <v>9</v>
      </c>
      <c r="AK6" s="11" t="s">
        <v>9</v>
      </c>
      <c r="AL6" s="11" t="s">
        <v>9</v>
      </c>
      <c r="AM6" s="11" t="s">
        <v>9</v>
      </c>
      <c r="AN6" s="11" t="s">
        <v>9</v>
      </c>
      <c r="AO6" s="11" t="s">
        <v>9</v>
      </c>
      <c r="AP6" s="880"/>
      <c r="AQ6" s="1312" t="s">
        <v>362</v>
      </c>
      <c r="AR6" s="1312"/>
      <c r="AS6" s="472">
        <f>B6</f>
        <v>93</v>
      </c>
      <c r="AT6" s="266" t="s">
        <v>365</v>
      </c>
      <c r="AU6" s="265"/>
      <c r="AV6" s="809"/>
      <c r="AW6" s="1456"/>
      <c r="AX6" s="326"/>
      <c r="AY6" s="11" t="s">
        <v>9</v>
      </c>
      <c r="AZ6" s="11" t="s">
        <v>9</v>
      </c>
      <c r="BA6" s="11" t="s">
        <v>9</v>
      </c>
      <c r="BB6" s="11" t="s">
        <v>9</v>
      </c>
      <c r="BC6" s="11" t="s">
        <v>9</v>
      </c>
      <c r="BD6" s="11" t="s">
        <v>9</v>
      </c>
      <c r="BE6" s="326"/>
      <c r="BF6" s="1312" t="s">
        <v>362</v>
      </c>
      <c r="BG6" s="1312"/>
      <c r="BH6" s="471">
        <f>B6</f>
        <v>93</v>
      </c>
      <c r="BI6" s="268" t="s">
        <v>365</v>
      </c>
      <c r="BJ6" s="328"/>
      <c r="BK6" s="816"/>
      <c r="BL6" s="1457"/>
      <c r="BM6" s="321"/>
      <c r="BN6" s="11" t="s">
        <v>9</v>
      </c>
      <c r="BO6" s="11" t="s">
        <v>9</v>
      </c>
      <c r="BP6" s="11" t="s">
        <v>9</v>
      </c>
      <c r="BQ6" s="11" t="s">
        <v>9</v>
      </c>
      <c r="BR6" s="11" t="s">
        <v>9</v>
      </c>
      <c r="BS6" s="11" t="s">
        <v>9</v>
      </c>
      <c r="BT6" s="878"/>
      <c r="BU6" s="1312" t="s">
        <v>362</v>
      </c>
      <c r="BV6" s="1312"/>
      <c r="BW6" s="470">
        <f>B6</f>
        <v>93</v>
      </c>
      <c r="BX6" s="323" t="s">
        <v>365</v>
      </c>
      <c r="BY6" s="324"/>
      <c r="BZ6" s="808"/>
      <c r="CA6" s="1458"/>
      <c r="CB6" s="317"/>
      <c r="CC6" s="11" t="s">
        <v>9</v>
      </c>
      <c r="CD6" s="11" t="s">
        <v>9</v>
      </c>
      <c r="CE6" s="11" t="s">
        <v>9</v>
      </c>
      <c r="CF6" s="11" t="s">
        <v>9</v>
      </c>
      <c r="CG6" s="11" t="s">
        <v>9</v>
      </c>
      <c r="CH6" s="11" t="s">
        <v>9</v>
      </c>
      <c r="CI6" s="872"/>
      <c r="CJ6" s="1312" t="s">
        <v>362</v>
      </c>
      <c r="CK6" s="1312"/>
      <c r="CL6" s="469">
        <f>B6</f>
        <v>93</v>
      </c>
      <c r="CM6" s="319" t="s">
        <v>365</v>
      </c>
      <c r="CN6" s="320"/>
      <c r="CO6" s="815"/>
      <c r="CP6" s="1459"/>
      <c r="CQ6" s="313"/>
      <c r="CR6" s="11" t="s">
        <v>9</v>
      </c>
      <c r="CS6" s="11" t="s">
        <v>9</v>
      </c>
      <c r="CT6" s="11" t="s">
        <v>9</v>
      </c>
      <c r="CU6" s="11" t="s">
        <v>9</v>
      </c>
      <c r="CV6" s="11" t="s">
        <v>9</v>
      </c>
      <c r="CW6" s="11" t="s">
        <v>9</v>
      </c>
      <c r="CX6" s="877"/>
      <c r="CY6" s="1312" t="s">
        <v>362</v>
      </c>
      <c r="CZ6" s="1312"/>
      <c r="DA6" s="468">
        <f>B6</f>
        <v>93</v>
      </c>
      <c r="DB6" s="315" t="s">
        <v>365</v>
      </c>
      <c r="DC6" s="316"/>
      <c r="DD6" s="814"/>
      <c r="DE6" s="1414"/>
      <c r="DF6" s="309"/>
      <c r="DG6" s="11" t="s">
        <v>9</v>
      </c>
      <c r="DH6" s="11" t="s">
        <v>9</v>
      </c>
      <c r="DI6" s="11" t="s">
        <v>9</v>
      </c>
      <c r="DJ6" s="11" t="s">
        <v>9</v>
      </c>
      <c r="DK6" s="11" t="s">
        <v>9</v>
      </c>
      <c r="DL6" s="11" t="s">
        <v>9</v>
      </c>
      <c r="DM6" s="876"/>
      <c r="DN6" s="1312" t="s">
        <v>362</v>
      </c>
      <c r="DO6" s="1312"/>
      <c r="DP6" s="467">
        <f>B6</f>
        <v>93</v>
      </c>
      <c r="DQ6" s="311" t="s">
        <v>365</v>
      </c>
      <c r="DR6" s="312"/>
      <c r="DS6" s="818"/>
      <c r="DT6" s="1415"/>
      <c r="DU6" s="875"/>
      <c r="DV6" s="11" t="s">
        <v>9</v>
      </c>
      <c r="DW6" s="11" t="s">
        <v>9</v>
      </c>
      <c r="DX6" s="11" t="s">
        <v>9</v>
      </c>
      <c r="DY6" s="11" t="s">
        <v>9</v>
      </c>
      <c r="DZ6" s="11" t="s">
        <v>9</v>
      </c>
      <c r="EA6" s="11" t="s">
        <v>9</v>
      </c>
      <c r="EB6" s="875"/>
      <c r="EC6" s="1312" t="s">
        <v>362</v>
      </c>
      <c r="ED6" s="1312"/>
      <c r="EE6" s="466">
        <f>B6</f>
        <v>93</v>
      </c>
      <c r="EF6" s="306" t="s">
        <v>365</v>
      </c>
      <c r="EG6" s="306"/>
      <c r="EH6" s="813"/>
      <c r="EI6" s="246"/>
      <c r="EJ6" s="246"/>
      <c r="EK6" s="155"/>
      <c r="EL6" s="22"/>
      <c r="EM6" s="22"/>
      <c r="EN6" s="22"/>
      <c r="EO6" s="22"/>
      <c r="EP6" s="22"/>
      <c r="EQ6" s="22"/>
      <c r="ER6" s="22"/>
      <c r="ES6" s="22"/>
      <c r="ET6" s="22"/>
      <c r="EU6" s="22"/>
      <c r="EV6" s="22"/>
      <c r="EW6" s="158"/>
      <c r="EX6" s="158"/>
      <c r="EY6" s="194"/>
      <c r="EZ6" s="194"/>
      <c r="FA6" s="194"/>
      <c r="FB6" s="194"/>
      <c r="FC6" s="194"/>
      <c r="FD6" s="193"/>
      <c r="FE6" s="193"/>
      <c r="FF6" s="193"/>
      <c r="FG6" s="158"/>
      <c r="FH6" s="1396" t="s">
        <v>362</v>
      </c>
      <c r="FI6" s="1396" t="s">
        <v>362</v>
      </c>
      <c r="FJ6" s="1396" t="s">
        <v>362</v>
      </c>
      <c r="FK6" s="1396" t="s">
        <v>362</v>
      </c>
      <c r="FL6" s="1396" t="s">
        <v>362</v>
      </c>
      <c r="FM6" s="1396" t="s">
        <v>362</v>
      </c>
      <c r="FN6" s="1396" t="s">
        <v>362</v>
      </c>
      <c r="FO6" s="1396" t="s">
        <v>362</v>
      </c>
      <c r="FP6" s="734"/>
      <c r="FQ6" s="155"/>
      <c r="FS6" s="425"/>
      <c r="FT6" s="359"/>
      <c r="FU6" s="359"/>
      <c r="FV6" s="1383" t="s">
        <v>239</v>
      </c>
      <c r="FW6" s="1383"/>
      <c r="FX6" s="1383"/>
      <c r="FY6" s="1383"/>
      <c r="FZ6" s="1383"/>
      <c r="GA6" s="1383"/>
      <c r="GB6" s="1383"/>
      <c r="GC6" s="1383"/>
      <c r="GD6" s="1383"/>
      <c r="GE6" s="1383"/>
      <c r="GF6" s="1383"/>
      <c r="GG6" s="359"/>
      <c r="GH6" s="359"/>
      <c r="GI6" s="359"/>
      <c r="GJ6" s="425"/>
      <c r="GK6" s="359"/>
      <c r="GL6" s="359"/>
      <c r="GM6" s="1383" t="s">
        <v>239</v>
      </c>
      <c r="GN6" s="1383"/>
      <c r="GO6" s="1383"/>
      <c r="GP6" s="1383"/>
      <c r="GQ6" s="1383"/>
      <c r="GR6" s="1383"/>
      <c r="GS6" s="1383"/>
      <c r="GT6" s="1383"/>
      <c r="GU6" s="1383"/>
      <c r="GV6" s="1383"/>
      <c r="GW6" s="1383"/>
      <c r="GX6" s="359"/>
      <c r="GY6" s="359"/>
      <c r="GZ6" s="359"/>
      <c r="HA6" s="425"/>
    </row>
    <row r="7" spans="1:209" s="51" customFormat="1" ht="27.75" customHeight="1" thickBot="1" x14ac:dyDescent="0.25">
      <c r="A7" s="27">
        <f>ROW()</f>
        <v>7</v>
      </c>
      <c r="B7" s="1401"/>
      <c r="C7" s="864">
        <f>COUNTIF(C15:C364,"E")</f>
        <v>1</v>
      </c>
      <c r="D7" s="335"/>
      <c r="E7" s="195"/>
      <c r="F7" s="195"/>
      <c r="G7" s="195"/>
      <c r="H7" s="195"/>
      <c r="I7" s="195"/>
      <c r="J7" s="195"/>
      <c r="K7" s="195"/>
      <c r="L7" s="195"/>
      <c r="M7" s="195"/>
      <c r="N7" s="195"/>
      <c r="O7" s="195"/>
      <c r="P7" s="968" t="s">
        <v>227</v>
      </c>
      <c r="Q7" s="1403"/>
      <c r="R7" s="1432"/>
      <c r="S7" s="873"/>
      <c r="T7" s="874"/>
      <c r="U7" s="300" t="s">
        <v>229</v>
      </c>
      <c r="V7" s="300" t="s">
        <v>229</v>
      </c>
      <c r="W7" s="300" t="s">
        <v>229</v>
      </c>
      <c r="X7" s="300" t="s">
        <v>229</v>
      </c>
      <c r="Y7" s="300" t="s">
        <v>229</v>
      </c>
      <c r="Z7" s="300" t="s">
        <v>229</v>
      </c>
      <c r="AA7" s="874"/>
      <c r="AB7" s="1312"/>
      <c r="AC7" s="1312"/>
      <c r="AD7" s="495">
        <f>COUNTIF(AG15:AG365,1)</f>
        <v>1</v>
      </c>
      <c r="AE7" s="493" t="s">
        <v>366</v>
      </c>
      <c r="AF7" s="260"/>
      <c r="AG7" s="628"/>
      <c r="AH7" s="873"/>
      <c r="AI7" s="874"/>
      <c r="AJ7" s="11" t="s">
        <v>229</v>
      </c>
      <c r="AK7" s="11" t="s">
        <v>229</v>
      </c>
      <c r="AL7" s="11" t="s">
        <v>229</v>
      </c>
      <c r="AM7" s="11" t="s">
        <v>229</v>
      </c>
      <c r="AN7" s="11" t="s">
        <v>229</v>
      </c>
      <c r="AO7" s="11" t="s">
        <v>229</v>
      </c>
      <c r="AP7" s="874"/>
      <c r="AQ7" s="1312"/>
      <c r="AR7" s="1312"/>
      <c r="AS7" s="495">
        <f>COUNTIF(AV15:AV365,1)</f>
        <v>0</v>
      </c>
      <c r="AT7" s="493" t="s">
        <v>366</v>
      </c>
      <c r="AU7" s="260"/>
      <c r="AV7" s="634"/>
      <c r="AW7" s="873"/>
      <c r="AX7" s="874"/>
      <c r="AY7" s="11" t="s">
        <v>229</v>
      </c>
      <c r="AZ7" s="11" t="s">
        <v>229</v>
      </c>
      <c r="BA7" s="11" t="s">
        <v>229</v>
      </c>
      <c r="BB7" s="11" t="s">
        <v>229</v>
      </c>
      <c r="BC7" s="11" t="s">
        <v>229</v>
      </c>
      <c r="BD7" s="11" t="s">
        <v>229</v>
      </c>
      <c r="BE7" s="874"/>
      <c r="BF7" s="1312"/>
      <c r="BG7" s="1312"/>
      <c r="BH7" s="495">
        <f>COUNTIF(BK15:BK365,1)</f>
        <v>0</v>
      </c>
      <c r="BI7" s="493" t="s">
        <v>366</v>
      </c>
      <c r="BJ7" s="260"/>
      <c r="BK7" s="628"/>
      <c r="BL7" s="873"/>
      <c r="BM7" s="874"/>
      <c r="BN7" s="11" t="s">
        <v>229</v>
      </c>
      <c r="BO7" s="11" t="s">
        <v>229</v>
      </c>
      <c r="BP7" s="11" t="s">
        <v>229</v>
      </c>
      <c r="BQ7" s="11" t="s">
        <v>229</v>
      </c>
      <c r="BR7" s="11" t="s">
        <v>229</v>
      </c>
      <c r="BS7" s="11" t="s">
        <v>229</v>
      </c>
      <c r="BT7" s="874"/>
      <c r="BU7" s="1312"/>
      <c r="BV7" s="1312"/>
      <c r="BW7" s="495">
        <f>COUNTIF(BZ15:BZ365,1)</f>
        <v>0</v>
      </c>
      <c r="BX7" s="493" t="s">
        <v>366</v>
      </c>
      <c r="BY7" s="260"/>
      <c r="BZ7" s="634"/>
      <c r="CA7" s="873"/>
      <c r="CB7" s="874"/>
      <c r="CC7" s="11" t="s">
        <v>229</v>
      </c>
      <c r="CD7" s="11" t="s">
        <v>229</v>
      </c>
      <c r="CE7" s="11" t="s">
        <v>229</v>
      </c>
      <c r="CF7" s="11" t="s">
        <v>229</v>
      </c>
      <c r="CG7" s="11" t="s">
        <v>229</v>
      </c>
      <c r="CH7" s="11" t="s">
        <v>229</v>
      </c>
      <c r="CI7" s="874"/>
      <c r="CJ7" s="1312"/>
      <c r="CK7" s="1312"/>
      <c r="CL7" s="495">
        <f>COUNTIF(CO15:CO365,1)</f>
        <v>0</v>
      </c>
      <c r="CM7" s="493" t="s">
        <v>366</v>
      </c>
      <c r="CN7" s="260"/>
      <c r="CO7" s="628"/>
      <c r="CP7" s="873"/>
      <c r="CQ7" s="874"/>
      <c r="CR7" s="11" t="s">
        <v>229</v>
      </c>
      <c r="CS7" s="11" t="s">
        <v>229</v>
      </c>
      <c r="CT7" s="11" t="s">
        <v>229</v>
      </c>
      <c r="CU7" s="11" t="s">
        <v>229</v>
      </c>
      <c r="CV7" s="11" t="s">
        <v>229</v>
      </c>
      <c r="CW7" s="11" t="s">
        <v>229</v>
      </c>
      <c r="CX7" s="874"/>
      <c r="CY7" s="1312"/>
      <c r="CZ7" s="1312"/>
      <c r="DA7" s="495">
        <f>COUNTIF(DD15:DD365,1)</f>
        <v>0</v>
      </c>
      <c r="DB7" s="493" t="s">
        <v>366</v>
      </c>
      <c r="DC7" s="260"/>
      <c r="DD7" s="634"/>
      <c r="DE7" s="873"/>
      <c r="DF7" s="874"/>
      <c r="DG7" s="11" t="s">
        <v>229</v>
      </c>
      <c r="DH7" s="11" t="s">
        <v>229</v>
      </c>
      <c r="DI7" s="11" t="s">
        <v>229</v>
      </c>
      <c r="DJ7" s="11" t="s">
        <v>229</v>
      </c>
      <c r="DK7" s="11" t="s">
        <v>229</v>
      </c>
      <c r="DL7" s="11" t="s">
        <v>229</v>
      </c>
      <c r="DM7" s="874"/>
      <c r="DN7" s="1312"/>
      <c r="DO7" s="1312"/>
      <c r="DP7" s="495">
        <f>COUNTIF(DS15:DS365,1)</f>
        <v>0</v>
      </c>
      <c r="DQ7" s="493" t="s">
        <v>366</v>
      </c>
      <c r="DR7" s="260"/>
      <c r="DS7" s="634"/>
      <c r="DT7" s="873"/>
      <c r="DU7" s="874"/>
      <c r="DV7" s="11" t="s">
        <v>229</v>
      </c>
      <c r="DW7" s="11" t="s">
        <v>229</v>
      </c>
      <c r="DX7" s="11" t="s">
        <v>229</v>
      </c>
      <c r="DY7" s="11" t="s">
        <v>229</v>
      </c>
      <c r="DZ7" s="11" t="s">
        <v>229</v>
      </c>
      <c r="EA7" s="11" t="s">
        <v>229</v>
      </c>
      <c r="EB7" s="874"/>
      <c r="EC7" s="1312"/>
      <c r="ED7" s="1312"/>
      <c r="EE7" s="495">
        <f>COUNTIF(EH15:EH365,1)</f>
        <v>1</v>
      </c>
      <c r="EF7" s="493" t="s">
        <v>366</v>
      </c>
      <c r="EG7" s="260"/>
      <c r="EH7" s="628"/>
      <c r="EI7" s="246"/>
      <c r="EJ7" s="246"/>
      <c r="EK7" s="155"/>
      <c r="EL7" s="22"/>
      <c r="EM7" s="22"/>
      <c r="EN7" s="22"/>
      <c r="EO7" s="22"/>
      <c r="EP7" s="22"/>
      <c r="EQ7" s="22"/>
      <c r="ER7" s="22"/>
      <c r="ES7" s="22"/>
      <c r="ET7" s="22"/>
      <c r="EU7" s="22"/>
      <c r="EV7" s="22"/>
      <c r="EW7" s="158"/>
      <c r="EX7" s="158"/>
      <c r="EY7" s="972" t="s">
        <v>599</v>
      </c>
      <c r="EZ7" s="973"/>
      <c r="FA7" s="973"/>
      <c r="FB7" s="987"/>
      <c r="FC7" s="987"/>
      <c r="FD7" s="987"/>
      <c r="FE7" s="987"/>
      <c r="FF7" s="988"/>
      <c r="FG7" s="158" t="s">
        <v>204</v>
      </c>
      <c r="FH7" s="1397"/>
      <c r="FI7" s="1397"/>
      <c r="FJ7" s="1397"/>
      <c r="FK7" s="1397"/>
      <c r="FL7" s="1397"/>
      <c r="FM7" s="1397"/>
      <c r="FN7" s="1397"/>
      <c r="FO7" s="1397"/>
      <c r="FP7" s="734"/>
      <c r="FQ7" s="155"/>
      <c r="FS7" s="425"/>
      <c r="FT7" s="359"/>
      <c r="FU7" s="359"/>
      <c r="FV7" s="1383" t="s">
        <v>240</v>
      </c>
      <c r="FW7" s="1383"/>
      <c r="FX7" s="1383"/>
      <c r="FY7" s="1383"/>
      <c r="FZ7" s="1383"/>
      <c r="GA7" s="1383"/>
      <c r="GB7" s="1383"/>
      <c r="GC7" s="1383"/>
      <c r="GD7" s="1383"/>
      <c r="GE7" s="1383"/>
      <c r="GF7" s="1383"/>
      <c r="GG7" s="359"/>
      <c r="GH7" s="359"/>
      <c r="GI7" s="359"/>
      <c r="GJ7" s="425"/>
      <c r="GK7" s="359"/>
      <c r="GL7" s="359"/>
      <c r="GM7" s="618"/>
      <c r="GN7" s="618"/>
      <c r="GO7" s="618"/>
      <c r="GP7" s="618"/>
      <c r="GQ7" s="618"/>
      <c r="GR7" s="618"/>
      <c r="GS7" s="618"/>
      <c r="GT7" s="618"/>
      <c r="GU7" s="618"/>
      <c r="GV7" s="618"/>
      <c r="GW7" s="618"/>
      <c r="GX7" s="359"/>
      <c r="GY7" s="359"/>
      <c r="GZ7" s="359"/>
      <c r="HA7" s="425"/>
    </row>
    <row r="8" spans="1:209" s="51" customFormat="1" ht="27.75" customHeight="1" x14ac:dyDescent="0.2">
      <c r="A8" s="27">
        <f>ROW()</f>
        <v>8</v>
      </c>
      <c r="B8" s="819"/>
      <c r="C8" s="343" t="s">
        <v>230</v>
      </c>
      <c r="D8" s="341" t="s">
        <v>586</v>
      </c>
      <c r="E8" s="195"/>
      <c r="F8" s="195"/>
      <c r="G8" s="195"/>
      <c r="H8" s="195"/>
      <c r="I8" s="195"/>
      <c r="J8" s="195"/>
      <c r="K8" s="195"/>
      <c r="L8" s="195"/>
      <c r="M8" s="254" t="s">
        <v>17</v>
      </c>
      <c r="N8" s="255">
        <f>B6</f>
        <v>93</v>
      </c>
      <c r="O8" s="253" t="s">
        <v>207</v>
      </c>
      <c r="P8" s="195"/>
      <c r="Q8" s="261"/>
      <c r="R8" s="339"/>
      <c r="S8" s="301"/>
      <c r="T8" s="302"/>
      <c r="U8" s="986" t="s">
        <v>600</v>
      </c>
      <c r="V8" s="300"/>
      <c r="W8" s="300"/>
      <c r="X8" s="300"/>
      <c r="Y8" s="300"/>
      <c r="Z8" s="300"/>
      <c r="AA8" s="300"/>
      <c r="AB8" s="1232">
        <f>SUM(AA15:AA364)</f>
        <v>20600</v>
      </c>
      <c r="AC8" s="1232"/>
      <c r="AD8" s="496">
        <f>COUNTIF(AG15:AG365,2)</f>
        <v>0</v>
      </c>
      <c r="AE8" s="493" t="s">
        <v>367</v>
      </c>
      <c r="AF8" s="260"/>
      <c r="AG8" s="635"/>
      <c r="AH8" s="301"/>
      <c r="AI8" s="302"/>
      <c r="AJ8" s="300"/>
      <c r="AK8" s="300"/>
      <c r="AL8" s="300"/>
      <c r="AM8" s="300"/>
      <c r="AN8" s="300"/>
      <c r="AO8" s="300"/>
      <c r="AP8" s="300"/>
      <c r="AQ8" s="1232">
        <f>SUM(AP15:AP364)</f>
        <v>25900</v>
      </c>
      <c r="AR8" s="1232"/>
      <c r="AS8" s="496">
        <f>COUNTIF(AV15:AV365,2)</f>
        <v>1</v>
      </c>
      <c r="AT8" s="493" t="s">
        <v>367</v>
      </c>
      <c r="AU8" s="260"/>
      <c r="AV8" s="633"/>
      <c r="AW8" s="301"/>
      <c r="AX8" s="302"/>
      <c r="AY8" s="300"/>
      <c r="AZ8" s="300"/>
      <c r="BA8" s="300"/>
      <c r="BB8" s="300"/>
      <c r="BC8" s="300"/>
      <c r="BD8" s="300"/>
      <c r="BE8" s="300"/>
      <c r="BF8" s="1232">
        <f>SUM(BE15:BE364)</f>
        <v>31200</v>
      </c>
      <c r="BG8" s="1232"/>
      <c r="BH8" s="496">
        <f>COUNTIF(BK15:BK365,2)</f>
        <v>0</v>
      </c>
      <c r="BI8" s="493" t="s">
        <v>367</v>
      </c>
      <c r="BJ8" s="260"/>
      <c r="BK8" s="635"/>
      <c r="BL8" s="301"/>
      <c r="BM8" s="302"/>
      <c r="BN8" s="300"/>
      <c r="BO8" s="300"/>
      <c r="BP8" s="300"/>
      <c r="BQ8" s="300"/>
      <c r="BR8" s="300"/>
      <c r="BS8" s="300"/>
      <c r="BT8" s="300"/>
      <c r="BU8" s="1232">
        <f>SUM(BT15:BT364)</f>
        <v>36500</v>
      </c>
      <c r="BV8" s="1232"/>
      <c r="BW8" s="496">
        <f>COUNTIF(BZ15:BZ365,2)</f>
        <v>0</v>
      </c>
      <c r="BX8" s="493" t="s">
        <v>367</v>
      </c>
      <c r="BY8" s="260"/>
      <c r="BZ8" s="633"/>
      <c r="CA8" s="301"/>
      <c r="CB8" s="302"/>
      <c r="CC8" s="300"/>
      <c r="CD8" s="300"/>
      <c r="CE8" s="300"/>
      <c r="CF8" s="300"/>
      <c r="CG8" s="300"/>
      <c r="CH8" s="300"/>
      <c r="CI8" s="300"/>
      <c r="CJ8" s="1232">
        <f>SUM(CI15:CI364)</f>
        <v>41800</v>
      </c>
      <c r="CK8" s="1232"/>
      <c r="CL8" s="496">
        <f>COUNTIF(CO15:CO365,2)</f>
        <v>0</v>
      </c>
      <c r="CM8" s="493" t="s">
        <v>367</v>
      </c>
      <c r="CN8" s="260"/>
      <c r="CO8" s="635"/>
      <c r="CP8" s="301"/>
      <c r="CQ8" s="302"/>
      <c r="CR8" s="300"/>
      <c r="CS8" s="300"/>
      <c r="CT8" s="300"/>
      <c r="CU8" s="300"/>
      <c r="CV8" s="300"/>
      <c r="CW8" s="300"/>
      <c r="CX8" s="300"/>
      <c r="CY8" s="1232">
        <f>SUM(CX15:CX364)</f>
        <v>47100</v>
      </c>
      <c r="CZ8" s="1232"/>
      <c r="DA8" s="496">
        <f>COUNTIF(DD15:DD365,2)</f>
        <v>0</v>
      </c>
      <c r="DB8" s="493" t="s">
        <v>367</v>
      </c>
      <c r="DC8" s="260"/>
      <c r="DD8" s="633"/>
      <c r="DE8" s="301"/>
      <c r="DF8" s="302"/>
      <c r="DG8" s="300"/>
      <c r="DH8" s="300"/>
      <c r="DI8" s="300"/>
      <c r="DJ8" s="300"/>
      <c r="DK8" s="300"/>
      <c r="DL8" s="300"/>
      <c r="DM8" s="300"/>
      <c r="DN8" s="1232">
        <f>SUM(DM15:DM364)</f>
        <v>52400</v>
      </c>
      <c r="DO8" s="1232"/>
      <c r="DP8" s="496">
        <f>COUNTIF(DS15:DS365,2)</f>
        <v>1</v>
      </c>
      <c r="DQ8" s="493" t="s">
        <v>367</v>
      </c>
      <c r="DR8" s="260"/>
      <c r="DS8" s="633"/>
      <c r="DT8" s="301"/>
      <c r="DU8" s="302"/>
      <c r="DV8" s="300"/>
      <c r="DW8" s="300"/>
      <c r="DX8" s="300"/>
      <c r="DY8" s="300"/>
      <c r="DZ8" s="300"/>
      <c r="EA8" s="300"/>
      <c r="EB8" s="300"/>
      <c r="EC8" s="1232">
        <f>SUM(EB15:EB364)</f>
        <v>57700</v>
      </c>
      <c r="ED8" s="1232"/>
      <c r="EE8" s="496">
        <f>COUNTIF(EH15:EH365,2)</f>
        <v>0</v>
      </c>
      <c r="EF8" s="493" t="s">
        <v>367</v>
      </c>
      <c r="EG8" s="260"/>
      <c r="EH8" s="628"/>
      <c r="EI8" s="246"/>
      <c r="EJ8" s="246"/>
      <c r="EK8" s="155"/>
      <c r="EL8" s="22"/>
      <c r="EM8" s="163">
        <f>IF(EY8=0,0,RANK(EY8,EY8:FF8))</f>
        <v>1</v>
      </c>
      <c r="EN8" s="162">
        <f>IF(EZ8=0,0,RANK(EZ8,EY8:FF8))</f>
        <v>2</v>
      </c>
      <c r="EO8" s="162">
        <f>IF(FA8=0,0,RANK(FA8,EY8:FF8))</f>
        <v>3</v>
      </c>
      <c r="EP8" s="162">
        <f>IF(FB8=0,0,RANK(FB8,EY8:FF8))</f>
        <v>4</v>
      </c>
      <c r="EQ8" s="162">
        <f>IF(FC8=0,0,RANK(FC8,EY8:FF8))</f>
        <v>5</v>
      </c>
      <c r="ER8" s="162">
        <f>IF(FD8=0,0,RANK(FD8,EY8:FF8))</f>
        <v>6</v>
      </c>
      <c r="ES8" s="162">
        <f>IF(FE8=0,0,RANK(FE8,EY8:FF8))</f>
        <v>7</v>
      </c>
      <c r="ET8" s="162">
        <f>IF(FF8=0,0,RANK(FF8,EY8:FF8))</f>
        <v>8</v>
      </c>
      <c r="EU8" s="22"/>
      <c r="EV8" s="161">
        <f>EV5</f>
        <v>35</v>
      </c>
      <c r="EW8" s="620">
        <f>+IF(MIN(FH8:FO8)=EX8,0,SMALL(FH8:FO8,COUNTIF(FH8:FO8,"&lt;="&amp;0)+1))</f>
        <v>20600</v>
      </c>
      <c r="EX8" s="160">
        <f>EX5</f>
        <v>50</v>
      </c>
      <c r="EY8" s="159">
        <f>IF(FH8=0,0,IF(FH8=EX8,0,(EW8/FH8)*EV8))</f>
        <v>35</v>
      </c>
      <c r="EZ8" s="159">
        <f>IF(FI8=0,0,IF(FI8=EX8,0,(EW8/FI8)*EV8))</f>
        <v>27.837837837837835</v>
      </c>
      <c r="FA8" s="159">
        <f>IF(FJ8=0,0,IF(FJ8=EX8,0,(EW8/FJ8)*EV8))</f>
        <v>23.108974358974358</v>
      </c>
      <c r="FB8" s="159">
        <f>IF(FK8=0,0,IF(FK8=EX8,0,(EW8/FK8)*EV8))</f>
        <v>19.753424657534246</v>
      </c>
      <c r="FC8" s="159">
        <f>IF(FL8=0,0,IF(FL8=EX8,0,(EW8/FL8)*EV8))</f>
        <v>17.248803827751196</v>
      </c>
      <c r="FD8" s="159">
        <f>IF(FM8=0,0,IF(FM8=EX8,0,(EW8/FM8)*EV8))</f>
        <v>15.307855626326964</v>
      </c>
      <c r="FE8" s="159">
        <f>IF(FN8=0,0,IF(FN8=EX8,0,(EW8/FN8)*EV8))</f>
        <v>13.759541984732824</v>
      </c>
      <c r="FF8" s="159">
        <f>IF(FO8=0,0,IF(FO8=EX8,0,(EW8/FO8)*EV8))</f>
        <v>12.495667244367418</v>
      </c>
      <c r="FG8" s="158"/>
      <c r="FH8" s="462">
        <f>AB8</f>
        <v>20600</v>
      </c>
      <c r="FI8" s="462">
        <f>AQ8</f>
        <v>25900</v>
      </c>
      <c r="FJ8" s="462">
        <f>BF8</f>
        <v>31200</v>
      </c>
      <c r="FK8" s="462">
        <f>BU8</f>
        <v>36500</v>
      </c>
      <c r="FL8" s="462">
        <f>CJ8</f>
        <v>41800</v>
      </c>
      <c r="FM8" s="462">
        <f>CY8</f>
        <v>47100</v>
      </c>
      <c r="FN8" s="462">
        <f>DN8</f>
        <v>52400</v>
      </c>
      <c r="FO8" s="462">
        <f>EC8</f>
        <v>57700</v>
      </c>
      <c r="FP8" s="734"/>
      <c r="FQ8" s="155"/>
      <c r="FS8" s="425"/>
      <c r="FT8" s="359"/>
      <c r="FU8" s="359"/>
      <c r="FV8" s="1383" t="s">
        <v>241</v>
      </c>
      <c r="FW8" s="1383"/>
      <c r="FX8" s="1383"/>
      <c r="FY8" s="1383"/>
      <c r="FZ8" s="1383"/>
      <c r="GA8" s="1383"/>
      <c r="GB8" s="1383"/>
      <c r="GC8" s="1383"/>
      <c r="GD8" s="1383"/>
      <c r="GE8" s="1383"/>
      <c r="GF8" s="1383"/>
      <c r="GG8" s="359"/>
      <c r="GH8" s="359"/>
      <c r="GI8" s="359"/>
      <c r="GJ8" s="425"/>
      <c r="GK8" s="1369" t="s">
        <v>245</v>
      </c>
      <c r="GL8" s="1369"/>
      <c r="GM8" s="1369"/>
      <c r="GN8" s="1369"/>
      <c r="GO8" s="1369"/>
      <c r="GP8" s="1369"/>
      <c r="GQ8" s="1369"/>
      <c r="GR8" s="1369"/>
      <c r="GS8" s="1369"/>
      <c r="GT8" s="1369"/>
      <c r="GU8" s="1369"/>
      <c r="GV8" s="1369"/>
      <c r="GW8" s="1369"/>
      <c r="GX8" s="1369"/>
      <c r="GY8" s="1369"/>
      <c r="GZ8" s="359"/>
      <c r="HA8" s="425"/>
    </row>
    <row r="9" spans="1:209" s="51" customFormat="1" ht="27.75" customHeight="1" thickBot="1" x14ac:dyDescent="0.35">
      <c r="A9" s="27">
        <f>ROW()</f>
        <v>9</v>
      </c>
      <c r="B9" s="540"/>
      <c r="C9" s="864">
        <f>COUNTIF(C15:C364,"I")</f>
        <v>0</v>
      </c>
      <c r="D9" s="195"/>
      <c r="E9" s="195"/>
      <c r="F9" s="195"/>
      <c r="G9" s="961" t="s">
        <v>579</v>
      </c>
      <c r="H9" s="195"/>
      <c r="I9" s="195"/>
      <c r="J9" s="195"/>
      <c r="K9" s="195"/>
      <c r="L9" s="195"/>
      <c r="M9" s="195"/>
      <c r="N9" s="195"/>
      <c r="O9" s="195"/>
      <c r="P9" s="195"/>
      <c r="Q9" s="261"/>
      <c r="R9" s="339"/>
      <c r="S9" s="301"/>
      <c r="T9" s="302"/>
      <c r="U9" s="195"/>
      <c r="V9" s="300"/>
      <c r="W9" s="300"/>
      <c r="X9" s="300"/>
      <c r="Y9" s="300"/>
      <c r="Z9" s="300"/>
      <c r="AA9" s="453"/>
      <c r="AB9" s="1398">
        <f>EM8</f>
        <v>1</v>
      </c>
      <c r="AC9" s="1398"/>
      <c r="AD9" s="497">
        <f>COUNTIF(AG15:AG365,3)</f>
        <v>0</v>
      </c>
      <c r="AE9" s="493" t="s">
        <v>368</v>
      </c>
      <c r="AF9" s="260"/>
      <c r="AG9" s="635"/>
      <c r="AH9" s="301"/>
      <c r="AI9" s="302"/>
      <c r="AJ9" s="986" t="s">
        <v>601</v>
      </c>
      <c r="AK9" s="260"/>
      <c r="AL9" s="300"/>
      <c r="AM9" s="300"/>
      <c r="AN9" s="300"/>
      <c r="AO9" s="300"/>
      <c r="AP9" s="453"/>
      <c r="AQ9" s="1398">
        <f>EN8</f>
        <v>2</v>
      </c>
      <c r="AR9" s="1398"/>
      <c r="AS9" s="497">
        <f>COUNTIF(AV15:AV365,3)</f>
        <v>0</v>
      </c>
      <c r="AT9" s="493" t="s">
        <v>368</v>
      </c>
      <c r="AU9" s="260"/>
      <c r="AV9" s="633"/>
      <c r="AW9" s="301"/>
      <c r="AX9" s="302"/>
      <c r="AY9" s="986" t="s">
        <v>602</v>
      </c>
      <c r="AZ9" s="300"/>
      <c r="BA9" s="300"/>
      <c r="BB9" s="300"/>
      <c r="BC9" s="300"/>
      <c r="BD9" s="300"/>
      <c r="BE9" s="453"/>
      <c r="BF9" s="1398">
        <f>EO8</f>
        <v>3</v>
      </c>
      <c r="BG9" s="1398"/>
      <c r="BH9" s="497">
        <f>COUNTIF(BK15:BK365,3)</f>
        <v>1</v>
      </c>
      <c r="BI9" s="493" t="s">
        <v>368</v>
      </c>
      <c r="BJ9" s="260"/>
      <c r="BK9" s="635"/>
      <c r="BL9" s="301"/>
      <c r="BM9" s="302"/>
      <c r="BN9" s="986" t="s">
        <v>603</v>
      </c>
      <c r="BO9" s="300"/>
      <c r="BP9" s="300"/>
      <c r="BQ9" s="300"/>
      <c r="BR9" s="300"/>
      <c r="BS9" s="300"/>
      <c r="BT9" s="453"/>
      <c r="BU9" s="1398">
        <f>EP8</f>
        <v>4</v>
      </c>
      <c r="BV9" s="1398"/>
      <c r="BW9" s="497">
        <f>COUNTIF(BZ15:BZ365,3)</f>
        <v>0</v>
      </c>
      <c r="BX9" s="493" t="s">
        <v>368</v>
      </c>
      <c r="BY9" s="260"/>
      <c r="BZ9" s="633"/>
      <c r="CA9" s="301"/>
      <c r="CB9" s="302"/>
      <c r="CC9" s="986" t="s">
        <v>604</v>
      </c>
      <c r="CD9" s="300"/>
      <c r="CE9" s="300"/>
      <c r="CF9" s="300"/>
      <c r="CG9" s="300"/>
      <c r="CH9" s="300"/>
      <c r="CI9" s="453"/>
      <c r="CJ9" s="1398">
        <f>EQ8</f>
        <v>5</v>
      </c>
      <c r="CK9" s="1398"/>
      <c r="CL9" s="497">
        <f>COUNTIF(CO15:CO365,3)</f>
        <v>0</v>
      </c>
      <c r="CM9" s="493" t="s">
        <v>368</v>
      </c>
      <c r="CN9" s="260"/>
      <c r="CO9" s="635"/>
      <c r="CP9" s="301"/>
      <c r="CQ9" s="302"/>
      <c r="CR9" s="986" t="s">
        <v>605</v>
      </c>
      <c r="CS9" s="300"/>
      <c r="CT9" s="300"/>
      <c r="CU9" s="300"/>
      <c r="CV9" s="300"/>
      <c r="CW9" s="300"/>
      <c r="CX9" s="453"/>
      <c r="CY9" s="1398">
        <f>ER8</f>
        <v>6</v>
      </c>
      <c r="CZ9" s="1398"/>
      <c r="DA9" s="497">
        <f>COUNTIF(DD15:DD365,3)</f>
        <v>1</v>
      </c>
      <c r="DB9" s="493" t="s">
        <v>368</v>
      </c>
      <c r="DC9" s="260"/>
      <c r="DD9" s="633"/>
      <c r="DE9" s="301"/>
      <c r="DF9" s="302"/>
      <c r="DG9" s="986" t="s">
        <v>606</v>
      </c>
      <c r="DH9" s="300"/>
      <c r="DI9" s="300"/>
      <c r="DJ9" s="300"/>
      <c r="DK9" s="300"/>
      <c r="DL9" s="300"/>
      <c r="DM9" s="453"/>
      <c r="DN9" s="1398">
        <f>ES8</f>
        <v>7</v>
      </c>
      <c r="DO9" s="1398"/>
      <c r="DP9" s="497">
        <f>COUNTIF(DS15:DS365,3)</f>
        <v>0</v>
      </c>
      <c r="DQ9" s="493" t="s">
        <v>368</v>
      </c>
      <c r="DR9" s="260"/>
      <c r="DS9" s="633"/>
      <c r="DT9" s="301"/>
      <c r="DU9" s="302"/>
      <c r="DV9" s="986" t="s">
        <v>607</v>
      </c>
      <c r="DW9" s="300"/>
      <c r="DX9" s="300"/>
      <c r="DY9" s="300"/>
      <c r="DZ9" s="300"/>
      <c r="EA9" s="300"/>
      <c r="EB9" s="453"/>
      <c r="EC9" s="1398">
        <f>ET8</f>
        <v>8</v>
      </c>
      <c r="ED9" s="1398"/>
      <c r="EE9" s="497">
        <f>COUNTIF(EH15:EH365,3)</f>
        <v>0</v>
      </c>
      <c r="EF9" s="493" t="s">
        <v>368</v>
      </c>
      <c r="EG9" s="260"/>
      <c r="EH9" s="628"/>
      <c r="EI9" s="246"/>
      <c r="EJ9" s="246"/>
      <c r="EK9" s="155"/>
      <c r="EL9" s="22"/>
      <c r="EM9" s="22"/>
      <c r="EN9" s="22"/>
      <c r="EO9" s="22"/>
      <c r="EP9" s="22"/>
      <c r="EQ9" s="22"/>
      <c r="ER9" s="22"/>
      <c r="ES9" s="22"/>
      <c r="ET9" s="22"/>
      <c r="EU9" s="22"/>
      <c r="EV9" s="22"/>
      <c r="EW9" s="623" t="s">
        <v>408</v>
      </c>
      <c r="EX9" s="158"/>
      <c r="EY9" s="194"/>
      <c r="EZ9" s="194"/>
      <c r="FA9" s="194"/>
      <c r="FB9" s="194"/>
      <c r="FC9" s="194"/>
      <c r="FD9" s="193"/>
      <c r="FE9" s="193"/>
      <c r="FF9" s="193"/>
      <c r="FG9" s="158"/>
      <c r="FH9" s="464" t="s">
        <v>363</v>
      </c>
      <c r="FI9" s="464" t="s">
        <v>363</v>
      </c>
      <c r="FJ9" s="464" t="s">
        <v>363</v>
      </c>
      <c r="FK9" s="464" t="s">
        <v>363</v>
      </c>
      <c r="FL9" s="464" t="s">
        <v>363</v>
      </c>
      <c r="FM9" s="464" t="s">
        <v>363</v>
      </c>
      <c r="FN9" s="464" t="s">
        <v>363</v>
      </c>
      <c r="FO9" s="464" t="s">
        <v>363</v>
      </c>
      <c r="FP9" s="734"/>
      <c r="FQ9" s="155"/>
      <c r="FS9" s="425"/>
      <c r="FT9" s="359"/>
      <c r="FU9" s="359"/>
      <c r="FV9" s="1383" t="s">
        <v>242</v>
      </c>
      <c r="FW9" s="1383"/>
      <c r="FX9" s="1383"/>
      <c r="FY9" s="1383"/>
      <c r="FZ9" s="1383"/>
      <c r="GA9" s="1383"/>
      <c r="GB9" s="1383"/>
      <c r="GC9" s="1383"/>
      <c r="GD9" s="1383"/>
      <c r="GE9" s="1383"/>
      <c r="GF9" s="1383"/>
      <c r="GG9" s="359"/>
      <c r="GH9" s="359"/>
      <c r="GI9" s="359"/>
      <c r="GJ9" s="425"/>
      <c r="GK9" s="359"/>
      <c r="GL9" s="359"/>
      <c r="GM9" s="1383"/>
      <c r="GN9" s="1383"/>
      <c r="GO9" s="1383"/>
      <c r="GP9" s="1383"/>
      <c r="GQ9" s="1383"/>
      <c r="GR9" s="1383"/>
      <c r="GS9" s="1383"/>
      <c r="GT9" s="1383"/>
      <c r="GU9" s="1383"/>
      <c r="GV9" s="1383"/>
      <c r="GW9" s="1383"/>
      <c r="GX9" s="359"/>
      <c r="GY9" s="359"/>
      <c r="GZ9" s="359"/>
      <c r="HA9" s="425"/>
    </row>
    <row r="10" spans="1:209" s="51" customFormat="1" ht="27.75" customHeight="1" thickBot="1" x14ac:dyDescent="0.4">
      <c r="A10" s="27">
        <f>ROW()</f>
        <v>10</v>
      </c>
      <c r="B10" s="282"/>
      <c r="C10" s="345" t="s">
        <v>12</v>
      </c>
      <c r="D10" s="195"/>
      <c r="E10" s="195"/>
      <c r="F10" s="195"/>
      <c r="G10" s="661" t="s">
        <v>580</v>
      </c>
      <c r="H10" s="195"/>
      <c r="I10" s="195"/>
      <c r="J10" s="195"/>
      <c r="K10" s="195"/>
      <c r="L10" s="195"/>
      <c r="M10" s="195"/>
      <c r="N10" s="195"/>
      <c r="O10" s="195"/>
      <c r="P10" s="195"/>
      <c r="Q10" s="261"/>
      <c r="R10" s="339"/>
      <c r="S10" s="301"/>
      <c r="T10" s="302"/>
      <c r="U10" s="300"/>
      <c r="V10" s="300"/>
      <c r="W10" s="300"/>
      <c r="X10" s="300"/>
      <c r="Y10" s="300"/>
      <c r="Z10" s="300"/>
      <c r="AA10" s="453"/>
      <c r="AB10" s="547" t="s">
        <v>364</v>
      </c>
      <c r="AC10" s="547" t="s">
        <v>386</v>
      </c>
      <c r="AD10" s="498">
        <f>SUM(AD7:AD8)</f>
        <v>1</v>
      </c>
      <c r="AE10" s="494" t="s">
        <v>376</v>
      </c>
      <c r="AF10" s="492"/>
      <c r="AG10" s="635"/>
      <c r="AH10" s="301"/>
      <c r="AI10" s="302"/>
      <c r="AJ10" s="300"/>
      <c r="AK10" s="300"/>
      <c r="AL10" s="300"/>
      <c r="AM10" s="300"/>
      <c r="AN10" s="300"/>
      <c r="AO10" s="300"/>
      <c r="AP10" s="453"/>
      <c r="AQ10" s="547" t="s">
        <v>364</v>
      </c>
      <c r="AR10" s="547" t="s">
        <v>386</v>
      </c>
      <c r="AS10" s="498">
        <f>SUM(AS7:AS8)</f>
        <v>1</v>
      </c>
      <c r="AT10" s="494" t="s">
        <v>376</v>
      </c>
      <c r="AU10" s="492"/>
      <c r="AV10" s="633"/>
      <c r="AW10" s="301"/>
      <c r="AX10" s="302"/>
      <c r="AY10" s="300"/>
      <c r="AZ10" s="300"/>
      <c r="BA10" s="300"/>
      <c r="BB10" s="300"/>
      <c r="BC10" s="300"/>
      <c r="BD10" s="300"/>
      <c r="BE10" s="453"/>
      <c r="BF10" s="547" t="s">
        <v>364</v>
      </c>
      <c r="BG10" s="547" t="s">
        <v>386</v>
      </c>
      <c r="BH10" s="498">
        <f>SUM(BH7:BH8)</f>
        <v>0</v>
      </c>
      <c r="BI10" s="494" t="s">
        <v>376</v>
      </c>
      <c r="BJ10" s="492"/>
      <c r="BK10" s="635"/>
      <c r="BL10" s="301"/>
      <c r="BM10" s="302"/>
      <c r="BN10" s="300"/>
      <c r="BO10" s="300"/>
      <c r="BP10" s="300"/>
      <c r="BQ10" s="300"/>
      <c r="BR10" s="300"/>
      <c r="BS10" s="300"/>
      <c r="BT10" s="453"/>
      <c r="BU10" s="547" t="s">
        <v>364</v>
      </c>
      <c r="BV10" s="547" t="s">
        <v>386</v>
      </c>
      <c r="BW10" s="498">
        <f>SUM(BW7:BW8)</f>
        <v>0</v>
      </c>
      <c r="BX10" s="494" t="s">
        <v>376</v>
      </c>
      <c r="BY10" s="492"/>
      <c r="BZ10" s="633"/>
      <c r="CA10" s="301"/>
      <c r="CB10" s="302"/>
      <c r="CC10" s="300"/>
      <c r="CD10" s="300"/>
      <c r="CE10" s="300"/>
      <c r="CF10" s="300"/>
      <c r="CG10" s="300"/>
      <c r="CH10" s="300"/>
      <c r="CI10" s="453"/>
      <c r="CJ10" s="547" t="s">
        <v>364</v>
      </c>
      <c r="CK10" s="547" t="s">
        <v>386</v>
      </c>
      <c r="CL10" s="498">
        <f>SUM(CL7:CL8)</f>
        <v>0</v>
      </c>
      <c r="CM10" s="494" t="s">
        <v>376</v>
      </c>
      <c r="CN10" s="492"/>
      <c r="CO10" s="635"/>
      <c r="CP10" s="301"/>
      <c r="CQ10" s="302"/>
      <c r="CR10" s="300"/>
      <c r="CS10" s="300"/>
      <c r="CT10" s="300"/>
      <c r="CU10" s="300"/>
      <c r="CV10" s="300"/>
      <c r="CW10" s="300"/>
      <c r="CX10" s="453"/>
      <c r="CY10" s="547" t="s">
        <v>364</v>
      </c>
      <c r="CZ10" s="547" t="s">
        <v>386</v>
      </c>
      <c r="DA10" s="498">
        <f>SUM(DA7:DA8)</f>
        <v>0</v>
      </c>
      <c r="DB10" s="494" t="s">
        <v>376</v>
      </c>
      <c r="DC10" s="492"/>
      <c r="DD10" s="633"/>
      <c r="DE10" s="301"/>
      <c r="DF10" s="302"/>
      <c r="DG10" s="300"/>
      <c r="DH10" s="300"/>
      <c r="DI10" s="300"/>
      <c r="DJ10" s="300"/>
      <c r="DK10" s="300"/>
      <c r="DL10" s="300"/>
      <c r="DM10" s="453"/>
      <c r="DN10" s="547" t="s">
        <v>364</v>
      </c>
      <c r="DO10" s="547" t="s">
        <v>386</v>
      </c>
      <c r="DP10" s="498">
        <f>SUM(DP7:DP8)</f>
        <v>1</v>
      </c>
      <c r="DQ10" s="494" t="s">
        <v>376</v>
      </c>
      <c r="DR10" s="492"/>
      <c r="DS10" s="633"/>
      <c r="DT10" s="301"/>
      <c r="DU10" s="302"/>
      <c r="DV10" s="300"/>
      <c r="DW10" s="300"/>
      <c r="DX10" s="300"/>
      <c r="DY10" s="300"/>
      <c r="DZ10" s="300"/>
      <c r="EA10" s="300"/>
      <c r="EB10" s="453"/>
      <c r="EC10" s="547" t="s">
        <v>364</v>
      </c>
      <c r="ED10" s="547" t="s">
        <v>386</v>
      </c>
      <c r="EE10" s="498">
        <f>SUM(EE7:EE8)</f>
        <v>1</v>
      </c>
      <c r="EF10" s="494" t="s">
        <v>376</v>
      </c>
      <c r="EG10" s="492"/>
      <c r="EH10" s="628"/>
      <c r="EI10" s="246"/>
      <c r="EJ10" s="246"/>
      <c r="EK10" s="155"/>
      <c r="EL10" s="22"/>
      <c r="EM10" s="22"/>
      <c r="EN10" s="22"/>
      <c r="EO10" s="22"/>
      <c r="EP10" s="22"/>
      <c r="EQ10" s="22"/>
      <c r="ER10" s="22"/>
      <c r="ES10" s="22"/>
      <c r="ET10" s="625"/>
      <c r="EU10" s="22"/>
      <c r="EV10" s="22"/>
      <c r="EW10" s="624" t="s">
        <v>409</v>
      </c>
      <c r="EX10" s="620"/>
      <c r="EY10" s="22"/>
      <c r="EZ10" s="22"/>
      <c r="FA10" s="22"/>
      <c r="FB10" s="22"/>
      <c r="FC10" s="22"/>
      <c r="FD10" s="22"/>
      <c r="FE10" s="22"/>
      <c r="FF10" s="22"/>
      <c r="FG10" s="158"/>
      <c r="FH10" s="733">
        <f>AC11</f>
        <v>2</v>
      </c>
      <c r="FI10" s="733">
        <f>AR11</f>
        <v>2</v>
      </c>
      <c r="FJ10" s="733">
        <f>BG11</f>
        <v>2</v>
      </c>
      <c r="FK10" s="733">
        <f>BV11</f>
        <v>2</v>
      </c>
      <c r="FL10" s="733">
        <f>CK11</f>
        <v>2</v>
      </c>
      <c r="FM10" s="733">
        <f>CZ11</f>
        <v>2</v>
      </c>
      <c r="FN10" s="733">
        <f>DO11</f>
        <v>2</v>
      </c>
      <c r="FO10" s="733">
        <f>ED11</f>
        <v>2</v>
      </c>
      <c r="FP10" s="734"/>
      <c r="FQ10" s="155"/>
      <c r="FS10" s="425"/>
      <c r="FT10" s="359"/>
      <c r="FU10" s="359"/>
      <c r="FV10" s="1383" t="s">
        <v>243</v>
      </c>
      <c r="FW10" s="1383"/>
      <c r="FX10" s="1383"/>
      <c r="FY10" s="1383"/>
      <c r="FZ10" s="1383"/>
      <c r="GA10" s="1383"/>
      <c r="GB10" s="1383"/>
      <c r="GC10" s="1383"/>
      <c r="GD10" s="1383"/>
      <c r="GE10" s="1383"/>
      <c r="GF10" s="1383"/>
      <c r="GG10" s="359"/>
      <c r="GH10" s="359"/>
      <c r="GI10" s="359"/>
      <c r="GJ10" s="425"/>
      <c r="GK10" s="359"/>
      <c r="GL10" s="359"/>
      <c r="GM10" s="1383"/>
      <c r="GN10" s="1383"/>
      <c r="GO10" s="1383"/>
      <c r="GP10" s="1383"/>
      <c r="GQ10" s="1383"/>
      <c r="GR10" s="1383"/>
      <c r="GS10" s="1383"/>
      <c r="GT10" s="1383"/>
      <c r="GU10" s="1383"/>
      <c r="GV10" s="1383"/>
      <c r="GW10" s="1383"/>
      <c r="GX10" s="359"/>
      <c r="GY10" s="359"/>
      <c r="GZ10" s="359"/>
      <c r="HA10" s="425"/>
    </row>
    <row r="11" spans="1:209" s="51" customFormat="1" ht="27.75" customHeight="1" thickTop="1" thickBot="1" x14ac:dyDescent="0.4">
      <c r="A11" s="27">
        <f>ROW()</f>
        <v>11</v>
      </c>
      <c r="B11" s="282"/>
      <c r="C11" s="345"/>
      <c r="D11" s="195"/>
      <c r="E11" s="195"/>
      <c r="F11" s="195"/>
      <c r="G11" s="900" t="s">
        <v>578</v>
      </c>
      <c r="H11" s="195"/>
      <c r="I11" s="195"/>
      <c r="J11" s="195"/>
      <c r="K11" s="195"/>
      <c r="L11" s="195"/>
      <c r="M11" s="195"/>
      <c r="N11" s="195"/>
      <c r="O11" s="195"/>
      <c r="P11" s="195"/>
      <c r="Q11" s="261"/>
      <c r="R11" s="339"/>
      <c r="S11" s="1390" t="s">
        <v>410</v>
      </c>
      <c r="T11" s="1391" t="s">
        <v>36</v>
      </c>
      <c r="U11" s="11" t="s">
        <v>9</v>
      </c>
      <c r="V11" s="11" t="s">
        <v>9</v>
      </c>
      <c r="W11" s="11" t="s">
        <v>9</v>
      </c>
      <c r="X11" s="11" t="s">
        <v>9</v>
      </c>
      <c r="Y11" s="11" t="s">
        <v>9</v>
      </c>
      <c r="Z11" s="11" t="s">
        <v>9</v>
      </c>
      <c r="AA11" s="1312" t="s">
        <v>361</v>
      </c>
      <c r="AB11" s="550">
        <f>SUM(AB15:AB364)</f>
        <v>8700</v>
      </c>
      <c r="AC11" s="550">
        <f>COUNTIF(AB15:AB364,"&gt;0")</f>
        <v>2</v>
      </c>
      <c r="AD11" s="630">
        <f>AD5-SUM(AD7:AD9)</f>
        <v>1</v>
      </c>
      <c r="AE11" s="493" t="s">
        <v>40</v>
      </c>
      <c r="AF11" s="260"/>
      <c r="AG11" s="635"/>
      <c r="AH11" s="1392" t="s">
        <v>410</v>
      </c>
      <c r="AI11" s="1393" t="s">
        <v>36</v>
      </c>
      <c r="AJ11" s="11" t="s">
        <v>9</v>
      </c>
      <c r="AK11" s="11" t="s">
        <v>9</v>
      </c>
      <c r="AL11" s="11" t="s">
        <v>9</v>
      </c>
      <c r="AM11" s="11" t="s">
        <v>9</v>
      </c>
      <c r="AN11" s="11" t="s">
        <v>9</v>
      </c>
      <c r="AO11" s="11" t="s">
        <v>9</v>
      </c>
      <c r="AP11" s="1312" t="s">
        <v>361</v>
      </c>
      <c r="AQ11" s="550">
        <f>SUM(AQ15:AQ364)</f>
        <v>8700</v>
      </c>
      <c r="AR11" s="550">
        <f>COUNTIF(AQ15:AQ364,"&gt;0")</f>
        <v>2</v>
      </c>
      <c r="AS11" s="630">
        <f>AS5-SUM(AS7:AS9)</f>
        <v>1</v>
      </c>
      <c r="AT11" s="493" t="s">
        <v>40</v>
      </c>
      <c r="AU11" s="260"/>
      <c r="AV11" s="633"/>
      <c r="AW11" s="1394" t="s">
        <v>410</v>
      </c>
      <c r="AX11" s="1395" t="s">
        <v>36</v>
      </c>
      <c r="AY11" s="11" t="s">
        <v>9</v>
      </c>
      <c r="AZ11" s="11" t="s">
        <v>9</v>
      </c>
      <c r="BA11" s="11" t="s">
        <v>9</v>
      </c>
      <c r="BB11" s="11" t="s">
        <v>9</v>
      </c>
      <c r="BC11" s="11" t="s">
        <v>9</v>
      </c>
      <c r="BD11" s="11" t="s">
        <v>9</v>
      </c>
      <c r="BE11" s="1312" t="s">
        <v>361</v>
      </c>
      <c r="BF11" s="550">
        <f>SUM(BF15:BF364)</f>
        <v>8700</v>
      </c>
      <c r="BG11" s="550">
        <f>COUNTIF(BF15:BF364,"&gt;0")</f>
        <v>2</v>
      </c>
      <c r="BH11" s="630">
        <f>BH5-SUM(BH7:BH9)</f>
        <v>1</v>
      </c>
      <c r="BI11" s="493" t="s">
        <v>40</v>
      </c>
      <c r="BJ11" s="260"/>
      <c r="BK11" s="635"/>
      <c r="BL11" s="1384" t="s">
        <v>410</v>
      </c>
      <c r="BM11" s="1385" t="s">
        <v>36</v>
      </c>
      <c r="BN11" s="11" t="s">
        <v>9</v>
      </c>
      <c r="BO11" s="11" t="s">
        <v>9</v>
      </c>
      <c r="BP11" s="11" t="s">
        <v>9</v>
      </c>
      <c r="BQ11" s="11" t="s">
        <v>9</v>
      </c>
      <c r="BR11" s="11" t="s">
        <v>9</v>
      </c>
      <c r="BS11" s="11" t="s">
        <v>9</v>
      </c>
      <c r="BT11" s="1312" t="s">
        <v>361</v>
      </c>
      <c r="BU11" s="550">
        <f>SUM(BU15:BU364)</f>
        <v>8700</v>
      </c>
      <c r="BV11" s="550">
        <f>COUNTIF(BU15:BU364,"&gt;0")</f>
        <v>2</v>
      </c>
      <c r="BW11" s="630">
        <f>BW5-SUM(BW7:BW9)</f>
        <v>2</v>
      </c>
      <c r="BX11" s="493" t="s">
        <v>40</v>
      </c>
      <c r="BY11" s="260"/>
      <c r="BZ11" s="633"/>
      <c r="CA11" s="1386" t="s">
        <v>410</v>
      </c>
      <c r="CB11" s="1387" t="s">
        <v>36</v>
      </c>
      <c r="CC11" s="11" t="s">
        <v>9</v>
      </c>
      <c r="CD11" s="11" t="s">
        <v>9</v>
      </c>
      <c r="CE11" s="11" t="s">
        <v>9</v>
      </c>
      <c r="CF11" s="11" t="s">
        <v>9</v>
      </c>
      <c r="CG11" s="11" t="s">
        <v>9</v>
      </c>
      <c r="CH11" s="11" t="s">
        <v>9</v>
      </c>
      <c r="CI11" s="1312" t="s">
        <v>361</v>
      </c>
      <c r="CJ11" s="550">
        <f>SUM(CJ15:CJ364)</f>
        <v>8700</v>
      </c>
      <c r="CK11" s="550">
        <f>COUNTIF(CJ15:CJ364,"&gt;0")</f>
        <v>2</v>
      </c>
      <c r="CL11" s="630">
        <f>CL5-SUM(CL7:CL9)</f>
        <v>2</v>
      </c>
      <c r="CM11" s="493" t="s">
        <v>40</v>
      </c>
      <c r="CN11" s="260"/>
      <c r="CO11" s="635"/>
      <c r="CP11" s="1388" t="s">
        <v>410</v>
      </c>
      <c r="CQ11" s="1389" t="s">
        <v>36</v>
      </c>
      <c r="CR11" s="11" t="s">
        <v>9</v>
      </c>
      <c r="CS11" s="11" t="s">
        <v>9</v>
      </c>
      <c r="CT11" s="11" t="s">
        <v>9</v>
      </c>
      <c r="CU11" s="11" t="s">
        <v>9</v>
      </c>
      <c r="CV11" s="11" t="s">
        <v>9</v>
      </c>
      <c r="CW11" s="11" t="s">
        <v>9</v>
      </c>
      <c r="CX11" s="1312" t="s">
        <v>361</v>
      </c>
      <c r="CY11" s="550">
        <f>SUM(CY15:CY364)</f>
        <v>8700</v>
      </c>
      <c r="CZ11" s="550">
        <f>COUNTIF(CY15:CY364,"&gt;0")</f>
        <v>2</v>
      </c>
      <c r="DA11" s="630">
        <f>DA5-SUM(DA7:DA9)</f>
        <v>1</v>
      </c>
      <c r="DB11" s="493" t="s">
        <v>40</v>
      </c>
      <c r="DC11" s="260"/>
      <c r="DD11" s="633"/>
      <c r="DE11" s="1379" t="s">
        <v>410</v>
      </c>
      <c r="DF11" s="1380" t="s">
        <v>36</v>
      </c>
      <c r="DG11" s="11" t="s">
        <v>9</v>
      </c>
      <c r="DH11" s="11" t="s">
        <v>9</v>
      </c>
      <c r="DI11" s="11" t="s">
        <v>9</v>
      </c>
      <c r="DJ11" s="11" t="s">
        <v>9</v>
      </c>
      <c r="DK11" s="11" t="s">
        <v>9</v>
      </c>
      <c r="DL11" s="11" t="s">
        <v>9</v>
      </c>
      <c r="DM11" s="1312" t="s">
        <v>361</v>
      </c>
      <c r="DN11" s="550">
        <f>SUM(DN15:DN364)</f>
        <v>8700</v>
      </c>
      <c r="DO11" s="550">
        <f>COUNTIF(DN15:DN364,"&gt;0")</f>
        <v>2</v>
      </c>
      <c r="DP11" s="630">
        <f>DP5-SUM(DP7:DP9)</f>
        <v>1</v>
      </c>
      <c r="DQ11" s="493" t="s">
        <v>40</v>
      </c>
      <c r="DR11" s="260"/>
      <c r="DS11" s="633"/>
      <c r="DT11" s="1381" t="s">
        <v>410</v>
      </c>
      <c r="DU11" s="1382" t="s">
        <v>36</v>
      </c>
      <c r="DV11" s="11" t="s">
        <v>9</v>
      </c>
      <c r="DW11" s="11" t="s">
        <v>9</v>
      </c>
      <c r="DX11" s="11" t="s">
        <v>9</v>
      </c>
      <c r="DY11" s="11" t="s">
        <v>9</v>
      </c>
      <c r="DZ11" s="11" t="s">
        <v>9</v>
      </c>
      <c r="EA11" s="11" t="s">
        <v>9</v>
      </c>
      <c r="EB11" s="1312" t="s">
        <v>361</v>
      </c>
      <c r="EC11" s="550">
        <f>SUM(EC15:EC364)</f>
        <v>8700</v>
      </c>
      <c r="ED11" s="550">
        <f>COUNTIF(EC15:EC364,"&gt;0")</f>
        <v>2</v>
      </c>
      <c r="EE11" s="630">
        <f>EE5-SUM(EE7:EE9)</f>
        <v>1</v>
      </c>
      <c r="EF11" s="493" t="s">
        <v>40</v>
      </c>
      <c r="EG11" s="260"/>
      <c r="EH11" s="628"/>
      <c r="EI11" s="246"/>
      <c r="EJ11" s="246"/>
      <c r="EK11" s="155"/>
      <c r="EL11" s="22"/>
      <c r="EM11" s="22"/>
      <c r="EN11" s="22"/>
      <c r="EO11" s="22"/>
      <c r="EP11" s="22"/>
      <c r="EQ11" s="22"/>
      <c r="ER11" s="22"/>
      <c r="ES11" s="22"/>
      <c r="ET11" s="22"/>
      <c r="EU11" s="22"/>
      <c r="EV11" s="22"/>
      <c r="EW11" s="158"/>
      <c r="EX11" s="509" t="s">
        <v>589</v>
      </c>
      <c r="EY11" s="975">
        <f t="shared" ref="EY11:FF11" si="0">SUM(EY15:EY364)</f>
        <v>39.375</v>
      </c>
      <c r="EZ11" s="976">
        <f t="shared" si="0"/>
        <v>22.5</v>
      </c>
      <c r="FA11" s="976">
        <f t="shared" si="0"/>
        <v>17.5</v>
      </c>
      <c r="FB11" s="976">
        <f t="shared" si="0"/>
        <v>15.75</v>
      </c>
      <c r="FC11" s="976">
        <f t="shared" si="0"/>
        <v>15.75</v>
      </c>
      <c r="FD11" s="976">
        <f t="shared" si="0"/>
        <v>17.5</v>
      </c>
      <c r="FE11" s="976">
        <f t="shared" si="0"/>
        <v>22.5</v>
      </c>
      <c r="FF11" s="977">
        <f t="shared" si="0"/>
        <v>39.375</v>
      </c>
      <c r="FG11" s="158"/>
      <c r="FH11" s="194"/>
      <c r="FI11" s="194"/>
      <c r="FJ11" s="194"/>
      <c r="FK11" s="194"/>
      <c r="FL11" s="194"/>
      <c r="FM11" s="193"/>
      <c r="FN11" s="193"/>
      <c r="FO11" s="193"/>
      <c r="FP11" s="734"/>
      <c r="FQ11" s="155"/>
      <c r="FS11" s="425"/>
      <c r="FT11" s="359"/>
      <c r="FU11" s="359"/>
      <c r="FV11" s="1383" t="s">
        <v>244</v>
      </c>
      <c r="FW11" s="1383"/>
      <c r="FX11" s="1383"/>
      <c r="FY11" s="1383"/>
      <c r="FZ11" s="1383"/>
      <c r="GA11" s="1383"/>
      <c r="GB11" s="1383"/>
      <c r="GC11" s="1383"/>
      <c r="GD11" s="1383"/>
      <c r="GE11" s="1383"/>
      <c r="GF11" s="1383"/>
      <c r="GG11" s="359"/>
      <c r="GH11" s="359"/>
      <c r="GI11" s="359"/>
      <c r="GJ11" s="425"/>
      <c r="GK11" s="392" t="s">
        <v>319</v>
      </c>
      <c r="GL11" s="393" t="str">
        <f>C3</f>
        <v>1</v>
      </c>
      <c r="GM11" s="1371" t="str">
        <f>D3</f>
        <v>Produits laitiers (1012)</v>
      </c>
      <c r="GN11" s="1371"/>
      <c r="GO11" s="1371"/>
      <c r="GP11" s="1371"/>
      <c r="GQ11" s="1371"/>
      <c r="GR11" s="1371"/>
      <c r="GS11" s="1371"/>
      <c r="GT11" s="1371"/>
      <c r="GU11" s="1371"/>
      <c r="GV11" s="1371"/>
      <c r="GW11" s="1371"/>
      <c r="GX11" s="1371"/>
      <c r="GY11" s="1371"/>
      <c r="GZ11" s="1372"/>
      <c r="HA11" s="425"/>
    </row>
    <row r="12" spans="1:209" s="51" customFormat="1" ht="27.75" customHeight="1" thickTop="1" x14ac:dyDescent="0.2">
      <c r="A12" s="27">
        <f>ROW()</f>
        <v>12</v>
      </c>
      <c r="B12" s="262"/>
      <c r="C12" s="262"/>
      <c r="D12" s="1283" t="s">
        <v>193</v>
      </c>
      <c r="E12" s="1280" t="s">
        <v>433</v>
      </c>
      <c r="F12" s="1277" t="s">
        <v>197</v>
      </c>
      <c r="G12" s="1275" t="s">
        <v>360</v>
      </c>
      <c r="H12" s="851" t="s">
        <v>391</v>
      </c>
      <c r="I12" s="195"/>
      <c r="J12" s="195"/>
      <c r="K12" s="195"/>
      <c r="L12" s="195"/>
      <c r="M12" s="195"/>
      <c r="N12" s="195"/>
      <c r="O12" s="195"/>
      <c r="P12" s="195"/>
      <c r="Q12" s="261"/>
      <c r="R12" s="339"/>
      <c r="S12" s="1390"/>
      <c r="T12" s="1391"/>
      <c r="U12" s="1308" t="s">
        <v>35</v>
      </c>
      <c r="V12" s="1309" t="s">
        <v>34</v>
      </c>
      <c r="W12" s="1308" t="s">
        <v>33</v>
      </c>
      <c r="X12" s="1310" t="s">
        <v>32</v>
      </c>
      <c r="Y12" s="1311" t="s">
        <v>31</v>
      </c>
      <c r="Z12" s="1312" t="s">
        <v>30</v>
      </c>
      <c r="AA12" s="1312"/>
      <c r="AB12" s="1313" t="s">
        <v>360</v>
      </c>
      <c r="AC12" s="862" t="s">
        <v>391</v>
      </c>
      <c r="AD12" s="1375" t="s">
        <v>29</v>
      </c>
      <c r="AE12" s="1376" t="s">
        <v>28</v>
      </c>
      <c r="AF12" s="1377" t="s">
        <v>228</v>
      </c>
      <c r="AG12" s="1378" t="s">
        <v>527</v>
      </c>
      <c r="AH12" s="1392"/>
      <c r="AI12" s="1393"/>
      <c r="AJ12" s="1308" t="s">
        <v>35</v>
      </c>
      <c r="AK12" s="1309" t="s">
        <v>34</v>
      </c>
      <c r="AL12" s="1308" t="s">
        <v>33</v>
      </c>
      <c r="AM12" s="1310" t="s">
        <v>32</v>
      </c>
      <c r="AN12" s="1311" t="s">
        <v>31</v>
      </c>
      <c r="AO12" s="1312" t="s">
        <v>30</v>
      </c>
      <c r="AP12" s="1312"/>
      <c r="AQ12" s="1313" t="s">
        <v>360</v>
      </c>
      <c r="AR12" s="862" t="s">
        <v>391</v>
      </c>
      <c r="AS12" s="1375" t="s">
        <v>29</v>
      </c>
      <c r="AT12" s="1376" t="s">
        <v>28</v>
      </c>
      <c r="AU12" s="1377" t="s">
        <v>228</v>
      </c>
      <c r="AV12" s="1378" t="s">
        <v>527</v>
      </c>
      <c r="AW12" s="1394"/>
      <c r="AX12" s="1395"/>
      <c r="AY12" s="1308" t="s">
        <v>35</v>
      </c>
      <c r="AZ12" s="1309" t="s">
        <v>34</v>
      </c>
      <c r="BA12" s="1308" t="s">
        <v>33</v>
      </c>
      <c r="BB12" s="1310" t="s">
        <v>32</v>
      </c>
      <c r="BC12" s="1311" t="s">
        <v>31</v>
      </c>
      <c r="BD12" s="1312" t="s">
        <v>30</v>
      </c>
      <c r="BE12" s="1312"/>
      <c r="BF12" s="1313" t="s">
        <v>360</v>
      </c>
      <c r="BG12" s="862" t="s">
        <v>391</v>
      </c>
      <c r="BH12" s="1375" t="s">
        <v>29</v>
      </c>
      <c r="BI12" s="1376" t="s">
        <v>28</v>
      </c>
      <c r="BJ12" s="1377" t="s">
        <v>228</v>
      </c>
      <c r="BK12" s="1378" t="s">
        <v>527</v>
      </c>
      <c r="BL12" s="1384"/>
      <c r="BM12" s="1385"/>
      <c r="BN12" s="1308" t="s">
        <v>35</v>
      </c>
      <c r="BO12" s="1309" t="s">
        <v>34</v>
      </c>
      <c r="BP12" s="1308" t="s">
        <v>33</v>
      </c>
      <c r="BQ12" s="1310" t="s">
        <v>32</v>
      </c>
      <c r="BR12" s="1311" t="s">
        <v>31</v>
      </c>
      <c r="BS12" s="1312" t="s">
        <v>30</v>
      </c>
      <c r="BT12" s="1312"/>
      <c r="BU12" s="1313" t="s">
        <v>360</v>
      </c>
      <c r="BV12" s="862" t="s">
        <v>391</v>
      </c>
      <c r="BW12" s="1375" t="s">
        <v>29</v>
      </c>
      <c r="BX12" s="1376" t="s">
        <v>28</v>
      </c>
      <c r="BY12" s="1377" t="s">
        <v>228</v>
      </c>
      <c r="BZ12" s="1378" t="s">
        <v>527</v>
      </c>
      <c r="CA12" s="1386"/>
      <c r="CB12" s="1387"/>
      <c r="CC12" s="1308" t="s">
        <v>35</v>
      </c>
      <c r="CD12" s="1309" t="s">
        <v>34</v>
      </c>
      <c r="CE12" s="1308" t="s">
        <v>33</v>
      </c>
      <c r="CF12" s="1310" t="s">
        <v>32</v>
      </c>
      <c r="CG12" s="1311" t="s">
        <v>31</v>
      </c>
      <c r="CH12" s="1312" t="s">
        <v>30</v>
      </c>
      <c r="CI12" s="1312"/>
      <c r="CJ12" s="1313" t="s">
        <v>360</v>
      </c>
      <c r="CK12" s="862" t="s">
        <v>391</v>
      </c>
      <c r="CL12" s="1375" t="s">
        <v>29</v>
      </c>
      <c r="CM12" s="1376" t="s">
        <v>28</v>
      </c>
      <c r="CN12" s="1377" t="s">
        <v>228</v>
      </c>
      <c r="CO12" s="1378" t="s">
        <v>527</v>
      </c>
      <c r="CP12" s="1388"/>
      <c r="CQ12" s="1389"/>
      <c r="CR12" s="1308" t="s">
        <v>35</v>
      </c>
      <c r="CS12" s="1309" t="s">
        <v>34</v>
      </c>
      <c r="CT12" s="1308" t="s">
        <v>33</v>
      </c>
      <c r="CU12" s="1310" t="s">
        <v>32</v>
      </c>
      <c r="CV12" s="1311" t="s">
        <v>31</v>
      </c>
      <c r="CW12" s="1312" t="s">
        <v>30</v>
      </c>
      <c r="CX12" s="1312"/>
      <c r="CY12" s="1313" t="s">
        <v>360</v>
      </c>
      <c r="CZ12" s="862" t="s">
        <v>391</v>
      </c>
      <c r="DA12" s="1375" t="s">
        <v>29</v>
      </c>
      <c r="DB12" s="1376" t="s">
        <v>28</v>
      </c>
      <c r="DC12" s="1377" t="s">
        <v>228</v>
      </c>
      <c r="DD12" s="1378" t="s">
        <v>527</v>
      </c>
      <c r="DE12" s="1379"/>
      <c r="DF12" s="1380"/>
      <c r="DG12" s="1308" t="s">
        <v>35</v>
      </c>
      <c r="DH12" s="1309" t="s">
        <v>34</v>
      </c>
      <c r="DI12" s="1308" t="s">
        <v>33</v>
      </c>
      <c r="DJ12" s="1310" t="s">
        <v>32</v>
      </c>
      <c r="DK12" s="1311" t="s">
        <v>31</v>
      </c>
      <c r="DL12" s="1312" t="s">
        <v>30</v>
      </c>
      <c r="DM12" s="1312"/>
      <c r="DN12" s="1313" t="s">
        <v>360</v>
      </c>
      <c r="DO12" s="862" t="s">
        <v>391</v>
      </c>
      <c r="DP12" s="1375" t="s">
        <v>29</v>
      </c>
      <c r="DQ12" s="1376" t="s">
        <v>28</v>
      </c>
      <c r="DR12" s="1377" t="s">
        <v>228</v>
      </c>
      <c r="DS12" s="1378" t="s">
        <v>527</v>
      </c>
      <c r="DT12" s="1381"/>
      <c r="DU12" s="1382"/>
      <c r="DV12" s="1308" t="s">
        <v>35</v>
      </c>
      <c r="DW12" s="1309" t="s">
        <v>34</v>
      </c>
      <c r="DX12" s="1308" t="s">
        <v>33</v>
      </c>
      <c r="DY12" s="1310" t="s">
        <v>32</v>
      </c>
      <c r="DZ12" s="1311" t="s">
        <v>31</v>
      </c>
      <c r="EA12" s="1312" t="s">
        <v>30</v>
      </c>
      <c r="EB12" s="1312"/>
      <c r="EC12" s="1313" t="s">
        <v>360</v>
      </c>
      <c r="ED12" s="862" t="s">
        <v>391</v>
      </c>
      <c r="EE12" s="1375" t="s">
        <v>29</v>
      </c>
      <c r="EF12" s="1376" t="s">
        <v>28</v>
      </c>
      <c r="EG12" s="1377" t="s">
        <v>228</v>
      </c>
      <c r="EH12" s="1378" t="s">
        <v>527</v>
      </c>
      <c r="EI12" s="246"/>
      <c r="EJ12" s="246"/>
      <c r="EK12" s="155"/>
      <c r="EL12" s="22"/>
      <c r="EM12" s="22"/>
      <c r="EN12" s="22"/>
      <c r="EO12" s="22"/>
      <c r="EP12" s="22"/>
      <c r="EQ12" s="22"/>
      <c r="ER12" s="22"/>
      <c r="ES12" s="22"/>
      <c r="ET12" s="22"/>
      <c r="EU12" s="22"/>
      <c r="EV12" s="22"/>
      <c r="EW12" s="22"/>
      <c r="EX12" s="509" t="s">
        <v>386</v>
      </c>
      <c r="EY12" s="978">
        <f>COUNTIF((EY15:EY364),"&gt;0")</f>
        <v>2</v>
      </c>
      <c r="EZ12" s="979">
        <f t="shared" ref="EZ12:FF12" si="1">COUNTIF((EZ15:EZ364),"&gt;0")</f>
        <v>2</v>
      </c>
      <c r="FA12" s="979">
        <f t="shared" si="1"/>
        <v>2</v>
      </c>
      <c r="FB12" s="979">
        <f t="shared" si="1"/>
        <v>2</v>
      </c>
      <c r="FC12" s="979">
        <f t="shared" si="1"/>
        <v>2</v>
      </c>
      <c r="FD12" s="979">
        <f t="shared" si="1"/>
        <v>2</v>
      </c>
      <c r="FE12" s="979">
        <f t="shared" si="1"/>
        <v>2</v>
      </c>
      <c r="FF12" s="980">
        <f t="shared" si="1"/>
        <v>2</v>
      </c>
      <c r="FG12" s="158"/>
      <c r="FH12" s="194"/>
      <c r="FI12" s="194"/>
      <c r="FJ12" s="194"/>
      <c r="FK12" s="194"/>
      <c r="FL12" s="194"/>
      <c r="FM12" s="193"/>
      <c r="FN12" s="193"/>
      <c r="FO12" s="193"/>
      <c r="FP12" s="734"/>
      <c r="FQ12" s="155"/>
      <c r="FS12" s="425"/>
      <c r="FT12" s="359"/>
      <c r="FU12" s="359"/>
      <c r="FV12" s="361"/>
      <c r="FW12" s="361"/>
      <c r="FX12" s="361"/>
      <c r="FY12" s="361"/>
      <c r="FZ12" s="361"/>
      <c r="GA12" s="361"/>
      <c r="GB12" s="361"/>
      <c r="GC12" s="361"/>
      <c r="GD12" s="361"/>
      <c r="GE12" s="361"/>
      <c r="GF12" s="361"/>
      <c r="GG12" s="359"/>
      <c r="GH12" s="359"/>
      <c r="GI12" s="359"/>
      <c r="GJ12" s="425"/>
      <c r="GK12" s="408"/>
      <c r="GL12" s="408"/>
      <c r="GM12" s="408"/>
      <c r="GN12" s="409"/>
      <c r="GO12" s="408"/>
      <c r="GP12" s="408"/>
      <c r="GQ12" s="408"/>
      <c r="GR12" s="408"/>
      <c r="GS12" s="408"/>
      <c r="GT12" s="408"/>
      <c r="GU12" s="408"/>
      <c r="GV12" s="408"/>
      <c r="GW12" s="408"/>
      <c r="GX12" s="408"/>
      <c r="GY12" s="408"/>
      <c r="GZ12" s="436"/>
      <c r="HA12" s="425"/>
    </row>
    <row r="13" spans="1:209" s="51" customFormat="1" ht="27.75" customHeight="1" x14ac:dyDescent="0.2">
      <c r="A13" s="27">
        <f>ROW()</f>
        <v>13</v>
      </c>
      <c r="B13" s="258"/>
      <c r="C13" s="257"/>
      <c r="D13" s="1284"/>
      <c r="E13" s="1281"/>
      <c r="F13" s="1278"/>
      <c r="G13" s="1276"/>
      <c r="H13" s="852" t="s">
        <v>392</v>
      </c>
      <c r="I13" s="195"/>
      <c r="J13" s="195"/>
      <c r="K13" s="195"/>
      <c r="L13" s="195"/>
      <c r="M13" s="195"/>
      <c r="N13" s="195"/>
      <c r="O13" s="195"/>
      <c r="P13" s="195"/>
      <c r="Q13" s="261"/>
      <c r="R13" s="338"/>
      <c r="S13" s="830" t="s">
        <v>27</v>
      </c>
      <c r="T13" s="1391"/>
      <c r="U13" s="1308"/>
      <c r="V13" s="1309"/>
      <c r="W13" s="1308"/>
      <c r="X13" s="1310"/>
      <c r="Y13" s="1311"/>
      <c r="Z13" s="1312"/>
      <c r="AA13" s="1312"/>
      <c r="AB13" s="1313"/>
      <c r="AC13" s="862" t="s">
        <v>392</v>
      </c>
      <c r="AD13" s="1375"/>
      <c r="AE13" s="1376"/>
      <c r="AF13" s="1377"/>
      <c r="AG13" s="1378"/>
      <c r="AH13" s="830" t="s">
        <v>27</v>
      </c>
      <c r="AI13" s="1393"/>
      <c r="AJ13" s="1308"/>
      <c r="AK13" s="1309"/>
      <c r="AL13" s="1308"/>
      <c r="AM13" s="1310"/>
      <c r="AN13" s="1311"/>
      <c r="AO13" s="1312"/>
      <c r="AP13" s="1312"/>
      <c r="AQ13" s="1313"/>
      <c r="AR13" s="862" t="s">
        <v>392</v>
      </c>
      <c r="AS13" s="1375"/>
      <c r="AT13" s="1376"/>
      <c r="AU13" s="1377"/>
      <c r="AV13" s="1378"/>
      <c r="AW13" s="830" t="s">
        <v>27</v>
      </c>
      <c r="AX13" s="1395"/>
      <c r="AY13" s="1308"/>
      <c r="AZ13" s="1309"/>
      <c r="BA13" s="1308"/>
      <c r="BB13" s="1310"/>
      <c r="BC13" s="1311"/>
      <c r="BD13" s="1312"/>
      <c r="BE13" s="1312"/>
      <c r="BF13" s="1313"/>
      <c r="BG13" s="862" t="s">
        <v>392</v>
      </c>
      <c r="BH13" s="1375"/>
      <c r="BI13" s="1376"/>
      <c r="BJ13" s="1377"/>
      <c r="BK13" s="1378"/>
      <c r="BL13" s="830" t="s">
        <v>27</v>
      </c>
      <c r="BM13" s="1385"/>
      <c r="BN13" s="1308"/>
      <c r="BO13" s="1309"/>
      <c r="BP13" s="1308"/>
      <c r="BQ13" s="1310"/>
      <c r="BR13" s="1311"/>
      <c r="BS13" s="1312"/>
      <c r="BT13" s="1312"/>
      <c r="BU13" s="1313"/>
      <c r="BV13" s="862" t="s">
        <v>392</v>
      </c>
      <c r="BW13" s="1375"/>
      <c r="BX13" s="1376"/>
      <c r="BY13" s="1377"/>
      <c r="BZ13" s="1378"/>
      <c r="CA13" s="830" t="s">
        <v>27</v>
      </c>
      <c r="CB13" s="1387"/>
      <c r="CC13" s="1308"/>
      <c r="CD13" s="1309"/>
      <c r="CE13" s="1308"/>
      <c r="CF13" s="1310"/>
      <c r="CG13" s="1311"/>
      <c r="CH13" s="1312"/>
      <c r="CI13" s="1312"/>
      <c r="CJ13" s="1313"/>
      <c r="CK13" s="862" t="s">
        <v>392</v>
      </c>
      <c r="CL13" s="1375"/>
      <c r="CM13" s="1376"/>
      <c r="CN13" s="1377"/>
      <c r="CO13" s="1378"/>
      <c r="CP13" s="830" t="s">
        <v>27</v>
      </c>
      <c r="CQ13" s="1389"/>
      <c r="CR13" s="1308"/>
      <c r="CS13" s="1309"/>
      <c r="CT13" s="1308"/>
      <c r="CU13" s="1310"/>
      <c r="CV13" s="1311"/>
      <c r="CW13" s="1312"/>
      <c r="CX13" s="1312"/>
      <c r="CY13" s="1313"/>
      <c r="CZ13" s="862" t="s">
        <v>392</v>
      </c>
      <c r="DA13" s="1375"/>
      <c r="DB13" s="1376"/>
      <c r="DC13" s="1377"/>
      <c r="DD13" s="1378"/>
      <c r="DE13" s="830" t="s">
        <v>27</v>
      </c>
      <c r="DF13" s="1380"/>
      <c r="DG13" s="1308"/>
      <c r="DH13" s="1309"/>
      <c r="DI13" s="1308"/>
      <c r="DJ13" s="1310"/>
      <c r="DK13" s="1311"/>
      <c r="DL13" s="1312"/>
      <c r="DM13" s="1312"/>
      <c r="DN13" s="1313"/>
      <c r="DO13" s="862" t="s">
        <v>392</v>
      </c>
      <c r="DP13" s="1375"/>
      <c r="DQ13" s="1376"/>
      <c r="DR13" s="1377"/>
      <c r="DS13" s="1378"/>
      <c r="DT13" s="830" t="s">
        <v>27</v>
      </c>
      <c r="DU13" s="1382"/>
      <c r="DV13" s="1308"/>
      <c r="DW13" s="1309"/>
      <c r="DX13" s="1308"/>
      <c r="DY13" s="1310"/>
      <c r="DZ13" s="1311"/>
      <c r="EA13" s="1312"/>
      <c r="EB13" s="1312"/>
      <c r="EC13" s="1313"/>
      <c r="ED13" s="862" t="s">
        <v>392</v>
      </c>
      <c r="EE13" s="1375"/>
      <c r="EF13" s="1376"/>
      <c r="EG13" s="1377"/>
      <c r="EH13" s="1378"/>
      <c r="EI13" s="246"/>
      <c r="EJ13" s="246"/>
      <c r="EK13" s="155"/>
      <c r="EL13" s="22"/>
      <c r="EM13" s="22"/>
      <c r="EN13" s="22"/>
      <c r="EO13" s="22"/>
      <c r="EP13" s="22"/>
      <c r="EQ13" s="22"/>
      <c r="ER13" s="22"/>
      <c r="ES13" s="22"/>
      <c r="ET13" s="22"/>
      <c r="EU13" s="22"/>
      <c r="EV13" s="508"/>
      <c r="EW13" s="22"/>
      <c r="EX13" s="720" t="s">
        <v>500</v>
      </c>
      <c r="EY13" s="975">
        <f>IF(EY12=0,0,EY11/EY12)</f>
        <v>19.6875</v>
      </c>
      <c r="EZ13" s="976">
        <f>IF(EZ12=0,0,EZ11/EZ12)</f>
        <v>11.25</v>
      </c>
      <c r="FA13" s="976">
        <f t="shared" ref="FA13:FF13" si="2">IF(FA12=0,0,FA11/FA12)</f>
        <v>8.75</v>
      </c>
      <c r="FB13" s="976">
        <f t="shared" si="2"/>
        <v>7.875</v>
      </c>
      <c r="FC13" s="976">
        <f t="shared" si="2"/>
        <v>7.875</v>
      </c>
      <c r="FD13" s="976">
        <f t="shared" si="2"/>
        <v>8.75</v>
      </c>
      <c r="FE13" s="976">
        <f t="shared" si="2"/>
        <v>11.25</v>
      </c>
      <c r="FF13" s="977">
        <f t="shared" si="2"/>
        <v>19.6875</v>
      </c>
      <c r="FG13" s="158"/>
      <c r="FH13" s="194"/>
      <c r="FI13" s="194"/>
      <c r="FJ13" s="194"/>
      <c r="FK13" s="194"/>
      <c r="FL13" s="194"/>
      <c r="FM13" s="193"/>
      <c r="FN13" s="193"/>
      <c r="FO13" s="193"/>
      <c r="FP13" s="734"/>
      <c r="FQ13" s="155"/>
      <c r="FS13" s="425"/>
      <c r="FT13" s="359"/>
      <c r="FU13" s="359"/>
      <c r="FV13" s="361"/>
      <c r="FW13" s="361"/>
      <c r="FX13" s="361"/>
      <c r="FY13" s="361"/>
      <c r="FZ13" s="361"/>
      <c r="GA13" s="361"/>
      <c r="GB13" s="361"/>
      <c r="GC13" s="361"/>
      <c r="GD13" s="361"/>
      <c r="GE13" s="361"/>
      <c r="GF13" s="361"/>
      <c r="GG13" s="359"/>
      <c r="GH13" s="359"/>
      <c r="GI13" s="359"/>
      <c r="GJ13" s="425"/>
      <c r="GK13" s="401" t="s">
        <v>313</v>
      </c>
      <c r="GL13" s="437"/>
      <c r="GM13" s="528" t="s">
        <v>306</v>
      </c>
      <c r="GN13" s="437"/>
      <c r="GO13" s="437"/>
      <c r="GP13" s="437"/>
      <c r="GQ13" s="437"/>
      <c r="GR13" s="437"/>
      <c r="GS13" s="437"/>
      <c r="GT13" s="437"/>
      <c r="GU13" s="437"/>
      <c r="GV13" s="437"/>
      <c r="GW13" s="437"/>
      <c r="GX13" s="437"/>
      <c r="GY13" s="619" t="s">
        <v>222</v>
      </c>
      <c r="GZ13" s="627">
        <f>Q6</f>
        <v>35</v>
      </c>
      <c r="HA13" s="425"/>
    </row>
    <row r="14" spans="1:209" s="20" customFormat="1" ht="39.950000000000003" customHeight="1" thickBot="1" x14ac:dyDescent="0.3">
      <c r="A14" s="27">
        <f>ROW()</f>
        <v>14</v>
      </c>
      <c r="B14" s="850">
        <v>0</v>
      </c>
      <c r="C14" s="19"/>
      <c r="D14" s="1285"/>
      <c r="E14" s="1282"/>
      <c r="F14" s="1279"/>
      <c r="G14" s="755" t="s">
        <v>12</v>
      </c>
      <c r="H14" s="853" t="s">
        <v>12</v>
      </c>
      <c r="I14" s="259" t="s">
        <v>26</v>
      </c>
      <c r="J14" s="204" t="s">
        <v>25</v>
      </c>
      <c r="K14" s="203" t="s">
        <v>24</v>
      </c>
      <c r="L14" s="202" t="s">
        <v>23</v>
      </c>
      <c r="M14" s="201" t="s">
        <v>22</v>
      </c>
      <c r="N14" s="200" t="s">
        <v>21</v>
      </c>
      <c r="O14" s="199" t="s">
        <v>20</v>
      </c>
      <c r="P14" s="198" t="s">
        <v>19</v>
      </c>
      <c r="Q14" s="668" t="s">
        <v>195</v>
      </c>
      <c r="R14" s="963" t="s">
        <v>194</v>
      </c>
      <c r="S14" s="996">
        <f>COUNTIF(S15:S364,S13)</f>
        <v>0</v>
      </c>
      <c r="T14" s="889" t="s">
        <v>12</v>
      </c>
      <c r="U14" s="890" t="s">
        <v>12</v>
      </c>
      <c r="V14" s="890" t="s">
        <v>12</v>
      </c>
      <c r="W14" s="890" t="s">
        <v>12</v>
      </c>
      <c r="X14" s="889" t="s">
        <v>12</v>
      </c>
      <c r="Y14" s="889" t="s">
        <v>12</v>
      </c>
      <c r="Z14" s="889" t="s">
        <v>12</v>
      </c>
      <c r="AA14" s="889" t="s">
        <v>12</v>
      </c>
      <c r="AB14" s="889" t="s">
        <v>12</v>
      </c>
      <c r="AC14" s="891" t="s">
        <v>12</v>
      </c>
      <c r="AD14" s="756" t="s">
        <v>12</v>
      </c>
      <c r="AE14" s="754">
        <f>SUM(AE15:AE364)</f>
        <v>39.375</v>
      </c>
      <c r="AF14" s="822">
        <f>COUNTIF(AF15:AF364,1)</f>
        <v>0</v>
      </c>
      <c r="AG14" s="823">
        <f>EY14</f>
        <v>1</v>
      </c>
      <c r="AH14" s="897">
        <f>COUNTIF(AH15:AH364,AH13)</f>
        <v>0</v>
      </c>
      <c r="AI14" s="889" t="s">
        <v>12</v>
      </c>
      <c r="AJ14" s="890" t="s">
        <v>12</v>
      </c>
      <c r="AK14" s="890" t="s">
        <v>12</v>
      </c>
      <c r="AL14" s="890" t="s">
        <v>12</v>
      </c>
      <c r="AM14" s="889" t="s">
        <v>12</v>
      </c>
      <c r="AN14" s="889" t="s">
        <v>12</v>
      </c>
      <c r="AO14" s="889" t="s">
        <v>12</v>
      </c>
      <c r="AP14" s="889" t="s">
        <v>12</v>
      </c>
      <c r="AQ14" s="889" t="s">
        <v>12</v>
      </c>
      <c r="AR14" s="891" t="s">
        <v>12</v>
      </c>
      <c r="AS14" s="756" t="s">
        <v>12</v>
      </c>
      <c r="AT14" s="754">
        <f>SUM(AT15:AT364)</f>
        <v>22.5</v>
      </c>
      <c r="AU14" s="822">
        <f>COUNTIF(AU15:AU364,1)</f>
        <v>0</v>
      </c>
      <c r="AV14" s="823">
        <f>EZ14</f>
        <v>3</v>
      </c>
      <c r="AW14" s="897">
        <f>COUNTIF(AW15:AW364,AW13)</f>
        <v>0</v>
      </c>
      <c r="AX14" s="889" t="s">
        <v>12</v>
      </c>
      <c r="AY14" s="890" t="s">
        <v>12</v>
      </c>
      <c r="AZ14" s="890" t="s">
        <v>12</v>
      </c>
      <c r="BA14" s="890" t="s">
        <v>12</v>
      </c>
      <c r="BB14" s="889" t="s">
        <v>12</v>
      </c>
      <c r="BC14" s="889" t="s">
        <v>12</v>
      </c>
      <c r="BD14" s="889" t="s">
        <v>12</v>
      </c>
      <c r="BE14" s="889" t="s">
        <v>12</v>
      </c>
      <c r="BF14" s="889" t="s">
        <v>12</v>
      </c>
      <c r="BG14" s="891" t="s">
        <v>12</v>
      </c>
      <c r="BH14" s="756" t="s">
        <v>12</v>
      </c>
      <c r="BI14" s="754">
        <f>SUM(BI15:BI364)</f>
        <v>17.5</v>
      </c>
      <c r="BJ14" s="822">
        <f>COUNTIF(BJ15:BJ364,1)</f>
        <v>0</v>
      </c>
      <c r="BK14" s="823">
        <f>FA14</f>
        <v>5</v>
      </c>
      <c r="BL14" s="897">
        <f>COUNTIF(BL15:BL364,BL13)</f>
        <v>0</v>
      </c>
      <c r="BM14" s="889" t="s">
        <v>12</v>
      </c>
      <c r="BN14" s="890" t="s">
        <v>12</v>
      </c>
      <c r="BO14" s="890" t="s">
        <v>12</v>
      </c>
      <c r="BP14" s="890" t="s">
        <v>12</v>
      </c>
      <c r="BQ14" s="889" t="s">
        <v>12</v>
      </c>
      <c r="BR14" s="889" t="s">
        <v>12</v>
      </c>
      <c r="BS14" s="889" t="s">
        <v>12</v>
      </c>
      <c r="BT14" s="889" t="s">
        <v>12</v>
      </c>
      <c r="BU14" s="889" t="s">
        <v>12</v>
      </c>
      <c r="BV14" s="891" t="s">
        <v>12</v>
      </c>
      <c r="BW14" s="756" t="s">
        <v>12</v>
      </c>
      <c r="BX14" s="754">
        <f>SUM(BX15:BX364)</f>
        <v>15.75</v>
      </c>
      <c r="BY14" s="822">
        <f>COUNTIF(BY15:BY364,1)</f>
        <v>0</v>
      </c>
      <c r="BZ14" s="823">
        <f>FB14</f>
        <v>7</v>
      </c>
      <c r="CA14" s="897">
        <f>COUNTIF(CA15:CA364,CA13)</f>
        <v>0</v>
      </c>
      <c r="CB14" s="889" t="s">
        <v>12</v>
      </c>
      <c r="CC14" s="890" t="s">
        <v>12</v>
      </c>
      <c r="CD14" s="890" t="s">
        <v>12</v>
      </c>
      <c r="CE14" s="890" t="s">
        <v>12</v>
      </c>
      <c r="CF14" s="889" t="s">
        <v>12</v>
      </c>
      <c r="CG14" s="889" t="s">
        <v>12</v>
      </c>
      <c r="CH14" s="889" t="s">
        <v>12</v>
      </c>
      <c r="CI14" s="889" t="s">
        <v>12</v>
      </c>
      <c r="CJ14" s="889" t="s">
        <v>12</v>
      </c>
      <c r="CK14" s="891" t="s">
        <v>12</v>
      </c>
      <c r="CL14" s="756" t="s">
        <v>12</v>
      </c>
      <c r="CM14" s="754">
        <f>SUM(CM15:CM364)</f>
        <v>15.75</v>
      </c>
      <c r="CN14" s="822">
        <f>COUNTIF(CN15:CN364,1)</f>
        <v>0</v>
      </c>
      <c r="CO14" s="823">
        <f>FC14</f>
        <v>7</v>
      </c>
      <c r="CP14" s="897">
        <f>COUNTIF(CP15:CP364,CP13)</f>
        <v>0</v>
      </c>
      <c r="CQ14" s="889" t="s">
        <v>12</v>
      </c>
      <c r="CR14" s="890" t="s">
        <v>12</v>
      </c>
      <c r="CS14" s="890" t="s">
        <v>12</v>
      </c>
      <c r="CT14" s="890" t="s">
        <v>12</v>
      </c>
      <c r="CU14" s="889" t="s">
        <v>12</v>
      </c>
      <c r="CV14" s="889" t="s">
        <v>12</v>
      </c>
      <c r="CW14" s="889" t="s">
        <v>12</v>
      </c>
      <c r="CX14" s="889" t="s">
        <v>12</v>
      </c>
      <c r="CY14" s="889" t="s">
        <v>12</v>
      </c>
      <c r="CZ14" s="891" t="s">
        <v>12</v>
      </c>
      <c r="DA14" s="756" t="s">
        <v>12</v>
      </c>
      <c r="DB14" s="754">
        <f>SUM(DB15:DB364)</f>
        <v>17.5</v>
      </c>
      <c r="DC14" s="822">
        <f>COUNTIF(DC15:DC364,1)</f>
        <v>0</v>
      </c>
      <c r="DD14" s="823">
        <f>FD14</f>
        <v>5</v>
      </c>
      <c r="DE14" s="897">
        <f>COUNTIF(DE15:DE364,DE13)</f>
        <v>0</v>
      </c>
      <c r="DF14" s="889" t="s">
        <v>12</v>
      </c>
      <c r="DG14" s="890" t="s">
        <v>12</v>
      </c>
      <c r="DH14" s="890" t="s">
        <v>12</v>
      </c>
      <c r="DI14" s="890" t="s">
        <v>12</v>
      </c>
      <c r="DJ14" s="889" t="s">
        <v>12</v>
      </c>
      <c r="DK14" s="889" t="s">
        <v>12</v>
      </c>
      <c r="DL14" s="889" t="s">
        <v>12</v>
      </c>
      <c r="DM14" s="889" t="s">
        <v>12</v>
      </c>
      <c r="DN14" s="889" t="s">
        <v>12</v>
      </c>
      <c r="DO14" s="891" t="s">
        <v>12</v>
      </c>
      <c r="DP14" s="756" t="s">
        <v>12</v>
      </c>
      <c r="DQ14" s="754">
        <f>SUM(DQ15:DQ364)</f>
        <v>22.5</v>
      </c>
      <c r="DR14" s="822">
        <f>COUNTIF(DR15:DR364,1)</f>
        <v>0</v>
      </c>
      <c r="DS14" s="823">
        <f>FE14</f>
        <v>3</v>
      </c>
      <c r="DT14" s="897">
        <f>COUNTIF(DT15:DT364,DT13)</f>
        <v>0</v>
      </c>
      <c r="DU14" s="889" t="s">
        <v>12</v>
      </c>
      <c r="DV14" s="890" t="s">
        <v>12</v>
      </c>
      <c r="DW14" s="890" t="s">
        <v>12</v>
      </c>
      <c r="DX14" s="890" t="s">
        <v>12</v>
      </c>
      <c r="DY14" s="889" t="s">
        <v>12</v>
      </c>
      <c r="DZ14" s="889" t="s">
        <v>12</v>
      </c>
      <c r="EA14" s="889" t="s">
        <v>12</v>
      </c>
      <c r="EB14" s="889" t="s">
        <v>12</v>
      </c>
      <c r="EC14" s="889" t="s">
        <v>12</v>
      </c>
      <c r="ED14" s="891" t="s">
        <v>12</v>
      </c>
      <c r="EE14" s="756" t="s">
        <v>12</v>
      </c>
      <c r="EF14" s="754">
        <f>SUM(EF15:EF364)</f>
        <v>39.375</v>
      </c>
      <c r="EG14" s="822">
        <f>COUNTIF(EG15:EG364,1)</f>
        <v>0</v>
      </c>
      <c r="EH14" s="823">
        <f>FF14</f>
        <v>1</v>
      </c>
      <c r="EI14" s="246"/>
      <c r="EJ14" s="246"/>
      <c r="EK14" s="155"/>
      <c r="EL14" s="22"/>
      <c r="EM14" s="191"/>
      <c r="EN14" s="191"/>
      <c r="EO14" s="191"/>
      <c r="EP14" s="191"/>
      <c r="EQ14" s="191"/>
      <c r="ER14" s="191"/>
      <c r="ES14" s="191"/>
      <c r="ET14" s="191"/>
      <c r="EU14" s="191"/>
      <c r="EV14" s="191"/>
      <c r="EW14" s="191"/>
      <c r="EX14" s="785" t="s">
        <v>556</v>
      </c>
      <c r="EY14" s="981">
        <f>IF(EY12=0,0,RANK(EY13,EY13:FF13))</f>
        <v>1</v>
      </c>
      <c r="EZ14" s="982">
        <f>IF(EZ12=0,0,RANK(EZ13,EY13:FF13))</f>
        <v>3</v>
      </c>
      <c r="FA14" s="982">
        <f>IF(FA12=0,0,RANK(FA13,EY13:FF13))</f>
        <v>5</v>
      </c>
      <c r="FB14" s="982">
        <f>IF(FB12=0,0,RANK(FB13,EY13:FF13))</f>
        <v>7</v>
      </c>
      <c r="FC14" s="982">
        <f>IF(FC12=0,0,RANK(FC13,EY13:FF13))</f>
        <v>7</v>
      </c>
      <c r="FD14" s="982">
        <f>IF(FD12=0,0,RANK(FD13,EY13:FF13))</f>
        <v>5</v>
      </c>
      <c r="FE14" s="982">
        <f>IF(FE12=0,0,RANK(FE13,EY13:FF13))</f>
        <v>3</v>
      </c>
      <c r="FF14" s="983">
        <f>IF(FF12=0,0,RANK(FF13,EY13:FF13))</f>
        <v>1</v>
      </c>
      <c r="FG14" s="191"/>
      <c r="FH14" s="191"/>
      <c r="FI14" s="191"/>
      <c r="FJ14" s="191"/>
      <c r="FK14" s="191"/>
      <c r="FL14" s="191"/>
      <c r="FM14" s="191"/>
      <c r="FN14" s="191"/>
      <c r="FO14" s="191"/>
      <c r="FP14" s="191"/>
      <c r="FQ14" s="155"/>
      <c r="FS14" s="19"/>
      <c r="FT14" s="1369" t="s">
        <v>245</v>
      </c>
      <c r="FU14" s="1369"/>
      <c r="FV14" s="1369"/>
      <c r="FW14" s="1369"/>
      <c r="FX14" s="1369"/>
      <c r="FY14" s="1369"/>
      <c r="FZ14" s="1369"/>
      <c r="GA14" s="1369"/>
      <c r="GB14" s="1369"/>
      <c r="GC14" s="1369"/>
      <c r="GD14" s="1369"/>
      <c r="GE14" s="1369"/>
      <c r="GF14" s="1369"/>
      <c r="GG14" s="1369"/>
      <c r="GH14" s="1369"/>
      <c r="GI14" s="359"/>
      <c r="GJ14" s="19"/>
      <c r="GK14" s="377"/>
      <c r="GL14" s="377"/>
      <c r="GM14" s="377"/>
      <c r="GN14" s="377"/>
      <c r="GO14" s="377"/>
      <c r="GP14" s="377"/>
      <c r="GQ14" s="377"/>
      <c r="GR14" s="378"/>
      <c r="GS14" s="378"/>
      <c r="GT14" s="367"/>
      <c r="GU14" s="367"/>
      <c r="GV14" s="367"/>
      <c r="GW14" s="367"/>
      <c r="GX14" s="367"/>
      <c r="GY14" s="367"/>
      <c r="GZ14" s="436"/>
      <c r="HA14" s="19"/>
    </row>
    <row r="15" spans="1:209" s="20" customFormat="1" ht="39.950000000000003" customHeight="1" thickBot="1" x14ac:dyDescent="0.3">
      <c r="A15" s="27">
        <f>ROW()</f>
        <v>15</v>
      </c>
      <c r="B15" s="849" t="str">
        <f>IF(C15="I","",IF(ISBLANK(D15),"",IF(ISTEXT(D15),LARGE(B14:B14,1)+1,0)))</f>
        <v/>
      </c>
      <c r="C15" s="182" t="s">
        <v>192</v>
      </c>
      <c r="D15" s="182"/>
      <c r="E15" s="181"/>
      <c r="F15" s="180"/>
      <c r="G15" s="855"/>
      <c r="H15" s="674"/>
      <c r="I15" s="170">
        <f t="shared" ref="I15:P30" si="3">EM15</f>
        <v>0</v>
      </c>
      <c r="J15" s="170">
        <f t="shared" si="3"/>
        <v>0</v>
      </c>
      <c r="K15" s="170">
        <f t="shared" si="3"/>
        <v>0</v>
      </c>
      <c r="L15" s="170">
        <f t="shared" si="3"/>
        <v>0</v>
      </c>
      <c r="M15" s="170">
        <f t="shared" si="3"/>
        <v>0</v>
      </c>
      <c r="N15" s="170">
        <f t="shared" si="3"/>
        <v>0</v>
      </c>
      <c r="O15" s="170">
        <f t="shared" si="3"/>
        <v>0</v>
      </c>
      <c r="P15" s="170">
        <f t="shared" si="3"/>
        <v>0</v>
      </c>
      <c r="Q15" s="190">
        <f>Q6</f>
        <v>35</v>
      </c>
      <c r="R15" s="249">
        <f t="shared" ref="R15:R78" si="4">EW15</f>
        <v>0</v>
      </c>
      <c r="S15" s="997"/>
      <c r="T15" s="883" t="s">
        <v>55</v>
      </c>
      <c r="U15" s="884">
        <v>1681601</v>
      </c>
      <c r="V15" s="885" t="s">
        <v>191</v>
      </c>
      <c r="W15" s="886">
        <v>1.3</v>
      </c>
      <c r="X15" s="894">
        <v>50</v>
      </c>
      <c r="Y15" s="895">
        <v>10</v>
      </c>
      <c r="Z15" s="896">
        <f t="shared" ref="Z15:Z78" si="5">(X15/1000)*Y15</f>
        <v>0.5</v>
      </c>
      <c r="AA15" s="672">
        <f>AD15*AB15</f>
        <v>0</v>
      </c>
      <c r="AB15" s="867">
        <f t="shared" ref="AB15:AB78" si="6">G15</f>
        <v>0</v>
      </c>
      <c r="AC15" s="868">
        <f t="shared" ref="AC15:AC78" si="7">H15</f>
        <v>0</v>
      </c>
      <c r="AD15" s="887"/>
      <c r="AE15" s="747" t="str">
        <f t="shared" ref="AE15:AE78" si="8">EY15</f>
        <v/>
      </c>
      <c r="AF15" s="824"/>
      <c r="AG15" s="748">
        <f t="shared" ref="AG15:AG78" si="9">EM15</f>
        <v>0</v>
      </c>
      <c r="AH15" s="826"/>
      <c r="AI15" s="189" t="s">
        <v>55</v>
      </c>
      <c r="AJ15" s="474">
        <v>1681601</v>
      </c>
      <c r="AK15" s="475" t="s">
        <v>191</v>
      </c>
      <c r="AL15" s="476">
        <v>1.3</v>
      </c>
      <c r="AM15" s="831">
        <v>50</v>
      </c>
      <c r="AN15" s="452">
        <v>10</v>
      </c>
      <c r="AO15" s="188">
        <f t="shared" ref="AO15:AO78" si="10">(AM15/1000)*AN15</f>
        <v>0.5</v>
      </c>
      <c r="AP15" s="461">
        <f>AS15*AQ15</f>
        <v>0</v>
      </c>
      <c r="AQ15" s="858">
        <f t="shared" ref="AQ15:AQ78" si="11">G15</f>
        <v>0</v>
      </c>
      <c r="AR15" s="859">
        <f t="shared" ref="AR15:AR78" si="12">H15</f>
        <v>0</v>
      </c>
      <c r="AS15" s="839"/>
      <c r="AT15" s="187" t="str">
        <f t="shared" ref="AT15:AT78" si="13">EZ15</f>
        <v/>
      </c>
      <c r="AU15" s="824"/>
      <c r="AV15" s="170">
        <f t="shared" ref="AV15:AV78" si="14">EN15</f>
        <v>0</v>
      </c>
      <c r="AW15" s="826"/>
      <c r="AX15" s="189" t="s">
        <v>55</v>
      </c>
      <c r="AY15" s="474">
        <v>1681601</v>
      </c>
      <c r="AZ15" s="475" t="s">
        <v>191</v>
      </c>
      <c r="BA15" s="476">
        <v>1.3</v>
      </c>
      <c r="BB15" s="831">
        <v>50</v>
      </c>
      <c r="BC15" s="452">
        <v>10</v>
      </c>
      <c r="BD15" s="188">
        <f t="shared" ref="BD15:BD78" si="15">(BB15/1000)*BC15</f>
        <v>0.5</v>
      </c>
      <c r="BE15" s="461">
        <f>BH15*BF15</f>
        <v>0</v>
      </c>
      <c r="BF15" s="858">
        <f t="shared" ref="BF15:BF78" si="16">G15</f>
        <v>0</v>
      </c>
      <c r="BG15" s="859">
        <f t="shared" ref="BG15:BG78" si="17">H15</f>
        <v>0</v>
      </c>
      <c r="BH15" s="839"/>
      <c r="BI15" s="187" t="str">
        <f t="shared" ref="BI15:BI78" si="18">FA15</f>
        <v/>
      </c>
      <c r="BJ15" s="824"/>
      <c r="BK15" s="170">
        <f t="shared" ref="BK15:BK78" si="19">EO15</f>
        <v>0</v>
      </c>
      <c r="BL15" s="826"/>
      <c r="BM15" s="189" t="s">
        <v>55</v>
      </c>
      <c r="BN15" s="474">
        <v>1681601</v>
      </c>
      <c r="BO15" s="475" t="s">
        <v>191</v>
      </c>
      <c r="BP15" s="476">
        <v>1.3</v>
      </c>
      <c r="BQ15" s="831">
        <v>50</v>
      </c>
      <c r="BR15" s="452">
        <v>10</v>
      </c>
      <c r="BS15" s="188">
        <f t="shared" ref="BS15:BS78" si="20">(BQ15/1000)*BR15</f>
        <v>0.5</v>
      </c>
      <c r="BT15" s="461">
        <f>BW15*BU15</f>
        <v>0</v>
      </c>
      <c r="BU15" s="858">
        <f t="shared" ref="BU15:BU78" si="21">G15</f>
        <v>0</v>
      </c>
      <c r="BV15" s="859">
        <f t="shared" ref="BV15:BV78" si="22">H15</f>
        <v>0</v>
      </c>
      <c r="BW15" s="839"/>
      <c r="BX15" s="187" t="str">
        <f t="shared" ref="BX15:BX78" si="23">FB15</f>
        <v/>
      </c>
      <c r="BY15" s="824"/>
      <c r="BZ15" s="170">
        <f t="shared" ref="BZ15:BZ78" si="24">EP15</f>
        <v>0</v>
      </c>
      <c r="CA15" s="826"/>
      <c r="CB15" s="189" t="s">
        <v>55</v>
      </c>
      <c r="CC15" s="474">
        <v>1681601</v>
      </c>
      <c r="CD15" s="475" t="s">
        <v>191</v>
      </c>
      <c r="CE15" s="476">
        <v>1.3</v>
      </c>
      <c r="CF15" s="831">
        <v>50</v>
      </c>
      <c r="CG15" s="452">
        <v>10</v>
      </c>
      <c r="CH15" s="188">
        <f t="shared" ref="CH15:CH78" si="25">(CF15/1000)*CG15</f>
        <v>0.5</v>
      </c>
      <c r="CI15" s="461">
        <f>CL15*CJ15</f>
        <v>0</v>
      </c>
      <c r="CJ15" s="858">
        <f t="shared" ref="CJ15:CJ78" si="26">G15</f>
        <v>0</v>
      </c>
      <c r="CK15" s="859">
        <f t="shared" ref="CK15:CK78" si="27">H15</f>
        <v>0</v>
      </c>
      <c r="CL15" s="839"/>
      <c r="CM15" s="187" t="str">
        <f t="shared" ref="CM15:CM78" si="28">FC15</f>
        <v/>
      </c>
      <c r="CN15" s="824"/>
      <c r="CO15" s="170">
        <f t="shared" ref="CO15:CO78" si="29">EQ15</f>
        <v>0</v>
      </c>
      <c r="CP15" s="826"/>
      <c r="CQ15" s="189" t="s">
        <v>55</v>
      </c>
      <c r="CR15" s="474">
        <v>1681601</v>
      </c>
      <c r="CS15" s="475" t="s">
        <v>191</v>
      </c>
      <c r="CT15" s="476">
        <v>1.3</v>
      </c>
      <c r="CU15" s="831">
        <v>50</v>
      </c>
      <c r="CV15" s="452">
        <v>10</v>
      </c>
      <c r="CW15" s="188">
        <f t="shared" ref="CW15:CW78" si="30">(CU15/1000)*CV15</f>
        <v>0.5</v>
      </c>
      <c r="CX15" s="461">
        <f>DA15*CY15</f>
        <v>0</v>
      </c>
      <c r="CY15" s="858">
        <f t="shared" ref="CY15:CY78" si="31">G15</f>
        <v>0</v>
      </c>
      <c r="CZ15" s="859">
        <f t="shared" ref="CZ15:CZ78" si="32">H15</f>
        <v>0</v>
      </c>
      <c r="DA15" s="839"/>
      <c r="DB15" s="187" t="str">
        <f t="shared" ref="DB15:DB78" si="33">FD15</f>
        <v/>
      </c>
      <c r="DC15" s="824"/>
      <c r="DD15" s="170">
        <f t="shared" ref="DD15:DD78" si="34">ER15</f>
        <v>0</v>
      </c>
      <c r="DE15" s="826"/>
      <c r="DF15" s="189" t="s">
        <v>55</v>
      </c>
      <c r="DG15" s="474">
        <v>1681601</v>
      </c>
      <c r="DH15" s="475" t="s">
        <v>191</v>
      </c>
      <c r="DI15" s="476">
        <v>1.3</v>
      </c>
      <c r="DJ15" s="831">
        <v>50</v>
      </c>
      <c r="DK15" s="452">
        <v>10</v>
      </c>
      <c r="DL15" s="188">
        <f t="shared" ref="DL15:DL78" si="35">(DJ15/1000)*DK15</f>
        <v>0.5</v>
      </c>
      <c r="DM15" s="461">
        <f>DP15*DN15</f>
        <v>0</v>
      </c>
      <c r="DN15" s="858">
        <f t="shared" ref="DN15:DN78" si="36">G15</f>
        <v>0</v>
      </c>
      <c r="DO15" s="859">
        <f t="shared" ref="DO15:DO78" si="37">H15</f>
        <v>0</v>
      </c>
      <c r="DP15" s="839"/>
      <c r="DQ15" s="187" t="str">
        <f t="shared" ref="DQ15:DQ78" si="38">FE15</f>
        <v/>
      </c>
      <c r="DR15" s="824"/>
      <c r="DS15" s="170">
        <f t="shared" ref="DS15:DS78" si="39">ES15</f>
        <v>0</v>
      </c>
      <c r="DT15" s="826"/>
      <c r="DU15" s="189" t="s">
        <v>55</v>
      </c>
      <c r="DV15" s="474">
        <v>1681601</v>
      </c>
      <c r="DW15" s="475" t="s">
        <v>191</v>
      </c>
      <c r="DX15" s="476">
        <v>1.3</v>
      </c>
      <c r="DY15" s="831">
        <v>50</v>
      </c>
      <c r="DZ15" s="452">
        <v>10</v>
      </c>
      <c r="EA15" s="188">
        <f t="shared" ref="EA15:EA78" si="40">(DY15/1000)*DZ15</f>
        <v>0.5</v>
      </c>
      <c r="EB15" s="461">
        <f>EE15*EC15</f>
        <v>0</v>
      </c>
      <c r="EC15" s="858">
        <f t="shared" ref="EC15:EC78" si="41">G15</f>
        <v>0</v>
      </c>
      <c r="ED15" s="859">
        <f t="shared" ref="ED15:ED78" si="42">H15</f>
        <v>0</v>
      </c>
      <c r="EE15" s="839"/>
      <c r="EF15" s="747" t="str">
        <f t="shared" ref="EF15:EF78" si="43">FF15</f>
        <v/>
      </c>
      <c r="EG15" s="824"/>
      <c r="EH15" s="748">
        <f t="shared" ref="EH15:EH78" si="44">ET15</f>
        <v>0</v>
      </c>
      <c r="EI15" s="246"/>
      <c r="EJ15" s="246"/>
      <c r="EK15" s="155"/>
      <c r="EL15" s="22"/>
      <c r="EM15" s="163">
        <f t="shared" ref="EM15:EM78" si="45">IF(EY15="",0,RANK(EY15,EY15:FF15))</f>
        <v>0</v>
      </c>
      <c r="EN15" s="162">
        <f t="shared" ref="EN15:EN78" si="46">IF(EZ15="",0,RANK(EZ15,EY15:FF15))</f>
        <v>0</v>
      </c>
      <c r="EO15" s="162">
        <f t="shared" ref="EO15:EO78" si="47">IF(FA15="",0,RANK(FA15,EY15:FF15))</f>
        <v>0</v>
      </c>
      <c r="EP15" s="162">
        <f t="shared" ref="EP15:EP78" si="48">IF(FB15="",0,RANK(FB15,EY15:FF15))</f>
        <v>0</v>
      </c>
      <c r="EQ15" s="162">
        <f t="shared" ref="EQ15:EQ78" si="49">IF(FC15="",0,RANK(FC15,EY15:FF15))</f>
        <v>0</v>
      </c>
      <c r="ER15" s="162">
        <f t="shared" ref="ER15:ER78" si="50">IF(FD15="",0,RANK(FD15,EY15:FF15))</f>
        <v>0</v>
      </c>
      <c r="ES15" s="162">
        <f t="shared" ref="ES15:ES78" si="51">IF(FE15="",0,RANK(FE15,EY15:FF15))</f>
        <v>0</v>
      </c>
      <c r="ET15" s="162">
        <f t="shared" ref="ET15:ET78" si="52">IF(FF15="",0,RANK(FF15,EY15:FF15))</f>
        <v>0</v>
      </c>
      <c r="EU15" s="22"/>
      <c r="EV15" s="161">
        <f t="shared" ref="EV15:EV78" si="53">Q15</f>
        <v>35</v>
      </c>
      <c r="EW15" s="620">
        <f t="shared" ref="EW15:EW78" si="54">IF(MIN(FH15:FO15)=EX15,0,MIN(FH15:FO15))</f>
        <v>0</v>
      </c>
      <c r="EX15" s="160">
        <f>EX5</f>
        <v>50</v>
      </c>
      <c r="EY15" s="159" t="str">
        <f t="shared" ref="EY15:EY78" si="55">IF(FH15=EX15,"",(EW15/FH15)*EV15)</f>
        <v/>
      </c>
      <c r="EZ15" s="159" t="str">
        <f t="shared" ref="EZ15:EZ78" si="56">IF(FI15=EX15,"",(EW15/FI15)*EV15)</f>
        <v/>
      </c>
      <c r="FA15" s="159" t="str">
        <f t="shared" ref="FA15:FA78" si="57">IF(FJ15=EX15,"",(EW15/FJ15)*EV15)</f>
        <v/>
      </c>
      <c r="FB15" s="159" t="str">
        <f t="shared" ref="FB15:FB78" si="58">IF(FK15=EX15,"",(EW15/FK15)*EV15)</f>
        <v/>
      </c>
      <c r="FC15" s="159" t="str">
        <f t="shared" ref="FC15:FC78" si="59">IF(FL15=EX15,"",(EW15/FL15)*EV15)</f>
        <v/>
      </c>
      <c r="FD15" s="159" t="str">
        <f t="shared" ref="FD15:FD78" si="60">IF(FM15=EX15,"",(EW15/FM15)*EV15)</f>
        <v/>
      </c>
      <c r="FE15" s="159" t="str">
        <f t="shared" ref="FE15:FE78" si="61">IF(FN15=EX15,"",(EW15/FN15)*EV15)</f>
        <v/>
      </c>
      <c r="FF15" s="159" t="str">
        <f t="shared" ref="FF15:FF78" si="62">IF(FO15=EX15,"",(EW15/FO15)*EV15)</f>
        <v/>
      </c>
      <c r="FG15" s="158"/>
      <c r="FH15" s="732">
        <f t="shared" ref="FH15:FH78" si="63">IF(ISBLANK(AD15),EX15,AD15)</f>
        <v>50</v>
      </c>
      <c r="FI15" s="732">
        <f t="shared" ref="FI15:FI78" si="64">IF(ISBLANK(AS15),EX15,AS15)</f>
        <v>50</v>
      </c>
      <c r="FJ15" s="732">
        <f t="shared" ref="FJ15:FJ78" si="65">IF(ISBLANK(BH15),EX15,BH15)</f>
        <v>50</v>
      </c>
      <c r="FK15" s="732">
        <f t="shared" ref="FK15:FK78" si="66">IF(ISBLANK(BW15),EX15,BW15)</f>
        <v>50</v>
      </c>
      <c r="FL15" s="732">
        <f t="shared" ref="FL15:FL78" si="67">IF(ISBLANK(CL15),EX15,CL15)</f>
        <v>50</v>
      </c>
      <c r="FM15" s="732">
        <f t="shared" ref="FM15:FM78" si="68">IF(ISBLANK(DA15),EX15,DA15)</f>
        <v>50</v>
      </c>
      <c r="FN15" s="732">
        <f t="shared" ref="FN15:FN78" si="69">IF(ISBLANK(DP15),EX15,DP15)</f>
        <v>50</v>
      </c>
      <c r="FO15" s="732">
        <f t="shared" ref="FO15:FO78" si="70">IF(ISBLANK(EE15),EX15,EE15)</f>
        <v>50</v>
      </c>
      <c r="FP15" s="734">
        <v>8</v>
      </c>
      <c r="FQ15" s="155"/>
      <c r="FS15" s="19"/>
      <c r="FT15" s="362" t="s">
        <v>246</v>
      </c>
      <c r="FU15" s="363"/>
      <c r="FV15" s="363"/>
      <c r="FW15" s="363"/>
      <c r="FX15" s="363"/>
      <c r="FY15" s="363"/>
      <c r="FZ15" s="363"/>
      <c r="GA15" s="363"/>
      <c r="GB15" s="359"/>
      <c r="GC15" s="359"/>
      <c r="GD15" s="359"/>
      <c r="GE15" s="359"/>
      <c r="GF15" s="359"/>
      <c r="GG15" s="359"/>
      <c r="GH15" s="359"/>
      <c r="GI15" s="359"/>
      <c r="GJ15" s="19"/>
      <c r="GK15" s="440"/>
      <c r="GL15" s="377"/>
      <c r="GM15" s="367"/>
      <c r="GN15" s="485" t="s">
        <v>324</v>
      </c>
      <c r="GO15" s="441"/>
      <c r="GP15" s="486" t="s">
        <v>322</v>
      </c>
      <c r="GQ15" s="487" t="s">
        <v>212</v>
      </c>
      <c r="GR15" s="488" t="s">
        <v>321</v>
      </c>
      <c r="GS15" s="489"/>
      <c r="GT15" s="10"/>
      <c r="GU15" s="10"/>
      <c r="GV15" s="10"/>
      <c r="GW15" s="367"/>
      <c r="GX15" s="367"/>
      <c r="GY15" s="367"/>
      <c r="GZ15" s="379"/>
      <c r="HA15" s="19"/>
    </row>
    <row r="16" spans="1:209" s="20" customFormat="1" ht="39.950000000000003" customHeight="1" thickBot="1" x14ac:dyDescent="0.4">
      <c r="A16" s="27">
        <f>ROW()</f>
        <v>16</v>
      </c>
      <c r="B16" s="342">
        <f>IF(C16="I","",IF(ISBLANK(D16),"",IF(ISTEXT(D16),LARGE(B14:B15,1)+1,0)))</f>
        <v>1</v>
      </c>
      <c r="C16" s="344"/>
      <c r="D16" s="173" t="s">
        <v>190</v>
      </c>
      <c r="E16" s="172"/>
      <c r="F16" s="171"/>
      <c r="G16" s="856">
        <v>7000</v>
      </c>
      <c r="H16" s="857" t="s">
        <v>581</v>
      </c>
      <c r="I16" s="170">
        <f t="shared" si="3"/>
        <v>1</v>
      </c>
      <c r="J16" s="170">
        <f t="shared" si="3"/>
        <v>2</v>
      </c>
      <c r="K16" s="170">
        <f t="shared" si="3"/>
        <v>3</v>
      </c>
      <c r="L16" s="170">
        <f t="shared" si="3"/>
        <v>4</v>
      </c>
      <c r="M16" s="170">
        <f t="shared" si="3"/>
        <v>5</v>
      </c>
      <c r="N16" s="170">
        <f t="shared" si="3"/>
        <v>6</v>
      </c>
      <c r="O16" s="170">
        <f t="shared" si="3"/>
        <v>7</v>
      </c>
      <c r="P16" s="170">
        <f t="shared" si="3"/>
        <v>8</v>
      </c>
      <c r="Q16" s="178">
        <f>Q6</f>
        <v>35</v>
      </c>
      <c r="R16" s="964">
        <f t="shared" si="4"/>
        <v>1</v>
      </c>
      <c r="S16" s="998"/>
      <c r="T16" s="177" t="s">
        <v>55</v>
      </c>
      <c r="U16" s="477"/>
      <c r="V16" s="478"/>
      <c r="W16" s="479"/>
      <c r="X16" s="832"/>
      <c r="Y16" s="473"/>
      <c r="Z16" s="174">
        <f t="shared" si="5"/>
        <v>0</v>
      </c>
      <c r="AA16" s="460">
        <f>AD16*AB16</f>
        <v>7000</v>
      </c>
      <c r="AB16" s="860">
        <f t="shared" si="6"/>
        <v>7000</v>
      </c>
      <c r="AC16" s="861" t="str">
        <f t="shared" si="7"/>
        <v>portions</v>
      </c>
      <c r="AD16" s="840">
        <v>1</v>
      </c>
      <c r="AE16" s="164">
        <f t="shared" si="8"/>
        <v>35</v>
      </c>
      <c r="AF16" s="825"/>
      <c r="AG16" s="163">
        <f t="shared" si="9"/>
        <v>1</v>
      </c>
      <c r="AH16" s="827"/>
      <c r="AI16" s="185" t="s">
        <v>55</v>
      </c>
      <c r="AJ16" s="477"/>
      <c r="AK16" s="478"/>
      <c r="AL16" s="479"/>
      <c r="AM16" s="832"/>
      <c r="AN16" s="473"/>
      <c r="AO16" s="174">
        <f t="shared" si="10"/>
        <v>0</v>
      </c>
      <c r="AP16" s="460">
        <f>AS16*AQ16</f>
        <v>14000</v>
      </c>
      <c r="AQ16" s="860">
        <f t="shared" si="11"/>
        <v>7000</v>
      </c>
      <c r="AR16" s="861" t="str">
        <f t="shared" si="12"/>
        <v>portions</v>
      </c>
      <c r="AS16" s="840">
        <v>2</v>
      </c>
      <c r="AT16" s="164">
        <f t="shared" si="13"/>
        <v>17.5</v>
      </c>
      <c r="AU16" s="825"/>
      <c r="AV16" s="163">
        <f t="shared" si="14"/>
        <v>2</v>
      </c>
      <c r="AW16" s="827"/>
      <c r="AX16" s="185" t="s">
        <v>55</v>
      </c>
      <c r="AY16" s="477"/>
      <c r="AZ16" s="478"/>
      <c r="BA16" s="479"/>
      <c r="BB16" s="832"/>
      <c r="BC16" s="473"/>
      <c r="BD16" s="174">
        <f t="shared" si="15"/>
        <v>0</v>
      </c>
      <c r="BE16" s="460">
        <f>BH16*BF16</f>
        <v>21000</v>
      </c>
      <c r="BF16" s="860">
        <f t="shared" si="16"/>
        <v>7000</v>
      </c>
      <c r="BG16" s="861" t="str">
        <f t="shared" si="17"/>
        <v>portions</v>
      </c>
      <c r="BH16" s="840">
        <v>3</v>
      </c>
      <c r="BI16" s="164">
        <f t="shared" si="18"/>
        <v>11.666666666666666</v>
      </c>
      <c r="BJ16" s="825"/>
      <c r="BK16" s="163">
        <f t="shared" si="19"/>
        <v>3</v>
      </c>
      <c r="BL16" s="827"/>
      <c r="BM16" s="185" t="s">
        <v>55</v>
      </c>
      <c r="BN16" s="477"/>
      <c r="BO16" s="478"/>
      <c r="BP16" s="479"/>
      <c r="BQ16" s="832"/>
      <c r="BR16" s="473"/>
      <c r="BS16" s="174">
        <f t="shared" si="20"/>
        <v>0</v>
      </c>
      <c r="BT16" s="460">
        <f>BW16*BU16</f>
        <v>28000</v>
      </c>
      <c r="BU16" s="860">
        <f t="shared" si="21"/>
        <v>7000</v>
      </c>
      <c r="BV16" s="861" t="str">
        <f t="shared" si="22"/>
        <v>portions</v>
      </c>
      <c r="BW16" s="840">
        <v>4</v>
      </c>
      <c r="BX16" s="164">
        <f t="shared" si="23"/>
        <v>8.75</v>
      </c>
      <c r="BY16" s="825"/>
      <c r="BZ16" s="163">
        <f t="shared" si="24"/>
        <v>4</v>
      </c>
      <c r="CA16" s="827"/>
      <c r="CB16" s="185" t="s">
        <v>55</v>
      </c>
      <c r="CC16" s="477"/>
      <c r="CD16" s="478"/>
      <c r="CE16" s="479"/>
      <c r="CF16" s="832"/>
      <c r="CG16" s="473"/>
      <c r="CH16" s="174">
        <f t="shared" si="25"/>
        <v>0</v>
      </c>
      <c r="CI16" s="460">
        <f>CL16*CJ16</f>
        <v>35000</v>
      </c>
      <c r="CJ16" s="860">
        <f t="shared" si="26"/>
        <v>7000</v>
      </c>
      <c r="CK16" s="861" t="str">
        <f t="shared" si="27"/>
        <v>portions</v>
      </c>
      <c r="CL16" s="840">
        <v>5</v>
      </c>
      <c r="CM16" s="164">
        <f t="shared" si="28"/>
        <v>7</v>
      </c>
      <c r="CN16" s="825"/>
      <c r="CO16" s="163">
        <f t="shared" si="29"/>
        <v>5</v>
      </c>
      <c r="CP16" s="827"/>
      <c r="CQ16" s="185" t="s">
        <v>55</v>
      </c>
      <c r="CR16" s="477"/>
      <c r="CS16" s="478"/>
      <c r="CT16" s="479"/>
      <c r="CU16" s="832"/>
      <c r="CV16" s="473"/>
      <c r="CW16" s="174">
        <f t="shared" si="30"/>
        <v>0</v>
      </c>
      <c r="CX16" s="460">
        <f>DA16*CY16</f>
        <v>42000</v>
      </c>
      <c r="CY16" s="860">
        <f t="shared" si="31"/>
        <v>7000</v>
      </c>
      <c r="CZ16" s="861" t="str">
        <f t="shared" si="32"/>
        <v>portions</v>
      </c>
      <c r="DA16" s="840">
        <v>6</v>
      </c>
      <c r="DB16" s="164">
        <f t="shared" si="33"/>
        <v>5.833333333333333</v>
      </c>
      <c r="DC16" s="825"/>
      <c r="DD16" s="163">
        <f t="shared" si="34"/>
        <v>6</v>
      </c>
      <c r="DE16" s="827"/>
      <c r="DF16" s="185" t="s">
        <v>55</v>
      </c>
      <c r="DG16" s="477"/>
      <c r="DH16" s="478"/>
      <c r="DI16" s="479"/>
      <c r="DJ16" s="832"/>
      <c r="DK16" s="473"/>
      <c r="DL16" s="174">
        <f t="shared" si="35"/>
        <v>0</v>
      </c>
      <c r="DM16" s="460">
        <f>DP16*DN16</f>
        <v>49000</v>
      </c>
      <c r="DN16" s="860">
        <f t="shared" si="36"/>
        <v>7000</v>
      </c>
      <c r="DO16" s="861" t="str">
        <f t="shared" si="37"/>
        <v>portions</v>
      </c>
      <c r="DP16" s="840">
        <v>7</v>
      </c>
      <c r="DQ16" s="164">
        <f t="shared" si="38"/>
        <v>5</v>
      </c>
      <c r="DR16" s="825"/>
      <c r="DS16" s="163">
        <f t="shared" si="39"/>
        <v>7</v>
      </c>
      <c r="DT16" s="829"/>
      <c r="DU16" s="185" t="s">
        <v>55</v>
      </c>
      <c r="DV16" s="477"/>
      <c r="DW16" s="478"/>
      <c r="DX16" s="479"/>
      <c r="DY16" s="832"/>
      <c r="DZ16" s="473"/>
      <c r="EA16" s="174">
        <f t="shared" si="40"/>
        <v>0</v>
      </c>
      <c r="EB16" s="460">
        <f>EE16*EC16</f>
        <v>56000</v>
      </c>
      <c r="EC16" s="860">
        <f t="shared" si="41"/>
        <v>7000</v>
      </c>
      <c r="ED16" s="861" t="str">
        <f t="shared" si="42"/>
        <v>portions</v>
      </c>
      <c r="EE16" s="840">
        <v>8</v>
      </c>
      <c r="EF16" s="164">
        <f t="shared" si="43"/>
        <v>4.375</v>
      </c>
      <c r="EG16" s="825"/>
      <c r="EH16" s="163">
        <f t="shared" si="44"/>
        <v>8</v>
      </c>
      <c r="EI16" s="246"/>
      <c r="EJ16" s="246"/>
      <c r="EK16" s="155"/>
      <c r="EL16" s="22"/>
      <c r="EM16" s="163">
        <f t="shared" si="45"/>
        <v>1</v>
      </c>
      <c r="EN16" s="162">
        <f t="shared" si="46"/>
        <v>2</v>
      </c>
      <c r="EO16" s="162">
        <f t="shared" si="47"/>
        <v>3</v>
      </c>
      <c r="EP16" s="162">
        <f t="shared" si="48"/>
        <v>4</v>
      </c>
      <c r="EQ16" s="162">
        <f t="shared" si="49"/>
        <v>5</v>
      </c>
      <c r="ER16" s="162">
        <f t="shared" si="50"/>
        <v>6</v>
      </c>
      <c r="ES16" s="162">
        <f t="shared" si="51"/>
        <v>7</v>
      </c>
      <c r="ET16" s="162">
        <f t="shared" si="52"/>
        <v>8</v>
      </c>
      <c r="EU16" s="22"/>
      <c r="EV16" s="161">
        <f t="shared" si="53"/>
        <v>35</v>
      </c>
      <c r="EW16" s="620">
        <f t="shared" si="54"/>
        <v>1</v>
      </c>
      <c r="EX16" s="160">
        <f>EX5</f>
        <v>50</v>
      </c>
      <c r="EY16" s="159">
        <f t="shared" si="55"/>
        <v>35</v>
      </c>
      <c r="EZ16" s="159">
        <f t="shared" si="56"/>
        <v>17.5</v>
      </c>
      <c r="FA16" s="159">
        <f t="shared" si="57"/>
        <v>11.666666666666666</v>
      </c>
      <c r="FB16" s="159">
        <f t="shared" si="58"/>
        <v>8.75</v>
      </c>
      <c r="FC16" s="159">
        <f t="shared" si="59"/>
        <v>7</v>
      </c>
      <c r="FD16" s="159">
        <f t="shared" si="60"/>
        <v>5.833333333333333</v>
      </c>
      <c r="FE16" s="159">
        <f t="shared" si="61"/>
        <v>5</v>
      </c>
      <c r="FF16" s="159">
        <f t="shared" si="62"/>
        <v>4.375</v>
      </c>
      <c r="FG16" s="158"/>
      <c r="FH16" s="732">
        <f t="shared" si="63"/>
        <v>1</v>
      </c>
      <c r="FI16" s="732">
        <f t="shared" si="64"/>
        <v>2</v>
      </c>
      <c r="FJ16" s="732">
        <f t="shared" si="65"/>
        <v>3</v>
      </c>
      <c r="FK16" s="732">
        <f t="shared" si="66"/>
        <v>4</v>
      </c>
      <c r="FL16" s="732">
        <f t="shared" si="67"/>
        <v>5</v>
      </c>
      <c r="FM16" s="732">
        <f t="shared" si="68"/>
        <v>6</v>
      </c>
      <c r="FN16" s="732">
        <f t="shared" si="69"/>
        <v>7</v>
      </c>
      <c r="FO16" s="732">
        <f t="shared" si="70"/>
        <v>8</v>
      </c>
      <c r="FP16" s="734">
        <v>9</v>
      </c>
      <c r="FQ16" s="155"/>
      <c r="FS16" s="19"/>
      <c r="FT16" s="364"/>
      <c r="FU16" s="364"/>
      <c r="FV16" s="364"/>
      <c r="FW16" s="364"/>
      <c r="FX16" s="364"/>
      <c r="FY16" s="364"/>
      <c r="FZ16" s="364"/>
      <c r="GA16" s="364"/>
      <c r="GB16" s="359"/>
      <c r="GC16" s="359"/>
      <c r="GD16" s="359"/>
      <c r="GE16" s="359"/>
      <c r="GF16" s="359"/>
      <c r="GG16" s="359"/>
      <c r="GH16" s="359"/>
      <c r="GI16" s="359"/>
      <c r="GJ16" s="19"/>
      <c r="GK16" s="377"/>
      <c r="GL16" s="377"/>
      <c r="GM16" s="367"/>
      <c r="GN16" s="490"/>
      <c r="GO16" s="490"/>
      <c r="GP16" s="1370" t="s">
        <v>323</v>
      </c>
      <c r="GQ16" s="1370"/>
      <c r="GR16" s="1370"/>
      <c r="GS16" s="1370"/>
      <c r="GT16" s="367"/>
      <c r="GU16" s="367"/>
      <c r="GV16" s="367"/>
      <c r="GW16" s="367"/>
      <c r="GX16" s="367"/>
      <c r="GY16" s="367"/>
      <c r="GZ16" s="379"/>
      <c r="HA16" s="19"/>
    </row>
    <row r="17" spans="1:209" s="20" customFormat="1" ht="39.950000000000003" customHeight="1" thickTop="1" thickBot="1" x14ac:dyDescent="0.3">
      <c r="A17" s="27">
        <f>ROW()</f>
        <v>17</v>
      </c>
      <c r="B17" s="342">
        <f>IF(C17="I","",IF(ISBLANK(D17),"",IF(ISTEXT(D17),LARGE(B14:B16,1)+1,0)))</f>
        <v>2</v>
      </c>
      <c r="C17" s="344"/>
      <c r="D17" s="173" t="s">
        <v>189</v>
      </c>
      <c r="E17" s="663" t="s">
        <v>182</v>
      </c>
      <c r="F17" s="171"/>
      <c r="G17" s="856">
        <v>1700</v>
      </c>
      <c r="H17" s="857" t="s">
        <v>581</v>
      </c>
      <c r="I17" s="170">
        <f t="shared" si="3"/>
        <v>8</v>
      </c>
      <c r="J17" s="170">
        <f t="shared" si="3"/>
        <v>7</v>
      </c>
      <c r="K17" s="170">
        <f t="shared" si="3"/>
        <v>6</v>
      </c>
      <c r="L17" s="170">
        <f t="shared" si="3"/>
        <v>5</v>
      </c>
      <c r="M17" s="170">
        <f t="shared" si="3"/>
        <v>4</v>
      </c>
      <c r="N17" s="170">
        <f t="shared" si="3"/>
        <v>3</v>
      </c>
      <c r="O17" s="170">
        <f t="shared" si="3"/>
        <v>2</v>
      </c>
      <c r="P17" s="170">
        <f t="shared" si="3"/>
        <v>1</v>
      </c>
      <c r="Q17" s="178">
        <f>Q6</f>
        <v>35</v>
      </c>
      <c r="R17" s="964">
        <f t="shared" si="4"/>
        <v>1</v>
      </c>
      <c r="S17" s="998"/>
      <c r="T17" s="177" t="s">
        <v>55</v>
      </c>
      <c r="U17" s="477"/>
      <c r="V17" s="478"/>
      <c r="W17" s="479"/>
      <c r="X17" s="832"/>
      <c r="Y17" s="473"/>
      <c r="Z17" s="174">
        <f t="shared" si="5"/>
        <v>0</v>
      </c>
      <c r="AA17" s="460">
        <f t="shared" ref="AA17:AA80" si="71">AD17*AB17</f>
        <v>13600</v>
      </c>
      <c r="AB17" s="860">
        <f t="shared" si="6"/>
        <v>1700</v>
      </c>
      <c r="AC17" s="861" t="str">
        <f t="shared" si="7"/>
        <v>portions</v>
      </c>
      <c r="AD17" s="840">
        <v>8</v>
      </c>
      <c r="AE17" s="164">
        <f t="shared" si="8"/>
        <v>4.375</v>
      </c>
      <c r="AF17" s="825"/>
      <c r="AG17" s="163">
        <f t="shared" si="9"/>
        <v>8</v>
      </c>
      <c r="AH17" s="827"/>
      <c r="AI17" s="185" t="s">
        <v>55</v>
      </c>
      <c r="AJ17" s="477"/>
      <c r="AK17" s="478"/>
      <c r="AL17" s="479"/>
      <c r="AM17" s="832"/>
      <c r="AN17" s="473"/>
      <c r="AO17" s="174">
        <f t="shared" si="10"/>
        <v>0</v>
      </c>
      <c r="AP17" s="460">
        <f t="shared" ref="AP17:AP80" si="72">AS17*AQ17</f>
        <v>11900</v>
      </c>
      <c r="AQ17" s="860">
        <f t="shared" si="11"/>
        <v>1700</v>
      </c>
      <c r="AR17" s="861" t="str">
        <f t="shared" si="12"/>
        <v>portions</v>
      </c>
      <c r="AS17" s="840">
        <v>7</v>
      </c>
      <c r="AT17" s="164">
        <f t="shared" si="13"/>
        <v>5</v>
      </c>
      <c r="AU17" s="825"/>
      <c r="AV17" s="163">
        <f t="shared" si="14"/>
        <v>7</v>
      </c>
      <c r="AW17" s="827"/>
      <c r="AX17" s="185" t="s">
        <v>55</v>
      </c>
      <c r="AY17" s="477"/>
      <c r="AZ17" s="478"/>
      <c r="BA17" s="479"/>
      <c r="BB17" s="832"/>
      <c r="BC17" s="473"/>
      <c r="BD17" s="174">
        <f t="shared" si="15"/>
        <v>0</v>
      </c>
      <c r="BE17" s="460">
        <f t="shared" ref="BE17:BE80" si="73">BH17*BF17</f>
        <v>10200</v>
      </c>
      <c r="BF17" s="860">
        <f t="shared" si="16"/>
        <v>1700</v>
      </c>
      <c r="BG17" s="861" t="str">
        <f t="shared" si="17"/>
        <v>portions</v>
      </c>
      <c r="BH17" s="840">
        <v>6</v>
      </c>
      <c r="BI17" s="164">
        <f t="shared" si="18"/>
        <v>5.833333333333333</v>
      </c>
      <c r="BJ17" s="825"/>
      <c r="BK17" s="163">
        <f t="shared" si="19"/>
        <v>6</v>
      </c>
      <c r="BL17" s="827"/>
      <c r="BM17" s="185" t="s">
        <v>55</v>
      </c>
      <c r="BN17" s="477"/>
      <c r="BO17" s="478"/>
      <c r="BP17" s="479"/>
      <c r="BQ17" s="832"/>
      <c r="BR17" s="473"/>
      <c r="BS17" s="174">
        <f t="shared" si="20"/>
        <v>0</v>
      </c>
      <c r="BT17" s="460">
        <f t="shared" ref="BT17:BT80" si="74">BW17*BU17</f>
        <v>8500</v>
      </c>
      <c r="BU17" s="860">
        <f t="shared" si="21"/>
        <v>1700</v>
      </c>
      <c r="BV17" s="861" t="str">
        <f t="shared" si="22"/>
        <v>portions</v>
      </c>
      <c r="BW17" s="840">
        <v>5</v>
      </c>
      <c r="BX17" s="164">
        <f t="shared" si="23"/>
        <v>7</v>
      </c>
      <c r="BY17" s="825"/>
      <c r="BZ17" s="163">
        <f t="shared" si="24"/>
        <v>5</v>
      </c>
      <c r="CA17" s="827"/>
      <c r="CB17" s="185" t="s">
        <v>55</v>
      </c>
      <c r="CC17" s="477"/>
      <c r="CD17" s="478"/>
      <c r="CE17" s="479"/>
      <c r="CF17" s="832"/>
      <c r="CG17" s="473"/>
      <c r="CH17" s="174">
        <f t="shared" si="25"/>
        <v>0</v>
      </c>
      <c r="CI17" s="460">
        <f t="shared" ref="CI17:CI80" si="75">CL17*CJ17</f>
        <v>6800</v>
      </c>
      <c r="CJ17" s="860">
        <f t="shared" si="26"/>
        <v>1700</v>
      </c>
      <c r="CK17" s="861" t="str">
        <f t="shared" si="27"/>
        <v>portions</v>
      </c>
      <c r="CL17" s="840">
        <v>4</v>
      </c>
      <c r="CM17" s="164">
        <f t="shared" si="28"/>
        <v>8.75</v>
      </c>
      <c r="CN17" s="825"/>
      <c r="CO17" s="163">
        <f t="shared" si="29"/>
        <v>4</v>
      </c>
      <c r="CP17" s="827"/>
      <c r="CQ17" s="185" t="s">
        <v>55</v>
      </c>
      <c r="CR17" s="477"/>
      <c r="CS17" s="478"/>
      <c r="CT17" s="479"/>
      <c r="CU17" s="832"/>
      <c r="CV17" s="473"/>
      <c r="CW17" s="174">
        <f t="shared" si="30"/>
        <v>0</v>
      </c>
      <c r="CX17" s="460">
        <f t="shared" ref="CX17:CX80" si="76">DA17*CY17</f>
        <v>5100</v>
      </c>
      <c r="CY17" s="860">
        <f t="shared" si="31"/>
        <v>1700</v>
      </c>
      <c r="CZ17" s="861" t="str">
        <f t="shared" si="32"/>
        <v>portions</v>
      </c>
      <c r="DA17" s="840">
        <v>3</v>
      </c>
      <c r="DB17" s="164">
        <f t="shared" si="33"/>
        <v>11.666666666666666</v>
      </c>
      <c r="DC17" s="825"/>
      <c r="DD17" s="163">
        <f t="shared" si="34"/>
        <v>3</v>
      </c>
      <c r="DE17" s="827"/>
      <c r="DF17" s="185" t="s">
        <v>55</v>
      </c>
      <c r="DG17" s="477"/>
      <c r="DH17" s="478"/>
      <c r="DI17" s="479"/>
      <c r="DJ17" s="832"/>
      <c r="DK17" s="473"/>
      <c r="DL17" s="174">
        <f t="shared" si="35"/>
        <v>0</v>
      </c>
      <c r="DM17" s="460">
        <f t="shared" ref="DM17:DM80" si="77">DP17*DN17</f>
        <v>3400</v>
      </c>
      <c r="DN17" s="860">
        <f t="shared" si="36"/>
        <v>1700</v>
      </c>
      <c r="DO17" s="861" t="str">
        <f t="shared" si="37"/>
        <v>portions</v>
      </c>
      <c r="DP17" s="840">
        <v>2</v>
      </c>
      <c r="DQ17" s="164">
        <f t="shared" si="38"/>
        <v>17.5</v>
      </c>
      <c r="DR17" s="825"/>
      <c r="DS17" s="163">
        <f t="shared" si="39"/>
        <v>2</v>
      </c>
      <c r="DT17" s="827"/>
      <c r="DU17" s="185" t="s">
        <v>55</v>
      </c>
      <c r="DV17" s="477"/>
      <c r="DW17" s="478"/>
      <c r="DX17" s="479"/>
      <c r="DY17" s="832"/>
      <c r="DZ17" s="473"/>
      <c r="EA17" s="174">
        <f t="shared" si="40"/>
        <v>0</v>
      </c>
      <c r="EB17" s="460">
        <f t="shared" ref="EB17:EB80" si="78">EE17*EC17</f>
        <v>1700</v>
      </c>
      <c r="EC17" s="860">
        <f t="shared" si="41"/>
        <v>1700</v>
      </c>
      <c r="ED17" s="861" t="str">
        <f t="shared" si="42"/>
        <v>portions</v>
      </c>
      <c r="EE17" s="840">
        <v>1</v>
      </c>
      <c r="EF17" s="164">
        <f t="shared" si="43"/>
        <v>35</v>
      </c>
      <c r="EG17" s="825"/>
      <c r="EH17" s="163">
        <f t="shared" si="44"/>
        <v>1</v>
      </c>
      <c r="EI17" s="246"/>
      <c r="EJ17" s="246"/>
      <c r="EK17" s="155"/>
      <c r="EL17" s="22"/>
      <c r="EM17" s="163">
        <f t="shared" si="45"/>
        <v>8</v>
      </c>
      <c r="EN17" s="162">
        <f t="shared" si="46"/>
        <v>7</v>
      </c>
      <c r="EO17" s="162">
        <f t="shared" si="47"/>
        <v>6</v>
      </c>
      <c r="EP17" s="162">
        <f t="shared" si="48"/>
        <v>5</v>
      </c>
      <c r="EQ17" s="162">
        <f t="shared" si="49"/>
        <v>4</v>
      </c>
      <c r="ER17" s="162">
        <f t="shared" si="50"/>
        <v>3</v>
      </c>
      <c r="ES17" s="162">
        <f t="shared" si="51"/>
        <v>2</v>
      </c>
      <c r="ET17" s="162">
        <f t="shared" si="52"/>
        <v>1</v>
      </c>
      <c r="EU17" s="22"/>
      <c r="EV17" s="161">
        <f t="shared" si="53"/>
        <v>35</v>
      </c>
      <c r="EW17" s="620">
        <f t="shared" si="54"/>
        <v>1</v>
      </c>
      <c r="EX17" s="160">
        <f>EX5</f>
        <v>50</v>
      </c>
      <c r="EY17" s="159">
        <f t="shared" si="55"/>
        <v>4.375</v>
      </c>
      <c r="EZ17" s="159">
        <f t="shared" si="56"/>
        <v>5</v>
      </c>
      <c r="FA17" s="159">
        <f t="shared" si="57"/>
        <v>5.833333333333333</v>
      </c>
      <c r="FB17" s="159">
        <f t="shared" si="58"/>
        <v>7</v>
      </c>
      <c r="FC17" s="159">
        <f t="shared" si="59"/>
        <v>8.75</v>
      </c>
      <c r="FD17" s="159">
        <f t="shared" si="60"/>
        <v>11.666666666666666</v>
      </c>
      <c r="FE17" s="159">
        <f t="shared" si="61"/>
        <v>17.5</v>
      </c>
      <c r="FF17" s="159">
        <f t="shared" si="62"/>
        <v>35</v>
      </c>
      <c r="FG17" s="158"/>
      <c r="FH17" s="732">
        <f t="shared" si="63"/>
        <v>8</v>
      </c>
      <c r="FI17" s="732">
        <f t="shared" si="64"/>
        <v>7</v>
      </c>
      <c r="FJ17" s="732">
        <f t="shared" si="65"/>
        <v>6</v>
      </c>
      <c r="FK17" s="732">
        <f t="shared" si="66"/>
        <v>5</v>
      </c>
      <c r="FL17" s="732">
        <f t="shared" si="67"/>
        <v>4</v>
      </c>
      <c r="FM17" s="732">
        <f t="shared" si="68"/>
        <v>3</v>
      </c>
      <c r="FN17" s="732">
        <f t="shared" si="69"/>
        <v>2</v>
      </c>
      <c r="FO17" s="732">
        <f t="shared" si="70"/>
        <v>1</v>
      </c>
      <c r="FP17" s="734">
        <v>10</v>
      </c>
      <c r="FQ17" s="155"/>
      <c r="FS17" s="19"/>
      <c r="FT17" s="392" t="s">
        <v>319</v>
      </c>
      <c r="FU17" s="393" t="str">
        <f>C3</f>
        <v>1</v>
      </c>
      <c r="FV17" s="1371" t="str">
        <f>D3</f>
        <v>Produits laitiers (1012)</v>
      </c>
      <c r="FW17" s="1371"/>
      <c r="FX17" s="1371"/>
      <c r="FY17" s="1371"/>
      <c r="FZ17" s="1371"/>
      <c r="GA17" s="1371"/>
      <c r="GB17" s="1371"/>
      <c r="GC17" s="1371"/>
      <c r="GD17" s="1371"/>
      <c r="GE17" s="1371"/>
      <c r="GF17" s="1371"/>
      <c r="GG17" s="1371"/>
      <c r="GH17" s="1371"/>
      <c r="GI17" s="1372"/>
      <c r="GJ17" s="19"/>
      <c r="GK17" s="377"/>
      <c r="GL17" s="377"/>
      <c r="GM17" s="367"/>
      <c r="GN17" s="367"/>
      <c r="GO17" s="367"/>
      <c r="GP17" s="367"/>
      <c r="GQ17" s="10"/>
      <c r="GR17" s="10"/>
      <c r="GS17" s="10"/>
      <c r="GT17" s="367"/>
      <c r="GU17" s="367"/>
      <c r="GV17" s="367"/>
      <c r="GW17" s="367"/>
      <c r="GX17" s="367"/>
      <c r="GY17" s="367"/>
      <c r="GZ17" s="379"/>
      <c r="HA17" s="19"/>
    </row>
    <row r="18" spans="1:209" s="20" customFormat="1" ht="39.950000000000003" customHeight="1" thickTop="1" x14ac:dyDescent="0.25">
      <c r="A18" s="27">
        <f>ROW()</f>
        <v>18</v>
      </c>
      <c r="B18" s="342">
        <f>IF(C18="I","",IF(ISBLANK(D18),"",IF(ISTEXT(D18),LARGE(B14:B17,1)+1,0)))</f>
        <v>3</v>
      </c>
      <c r="C18" s="358" t="s">
        <v>22</v>
      </c>
      <c r="D18" s="173" t="s">
        <v>188</v>
      </c>
      <c r="E18" s="663" t="s">
        <v>155</v>
      </c>
      <c r="F18" s="171"/>
      <c r="G18" s="856"/>
      <c r="H18" s="857"/>
      <c r="I18" s="170">
        <f t="shared" si="3"/>
        <v>0</v>
      </c>
      <c r="J18" s="170">
        <f t="shared" si="3"/>
        <v>0</v>
      </c>
      <c r="K18" s="170">
        <f t="shared" si="3"/>
        <v>0</v>
      </c>
      <c r="L18" s="170">
        <f t="shared" si="3"/>
        <v>0</v>
      </c>
      <c r="M18" s="170">
        <f t="shared" si="3"/>
        <v>0</v>
      </c>
      <c r="N18" s="170">
        <f t="shared" si="3"/>
        <v>0</v>
      </c>
      <c r="O18" s="170">
        <f t="shared" si="3"/>
        <v>0</v>
      </c>
      <c r="P18" s="170">
        <f t="shared" si="3"/>
        <v>0</v>
      </c>
      <c r="Q18" s="178">
        <f>Q6</f>
        <v>35</v>
      </c>
      <c r="R18" s="964">
        <f t="shared" si="4"/>
        <v>0</v>
      </c>
      <c r="S18" s="998"/>
      <c r="T18" s="177" t="s">
        <v>55</v>
      </c>
      <c r="U18" s="477"/>
      <c r="V18" s="478"/>
      <c r="W18" s="479"/>
      <c r="X18" s="832"/>
      <c r="Y18" s="473"/>
      <c r="Z18" s="174">
        <f t="shared" si="5"/>
        <v>0</v>
      </c>
      <c r="AA18" s="460">
        <f t="shared" si="71"/>
        <v>0</v>
      </c>
      <c r="AB18" s="860">
        <f t="shared" si="6"/>
        <v>0</v>
      </c>
      <c r="AC18" s="861">
        <f t="shared" si="7"/>
        <v>0</v>
      </c>
      <c r="AD18" s="840"/>
      <c r="AE18" s="164" t="str">
        <f t="shared" si="8"/>
        <v/>
      </c>
      <c r="AF18" s="825"/>
      <c r="AG18" s="163">
        <f t="shared" si="9"/>
        <v>0</v>
      </c>
      <c r="AH18" s="827"/>
      <c r="AI18" s="185" t="s">
        <v>55</v>
      </c>
      <c r="AJ18" s="477"/>
      <c r="AK18" s="478"/>
      <c r="AL18" s="479"/>
      <c r="AM18" s="832"/>
      <c r="AN18" s="473"/>
      <c r="AO18" s="174">
        <f t="shared" si="10"/>
        <v>0</v>
      </c>
      <c r="AP18" s="460">
        <f t="shared" si="72"/>
        <v>0</v>
      </c>
      <c r="AQ18" s="860">
        <f t="shared" si="11"/>
        <v>0</v>
      </c>
      <c r="AR18" s="861">
        <f t="shared" si="12"/>
        <v>0</v>
      </c>
      <c r="AS18" s="840"/>
      <c r="AT18" s="164" t="str">
        <f t="shared" si="13"/>
        <v/>
      </c>
      <c r="AU18" s="825"/>
      <c r="AV18" s="163">
        <f t="shared" si="14"/>
        <v>0</v>
      </c>
      <c r="AW18" s="827"/>
      <c r="AX18" s="185" t="s">
        <v>55</v>
      </c>
      <c r="AY18" s="477"/>
      <c r="AZ18" s="478"/>
      <c r="BA18" s="479"/>
      <c r="BB18" s="832"/>
      <c r="BC18" s="473"/>
      <c r="BD18" s="174">
        <f t="shared" si="15"/>
        <v>0</v>
      </c>
      <c r="BE18" s="460">
        <f t="shared" si="73"/>
        <v>0</v>
      </c>
      <c r="BF18" s="860">
        <f t="shared" si="16"/>
        <v>0</v>
      </c>
      <c r="BG18" s="861">
        <f t="shared" si="17"/>
        <v>0</v>
      </c>
      <c r="BH18" s="840"/>
      <c r="BI18" s="164" t="str">
        <f t="shared" si="18"/>
        <v/>
      </c>
      <c r="BJ18" s="825"/>
      <c r="BK18" s="163">
        <f t="shared" si="19"/>
        <v>0</v>
      </c>
      <c r="BL18" s="827"/>
      <c r="BM18" s="185" t="s">
        <v>55</v>
      </c>
      <c r="BN18" s="477"/>
      <c r="BO18" s="478"/>
      <c r="BP18" s="479"/>
      <c r="BQ18" s="832"/>
      <c r="BR18" s="473"/>
      <c r="BS18" s="174">
        <f t="shared" si="20"/>
        <v>0</v>
      </c>
      <c r="BT18" s="460">
        <f t="shared" si="74"/>
        <v>0</v>
      </c>
      <c r="BU18" s="860">
        <f t="shared" si="21"/>
        <v>0</v>
      </c>
      <c r="BV18" s="861">
        <f t="shared" si="22"/>
        <v>0</v>
      </c>
      <c r="BW18" s="840"/>
      <c r="BX18" s="164" t="str">
        <f t="shared" si="23"/>
        <v/>
      </c>
      <c r="BY18" s="825"/>
      <c r="BZ18" s="163">
        <f t="shared" si="24"/>
        <v>0</v>
      </c>
      <c r="CA18" s="827"/>
      <c r="CB18" s="185" t="s">
        <v>55</v>
      </c>
      <c r="CC18" s="477"/>
      <c r="CD18" s="478"/>
      <c r="CE18" s="479"/>
      <c r="CF18" s="832"/>
      <c r="CG18" s="473"/>
      <c r="CH18" s="174">
        <f t="shared" si="25"/>
        <v>0</v>
      </c>
      <c r="CI18" s="460">
        <f t="shared" si="75"/>
        <v>0</v>
      </c>
      <c r="CJ18" s="860">
        <f t="shared" si="26"/>
        <v>0</v>
      </c>
      <c r="CK18" s="861">
        <f t="shared" si="27"/>
        <v>0</v>
      </c>
      <c r="CL18" s="840"/>
      <c r="CM18" s="164" t="str">
        <f t="shared" si="28"/>
        <v/>
      </c>
      <c r="CN18" s="825"/>
      <c r="CO18" s="163">
        <f t="shared" si="29"/>
        <v>0</v>
      </c>
      <c r="CP18" s="827"/>
      <c r="CQ18" s="185" t="s">
        <v>55</v>
      </c>
      <c r="CR18" s="477"/>
      <c r="CS18" s="478"/>
      <c r="CT18" s="479"/>
      <c r="CU18" s="832"/>
      <c r="CV18" s="473"/>
      <c r="CW18" s="174">
        <f t="shared" si="30"/>
        <v>0</v>
      </c>
      <c r="CX18" s="460">
        <f t="shared" si="76"/>
        <v>0</v>
      </c>
      <c r="CY18" s="860">
        <f t="shared" si="31"/>
        <v>0</v>
      </c>
      <c r="CZ18" s="861">
        <f t="shared" si="32"/>
        <v>0</v>
      </c>
      <c r="DA18" s="840"/>
      <c r="DB18" s="164" t="str">
        <f t="shared" si="33"/>
        <v/>
      </c>
      <c r="DC18" s="825"/>
      <c r="DD18" s="163">
        <f t="shared" si="34"/>
        <v>0</v>
      </c>
      <c r="DE18" s="827"/>
      <c r="DF18" s="185" t="s">
        <v>55</v>
      </c>
      <c r="DG18" s="477"/>
      <c r="DH18" s="478"/>
      <c r="DI18" s="479"/>
      <c r="DJ18" s="832"/>
      <c r="DK18" s="473"/>
      <c r="DL18" s="174">
        <f t="shared" si="35"/>
        <v>0</v>
      </c>
      <c r="DM18" s="460">
        <f t="shared" si="77"/>
        <v>0</v>
      </c>
      <c r="DN18" s="860">
        <f t="shared" si="36"/>
        <v>0</v>
      </c>
      <c r="DO18" s="861">
        <f t="shared" si="37"/>
        <v>0</v>
      </c>
      <c r="DP18" s="840"/>
      <c r="DQ18" s="164" t="str">
        <f t="shared" si="38"/>
        <v/>
      </c>
      <c r="DR18" s="825"/>
      <c r="DS18" s="163">
        <f t="shared" si="39"/>
        <v>0</v>
      </c>
      <c r="DT18" s="827"/>
      <c r="DU18" s="185" t="s">
        <v>55</v>
      </c>
      <c r="DV18" s="477"/>
      <c r="DW18" s="478"/>
      <c r="DX18" s="479"/>
      <c r="DY18" s="832"/>
      <c r="DZ18" s="473"/>
      <c r="EA18" s="174">
        <f t="shared" si="40"/>
        <v>0</v>
      </c>
      <c r="EB18" s="460">
        <f t="shared" si="78"/>
        <v>0</v>
      </c>
      <c r="EC18" s="860">
        <f t="shared" si="41"/>
        <v>0</v>
      </c>
      <c r="ED18" s="861">
        <f t="shared" si="42"/>
        <v>0</v>
      </c>
      <c r="EE18" s="840"/>
      <c r="EF18" s="164" t="str">
        <f t="shared" si="43"/>
        <v/>
      </c>
      <c r="EG18" s="825"/>
      <c r="EH18" s="163">
        <f t="shared" si="44"/>
        <v>0</v>
      </c>
      <c r="EI18" s="246"/>
      <c r="EJ18" s="246"/>
      <c r="EK18" s="155"/>
      <c r="EL18" s="22"/>
      <c r="EM18" s="163">
        <f t="shared" si="45"/>
        <v>0</v>
      </c>
      <c r="EN18" s="162">
        <f t="shared" si="46"/>
        <v>0</v>
      </c>
      <c r="EO18" s="162">
        <f t="shared" si="47"/>
        <v>0</v>
      </c>
      <c r="EP18" s="162">
        <f t="shared" si="48"/>
        <v>0</v>
      </c>
      <c r="EQ18" s="162">
        <f t="shared" si="49"/>
        <v>0</v>
      </c>
      <c r="ER18" s="162">
        <f t="shared" si="50"/>
        <v>0</v>
      </c>
      <c r="ES18" s="162">
        <f t="shared" si="51"/>
        <v>0</v>
      </c>
      <c r="ET18" s="162">
        <f t="shared" si="52"/>
        <v>0</v>
      </c>
      <c r="EU18" s="22"/>
      <c r="EV18" s="161">
        <f t="shared" si="53"/>
        <v>35</v>
      </c>
      <c r="EW18" s="620">
        <f t="shared" si="54"/>
        <v>0</v>
      </c>
      <c r="EX18" s="160">
        <f>EX5</f>
        <v>50</v>
      </c>
      <c r="EY18" s="159" t="str">
        <f t="shared" si="55"/>
        <v/>
      </c>
      <c r="EZ18" s="159" t="str">
        <f t="shared" si="56"/>
        <v/>
      </c>
      <c r="FA18" s="159" t="str">
        <f t="shared" si="57"/>
        <v/>
      </c>
      <c r="FB18" s="159" t="str">
        <f t="shared" si="58"/>
        <v/>
      </c>
      <c r="FC18" s="159" t="str">
        <f t="shared" si="59"/>
        <v/>
      </c>
      <c r="FD18" s="159" t="str">
        <f t="shared" si="60"/>
        <v/>
      </c>
      <c r="FE18" s="159" t="str">
        <f t="shared" si="61"/>
        <v/>
      </c>
      <c r="FF18" s="159" t="str">
        <f t="shared" si="62"/>
        <v/>
      </c>
      <c r="FG18" s="158"/>
      <c r="FH18" s="732">
        <f t="shared" si="63"/>
        <v>50</v>
      </c>
      <c r="FI18" s="732">
        <f t="shared" si="64"/>
        <v>50</v>
      </c>
      <c r="FJ18" s="732">
        <f t="shared" si="65"/>
        <v>50</v>
      </c>
      <c r="FK18" s="732">
        <f t="shared" si="66"/>
        <v>50</v>
      </c>
      <c r="FL18" s="732">
        <f t="shared" si="67"/>
        <v>50</v>
      </c>
      <c r="FM18" s="732">
        <f t="shared" si="68"/>
        <v>50</v>
      </c>
      <c r="FN18" s="732">
        <f t="shared" si="69"/>
        <v>50</v>
      </c>
      <c r="FO18" s="732">
        <f t="shared" si="70"/>
        <v>50</v>
      </c>
      <c r="FP18" s="734">
        <v>11</v>
      </c>
      <c r="FQ18" s="155"/>
      <c r="FS18" s="19"/>
      <c r="FT18" s="359"/>
      <c r="FU18" s="359"/>
      <c r="FV18" s="359"/>
      <c r="FW18" s="360"/>
      <c r="FX18" s="359"/>
      <c r="FY18" s="359"/>
      <c r="FZ18" s="359"/>
      <c r="GA18" s="359"/>
      <c r="GB18" s="359"/>
      <c r="GC18" s="359"/>
      <c r="GD18" s="359"/>
      <c r="GE18" s="359"/>
      <c r="GF18" s="359"/>
      <c r="GG18" s="359"/>
      <c r="GH18" s="359"/>
      <c r="GI18" s="359"/>
      <c r="GJ18" s="19"/>
      <c r="GK18" s="1373" t="s">
        <v>18</v>
      </c>
      <c r="GL18" s="1373"/>
      <c r="GM18" s="1373"/>
      <c r="GN18" s="1373"/>
      <c r="GO18" s="1373"/>
      <c r="GP18" s="1373"/>
      <c r="GQ18" s="1373"/>
      <c r="GR18" s="1373"/>
      <c r="GS18" s="1373"/>
      <c r="GT18" s="1373"/>
      <c r="GU18" s="1373"/>
      <c r="GV18" s="1373"/>
      <c r="GW18" s="1373"/>
      <c r="GX18" s="1373"/>
      <c r="GY18" s="1373"/>
      <c r="GZ18" s="1373"/>
      <c r="HA18" s="19"/>
    </row>
    <row r="19" spans="1:209" s="20" customFormat="1" ht="39.950000000000003" customHeight="1" x14ac:dyDescent="0.25">
      <c r="A19" s="27">
        <f>ROW()</f>
        <v>19</v>
      </c>
      <c r="B19" s="342" t="str">
        <f>IF(C19="I","",IF(ISBLANK(D19),"",IF(ISTEXT(D19),LARGE(B14:B18,1)+1,0)))</f>
        <v/>
      </c>
      <c r="C19" s="182" t="s">
        <v>187</v>
      </c>
      <c r="D19" s="182"/>
      <c r="E19" s="666"/>
      <c r="F19" s="180"/>
      <c r="G19" s="856"/>
      <c r="H19" s="857"/>
      <c r="I19" s="170">
        <f t="shared" si="3"/>
        <v>0</v>
      </c>
      <c r="J19" s="170">
        <f t="shared" si="3"/>
        <v>0</v>
      </c>
      <c r="K19" s="170">
        <f t="shared" si="3"/>
        <v>0</v>
      </c>
      <c r="L19" s="170">
        <f t="shared" si="3"/>
        <v>0</v>
      </c>
      <c r="M19" s="170">
        <f t="shared" si="3"/>
        <v>0</v>
      </c>
      <c r="N19" s="170">
        <f t="shared" si="3"/>
        <v>0</v>
      </c>
      <c r="O19" s="170">
        <f t="shared" si="3"/>
        <v>0</v>
      </c>
      <c r="P19" s="170">
        <f t="shared" si="3"/>
        <v>0</v>
      </c>
      <c r="Q19" s="178">
        <f>Q6</f>
        <v>35</v>
      </c>
      <c r="R19" s="964">
        <f t="shared" si="4"/>
        <v>0</v>
      </c>
      <c r="S19" s="998"/>
      <c r="T19" s="177" t="s">
        <v>55</v>
      </c>
      <c r="U19" s="477"/>
      <c r="V19" s="478"/>
      <c r="W19" s="479"/>
      <c r="X19" s="832"/>
      <c r="Y19" s="473"/>
      <c r="Z19" s="174">
        <f t="shared" si="5"/>
        <v>0</v>
      </c>
      <c r="AA19" s="460">
        <f t="shared" si="71"/>
        <v>0</v>
      </c>
      <c r="AB19" s="860">
        <f t="shared" si="6"/>
        <v>0</v>
      </c>
      <c r="AC19" s="861">
        <f t="shared" si="7"/>
        <v>0</v>
      </c>
      <c r="AD19" s="840"/>
      <c r="AE19" s="164" t="str">
        <f t="shared" si="8"/>
        <v/>
      </c>
      <c r="AF19" s="825"/>
      <c r="AG19" s="163">
        <f t="shared" si="9"/>
        <v>0</v>
      </c>
      <c r="AH19" s="827"/>
      <c r="AI19" s="185" t="s">
        <v>55</v>
      </c>
      <c r="AJ19" s="477"/>
      <c r="AK19" s="478"/>
      <c r="AL19" s="479"/>
      <c r="AM19" s="832"/>
      <c r="AN19" s="473"/>
      <c r="AO19" s="174">
        <f t="shared" si="10"/>
        <v>0</v>
      </c>
      <c r="AP19" s="460">
        <f t="shared" si="72"/>
        <v>0</v>
      </c>
      <c r="AQ19" s="860">
        <f t="shared" si="11"/>
        <v>0</v>
      </c>
      <c r="AR19" s="861">
        <f t="shared" si="12"/>
        <v>0</v>
      </c>
      <c r="AS19" s="840"/>
      <c r="AT19" s="164" t="str">
        <f t="shared" si="13"/>
        <v/>
      </c>
      <c r="AU19" s="825"/>
      <c r="AV19" s="163">
        <f t="shared" si="14"/>
        <v>0</v>
      </c>
      <c r="AW19" s="827"/>
      <c r="AX19" s="185" t="s">
        <v>55</v>
      </c>
      <c r="AY19" s="477"/>
      <c r="AZ19" s="478"/>
      <c r="BA19" s="479"/>
      <c r="BB19" s="832"/>
      <c r="BC19" s="473"/>
      <c r="BD19" s="174">
        <f t="shared" si="15"/>
        <v>0</v>
      </c>
      <c r="BE19" s="460">
        <f t="shared" si="73"/>
        <v>0</v>
      </c>
      <c r="BF19" s="860">
        <f t="shared" si="16"/>
        <v>0</v>
      </c>
      <c r="BG19" s="861">
        <f t="shared" si="17"/>
        <v>0</v>
      </c>
      <c r="BH19" s="840"/>
      <c r="BI19" s="164" t="str">
        <f t="shared" si="18"/>
        <v/>
      </c>
      <c r="BJ19" s="825"/>
      <c r="BK19" s="163">
        <f t="shared" si="19"/>
        <v>0</v>
      </c>
      <c r="BL19" s="827"/>
      <c r="BM19" s="185" t="s">
        <v>55</v>
      </c>
      <c r="BN19" s="477"/>
      <c r="BO19" s="478"/>
      <c r="BP19" s="479"/>
      <c r="BQ19" s="832"/>
      <c r="BR19" s="473"/>
      <c r="BS19" s="174">
        <f t="shared" si="20"/>
        <v>0</v>
      </c>
      <c r="BT19" s="460">
        <f t="shared" si="74"/>
        <v>0</v>
      </c>
      <c r="BU19" s="860">
        <f t="shared" si="21"/>
        <v>0</v>
      </c>
      <c r="BV19" s="861">
        <f t="shared" si="22"/>
        <v>0</v>
      </c>
      <c r="BW19" s="840"/>
      <c r="BX19" s="164" t="str">
        <f t="shared" si="23"/>
        <v/>
      </c>
      <c r="BY19" s="825"/>
      <c r="BZ19" s="163">
        <f t="shared" si="24"/>
        <v>0</v>
      </c>
      <c r="CA19" s="827"/>
      <c r="CB19" s="185" t="s">
        <v>55</v>
      </c>
      <c r="CC19" s="477"/>
      <c r="CD19" s="478"/>
      <c r="CE19" s="479"/>
      <c r="CF19" s="832"/>
      <c r="CG19" s="473"/>
      <c r="CH19" s="174">
        <f t="shared" si="25"/>
        <v>0</v>
      </c>
      <c r="CI19" s="460">
        <f t="shared" si="75"/>
        <v>0</v>
      </c>
      <c r="CJ19" s="860">
        <f t="shared" si="26"/>
        <v>0</v>
      </c>
      <c r="CK19" s="861">
        <f t="shared" si="27"/>
        <v>0</v>
      </c>
      <c r="CL19" s="840"/>
      <c r="CM19" s="164" t="str">
        <f t="shared" si="28"/>
        <v/>
      </c>
      <c r="CN19" s="825"/>
      <c r="CO19" s="163">
        <f t="shared" si="29"/>
        <v>0</v>
      </c>
      <c r="CP19" s="827"/>
      <c r="CQ19" s="185" t="s">
        <v>55</v>
      </c>
      <c r="CR19" s="477"/>
      <c r="CS19" s="478"/>
      <c r="CT19" s="479"/>
      <c r="CU19" s="832"/>
      <c r="CV19" s="473"/>
      <c r="CW19" s="174">
        <f t="shared" si="30"/>
        <v>0</v>
      </c>
      <c r="CX19" s="460">
        <f t="shared" si="76"/>
        <v>0</v>
      </c>
      <c r="CY19" s="860">
        <f t="shared" si="31"/>
        <v>0</v>
      </c>
      <c r="CZ19" s="861">
        <f t="shared" si="32"/>
        <v>0</v>
      </c>
      <c r="DA19" s="840"/>
      <c r="DB19" s="164" t="str">
        <f t="shared" si="33"/>
        <v/>
      </c>
      <c r="DC19" s="825"/>
      <c r="DD19" s="163">
        <f t="shared" si="34"/>
        <v>0</v>
      </c>
      <c r="DE19" s="827"/>
      <c r="DF19" s="185" t="s">
        <v>55</v>
      </c>
      <c r="DG19" s="477"/>
      <c r="DH19" s="478"/>
      <c r="DI19" s="479"/>
      <c r="DJ19" s="832"/>
      <c r="DK19" s="473"/>
      <c r="DL19" s="174">
        <f t="shared" si="35"/>
        <v>0</v>
      </c>
      <c r="DM19" s="460">
        <f t="shared" si="77"/>
        <v>0</v>
      </c>
      <c r="DN19" s="860">
        <f t="shared" si="36"/>
        <v>0</v>
      </c>
      <c r="DO19" s="861">
        <f t="shared" si="37"/>
        <v>0</v>
      </c>
      <c r="DP19" s="840"/>
      <c r="DQ19" s="164" t="str">
        <f t="shared" si="38"/>
        <v/>
      </c>
      <c r="DR19" s="825"/>
      <c r="DS19" s="163">
        <f t="shared" si="39"/>
        <v>0</v>
      </c>
      <c r="DT19" s="827"/>
      <c r="DU19" s="185" t="s">
        <v>55</v>
      </c>
      <c r="DV19" s="477"/>
      <c r="DW19" s="478"/>
      <c r="DX19" s="479"/>
      <c r="DY19" s="832"/>
      <c r="DZ19" s="473"/>
      <c r="EA19" s="174">
        <f t="shared" si="40"/>
        <v>0</v>
      </c>
      <c r="EB19" s="460">
        <f t="shared" si="78"/>
        <v>0</v>
      </c>
      <c r="EC19" s="860">
        <f t="shared" si="41"/>
        <v>0</v>
      </c>
      <c r="ED19" s="861">
        <f t="shared" si="42"/>
        <v>0</v>
      </c>
      <c r="EE19" s="840"/>
      <c r="EF19" s="164" t="str">
        <f t="shared" si="43"/>
        <v/>
      </c>
      <c r="EG19" s="825"/>
      <c r="EH19" s="163">
        <f t="shared" si="44"/>
        <v>0</v>
      </c>
      <c r="EI19" s="246"/>
      <c r="EJ19" s="246"/>
      <c r="EK19" s="155"/>
      <c r="EL19" s="22"/>
      <c r="EM19" s="163">
        <f t="shared" si="45"/>
        <v>0</v>
      </c>
      <c r="EN19" s="162">
        <f t="shared" si="46"/>
        <v>0</v>
      </c>
      <c r="EO19" s="162">
        <f t="shared" si="47"/>
        <v>0</v>
      </c>
      <c r="EP19" s="162">
        <f t="shared" si="48"/>
        <v>0</v>
      </c>
      <c r="EQ19" s="162">
        <f t="shared" si="49"/>
        <v>0</v>
      </c>
      <c r="ER19" s="162">
        <f t="shared" si="50"/>
        <v>0</v>
      </c>
      <c r="ES19" s="162">
        <f t="shared" si="51"/>
        <v>0</v>
      </c>
      <c r="ET19" s="162">
        <f t="shared" si="52"/>
        <v>0</v>
      </c>
      <c r="EU19" s="22"/>
      <c r="EV19" s="161">
        <f t="shared" si="53"/>
        <v>35</v>
      </c>
      <c r="EW19" s="620">
        <f t="shared" si="54"/>
        <v>0</v>
      </c>
      <c r="EX19" s="160">
        <f>EX5</f>
        <v>50</v>
      </c>
      <c r="EY19" s="159" t="str">
        <f t="shared" si="55"/>
        <v/>
      </c>
      <c r="EZ19" s="159" t="str">
        <f t="shared" si="56"/>
        <v/>
      </c>
      <c r="FA19" s="159" t="str">
        <f t="shared" si="57"/>
        <v/>
      </c>
      <c r="FB19" s="159" t="str">
        <f t="shared" si="58"/>
        <v/>
      </c>
      <c r="FC19" s="159" t="str">
        <f t="shared" si="59"/>
        <v/>
      </c>
      <c r="FD19" s="159" t="str">
        <f t="shared" si="60"/>
        <v/>
      </c>
      <c r="FE19" s="159" t="str">
        <f t="shared" si="61"/>
        <v/>
      </c>
      <c r="FF19" s="159" t="str">
        <f t="shared" si="62"/>
        <v/>
      </c>
      <c r="FG19" s="158"/>
      <c r="FH19" s="732">
        <f t="shared" si="63"/>
        <v>50</v>
      </c>
      <c r="FI19" s="732">
        <f t="shared" si="64"/>
        <v>50</v>
      </c>
      <c r="FJ19" s="732">
        <f t="shared" si="65"/>
        <v>50</v>
      </c>
      <c r="FK19" s="732">
        <f t="shared" si="66"/>
        <v>50</v>
      </c>
      <c r="FL19" s="732">
        <f t="shared" si="67"/>
        <v>50</v>
      </c>
      <c r="FM19" s="732">
        <f t="shared" si="68"/>
        <v>50</v>
      </c>
      <c r="FN19" s="732">
        <f t="shared" si="69"/>
        <v>50</v>
      </c>
      <c r="FO19" s="732">
        <f t="shared" si="70"/>
        <v>50</v>
      </c>
      <c r="FP19" s="734">
        <v>12</v>
      </c>
      <c r="FQ19" s="155"/>
      <c r="FS19" s="19"/>
      <c r="FT19" s="394"/>
      <c r="FU19" s="367"/>
      <c r="FV19" s="367"/>
      <c r="FW19" s="368"/>
      <c r="FX19" s="397" t="s">
        <v>247</v>
      </c>
      <c r="FY19" s="1367" t="s">
        <v>248</v>
      </c>
      <c r="FZ19" s="1367"/>
      <c r="GA19" s="1367"/>
      <c r="GB19" s="1367"/>
      <c r="GC19" s="1367"/>
      <c r="GD19" s="367"/>
      <c r="GE19" s="367"/>
      <c r="GF19" s="367"/>
      <c r="GG19" s="367"/>
      <c r="GH19" s="367"/>
      <c r="GI19" s="367"/>
      <c r="GJ19" s="19"/>
      <c r="GK19" s="1374"/>
      <c r="GL19" s="1374"/>
      <c r="GM19" s="1374"/>
      <c r="GN19" s="1374"/>
      <c r="GO19" s="1374"/>
      <c r="GP19" s="1374"/>
      <c r="GQ19" s="1374"/>
      <c r="GR19" s="1374"/>
      <c r="GS19" s="1374"/>
      <c r="GT19" s="1374"/>
      <c r="GU19" s="1374"/>
      <c r="GV19" s="1374"/>
      <c r="GW19" s="1374"/>
      <c r="GX19" s="1374"/>
      <c r="GY19" s="1374"/>
      <c r="GZ19" s="1374"/>
      <c r="HA19" s="19"/>
    </row>
    <row r="20" spans="1:209" s="20" customFormat="1" ht="39.950000000000003" customHeight="1" x14ac:dyDescent="0.25">
      <c r="A20" s="27">
        <f>ROW()</f>
        <v>20</v>
      </c>
      <c r="B20" s="342">
        <f>IF(C20="I","",IF(ISBLANK(D20),"",IF(ISTEXT(D20),LARGE(B14:B19,1)+1,0)))</f>
        <v>4</v>
      </c>
      <c r="C20" s="344"/>
      <c r="D20" s="173" t="s">
        <v>186</v>
      </c>
      <c r="E20" s="663" t="s">
        <v>136</v>
      </c>
      <c r="F20" s="171"/>
      <c r="G20" s="856"/>
      <c r="H20" s="857"/>
      <c r="I20" s="170">
        <f t="shared" si="3"/>
        <v>0</v>
      </c>
      <c r="J20" s="170">
        <f t="shared" si="3"/>
        <v>0</v>
      </c>
      <c r="K20" s="170">
        <f t="shared" si="3"/>
        <v>0</v>
      </c>
      <c r="L20" s="170">
        <f t="shared" si="3"/>
        <v>0</v>
      </c>
      <c r="M20" s="170">
        <f t="shared" si="3"/>
        <v>0</v>
      </c>
      <c r="N20" s="170">
        <f t="shared" si="3"/>
        <v>0</v>
      </c>
      <c r="O20" s="170">
        <f t="shared" si="3"/>
        <v>0</v>
      </c>
      <c r="P20" s="170">
        <f t="shared" si="3"/>
        <v>0</v>
      </c>
      <c r="Q20" s="178">
        <f>Q6</f>
        <v>35</v>
      </c>
      <c r="R20" s="964">
        <f t="shared" si="4"/>
        <v>0</v>
      </c>
      <c r="S20" s="998"/>
      <c r="T20" s="177" t="s">
        <v>55</v>
      </c>
      <c r="U20" s="477"/>
      <c r="V20" s="478"/>
      <c r="W20" s="479"/>
      <c r="X20" s="832"/>
      <c r="Y20" s="473"/>
      <c r="Z20" s="174">
        <f t="shared" si="5"/>
        <v>0</v>
      </c>
      <c r="AA20" s="460">
        <f t="shared" si="71"/>
        <v>0</v>
      </c>
      <c r="AB20" s="860">
        <f t="shared" si="6"/>
        <v>0</v>
      </c>
      <c r="AC20" s="861">
        <f t="shared" si="7"/>
        <v>0</v>
      </c>
      <c r="AD20" s="840"/>
      <c r="AE20" s="164" t="str">
        <f t="shared" si="8"/>
        <v/>
      </c>
      <c r="AF20" s="825"/>
      <c r="AG20" s="163">
        <f t="shared" si="9"/>
        <v>0</v>
      </c>
      <c r="AH20" s="827"/>
      <c r="AI20" s="185" t="s">
        <v>55</v>
      </c>
      <c r="AJ20" s="477"/>
      <c r="AK20" s="478"/>
      <c r="AL20" s="479"/>
      <c r="AM20" s="832"/>
      <c r="AN20" s="473"/>
      <c r="AO20" s="174">
        <f t="shared" si="10"/>
        <v>0</v>
      </c>
      <c r="AP20" s="460">
        <f t="shared" si="72"/>
        <v>0</v>
      </c>
      <c r="AQ20" s="860">
        <f t="shared" si="11"/>
        <v>0</v>
      </c>
      <c r="AR20" s="861">
        <f t="shared" si="12"/>
        <v>0</v>
      </c>
      <c r="AS20" s="840"/>
      <c r="AT20" s="164" t="str">
        <f t="shared" si="13"/>
        <v/>
      </c>
      <c r="AU20" s="825"/>
      <c r="AV20" s="163">
        <f t="shared" si="14"/>
        <v>0</v>
      </c>
      <c r="AW20" s="827"/>
      <c r="AX20" s="185" t="s">
        <v>55</v>
      </c>
      <c r="AY20" s="477"/>
      <c r="AZ20" s="478"/>
      <c r="BA20" s="479"/>
      <c r="BB20" s="832"/>
      <c r="BC20" s="473"/>
      <c r="BD20" s="174">
        <f t="shared" si="15"/>
        <v>0</v>
      </c>
      <c r="BE20" s="460">
        <f t="shared" si="73"/>
        <v>0</v>
      </c>
      <c r="BF20" s="860">
        <f t="shared" si="16"/>
        <v>0</v>
      </c>
      <c r="BG20" s="861">
        <f t="shared" si="17"/>
        <v>0</v>
      </c>
      <c r="BH20" s="840"/>
      <c r="BI20" s="164" t="str">
        <f t="shared" si="18"/>
        <v/>
      </c>
      <c r="BJ20" s="825"/>
      <c r="BK20" s="163">
        <f t="shared" si="19"/>
        <v>0</v>
      </c>
      <c r="BL20" s="827"/>
      <c r="BM20" s="185" t="s">
        <v>55</v>
      </c>
      <c r="BN20" s="477"/>
      <c r="BO20" s="478"/>
      <c r="BP20" s="479"/>
      <c r="BQ20" s="832"/>
      <c r="BR20" s="473"/>
      <c r="BS20" s="174">
        <f t="shared" si="20"/>
        <v>0</v>
      </c>
      <c r="BT20" s="460">
        <f t="shared" si="74"/>
        <v>0</v>
      </c>
      <c r="BU20" s="860">
        <f t="shared" si="21"/>
        <v>0</v>
      </c>
      <c r="BV20" s="861">
        <f t="shared" si="22"/>
        <v>0</v>
      </c>
      <c r="BW20" s="840"/>
      <c r="BX20" s="164" t="str">
        <f t="shared" si="23"/>
        <v/>
      </c>
      <c r="BY20" s="825"/>
      <c r="BZ20" s="163">
        <f t="shared" si="24"/>
        <v>0</v>
      </c>
      <c r="CA20" s="827"/>
      <c r="CB20" s="185" t="s">
        <v>55</v>
      </c>
      <c r="CC20" s="477"/>
      <c r="CD20" s="478"/>
      <c r="CE20" s="479"/>
      <c r="CF20" s="832"/>
      <c r="CG20" s="473"/>
      <c r="CH20" s="174">
        <f t="shared" si="25"/>
        <v>0</v>
      </c>
      <c r="CI20" s="460">
        <f t="shared" si="75"/>
        <v>0</v>
      </c>
      <c r="CJ20" s="860">
        <f t="shared" si="26"/>
        <v>0</v>
      </c>
      <c r="CK20" s="861">
        <f t="shared" si="27"/>
        <v>0</v>
      </c>
      <c r="CL20" s="840"/>
      <c r="CM20" s="164" t="str">
        <f t="shared" si="28"/>
        <v/>
      </c>
      <c r="CN20" s="825"/>
      <c r="CO20" s="163">
        <f t="shared" si="29"/>
        <v>0</v>
      </c>
      <c r="CP20" s="827"/>
      <c r="CQ20" s="185" t="s">
        <v>55</v>
      </c>
      <c r="CR20" s="477"/>
      <c r="CS20" s="478"/>
      <c r="CT20" s="479"/>
      <c r="CU20" s="832"/>
      <c r="CV20" s="473"/>
      <c r="CW20" s="174">
        <f t="shared" si="30"/>
        <v>0</v>
      </c>
      <c r="CX20" s="460">
        <f t="shared" si="76"/>
        <v>0</v>
      </c>
      <c r="CY20" s="860">
        <f t="shared" si="31"/>
        <v>0</v>
      </c>
      <c r="CZ20" s="861">
        <f t="shared" si="32"/>
        <v>0</v>
      </c>
      <c r="DA20" s="840"/>
      <c r="DB20" s="164" t="str">
        <f t="shared" si="33"/>
        <v/>
      </c>
      <c r="DC20" s="825"/>
      <c r="DD20" s="163">
        <f t="shared" si="34"/>
        <v>0</v>
      </c>
      <c r="DE20" s="827"/>
      <c r="DF20" s="185" t="s">
        <v>55</v>
      </c>
      <c r="DG20" s="477"/>
      <c r="DH20" s="478"/>
      <c r="DI20" s="479"/>
      <c r="DJ20" s="832"/>
      <c r="DK20" s="473"/>
      <c r="DL20" s="174">
        <f t="shared" si="35"/>
        <v>0</v>
      </c>
      <c r="DM20" s="460">
        <f t="shared" si="77"/>
        <v>0</v>
      </c>
      <c r="DN20" s="860">
        <f t="shared" si="36"/>
        <v>0</v>
      </c>
      <c r="DO20" s="861">
        <f t="shared" si="37"/>
        <v>0</v>
      </c>
      <c r="DP20" s="840"/>
      <c r="DQ20" s="164" t="str">
        <f t="shared" si="38"/>
        <v/>
      </c>
      <c r="DR20" s="825"/>
      <c r="DS20" s="163">
        <f t="shared" si="39"/>
        <v>0</v>
      </c>
      <c r="DT20" s="827"/>
      <c r="DU20" s="185" t="s">
        <v>55</v>
      </c>
      <c r="DV20" s="477"/>
      <c r="DW20" s="478"/>
      <c r="DX20" s="479"/>
      <c r="DY20" s="832"/>
      <c r="DZ20" s="473"/>
      <c r="EA20" s="174">
        <f t="shared" si="40"/>
        <v>0</v>
      </c>
      <c r="EB20" s="460">
        <f t="shared" si="78"/>
        <v>0</v>
      </c>
      <c r="EC20" s="860">
        <f t="shared" si="41"/>
        <v>0</v>
      </c>
      <c r="ED20" s="861">
        <f t="shared" si="42"/>
        <v>0</v>
      </c>
      <c r="EE20" s="840"/>
      <c r="EF20" s="164" t="str">
        <f t="shared" si="43"/>
        <v/>
      </c>
      <c r="EG20" s="825"/>
      <c r="EH20" s="163">
        <f t="shared" si="44"/>
        <v>0</v>
      </c>
      <c r="EI20" s="246"/>
      <c r="EJ20" s="246"/>
      <c r="EK20" s="155"/>
      <c r="EL20" s="22"/>
      <c r="EM20" s="163">
        <f t="shared" si="45"/>
        <v>0</v>
      </c>
      <c r="EN20" s="162">
        <f t="shared" si="46"/>
        <v>0</v>
      </c>
      <c r="EO20" s="162">
        <f t="shared" si="47"/>
        <v>0</v>
      </c>
      <c r="EP20" s="162">
        <f t="shared" si="48"/>
        <v>0</v>
      </c>
      <c r="EQ20" s="162">
        <f t="shared" si="49"/>
        <v>0</v>
      </c>
      <c r="ER20" s="162">
        <f t="shared" si="50"/>
        <v>0</v>
      </c>
      <c r="ES20" s="162">
        <f t="shared" si="51"/>
        <v>0</v>
      </c>
      <c r="ET20" s="162">
        <f t="shared" si="52"/>
        <v>0</v>
      </c>
      <c r="EU20" s="22"/>
      <c r="EV20" s="161">
        <f t="shared" si="53"/>
        <v>35</v>
      </c>
      <c r="EW20" s="620">
        <f t="shared" si="54"/>
        <v>0</v>
      </c>
      <c r="EX20" s="160">
        <f>EX5</f>
        <v>50</v>
      </c>
      <c r="EY20" s="159" t="str">
        <f t="shared" si="55"/>
        <v/>
      </c>
      <c r="EZ20" s="159" t="str">
        <f t="shared" si="56"/>
        <v/>
      </c>
      <c r="FA20" s="159" t="str">
        <f t="shared" si="57"/>
        <v/>
      </c>
      <c r="FB20" s="159" t="str">
        <f t="shared" si="58"/>
        <v/>
      </c>
      <c r="FC20" s="159" t="str">
        <f t="shared" si="59"/>
        <v/>
      </c>
      <c r="FD20" s="159" t="str">
        <f t="shared" si="60"/>
        <v/>
      </c>
      <c r="FE20" s="159" t="str">
        <f t="shared" si="61"/>
        <v/>
      </c>
      <c r="FF20" s="159" t="str">
        <f t="shared" si="62"/>
        <v/>
      </c>
      <c r="FG20" s="158"/>
      <c r="FH20" s="732">
        <f t="shared" si="63"/>
        <v>50</v>
      </c>
      <c r="FI20" s="732">
        <f t="shared" si="64"/>
        <v>50</v>
      </c>
      <c r="FJ20" s="732">
        <f t="shared" si="65"/>
        <v>50</v>
      </c>
      <c r="FK20" s="732">
        <f t="shared" si="66"/>
        <v>50</v>
      </c>
      <c r="FL20" s="732">
        <f t="shared" si="67"/>
        <v>50</v>
      </c>
      <c r="FM20" s="732">
        <f t="shared" si="68"/>
        <v>50</v>
      </c>
      <c r="FN20" s="732">
        <f t="shared" si="69"/>
        <v>50</v>
      </c>
      <c r="FO20" s="732">
        <f t="shared" si="70"/>
        <v>50</v>
      </c>
      <c r="FP20" s="734">
        <v>13</v>
      </c>
      <c r="FQ20" s="155"/>
      <c r="FS20" s="19"/>
      <c r="FT20" s="367"/>
      <c r="FU20" s="367"/>
      <c r="FV20" s="367"/>
      <c r="FW20" s="369"/>
      <c r="FX20" s="367"/>
      <c r="FY20" s="367"/>
      <c r="FZ20" s="367"/>
      <c r="GA20" s="367"/>
      <c r="GB20" s="367"/>
      <c r="GC20" s="367"/>
      <c r="GD20" s="367"/>
      <c r="GE20" s="367"/>
      <c r="GF20" s="367"/>
      <c r="GG20" s="367"/>
      <c r="GH20" s="367"/>
      <c r="GI20" s="367"/>
      <c r="GJ20" s="19"/>
      <c r="GK20" s="1365" t="s">
        <v>379</v>
      </c>
      <c r="GL20" s="1366"/>
      <c r="GM20" s="1365"/>
      <c r="GN20" s="1365"/>
      <c r="GO20" s="1365"/>
      <c r="GP20" s="1365"/>
      <c r="GQ20" s="1365"/>
      <c r="GR20" s="1365"/>
      <c r="GS20" s="1365"/>
      <c r="GT20" s="1365"/>
      <c r="GU20" s="1365"/>
      <c r="GV20" s="1365"/>
      <c r="GW20" s="1365"/>
      <c r="GX20" s="1365"/>
      <c r="GY20" s="1365"/>
      <c r="GZ20" s="1365"/>
      <c r="HA20" s="19"/>
    </row>
    <row r="21" spans="1:209" s="20" customFormat="1" ht="39.950000000000003" customHeight="1" x14ac:dyDescent="0.25">
      <c r="A21" s="27">
        <f>ROW()</f>
        <v>21</v>
      </c>
      <c r="B21" s="342">
        <f>IF(C21="I","",IF(ISBLANK(D21),"",IF(ISTEXT(D21),LARGE(B14:B20,1)+1,0)))</f>
        <v>5</v>
      </c>
      <c r="C21" s="344"/>
      <c r="D21" s="173" t="s">
        <v>185</v>
      </c>
      <c r="E21" s="663" t="s">
        <v>136</v>
      </c>
      <c r="F21" s="171"/>
      <c r="G21" s="856"/>
      <c r="H21" s="857"/>
      <c r="I21" s="170">
        <f t="shared" si="3"/>
        <v>0</v>
      </c>
      <c r="J21" s="170">
        <f t="shared" si="3"/>
        <v>0</v>
      </c>
      <c r="K21" s="170">
        <f t="shared" si="3"/>
        <v>0</v>
      </c>
      <c r="L21" s="170">
        <f t="shared" si="3"/>
        <v>0</v>
      </c>
      <c r="M21" s="170">
        <f t="shared" si="3"/>
        <v>0</v>
      </c>
      <c r="N21" s="170">
        <f t="shared" si="3"/>
        <v>0</v>
      </c>
      <c r="O21" s="170">
        <f t="shared" si="3"/>
        <v>0</v>
      </c>
      <c r="P21" s="170">
        <f t="shared" si="3"/>
        <v>0</v>
      </c>
      <c r="Q21" s="178">
        <f>Q6</f>
        <v>35</v>
      </c>
      <c r="R21" s="964">
        <f t="shared" si="4"/>
        <v>0</v>
      </c>
      <c r="S21" s="998"/>
      <c r="T21" s="177" t="s">
        <v>55</v>
      </c>
      <c r="U21" s="477"/>
      <c r="V21" s="478"/>
      <c r="W21" s="479"/>
      <c r="X21" s="832"/>
      <c r="Y21" s="473"/>
      <c r="Z21" s="174">
        <f t="shared" si="5"/>
        <v>0</v>
      </c>
      <c r="AA21" s="460">
        <f t="shared" si="71"/>
        <v>0</v>
      </c>
      <c r="AB21" s="860">
        <f t="shared" si="6"/>
        <v>0</v>
      </c>
      <c r="AC21" s="861">
        <f t="shared" si="7"/>
        <v>0</v>
      </c>
      <c r="AD21" s="840"/>
      <c r="AE21" s="164" t="str">
        <f t="shared" si="8"/>
        <v/>
      </c>
      <c r="AF21" s="825"/>
      <c r="AG21" s="163">
        <f t="shared" si="9"/>
        <v>0</v>
      </c>
      <c r="AH21" s="827"/>
      <c r="AI21" s="185" t="s">
        <v>55</v>
      </c>
      <c r="AJ21" s="477"/>
      <c r="AK21" s="478"/>
      <c r="AL21" s="479"/>
      <c r="AM21" s="832"/>
      <c r="AN21" s="473"/>
      <c r="AO21" s="174">
        <f t="shared" si="10"/>
        <v>0</v>
      </c>
      <c r="AP21" s="460">
        <f t="shared" si="72"/>
        <v>0</v>
      </c>
      <c r="AQ21" s="860">
        <f t="shared" si="11"/>
        <v>0</v>
      </c>
      <c r="AR21" s="861">
        <f t="shared" si="12"/>
        <v>0</v>
      </c>
      <c r="AS21" s="840"/>
      <c r="AT21" s="164" t="str">
        <f t="shared" si="13"/>
        <v/>
      </c>
      <c r="AU21" s="825"/>
      <c r="AV21" s="163">
        <f t="shared" si="14"/>
        <v>0</v>
      </c>
      <c r="AW21" s="827"/>
      <c r="AX21" s="185" t="s">
        <v>55</v>
      </c>
      <c r="AY21" s="477"/>
      <c r="AZ21" s="478"/>
      <c r="BA21" s="479"/>
      <c r="BB21" s="832"/>
      <c r="BC21" s="473"/>
      <c r="BD21" s="174">
        <f t="shared" si="15"/>
        <v>0</v>
      </c>
      <c r="BE21" s="460">
        <f t="shared" si="73"/>
        <v>0</v>
      </c>
      <c r="BF21" s="860">
        <f t="shared" si="16"/>
        <v>0</v>
      </c>
      <c r="BG21" s="861">
        <f t="shared" si="17"/>
        <v>0</v>
      </c>
      <c r="BH21" s="840"/>
      <c r="BI21" s="164" t="str">
        <f t="shared" si="18"/>
        <v/>
      </c>
      <c r="BJ21" s="825"/>
      <c r="BK21" s="163">
        <f t="shared" si="19"/>
        <v>0</v>
      </c>
      <c r="BL21" s="827"/>
      <c r="BM21" s="185" t="s">
        <v>55</v>
      </c>
      <c r="BN21" s="477"/>
      <c r="BO21" s="478"/>
      <c r="BP21" s="479"/>
      <c r="BQ21" s="832"/>
      <c r="BR21" s="473"/>
      <c r="BS21" s="174">
        <f t="shared" si="20"/>
        <v>0</v>
      </c>
      <c r="BT21" s="460">
        <f t="shared" si="74"/>
        <v>0</v>
      </c>
      <c r="BU21" s="860">
        <f t="shared" si="21"/>
        <v>0</v>
      </c>
      <c r="BV21" s="861">
        <f t="shared" si="22"/>
        <v>0</v>
      </c>
      <c r="BW21" s="840"/>
      <c r="BX21" s="164" t="str">
        <f t="shared" si="23"/>
        <v/>
      </c>
      <c r="BY21" s="825"/>
      <c r="BZ21" s="163">
        <f t="shared" si="24"/>
        <v>0</v>
      </c>
      <c r="CA21" s="827"/>
      <c r="CB21" s="185" t="s">
        <v>55</v>
      </c>
      <c r="CC21" s="477"/>
      <c r="CD21" s="478"/>
      <c r="CE21" s="479"/>
      <c r="CF21" s="832"/>
      <c r="CG21" s="473"/>
      <c r="CH21" s="174">
        <f t="shared" si="25"/>
        <v>0</v>
      </c>
      <c r="CI21" s="460">
        <f t="shared" si="75"/>
        <v>0</v>
      </c>
      <c r="CJ21" s="860">
        <f t="shared" si="26"/>
        <v>0</v>
      </c>
      <c r="CK21" s="861">
        <f t="shared" si="27"/>
        <v>0</v>
      </c>
      <c r="CL21" s="840"/>
      <c r="CM21" s="164" t="str">
        <f t="shared" si="28"/>
        <v/>
      </c>
      <c r="CN21" s="825"/>
      <c r="CO21" s="163">
        <f t="shared" si="29"/>
        <v>0</v>
      </c>
      <c r="CP21" s="827"/>
      <c r="CQ21" s="185" t="s">
        <v>55</v>
      </c>
      <c r="CR21" s="477"/>
      <c r="CS21" s="478"/>
      <c r="CT21" s="479"/>
      <c r="CU21" s="832"/>
      <c r="CV21" s="473"/>
      <c r="CW21" s="174">
        <f t="shared" si="30"/>
        <v>0</v>
      </c>
      <c r="CX21" s="460">
        <f t="shared" si="76"/>
        <v>0</v>
      </c>
      <c r="CY21" s="860">
        <f t="shared" si="31"/>
        <v>0</v>
      </c>
      <c r="CZ21" s="861">
        <f t="shared" si="32"/>
        <v>0</v>
      </c>
      <c r="DA21" s="840"/>
      <c r="DB21" s="164" t="str">
        <f t="shared" si="33"/>
        <v/>
      </c>
      <c r="DC21" s="825"/>
      <c r="DD21" s="163">
        <f t="shared" si="34"/>
        <v>0</v>
      </c>
      <c r="DE21" s="827"/>
      <c r="DF21" s="185" t="s">
        <v>55</v>
      </c>
      <c r="DG21" s="477"/>
      <c r="DH21" s="478"/>
      <c r="DI21" s="479"/>
      <c r="DJ21" s="832"/>
      <c r="DK21" s="473"/>
      <c r="DL21" s="174">
        <f t="shared" si="35"/>
        <v>0</v>
      </c>
      <c r="DM21" s="460">
        <f t="shared" si="77"/>
        <v>0</v>
      </c>
      <c r="DN21" s="860">
        <f t="shared" si="36"/>
        <v>0</v>
      </c>
      <c r="DO21" s="861">
        <f t="shared" si="37"/>
        <v>0</v>
      </c>
      <c r="DP21" s="840"/>
      <c r="DQ21" s="164" t="str">
        <f t="shared" si="38"/>
        <v/>
      </c>
      <c r="DR21" s="825"/>
      <c r="DS21" s="163">
        <f t="shared" si="39"/>
        <v>0</v>
      </c>
      <c r="DT21" s="827"/>
      <c r="DU21" s="185" t="s">
        <v>55</v>
      </c>
      <c r="DV21" s="477"/>
      <c r="DW21" s="478"/>
      <c r="DX21" s="479"/>
      <c r="DY21" s="832"/>
      <c r="DZ21" s="473"/>
      <c r="EA21" s="174">
        <f t="shared" si="40"/>
        <v>0</v>
      </c>
      <c r="EB21" s="460">
        <f t="shared" si="78"/>
        <v>0</v>
      </c>
      <c r="EC21" s="860">
        <f t="shared" si="41"/>
        <v>0</v>
      </c>
      <c r="ED21" s="861">
        <f t="shared" si="42"/>
        <v>0</v>
      </c>
      <c r="EE21" s="840"/>
      <c r="EF21" s="164" t="str">
        <f t="shared" si="43"/>
        <v/>
      </c>
      <c r="EG21" s="825"/>
      <c r="EH21" s="163">
        <f t="shared" si="44"/>
        <v>0</v>
      </c>
      <c r="EI21" s="246"/>
      <c r="EJ21" s="246"/>
      <c r="EK21" s="155"/>
      <c r="EL21" s="22"/>
      <c r="EM21" s="163">
        <f t="shared" si="45"/>
        <v>0</v>
      </c>
      <c r="EN21" s="162">
        <f t="shared" si="46"/>
        <v>0</v>
      </c>
      <c r="EO21" s="162">
        <f t="shared" si="47"/>
        <v>0</v>
      </c>
      <c r="EP21" s="162">
        <f t="shared" si="48"/>
        <v>0</v>
      </c>
      <c r="EQ21" s="162">
        <f t="shared" si="49"/>
        <v>0</v>
      </c>
      <c r="ER21" s="162">
        <f t="shared" si="50"/>
        <v>0</v>
      </c>
      <c r="ES21" s="162">
        <f t="shared" si="51"/>
        <v>0</v>
      </c>
      <c r="ET21" s="162">
        <f t="shared" si="52"/>
        <v>0</v>
      </c>
      <c r="EU21" s="22"/>
      <c r="EV21" s="161">
        <f t="shared" si="53"/>
        <v>35</v>
      </c>
      <c r="EW21" s="620">
        <f t="shared" si="54"/>
        <v>0</v>
      </c>
      <c r="EX21" s="160">
        <f>EX5</f>
        <v>50</v>
      </c>
      <c r="EY21" s="159" t="str">
        <f t="shared" si="55"/>
        <v/>
      </c>
      <c r="EZ21" s="159" t="str">
        <f t="shared" si="56"/>
        <v/>
      </c>
      <c r="FA21" s="159" t="str">
        <f t="shared" si="57"/>
        <v/>
      </c>
      <c r="FB21" s="159" t="str">
        <f t="shared" si="58"/>
        <v/>
      </c>
      <c r="FC21" s="159" t="str">
        <f t="shared" si="59"/>
        <v/>
      </c>
      <c r="FD21" s="159" t="str">
        <f t="shared" si="60"/>
        <v/>
      </c>
      <c r="FE21" s="159" t="str">
        <f t="shared" si="61"/>
        <v/>
      </c>
      <c r="FF21" s="159" t="str">
        <f t="shared" si="62"/>
        <v/>
      </c>
      <c r="FG21" s="158"/>
      <c r="FH21" s="732">
        <f t="shared" si="63"/>
        <v>50</v>
      </c>
      <c r="FI21" s="732">
        <f t="shared" si="64"/>
        <v>50</v>
      </c>
      <c r="FJ21" s="732">
        <f t="shared" si="65"/>
        <v>50</v>
      </c>
      <c r="FK21" s="732">
        <f t="shared" si="66"/>
        <v>50</v>
      </c>
      <c r="FL21" s="732">
        <f t="shared" si="67"/>
        <v>50</v>
      </c>
      <c r="FM21" s="732">
        <f t="shared" si="68"/>
        <v>50</v>
      </c>
      <c r="FN21" s="732">
        <f t="shared" si="69"/>
        <v>50</v>
      </c>
      <c r="FO21" s="732">
        <f t="shared" si="70"/>
        <v>50</v>
      </c>
      <c r="FP21" s="734">
        <v>14</v>
      </c>
      <c r="FQ21" s="155"/>
      <c r="FS21" s="19"/>
      <c r="FT21" s="394"/>
      <c r="FU21" s="367"/>
      <c r="FV21" s="367"/>
      <c r="FW21" s="397" t="s">
        <v>249</v>
      </c>
      <c r="FX21" s="1367" t="s">
        <v>250</v>
      </c>
      <c r="FY21" s="1367"/>
      <c r="FZ21" s="1367"/>
      <c r="GA21" s="1367"/>
      <c r="GB21" s="1367"/>
      <c r="GC21" s="367"/>
      <c r="GD21" s="398"/>
      <c r="GE21" s="399" t="s">
        <v>251</v>
      </c>
      <c r="GF21" s="396" t="s">
        <v>252</v>
      </c>
      <c r="GG21" s="369"/>
      <c r="GH21" s="367"/>
      <c r="GI21" s="367"/>
      <c r="GJ21" s="19"/>
      <c r="GK21" s="480"/>
      <c r="GL21" s="377"/>
      <c r="GM21" s="279"/>
      <c r="GN21" s="279"/>
      <c r="GO21" s="279"/>
      <c r="GP21" s="279"/>
      <c r="GQ21" s="279"/>
      <c r="GR21" s="279"/>
      <c r="GS21" s="279"/>
      <c r="GT21" s="279"/>
      <c r="GU21" s="279"/>
      <c r="GV21" s="1368"/>
      <c r="GW21" s="1368"/>
      <c r="GX21" s="1368"/>
      <c r="GY21" s="1368"/>
      <c r="GZ21" s="1368"/>
      <c r="HA21" s="19"/>
    </row>
    <row r="22" spans="1:209" s="20" customFormat="1" ht="39.950000000000003" customHeight="1" x14ac:dyDescent="0.25">
      <c r="A22" s="27">
        <f>ROW()</f>
        <v>22</v>
      </c>
      <c r="B22" s="342">
        <f>IF(C22="I","",IF(ISBLANK(D22),"",IF(ISTEXT(D22),LARGE(B14:B21,1)+1,0)))</f>
        <v>6</v>
      </c>
      <c r="C22" s="344"/>
      <c r="D22" s="173" t="s">
        <v>184</v>
      </c>
      <c r="E22" s="663" t="s">
        <v>136</v>
      </c>
      <c r="F22" s="171"/>
      <c r="G22" s="856"/>
      <c r="H22" s="857"/>
      <c r="I22" s="170">
        <f t="shared" si="3"/>
        <v>0</v>
      </c>
      <c r="J22" s="170">
        <f t="shared" si="3"/>
        <v>0</v>
      </c>
      <c r="K22" s="170">
        <f t="shared" si="3"/>
        <v>0</v>
      </c>
      <c r="L22" s="170">
        <f t="shared" si="3"/>
        <v>0</v>
      </c>
      <c r="M22" s="170">
        <f t="shared" si="3"/>
        <v>0</v>
      </c>
      <c r="N22" s="170">
        <f t="shared" si="3"/>
        <v>0</v>
      </c>
      <c r="O22" s="170">
        <f t="shared" si="3"/>
        <v>0</v>
      </c>
      <c r="P22" s="170">
        <f t="shared" si="3"/>
        <v>0</v>
      </c>
      <c r="Q22" s="178">
        <f>Q6</f>
        <v>35</v>
      </c>
      <c r="R22" s="964">
        <f t="shared" si="4"/>
        <v>0</v>
      </c>
      <c r="S22" s="998"/>
      <c r="T22" s="177" t="s">
        <v>55</v>
      </c>
      <c r="U22" s="477"/>
      <c r="V22" s="478"/>
      <c r="W22" s="479"/>
      <c r="X22" s="832"/>
      <c r="Y22" s="473"/>
      <c r="Z22" s="174">
        <f t="shared" si="5"/>
        <v>0</v>
      </c>
      <c r="AA22" s="460">
        <f t="shared" si="71"/>
        <v>0</v>
      </c>
      <c r="AB22" s="860">
        <f t="shared" si="6"/>
        <v>0</v>
      </c>
      <c r="AC22" s="861">
        <f t="shared" si="7"/>
        <v>0</v>
      </c>
      <c r="AD22" s="840"/>
      <c r="AE22" s="164" t="str">
        <f t="shared" si="8"/>
        <v/>
      </c>
      <c r="AF22" s="825"/>
      <c r="AG22" s="163">
        <f t="shared" si="9"/>
        <v>0</v>
      </c>
      <c r="AH22" s="827"/>
      <c r="AI22" s="185" t="s">
        <v>55</v>
      </c>
      <c r="AJ22" s="477"/>
      <c r="AK22" s="478"/>
      <c r="AL22" s="479"/>
      <c r="AM22" s="832"/>
      <c r="AN22" s="473"/>
      <c r="AO22" s="174">
        <f t="shared" si="10"/>
        <v>0</v>
      </c>
      <c r="AP22" s="460">
        <f t="shared" si="72"/>
        <v>0</v>
      </c>
      <c r="AQ22" s="860">
        <f t="shared" si="11"/>
        <v>0</v>
      </c>
      <c r="AR22" s="861">
        <f t="shared" si="12"/>
        <v>0</v>
      </c>
      <c r="AS22" s="840"/>
      <c r="AT22" s="164" t="str">
        <f t="shared" si="13"/>
        <v/>
      </c>
      <c r="AU22" s="825"/>
      <c r="AV22" s="163">
        <f t="shared" si="14"/>
        <v>0</v>
      </c>
      <c r="AW22" s="827"/>
      <c r="AX22" s="185" t="s">
        <v>55</v>
      </c>
      <c r="AY22" s="477"/>
      <c r="AZ22" s="478"/>
      <c r="BA22" s="479"/>
      <c r="BB22" s="832"/>
      <c r="BC22" s="473"/>
      <c r="BD22" s="174">
        <f t="shared" si="15"/>
        <v>0</v>
      </c>
      <c r="BE22" s="460">
        <f t="shared" si="73"/>
        <v>0</v>
      </c>
      <c r="BF22" s="860">
        <f t="shared" si="16"/>
        <v>0</v>
      </c>
      <c r="BG22" s="861">
        <f t="shared" si="17"/>
        <v>0</v>
      </c>
      <c r="BH22" s="840"/>
      <c r="BI22" s="164" t="str">
        <f t="shared" si="18"/>
        <v/>
      </c>
      <c r="BJ22" s="825"/>
      <c r="BK22" s="163">
        <f t="shared" si="19"/>
        <v>0</v>
      </c>
      <c r="BL22" s="827"/>
      <c r="BM22" s="185" t="s">
        <v>55</v>
      </c>
      <c r="BN22" s="477"/>
      <c r="BO22" s="478"/>
      <c r="BP22" s="479"/>
      <c r="BQ22" s="832"/>
      <c r="BR22" s="473"/>
      <c r="BS22" s="174">
        <f t="shared" si="20"/>
        <v>0</v>
      </c>
      <c r="BT22" s="460">
        <f t="shared" si="74"/>
        <v>0</v>
      </c>
      <c r="BU22" s="860">
        <f t="shared" si="21"/>
        <v>0</v>
      </c>
      <c r="BV22" s="861">
        <f t="shared" si="22"/>
        <v>0</v>
      </c>
      <c r="BW22" s="840"/>
      <c r="BX22" s="164" t="str">
        <f t="shared" si="23"/>
        <v/>
      </c>
      <c r="BY22" s="825"/>
      <c r="BZ22" s="163">
        <f t="shared" si="24"/>
        <v>0</v>
      </c>
      <c r="CA22" s="827"/>
      <c r="CB22" s="185" t="s">
        <v>55</v>
      </c>
      <c r="CC22" s="477"/>
      <c r="CD22" s="478"/>
      <c r="CE22" s="479"/>
      <c r="CF22" s="832"/>
      <c r="CG22" s="473"/>
      <c r="CH22" s="174">
        <f t="shared" si="25"/>
        <v>0</v>
      </c>
      <c r="CI22" s="460">
        <f t="shared" si="75"/>
        <v>0</v>
      </c>
      <c r="CJ22" s="860">
        <f t="shared" si="26"/>
        <v>0</v>
      </c>
      <c r="CK22" s="861">
        <f t="shared" si="27"/>
        <v>0</v>
      </c>
      <c r="CL22" s="840"/>
      <c r="CM22" s="164" t="str">
        <f t="shared" si="28"/>
        <v/>
      </c>
      <c r="CN22" s="825"/>
      <c r="CO22" s="163">
        <f t="shared" si="29"/>
        <v>0</v>
      </c>
      <c r="CP22" s="827"/>
      <c r="CQ22" s="185" t="s">
        <v>55</v>
      </c>
      <c r="CR22" s="477"/>
      <c r="CS22" s="478"/>
      <c r="CT22" s="479"/>
      <c r="CU22" s="832"/>
      <c r="CV22" s="473"/>
      <c r="CW22" s="174">
        <f t="shared" si="30"/>
        <v>0</v>
      </c>
      <c r="CX22" s="460">
        <f t="shared" si="76"/>
        <v>0</v>
      </c>
      <c r="CY22" s="860">
        <f t="shared" si="31"/>
        <v>0</v>
      </c>
      <c r="CZ22" s="861">
        <f t="shared" si="32"/>
        <v>0</v>
      </c>
      <c r="DA22" s="840"/>
      <c r="DB22" s="164" t="str">
        <f t="shared" si="33"/>
        <v/>
      </c>
      <c r="DC22" s="825"/>
      <c r="DD22" s="163">
        <f t="shared" si="34"/>
        <v>0</v>
      </c>
      <c r="DE22" s="827"/>
      <c r="DF22" s="185" t="s">
        <v>55</v>
      </c>
      <c r="DG22" s="477"/>
      <c r="DH22" s="478"/>
      <c r="DI22" s="479"/>
      <c r="DJ22" s="832"/>
      <c r="DK22" s="473"/>
      <c r="DL22" s="174">
        <f t="shared" si="35"/>
        <v>0</v>
      </c>
      <c r="DM22" s="460">
        <f t="shared" si="77"/>
        <v>0</v>
      </c>
      <c r="DN22" s="860">
        <f t="shared" si="36"/>
        <v>0</v>
      </c>
      <c r="DO22" s="861">
        <f t="shared" si="37"/>
        <v>0</v>
      </c>
      <c r="DP22" s="840"/>
      <c r="DQ22" s="164" t="str">
        <f t="shared" si="38"/>
        <v/>
      </c>
      <c r="DR22" s="825"/>
      <c r="DS22" s="163">
        <f t="shared" si="39"/>
        <v>0</v>
      </c>
      <c r="DT22" s="827"/>
      <c r="DU22" s="185" t="s">
        <v>55</v>
      </c>
      <c r="DV22" s="477"/>
      <c r="DW22" s="478"/>
      <c r="DX22" s="479"/>
      <c r="DY22" s="832"/>
      <c r="DZ22" s="473"/>
      <c r="EA22" s="174">
        <f t="shared" si="40"/>
        <v>0</v>
      </c>
      <c r="EB22" s="460">
        <f t="shared" si="78"/>
        <v>0</v>
      </c>
      <c r="EC22" s="860">
        <f t="shared" si="41"/>
        <v>0</v>
      </c>
      <c r="ED22" s="861">
        <f t="shared" si="42"/>
        <v>0</v>
      </c>
      <c r="EE22" s="840"/>
      <c r="EF22" s="164" t="str">
        <f t="shared" si="43"/>
        <v/>
      </c>
      <c r="EG22" s="825"/>
      <c r="EH22" s="163">
        <f t="shared" si="44"/>
        <v>0</v>
      </c>
      <c r="EI22" s="246"/>
      <c r="EJ22" s="246"/>
      <c r="EK22" s="155"/>
      <c r="EL22" s="22"/>
      <c r="EM22" s="163">
        <f t="shared" si="45"/>
        <v>0</v>
      </c>
      <c r="EN22" s="162">
        <f t="shared" si="46"/>
        <v>0</v>
      </c>
      <c r="EO22" s="162">
        <f t="shared" si="47"/>
        <v>0</v>
      </c>
      <c r="EP22" s="162">
        <f t="shared" si="48"/>
        <v>0</v>
      </c>
      <c r="EQ22" s="162">
        <f t="shared" si="49"/>
        <v>0</v>
      </c>
      <c r="ER22" s="162">
        <f t="shared" si="50"/>
        <v>0</v>
      </c>
      <c r="ES22" s="162">
        <f t="shared" si="51"/>
        <v>0</v>
      </c>
      <c r="ET22" s="162">
        <f t="shared" si="52"/>
        <v>0</v>
      </c>
      <c r="EU22" s="22"/>
      <c r="EV22" s="161">
        <f t="shared" si="53"/>
        <v>35</v>
      </c>
      <c r="EW22" s="620">
        <f t="shared" si="54"/>
        <v>0</v>
      </c>
      <c r="EX22" s="160">
        <f>EX5</f>
        <v>50</v>
      </c>
      <c r="EY22" s="159" t="str">
        <f t="shared" si="55"/>
        <v/>
      </c>
      <c r="EZ22" s="159" t="str">
        <f t="shared" si="56"/>
        <v/>
      </c>
      <c r="FA22" s="159" t="str">
        <f t="shared" si="57"/>
        <v/>
      </c>
      <c r="FB22" s="159" t="str">
        <f t="shared" si="58"/>
        <v/>
      </c>
      <c r="FC22" s="159" t="str">
        <f t="shared" si="59"/>
        <v/>
      </c>
      <c r="FD22" s="159" t="str">
        <f t="shared" si="60"/>
        <v/>
      </c>
      <c r="FE22" s="159" t="str">
        <f t="shared" si="61"/>
        <v/>
      </c>
      <c r="FF22" s="159" t="str">
        <f t="shared" si="62"/>
        <v/>
      </c>
      <c r="FG22" s="158"/>
      <c r="FH22" s="732">
        <f t="shared" si="63"/>
        <v>50</v>
      </c>
      <c r="FI22" s="732">
        <f t="shared" si="64"/>
        <v>50</v>
      </c>
      <c r="FJ22" s="732">
        <f t="shared" si="65"/>
        <v>50</v>
      </c>
      <c r="FK22" s="732">
        <f t="shared" si="66"/>
        <v>50</v>
      </c>
      <c r="FL22" s="732">
        <f t="shared" si="67"/>
        <v>50</v>
      </c>
      <c r="FM22" s="732">
        <f t="shared" si="68"/>
        <v>50</v>
      </c>
      <c r="FN22" s="732">
        <f t="shared" si="69"/>
        <v>50</v>
      </c>
      <c r="FO22" s="732">
        <f t="shared" si="70"/>
        <v>50</v>
      </c>
      <c r="FP22" s="734">
        <v>15</v>
      </c>
      <c r="FQ22" s="155"/>
      <c r="FS22" s="19"/>
      <c r="FT22" s="367"/>
      <c r="FU22" s="367"/>
      <c r="FV22" s="367"/>
      <c r="FW22" s="369"/>
      <c r="FX22" s="367"/>
      <c r="FY22" s="367"/>
      <c r="FZ22" s="367"/>
      <c r="GA22" s="367"/>
      <c r="GB22" s="367"/>
      <c r="GC22" s="367"/>
      <c r="GD22" s="367"/>
      <c r="GE22" s="367"/>
      <c r="GF22" s="367"/>
      <c r="GG22" s="367"/>
      <c r="GH22" s="367"/>
      <c r="GI22" s="367"/>
      <c r="GJ22" s="19"/>
      <c r="GK22" s="377"/>
      <c r="GL22" s="377"/>
      <c r="GM22" s="367"/>
      <c r="GN22" s="519" t="s">
        <v>26</v>
      </c>
      <c r="GO22" s="520" t="s">
        <v>25</v>
      </c>
      <c r="GP22" s="521" t="s">
        <v>24</v>
      </c>
      <c r="GQ22" s="522" t="s">
        <v>23</v>
      </c>
      <c r="GR22" s="523" t="s">
        <v>22</v>
      </c>
      <c r="GS22" s="524" t="s">
        <v>21</v>
      </c>
      <c r="GT22" s="525" t="s">
        <v>20</v>
      </c>
      <c r="GU22" s="526" t="s">
        <v>19</v>
      </c>
      <c r="GV22" s="484" t="s">
        <v>11</v>
      </c>
      <c r="GW22" s="367"/>
      <c r="GX22" s="367"/>
      <c r="GY22" s="367"/>
      <c r="GZ22" s="379"/>
      <c r="HA22" s="19"/>
    </row>
    <row r="23" spans="1:209" s="20" customFormat="1" ht="39.950000000000003" customHeight="1" x14ac:dyDescent="0.25">
      <c r="A23" s="27">
        <f>ROW()</f>
        <v>23</v>
      </c>
      <c r="B23" s="342">
        <f>IF(C23="I","",IF(ISBLANK(D23),"",IF(ISTEXT(D23),LARGE(B14:B22,1)+1,0)))</f>
        <v>7</v>
      </c>
      <c r="C23" s="344"/>
      <c r="D23" s="173" t="s">
        <v>183</v>
      </c>
      <c r="E23" s="663" t="s">
        <v>182</v>
      </c>
      <c r="F23" s="171"/>
      <c r="G23" s="856"/>
      <c r="H23" s="857"/>
      <c r="I23" s="170">
        <f t="shared" si="3"/>
        <v>0</v>
      </c>
      <c r="J23" s="170">
        <f t="shared" si="3"/>
        <v>0</v>
      </c>
      <c r="K23" s="170">
        <f t="shared" si="3"/>
        <v>0</v>
      </c>
      <c r="L23" s="170">
        <f t="shared" si="3"/>
        <v>0</v>
      </c>
      <c r="M23" s="170">
        <f t="shared" si="3"/>
        <v>0</v>
      </c>
      <c r="N23" s="170">
        <f t="shared" si="3"/>
        <v>0</v>
      </c>
      <c r="O23" s="170">
        <f t="shared" si="3"/>
        <v>0</v>
      </c>
      <c r="P23" s="170">
        <f t="shared" si="3"/>
        <v>0</v>
      </c>
      <c r="Q23" s="178">
        <f>Q6</f>
        <v>35</v>
      </c>
      <c r="R23" s="964">
        <f t="shared" si="4"/>
        <v>0</v>
      </c>
      <c r="S23" s="998"/>
      <c r="T23" s="177" t="s">
        <v>55</v>
      </c>
      <c r="U23" s="477"/>
      <c r="V23" s="478"/>
      <c r="W23" s="479"/>
      <c r="X23" s="832"/>
      <c r="Y23" s="473"/>
      <c r="Z23" s="174">
        <f t="shared" si="5"/>
        <v>0</v>
      </c>
      <c r="AA23" s="460">
        <f t="shared" si="71"/>
        <v>0</v>
      </c>
      <c r="AB23" s="860">
        <f t="shared" si="6"/>
        <v>0</v>
      </c>
      <c r="AC23" s="861">
        <f t="shared" si="7"/>
        <v>0</v>
      </c>
      <c r="AD23" s="840"/>
      <c r="AE23" s="164" t="str">
        <f t="shared" si="8"/>
        <v/>
      </c>
      <c r="AF23" s="825"/>
      <c r="AG23" s="163">
        <f t="shared" si="9"/>
        <v>0</v>
      </c>
      <c r="AH23" s="827"/>
      <c r="AI23" s="185" t="s">
        <v>55</v>
      </c>
      <c r="AJ23" s="477"/>
      <c r="AK23" s="478"/>
      <c r="AL23" s="479"/>
      <c r="AM23" s="832"/>
      <c r="AN23" s="473"/>
      <c r="AO23" s="174">
        <f t="shared" si="10"/>
        <v>0</v>
      </c>
      <c r="AP23" s="460">
        <f t="shared" si="72"/>
        <v>0</v>
      </c>
      <c r="AQ23" s="860">
        <f t="shared" si="11"/>
        <v>0</v>
      </c>
      <c r="AR23" s="861">
        <f t="shared" si="12"/>
        <v>0</v>
      </c>
      <c r="AS23" s="840"/>
      <c r="AT23" s="164" t="str">
        <f t="shared" si="13"/>
        <v/>
      </c>
      <c r="AU23" s="825"/>
      <c r="AV23" s="163">
        <f t="shared" si="14"/>
        <v>0</v>
      </c>
      <c r="AW23" s="827"/>
      <c r="AX23" s="185" t="s">
        <v>55</v>
      </c>
      <c r="AY23" s="477"/>
      <c r="AZ23" s="478"/>
      <c r="BA23" s="479"/>
      <c r="BB23" s="832"/>
      <c r="BC23" s="473"/>
      <c r="BD23" s="174">
        <f t="shared" si="15"/>
        <v>0</v>
      </c>
      <c r="BE23" s="460">
        <f t="shared" si="73"/>
        <v>0</v>
      </c>
      <c r="BF23" s="860">
        <f t="shared" si="16"/>
        <v>0</v>
      </c>
      <c r="BG23" s="861">
        <f t="shared" si="17"/>
        <v>0</v>
      </c>
      <c r="BH23" s="840"/>
      <c r="BI23" s="164" t="str">
        <f t="shared" si="18"/>
        <v/>
      </c>
      <c r="BJ23" s="825"/>
      <c r="BK23" s="163">
        <f t="shared" si="19"/>
        <v>0</v>
      </c>
      <c r="BL23" s="827"/>
      <c r="BM23" s="185" t="s">
        <v>55</v>
      </c>
      <c r="BN23" s="477"/>
      <c r="BO23" s="478"/>
      <c r="BP23" s="479"/>
      <c r="BQ23" s="832"/>
      <c r="BR23" s="473"/>
      <c r="BS23" s="174">
        <f t="shared" si="20"/>
        <v>0</v>
      </c>
      <c r="BT23" s="460">
        <f t="shared" si="74"/>
        <v>0</v>
      </c>
      <c r="BU23" s="860">
        <f t="shared" si="21"/>
        <v>0</v>
      </c>
      <c r="BV23" s="861">
        <f t="shared" si="22"/>
        <v>0</v>
      </c>
      <c r="BW23" s="840"/>
      <c r="BX23" s="164" t="str">
        <f t="shared" si="23"/>
        <v/>
      </c>
      <c r="BY23" s="825"/>
      <c r="BZ23" s="163">
        <f t="shared" si="24"/>
        <v>0</v>
      </c>
      <c r="CA23" s="827"/>
      <c r="CB23" s="185" t="s">
        <v>55</v>
      </c>
      <c r="CC23" s="477"/>
      <c r="CD23" s="478"/>
      <c r="CE23" s="479"/>
      <c r="CF23" s="832"/>
      <c r="CG23" s="473"/>
      <c r="CH23" s="174">
        <f t="shared" si="25"/>
        <v>0</v>
      </c>
      <c r="CI23" s="460">
        <f t="shared" si="75"/>
        <v>0</v>
      </c>
      <c r="CJ23" s="860">
        <f t="shared" si="26"/>
        <v>0</v>
      </c>
      <c r="CK23" s="861">
        <f t="shared" si="27"/>
        <v>0</v>
      </c>
      <c r="CL23" s="840"/>
      <c r="CM23" s="164" t="str">
        <f t="shared" si="28"/>
        <v/>
      </c>
      <c r="CN23" s="825"/>
      <c r="CO23" s="163">
        <f t="shared" si="29"/>
        <v>0</v>
      </c>
      <c r="CP23" s="827"/>
      <c r="CQ23" s="185" t="s">
        <v>55</v>
      </c>
      <c r="CR23" s="477"/>
      <c r="CS23" s="478"/>
      <c r="CT23" s="479"/>
      <c r="CU23" s="832"/>
      <c r="CV23" s="473"/>
      <c r="CW23" s="174">
        <f t="shared" si="30"/>
        <v>0</v>
      </c>
      <c r="CX23" s="460">
        <f t="shared" si="76"/>
        <v>0</v>
      </c>
      <c r="CY23" s="860">
        <f t="shared" si="31"/>
        <v>0</v>
      </c>
      <c r="CZ23" s="861">
        <f t="shared" si="32"/>
        <v>0</v>
      </c>
      <c r="DA23" s="840"/>
      <c r="DB23" s="164" t="str">
        <f t="shared" si="33"/>
        <v/>
      </c>
      <c r="DC23" s="825"/>
      <c r="DD23" s="163">
        <f t="shared" si="34"/>
        <v>0</v>
      </c>
      <c r="DE23" s="827"/>
      <c r="DF23" s="185" t="s">
        <v>55</v>
      </c>
      <c r="DG23" s="477"/>
      <c r="DH23" s="478"/>
      <c r="DI23" s="479"/>
      <c r="DJ23" s="832"/>
      <c r="DK23" s="473"/>
      <c r="DL23" s="174">
        <f t="shared" si="35"/>
        <v>0</v>
      </c>
      <c r="DM23" s="460">
        <f t="shared" si="77"/>
        <v>0</v>
      </c>
      <c r="DN23" s="860">
        <f t="shared" si="36"/>
        <v>0</v>
      </c>
      <c r="DO23" s="861">
        <f t="shared" si="37"/>
        <v>0</v>
      </c>
      <c r="DP23" s="840"/>
      <c r="DQ23" s="164" t="str">
        <f t="shared" si="38"/>
        <v/>
      </c>
      <c r="DR23" s="825"/>
      <c r="DS23" s="163">
        <f t="shared" si="39"/>
        <v>0</v>
      </c>
      <c r="DT23" s="827"/>
      <c r="DU23" s="185" t="s">
        <v>55</v>
      </c>
      <c r="DV23" s="477"/>
      <c r="DW23" s="478"/>
      <c r="DX23" s="479"/>
      <c r="DY23" s="832"/>
      <c r="DZ23" s="473"/>
      <c r="EA23" s="174">
        <f t="shared" si="40"/>
        <v>0</v>
      </c>
      <c r="EB23" s="460">
        <f t="shared" si="78"/>
        <v>0</v>
      </c>
      <c r="EC23" s="860">
        <f t="shared" si="41"/>
        <v>0</v>
      </c>
      <c r="ED23" s="861">
        <f t="shared" si="42"/>
        <v>0</v>
      </c>
      <c r="EE23" s="840"/>
      <c r="EF23" s="164" t="str">
        <f t="shared" si="43"/>
        <v/>
      </c>
      <c r="EG23" s="825"/>
      <c r="EH23" s="163">
        <f t="shared" si="44"/>
        <v>0</v>
      </c>
      <c r="EI23" s="246"/>
      <c r="EJ23" s="246"/>
      <c r="EK23" s="155"/>
      <c r="EL23" s="22"/>
      <c r="EM23" s="163">
        <f t="shared" si="45"/>
        <v>0</v>
      </c>
      <c r="EN23" s="162">
        <f t="shared" si="46"/>
        <v>0</v>
      </c>
      <c r="EO23" s="162">
        <f t="shared" si="47"/>
        <v>0</v>
      </c>
      <c r="EP23" s="162">
        <f t="shared" si="48"/>
        <v>0</v>
      </c>
      <c r="EQ23" s="162">
        <f t="shared" si="49"/>
        <v>0</v>
      </c>
      <c r="ER23" s="162">
        <f t="shared" si="50"/>
        <v>0</v>
      </c>
      <c r="ES23" s="162">
        <f t="shared" si="51"/>
        <v>0</v>
      </c>
      <c r="ET23" s="162">
        <f t="shared" si="52"/>
        <v>0</v>
      </c>
      <c r="EU23" s="22"/>
      <c r="EV23" s="161">
        <f t="shared" si="53"/>
        <v>35</v>
      </c>
      <c r="EW23" s="620">
        <f t="shared" si="54"/>
        <v>0</v>
      </c>
      <c r="EX23" s="160">
        <f>EX5</f>
        <v>50</v>
      </c>
      <c r="EY23" s="159" t="str">
        <f t="shared" si="55"/>
        <v/>
      </c>
      <c r="EZ23" s="159" t="str">
        <f t="shared" si="56"/>
        <v/>
      </c>
      <c r="FA23" s="159" t="str">
        <f t="shared" si="57"/>
        <v/>
      </c>
      <c r="FB23" s="159" t="str">
        <f t="shared" si="58"/>
        <v/>
      </c>
      <c r="FC23" s="159" t="str">
        <f t="shared" si="59"/>
        <v/>
      </c>
      <c r="FD23" s="159" t="str">
        <f t="shared" si="60"/>
        <v/>
      </c>
      <c r="FE23" s="159" t="str">
        <f t="shared" si="61"/>
        <v/>
      </c>
      <c r="FF23" s="159" t="str">
        <f t="shared" si="62"/>
        <v/>
      </c>
      <c r="FG23" s="158"/>
      <c r="FH23" s="732">
        <f t="shared" si="63"/>
        <v>50</v>
      </c>
      <c r="FI23" s="732">
        <f t="shared" si="64"/>
        <v>50</v>
      </c>
      <c r="FJ23" s="732">
        <f t="shared" si="65"/>
        <v>50</v>
      </c>
      <c r="FK23" s="732">
        <f t="shared" si="66"/>
        <v>50</v>
      </c>
      <c r="FL23" s="732">
        <f t="shared" si="67"/>
        <v>50</v>
      </c>
      <c r="FM23" s="732">
        <f t="shared" si="68"/>
        <v>50</v>
      </c>
      <c r="FN23" s="732">
        <f t="shared" si="69"/>
        <v>50</v>
      </c>
      <c r="FO23" s="732">
        <f t="shared" si="70"/>
        <v>50</v>
      </c>
      <c r="FP23" s="734">
        <v>16</v>
      </c>
      <c r="FQ23" s="155"/>
      <c r="FS23" s="424"/>
      <c r="FT23" s="395" t="s">
        <v>253</v>
      </c>
      <c r="FU23" s="367"/>
      <c r="FV23" s="367"/>
      <c r="FW23" s="369"/>
      <c r="FX23" s="367"/>
      <c r="FY23" s="367"/>
      <c r="FZ23" s="367"/>
      <c r="GA23" s="367"/>
      <c r="GB23" s="367"/>
      <c r="GC23" s="367"/>
      <c r="GD23" s="367"/>
      <c r="GE23" s="367"/>
      <c r="GF23" s="367"/>
      <c r="GG23" s="367"/>
      <c r="GH23" s="367"/>
      <c r="GI23" s="367"/>
      <c r="GJ23" s="19"/>
      <c r="GK23" s="480"/>
      <c r="GL23" s="377"/>
      <c r="GM23" s="481" t="s">
        <v>369</v>
      </c>
      <c r="GN23" s="483">
        <f>SUM(GN24:GN25)</f>
        <v>93</v>
      </c>
      <c r="GO23" s="483">
        <f t="shared" ref="GO23:GU23" si="79">SUM(GO24:GO25)</f>
        <v>93</v>
      </c>
      <c r="GP23" s="483">
        <f t="shared" si="79"/>
        <v>93</v>
      </c>
      <c r="GQ23" s="483">
        <f t="shared" si="79"/>
        <v>93</v>
      </c>
      <c r="GR23" s="483">
        <f t="shared" si="79"/>
        <v>93</v>
      </c>
      <c r="GS23" s="483">
        <f t="shared" si="79"/>
        <v>93</v>
      </c>
      <c r="GT23" s="483">
        <f t="shared" si="79"/>
        <v>93</v>
      </c>
      <c r="GU23" s="483">
        <f t="shared" si="79"/>
        <v>93</v>
      </c>
      <c r="GV23" s="590"/>
      <c r="GW23" s="590"/>
      <c r="GX23" s="590"/>
      <c r="GY23" s="590"/>
      <c r="GZ23" s="590"/>
      <c r="HA23" s="19"/>
    </row>
    <row r="24" spans="1:209" s="20" customFormat="1" ht="39.950000000000003" customHeight="1" x14ac:dyDescent="0.25">
      <c r="A24" s="27">
        <f>ROW()</f>
        <v>24</v>
      </c>
      <c r="B24" s="342">
        <f>IF(C24="I","",IF(ISBLANK(D24),"",IF(ISTEXT(D24),LARGE(B14:B23,1)+1,0)))</f>
        <v>8</v>
      </c>
      <c r="C24" s="344"/>
      <c r="D24" s="173" t="s">
        <v>181</v>
      </c>
      <c r="E24" s="663" t="s">
        <v>155</v>
      </c>
      <c r="F24" s="171"/>
      <c r="G24" s="856"/>
      <c r="H24" s="857"/>
      <c r="I24" s="170">
        <f t="shared" si="3"/>
        <v>0</v>
      </c>
      <c r="J24" s="170">
        <f t="shared" si="3"/>
        <v>0</v>
      </c>
      <c r="K24" s="170">
        <f t="shared" si="3"/>
        <v>0</v>
      </c>
      <c r="L24" s="170">
        <f t="shared" si="3"/>
        <v>0</v>
      </c>
      <c r="M24" s="170">
        <f t="shared" si="3"/>
        <v>0</v>
      </c>
      <c r="N24" s="170">
        <f t="shared" si="3"/>
        <v>0</v>
      </c>
      <c r="O24" s="170">
        <f t="shared" si="3"/>
        <v>0</v>
      </c>
      <c r="P24" s="170">
        <f t="shared" si="3"/>
        <v>0</v>
      </c>
      <c r="Q24" s="178">
        <f>Q6</f>
        <v>35</v>
      </c>
      <c r="R24" s="964">
        <f t="shared" si="4"/>
        <v>0</v>
      </c>
      <c r="S24" s="998"/>
      <c r="T24" s="177" t="s">
        <v>55</v>
      </c>
      <c r="U24" s="477"/>
      <c r="V24" s="478"/>
      <c r="W24" s="479"/>
      <c r="X24" s="832"/>
      <c r="Y24" s="473"/>
      <c r="Z24" s="174">
        <f t="shared" si="5"/>
        <v>0</v>
      </c>
      <c r="AA24" s="460">
        <f t="shared" si="71"/>
        <v>0</v>
      </c>
      <c r="AB24" s="860">
        <f t="shared" si="6"/>
        <v>0</v>
      </c>
      <c r="AC24" s="861">
        <f t="shared" si="7"/>
        <v>0</v>
      </c>
      <c r="AD24" s="840"/>
      <c r="AE24" s="164" t="str">
        <f t="shared" si="8"/>
        <v/>
      </c>
      <c r="AF24" s="825"/>
      <c r="AG24" s="163">
        <f t="shared" si="9"/>
        <v>0</v>
      </c>
      <c r="AH24" s="827"/>
      <c r="AI24" s="185" t="s">
        <v>55</v>
      </c>
      <c r="AJ24" s="477"/>
      <c r="AK24" s="478"/>
      <c r="AL24" s="479"/>
      <c r="AM24" s="832"/>
      <c r="AN24" s="473"/>
      <c r="AO24" s="174">
        <f t="shared" si="10"/>
        <v>0</v>
      </c>
      <c r="AP24" s="460">
        <f t="shared" si="72"/>
        <v>0</v>
      </c>
      <c r="AQ24" s="860">
        <f t="shared" si="11"/>
        <v>0</v>
      </c>
      <c r="AR24" s="861">
        <f t="shared" si="12"/>
        <v>0</v>
      </c>
      <c r="AS24" s="840"/>
      <c r="AT24" s="164" t="str">
        <f t="shared" si="13"/>
        <v/>
      </c>
      <c r="AU24" s="825"/>
      <c r="AV24" s="163">
        <f t="shared" si="14"/>
        <v>0</v>
      </c>
      <c r="AW24" s="827"/>
      <c r="AX24" s="185" t="s">
        <v>55</v>
      </c>
      <c r="AY24" s="477"/>
      <c r="AZ24" s="478"/>
      <c r="BA24" s="479"/>
      <c r="BB24" s="832"/>
      <c r="BC24" s="473"/>
      <c r="BD24" s="174">
        <f t="shared" si="15"/>
        <v>0</v>
      </c>
      <c r="BE24" s="460">
        <f t="shared" si="73"/>
        <v>0</v>
      </c>
      <c r="BF24" s="860">
        <f t="shared" si="16"/>
        <v>0</v>
      </c>
      <c r="BG24" s="861">
        <f t="shared" si="17"/>
        <v>0</v>
      </c>
      <c r="BH24" s="840"/>
      <c r="BI24" s="164" t="str">
        <f t="shared" si="18"/>
        <v/>
      </c>
      <c r="BJ24" s="825"/>
      <c r="BK24" s="163">
        <f t="shared" si="19"/>
        <v>0</v>
      </c>
      <c r="BL24" s="827"/>
      <c r="BM24" s="185" t="s">
        <v>55</v>
      </c>
      <c r="BN24" s="477"/>
      <c r="BO24" s="478"/>
      <c r="BP24" s="479"/>
      <c r="BQ24" s="832"/>
      <c r="BR24" s="473"/>
      <c r="BS24" s="174">
        <f t="shared" si="20"/>
        <v>0</v>
      </c>
      <c r="BT24" s="460">
        <f t="shared" si="74"/>
        <v>0</v>
      </c>
      <c r="BU24" s="860">
        <f t="shared" si="21"/>
        <v>0</v>
      </c>
      <c r="BV24" s="861">
        <f t="shared" si="22"/>
        <v>0</v>
      </c>
      <c r="BW24" s="840"/>
      <c r="BX24" s="164" t="str">
        <f t="shared" si="23"/>
        <v/>
      </c>
      <c r="BY24" s="825"/>
      <c r="BZ24" s="163">
        <f t="shared" si="24"/>
        <v>0</v>
      </c>
      <c r="CA24" s="827"/>
      <c r="CB24" s="185" t="s">
        <v>55</v>
      </c>
      <c r="CC24" s="477"/>
      <c r="CD24" s="478"/>
      <c r="CE24" s="479"/>
      <c r="CF24" s="832"/>
      <c r="CG24" s="473"/>
      <c r="CH24" s="174">
        <f t="shared" si="25"/>
        <v>0</v>
      </c>
      <c r="CI24" s="460">
        <f t="shared" si="75"/>
        <v>0</v>
      </c>
      <c r="CJ24" s="860">
        <f t="shared" si="26"/>
        <v>0</v>
      </c>
      <c r="CK24" s="861">
        <f t="shared" si="27"/>
        <v>0</v>
      </c>
      <c r="CL24" s="840"/>
      <c r="CM24" s="164" t="str">
        <f t="shared" si="28"/>
        <v/>
      </c>
      <c r="CN24" s="825"/>
      <c r="CO24" s="163">
        <f t="shared" si="29"/>
        <v>0</v>
      </c>
      <c r="CP24" s="827"/>
      <c r="CQ24" s="185" t="s">
        <v>55</v>
      </c>
      <c r="CR24" s="477"/>
      <c r="CS24" s="478"/>
      <c r="CT24" s="479"/>
      <c r="CU24" s="832"/>
      <c r="CV24" s="473"/>
      <c r="CW24" s="174">
        <f t="shared" si="30"/>
        <v>0</v>
      </c>
      <c r="CX24" s="460">
        <f t="shared" si="76"/>
        <v>0</v>
      </c>
      <c r="CY24" s="860">
        <f t="shared" si="31"/>
        <v>0</v>
      </c>
      <c r="CZ24" s="861">
        <f t="shared" si="32"/>
        <v>0</v>
      </c>
      <c r="DA24" s="840"/>
      <c r="DB24" s="164" t="str">
        <f t="shared" si="33"/>
        <v/>
      </c>
      <c r="DC24" s="825"/>
      <c r="DD24" s="163">
        <f t="shared" si="34"/>
        <v>0</v>
      </c>
      <c r="DE24" s="827"/>
      <c r="DF24" s="185" t="s">
        <v>55</v>
      </c>
      <c r="DG24" s="477"/>
      <c r="DH24" s="478"/>
      <c r="DI24" s="479"/>
      <c r="DJ24" s="832"/>
      <c r="DK24" s="473"/>
      <c r="DL24" s="174">
        <f t="shared" si="35"/>
        <v>0</v>
      </c>
      <c r="DM24" s="460">
        <f t="shared" si="77"/>
        <v>0</v>
      </c>
      <c r="DN24" s="860">
        <f t="shared" si="36"/>
        <v>0</v>
      </c>
      <c r="DO24" s="861">
        <f t="shared" si="37"/>
        <v>0</v>
      </c>
      <c r="DP24" s="840"/>
      <c r="DQ24" s="164" t="str">
        <f t="shared" si="38"/>
        <v/>
      </c>
      <c r="DR24" s="825"/>
      <c r="DS24" s="163">
        <f t="shared" si="39"/>
        <v>0</v>
      </c>
      <c r="DT24" s="827"/>
      <c r="DU24" s="185" t="s">
        <v>55</v>
      </c>
      <c r="DV24" s="477"/>
      <c r="DW24" s="478"/>
      <c r="DX24" s="479"/>
      <c r="DY24" s="832"/>
      <c r="DZ24" s="473"/>
      <c r="EA24" s="174">
        <f t="shared" si="40"/>
        <v>0</v>
      </c>
      <c r="EB24" s="460">
        <f t="shared" si="78"/>
        <v>0</v>
      </c>
      <c r="EC24" s="860">
        <f t="shared" si="41"/>
        <v>0</v>
      </c>
      <c r="ED24" s="861">
        <f t="shared" si="42"/>
        <v>0</v>
      </c>
      <c r="EE24" s="840"/>
      <c r="EF24" s="164" t="str">
        <f t="shared" si="43"/>
        <v/>
      </c>
      <c r="EG24" s="825"/>
      <c r="EH24" s="163">
        <f t="shared" si="44"/>
        <v>0</v>
      </c>
      <c r="EI24" s="246"/>
      <c r="EJ24" s="246"/>
      <c r="EK24" s="155"/>
      <c r="EL24" s="22"/>
      <c r="EM24" s="163">
        <f t="shared" si="45"/>
        <v>0</v>
      </c>
      <c r="EN24" s="162">
        <f t="shared" si="46"/>
        <v>0</v>
      </c>
      <c r="EO24" s="162">
        <f t="shared" si="47"/>
        <v>0</v>
      </c>
      <c r="EP24" s="162">
        <f t="shared" si="48"/>
        <v>0</v>
      </c>
      <c r="EQ24" s="162">
        <f t="shared" si="49"/>
        <v>0</v>
      </c>
      <c r="ER24" s="162">
        <f t="shared" si="50"/>
        <v>0</v>
      </c>
      <c r="ES24" s="162">
        <f t="shared" si="51"/>
        <v>0</v>
      </c>
      <c r="ET24" s="162">
        <f t="shared" si="52"/>
        <v>0</v>
      </c>
      <c r="EU24" s="22"/>
      <c r="EV24" s="161">
        <f t="shared" si="53"/>
        <v>35</v>
      </c>
      <c r="EW24" s="620">
        <f t="shared" si="54"/>
        <v>0</v>
      </c>
      <c r="EX24" s="160">
        <f>EX5</f>
        <v>50</v>
      </c>
      <c r="EY24" s="159" t="str">
        <f t="shared" si="55"/>
        <v/>
      </c>
      <c r="EZ24" s="159" t="str">
        <f t="shared" si="56"/>
        <v/>
      </c>
      <c r="FA24" s="159" t="str">
        <f t="shared" si="57"/>
        <v/>
      </c>
      <c r="FB24" s="159" t="str">
        <f t="shared" si="58"/>
        <v/>
      </c>
      <c r="FC24" s="159" t="str">
        <f t="shared" si="59"/>
        <v/>
      </c>
      <c r="FD24" s="159" t="str">
        <f t="shared" si="60"/>
        <v/>
      </c>
      <c r="FE24" s="159" t="str">
        <f t="shared" si="61"/>
        <v/>
      </c>
      <c r="FF24" s="159" t="str">
        <f t="shared" si="62"/>
        <v/>
      </c>
      <c r="FG24" s="158"/>
      <c r="FH24" s="732">
        <f t="shared" si="63"/>
        <v>50</v>
      </c>
      <c r="FI24" s="732">
        <f t="shared" si="64"/>
        <v>50</v>
      </c>
      <c r="FJ24" s="732">
        <f t="shared" si="65"/>
        <v>50</v>
      </c>
      <c r="FK24" s="732">
        <f t="shared" si="66"/>
        <v>50</v>
      </c>
      <c r="FL24" s="732">
        <f t="shared" si="67"/>
        <v>50</v>
      </c>
      <c r="FM24" s="732">
        <f t="shared" si="68"/>
        <v>50</v>
      </c>
      <c r="FN24" s="732">
        <f t="shared" si="69"/>
        <v>50</v>
      </c>
      <c r="FO24" s="732">
        <f t="shared" si="70"/>
        <v>50</v>
      </c>
      <c r="FP24" s="734">
        <v>17</v>
      </c>
      <c r="FQ24" s="155"/>
      <c r="FS24" s="424"/>
      <c r="FT24" s="1361" t="s">
        <v>254</v>
      </c>
      <c r="FU24" s="1361"/>
      <c r="FV24" s="1361"/>
      <c r="FW24" s="1361"/>
      <c r="FX24" s="1361"/>
      <c r="FY24" s="1361"/>
      <c r="FZ24" s="1361"/>
      <c r="GA24" s="1361"/>
      <c r="GB24" s="1361"/>
      <c r="GC24" s="1361"/>
      <c r="GD24" s="1361"/>
      <c r="GE24" s="1361"/>
      <c r="GF24" s="1361"/>
      <c r="GG24" s="1361"/>
      <c r="GH24" s="1361"/>
      <c r="GI24" s="1361"/>
      <c r="GJ24" s="19"/>
      <c r="GK24" s="480"/>
      <c r="GL24" s="377"/>
      <c r="GM24" s="481" t="s">
        <v>234</v>
      </c>
      <c r="GN24" s="513">
        <f>C9</f>
        <v>0</v>
      </c>
      <c r="GO24" s="513">
        <f>C9</f>
        <v>0</v>
      </c>
      <c r="GP24" s="513">
        <f>C9</f>
        <v>0</v>
      </c>
      <c r="GQ24" s="513">
        <f>C9</f>
        <v>0</v>
      </c>
      <c r="GR24" s="513">
        <f>C9</f>
        <v>0</v>
      </c>
      <c r="GS24" s="513">
        <f>C9</f>
        <v>0</v>
      </c>
      <c r="GT24" s="513">
        <f>C9</f>
        <v>0</v>
      </c>
      <c r="GU24" s="513">
        <f>C9</f>
        <v>0</v>
      </c>
      <c r="GV24" s="590"/>
      <c r="GW24" s="590"/>
      <c r="GX24" s="590"/>
      <c r="GY24" s="590"/>
      <c r="GZ24" s="590"/>
      <c r="HA24" s="19"/>
    </row>
    <row r="25" spans="1:209" s="20" customFormat="1" ht="39.950000000000003" customHeight="1" x14ac:dyDescent="0.25">
      <c r="A25" s="27">
        <f>ROW()</f>
        <v>25</v>
      </c>
      <c r="B25" s="342" t="str">
        <f>IF(C25="I","",IF(ISBLANK(D25),"",IF(ISTEXT(D25),LARGE(B14:B24,1)+1,0)))</f>
        <v/>
      </c>
      <c r="C25" s="182" t="s">
        <v>180</v>
      </c>
      <c r="D25" s="182"/>
      <c r="E25" s="666"/>
      <c r="F25" s="180"/>
      <c r="G25" s="856"/>
      <c r="H25" s="857"/>
      <c r="I25" s="170">
        <f t="shared" si="3"/>
        <v>0</v>
      </c>
      <c r="J25" s="170">
        <f t="shared" si="3"/>
        <v>0</v>
      </c>
      <c r="K25" s="170">
        <f t="shared" si="3"/>
        <v>0</v>
      </c>
      <c r="L25" s="170">
        <f t="shared" si="3"/>
        <v>0</v>
      </c>
      <c r="M25" s="170">
        <f t="shared" si="3"/>
        <v>0</v>
      </c>
      <c r="N25" s="170">
        <f t="shared" si="3"/>
        <v>0</v>
      </c>
      <c r="O25" s="170">
        <f t="shared" si="3"/>
        <v>0</v>
      </c>
      <c r="P25" s="170">
        <f t="shared" si="3"/>
        <v>0</v>
      </c>
      <c r="Q25" s="178">
        <f>Q6</f>
        <v>35</v>
      </c>
      <c r="R25" s="964">
        <f t="shared" si="4"/>
        <v>0</v>
      </c>
      <c r="S25" s="998"/>
      <c r="T25" s="177" t="s">
        <v>55</v>
      </c>
      <c r="U25" s="477"/>
      <c r="V25" s="478"/>
      <c r="W25" s="479"/>
      <c r="X25" s="832"/>
      <c r="Y25" s="473"/>
      <c r="Z25" s="174">
        <f t="shared" si="5"/>
        <v>0</v>
      </c>
      <c r="AA25" s="460">
        <f t="shared" si="71"/>
        <v>0</v>
      </c>
      <c r="AB25" s="860">
        <f t="shared" si="6"/>
        <v>0</v>
      </c>
      <c r="AC25" s="861">
        <f t="shared" si="7"/>
        <v>0</v>
      </c>
      <c r="AD25" s="840"/>
      <c r="AE25" s="164" t="str">
        <f t="shared" si="8"/>
        <v/>
      </c>
      <c r="AF25" s="825"/>
      <c r="AG25" s="163">
        <f t="shared" si="9"/>
        <v>0</v>
      </c>
      <c r="AH25" s="827"/>
      <c r="AI25" s="185" t="s">
        <v>55</v>
      </c>
      <c r="AJ25" s="477"/>
      <c r="AK25" s="478"/>
      <c r="AL25" s="479"/>
      <c r="AM25" s="832"/>
      <c r="AN25" s="473"/>
      <c r="AO25" s="174">
        <f t="shared" si="10"/>
        <v>0</v>
      </c>
      <c r="AP25" s="460">
        <f t="shared" si="72"/>
        <v>0</v>
      </c>
      <c r="AQ25" s="860">
        <f t="shared" si="11"/>
        <v>0</v>
      </c>
      <c r="AR25" s="861">
        <f t="shared" si="12"/>
        <v>0</v>
      </c>
      <c r="AS25" s="840"/>
      <c r="AT25" s="164" t="str">
        <f t="shared" si="13"/>
        <v/>
      </c>
      <c r="AU25" s="825"/>
      <c r="AV25" s="163">
        <f t="shared" si="14"/>
        <v>0</v>
      </c>
      <c r="AW25" s="827"/>
      <c r="AX25" s="185" t="s">
        <v>55</v>
      </c>
      <c r="AY25" s="477"/>
      <c r="AZ25" s="478"/>
      <c r="BA25" s="479"/>
      <c r="BB25" s="832"/>
      <c r="BC25" s="473"/>
      <c r="BD25" s="174">
        <f t="shared" si="15"/>
        <v>0</v>
      </c>
      <c r="BE25" s="460">
        <f t="shared" si="73"/>
        <v>0</v>
      </c>
      <c r="BF25" s="860">
        <f t="shared" si="16"/>
        <v>0</v>
      </c>
      <c r="BG25" s="861">
        <f t="shared" si="17"/>
        <v>0</v>
      </c>
      <c r="BH25" s="840"/>
      <c r="BI25" s="164" t="str">
        <f t="shared" si="18"/>
        <v/>
      </c>
      <c r="BJ25" s="825"/>
      <c r="BK25" s="163">
        <f t="shared" si="19"/>
        <v>0</v>
      </c>
      <c r="BL25" s="827"/>
      <c r="BM25" s="185" t="s">
        <v>55</v>
      </c>
      <c r="BN25" s="477"/>
      <c r="BO25" s="478"/>
      <c r="BP25" s="479"/>
      <c r="BQ25" s="832"/>
      <c r="BR25" s="473"/>
      <c r="BS25" s="174">
        <f t="shared" si="20"/>
        <v>0</v>
      </c>
      <c r="BT25" s="460">
        <f t="shared" si="74"/>
        <v>0</v>
      </c>
      <c r="BU25" s="860">
        <f t="shared" si="21"/>
        <v>0</v>
      </c>
      <c r="BV25" s="861">
        <f t="shared" si="22"/>
        <v>0</v>
      </c>
      <c r="BW25" s="840"/>
      <c r="BX25" s="164" t="str">
        <f t="shared" si="23"/>
        <v/>
      </c>
      <c r="BY25" s="825"/>
      <c r="BZ25" s="163">
        <f t="shared" si="24"/>
        <v>0</v>
      </c>
      <c r="CA25" s="827"/>
      <c r="CB25" s="185" t="s">
        <v>55</v>
      </c>
      <c r="CC25" s="477"/>
      <c r="CD25" s="478"/>
      <c r="CE25" s="479"/>
      <c r="CF25" s="832"/>
      <c r="CG25" s="473"/>
      <c r="CH25" s="174">
        <f t="shared" si="25"/>
        <v>0</v>
      </c>
      <c r="CI25" s="460">
        <f t="shared" si="75"/>
        <v>0</v>
      </c>
      <c r="CJ25" s="860">
        <f t="shared" si="26"/>
        <v>0</v>
      </c>
      <c r="CK25" s="861">
        <f t="shared" si="27"/>
        <v>0</v>
      </c>
      <c r="CL25" s="840"/>
      <c r="CM25" s="164" t="str">
        <f t="shared" si="28"/>
        <v/>
      </c>
      <c r="CN25" s="825"/>
      <c r="CO25" s="163">
        <f t="shared" si="29"/>
        <v>0</v>
      </c>
      <c r="CP25" s="827"/>
      <c r="CQ25" s="185" t="s">
        <v>55</v>
      </c>
      <c r="CR25" s="477"/>
      <c r="CS25" s="478"/>
      <c r="CT25" s="479"/>
      <c r="CU25" s="832"/>
      <c r="CV25" s="473"/>
      <c r="CW25" s="174">
        <f t="shared" si="30"/>
        <v>0</v>
      </c>
      <c r="CX25" s="460">
        <f t="shared" si="76"/>
        <v>0</v>
      </c>
      <c r="CY25" s="860">
        <f t="shared" si="31"/>
        <v>0</v>
      </c>
      <c r="CZ25" s="861">
        <f t="shared" si="32"/>
        <v>0</v>
      </c>
      <c r="DA25" s="840"/>
      <c r="DB25" s="164" t="str">
        <f t="shared" si="33"/>
        <v/>
      </c>
      <c r="DC25" s="825"/>
      <c r="DD25" s="163">
        <f t="shared" si="34"/>
        <v>0</v>
      </c>
      <c r="DE25" s="827"/>
      <c r="DF25" s="185" t="s">
        <v>55</v>
      </c>
      <c r="DG25" s="477"/>
      <c r="DH25" s="478"/>
      <c r="DI25" s="479"/>
      <c r="DJ25" s="832"/>
      <c r="DK25" s="473"/>
      <c r="DL25" s="174">
        <f t="shared" si="35"/>
        <v>0</v>
      </c>
      <c r="DM25" s="460">
        <f t="shared" si="77"/>
        <v>0</v>
      </c>
      <c r="DN25" s="860">
        <f t="shared" si="36"/>
        <v>0</v>
      </c>
      <c r="DO25" s="861">
        <f t="shared" si="37"/>
        <v>0</v>
      </c>
      <c r="DP25" s="840"/>
      <c r="DQ25" s="164" t="str">
        <f t="shared" si="38"/>
        <v/>
      </c>
      <c r="DR25" s="825"/>
      <c r="DS25" s="163">
        <f t="shared" si="39"/>
        <v>0</v>
      </c>
      <c r="DT25" s="827"/>
      <c r="DU25" s="185" t="s">
        <v>55</v>
      </c>
      <c r="DV25" s="477"/>
      <c r="DW25" s="478"/>
      <c r="DX25" s="479"/>
      <c r="DY25" s="832"/>
      <c r="DZ25" s="473"/>
      <c r="EA25" s="174">
        <f t="shared" si="40"/>
        <v>0</v>
      </c>
      <c r="EB25" s="460">
        <f t="shared" si="78"/>
        <v>0</v>
      </c>
      <c r="EC25" s="860">
        <f t="shared" si="41"/>
        <v>0</v>
      </c>
      <c r="ED25" s="861">
        <f t="shared" si="42"/>
        <v>0</v>
      </c>
      <c r="EE25" s="840"/>
      <c r="EF25" s="164" t="str">
        <f t="shared" si="43"/>
        <v/>
      </c>
      <c r="EG25" s="825"/>
      <c r="EH25" s="163">
        <f t="shared" si="44"/>
        <v>0</v>
      </c>
      <c r="EI25" s="246"/>
      <c r="EJ25" s="246"/>
      <c r="EK25" s="155"/>
      <c r="EL25" s="22"/>
      <c r="EM25" s="163">
        <f t="shared" si="45"/>
        <v>0</v>
      </c>
      <c r="EN25" s="162">
        <f t="shared" si="46"/>
        <v>0</v>
      </c>
      <c r="EO25" s="162">
        <f t="shared" si="47"/>
        <v>0</v>
      </c>
      <c r="EP25" s="162">
        <f t="shared" si="48"/>
        <v>0</v>
      </c>
      <c r="EQ25" s="162">
        <f t="shared" si="49"/>
        <v>0</v>
      </c>
      <c r="ER25" s="162">
        <f t="shared" si="50"/>
        <v>0</v>
      </c>
      <c r="ES25" s="162">
        <f t="shared" si="51"/>
        <v>0</v>
      </c>
      <c r="ET25" s="162">
        <f t="shared" si="52"/>
        <v>0</v>
      </c>
      <c r="EU25" s="22"/>
      <c r="EV25" s="161">
        <f t="shared" si="53"/>
        <v>35</v>
      </c>
      <c r="EW25" s="620">
        <f t="shared" si="54"/>
        <v>0</v>
      </c>
      <c r="EX25" s="160">
        <f>EX5</f>
        <v>50</v>
      </c>
      <c r="EY25" s="159" t="str">
        <f t="shared" si="55"/>
        <v/>
      </c>
      <c r="EZ25" s="159" t="str">
        <f t="shared" si="56"/>
        <v/>
      </c>
      <c r="FA25" s="159" t="str">
        <f t="shared" si="57"/>
        <v/>
      </c>
      <c r="FB25" s="159" t="str">
        <f t="shared" si="58"/>
        <v/>
      </c>
      <c r="FC25" s="159" t="str">
        <f t="shared" si="59"/>
        <v/>
      </c>
      <c r="FD25" s="159" t="str">
        <f t="shared" si="60"/>
        <v/>
      </c>
      <c r="FE25" s="159" t="str">
        <f t="shared" si="61"/>
        <v/>
      </c>
      <c r="FF25" s="159" t="str">
        <f t="shared" si="62"/>
        <v/>
      </c>
      <c r="FG25" s="158"/>
      <c r="FH25" s="732">
        <f t="shared" si="63"/>
        <v>50</v>
      </c>
      <c r="FI25" s="732">
        <f t="shared" si="64"/>
        <v>50</v>
      </c>
      <c r="FJ25" s="732">
        <f t="shared" si="65"/>
        <v>50</v>
      </c>
      <c r="FK25" s="732">
        <f t="shared" si="66"/>
        <v>50</v>
      </c>
      <c r="FL25" s="732">
        <f t="shared" si="67"/>
        <v>50</v>
      </c>
      <c r="FM25" s="732">
        <f t="shared" si="68"/>
        <v>50</v>
      </c>
      <c r="FN25" s="732">
        <f t="shared" si="69"/>
        <v>50</v>
      </c>
      <c r="FO25" s="732">
        <f t="shared" si="70"/>
        <v>50</v>
      </c>
      <c r="FP25" s="734">
        <v>18</v>
      </c>
      <c r="FQ25" s="155"/>
      <c r="FS25" s="19"/>
      <c r="FT25" s="1361" t="s">
        <v>255</v>
      </c>
      <c r="FU25" s="1361"/>
      <c r="FV25" s="1361"/>
      <c r="FW25" s="1361"/>
      <c r="FX25" s="1361"/>
      <c r="FY25" s="1361"/>
      <c r="FZ25" s="1361"/>
      <c r="GA25" s="1361"/>
      <c r="GB25" s="1361"/>
      <c r="GC25" s="1361"/>
      <c r="GD25" s="1361"/>
      <c r="GE25" s="1361"/>
      <c r="GF25" s="1361"/>
      <c r="GG25" s="1361"/>
      <c r="GH25" s="1361"/>
      <c r="GI25" s="1361"/>
      <c r="GJ25" s="19"/>
      <c r="GK25" s="480"/>
      <c r="GL25" s="377"/>
      <c r="GM25" s="481" t="s">
        <v>236</v>
      </c>
      <c r="GN25" s="537">
        <f>B6</f>
        <v>93</v>
      </c>
      <c r="GO25" s="537">
        <f>B6</f>
        <v>93</v>
      </c>
      <c r="GP25" s="537">
        <f>B6</f>
        <v>93</v>
      </c>
      <c r="GQ25" s="537">
        <f>B6</f>
        <v>93</v>
      </c>
      <c r="GR25" s="537">
        <f>B6</f>
        <v>93</v>
      </c>
      <c r="GS25" s="537">
        <f>B6</f>
        <v>93</v>
      </c>
      <c r="GT25" s="537">
        <f>B6</f>
        <v>93</v>
      </c>
      <c r="GU25" s="537">
        <f>B6</f>
        <v>93</v>
      </c>
      <c r="GV25" s="590"/>
      <c r="GW25" s="590"/>
      <c r="GX25" s="590"/>
      <c r="GY25" s="590"/>
      <c r="GZ25" s="590"/>
      <c r="HA25" s="19"/>
    </row>
    <row r="26" spans="1:209" s="20" customFormat="1" ht="39.950000000000003" customHeight="1" x14ac:dyDescent="0.25">
      <c r="A26" s="27">
        <f>ROW()</f>
        <v>26</v>
      </c>
      <c r="B26" s="342">
        <f>IF(C26="I","",IF(ISBLANK(D26),"",IF(ISTEXT(D26),LARGE(B14:B25,1)+1,0)))</f>
        <v>9</v>
      </c>
      <c r="C26" s="344"/>
      <c r="D26" s="173" t="s">
        <v>179</v>
      </c>
      <c r="E26" s="663" t="s">
        <v>177</v>
      </c>
      <c r="F26" s="171"/>
      <c r="G26" s="856"/>
      <c r="H26" s="857"/>
      <c r="I26" s="170">
        <f t="shared" si="3"/>
        <v>0</v>
      </c>
      <c r="J26" s="170">
        <f t="shared" si="3"/>
        <v>0</v>
      </c>
      <c r="K26" s="170">
        <f t="shared" si="3"/>
        <v>0</v>
      </c>
      <c r="L26" s="170">
        <f t="shared" si="3"/>
        <v>0</v>
      </c>
      <c r="M26" s="170">
        <f t="shared" si="3"/>
        <v>0</v>
      </c>
      <c r="N26" s="170">
        <f t="shared" si="3"/>
        <v>0</v>
      </c>
      <c r="O26" s="170">
        <f t="shared" si="3"/>
        <v>0</v>
      </c>
      <c r="P26" s="170">
        <f t="shared" si="3"/>
        <v>0</v>
      </c>
      <c r="Q26" s="178">
        <f>Q6</f>
        <v>35</v>
      </c>
      <c r="R26" s="964">
        <f t="shared" si="4"/>
        <v>0</v>
      </c>
      <c r="S26" s="998"/>
      <c r="T26" s="177" t="s">
        <v>55</v>
      </c>
      <c r="U26" s="477"/>
      <c r="V26" s="478"/>
      <c r="W26" s="479"/>
      <c r="X26" s="832"/>
      <c r="Y26" s="473"/>
      <c r="Z26" s="174">
        <f t="shared" si="5"/>
        <v>0</v>
      </c>
      <c r="AA26" s="460">
        <f t="shared" si="71"/>
        <v>0</v>
      </c>
      <c r="AB26" s="860">
        <f t="shared" si="6"/>
        <v>0</v>
      </c>
      <c r="AC26" s="861">
        <f t="shared" si="7"/>
        <v>0</v>
      </c>
      <c r="AD26" s="840"/>
      <c r="AE26" s="164" t="str">
        <f t="shared" si="8"/>
        <v/>
      </c>
      <c r="AF26" s="825"/>
      <c r="AG26" s="163">
        <f t="shared" si="9"/>
        <v>0</v>
      </c>
      <c r="AH26" s="827"/>
      <c r="AI26" s="185" t="s">
        <v>55</v>
      </c>
      <c r="AJ26" s="477"/>
      <c r="AK26" s="478"/>
      <c r="AL26" s="479"/>
      <c r="AM26" s="832"/>
      <c r="AN26" s="473"/>
      <c r="AO26" s="174">
        <f t="shared" si="10"/>
        <v>0</v>
      </c>
      <c r="AP26" s="460">
        <f t="shared" si="72"/>
        <v>0</v>
      </c>
      <c r="AQ26" s="860">
        <f t="shared" si="11"/>
        <v>0</v>
      </c>
      <c r="AR26" s="861">
        <f t="shared" si="12"/>
        <v>0</v>
      </c>
      <c r="AS26" s="840"/>
      <c r="AT26" s="164" t="str">
        <f t="shared" si="13"/>
        <v/>
      </c>
      <c r="AU26" s="825"/>
      <c r="AV26" s="163">
        <f t="shared" si="14"/>
        <v>0</v>
      </c>
      <c r="AW26" s="827"/>
      <c r="AX26" s="185" t="s">
        <v>55</v>
      </c>
      <c r="AY26" s="477"/>
      <c r="AZ26" s="478"/>
      <c r="BA26" s="479"/>
      <c r="BB26" s="832"/>
      <c r="BC26" s="473"/>
      <c r="BD26" s="174">
        <f t="shared" si="15"/>
        <v>0</v>
      </c>
      <c r="BE26" s="460">
        <f t="shared" si="73"/>
        <v>0</v>
      </c>
      <c r="BF26" s="860">
        <f t="shared" si="16"/>
        <v>0</v>
      </c>
      <c r="BG26" s="861">
        <f t="shared" si="17"/>
        <v>0</v>
      </c>
      <c r="BH26" s="840"/>
      <c r="BI26" s="164" t="str">
        <f t="shared" si="18"/>
        <v/>
      </c>
      <c r="BJ26" s="825"/>
      <c r="BK26" s="163">
        <f t="shared" si="19"/>
        <v>0</v>
      </c>
      <c r="BL26" s="827"/>
      <c r="BM26" s="185" t="s">
        <v>55</v>
      </c>
      <c r="BN26" s="477"/>
      <c r="BO26" s="478"/>
      <c r="BP26" s="479"/>
      <c r="BQ26" s="832"/>
      <c r="BR26" s="473"/>
      <c r="BS26" s="174">
        <f t="shared" si="20"/>
        <v>0</v>
      </c>
      <c r="BT26" s="460">
        <f t="shared" si="74"/>
        <v>0</v>
      </c>
      <c r="BU26" s="860">
        <f t="shared" si="21"/>
        <v>0</v>
      </c>
      <c r="BV26" s="861">
        <f t="shared" si="22"/>
        <v>0</v>
      </c>
      <c r="BW26" s="840"/>
      <c r="BX26" s="164" t="str">
        <f t="shared" si="23"/>
        <v/>
      </c>
      <c r="BY26" s="825"/>
      <c r="BZ26" s="163">
        <f t="shared" si="24"/>
        <v>0</v>
      </c>
      <c r="CA26" s="827"/>
      <c r="CB26" s="185" t="s">
        <v>55</v>
      </c>
      <c r="CC26" s="477"/>
      <c r="CD26" s="478"/>
      <c r="CE26" s="479"/>
      <c r="CF26" s="832"/>
      <c r="CG26" s="473"/>
      <c r="CH26" s="174">
        <f t="shared" si="25"/>
        <v>0</v>
      </c>
      <c r="CI26" s="460">
        <f t="shared" si="75"/>
        <v>0</v>
      </c>
      <c r="CJ26" s="860">
        <f t="shared" si="26"/>
        <v>0</v>
      </c>
      <c r="CK26" s="861">
        <f t="shared" si="27"/>
        <v>0</v>
      </c>
      <c r="CL26" s="840"/>
      <c r="CM26" s="164" t="str">
        <f t="shared" si="28"/>
        <v/>
      </c>
      <c r="CN26" s="825"/>
      <c r="CO26" s="163">
        <f t="shared" si="29"/>
        <v>0</v>
      </c>
      <c r="CP26" s="827"/>
      <c r="CQ26" s="185" t="s">
        <v>55</v>
      </c>
      <c r="CR26" s="477"/>
      <c r="CS26" s="478"/>
      <c r="CT26" s="479"/>
      <c r="CU26" s="832"/>
      <c r="CV26" s="473"/>
      <c r="CW26" s="174">
        <f t="shared" si="30"/>
        <v>0</v>
      </c>
      <c r="CX26" s="460">
        <f t="shared" si="76"/>
        <v>0</v>
      </c>
      <c r="CY26" s="860">
        <f t="shared" si="31"/>
        <v>0</v>
      </c>
      <c r="CZ26" s="861">
        <f t="shared" si="32"/>
        <v>0</v>
      </c>
      <c r="DA26" s="840"/>
      <c r="DB26" s="164" t="str">
        <f t="shared" si="33"/>
        <v/>
      </c>
      <c r="DC26" s="825"/>
      <c r="DD26" s="163">
        <f t="shared" si="34"/>
        <v>0</v>
      </c>
      <c r="DE26" s="827"/>
      <c r="DF26" s="185" t="s">
        <v>55</v>
      </c>
      <c r="DG26" s="477"/>
      <c r="DH26" s="478"/>
      <c r="DI26" s="479"/>
      <c r="DJ26" s="832"/>
      <c r="DK26" s="473"/>
      <c r="DL26" s="174">
        <f t="shared" si="35"/>
        <v>0</v>
      </c>
      <c r="DM26" s="460">
        <f t="shared" si="77"/>
        <v>0</v>
      </c>
      <c r="DN26" s="860">
        <f t="shared" si="36"/>
        <v>0</v>
      </c>
      <c r="DO26" s="861">
        <f t="shared" si="37"/>
        <v>0</v>
      </c>
      <c r="DP26" s="840"/>
      <c r="DQ26" s="164" t="str">
        <f t="shared" si="38"/>
        <v/>
      </c>
      <c r="DR26" s="825"/>
      <c r="DS26" s="163">
        <f t="shared" si="39"/>
        <v>0</v>
      </c>
      <c r="DT26" s="827"/>
      <c r="DU26" s="185" t="s">
        <v>55</v>
      </c>
      <c r="DV26" s="477"/>
      <c r="DW26" s="478"/>
      <c r="DX26" s="479"/>
      <c r="DY26" s="832"/>
      <c r="DZ26" s="473"/>
      <c r="EA26" s="174">
        <f t="shared" si="40"/>
        <v>0</v>
      </c>
      <c r="EB26" s="460">
        <f t="shared" si="78"/>
        <v>0</v>
      </c>
      <c r="EC26" s="860">
        <f t="shared" si="41"/>
        <v>0</v>
      </c>
      <c r="ED26" s="861">
        <f t="shared" si="42"/>
        <v>0</v>
      </c>
      <c r="EE26" s="840"/>
      <c r="EF26" s="164" t="str">
        <f t="shared" si="43"/>
        <v/>
      </c>
      <c r="EG26" s="825"/>
      <c r="EH26" s="163">
        <f t="shared" si="44"/>
        <v>0</v>
      </c>
      <c r="EI26" s="246"/>
      <c r="EJ26" s="246"/>
      <c r="EK26" s="155"/>
      <c r="EL26" s="22"/>
      <c r="EM26" s="163">
        <f t="shared" si="45"/>
        <v>0</v>
      </c>
      <c r="EN26" s="162">
        <f t="shared" si="46"/>
        <v>0</v>
      </c>
      <c r="EO26" s="162">
        <f t="shared" si="47"/>
        <v>0</v>
      </c>
      <c r="EP26" s="162">
        <f t="shared" si="48"/>
        <v>0</v>
      </c>
      <c r="EQ26" s="162">
        <f t="shared" si="49"/>
        <v>0</v>
      </c>
      <c r="ER26" s="162">
        <f t="shared" si="50"/>
        <v>0</v>
      </c>
      <c r="ES26" s="162">
        <f t="shared" si="51"/>
        <v>0</v>
      </c>
      <c r="ET26" s="162">
        <f t="shared" si="52"/>
        <v>0</v>
      </c>
      <c r="EU26" s="22"/>
      <c r="EV26" s="161">
        <f t="shared" si="53"/>
        <v>35</v>
      </c>
      <c r="EW26" s="620">
        <f t="shared" si="54"/>
        <v>0</v>
      </c>
      <c r="EX26" s="160">
        <f>EX5</f>
        <v>50</v>
      </c>
      <c r="EY26" s="159" t="str">
        <f t="shared" si="55"/>
        <v/>
      </c>
      <c r="EZ26" s="159" t="str">
        <f t="shared" si="56"/>
        <v/>
      </c>
      <c r="FA26" s="159" t="str">
        <f t="shared" si="57"/>
        <v/>
      </c>
      <c r="FB26" s="159" t="str">
        <f t="shared" si="58"/>
        <v/>
      </c>
      <c r="FC26" s="159" t="str">
        <f t="shared" si="59"/>
        <v/>
      </c>
      <c r="FD26" s="159" t="str">
        <f t="shared" si="60"/>
        <v/>
      </c>
      <c r="FE26" s="159" t="str">
        <f t="shared" si="61"/>
        <v/>
      </c>
      <c r="FF26" s="159" t="str">
        <f t="shared" si="62"/>
        <v/>
      </c>
      <c r="FG26" s="158"/>
      <c r="FH26" s="732">
        <f t="shared" si="63"/>
        <v>50</v>
      </c>
      <c r="FI26" s="732">
        <f t="shared" si="64"/>
        <v>50</v>
      </c>
      <c r="FJ26" s="732">
        <f t="shared" si="65"/>
        <v>50</v>
      </c>
      <c r="FK26" s="732">
        <f t="shared" si="66"/>
        <v>50</v>
      </c>
      <c r="FL26" s="732">
        <f t="shared" si="67"/>
        <v>50</v>
      </c>
      <c r="FM26" s="732">
        <f t="shared" si="68"/>
        <v>50</v>
      </c>
      <c r="FN26" s="732">
        <f t="shared" si="69"/>
        <v>50</v>
      </c>
      <c r="FO26" s="732">
        <f t="shared" si="70"/>
        <v>50</v>
      </c>
      <c r="FP26" s="734">
        <v>19</v>
      </c>
      <c r="FQ26" s="155"/>
      <c r="FR26" s="10"/>
      <c r="FS26" s="19"/>
      <c r="FT26" s="1361" t="s">
        <v>256</v>
      </c>
      <c r="FU26" s="1361"/>
      <c r="FV26" s="1361"/>
      <c r="FW26" s="1361"/>
      <c r="FX26" s="1361"/>
      <c r="FY26" s="1361"/>
      <c r="FZ26" s="1361"/>
      <c r="GA26" s="1361"/>
      <c r="GB26" s="1361"/>
      <c r="GC26" s="1361"/>
      <c r="GD26" s="1361"/>
      <c r="GE26" s="1361"/>
      <c r="GF26" s="1361"/>
      <c r="GG26" s="1361"/>
      <c r="GH26" s="1361"/>
      <c r="GI26" s="1361"/>
      <c r="GJ26" s="19"/>
      <c r="GK26" s="480"/>
      <c r="GL26" s="377"/>
      <c r="GM26" s="481"/>
      <c r="GN26" s="394"/>
      <c r="GO26" s="394"/>
      <c r="GP26" s="394"/>
      <c r="GQ26" s="394"/>
      <c r="GR26" s="394"/>
      <c r="GS26" s="394"/>
      <c r="GT26" s="394"/>
      <c r="GU26" s="394"/>
      <c r="GV26" s="590"/>
      <c r="GW26" s="590"/>
      <c r="GX26" s="590"/>
      <c r="GY26" s="590"/>
      <c r="GZ26" s="590"/>
      <c r="HA26" s="19"/>
    </row>
    <row r="27" spans="1:209" s="20" customFormat="1" ht="39.950000000000003" customHeight="1" x14ac:dyDescent="0.25">
      <c r="A27" s="27">
        <f>ROW()</f>
        <v>27</v>
      </c>
      <c r="B27" s="342">
        <f>IF(C27="I","",IF(ISBLANK(D27),"",IF(ISTEXT(D27),LARGE(B14:B26,1)+1,0)))</f>
        <v>10</v>
      </c>
      <c r="C27" s="344"/>
      <c r="D27" s="173" t="s">
        <v>178</v>
      </c>
      <c r="E27" s="663" t="s">
        <v>177</v>
      </c>
      <c r="F27" s="171"/>
      <c r="G27" s="856"/>
      <c r="H27" s="857"/>
      <c r="I27" s="170">
        <f t="shared" si="3"/>
        <v>0</v>
      </c>
      <c r="J27" s="170">
        <f t="shared" si="3"/>
        <v>0</v>
      </c>
      <c r="K27" s="170">
        <f t="shared" si="3"/>
        <v>0</v>
      </c>
      <c r="L27" s="170">
        <f t="shared" si="3"/>
        <v>0</v>
      </c>
      <c r="M27" s="170">
        <f t="shared" si="3"/>
        <v>0</v>
      </c>
      <c r="N27" s="170">
        <f t="shared" si="3"/>
        <v>0</v>
      </c>
      <c r="O27" s="170">
        <f t="shared" si="3"/>
        <v>0</v>
      </c>
      <c r="P27" s="170">
        <f t="shared" si="3"/>
        <v>0</v>
      </c>
      <c r="Q27" s="178">
        <f>Q6</f>
        <v>35</v>
      </c>
      <c r="R27" s="964">
        <f t="shared" si="4"/>
        <v>0</v>
      </c>
      <c r="S27" s="998"/>
      <c r="T27" s="177" t="s">
        <v>55</v>
      </c>
      <c r="U27" s="477"/>
      <c r="V27" s="478"/>
      <c r="W27" s="479"/>
      <c r="X27" s="832"/>
      <c r="Y27" s="473"/>
      <c r="Z27" s="174">
        <f t="shared" si="5"/>
        <v>0</v>
      </c>
      <c r="AA27" s="460">
        <f t="shared" si="71"/>
        <v>0</v>
      </c>
      <c r="AB27" s="860">
        <f t="shared" si="6"/>
        <v>0</v>
      </c>
      <c r="AC27" s="861">
        <f t="shared" si="7"/>
        <v>0</v>
      </c>
      <c r="AD27" s="840"/>
      <c r="AE27" s="164" t="str">
        <f t="shared" si="8"/>
        <v/>
      </c>
      <c r="AF27" s="825"/>
      <c r="AG27" s="163">
        <f t="shared" si="9"/>
        <v>0</v>
      </c>
      <c r="AH27" s="827"/>
      <c r="AI27" s="185" t="s">
        <v>55</v>
      </c>
      <c r="AJ27" s="477"/>
      <c r="AK27" s="478"/>
      <c r="AL27" s="479"/>
      <c r="AM27" s="832"/>
      <c r="AN27" s="473"/>
      <c r="AO27" s="174">
        <f t="shared" si="10"/>
        <v>0</v>
      </c>
      <c r="AP27" s="460">
        <f t="shared" si="72"/>
        <v>0</v>
      </c>
      <c r="AQ27" s="860">
        <f t="shared" si="11"/>
        <v>0</v>
      </c>
      <c r="AR27" s="861">
        <f t="shared" si="12"/>
        <v>0</v>
      </c>
      <c r="AS27" s="840"/>
      <c r="AT27" s="164" t="str">
        <f t="shared" si="13"/>
        <v/>
      </c>
      <c r="AU27" s="825"/>
      <c r="AV27" s="163">
        <f t="shared" si="14"/>
        <v>0</v>
      </c>
      <c r="AW27" s="827"/>
      <c r="AX27" s="185" t="s">
        <v>55</v>
      </c>
      <c r="AY27" s="477"/>
      <c r="AZ27" s="478"/>
      <c r="BA27" s="479"/>
      <c r="BB27" s="832"/>
      <c r="BC27" s="473"/>
      <c r="BD27" s="174">
        <f t="shared" si="15"/>
        <v>0</v>
      </c>
      <c r="BE27" s="460">
        <f t="shared" si="73"/>
        <v>0</v>
      </c>
      <c r="BF27" s="860">
        <f t="shared" si="16"/>
        <v>0</v>
      </c>
      <c r="BG27" s="861">
        <f t="shared" si="17"/>
        <v>0</v>
      </c>
      <c r="BH27" s="840"/>
      <c r="BI27" s="164" t="str">
        <f t="shared" si="18"/>
        <v/>
      </c>
      <c r="BJ27" s="825"/>
      <c r="BK27" s="163">
        <f t="shared" si="19"/>
        <v>0</v>
      </c>
      <c r="BL27" s="827"/>
      <c r="BM27" s="185" t="s">
        <v>55</v>
      </c>
      <c r="BN27" s="477"/>
      <c r="BO27" s="478"/>
      <c r="BP27" s="479"/>
      <c r="BQ27" s="832"/>
      <c r="BR27" s="473"/>
      <c r="BS27" s="174">
        <f t="shared" si="20"/>
        <v>0</v>
      </c>
      <c r="BT27" s="460">
        <f t="shared" si="74"/>
        <v>0</v>
      </c>
      <c r="BU27" s="860">
        <f t="shared" si="21"/>
        <v>0</v>
      </c>
      <c r="BV27" s="861">
        <f t="shared" si="22"/>
        <v>0</v>
      </c>
      <c r="BW27" s="840"/>
      <c r="BX27" s="164" t="str">
        <f t="shared" si="23"/>
        <v/>
      </c>
      <c r="BY27" s="825"/>
      <c r="BZ27" s="163">
        <f t="shared" si="24"/>
        <v>0</v>
      </c>
      <c r="CA27" s="827"/>
      <c r="CB27" s="185" t="s">
        <v>55</v>
      </c>
      <c r="CC27" s="477"/>
      <c r="CD27" s="478"/>
      <c r="CE27" s="479"/>
      <c r="CF27" s="832"/>
      <c r="CG27" s="473"/>
      <c r="CH27" s="174">
        <f t="shared" si="25"/>
        <v>0</v>
      </c>
      <c r="CI27" s="460">
        <f t="shared" si="75"/>
        <v>0</v>
      </c>
      <c r="CJ27" s="860">
        <f t="shared" si="26"/>
        <v>0</v>
      </c>
      <c r="CK27" s="861">
        <f t="shared" si="27"/>
        <v>0</v>
      </c>
      <c r="CL27" s="840"/>
      <c r="CM27" s="164" t="str">
        <f t="shared" si="28"/>
        <v/>
      </c>
      <c r="CN27" s="825"/>
      <c r="CO27" s="163">
        <f t="shared" si="29"/>
        <v>0</v>
      </c>
      <c r="CP27" s="827"/>
      <c r="CQ27" s="185" t="s">
        <v>55</v>
      </c>
      <c r="CR27" s="477"/>
      <c r="CS27" s="478"/>
      <c r="CT27" s="479"/>
      <c r="CU27" s="832"/>
      <c r="CV27" s="473"/>
      <c r="CW27" s="174">
        <f t="shared" si="30"/>
        <v>0</v>
      </c>
      <c r="CX27" s="460">
        <f t="shared" si="76"/>
        <v>0</v>
      </c>
      <c r="CY27" s="860">
        <f t="shared" si="31"/>
        <v>0</v>
      </c>
      <c r="CZ27" s="861">
        <f t="shared" si="32"/>
        <v>0</v>
      </c>
      <c r="DA27" s="840"/>
      <c r="DB27" s="164" t="str">
        <f t="shared" si="33"/>
        <v/>
      </c>
      <c r="DC27" s="825"/>
      <c r="DD27" s="163">
        <f t="shared" si="34"/>
        <v>0</v>
      </c>
      <c r="DE27" s="827"/>
      <c r="DF27" s="185" t="s">
        <v>55</v>
      </c>
      <c r="DG27" s="477"/>
      <c r="DH27" s="478"/>
      <c r="DI27" s="479"/>
      <c r="DJ27" s="832"/>
      <c r="DK27" s="473"/>
      <c r="DL27" s="174">
        <f t="shared" si="35"/>
        <v>0</v>
      </c>
      <c r="DM27" s="460">
        <f t="shared" si="77"/>
        <v>0</v>
      </c>
      <c r="DN27" s="860">
        <f t="shared" si="36"/>
        <v>0</v>
      </c>
      <c r="DO27" s="861">
        <f t="shared" si="37"/>
        <v>0</v>
      </c>
      <c r="DP27" s="840"/>
      <c r="DQ27" s="164" t="str">
        <f t="shared" si="38"/>
        <v/>
      </c>
      <c r="DR27" s="825"/>
      <c r="DS27" s="163">
        <f t="shared" si="39"/>
        <v>0</v>
      </c>
      <c r="DT27" s="827"/>
      <c r="DU27" s="185" t="s">
        <v>55</v>
      </c>
      <c r="DV27" s="477"/>
      <c r="DW27" s="478"/>
      <c r="DX27" s="479"/>
      <c r="DY27" s="832"/>
      <c r="DZ27" s="473"/>
      <c r="EA27" s="174">
        <f t="shared" si="40"/>
        <v>0</v>
      </c>
      <c r="EB27" s="460">
        <f t="shared" si="78"/>
        <v>0</v>
      </c>
      <c r="EC27" s="860">
        <f t="shared" si="41"/>
        <v>0</v>
      </c>
      <c r="ED27" s="861">
        <f t="shared" si="42"/>
        <v>0</v>
      </c>
      <c r="EE27" s="840"/>
      <c r="EF27" s="164" t="str">
        <f t="shared" si="43"/>
        <v/>
      </c>
      <c r="EG27" s="825"/>
      <c r="EH27" s="163">
        <f t="shared" si="44"/>
        <v>0</v>
      </c>
      <c r="EI27" s="246"/>
      <c r="EJ27" s="246"/>
      <c r="EK27" s="155"/>
      <c r="EL27" s="22"/>
      <c r="EM27" s="163">
        <f t="shared" si="45"/>
        <v>0</v>
      </c>
      <c r="EN27" s="162">
        <f t="shared" si="46"/>
        <v>0</v>
      </c>
      <c r="EO27" s="162">
        <f t="shared" si="47"/>
        <v>0</v>
      </c>
      <c r="EP27" s="162">
        <f t="shared" si="48"/>
        <v>0</v>
      </c>
      <c r="EQ27" s="162">
        <f t="shared" si="49"/>
        <v>0</v>
      </c>
      <c r="ER27" s="162">
        <f t="shared" si="50"/>
        <v>0</v>
      </c>
      <c r="ES27" s="162">
        <f t="shared" si="51"/>
        <v>0</v>
      </c>
      <c r="ET27" s="162">
        <f t="shared" si="52"/>
        <v>0</v>
      </c>
      <c r="EU27" s="22"/>
      <c r="EV27" s="161">
        <f t="shared" si="53"/>
        <v>35</v>
      </c>
      <c r="EW27" s="620">
        <f t="shared" si="54"/>
        <v>0</v>
      </c>
      <c r="EX27" s="160">
        <f>EX5</f>
        <v>50</v>
      </c>
      <c r="EY27" s="159" t="str">
        <f t="shared" si="55"/>
        <v/>
      </c>
      <c r="EZ27" s="159" t="str">
        <f t="shared" si="56"/>
        <v/>
      </c>
      <c r="FA27" s="159" t="str">
        <f t="shared" si="57"/>
        <v/>
      </c>
      <c r="FB27" s="159" t="str">
        <f t="shared" si="58"/>
        <v/>
      </c>
      <c r="FC27" s="159" t="str">
        <f t="shared" si="59"/>
        <v/>
      </c>
      <c r="FD27" s="159" t="str">
        <f t="shared" si="60"/>
        <v/>
      </c>
      <c r="FE27" s="159" t="str">
        <f t="shared" si="61"/>
        <v/>
      </c>
      <c r="FF27" s="159" t="str">
        <f t="shared" si="62"/>
        <v/>
      </c>
      <c r="FG27" s="158"/>
      <c r="FH27" s="732">
        <f t="shared" si="63"/>
        <v>50</v>
      </c>
      <c r="FI27" s="732">
        <f t="shared" si="64"/>
        <v>50</v>
      </c>
      <c r="FJ27" s="732">
        <f t="shared" si="65"/>
        <v>50</v>
      </c>
      <c r="FK27" s="732">
        <f t="shared" si="66"/>
        <v>50</v>
      </c>
      <c r="FL27" s="732">
        <f t="shared" si="67"/>
        <v>50</v>
      </c>
      <c r="FM27" s="732">
        <f t="shared" si="68"/>
        <v>50</v>
      </c>
      <c r="FN27" s="732">
        <f t="shared" si="69"/>
        <v>50</v>
      </c>
      <c r="FO27" s="732">
        <f t="shared" si="70"/>
        <v>50</v>
      </c>
      <c r="FP27" s="734">
        <v>20</v>
      </c>
      <c r="FQ27" s="155"/>
      <c r="FR27" s="10"/>
      <c r="FS27" s="19"/>
      <c r="FT27" s="1361"/>
      <c r="FU27" s="1361"/>
      <c r="FV27" s="1361"/>
      <c r="FW27" s="1361"/>
      <c r="FX27" s="1361"/>
      <c r="FY27" s="1361"/>
      <c r="FZ27" s="1361"/>
      <c r="GA27" s="1361"/>
      <c r="GB27" s="1361"/>
      <c r="GC27" s="1361"/>
      <c r="GD27" s="1361"/>
      <c r="GE27" s="1361"/>
      <c r="GF27" s="1361"/>
      <c r="GG27" s="1361"/>
      <c r="GH27" s="1361"/>
      <c r="GI27" s="1361"/>
      <c r="GJ27" s="19"/>
      <c r="GK27" s="480"/>
      <c r="GL27" s="377"/>
      <c r="GM27" s="481" t="s">
        <v>225</v>
      </c>
      <c r="GN27" s="537">
        <f>AD5</f>
        <v>2</v>
      </c>
      <c r="GO27" s="537">
        <f>AS5</f>
        <v>2</v>
      </c>
      <c r="GP27" s="537">
        <f>BH5</f>
        <v>2</v>
      </c>
      <c r="GQ27" s="537">
        <f>BW5</f>
        <v>2</v>
      </c>
      <c r="GR27" s="537">
        <f>CL5</f>
        <v>2</v>
      </c>
      <c r="GS27" s="537">
        <f>DA5</f>
        <v>2</v>
      </c>
      <c r="GT27" s="537">
        <f>DP5</f>
        <v>2</v>
      </c>
      <c r="GU27" s="537">
        <f>EE5</f>
        <v>2</v>
      </c>
      <c r="GV27" s="590"/>
      <c r="GW27" s="590"/>
      <c r="GX27" s="590"/>
      <c r="GY27" s="590"/>
      <c r="GZ27" s="590"/>
      <c r="HA27" s="19"/>
    </row>
    <row r="28" spans="1:209" s="20" customFormat="1" ht="39.950000000000003" customHeight="1" x14ac:dyDescent="0.25">
      <c r="A28" s="27">
        <f>ROW()</f>
        <v>28</v>
      </c>
      <c r="B28" s="342">
        <f>IF(C28="I","",IF(ISBLANK(D28),"",IF(ISTEXT(D28),LARGE(B14:B27,1)+1,0)))</f>
        <v>11</v>
      </c>
      <c r="C28" s="344"/>
      <c r="D28" s="173" t="s">
        <v>176</v>
      </c>
      <c r="E28" s="663" t="s">
        <v>155</v>
      </c>
      <c r="F28" s="171"/>
      <c r="G28" s="856"/>
      <c r="H28" s="857"/>
      <c r="I28" s="170">
        <f t="shared" si="3"/>
        <v>0</v>
      </c>
      <c r="J28" s="170">
        <f t="shared" si="3"/>
        <v>0</v>
      </c>
      <c r="K28" s="170">
        <f t="shared" si="3"/>
        <v>0</v>
      </c>
      <c r="L28" s="170">
        <f t="shared" si="3"/>
        <v>0</v>
      </c>
      <c r="M28" s="170">
        <f t="shared" si="3"/>
        <v>0</v>
      </c>
      <c r="N28" s="170">
        <f t="shared" si="3"/>
        <v>0</v>
      </c>
      <c r="O28" s="170">
        <f t="shared" si="3"/>
        <v>0</v>
      </c>
      <c r="P28" s="170">
        <f t="shared" si="3"/>
        <v>0</v>
      </c>
      <c r="Q28" s="178">
        <f>Q6</f>
        <v>35</v>
      </c>
      <c r="R28" s="964">
        <f t="shared" si="4"/>
        <v>0</v>
      </c>
      <c r="S28" s="998"/>
      <c r="T28" s="177" t="s">
        <v>55</v>
      </c>
      <c r="U28" s="477"/>
      <c r="V28" s="478"/>
      <c r="W28" s="479"/>
      <c r="X28" s="832"/>
      <c r="Y28" s="473"/>
      <c r="Z28" s="174">
        <f t="shared" si="5"/>
        <v>0</v>
      </c>
      <c r="AA28" s="460">
        <f t="shared" si="71"/>
        <v>0</v>
      </c>
      <c r="AB28" s="860">
        <f t="shared" si="6"/>
        <v>0</v>
      </c>
      <c r="AC28" s="861">
        <f t="shared" si="7"/>
        <v>0</v>
      </c>
      <c r="AD28" s="840"/>
      <c r="AE28" s="164" t="str">
        <f t="shared" si="8"/>
        <v/>
      </c>
      <c r="AF28" s="825"/>
      <c r="AG28" s="163">
        <f t="shared" si="9"/>
        <v>0</v>
      </c>
      <c r="AH28" s="827"/>
      <c r="AI28" s="185" t="s">
        <v>55</v>
      </c>
      <c r="AJ28" s="477"/>
      <c r="AK28" s="478"/>
      <c r="AL28" s="479"/>
      <c r="AM28" s="832"/>
      <c r="AN28" s="473"/>
      <c r="AO28" s="174">
        <f t="shared" si="10"/>
        <v>0</v>
      </c>
      <c r="AP28" s="460">
        <f t="shared" si="72"/>
        <v>0</v>
      </c>
      <c r="AQ28" s="860">
        <f t="shared" si="11"/>
        <v>0</v>
      </c>
      <c r="AR28" s="861">
        <f t="shared" si="12"/>
        <v>0</v>
      </c>
      <c r="AS28" s="840"/>
      <c r="AT28" s="164" t="str">
        <f t="shared" si="13"/>
        <v/>
      </c>
      <c r="AU28" s="825"/>
      <c r="AV28" s="163">
        <f t="shared" si="14"/>
        <v>0</v>
      </c>
      <c r="AW28" s="827"/>
      <c r="AX28" s="185" t="s">
        <v>55</v>
      </c>
      <c r="AY28" s="477"/>
      <c r="AZ28" s="478"/>
      <c r="BA28" s="479"/>
      <c r="BB28" s="832"/>
      <c r="BC28" s="473"/>
      <c r="BD28" s="174">
        <f t="shared" si="15"/>
        <v>0</v>
      </c>
      <c r="BE28" s="460">
        <f t="shared" si="73"/>
        <v>0</v>
      </c>
      <c r="BF28" s="860">
        <f t="shared" si="16"/>
        <v>0</v>
      </c>
      <c r="BG28" s="861">
        <f t="shared" si="17"/>
        <v>0</v>
      </c>
      <c r="BH28" s="840"/>
      <c r="BI28" s="164" t="str">
        <f t="shared" si="18"/>
        <v/>
      </c>
      <c r="BJ28" s="825"/>
      <c r="BK28" s="163">
        <f t="shared" si="19"/>
        <v>0</v>
      </c>
      <c r="BL28" s="827"/>
      <c r="BM28" s="185" t="s">
        <v>55</v>
      </c>
      <c r="BN28" s="477"/>
      <c r="BO28" s="478"/>
      <c r="BP28" s="479"/>
      <c r="BQ28" s="832"/>
      <c r="BR28" s="473"/>
      <c r="BS28" s="174">
        <f t="shared" si="20"/>
        <v>0</v>
      </c>
      <c r="BT28" s="460">
        <f t="shared" si="74"/>
        <v>0</v>
      </c>
      <c r="BU28" s="860">
        <f t="shared" si="21"/>
        <v>0</v>
      </c>
      <c r="BV28" s="861">
        <f t="shared" si="22"/>
        <v>0</v>
      </c>
      <c r="BW28" s="840"/>
      <c r="BX28" s="164" t="str">
        <f t="shared" si="23"/>
        <v/>
      </c>
      <c r="BY28" s="825"/>
      <c r="BZ28" s="163">
        <f t="shared" si="24"/>
        <v>0</v>
      </c>
      <c r="CA28" s="827"/>
      <c r="CB28" s="185" t="s">
        <v>55</v>
      </c>
      <c r="CC28" s="477"/>
      <c r="CD28" s="478"/>
      <c r="CE28" s="479"/>
      <c r="CF28" s="832"/>
      <c r="CG28" s="473"/>
      <c r="CH28" s="174">
        <f t="shared" si="25"/>
        <v>0</v>
      </c>
      <c r="CI28" s="460">
        <f t="shared" si="75"/>
        <v>0</v>
      </c>
      <c r="CJ28" s="860">
        <f t="shared" si="26"/>
        <v>0</v>
      </c>
      <c r="CK28" s="861">
        <f t="shared" si="27"/>
        <v>0</v>
      </c>
      <c r="CL28" s="840"/>
      <c r="CM28" s="164" t="str">
        <f t="shared" si="28"/>
        <v/>
      </c>
      <c r="CN28" s="825"/>
      <c r="CO28" s="163">
        <f t="shared" si="29"/>
        <v>0</v>
      </c>
      <c r="CP28" s="827"/>
      <c r="CQ28" s="185" t="s">
        <v>55</v>
      </c>
      <c r="CR28" s="477"/>
      <c r="CS28" s="478"/>
      <c r="CT28" s="479"/>
      <c r="CU28" s="832"/>
      <c r="CV28" s="473"/>
      <c r="CW28" s="174">
        <f t="shared" si="30"/>
        <v>0</v>
      </c>
      <c r="CX28" s="460">
        <f t="shared" si="76"/>
        <v>0</v>
      </c>
      <c r="CY28" s="860">
        <f t="shared" si="31"/>
        <v>0</v>
      </c>
      <c r="CZ28" s="861">
        <f t="shared" si="32"/>
        <v>0</v>
      </c>
      <c r="DA28" s="840"/>
      <c r="DB28" s="164" t="str">
        <f t="shared" si="33"/>
        <v/>
      </c>
      <c r="DC28" s="825"/>
      <c r="DD28" s="163">
        <f t="shared" si="34"/>
        <v>0</v>
      </c>
      <c r="DE28" s="827"/>
      <c r="DF28" s="185" t="s">
        <v>55</v>
      </c>
      <c r="DG28" s="477"/>
      <c r="DH28" s="478"/>
      <c r="DI28" s="479"/>
      <c r="DJ28" s="832"/>
      <c r="DK28" s="473"/>
      <c r="DL28" s="174">
        <f t="shared" si="35"/>
        <v>0</v>
      </c>
      <c r="DM28" s="460">
        <f t="shared" si="77"/>
        <v>0</v>
      </c>
      <c r="DN28" s="860">
        <f t="shared" si="36"/>
        <v>0</v>
      </c>
      <c r="DO28" s="861">
        <f t="shared" si="37"/>
        <v>0</v>
      </c>
      <c r="DP28" s="840"/>
      <c r="DQ28" s="164" t="str">
        <f t="shared" si="38"/>
        <v/>
      </c>
      <c r="DR28" s="825"/>
      <c r="DS28" s="163">
        <f t="shared" si="39"/>
        <v>0</v>
      </c>
      <c r="DT28" s="827"/>
      <c r="DU28" s="185" t="s">
        <v>55</v>
      </c>
      <c r="DV28" s="477"/>
      <c r="DW28" s="478"/>
      <c r="DX28" s="479"/>
      <c r="DY28" s="832"/>
      <c r="DZ28" s="473"/>
      <c r="EA28" s="174">
        <f t="shared" si="40"/>
        <v>0</v>
      </c>
      <c r="EB28" s="460">
        <f t="shared" si="78"/>
        <v>0</v>
      </c>
      <c r="EC28" s="860">
        <f t="shared" si="41"/>
        <v>0</v>
      </c>
      <c r="ED28" s="861">
        <f t="shared" si="42"/>
        <v>0</v>
      </c>
      <c r="EE28" s="840"/>
      <c r="EF28" s="164" t="str">
        <f t="shared" si="43"/>
        <v/>
      </c>
      <c r="EG28" s="825"/>
      <c r="EH28" s="163">
        <f t="shared" si="44"/>
        <v>0</v>
      </c>
      <c r="EI28" s="246"/>
      <c r="EJ28" s="246"/>
      <c r="EK28" s="155"/>
      <c r="EL28" s="22"/>
      <c r="EM28" s="163">
        <f t="shared" si="45"/>
        <v>0</v>
      </c>
      <c r="EN28" s="162">
        <f t="shared" si="46"/>
        <v>0</v>
      </c>
      <c r="EO28" s="162">
        <f t="shared" si="47"/>
        <v>0</v>
      </c>
      <c r="EP28" s="162">
        <f t="shared" si="48"/>
        <v>0</v>
      </c>
      <c r="EQ28" s="162">
        <f t="shared" si="49"/>
        <v>0</v>
      </c>
      <c r="ER28" s="162">
        <f t="shared" si="50"/>
        <v>0</v>
      </c>
      <c r="ES28" s="162">
        <f t="shared" si="51"/>
        <v>0</v>
      </c>
      <c r="ET28" s="162">
        <f t="shared" si="52"/>
        <v>0</v>
      </c>
      <c r="EU28" s="22"/>
      <c r="EV28" s="161">
        <f t="shared" si="53"/>
        <v>35</v>
      </c>
      <c r="EW28" s="620">
        <f t="shared" si="54"/>
        <v>0</v>
      </c>
      <c r="EX28" s="160">
        <f>EX5</f>
        <v>50</v>
      </c>
      <c r="EY28" s="159" t="str">
        <f t="shared" si="55"/>
        <v/>
      </c>
      <c r="EZ28" s="159" t="str">
        <f t="shared" si="56"/>
        <v/>
      </c>
      <c r="FA28" s="159" t="str">
        <f t="shared" si="57"/>
        <v/>
      </c>
      <c r="FB28" s="159" t="str">
        <f t="shared" si="58"/>
        <v/>
      </c>
      <c r="FC28" s="159" t="str">
        <f t="shared" si="59"/>
        <v/>
      </c>
      <c r="FD28" s="159" t="str">
        <f t="shared" si="60"/>
        <v/>
      </c>
      <c r="FE28" s="159" t="str">
        <f t="shared" si="61"/>
        <v/>
      </c>
      <c r="FF28" s="159" t="str">
        <f t="shared" si="62"/>
        <v/>
      </c>
      <c r="FG28" s="158"/>
      <c r="FH28" s="732">
        <f t="shared" si="63"/>
        <v>50</v>
      </c>
      <c r="FI28" s="732">
        <f t="shared" si="64"/>
        <v>50</v>
      </c>
      <c r="FJ28" s="732">
        <f t="shared" si="65"/>
        <v>50</v>
      </c>
      <c r="FK28" s="732">
        <f t="shared" si="66"/>
        <v>50</v>
      </c>
      <c r="FL28" s="732">
        <f t="shared" si="67"/>
        <v>50</v>
      </c>
      <c r="FM28" s="732">
        <f t="shared" si="68"/>
        <v>50</v>
      </c>
      <c r="FN28" s="732">
        <f t="shared" si="69"/>
        <v>50</v>
      </c>
      <c r="FO28" s="732">
        <f t="shared" si="70"/>
        <v>50</v>
      </c>
      <c r="FP28" s="734">
        <v>21</v>
      </c>
      <c r="FQ28" s="155"/>
      <c r="FS28" s="19"/>
      <c r="FT28" s="1361" t="s">
        <v>257</v>
      </c>
      <c r="FU28" s="1361"/>
      <c r="FV28" s="1361"/>
      <c r="FW28" s="1361"/>
      <c r="FX28" s="1361"/>
      <c r="FY28" s="1361"/>
      <c r="FZ28" s="1361"/>
      <c r="GA28" s="1361"/>
      <c r="GB28" s="1361"/>
      <c r="GC28" s="1361"/>
      <c r="GD28" s="1361"/>
      <c r="GE28" s="1361"/>
      <c r="GF28" s="1361"/>
      <c r="GG28" s="1361"/>
      <c r="GH28" s="1361"/>
      <c r="GI28" s="1361"/>
      <c r="GJ28" s="19"/>
      <c r="GK28" s="480"/>
      <c r="GL28" s="377"/>
      <c r="GM28" s="481" t="s">
        <v>237</v>
      </c>
      <c r="GN28" s="537">
        <f t="shared" ref="GN28:GU28" si="80">GN25-GN27</f>
        <v>91</v>
      </c>
      <c r="GO28" s="537">
        <f t="shared" si="80"/>
        <v>91</v>
      </c>
      <c r="GP28" s="537">
        <f t="shared" si="80"/>
        <v>91</v>
      </c>
      <c r="GQ28" s="537">
        <f t="shared" si="80"/>
        <v>91</v>
      </c>
      <c r="GR28" s="537">
        <f t="shared" si="80"/>
        <v>91</v>
      </c>
      <c r="GS28" s="537">
        <f t="shared" si="80"/>
        <v>91</v>
      </c>
      <c r="GT28" s="537">
        <f t="shared" si="80"/>
        <v>91</v>
      </c>
      <c r="GU28" s="537">
        <f t="shared" si="80"/>
        <v>91</v>
      </c>
      <c r="GV28" s="590"/>
      <c r="GW28" s="590"/>
      <c r="GX28" s="590"/>
      <c r="GY28" s="590"/>
      <c r="GZ28" s="590"/>
      <c r="HA28" s="19"/>
    </row>
    <row r="29" spans="1:209" s="20" customFormat="1" ht="39.950000000000003" customHeight="1" x14ac:dyDescent="0.25">
      <c r="A29" s="27">
        <f>ROW()</f>
        <v>29</v>
      </c>
      <c r="B29" s="342">
        <f>IF(C29="I","",IF(ISBLANK(D29),"",IF(ISTEXT(D29),LARGE(B14:B28,1)+1,0)))</f>
        <v>12</v>
      </c>
      <c r="C29" s="344"/>
      <c r="D29" s="173" t="s">
        <v>175</v>
      </c>
      <c r="E29" s="663" t="s">
        <v>155</v>
      </c>
      <c r="F29" s="171"/>
      <c r="G29" s="856"/>
      <c r="H29" s="857"/>
      <c r="I29" s="170">
        <f t="shared" si="3"/>
        <v>0</v>
      </c>
      <c r="J29" s="170">
        <f t="shared" si="3"/>
        <v>0</v>
      </c>
      <c r="K29" s="170">
        <f t="shared" si="3"/>
        <v>0</v>
      </c>
      <c r="L29" s="170">
        <f t="shared" si="3"/>
        <v>0</v>
      </c>
      <c r="M29" s="170">
        <f t="shared" si="3"/>
        <v>0</v>
      </c>
      <c r="N29" s="170">
        <f t="shared" si="3"/>
        <v>0</v>
      </c>
      <c r="O29" s="170">
        <f t="shared" si="3"/>
        <v>0</v>
      </c>
      <c r="P29" s="170">
        <f t="shared" si="3"/>
        <v>0</v>
      </c>
      <c r="Q29" s="178">
        <f>Q6</f>
        <v>35</v>
      </c>
      <c r="R29" s="964">
        <f t="shared" si="4"/>
        <v>0</v>
      </c>
      <c r="S29" s="998"/>
      <c r="T29" s="177" t="s">
        <v>55</v>
      </c>
      <c r="U29" s="477"/>
      <c r="V29" s="478"/>
      <c r="W29" s="479"/>
      <c r="X29" s="832"/>
      <c r="Y29" s="473"/>
      <c r="Z29" s="174">
        <f t="shared" si="5"/>
        <v>0</v>
      </c>
      <c r="AA29" s="460">
        <f t="shared" si="71"/>
        <v>0</v>
      </c>
      <c r="AB29" s="860">
        <f t="shared" si="6"/>
        <v>0</v>
      </c>
      <c r="AC29" s="861">
        <f t="shared" si="7"/>
        <v>0</v>
      </c>
      <c r="AD29" s="840"/>
      <c r="AE29" s="164" t="str">
        <f t="shared" si="8"/>
        <v/>
      </c>
      <c r="AF29" s="825"/>
      <c r="AG29" s="163">
        <f t="shared" si="9"/>
        <v>0</v>
      </c>
      <c r="AH29" s="827"/>
      <c r="AI29" s="185" t="s">
        <v>55</v>
      </c>
      <c r="AJ29" s="477"/>
      <c r="AK29" s="478"/>
      <c r="AL29" s="479"/>
      <c r="AM29" s="832"/>
      <c r="AN29" s="473"/>
      <c r="AO29" s="174">
        <f t="shared" si="10"/>
        <v>0</v>
      </c>
      <c r="AP29" s="460">
        <f t="shared" si="72"/>
        <v>0</v>
      </c>
      <c r="AQ29" s="860">
        <f t="shared" si="11"/>
        <v>0</v>
      </c>
      <c r="AR29" s="861">
        <f t="shared" si="12"/>
        <v>0</v>
      </c>
      <c r="AS29" s="840"/>
      <c r="AT29" s="164" t="str">
        <f t="shared" si="13"/>
        <v/>
      </c>
      <c r="AU29" s="825"/>
      <c r="AV29" s="163">
        <f t="shared" si="14"/>
        <v>0</v>
      </c>
      <c r="AW29" s="827"/>
      <c r="AX29" s="185" t="s">
        <v>55</v>
      </c>
      <c r="AY29" s="477"/>
      <c r="AZ29" s="478"/>
      <c r="BA29" s="479"/>
      <c r="BB29" s="832"/>
      <c r="BC29" s="473"/>
      <c r="BD29" s="174">
        <f t="shared" si="15"/>
        <v>0</v>
      </c>
      <c r="BE29" s="460">
        <f t="shared" si="73"/>
        <v>0</v>
      </c>
      <c r="BF29" s="860">
        <f t="shared" si="16"/>
        <v>0</v>
      </c>
      <c r="BG29" s="861">
        <f t="shared" si="17"/>
        <v>0</v>
      </c>
      <c r="BH29" s="840"/>
      <c r="BI29" s="164" t="str">
        <f t="shared" si="18"/>
        <v/>
      </c>
      <c r="BJ29" s="825"/>
      <c r="BK29" s="163">
        <f t="shared" si="19"/>
        <v>0</v>
      </c>
      <c r="BL29" s="827"/>
      <c r="BM29" s="185" t="s">
        <v>55</v>
      </c>
      <c r="BN29" s="477"/>
      <c r="BO29" s="478"/>
      <c r="BP29" s="479"/>
      <c r="BQ29" s="832"/>
      <c r="BR29" s="473"/>
      <c r="BS29" s="174">
        <f t="shared" si="20"/>
        <v>0</v>
      </c>
      <c r="BT29" s="460">
        <f t="shared" si="74"/>
        <v>0</v>
      </c>
      <c r="BU29" s="860">
        <f t="shared" si="21"/>
        <v>0</v>
      </c>
      <c r="BV29" s="861">
        <f t="shared" si="22"/>
        <v>0</v>
      </c>
      <c r="BW29" s="840"/>
      <c r="BX29" s="164" t="str">
        <f t="shared" si="23"/>
        <v/>
      </c>
      <c r="BY29" s="825"/>
      <c r="BZ29" s="163">
        <f t="shared" si="24"/>
        <v>0</v>
      </c>
      <c r="CA29" s="827"/>
      <c r="CB29" s="185" t="s">
        <v>55</v>
      </c>
      <c r="CC29" s="477"/>
      <c r="CD29" s="478"/>
      <c r="CE29" s="479"/>
      <c r="CF29" s="832"/>
      <c r="CG29" s="473"/>
      <c r="CH29" s="174">
        <f t="shared" si="25"/>
        <v>0</v>
      </c>
      <c r="CI29" s="460">
        <f t="shared" si="75"/>
        <v>0</v>
      </c>
      <c r="CJ29" s="860">
        <f t="shared" si="26"/>
        <v>0</v>
      </c>
      <c r="CK29" s="861">
        <f t="shared" si="27"/>
        <v>0</v>
      </c>
      <c r="CL29" s="840"/>
      <c r="CM29" s="164" t="str">
        <f t="shared" si="28"/>
        <v/>
      </c>
      <c r="CN29" s="825"/>
      <c r="CO29" s="163">
        <f t="shared" si="29"/>
        <v>0</v>
      </c>
      <c r="CP29" s="827"/>
      <c r="CQ29" s="185" t="s">
        <v>55</v>
      </c>
      <c r="CR29" s="477"/>
      <c r="CS29" s="478"/>
      <c r="CT29" s="479"/>
      <c r="CU29" s="832"/>
      <c r="CV29" s="473"/>
      <c r="CW29" s="174">
        <f t="shared" si="30"/>
        <v>0</v>
      </c>
      <c r="CX29" s="460">
        <f t="shared" si="76"/>
        <v>0</v>
      </c>
      <c r="CY29" s="860">
        <f t="shared" si="31"/>
        <v>0</v>
      </c>
      <c r="CZ29" s="861">
        <f t="shared" si="32"/>
        <v>0</v>
      </c>
      <c r="DA29" s="840"/>
      <c r="DB29" s="164" t="str">
        <f t="shared" si="33"/>
        <v/>
      </c>
      <c r="DC29" s="825"/>
      <c r="DD29" s="163">
        <f t="shared" si="34"/>
        <v>0</v>
      </c>
      <c r="DE29" s="827"/>
      <c r="DF29" s="185" t="s">
        <v>55</v>
      </c>
      <c r="DG29" s="477"/>
      <c r="DH29" s="478"/>
      <c r="DI29" s="479"/>
      <c r="DJ29" s="832"/>
      <c r="DK29" s="473"/>
      <c r="DL29" s="174">
        <f t="shared" si="35"/>
        <v>0</v>
      </c>
      <c r="DM29" s="460">
        <f t="shared" si="77"/>
        <v>0</v>
      </c>
      <c r="DN29" s="860">
        <f t="shared" si="36"/>
        <v>0</v>
      </c>
      <c r="DO29" s="861">
        <f t="shared" si="37"/>
        <v>0</v>
      </c>
      <c r="DP29" s="840"/>
      <c r="DQ29" s="164" t="str">
        <f t="shared" si="38"/>
        <v/>
      </c>
      <c r="DR29" s="825"/>
      <c r="DS29" s="163">
        <f t="shared" si="39"/>
        <v>0</v>
      </c>
      <c r="DT29" s="827"/>
      <c r="DU29" s="185" t="s">
        <v>55</v>
      </c>
      <c r="DV29" s="477"/>
      <c r="DW29" s="478"/>
      <c r="DX29" s="479"/>
      <c r="DY29" s="832"/>
      <c r="DZ29" s="473"/>
      <c r="EA29" s="174">
        <f t="shared" si="40"/>
        <v>0</v>
      </c>
      <c r="EB29" s="460">
        <f t="shared" si="78"/>
        <v>0</v>
      </c>
      <c r="EC29" s="860">
        <f t="shared" si="41"/>
        <v>0</v>
      </c>
      <c r="ED29" s="861">
        <f t="shared" si="42"/>
        <v>0</v>
      </c>
      <c r="EE29" s="840"/>
      <c r="EF29" s="164" t="str">
        <f t="shared" si="43"/>
        <v/>
      </c>
      <c r="EG29" s="825"/>
      <c r="EH29" s="163">
        <f t="shared" si="44"/>
        <v>0</v>
      </c>
      <c r="EI29" s="246"/>
      <c r="EJ29" s="246"/>
      <c r="EK29" s="155"/>
      <c r="EL29" s="22"/>
      <c r="EM29" s="163">
        <f t="shared" si="45"/>
        <v>0</v>
      </c>
      <c r="EN29" s="162">
        <f t="shared" si="46"/>
        <v>0</v>
      </c>
      <c r="EO29" s="162">
        <f t="shared" si="47"/>
        <v>0</v>
      </c>
      <c r="EP29" s="162">
        <f t="shared" si="48"/>
        <v>0</v>
      </c>
      <c r="EQ29" s="162">
        <f t="shared" si="49"/>
        <v>0</v>
      </c>
      <c r="ER29" s="162">
        <f t="shared" si="50"/>
        <v>0</v>
      </c>
      <c r="ES29" s="162">
        <f t="shared" si="51"/>
        <v>0</v>
      </c>
      <c r="ET29" s="162">
        <f t="shared" si="52"/>
        <v>0</v>
      </c>
      <c r="EU29" s="22"/>
      <c r="EV29" s="161">
        <f t="shared" si="53"/>
        <v>35</v>
      </c>
      <c r="EW29" s="620">
        <f t="shared" si="54"/>
        <v>0</v>
      </c>
      <c r="EX29" s="160">
        <f>EX5</f>
        <v>50</v>
      </c>
      <c r="EY29" s="159" t="str">
        <f t="shared" si="55"/>
        <v/>
      </c>
      <c r="EZ29" s="159" t="str">
        <f t="shared" si="56"/>
        <v/>
      </c>
      <c r="FA29" s="159" t="str">
        <f t="shared" si="57"/>
        <v/>
      </c>
      <c r="FB29" s="159" t="str">
        <f t="shared" si="58"/>
        <v/>
      </c>
      <c r="FC29" s="159" t="str">
        <f t="shared" si="59"/>
        <v/>
      </c>
      <c r="FD29" s="159" t="str">
        <f t="shared" si="60"/>
        <v/>
      </c>
      <c r="FE29" s="159" t="str">
        <f t="shared" si="61"/>
        <v/>
      </c>
      <c r="FF29" s="159" t="str">
        <f t="shared" si="62"/>
        <v/>
      </c>
      <c r="FG29" s="158"/>
      <c r="FH29" s="732">
        <f t="shared" si="63"/>
        <v>50</v>
      </c>
      <c r="FI29" s="732">
        <f t="shared" si="64"/>
        <v>50</v>
      </c>
      <c r="FJ29" s="732">
        <f t="shared" si="65"/>
        <v>50</v>
      </c>
      <c r="FK29" s="732">
        <f t="shared" si="66"/>
        <v>50</v>
      </c>
      <c r="FL29" s="732">
        <f t="shared" si="67"/>
        <v>50</v>
      </c>
      <c r="FM29" s="732">
        <f t="shared" si="68"/>
        <v>50</v>
      </c>
      <c r="FN29" s="732">
        <f t="shared" si="69"/>
        <v>50</v>
      </c>
      <c r="FO29" s="732">
        <f t="shared" si="70"/>
        <v>50</v>
      </c>
      <c r="FP29" s="734">
        <v>22</v>
      </c>
      <c r="FQ29" s="155"/>
      <c r="FS29" s="19"/>
      <c r="FT29" s="1361"/>
      <c r="FU29" s="1361"/>
      <c r="FV29" s="1361"/>
      <c r="FW29" s="1361"/>
      <c r="FX29" s="1361"/>
      <c r="FY29" s="1361"/>
      <c r="FZ29" s="1361"/>
      <c r="GA29" s="1361"/>
      <c r="GB29" s="1361"/>
      <c r="GC29" s="1361"/>
      <c r="GD29" s="1361"/>
      <c r="GE29" s="1361"/>
      <c r="GF29" s="1361"/>
      <c r="GG29" s="1361"/>
      <c r="GH29" s="1361"/>
      <c r="GI29" s="1361"/>
      <c r="GJ29" s="19"/>
      <c r="GK29" s="480"/>
      <c r="GL29" s="500" t="s">
        <v>377</v>
      </c>
      <c r="GM29" s="337" t="s">
        <v>27</v>
      </c>
      <c r="GN29" s="538">
        <f>COUNTIF(S15:S365,GM29)</f>
        <v>0</v>
      </c>
      <c r="GO29" s="538">
        <f>COUNTIF(AH15:AH365,GM29)</f>
        <v>0</v>
      </c>
      <c r="GP29" s="538">
        <f>COUNTIF(AW15:AW365,GM29)</f>
        <v>0</v>
      </c>
      <c r="GQ29" s="538">
        <f>COUNTIF(BL15:BL365,GM29)</f>
        <v>0</v>
      </c>
      <c r="GR29" s="538">
        <f>COUNTIF(CA15:CA365,GM29)</f>
        <v>0</v>
      </c>
      <c r="GS29" s="538">
        <f>COUNTIF(CP15:CP365,GM29)</f>
        <v>0</v>
      </c>
      <c r="GT29" s="538">
        <f>COUNTIF(DE15:DE365,GM29)</f>
        <v>0</v>
      </c>
      <c r="GU29" s="538">
        <f>COUNTIF(DT15:DT365,GM29)</f>
        <v>0</v>
      </c>
      <c r="GV29" s="590"/>
      <c r="GW29" s="590"/>
      <c r="GX29" s="590"/>
      <c r="GY29" s="590"/>
      <c r="GZ29" s="590"/>
      <c r="HA29" s="19"/>
    </row>
    <row r="30" spans="1:209" s="20" customFormat="1" ht="39.950000000000003" customHeight="1" x14ac:dyDescent="0.25">
      <c r="A30" s="27">
        <f>ROW()</f>
        <v>30</v>
      </c>
      <c r="B30" s="342">
        <f>IF(C30="I","",IF(ISBLANK(D30),"",IF(ISTEXT(D30),LARGE(B14:B29,1)+1,0)))</f>
        <v>13</v>
      </c>
      <c r="C30" s="344"/>
      <c r="D30" s="173" t="s">
        <v>174</v>
      </c>
      <c r="E30" s="663" t="s">
        <v>155</v>
      </c>
      <c r="F30" s="171"/>
      <c r="G30" s="856"/>
      <c r="H30" s="857"/>
      <c r="I30" s="170">
        <f t="shared" si="3"/>
        <v>0</v>
      </c>
      <c r="J30" s="170">
        <f t="shared" si="3"/>
        <v>0</v>
      </c>
      <c r="K30" s="170">
        <f t="shared" si="3"/>
        <v>0</v>
      </c>
      <c r="L30" s="170">
        <f t="shared" si="3"/>
        <v>0</v>
      </c>
      <c r="M30" s="170">
        <f t="shared" si="3"/>
        <v>0</v>
      </c>
      <c r="N30" s="170">
        <f t="shared" si="3"/>
        <v>0</v>
      </c>
      <c r="O30" s="170">
        <f t="shared" si="3"/>
        <v>0</v>
      </c>
      <c r="P30" s="170">
        <f t="shared" si="3"/>
        <v>0</v>
      </c>
      <c r="Q30" s="178">
        <f>Q6</f>
        <v>35</v>
      </c>
      <c r="R30" s="964">
        <f t="shared" si="4"/>
        <v>0</v>
      </c>
      <c r="S30" s="998"/>
      <c r="T30" s="177" t="s">
        <v>55</v>
      </c>
      <c r="U30" s="477"/>
      <c r="V30" s="478"/>
      <c r="W30" s="479"/>
      <c r="X30" s="832"/>
      <c r="Y30" s="473"/>
      <c r="Z30" s="174">
        <f t="shared" si="5"/>
        <v>0</v>
      </c>
      <c r="AA30" s="460">
        <f t="shared" si="71"/>
        <v>0</v>
      </c>
      <c r="AB30" s="860">
        <f t="shared" si="6"/>
        <v>0</v>
      </c>
      <c r="AC30" s="861">
        <f t="shared" si="7"/>
        <v>0</v>
      </c>
      <c r="AD30" s="840"/>
      <c r="AE30" s="164" t="str">
        <f t="shared" si="8"/>
        <v/>
      </c>
      <c r="AF30" s="825"/>
      <c r="AG30" s="163">
        <f t="shared" si="9"/>
        <v>0</v>
      </c>
      <c r="AH30" s="827"/>
      <c r="AI30" s="185" t="s">
        <v>55</v>
      </c>
      <c r="AJ30" s="477"/>
      <c r="AK30" s="478"/>
      <c r="AL30" s="479"/>
      <c r="AM30" s="832"/>
      <c r="AN30" s="473"/>
      <c r="AO30" s="174">
        <f t="shared" si="10"/>
        <v>0</v>
      </c>
      <c r="AP30" s="460">
        <f t="shared" si="72"/>
        <v>0</v>
      </c>
      <c r="AQ30" s="860">
        <f t="shared" si="11"/>
        <v>0</v>
      </c>
      <c r="AR30" s="861">
        <f t="shared" si="12"/>
        <v>0</v>
      </c>
      <c r="AS30" s="840"/>
      <c r="AT30" s="164" t="str">
        <f t="shared" si="13"/>
        <v/>
      </c>
      <c r="AU30" s="825"/>
      <c r="AV30" s="163">
        <f t="shared" si="14"/>
        <v>0</v>
      </c>
      <c r="AW30" s="827"/>
      <c r="AX30" s="185" t="s">
        <v>55</v>
      </c>
      <c r="AY30" s="477"/>
      <c r="AZ30" s="478"/>
      <c r="BA30" s="479"/>
      <c r="BB30" s="832"/>
      <c r="BC30" s="473"/>
      <c r="BD30" s="174">
        <f t="shared" si="15"/>
        <v>0</v>
      </c>
      <c r="BE30" s="460">
        <f t="shared" si="73"/>
        <v>0</v>
      </c>
      <c r="BF30" s="860">
        <f t="shared" si="16"/>
        <v>0</v>
      </c>
      <c r="BG30" s="861">
        <f t="shared" si="17"/>
        <v>0</v>
      </c>
      <c r="BH30" s="840"/>
      <c r="BI30" s="164" t="str">
        <f t="shared" si="18"/>
        <v/>
      </c>
      <c r="BJ30" s="825"/>
      <c r="BK30" s="163">
        <f t="shared" si="19"/>
        <v>0</v>
      </c>
      <c r="BL30" s="827"/>
      <c r="BM30" s="185" t="s">
        <v>55</v>
      </c>
      <c r="BN30" s="477"/>
      <c r="BO30" s="478"/>
      <c r="BP30" s="479"/>
      <c r="BQ30" s="832"/>
      <c r="BR30" s="473"/>
      <c r="BS30" s="174">
        <f t="shared" si="20"/>
        <v>0</v>
      </c>
      <c r="BT30" s="460">
        <f t="shared" si="74"/>
        <v>0</v>
      </c>
      <c r="BU30" s="860">
        <f t="shared" si="21"/>
        <v>0</v>
      </c>
      <c r="BV30" s="861">
        <f t="shared" si="22"/>
        <v>0</v>
      </c>
      <c r="BW30" s="840"/>
      <c r="BX30" s="164" t="str">
        <f t="shared" si="23"/>
        <v/>
      </c>
      <c r="BY30" s="825"/>
      <c r="BZ30" s="163">
        <f t="shared" si="24"/>
        <v>0</v>
      </c>
      <c r="CA30" s="827"/>
      <c r="CB30" s="185" t="s">
        <v>55</v>
      </c>
      <c r="CC30" s="477"/>
      <c r="CD30" s="478"/>
      <c r="CE30" s="479"/>
      <c r="CF30" s="832"/>
      <c r="CG30" s="473"/>
      <c r="CH30" s="174">
        <f t="shared" si="25"/>
        <v>0</v>
      </c>
      <c r="CI30" s="460">
        <f t="shared" si="75"/>
        <v>0</v>
      </c>
      <c r="CJ30" s="860">
        <f t="shared" si="26"/>
        <v>0</v>
      </c>
      <c r="CK30" s="861">
        <f t="shared" si="27"/>
        <v>0</v>
      </c>
      <c r="CL30" s="840"/>
      <c r="CM30" s="164" t="str">
        <f t="shared" si="28"/>
        <v/>
      </c>
      <c r="CN30" s="825"/>
      <c r="CO30" s="163">
        <f t="shared" si="29"/>
        <v>0</v>
      </c>
      <c r="CP30" s="827"/>
      <c r="CQ30" s="185" t="s">
        <v>55</v>
      </c>
      <c r="CR30" s="477"/>
      <c r="CS30" s="478"/>
      <c r="CT30" s="479"/>
      <c r="CU30" s="832"/>
      <c r="CV30" s="473"/>
      <c r="CW30" s="174">
        <f t="shared" si="30"/>
        <v>0</v>
      </c>
      <c r="CX30" s="460">
        <f t="shared" si="76"/>
        <v>0</v>
      </c>
      <c r="CY30" s="860">
        <f t="shared" si="31"/>
        <v>0</v>
      </c>
      <c r="CZ30" s="861">
        <f t="shared" si="32"/>
        <v>0</v>
      </c>
      <c r="DA30" s="840"/>
      <c r="DB30" s="164" t="str">
        <f t="shared" si="33"/>
        <v/>
      </c>
      <c r="DC30" s="825"/>
      <c r="DD30" s="163">
        <f t="shared" si="34"/>
        <v>0</v>
      </c>
      <c r="DE30" s="827"/>
      <c r="DF30" s="185" t="s">
        <v>55</v>
      </c>
      <c r="DG30" s="477"/>
      <c r="DH30" s="478"/>
      <c r="DI30" s="479"/>
      <c r="DJ30" s="832"/>
      <c r="DK30" s="473"/>
      <c r="DL30" s="174">
        <f t="shared" si="35"/>
        <v>0</v>
      </c>
      <c r="DM30" s="460">
        <f t="shared" si="77"/>
        <v>0</v>
      </c>
      <c r="DN30" s="860">
        <f t="shared" si="36"/>
        <v>0</v>
      </c>
      <c r="DO30" s="861">
        <f t="shared" si="37"/>
        <v>0</v>
      </c>
      <c r="DP30" s="840"/>
      <c r="DQ30" s="164" t="str">
        <f t="shared" si="38"/>
        <v/>
      </c>
      <c r="DR30" s="825"/>
      <c r="DS30" s="163">
        <f t="shared" si="39"/>
        <v>0</v>
      </c>
      <c r="DT30" s="827"/>
      <c r="DU30" s="185" t="s">
        <v>55</v>
      </c>
      <c r="DV30" s="477"/>
      <c r="DW30" s="478"/>
      <c r="DX30" s="479"/>
      <c r="DY30" s="832"/>
      <c r="DZ30" s="473"/>
      <c r="EA30" s="174">
        <f t="shared" si="40"/>
        <v>0</v>
      </c>
      <c r="EB30" s="460">
        <f t="shared" si="78"/>
        <v>0</v>
      </c>
      <c r="EC30" s="860">
        <f t="shared" si="41"/>
        <v>0</v>
      </c>
      <c r="ED30" s="861">
        <f t="shared" si="42"/>
        <v>0</v>
      </c>
      <c r="EE30" s="840"/>
      <c r="EF30" s="164" t="str">
        <f t="shared" si="43"/>
        <v/>
      </c>
      <c r="EG30" s="825"/>
      <c r="EH30" s="163">
        <f t="shared" si="44"/>
        <v>0</v>
      </c>
      <c r="EI30" s="246"/>
      <c r="EJ30" s="246"/>
      <c r="EK30" s="155"/>
      <c r="EL30" s="22"/>
      <c r="EM30" s="163">
        <f t="shared" si="45"/>
        <v>0</v>
      </c>
      <c r="EN30" s="162">
        <f t="shared" si="46"/>
        <v>0</v>
      </c>
      <c r="EO30" s="162">
        <f t="shared" si="47"/>
        <v>0</v>
      </c>
      <c r="EP30" s="162">
        <f t="shared" si="48"/>
        <v>0</v>
      </c>
      <c r="EQ30" s="162">
        <f t="shared" si="49"/>
        <v>0</v>
      </c>
      <c r="ER30" s="162">
        <f t="shared" si="50"/>
        <v>0</v>
      </c>
      <c r="ES30" s="162">
        <f t="shared" si="51"/>
        <v>0</v>
      </c>
      <c r="ET30" s="162">
        <f t="shared" si="52"/>
        <v>0</v>
      </c>
      <c r="EU30" s="22"/>
      <c r="EV30" s="161">
        <f t="shared" si="53"/>
        <v>35</v>
      </c>
      <c r="EW30" s="620">
        <f t="shared" si="54"/>
        <v>0</v>
      </c>
      <c r="EX30" s="160">
        <f>EX5</f>
        <v>50</v>
      </c>
      <c r="EY30" s="159" t="str">
        <f t="shared" si="55"/>
        <v/>
      </c>
      <c r="EZ30" s="159" t="str">
        <f t="shared" si="56"/>
        <v/>
      </c>
      <c r="FA30" s="159" t="str">
        <f t="shared" si="57"/>
        <v/>
      </c>
      <c r="FB30" s="159" t="str">
        <f t="shared" si="58"/>
        <v/>
      </c>
      <c r="FC30" s="159" t="str">
        <f t="shared" si="59"/>
        <v/>
      </c>
      <c r="FD30" s="159" t="str">
        <f t="shared" si="60"/>
        <v/>
      </c>
      <c r="FE30" s="159" t="str">
        <f t="shared" si="61"/>
        <v/>
      </c>
      <c r="FF30" s="159" t="str">
        <f t="shared" si="62"/>
        <v/>
      </c>
      <c r="FG30" s="158"/>
      <c r="FH30" s="732">
        <f t="shared" si="63"/>
        <v>50</v>
      </c>
      <c r="FI30" s="732">
        <f t="shared" si="64"/>
        <v>50</v>
      </c>
      <c r="FJ30" s="732">
        <f t="shared" si="65"/>
        <v>50</v>
      </c>
      <c r="FK30" s="732">
        <f t="shared" si="66"/>
        <v>50</v>
      </c>
      <c r="FL30" s="732">
        <f t="shared" si="67"/>
        <v>50</v>
      </c>
      <c r="FM30" s="732">
        <f t="shared" si="68"/>
        <v>50</v>
      </c>
      <c r="FN30" s="732">
        <f t="shared" si="69"/>
        <v>50</v>
      </c>
      <c r="FO30" s="732">
        <f t="shared" si="70"/>
        <v>50</v>
      </c>
      <c r="FP30" s="734">
        <v>23</v>
      </c>
      <c r="FQ30" s="155"/>
      <c r="FS30" s="19"/>
      <c r="FT30" s="367"/>
      <c r="FU30" s="367"/>
      <c r="FV30" s="367"/>
      <c r="FW30" s="367"/>
      <c r="FX30" s="367"/>
      <c r="FY30" s="367"/>
      <c r="FZ30" s="367"/>
      <c r="GA30" s="367"/>
      <c r="GB30" s="367"/>
      <c r="GC30" s="367"/>
      <c r="GD30" s="367"/>
      <c r="GE30" s="367"/>
      <c r="GF30" s="367"/>
      <c r="GG30" s="367"/>
      <c r="GH30" s="367"/>
      <c r="GI30" s="367"/>
      <c r="GJ30" s="19"/>
      <c r="GK30" s="480"/>
      <c r="GL30" s="501" t="s">
        <v>378</v>
      </c>
      <c r="GM30" s="502">
        <v>1</v>
      </c>
      <c r="GN30" s="539">
        <f>COUNTIF(AF15:AF365,GM30)</f>
        <v>0</v>
      </c>
      <c r="GO30" s="539">
        <f>COUNTIF(AU15:AU365,GM30)</f>
        <v>0</v>
      </c>
      <c r="GP30" s="539">
        <f>COUNTIF(BJ15:BJ365,GM30)</f>
        <v>0</v>
      </c>
      <c r="GQ30" s="539">
        <f>COUNTIF(BY15:BY365,GM30)</f>
        <v>0</v>
      </c>
      <c r="GR30" s="539">
        <f>COUNTIF(CN15:CN365,GM30)</f>
        <v>0</v>
      </c>
      <c r="GS30" s="539">
        <f>COUNTIF(DC15:DC365,GM30)</f>
        <v>0</v>
      </c>
      <c r="GT30" s="539">
        <f>COUNTIF(DR15:DR365,GM30)</f>
        <v>0</v>
      </c>
      <c r="GU30" s="539">
        <f>COUNTIF(EG15:EG365,GM30)</f>
        <v>0</v>
      </c>
      <c r="GV30" s="590"/>
      <c r="GW30" s="590"/>
      <c r="GX30" s="590"/>
      <c r="GY30" s="590"/>
      <c r="GZ30" s="590"/>
      <c r="HA30" s="19"/>
    </row>
    <row r="31" spans="1:209" s="20" customFormat="1" ht="39.950000000000003" customHeight="1" x14ac:dyDescent="0.25">
      <c r="A31" s="27">
        <f>ROW()</f>
        <v>31</v>
      </c>
      <c r="B31" s="342">
        <f>IF(C31="I","",IF(ISBLANK(D31),"",IF(ISTEXT(D31),LARGE(B14:B30,1)+1,0)))</f>
        <v>14</v>
      </c>
      <c r="C31" s="344"/>
      <c r="D31" s="173" t="s">
        <v>173</v>
      </c>
      <c r="E31" s="663" t="s">
        <v>155</v>
      </c>
      <c r="F31" s="171"/>
      <c r="G31" s="856"/>
      <c r="H31" s="857"/>
      <c r="I31" s="170">
        <f t="shared" ref="I31:P62" si="81">EM31</f>
        <v>0</v>
      </c>
      <c r="J31" s="170">
        <f t="shared" si="81"/>
        <v>0</v>
      </c>
      <c r="K31" s="170">
        <f t="shared" si="81"/>
        <v>0</v>
      </c>
      <c r="L31" s="170">
        <f t="shared" si="81"/>
        <v>0</v>
      </c>
      <c r="M31" s="170">
        <f t="shared" si="81"/>
        <v>0</v>
      </c>
      <c r="N31" s="170">
        <f t="shared" si="81"/>
        <v>0</v>
      </c>
      <c r="O31" s="170">
        <f t="shared" si="81"/>
        <v>0</v>
      </c>
      <c r="P31" s="170">
        <f t="shared" si="81"/>
        <v>0</v>
      </c>
      <c r="Q31" s="178">
        <f>Q6</f>
        <v>35</v>
      </c>
      <c r="R31" s="964">
        <f t="shared" si="4"/>
        <v>0</v>
      </c>
      <c r="S31" s="998"/>
      <c r="T31" s="177" t="s">
        <v>55</v>
      </c>
      <c r="U31" s="477"/>
      <c r="V31" s="478"/>
      <c r="W31" s="479"/>
      <c r="X31" s="832"/>
      <c r="Y31" s="473"/>
      <c r="Z31" s="174">
        <f t="shared" si="5"/>
        <v>0</v>
      </c>
      <c r="AA31" s="460">
        <f t="shared" si="71"/>
        <v>0</v>
      </c>
      <c r="AB31" s="860">
        <f t="shared" si="6"/>
        <v>0</v>
      </c>
      <c r="AC31" s="861">
        <f t="shared" si="7"/>
        <v>0</v>
      </c>
      <c r="AD31" s="840"/>
      <c r="AE31" s="164" t="str">
        <f t="shared" si="8"/>
        <v/>
      </c>
      <c r="AF31" s="825"/>
      <c r="AG31" s="163">
        <f t="shared" si="9"/>
        <v>0</v>
      </c>
      <c r="AH31" s="827"/>
      <c r="AI31" s="185" t="s">
        <v>55</v>
      </c>
      <c r="AJ31" s="477"/>
      <c r="AK31" s="478"/>
      <c r="AL31" s="479"/>
      <c r="AM31" s="832"/>
      <c r="AN31" s="473"/>
      <c r="AO31" s="174">
        <f t="shared" si="10"/>
        <v>0</v>
      </c>
      <c r="AP31" s="460">
        <f t="shared" si="72"/>
        <v>0</v>
      </c>
      <c r="AQ31" s="860">
        <f t="shared" si="11"/>
        <v>0</v>
      </c>
      <c r="AR31" s="861">
        <f t="shared" si="12"/>
        <v>0</v>
      </c>
      <c r="AS31" s="840"/>
      <c r="AT31" s="164" t="str">
        <f t="shared" si="13"/>
        <v/>
      </c>
      <c r="AU31" s="825"/>
      <c r="AV31" s="163">
        <f t="shared" si="14"/>
        <v>0</v>
      </c>
      <c r="AW31" s="827"/>
      <c r="AX31" s="185" t="s">
        <v>55</v>
      </c>
      <c r="AY31" s="477"/>
      <c r="AZ31" s="478"/>
      <c r="BA31" s="479"/>
      <c r="BB31" s="832"/>
      <c r="BC31" s="473"/>
      <c r="BD31" s="174">
        <f t="shared" si="15"/>
        <v>0</v>
      </c>
      <c r="BE31" s="460">
        <f t="shared" si="73"/>
        <v>0</v>
      </c>
      <c r="BF31" s="860">
        <f t="shared" si="16"/>
        <v>0</v>
      </c>
      <c r="BG31" s="861">
        <f t="shared" si="17"/>
        <v>0</v>
      </c>
      <c r="BH31" s="840"/>
      <c r="BI31" s="164" t="str">
        <f t="shared" si="18"/>
        <v/>
      </c>
      <c r="BJ31" s="825"/>
      <c r="BK31" s="163">
        <f t="shared" si="19"/>
        <v>0</v>
      </c>
      <c r="BL31" s="827"/>
      <c r="BM31" s="185" t="s">
        <v>55</v>
      </c>
      <c r="BN31" s="477"/>
      <c r="BO31" s="478"/>
      <c r="BP31" s="479"/>
      <c r="BQ31" s="832"/>
      <c r="BR31" s="473"/>
      <c r="BS31" s="174">
        <f t="shared" si="20"/>
        <v>0</v>
      </c>
      <c r="BT31" s="460">
        <f t="shared" si="74"/>
        <v>0</v>
      </c>
      <c r="BU31" s="860">
        <f t="shared" si="21"/>
        <v>0</v>
      </c>
      <c r="BV31" s="861">
        <f t="shared" si="22"/>
        <v>0</v>
      </c>
      <c r="BW31" s="840"/>
      <c r="BX31" s="164" t="str">
        <f t="shared" si="23"/>
        <v/>
      </c>
      <c r="BY31" s="825"/>
      <c r="BZ31" s="163">
        <f t="shared" si="24"/>
        <v>0</v>
      </c>
      <c r="CA31" s="827"/>
      <c r="CB31" s="185" t="s">
        <v>55</v>
      </c>
      <c r="CC31" s="477"/>
      <c r="CD31" s="478"/>
      <c r="CE31" s="479"/>
      <c r="CF31" s="832"/>
      <c r="CG31" s="473"/>
      <c r="CH31" s="174">
        <f t="shared" si="25"/>
        <v>0</v>
      </c>
      <c r="CI31" s="460">
        <f t="shared" si="75"/>
        <v>0</v>
      </c>
      <c r="CJ31" s="860">
        <f t="shared" si="26"/>
        <v>0</v>
      </c>
      <c r="CK31" s="861">
        <f t="shared" si="27"/>
        <v>0</v>
      </c>
      <c r="CL31" s="840"/>
      <c r="CM31" s="164" t="str">
        <f t="shared" si="28"/>
        <v/>
      </c>
      <c r="CN31" s="825"/>
      <c r="CO31" s="163">
        <f t="shared" si="29"/>
        <v>0</v>
      </c>
      <c r="CP31" s="827"/>
      <c r="CQ31" s="185" t="s">
        <v>55</v>
      </c>
      <c r="CR31" s="477"/>
      <c r="CS31" s="478"/>
      <c r="CT31" s="479"/>
      <c r="CU31" s="832"/>
      <c r="CV31" s="473"/>
      <c r="CW31" s="174">
        <f t="shared" si="30"/>
        <v>0</v>
      </c>
      <c r="CX31" s="460">
        <f t="shared" si="76"/>
        <v>0</v>
      </c>
      <c r="CY31" s="860">
        <f t="shared" si="31"/>
        <v>0</v>
      </c>
      <c r="CZ31" s="861">
        <f t="shared" si="32"/>
        <v>0</v>
      </c>
      <c r="DA31" s="840"/>
      <c r="DB31" s="164" t="str">
        <f t="shared" si="33"/>
        <v/>
      </c>
      <c r="DC31" s="825"/>
      <c r="DD31" s="163">
        <f t="shared" si="34"/>
        <v>0</v>
      </c>
      <c r="DE31" s="827"/>
      <c r="DF31" s="185" t="s">
        <v>55</v>
      </c>
      <c r="DG31" s="477"/>
      <c r="DH31" s="478"/>
      <c r="DI31" s="479"/>
      <c r="DJ31" s="832"/>
      <c r="DK31" s="473"/>
      <c r="DL31" s="174">
        <f t="shared" si="35"/>
        <v>0</v>
      </c>
      <c r="DM31" s="460">
        <f t="shared" si="77"/>
        <v>0</v>
      </c>
      <c r="DN31" s="860">
        <f t="shared" si="36"/>
        <v>0</v>
      </c>
      <c r="DO31" s="861">
        <f t="shared" si="37"/>
        <v>0</v>
      </c>
      <c r="DP31" s="840"/>
      <c r="DQ31" s="164" t="str">
        <f t="shared" si="38"/>
        <v/>
      </c>
      <c r="DR31" s="825"/>
      <c r="DS31" s="163">
        <f t="shared" si="39"/>
        <v>0</v>
      </c>
      <c r="DT31" s="827"/>
      <c r="DU31" s="185" t="s">
        <v>55</v>
      </c>
      <c r="DV31" s="477"/>
      <c r="DW31" s="478"/>
      <c r="DX31" s="479"/>
      <c r="DY31" s="832"/>
      <c r="DZ31" s="473"/>
      <c r="EA31" s="174">
        <f t="shared" si="40"/>
        <v>0</v>
      </c>
      <c r="EB31" s="460">
        <f t="shared" si="78"/>
        <v>0</v>
      </c>
      <c r="EC31" s="860">
        <f t="shared" si="41"/>
        <v>0</v>
      </c>
      <c r="ED31" s="861">
        <f t="shared" si="42"/>
        <v>0</v>
      </c>
      <c r="EE31" s="840"/>
      <c r="EF31" s="164" t="str">
        <f t="shared" si="43"/>
        <v/>
      </c>
      <c r="EG31" s="825"/>
      <c r="EH31" s="163">
        <f t="shared" si="44"/>
        <v>0</v>
      </c>
      <c r="EI31" s="246"/>
      <c r="EJ31" s="246"/>
      <c r="EK31" s="155"/>
      <c r="EL31" s="22"/>
      <c r="EM31" s="163">
        <f t="shared" si="45"/>
        <v>0</v>
      </c>
      <c r="EN31" s="162">
        <f t="shared" si="46"/>
        <v>0</v>
      </c>
      <c r="EO31" s="162">
        <f t="shared" si="47"/>
        <v>0</v>
      </c>
      <c r="EP31" s="162">
        <f t="shared" si="48"/>
        <v>0</v>
      </c>
      <c r="EQ31" s="162">
        <f t="shared" si="49"/>
        <v>0</v>
      </c>
      <c r="ER31" s="162">
        <f t="shared" si="50"/>
        <v>0</v>
      </c>
      <c r="ES31" s="162">
        <f t="shared" si="51"/>
        <v>0</v>
      </c>
      <c r="ET31" s="162">
        <f t="shared" si="52"/>
        <v>0</v>
      </c>
      <c r="EU31" s="22"/>
      <c r="EV31" s="161">
        <f t="shared" si="53"/>
        <v>35</v>
      </c>
      <c r="EW31" s="620">
        <f t="shared" si="54"/>
        <v>0</v>
      </c>
      <c r="EX31" s="160">
        <f>EX5</f>
        <v>50</v>
      </c>
      <c r="EY31" s="159" t="str">
        <f t="shared" si="55"/>
        <v/>
      </c>
      <c r="EZ31" s="159" t="str">
        <f t="shared" si="56"/>
        <v/>
      </c>
      <c r="FA31" s="159" t="str">
        <f t="shared" si="57"/>
        <v/>
      </c>
      <c r="FB31" s="159" t="str">
        <f t="shared" si="58"/>
        <v/>
      </c>
      <c r="FC31" s="159" t="str">
        <f t="shared" si="59"/>
        <v/>
      </c>
      <c r="FD31" s="159" t="str">
        <f t="shared" si="60"/>
        <v/>
      </c>
      <c r="FE31" s="159" t="str">
        <f t="shared" si="61"/>
        <v/>
      </c>
      <c r="FF31" s="159" t="str">
        <f t="shared" si="62"/>
        <v/>
      </c>
      <c r="FG31" s="158"/>
      <c r="FH31" s="732">
        <f t="shared" si="63"/>
        <v>50</v>
      </c>
      <c r="FI31" s="732">
        <f t="shared" si="64"/>
        <v>50</v>
      </c>
      <c r="FJ31" s="732">
        <f t="shared" si="65"/>
        <v>50</v>
      </c>
      <c r="FK31" s="732">
        <f t="shared" si="66"/>
        <v>50</v>
      </c>
      <c r="FL31" s="732">
        <f t="shared" si="67"/>
        <v>50</v>
      </c>
      <c r="FM31" s="732">
        <f t="shared" si="68"/>
        <v>50</v>
      </c>
      <c r="FN31" s="732">
        <f t="shared" si="69"/>
        <v>50</v>
      </c>
      <c r="FO31" s="732">
        <f t="shared" si="70"/>
        <v>50</v>
      </c>
      <c r="FP31" s="734">
        <v>24</v>
      </c>
      <c r="FQ31" s="155"/>
      <c r="FS31" s="19"/>
      <c r="FT31" s="359"/>
      <c r="FU31" s="533">
        <f>SUM(FY31,GD31)</f>
        <v>93</v>
      </c>
      <c r="FV31" s="1362" t="s">
        <v>258</v>
      </c>
      <c r="FW31" s="1362"/>
      <c r="FX31" s="1363"/>
      <c r="FY31" s="533">
        <f>B6</f>
        <v>93</v>
      </c>
      <c r="FZ31" s="1362" t="s">
        <v>259</v>
      </c>
      <c r="GA31" s="1362"/>
      <c r="GB31" s="1362"/>
      <c r="GC31" s="1363"/>
      <c r="GD31" s="534">
        <f>C9</f>
        <v>0</v>
      </c>
      <c r="GE31" s="1362" t="s">
        <v>260</v>
      </c>
      <c r="GF31" s="1362"/>
      <c r="GG31" s="1362"/>
      <c r="GH31" s="1363"/>
      <c r="GI31" s="359"/>
      <c r="GJ31" s="19"/>
      <c r="GK31" s="480"/>
      <c r="GL31" s="377"/>
      <c r="GM31" s="481" t="s">
        <v>238</v>
      </c>
      <c r="GN31" s="482">
        <f t="shared" ref="GN31:GU31" si="82">GN27/GN25</f>
        <v>2.1505376344086023E-2</v>
      </c>
      <c r="GO31" s="482">
        <f t="shared" si="82"/>
        <v>2.1505376344086023E-2</v>
      </c>
      <c r="GP31" s="482">
        <f t="shared" si="82"/>
        <v>2.1505376344086023E-2</v>
      </c>
      <c r="GQ31" s="482">
        <f t="shared" si="82"/>
        <v>2.1505376344086023E-2</v>
      </c>
      <c r="GR31" s="482">
        <f t="shared" si="82"/>
        <v>2.1505376344086023E-2</v>
      </c>
      <c r="GS31" s="482">
        <f t="shared" si="82"/>
        <v>2.1505376344086023E-2</v>
      </c>
      <c r="GT31" s="482">
        <f t="shared" si="82"/>
        <v>2.1505376344086023E-2</v>
      </c>
      <c r="GU31" s="482">
        <f t="shared" si="82"/>
        <v>2.1505376344086023E-2</v>
      </c>
      <c r="GV31" s="590"/>
      <c r="GW31" s="590"/>
      <c r="GX31" s="590"/>
      <c r="GY31" s="590"/>
      <c r="GZ31" s="590"/>
      <c r="HA31" s="19"/>
    </row>
    <row r="32" spans="1:209" s="20" customFormat="1" ht="39.950000000000003" customHeight="1" x14ac:dyDescent="0.25">
      <c r="A32" s="27">
        <f>ROW()</f>
        <v>32</v>
      </c>
      <c r="B32" s="342" t="str">
        <f>IF(C32="I","",IF(ISBLANK(D32),"",IF(ISTEXT(D32),LARGE(B14:B31,1)+1,0)))</f>
        <v/>
      </c>
      <c r="C32" s="182" t="s">
        <v>172</v>
      </c>
      <c r="D32" s="182"/>
      <c r="E32" s="666"/>
      <c r="F32" s="180"/>
      <c r="G32" s="856"/>
      <c r="H32" s="857"/>
      <c r="I32" s="170">
        <f t="shared" si="81"/>
        <v>0</v>
      </c>
      <c r="J32" s="170">
        <f t="shared" si="81"/>
        <v>0</v>
      </c>
      <c r="K32" s="170">
        <f t="shared" si="81"/>
        <v>0</v>
      </c>
      <c r="L32" s="170">
        <f t="shared" si="81"/>
        <v>0</v>
      </c>
      <c r="M32" s="170">
        <f t="shared" si="81"/>
        <v>0</v>
      </c>
      <c r="N32" s="170">
        <f t="shared" si="81"/>
        <v>0</v>
      </c>
      <c r="O32" s="170">
        <f t="shared" si="81"/>
        <v>0</v>
      </c>
      <c r="P32" s="170">
        <f t="shared" si="81"/>
        <v>0</v>
      </c>
      <c r="Q32" s="178">
        <f>Q6</f>
        <v>35</v>
      </c>
      <c r="R32" s="964">
        <f t="shared" si="4"/>
        <v>0</v>
      </c>
      <c r="S32" s="998"/>
      <c r="T32" s="177" t="s">
        <v>55</v>
      </c>
      <c r="U32" s="477"/>
      <c r="V32" s="478"/>
      <c r="W32" s="479"/>
      <c r="X32" s="832"/>
      <c r="Y32" s="473"/>
      <c r="Z32" s="174">
        <f t="shared" si="5"/>
        <v>0</v>
      </c>
      <c r="AA32" s="460">
        <f t="shared" si="71"/>
        <v>0</v>
      </c>
      <c r="AB32" s="860">
        <f t="shared" si="6"/>
        <v>0</v>
      </c>
      <c r="AC32" s="861">
        <f t="shared" si="7"/>
        <v>0</v>
      </c>
      <c r="AD32" s="840"/>
      <c r="AE32" s="164" t="str">
        <f t="shared" si="8"/>
        <v/>
      </c>
      <c r="AF32" s="825"/>
      <c r="AG32" s="163">
        <f t="shared" si="9"/>
        <v>0</v>
      </c>
      <c r="AH32" s="827"/>
      <c r="AI32" s="185" t="s">
        <v>55</v>
      </c>
      <c r="AJ32" s="477"/>
      <c r="AK32" s="478"/>
      <c r="AL32" s="479"/>
      <c r="AM32" s="832"/>
      <c r="AN32" s="473"/>
      <c r="AO32" s="174">
        <f t="shared" si="10"/>
        <v>0</v>
      </c>
      <c r="AP32" s="460">
        <f t="shared" si="72"/>
        <v>0</v>
      </c>
      <c r="AQ32" s="860">
        <f t="shared" si="11"/>
        <v>0</v>
      </c>
      <c r="AR32" s="861">
        <f t="shared" si="12"/>
        <v>0</v>
      </c>
      <c r="AS32" s="840"/>
      <c r="AT32" s="164" t="str">
        <f t="shared" si="13"/>
        <v/>
      </c>
      <c r="AU32" s="825"/>
      <c r="AV32" s="163">
        <f t="shared" si="14"/>
        <v>0</v>
      </c>
      <c r="AW32" s="827"/>
      <c r="AX32" s="185" t="s">
        <v>55</v>
      </c>
      <c r="AY32" s="477"/>
      <c r="AZ32" s="478"/>
      <c r="BA32" s="479"/>
      <c r="BB32" s="832"/>
      <c r="BC32" s="473"/>
      <c r="BD32" s="174">
        <f t="shared" si="15"/>
        <v>0</v>
      </c>
      <c r="BE32" s="460">
        <f t="shared" si="73"/>
        <v>0</v>
      </c>
      <c r="BF32" s="860">
        <f t="shared" si="16"/>
        <v>0</v>
      </c>
      <c r="BG32" s="861">
        <f t="shared" si="17"/>
        <v>0</v>
      </c>
      <c r="BH32" s="840"/>
      <c r="BI32" s="164" t="str">
        <f t="shared" si="18"/>
        <v/>
      </c>
      <c r="BJ32" s="825"/>
      <c r="BK32" s="163">
        <f t="shared" si="19"/>
        <v>0</v>
      </c>
      <c r="BL32" s="827"/>
      <c r="BM32" s="185" t="s">
        <v>55</v>
      </c>
      <c r="BN32" s="477"/>
      <c r="BO32" s="478"/>
      <c r="BP32" s="479"/>
      <c r="BQ32" s="832"/>
      <c r="BR32" s="473"/>
      <c r="BS32" s="174">
        <f t="shared" si="20"/>
        <v>0</v>
      </c>
      <c r="BT32" s="460">
        <f t="shared" si="74"/>
        <v>0</v>
      </c>
      <c r="BU32" s="860">
        <f t="shared" si="21"/>
        <v>0</v>
      </c>
      <c r="BV32" s="861">
        <f t="shared" si="22"/>
        <v>0</v>
      </c>
      <c r="BW32" s="840"/>
      <c r="BX32" s="164" t="str">
        <f t="shared" si="23"/>
        <v/>
      </c>
      <c r="BY32" s="825"/>
      <c r="BZ32" s="163">
        <f t="shared" si="24"/>
        <v>0</v>
      </c>
      <c r="CA32" s="827"/>
      <c r="CB32" s="185" t="s">
        <v>55</v>
      </c>
      <c r="CC32" s="477"/>
      <c r="CD32" s="478"/>
      <c r="CE32" s="479"/>
      <c r="CF32" s="832"/>
      <c r="CG32" s="473"/>
      <c r="CH32" s="174">
        <f t="shared" si="25"/>
        <v>0</v>
      </c>
      <c r="CI32" s="460">
        <f t="shared" si="75"/>
        <v>0</v>
      </c>
      <c r="CJ32" s="860">
        <f t="shared" si="26"/>
        <v>0</v>
      </c>
      <c r="CK32" s="861">
        <f t="shared" si="27"/>
        <v>0</v>
      </c>
      <c r="CL32" s="840"/>
      <c r="CM32" s="164" t="str">
        <f t="shared" si="28"/>
        <v/>
      </c>
      <c r="CN32" s="825"/>
      <c r="CO32" s="163">
        <f t="shared" si="29"/>
        <v>0</v>
      </c>
      <c r="CP32" s="827"/>
      <c r="CQ32" s="185" t="s">
        <v>55</v>
      </c>
      <c r="CR32" s="477"/>
      <c r="CS32" s="478"/>
      <c r="CT32" s="479"/>
      <c r="CU32" s="832"/>
      <c r="CV32" s="473"/>
      <c r="CW32" s="174">
        <f t="shared" si="30"/>
        <v>0</v>
      </c>
      <c r="CX32" s="460">
        <f t="shared" si="76"/>
        <v>0</v>
      </c>
      <c r="CY32" s="860">
        <f t="shared" si="31"/>
        <v>0</v>
      </c>
      <c r="CZ32" s="861">
        <f t="shared" si="32"/>
        <v>0</v>
      </c>
      <c r="DA32" s="840"/>
      <c r="DB32" s="164" t="str">
        <f t="shared" si="33"/>
        <v/>
      </c>
      <c r="DC32" s="825"/>
      <c r="DD32" s="163">
        <f t="shared" si="34"/>
        <v>0</v>
      </c>
      <c r="DE32" s="827"/>
      <c r="DF32" s="185" t="s">
        <v>55</v>
      </c>
      <c r="DG32" s="477"/>
      <c r="DH32" s="478"/>
      <c r="DI32" s="479"/>
      <c r="DJ32" s="832"/>
      <c r="DK32" s="473"/>
      <c r="DL32" s="174">
        <f t="shared" si="35"/>
        <v>0</v>
      </c>
      <c r="DM32" s="460">
        <f t="shared" si="77"/>
        <v>0</v>
      </c>
      <c r="DN32" s="860">
        <f t="shared" si="36"/>
        <v>0</v>
      </c>
      <c r="DO32" s="861">
        <f t="shared" si="37"/>
        <v>0</v>
      </c>
      <c r="DP32" s="840"/>
      <c r="DQ32" s="164" t="str">
        <f t="shared" si="38"/>
        <v/>
      </c>
      <c r="DR32" s="825"/>
      <c r="DS32" s="163">
        <f t="shared" si="39"/>
        <v>0</v>
      </c>
      <c r="DT32" s="827"/>
      <c r="DU32" s="185" t="s">
        <v>55</v>
      </c>
      <c r="DV32" s="477"/>
      <c r="DW32" s="478"/>
      <c r="DX32" s="479"/>
      <c r="DY32" s="832"/>
      <c r="DZ32" s="473"/>
      <c r="EA32" s="174">
        <f t="shared" si="40"/>
        <v>0</v>
      </c>
      <c r="EB32" s="460">
        <f t="shared" si="78"/>
        <v>0</v>
      </c>
      <c r="EC32" s="860">
        <f t="shared" si="41"/>
        <v>0</v>
      </c>
      <c r="ED32" s="861">
        <f t="shared" si="42"/>
        <v>0</v>
      </c>
      <c r="EE32" s="840"/>
      <c r="EF32" s="164" t="str">
        <f t="shared" si="43"/>
        <v/>
      </c>
      <c r="EG32" s="825"/>
      <c r="EH32" s="163">
        <f t="shared" si="44"/>
        <v>0</v>
      </c>
      <c r="EI32" s="246"/>
      <c r="EJ32" s="246"/>
      <c r="EK32" s="155"/>
      <c r="EL32" s="22"/>
      <c r="EM32" s="163">
        <f t="shared" si="45"/>
        <v>0</v>
      </c>
      <c r="EN32" s="162">
        <f t="shared" si="46"/>
        <v>0</v>
      </c>
      <c r="EO32" s="162">
        <f t="shared" si="47"/>
        <v>0</v>
      </c>
      <c r="EP32" s="162">
        <f t="shared" si="48"/>
        <v>0</v>
      </c>
      <c r="EQ32" s="162">
        <f t="shared" si="49"/>
        <v>0</v>
      </c>
      <c r="ER32" s="162">
        <f t="shared" si="50"/>
        <v>0</v>
      </c>
      <c r="ES32" s="162">
        <f t="shared" si="51"/>
        <v>0</v>
      </c>
      <c r="ET32" s="162">
        <f t="shared" si="52"/>
        <v>0</v>
      </c>
      <c r="EU32" s="22"/>
      <c r="EV32" s="161">
        <f t="shared" si="53"/>
        <v>35</v>
      </c>
      <c r="EW32" s="620">
        <f t="shared" si="54"/>
        <v>0</v>
      </c>
      <c r="EX32" s="160">
        <f>EX5</f>
        <v>50</v>
      </c>
      <c r="EY32" s="159" t="str">
        <f t="shared" si="55"/>
        <v/>
      </c>
      <c r="EZ32" s="159" t="str">
        <f t="shared" si="56"/>
        <v/>
      </c>
      <c r="FA32" s="159" t="str">
        <f t="shared" si="57"/>
        <v/>
      </c>
      <c r="FB32" s="159" t="str">
        <f t="shared" si="58"/>
        <v/>
      </c>
      <c r="FC32" s="159" t="str">
        <f t="shared" si="59"/>
        <v/>
      </c>
      <c r="FD32" s="159" t="str">
        <f t="shared" si="60"/>
        <v/>
      </c>
      <c r="FE32" s="159" t="str">
        <f t="shared" si="61"/>
        <v/>
      </c>
      <c r="FF32" s="159" t="str">
        <f t="shared" si="62"/>
        <v/>
      </c>
      <c r="FG32" s="158"/>
      <c r="FH32" s="732">
        <f t="shared" si="63"/>
        <v>50</v>
      </c>
      <c r="FI32" s="732">
        <f t="shared" si="64"/>
        <v>50</v>
      </c>
      <c r="FJ32" s="732">
        <f t="shared" si="65"/>
        <v>50</v>
      </c>
      <c r="FK32" s="732">
        <f t="shared" si="66"/>
        <v>50</v>
      </c>
      <c r="FL32" s="732">
        <f t="shared" si="67"/>
        <v>50</v>
      </c>
      <c r="FM32" s="732">
        <f t="shared" si="68"/>
        <v>50</v>
      </c>
      <c r="FN32" s="732">
        <f t="shared" si="69"/>
        <v>50</v>
      </c>
      <c r="FO32" s="732">
        <f t="shared" si="70"/>
        <v>50</v>
      </c>
      <c r="FP32" s="734">
        <v>25</v>
      </c>
      <c r="FQ32" s="155"/>
      <c r="FS32" s="19"/>
      <c r="FT32" s="359"/>
      <c r="FU32" s="418"/>
      <c r="FV32" s="400" t="s">
        <v>261</v>
      </c>
      <c r="FW32" s="419"/>
      <c r="FX32" s="420"/>
      <c r="FY32" s="421"/>
      <c r="FZ32" s="370" t="s">
        <v>262</v>
      </c>
      <c r="GA32" s="422"/>
      <c r="GB32" s="422"/>
      <c r="GC32" s="420"/>
      <c r="GD32" s="423"/>
      <c r="GE32" s="370" t="s">
        <v>262</v>
      </c>
      <c r="GF32" s="419"/>
      <c r="GG32" s="371"/>
      <c r="GH32" s="372"/>
      <c r="GI32" s="359"/>
      <c r="GJ32" s="19"/>
      <c r="GK32" s="480"/>
      <c r="GL32" s="377"/>
      <c r="GM32" s="279"/>
      <c r="GN32" s="279"/>
      <c r="GO32" s="279"/>
      <c r="GP32" s="279"/>
      <c r="GQ32" s="279"/>
      <c r="GR32" s="279"/>
      <c r="GS32" s="279"/>
      <c r="GT32" s="279"/>
      <c r="GU32" s="279"/>
      <c r="GV32" s="615"/>
      <c r="GW32" s="615"/>
      <c r="GX32" s="615"/>
      <c r="GY32" s="615"/>
      <c r="GZ32" s="615"/>
      <c r="HA32" s="19"/>
    </row>
    <row r="33" spans="1:209" s="20" customFormat="1" ht="39.950000000000003" customHeight="1" x14ac:dyDescent="0.25">
      <c r="A33" s="27">
        <f>ROW()</f>
        <v>33</v>
      </c>
      <c r="B33" s="342">
        <f>IF(C33="I","",IF(ISBLANK(D33),"",IF(ISTEXT(D33),LARGE(B14:B32,1)+1,0)))</f>
        <v>15</v>
      </c>
      <c r="C33" s="344"/>
      <c r="D33" s="173" t="s">
        <v>171</v>
      </c>
      <c r="E33" s="663" t="s">
        <v>136</v>
      </c>
      <c r="F33" s="171"/>
      <c r="G33" s="856"/>
      <c r="H33" s="857"/>
      <c r="I33" s="170">
        <f t="shared" si="81"/>
        <v>0</v>
      </c>
      <c r="J33" s="170">
        <f t="shared" si="81"/>
        <v>0</v>
      </c>
      <c r="K33" s="170">
        <f t="shared" si="81"/>
        <v>0</v>
      </c>
      <c r="L33" s="170">
        <f t="shared" si="81"/>
        <v>0</v>
      </c>
      <c r="M33" s="170">
        <f t="shared" si="81"/>
        <v>0</v>
      </c>
      <c r="N33" s="170">
        <f t="shared" si="81"/>
        <v>0</v>
      </c>
      <c r="O33" s="170">
        <f t="shared" si="81"/>
        <v>0</v>
      </c>
      <c r="P33" s="170">
        <f t="shared" si="81"/>
        <v>0</v>
      </c>
      <c r="Q33" s="178">
        <f>Q6</f>
        <v>35</v>
      </c>
      <c r="R33" s="964">
        <f t="shared" si="4"/>
        <v>0</v>
      </c>
      <c r="S33" s="998"/>
      <c r="T33" s="177" t="s">
        <v>55</v>
      </c>
      <c r="U33" s="477"/>
      <c r="V33" s="478"/>
      <c r="W33" s="479"/>
      <c r="X33" s="832"/>
      <c r="Y33" s="473"/>
      <c r="Z33" s="174">
        <f t="shared" si="5"/>
        <v>0</v>
      </c>
      <c r="AA33" s="460">
        <f t="shared" si="71"/>
        <v>0</v>
      </c>
      <c r="AB33" s="860">
        <f t="shared" si="6"/>
        <v>0</v>
      </c>
      <c r="AC33" s="861">
        <f t="shared" si="7"/>
        <v>0</v>
      </c>
      <c r="AD33" s="840"/>
      <c r="AE33" s="164" t="str">
        <f t="shared" si="8"/>
        <v/>
      </c>
      <c r="AF33" s="825"/>
      <c r="AG33" s="163">
        <f t="shared" si="9"/>
        <v>0</v>
      </c>
      <c r="AH33" s="827"/>
      <c r="AI33" s="185" t="s">
        <v>55</v>
      </c>
      <c r="AJ33" s="477"/>
      <c r="AK33" s="478"/>
      <c r="AL33" s="479"/>
      <c r="AM33" s="832"/>
      <c r="AN33" s="473"/>
      <c r="AO33" s="174">
        <f t="shared" si="10"/>
        <v>0</v>
      </c>
      <c r="AP33" s="460">
        <f t="shared" si="72"/>
        <v>0</v>
      </c>
      <c r="AQ33" s="860">
        <f t="shared" si="11"/>
        <v>0</v>
      </c>
      <c r="AR33" s="861">
        <f t="shared" si="12"/>
        <v>0</v>
      </c>
      <c r="AS33" s="840"/>
      <c r="AT33" s="164" t="str">
        <f t="shared" si="13"/>
        <v/>
      </c>
      <c r="AU33" s="825"/>
      <c r="AV33" s="163">
        <f t="shared" si="14"/>
        <v>0</v>
      </c>
      <c r="AW33" s="827"/>
      <c r="AX33" s="185" t="s">
        <v>55</v>
      </c>
      <c r="AY33" s="477"/>
      <c r="AZ33" s="478"/>
      <c r="BA33" s="479"/>
      <c r="BB33" s="832"/>
      <c r="BC33" s="473"/>
      <c r="BD33" s="174">
        <f t="shared" si="15"/>
        <v>0</v>
      </c>
      <c r="BE33" s="460">
        <f t="shared" si="73"/>
        <v>0</v>
      </c>
      <c r="BF33" s="860">
        <f t="shared" si="16"/>
        <v>0</v>
      </c>
      <c r="BG33" s="861">
        <f t="shared" si="17"/>
        <v>0</v>
      </c>
      <c r="BH33" s="840"/>
      <c r="BI33" s="164" t="str">
        <f t="shared" si="18"/>
        <v/>
      </c>
      <c r="BJ33" s="825"/>
      <c r="BK33" s="163">
        <f t="shared" si="19"/>
        <v>0</v>
      </c>
      <c r="BL33" s="827"/>
      <c r="BM33" s="185" t="s">
        <v>55</v>
      </c>
      <c r="BN33" s="477"/>
      <c r="BO33" s="478"/>
      <c r="BP33" s="479"/>
      <c r="BQ33" s="832"/>
      <c r="BR33" s="473"/>
      <c r="BS33" s="174">
        <f t="shared" si="20"/>
        <v>0</v>
      </c>
      <c r="BT33" s="460">
        <f t="shared" si="74"/>
        <v>0</v>
      </c>
      <c r="BU33" s="860">
        <f t="shared" si="21"/>
        <v>0</v>
      </c>
      <c r="BV33" s="861">
        <f t="shared" si="22"/>
        <v>0</v>
      </c>
      <c r="BW33" s="840"/>
      <c r="BX33" s="164" t="str">
        <f t="shared" si="23"/>
        <v/>
      </c>
      <c r="BY33" s="825"/>
      <c r="BZ33" s="163">
        <f t="shared" si="24"/>
        <v>0</v>
      </c>
      <c r="CA33" s="827"/>
      <c r="CB33" s="185" t="s">
        <v>55</v>
      </c>
      <c r="CC33" s="477"/>
      <c r="CD33" s="478"/>
      <c r="CE33" s="479"/>
      <c r="CF33" s="832"/>
      <c r="CG33" s="473"/>
      <c r="CH33" s="174">
        <f t="shared" si="25"/>
        <v>0</v>
      </c>
      <c r="CI33" s="460">
        <f t="shared" si="75"/>
        <v>0</v>
      </c>
      <c r="CJ33" s="860">
        <f t="shared" si="26"/>
        <v>0</v>
      </c>
      <c r="CK33" s="861">
        <f t="shared" si="27"/>
        <v>0</v>
      </c>
      <c r="CL33" s="840"/>
      <c r="CM33" s="164" t="str">
        <f t="shared" si="28"/>
        <v/>
      </c>
      <c r="CN33" s="825"/>
      <c r="CO33" s="163">
        <f t="shared" si="29"/>
        <v>0</v>
      </c>
      <c r="CP33" s="827"/>
      <c r="CQ33" s="185" t="s">
        <v>55</v>
      </c>
      <c r="CR33" s="477"/>
      <c r="CS33" s="478"/>
      <c r="CT33" s="479"/>
      <c r="CU33" s="832"/>
      <c r="CV33" s="473"/>
      <c r="CW33" s="174">
        <f t="shared" si="30"/>
        <v>0</v>
      </c>
      <c r="CX33" s="460">
        <f t="shared" si="76"/>
        <v>0</v>
      </c>
      <c r="CY33" s="860">
        <f t="shared" si="31"/>
        <v>0</v>
      </c>
      <c r="CZ33" s="861">
        <f t="shared" si="32"/>
        <v>0</v>
      </c>
      <c r="DA33" s="840"/>
      <c r="DB33" s="164" t="str">
        <f t="shared" si="33"/>
        <v/>
      </c>
      <c r="DC33" s="825"/>
      <c r="DD33" s="163">
        <f t="shared" si="34"/>
        <v>0</v>
      </c>
      <c r="DE33" s="827"/>
      <c r="DF33" s="185" t="s">
        <v>55</v>
      </c>
      <c r="DG33" s="477"/>
      <c r="DH33" s="478"/>
      <c r="DI33" s="479"/>
      <c r="DJ33" s="832"/>
      <c r="DK33" s="473"/>
      <c r="DL33" s="174">
        <f t="shared" si="35"/>
        <v>0</v>
      </c>
      <c r="DM33" s="460">
        <f t="shared" si="77"/>
        <v>0</v>
      </c>
      <c r="DN33" s="860">
        <f t="shared" si="36"/>
        <v>0</v>
      </c>
      <c r="DO33" s="861">
        <f t="shared" si="37"/>
        <v>0</v>
      </c>
      <c r="DP33" s="840"/>
      <c r="DQ33" s="164" t="str">
        <f t="shared" si="38"/>
        <v/>
      </c>
      <c r="DR33" s="825"/>
      <c r="DS33" s="163">
        <f t="shared" si="39"/>
        <v>0</v>
      </c>
      <c r="DT33" s="827"/>
      <c r="DU33" s="185" t="s">
        <v>55</v>
      </c>
      <c r="DV33" s="477"/>
      <c r="DW33" s="478"/>
      <c r="DX33" s="479"/>
      <c r="DY33" s="832"/>
      <c r="DZ33" s="473"/>
      <c r="EA33" s="174">
        <f t="shared" si="40"/>
        <v>0</v>
      </c>
      <c r="EB33" s="460">
        <f t="shared" si="78"/>
        <v>0</v>
      </c>
      <c r="EC33" s="860">
        <f t="shared" si="41"/>
        <v>0</v>
      </c>
      <c r="ED33" s="861">
        <f t="shared" si="42"/>
        <v>0</v>
      </c>
      <c r="EE33" s="840"/>
      <c r="EF33" s="164" t="str">
        <f t="shared" si="43"/>
        <v/>
      </c>
      <c r="EG33" s="825"/>
      <c r="EH33" s="163">
        <f t="shared" si="44"/>
        <v>0</v>
      </c>
      <c r="EI33" s="246"/>
      <c r="EJ33" s="246"/>
      <c r="EK33" s="155"/>
      <c r="EL33" s="22"/>
      <c r="EM33" s="163">
        <f t="shared" si="45"/>
        <v>0</v>
      </c>
      <c r="EN33" s="162">
        <f t="shared" si="46"/>
        <v>0</v>
      </c>
      <c r="EO33" s="162">
        <f t="shared" si="47"/>
        <v>0</v>
      </c>
      <c r="EP33" s="162">
        <f t="shared" si="48"/>
        <v>0</v>
      </c>
      <c r="EQ33" s="162">
        <f t="shared" si="49"/>
        <v>0</v>
      </c>
      <c r="ER33" s="162">
        <f t="shared" si="50"/>
        <v>0</v>
      </c>
      <c r="ES33" s="162">
        <f t="shared" si="51"/>
        <v>0</v>
      </c>
      <c r="ET33" s="162">
        <f t="shared" si="52"/>
        <v>0</v>
      </c>
      <c r="EU33" s="22"/>
      <c r="EV33" s="161">
        <f t="shared" si="53"/>
        <v>35</v>
      </c>
      <c r="EW33" s="620">
        <f t="shared" si="54"/>
        <v>0</v>
      </c>
      <c r="EX33" s="160">
        <f>EX5</f>
        <v>50</v>
      </c>
      <c r="EY33" s="159" t="str">
        <f t="shared" si="55"/>
        <v/>
      </c>
      <c r="EZ33" s="159" t="str">
        <f t="shared" si="56"/>
        <v/>
      </c>
      <c r="FA33" s="159" t="str">
        <f t="shared" si="57"/>
        <v/>
      </c>
      <c r="FB33" s="159" t="str">
        <f t="shared" si="58"/>
        <v/>
      </c>
      <c r="FC33" s="159" t="str">
        <f t="shared" si="59"/>
        <v/>
      </c>
      <c r="FD33" s="159" t="str">
        <f t="shared" si="60"/>
        <v/>
      </c>
      <c r="FE33" s="159" t="str">
        <f t="shared" si="61"/>
        <v/>
      </c>
      <c r="FF33" s="159" t="str">
        <f t="shared" si="62"/>
        <v/>
      </c>
      <c r="FG33" s="158"/>
      <c r="FH33" s="732">
        <f t="shared" si="63"/>
        <v>50</v>
      </c>
      <c r="FI33" s="732">
        <f t="shared" si="64"/>
        <v>50</v>
      </c>
      <c r="FJ33" s="732">
        <f t="shared" si="65"/>
        <v>50</v>
      </c>
      <c r="FK33" s="732">
        <f t="shared" si="66"/>
        <v>50</v>
      </c>
      <c r="FL33" s="732">
        <f t="shared" si="67"/>
        <v>50</v>
      </c>
      <c r="FM33" s="732">
        <f t="shared" si="68"/>
        <v>50</v>
      </c>
      <c r="FN33" s="732">
        <f t="shared" si="69"/>
        <v>50</v>
      </c>
      <c r="FO33" s="732">
        <f t="shared" si="70"/>
        <v>50</v>
      </c>
      <c r="FP33" s="734">
        <v>26</v>
      </c>
      <c r="FQ33" s="155"/>
      <c r="FS33" s="19"/>
      <c r="FT33" s="359"/>
      <c r="FU33" s="1364" t="s">
        <v>263</v>
      </c>
      <c r="FV33" s="1364"/>
      <c r="FW33" s="1364"/>
      <c r="FX33" s="1364"/>
      <c r="FY33" s="491" t="s">
        <v>264</v>
      </c>
      <c r="FZ33" s="491"/>
      <c r="GA33" s="491"/>
      <c r="GB33" s="491"/>
      <c r="GC33" s="491"/>
      <c r="GD33" s="491"/>
      <c r="GE33" s="491"/>
      <c r="GF33" s="491"/>
      <c r="GG33" s="491"/>
      <c r="GH33" s="491"/>
      <c r="GI33" s="373"/>
      <c r="GJ33" s="19"/>
      <c r="GK33" s="401" t="s">
        <v>382</v>
      </c>
      <c r="GL33" s="437"/>
      <c r="GM33" s="1357" t="s">
        <v>384</v>
      </c>
      <c r="GN33" s="1357"/>
      <c r="GO33" s="1357"/>
      <c r="GP33" s="1357"/>
      <c r="GQ33" s="1357"/>
      <c r="GR33" s="1357"/>
      <c r="GS33" s="1357"/>
      <c r="GT33" s="1357"/>
      <c r="GU33" s="1357"/>
      <c r="GV33" s="1357"/>
      <c r="GW33" s="1357"/>
      <c r="GX33" s="1357"/>
      <c r="GY33" s="1357"/>
      <c r="GZ33" s="1358"/>
      <c r="HA33" s="19"/>
    </row>
    <row r="34" spans="1:209" s="20" customFormat="1" ht="39.950000000000003" customHeight="1" x14ac:dyDescent="0.25">
      <c r="A34" s="27">
        <f>ROW()</f>
        <v>34</v>
      </c>
      <c r="B34" s="342">
        <f>IF(C34="I","",IF(ISBLANK(D34),"",IF(ISTEXT(D34),LARGE(B14:B33,1)+1,0)))</f>
        <v>16</v>
      </c>
      <c r="C34" s="344"/>
      <c r="D34" s="173" t="s">
        <v>170</v>
      </c>
      <c r="E34" s="663" t="s">
        <v>141</v>
      </c>
      <c r="F34" s="171"/>
      <c r="G34" s="856"/>
      <c r="H34" s="857"/>
      <c r="I34" s="170">
        <f t="shared" si="81"/>
        <v>0</v>
      </c>
      <c r="J34" s="170">
        <f t="shared" si="81"/>
        <v>0</v>
      </c>
      <c r="K34" s="170">
        <f t="shared" si="81"/>
        <v>0</v>
      </c>
      <c r="L34" s="170">
        <f t="shared" si="81"/>
        <v>0</v>
      </c>
      <c r="M34" s="170">
        <f t="shared" si="81"/>
        <v>0</v>
      </c>
      <c r="N34" s="170">
        <f t="shared" si="81"/>
        <v>0</v>
      </c>
      <c r="O34" s="170">
        <f t="shared" si="81"/>
        <v>0</v>
      </c>
      <c r="P34" s="170">
        <f t="shared" si="81"/>
        <v>0</v>
      </c>
      <c r="Q34" s="178">
        <f>Q6</f>
        <v>35</v>
      </c>
      <c r="R34" s="964">
        <f t="shared" si="4"/>
        <v>0</v>
      </c>
      <c r="S34" s="998"/>
      <c r="T34" s="177" t="s">
        <v>55</v>
      </c>
      <c r="U34" s="477"/>
      <c r="V34" s="478"/>
      <c r="W34" s="479"/>
      <c r="X34" s="832"/>
      <c r="Y34" s="473"/>
      <c r="Z34" s="174">
        <f t="shared" si="5"/>
        <v>0</v>
      </c>
      <c r="AA34" s="460">
        <f t="shared" si="71"/>
        <v>0</v>
      </c>
      <c r="AB34" s="860">
        <f t="shared" si="6"/>
        <v>0</v>
      </c>
      <c r="AC34" s="861">
        <f t="shared" si="7"/>
        <v>0</v>
      </c>
      <c r="AD34" s="840"/>
      <c r="AE34" s="164" t="str">
        <f t="shared" si="8"/>
        <v/>
      </c>
      <c r="AF34" s="825"/>
      <c r="AG34" s="163">
        <f t="shared" si="9"/>
        <v>0</v>
      </c>
      <c r="AH34" s="827"/>
      <c r="AI34" s="185" t="s">
        <v>55</v>
      </c>
      <c r="AJ34" s="477"/>
      <c r="AK34" s="478"/>
      <c r="AL34" s="479"/>
      <c r="AM34" s="832"/>
      <c r="AN34" s="473"/>
      <c r="AO34" s="174">
        <f t="shared" si="10"/>
        <v>0</v>
      </c>
      <c r="AP34" s="460">
        <f t="shared" si="72"/>
        <v>0</v>
      </c>
      <c r="AQ34" s="860">
        <f t="shared" si="11"/>
        <v>0</v>
      </c>
      <c r="AR34" s="861">
        <f t="shared" si="12"/>
        <v>0</v>
      </c>
      <c r="AS34" s="840"/>
      <c r="AT34" s="164" t="str">
        <f t="shared" si="13"/>
        <v/>
      </c>
      <c r="AU34" s="825"/>
      <c r="AV34" s="163">
        <f t="shared" si="14"/>
        <v>0</v>
      </c>
      <c r="AW34" s="827"/>
      <c r="AX34" s="185" t="s">
        <v>55</v>
      </c>
      <c r="AY34" s="477"/>
      <c r="AZ34" s="478"/>
      <c r="BA34" s="479"/>
      <c r="BB34" s="832"/>
      <c r="BC34" s="473"/>
      <c r="BD34" s="174">
        <f t="shared" si="15"/>
        <v>0</v>
      </c>
      <c r="BE34" s="460">
        <f t="shared" si="73"/>
        <v>0</v>
      </c>
      <c r="BF34" s="860">
        <f t="shared" si="16"/>
        <v>0</v>
      </c>
      <c r="BG34" s="861">
        <f t="shared" si="17"/>
        <v>0</v>
      </c>
      <c r="BH34" s="840"/>
      <c r="BI34" s="164" t="str">
        <f t="shared" si="18"/>
        <v/>
      </c>
      <c r="BJ34" s="825"/>
      <c r="BK34" s="163">
        <f t="shared" si="19"/>
        <v>0</v>
      </c>
      <c r="BL34" s="827"/>
      <c r="BM34" s="185" t="s">
        <v>55</v>
      </c>
      <c r="BN34" s="477"/>
      <c r="BO34" s="478"/>
      <c r="BP34" s="479"/>
      <c r="BQ34" s="832"/>
      <c r="BR34" s="473"/>
      <c r="BS34" s="174">
        <f t="shared" si="20"/>
        <v>0</v>
      </c>
      <c r="BT34" s="460">
        <f t="shared" si="74"/>
        <v>0</v>
      </c>
      <c r="BU34" s="860">
        <f t="shared" si="21"/>
        <v>0</v>
      </c>
      <c r="BV34" s="861">
        <f t="shared" si="22"/>
        <v>0</v>
      </c>
      <c r="BW34" s="840"/>
      <c r="BX34" s="164" t="str">
        <f t="shared" si="23"/>
        <v/>
      </c>
      <c r="BY34" s="825"/>
      <c r="BZ34" s="163">
        <f t="shared" si="24"/>
        <v>0</v>
      </c>
      <c r="CA34" s="827"/>
      <c r="CB34" s="185" t="s">
        <v>55</v>
      </c>
      <c r="CC34" s="477"/>
      <c r="CD34" s="478"/>
      <c r="CE34" s="479"/>
      <c r="CF34" s="832"/>
      <c r="CG34" s="473"/>
      <c r="CH34" s="174">
        <f t="shared" si="25"/>
        <v>0</v>
      </c>
      <c r="CI34" s="460">
        <f t="shared" si="75"/>
        <v>0</v>
      </c>
      <c r="CJ34" s="860">
        <f t="shared" si="26"/>
        <v>0</v>
      </c>
      <c r="CK34" s="861">
        <f t="shared" si="27"/>
        <v>0</v>
      </c>
      <c r="CL34" s="840"/>
      <c r="CM34" s="164" t="str">
        <f t="shared" si="28"/>
        <v/>
      </c>
      <c r="CN34" s="825"/>
      <c r="CO34" s="163">
        <f t="shared" si="29"/>
        <v>0</v>
      </c>
      <c r="CP34" s="827"/>
      <c r="CQ34" s="185" t="s">
        <v>55</v>
      </c>
      <c r="CR34" s="477"/>
      <c r="CS34" s="478"/>
      <c r="CT34" s="479"/>
      <c r="CU34" s="832"/>
      <c r="CV34" s="473"/>
      <c r="CW34" s="174">
        <f t="shared" si="30"/>
        <v>0</v>
      </c>
      <c r="CX34" s="460">
        <f t="shared" si="76"/>
        <v>0</v>
      </c>
      <c r="CY34" s="860">
        <f t="shared" si="31"/>
        <v>0</v>
      </c>
      <c r="CZ34" s="861">
        <f t="shared" si="32"/>
        <v>0</v>
      </c>
      <c r="DA34" s="840"/>
      <c r="DB34" s="164" t="str">
        <f t="shared" si="33"/>
        <v/>
      </c>
      <c r="DC34" s="825"/>
      <c r="DD34" s="163">
        <f t="shared" si="34"/>
        <v>0</v>
      </c>
      <c r="DE34" s="827"/>
      <c r="DF34" s="185" t="s">
        <v>55</v>
      </c>
      <c r="DG34" s="477"/>
      <c r="DH34" s="478"/>
      <c r="DI34" s="479"/>
      <c r="DJ34" s="832"/>
      <c r="DK34" s="473"/>
      <c r="DL34" s="174">
        <f t="shared" si="35"/>
        <v>0</v>
      </c>
      <c r="DM34" s="460">
        <f t="shared" si="77"/>
        <v>0</v>
      </c>
      <c r="DN34" s="860">
        <f t="shared" si="36"/>
        <v>0</v>
      </c>
      <c r="DO34" s="861">
        <f t="shared" si="37"/>
        <v>0</v>
      </c>
      <c r="DP34" s="840"/>
      <c r="DQ34" s="164" t="str">
        <f t="shared" si="38"/>
        <v/>
      </c>
      <c r="DR34" s="825"/>
      <c r="DS34" s="163">
        <f t="shared" si="39"/>
        <v>0</v>
      </c>
      <c r="DT34" s="827"/>
      <c r="DU34" s="185" t="s">
        <v>55</v>
      </c>
      <c r="DV34" s="477"/>
      <c r="DW34" s="478"/>
      <c r="DX34" s="479"/>
      <c r="DY34" s="832"/>
      <c r="DZ34" s="473"/>
      <c r="EA34" s="174">
        <f t="shared" si="40"/>
        <v>0</v>
      </c>
      <c r="EB34" s="460">
        <f t="shared" si="78"/>
        <v>0</v>
      </c>
      <c r="EC34" s="860">
        <f t="shared" si="41"/>
        <v>0</v>
      </c>
      <c r="ED34" s="861">
        <f t="shared" si="42"/>
        <v>0</v>
      </c>
      <c r="EE34" s="840"/>
      <c r="EF34" s="164" t="str">
        <f t="shared" si="43"/>
        <v/>
      </c>
      <c r="EG34" s="825"/>
      <c r="EH34" s="163">
        <f t="shared" si="44"/>
        <v>0</v>
      </c>
      <c r="EI34" s="246"/>
      <c r="EJ34" s="246"/>
      <c r="EK34" s="155"/>
      <c r="EL34" s="22"/>
      <c r="EM34" s="163">
        <f t="shared" si="45"/>
        <v>0</v>
      </c>
      <c r="EN34" s="162">
        <f t="shared" si="46"/>
        <v>0</v>
      </c>
      <c r="EO34" s="162">
        <f t="shared" si="47"/>
        <v>0</v>
      </c>
      <c r="EP34" s="162">
        <f t="shared" si="48"/>
        <v>0</v>
      </c>
      <c r="EQ34" s="162">
        <f t="shared" si="49"/>
        <v>0</v>
      </c>
      <c r="ER34" s="162">
        <f t="shared" si="50"/>
        <v>0</v>
      </c>
      <c r="ES34" s="162">
        <f t="shared" si="51"/>
        <v>0</v>
      </c>
      <c r="ET34" s="162">
        <f t="shared" si="52"/>
        <v>0</v>
      </c>
      <c r="EU34" s="22"/>
      <c r="EV34" s="161">
        <f t="shared" si="53"/>
        <v>35</v>
      </c>
      <c r="EW34" s="620">
        <f t="shared" si="54"/>
        <v>0</v>
      </c>
      <c r="EX34" s="160">
        <f>EX5</f>
        <v>50</v>
      </c>
      <c r="EY34" s="159" t="str">
        <f t="shared" si="55"/>
        <v/>
      </c>
      <c r="EZ34" s="159" t="str">
        <f t="shared" si="56"/>
        <v/>
      </c>
      <c r="FA34" s="159" t="str">
        <f t="shared" si="57"/>
        <v/>
      </c>
      <c r="FB34" s="159" t="str">
        <f t="shared" si="58"/>
        <v/>
      </c>
      <c r="FC34" s="159" t="str">
        <f t="shared" si="59"/>
        <v/>
      </c>
      <c r="FD34" s="159" t="str">
        <f t="shared" si="60"/>
        <v/>
      </c>
      <c r="FE34" s="159" t="str">
        <f t="shared" si="61"/>
        <v/>
      </c>
      <c r="FF34" s="159" t="str">
        <f t="shared" si="62"/>
        <v/>
      </c>
      <c r="FG34" s="158"/>
      <c r="FH34" s="732">
        <f t="shared" si="63"/>
        <v>50</v>
      </c>
      <c r="FI34" s="732">
        <f t="shared" si="64"/>
        <v>50</v>
      </c>
      <c r="FJ34" s="732">
        <f t="shared" si="65"/>
        <v>50</v>
      </c>
      <c r="FK34" s="732">
        <f t="shared" si="66"/>
        <v>50</v>
      </c>
      <c r="FL34" s="732">
        <f t="shared" si="67"/>
        <v>50</v>
      </c>
      <c r="FM34" s="732">
        <f t="shared" si="68"/>
        <v>50</v>
      </c>
      <c r="FN34" s="732">
        <f t="shared" si="69"/>
        <v>50</v>
      </c>
      <c r="FO34" s="732">
        <f t="shared" si="70"/>
        <v>50</v>
      </c>
      <c r="FP34" s="734">
        <v>27</v>
      </c>
      <c r="FQ34" s="155"/>
      <c r="FS34" s="19"/>
      <c r="FT34" s="15"/>
      <c r="FU34" s="15"/>
      <c r="FV34" s="15"/>
      <c r="FW34" s="542"/>
      <c r="FX34" s="542"/>
      <c r="FY34" s="8"/>
      <c r="FZ34" s="8"/>
      <c r="GA34" s="8"/>
      <c r="GB34" s="8"/>
      <c r="GC34" s="8"/>
      <c r="GD34" s="8"/>
      <c r="GE34" s="8"/>
      <c r="GF34" s="8"/>
      <c r="GG34" s="8"/>
      <c r="GH34" s="8"/>
      <c r="GI34" s="8"/>
      <c r="GJ34" s="19"/>
      <c r="GK34" s="279"/>
      <c r="GL34" s="279"/>
      <c r="GM34" s="279"/>
      <c r="GN34" s="279"/>
      <c r="GO34" s="279"/>
      <c r="GP34" s="279"/>
      <c r="GQ34" s="279"/>
      <c r="GR34" s="279"/>
      <c r="GS34" s="279"/>
      <c r="GT34" s="279"/>
      <c r="GU34" s="279"/>
      <c r="GV34" s="279"/>
      <c r="GW34" s="279"/>
      <c r="GX34" s="279"/>
      <c r="GY34" s="279"/>
      <c r="GZ34" s="279"/>
      <c r="HA34" s="19"/>
    </row>
    <row r="35" spans="1:209" s="20" customFormat="1" ht="39.950000000000003" customHeight="1" x14ac:dyDescent="0.25">
      <c r="A35" s="27">
        <f>ROW()</f>
        <v>35</v>
      </c>
      <c r="B35" s="342">
        <f>IF(C35="I","",IF(ISBLANK(D35),"",IF(ISTEXT(D35),LARGE(B14:B34,1)+1,0)))</f>
        <v>17</v>
      </c>
      <c r="C35" s="344"/>
      <c r="D35" s="173" t="s">
        <v>169</v>
      </c>
      <c r="E35" s="663" t="s">
        <v>155</v>
      </c>
      <c r="F35" s="171"/>
      <c r="G35" s="856"/>
      <c r="H35" s="857"/>
      <c r="I35" s="170">
        <f t="shared" si="81"/>
        <v>0</v>
      </c>
      <c r="J35" s="170">
        <f t="shared" si="81"/>
        <v>0</v>
      </c>
      <c r="K35" s="170">
        <f t="shared" si="81"/>
        <v>0</v>
      </c>
      <c r="L35" s="170">
        <f t="shared" si="81"/>
        <v>0</v>
      </c>
      <c r="M35" s="170">
        <f t="shared" si="81"/>
        <v>0</v>
      </c>
      <c r="N35" s="170">
        <f t="shared" si="81"/>
        <v>0</v>
      </c>
      <c r="O35" s="170">
        <f t="shared" si="81"/>
        <v>0</v>
      </c>
      <c r="P35" s="170">
        <f t="shared" si="81"/>
        <v>0</v>
      </c>
      <c r="Q35" s="178">
        <f>Q6</f>
        <v>35</v>
      </c>
      <c r="R35" s="964">
        <f t="shared" si="4"/>
        <v>0</v>
      </c>
      <c r="S35" s="998"/>
      <c r="T35" s="177" t="s">
        <v>55</v>
      </c>
      <c r="U35" s="477"/>
      <c r="V35" s="478"/>
      <c r="W35" s="479"/>
      <c r="X35" s="832"/>
      <c r="Y35" s="473"/>
      <c r="Z35" s="174">
        <f t="shared" si="5"/>
        <v>0</v>
      </c>
      <c r="AA35" s="460">
        <f t="shared" si="71"/>
        <v>0</v>
      </c>
      <c r="AB35" s="860">
        <f t="shared" si="6"/>
        <v>0</v>
      </c>
      <c r="AC35" s="861">
        <f t="shared" si="7"/>
        <v>0</v>
      </c>
      <c r="AD35" s="840"/>
      <c r="AE35" s="164" t="str">
        <f t="shared" si="8"/>
        <v/>
      </c>
      <c r="AF35" s="825"/>
      <c r="AG35" s="163">
        <f t="shared" si="9"/>
        <v>0</v>
      </c>
      <c r="AH35" s="827"/>
      <c r="AI35" s="185" t="s">
        <v>55</v>
      </c>
      <c r="AJ35" s="477"/>
      <c r="AK35" s="478"/>
      <c r="AL35" s="479"/>
      <c r="AM35" s="832"/>
      <c r="AN35" s="473"/>
      <c r="AO35" s="174">
        <f t="shared" si="10"/>
        <v>0</v>
      </c>
      <c r="AP35" s="460">
        <f t="shared" si="72"/>
        <v>0</v>
      </c>
      <c r="AQ35" s="860">
        <f t="shared" si="11"/>
        <v>0</v>
      </c>
      <c r="AR35" s="861">
        <f t="shared" si="12"/>
        <v>0</v>
      </c>
      <c r="AS35" s="840"/>
      <c r="AT35" s="164" t="str">
        <f t="shared" si="13"/>
        <v/>
      </c>
      <c r="AU35" s="825"/>
      <c r="AV35" s="163">
        <f t="shared" si="14"/>
        <v>0</v>
      </c>
      <c r="AW35" s="827"/>
      <c r="AX35" s="185" t="s">
        <v>55</v>
      </c>
      <c r="AY35" s="477"/>
      <c r="AZ35" s="478"/>
      <c r="BA35" s="479"/>
      <c r="BB35" s="832"/>
      <c r="BC35" s="473"/>
      <c r="BD35" s="174">
        <f t="shared" si="15"/>
        <v>0</v>
      </c>
      <c r="BE35" s="460">
        <f t="shared" si="73"/>
        <v>0</v>
      </c>
      <c r="BF35" s="860">
        <f t="shared" si="16"/>
        <v>0</v>
      </c>
      <c r="BG35" s="861">
        <f t="shared" si="17"/>
        <v>0</v>
      </c>
      <c r="BH35" s="840"/>
      <c r="BI35" s="164" t="str">
        <f t="shared" si="18"/>
        <v/>
      </c>
      <c r="BJ35" s="825"/>
      <c r="BK35" s="163">
        <f t="shared" si="19"/>
        <v>0</v>
      </c>
      <c r="BL35" s="827"/>
      <c r="BM35" s="185" t="s">
        <v>55</v>
      </c>
      <c r="BN35" s="477"/>
      <c r="BO35" s="478"/>
      <c r="BP35" s="479"/>
      <c r="BQ35" s="832"/>
      <c r="BR35" s="473"/>
      <c r="BS35" s="174">
        <f t="shared" si="20"/>
        <v>0</v>
      </c>
      <c r="BT35" s="460">
        <f t="shared" si="74"/>
        <v>0</v>
      </c>
      <c r="BU35" s="860">
        <f t="shared" si="21"/>
        <v>0</v>
      </c>
      <c r="BV35" s="861">
        <f t="shared" si="22"/>
        <v>0</v>
      </c>
      <c r="BW35" s="840"/>
      <c r="BX35" s="164" t="str">
        <f t="shared" si="23"/>
        <v/>
      </c>
      <c r="BY35" s="825"/>
      <c r="BZ35" s="163">
        <f t="shared" si="24"/>
        <v>0</v>
      </c>
      <c r="CA35" s="827"/>
      <c r="CB35" s="185" t="s">
        <v>55</v>
      </c>
      <c r="CC35" s="477"/>
      <c r="CD35" s="478"/>
      <c r="CE35" s="479"/>
      <c r="CF35" s="832"/>
      <c r="CG35" s="473"/>
      <c r="CH35" s="174">
        <f t="shared" si="25"/>
        <v>0</v>
      </c>
      <c r="CI35" s="460">
        <f t="shared" si="75"/>
        <v>0</v>
      </c>
      <c r="CJ35" s="860">
        <f t="shared" si="26"/>
        <v>0</v>
      </c>
      <c r="CK35" s="861">
        <f t="shared" si="27"/>
        <v>0</v>
      </c>
      <c r="CL35" s="840"/>
      <c r="CM35" s="164" t="str">
        <f t="shared" si="28"/>
        <v/>
      </c>
      <c r="CN35" s="825"/>
      <c r="CO35" s="163">
        <f t="shared" si="29"/>
        <v>0</v>
      </c>
      <c r="CP35" s="827"/>
      <c r="CQ35" s="185" t="s">
        <v>55</v>
      </c>
      <c r="CR35" s="477"/>
      <c r="CS35" s="478"/>
      <c r="CT35" s="479"/>
      <c r="CU35" s="832"/>
      <c r="CV35" s="473"/>
      <c r="CW35" s="174">
        <f t="shared" si="30"/>
        <v>0</v>
      </c>
      <c r="CX35" s="460">
        <f t="shared" si="76"/>
        <v>0</v>
      </c>
      <c r="CY35" s="860">
        <f t="shared" si="31"/>
        <v>0</v>
      </c>
      <c r="CZ35" s="861">
        <f t="shared" si="32"/>
        <v>0</v>
      </c>
      <c r="DA35" s="840"/>
      <c r="DB35" s="164" t="str">
        <f t="shared" si="33"/>
        <v/>
      </c>
      <c r="DC35" s="825"/>
      <c r="DD35" s="163">
        <f t="shared" si="34"/>
        <v>0</v>
      </c>
      <c r="DE35" s="827"/>
      <c r="DF35" s="185" t="s">
        <v>55</v>
      </c>
      <c r="DG35" s="477"/>
      <c r="DH35" s="478"/>
      <c r="DI35" s="479"/>
      <c r="DJ35" s="832"/>
      <c r="DK35" s="473"/>
      <c r="DL35" s="174">
        <f t="shared" si="35"/>
        <v>0</v>
      </c>
      <c r="DM35" s="460">
        <f t="shared" si="77"/>
        <v>0</v>
      </c>
      <c r="DN35" s="860">
        <f t="shared" si="36"/>
        <v>0</v>
      </c>
      <c r="DO35" s="861">
        <f t="shared" si="37"/>
        <v>0</v>
      </c>
      <c r="DP35" s="840"/>
      <c r="DQ35" s="164" t="str">
        <f t="shared" si="38"/>
        <v/>
      </c>
      <c r="DR35" s="825"/>
      <c r="DS35" s="163">
        <f t="shared" si="39"/>
        <v>0</v>
      </c>
      <c r="DT35" s="827"/>
      <c r="DU35" s="185" t="s">
        <v>55</v>
      </c>
      <c r="DV35" s="477"/>
      <c r="DW35" s="478"/>
      <c r="DX35" s="479"/>
      <c r="DY35" s="832"/>
      <c r="DZ35" s="473"/>
      <c r="EA35" s="174">
        <f t="shared" si="40"/>
        <v>0</v>
      </c>
      <c r="EB35" s="460">
        <f t="shared" si="78"/>
        <v>0</v>
      </c>
      <c r="EC35" s="860">
        <f t="shared" si="41"/>
        <v>0</v>
      </c>
      <c r="ED35" s="861">
        <f t="shared" si="42"/>
        <v>0</v>
      </c>
      <c r="EE35" s="840"/>
      <c r="EF35" s="164" t="str">
        <f t="shared" si="43"/>
        <v/>
      </c>
      <c r="EG35" s="825"/>
      <c r="EH35" s="163">
        <f t="shared" si="44"/>
        <v>0</v>
      </c>
      <c r="EI35" s="246"/>
      <c r="EJ35" s="246"/>
      <c r="EK35" s="155"/>
      <c r="EL35" s="22"/>
      <c r="EM35" s="163">
        <f t="shared" si="45"/>
        <v>0</v>
      </c>
      <c r="EN35" s="162">
        <f t="shared" si="46"/>
        <v>0</v>
      </c>
      <c r="EO35" s="162">
        <f t="shared" si="47"/>
        <v>0</v>
      </c>
      <c r="EP35" s="162">
        <f t="shared" si="48"/>
        <v>0</v>
      </c>
      <c r="EQ35" s="162">
        <f t="shared" si="49"/>
        <v>0</v>
      </c>
      <c r="ER35" s="162">
        <f t="shared" si="50"/>
        <v>0</v>
      </c>
      <c r="ES35" s="162">
        <f t="shared" si="51"/>
        <v>0</v>
      </c>
      <c r="ET35" s="162">
        <f t="shared" si="52"/>
        <v>0</v>
      </c>
      <c r="EU35" s="22"/>
      <c r="EV35" s="161">
        <f t="shared" si="53"/>
        <v>35</v>
      </c>
      <c r="EW35" s="620">
        <f t="shared" si="54"/>
        <v>0</v>
      </c>
      <c r="EX35" s="160">
        <f>EX5</f>
        <v>50</v>
      </c>
      <c r="EY35" s="159" t="str">
        <f t="shared" si="55"/>
        <v/>
      </c>
      <c r="EZ35" s="159" t="str">
        <f t="shared" si="56"/>
        <v/>
      </c>
      <c r="FA35" s="159" t="str">
        <f t="shared" si="57"/>
        <v/>
      </c>
      <c r="FB35" s="159" t="str">
        <f t="shared" si="58"/>
        <v/>
      </c>
      <c r="FC35" s="159" t="str">
        <f t="shared" si="59"/>
        <v/>
      </c>
      <c r="FD35" s="159" t="str">
        <f t="shared" si="60"/>
        <v/>
      </c>
      <c r="FE35" s="159" t="str">
        <f t="shared" si="61"/>
        <v/>
      </c>
      <c r="FF35" s="159" t="str">
        <f t="shared" si="62"/>
        <v/>
      </c>
      <c r="FG35" s="158"/>
      <c r="FH35" s="732">
        <f t="shared" si="63"/>
        <v>50</v>
      </c>
      <c r="FI35" s="732">
        <f t="shared" si="64"/>
        <v>50</v>
      </c>
      <c r="FJ35" s="732">
        <f t="shared" si="65"/>
        <v>50</v>
      </c>
      <c r="FK35" s="732">
        <f t="shared" si="66"/>
        <v>50</v>
      </c>
      <c r="FL35" s="732">
        <f t="shared" si="67"/>
        <v>50</v>
      </c>
      <c r="FM35" s="732">
        <f t="shared" si="68"/>
        <v>50</v>
      </c>
      <c r="FN35" s="732">
        <f t="shared" si="69"/>
        <v>50</v>
      </c>
      <c r="FO35" s="732">
        <f t="shared" si="70"/>
        <v>50</v>
      </c>
      <c r="FP35" s="734">
        <v>28</v>
      </c>
      <c r="FQ35" s="155"/>
      <c r="FS35" s="19"/>
      <c r="FT35" s="401" t="s">
        <v>265</v>
      </c>
      <c r="FU35" s="541"/>
      <c r="FV35" s="1354" t="s">
        <v>320</v>
      </c>
      <c r="FW35" s="1354"/>
      <c r="FX35" s="1354"/>
      <c r="FY35" s="1354"/>
      <c r="FZ35" s="1354"/>
      <c r="GA35" s="1354"/>
      <c r="GB35" s="1354"/>
      <c r="GC35" s="1354"/>
      <c r="GD35" s="1354"/>
      <c r="GE35" s="1354"/>
      <c r="GF35" s="1354"/>
      <c r="GG35" s="1354"/>
      <c r="GH35" s="1354"/>
      <c r="GI35" s="1355"/>
      <c r="GJ35" s="19"/>
      <c r="GK35" s="279"/>
      <c r="GL35" s="279"/>
      <c r="GM35" s="279"/>
      <c r="GN35" s="519" t="s">
        <v>26</v>
      </c>
      <c r="GO35" s="520" t="s">
        <v>25</v>
      </c>
      <c r="GP35" s="521" t="s">
        <v>24</v>
      </c>
      <c r="GQ35" s="522" t="s">
        <v>23</v>
      </c>
      <c r="GR35" s="523" t="s">
        <v>22</v>
      </c>
      <c r="GS35" s="524" t="s">
        <v>21</v>
      </c>
      <c r="GT35" s="525" t="s">
        <v>20</v>
      </c>
      <c r="GU35" s="526" t="s">
        <v>19</v>
      </c>
      <c r="GV35" s="484" t="s">
        <v>11</v>
      </c>
      <c r="GW35" s="367"/>
      <c r="GX35" s="367"/>
      <c r="GY35" s="367"/>
      <c r="GZ35" s="379"/>
      <c r="HA35" s="19"/>
    </row>
    <row r="36" spans="1:209" s="20" customFormat="1" ht="39.950000000000003" customHeight="1" x14ac:dyDescent="0.25">
      <c r="A36" s="27">
        <f>ROW()</f>
        <v>36</v>
      </c>
      <c r="B36" s="342">
        <f>IF(C36="I","",IF(ISBLANK(D36),"",IF(ISTEXT(D36),LARGE(B14:B35,1)+1,0)))</f>
        <v>18</v>
      </c>
      <c r="C36" s="344"/>
      <c r="D36" s="173" t="s">
        <v>168</v>
      </c>
      <c r="E36" s="663" t="s">
        <v>167</v>
      </c>
      <c r="F36" s="171"/>
      <c r="G36" s="856"/>
      <c r="H36" s="857"/>
      <c r="I36" s="170">
        <f t="shared" si="81"/>
        <v>0</v>
      </c>
      <c r="J36" s="170">
        <f t="shared" si="81"/>
        <v>0</v>
      </c>
      <c r="K36" s="170">
        <f t="shared" si="81"/>
        <v>0</v>
      </c>
      <c r="L36" s="170">
        <f t="shared" si="81"/>
        <v>0</v>
      </c>
      <c r="M36" s="170">
        <f t="shared" si="81"/>
        <v>0</v>
      </c>
      <c r="N36" s="170">
        <f t="shared" si="81"/>
        <v>0</v>
      </c>
      <c r="O36" s="170">
        <f t="shared" si="81"/>
        <v>0</v>
      </c>
      <c r="P36" s="170">
        <f t="shared" si="81"/>
        <v>0</v>
      </c>
      <c r="Q36" s="178">
        <f>Q6</f>
        <v>35</v>
      </c>
      <c r="R36" s="964">
        <f t="shared" si="4"/>
        <v>0</v>
      </c>
      <c r="S36" s="998"/>
      <c r="T36" s="177" t="s">
        <v>55</v>
      </c>
      <c r="U36" s="477"/>
      <c r="V36" s="478"/>
      <c r="W36" s="479"/>
      <c r="X36" s="832"/>
      <c r="Y36" s="473"/>
      <c r="Z36" s="174">
        <f t="shared" si="5"/>
        <v>0</v>
      </c>
      <c r="AA36" s="460">
        <f t="shared" si="71"/>
        <v>0</v>
      </c>
      <c r="AB36" s="860">
        <f t="shared" si="6"/>
        <v>0</v>
      </c>
      <c r="AC36" s="861">
        <f t="shared" si="7"/>
        <v>0</v>
      </c>
      <c r="AD36" s="840"/>
      <c r="AE36" s="164" t="str">
        <f t="shared" si="8"/>
        <v/>
      </c>
      <c r="AF36" s="825"/>
      <c r="AG36" s="163">
        <f t="shared" si="9"/>
        <v>0</v>
      </c>
      <c r="AH36" s="827"/>
      <c r="AI36" s="185" t="s">
        <v>55</v>
      </c>
      <c r="AJ36" s="477"/>
      <c r="AK36" s="478"/>
      <c r="AL36" s="479"/>
      <c r="AM36" s="832"/>
      <c r="AN36" s="473"/>
      <c r="AO36" s="174">
        <f t="shared" si="10"/>
        <v>0</v>
      </c>
      <c r="AP36" s="460">
        <f t="shared" si="72"/>
        <v>0</v>
      </c>
      <c r="AQ36" s="860">
        <f t="shared" si="11"/>
        <v>0</v>
      </c>
      <c r="AR36" s="861">
        <f t="shared" si="12"/>
        <v>0</v>
      </c>
      <c r="AS36" s="840"/>
      <c r="AT36" s="164" t="str">
        <f t="shared" si="13"/>
        <v/>
      </c>
      <c r="AU36" s="825"/>
      <c r="AV36" s="163">
        <f t="shared" si="14"/>
        <v>0</v>
      </c>
      <c r="AW36" s="827"/>
      <c r="AX36" s="185" t="s">
        <v>55</v>
      </c>
      <c r="AY36" s="477"/>
      <c r="AZ36" s="478"/>
      <c r="BA36" s="479"/>
      <c r="BB36" s="832"/>
      <c r="BC36" s="473"/>
      <c r="BD36" s="174">
        <f t="shared" si="15"/>
        <v>0</v>
      </c>
      <c r="BE36" s="460">
        <f t="shared" si="73"/>
        <v>0</v>
      </c>
      <c r="BF36" s="860">
        <f t="shared" si="16"/>
        <v>0</v>
      </c>
      <c r="BG36" s="861">
        <f t="shared" si="17"/>
        <v>0</v>
      </c>
      <c r="BH36" s="840"/>
      <c r="BI36" s="164" t="str">
        <f t="shared" si="18"/>
        <v/>
      </c>
      <c r="BJ36" s="825"/>
      <c r="BK36" s="163">
        <f t="shared" si="19"/>
        <v>0</v>
      </c>
      <c r="BL36" s="827"/>
      <c r="BM36" s="185" t="s">
        <v>55</v>
      </c>
      <c r="BN36" s="477"/>
      <c r="BO36" s="478"/>
      <c r="BP36" s="479"/>
      <c r="BQ36" s="832"/>
      <c r="BR36" s="473"/>
      <c r="BS36" s="174">
        <f t="shared" si="20"/>
        <v>0</v>
      </c>
      <c r="BT36" s="460">
        <f t="shared" si="74"/>
        <v>0</v>
      </c>
      <c r="BU36" s="860">
        <f t="shared" si="21"/>
        <v>0</v>
      </c>
      <c r="BV36" s="861">
        <f t="shared" si="22"/>
        <v>0</v>
      </c>
      <c r="BW36" s="840"/>
      <c r="BX36" s="164" t="str">
        <f t="shared" si="23"/>
        <v/>
      </c>
      <c r="BY36" s="825"/>
      <c r="BZ36" s="163">
        <f t="shared" si="24"/>
        <v>0</v>
      </c>
      <c r="CA36" s="827"/>
      <c r="CB36" s="185" t="s">
        <v>55</v>
      </c>
      <c r="CC36" s="477"/>
      <c r="CD36" s="478"/>
      <c r="CE36" s="479"/>
      <c r="CF36" s="832"/>
      <c r="CG36" s="473"/>
      <c r="CH36" s="174">
        <f t="shared" si="25"/>
        <v>0</v>
      </c>
      <c r="CI36" s="460">
        <f t="shared" si="75"/>
        <v>0</v>
      </c>
      <c r="CJ36" s="860">
        <f t="shared" si="26"/>
        <v>0</v>
      </c>
      <c r="CK36" s="861">
        <f t="shared" si="27"/>
        <v>0</v>
      </c>
      <c r="CL36" s="840"/>
      <c r="CM36" s="164" t="str">
        <f t="shared" si="28"/>
        <v/>
      </c>
      <c r="CN36" s="825"/>
      <c r="CO36" s="163">
        <f t="shared" si="29"/>
        <v>0</v>
      </c>
      <c r="CP36" s="827"/>
      <c r="CQ36" s="185" t="s">
        <v>55</v>
      </c>
      <c r="CR36" s="477"/>
      <c r="CS36" s="478"/>
      <c r="CT36" s="479"/>
      <c r="CU36" s="832"/>
      <c r="CV36" s="473"/>
      <c r="CW36" s="174">
        <f t="shared" si="30"/>
        <v>0</v>
      </c>
      <c r="CX36" s="460">
        <f t="shared" si="76"/>
        <v>0</v>
      </c>
      <c r="CY36" s="860">
        <f t="shared" si="31"/>
        <v>0</v>
      </c>
      <c r="CZ36" s="861">
        <f t="shared" si="32"/>
        <v>0</v>
      </c>
      <c r="DA36" s="840"/>
      <c r="DB36" s="164" t="str">
        <f t="shared" si="33"/>
        <v/>
      </c>
      <c r="DC36" s="825"/>
      <c r="DD36" s="163">
        <f t="shared" si="34"/>
        <v>0</v>
      </c>
      <c r="DE36" s="827"/>
      <c r="DF36" s="185" t="s">
        <v>55</v>
      </c>
      <c r="DG36" s="477"/>
      <c r="DH36" s="478"/>
      <c r="DI36" s="479"/>
      <c r="DJ36" s="832"/>
      <c r="DK36" s="473"/>
      <c r="DL36" s="174">
        <f t="shared" si="35"/>
        <v>0</v>
      </c>
      <c r="DM36" s="460">
        <f t="shared" si="77"/>
        <v>0</v>
      </c>
      <c r="DN36" s="860">
        <f t="shared" si="36"/>
        <v>0</v>
      </c>
      <c r="DO36" s="861">
        <f t="shared" si="37"/>
        <v>0</v>
      </c>
      <c r="DP36" s="840"/>
      <c r="DQ36" s="164" t="str">
        <f t="shared" si="38"/>
        <v/>
      </c>
      <c r="DR36" s="825"/>
      <c r="DS36" s="163">
        <f t="shared" si="39"/>
        <v>0</v>
      </c>
      <c r="DT36" s="827"/>
      <c r="DU36" s="185" t="s">
        <v>55</v>
      </c>
      <c r="DV36" s="477"/>
      <c r="DW36" s="478"/>
      <c r="DX36" s="479"/>
      <c r="DY36" s="832"/>
      <c r="DZ36" s="473"/>
      <c r="EA36" s="174">
        <f t="shared" si="40"/>
        <v>0</v>
      </c>
      <c r="EB36" s="460">
        <f t="shared" si="78"/>
        <v>0</v>
      </c>
      <c r="EC36" s="860">
        <f t="shared" si="41"/>
        <v>0</v>
      </c>
      <c r="ED36" s="861">
        <f t="shared" si="42"/>
        <v>0</v>
      </c>
      <c r="EE36" s="840"/>
      <c r="EF36" s="164" t="str">
        <f t="shared" si="43"/>
        <v/>
      </c>
      <c r="EG36" s="825"/>
      <c r="EH36" s="163">
        <f t="shared" si="44"/>
        <v>0</v>
      </c>
      <c r="EI36" s="246"/>
      <c r="EJ36" s="246"/>
      <c r="EK36" s="155"/>
      <c r="EL36" s="22"/>
      <c r="EM36" s="163">
        <f t="shared" si="45"/>
        <v>0</v>
      </c>
      <c r="EN36" s="162">
        <f t="shared" si="46"/>
        <v>0</v>
      </c>
      <c r="EO36" s="162">
        <f t="shared" si="47"/>
        <v>0</v>
      </c>
      <c r="EP36" s="162">
        <f t="shared" si="48"/>
        <v>0</v>
      </c>
      <c r="EQ36" s="162">
        <f t="shared" si="49"/>
        <v>0</v>
      </c>
      <c r="ER36" s="162">
        <f t="shared" si="50"/>
        <v>0</v>
      </c>
      <c r="ES36" s="162">
        <f t="shared" si="51"/>
        <v>0</v>
      </c>
      <c r="ET36" s="162">
        <f t="shared" si="52"/>
        <v>0</v>
      </c>
      <c r="EU36" s="22"/>
      <c r="EV36" s="161">
        <f t="shared" si="53"/>
        <v>35</v>
      </c>
      <c r="EW36" s="620">
        <f t="shared" si="54"/>
        <v>0</v>
      </c>
      <c r="EX36" s="160">
        <f>EX5</f>
        <v>50</v>
      </c>
      <c r="EY36" s="159" t="str">
        <f t="shared" si="55"/>
        <v/>
      </c>
      <c r="EZ36" s="159" t="str">
        <f t="shared" si="56"/>
        <v/>
      </c>
      <c r="FA36" s="159" t="str">
        <f t="shared" si="57"/>
        <v/>
      </c>
      <c r="FB36" s="159" t="str">
        <f t="shared" si="58"/>
        <v/>
      </c>
      <c r="FC36" s="159" t="str">
        <f t="shared" si="59"/>
        <v/>
      </c>
      <c r="FD36" s="159" t="str">
        <f t="shared" si="60"/>
        <v/>
      </c>
      <c r="FE36" s="159" t="str">
        <f t="shared" si="61"/>
        <v/>
      </c>
      <c r="FF36" s="159" t="str">
        <f t="shared" si="62"/>
        <v/>
      </c>
      <c r="FG36" s="158"/>
      <c r="FH36" s="732">
        <f t="shared" si="63"/>
        <v>50</v>
      </c>
      <c r="FI36" s="732">
        <f t="shared" si="64"/>
        <v>50</v>
      </c>
      <c r="FJ36" s="732">
        <f t="shared" si="65"/>
        <v>50</v>
      </c>
      <c r="FK36" s="732">
        <f t="shared" si="66"/>
        <v>50</v>
      </c>
      <c r="FL36" s="732">
        <f t="shared" si="67"/>
        <v>50</v>
      </c>
      <c r="FM36" s="732">
        <f t="shared" si="68"/>
        <v>50</v>
      </c>
      <c r="FN36" s="732">
        <f t="shared" si="69"/>
        <v>50</v>
      </c>
      <c r="FO36" s="732">
        <f t="shared" si="70"/>
        <v>50</v>
      </c>
      <c r="FP36" s="734">
        <v>29</v>
      </c>
      <c r="FQ36" s="155"/>
      <c r="FS36" s="19"/>
      <c r="FT36" s="359"/>
      <c r="FU36" s="359"/>
      <c r="FV36" s="359"/>
      <c r="FW36" s="359"/>
      <c r="FX36" s="359"/>
      <c r="FY36" s="374" t="s">
        <v>266</v>
      </c>
      <c r="FZ36" s="402" t="s">
        <v>267</v>
      </c>
      <c r="GA36" s="359"/>
      <c r="GB36" s="359"/>
      <c r="GC36" s="359"/>
      <c r="GD36" s="359"/>
      <c r="GE36" s="359"/>
      <c r="GF36" s="359"/>
      <c r="GG36" s="359"/>
      <c r="GH36" s="359"/>
      <c r="GI36" s="359"/>
      <c r="GJ36" s="19"/>
      <c r="GK36" s="279"/>
      <c r="GL36" s="279"/>
      <c r="GM36" s="279"/>
      <c r="GN36" s="279"/>
      <c r="GO36" s="279"/>
      <c r="GP36" s="279"/>
      <c r="GQ36" s="279"/>
      <c r="GR36" s="279"/>
      <c r="GS36" s="279"/>
      <c r="GT36" s="279"/>
      <c r="GU36" s="279"/>
      <c r="GV36" s="590"/>
      <c r="GW36" s="590"/>
      <c r="GX36" s="590"/>
      <c r="GY36" s="590"/>
      <c r="GZ36" s="590"/>
      <c r="HA36" s="19"/>
    </row>
    <row r="37" spans="1:209" s="20" customFormat="1" ht="39.950000000000003" customHeight="1" x14ac:dyDescent="0.25">
      <c r="A37" s="27">
        <f>ROW()</f>
        <v>37</v>
      </c>
      <c r="B37" s="342">
        <f>IF(C37="I","",IF(ISBLANK(D37),"",IF(ISTEXT(D37),LARGE(B14:B36,1)+1,0)))</f>
        <v>19</v>
      </c>
      <c r="C37" s="344"/>
      <c r="D37" s="186" t="s">
        <v>166</v>
      </c>
      <c r="E37" s="663" t="s">
        <v>136</v>
      </c>
      <c r="F37" s="171"/>
      <c r="G37" s="856"/>
      <c r="H37" s="857"/>
      <c r="I37" s="170">
        <f t="shared" si="81"/>
        <v>0</v>
      </c>
      <c r="J37" s="170">
        <f t="shared" si="81"/>
        <v>0</v>
      </c>
      <c r="K37" s="170">
        <f t="shared" si="81"/>
        <v>0</v>
      </c>
      <c r="L37" s="170">
        <f t="shared" si="81"/>
        <v>0</v>
      </c>
      <c r="M37" s="170">
        <f t="shared" si="81"/>
        <v>0</v>
      </c>
      <c r="N37" s="170">
        <f t="shared" si="81"/>
        <v>0</v>
      </c>
      <c r="O37" s="170">
        <f t="shared" si="81"/>
        <v>0</v>
      </c>
      <c r="P37" s="170">
        <f t="shared" si="81"/>
        <v>0</v>
      </c>
      <c r="Q37" s="178">
        <f>Q6</f>
        <v>35</v>
      </c>
      <c r="R37" s="964">
        <f t="shared" si="4"/>
        <v>0</v>
      </c>
      <c r="S37" s="998"/>
      <c r="T37" s="177" t="s">
        <v>55</v>
      </c>
      <c r="U37" s="477"/>
      <c r="V37" s="478"/>
      <c r="W37" s="479"/>
      <c r="X37" s="832"/>
      <c r="Y37" s="473"/>
      <c r="Z37" s="174">
        <f t="shared" si="5"/>
        <v>0</v>
      </c>
      <c r="AA37" s="460">
        <f t="shared" si="71"/>
        <v>0</v>
      </c>
      <c r="AB37" s="860">
        <f t="shared" si="6"/>
        <v>0</v>
      </c>
      <c r="AC37" s="861">
        <f t="shared" si="7"/>
        <v>0</v>
      </c>
      <c r="AD37" s="840"/>
      <c r="AE37" s="164" t="str">
        <f t="shared" si="8"/>
        <v/>
      </c>
      <c r="AF37" s="825"/>
      <c r="AG37" s="163">
        <f t="shared" si="9"/>
        <v>0</v>
      </c>
      <c r="AH37" s="827"/>
      <c r="AI37" s="185" t="s">
        <v>55</v>
      </c>
      <c r="AJ37" s="477"/>
      <c r="AK37" s="478"/>
      <c r="AL37" s="479"/>
      <c r="AM37" s="832"/>
      <c r="AN37" s="473"/>
      <c r="AO37" s="174">
        <f t="shared" si="10"/>
        <v>0</v>
      </c>
      <c r="AP37" s="460">
        <f t="shared" si="72"/>
        <v>0</v>
      </c>
      <c r="AQ37" s="860">
        <f t="shared" si="11"/>
        <v>0</v>
      </c>
      <c r="AR37" s="861">
        <f t="shared" si="12"/>
        <v>0</v>
      </c>
      <c r="AS37" s="840"/>
      <c r="AT37" s="164" t="str">
        <f t="shared" si="13"/>
        <v/>
      </c>
      <c r="AU37" s="825"/>
      <c r="AV37" s="163">
        <f t="shared" si="14"/>
        <v>0</v>
      </c>
      <c r="AW37" s="827"/>
      <c r="AX37" s="185" t="s">
        <v>55</v>
      </c>
      <c r="AY37" s="477"/>
      <c r="AZ37" s="478"/>
      <c r="BA37" s="479"/>
      <c r="BB37" s="832"/>
      <c r="BC37" s="473"/>
      <c r="BD37" s="174">
        <f t="shared" si="15"/>
        <v>0</v>
      </c>
      <c r="BE37" s="460">
        <f t="shared" si="73"/>
        <v>0</v>
      </c>
      <c r="BF37" s="860">
        <f t="shared" si="16"/>
        <v>0</v>
      </c>
      <c r="BG37" s="861">
        <f t="shared" si="17"/>
        <v>0</v>
      </c>
      <c r="BH37" s="840"/>
      <c r="BI37" s="164" t="str">
        <f t="shared" si="18"/>
        <v/>
      </c>
      <c r="BJ37" s="825"/>
      <c r="BK37" s="163">
        <f t="shared" si="19"/>
        <v>0</v>
      </c>
      <c r="BL37" s="827"/>
      <c r="BM37" s="185" t="s">
        <v>55</v>
      </c>
      <c r="BN37" s="477"/>
      <c r="BO37" s="478"/>
      <c r="BP37" s="479"/>
      <c r="BQ37" s="832"/>
      <c r="BR37" s="473"/>
      <c r="BS37" s="174">
        <f t="shared" si="20"/>
        <v>0</v>
      </c>
      <c r="BT37" s="460">
        <f t="shared" si="74"/>
        <v>0</v>
      </c>
      <c r="BU37" s="860">
        <f t="shared" si="21"/>
        <v>0</v>
      </c>
      <c r="BV37" s="861">
        <f t="shared" si="22"/>
        <v>0</v>
      </c>
      <c r="BW37" s="840"/>
      <c r="BX37" s="164" t="str">
        <f t="shared" si="23"/>
        <v/>
      </c>
      <c r="BY37" s="825"/>
      <c r="BZ37" s="163">
        <f t="shared" si="24"/>
        <v>0</v>
      </c>
      <c r="CA37" s="827"/>
      <c r="CB37" s="185" t="s">
        <v>55</v>
      </c>
      <c r="CC37" s="477"/>
      <c r="CD37" s="478"/>
      <c r="CE37" s="479"/>
      <c r="CF37" s="832"/>
      <c r="CG37" s="473"/>
      <c r="CH37" s="174">
        <f t="shared" si="25"/>
        <v>0</v>
      </c>
      <c r="CI37" s="460">
        <f t="shared" si="75"/>
        <v>0</v>
      </c>
      <c r="CJ37" s="860">
        <f t="shared" si="26"/>
        <v>0</v>
      </c>
      <c r="CK37" s="861">
        <f t="shared" si="27"/>
        <v>0</v>
      </c>
      <c r="CL37" s="840"/>
      <c r="CM37" s="164" t="str">
        <f t="shared" si="28"/>
        <v/>
      </c>
      <c r="CN37" s="825"/>
      <c r="CO37" s="163">
        <f t="shared" si="29"/>
        <v>0</v>
      </c>
      <c r="CP37" s="827"/>
      <c r="CQ37" s="185" t="s">
        <v>55</v>
      </c>
      <c r="CR37" s="477"/>
      <c r="CS37" s="478"/>
      <c r="CT37" s="479"/>
      <c r="CU37" s="832"/>
      <c r="CV37" s="473"/>
      <c r="CW37" s="174">
        <f t="shared" si="30"/>
        <v>0</v>
      </c>
      <c r="CX37" s="460">
        <f t="shared" si="76"/>
        <v>0</v>
      </c>
      <c r="CY37" s="860">
        <f t="shared" si="31"/>
        <v>0</v>
      </c>
      <c r="CZ37" s="861">
        <f t="shared" si="32"/>
        <v>0</v>
      </c>
      <c r="DA37" s="840"/>
      <c r="DB37" s="164" t="str">
        <f t="shared" si="33"/>
        <v/>
      </c>
      <c r="DC37" s="825"/>
      <c r="DD37" s="163">
        <f t="shared" si="34"/>
        <v>0</v>
      </c>
      <c r="DE37" s="827"/>
      <c r="DF37" s="185" t="s">
        <v>55</v>
      </c>
      <c r="DG37" s="477"/>
      <c r="DH37" s="478"/>
      <c r="DI37" s="479"/>
      <c r="DJ37" s="832"/>
      <c r="DK37" s="473"/>
      <c r="DL37" s="174">
        <f t="shared" si="35"/>
        <v>0</v>
      </c>
      <c r="DM37" s="460">
        <f t="shared" si="77"/>
        <v>0</v>
      </c>
      <c r="DN37" s="860">
        <f t="shared" si="36"/>
        <v>0</v>
      </c>
      <c r="DO37" s="861">
        <f t="shared" si="37"/>
        <v>0</v>
      </c>
      <c r="DP37" s="840"/>
      <c r="DQ37" s="164" t="str">
        <f t="shared" si="38"/>
        <v/>
      </c>
      <c r="DR37" s="825"/>
      <c r="DS37" s="163">
        <f t="shared" si="39"/>
        <v>0</v>
      </c>
      <c r="DT37" s="827"/>
      <c r="DU37" s="185" t="s">
        <v>55</v>
      </c>
      <c r="DV37" s="477"/>
      <c r="DW37" s="478"/>
      <c r="DX37" s="479"/>
      <c r="DY37" s="832"/>
      <c r="DZ37" s="473"/>
      <c r="EA37" s="174">
        <f t="shared" si="40"/>
        <v>0</v>
      </c>
      <c r="EB37" s="460">
        <f t="shared" si="78"/>
        <v>0</v>
      </c>
      <c r="EC37" s="860">
        <f t="shared" si="41"/>
        <v>0</v>
      </c>
      <c r="ED37" s="861">
        <f t="shared" si="42"/>
        <v>0</v>
      </c>
      <c r="EE37" s="840"/>
      <c r="EF37" s="164" t="str">
        <f t="shared" si="43"/>
        <v/>
      </c>
      <c r="EG37" s="825"/>
      <c r="EH37" s="163">
        <f t="shared" si="44"/>
        <v>0</v>
      </c>
      <c r="EI37" s="246"/>
      <c r="EJ37" s="246"/>
      <c r="EK37" s="155"/>
      <c r="EL37" s="22"/>
      <c r="EM37" s="163">
        <f t="shared" si="45"/>
        <v>0</v>
      </c>
      <c r="EN37" s="162">
        <f t="shared" si="46"/>
        <v>0</v>
      </c>
      <c r="EO37" s="162">
        <f t="shared" si="47"/>
        <v>0</v>
      </c>
      <c r="EP37" s="162">
        <f t="shared" si="48"/>
        <v>0</v>
      </c>
      <c r="EQ37" s="162">
        <f t="shared" si="49"/>
        <v>0</v>
      </c>
      <c r="ER37" s="162">
        <f t="shared" si="50"/>
        <v>0</v>
      </c>
      <c r="ES37" s="162">
        <f t="shared" si="51"/>
        <v>0</v>
      </c>
      <c r="ET37" s="162">
        <f t="shared" si="52"/>
        <v>0</v>
      </c>
      <c r="EU37" s="22"/>
      <c r="EV37" s="161">
        <f t="shared" si="53"/>
        <v>35</v>
      </c>
      <c r="EW37" s="620">
        <f t="shared" si="54"/>
        <v>0</v>
      </c>
      <c r="EX37" s="160">
        <f>EX5</f>
        <v>50</v>
      </c>
      <c r="EY37" s="159" t="str">
        <f t="shared" si="55"/>
        <v/>
      </c>
      <c r="EZ37" s="159" t="str">
        <f t="shared" si="56"/>
        <v/>
      </c>
      <c r="FA37" s="159" t="str">
        <f t="shared" si="57"/>
        <v/>
      </c>
      <c r="FB37" s="159" t="str">
        <f t="shared" si="58"/>
        <v/>
      </c>
      <c r="FC37" s="159" t="str">
        <f t="shared" si="59"/>
        <v/>
      </c>
      <c r="FD37" s="159" t="str">
        <f t="shared" si="60"/>
        <v/>
      </c>
      <c r="FE37" s="159" t="str">
        <f t="shared" si="61"/>
        <v/>
      </c>
      <c r="FF37" s="159" t="str">
        <f t="shared" si="62"/>
        <v/>
      </c>
      <c r="FG37" s="158"/>
      <c r="FH37" s="732">
        <f t="shared" si="63"/>
        <v>50</v>
      </c>
      <c r="FI37" s="732">
        <f t="shared" si="64"/>
        <v>50</v>
      </c>
      <c r="FJ37" s="732">
        <f t="shared" si="65"/>
        <v>50</v>
      </c>
      <c r="FK37" s="732">
        <f t="shared" si="66"/>
        <v>50</v>
      </c>
      <c r="FL37" s="732">
        <f t="shared" si="67"/>
        <v>50</v>
      </c>
      <c r="FM37" s="732">
        <f t="shared" si="68"/>
        <v>50</v>
      </c>
      <c r="FN37" s="732">
        <f t="shared" si="69"/>
        <v>50</v>
      </c>
      <c r="FO37" s="732">
        <f t="shared" si="70"/>
        <v>50</v>
      </c>
      <c r="FP37" s="734">
        <v>30</v>
      </c>
      <c r="FQ37" s="155"/>
      <c r="FS37" s="19"/>
      <c r="FT37" s="365"/>
      <c r="FU37" s="403" t="s">
        <v>268</v>
      </c>
      <c r="FV37" s="404"/>
      <c r="FW37" s="404"/>
      <c r="FX37" s="404"/>
      <c r="FY37" s="428">
        <v>100000</v>
      </c>
      <c r="FZ37" s="429">
        <v>100000</v>
      </c>
      <c r="GA37" s="365"/>
      <c r="GB37" s="366"/>
      <c r="GC37" s="406" t="s">
        <v>269</v>
      </c>
      <c r="GD37" s="1359" t="s">
        <v>270</v>
      </c>
      <c r="GE37" s="1359"/>
      <c r="GF37" s="1359"/>
      <c r="GG37" s="1359"/>
      <c r="GH37" s="365"/>
      <c r="GI37" s="365"/>
      <c r="GJ37" s="19"/>
      <c r="GK37" s="480"/>
      <c r="GL37" s="511" t="s">
        <v>380</v>
      </c>
      <c r="GM37" s="512">
        <v>1</v>
      </c>
      <c r="GN37" s="514">
        <f>COUNTIF(AG15:AG365,GM37)</f>
        <v>1</v>
      </c>
      <c r="GO37" s="514">
        <f>COUNTIF(AV15:AV365,GM37)</f>
        <v>0</v>
      </c>
      <c r="GP37" s="514">
        <f>COUNTIF(BK15:BK365,GM37)</f>
        <v>0</v>
      </c>
      <c r="GQ37" s="514">
        <f>COUNTIF(BZ15:BZ365,GM37)</f>
        <v>0</v>
      </c>
      <c r="GR37" s="514">
        <f>COUNTIF(CO15:CO365,GM37)</f>
        <v>0</v>
      </c>
      <c r="GS37" s="514">
        <f>COUNTIF(DD15:DD365,GM37)</f>
        <v>0</v>
      </c>
      <c r="GT37" s="514">
        <f>COUNTIF(DS15:DS365,GM37)</f>
        <v>0</v>
      </c>
      <c r="GU37" s="514">
        <f>COUNTIF(EH15:EH365,GM37)</f>
        <v>1</v>
      </c>
      <c r="GV37" s="590"/>
      <c r="GW37" s="590"/>
      <c r="GX37" s="590"/>
      <c r="GY37" s="590"/>
      <c r="GZ37" s="590"/>
      <c r="HA37" s="19"/>
    </row>
    <row r="38" spans="1:209" s="20" customFormat="1" ht="39.950000000000003" customHeight="1" x14ac:dyDescent="0.25">
      <c r="A38" s="27">
        <f>ROW()</f>
        <v>38</v>
      </c>
      <c r="B38" s="342">
        <f>IF(C38="I","",IF(ISBLANK(D38),"",IF(ISTEXT(D38),LARGE(B14:B37,1)+1,0)))</f>
        <v>20</v>
      </c>
      <c r="C38" s="344"/>
      <c r="D38" s="173" t="s">
        <v>165</v>
      </c>
      <c r="E38" s="663" t="s">
        <v>164</v>
      </c>
      <c r="F38" s="171"/>
      <c r="G38" s="856"/>
      <c r="H38" s="857"/>
      <c r="I38" s="170">
        <f t="shared" si="81"/>
        <v>0</v>
      </c>
      <c r="J38" s="170">
        <f t="shared" si="81"/>
        <v>0</v>
      </c>
      <c r="K38" s="170">
        <f t="shared" si="81"/>
        <v>0</v>
      </c>
      <c r="L38" s="170">
        <f t="shared" si="81"/>
        <v>0</v>
      </c>
      <c r="M38" s="170">
        <f t="shared" si="81"/>
        <v>0</v>
      </c>
      <c r="N38" s="170">
        <f t="shared" si="81"/>
        <v>0</v>
      </c>
      <c r="O38" s="170">
        <f t="shared" si="81"/>
        <v>0</v>
      </c>
      <c r="P38" s="170">
        <f t="shared" si="81"/>
        <v>0</v>
      </c>
      <c r="Q38" s="178">
        <f>Q6</f>
        <v>35</v>
      </c>
      <c r="R38" s="964">
        <f t="shared" si="4"/>
        <v>0</v>
      </c>
      <c r="S38" s="998"/>
      <c r="T38" s="177" t="s">
        <v>55</v>
      </c>
      <c r="U38" s="477"/>
      <c r="V38" s="478"/>
      <c r="W38" s="479"/>
      <c r="X38" s="832"/>
      <c r="Y38" s="473"/>
      <c r="Z38" s="174">
        <f t="shared" si="5"/>
        <v>0</v>
      </c>
      <c r="AA38" s="460">
        <f t="shared" si="71"/>
        <v>0</v>
      </c>
      <c r="AB38" s="860">
        <f t="shared" si="6"/>
        <v>0</v>
      </c>
      <c r="AC38" s="861">
        <f t="shared" si="7"/>
        <v>0</v>
      </c>
      <c r="AD38" s="840"/>
      <c r="AE38" s="164" t="str">
        <f t="shared" si="8"/>
        <v/>
      </c>
      <c r="AF38" s="825"/>
      <c r="AG38" s="163">
        <f t="shared" si="9"/>
        <v>0</v>
      </c>
      <c r="AH38" s="827"/>
      <c r="AI38" s="185" t="s">
        <v>55</v>
      </c>
      <c r="AJ38" s="477"/>
      <c r="AK38" s="478"/>
      <c r="AL38" s="479"/>
      <c r="AM38" s="832"/>
      <c r="AN38" s="473"/>
      <c r="AO38" s="174">
        <f t="shared" si="10"/>
        <v>0</v>
      </c>
      <c r="AP38" s="460">
        <f t="shared" si="72"/>
        <v>0</v>
      </c>
      <c r="AQ38" s="860">
        <f t="shared" si="11"/>
        <v>0</v>
      </c>
      <c r="AR38" s="861">
        <f t="shared" si="12"/>
        <v>0</v>
      </c>
      <c r="AS38" s="840"/>
      <c r="AT38" s="164" t="str">
        <f t="shared" si="13"/>
        <v/>
      </c>
      <c r="AU38" s="825"/>
      <c r="AV38" s="163">
        <f t="shared" si="14"/>
        <v>0</v>
      </c>
      <c r="AW38" s="827"/>
      <c r="AX38" s="185" t="s">
        <v>55</v>
      </c>
      <c r="AY38" s="477"/>
      <c r="AZ38" s="478"/>
      <c r="BA38" s="479"/>
      <c r="BB38" s="832"/>
      <c r="BC38" s="473"/>
      <c r="BD38" s="174">
        <f t="shared" si="15"/>
        <v>0</v>
      </c>
      <c r="BE38" s="460">
        <f t="shared" si="73"/>
        <v>0</v>
      </c>
      <c r="BF38" s="860">
        <f t="shared" si="16"/>
        <v>0</v>
      </c>
      <c r="BG38" s="861">
        <f t="shared" si="17"/>
        <v>0</v>
      </c>
      <c r="BH38" s="840"/>
      <c r="BI38" s="164" t="str">
        <f t="shared" si="18"/>
        <v/>
      </c>
      <c r="BJ38" s="825"/>
      <c r="BK38" s="163">
        <f t="shared" si="19"/>
        <v>0</v>
      </c>
      <c r="BL38" s="827"/>
      <c r="BM38" s="185" t="s">
        <v>55</v>
      </c>
      <c r="BN38" s="477"/>
      <c r="BO38" s="478"/>
      <c r="BP38" s="479"/>
      <c r="BQ38" s="832"/>
      <c r="BR38" s="473"/>
      <c r="BS38" s="174">
        <f t="shared" si="20"/>
        <v>0</v>
      </c>
      <c r="BT38" s="460">
        <f t="shared" si="74"/>
        <v>0</v>
      </c>
      <c r="BU38" s="860">
        <f t="shared" si="21"/>
        <v>0</v>
      </c>
      <c r="BV38" s="861">
        <f t="shared" si="22"/>
        <v>0</v>
      </c>
      <c r="BW38" s="840"/>
      <c r="BX38" s="164" t="str">
        <f t="shared" si="23"/>
        <v/>
      </c>
      <c r="BY38" s="825"/>
      <c r="BZ38" s="163">
        <f t="shared" si="24"/>
        <v>0</v>
      </c>
      <c r="CA38" s="827"/>
      <c r="CB38" s="185" t="s">
        <v>55</v>
      </c>
      <c r="CC38" s="477"/>
      <c r="CD38" s="478"/>
      <c r="CE38" s="479"/>
      <c r="CF38" s="832"/>
      <c r="CG38" s="473"/>
      <c r="CH38" s="174">
        <f t="shared" si="25"/>
        <v>0</v>
      </c>
      <c r="CI38" s="460">
        <f t="shared" si="75"/>
        <v>0</v>
      </c>
      <c r="CJ38" s="860">
        <f t="shared" si="26"/>
        <v>0</v>
      </c>
      <c r="CK38" s="861">
        <f t="shared" si="27"/>
        <v>0</v>
      </c>
      <c r="CL38" s="840"/>
      <c r="CM38" s="164" t="str">
        <f t="shared" si="28"/>
        <v/>
      </c>
      <c r="CN38" s="825"/>
      <c r="CO38" s="163">
        <f t="shared" si="29"/>
        <v>0</v>
      </c>
      <c r="CP38" s="827"/>
      <c r="CQ38" s="185" t="s">
        <v>55</v>
      </c>
      <c r="CR38" s="477"/>
      <c r="CS38" s="478"/>
      <c r="CT38" s="479"/>
      <c r="CU38" s="832"/>
      <c r="CV38" s="473"/>
      <c r="CW38" s="174">
        <f t="shared" si="30"/>
        <v>0</v>
      </c>
      <c r="CX38" s="460">
        <f t="shared" si="76"/>
        <v>0</v>
      </c>
      <c r="CY38" s="860">
        <f t="shared" si="31"/>
        <v>0</v>
      </c>
      <c r="CZ38" s="861">
        <f t="shared" si="32"/>
        <v>0</v>
      </c>
      <c r="DA38" s="840"/>
      <c r="DB38" s="164" t="str">
        <f t="shared" si="33"/>
        <v/>
      </c>
      <c r="DC38" s="825"/>
      <c r="DD38" s="163">
        <f t="shared" si="34"/>
        <v>0</v>
      </c>
      <c r="DE38" s="827"/>
      <c r="DF38" s="185" t="s">
        <v>55</v>
      </c>
      <c r="DG38" s="477"/>
      <c r="DH38" s="478"/>
      <c r="DI38" s="479"/>
      <c r="DJ38" s="832"/>
      <c r="DK38" s="473"/>
      <c r="DL38" s="174">
        <f t="shared" si="35"/>
        <v>0</v>
      </c>
      <c r="DM38" s="460">
        <f t="shared" si="77"/>
        <v>0</v>
      </c>
      <c r="DN38" s="860">
        <f t="shared" si="36"/>
        <v>0</v>
      </c>
      <c r="DO38" s="861">
        <f t="shared" si="37"/>
        <v>0</v>
      </c>
      <c r="DP38" s="840"/>
      <c r="DQ38" s="164" t="str">
        <f t="shared" si="38"/>
        <v/>
      </c>
      <c r="DR38" s="825"/>
      <c r="DS38" s="163">
        <f t="shared" si="39"/>
        <v>0</v>
      </c>
      <c r="DT38" s="827"/>
      <c r="DU38" s="185" t="s">
        <v>55</v>
      </c>
      <c r="DV38" s="477"/>
      <c r="DW38" s="478"/>
      <c r="DX38" s="479"/>
      <c r="DY38" s="832"/>
      <c r="DZ38" s="473"/>
      <c r="EA38" s="174">
        <f t="shared" si="40"/>
        <v>0</v>
      </c>
      <c r="EB38" s="460">
        <f t="shared" si="78"/>
        <v>0</v>
      </c>
      <c r="EC38" s="860">
        <f t="shared" si="41"/>
        <v>0</v>
      </c>
      <c r="ED38" s="861">
        <f t="shared" si="42"/>
        <v>0</v>
      </c>
      <c r="EE38" s="840"/>
      <c r="EF38" s="164" t="str">
        <f t="shared" si="43"/>
        <v/>
      </c>
      <c r="EG38" s="825"/>
      <c r="EH38" s="163">
        <f t="shared" si="44"/>
        <v>0</v>
      </c>
      <c r="EI38" s="246"/>
      <c r="EJ38" s="246"/>
      <c r="EK38" s="155"/>
      <c r="EL38" s="22"/>
      <c r="EM38" s="163">
        <f t="shared" si="45"/>
        <v>0</v>
      </c>
      <c r="EN38" s="162">
        <f t="shared" si="46"/>
        <v>0</v>
      </c>
      <c r="EO38" s="162">
        <f t="shared" si="47"/>
        <v>0</v>
      </c>
      <c r="EP38" s="162">
        <f t="shared" si="48"/>
        <v>0</v>
      </c>
      <c r="EQ38" s="162">
        <f t="shared" si="49"/>
        <v>0</v>
      </c>
      <c r="ER38" s="162">
        <f t="shared" si="50"/>
        <v>0</v>
      </c>
      <c r="ES38" s="162">
        <f t="shared" si="51"/>
        <v>0</v>
      </c>
      <c r="ET38" s="162">
        <f t="shared" si="52"/>
        <v>0</v>
      </c>
      <c r="EU38" s="22"/>
      <c r="EV38" s="161">
        <f t="shared" si="53"/>
        <v>35</v>
      </c>
      <c r="EW38" s="620">
        <f t="shared" si="54"/>
        <v>0</v>
      </c>
      <c r="EX38" s="160">
        <f>EX5</f>
        <v>50</v>
      </c>
      <c r="EY38" s="159" t="str">
        <f t="shared" si="55"/>
        <v/>
      </c>
      <c r="EZ38" s="159" t="str">
        <f t="shared" si="56"/>
        <v/>
      </c>
      <c r="FA38" s="159" t="str">
        <f t="shared" si="57"/>
        <v/>
      </c>
      <c r="FB38" s="159" t="str">
        <f t="shared" si="58"/>
        <v/>
      </c>
      <c r="FC38" s="159" t="str">
        <f t="shared" si="59"/>
        <v/>
      </c>
      <c r="FD38" s="159" t="str">
        <f t="shared" si="60"/>
        <v/>
      </c>
      <c r="FE38" s="159" t="str">
        <f t="shared" si="61"/>
        <v/>
      </c>
      <c r="FF38" s="159" t="str">
        <f t="shared" si="62"/>
        <v/>
      </c>
      <c r="FG38" s="158"/>
      <c r="FH38" s="732">
        <f t="shared" si="63"/>
        <v>50</v>
      </c>
      <c r="FI38" s="732">
        <f t="shared" si="64"/>
        <v>50</v>
      </c>
      <c r="FJ38" s="732">
        <f t="shared" si="65"/>
        <v>50</v>
      </c>
      <c r="FK38" s="732">
        <f t="shared" si="66"/>
        <v>50</v>
      </c>
      <c r="FL38" s="732">
        <f t="shared" si="67"/>
        <v>50</v>
      </c>
      <c r="FM38" s="732">
        <f t="shared" si="68"/>
        <v>50</v>
      </c>
      <c r="FN38" s="732">
        <f t="shared" si="69"/>
        <v>50</v>
      </c>
      <c r="FO38" s="732">
        <f t="shared" si="70"/>
        <v>50</v>
      </c>
      <c r="FP38" s="734">
        <v>31</v>
      </c>
      <c r="FQ38" s="155"/>
      <c r="FS38" s="19"/>
      <c r="FT38" s="365"/>
      <c r="FU38" s="365"/>
      <c r="FV38" s="365"/>
      <c r="FW38" s="365"/>
      <c r="FX38" s="366"/>
      <c r="FY38" s="376"/>
      <c r="FZ38" s="365"/>
      <c r="GA38" s="365"/>
      <c r="GB38" s="365"/>
      <c r="GC38" s="365"/>
      <c r="GD38" s="365"/>
      <c r="GE38" s="365"/>
      <c r="GF38" s="365"/>
      <c r="GG38" s="365"/>
      <c r="GH38" s="365"/>
      <c r="GI38" s="365"/>
      <c r="GJ38" s="19"/>
      <c r="GK38" s="480"/>
      <c r="GL38" s="530" t="s">
        <v>38</v>
      </c>
      <c r="GM38" s="279"/>
      <c r="GN38" s="626">
        <f>IF(GN37=0,0,RANK(GN37,GN37:GU37))</f>
        <v>1</v>
      </c>
      <c r="GO38" s="515">
        <f>IF(GO37=0,0,RANK(GO37,GN37:GU37))</f>
        <v>0</v>
      </c>
      <c r="GP38" s="515">
        <f>IF(GP37=0,0,RANK(GP37,GN37:GU37))</f>
        <v>0</v>
      </c>
      <c r="GQ38" s="515">
        <f>IF(GQ37=0,0,RANK(GQ37,GN37:GU37))</f>
        <v>0</v>
      </c>
      <c r="GR38" s="515">
        <f>IF(GR37=0,0,RANK(GR37,GN37:GU37))</f>
        <v>0</v>
      </c>
      <c r="GS38" s="515">
        <f>IF(GS37=0,0,RANK(GS37,GN37:GU37))</f>
        <v>0</v>
      </c>
      <c r="GT38" s="515">
        <f>IF(GT37=0,0,RANK(GT37,GN37:GU37))</f>
        <v>0</v>
      </c>
      <c r="GU38" s="39">
        <f>IF(GU37=0,0,RANK(GU37,GN37:GU37))</f>
        <v>1</v>
      </c>
      <c r="GV38" s="590"/>
      <c r="GW38" s="590"/>
      <c r="GX38" s="590"/>
      <c r="GY38" s="590"/>
      <c r="GZ38" s="590"/>
      <c r="HA38" s="19"/>
    </row>
    <row r="39" spans="1:209" s="20" customFormat="1" ht="39.950000000000003" customHeight="1" x14ac:dyDescent="0.25">
      <c r="A39" s="27">
        <f>ROW()</f>
        <v>39</v>
      </c>
      <c r="B39" s="342" t="str">
        <f>IF(C39="I","",IF(ISBLANK(D39),"",IF(ISTEXT(D39),LARGE(B14:B38,1)+1,0)))</f>
        <v/>
      </c>
      <c r="C39" s="182" t="s">
        <v>163</v>
      </c>
      <c r="D39" s="182"/>
      <c r="E39" s="666"/>
      <c r="F39" s="180"/>
      <c r="G39" s="856"/>
      <c r="H39" s="857"/>
      <c r="I39" s="170">
        <f t="shared" si="81"/>
        <v>0</v>
      </c>
      <c r="J39" s="170">
        <f t="shared" si="81"/>
        <v>0</v>
      </c>
      <c r="K39" s="170">
        <f t="shared" si="81"/>
        <v>0</v>
      </c>
      <c r="L39" s="170">
        <f t="shared" si="81"/>
        <v>0</v>
      </c>
      <c r="M39" s="170">
        <f t="shared" si="81"/>
        <v>0</v>
      </c>
      <c r="N39" s="170">
        <f t="shared" si="81"/>
        <v>0</v>
      </c>
      <c r="O39" s="170">
        <f t="shared" si="81"/>
        <v>0</v>
      </c>
      <c r="P39" s="170">
        <f t="shared" si="81"/>
        <v>0</v>
      </c>
      <c r="Q39" s="178">
        <f>Q6</f>
        <v>35</v>
      </c>
      <c r="R39" s="964">
        <f t="shared" si="4"/>
        <v>0</v>
      </c>
      <c r="S39" s="998"/>
      <c r="T39" s="177" t="s">
        <v>55</v>
      </c>
      <c r="U39" s="477"/>
      <c r="V39" s="478"/>
      <c r="W39" s="479"/>
      <c r="X39" s="832"/>
      <c r="Y39" s="473"/>
      <c r="Z39" s="174">
        <f t="shared" si="5"/>
        <v>0</v>
      </c>
      <c r="AA39" s="460">
        <f t="shared" si="71"/>
        <v>0</v>
      </c>
      <c r="AB39" s="860">
        <f t="shared" si="6"/>
        <v>0</v>
      </c>
      <c r="AC39" s="861">
        <f t="shared" si="7"/>
        <v>0</v>
      </c>
      <c r="AD39" s="840"/>
      <c r="AE39" s="164" t="str">
        <f t="shared" si="8"/>
        <v/>
      </c>
      <c r="AF39" s="825"/>
      <c r="AG39" s="163">
        <f t="shared" si="9"/>
        <v>0</v>
      </c>
      <c r="AH39" s="827"/>
      <c r="AI39" s="185" t="s">
        <v>55</v>
      </c>
      <c r="AJ39" s="477"/>
      <c r="AK39" s="478"/>
      <c r="AL39" s="479"/>
      <c r="AM39" s="832"/>
      <c r="AN39" s="473"/>
      <c r="AO39" s="174">
        <f t="shared" si="10"/>
        <v>0</v>
      </c>
      <c r="AP39" s="460">
        <f t="shared" si="72"/>
        <v>0</v>
      </c>
      <c r="AQ39" s="860">
        <f t="shared" si="11"/>
        <v>0</v>
      </c>
      <c r="AR39" s="861">
        <f t="shared" si="12"/>
        <v>0</v>
      </c>
      <c r="AS39" s="840"/>
      <c r="AT39" s="164" t="str">
        <f t="shared" si="13"/>
        <v/>
      </c>
      <c r="AU39" s="825"/>
      <c r="AV39" s="163">
        <f t="shared" si="14"/>
        <v>0</v>
      </c>
      <c r="AW39" s="827"/>
      <c r="AX39" s="185" t="s">
        <v>55</v>
      </c>
      <c r="AY39" s="477"/>
      <c r="AZ39" s="478"/>
      <c r="BA39" s="479"/>
      <c r="BB39" s="832"/>
      <c r="BC39" s="473"/>
      <c r="BD39" s="174">
        <f t="shared" si="15"/>
        <v>0</v>
      </c>
      <c r="BE39" s="460">
        <f t="shared" si="73"/>
        <v>0</v>
      </c>
      <c r="BF39" s="860">
        <f t="shared" si="16"/>
        <v>0</v>
      </c>
      <c r="BG39" s="861">
        <f t="shared" si="17"/>
        <v>0</v>
      </c>
      <c r="BH39" s="840"/>
      <c r="BI39" s="164" t="str">
        <f t="shared" si="18"/>
        <v/>
      </c>
      <c r="BJ39" s="825"/>
      <c r="BK39" s="163">
        <f t="shared" si="19"/>
        <v>0</v>
      </c>
      <c r="BL39" s="827"/>
      <c r="BM39" s="185" t="s">
        <v>55</v>
      </c>
      <c r="BN39" s="477"/>
      <c r="BO39" s="478"/>
      <c r="BP39" s="479"/>
      <c r="BQ39" s="832"/>
      <c r="BR39" s="473"/>
      <c r="BS39" s="174">
        <f t="shared" si="20"/>
        <v>0</v>
      </c>
      <c r="BT39" s="460">
        <f t="shared" si="74"/>
        <v>0</v>
      </c>
      <c r="BU39" s="860">
        <f t="shared" si="21"/>
        <v>0</v>
      </c>
      <c r="BV39" s="861">
        <f t="shared" si="22"/>
        <v>0</v>
      </c>
      <c r="BW39" s="840"/>
      <c r="BX39" s="164" t="str">
        <f t="shared" si="23"/>
        <v/>
      </c>
      <c r="BY39" s="825"/>
      <c r="BZ39" s="163">
        <f t="shared" si="24"/>
        <v>0</v>
      </c>
      <c r="CA39" s="827"/>
      <c r="CB39" s="185" t="s">
        <v>55</v>
      </c>
      <c r="CC39" s="477"/>
      <c r="CD39" s="478"/>
      <c r="CE39" s="479"/>
      <c r="CF39" s="832"/>
      <c r="CG39" s="473"/>
      <c r="CH39" s="174">
        <f t="shared" si="25"/>
        <v>0</v>
      </c>
      <c r="CI39" s="460">
        <f t="shared" si="75"/>
        <v>0</v>
      </c>
      <c r="CJ39" s="860">
        <f t="shared" si="26"/>
        <v>0</v>
      </c>
      <c r="CK39" s="861">
        <f t="shared" si="27"/>
        <v>0</v>
      </c>
      <c r="CL39" s="840"/>
      <c r="CM39" s="164" t="str">
        <f t="shared" si="28"/>
        <v/>
      </c>
      <c r="CN39" s="825"/>
      <c r="CO39" s="163">
        <f t="shared" si="29"/>
        <v>0</v>
      </c>
      <c r="CP39" s="827"/>
      <c r="CQ39" s="185" t="s">
        <v>55</v>
      </c>
      <c r="CR39" s="477"/>
      <c r="CS39" s="478"/>
      <c r="CT39" s="479"/>
      <c r="CU39" s="832"/>
      <c r="CV39" s="473"/>
      <c r="CW39" s="174">
        <f t="shared" si="30"/>
        <v>0</v>
      </c>
      <c r="CX39" s="460">
        <f t="shared" si="76"/>
        <v>0</v>
      </c>
      <c r="CY39" s="860">
        <f t="shared" si="31"/>
        <v>0</v>
      </c>
      <c r="CZ39" s="861">
        <f t="shared" si="32"/>
        <v>0</v>
      </c>
      <c r="DA39" s="840"/>
      <c r="DB39" s="164" t="str">
        <f t="shared" si="33"/>
        <v/>
      </c>
      <c r="DC39" s="825"/>
      <c r="DD39" s="163">
        <f t="shared" si="34"/>
        <v>0</v>
      </c>
      <c r="DE39" s="827"/>
      <c r="DF39" s="185" t="s">
        <v>55</v>
      </c>
      <c r="DG39" s="477"/>
      <c r="DH39" s="478"/>
      <c r="DI39" s="479"/>
      <c r="DJ39" s="832"/>
      <c r="DK39" s="473"/>
      <c r="DL39" s="174">
        <f t="shared" si="35"/>
        <v>0</v>
      </c>
      <c r="DM39" s="460">
        <f t="shared" si="77"/>
        <v>0</v>
      </c>
      <c r="DN39" s="860">
        <f t="shared" si="36"/>
        <v>0</v>
      </c>
      <c r="DO39" s="861">
        <f t="shared" si="37"/>
        <v>0</v>
      </c>
      <c r="DP39" s="840"/>
      <c r="DQ39" s="164" t="str">
        <f t="shared" si="38"/>
        <v/>
      </c>
      <c r="DR39" s="825"/>
      <c r="DS39" s="163">
        <f t="shared" si="39"/>
        <v>0</v>
      </c>
      <c r="DT39" s="827"/>
      <c r="DU39" s="185" t="s">
        <v>55</v>
      </c>
      <c r="DV39" s="477"/>
      <c r="DW39" s="478"/>
      <c r="DX39" s="479"/>
      <c r="DY39" s="832"/>
      <c r="DZ39" s="473"/>
      <c r="EA39" s="174">
        <f t="shared" si="40"/>
        <v>0</v>
      </c>
      <c r="EB39" s="460">
        <f t="shared" si="78"/>
        <v>0</v>
      </c>
      <c r="EC39" s="860">
        <f t="shared" si="41"/>
        <v>0</v>
      </c>
      <c r="ED39" s="861">
        <f t="shared" si="42"/>
        <v>0</v>
      </c>
      <c r="EE39" s="840"/>
      <c r="EF39" s="164" t="str">
        <f t="shared" si="43"/>
        <v/>
      </c>
      <c r="EG39" s="825"/>
      <c r="EH39" s="163">
        <f t="shared" si="44"/>
        <v>0</v>
      </c>
      <c r="EI39" s="246"/>
      <c r="EJ39" s="246"/>
      <c r="EK39" s="155"/>
      <c r="EL39" s="22"/>
      <c r="EM39" s="163">
        <f t="shared" si="45"/>
        <v>0</v>
      </c>
      <c r="EN39" s="162">
        <f t="shared" si="46"/>
        <v>0</v>
      </c>
      <c r="EO39" s="162">
        <f t="shared" si="47"/>
        <v>0</v>
      </c>
      <c r="EP39" s="162">
        <f t="shared" si="48"/>
        <v>0</v>
      </c>
      <c r="EQ39" s="162">
        <f t="shared" si="49"/>
        <v>0</v>
      </c>
      <c r="ER39" s="162">
        <f t="shared" si="50"/>
        <v>0</v>
      </c>
      <c r="ES39" s="162">
        <f t="shared" si="51"/>
        <v>0</v>
      </c>
      <c r="ET39" s="162">
        <f t="shared" si="52"/>
        <v>0</v>
      </c>
      <c r="EU39" s="22"/>
      <c r="EV39" s="161">
        <f t="shared" si="53"/>
        <v>35</v>
      </c>
      <c r="EW39" s="620">
        <f t="shared" si="54"/>
        <v>0</v>
      </c>
      <c r="EX39" s="160">
        <f>EX5</f>
        <v>50</v>
      </c>
      <c r="EY39" s="159" t="str">
        <f t="shared" si="55"/>
        <v/>
      </c>
      <c r="EZ39" s="159" t="str">
        <f t="shared" si="56"/>
        <v/>
      </c>
      <c r="FA39" s="159" t="str">
        <f t="shared" si="57"/>
        <v/>
      </c>
      <c r="FB39" s="159" t="str">
        <f t="shared" si="58"/>
        <v/>
      </c>
      <c r="FC39" s="159" t="str">
        <f t="shared" si="59"/>
        <v/>
      </c>
      <c r="FD39" s="159" t="str">
        <f t="shared" si="60"/>
        <v/>
      </c>
      <c r="FE39" s="159" t="str">
        <f t="shared" si="61"/>
        <v/>
      </c>
      <c r="FF39" s="159" t="str">
        <f t="shared" si="62"/>
        <v/>
      </c>
      <c r="FG39" s="158"/>
      <c r="FH39" s="732">
        <f t="shared" si="63"/>
        <v>50</v>
      </c>
      <c r="FI39" s="732">
        <f t="shared" si="64"/>
        <v>50</v>
      </c>
      <c r="FJ39" s="732">
        <f t="shared" si="65"/>
        <v>50</v>
      </c>
      <c r="FK39" s="732">
        <f t="shared" si="66"/>
        <v>50</v>
      </c>
      <c r="FL39" s="732">
        <f t="shared" si="67"/>
        <v>50</v>
      </c>
      <c r="FM39" s="732">
        <f t="shared" si="68"/>
        <v>50</v>
      </c>
      <c r="FN39" s="732">
        <f t="shared" si="69"/>
        <v>50</v>
      </c>
      <c r="FO39" s="732">
        <f t="shared" si="70"/>
        <v>50</v>
      </c>
      <c r="FP39" s="734">
        <v>32</v>
      </c>
      <c r="FQ39" s="155"/>
      <c r="FS39" s="426"/>
      <c r="FT39" s="365"/>
      <c r="FU39" s="407" t="s">
        <v>271</v>
      </c>
      <c r="FV39" s="408"/>
      <c r="FW39" s="408"/>
      <c r="FX39" s="409"/>
      <c r="FY39" s="408"/>
      <c r="FZ39" s="408"/>
      <c r="GA39" s="408"/>
      <c r="GB39" s="408"/>
      <c r="GC39" s="406" t="s">
        <v>272</v>
      </c>
      <c r="GD39" s="1360" t="s">
        <v>273</v>
      </c>
      <c r="GE39" s="1360"/>
      <c r="GF39" s="1360"/>
      <c r="GG39" s="1360"/>
      <c r="GH39" s="1360"/>
      <c r="GI39" s="365"/>
      <c r="GJ39" s="19"/>
      <c r="GK39" s="480"/>
      <c r="GL39" s="279"/>
      <c r="GM39" s="279"/>
      <c r="GN39" s="279"/>
      <c r="GO39" s="279"/>
      <c r="GP39" s="279"/>
      <c r="GQ39" s="279"/>
      <c r="GR39" s="279"/>
      <c r="GS39" s="279"/>
      <c r="GT39" s="279"/>
      <c r="GU39" s="279"/>
      <c r="GV39" s="590"/>
      <c r="GW39" s="590"/>
      <c r="GX39" s="590"/>
      <c r="GY39" s="590"/>
      <c r="GZ39" s="590"/>
      <c r="HA39" s="19"/>
    </row>
    <row r="40" spans="1:209" s="20" customFormat="1" ht="39.950000000000003" customHeight="1" x14ac:dyDescent="0.25">
      <c r="A40" s="27">
        <f>ROW()</f>
        <v>40</v>
      </c>
      <c r="B40" s="342">
        <f>IF(C40="I","",IF(ISBLANK(D40),"",IF(ISTEXT(D40),LARGE(B14:B39,1)+1,0)))</f>
        <v>21</v>
      </c>
      <c r="C40" s="344"/>
      <c r="D40" s="173" t="s">
        <v>162</v>
      </c>
      <c r="E40" s="663" t="s">
        <v>161</v>
      </c>
      <c r="F40" s="171"/>
      <c r="G40" s="856"/>
      <c r="H40" s="857"/>
      <c r="I40" s="170">
        <f t="shared" si="81"/>
        <v>0</v>
      </c>
      <c r="J40" s="170">
        <f t="shared" si="81"/>
        <v>0</v>
      </c>
      <c r="K40" s="170">
        <f t="shared" si="81"/>
        <v>0</v>
      </c>
      <c r="L40" s="170">
        <f t="shared" si="81"/>
        <v>0</v>
      </c>
      <c r="M40" s="170">
        <f t="shared" si="81"/>
        <v>0</v>
      </c>
      <c r="N40" s="170">
        <f t="shared" si="81"/>
        <v>0</v>
      </c>
      <c r="O40" s="170">
        <f t="shared" si="81"/>
        <v>0</v>
      </c>
      <c r="P40" s="170">
        <f t="shared" si="81"/>
        <v>0</v>
      </c>
      <c r="Q40" s="178">
        <f>Q6</f>
        <v>35</v>
      </c>
      <c r="R40" s="964">
        <f t="shared" si="4"/>
        <v>0</v>
      </c>
      <c r="S40" s="998"/>
      <c r="T40" s="177" t="s">
        <v>55</v>
      </c>
      <c r="U40" s="477"/>
      <c r="V40" s="478"/>
      <c r="W40" s="479"/>
      <c r="X40" s="832"/>
      <c r="Y40" s="473"/>
      <c r="Z40" s="174">
        <f t="shared" si="5"/>
        <v>0</v>
      </c>
      <c r="AA40" s="460">
        <f t="shared" si="71"/>
        <v>0</v>
      </c>
      <c r="AB40" s="860">
        <f t="shared" si="6"/>
        <v>0</v>
      </c>
      <c r="AC40" s="861">
        <f t="shared" si="7"/>
        <v>0</v>
      </c>
      <c r="AD40" s="840"/>
      <c r="AE40" s="164" t="str">
        <f t="shared" si="8"/>
        <v/>
      </c>
      <c r="AF40" s="825"/>
      <c r="AG40" s="163">
        <f t="shared" si="9"/>
        <v>0</v>
      </c>
      <c r="AH40" s="827"/>
      <c r="AI40" s="185" t="s">
        <v>55</v>
      </c>
      <c r="AJ40" s="477"/>
      <c r="AK40" s="478"/>
      <c r="AL40" s="479"/>
      <c r="AM40" s="832"/>
      <c r="AN40" s="473"/>
      <c r="AO40" s="174">
        <f t="shared" si="10"/>
        <v>0</v>
      </c>
      <c r="AP40" s="460">
        <f t="shared" si="72"/>
        <v>0</v>
      </c>
      <c r="AQ40" s="860">
        <f t="shared" si="11"/>
        <v>0</v>
      </c>
      <c r="AR40" s="861">
        <f t="shared" si="12"/>
        <v>0</v>
      </c>
      <c r="AS40" s="840"/>
      <c r="AT40" s="164" t="str">
        <f t="shared" si="13"/>
        <v/>
      </c>
      <c r="AU40" s="825"/>
      <c r="AV40" s="163">
        <f t="shared" si="14"/>
        <v>0</v>
      </c>
      <c r="AW40" s="827"/>
      <c r="AX40" s="185" t="s">
        <v>55</v>
      </c>
      <c r="AY40" s="477"/>
      <c r="AZ40" s="478"/>
      <c r="BA40" s="479"/>
      <c r="BB40" s="832"/>
      <c r="BC40" s="473"/>
      <c r="BD40" s="174">
        <f t="shared" si="15"/>
        <v>0</v>
      </c>
      <c r="BE40" s="460">
        <f t="shared" si="73"/>
        <v>0</v>
      </c>
      <c r="BF40" s="860">
        <f t="shared" si="16"/>
        <v>0</v>
      </c>
      <c r="BG40" s="861">
        <f t="shared" si="17"/>
        <v>0</v>
      </c>
      <c r="BH40" s="840"/>
      <c r="BI40" s="164" t="str">
        <f t="shared" si="18"/>
        <v/>
      </c>
      <c r="BJ40" s="825"/>
      <c r="BK40" s="163">
        <f t="shared" si="19"/>
        <v>0</v>
      </c>
      <c r="BL40" s="827"/>
      <c r="BM40" s="185" t="s">
        <v>55</v>
      </c>
      <c r="BN40" s="477"/>
      <c r="BO40" s="478"/>
      <c r="BP40" s="479"/>
      <c r="BQ40" s="832"/>
      <c r="BR40" s="473"/>
      <c r="BS40" s="174">
        <f t="shared" si="20"/>
        <v>0</v>
      </c>
      <c r="BT40" s="460">
        <f t="shared" si="74"/>
        <v>0</v>
      </c>
      <c r="BU40" s="860">
        <f t="shared" si="21"/>
        <v>0</v>
      </c>
      <c r="BV40" s="861">
        <f t="shared" si="22"/>
        <v>0</v>
      </c>
      <c r="BW40" s="840"/>
      <c r="BX40" s="164" t="str">
        <f t="shared" si="23"/>
        <v/>
      </c>
      <c r="BY40" s="825"/>
      <c r="BZ40" s="163">
        <f t="shared" si="24"/>
        <v>0</v>
      </c>
      <c r="CA40" s="827"/>
      <c r="CB40" s="185" t="s">
        <v>55</v>
      </c>
      <c r="CC40" s="477"/>
      <c r="CD40" s="478"/>
      <c r="CE40" s="479"/>
      <c r="CF40" s="832"/>
      <c r="CG40" s="473"/>
      <c r="CH40" s="174">
        <f t="shared" si="25"/>
        <v>0</v>
      </c>
      <c r="CI40" s="460">
        <f t="shared" si="75"/>
        <v>0</v>
      </c>
      <c r="CJ40" s="860">
        <f t="shared" si="26"/>
        <v>0</v>
      </c>
      <c r="CK40" s="861">
        <f t="shared" si="27"/>
        <v>0</v>
      </c>
      <c r="CL40" s="840"/>
      <c r="CM40" s="164" t="str">
        <f t="shared" si="28"/>
        <v/>
      </c>
      <c r="CN40" s="825"/>
      <c r="CO40" s="163">
        <f t="shared" si="29"/>
        <v>0</v>
      </c>
      <c r="CP40" s="827"/>
      <c r="CQ40" s="185" t="s">
        <v>55</v>
      </c>
      <c r="CR40" s="477"/>
      <c r="CS40" s="478"/>
      <c r="CT40" s="479"/>
      <c r="CU40" s="832"/>
      <c r="CV40" s="473"/>
      <c r="CW40" s="174">
        <f t="shared" si="30"/>
        <v>0</v>
      </c>
      <c r="CX40" s="460">
        <f t="shared" si="76"/>
        <v>0</v>
      </c>
      <c r="CY40" s="860">
        <f t="shared" si="31"/>
        <v>0</v>
      </c>
      <c r="CZ40" s="861">
        <f t="shared" si="32"/>
        <v>0</v>
      </c>
      <c r="DA40" s="840"/>
      <c r="DB40" s="164" t="str">
        <f t="shared" si="33"/>
        <v/>
      </c>
      <c r="DC40" s="825"/>
      <c r="DD40" s="163">
        <f t="shared" si="34"/>
        <v>0</v>
      </c>
      <c r="DE40" s="827"/>
      <c r="DF40" s="185" t="s">
        <v>55</v>
      </c>
      <c r="DG40" s="477"/>
      <c r="DH40" s="478"/>
      <c r="DI40" s="479"/>
      <c r="DJ40" s="832"/>
      <c r="DK40" s="473"/>
      <c r="DL40" s="174">
        <f t="shared" si="35"/>
        <v>0</v>
      </c>
      <c r="DM40" s="460">
        <f t="shared" si="77"/>
        <v>0</v>
      </c>
      <c r="DN40" s="860">
        <f t="shared" si="36"/>
        <v>0</v>
      </c>
      <c r="DO40" s="861">
        <f t="shared" si="37"/>
        <v>0</v>
      </c>
      <c r="DP40" s="840"/>
      <c r="DQ40" s="164" t="str">
        <f t="shared" si="38"/>
        <v/>
      </c>
      <c r="DR40" s="825"/>
      <c r="DS40" s="163">
        <f t="shared" si="39"/>
        <v>0</v>
      </c>
      <c r="DT40" s="827"/>
      <c r="DU40" s="185" t="s">
        <v>55</v>
      </c>
      <c r="DV40" s="477"/>
      <c r="DW40" s="478"/>
      <c r="DX40" s="479"/>
      <c r="DY40" s="832"/>
      <c r="DZ40" s="473"/>
      <c r="EA40" s="174">
        <f t="shared" si="40"/>
        <v>0</v>
      </c>
      <c r="EB40" s="460">
        <f t="shared" si="78"/>
        <v>0</v>
      </c>
      <c r="EC40" s="860">
        <f t="shared" si="41"/>
        <v>0</v>
      </c>
      <c r="ED40" s="861">
        <f t="shared" si="42"/>
        <v>0</v>
      </c>
      <c r="EE40" s="840"/>
      <c r="EF40" s="164" t="str">
        <f t="shared" si="43"/>
        <v/>
      </c>
      <c r="EG40" s="825"/>
      <c r="EH40" s="163">
        <f t="shared" si="44"/>
        <v>0</v>
      </c>
      <c r="EI40" s="246"/>
      <c r="EJ40" s="246"/>
      <c r="EK40" s="155"/>
      <c r="EL40" s="22"/>
      <c r="EM40" s="163">
        <f t="shared" si="45"/>
        <v>0</v>
      </c>
      <c r="EN40" s="162">
        <f t="shared" si="46"/>
        <v>0</v>
      </c>
      <c r="EO40" s="162">
        <f t="shared" si="47"/>
        <v>0</v>
      </c>
      <c r="EP40" s="162">
        <f t="shared" si="48"/>
        <v>0</v>
      </c>
      <c r="EQ40" s="162">
        <f t="shared" si="49"/>
        <v>0</v>
      </c>
      <c r="ER40" s="162">
        <f t="shared" si="50"/>
        <v>0</v>
      </c>
      <c r="ES40" s="162">
        <f t="shared" si="51"/>
        <v>0</v>
      </c>
      <c r="ET40" s="162">
        <f t="shared" si="52"/>
        <v>0</v>
      </c>
      <c r="EU40" s="22"/>
      <c r="EV40" s="161">
        <f t="shared" si="53"/>
        <v>35</v>
      </c>
      <c r="EW40" s="620">
        <f t="shared" si="54"/>
        <v>0</v>
      </c>
      <c r="EX40" s="160">
        <f>EX5</f>
        <v>50</v>
      </c>
      <c r="EY40" s="159" t="str">
        <f t="shared" si="55"/>
        <v/>
      </c>
      <c r="EZ40" s="159" t="str">
        <f t="shared" si="56"/>
        <v/>
      </c>
      <c r="FA40" s="159" t="str">
        <f t="shared" si="57"/>
        <v/>
      </c>
      <c r="FB40" s="159" t="str">
        <f t="shared" si="58"/>
        <v/>
      </c>
      <c r="FC40" s="159" t="str">
        <f t="shared" si="59"/>
        <v/>
      </c>
      <c r="FD40" s="159" t="str">
        <f t="shared" si="60"/>
        <v/>
      </c>
      <c r="FE40" s="159" t="str">
        <f t="shared" si="61"/>
        <v/>
      </c>
      <c r="FF40" s="159" t="str">
        <f t="shared" si="62"/>
        <v/>
      </c>
      <c r="FG40" s="158"/>
      <c r="FH40" s="732">
        <f t="shared" si="63"/>
        <v>50</v>
      </c>
      <c r="FI40" s="732">
        <f t="shared" si="64"/>
        <v>50</v>
      </c>
      <c r="FJ40" s="732">
        <f t="shared" si="65"/>
        <v>50</v>
      </c>
      <c r="FK40" s="732">
        <f t="shared" si="66"/>
        <v>50</v>
      </c>
      <c r="FL40" s="732">
        <f t="shared" si="67"/>
        <v>50</v>
      </c>
      <c r="FM40" s="732">
        <f t="shared" si="68"/>
        <v>50</v>
      </c>
      <c r="FN40" s="732">
        <f t="shared" si="69"/>
        <v>50</v>
      </c>
      <c r="FO40" s="732">
        <f t="shared" si="70"/>
        <v>50</v>
      </c>
      <c r="FP40" s="734">
        <v>33</v>
      </c>
      <c r="FQ40" s="155"/>
      <c r="FS40" s="426"/>
      <c r="FT40" s="365"/>
      <c r="FU40" s="406" t="s">
        <v>274</v>
      </c>
      <c r="FV40" s="412" t="s">
        <v>212</v>
      </c>
      <c r="FW40" s="413"/>
      <c r="FX40" s="408" t="s">
        <v>275</v>
      </c>
      <c r="FY40" s="408"/>
      <c r="FZ40" s="408"/>
      <c r="GA40" s="408"/>
      <c r="GB40" s="408"/>
      <c r="GC40" s="408"/>
      <c r="GD40" s="408"/>
      <c r="GE40" s="408"/>
      <c r="GF40" s="408"/>
      <c r="GG40" s="408"/>
      <c r="GH40" s="408"/>
      <c r="GI40" s="365"/>
      <c r="GJ40" s="19"/>
      <c r="GK40" s="480"/>
      <c r="GL40" s="511" t="s">
        <v>380</v>
      </c>
      <c r="GM40" s="512">
        <v>2</v>
      </c>
      <c r="GN40" s="514">
        <f>COUNTIF(AG15:AG365,GM40)</f>
        <v>0</v>
      </c>
      <c r="GO40" s="514">
        <f>COUNTIF(AV15:AV365,GM40)</f>
        <v>1</v>
      </c>
      <c r="GP40" s="514">
        <f>COUNTIF(BK15:BK365,GM40)</f>
        <v>0</v>
      </c>
      <c r="GQ40" s="514">
        <f>COUNTIF(BZ15:BZ365,GM40)</f>
        <v>0</v>
      </c>
      <c r="GR40" s="514">
        <f>COUNTIF(CO15:CO365,GM40)</f>
        <v>0</v>
      </c>
      <c r="GS40" s="514">
        <f>COUNTIF(DD15:DD365,GM40)</f>
        <v>0</v>
      </c>
      <c r="GT40" s="514">
        <f>COUNTIF(DS15:DS365,GM40)</f>
        <v>1</v>
      </c>
      <c r="GU40" s="514">
        <f>COUNTIF(EH15:EH365,GM40)</f>
        <v>0</v>
      </c>
      <c r="GV40" s="590"/>
      <c r="GW40" s="590"/>
      <c r="GX40" s="590"/>
      <c r="GY40" s="590"/>
      <c r="GZ40" s="590"/>
      <c r="HA40" s="19"/>
    </row>
    <row r="41" spans="1:209" s="20" customFormat="1" ht="39.950000000000003" customHeight="1" x14ac:dyDescent="0.25">
      <c r="A41" s="27">
        <f>ROW()</f>
        <v>41</v>
      </c>
      <c r="B41" s="342">
        <f>IF(C41="I","",IF(ISBLANK(D41),"",IF(ISTEXT(D41),LARGE(B14:B40,1)+1,0)))</f>
        <v>22</v>
      </c>
      <c r="C41" s="344"/>
      <c r="D41" s="173" t="s">
        <v>160</v>
      </c>
      <c r="E41" s="663" t="s">
        <v>136</v>
      </c>
      <c r="F41" s="171"/>
      <c r="G41" s="856"/>
      <c r="H41" s="857"/>
      <c r="I41" s="170">
        <f t="shared" si="81"/>
        <v>0</v>
      </c>
      <c r="J41" s="170">
        <f t="shared" si="81"/>
        <v>0</v>
      </c>
      <c r="K41" s="170">
        <f t="shared" si="81"/>
        <v>0</v>
      </c>
      <c r="L41" s="170">
        <f t="shared" si="81"/>
        <v>0</v>
      </c>
      <c r="M41" s="170">
        <f t="shared" si="81"/>
        <v>0</v>
      </c>
      <c r="N41" s="170">
        <f t="shared" si="81"/>
        <v>0</v>
      </c>
      <c r="O41" s="170">
        <f t="shared" si="81"/>
        <v>0</v>
      </c>
      <c r="P41" s="170">
        <f t="shared" si="81"/>
        <v>0</v>
      </c>
      <c r="Q41" s="178">
        <f>Q6</f>
        <v>35</v>
      </c>
      <c r="R41" s="964">
        <f t="shared" si="4"/>
        <v>0</v>
      </c>
      <c r="S41" s="998"/>
      <c r="T41" s="177" t="s">
        <v>55</v>
      </c>
      <c r="U41" s="477"/>
      <c r="V41" s="478"/>
      <c r="W41" s="479"/>
      <c r="X41" s="832"/>
      <c r="Y41" s="473"/>
      <c r="Z41" s="174">
        <f t="shared" si="5"/>
        <v>0</v>
      </c>
      <c r="AA41" s="460">
        <f t="shared" si="71"/>
        <v>0</v>
      </c>
      <c r="AB41" s="860">
        <f t="shared" si="6"/>
        <v>0</v>
      </c>
      <c r="AC41" s="861">
        <f t="shared" si="7"/>
        <v>0</v>
      </c>
      <c r="AD41" s="840"/>
      <c r="AE41" s="164" t="str">
        <f t="shared" si="8"/>
        <v/>
      </c>
      <c r="AF41" s="825"/>
      <c r="AG41" s="163">
        <f t="shared" si="9"/>
        <v>0</v>
      </c>
      <c r="AH41" s="827"/>
      <c r="AI41" s="185" t="s">
        <v>55</v>
      </c>
      <c r="AJ41" s="477"/>
      <c r="AK41" s="478"/>
      <c r="AL41" s="479"/>
      <c r="AM41" s="832"/>
      <c r="AN41" s="473"/>
      <c r="AO41" s="174">
        <f t="shared" si="10"/>
        <v>0</v>
      </c>
      <c r="AP41" s="460">
        <f t="shared" si="72"/>
        <v>0</v>
      </c>
      <c r="AQ41" s="860">
        <f t="shared" si="11"/>
        <v>0</v>
      </c>
      <c r="AR41" s="861">
        <f t="shared" si="12"/>
        <v>0</v>
      </c>
      <c r="AS41" s="840"/>
      <c r="AT41" s="164" t="str">
        <f t="shared" si="13"/>
        <v/>
      </c>
      <c r="AU41" s="825"/>
      <c r="AV41" s="163">
        <f t="shared" si="14"/>
        <v>0</v>
      </c>
      <c r="AW41" s="827"/>
      <c r="AX41" s="185" t="s">
        <v>55</v>
      </c>
      <c r="AY41" s="477"/>
      <c r="AZ41" s="478"/>
      <c r="BA41" s="479"/>
      <c r="BB41" s="832"/>
      <c r="BC41" s="473"/>
      <c r="BD41" s="174">
        <f t="shared" si="15"/>
        <v>0</v>
      </c>
      <c r="BE41" s="460">
        <f t="shared" si="73"/>
        <v>0</v>
      </c>
      <c r="BF41" s="860">
        <f t="shared" si="16"/>
        <v>0</v>
      </c>
      <c r="BG41" s="861">
        <f t="shared" si="17"/>
        <v>0</v>
      </c>
      <c r="BH41" s="840"/>
      <c r="BI41" s="164" t="str">
        <f t="shared" si="18"/>
        <v/>
      </c>
      <c r="BJ41" s="825"/>
      <c r="BK41" s="163">
        <f t="shared" si="19"/>
        <v>0</v>
      </c>
      <c r="BL41" s="827"/>
      <c r="BM41" s="185" t="s">
        <v>55</v>
      </c>
      <c r="BN41" s="477"/>
      <c r="BO41" s="478"/>
      <c r="BP41" s="479"/>
      <c r="BQ41" s="832"/>
      <c r="BR41" s="473"/>
      <c r="BS41" s="174">
        <f t="shared" si="20"/>
        <v>0</v>
      </c>
      <c r="BT41" s="460">
        <f t="shared" si="74"/>
        <v>0</v>
      </c>
      <c r="BU41" s="860">
        <f t="shared" si="21"/>
        <v>0</v>
      </c>
      <c r="BV41" s="861">
        <f t="shared" si="22"/>
        <v>0</v>
      </c>
      <c r="BW41" s="840"/>
      <c r="BX41" s="164" t="str">
        <f t="shared" si="23"/>
        <v/>
      </c>
      <c r="BY41" s="825"/>
      <c r="BZ41" s="163">
        <f t="shared" si="24"/>
        <v>0</v>
      </c>
      <c r="CA41" s="827"/>
      <c r="CB41" s="185" t="s">
        <v>55</v>
      </c>
      <c r="CC41" s="477"/>
      <c r="CD41" s="478"/>
      <c r="CE41" s="479"/>
      <c r="CF41" s="832"/>
      <c r="CG41" s="473"/>
      <c r="CH41" s="174">
        <f t="shared" si="25"/>
        <v>0</v>
      </c>
      <c r="CI41" s="460">
        <f t="shared" si="75"/>
        <v>0</v>
      </c>
      <c r="CJ41" s="860">
        <f t="shared" si="26"/>
        <v>0</v>
      </c>
      <c r="CK41" s="861">
        <f t="shared" si="27"/>
        <v>0</v>
      </c>
      <c r="CL41" s="840"/>
      <c r="CM41" s="164" t="str">
        <f t="shared" si="28"/>
        <v/>
      </c>
      <c r="CN41" s="825"/>
      <c r="CO41" s="163">
        <f t="shared" si="29"/>
        <v>0</v>
      </c>
      <c r="CP41" s="827"/>
      <c r="CQ41" s="185" t="s">
        <v>55</v>
      </c>
      <c r="CR41" s="477"/>
      <c r="CS41" s="478"/>
      <c r="CT41" s="479"/>
      <c r="CU41" s="832"/>
      <c r="CV41" s="473"/>
      <c r="CW41" s="174">
        <f t="shared" si="30"/>
        <v>0</v>
      </c>
      <c r="CX41" s="460">
        <f t="shared" si="76"/>
        <v>0</v>
      </c>
      <c r="CY41" s="860">
        <f t="shared" si="31"/>
        <v>0</v>
      </c>
      <c r="CZ41" s="861">
        <f t="shared" si="32"/>
        <v>0</v>
      </c>
      <c r="DA41" s="840"/>
      <c r="DB41" s="164" t="str">
        <f t="shared" si="33"/>
        <v/>
      </c>
      <c r="DC41" s="825"/>
      <c r="DD41" s="163">
        <f t="shared" si="34"/>
        <v>0</v>
      </c>
      <c r="DE41" s="827"/>
      <c r="DF41" s="185" t="s">
        <v>55</v>
      </c>
      <c r="DG41" s="477"/>
      <c r="DH41" s="478"/>
      <c r="DI41" s="479"/>
      <c r="DJ41" s="832"/>
      <c r="DK41" s="473"/>
      <c r="DL41" s="174">
        <f t="shared" si="35"/>
        <v>0</v>
      </c>
      <c r="DM41" s="460">
        <f t="shared" si="77"/>
        <v>0</v>
      </c>
      <c r="DN41" s="860">
        <f t="shared" si="36"/>
        <v>0</v>
      </c>
      <c r="DO41" s="861">
        <f t="shared" si="37"/>
        <v>0</v>
      </c>
      <c r="DP41" s="840"/>
      <c r="DQ41" s="164" t="str">
        <f t="shared" si="38"/>
        <v/>
      </c>
      <c r="DR41" s="825"/>
      <c r="DS41" s="163">
        <f t="shared" si="39"/>
        <v>0</v>
      </c>
      <c r="DT41" s="827"/>
      <c r="DU41" s="185" t="s">
        <v>55</v>
      </c>
      <c r="DV41" s="477"/>
      <c r="DW41" s="478"/>
      <c r="DX41" s="479"/>
      <c r="DY41" s="832"/>
      <c r="DZ41" s="473"/>
      <c r="EA41" s="174">
        <f t="shared" si="40"/>
        <v>0</v>
      </c>
      <c r="EB41" s="460">
        <f t="shared" si="78"/>
        <v>0</v>
      </c>
      <c r="EC41" s="860">
        <f t="shared" si="41"/>
        <v>0</v>
      </c>
      <c r="ED41" s="861">
        <f t="shared" si="42"/>
        <v>0</v>
      </c>
      <c r="EE41" s="840"/>
      <c r="EF41" s="164" t="str">
        <f t="shared" si="43"/>
        <v/>
      </c>
      <c r="EG41" s="825"/>
      <c r="EH41" s="163">
        <f t="shared" si="44"/>
        <v>0</v>
      </c>
      <c r="EI41" s="246"/>
      <c r="EJ41" s="246"/>
      <c r="EK41" s="155"/>
      <c r="EL41" s="22"/>
      <c r="EM41" s="163">
        <f t="shared" si="45"/>
        <v>0</v>
      </c>
      <c r="EN41" s="162">
        <f t="shared" si="46"/>
        <v>0</v>
      </c>
      <c r="EO41" s="162">
        <f t="shared" si="47"/>
        <v>0</v>
      </c>
      <c r="EP41" s="162">
        <f t="shared" si="48"/>
        <v>0</v>
      </c>
      <c r="EQ41" s="162">
        <f t="shared" si="49"/>
        <v>0</v>
      </c>
      <c r="ER41" s="162">
        <f t="shared" si="50"/>
        <v>0</v>
      </c>
      <c r="ES41" s="162">
        <f t="shared" si="51"/>
        <v>0</v>
      </c>
      <c r="ET41" s="162">
        <f t="shared" si="52"/>
        <v>0</v>
      </c>
      <c r="EU41" s="22"/>
      <c r="EV41" s="161">
        <f t="shared" si="53"/>
        <v>35</v>
      </c>
      <c r="EW41" s="620">
        <f t="shared" si="54"/>
        <v>0</v>
      </c>
      <c r="EX41" s="160">
        <f>EX5</f>
        <v>50</v>
      </c>
      <c r="EY41" s="159" t="str">
        <f t="shared" si="55"/>
        <v/>
      </c>
      <c r="EZ41" s="159" t="str">
        <f t="shared" si="56"/>
        <v/>
      </c>
      <c r="FA41" s="159" t="str">
        <f t="shared" si="57"/>
        <v/>
      </c>
      <c r="FB41" s="159" t="str">
        <f t="shared" si="58"/>
        <v/>
      </c>
      <c r="FC41" s="159" t="str">
        <f t="shared" si="59"/>
        <v/>
      </c>
      <c r="FD41" s="159" t="str">
        <f t="shared" si="60"/>
        <v/>
      </c>
      <c r="FE41" s="159" t="str">
        <f t="shared" si="61"/>
        <v/>
      </c>
      <c r="FF41" s="159" t="str">
        <f t="shared" si="62"/>
        <v/>
      </c>
      <c r="FG41" s="158"/>
      <c r="FH41" s="732">
        <f t="shared" si="63"/>
        <v>50</v>
      </c>
      <c r="FI41" s="732">
        <f t="shared" si="64"/>
        <v>50</v>
      </c>
      <c r="FJ41" s="732">
        <f t="shared" si="65"/>
        <v>50</v>
      </c>
      <c r="FK41" s="732">
        <f t="shared" si="66"/>
        <v>50</v>
      </c>
      <c r="FL41" s="732">
        <f t="shared" si="67"/>
        <v>50</v>
      </c>
      <c r="FM41" s="732">
        <f t="shared" si="68"/>
        <v>50</v>
      </c>
      <c r="FN41" s="732">
        <f t="shared" si="69"/>
        <v>50</v>
      </c>
      <c r="FO41" s="732">
        <f t="shared" si="70"/>
        <v>50</v>
      </c>
      <c r="FP41" s="734">
        <v>34</v>
      </c>
      <c r="FQ41" s="155"/>
      <c r="FS41" s="426"/>
      <c r="FT41" s="365"/>
      <c r="FU41" s="406" t="s">
        <v>276</v>
      </c>
      <c r="FV41" s="414"/>
      <c r="FW41" s="415"/>
      <c r="FX41" s="408" t="s">
        <v>277</v>
      </c>
      <c r="FY41" s="408"/>
      <c r="FZ41" s="408"/>
      <c r="GA41" s="408"/>
      <c r="GB41" s="408"/>
      <c r="GC41" s="408"/>
      <c r="GD41" s="408"/>
      <c r="GE41" s="408"/>
      <c r="GF41" s="408"/>
      <c r="GG41" s="408"/>
      <c r="GH41" s="408"/>
      <c r="GI41" s="365"/>
      <c r="GJ41" s="19"/>
      <c r="GK41" s="480"/>
      <c r="GL41" s="530" t="s">
        <v>38</v>
      </c>
      <c r="GM41" s="279"/>
      <c r="GN41" s="516">
        <f>IF(GN40=0,0,RANK(GN40,GN40:GU40))</f>
        <v>0</v>
      </c>
      <c r="GO41" s="515">
        <f>IF(GO40=0,0,RANK(GO40,GN40:GU40))</f>
        <v>1</v>
      </c>
      <c r="GP41" s="515">
        <f>IF(GP40=0,0,RANK(GP40,GN40:GU40))</f>
        <v>0</v>
      </c>
      <c r="GQ41" s="515">
        <f>IF(GQ40=0,0,RANK(GQ40,GN40:GU40))</f>
        <v>0</v>
      </c>
      <c r="GR41" s="515">
        <f>IF(GR40=0,0,RANK(GR40,GN40:GU40))</f>
        <v>0</v>
      </c>
      <c r="GS41" s="515">
        <f>IF(GS40=0,0,RANK(GS40,GN40:GU40))</f>
        <v>0</v>
      </c>
      <c r="GT41" s="515">
        <f>IF(GT40=0,0,RANK(GT40,GN40:GU40))</f>
        <v>1</v>
      </c>
      <c r="GU41" s="39">
        <f>IF(GU40=0,0,RANK(GU40,GN40:GU40))</f>
        <v>0</v>
      </c>
      <c r="GV41" s="590"/>
      <c r="GW41" s="590"/>
      <c r="GX41" s="590"/>
      <c r="GY41" s="590"/>
      <c r="GZ41" s="590"/>
      <c r="HA41" s="19"/>
    </row>
    <row r="42" spans="1:209" s="20" customFormat="1" ht="39.950000000000003" customHeight="1" x14ac:dyDescent="0.25">
      <c r="A42" s="27">
        <f>ROW()</f>
        <v>42</v>
      </c>
      <c r="B42" s="342">
        <f>IF(C42="I","",IF(ISBLANK(D42),"",IF(ISTEXT(D42),LARGE(B14:B41,1)+1,0)))</f>
        <v>23</v>
      </c>
      <c r="C42" s="344"/>
      <c r="D42" s="173" t="s">
        <v>159</v>
      </c>
      <c r="E42" s="663" t="s">
        <v>155</v>
      </c>
      <c r="F42" s="171"/>
      <c r="G42" s="856"/>
      <c r="H42" s="857"/>
      <c r="I42" s="170">
        <f t="shared" si="81"/>
        <v>0</v>
      </c>
      <c r="J42" s="170">
        <f t="shared" si="81"/>
        <v>0</v>
      </c>
      <c r="K42" s="170">
        <f t="shared" si="81"/>
        <v>0</v>
      </c>
      <c r="L42" s="170">
        <f t="shared" si="81"/>
        <v>0</v>
      </c>
      <c r="M42" s="170">
        <f t="shared" si="81"/>
        <v>0</v>
      </c>
      <c r="N42" s="170">
        <f t="shared" si="81"/>
        <v>0</v>
      </c>
      <c r="O42" s="170">
        <f t="shared" si="81"/>
        <v>0</v>
      </c>
      <c r="P42" s="170">
        <f t="shared" si="81"/>
        <v>0</v>
      </c>
      <c r="Q42" s="178">
        <f>Q6</f>
        <v>35</v>
      </c>
      <c r="R42" s="964">
        <f t="shared" si="4"/>
        <v>0</v>
      </c>
      <c r="S42" s="998"/>
      <c r="T42" s="177" t="s">
        <v>55</v>
      </c>
      <c r="U42" s="477"/>
      <c r="V42" s="478"/>
      <c r="W42" s="479"/>
      <c r="X42" s="832"/>
      <c r="Y42" s="473"/>
      <c r="Z42" s="174">
        <f t="shared" si="5"/>
        <v>0</v>
      </c>
      <c r="AA42" s="460">
        <f t="shared" si="71"/>
        <v>0</v>
      </c>
      <c r="AB42" s="860">
        <f t="shared" si="6"/>
        <v>0</v>
      </c>
      <c r="AC42" s="861">
        <f t="shared" si="7"/>
        <v>0</v>
      </c>
      <c r="AD42" s="840"/>
      <c r="AE42" s="164" t="str">
        <f t="shared" si="8"/>
        <v/>
      </c>
      <c r="AF42" s="825"/>
      <c r="AG42" s="163">
        <f t="shared" si="9"/>
        <v>0</v>
      </c>
      <c r="AH42" s="827"/>
      <c r="AI42" s="185" t="s">
        <v>55</v>
      </c>
      <c r="AJ42" s="477"/>
      <c r="AK42" s="478"/>
      <c r="AL42" s="479"/>
      <c r="AM42" s="832"/>
      <c r="AN42" s="473"/>
      <c r="AO42" s="174">
        <f t="shared" si="10"/>
        <v>0</v>
      </c>
      <c r="AP42" s="460">
        <f t="shared" si="72"/>
        <v>0</v>
      </c>
      <c r="AQ42" s="860">
        <f t="shared" si="11"/>
        <v>0</v>
      </c>
      <c r="AR42" s="861">
        <f t="shared" si="12"/>
        <v>0</v>
      </c>
      <c r="AS42" s="840"/>
      <c r="AT42" s="164" t="str">
        <f t="shared" si="13"/>
        <v/>
      </c>
      <c r="AU42" s="825"/>
      <c r="AV42" s="163">
        <f t="shared" si="14"/>
        <v>0</v>
      </c>
      <c r="AW42" s="827"/>
      <c r="AX42" s="185" t="s">
        <v>55</v>
      </c>
      <c r="AY42" s="477"/>
      <c r="AZ42" s="478"/>
      <c r="BA42" s="479"/>
      <c r="BB42" s="832"/>
      <c r="BC42" s="473"/>
      <c r="BD42" s="174">
        <f t="shared" si="15"/>
        <v>0</v>
      </c>
      <c r="BE42" s="460">
        <f t="shared" si="73"/>
        <v>0</v>
      </c>
      <c r="BF42" s="860">
        <f t="shared" si="16"/>
        <v>0</v>
      </c>
      <c r="BG42" s="861">
        <f t="shared" si="17"/>
        <v>0</v>
      </c>
      <c r="BH42" s="840"/>
      <c r="BI42" s="164" t="str">
        <f t="shared" si="18"/>
        <v/>
      </c>
      <c r="BJ42" s="825"/>
      <c r="BK42" s="163">
        <f t="shared" si="19"/>
        <v>0</v>
      </c>
      <c r="BL42" s="827"/>
      <c r="BM42" s="185" t="s">
        <v>55</v>
      </c>
      <c r="BN42" s="477"/>
      <c r="BO42" s="478"/>
      <c r="BP42" s="479"/>
      <c r="BQ42" s="832"/>
      <c r="BR42" s="473"/>
      <c r="BS42" s="174">
        <f t="shared" si="20"/>
        <v>0</v>
      </c>
      <c r="BT42" s="460">
        <f t="shared" si="74"/>
        <v>0</v>
      </c>
      <c r="BU42" s="860">
        <f t="shared" si="21"/>
        <v>0</v>
      </c>
      <c r="BV42" s="861">
        <f t="shared" si="22"/>
        <v>0</v>
      </c>
      <c r="BW42" s="840"/>
      <c r="BX42" s="164" t="str">
        <f t="shared" si="23"/>
        <v/>
      </c>
      <c r="BY42" s="825"/>
      <c r="BZ42" s="163">
        <f t="shared" si="24"/>
        <v>0</v>
      </c>
      <c r="CA42" s="827"/>
      <c r="CB42" s="185" t="s">
        <v>55</v>
      </c>
      <c r="CC42" s="477"/>
      <c r="CD42" s="478"/>
      <c r="CE42" s="479"/>
      <c r="CF42" s="832"/>
      <c r="CG42" s="473"/>
      <c r="CH42" s="174">
        <f t="shared" si="25"/>
        <v>0</v>
      </c>
      <c r="CI42" s="460">
        <f t="shared" si="75"/>
        <v>0</v>
      </c>
      <c r="CJ42" s="860">
        <f t="shared" si="26"/>
        <v>0</v>
      </c>
      <c r="CK42" s="861">
        <f t="shared" si="27"/>
        <v>0</v>
      </c>
      <c r="CL42" s="840"/>
      <c r="CM42" s="164" t="str">
        <f t="shared" si="28"/>
        <v/>
      </c>
      <c r="CN42" s="825"/>
      <c r="CO42" s="163">
        <f t="shared" si="29"/>
        <v>0</v>
      </c>
      <c r="CP42" s="827"/>
      <c r="CQ42" s="185" t="s">
        <v>55</v>
      </c>
      <c r="CR42" s="477"/>
      <c r="CS42" s="478"/>
      <c r="CT42" s="479"/>
      <c r="CU42" s="832"/>
      <c r="CV42" s="473"/>
      <c r="CW42" s="174">
        <f t="shared" si="30"/>
        <v>0</v>
      </c>
      <c r="CX42" s="460">
        <f t="shared" si="76"/>
        <v>0</v>
      </c>
      <c r="CY42" s="860">
        <f t="shared" si="31"/>
        <v>0</v>
      </c>
      <c r="CZ42" s="861">
        <f t="shared" si="32"/>
        <v>0</v>
      </c>
      <c r="DA42" s="840"/>
      <c r="DB42" s="164" t="str">
        <f t="shared" si="33"/>
        <v/>
      </c>
      <c r="DC42" s="825"/>
      <c r="DD42" s="163">
        <f t="shared" si="34"/>
        <v>0</v>
      </c>
      <c r="DE42" s="827"/>
      <c r="DF42" s="185" t="s">
        <v>55</v>
      </c>
      <c r="DG42" s="477"/>
      <c r="DH42" s="478"/>
      <c r="DI42" s="479"/>
      <c r="DJ42" s="832"/>
      <c r="DK42" s="473"/>
      <c r="DL42" s="174">
        <f t="shared" si="35"/>
        <v>0</v>
      </c>
      <c r="DM42" s="460">
        <f t="shared" si="77"/>
        <v>0</v>
      </c>
      <c r="DN42" s="860">
        <f t="shared" si="36"/>
        <v>0</v>
      </c>
      <c r="DO42" s="861">
        <f t="shared" si="37"/>
        <v>0</v>
      </c>
      <c r="DP42" s="840"/>
      <c r="DQ42" s="164" t="str">
        <f t="shared" si="38"/>
        <v/>
      </c>
      <c r="DR42" s="825"/>
      <c r="DS42" s="163">
        <f t="shared" si="39"/>
        <v>0</v>
      </c>
      <c r="DT42" s="827"/>
      <c r="DU42" s="185" t="s">
        <v>55</v>
      </c>
      <c r="DV42" s="477"/>
      <c r="DW42" s="478"/>
      <c r="DX42" s="479"/>
      <c r="DY42" s="832"/>
      <c r="DZ42" s="473"/>
      <c r="EA42" s="174">
        <f t="shared" si="40"/>
        <v>0</v>
      </c>
      <c r="EB42" s="460">
        <f t="shared" si="78"/>
        <v>0</v>
      </c>
      <c r="EC42" s="860">
        <f t="shared" si="41"/>
        <v>0</v>
      </c>
      <c r="ED42" s="861">
        <f t="shared" si="42"/>
        <v>0</v>
      </c>
      <c r="EE42" s="840"/>
      <c r="EF42" s="164" t="str">
        <f t="shared" si="43"/>
        <v/>
      </c>
      <c r="EG42" s="825"/>
      <c r="EH42" s="163">
        <f t="shared" si="44"/>
        <v>0</v>
      </c>
      <c r="EI42" s="246"/>
      <c r="EJ42" s="246"/>
      <c r="EK42" s="155"/>
      <c r="EL42" s="22"/>
      <c r="EM42" s="163">
        <f t="shared" si="45"/>
        <v>0</v>
      </c>
      <c r="EN42" s="162">
        <f t="shared" si="46"/>
        <v>0</v>
      </c>
      <c r="EO42" s="162">
        <f t="shared" si="47"/>
        <v>0</v>
      </c>
      <c r="EP42" s="162">
        <f t="shared" si="48"/>
        <v>0</v>
      </c>
      <c r="EQ42" s="162">
        <f t="shared" si="49"/>
        <v>0</v>
      </c>
      <c r="ER42" s="162">
        <f t="shared" si="50"/>
        <v>0</v>
      </c>
      <c r="ES42" s="162">
        <f t="shared" si="51"/>
        <v>0</v>
      </c>
      <c r="ET42" s="162">
        <f t="shared" si="52"/>
        <v>0</v>
      </c>
      <c r="EU42" s="22"/>
      <c r="EV42" s="161">
        <f t="shared" si="53"/>
        <v>35</v>
      </c>
      <c r="EW42" s="620">
        <f t="shared" si="54"/>
        <v>0</v>
      </c>
      <c r="EX42" s="160">
        <f>EX5</f>
        <v>50</v>
      </c>
      <c r="EY42" s="159" t="str">
        <f t="shared" si="55"/>
        <v/>
      </c>
      <c r="EZ42" s="159" t="str">
        <f t="shared" si="56"/>
        <v/>
      </c>
      <c r="FA42" s="159" t="str">
        <f t="shared" si="57"/>
        <v/>
      </c>
      <c r="FB42" s="159" t="str">
        <f t="shared" si="58"/>
        <v/>
      </c>
      <c r="FC42" s="159" t="str">
        <f t="shared" si="59"/>
        <v/>
      </c>
      <c r="FD42" s="159" t="str">
        <f t="shared" si="60"/>
        <v/>
      </c>
      <c r="FE42" s="159" t="str">
        <f t="shared" si="61"/>
        <v/>
      </c>
      <c r="FF42" s="159" t="str">
        <f t="shared" si="62"/>
        <v/>
      </c>
      <c r="FG42" s="158"/>
      <c r="FH42" s="732">
        <f t="shared" si="63"/>
        <v>50</v>
      </c>
      <c r="FI42" s="732">
        <f t="shared" si="64"/>
        <v>50</v>
      </c>
      <c r="FJ42" s="732">
        <f t="shared" si="65"/>
        <v>50</v>
      </c>
      <c r="FK42" s="732">
        <f t="shared" si="66"/>
        <v>50</v>
      </c>
      <c r="FL42" s="732">
        <f t="shared" si="67"/>
        <v>50</v>
      </c>
      <c r="FM42" s="732">
        <f t="shared" si="68"/>
        <v>50</v>
      </c>
      <c r="FN42" s="732">
        <f t="shared" si="69"/>
        <v>50</v>
      </c>
      <c r="FO42" s="732">
        <f t="shared" si="70"/>
        <v>50</v>
      </c>
      <c r="FP42" s="734">
        <v>35</v>
      </c>
      <c r="FQ42" s="155"/>
      <c r="FS42" s="426"/>
      <c r="FT42" s="365"/>
      <c r="FU42" s="406" t="s">
        <v>278</v>
      </c>
      <c r="FV42" s="414"/>
      <c r="FW42" s="415"/>
      <c r="FX42" s="408" t="s">
        <v>279</v>
      </c>
      <c r="FY42" s="408"/>
      <c r="FZ42" s="408"/>
      <c r="GA42" s="408"/>
      <c r="GB42" s="408"/>
      <c r="GC42" s="408"/>
      <c r="GD42" s="408"/>
      <c r="GE42" s="408"/>
      <c r="GF42" s="408"/>
      <c r="GG42" s="408"/>
      <c r="GH42" s="408"/>
      <c r="GI42" s="365"/>
      <c r="GJ42" s="19"/>
      <c r="GK42" s="480"/>
      <c r="GL42" s="279"/>
      <c r="GM42" s="279"/>
      <c r="GN42" s="279"/>
      <c r="GO42" s="279"/>
      <c r="GP42" s="279"/>
      <c r="GQ42" s="279"/>
      <c r="GR42" s="279"/>
      <c r="GS42" s="279"/>
      <c r="GT42" s="279"/>
      <c r="GU42" s="279"/>
      <c r="GV42" s="590"/>
      <c r="GW42" s="590"/>
      <c r="GX42" s="590"/>
      <c r="GY42" s="590"/>
      <c r="GZ42" s="590"/>
      <c r="HA42" s="19"/>
    </row>
    <row r="43" spans="1:209" s="20" customFormat="1" ht="39.950000000000003" customHeight="1" x14ac:dyDescent="0.25">
      <c r="A43" s="27">
        <f>ROW()</f>
        <v>43</v>
      </c>
      <c r="B43" s="342">
        <f>IF(C43="I","",IF(ISBLANK(D43),"",IF(ISTEXT(D43),LARGE(B14:B42,1)+1,0)))</f>
        <v>24</v>
      </c>
      <c r="C43" s="344"/>
      <c r="D43" s="173" t="s">
        <v>158</v>
      </c>
      <c r="E43" s="663" t="s">
        <v>155</v>
      </c>
      <c r="F43" s="171"/>
      <c r="G43" s="856"/>
      <c r="H43" s="857"/>
      <c r="I43" s="170">
        <f t="shared" si="81"/>
        <v>0</v>
      </c>
      <c r="J43" s="170">
        <f t="shared" si="81"/>
        <v>0</v>
      </c>
      <c r="K43" s="170">
        <f t="shared" si="81"/>
        <v>0</v>
      </c>
      <c r="L43" s="170">
        <f t="shared" si="81"/>
        <v>0</v>
      </c>
      <c r="M43" s="170">
        <f t="shared" si="81"/>
        <v>0</v>
      </c>
      <c r="N43" s="170">
        <f t="shared" si="81"/>
        <v>0</v>
      </c>
      <c r="O43" s="170">
        <f t="shared" si="81"/>
        <v>0</v>
      </c>
      <c r="P43" s="170">
        <f t="shared" si="81"/>
        <v>0</v>
      </c>
      <c r="Q43" s="178">
        <f>Q6</f>
        <v>35</v>
      </c>
      <c r="R43" s="964">
        <f t="shared" si="4"/>
        <v>0</v>
      </c>
      <c r="S43" s="998"/>
      <c r="T43" s="177" t="s">
        <v>55</v>
      </c>
      <c r="U43" s="477"/>
      <c r="V43" s="478"/>
      <c r="W43" s="479"/>
      <c r="X43" s="832"/>
      <c r="Y43" s="473"/>
      <c r="Z43" s="174">
        <f t="shared" si="5"/>
        <v>0</v>
      </c>
      <c r="AA43" s="460">
        <f t="shared" si="71"/>
        <v>0</v>
      </c>
      <c r="AB43" s="860">
        <f t="shared" si="6"/>
        <v>0</v>
      </c>
      <c r="AC43" s="861">
        <f t="shared" si="7"/>
        <v>0</v>
      </c>
      <c r="AD43" s="840"/>
      <c r="AE43" s="164" t="str">
        <f t="shared" si="8"/>
        <v/>
      </c>
      <c r="AF43" s="825"/>
      <c r="AG43" s="163">
        <f t="shared" si="9"/>
        <v>0</v>
      </c>
      <c r="AH43" s="827"/>
      <c r="AI43" s="175" t="s">
        <v>55</v>
      </c>
      <c r="AJ43" s="477"/>
      <c r="AK43" s="478"/>
      <c r="AL43" s="479"/>
      <c r="AM43" s="832"/>
      <c r="AN43" s="473"/>
      <c r="AO43" s="174">
        <f t="shared" si="10"/>
        <v>0</v>
      </c>
      <c r="AP43" s="460">
        <f t="shared" si="72"/>
        <v>0</v>
      </c>
      <c r="AQ43" s="860">
        <f t="shared" si="11"/>
        <v>0</v>
      </c>
      <c r="AR43" s="861">
        <f t="shared" si="12"/>
        <v>0</v>
      </c>
      <c r="AS43" s="840"/>
      <c r="AT43" s="164" t="str">
        <f t="shared" si="13"/>
        <v/>
      </c>
      <c r="AU43" s="825"/>
      <c r="AV43" s="163">
        <f t="shared" si="14"/>
        <v>0</v>
      </c>
      <c r="AW43" s="827"/>
      <c r="AX43" s="175" t="s">
        <v>55</v>
      </c>
      <c r="AY43" s="477"/>
      <c r="AZ43" s="478"/>
      <c r="BA43" s="479"/>
      <c r="BB43" s="832"/>
      <c r="BC43" s="473"/>
      <c r="BD43" s="174">
        <f t="shared" si="15"/>
        <v>0</v>
      </c>
      <c r="BE43" s="460">
        <f t="shared" si="73"/>
        <v>0</v>
      </c>
      <c r="BF43" s="860">
        <f t="shared" si="16"/>
        <v>0</v>
      </c>
      <c r="BG43" s="861">
        <f t="shared" si="17"/>
        <v>0</v>
      </c>
      <c r="BH43" s="840"/>
      <c r="BI43" s="164" t="str">
        <f t="shared" si="18"/>
        <v/>
      </c>
      <c r="BJ43" s="825"/>
      <c r="BK43" s="163">
        <f t="shared" si="19"/>
        <v>0</v>
      </c>
      <c r="BL43" s="827"/>
      <c r="BM43" s="175" t="s">
        <v>55</v>
      </c>
      <c r="BN43" s="477"/>
      <c r="BO43" s="478"/>
      <c r="BP43" s="479"/>
      <c r="BQ43" s="832"/>
      <c r="BR43" s="473"/>
      <c r="BS43" s="174">
        <f t="shared" si="20"/>
        <v>0</v>
      </c>
      <c r="BT43" s="460">
        <f t="shared" si="74"/>
        <v>0</v>
      </c>
      <c r="BU43" s="860">
        <f t="shared" si="21"/>
        <v>0</v>
      </c>
      <c r="BV43" s="861">
        <f t="shared" si="22"/>
        <v>0</v>
      </c>
      <c r="BW43" s="840"/>
      <c r="BX43" s="164" t="str">
        <f t="shared" si="23"/>
        <v/>
      </c>
      <c r="BY43" s="825"/>
      <c r="BZ43" s="163">
        <f t="shared" si="24"/>
        <v>0</v>
      </c>
      <c r="CA43" s="827"/>
      <c r="CB43" s="175" t="s">
        <v>55</v>
      </c>
      <c r="CC43" s="477"/>
      <c r="CD43" s="478"/>
      <c r="CE43" s="479"/>
      <c r="CF43" s="832"/>
      <c r="CG43" s="473"/>
      <c r="CH43" s="174">
        <f t="shared" si="25"/>
        <v>0</v>
      </c>
      <c r="CI43" s="460">
        <f t="shared" si="75"/>
        <v>0</v>
      </c>
      <c r="CJ43" s="860">
        <f t="shared" si="26"/>
        <v>0</v>
      </c>
      <c r="CK43" s="861">
        <f t="shared" si="27"/>
        <v>0</v>
      </c>
      <c r="CL43" s="840"/>
      <c r="CM43" s="164" t="str">
        <f t="shared" si="28"/>
        <v/>
      </c>
      <c r="CN43" s="825"/>
      <c r="CO43" s="163">
        <f t="shared" si="29"/>
        <v>0</v>
      </c>
      <c r="CP43" s="827"/>
      <c r="CQ43" s="175" t="s">
        <v>55</v>
      </c>
      <c r="CR43" s="477"/>
      <c r="CS43" s="478"/>
      <c r="CT43" s="479"/>
      <c r="CU43" s="832"/>
      <c r="CV43" s="473"/>
      <c r="CW43" s="174">
        <f t="shared" si="30"/>
        <v>0</v>
      </c>
      <c r="CX43" s="460">
        <f t="shared" si="76"/>
        <v>0</v>
      </c>
      <c r="CY43" s="860">
        <f t="shared" si="31"/>
        <v>0</v>
      </c>
      <c r="CZ43" s="861">
        <f t="shared" si="32"/>
        <v>0</v>
      </c>
      <c r="DA43" s="840"/>
      <c r="DB43" s="164" t="str">
        <f t="shared" si="33"/>
        <v/>
      </c>
      <c r="DC43" s="825"/>
      <c r="DD43" s="163">
        <f t="shared" si="34"/>
        <v>0</v>
      </c>
      <c r="DE43" s="827"/>
      <c r="DF43" s="175" t="s">
        <v>55</v>
      </c>
      <c r="DG43" s="477"/>
      <c r="DH43" s="478"/>
      <c r="DI43" s="479"/>
      <c r="DJ43" s="832"/>
      <c r="DK43" s="473"/>
      <c r="DL43" s="174">
        <f t="shared" si="35"/>
        <v>0</v>
      </c>
      <c r="DM43" s="460">
        <f t="shared" si="77"/>
        <v>0</v>
      </c>
      <c r="DN43" s="860">
        <f t="shared" si="36"/>
        <v>0</v>
      </c>
      <c r="DO43" s="861">
        <f t="shared" si="37"/>
        <v>0</v>
      </c>
      <c r="DP43" s="840"/>
      <c r="DQ43" s="164" t="str">
        <f t="shared" si="38"/>
        <v/>
      </c>
      <c r="DR43" s="825"/>
      <c r="DS43" s="163">
        <f t="shared" si="39"/>
        <v>0</v>
      </c>
      <c r="DT43" s="827"/>
      <c r="DU43" s="175" t="s">
        <v>55</v>
      </c>
      <c r="DV43" s="477"/>
      <c r="DW43" s="478"/>
      <c r="DX43" s="479"/>
      <c r="DY43" s="832"/>
      <c r="DZ43" s="473"/>
      <c r="EA43" s="174">
        <f t="shared" si="40"/>
        <v>0</v>
      </c>
      <c r="EB43" s="460">
        <f t="shared" si="78"/>
        <v>0</v>
      </c>
      <c r="EC43" s="860">
        <f t="shared" si="41"/>
        <v>0</v>
      </c>
      <c r="ED43" s="861">
        <f t="shared" si="42"/>
        <v>0</v>
      </c>
      <c r="EE43" s="840"/>
      <c r="EF43" s="164" t="str">
        <f t="shared" si="43"/>
        <v/>
      </c>
      <c r="EG43" s="825"/>
      <c r="EH43" s="163">
        <f t="shared" si="44"/>
        <v>0</v>
      </c>
      <c r="EI43" s="246"/>
      <c r="EJ43" s="246"/>
      <c r="EK43" s="155"/>
      <c r="EL43" s="22"/>
      <c r="EM43" s="163">
        <f t="shared" si="45"/>
        <v>0</v>
      </c>
      <c r="EN43" s="162">
        <f t="shared" si="46"/>
        <v>0</v>
      </c>
      <c r="EO43" s="162">
        <f t="shared" si="47"/>
        <v>0</v>
      </c>
      <c r="EP43" s="162">
        <f t="shared" si="48"/>
        <v>0</v>
      </c>
      <c r="EQ43" s="162">
        <f t="shared" si="49"/>
        <v>0</v>
      </c>
      <c r="ER43" s="162">
        <f t="shared" si="50"/>
        <v>0</v>
      </c>
      <c r="ES43" s="162">
        <f t="shared" si="51"/>
        <v>0</v>
      </c>
      <c r="ET43" s="162">
        <f t="shared" si="52"/>
        <v>0</v>
      </c>
      <c r="EU43" s="22"/>
      <c r="EV43" s="161">
        <f t="shared" si="53"/>
        <v>35</v>
      </c>
      <c r="EW43" s="620">
        <f t="shared" si="54"/>
        <v>0</v>
      </c>
      <c r="EX43" s="160">
        <f>EX5</f>
        <v>50</v>
      </c>
      <c r="EY43" s="159" t="str">
        <f t="shared" si="55"/>
        <v/>
      </c>
      <c r="EZ43" s="159" t="str">
        <f t="shared" si="56"/>
        <v/>
      </c>
      <c r="FA43" s="159" t="str">
        <f t="shared" si="57"/>
        <v/>
      </c>
      <c r="FB43" s="159" t="str">
        <f t="shared" si="58"/>
        <v/>
      </c>
      <c r="FC43" s="159" t="str">
        <f t="shared" si="59"/>
        <v/>
      </c>
      <c r="FD43" s="159" t="str">
        <f t="shared" si="60"/>
        <v/>
      </c>
      <c r="FE43" s="159" t="str">
        <f t="shared" si="61"/>
        <v/>
      </c>
      <c r="FF43" s="159" t="str">
        <f t="shared" si="62"/>
        <v/>
      </c>
      <c r="FG43" s="158"/>
      <c r="FH43" s="732">
        <f t="shared" si="63"/>
        <v>50</v>
      </c>
      <c r="FI43" s="732">
        <f t="shared" si="64"/>
        <v>50</v>
      </c>
      <c r="FJ43" s="732">
        <f t="shared" si="65"/>
        <v>50</v>
      </c>
      <c r="FK43" s="732">
        <f t="shared" si="66"/>
        <v>50</v>
      </c>
      <c r="FL43" s="732">
        <f t="shared" si="67"/>
        <v>50</v>
      </c>
      <c r="FM43" s="732">
        <f t="shared" si="68"/>
        <v>50</v>
      </c>
      <c r="FN43" s="732">
        <f t="shared" si="69"/>
        <v>50</v>
      </c>
      <c r="FO43" s="732">
        <f t="shared" si="70"/>
        <v>50</v>
      </c>
      <c r="FP43" s="734">
        <v>36</v>
      </c>
      <c r="FQ43" s="155"/>
      <c r="FR43" s="248"/>
      <c r="FS43" s="427"/>
      <c r="FT43" s="365"/>
      <c r="FU43" s="406" t="s">
        <v>280</v>
      </c>
      <c r="FV43" s="416"/>
      <c r="FW43" s="417"/>
      <c r="FX43" s="410" t="s">
        <v>281</v>
      </c>
      <c r="FY43" s="410"/>
      <c r="FZ43" s="410"/>
      <c r="GA43" s="396"/>
      <c r="GB43" s="407" t="s">
        <v>282</v>
      </c>
      <c r="GC43" s="408"/>
      <c r="GD43" s="408"/>
      <c r="GE43" s="408"/>
      <c r="GF43" s="408"/>
      <c r="GG43" s="408"/>
      <c r="GH43" s="408"/>
      <c r="GI43" s="365"/>
      <c r="GJ43" s="19"/>
      <c r="GK43" s="480"/>
      <c r="GL43" s="377"/>
      <c r="GM43" s="511" t="s">
        <v>223</v>
      </c>
      <c r="GN43" s="514">
        <f t="shared" ref="GN43:GU43" si="83">SUM(GN37,GN40)</f>
        <v>1</v>
      </c>
      <c r="GO43" s="514">
        <f t="shared" si="83"/>
        <v>1</v>
      </c>
      <c r="GP43" s="514">
        <f t="shared" si="83"/>
        <v>0</v>
      </c>
      <c r="GQ43" s="514">
        <f t="shared" si="83"/>
        <v>0</v>
      </c>
      <c r="GR43" s="514">
        <f t="shared" si="83"/>
        <v>0</v>
      </c>
      <c r="GS43" s="514">
        <f t="shared" si="83"/>
        <v>0</v>
      </c>
      <c r="GT43" s="514">
        <f t="shared" si="83"/>
        <v>1</v>
      </c>
      <c r="GU43" s="514">
        <f t="shared" si="83"/>
        <v>1</v>
      </c>
      <c r="GV43" s="590"/>
      <c r="GW43" s="590"/>
      <c r="GX43" s="590"/>
      <c r="GY43" s="590"/>
      <c r="GZ43" s="590"/>
      <c r="HA43" s="19"/>
    </row>
    <row r="44" spans="1:209" s="20" customFormat="1" ht="39.950000000000003" customHeight="1" x14ac:dyDescent="0.25">
      <c r="A44" s="27">
        <f>ROW()</f>
        <v>44</v>
      </c>
      <c r="B44" s="342">
        <f>IF(C44="I","",IF(ISBLANK(D44),"",IF(ISTEXT(D44),LARGE(B14:B43,1)+1,0)))</f>
        <v>25</v>
      </c>
      <c r="C44" s="344"/>
      <c r="D44" s="173" t="s">
        <v>157</v>
      </c>
      <c r="E44" s="663" t="s">
        <v>155</v>
      </c>
      <c r="F44" s="171"/>
      <c r="G44" s="856"/>
      <c r="H44" s="857"/>
      <c r="I44" s="170">
        <f t="shared" si="81"/>
        <v>0</v>
      </c>
      <c r="J44" s="170">
        <f t="shared" si="81"/>
        <v>0</v>
      </c>
      <c r="K44" s="170">
        <f t="shared" si="81"/>
        <v>0</v>
      </c>
      <c r="L44" s="170">
        <f t="shared" si="81"/>
        <v>0</v>
      </c>
      <c r="M44" s="170">
        <f t="shared" si="81"/>
        <v>0</v>
      </c>
      <c r="N44" s="170">
        <f t="shared" si="81"/>
        <v>0</v>
      </c>
      <c r="O44" s="170">
        <f t="shared" si="81"/>
        <v>0</v>
      </c>
      <c r="P44" s="170">
        <f t="shared" si="81"/>
        <v>0</v>
      </c>
      <c r="Q44" s="178">
        <f>Q6</f>
        <v>35</v>
      </c>
      <c r="R44" s="964">
        <f t="shared" si="4"/>
        <v>0</v>
      </c>
      <c r="S44" s="998"/>
      <c r="T44" s="177" t="s">
        <v>55</v>
      </c>
      <c r="U44" s="477"/>
      <c r="V44" s="478"/>
      <c r="W44" s="479"/>
      <c r="X44" s="832"/>
      <c r="Y44" s="473"/>
      <c r="Z44" s="174">
        <f t="shared" si="5"/>
        <v>0</v>
      </c>
      <c r="AA44" s="460">
        <f t="shared" si="71"/>
        <v>0</v>
      </c>
      <c r="AB44" s="860">
        <f t="shared" si="6"/>
        <v>0</v>
      </c>
      <c r="AC44" s="861">
        <f t="shared" si="7"/>
        <v>0</v>
      </c>
      <c r="AD44" s="840"/>
      <c r="AE44" s="164" t="str">
        <f t="shared" si="8"/>
        <v/>
      </c>
      <c r="AF44" s="825"/>
      <c r="AG44" s="163">
        <f t="shared" si="9"/>
        <v>0</v>
      </c>
      <c r="AH44" s="827"/>
      <c r="AI44" s="175" t="s">
        <v>55</v>
      </c>
      <c r="AJ44" s="477"/>
      <c r="AK44" s="478"/>
      <c r="AL44" s="479"/>
      <c r="AM44" s="832"/>
      <c r="AN44" s="473"/>
      <c r="AO44" s="174">
        <f t="shared" si="10"/>
        <v>0</v>
      </c>
      <c r="AP44" s="460">
        <f t="shared" si="72"/>
        <v>0</v>
      </c>
      <c r="AQ44" s="860">
        <f t="shared" si="11"/>
        <v>0</v>
      </c>
      <c r="AR44" s="861">
        <f t="shared" si="12"/>
        <v>0</v>
      </c>
      <c r="AS44" s="840"/>
      <c r="AT44" s="164" t="str">
        <f t="shared" si="13"/>
        <v/>
      </c>
      <c r="AU44" s="825"/>
      <c r="AV44" s="163">
        <f t="shared" si="14"/>
        <v>0</v>
      </c>
      <c r="AW44" s="827"/>
      <c r="AX44" s="175" t="s">
        <v>55</v>
      </c>
      <c r="AY44" s="477"/>
      <c r="AZ44" s="478"/>
      <c r="BA44" s="479"/>
      <c r="BB44" s="832"/>
      <c r="BC44" s="473"/>
      <c r="BD44" s="174">
        <f t="shared" si="15"/>
        <v>0</v>
      </c>
      <c r="BE44" s="460">
        <f t="shared" si="73"/>
        <v>0</v>
      </c>
      <c r="BF44" s="860">
        <f t="shared" si="16"/>
        <v>0</v>
      </c>
      <c r="BG44" s="861">
        <f t="shared" si="17"/>
        <v>0</v>
      </c>
      <c r="BH44" s="840"/>
      <c r="BI44" s="164" t="str">
        <f t="shared" si="18"/>
        <v/>
      </c>
      <c r="BJ44" s="825"/>
      <c r="BK44" s="163">
        <f t="shared" si="19"/>
        <v>0</v>
      </c>
      <c r="BL44" s="827"/>
      <c r="BM44" s="175" t="s">
        <v>55</v>
      </c>
      <c r="BN44" s="477"/>
      <c r="BO44" s="478"/>
      <c r="BP44" s="479"/>
      <c r="BQ44" s="832"/>
      <c r="BR44" s="473"/>
      <c r="BS44" s="174">
        <f t="shared" si="20"/>
        <v>0</v>
      </c>
      <c r="BT44" s="460">
        <f t="shared" si="74"/>
        <v>0</v>
      </c>
      <c r="BU44" s="860">
        <f t="shared" si="21"/>
        <v>0</v>
      </c>
      <c r="BV44" s="861">
        <f t="shared" si="22"/>
        <v>0</v>
      </c>
      <c r="BW44" s="840"/>
      <c r="BX44" s="164" t="str">
        <f t="shared" si="23"/>
        <v/>
      </c>
      <c r="BY44" s="825"/>
      <c r="BZ44" s="163">
        <f t="shared" si="24"/>
        <v>0</v>
      </c>
      <c r="CA44" s="827"/>
      <c r="CB44" s="175" t="s">
        <v>55</v>
      </c>
      <c r="CC44" s="477"/>
      <c r="CD44" s="478"/>
      <c r="CE44" s="479"/>
      <c r="CF44" s="832"/>
      <c r="CG44" s="473"/>
      <c r="CH44" s="174">
        <f t="shared" si="25"/>
        <v>0</v>
      </c>
      <c r="CI44" s="460">
        <f t="shared" si="75"/>
        <v>0</v>
      </c>
      <c r="CJ44" s="860">
        <f t="shared" si="26"/>
        <v>0</v>
      </c>
      <c r="CK44" s="861">
        <f t="shared" si="27"/>
        <v>0</v>
      </c>
      <c r="CL44" s="840"/>
      <c r="CM44" s="164" t="str">
        <f t="shared" si="28"/>
        <v/>
      </c>
      <c r="CN44" s="825"/>
      <c r="CO44" s="163">
        <f t="shared" si="29"/>
        <v>0</v>
      </c>
      <c r="CP44" s="827"/>
      <c r="CQ44" s="175" t="s">
        <v>55</v>
      </c>
      <c r="CR44" s="477"/>
      <c r="CS44" s="478"/>
      <c r="CT44" s="479"/>
      <c r="CU44" s="832"/>
      <c r="CV44" s="473"/>
      <c r="CW44" s="174">
        <f t="shared" si="30"/>
        <v>0</v>
      </c>
      <c r="CX44" s="460">
        <f t="shared" si="76"/>
        <v>0</v>
      </c>
      <c r="CY44" s="860">
        <f t="shared" si="31"/>
        <v>0</v>
      </c>
      <c r="CZ44" s="861">
        <f t="shared" si="32"/>
        <v>0</v>
      </c>
      <c r="DA44" s="840"/>
      <c r="DB44" s="164" t="str">
        <f t="shared" si="33"/>
        <v/>
      </c>
      <c r="DC44" s="825"/>
      <c r="DD44" s="163">
        <f t="shared" si="34"/>
        <v>0</v>
      </c>
      <c r="DE44" s="827"/>
      <c r="DF44" s="175" t="s">
        <v>55</v>
      </c>
      <c r="DG44" s="477"/>
      <c r="DH44" s="478"/>
      <c r="DI44" s="479"/>
      <c r="DJ44" s="832"/>
      <c r="DK44" s="473"/>
      <c r="DL44" s="174">
        <f t="shared" si="35"/>
        <v>0</v>
      </c>
      <c r="DM44" s="460">
        <f t="shared" si="77"/>
        <v>0</v>
      </c>
      <c r="DN44" s="860">
        <f t="shared" si="36"/>
        <v>0</v>
      </c>
      <c r="DO44" s="861">
        <f t="shared" si="37"/>
        <v>0</v>
      </c>
      <c r="DP44" s="840"/>
      <c r="DQ44" s="164" t="str">
        <f t="shared" si="38"/>
        <v/>
      </c>
      <c r="DR44" s="825"/>
      <c r="DS44" s="163">
        <f t="shared" si="39"/>
        <v>0</v>
      </c>
      <c r="DT44" s="827"/>
      <c r="DU44" s="175" t="s">
        <v>55</v>
      </c>
      <c r="DV44" s="477"/>
      <c r="DW44" s="478"/>
      <c r="DX44" s="479"/>
      <c r="DY44" s="832"/>
      <c r="DZ44" s="473"/>
      <c r="EA44" s="174">
        <f t="shared" si="40"/>
        <v>0</v>
      </c>
      <c r="EB44" s="460">
        <f t="shared" si="78"/>
        <v>0</v>
      </c>
      <c r="EC44" s="860">
        <f t="shared" si="41"/>
        <v>0</v>
      </c>
      <c r="ED44" s="861">
        <f t="shared" si="42"/>
        <v>0</v>
      </c>
      <c r="EE44" s="840"/>
      <c r="EF44" s="164" t="str">
        <f t="shared" si="43"/>
        <v/>
      </c>
      <c r="EG44" s="825"/>
      <c r="EH44" s="163">
        <f t="shared" si="44"/>
        <v>0</v>
      </c>
      <c r="EI44" s="246"/>
      <c r="EJ44" s="246"/>
      <c r="EK44" s="155"/>
      <c r="EL44" s="22"/>
      <c r="EM44" s="163">
        <f t="shared" si="45"/>
        <v>0</v>
      </c>
      <c r="EN44" s="162">
        <f t="shared" si="46"/>
        <v>0</v>
      </c>
      <c r="EO44" s="162">
        <f t="shared" si="47"/>
        <v>0</v>
      </c>
      <c r="EP44" s="162">
        <f t="shared" si="48"/>
        <v>0</v>
      </c>
      <c r="EQ44" s="162">
        <f t="shared" si="49"/>
        <v>0</v>
      </c>
      <c r="ER44" s="162">
        <f t="shared" si="50"/>
        <v>0</v>
      </c>
      <c r="ES44" s="162">
        <f t="shared" si="51"/>
        <v>0</v>
      </c>
      <c r="ET44" s="162">
        <f t="shared" si="52"/>
        <v>0</v>
      </c>
      <c r="EU44" s="22"/>
      <c r="EV44" s="161">
        <f t="shared" si="53"/>
        <v>35</v>
      </c>
      <c r="EW44" s="620">
        <f t="shared" si="54"/>
        <v>0</v>
      </c>
      <c r="EX44" s="160">
        <f>EX5</f>
        <v>50</v>
      </c>
      <c r="EY44" s="159" t="str">
        <f t="shared" si="55"/>
        <v/>
      </c>
      <c r="EZ44" s="159" t="str">
        <f t="shared" si="56"/>
        <v/>
      </c>
      <c r="FA44" s="159" t="str">
        <f t="shared" si="57"/>
        <v/>
      </c>
      <c r="FB44" s="159" t="str">
        <f t="shared" si="58"/>
        <v/>
      </c>
      <c r="FC44" s="159" t="str">
        <f t="shared" si="59"/>
        <v/>
      </c>
      <c r="FD44" s="159" t="str">
        <f t="shared" si="60"/>
        <v/>
      </c>
      <c r="FE44" s="159" t="str">
        <f t="shared" si="61"/>
        <v/>
      </c>
      <c r="FF44" s="159" t="str">
        <f t="shared" si="62"/>
        <v/>
      </c>
      <c r="FG44" s="158"/>
      <c r="FH44" s="732">
        <f t="shared" si="63"/>
        <v>50</v>
      </c>
      <c r="FI44" s="732">
        <f t="shared" si="64"/>
        <v>50</v>
      </c>
      <c r="FJ44" s="732">
        <f t="shared" si="65"/>
        <v>50</v>
      </c>
      <c r="FK44" s="732">
        <f t="shared" si="66"/>
        <v>50</v>
      </c>
      <c r="FL44" s="732">
        <f t="shared" si="67"/>
        <v>50</v>
      </c>
      <c r="FM44" s="732">
        <f t="shared" si="68"/>
        <v>50</v>
      </c>
      <c r="FN44" s="732">
        <f t="shared" si="69"/>
        <v>50</v>
      </c>
      <c r="FO44" s="732">
        <f t="shared" si="70"/>
        <v>50</v>
      </c>
      <c r="FP44" s="734">
        <v>37</v>
      </c>
      <c r="FQ44" s="155"/>
      <c r="FR44" s="248"/>
      <c r="FS44" s="19"/>
      <c r="FT44" s="365"/>
      <c r="FU44" s="408"/>
      <c r="FV44" s="394"/>
      <c r="FW44" s="394"/>
      <c r="FX44" s="409"/>
      <c r="FY44" s="408"/>
      <c r="FZ44" s="408"/>
      <c r="GA44" s="408"/>
      <c r="GB44" s="408"/>
      <c r="GC44" s="408"/>
      <c r="GD44" s="408"/>
      <c r="GE44" s="408"/>
      <c r="GF44" s="408"/>
      <c r="GG44" s="410"/>
      <c r="GH44" s="408"/>
      <c r="GI44" s="365"/>
      <c r="GJ44" s="19"/>
      <c r="GK44" s="377"/>
      <c r="GL44" s="530" t="s">
        <v>38</v>
      </c>
      <c r="GM44" s="481"/>
      <c r="GN44" s="503">
        <f>IF(GN43=0,0,RANK(GN43,GN43:GU43))</f>
        <v>1</v>
      </c>
      <c r="GO44" s="26">
        <f>IF(GO43=0,0,RANK(GO43,GN43:GU43))</f>
        <v>1</v>
      </c>
      <c r="GP44" s="26">
        <f>IF(GP43=0,0,RANK(GP43,GN43:GU43))</f>
        <v>0</v>
      </c>
      <c r="GQ44" s="26">
        <f>IF(GQ43=0,0,RANK(GQ43,GN43:GU43))</f>
        <v>0</v>
      </c>
      <c r="GR44" s="26">
        <f>IF(GR43=0,0,RANK(GR43,GN43:GU43))</f>
        <v>0</v>
      </c>
      <c r="GS44" s="26">
        <f>IF(GS43=0,0,RANK(GS43,GN43:GU43))</f>
        <v>0</v>
      </c>
      <c r="GT44" s="26">
        <f>IF(GT43=0,0,RANK(GT43,GN43:GU43))</f>
        <v>1</v>
      </c>
      <c r="GU44" s="504">
        <f>IF(GU43=0,0,RANK(GU43,GN43:GU43))</f>
        <v>1</v>
      </c>
      <c r="GV44" s="590"/>
      <c r="GW44" s="590"/>
      <c r="GX44" s="590"/>
      <c r="GY44" s="590"/>
      <c r="GZ44" s="590"/>
      <c r="HA44" s="19"/>
    </row>
    <row r="45" spans="1:209" s="20" customFormat="1" ht="39.950000000000003" customHeight="1" x14ac:dyDescent="0.25">
      <c r="A45" s="27">
        <f>ROW()</f>
        <v>45</v>
      </c>
      <c r="B45" s="342">
        <f>IF(C45="I","",IF(ISBLANK(D45),"",IF(ISTEXT(D45),LARGE(B14:B44,1)+1,0)))</f>
        <v>26</v>
      </c>
      <c r="C45" s="344"/>
      <c r="D45" s="173" t="s">
        <v>156</v>
      </c>
      <c r="E45" s="663" t="s">
        <v>155</v>
      </c>
      <c r="F45" s="171"/>
      <c r="G45" s="856"/>
      <c r="H45" s="857"/>
      <c r="I45" s="170">
        <f t="shared" si="81"/>
        <v>0</v>
      </c>
      <c r="J45" s="170">
        <f t="shared" si="81"/>
        <v>0</v>
      </c>
      <c r="K45" s="170">
        <f t="shared" si="81"/>
        <v>0</v>
      </c>
      <c r="L45" s="170">
        <f t="shared" si="81"/>
        <v>0</v>
      </c>
      <c r="M45" s="170">
        <f t="shared" si="81"/>
        <v>0</v>
      </c>
      <c r="N45" s="170">
        <f t="shared" si="81"/>
        <v>0</v>
      </c>
      <c r="O45" s="170">
        <f t="shared" si="81"/>
        <v>0</v>
      </c>
      <c r="P45" s="170">
        <f t="shared" si="81"/>
        <v>0</v>
      </c>
      <c r="Q45" s="178">
        <f>Q6</f>
        <v>35</v>
      </c>
      <c r="R45" s="964">
        <f t="shared" si="4"/>
        <v>0</v>
      </c>
      <c r="S45" s="998"/>
      <c r="T45" s="177" t="s">
        <v>55</v>
      </c>
      <c r="U45" s="477"/>
      <c r="V45" s="478"/>
      <c r="W45" s="479"/>
      <c r="X45" s="832"/>
      <c r="Y45" s="473"/>
      <c r="Z45" s="174">
        <f t="shared" si="5"/>
        <v>0</v>
      </c>
      <c r="AA45" s="460">
        <f t="shared" si="71"/>
        <v>0</v>
      </c>
      <c r="AB45" s="860">
        <f t="shared" si="6"/>
        <v>0</v>
      </c>
      <c r="AC45" s="861">
        <f t="shared" si="7"/>
        <v>0</v>
      </c>
      <c r="AD45" s="840"/>
      <c r="AE45" s="164" t="str">
        <f t="shared" si="8"/>
        <v/>
      </c>
      <c r="AF45" s="825"/>
      <c r="AG45" s="163">
        <f t="shared" si="9"/>
        <v>0</v>
      </c>
      <c r="AH45" s="827"/>
      <c r="AI45" s="175" t="s">
        <v>55</v>
      </c>
      <c r="AJ45" s="477"/>
      <c r="AK45" s="478"/>
      <c r="AL45" s="479"/>
      <c r="AM45" s="832"/>
      <c r="AN45" s="473"/>
      <c r="AO45" s="174">
        <f t="shared" si="10"/>
        <v>0</v>
      </c>
      <c r="AP45" s="460">
        <f t="shared" si="72"/>
        <v>0</v>
      </c>
      <c r="AQ45" s="860">
        <f t="shared" si="11"/>
        <v>0</v>
      </c>
      <c r="AR45" s="861">
        <f t="shared" si="12"/>
        <v>0</v>
      </c>
      <c r="AS45" s="840"/>
      <c r="AT45" s="164" t="str">
        <f t="shared" si="13"/>
        <v/>
      </c>
      <c r="AU45" s="825"/>
      <c r="AV45" s="163">
        <f t="shared" si="14"/>
        <v>0</v>
      </c>
      <c r="AW45" s="827"/>
      <c r="AX45" s="175" t="s">
        <v>55</v>
      </c>
      <c r="AY45" s="477"/>
      <c r="AZ45" s="478"/>
      <c r="BA45" s="479"/>
      <c r="BB45" s="832"/>
      <c r="BC45" s="473"/>
      <c r="BD45" s="174">
        <f t="shared" si="15"/>
        <v>0</v>
      </c>
      <c r="BE45" s="460">
        <f t="shared" si="73"/>
        <v>0</v>
      </c>
      <c r="BF45" s="860">
        <f t="shared" si="16"/>
        <v>0</v>
      </c>
      <c r="BG45" s="861">
        <f t="shared" si="17"/>
        <v>0</v>
      </c>
      <c r="BH45" s="840"/>
      <c r="BI45" s="164" t="str">
        <f t="shared" si="18"/>
        <v/>
      </c>
      <c r="BJ45" s="825"/>
      <c r="BK45" s="163">
        <f t="shared" si="19"/>
        <v>0</v>
      </c>
      <c r="BL45" s="827"/>
      <c r="BM45" s="175" t="s">
        <v>55</v>
      </c>
      <c r="BN45" s="477"/>
      <c r="BO45" s="478"/>
      <c r="BP45" s="479"/>
      <c r="BQ45" s="832"/>
      <c r="BR45" s="473"/>
      <c r="BS45" s="174">
        <f t="shared" si="20"/>
        <v>0</v>
      </c>
      <c r="BT45" s="460">
        <f t="shared" si="74"/>
        <v>0</v>
      </c>
      <c r="BU45" s="860">
        <f t="shared" si="21"/>
        <v>0</v>
      </c>
      <c r="BV45" s="861">
        <f t="shared" si="22"/>
        <v>0</v>
      </c>
      <c r="BW45" s="840"/>
      <c r="BX45" s="164" t="str">
        <f t="shared" si="23"/>
        <v/>
      </c>
      <c r="BY45" s="825"/>
      <c r="BZ45" s="163">
        <f t="shared" si="24"/>
        <v>0</v>
      </c>
      <c r="CA45" s="827"/>
      <c r="CB45" s="175" t="s">
        <v>55</v>
      </c>
      <c r="CC45" s="477"/>
      <c r="CD45" s="478"/>
      <c r="CE45" s="479"/>
      <c r="CF45" s="832"/>
      <c r="CG45" s="473"/>
      <c r="CH45" s="174">
        <f t="shared" si="25"/>
        <v>0</v>
      </c>
      <c r="CI45" s="460">
        <f t="shared" si="75"/>
        <v>0</v>
      </c>
      <c r="CJ45" s="860">
        <f t="shared" si="26"/>
        <v>0</v>
      </c>
      <c r="CK45" s="861">
        <f t="shared" si="27"/>
        <v>0</v>
      </c>
      <c r="CL45" s="840"/>
      <c r="CM45" s="164" t="str">
        <f t="shared" si="28"/>
        <v/>
      </c>
      <c r="CN45" s="825"/>
      <c r="CO45" s="163">
        <f t="shared" si="29"/>
        <v>0</v>
      </c>
      <c r="CP45" s="827"/>
      <c r="CQ45" s="175" t="s">
        <v>55</v>
      </c>
      <c r="CR45" s="477"/>
      <c r="CS45" s="478"/>
      <c r="CT45" s="479"/>
      <c r="CU45" s="832"/>
      <c r="CV45" s="473"/>
      <c r="CW45" s="174">
        <f t="shared" si="30"/>
        <v>0</v>
      </c>
      <c r="CX45" s="460">
        <f t="shared" si="76"/>
        <v>0</v>
      </c>
      <c r="CY45" s="860">
        <f t="shared" si="31"/>
        <v>0</v>
      </c>
      <c r="CZ45" s="861">
        <f t="shared" si="32"/>
        <v>0</v>
      </c>
      <c r="DA45" s="840"/>
      <c r="DB45" s="164" t="str">
        <f t="shared" si="33"/>
        <v/>
      </c>
      <c r="DC45" s="825"/>
      <c r="DD45" s="163">
        <f t="shared" si="34"/>
        <v>0</v>
      </c>
      <c r="DE45" s="827"/>
      <c r="DF45" s="175" t="s">
        <v>55</v>
      </c>
      <c r="DG45" s="477"/>
      <c r="DH45" s="478"/>
      <c r="DI45" s="479"/>
      <c r="DJ45" s="832"/>
      <c r="DK45" s="473"/>
      <c r="DL45" s="174">
        <f t="shared" si="35"/>
        <v>0</v>
      </c>
      <c r="DM45" s="460">
        <f t="shared" si="77"/>
        <v>0</v>
      </c>
      <c r="DN45" s="860">
        <f t="shared" si="36"/>
        <v>0</v>
      </c>
      <c r="DO45" s="861">
        <f t="shared" si="37"/>
        <v>0</v>
      </c>
      <c r="DP45" s="840"/>
      <c r="DQ45" s="164" t="str">
        <f t="shared" si="38"/>
        <v/>
      </c>
      <c r="DR45" s="825"/>
      <c r="DS45" s="163">
        <f t="shared" si="39"/>
        <v>0</v>
      </c>
      <c r="DT45" s="827"/>
      <c r="DU45" s="175" t="s">
        <v>55</v>
      </c>
      <c r="DV45" s="477"/>
      <c r="DW45" s="478"/>
      <c r="DX45" s="479"/>
      <c r="DY45" s="832"/>
      <c r="DZ45" s="473"/>
      <c r="EA45" s="174">
        <f t="shared" si="40"/>
        <v>0</v>
      </c>
      <c r="EB45" s="460">
        <f t="shared" si="78"/>
        <v>0</v>
      </c>
      <c r="EC45" s="860">
        <f t="shared" si="41"/>
        <v>0</v>
      </c>
      <c r="ED45" s="861">
        <f t="shared" si="42"/>
        <v>0</v>
      </c>
      <c r="EE45" s="840"/>
      <c r="EF45" s="164" t="str">
        <f t="shared" si="43"/>
        <v/>
      </c>
      <c r="EG45" s="825"/>
      <c r="EH45" s="163">
        <f t="shared" si="44"/>
        <v>0</v>
      </c>
      <c r="EI45" s="246"/>
      <c r="EJ45" s="246"/>
      <c r="EK45" s="155"/>
      <c r="EL45" s="22"/>
      <c r="EM45" s="163">
        <f t="shared" si="45"/>
        <v>0</v>
      </c>
      <c r="EN45" s="162">
        <f t="shared" si="46"/>
        <v>0</v>
      </c>
      <c r="EO45" s="162">
        <f t="shared" si="47"/>
        <v>0</v>
      </c>
      <c r="EP45" s="162">
        <f t="shared" si="48"/>
        <v>0</v>
      </c>
      <c r="EQ45" s="162">
        <f t="shared" si="49"/>
        <v>0</v>
      </c>
      <c r="ER45" s="162">
        <f t="shared" si="50"/>
        <v>0</v>
      </c>
      <c r="ES45" s="162">
        <f t="shared" si="51"/>
        <v>0</v>
      </c>
      <c r="ET45" s="162">
        <f t="shared" si="52"/>
        <v>0</v>
      </c>
      <c r="EU45" s="22"/>
      <c r="EV45" s="161">
        <f t="shared" si="53"/>
        <v>35</v>
      </c>
      <c r="EW45" s="620">
        <f t="shared" si="54"/>
        <v>0</v>
      </c>
      <c r="EX45" s="160">
        <f>EX5</f>
        <v>50</v>
      </c>
      <c r="EY45" s="159" t="str">
        <f t="shared" si="55"/>
        <v/>
      </c>
      <c r="EZ45" s="159" t="str">
        <f t="shared" si="56"/>
        <v/>
      </c>
      <c r="FA45" s="159" t="str">
        <f t="shared" si="57"/>
        <v/>
      </c>
      <c r="FB45" s="159" t="str">
        <f t="shared" si="58"/>
        <v/>
      </c>
      <c r="FC45" s="159" t="str">
        <f t="shared" si="59"/>
        <v/>
      </c>
      <c r="FD45" s="159" t="str">
        <f t="shared" si="60"/>
        <v/>
      </c>
      <c r="FE45" s="159" t="str">
        <f t="shared" si="61"/>
        <v/>
      </c>
      <c r="FF45" s="159" t="str">
        <f t="shared" si="62"/>
        <v/>
      </c>
      <c r="FG45" s="158"/>
      <c r="FH45" s="732">
        <f t="shared" si="63"/>
        <v>50</v>
      </c>
      <c r="FI45" s="732">
        <f t="shared" si="64"/>
        <v>50</v>
      </c>
      <c r="FJ45" s="732">
        <f t="shared" si="65"/>
        <v>50</v>
      </c>
      <c r="FK45" s="732">
        <f t="shared" si="66"/>
        <v>50</v>
      </c>
      <c r="FL45" s="732">
        <f t="shared" si="67"/>
        <v>50</v>
      </c>
      <c r="FM45" s="732">
        <f t="shared" si="68"/>
        <v>50</v>
      </c>
      <c r="FN45" s="732">
        <f t="shared" si="69"/>
        <v>50</v>
      </c>
      <c r="FO45" s="732">
        <f t="shared" si="70"/>
        <v>50</v>
      </c>
      <c r="FP45" s="734">
        <v>38</v>
      </c>
      <c r="FQ45" s="155"/>
      <c r="FR45" s="248"/>
      <c r="FS45" s="19"/>
      <c r="FT45" s="365"/>
      <c r="FU45" s="407" t="s">
        <v>283</v>
      </c>
      <c r="FV45" s="394"/>
      <c r="FW45" s="394"/>
      <c r="FX45" s="409"/>
      <c r="FY45" s="408"/>
      <c r="FZ45" s="408"/>
      <c r="GA45" s="408"/>
      <c r="GB45" s="408"/>
      <c r="GC45" s="408"/>
      <c r="GD45" s="408"/>
      <c r="GE45" s="408"/>
      <c r="GF45" s="406" t="s">
        <v>284</v>
      </c>
      <c r="GG45" s="411"/>
      <c r="GH45" s="408"/>
      <c r="GI45" s="365"/>
      <c r="GJ45" s="19"/>
      <c r="GK45" s="279"/>
      <c r="GL45" s="279"/>
      <c r="GM45" s="510" t="s">
        <v>238</v>
      </c>
      <c r="GN45" s="517">
        <f t="shared" ref="GN45:GU45" si="84">GN43/GN25</f>
        <v>1.0752688172043012E-2</v>
      </c>
      <c r="GO45" s="517">
        <f t="shared" si="84"/>
        <v>1.0752688172043012E-2</v>
      </c>
      <c r="GP45" s="517">
        <f t="shared" si="84"/>
        <v>0</v>
      </c>
      <c r="GQ45" s="517">
        <f t="shared" si="84"/>
        <v>0</v>
      </c>
      <c r="GR45" s="517">
        <f t="shared" si="84"/>
        <v>0</v>
      </c>
      <c r="GS45" s="517">
        <f t="shared" si="84"/>
        <v>0</v>
      </c>
      <c r="GT45" s="517">
        <f t="shared" si="84"/>
        <v>1.0752688172043012E-2</v>
      </c>
      <c r="GU45" s="517">
        <f t="shared" si="84"/>
        <v>1.0752688172043012E-2</v>
      </c>
      <c r="GV45" s="590"/>
      <c r="GW45" s="590"/>
      <c r="GX45" s="590"/>
      <c r="GY45" s="590"/>
      <c r="GZ45" s="590"/>
      <c r="HA45" s="19"/>
    </row>
    <row r="46" spans="1:209" s="20" customFormat="1" ht="39.950000000000003" customHeight="1" x14ac:dyDescent="0.25">
      <c r="A46" s="27">
        <f>ROW()</f>
        <v>46</v>
      </c>
      <c r="B46" s="342">
        <f>IF(C46="I","",IF(ISBLANK(D46),"",IF(ISTEXT(D46),LARGE(B14:B45,1)+1,0)))</f>
        <v>27</v>
      </c>
      <c r="C46" s="344"/>
      <c r="D46" s="173" t="s">
        <v>154</v>
      </c>
      <c r="E46" s="663" t="s">
        <v>136</v>
      </c>
      <c r="F46" s="171"/>
      <c r="G46" s="856"/>
      <c r="H46" s="857"/>
      <c r="I46" s="170">
        <f t="shared" si="81"/>
        <v>0</v>
      </c>
      <c r="J46" s="170">
        <f t="shared" si="81"/>
        <v>0</v>
      </c>
      <c r="K46" s="170">
        <f t="shared" si="81"/>
        <v>0</v>
      </c>
      <c r="L46" s="170">
        <f t="shared" si="81"/>
        <v>0</v>
      </c>
      <c r="M46" s="170">
        <f t="shared" si="81"/>
        <v>0</v>
      </c>
      <c r="N46" s="170">
        <f t="shared" si="81"/>
        <v>0</v>
      </c>
      <c r="O46" s="170">
        <f t="shared" si="81"/>
        <v>0</v>
      </c>
      <c r="P46" s="170">
        <f t="shared" si="81"/>
        <v>0</v>
      </c>
      <c r="Q46" s="178">
        <f>Q6</f>
        <v>35</v>
      </c>
      <c r="R46" s="964">
        <f t="shared" si="4"/>
        <v>0</v>
      </c>
      <c r="S46" s="998"/>
      <c r="T46" s="177" t="s">
        <v>55</v>
      </c>
      <c r="U46" s="477"/>
      <c r="V46" s="478"/>
      <c r="W46" s="479"/>
      <c r="X46" s="832"/>
      <c r="Y46" s="473"/>
      <c r="Z46" s="174">
        <f t="shared" si="5"/>
        <v>0</v>
      </c>
      <c r="AA46" s="460">
        <f t="shared" si="71"/>
        <v>0</v>
      </c>
      <c r="AB46" s="860">
        <f t="shared" si="6"/>
        <v>0</v>
      </c>
      <c r="AC46" s="861">
        <f t="shared" si="7"/>
        <v>0</v>
      </c>
      <c r="AD46" s="840"/>
      <c r="AE46" s="164" t="str">
        <f t="shared" si="8"/>
        <v/>
      </c>
      <c r="AF46" s="825"/>
      <c r="AG46" s="163">
        <f t="shared" si="9"/>
        <v>0</v>
      </c>
      <c r="AH46" s="827"/>
      <c r="AI46" s="175" t="s">
        <v>55</v>
      </c>
      <c r="AJ46" s="477"/>
      <c r="AK46" s="478"/>
      <c r="AL46" s="479"/>
      <c r="AM46" s="832"/>
      <c r="AN46" s="473"/>
      <c r="AO46" s="174">
        <f t="shared" si="10"/>
        <v>0</v>
      </c>
      <c r="AP46" s="460">
        <f t="shared" si="72"/>
        <v>0</v>
      </c>
      <c r="AQ46" s="860">
        <f t="shared" si="11"/>
        <v>0</v>
      </c>
      <c r="AR46" s="861">
        <f t="shared" si="12"/>
        <v>0</v>
      </c>
      <c r="AS46" s="840"/>
      <c r="AT46" s="164" t="str">
        <f t="shared" si="13"/>
        <v/>
      </c>
      <c r="AU46" s="825"/>
      <c r="AV46" s="163">
        <f t="shared" si="14"/>
        <v>0</v>
      </c>
      <c r="AW46" s="827"/>
      <c r="AX46" s="175" t="s">
        <v>55</v>
      </c>
      <c r="AY46" s="477"/>
      <c r="AZ46" s="478"/>
      <c r="BA46" s="479"/>
      <c r="BB46" s="832"/>
      <c r="BC46" s="473"/>
      <c r="BD46" s="174">
        <f t="shared" si="15"/>
        <v>0</v>
      </c>
      <c r="BE46" s="460">
        <f t="shared" si="73"/>
        <v>0</v>
      </c>
      <c r="BF46" s="860">
        <f t="shared" si="16"/>
        <v>0</v>
      </c>
      <c r="BG46" s="861">
        <f t="shared" si="17"/>
        <v>0</v>
      </c>
      <c r="BH46" s="840"/>
      <c r="BI46" s="164" t="str">
        <f t="shared" si="18"/>
        <v/>
      </c>
      <c r="BJ46" s="825"/>
      <c r="BK46" s="163">
        <f t="shared" si="19"/>
        <v>0</v>
      </c>
      <c r="BL46" s="827"/>
      <c r="BM46" s="175" t="s">
        <v>55</v>
      </c>
      <c r="BN46" s="477"/>
      <c r="BO46" s="478"/>
      <c r="BP46" s="479"/>
      <c r="BQ46" s="832"/>
      <c r="BR46" s="473"/>
      <c r="BS46" s="174">
        <f t="shared" si="20"/>
        <v>0</v>
      </c>
      <c r="BT46" s="460">
        <f t="shared" si="74"/>
        <v>0</v>
      </c>
      <c r="BU46" s="860">
        <f t="shared" si="21"/>
        <v>0</v>
      </c>
      <c r="BV46" s="861">
        <f t="shared" si="22"/>
        <v>0</v>
      </c>
      <c r="BW46" s="840"/>
      <c r="BX46" s="164" t="str">
        <f t="shared" si="23"/>
        <v/>
      </c>
      <c r="BY46" s="825"/>
      <c r="BZ46" s="163">
        <f t="shared" si="24"/>
        <v>0</v>
      </c>
      <c r="CA46" s="827"/>
      <c r="CB46" s="175" t="s">
        <v>55</v>
      </c>
      <c r="CC46" s="477"/>
      <c r="CD46" s="478"/>
      <c r="CE46" s="479"/>
      <c r="CF46" s="832"/>
      <c r="CG46" s="473"/>
      <c r="CH46" s="174">
        <f t="shared" si="25"/>
        <v>0</v>
      </c>
      <c r="CI46" s="460">
        <f t="shared" si="75"/>
        <v>0</v>
      </c>
      <c r="CJ46" s="860">
        <f t="shared" si="26"/>
        <v>0</v>
      </c>
      <c r="CK46" s="861">
        <f t="shared" si="27"/>
        <v>0</v>
      </c>
      <c r="CL46" s="840"/>
      <c r="CM46" s="164" t="str">
        <f t="shared" si="28"/>
        <v/>
      </c>
      <c r="CN46" s="825"/>
      <c r="CO46" s="163">
        <f t="shared" si="29"/>
        <v>0</v>
      </c>
      <c r="CP46" s="827"/>
      <c r="CQ46" s="175" t="s">
        <v>55</v>
      </c>
      <c r="CR46" s="477"/>
      <c r="CS46" s="478"/>
      <c r="CT46" s="479"/>
      <c r="CU46" s="832"/>
      <c r="CV46" s="473"/>
      <c r="CW46" s="174">
        <f t="shared" si="30"/>
        <v>0</v>
      </c>
      <c r="CX46" s="460">
        <f t="shared" si="76"/>
        <v>0</v>
      </c>
      <c r="CY46" s="860">
        <f t="shared" si="31"/>
        <v>0</v>
      </c>
      <c r="CZ46" s="861">
        <f t="shared" si="32"/>
        <v>0</v>
      </c>
      <c r="DA46" s="840"/>
      <c r="DB46" s="164" t="str">
        <f t="shared" si="33"/>
        <v/>
      </c>
      <c r="DC46" s="825"/>
      <c r="DD46" s="163">
        <f t="shared" si="34"/>
        <v>0</v>
      </c>
      <c r="DE46" s="827"/>
      <c r="DF46" s="175" t="s">
        <v>55</v>
      </c>
      <c r="DG46" s="477"/>
      <c r="DH46" s="478"/>
      <c r="DI46" s="479"/>
      <c r="DJ46" s="832"/>
      <c r="DK46" s="473"/>
      <c r="DL46" s="174">
        <f t="shared" si="35"/>
        <v>0</v>
      </c>
      <c r="DM46" s="460">
        <f t="shared" si="77"/>
        <v>0</v>
      </c>
      <c r="DN46" s="860">
        <f t="shared" si="36"/>
        <v>0</v>
      </c>
      <c r="DO46" s="861">
        <f t="shared" si="37"/>
        <v>0</v>
      </c>
      <c r="DP46" s="840"/>
      <c r="DQ46" s="164" t="str">
        <f t="shared" si="38"/>
        <v/>
      </c>
      <c r="DR46" s="825"/>
      <c r="DS46" s="163">
        <f t="shared" si="39"/>
        <v>0</v>
      </c>
      <c r="DT46" s="827"/>
      <c r="DU46" s="175" t="s">
        <v>55</v>
      </c>
      <c r="DV46" s="477"/>
      <c r="DW46" s="478"/>
      <c r="DX46" s="479"/>
      <c r="DY46" s="832"/>
      <c r="DZ46" s="473"/>
      <c r="EA46" s="174">
        <f t="shared" si="40"/>
        <v>0</v>
      </c>
      <c r="EB46" s="460">
        <f t="shared" si="78"/>
        <v>0</v>
      </c>
      <c r="EC46" s="860">
        <f t="shared" si="41"/>
        <v>0</v>
      </c>
      <c r="ED46" s="861">
        <f t="shared" si="42"/>
        <v>0</v>
      </c>
      <c r="EE46" s="840"/>
      <c r="EF46" s="164" t="str">
        <f t="shared" si="43"/>
        <v/>
      </c>
      <c r="EG46" s="825"/>
      <c r="EH46" s="163">
        <f t="shared" si="44"/>
        <v>0</v>
      </c>
      <c r="EI46" s="246"/>
      <c r="EJ46" s="246"/>
      <c r="EK46" s="155"/>
      <c r="EL46" s="22"/>
      <c r="EM46" s="163">
        <f t="shared" si="45"/>
        <v>0</v>
      </c>
      <c r="EN46" s="162">
        <f t="shared" si="46"/>
        <v>0</v>
      </c>
      <c r="EO46" s="162">
        <f t="shared" si="47"/>
        <v>0</v>
      </c>
      <c r="EP46" s="162">
        <f t="shared" si="48"/>
        <v>0</v>
      </c>
      <c r="EQ46" s="162">
        <f t="shared" si="49"/>
        <v>0</v>
      </c>
      <c r="ER46" s="162">
        <f t="shared" si="50"/>
        <v>0</v>
      </c>
      <c r="ES46" s="162">
        <f t="shared" si="51"/>
        <v>0</v>
      </c>
      <c r="ET46" s="162">
        <f t="shared" si="52"/>
        <v>0</v>
      </c>
      <c r="EU46" s="22"/>
      <c r="EV46" s="161">
        <f t="shared" si="53"/>
        <v>35</v>
      </c>
      <c r="EW46" s="620">
        <f t="shared" si="54"/>
        <v>0</v>
      </c>
      <c r="EX46" s="160">
        <f>EX5</f>
        <v>50</v>
      </c>
      <c r="EY46" s="159" t="str">
        <f t="shared" si="55"/>
        <v/>
      </c>
      <c r="EZ46" s="159" t="str">
        <f t="shared" si="56"/>
        <v/>
      </c>
      <c r="FA46" s="159" t="str">
        <f t="shared" si="57"/>
        <v/>
      </c>
      <c r="FB46" s="159" t="str">
        <f t="shared" si="58"/>
        <v/>
      </c>
      <c r="FC46" s="159" t="str">
        <f t="shared" si="59"/>
        <v/>
      </c>
      <c r="FD46" s="159" t="str">
        <f t="shared" si="60"/>
        <v/>
      </c>
      <c r="FE46" s="159" t="str">
        <f t="shared" si="61"/>
        <v/>
      </c>
      <c r="FF46" s="159" t="str">
        <f t="shared" si="62"/>
        <v/>
      </c>
      <c r="FG46" s="158"/>
      <c r="FH46" s="732">
        <f t="shared" si="63"/>
        <v>50</v>
      </c>
      <c r="FI46" s="732">
        <f t="shared" si="64"/>
        <v>50</v>
      </c>
      <c r="FJ46" s="732">
        <f t="shared" si="65"/>
        <v>50</v>
      </c>
      <c r="FK46" s="732">
        <f t="shared" si="66"/>
        <v>50</v>
      </c>
      <c r="FL46" s="732">
        <f t="shared" si="67"/>
        <v>50</v>
      </c>
      <c r="FM46" s="732">
        <f t="shared" si="68"/>
        <v>50</v>
      </c>
      <c r="FN46" s="732">
        <f t="shared" si="69"/>
        <v>50</v>
      </c>
      <c r="FO46" s="732">
        <f t="shared" si="70"/>
        <v>50</v>
      </c>
      <c r="FP46" s="734">
        <v>39</v>
      </c>
      <c r="FQ46" s="155"/>
      <c r="FR46" s="248"/>
      <c r="FS46" s="19"/>
      <c r="FT46" s="365"/>
      <c r="FU46" s="406" t="s">
        <v>285</v>
      </c>
      <c r="FV46" s="412"/>
      <c r="FW46" s="413" t="s">
        <v>212</v>
      </c>
      <c r="FX46" s="408" t="s">
        <v>286</v>
      </c>
      <c r="FY46" s="408"/>
      <c r="FZ46" s="408"/>
      <c r="GA46" s="408"/>
      <c r="GB46" s="408"/>
      <c r="GC46" s="408"/>
      <c r="GD46" s="408"/>
      <c r="GE46" s="408"/>
      <c r="GF46" s="408"/>
      <c r="GG46" s="408"/>
      <c r="GH46" s="408"/>
      <c r="GI46" s="365"/>
      <c r="GJ46" s="19"/>
      <c r="GK46" s="480"/>
      <c r="GL46" s="279"/>
      <c r="GM46" s="279"/>
      <c r="GN46" s="279"/>
      <c r="GO46" s="279"/>
      <c r="GP46" s="279"/>
      <c r="GQ46" s="279"/>
      <c r="GR46" s="279"/>
      <c r="GS46" s="279"/>
      <c r="GT46" s="279"/>
      <c r="GU46" s="279"/>
      <c r="GV46" s="588"/>
      <c r="GW46" s="588"/>
      <c r="GX46" s="588"/>
      <c r="GY46" s="588"/>
      <c r="GZ46" s="588"/>
      <c r="HA46" s="19"/>
    </row>
    <row r="47" spans="1:209" s="20" customFormat="1" ht="39.950000000000003" customHeight="1" x14ac:dyDescent="0.25">
      <c r="A47" s="27">
        <f>ROW()</f>
        <v>47</v>
      </c>
      <c r="B47" s="342">
        <f>IF(C47="I","",IF(ISBLANK(D47),"",IF(ISTEXT(D47),LARGE(B14:B46,1)+1,0)))</f>
        <v>28</v>
      </c>
      <c r="C47" s="344"/>
      <c r="D47" s="173" t="s">
        <v>153</v>
      </c>
      <c r="E47" s="663" t="s">
        <v>136</v>
      </c>
      <c r="F47" s="171"/>
      <c r="G47" s="856"/>
      <c r="H47" s="857"/>
      <c r="I47" s="170">
        <f t="shared" si="81"/>
        <v>0</v>
      </c>
      <c r="J47" s="170">
        <f t="shared" si="81"/>
        <v>0</v>
      </c>
      <c r="K47" s="170">
        <f t="shared" si="81"/>
        <v>0</v>
      </c>
      <c r="L47" s="170">
        <f t="shared" si="81"/>
        <v>0</v>
      </c>
      <c r="M47" s="170">
        <f t="shared" si="81"/>
        <v>0</v>
      </c>
      <c r="N47" s="170">
        <f t="shared" si="81"/>
        <v>0</v>
      </c>
      <c r="O47" s="170">
        <f t="shared" si="81"/>
        <v>0</v>
      </c>
      <c r="P47" s="170">
        <f t="shared" si="81"/>
        <v>0</v>
      </c>
      <c r="Q47" s="178">
        <f>Q6</f>
        <v>35</v>
      </c>
      <c r="R47" s="964">
        <f t="shared" si="4"/>
        <v>0</v>
      </c>
      <c r="S47" s="998"/>
      <c r="T47" s="177" t="s">
        <v>55</v>
      </c>
      <c r="U47" s="477"/>
      <c r="V47" s="478"/>
      <c r="W47" s="479"/>
      <c r="X47" s="832"/>
      <c r="Y47" s="473"/>
      <c r="Z47" s="174">
        <f t="shared" si="5"/>
        <v>0</v>
      </c>
      <c r="AA47" s="460">
        <f t="shared" si="71"/>
        <v>0</v>
      </c>
      <c r="AB47" s="860">
        <f t="shared" si="6"/>
        <v>0</v>
      </c>
      <c r="AC47" s="861">
        <f t="shared" si="7"/>
        <v>0</v>
      </c>
      <c r="AD47" s="840"/>
      <c r="AE47" s="164" t="str">
        <f t="shared" si="8"/>
        <v/>
      </c>
      <c r="AF47" s="825"/>
      <c r="AG47" s="163">
        <f t="shared" si="9"/>
        <v>0</v>
      </c>
      <c r="AH47" s="827"/>
      <c r="AI47" s="185" t="s">
        <v>55</v>
      </c>
      <c r="AJ47" s="477"/>
      <c r="AK47" s="478"/>
      <c r="AL47" s="479"/>
      <c r="AM47" s="832"/>
      <c r="AN47" s="473"/>
      <c r="AO47" s="174">
        <f t="shared" si="10"/>
        <v>0</v>
      </c>
      <c r="AP47" s="460">
        <f t="shared" si="72"/>
        <v>0</v>
      </c>
      <c r="AQ47" s="860">
        <f t="shared" si="11"/>
        <v>0</v>
      </c>
      <c r="AR47" s="861">
        <f t="shared" si="12"/>
        <v>0</v>
      </c>
      <c r="AS47" s="840"/>
      <c r="AT47" s="164" t="str">
        <f t="shared" si="13"/>
        <v/>
      </c>
      <c r="AU47" s="825"/>
      <c r="AV47" s="163">
        <f t="shared" si="14"/>
        <v>0</v>
      </c>
      <c r="AW47" s="827"/>
      <c r="AX47" s="185" t="s">
        <v>55</v>
      </c>
      <c r="AY47" s="477"/>
      <c r="AZ47" s="478"/>
      <c r="BA47" s="479"/>
      <c r="BB47" s="832"/>
      <c r="BC47" s="473"/>
      <c r="BD47" s="174">
        <f t="shared" si="15"/>
        <v>0</v>
      </c>
      <c r="BE47" s="460">
        <f t="shared" si="73"/>
        <v>0</v>
      </c>
      <c r="BF47" s="860">
        <f t="shared" si="16"/>
        <v>0</v>
      </c>
      <c r="BG47" s="861">
        <f t="shared" si="17"/>
        <v>0</v>
      </c>
      <c r="BH47" s="840"/>
      <c r="BI47" s="164" t="str">
        <f t="shared" si="18"/>
        <v/>
      </c>
      <c r="BJ47" s="825"/>
      <c r="BK47" s="163">
        <f t="shared" si="19"/>
        <v>0</v>
      </c>
      <c r="BL47" s="827"/>
      <c r="BM47" s="185" t="s">
        <v>55</v>
      </c>
      <c r="BN47" s="477"/>
      <c r="BO47" s="478"/>
      <c r="BP47" s="479"/>
      <c r="BQ47" s="832"/>
      <c r="BR47" s="473"/>
      <c r="BS47" s="174">
        <f t="shared" si="20"/>
        <v>0</v>
      </c>
      <c r="BT47" s="460">
        <f t="shared" si="74"/>
        <v>0</v>
      </c>
      <c r="BU47" s="860">
        <f t="shared" si="21"/>
        <v>0</v>
      </c>
      <c r="BV47" s="861">
        <f t="shared" si="22"/>
        <v>0</v>
      </c>
      <c r="BW47" s="840"/>
      <c r="BX47" s="164" t="str">
        <f t="shared" si="23"/>
        <v/>
      </c>
      <c r="BY47" s="825"/>
      <c r="BZ47" s="163">
        <f t="shared" si="24"/>
        <v>0</v>
      </c>
      <c r="CA47" s="827"/>
      <c r="CB47" s="185" t="s">
        <v>55</v>
      </c>
      <c r="CC47" s="477"/>
      <c r="CD47" s="478"/>
      <c r="CE47" s="479"/>
      <c r="CF47" s="832"/>
      <c r="CG47" s="473"/>
      <c r="CH47" s="174">
        <f t="shared" si="25"/>
        <v>0</v>
      </c>
      <c r="CI47" s="460">
        <f t="shared" si="75"/>
        <v>0</v>
      </c>
      <c r="CJ47" s="860">
        <f t="shared" si="26"/>
        <v>0</v>
      </c>
      <c r="CK47" s="861">
        <f t="shared" si="27"/>
        <v>0</v>
      </c>
      <c r="CL47" s="840"/>
      <c r="CM47" s="164" t="str">
        <f t="shared" si="28"/>
        <v/>
      </c>
      <c r="CN47" s="825"/>
      <c r="CO47" s="163">
        <f t="shared" si="29"/>
        <v>0</v>
      </c>
      <c r="CP47" s="827"/>
      <c r="CQ47" s="185" t="s">
        <v>55</v>
      </c>
      <c r="CR47" s="477"/>
      <c r="CS47" s="478"/>
      <c r="CT47" s="479"/>
      <c r="CU47" s="832"/>
      <c r="CV47" s="473"/>
      <c r="CW47" s="174">
        <f t="shared" si="30"/>
        <v>0</v>
      </c>
      <c r="CX47" s="460">
        <f t="shared" si="76"/>
        <v>0</v>
      </c>
      <c r="CY47" s="860">
        <f t="shared" si="31"/>
        <v>0</v>
      </c>
      <c r="CZ47" s="861">
        <f t="shared" si="32"/>
        <v>0</v>
      </c>
      <c r="DA47" s="840"/>
      <c r="DB47" s="164" t="str">
        <f t="shared" si="33"/>
        <v/>
      </c>
      <c r="DC47" s="825"/>
      <c r="DD47" s="163">
        <f t="shared" si="34"/>
        <v>0</v>
      </c>
      <c r="DE47" s="827"/>
      <c r="DF47" s="185" t="s">
        <v>55</v>
      </c>
      <c r="DG47" s="477"/>
      <c r="DH47" s="478"/>
      <c r="DI47" s="479"/>
      <c r="DJ47" s="832"/>
      <c r="DK47" s="473"/>
      <c r="DL47" s="174">
        <f t="shared" si="35"/>
        <v>0</v>
      </c>
      <c r="DM47" s="460">
        <f t="shared" si="77"/>
        <v>0</v>
      </c>
      <c r="DN47" s="860">
        <f t="shared" si="36"/>
        <v>0</v>
      </c>
      <c r="DO47" s="861">
        <f t="shared" si="37"/>
        <v>0</v>
      </c>
      <c r="DP47" s="840"/>
      <c r="DQ47" s="164" t="str">
        <f t="shared" si="38"/>
        <v/>
      </c>
      <c r="DR47" s="825"/>
      <c r="DS47" s="163">
        <f t="shared" si="39"/>
        <v>0</v>
      </c>
      <c r="DT47" s="827"/>
      <c r="DU47" s="185" t="s">
        <v>55</v>
      </c>
      <c r="DV47" s="477"/>
      <c r="DW47" s="478"/>
      <c r="DX47" s="479"/>
      <c r="DY47" s="832"/>
      <c r="DZ47" s="473"/>
      <c r="EA47" s="174">
        <f t="shared" si="40"/>
        <v>0</v>
      </c>
      <c r="EB47" s="460">
        <f t="shared" si="78"/>
        <v>0</v>
      </c>
      <c r="EC47" s="860">
        <f t="shared" si="41"/>
        <v>0</v>
      </c>
      <c r="ED47" s="861">
        <f t="shared" si="42"/>
        <v>0</v>
      </c>
      <c r="EE47" s="840"/>
      <c r="EF47" s="164" t="str">
        <f t="shared" si="43"/>
        <v/>
      </c>
      <c r="EG47" s="825"/>
      <c r="EH47" s="163">
        <f t="shared" si="44"/>
        <v>0</v>
      </c>
      <c r="EI47" s="246"/>
      <c r="EJ47" s="246"/>
      <c r="EK47" s="155"/>
      <c r="EL47" s="22"/>
      <c r="EM47" s="163">
        <f t="shared" si="45"/>
        <v>0</v>
      </c>
      <c r="EN47" s="162">
        <f t="shared" si="46"/>
        <v>0</v>
      </c>
      <c r="EO47" s="162">
        <f t="shared" si="47"/>
        <v>0</v>
      </c>
      <c r="EP47" s="162">
        <f t="shared" si="48"/>
        <v>0</v>
      </c>
      <c r="EQ47" s="162">
        <f t="shared" si="49"/>
        <v>0</v>
      </c>
      <c r="ER47" s="162">
        <f t="shared" si="50"/>
        <v>0</v>
      </c>
      <c r="ES47" s="162">
        <f t="shared" si="51"/>
        <v>0</v>
      </c>
      <c r="ET47" s="162">
        <f t="shared" si="52"/>
        <v>0</v>
      </c>
      <c r="EU47" s="22"/>
      <c r="EV47" s="161">
        <f t="shared" si="53"/>
        <v>35</v>
      </c>
      <c r="EW47" s="620">
        <f t="shared" si="54"/>
        <v>0</v>
      </c>
      <c r="EX47" s="160">
        <f>EX5</f>
        <v>50</v>
      </c>
      <c r="EY47" s="159" t="str">
        <f t="shared" si="55"/>
        <v/>
      </c>
      <c r="EZ47" s="159" t="str">
        <f t="shared" si="56"/>
        <v/>
      </c>
      <c r="FA47" s="159" t="str">
        <f t="shared" si="57"/>
        <v/>
      </c>
      <c r="FB47" s="159" t="str">
        <f t="shared" si="58"/>
        <v/>
      </c>
      <c r="FC47" s="159" t="str">
        <f t="shared" si="59"/>
        <v/>
      </c>
      <c r="FD47" s="159" t="str">
        <f t="shared" si="60"/>
        <v/>
      </c>
      <c r="FE47" s="159" t="str">
        <f t="shared" si="61"/>
        <v/>
      </c>
      <c r="FF47" s="159" t="str">
        <f t="shared" si="62"/>
        <v/>
      </c>
      <c r="FG47" s="158"/>
      <c r="FH47" s="732">
        <f t="shared" si="63"/>
        <v>50</v>
      </c>
      <c r="FI47" s="732">
        <f t="shared" si="64"/>
        <v>50</v>
      </c>
      <c r="FJ47" s="732">
        <f t="shared" si="65"/>
        <v>50</v>
      </c>
      <c r="FK47" s="732">
        <f t="shared" si="66"/>
        <v>50</v>
      </c>
      <c r="FL47" s="732">
        <f t="shared" si="67"/>
        <v>50</v>
      </c>
      <c r="FM47" s="732">
        <f t="shared" si="68"/>
        <v>50</v>
      </c>
      <c r="FN47" s="732">
        <f t="shared" si="69"/>
        <v>50</v>
      </c>
      <c r="FO47" s="732">
        <f t="shared" si="70"/>
        <v>50</v>
      </c>
      <c r="FP47" s="734">
        <v>40</v>
      </c>
      <c r="FQ47" s="155"/>
      <c r="FR47" s="2"/>
      <c r="FS47" s="19"/>
      <c r="FT47" s="365"/>
      <c r="FU47" s="406" t="s">
        <v>287</v>
      </c>
      <c r="FV47" s="416"/>
      <c r="FW47" s="417"/>
      <c r="FX47" s="408" t="s">
        <v>288</v>
      </c>
      <c r="FY47" s="408"/>
      <c r="FZ47" s="408"/>
      <c r="GA47" s="408"/>
      <c r="GB47" s="408"/>
      <c r="GC47" s="408"/>
      <c r="GD47" s="408"/>
      <c r="GE47" s="408"/>
      <c r="GF47" s="408"/>
      <c r="GG47" s="408"/>
      <c r="GH47" s="408"/>
      <c r="GI47" s="365"/>
      <c r="GJ47" s="19"/>
      <c r="GK47" s="279"/>
      <c r="GL47" s="279"/>
      <c r="GM47" s="279"/>
      <c r="GN47" s="519" t="s">
        <v>26</v>
      </c>
      <c r="GO47" s="520" t="s">
        <v>25</v>
      </c>
      <c r="GP47" s="521" t="s">
        <v>24</v>
      </c>
      <c r="GQ47" s="522" t="s">
        <v>23</v>
      </c>
      <c r="GR47" s="523" t="s">
        <v>22</v>
      </c>
      <c r="GS47" s="524" t="s">
        <v>21</v>
      </c>
      <c r="GT47" s="525" t="s">
        <v>20</v>
      </c>
      <c r="GU47" s="526" t="s">
        <v>19</v>
      </c>
      <c r="GV47" s="484" t="s">
        <v>11</v>
      </c>
      <c r="GW47" s="279"/>
      <c r="GX47" s="279"/>
      <c r="GY47" s="279"/>
      <c r="GZ47" s="279"/>
      <c r="HA47" s="19"/>
    </row>
    <row r="48" spans="1:209" s="20" customFormat="1" ht="39.950000000000003" customHeight="1" x14ac:dyDescent="0.25">
      <c r="A48" s="27">
        <f>ROW()</f>
        <v>48</v>
      </c>
      <c r="B48" s="342">
        <f>IF(C48="I","",IF(ISBLANK(D48),"",IF(ISTEXT(D48),LARGE(B14:B47,1)+1,0)))</f>
        <v>29</v>
      </c>
      <c r="C48" s="344"/>
      <c r="D48" s="173" t="s">
        <v>152</v>
      </c>
      <c r="E48" s="663" t="s">
        <v>136</v>
      </c>
      <c r="F48" s="171"/>
      <c r="G48" s="856"/>
      <c r="H48" s="857"/>
      <c r="I48" s="170">
        <f t="shared" si="81"/>
        <v>0</v>
      </c>
      <c r="J48" s="170">
        <f t="shared" si="81"/>
        <v>0</v>
      </c>
      <c r="K48" s="170">
        <f t="shared" si="81"/>
        <v>0</v>
      </c>
      <c r="L48" s="170">
        <f t="shared" si="81"/>
        <v>0</v>
      </c>
      <c r="M48" s="170">
        <f t="shared" si="81"/>
        <v>0</v>
      </c>
      <c r="N48" s="170">
        <f t="shared" si="81"/>
        <v>0</v>
      </c>
      <c r="O48" s="170">
        <f t="shared" si="81"/>
        <v>0</v>
      </c>
      <c r="P48" s="170">
        <f t="shared" si="81"/>
        <v>0</v>
      </c>
      <c r="Q48" s="178">
        <f>Q6</f>
        <v>35</v>
      </c>
      <c r="R48" s="964">
        <f t="shared" si="4"/>
        <v>0</v>
      </c>
      <c r="S48" s="998"/>
      <c r="T48" s="177" t="s">
        <v>55</v>
      </c>
      <c r="U48" s="477"/>
      <c r="V48" s="478"/>
      <c r="W48" s="479"/>
      <c r="X48" s="832"/>
      <c r="Y48" s="473"/>
      <c r="Z48" s="174">
        <f t="shared" si="5"/>
        <v>0</v>
      </c>
      <c r="AA48" s="460">
        <f t="shared" si="71"/>
        <v>0</v>
      </c>
      <c r="AB48" s="860">
        <f t="shared" si="6"/>
        <v>0</v>
      </c>
      <c r="AC48" s="861">
        <f t="shared" si="7"/>
        <v>0</v>
      </c>
      <c r="AD48" s="840"/>
      <c r="AE48" s="164" t="str">
        <f t="shared" si="8"/>
        <v/>
      </c>
      <c r="AF48" s="825"/>
      <c r="AG48" s="163">
        <f t="shared" si="9"/>
        <v>0</v>
      </c>
      <c r="AH48" s="827"/>
      <c r="AI48" s="175" t="s">
        <v>55</v>
      </c>
      <c r="AJ48" s="477"/>
      <c r="AK48" s="478"/>
      <c r="AL48" s="479"/>
      <c r="AM48" s="832"/>
      <c r="AN48" s="473"/>
      <c r="AO48" s="174">
        <f t="shared" si="10"/>
        <v>0</v>
      </c>
      <c r="AP48" s="460">
        <f t="shared" si="72"/>
        <v>0</v>
      </c>
      <c r="AQ48" s="860">
        <f t="shared" si="11"/>
        <v>0</v>
      </c>
      <c r="AR48" s="861">
        <f t="shared" si="12"/>
        <v>0</v>
      </c>
      <c r="AS48" s="840"/>
      <c r="AT48" s="164" t="str">
        <f t="shared" si="13"/>
        <v/>
      </c>
      <c r="AU48" s="825"/>
      <c r="AV48" s="163">
        <f t="shared" si="14"/>
        <v>0</v>
      </c>
      <c r="AW48" s="827"/>
      <c r="AX48" s="175" t="s">
        <v>55</v>
      </c>
      <c r="AY48" s="477"/>
      <c r="AZ48" s="478"/>
      <c r="BA48" s="479"/>
      <c r="BB48" s="832"/>
      <c r="BC48" s="473"/>
      <c r="BD48" s="174">
        <f t="shared" si="15"/>
        <v>0</v>
      </c>
      <c r="BE48" s="460">
        <f t="shared" si="73"/>
        <v>0</v>
      </c>
      <c r="BF48" s="860">
        <f t="shared" si="16"/>
        <v>0</v>
      </c>
      <c r="BG48" s="861">
        <f t="shared" si="17"/>
        <v>0</v>
      </c>
      <c r="BH48" s="840"/>
      <c r="BI48" s="164" t="str">
        <f t="shared" si="18"/>
        <v/>
      </c>
      <c r="BJ48" s="825"/>
      <c r="BK48" s="163">
        <f t="shared" si="19"/>
        <v>0</v>
      </c>
      <c r="BL48" s="827"/>
      <c r="BM48" s="175" t="s">
        <v>55</v>
      </c>
      <c r="BN48" s="477"/>
      <c r="BO48" s="478"/>
      <c r="BP48" s="479"/>
      <c r="BQ48" s="832"/>
      <c r="BR48" s="473"/>
      <c r="BS48" s="174">
        <f t="shared" si="20"/>
        <v>0</v>
      </c>
      <c r="BT48" s="460">
        <f t="shared" si="74"/>
        <v>0</v>
      </c>
      <c r="BU48" s="860">
        <f t="shared" si="21"/>
        <v>0</v>
      </c>
      <c r="BV48" s="861">
        <f t="shared" si="22"/>
        <v>0</v>
      </c>
      <c r="BW48" s="840"/>
      <c r="BX48" s="164" t="str">
        <f t="shared" si="23"/>
        <v/>
      </c>
      <c r="BY48" s="825"/>
      <c r="BZ48" s="163">
        <f t="shared" si="24"/>
        <v>0</v>
      </c>
      <c r="CA48" s="827"/>
      <c r="CB48" s="175" t="s">
        <v>55</v>
      </c>
      <c r="CC48" s="477"/>
      <c r="CD48" s="478"/>
      <c r="CE48" s="479"/>
      <c r="CF48" s="832"/>
      <c r="CG48" s="473"/>
      <c r="CH48" s="174">
        <f t="shared" si="25"/>
        <v>0</v>
      </c>
      <c r="CI48" s="460">
        <f t="shared" si="75"/>
        <v>0</v>
      </c>
      <c r="CJ48" s="860">
        <f t="shared" si="26"/>
        <v>0</v>
      </c>
      <c r="CK48" s="861">
        <f t="shared" si="27"/>
        <v>0</v>
      </c>
      <c r="CL48" s="840"/>
      <c r="CM48" s="164" t="str">
        <f t="shared" si="28"/>
        <v/>
      </c>
      <c r="CN48" s="825"/>
      <c r="CO48" s="163">
        <f t="shared" si="29"/>
        <v>0</v>
      </c>
      <c r="CP48" s="827"/>
      <c r="CQ48" s="175" t="s">
        <v>55</v>
      </c>
      <c r="CR48" s="477"/>
      <c r="CS48" s="478"/>
      <c r="CT48" s="479"/>
      <c r="CU48" s="832"/>
      <c r="CV48" s="473"/>
      <c r="CW48" s="174">
        <f t="shared" si="30"/>
        <v>0</v>
      </c>
      <c r="CX48" s="460">
        <f t="shared" si="76"/>
        <v>0</v>
      </c>
      <c r="CY48" s="860">
        <f t="shared" si="31"/>
        <v>0</v>
      </c>
      <c r="CZ48" s="861">
        <f t="shared" si="32"/>
        <v>0</v>
      </c>
      <c r="DA48" s="840"/>
      <c r="DB48" s="164" t="str">
        <f t="shared" si="33"/>
        <v/>
      </c>
      <c r="DC48" s="825"/>
      <c r="DD48" s="163">
        <f t="shared" si="34"/>
        <v>0</v>
      </c>
      <c r="DE48" s="827"/>
      <c r="DF48" s="175" t="s">
        <v>55</v>
      </c>
      <c r="DG48" s="477"/>
      <c r="DH48" s="478"/>
      <c r="DI48" s="479"/>
      <c r="DJ48" s="832"/>
      <c r="DK48" s="473"/>
      <c r="DL48" s="174">
        <f t="shared" si="35"/>
        <v>0</v>
      </c>
      <c r="DM48" s="460">
        <f t="shared" si="77"/>
        <v>0</v>
      </c>
      <c r="DN48" s="860">
        <f t="shared" si="36"/>
        <v>0</v>
      </c>
      <c r="DO48" s="861">
        <f t="shared" si="37"/>
        <v>0</v>
      </c>
      <c r="DP48" s="840"/>
      <c r="DQ48" s="164" t="str">
        <f t="shared" si="38"/>
        <v/>
      </c>
      <c r="DR48" s="825"/>
      <c r="DS48" s="163">
        <f t="shared" si="39"/>
        <v>0</v>
      </c>
      <c r="DT48" s="827"/>
      <c r="DU48" s="175" t="s">
        <v>55</v>
      </c>
      <c r="DV48" s="477"/>
      <c r="DW48" s="478"/>
      <c r="DX48" s="479"/>
      <c r="DY48" s="832"/>
      <c r="DZ48" s="473"/>
      <c r="EA48" s="174">
        <f t="shared" si="40"/>
        <v>0</v>
      </c>
      <c r="EB48" s="460">
        <f t="shared" si="78"/>
        <v>0</v>
      </c>
      <c r="EC48" s="860">
        <f t="shared" si="41"/>
        <v>0</v>
      </c>
      <c r="ED48" s="861">
        <f t="shared" si="42"/>
        <v>0</v>
      </c>
      <c r="EE48" s="840"/>
      <c r="EF48" s="164" t="str">
        <f t="shared" si="43"/>
        <v/>
      </c>
      <c r="EG48" s="825"/>
      <c r="EH48" s="163">
        <f t="shared" si="44"/>
        <v>0</v>
      </c>
      <c r="EI48" s="246"/>
      <c r="EJ48" s="246"/>
      <c r="EK48" s="155"/>
      <c r="EL48" s="22"/>
      <c r="EM48" s="163">
        <f t="shared" si="45"/>
        <v>0</v>
      </c>
      <c r="EN48" s="162">
        <f t="shared" si="46"/>
        <v>0</v>
      </c>
      <c r="EO48" s="162">
        <f t="shared" si="47"/>
        <v>0</v>
      </c>
      <c r="EP48" s="162">
        <f t="shared" si="48"/>
        <v>0</v>
      </c>
      <c r="EQ48" s="162">
        <f t="shared" si="49"/>
        <v>0</v>
      </c>
      <c r="ER48" s="162">
        <f t="shared" si="50"/>
        <v>0</v>
      </c>
      <c r="ES48" s="162">
        <f t="shared" si="51"/>
        <v>0</v>
      </c>
      <c r="ET48" s="162">
        <f t="shared" si="52"/>
        <v>0</v>
      </c>
      <c r="EU48" s="22"/>
      <c r="EV48" s="161">
        <f t="shared" si="53"/>
        <v>35</v>
      </c>
      <c r="EW48" s="620">
        <f t="shared" si="54"/>
        <v>0</v>
      </c>
      <c r="EX48" s="160">
        <f>EX5</f>
        <v>50</v>
      </c>
      <c r="EY48" s="159" t="str">
        <f t="shared" si="55"/>
        <v/>
      </c>
      <c r="EZ48" s="159" t="str">
        <f t="shared" si="56"/>
        <v/>
      </c>
      <c r="FA48" s="159" t="str">
        <f t="shared" si="57"/>
        <v/>
      </c>
      <c r="FB48" s="159" t="str">
        <f t="shared" si="58"/>
        <v/>
      </c>
      <c r="FC48" s="159" t="str">
        <f t="shared" si="59"/>
        <v/>
      </c>
      <c r="FD48" s="159" t="str">
        <f t="shared" si="60"/>
        <v/>
      </c>
      <c r="FE48" s="159" t="str">
        <f t="shared" si="61"/>
        <v/>
      </c>
      <c r="FF48" s="159" t="str">
        <f t="shared" si="62"/>
        <v/>
      </c>
      <c r="FG48" s="158"/>
      <c r="FH48" s="732">
        <f t="shared" si="63"/>
        <v>50</v>
      </c>
      <c r="FI48" s="732">
        <f t="shared" si="64"/>
        <v>50</v>
      </c>
      <c r="FJ48" s="732">
        <f t="shared" si="65"/>
        <v>50</v>
      </c>
      <c r="FK48" s="732">
        <f t="shared" si="66"/>
        <v>50</v>
      </c>
      <c r="FL48" s="732">
        <f t="shared" si="67"/>
        <v>50</v>
      </c>
      <c r="FM48" s="732">
        <f t="shared" si="68"/>
        <v>50</v>
      </c>
      <c r="FN48" s="732">
        <f t="shared" si="69"/>
        <v>50</v>
      </c>
      <c r="FO48" s="732">
        <f t="shared" si="70"/>
        <v>50</v>
      </c>
      <c r="FP48" s="734">
        <v>41</v>
      </c>
      <c r="FQ48" s="155"/>
      <c r="FS48" s="19"/>
      <c r="FT48" s="405"/>
      <c r="FU48" s="408"/>
      <c r="FV48" s="408"/>
      <c r="FW48" s="408"/>
      <c r="FX48" s="408"/>
      <c r="FY48" s="408"/>
      <c r="FZ48" s="408"/>
      <c r="GA48" s="408"/>
      <c r="GB48" s="408"/>
      <c r="GC48" s="408"/>
      <c r="GD48" s="408"/>
      <c r="GE48" s="408"/>
      <c r="GF48" s="408"/>
      <c r="GG48" s="408"/>
      <c r="GH48" s="408"/>
      <c r="GI48" s="365"/>
      <c r="GJ48" s="19"/>
      <c r="GK48" s="279"/>
      <c r="GL48" s="510" t="s">
        <v>380</v>
      </c>
      <c r="GM48" s="518">
        <v>3</v>
      </c>
      <c r="GN48" s="513">
        <f>COUNTIF(AG15:AG365,GM48)</f>
        <v>0</v>
      </c>
      <c r="GO48" s="513">
        <f>COUNTIF(AV15:AV365,GM48)</f>
        <v>0</v>
      </c>
      <c r="GP48" s="513">
        <f>COUNTIF(BK15:BK365,GM48)</f>
        <v>1</v>
      </c>
      <c r="GQ48" s="513">
        <f>COUNTIF(BZ15:BZ365,GM48)</f>
        <v>0</v>
      </c>
      <c r="GR48" s="513">
        <f>COUNTIF(CO15:CO365,GM48)</f>
        <v>0</v>
      </c>
      <c r="GS48" s="513">
        <f>COUNTIF(DD15:DD365,GM48)</f>
        <v>1</v>
      </c>
      <c r="GT48" s="513">
        <f>COUNTIF(DS15:DS365,GM48)</f>
        <v>0</v>
      </c>
      <c r="GU48" s="513">
        <f>COUNTIF(EH15:EH365,GM48)</f>
        <v>0</v>
      </c>
      <c r="GV48" s="590"/>
      <c r="GW48" s="590"/>
      <c r="GX48" s="590"/>
      <c r="GY48" s="590"/>
      <c r="GZ48" s="590"/>
      <c r="HA48" s="19"/>
    </row>
    <row r="49" spans="1:209" s="20" customFormat="1" ht="39.950000000000003" customHeight="1" x14ac:dyDescent="0.25">
      <c r="A49" s="27">
        <f>ROW()</f>
        <v>49</v>
      </c>
      <c r="B49" s="342">
        <f>IF(C49="I","",IF(ISBLANK(D49),"",IF(ISTEXT(D49),LARGE(B14:B48,1)+1,0)))</f>
        <v>30</v>
      </c>
      <c r="C49" s="344"/>
      <c r="D49" s="173" t="s">
        <v>151</v>
      </c>
      <c r="E49" s="663" t="s">
        <v>136</v>
      </c>
      <c r="F49" s="171"/>
      <c r="G49" s="856"/>
      <c r="H49" s="857"/>
      <c r="I49" s="170">
        <f t="shared" si="81"/>
        <v>0</v>
      </c>
      <c r="J49" s="170">
        <f t="shared" si="81"/>
        <v>0</v>
      </c>
      <c r="K49" s="170">
        <f t="shared" si="81"/>
        <v>0</v>
      </c>
      <c r="L49" s="170">
        <f t="shared" si="81"/>
        <v>0</v>
      </c>
      <c r="M49" s="170">
        <f t="shared" si="81"/>
        <v>0</v>
      </c>
      <c r="N49" s="170">
        <f t="shared" si="81"/>
        <v>0</v>
      </c>
      <c r="O49" s="170">
        <f t="shared" si="81"/>
        <v>0</v>
      </c>
      <c r="P49" s="170">
        <f t="shared" si="81"/>
        <v>0</v>
      </c>
      <c r="Q49" s="178">
        <f>Q6</f>
        <v>35</v>
      </c>
      <c r="R49" s="964">
        <f t="shared" si="4"/>
        <v>0</v>
      </c>
      <c r="S49" s="998"/>
      <c r="T49" s="177" t="s">
        <v>55</v>
      </c>
      <c r="U49" s="477"/>
      <c r="V49" s="478"/>
      <c r="W49" s="479"/>
      <c r="X49" s="832"/>
      <c r="Y49" s="473"/>
      <c r="Z49" s="174">
        <f t="shared" si="5"/>
        <v>0</v>
      </c>
      <c r="AA49" s="460">
        <f t="shared" si="71"/>
        <v>0</v>
      </c>
      <c r="AB49" s="860">
        <f t="shared" si="6"/>
        <v>0</v>
      </c>
      <c r="AC49" s="861">
        <f t="shared" si="7"/>
        <v>0</v>
      </c>
      <c r="AD49" s="840"/>
      <c r="AE49" s="164" t="str">
        <f t="shared" si="8"/>
        <v/>
      </c>
      <c r="AF49" s="825"/>
      <c r="AG49" s="163">
        <f t="shared" si="9"/>
        <v>0</v>
      </c>
      <c r="AH49" s="827"/>
      <c r="AI49" s="175" t="s">
        <v>55</v>
      </c>
      <c r="AJ49" s="477"/>
      <c r="AK49" s="478"/>
      <c r="AL49" s="479"/>
      <c r="AM49" s="832"/>
      <c r="AN49" s="473"/>
      <c r="AO49" s="174">
        <f t="shared" si="10"/>
        <v>0</v>
      </c>
      <c r="AP49" s="460">
        <f t="shared" si="72"/>
        <v>0</v>
      </c>
      <c r="AQ49" s="860">
        <f t="shared" si="11"/>
        <v>0</v>
      </c>
      <c r="AR49" s="861">
        <f t="shared" si="12"/>
        <v>0</v>
      </c>
      <c r="AS49" s="840"/>
      <c r="AT49" s="164" t="str">
        <f t="shared" si="13"/>
        <v/>
      </c>
      <c r="AU49" s="825"/>
      <c r="AV49" s="163">
        <f t="shared" si="14"/>
        <v>0</v>
      </c>
      <c r="AW49" s="827"/>
      <c r="AX49" s="175" t="s">
        <v>55</v>
      </c>
      <c r="AY49" s="477"/>
      <c r="AZ49" s="478"/>
      <c r="BA49" s="479"/>
      <c r="BB49" s="832"/>
      <c r="BC49" s="473"/>
      <c r="BD49" s="174">
        <f t="shared" si="15"/>
        <v>0</v>
      </c>
      <c r="BE49" s="460">
        <f t="shared" si="73"/>
        <v>0</v>
      </c>
      <c r="BF49" s="860">
        <f t="shared" si="16"/>
        <v>0</v>
      </c>
      <c r="BG49" s="861">
        <f t="shared" si="17"/>
        <v>0</v>
      </c>
      <c r="BH49" s="840"/>
      <c r="BI49" s="164" t="str">
        <f t="shared" si="18"/>
        <v/>
      </c>
      <c r="BJ49" s="825"/>
      <c r="BK49" s="163">
        <f t="shared" si="19"/>
        <v>0</v>
      </c>
      <c r="BL49" s="827"/>
      <c r="BM49" s="175" t="s">
        <v>55</v>
      </c>
      <c r="BN49" s="477"/>
      <c r="BO49" s="478"/>
      <c r="BP49" s="479"/>
      <c r="BQ49" s="832"/>
      <c r="BR49" s="473"/>
      <c r="BS49" s="174">
        <f t="shared" si="20"/>
        <v>0</v>
      </c>
      <c r="BT49" s="460">
        <f t="shared" si="74"/>
        <v>0</v>
      </c>
      <c r="BU49" s="860">
        <f t="shared" si="21"/>
        <v>0</v>
      </c>
      <c r="BV49" s="861">
        <f t="shared" si="22"/>
        <v>0</v>
      </c>
      <c r="BW49" s="840"/>
      <c r="BX49" s="164" t="str">
        <f t="shared" si="23"/>
        <v/>
      </c>
      <c r="BY49" s="825"/>
      <c r="BZ49" s="163">
        <f t="shared" si="24"/>
        <v>0</v>
      </c>
      <c r="CA49" s="827"/>
      <c r="CB49" s="175" t="s">
        <v>55</v>
      </c>
      <c r="CC49" s="477"/>
      <c r="CD49" s="478"/>
      <c r="CE49" s="479"/>
      <c r="CF49" s="832"/>
      <c r="CG49" s="473"/>
      <c r="CH49" s="174">
        <f t="shared" si="25"/>
        <v>0</v>
      </c>
      <c r="CI49" s="460">
        <f t="shared" si="75"/>
        <v>0</v>
      </c>
      <c r="CJ49" s="860">
        <f t="shared" si="26"/>
        <v>0</v>
      </c>
      <c r="CK49" s="861">
        <f t="shared" si="27"/>
        <v>0</v>
      </c>
      <c r="CL49" s="840"/>
      <c r="CM49" s="164" t="str">
        <f t="shared" si="28"/>
        <v/>
      </c>
      <c r="CN49" s="825"/>
      <c r="CO49" s="163">
        <f t="shared" si="29"/>
        <v>0</v>
      </c>
      <c r="CP49" s="827"/>
      <c r="CQ49" s="175" t="s">
        <v>55</v>
      </c>
      <c r="CR49" s="477"/>
      <c r="CS49" s="478"/>
      <c r="CT49" s="479"/>
      <c r="CU49" s="832"/>
      <c r="CV49" s="473"/>
      <c r="CW49" s="174">
        <f t="shared" si="30"/>
        <v>0</v>
      </c>
      <c r="CX49" s="460">
        <f t="shared" si="76"/>
        <v>0</v>
      </c>
      <c r="CY49" s="860">
        <f t="shared" si="31"/>
        <v>0</v>
      </c>
      <c r="CZ49" s="861">
        <f t="shared" si="32"/>
        <v>0</v>
      </c>
      <c r="DA49" s="840"/>
      <c r="DB49" s="164" t="str">
        <f t="shared" si="33"/>
        <v/>
      </c>
      <c r="DC49" s="825"/>
      <c r="DD49" s="163">
        <f t="shared" si="34"/>
        <v>0</v>
      </c>
      <c r="DE49" s="827"/>
      <c r="DF49" s="175" t="s">
        <v>55</v>
      </c>
      <c r="DG49" s="477"/>
      <c r="DH49" s="478"/>
      <c r="DI49" s="479"/>
      <c r="DJ49" s="832"/>
      <c r="DK49" s="473"/>
      <c r="DL49" s="174">
        <f t="shared" si="35"/>
        <v>0</v>
      </c>
      <c r="DM49" s="460">
        <f t="shared" si="77"/>
        <v>0</v>
      </c>
      <c r="DN49" s="860">
        <f t="shared" si="36"/>
        <v>0</v>
      </c>
      <c r="DO49" s="861">
        <f t="shared" si="37"/>
        <v>0</v>
      </c>
      <c r="DP49" s="840"/>
      <c r="DQ49" s="164" t="str">
        <f t="shared" si="38"/>
        <v/>
      </c>
      <c r="DR49" s="825"/>
      <c r="DS49" s="163">
        <f t="shared" si="39"/>
        <v>0</v>
      </c>
      <c r="DT49" s="827"/>
      <c r="DU49" s="175" t="s">
        <v>55</v>
      </c>
      <c r="DV49" s="477"/>
      <c r="DW49" s="478"/>
      <c r="DX49" s="479"/>
      <c r="DY49" s="832"/>
      <c r="DZ49" s="473"/>
      <c r="EA49" s="174">
        <f t="shared" si="40"/>
        <v>0</v>
      </c>
      <c r="EB49" s="460">
        <f t="shared" si="78"/>
        <v>0</v>
      </c>
      <c r="EC49" s="860">
        <f t="shared" si="41"/>
        <v>0</v>
      </c>
      <c r="ED49" s="861">
        <f t="shared" si="42"/>
        <v>0</v>
      </c>
      <c r="EE49" s="840"/>
      <c r="EF49" s="164" t="str">
        <f t="shared" si="43"/>
        <v/>
      </c>
      <c r="EG49" s="825"/>
      <c r="EH49" s="163">
        <f t="shared" si="44"/>
        <v>0</v>
      </c>
      <c r="EI49" s="246"/>
      <c r="EJ49" s="246"/>
      <c r="EK49" s="155"/>
      <c r="EL49" s="22"/>
      <c r="EM49" s="163">
        <f t="shared" si="45"/>
        <v>0</v>
      </c>
      <c r="EN49" s="162">
        <f t="shared" si="46"/>
        <v>0</v>
      </c>
      <c r="EO49" s="162">
        <f t="shared" si="47"/>
        <v>0</v>
      </c>
      <c r="EP49" s="162">
        <f t="shared" si="48"/>
        <v>0</v>
      </c>
      <c r="EQ49" s="162">
        <f t="shared" si="49"/>
        <v>0</v>
      </c>
      <c r="ER49" s="162">
        <f t="shared" si="50"/>
        <v>0</v>
      </c>
      <c r="ES49" s="162">
        <f t="shared" si="51"/>
        <v>0</v>
      </c>
      <c r="ET49" s="162">
        <f t="shared" si="52"/>
        <v>0</v>
      </c>
      <c r="EU49" s="22"/>
      <c r="EV49" s="161">
        <f t="shared" si="53"/>
        <v>35</v>
      </c>
      <c r="EW49" s="620">
        <f t="shared" si="54"/>
        <v>0</v>
      </c>
      <c r="EX49" s="160">
        <f>EX5</f>
        <v>50</v>
      </c>
      <c r="EY49" s="159" t="str">
        <f t="shared" si="55"/>
        <v/>
      </c>
      <c r="EZ49" s="159" t="str">
        <f t="shared" si="56"/>
        <v/>
      </c>
      <c r="FA49" s="159" t="str">
        <f t="shared" si="57"/>
        <v/>
      </c>
      <c r="FB49" s="159" t="str">
        <f t="shared" si="58"/>
        <v/>
      </c>
      <c r="FC49" s="159" t="str">
        <f t="shared" si="59"/>
        <v/>
      </c>
      <c r="FD49" s="159" t="str">
        <f t="shared" si="60"/>
        <v/>
      </c>
      <c r="FE49" s="159" t="str">
        <f t="shared" si="61"/>
        <v/>
      </c>
      <c r="FF49" s="159" t="str">
        <f t="shared" si="62"/>
        <v/>
      </c>
      <c r="FG49" s="158"/>
      <c r="FH49" s="732">
        <f t="shared" si="63"/>
        <v>50</v>
      </c>
      <c r="FI49" s="732">
        <f t="shared" si="64"/>
        <v>50</v>
      </c>
      <c r="FJ49" s="732">
        <f t="shared" si="65"/>
        <v>50</v>
      </c>
      <c r="FK49" s="732">
        <f t="shared" si="66"/>
        <v>50</v>
      </c>
      <c r="FL49" s="732">
        <f t="shared" si="67"/>
        <v>50</v>
      </c>
      <c r="FM49" s="732">
        <f t="shared" si="68"/>
        <v>50</v>
      </c>
      <c r="FN49" s="732">
        <f t="shared" si="69"/>
        <v>50</v>
      </c>
      <c r="FO49" s="732">
        <f t="shared" si="70"/>
        <v>50</v>
      </c>
      <c r="FP49" s="734">
        <v>42</v>
      </c>
      <c r="FQ49" s="155"/>
      <c r="FS49" s="19"/>
      <c r="FT49" s="394" t="s">
        <v>289</v>
      </c>
      <c r="FU49" s="394"/>
      <c r="FV49" s="394"/>
      <c r="FW49" s="430"/>
      <c r="FX49" s="394"/>
      <c r="FY49" s="394"/>
      <c r="FZ49" s="394"/>
      <c r="GA49" s="394"/>
      <c r="GB49" s="394"/>
      <c r="GC49" s="394"/>
      <c r="GD49" s="394"/>
      <c r="GE49" s="394"/>
      <c r="GF49" s="394"/>
      <c r="GG49" s="394"/>
      <c r="GH49" s="394"/>
      <c r="GI49" s="367"/>
      <c r="GJ49" s="19"/>
      <c r="GK49" s="279"/>
      <c r="GL49" s="510" t="s">
        <v>380</v>
      </c>
      <c r="GM49" s="518">
        <v>4</v>
      </c>
      <c r="GN49" s="513">
        <f>COUNTIF(AG15:AG365,GM49)</f>
        <v>0</v>
      </c>
      <c r="GO49" s="513">
        <f>COUNTIF(AV15:AV365,GM49)</f>
        <v>0</v>
      </c>
      <c r="GP49" s="513">
        <f>COUNTIF(BK15:BK365,GM49)</f>
        <v>0</v>
      </c>
      <c r="GQ49" s="513">
        <f>COUNTIF(BZ15:BZ365,GM49)</f>
        <v>1</v>
      </c>
      <c r="GR49" s="513">
        <f>COUNTIF(CO15:CO365,GM49)</f>
        <v>1</v>
      </c>
      <c r="GS49" s="513">
        <f>COUNTIF(DD15:DD365,GM49)</f>
        <v>0</v>
      </c>
      <c r="GT49" s="513">
        <f>COUNTIF(DS15:DS365,GM49)</f>
        <v>0</v>
      </c>
      <c r="GU49" s="513">
        <f>COUNTIF(EH15:EH365,GM49)</f>
        <v>0</v>
      </c>
      <c r="GV49" s="590"/>
      <c r="GW49" s="590"/>
      <c r="GX49" s="590"/>
      <c r="GY49" s="590"/>
      <c r="GZ49" s="590"/>
      <c r="HA49" s="19"/>
    </row>
    <row r="50" spans="1:209" s="20" customFormat="1" ht="39.950000000000003" customHeight="1" x14ac:dyDescent="0.25">
      <c r="A50" s="27">
        <f>ROW()</f>
        <v>50</v>
      </c>
      <c r="B50" s="342">
        <f>IF(C50="I","",IF(ISBLANK(D50),"",IF(ISTEXT(D50),LARGE(B14:B49,1)+1,0)))</f>
        <v>31</v>
      </c>
      <c r="C50" s="344"/>
      <c r="D50" s="173" t="s">
        <v>150</v>
      </c>
      <c r="E50" s="663" t="s">
        <v>141</v>
      </c>
      <c r="F50" s="171"/>
      <c r="G50" s="856"/>
      <c r="H50" s="857"/>
      <c r="I50" s="170">
        <f t="shared" si="81"/>
        <v>0</v>
      </c>
      <c r="J50" s="170">
        <f t="shared" si="81"/>
        <v>0</v>
      </c>
      <c r="K50" s="170">
        <f t="shared" si="81"/>
        <v>0</v>
      </c>
      <c r="L50" s="170">
        <f t="shared" si="81"/>
        <v>0</v>
      </c>
      <c r="M50" s="170">
        <f t="shared" si="81"/>
        <v>0</v>
      </c>
      <c r="N50" s="170">
        <f t="shared" si="81"/>
        <v>0</v>
      </c>
      <c r="O50" s="170">
        <f t="shared" si="81"/>
        <v>0</v>
      </c>
      <c r="P50" s="170">
        <f t="shared" si="81"/>
        <v>0</v>
      </c>
      <c r="Q50" s="178">
        <f>Q6</f>
        <v>35</v>
      </c>
      <c r="R50" s="964">
        <f t="shared" si="4"/>
        <v>0</v>
      </c>
      <c r="S50" s="998"/>
      <c r="T50" s="177" t="s">
        <v>55</v>
      </c>
      <c r="U50" s="477"/>
      <c r="V50" s="478"/>
      <c r="W50" s="479"/>
      <c r="X50" s="832"/>
      <c r="Y50" s="473"/>
      <c r="Z50" s="174">
        <f t="shared" si="5"/>
        <v>0</v>
      </c>
      <c r="AA50" s="460">
        <f t="shared" si="71"/>
        <v>0</v>
      </c>
      <c r="AB50" s="860">
        <f t="shared" si="6"/>
        <v>0</v>
      </c>
      <c r="AC50" s="861">
        <f t="shared" si="7"/>
        <v>0</v>
      </c>
      <c r="AD50" s="840"/>
      <c r="AE50" s="164" t="str">
        <f t="shared" si="8"/>
        <v/>
      </c>
      <c r="AF50" s="825"/>
      <c r="AG50" s="163">
        <f t="shared" si="9"/>
        <v>0</v>
      </c>
      <c r="AH50" s="827"/>
      <c r="AI50" s="185" t="s">
        <v>55</v>
      </c>
      <c r="AJ50" s="477"/>
      <c r="AK50" s="478"/>
      <c r="AL50" s="479"/>
      <c r="AM50" s="832"/>
      <c r="AN50" s="473"/>
      <c r="AO50" s="174">
        <f t="shared" si="10"/>
        <v>0</v>
      </c>
      <c r="AP50" s="460">
        <f t="shared" si="72"/>
        <v>0</v>
      </c>
      <c r="AQ50" s="860">
        <f t="shared" si="11"/>
        <v>0</v>
      </c>
      <c r="AR50" s="861">
        <f t="shared" si="12"/>
        <v>0</v>
      </c>
      <c r="AS50" s="840"/>
      <c r="AT50" s="164" t="str">
        <f t="shared" si="13"/>
        <v/>
      </c>
      <c r="AU50" s="825"/>
      <c r="AV50" s="163">
        <f t="shared" si="14"/>
        <v>0</v>
      </c>
      <c r="AW50" s="827"/>
      <c r="AX50" s="185" t="s">
        <v>55</v>
      </c>
      <c r="AY50" s="477"/>
      <c r="AZ50" s="478"/>
      <c r="BA50" s="479"/>
      <c r="BB50" s="832"/>
      <c r="BC50" s="473"/>
      <c r="BD50" s="174">
        <f t="shared" si="15"/>
        <v>0</v>
      </c>
      <c r="BE50" s="460">
        <f t="shared" si="73"/>
        <v>0</v>
      </c>
      <c r="BF50" s="860">
        <f t="shared" si="16"/>
        <v>0</v>
      </c>
      <c r="BG50" s="861">
        <f t="shared" si="17"/>
        <v>0</v>
      </c>
      <c r="BH50" s="840"/>
      <c r="BI50" s="164" t="str">
        <f t="shared" si="18"/>
        <v/>
      </c>
      <c r="BJ50" s="825"/>
      <c r="BK50" s="163">
        <f t="shared" si="19"/>
        <v>0</v>
      </c>
      <c r="BL50" s="827"/>
      <c r="BM50" s="185" t="s">
        <v>55</v>
      </c>
      <c r="BN50" s="477"/>
      <c r="BO50" s="478"/>
      <c r="BP50" s="479"/>
      <c r="BQ50" s="832"/>
      <c r="BR50" s="473"/>
      <c r="BS50" s="174">
        <f t="shared" si="20"/>
        <v>0</v>
      </c>
      <c r="BT50" s="460">
        <f t="shared" si="74"/>
        <v>0</v>
      </c>
      <c r="BU50" s="860">
        <f t="shared" si="21"/>
        <v>0</v>
      </c>
      <c r="BV50" s="861">
        <f t="shared" si="22"/>
        <v>0</v>
      </c>
      <c r="BW50" s="840"/>
      <c r="BX50" s="164" t="str">
        <f t="shared" si="23"/>
        <v/>
      </c>
      <c r="BY50" s="825"/>
      <c r="BZ50" s="163">
        <f t="shared" si="24"/>
        <v>0</v>
      </c>
      <c r="CA50" s="827"/>
      <c r="CB50" s="185" t="s">
        <v>55</v>
      </c>
      <c r="CC50" s="477"/>
      <c r="CD50" s="478"/>
      <c r="CE50" s="479"/>
      <c r="CF50" s="832"/>
      <c r="CG50" s="473"/>
      <c r="CH50" s="174">
        <f t="shared" si="25"/>
        <v>0</v>
      </c>
      <c r="CI50" s="460">
        <f t="shared" si="75"/>
        <v>0</v>
      </c>
      <c r="CJ50" s="860">
        <f t="shared" si="26"/>
        <v>0</v>
      </c>
      <c r="CK50" s="861">
        <f t="shared" si="27"/>
        <v>0</v>
      </c>
      <c r="CL50" s="840"/>
      <c r="CM50" s="164" t="str">
        <f t="shared" si="28"/>
        <v/>
      </c>
      <c r="CN50" s="825"/>
      <c r="CO50" s="163">
        <f t="shared" si="29"/>
        <v>0</v>
      </c>
      <c r="CP50" s="827"/>
      <c r="CQ50" s="185" t="s">
        <v>55</v>
      </c>
      <c r="CR50" s="477"/>
      <c r="CS50" s="478"/>
      <c r="CT50" s="479"/>
      <c r="CU50" s="832"/>
      <c r="CV50" s="473"/>
      <c r="CW50" s="174">
        <f t="shared" si="30"/>
        <v>0</v>
      </c>
      <c r="CX50" s="460">
        <f t="shared" si="76"/>
        <v>0</v>
      </c>
      <c r="CY50" s="860">
        <f t="shared" si="31"/>
        <v>0</v>
      </c>
      <c r="CZ50" s="861">
        <f t="shared" si="32"/>
        <v>0</v>
      </c>
      <c r="DA50" s="840"/>
      <c r="DB50" s="164" t="str">
        <f t="shared" si="33"/>
        <v/>
      </c>
      <c r="DC50" s="825"/>
      <c r="DD50" s="163">
        <f t="shared" si="34"/>
        <v>0</v>
      </c>
      <c r="DE50" s="827"/>
      <c r="DF50" s="185" t="s">
        <v>55</v>
      </c>
      <c r="DG50" s="477"/>
      <c r="DH50" s="478"/>
      <c r="DI50" s="479"/>
      <c r="DJ50" s="832"/>
      <c r="DK50" s="473"/>
      <c r="DL50" s="174">
        <f t="shared" si="35"/>
        <v>0</v>
      </c>
      <c r="DM50" s="460">
        <f t="shared" si="77"/>
        <v>0</v>
      </c>
      <c r="DN50" s="860">
        <f t="shared" si="36"/>
        <v>0</v>
      </c>
      <c r="DO50" s="861">
        <f t="shared" si="37"/>
        <v>0</v>
      </c>
      <c r="DP50" s="840"/>
      <c r="DQ50" s="164" t="str">
        <f t="shared" si="38"/>
        <v/>
      </c>
      <c r="DR50" s="825"/>
      <c r="DS50" s="163">
        <f t="shared" si="39"/>
        <v>0</v>
      </c>
      <c r="DT50" s="827"/>
      <c r="DU50" s="185" t="s">
        <v>55</v>
      </c>
      <c r="DV50" s="477"/>
      <c r="DW50" s="478"/>
      <c r="DX50" s="479"/>
      <c r="DY50" s="832"/>
      <c r="DZ50" s="473"/>
      <c r="EA50" s="174">
        <f t="shared" si="40"/>
        <v>0</v>
      </c>
      <c r="EB50" s="460">
        <f t="shared" si="78"/>
        <v>0</v>
      </c>
      <c r="EC50" s="860">
        <f t="shared" si="41"/>
        <v>0</v>
      </c>
      <c r="ED50" s="861">
        <f t="shared" si="42"/>
        <v>0</v>
      </c>
      <c r="EE50" s="840"/>
      <c r="EF50" s="164" t="str">
        <f t="shared" si="43"/>
        <v/>
      </c>
      <c r="EG50" s="825"/>
      <c r="EH50" s="163">
        <f t="shared" si="44"/>
        <v>0</v>
      </c>
      <c r="EI50" s="246"/>
      <c r="EJ50" s="246"/>
      <c r="EK50" s="155"/>
      <c r="EL50" s="22"/>
      <c r="EM50" s="163">
        <f t="shared" si="45"/>
        <v>0</v>
      </c>
      <c r="EN50" s="162">
        <f t="shared" si="46"/>
        <v>0</v>
      </c>
      <c r="EO50" s="162">
        <f t="shared" si="47"/>
        <v>0</v>
      </c>
      <c r="EP50" s="162">
        <f t="shared" si="48"/>
        <v>0</v>
      </c>
      <c r="EQ50" s="162">
        <f t="shared" si="49"/>
        <v>0</v>
      </c>
      <c r="ER50" s="162">
        <f t="shared" si="50"/>
        <v>0</v>
      </c>
      <c r="ES50" s="162">
        <f t="shared" si="51"/>
        <v>0</v>
      </c>
      <c r="ET50" s="162">
        <f t="shared" si="52"/>
        <v>0</v>
      </c>
      <c r="EU50" s="22"/>
      <c r="EV50" s="161">
        <f t="shared" si="53"/>
        <v>35</v>
      </c>
      <c r="EW50" s="620">
        <f t="shared" si="54"/>
        <v>0</v>
      </c>
      <c r="EX50" s="160">
        <f>EX5</f>
        <v>50</v>
      </c>
      <c r="EY50" s="159" t="str">
        <f t="shared" si="55"/>
        <v/>
      </c>
      <c r="EZ50" s="159" t="str">
        <f t="shared" si="56"/>
        <v/>
      </c>
      <c r="FA50" s="159" t="str">
        <f t="shared" si="57"/>
        <v/>
      </c>
      <c r="FB50" s="159" t="str">
        <f t="shared" si="58"/>
        <v/>
      </c>
      <c r="FC50" s="159" t="str">
        <f t="shared" si="59"/>
        <v/>
      </c>
      <c r="FD50" s="159" t="str">
        <f t="shared" si="60"/>
        <v/>
      </c>
      <c r="FE50" s="159" t="str">
        <f t="shared" si="61"/>
        <v/>
      </c>
      <c r="FF50" s="159" t="str">
        <f t="shared" si="62"/>
        <v/>
      </c>
      <c r="FG50" s="158"/>
      <c r="FH50" s="732">
        <f t="shared" si="63"/>
        <v>50</v>
      </c>
      <c r="FI50" s="732">
        <f t="shared" si="64"/>
        <v>50</v>
      </c>
      <c r="FJ50" s="732">
        <f t="shared" si="65"/>
        <v>50</v>
      </c>
      <c r="FK50" s="732">
        <f t="shared" si="66"/>
        <v>50</v>
      </c>
      <c r="FL50" s="732">
        <f t="shared" si="67"/>
        <v>50</v>
      </c>
      <c r="FM50" s="732">
        <f t="shared" si="68"/>
        <v>50</v>
      </c>
      <c r="FN50" s="732">
        <f t="shared" si="69"/>
        <v>50</v>
      </c>
      <c r="FO50" s="732">
        <f t="shared" si="70"/>
        <v>50</v>
      </c>
      <c r="FP50" s="734">
        <v>43</v>
      </c>
      <c r="FQ50" s="155"/>
      <c r="FS50" s="19"/>
      <c r="FT50" s="1353" t="s">
        <v>290</v>
      </c>
      <c r="FU50" s="1353"/>
      <c r="FV50" s="1353"/>
      <c r="FW50" s="1353"/>
      <c r="FX50" s="1353"/>
      <c r="FY50" s="1353"/>
      <c r="FZ50" s="1353"/>
      <c r="GA50" s="1353"/>
      <c r="GB50" s="1353"/>
      <c r="GC50" s="1353"/>
      <c r="GD50" s="1353"/>
      <c r="GE50" s="1353"/>
      <c r="GF50" s="1353"/>
      <c r="GG50" s="1353"/>
      <c r="GH50" s="1353"/>
      <c r="GI50" s="367"/>
      <c r="GJ50" s="19"/>
      <c r="GK50" s="279"/>
      <c r="GL50" s="510" t="s">
        <v>380</v>
      </c>
      <c r="GM50" s="518">
        <v>5</v>
      </c>
      <c r="GN50" s="513">
        <f>COUNTIF(AG15:AG365,GM50)</f>
        <v>0</v>
      </c>
      <c r="GO50" s="513">
        <f>COUNTIF(AV15:AV365,GM50)</f>
        <v>0</v>
      </c>
      <c r="GP50" s="513">
        <f>COUNTIF(BK15:BK365,GM50)</f>
        <v>0</v>
      </c>
      <c r="GQ50" s="513">
        <f>COUNTIF(BZ15:BZ365,GM50)</f>
        <v>1</v>
      </c>
      <c r="GR50" s="513">
        <f>COUNTIF(CO15:CO365,GM50)</f>
        <v>1</v>
      </c>
      <c r="GS50" s="513">
        <f>COUNTIF(DD15:DD365,GM50)</f>
        <v>0</v>
      </c>
      <c r="GT50" s="513">
        <f>COUNTIF(DS15:DS365,GM50)</f>
        <v>0</v>
      </c>
      <c r="GU50" s="513">
        <f>COUNTIF(EH15:EH365,GM50)</f>
        <v>0</v>
      </c>
      <c r="GV50" s="590"/>
      <c r="GW50" s="590"/>
      <c r="GX50" s="590"/>
      <c r="GY50" s="590"/>
      <c r="GZ50" s="590"/>
      <c r="HA50" s="19"/>
    </row>
    <row r="51" spans="1:209" s="20" customFormat="1" ht="39.950000000000003" customHeight="1" x14ac:dyDescent="0.25">
      <c r="A51" s="27">
        <f>ROW()</f>
        <v>51</v>
      </c>
      <c r="B51" s="342">
        <f>IF(C51="I","",IF(ISBLANK(D51),"",IF(ISTEXT(D51),LARGE(B14:B50,1)+1,0)))</f>
        <v>32</v>
      </c>
      <c r="C51" s="344"/>
      <c r="D51" s="173" t="s">
        <v>149</v>
      </c>
      <c r="E51" s="663" t="s">
        <v>141</v>
      </c>
      <c r="F51" s="171"/>
      <c r="G51" s="856"/>
      <c r="H51" s="857"/>
      <c r="I51" s="170">
        <f t="shared" si="81"/>
        <v>0</v>
      </c>
      <c r="J51" s="170">
        <f t="shared" si="81"/>
        <v>0</v>
      </c>
      <c r="K51" s="170">
        <f t="shared" si="81"/>
        <v>0</v>
      </c>
      <c r="L51" s="170">
        <f t="shared" si="81"/>
        <v>0</v>
      </c>
      <c r="M51" s="170">
        <f t="shared" si="81"/>
        <v>0</v>
      </c>
      <c r="N51" s="170">
        <f t="shared" si="81"/>
        <v>0</v>
      </c>
      <c r="O51" s="170">
        <f t="shared" si="81"/>
        <v>0</v>
      </c>
      <c r="P51" s="170">
        <f t="shared" si="81"/>
        <v>0</v>
      </c>
      <c r="Q51" s="178">
        <f>Q6</f>
        <v>35</v>
      </c>
      <c r="R51" s="964">
        <f t="shared" si="4"/>
        <v>0</v>
      </c>
      <c r="S51" s="998"/>
      <c r="T51" s="177" t="s">
        <v>55</v>
      </c>
      <c r="U51" s="477"/>
      <c r="V51" s="478"/>
      <c r="W51" s="479"/>
      <c r="X51" s="832"/>
      <c r="Y51" s="473"/>
      <c r="Z51" s="174">
        <f t="shared" si="5"/>
        <v>0</v>
      </c>
      <c r="AA51" s="460">
        <f t="shared" si="71"/>
        <v>0</v>
      </c>
      <c r="AB51" s="860">
        <f t="shared" si="6"/>
        <v>0</v>
      </c>
      <c r="AC51" s="861">
        <f t="shared" si="7"/>
        <v>0</v>
      </c>
      <c r="AD51" s="840"/>
      <c r="AE51" s="164" t="str">
        <f t="shared" si="8"/>
        <v/>
      </c>
      <c r="AF51" s="825"/>
      <c r="AG51" s="163">
        <f t="shared" si="9"/>
        <v>0</v>
      </c>
      <c r="AH51" s="827"/>
      <c r="AI51" s="175" t="s">
        <v>55</v>
      </c>
      <c r="AJ51" s="477"/>
      <c r="AK51" s="478"/>
      <c r="AL51" s="479"/>
      <c r="AM51" s="832"/>
      <c r="AN51" s="473"/>
      <c r="AO51" s="174">
        <f t="shared" si="10"/>
        <v>0</v>
      </c>
      <c r="AP51" s="460">
        <f t="shared" si="72"/>
        <v>0</v>
      </c>
      <c r="AQ51" s="860">
        <f t="shared" si="11"/>
        <v>0</v>
      </c>
      <c r="AR51" s="861">
        <f t="shared" si="12"/>
        <v>0</v>
      </c>
      <c r="AS51" s="840"/>
      <c r="AT51" s="164" t="str">
        <f t="shared" si="13"/>
        <v/>
      </c>
      <c r="AU51" s="825"/>
      <c r="AV51" s="163">
        <f t="shared" si="14"/>
        <v>0</v>
      </c>
      <c r="AW51" s="827"/>
      <c r="AX51" s="175" t="s">
        <v>55</v>
      </c>
      <c r="AY51" s="477"/>
      <c r="AZ51" s="478"/>
      <c r="BA51" s="479"/>
      <c r="BB51" s="832"/>
      <c r="BC51" s="473"/>
      <c r="BD51" s="174">
        <f t="shared" si="15"/>
        <v>0</v>
      </c>
      <c r="BE51" s="460">
        <f t="shared" si="73"/>
        <v>0</v>
      </c>
      <c r="BF51" s="860">
        <f t="shared" si="16"/>
        <v>0</v>
      </c>
      <c r="BG51" s="861">
        <f t="shared" si="17"/>
        <v>0</v>
      </c>
      <c r="BH51" s="840"/>
      <c r="BI51" s="164" t="str">
        <f t="shared" si="18"/>
        <v/>
      </c>
      <c r="BJ51" s="825"/>
      <c r="BK51" s="163">
        <f t="shared" si="19"/>
        <v>0</v>
      </c>
      <c r="BL51" s="827"/>
      <c r="BM51" s="175" t="s">
        <v>55</v>
      </c>
      <c r="BN51" s="477"/>
      <c r="BO51" s="478"/>
      <c r="BP51" s="479"/>
      <c r="BQ51" s="832"/>
      <c r="BR51" s="473"/>
      <c r="BS51" s="174">
        <f t="shared" si="20"/>
        <v>0</v>
      </c>
      <c r="BT51" s="460">
        <f t="shared" si="74"/>
        <v>0</v>
      </c>
      <c r="BU51" s="860">
        <f t="shared" si="21"/>
        <v>0</v>
      </c>
      <c r="BV51" s="861">
        <f t="shared" si="22"/>
        <v>0</v>
      </c>
      <c r="BW51" s="840"/>
      <c r="BX51" s="164" t="str">
        <f t="shared" si="23"/>
        <v/>
      </c>
      <c r="BY51" s="825"/>
      <c r="BZ51" s="163">
        <f t="shared" si="24"/>
        <v>0</v>
      </c>
      <c r="CA51" s="827"/>
      <c r="CB51" s="175" t="s">
        <v>55</v>
      </c>
      <c r="CC51" s="477"/>
      <c r="CD51" s="478"/>
      <c r="CE51" s="479"/>
      <c r="CF51" s="832"/>
      <c r="CG51" s="473"/>
      <c r="CH51" s="174">
        <f t="shared" si="25"/>
        <v>0</v>
      </c>
      <c r="CI51" s="460">
        <f t="shared" si="75"/>
        <v>0</v>
      </c>
      <c r="CJ51" s="860">
        <f t="shared" si="26"/>
        <v>0</v>
      </c>
      <c r="CK51" s="861">
        <f t="shared" si="27"/>
        <v>0</v>
      </c>
      <c r="CL51" s="840"/>
      <c r="CM51" s="164" t="str">
        <f t="shared" si="28"/>
        <v/>
      </c>
      <c r="CN51" s="825"/>
      <c r="CO51" s="163">
        <f t="shared" si="29"/>
        <v>0</v>
      </c>
      <c r="CP51" s="827"/>
      <c r="CQ51" s="175" t="s">
        <v>55</v>
      </c>
      <c r="CR51" s="477"/>
      <c r="CS51" s="478"/>
      <c r="CT51" s="479"/>
      <c r="CU51" s="832"/>
      <c r="CV51" s="473"/>
      <c r="CW51" s="174">
        <f t="shared" si="30"/>
        <v>0</v>
      </c>
      <c r="CX51" s="460">
        <f t="shared" si="76"/>
        <v>0</v>
      </c>
      <c r="CY51" s="860">
        <f t="shared" si="31"/>
        <v>0</v>
      </c>
      <c r="CZ51" s="861">
        <f t="shared" si="32"/>
        <v>0</v>
      </c>
      <c r="DA51" s="840"/>
      <c r="DB51" s="164" t="str">
        <f t="shared" si="33"/>
        <v/>
      </c>
      <c r="DC51" s="825"/>
      <c r="DD51" s="163">
        <f t="shared" si="34"/>
        <v>0</v>
      </c>
      <c r="DE51" s="827"/>
      <c r="DF51" s="175" t="s">
        <v>55</v>
      </c>
      <c r="DG51" s="477"/>
      <c r="DH51" s="478"/>
      <c r="DI51" s="479"/>
      <c r="DJ51" s="832"/>
      <c r="DK51" s="473"/>
      <c r="DL51" s="174">
        <f t="shared" si="35"/>
        <v>0</v>
      </c>
      <c r="DM51" s="460">
        <f t="shared" si="77"/>
        <v>0</v>
      </c>
      <c r="DN51" s="860">
        <f t="shared" si="36"/>
        <v>0</v>
      </c>
      <c r="DO51" s="861">
        <f t="shared" si="37"/>
        <v>0</v>
      </c>
      <c r="DP51" s="840"/>
      <c r="DQ51" s="164" t="str">
        <f t="shared" si="38"/>
        <v/>
      </c>
      <c r="DR51" s="825"/>
      <c r="DS51" s="163">
        <f t="shared" si="39"/>
        <v>0</v>
      </c>
      <c r="DT51" s="827"/>
      <c r="DU51" s="175" t="s">
        <v>55</v>
      </c>
      <c r="DV51" s="477"/>
      <c r="DW51" s="478"/>
      <c r="DX51" s="479"/>
      <c r="DY51" s="832"/>
      <c r="DZ51" s="473"/>
      <c r="EA51" s="174">
        <f t="shared" si="40"/>
        <v>0</v>
      </c>
      <c r="EB51" s="460">
        <f t="shared" si="78"/>
        <v>0</v>
      </c>
      <c r="EC51" s="860">
        <f t="shared" si="41"/>
        <v>0</v>
      </c>
      <c r="ED51" s="861">
        <f t="shared" si="42"/>
        <v>0</v>
      </c>
      <c r="EE51" s="840"/>
      <c r="EF51" s="164" t="str">
        <f t="shared" si="43"/>
        <v/>
      </c>
      <c r="EG51" s="825"/>
      <c r="EH51" s="163">
        <f t="shared" si="44"/>
        <v>0</v>
      </c>
      <c r="EI51" s="246"/>
      <c r="EJ51" s="246"/>
      <c r="EK51" s="155"/>
      <c r="EL51" s="22"/>
      <c r="EM51" s="163">
        <f t="shared" si="45"/>
        <v>0</v>
      </c>
      <c r="EN51" s="162">
        <f t="shared" si="46"/>
        <v>0</v>
      </c>
      <c r="EO51" s="162">
        <f t="shared" si="47"/>
        <v>0</v>
      </c>
      <c r="EP51" s="162">
        <f t="shared" si="48"/>
        <v>0</v>
      </c>
      <c r="EQ51" s="162">
        <f t="shared" si="49"/>
        <v>0</v>
      </c>
      <c r="ER51" s="162">
        <f t="shared" si="50"/>
        <v>0</v>
      </c>
      <c r="ES51" s="162">
        <f t="shared" si="51"/>
        <v>0</v>
      </c>
      <c r="ET51" s="162">
        <f t="shared" si="52"/>
        <v>0</v>
      </c>
      <c r="EU51" s="22"/>
      <c r="EV51" s="161">
        <f t="shared" si="53"/>
        <v>35</v>
      </c>
      <c r="EW51" s="620">
        <f t="shared" si="54"/>
        <v>0</v>
      </c>
      <c r="EX51" s="160">
        <f>EX5</f>
        <v>50</v>
      </c>
      <c r="EY51" s="159" t="str">
        <f t="shared" si="55"/>
        <v/>
      </c>
      <c r="EZ51" s="159" t="str">
        <f t="shared" si="56"/>
        <v/>
      </c>
      <c r="FA51" s="159" t="str">
        <f t="shared" si="57"/>
        <v/>
      </c>
      <c r="FB51" s="159" t="str">
        <f t="shared" si="58"/>
        <v/>
      </c>
      <c r="FC51" s="159" t="str">
        <f t="shared" si="59"/>
        <v/>
      </c>
      <c r="FD51" s="159" t="str">
        <f t="shared" si="60"/>
        <v/>
      </c>
      <c r="FE51" s="159" t="str">
        <f t="shared" si="61"/>
        <v/>
      </c>
      <c r="FF51" s="159" t="str">
        <f t="shared" si="62"/>
        <v/>
      </c>
      <c r="FG51" s="158"/>
      <c r="FH51" s="732">
        <f t="shared" si="63"/>
        <v>50</v>
      </c>
      <c r="FI51" s="732">
        <f t="shared" si="64"/>
        <v>50</v>
      </c>
      <c r="FJ51" s="732">
        <f t="shared" si="65"/>
        <v>50</v>
      </c>
      <c r="FK51" s="732">
        <f t="shared" si="66"/>
        <v>50</v>
      </c>
      <c r="FL51" s="732">
        <f t="shared" si="67"/>
        <v>50</v>
      </c>
      <c r="FM51" s="732">
        <f t="shared" si="68"/>
        <v>50</v>
      </c>
      <c r="FN51" s="732">
        <f t="shared" si="69"/>
        <v>50</v>
      </c>
      <c r="FO51" s="732">
        <f t="shared" si="70"/>
        <v>50</v>
      </c>
      <c r="FP51" s="734">
        <v>44</v>
      </c>
      <c r="FQ51" s="155"/>
      <c r="FS51" s="19"/>
      <c r="FT51" s="1353"/>
      <c r="FU51" s="1353"/>
      <c r="FV51" s="1353"/>
      <c r="FW51" s="1353"/>
      <c r="FX51" s="1353"/>
      <c r="FY51" s="1353"/>
      <c r="FZ51" s="1353"/>
      <c r="GA51" s="1353"/>
      <c r="GB51" s="1353"/>
      <c r="GC51" s="1353"/>
      <c r="GD51" s="1353"/>
      <c r="GE51" s="1353"/>
      <c r="GF51" s="1353"/>
      <c r="GG51" s="1353"/>
      <c r="GH51" s="1353"/>
      <c r="GI51" s="367"/>
      <c r="GJ51" s="19"/>
      <c r="GK51" s="480"/>
      <c r="GL51" s="510" t="s">
        <v>380</v>
      </c>
      <c r="GM51" s="518">
        <v>6</v>
      </c>
      <c r="GN51" s="513">
        <f>COUNTIF(AG15:AG365,GM51)</f>
        <v>0</v>
      </c>
      <c r="GO51" s="513">
        <f>COUNTIF(AV15:AV365,GM51)</f>
        <v>0</v>
      </c>
      <c r="GP51" s="513">
        <f>COUNTIF(BK15:BK365,GM51)</f>
        <v>1</v>
      </c>
      <c r="GQ51" s="513">
        <f>COUNTIF(BZ15:BZ365,GM51)</f>
        <v>0</v>
      </c>
      <c r="GR51" s="513">
        <f>COUNTIF(CO15:CO365,GM51)</f>
        <v>0</v>
      </c>
      <c r="GS51" s="513">
        <f>COUNTIF(DD15:DD365,GM51)</f>
        <v>1</v>
      </c>
      <c r="GT51" s="513">
        <f>COUNTIF(DS15:DS365,GM51)</f>
        <v>0</v>
      </c>
      <c r="GU51" s="513">
        <f>COUNTIF(EH15:EH365,GM51)</f>
        <v>0</v>
      </c>
      <c r="GV51" s="590"/>
      <c r="GW51" s="590"/>
      <c r="GX51" s="590"/>
      <c r="GY51" s="590"/>
      <c r="GZ51" s="590"/>
      <c r="HA51" s="19"/>
    </row>
    <row r="52" spans="1:209" s="20" customFormat="1" ht="39.950000000000003" customHeight="1" x14ac:dyDescent="0.25">
      <c r="A52" s="27">
        <f>ROW()</f>
        <v>52</v>
      </c>
      <c r="B52" s="342">
        <f>IF(C52="I","",IF(ISBLANK(D52),"",IF(ISTEXT(D52),LARGE(B14:B51,1)+1,0)))</f>
        <v>33</v>
      </c>
      <c r="C52" s="344"/>
      <c r="D52" s="173" t="s">
        <v>148</v>
      </c>
      <c r="E52" s="663" t="s">
        <v>141</v>
      </c>
      <c r="F52" s="171"/>
      <c r="G52" s="856"/>
      <c r="H52" s="857"/>
      <c r="I52" s="170">
        <f t="shared" si="81"/>
        <v>0</v>
      </c>
      <c r="J52" s="170">
        <f t="shared" si="81"/>
        <v>0</v>
      </c>
      <c r="K52" s="170">
        <f t="shared" si="81"/>
        <v>0</v>
      </c>
      <c r="L52" s="170">
        <f t="shared" si="81"/>
        <v>0</v>
      </c>
      <c r="M52" s="170">
        <f t="shared" si="81"/>
        <v>0</v>
      </c>
      <c r="N52" s="170">
        <f t="shared" si="81"/>
        <v>0</v>
      </c>
      <c r="O52" s="170">
        <f t="shared" si="81"/>
        <v>0</v>
      </c>
      <c r="P52" s="170">
        <f t="shared" si="81"/>
        <v>0</v>
      </c>
      <c r="Q52" s="178">
        <f>Q6</f>
        <v>35</v>
      </c>
      <c r="R52" s="964">
        <f t="shared" si="4"/>
        <v>0</v>
      </c>
      <c r="S52" s="998"/>
      <c r="T52" s="177" t="s">
        <v>55</v>
      </c>
      <c r="U52" s="477"/>
      <c r="V52" s="478"/>
      <c r="W52" s="479"/>
      <c r="X52" s="832"/>
      <c r="Y52" s="473"/>
      <c r="Z52" s="174">
        <f t="shared" si="5"/>
        <v>0</v>
      </c>
      <c r="AA52" s="460">
        <f t="shared" si="71"/>
        <v>0</v>
      </c>
      <c r="AB52" s="860">
        <f t="shared" si="6"/>
        <v>0</v>
      </c>
      <c r="AC52" s="861">
        <f t="shared" si="7"/>
        <v>0</v>
      </c>
      <c r="AD52" s="840"/>
      <c r="AE52" s="164" t="str">
        <f t="shared" si="8"/>
        <v/>
      </c>
      <c r="AF52" s="825"/>
      <c r="AG52" s="163">
        <f t="shared" si="9"/>
        <v>0</v>
      </c>
      <c r="AH52" s="827"/>
      <c r="AI52" s="175" t="s">
        <v>55</v>
      </c>
      <c r="AJ52" s="477"/>
      <c r="AK52" s="478"/>
      <c r="AL52" s="479"/>
      <c r="AM52" s="832"/>
      <c r="AN52" s="473"/>
      <c r="AO52" s="174">
        <f t="shared" si="10"/>
        <v>0</v>
      </c>
      <c r="AP52" s="460">
        <f t="shared" si="72"/>
        <v>0</v>
      </c>
      <c r="AQ52" s="860">
        <f t="shared" si="11"/>
        <v>0</v>
      </c>
      <c r="AR52" s="861">
        <f t="shared" si="12"/>
        <v>0</v>
      </c>
      <c r="AS52" s="840"/>
      <c r="AT52" s="164" t="str">
        <f t="shared" si="13"/>
        <v/>
      </c>
      <c r="AU52" s="825"/>
      <c r="AV52" s="163">
        <f t="shared" si="14"/>
        <v>0</v>
      </c>
      <c r="AW52" s="827"/>
      <c r="AX52" s="175" t="s">
        <v>55</v>
      </c>
      <c r="AY52" s="477"/>
      <c r="AZ52" s="478"/>
      <c r="BA52" s="479"/>
      <c r="BB52" s="832"/>
      <c r="BC52" s="473"/>
      <c r="BD52" s="174">
        <f t="shared" si="15"/>
        <v>0</v>
      </c>
      <c r="BE52" s="460">
        <f t="shared" si="73"/>
        <v>0</v>
      </c>
      <c r="BF52" s="860">
        <f t="shared" si="16"/>
        <v>0</v>
      </c>
      <c r="BG52" s="861">
        <f t="shared" si="17"/>
        <v>0</v>
      </c>
      <c r="BH52" s="840"/>
      <c r="BI52" s="164" t="str">
        <f t="shared" si="18"/>
        <v/>
      </c>
      <c r="BJ52" s="825"/>
      <c r="BK52" s="163">
        <f t="shared" si="19"/>
        <v>0</v>
      </c>
      <c r="BL52" s="827"/>
      <c r="BM52" s="175" t="s">
        <v>55</v>
      </c>
      <c r="BN52" s="477"/>
      <c r="BO52" s="478"/>
      <c r="BP52" s="479"/>
      <c r="BQ52" s="832"/>
      <c r="BR52" s="473"/>
      <c r="BS52" s="174">
        <f t="shared" si="20"/>
        <v>0</v>
      </c>
      <c r="BT52" s="460">
        <f t="shared" si="74"/>
        <v>0</v>
      </c>
      <c r="BU52" s="860">
        <f t="shared" si="21"/>
        <v>0</v>
      </c>
      <c r="BV52" s="861">
        <f t="shared" si="22"/>
        <v>0</v>
      </c>
      <c r="BW52" s="840"/>
      <c r="BX52" s="164" t="str">
        <f t="shared" si="23"/>
        <v/>
      </c>
      <c r="BY52" s="825"/>
      <c r="BZ52" s="163">
        <f t="shared" si="24"/>
        <v>0</v>
      </c>
      <c r="CA52" s="827"/>
      <c r="CB52" s="175" t="s">
        <v>55</v>
      </c>
      <c r="CC52" s="477"/>
      <c r="CD52" s="478"/>
      <c r="CE52" s="479"/>
      <c r="CF52" s="832"/>
      <c r="CG52" s="473"/>
      <c r="CH52" s="174">
        <f t="shared" si="25"/>
        <v>0</v>
      </c>
      <c r="CI52" s="460">
        <f t="shared" si="75"/>
        <v>0</v>
      </c>
      <c r="CJ52" s="860">
        <f t="shared" si="26"/>
        <v>0</v>
      </c>
      <c r="CK52" s="861">
        <f t="shared" si="27"/>
        <v>0</v>
      </c>
      <c r="CL52" s="840"/>
      <c r="CM52" s="164" t="str">
        <f t="shared" si="28"/>
        <v/>
      </c>
      <c r="CN52" s="825"/>
      <c r="CO52" s="163">
        <f t="shared" si="29"/>
        <v>0</v>
      </c>
      <c r="CP52" s="827"/>
      <c r="CQ52" s="175" t="s">
        <v>55</v>
      </c>
      <c r="CR52" s="477"/>
      <c r="CS52" s="478"/>
      <c r="CT52" s="479"/>
      <c r="CU52" s="832"/>
      <c r="CV52" s="473"/>
      <c r="CW52" s="174">
        <f t="shared" si="30"/>
        <v>0</v>
      </c>
      <c r="CX52" s="460">
        <f t="shared" si="76"/>
        <v>0</v>
      </c>
      <c r="CY52" s="860">
        <f t="shared" si="31"/>
        <v>0</v>
      </c>
      <c r="CZ52" s="861">
        <f t="shared" si="32"/>
        <v>0</v>
      </c>
      <c r="DA52" s="840"/>
      <c r="DB52" s="164" t="str">
        <f t="shared" si="33"/>
        <v/>
      </c>
      <c r="DC52" s="825"/>
      <c r="DD52" s="163">
        <f t="shared" si="34"/>
        <v>0</v>
      </c>
      <c r="DE52" s="827"/>
      <c r="DF52" s="175" t="s">
        <v>55</v>
      </c>
      <c r="DG52" s="477"/>
      <c r="DH52" s="478"/>
      <c r="DI52" s="479"/>
      <c r="DJ52" s="832"/>
      <c r="DK52" s="473"/>
      <c r="DL52" s="174">
        <f t="shared" si="35"/>
        <v>0</v>
      </c>
      <c r="DM52" s="460">
        <f t="shared" si="77"/>
        <v>0</v>
      </c>
      <c r="DN52" s="860">
        <f t="shared" si="36"/>
        <v>0</v>
      </c>
      <c r="DO52" s="861">
        <f t="shared" si="37"/>
        <v>0</v>
      </c>
      <c r="DP52" s="840"/>
      <c r="DQ52" s="164" t="str">
        <f t="shared" si="38"/>
        <v/>
      </c>
      <c r="DR52" s="825"/>
      <c r="DS52" s="163">
        <f t="shared" si="39"/>
        <v>0</v>
      </c>
      <c r="DT52" s="827"/>
      <c r="DU52" s="175" t="s">
        <v>55</v>
      </c>
      <c r="DV52" s="477"/>
      <c r="DW52" s="478"/>
      <c r="DX52" s="479"/>
      <c r="DY52" s="832"/>
      <c r="DZ52" s="473"/>
      <c r="EA52" s="174">
        <f t="shared" si="40"/>
        <v>0</v>
      </c>
      <c r="EB52" s="460">
        <f t="shared" si="78"/>
        <v>0</v>
      </c>
      <c r="EC52" s="860">
        <f t="shared" si="41"/>
        <v>0</v>
      </c>
      <c r="ED52" s="861">
        <f t="shared" si="42"/>
        <v>0</v>
      </c>
      <c r="EE52" s="840"/>
      <c r="EF52" s="164" t="str">
        <f t="shared" si="43"/>
        <v/>
      </c>
      <c r="EG52" s="825"/>
      <c r="EH52" s="163">
        <f t="shared" si="44"/>
        <v>0</v>
      </c>
      <c r="EI52" s="246"/>
      <c r="EJ52" s="246"/>
      <c r="EK52" s="155"/>
      <c r="EL52" s="22"/>
      <c r="EM52" s="163">
        <f t="shared" si="45"/>
        <v>0</v>
      </c>
      <c r="EN52" s="162">
        <f t="shared" si="46"/>
        <v>0</v>
      </c>
      <c r="EO52" s="162">
        <f t="shared" si="47"/>
        <v>0</v>
      </c>
      <c r="EP52" s="162">
        <f t="shared" si="48"/>
        <v>0</v>
      </c>
      <c r="EQ52" s="162">
        <f t="shared" si="49"/>
        <v>0</v>
      </c>
      <c r="ER52" s="162">
        <f t="shared" si="50"/>
        <v>0</v>
      </c>
      <c r="ES52" s="162">
        <f t="shared" si="51"/>
        <v>0</v>
      </c>
      <c r="ET52" s="162">
        <f t="shared" si="52"/>
        <v>0</v>
      </c>
      <c r="EU52" s="22"/>
      <c r="EV52" s="161">
        <f t="shared" si="53"/>
        <v>35</v>
      </c>
      <c r="EW52" s="620">
        <f t="shared" si="54"/>
        <v>0</v>
      </c>
      <c r="EX52" s="160">
        <f>EX5</f>
        <v>50</v>
      </c>
      <c r="EY52" s="159" t="str">
        <f t="shared" si="55"/>
        <v/>
      </c>
      <c r="EZ52" s="159" t="str">
        <f t="shared" si="56"/>
        <v/>
      </c>
      <c r="FA52" s="159" t="str">
        <f t="shared" si="57"/>
        <v/>
      </c>
      <c r="FB52" s="159" t="str">
        <f t="shared" si="58"/>
        <v/>
      </c>
      <c r="FC52" s="159" t="str">
        <f t="shared" si="59"/>
        <v/>
      </c>
      <c r="FD52" s="159" t="str">
        <f t="shared" si="60"/>
        <v/>
      </c>
      <c r="FE52" s="159" t="str">
        <f t="shared" si="61"/>
        <v/>
      </c>
      <c r="FF52" s="159" t="str">
        <f t="shared" si="62"/>
        <v/>
      </c>
      <c r="FG52" s="158"/>
      <c r="FH52" s="732">
        <f t="shared" si="63"/>
        <v>50</v>
      </c>
      <c r="FI52" s="732">
        <f t="shared" si="64"/>
        <v>50</v>
      </c>
      <c r="FJ52" s="732">
        <f t="shared" si="65"/>
        <v>50</v>
      </c>
      <c r="FK52" s="732">
        <f t="shared" si="66"/>
        <v>50</v>
      </c>
      <c r="FL52" s="732">
        <f t="shared" si="67"/>
        <v>50</v>
      </c>
      <c r="FM52" s="732">
        <f t="shared" si="68"/>
        <v>50</v>
      </c>
      <c r="FN52" s="732">
        <f t="shared" si="69"/>
        <v>50</v>
      </c>
      <c r="FO52" s="732">
        <f t="shared" si="70"/>
        <v>50</v>
      </c>
      <c r="FP52" s="734">
        <v>45</v>
      </c>
      <c r="FQ52" s="155"/>
      <c r="FS52" s="19"/>
      <c r="FT52" s="1353" t="s">
        <v>291</v>
      </c>
      <c r="FU52" s="1353"/>
      <c r="FV52" s="1353"/>
      <c r="FW52" s="1353"/>
      <c r="FX52" s="1353"/>
      <c r="FY52" s="1353"/>
      <c r="FZ52" s="1353"/>
      <c r="GA52" s="1353"/>
      <c r="GB52" s="1353"/>
      <c r="GC52" s="1353"/>
      <c r="GD52" s="1353"/>
      <c r="GE52" s="1353"/>
      <c r="GF52" s="1353"/>
      <c r="GG52" s="1353"/>
      <c r="GH52" s="1353"/>
      <c r="GI52" s="367"/>
      <c r="GJ52" s="19"/>
      <c r="GK52" s="480"/>
      <c r="GL52" s="510" t="s">
        <v>380</v>
      </c>
      <c r="GM52" s="518">
        <v>7</v>
      </c>
      <c r="GN52" s="513">
        <f>COUNTIF(AG15:AG365,GM52)</f>
        <v>0</v>
      </c>
      <c r="GO52" s="513">
        <f>COUNTIF(AV15:AV365,GM52)</f>
        <v>1</v>
      </c>
      <c r="GP52" s="513">
        <f>COUNTIF(BK15:BK365,GM52)</f>
        <v>0</v>
      </c>
      <c r="GQ52" s="513">
        <f>COUNTIF(BZ15:BZ365,GM52)</f>
        <v>0</v>
      </c>
      <c r="GR52" s="513">
        <f>COUNTIF(CO15:CO365,GM52)</f>
        <v>0</v>
      </c>
      <c r="GS52" s="513">
        <f>COUNTIF(DD15:DD365,GM52)</f>
        <v>0</v>
      </c>
      <c r="GT52" s="513">
        <f>COUNTIF(DS15:DS365,GM52)</f>
        <v>1</v>
      </c>
      <c r="GU52" s="513">
        <f>COUNTIF(EH15:EH365,GM52)</f>
        <v>0</v>
      </c>
      <c r="GV52" s="590"/>
      <c r="GW52" s="590"/>
      <c r="GX52" s="590"/>
      <c r="GY52" s="590"/>
      <c r="GZ52" s="590"/>
      <c r="HA52" s="19"/>
    </row>
    <row r="53" spans="1:209" s="20" customFormat="1" ht="39.950000000000003" customHeight="1" x14ac:dyDescent="0.25">
      <c r="A53" s="27">
        <f>ROW()</f>
        <v>53</v>
      </c>
      <c r="B53" s="342" t="str">
        <f>IF(C53="I","",IF(ISBLANK(D53),"",IF(ISTEXT(D53),LARGE(B14:B52,1)+1,0)))</f>
        <v/>
      </c>
      <c r="C53" s="182" t="s">
        <v>147</v>
      </c>
      <c r="D53" s="182"/>
      <c r="E53" s="666"/>
      <c r="F53" s="180"/>
      <c r="G53" s="856"/>
      <c r="H53" s="857"/>
      <c r="I53" s="170">
        <f t="shared" si="81"/>
        <v>0</v>
      </c>
      <c r="J53" s="170">
        <f t="shared" si="81"/>
        <v>0</v>
      </c>
      <c r="K53" s="170">
        <f t="shared" si="81"/>
        <v>0</v>
      </c>
      <c r="L53" s="170">
        <f t="shared" si="81"/>
        <v>0</v>
      </c>
      <c r="M53" s="170">
        <f t="shared" si="81"/>
        <v>0</v>
      </c>
      <c r="N53" s="170">
        <f t="shared" si="81"/>
        <v>0</v>
      </c>
      <c r="O53" s="170">
        <f t="shared" si="81"/>
        <v>0</v>
      </c>
      <c r="P53" s="170">
        <f t="shared" si="81"/>
        <v>0</v>
      </c>
      <c r="Q53" s="178">
        <f>Q6</f>
        <v>35</v>
      </c>
      <c r="R53" s="964">
        <f t="shared" si="4"/>
        <v>0</v>
      </c>
      <c r="S53" s="998"/>
      <c r="T53" s="177" t="s">
        <v>55</v>
      </c>
      <c r="U53" s="477"/>
      <c r="V53" s="478"/>
      <c r="W53" s="479"/>
      <c r="X53" s="832"/>
      <c r="Y53" s="473"/>
      <c r="Z53" s="174">
        <f t="shared" si="5"/>
        <v>0</v>
      </c>
      <c r="AA53" s="460">
        <f t="shared" si="71"/>
        <v>0</v>
      </c>
      <c r="AB53" s="860">
        <f t="shared" si="6"/>
        <v>0</v>
      </c>
      <c r="AC53" s="861">
        <f t="shared" si="7"/>
        <v>0</v>
      </c>
      <c r="AD53" s="840"/>
      <c r="AE53" s="164" t="str">
        <f t="shared" si="8"/>
        <v/>
      </c>
      <c r="AF53" s="825"/>
      <c r="AG53" s="163">
        <f t="shared" si="9"/>
        <v>0</v>
      </c>
      <c r="AH53" s="827"/>
      <c r="AI53" s="175" t="s">
        <v>55</v>
      </c>
      <c r="AJ53" s="477"/>
      <c r="AK53" s="478"/>
      <c r="AL53" s="479"/>
      <c r="AM53" s="832"/>
      <c r="AN53" s="473"/>
      <c r="AO53" s="174">
        <f t="shared" si="10"/>
        <v>0</v>
      </c>
      <c r="AP53" s="460">
        <f t="shared" si="72"/>
        <v>0</v>
      </c>
      <c r="AQ53" s="860">
        <f t="shared" si="11"/>
        <v>0</v>
      </c>
      <c r="AR53" s="861">
        <f t="shared" si="12"/>
        <v>0</v>
      </c>
      <c r="AS53" s="840"/>
      <c r="AT53" s="164" t="str">
        <f t="shared" si="13"/>
        <v/>
      </c>
      <c r="AU53" s="825"/>
      <c r="AV53" s="163">
        <f t="shared" si="14"/>
        <v>0</v>
      </c>
      <c r="AW53" s="827"/>
      <c r="AX53" s="175" t="s">
        <v>55</v>
      </c>
      <c r="AY53" s="477"/>
      <c r="AZ53" s="478"/>
      <c r="BA53" s="479"/>
      <c r="BB53" s="832"/>
      <c r="BC53" s="473"/>
      <c r="BD53" s="174">
        <f t="shared" si="15"/>
        <v>0</v>
      </c>
      <c r="BE53" s="460">
        <f t="shared" si="73"/>
        <v>0</v>
      </c>
      <c r="BF53" s="860">
        <f t="shared" si="16"/>
        <v>0</v>
      </c>
      <c r="BG53" s="861">
        <f t="shared" si="17"/>
        <v>0</v>
      </c>
      <c r="BH53" s="840"/>
      <c r="BI53" s="164" t="str">
        <f t="shared" si="18"/>
        <v/>
      </c>
      <c r="BJ53" s="825"/>
      <c r="BK53" s="163">
        <f t="shared" si="19"/>
        <v>0</v>
      </c>
      <c r="BL53" s="827"/>
      <c r="BM53" s="175" t="s">
        <v>55</v>
      </c>
      <c r="BN53" s="477"/>
      <c r="BO53" s="478"/>
      <c r="BP53" s="479"/>
      <c r="BQ53" s="832"/>
      <c r="BR53" s="473"/>
      <c r="BS53" s="174">
        <f t="shared" si="20"/>
        <v>0</v>
      </c>
      <c r="BT53" s="460">
        <f t="shared" si="74"/>
        <v>0</v>
      </c>
      <c r="BU53" s="860">
        <f t="shared" si="21"/>
        <v>0</v>
      </c>
      <c r="BV53" s="861">
        <f t="shared" si="22"/>
        <v>0</v>
      </c>
      <c r="BW53" s="840"/>
      <c r="BX53" s="164" t="str">
        <f t="shared" si="23"/>
        <v/>
      </c>
      <c r="BY53" s="825"/>
      <c r="BZ53" s="163">
        <f t="shared" si="24"/>
        <v>0</v>
      </c>
      <c r="CA53" s="827"/>
      <c r="CB53" s="175" t="s">
        <v>55</v>
      </c>
      <c r="CC53" s="477"/>
      <c r="CD53" s="478"/>
      <c r="CE53" s="479"/>
      <c r="CF53" s="832"/>
      <c r="CG53" s="473"/>
      <c r="CH53" s="174">
        <f t="shared" si="25"/>
        <v>0</v>
      </c>
      <c r="CI53" s="460">
        <f t="shared" si="75"/>
        <v>0</v>
      </c>
      <c r="CJ53" s="860">
        <f t="shared" si="26"/>
        <v>0</v>
      </c>
      <c r="CK53" s="861">
        <f t="shared" si="27"/>
        <v>0</v>
      </c>
      <c r="CL53" s="840"/>
      <c r="CM53" s="164" t="str">
        <f t="shared" si="28"/>
        <v/>
      </c>
      <c r="CN53" s="825"/>
      <c r="CO53" s="163">
        <f t="shared" si="29"/>
        <v>0</v>
      </c>
      <c r="CP53" s="827"/>
      <c r="CQ53" s="175" t="s">
        <v>55</v>
      </c>
      <c r="CR53" s="477"/>
      <c r="CS53" s="478"/>
      <c r="CT53" s="479"/>
      <c r="CU53" s="832"/>
      <c r="CV53" s="473"/>
      <c r="CW53" s="174">
        <f t="shared" si="30"/>
        <v>0</v>
      </c>
      <c r="CX53" s="460">
        <f t="shared" si="76"/>
        <v>0</v>
      </c>
      <c r="CY53" s="860">
        <f t="shared" si="31"/>
        <v>0</v>
      </c>
      <c r="CZ53" s="861">
        <f t="shared" si="32"/>
        <v>0</v>
      </c>
      <c r="DA53" s="840"/>
      <c r="DB53" s="164" t="str">
        <f t="shared" si="33"/>
        <v/>
      </c>
      <c r="DC53" s="825"/>
      <c r="DD53" s="163">
        <f t="shared" si="34"/>
        <v>0</v>
      </c>
      <c r="DE53" s="827"/>
      <c r="DF53" s="175" t="s">
        <v>55</v>
      </c>
      <c r="DG53" s="477"/>
      <c r="DH53" s="478"/>
      <c r="DI53" s="479"/>
      <c r="DJ53" s="832"/>
      <c r="DK53" s="473"/>
      <c r="DL53" s="174">
        <f t="shared" si="35"/>
        <v>0</v>
      </c>
      <c r="DM53" s="460">
        <f t="shared" si="77"/>
        <v>0</v>
      </c>
      <c r="DN53" s="860">
        <f t="shared" si="36"/>
        <v>0</v>
      </c>
      <c r="DO53" s="861">
        <f t="shared" si="37"/>
        <v>0</v>
      </c>
      <c r="DP53" s="840"/>
      <c r="DQ53" s="164" t="str">
        <f t="shared" si="38"/>
        <v/>
      </c>
      <c r="DR53" s="825"/>
      <c r="DS53" s="163">
        <f t="shared" si="39"/>
        <v>0</v>
      </c>
      <c r="DT53" s="827"/>
      <c r="DU53" s="175" t="s">
        <v>55</v>
      </c>
      <c r="DV53" s="477"/>
      <c r="DW53" s="478"/>
      <c r="DX53" s="479"/>
      <c r="DY53" s="832"/>
      <c r="DZ53" s="473"/>
      <c r="EA53" s="174">
        <f t="shared" si="40"/>
        <v>0</v>
      </c>
      <c r="EB53" s="460">
        <f t="shared" si="78"/>
        <v>0</v>
      </c>
      <c r="EC53" s="860">
        <f t="shared" si="41"/>
        <v>0</v>
      </c>
      <c r="ED53" s="861">
        <f t="shared" si="42"/>
        <v>0</v>
      </c>
      <c r="EE53" s="840"/>
      <c r="EF53" s="164" t="str">
        <f t="shared" si="43"/>
        <v/>
      </c>
      <c r="EG53" s="825"/>
      <c r="EH53" s="163">
        <f t="shared" si="44"/>
        <v>0</v>
      </c>
      <c r="EI53" s="246"/>
      <c r="EJ53" s="246"/>
      <c r="EK53" s="155"/>
      <c r="EL53" s="22"/>
      <c r="EM53" s="163">
        <f t="shared" si="45"/>
        <v>0</v>
      </c>
      <c r="EN53" s="162">
        <f t="shared" si="46"/>
        <v>0</v>
      </c>
      <c r="EO53" s="162">
        <f t="shared" si="47"/>
        <v>0</v>
      </c>
      <c r="EP53" s="162">
        <f t="shared" si="48"/>
        <v>0</v>
      </c>
      <c r="EQ53" s="162">
        <f t="shared" si="49"/>
        <v>0</v>
      </c>
      <c r="ER53" s="162">
        <f t="shared" si="50"/>
        <v>0</v>
      </c>
      <c r="ES53" s="162">
        <f t="shared" si="51"/>
        <v>0</v>
      </c>
      <c r="ET53" s="162">
        <f t="shared" si="52"/>
        <v>0</v>
      </c>
      <c r="EU53" s="22"/>
      <c r="EV53" s="161">
        <f t="shared" si="53"/>
        <v>35</v>
      </c>
      <c r="EW53" s="620">
        <f t="shared" si="54"/>
        <v>0</v>
      </c>
      <c r="EX53" s="160">
        <f>EX5</f>
        <v>50</v>
      </c>
      <c r="EY53" s="159" t="str">
        <f t="shared" si="55"/>
        <v/>
      </c>
      <c r="EZ53" s="159" t="str">
        <f t="shared" si="56"/>
        <v/>
      </c>
      <c r="FA53" s="159" t="str">
        <f t="shared" si="57"/>
        <v/>
      </c>
      <c r="FB53" s="159" t="str">
        <f t="shared" si="58"/>
        <v/>
      </c>
      <c r="FC53" s="159" t="str">
        <f t="shared" si="59"/>
        <v/>
      </c>
      <c r="FD53" s="159" t="str">
        <f t="shared" si="60"/>
        <v/>
      </c>
      <c r="FE53" s="159" t="str">
        <f t="shared" si="61"/>
        <v/>
      </c>
      <c r="FF53" s="159" t="str">
        <f t="shared" si="62"/>
        <v/>
      </c>
      <c r="FG53" s="158"/>
      <c r="FH53" s="732">
        <f t="shared" si="63"/>
        <v>50</v>
      </c>
      <c r="FI53" s="732">
        <f t="shared" si="64"/>
        <v>50</v>
      </c>
      <c r="FJ53" s="732">
        <f t="shared" si="65"/>
        <v>50</v>
      </c>
      <c r="FK53" s="732">
        <f t="shared" si="66"/>
        <v>50</v>
      </c>
      <c r="FL53" s="732">
        <f t="shared" si="67"/>
        <v>50</v>
      </c>
      <c r="FM53" s="732">
        <f t="shared" si="68"/>
        <v>50</v>
      </c>
      <c r="FN53" s="732">
        <f t="shared" si="69"/>
        <v>50</v>
      </c>
      <c r="FO53" s="732">
        <f t="shared" si="70"/>
        <v>50</v>
      </c>
      <c r="FP53" s="734">
        <v>46</v>
      </c>
      <c r="FQ53" s="155"/>
      <c r="FR53" s="10"/>
      <c r="FS53" s="19"/>
      <c r="FT53" s="1353"/>
      <c r="FU53" s="1353"/>
      <c r="FV53" s="1353"/>
      <c r="FW53" s="1353"/>
      <c r="FX53" s="1353"/>
      <c r="FY53" s="1353"/>
      <c r="FZ53" s="1353"/>
      <c r="GA53" s="1353"/>
      <c r="GB53" s="1353"/>
      <c r="GC53" s="1353"/>
      <c r="GD53" s="1353"/>
      <c r="GE53" s="1353"/>
      <c r="GF53" s="1353"/>
      <c r="GG53" s="1353"/>
      <c r="GH53" s="1353"/>
      <c r="GI53" s="367"/>
      <c r="GJ53" s="19"/>
      <c r="GK53" s="279"/>
      <c r="GL53" s="510" t="s">
        <v>380</v>
      </c>
      <c r="GM53" s="518">
        <v>8</v>
      </c>
      <c r="GN53" s="513">
        <f>COUNTIF(AG15:AG365,GM53)</f>
        <v>1</v>
      </c>
      <c r="GO53" s="513">
        <f>COUNTIF(AV15:AV365,GM53)</f>
        <v>0</v>
      </c>
      <c r="GP53" s="513">
        <f>COUNTIF(BK15:BK365,GM53)</f>
        <v>0</v>
      </c>
      <c r="GQ53" s="513">
        <f>COUNTIF(BZ15:BZ365,GM53)</f>
        <v>0</v>
      </c>
      <c r="GR53" s="513">
        <f>COUNTIF(CO15:CO365,GM53)</f>
        <v>0</v>
      </c>
      <c r="GS53" s="513">
        <f>COUNTIF(DD15:DD365,GM53)</f>
        <v>0</v>
      </c>
      <c r="GT53" s="513">
        <f>COUNTIF(DS15:DS365,GM53)</f>
        <v>0</v>
      </c>
      <c r="GU53" s="513">
        <f>COUNTIF(EH15:EH365,GM53)</f>
        <v>1</v>
      </c>
      <c r="GV53" s="590"/>
      <c r="GW53" s="590"/>
      <c r="GX53" s="590"/>
      <c r="GY53" s="590"/>
      <c r="GZ53" s="590"/>
      <c r="HA53" s="19"/>
    </row>
    <row r="54" spans="1:209" s="20" customFormat="1" ht="39.950000000000003" customHeight="1" x14ac:dyDescent="0.25">
      <c r="A54" s="27">
        <f>ROW()</f>
        <v>54</v>
      </c>
      <c r="B54" s="342">
        <f>IF(C54="I","",IF(ISBLANK(D54),"",IF(ISTEXT(D54),LARGE(B14:B53,1)+1,0)))</f>
        <v>34</v>
      </c>
      <c r="C54" s="344"/>
      <c r="D54" s="173" t="s">
        <v>146</v>
      </c>
      <c r="E54" s="663" t="s">
        <v>141</v>
      </c>
      <c r="F54" s="171"/>
      <c r="G54" s="856"/>
      <c r="H54" s="857"/>
      <c r="I54" s="170">
        <f t="shared" si="81"/>
        <v>0</v>
      </c>
      <c r="J54" s="170">
        <f t="shared" si="81"/>
        <v>0</v>
      </c>
      <c r="K54" s="170">
        <f t="shared" si="81"/>
        <v>0</v>
      </c>
      <c r="L54" s="170">
        <f t="shared" si="81"/>
        <v>0</v>
      </c>
      <c r="M54" s="170">
        <f t="shared" si="81"/>
        <v>0</v>
      </c>
      <c r="N54" s="170">
        <f t="shared" si="81"/>
        <v>0</v>
      </c>
      <c r="O54" s="170">
        <f t="shared" si="81"/>
        <v>0</v>
      </c>
      <c r="P54" s="170">
        <f t="shared" si="81"/>
        <v>0</v>
      </c>
      <c r="Q54" s="178">
        <f>Q6</f>
        <v>35</v>
      </c>
      <c r="R54" s="964">
        <f t="shared" si="4"/>
        <v>0</v>
      </c>
      <c r="S54" s="998"/>
      <c r="T54" s="177" t="s">
        <v>55</v>
      </c>
      <c r="U54" s="477"/>
      <c r="V54" s="478"/>
      <c r="W54" s="479"/>
      <c r="X54" s="832"/>
      <c r="Y54" s="473"/>
      <c r="Z54" s="174">
        <f t="shared" si="5"/>
        <v>0</v>
      </c>
      <c r="AA54" s="460">
        <f t="shared" si="71"/>
        <v>0</v>
      </c>
      <c r="AB54" s="860">
        <f t="shared" si="6"/>
        <v>0</v>
      </c>
      <c r="AC54" s="861">
        <f t="shared" si="7"/>
        <v>0</v>
      </c>
      <c r="AD54" s="840"/>
      <c r="AE54" s="164" t="str">
        <f t="shared" si="8"/>
        <v/>
      </c>
      <c r="AF54" s="825"/>
      <c r="AG54" s="163">
        <f t="shared" si="9"/>
        <v>0</v>
      </c>
      <c r="AH54" s="827"/>
      <c r="AI54" s="175" t="s">
        <v>55</v>
      </c>
      <c r="AJ54" s="477"/>
      <c r="AK54" s="478"/>
      <c r="AL54" s="479"/>
      <c r="AM54" s="832"/>
      <c r="AN54" s="473"/>
      <c r="AO54" s="174">
        <f t="shared" si="10"/>
        <v>0</v>
      </c>
      <c r="AP54" s="460">
        <f t="shared" si="72"/>
        <v>0</v>
      </c>
      <c r="AQ54" s="860">
        <f t="shared" si="11"/>
        <v>0</v>
      </c>
      <c r="AR54" s="861">
        <f t="shared" si="12"/>
        <v>0</v>
      </c>
      <c r="AS54" s="840"/>
      <c r="AT54" s="164" t="str">
        <f t="shared" si="13"/>
        <v/>
      </c>
      <c r="AU54" s="825"/>
      <c r="AV54" s="163">
        <f t="shared" si="14"/>
        <v>0</v>
      </c>
      <c r="AW54" s="827"/>
      <c r="AX54" s="175" t="s">
        <v>55</v>
      </c>
      <c r="AY54" s="477"/>
      <c r="AZ54" s="478"/>
      <c r="BA54" s="479"/>
      <c r="BB54" s="832"/>
      <c r="BC54" s="473"/>
      <c r="BD54" s="174">
        <f t="shared" si="15"/>
        <v>0</v>
      </c>
      <c r="BE54" s="460">
        <f t="shared" si="73"/>
        <v>0</v>
      </c>
      <c r="BF54" s="860">
        <f t="shared" si="16"/>
        <v>0</v>
      </c>
      <c r="BG54" s="861">
        <f t="shared" si="17"/>
        <v>0</v>
      </c>
      <c r="BH54" s="840"/>
      <c r="BI54" s="164" t="str">
        <f t="shared" si="18"/>
        <v/>
      </c>
      <c r="BJ54" s="825"/>
      <c r="BK54" s="163">
        <f t="shared" si="19"/>
        <v>0</v>
      </c>
      <c r="BL54" s="827"/>
      <c r="BM54" s="175" t="s">
        <v>55</v>
      </c>
      <c r="BN54" s="477"/>
      <c r="BO54" s="478"/>
      <c r="BP54" s="479"/>
      <c r="BQ54" s="832"/>
      <c r="BR54" s="473"/>
      <c r="BS54" s="174">
        <f t="shared" si="20"/>
        <v>0</v>
      </c>
      <c r="BT54" s="460">
        <f t="shared" si="74"/>
        <v>0</v>
      </c>
      <c r="BU54" s="860">
        <f t="shared" si="21"/>
        <v>0</v>
      </c>
      <c r="BV54" s="861">
        <f t="shared" si="22"/>
        <v>0</v>
      </c>
      <c r="BW54" s="840"/>
      <c r="BX54" s="164" t="str">
        <f t="shared" si="23"/>
        <v/>
      </c>
      <c r="BY54" s="825"/>
      <c r="BZ54" s="163">
        <f t="shared" si="24"/>
        <v>0</v>
      </c>
      <c r="CA54" s="827"/>
      <c r="CB54" s="175" t="s">
        <v>55</v>
      </c>
      <c r="CC54" s="477"/>
      <c r="CD54" s="478"/>
      <c r="CE54" s="479"/>
      <c r="CF54" s="832"/>
      <c r="CG54" s="473"/>
      <c r="CH54" s="174">
        <f t="shared" si="25"/>
        <v>0</v>
      </c>
      <c r="CI54" s="460">
        <f t="shared" si="75"/>
        <v>0</v>
      </c>
      <c r="CJ54" s="860">
        <f t="shared" si="26"/>
        <v>0</v>
      </c>
      <c r="CK54" s="861">
        <f t="shared" si="27"/>
        <v>0</v>
      </c>
      <c r="CL54" s="840"/>
      <c r="CM54" s="164" t="str">
        <f t="shared" si="28"/>
        <v/>
      </c>
      <c r="CN54" s="825"/>
      <c r="CO54" s="163">
        <f t="shared" si="29"/>
        <v>0</v>
      </c>
      <c r="CP54" s="827"/>
      <c r="CQ54" s="175" t="s">
        <v>55</v>
      </c>
      <c r="CR54" s="477"/>
      <c r="CS54" s="478"/>
      <c r="CT54" s="479"/>
      <c r="CU54" s="832"/>
      <c r="CV54" s="473"/>
      <c r="CW54" s="174">
        <f t="shared" si="30"/>
        <v>0</v>
      </c>
      <c r="CX54" s="460">
        <f t="shared" si="76"/>
        <v>0</v>
      </c>
      <c r="CY54" s="860">
        <f t="shared" si="31"/>
        <v>0</v>
      </c>
      <c r="CZ54" s="861">
        <f t="shared" si="32"/>
        <v>0</v>
      </c>
      <c r="DA54" s="840"/>
      <c r="DB54" s="164" t="str">
        <f t="shared" si="33"/>
        <v/>
      </c>
      <c r="DC54" s="825"/>
      <c r="DD54" s="163">
        <f t="shared" si="34"/>
        <v>0</v>
      </c>
      <c r="DE54" s="827"/>
      <c r="DF54" s="175" t="s">
        <v>55</v>
      </c>
      <c r="DG54" s="477"/>
      <c r="DH54" s="478"/>
      <c r="DI54" s="479"/>
      <c r="DJ54" s="832"/>
      <c r="DK54" s="473"/>
      <c r="DL54" s="174">
        <f t="shared" si="35"/>
        <v>0</v>
      </c>
      <c r="DM54" s="460">
        <f t="shared" si="77"/>
        <v>0</v>
      </c>
      <c r="DN54" s="860">
        <f t="shared" si="36"/>
        <v>0</v>
      </c>
      <c r="DO54" s="861">
        <f t="shared" si="37"/>
        <v>0</v>
      </c>
      <c r="DP54" s="840"/>
      <c r="DQ54" s="164" t="str">
        <f t="shared" si="38"/>
        <v/>
      </c>
      <c r="DR54" s="825"/>
      <c r="DS54" s="163">
        <f t="shared" si="39"/>
        <v>0</v>
      </c>
      <c r="DT54" s="827"/>
      <c r="DU54" s="175" t="s">
        <v>55</v>
      </c>
      <c r="DV54" s="477"/>
      <c r="DW54" s="478"/>
      <c r="DX54" s="479"/>
      <c r="DY54" s="832"/>
      <c r="DZ54" s="473"/>
      <c r="EA54" s="174">
        <f t="shared" si="40"/>
        <v>0</v>
      </c>
      <c r="EB54" s="460">
        <f t="shared" si="78"/>
        <v>0</v>
      </c>
      <c r="EC54" s="860">
        <f t="shared" si="41"/>
        <v>0</v>
      </c>
      <c r="ED54" s="861">
        <f t="shared" si="42"/>
        <v>0</v>
      </c>
      <c r="EE54" s="840"/>
      <c r="EF54" s="164" t="str">
        <f t="shared" si="43"/>
        <v/>
      </c>
      <c r="EG54" s="825"/>
      <c r="EH54" s="163">
        <f t="shared" si="44"/>
        <v>0</v>
      </c>
      <c r="EI54" s="246"/>
      <c r="EJ54" s="246"/>
      <c r="EK54" s="155"/>
      <c r="EL54" s="22"/>
      <c r="EM54" s="163">
        <f t="shared" si="45"/>
        <v>0</v>
      </c>
      <c r="EN54" s="162">
        <f t="shared" si="46"/>
        <v>0</v>
      </c>
      <c r="EO54" s="162">
        <f t="shared" si="47"/>
        <v>0</v>
      </c>
      <c r="EP54" s="162">
        <f t="shared" si="48"/>
        <v>0</v>
      </c>
      <c r="EQ54" s="162">
        <f t="shared" si="49"/>
        <v>0</v>
      </c>
      <c r="ER54" s="162">
        <f t="shared" si="50"/>
        <v>0</v>
      </c>
      <c r="ES54" s="162">
        <f t="shared" si="51"/>
        <v>0</v>
      </c>
      <c r="ET54" s="162">
        <f t="shared" si="52"/>
        <v>0</v>
      </c>
      <c r="EU54" s="22"/>
      <c r="EV54" s="161">
        <f t="shared" si="53"/>
        <v>35</v>
      </c>
      <c r="EW54" s="620">
        <f t="shared" si="54"/>
        <v>0</v>
      </c>
      <c r="EX54" s="160">
        <f>EX5</f>
        <v>50</v>
      </c>
      <c r="EY54" s="159" t="str">
        <f t="shared" si="55"/>
        <v/>
      </c>
      <c r="EZ54" s="159" t="str">
        <f t="shared" si="56"/>
        <v/>
      </c>
      <c r="FA54" s="159" t="str">
        <f t="shared" si="57"/>
        <v/>
      </c>
      <c r="FB54" s="159" t="str">
        <f t="shared" si="58"/>
        <v/>
      </c>
      <c r="FC54" s="159" t="str">
        <f t="shared" si="59"/>
        <v/>
      </c>
      <c r="FD54" s="159" t="str">
        <f t="shared" si="60"/>
        <v/>
      </c>
      <c r="FE54" s="159" t="str">
        <f t="shared" si="61"/>
        <v/>
      </c>
      <c r="FF54" s="159" t="str">
        <f t="shared" si="62"/>
        <v/>
      </c>
      <c r="FG54" s="158"/>
      <c r="FH54" s="732">
        <f t="shared" si="63"/>
        <v>50</v>
      </c>
      <c r="FI54" s="732">
        <f t="shared" si="64"/>
        <v>50</v>
      </c>
      <c r="FJ54" s="732">
        <f t="shared" si="65"/>
        <v>50</v>
      </c>
      <c r="FK54" s="732">
        <f t="shared" si="66"/>
        <v>50</v>
      </c>
      <c r="FL54" s="732">
        <f t="shared" si="67"/>
        <v>50</v>
      </c>
      <c r="FM54" s="732">
        <f t="shared" si="68"/>
        <v>50</v>
      </c>
      <c r="FN54" s="732">
        <f t="shared" si="69"/>
        <v>50</v>
      </c>
      <c r="FO54" s="732">
        <f t="shared" si="70"/>
        <v>50</v>
      </c>
      <c r="FP54" s="734">
        <v>47</v>
      </c>
      <c r="FQ54" s="155"/>
      <c r="FS54" s="19"/>
      <c r="FT54" s="1353" t="s">
        <v>292</v>
      </c>
      <c r="FU54" s="1353"/>
      <c r="FV54" s="1353"/>
      <c r="FW54" s="1353"/>
      <c r="FX54" s="1353"/>
      <c r="FY54" s="1353"/>
      <c r="FZ54" s="1353"/>
      <c r="GA54" s="1353"/>
      <c r="GB54" s="1353"/>
      <c r="GC54" s="1353"/>
      <c r="GD54" s="1353"/>
      <c r="GE54" s="1353"/>
      <c r="GF54" s="1353"/>
      <c r="GG54" s="1353"/>
      <c r="GH54" s="1353"/>
      <c r="GI54" s="367"/>
      <c r="GJ54" s="19"/>
      <c r="GK54" s="279"/>
      <c r="GL54" s="279"/>
      <c r="GM54" s="279"/>
      <c r="GN54" s="279"/>
      <c r="GO54" s="279"/>
      <c r="GP54" s="279"/>
      <c r="GQ54" s="279"/>
      <c r="GR54" s="279"/>
      <c r="GS54" s="279"/>
      <c r="GT54" s="279"/>
      <c r="GU54" s="279"/>
      <c r="GV54" s="588"/>
      <c r="GW54" s="588"/>
      <c r="GX54" s="588"/>
      <c r="GY54" s="588"/>
      <c r="GZ54" s="588"/>
      <c r="HA54" s="19"/>
    </row>
    <row r="55" spans="1:209" s="20" customFormat="1" ht="39.950000000000003" customHeight="1" x14ac:dyDescent="0.25">
      <c r="A55" s="27">
        <f>ROW()</f>
        <v>55</v>
      </c>
      <c r="B55" s="342">
        <f>IF(C55="I","",IF(ISBLANK(D55),"",IF(ISTEXT(D55),LARGE(B14:B54,1)+1,0)))</f>
        <v>35</v>
      </c>
      <c r="C55" s="344"/>
      <c r="D55" s="173" t="s">
        <v>145</v>
      </c>
      <c r="E55" s="663" t="s">
        <v>141</v>
      </c>
      <c r="F55" s="171"/>
      <c r="G55" s="856"/>
      <c r="H55" s="857"/>
      <c r="I55" s="170">
        <f t="shared" si="81"/>
        <v>0</v>
      </c>
      <c r="J55" s="170">
        <f t="shared" si="81"/>
        <v>0</v>
      </c>
      <c r="K55" s="170">
        <f t="shared" si="81"/>
        <v>0</v>
      </c>
      <c r="L55" s="170">
        <f t="shared" si="81"/>
        <v>0</v>
      </c>
      <c r="M55" s="170">
        <f t="shared" si="81"/>
        <v>0</v>
      </c>
      <c r="N55" s="170">
        <f t="shared" si="81"/>
        <v>0</v>
      </c>
      <c r="O55" s="170">
        <f t="shared" si="81"/>
        <v>0</v>
      </c>
      <c r="P55" s="170">
        <f t="shared" si="81"/>
        <v>0</v>
      </c>
      <c r="Q55" s="178">
        <f>Q6</f>
        <v>35</v>
      </c>
      <c r="R55" s="964">
        <f t="shared" si="4"/>
        <v>0</v>
      </c>
      <c r="S55" s="998"/>
      <c r="T55" s="177" t="s">
        <v>55</v>
      </c>
      <c r="U55" s="477"/>
      <c r="V55" s="478"/>
      <c r="W55" s="479"/>
      <c r="X55" s="832"/>
      <c r="Y55" s="473"/>
      <c r="Z55" s="174">
        <f t="shared" si="5"/>
        <v>0</v>
      </c>
      <c r="AA55" s="460">
        <f t="shared" si="71"/>
        <v>0</v>
      </c>
      <c r="AB55" s="860">
        <f t="shared" si="6"/>
        <v>0</v>
      </c>
      <c r="AC55" s="861">
        <f t="shared" si="7"/>
        <v>0</v>
      </c>
      <c r="AD55" s="840"/>
      <c r="AE55" s="164" t="str">
        <f t="shared" si="8"/>
        <v/>
      </c>
      <c r="AF55" s="825"/>
      <c r="AG55" s="163">
        <f t="shared" si="9"/>
        <v>0</v>
      </c>
      <c r="AH55" s="827"/>
      <c r="AI55" s="175" t="s">
        <v>55</v>
      </c>
      <c r="AJ55" s="477"/>
      <c r="AK55" s="478"/>
      <c r="AL55" s="479"/>
      <c r="AM55" s="832"/>
      <c r="AN55" s="473"/>
      <c r="AO55" s="174">
        <f t="shared" si="10"/>
        <v>0</v>
      </c>
      <c r="AP55" s="460">
        <f t="shared" si="72"/>
        <v>0</v>
      </c>
      <c r="AQ55" s="860">
        <f t="shared" si="11"/>
        <v>0</v>
      </c>
      <c r="AR55" s="861">
        <f t="shared" si="12"/>
        <v>0</v>
      </c>
      <c r="AS55" s="840"/>
      <c r="AT55" s="164" t="str">
        <f t="shared" si="13"/>
        <v/>
      </c>
      <c r="AU55" s="825"/>
      <c r="AV55" s="163">
        <f t="shared" si="14"/>
        <v>0</v>
      </c>
      <c r="AW55" s="827"/>
      <c r="AX55" s="175" t="s">
        <v>55</v>
      </c>
      <c r="AY55" s="477"/>
      <c r="AZ55" s="478"/>
      <c r="BA55" s="479"/>
      <c r="BB55" s="832"/>
      <c r="BC55" s="473"/>
      <c r="BD55" s="174">
        <f t="shared" si="15"/>
        <v>0</v>
      </c>
      <c r="BE55" s="460">
        <f t="shared" si="73"/>
        <v>0</v>
      </c>
      <c r="BF55" s="860">
        <f t="shared" si="16"/>
        <v>0</v>
      </c>
      <c r="BG55" s="861">
        <f t="shared" si="17"/>
        <v>0</v>
      </c>
      <c r="BH55" s="840"/>
      <c r="BI55" s="164" t="str">
        <f t="shared" si="18"/>
        <v/>
      </c>
      <c r="BJ55" s="825"/>
      <c r="BK55" s="163">
        <f t="shared" si="19"/>
        <v>0</v>
      </c>
      <c r="BL55" s="827"/>
      <c r="BM55" s="175" t="s">
        <v>55</v>
      </c>
      <c r="BN55" s="477"/>
      <c r="BO55" s="478"/>
      <c r="BP55" s="479"/>
      <c r="BQ55" s="832"/>
      <c r="BR55" s="473"/>
      <c r="BS55" s="174">
        <f t="shared" si="20"/>
        <v>0</v>
      </c>
      <c r="BT55" s="460">
        <f t="shared" si="74"/>
        <v>0</v>
      </c>
      <c r="BU55" s="860">
        <f t="shared" si="21"/>
        <v>0</v>
      </c>
      <c r="BV55" s="861">
        <f t="shared" si="22"/>
        <v>0</v>
      </c>
      <c r="BW55" s="840"/>
      <c r="BX55" s="164" t="str">
        <f t="shared" si="23"/>
        <v/>
      </c>
      <c r="BY55" s="825"/>
      <c r="BZ55" s="163">
        <f t="shared" si="24"/>
        <v>0</v>
      </c>
      <c r="CA55" s="827"/>
      <c r="CB55" s="175" t="s">
        <v>55</v>
      </c>
      <c r="CC55" s="477"/>
      <c r="CD55" s="478"/>
      <c r="CE55" s="479"/>
      <c r="CF55" s="832"/>
      <c r="CG55" s="473"/>
      <c r="CH55" s="174">
        <f t="shared" si="25"/>
        <v>0</v>
      </c>
      <c r="CI55" s="460">
        <f t="shared" si="75"/>
        <v>0</v>
      </c>
      <c r="CJ55" s="860">
        <f t="shared" si="26"/>
        <v>0</v>
      </c>
      <c r="CK55" s="861">
        <f t="shared" si="27"/>
        <v>0</v>
      </c>
      <c r="CL55" s="840"/>
      <c r="CM55" s="164" t="str">
        <f t="shared" si="28"/>
        <v/>
      </c>
      <c r="CN55" s="825"/>
      <c r="CO55" s="163">
        <f t="shared" si="29"/>
        <v>0</v>
      </c>
      <c r="CP55" s="827"/>
      <c r="CQ55" s="175" t="s">
        <v>55</v>
      </c>
      <c r="CR55" s="477"/>
      <c r="CS55" s="478"/>
      <c r="CT55" s="479"/>
      <c r="CU55" s="832"/>
      <c r="CV55" s="473"/>
      <c r="CW55" s="174">
        <f t="shared" si="30"/>
        <v>0</v>
      </c>
      <c r="CX55" s="460">
        <f t="shared" si="76"/>
        <v>0</v>
      </c>
      <c r="CY55" s="860">
        <f t="shared" si="31"/>
        <v>0</v>
      </c>
      <c r="CZ55" s="861">
        <f t="shared" si="32"/>
        <v>0</v>
      </c>
      <c r="DA55" s="840"/>
      <c r="DB55" s="164" t="str">
        <f t="shared" si="33"/>
        <v/>
      </c>
      <c r="DC55" s="825"/>
      <c r="DD55" s="163">
        <f t="shared" si="34"/>
        <v>0</v>
      </c>
      <c r="DE55" s="827"/>
      <c r="DF55" s="175" t="s">
        <v>55</v>
      </c>
      <c r="DG55" s="477"/>
      <c r="DH55" s="478"/>
      <c r="DI55" s="479"/>
      <c r="DJ55" s="832"/>
      <c r="DK55" s="473"/>
      <c r="DL55" s="174">
        <f t="shared" si="35"/>
        <v>0</v>
      </c>
      <c r="DM55" s="460">
        <f t="shared" si="77"/>
        <v>0</v>
      </c>
      <c r="DN55" s="860">
        <f t="shared" si="36"/>
        <v>0</v>
      </c>
      <c r="DO55" s="861">
        <f t="shared" si="37"/>
        <v>0</v>
      </c>
      <c r="DP55" s="840"/>
      <c r="DQ55" s="164" t="str">
        <f t="shared" si="38"/>
        <v/>
      </c>
      <c r="DR55" s="825"/>
      <c r="DS55" s="163">
        <f t="shared" si="39"/>
        <v>0</v>
      </c>
      <c r="DT55" s="827"/>
      <c r="DU55" s="175" t="s">
        <v>55</v>
      </c>
      <c r="DV55" s="477"/>
      <c r="DW55" s="478"/>
      <c r="DX55" s="479"/>
      <c r="DY55" s="832"/>
      <c r="DZ55" s="473"/>
      <c r="EA55" s="174">
        <f t="shared" si="40"/>
        <v>0</v>
      </c>
      <c r="EB55" s="460">
        <f t="shared" si="78"/>
        <v>0</v>
      </c>
      <c r="EC55" s="860">
        <f t="shared" si="41"/>
        <v>0</v>
      </c>
      <c r="ED55" s="861">
        <f t="shared" si="42"/>
        <v>0</v>
      </c>
      <c r="EE55" s="840"/>
      <c r="EF55" s="164" t="str">
        <f t="shared" si="43"/>
        <v/>
      </c>
      <c r="EG55" s="825"/>
      <c r="EH55" s="163">
        <f t="shared" si="44"/>
        <v>0</v>
      </c>
      <c r="EI55" s="246"/>
      <c r="EJ55" s="246"/>
      <c r="EK55" s="155"/>
      <c r="EL55" s="22"/>
      <c r="EM55" s="163">
        <f t="shared" si="45"/>
        <v>0</v>
      </c>
      <c r="EN55" s="162">
        <f t="shared" si="46"/>
        <v>0</v>
      </c>
      <c r="EO55" s="162">
        <f t="shared" si="47"/>
        <v>0</v>
      </c>
      <c r="EP55" s="162">
        <f t="shared" si="48"/>
        <v>0</v>
      </c>
      <c r="EQ55" s="162">
        <f t="shared" si="49"/>
        <v>0</v>
      </c>
      <c r="ER55" s="162">
        <f t="shared" si="50"/>
        <v>0</v>
      </c>
      <c r="ES55" s="162">
        <f t="shared" si="51"/>
        <v>0</v>
      </c>
      <c r="ET55" s="162">
        <f t="shared" si="52"/>
        <v>0</v>
      </c>
      <c r="EU55" s="22"/>
      <c r="EV55" s="161">
        <f t="shared" si="53"/>
        <v>35</v>
      </c>
      <c r="EW55" s="620">
        <f t="shared" si="54"/>
        <v>0</v>
      </c>
      <c r="EX55" s="160">
        <f>EX5</f>
        <v>50</v>
      </c>
      <c r="EY55" s="159" t="str">
        <f t="shared" si="55"/>
        <v/>
      </c>
      <c r="EZ55" s="159" t="str">
        <f t="shared" si="56"/>
        <v/>
      </c>
      <c r="FA55" s="159" t="str">
        <f t="shared" si="57"/>
        <v/>
      </c>
      <c r="FB55" s="159" t="str">
        <f t="shared" si="58"/>
        <v/>
      </c>
      <c r="FC55" s="159" t="str">
        <f t="shared" si="59"/>
        <v/>
      </c>
      <c r="FD55" s="159" t="str">
        <f t="shared" si="60"/>
        <v/>
      </c>
      <c r="FE55" s="159" t="str">
        <f t="shared" si="61"/>
        <v/>
      </c>
      <c r="FF55" s="159" t="str">
        <f t="shared" si="62"/>
        <v/>
      </c>
      <c r="FG55" s="158"/>
      <c r="FH55" s="732">
        <f t="shared" si="63"/>
        <v>50</v>
      </c>
      <c r="FI55" s="732">
        <f t="shared" si="64"/>
        <v>50</v>
      </c>
      <c r="FJ55" s="732">
        <f t="shared" si="65"/>
        <v>50</v>
      </c>
      <c r="FK55" s="732">
        <f t="shared" si="66"/>
        <v>50</v>
      </c>
      <c r="FL55" s="732">
        <f t="shared" si="67"/>
        <v>50</v>
      </c>
      <c r="FM55" s="732">
        <f t="shared" si="68"/>
        <v>50</v>
      </c>
      <c r="FN55" s="732">
        <f t="shared" si="69"/>
        <v>50</v>
      </c>
      <c r="FO55" s="732">
        <f t="shared" si="70"/>
        <v>50</v>
      </c>
      <c r="FP55" s="734">
        <v>48</v>
      </c>
      <c r="FQ55" s="155"/>
      <c r="FS55" s="19"/>
      <c r="FT55" s="1353"/>
      <c r="FU55" s="1353"/>
      <c r="FV55" s="1353"/>
      <c r="FW55" s="1353"/>
      <c r="FX55" s="1353"/>
      <c r="FY55" s="1353"/>
      <c r="FZ55" s="1353"/>
      <c r="GA55" s="1353"/>
      <c r="GB55" s="1353"/>
      <c r="GC55" s="1353"/>
      <c r="GD55" s="1353"/>
      <c r="GE55" s="1353"/>
      <c r="GF55" s="1353"/>
      <c r="GG55" s="1353"/>
      <c r="GH55" s="1353"/>
      <c r="GI55" s="367"/>
      <c r="GJ55" s="19"/>
      <c r="GK55" s="401" t="s">
        <v>383</v>
      </c>
      <c r="GL55" s="505"/>
      <c r="GM55" s="1341" t="s">
        <v>385</v>
      </c>
      <c r="GN55" s="1341"/>
      <c r="GO55" s="1341"/>
      <c r="GP55" s="1341"/>
      <c r="GQ55" s="1341"/>
      <c r="GR55" s="1341"/>
      <c r="GS55" s="1341"/>
      <c r="GT55" s="1341"/>
      <c r="GU55" s="1341"/>
      <c r="GV55" s="1341"/>
      <c r="GW55" s="1341"/>
      <c r="GX55" s="1341"/>
      <c r="GY55" s="1341"/>
      <c r="GZ55" s="1342"/>
      <c r="HA55" s="19"/>
    </row>
    <row r="56" spans="1:209" s="20" customFormat="1" ht="39.950000000000003" customHeight="1" x14ac:dyDescent="0.25">
      <c r="A56" s="27">
        <f>ROW()</f>
        <v>56</v>
      </c>
      <c r="B56" s="342">
        <f>IF(C56="I","",IF(ISBLANK(D56),"",IF(ISTEXT(D56),LARGE(B14:B55,1)+1,0)))</f>
        <v>36</v>
      </c>
      <c r="C56" s="344"/>
      <c r="D56" s="173" t="s">
        <v>144</v>
      </c>
      <c r="E56" s="663" t="s">
        <v>141</v>
      </c>
      <c r="F56" s="171"/>
      <c r="G56" s="856"/>
      <c r="H56" s="857"/>
      <c r="I56" s="170">
        <f t="shared" si="81"/>
        <v>0</v>
      </c>
      <c r="J56" s="170">
        <f t="shared" si="81"/>
        <v>0</v>
      </c>
      <c r="K56" s="170">
        <f t="shared" si="81"/>
        <v>0</v>
      </c>
      <c r="L56" s="170">
        <f t="shared" si="81"/>
        <v>0</v>
      </c>
      <c r="M56" s="170">
        <f t="shared" si="81"/>
        <v>0</v>
      </c>
      <c r="N56" s="170">
        <f t="shared" si="81"/>
        <v>0</v>
      </c>
      <c r="O56" s="170">
        <f t="shared" si="81"/>
        <v>0</v>
      </c>
      <c r="P56" s="170">
        <f t="shared" si="81"/>
        <v>0</v>
      </c>
      <c r="Q56" s="178">
        <f>Q6</f>
        <v>35</v>
      </c>
      <c r="R56" s="964">
        <f t="shared" si="4"/>
        <v>0</v>
      </c>
      <c r="S56" s="998"/>
      <c r="T56" s="177" t="s">
        <v>55</v>
      </c>
      <c r="U56" s="477"/>
      <c r="V56" s="478"/>
      <c r="W56" s="479"/>
      <c r="X56" s="832"/>
      <c r="Y56" s="473"/>
      <c r="Z56" s="174">
        <f t="shared" si="5"/>
        <v>0</v>
      </c>
      <c r="AA56" s="460">
        <f t="shared" si="71"/>
        <v>0</v>
      </c>
      <c r="AB56" s="860">
        <f t="shared" si="6"/>
        <v>0</v>
      </c>
      <c r="AC56" s="861">
        <f t="shared" si="7"/>
        <v>0</v>
      </c>
      <c r="AD56" s="840"/>
      <c r="AE56" s="164" t="str">
        <f t="shared" si="8"/>
        <v/>
      </c>
      <c r="AF56" s="825"/>
      <c r="AG56" s="163">
        <f t="shared" si="9"/>
        <v>0</v>
      </c>
      <c r="AH56" s="827"/>
      <c r="AI56" s="175" t="s">
        <v>55</v>
      </c>
      <c r="AJ56" s="477"/>
      <c r="AK56" s="478"/>
      <c r="AL56" s="479"/>
      <c r="AM56" s="832"/>
      <c r="AN56" s="473"/>
      <c r="AO56" s="174">
        <f t="shared" si="10"/>
        <v>0</v>
      </c>
      <c r="AP56" s="460">
        <f t="shared" si="72"/>
        <v>0</v>
      </c>
      <c r="AQ56" s="860">
        <f t="shared" si="11"/>
        <v>0</v>
      </c>
      <c r="AR56" s="861">
        <f t="shared" si="12"/>
        <v>0</v>
      </c>
      <c r="AS56" s="840"/>
      <c r="AT56" s="164" t="str">
        <f t="shared" si="13"/>
        <v/>
      </c>
      <c r="AU56" s="825"/>
      <c r="AV56" s="163">
        <f t="shared" si="14"/>
        <v>0</v>
      </c>
      <c r="AW56" s="827"/>
      <c r="AX56" s="175" t="s">
        <v>55</v>
      </c>
      <c r="AY56" s="477"/>
      <c r="AZ56" s="478"/>
      <c r="BA56" s="479"/>
      <c r="BB56" s="832"/>
      <c r="BC56" s="473"/>
      <c r="BD56" s="174">
        <f t="shared" si="15"/>
        <v>0</v>
      </c>
      <c r="BE56" s="460">
        <f t="shared" si="73"/>
        <v>0</v>
      </c>
      <c r="BF56" s="860">
        <f t="shared" si="16"/>
        <v>0</v>
      </c>
      <c r="BG56" s="861">
        <f t="shared" si="17"/>
        <v>0</v>
      </c>
      <c r="BH56" s="840"/>
      <c r="BI56" s="164" t="str">
        <f t="shared" si="18"/>
        <v/>
      </c>
      <c r="BJ56" s="825"/>
      <c r="BK56" s="163">
        <f t="shared" si="19"/>
        <v>0</v>
      </c>
      <c r="BL56" s="827"/>
      <c r="BM56" s="175" t="s">
        <v>55</v>
      </c>
      <c r="BN56" s="477"/>
      <c r="BO56" s="478"/>
      <c r="BP56" s="479"/>
      <c r="BQ56" s="832"/>
      <c r="BR56" s="473"/>
      <c r="BS56" s="174">
        <f t="shared" si="20"/>
        <v>0</v>
      </c>
      <c r="BT56" s="460">
        <f t="shared" si="74"/>
        <v>0</v>
      </c>
      <c r="BU56" s="860">
        <f t="shared" si="21"/>
        <v>0</v>
      </c>
      <c r="BV56" s="861">
        <f t="shared" si="22"/>
        <v>0</v>
      </c>
      <c r="BW56" s="840"/>
      <c r="BX56" s="164" t="str">
        <f t="shared" si="23"/>
        <v/>
      </c>
      <c r="BY56" s="825"/>
      <c r="BZ56" s="163">
        <f t="shared" si="24"/>
        <v>0</v>
      </c>
      <c r="CA56" s="827"/>
      <c r="CB56" s="175" t="s">
        <v>55</v>
      </c>
      <c r="CC56" s="477"/>
      <c r="CD56" s="478"/>
      <c r="CE56" s="479"/>
      <c r="CF56" s="832"/>
      <c r="CG56" s="473"/>
      <c r="CH56" s="174">
        <f t="shared" si="25"/>
        <v>0</v>
      </c>
      <c r="CI56" s="460">
        <f t="shared" si="75"/>
        <v>0</v>
      </c>
      <c r="CJ56" s="860">
        <f t="shared" si="26"/>
        <v>0</v>
      </c>
      <c r="CK56" s="861">
        <f t="shared" si="27"/>
        <v>0</v>
      </c>
      <c r="CL56" s="840"/>
      <c r="CM56" s="164" t="str">
        <f t="shared" si="28"/>
        <v/>
      </c>
      <c r="CN56" s="825"/>
      <c r="CO56" s="163">
        <f t="shared" si="29"/>
        <v>0</v>
      </c>
      <c r="CP56" s="827"/>
      <c r="CQ56" s="175" t="s">
        <v>55</v>
      </c>
      <c r="CR56" s="477"/>
      <c r="CS56" s="478"/>
      <c r="CT56" s="479"/>
      <c r="CU56" s="832"/>
      <c r="CV56" s="473"/>
      <c r="CW56" s="174">
        <f t="shared" si="30"/>
        <v>0</v>
      </c>
      <c r="CX56" s="460">
        <f t="shared" si="76"/>
        <v>0</v>
      </c>
      <c r="CY56" s="860">
        <f t="shared" si="31"/>
        <v>0</v>
      </c>
      <c r="CZ56" s="861">
        <f t="shared" si="32"/>
        <v>0</v>
      </c>
      <c r="DA56" s="840"/>
      <c r="DB56" s="164" t="str">
        <f t="shared" si="33"/>
        <v/>
      </c>
      <c r="DC56" s="825"/>
      <c r="DD56" s="163">
        <f t="shared" si="34"/>
        <v>0</v>
      </c>
      <c r="DE56" s="827"/>
      <c r="DF56" s="175" t="s">
        <v>55</v>
      </c>
      <c r="DG56" s="477"/>
      <c r="DH56" s="478"/>
      <c r="DI56" s="479"/>
      <c r="DJ56" s="832"/>
      <c r="DK56" s="473"/>
      <c r="DL56" s="174">
        <f t="shared" si="35"/>
        <v>0</v>
      </c>
      <c r="DM56" s="460">
        <f t="shared" si="77"/>
        <v>0</v>
      </c>
      <c r="DN56" s="860">
        <f t="shared" si="36"/>
        <v>0</v>
      </c>
      <c r="DO56" s="861">
        <f t="shared" si="37"/>
        <v>0</v>
      </c>
      <c r="DP56" s="840"/>
      <c r="DQ56" s="164" t="str">
        <f t="shared" si="38"/>
        <v/>
      </c>
      <c r="DR56" s="825"/>
      <c r="DS56" s="163">
        <f t="shared" si="39"/>
        <v>0</v>
      </c>
      <c r="DT56" s="827"/>
      <c r="DU56" s="175" t="s">
        <v>55</v>
      </c>
      <c r="DV56" s="477"/>
      <c r="DW56" s="478"/>
      <c r="DX56" s="479"/>
      <c r="DY56" s="832"/>
      <c r="DZ56" s="473"/>
      <c r="EA56" s="174">
        <f t="shared" si="40"/>
        <v>0</v>
      </c>
      <c r="EB56" s="460">
        <f t="shared" si="78"/>
        <v>0</v>
      </c>
      <c r="EC56" s="860">
        <f t="shared" si="41"/>
        <v>0</v>
      </c>
      <c r="ED56" s="861">
        <f t="shared" si="42"/>
        <v>0</v>
      </c>
      <c r="EE56" s="840"/>
      <c r="EF56" s="164" t="str">
        <f t="shared" si="43"/>
        <v/>
      </c>
      <c r="EG56" s="825"/>
      <c r="EH56" s="163">
        <f t="shared" si="44"/>
        <v>0</v>
      </c>
      <c r="EI56" s="246"/>
      <c r="EJ56" s="246"/>
      <c r="EK56" s="155"/>
      <c r="EL56" s="22"/>
      <c r="EM56" s="163">
        <f t="shared" si="45"/>
        <v>0</v>
      </c>
      <c r="EN56" s="162">
        <f t="shared" si="46"/>
        <v>0</v>
      </c>
      <c r="EO56" s="162">
        <f t="shared" si="47"/>
        <v>0</v>
      </c>
      <c r="EP56" s="162">
        <f t="shared" si="48"/>
        <v>0</v>
      </c>
      <c r="EQ56" s="162">
        <f t="shared" si="49"/>
        <v>0</v>
      </c>
      <c r="ER56" s="162">
        <f t="shared" si="50"/>
        <v>0</v>
      </c>
      <c r="ES56" s="162">
        <f t="shared" si="51"/>
        <v>0</v>
      </c>
      <c r="ET56" s="162">
        <f t="shared" si="52"/>
        <v>0</v>
      </c>
      <c r="EU56" s="22"/>
      <c r="EV56" s="161">
        <f t="shared" si="53"/>
        <v>35</v>
      </c>
      <c r="EW56" s="620">
        <f t="shared" si="54"/>
        <v>0</v>
      </c>
      <c r="EX56" s="160">
        <f>EX5</f>
        <v>50</v>
      </c>
      <c r="EY56" s="159" t="str">
        <f t="shared" si="55"/>
        <v/>
      </c>
      <c r="EZ56" s="159" t="str">
        <f t="shared" si="56"/>
        <v/>
      </c>
      <c r="FA56" s="159" t="str">
        <f t="shared" si="57"/>
        <v/>
      </c>
      <c r="FB56" s="159" t="str">
        <f t="shared" si="58"/>
        <v/>
      </c>
      <c r="FC56" s="159" t="str">
        <f t="shared" si="59"/>
        <v/>
      </c>
      <c r="FD56" s="159" t="str">
        <f t="shared" si="60"/>
        <v/>
      </c>
      <c r="FE56" s="159" t="str">
        <f t="shared" si="61"/>
        <v/>
      </c>
      <c r="FF56" s="159" t="str">
        <f t="shared" si="62"/>
        <v/>
      </c>
      <c r="FG56" s="158"/>
      <c r="FH56" s="732">
        <f t="shared" si="63"/>
        <v>50</v>
      </c>
      <c r="FI56" s="732">
        <f t="shared" si="64"/>
        <v>50</v>
      </c>
      <c r="FJ56" s="732">
        <f t="shared" si="65"/>
        <v>50</v>
      </c>
      <c r="FK56" s="732">
        <f t="shared" si="66"/>
        <v>50</v>
      </c>
      <c r="FL56" s="732">
        <f t="shared" si="67"/>
        <v>50</v>
      </c>
      <c r="FM56" s="732">
        <f t="shared" si="68"/>
        <v>50</v>
      </c>
      <c r="FN56" s="732">
        <f t="shared" si="69"/>
        <v>50</v>
      </c>
      <c r="FO56" s="732">
        <f t="shared" si="70"/>
        <v>50</v>
      </c>
      <c r="FP56" s="734">
        <v>49</v>
      </c>
      <c r="FQ56" s="155"/>
      <c r="FS56" s="19"/>
      <c r="FT56" s="15"/>
      <c r="FU56" s="15"/>
      <c r="FV56" s="15"/>
      <c r="FW56" s="542"/>
      <c r="FX56" s="542"/>
      <c r="FY56" s="8"/>
      <c r="FZ56" s="8"/>
      <c r="GA56" s="8"/>
      <c r="GB56" s="8"/>
      <c r="GC56" s="8"/>
      <c r="GD56" s="8"/>
      <c r="GE56" s="8"/>
      <c r="GF56" s="8"/>
      <c r="GG56" s="8"/>
      <c r="GH56" s="8"/>
      <c r="GI56" s="8"/>
      <c r="GJ56" s="19"/>
      <c r="GK56" s="591"/>
      <c r="GL56" s="591"/>
      <c r="GM56" s="591"/>
      <c r="GN56" s="591"/>
      <c r="GO56" s="591"/>
      <c r="GP56" s="591"/>
      <c r="GQ56" s="591"/>
      <c r="GR56" s="591"/>
      <c r="GS56" s="591"/>
      <c r="GT56" s="591"/>
      <c r="GU56" s="591"/>
      <c r="GV56" s="591"/>
      <c r="GW56" s="591"/>
      <c r="GX56" s="591"/>
      <c r="GY56" s="591"/>
      <c r="GZ56" s="591"/>
      <c r="HA56" s="19"/>
    </row>
    <row r="57" spans="1:209" s="20" customFormat="1" ht="39.950000000000003" customHeight="1" x14ac:dyDescent="0.25">
      <c r="A57" s="27">
        <f>ROW()</f>
        <v>57</v>
      </c>
      <c r="B57" s="342">
        <f>IF(C57="I","",IF(ISBLANK(D57),"",IF(ISTEXT(D57),LARGE(B14:B56,1)+1,0)))</f>
        <v>37</v>
      </c>
      <c r="C57" s="344"/>
      <c r="D57" s="173" t="s">
        <v>143</v>
      </c>
      <c r="E57" s="663" t="s">
        <v>141</v>
      </c>
      <c r="F57" s="171"/>
      <c r="G57" s="856"/>
      <c r="H57" s="857"/>
      <c r="I57" s="170">
        <f t="shared" si="81"/>
        <v>0</v>
      </c>
      <c r="J57" s="170">
        <f t="shared" si="81"/>
        <v>0</v>
      </c>
      <c r="K57" s="170">
        <f t="shared" si="81"/>
        <v>0</v>
      </c>
      <c r="L57" s="170">
        <f t="shared" si="81"/>
        <v>0</v>
      </c>
      <c r="M57" s="170">
        <f t="shared" si="81"/>
        <v>0</v>
      </c>
      <c r="N57" s="170">
        <f t="shared" si="81"/>
        <v>0</v>
      </c>
      <c r="O57" s="170">
        <f t="shared" si="81"/>
        <v>0</v>
      </c>
      <c r="P57" s="170">
        <f t="shared" si="81"/>
        <v>0</v>
      </c>
      <c r="Q57" s="178">
        <f>Q6</f>
        <v>35</v>
      </c>
      <c r="R57" s="964">
        <f t="shared" si="4"/>
        <v>0</v>
      </c>
      <c r="S57" s="998"/>
      <c r="T57" s="177" t="s">
        <v>55</v>
      </c>
      <c r="U57" s="477"/>
      <c r="V57" s="478"/>
      <c r="W57" s="479"/>
      <c r="X57" s="832"/>
      <c r="Y57" s="473"/>
      <c r="Z57" s="174">
        <f t="shared" si="5"/>
        <v>0</v>
      </c>
      <c r="AA57" s="460">
        <f t="shared" si="71"/>
        <v>0</v>
      </c>
      <c r="AB57" s="860">
        <f t="shared" si="6"/>
        <v>0</v>
      </c>
      <c r="AC57" s="861">
        <f t="shared" si="7"/>
        <v>0</v>
      </c>
      <c r="AD57" s="840"/>
      <c r="AE57" s="164" t="str">
        <f t="shared" si="8"/>
        <v/>
      </c>
      <c r="AF57" s="825"/>
      <c r="AG57" s="163">
        <f t="shared" si="9"/>
        <v>0</v>
      </c>
      <c r="AH57" s="827"/>
      <c r="AI57" s="175" t="s">
        <v>55</v>
      </c>
      <c r="AJ57" s="477"/>
      <c r="AK57" s="478"/>
      <c r="AL57" s="479"/>
      <c r="AM57" s="832"/>
      <c r="AN57" s="473"/>
      <c r="AO57" s="174">
        <f t="shared" si="10"/>
        <v>0</v>
      </c>
      <c r="AP57" s="460">
        <f t="shared" si="72"/>
        <v>0</v>
      </c>
      <c r="AQ57" s="860">
        <f t="shared" si="11"/>
        <v>0</v>
      </c>
      <c r="AR57" s="861">
        <f t="shared" si="12"/>
        <v>0</v>
      </c>
      <c r="AS57" s="840"/>
      <c r="AT57" s="164" t="str">
        <f t="shared" si="13"/>
        <v/>
      </c>
      <c r="AU57" s="825"/>
      <c r="AV57" s="163">
        <f t="shared" si="14"/>
        <v>0</v>
      </c>
      <c r="AW57" s="827"/>
      <c r="AX57" s="175" t="s">
        <v>55</v>
      </c>
      <c r="AY57" s="477"/>
      <c r="AZ57" s="478"/>
      <c r="BA57" s="479"/>
      <c r="BB57" s="832"/>
      <c r="BC57" s="473"/>
      <c r="BD57" s="174">
        <f t="shared" si="15"/>
        <v>0</v>
      </c>
      <c r="BE57" s="460">
        <f t="shared" si="73"/>
        <v>0</v>
      </c>
      <c r="BF57" s="860">
        <f t="shared" si="16"/>
        <v>0</v>
      </c>
      <c r="BG57" s="861">
        <f t="shared" si="17"/>
        <v>0</v>
      </c>
      <c r="BH57" s="840"/>
      <c r="BI57" s="164" t="str">
        <f t="shared" si="18"/>
        <v/>
      </c>
      <c r="BJ57" s="825"/>
      <c r="BK57" s="163">
        <f t="shared" si="19"/>
        <v>0</v>
      </c>
      <c r="BL57" s="827"/>
      <c r="BM57" s="175" t="s">
        <v>55</v>
      </c>
      <c r="BN57" s="477"/>
      <c r="BO57" s="478"/>
      <c r="BP57" s="479"/>
      <c r="BQ57" s="832"/>
      <c r="BR57" s="473"/>
      <c r="BS57" s="174">
        <f t="shared" si="20"/>
        <v>0</v>
      </c>
      <c r="BT57" s="460">
        <f t="shared" si="74"/>
        <v>0</v>
      </c>
      <c r="BU57" s="860">
        <f t="shared" si="21"/>
        <v>0</v>
      </c>
      <c r="BV57" s="861">
        <f t="shared" si="22"/>
        <v>0</v>
      </c>
      <c r="BW57" s="840"/>
      <c r="BX57" s="164" t="str">
        <f t="shared" si="23"/>
        <v/>
      </c>
      <c r="BY57" s="825"/>
      <c r="BZ57" s="163">
        <f t="shared" si="24"/>
        <v>0</v>
      </c>
      <c r="CA57" s="827"/>
      <c r="CB57" s="175" t="s">
        <v>55</v>
      </c>
      <c r="CC57" s="477"/>
      <c r="CD57" s="478"/>
      <c r="CE57" s="479"/>
      <c r="CF57" s="832"/>
      <c r="CG57" s="473"/>
      <c r="CH57" s="174">
        <f t="shared" si="25"/>
        <v>0</v>
      </c>
      <c r="CI57" s="460">
        <f t="shared" si="75"/>
        <v>0</v>
      </c>
      <c r="CJ57" s="860">
        <f t="shared" si="26"/>
        <v>0</v>
      </c>
      <c r="CK57" s="861">
        <f t="shared" si="27"/>
        <v>0</v>
      </c>
      <c r="CL57" s="840"/>
      <c r="CM57" s="164" t="str">
        <f t="shared" si="28"/>
        <v/>
      </c>
      <c r="CN57" s="825"/>
      <c r="CO57" s="163">
        <f t="shared" si="29"/>
        <v>0</v>
      </c>
      <c r="CP57" s="827"/>
      <c r="CQ57" s="175" t="s">
        <v>55</v>
      </c>
      <c r="CR57" s="477"/>
      <c r="CS57" s="478"/>
      <c r="CT57" s="479"/>
      <c r="CU57" s="832"/>
      <c r="CV57" s="473"/>
      <c r="CW57" s="174">
        <f t="shared" si="30"/>
        <v>0</v>
      </c>
      <c r="CX57" s="460">
        <f t="shared" si="76"/>
        <v>0</v>
      </c>
      <c r="CY57" s="860">
        <f t="shared" si="31"/>
        <v>0</v>
      </c>
      <c r="CZ57" s="861">
        <f t="shared" si="32"/>
        <v>0</v>
      </c>
      <c r="DA57" s="840"/>
      <c r="DB57" s="164" t="str">
        <f t="shared" si="33"/>
        <v/>
      </c>
      <c r="DC57" s="825"/>
      <c r="DD57" s="163">
        <f t="shared" si="34"/>
        <v>0</v>
      </c>
      <c r="DE57" s="827"/>
      <c r="DF57" s="175" t="s">
        <v>55</v>
      </c>
      <c r="DG57" s="477"/>
      <c r="DH57" s="478"/>
      <c r="DI57" s="479"/>
      <c r="DJ57" s="832"/>
      <c r="DK57" s="473"/>
      <c r="DL57" s="174">
        <f t="shared" si="35"/>
        <v>0</v>
      </c>
      <c r="DM57" s="460">
        <f t="shared" si="77"/>
        <v>0</v>
      </c>
      <c r="DN57" s="860">
        <f t="shared" si="36"/>
        <v>0</v>
      </c>
      <c r="DO57" s="861">
        <f t="shared" si="37"/>
        <v>0</v>
      </c>
      <c r="DP57" s="840"/>
      <c r="DQ57" s="164" t="str">
        <f t="shared" si="38"/>
        <v/>
      </c>
      <c r="DR57" s="825"/>
      <c r="DS57" s="163">
        <f t="shared" si="39"/>
        <v>0</v>
      </c>
      <c r="DT57" s="827"/>
      <c r="DU57" s="175" t="s">
        <v>55</v>
      </c>
      <c r="DV57" s="477"/>
      <c r="DW57" s="478"/>
      <c r="DX57" s="479"/>
      <c r="DY57" s="832"/>
      <c r="DZ57" s="473"/>
      <c r="EA57" s="174">
        <f t="shared" si="40"/>
        <v>0</v>
      </c>
      <c r="EB57" s="460">
        <f t="shared" si="78"/>
        <v>0</v>
      </c>
      <c r="EC57" s="860">
        <f t="shared" si="41"/>
        <v>0</v>
      </c>
      <c r="ED57" s="861">
        <f t="shared" si="42"/>
        <v>0</v>
      </c>
      <c r="EE57" s="840"/>
      <c r="EF57" s="164" t="str">
        <f t="shared" si="43"/>
        <v/>
      </c>
      <c r="EG57" s="825"/>
      <c r="EH57" s="163">
        <f t="shared" si="44"/>
        <v>0</v>
      </c>
      <c r="EI57" s="246"/>
      <c r="EJ57" s="246"/>
      <c r="EK57" s="155"/>
      <c r="EL57" s="22"/>
      <c r="EM57" s="163">
        <f t="shared" si="45"/>
        <v>0</v>
      </c>
      <c r="EN57" s="162">
        <f t="shared" si="46"/>
        <v>0</v>
      </c>
      <c r="EO57" s="162">
        <f t="shared" si="47"/>
        <v>0</v>
      </c>
      <c r="EP57" s="162">
        <f t="shared" si="48"/>
        <v>0</v>
      </c>
      <c r="EQ57" s="162">
        <f t="shared" si="49"/>
        <v>0</v>
      </c>
      <c r="ER57" s="162">
        <f t="shared" si="50"/>
        <v>0</v>
      </c>
      <c r="ES57" s="162">
        <f t="shared" si="51"/>
        <v>0</v>
      </c>
      <c r="ET57" s="162">
        <f t="shared" si="52"/>
        <v>0</v>
      </c>
      <c r="EU57" s="22"/>
      <c r="EV57" s="161">
        <f t="shared" si="53"/>
        <v>35</v>
      </c>
      <c r="EW57" s="620">
        <f t="shared" si="54"/>
        <v>0</v>
      </c>
      <c r="EX57" s="160">
        <f>EX5</f>
        <v>50</v>
      </c>
      <c r="EY57" s="159" t="str">
        <f t="shared" si="55"/>
        <v/>
      </c>
      <c r="EZ57" s="159" t="str">
        <f t="shared" si="56"/>
        <v/>
      </c>
      <c r="FA57" s="159" t="str">
        <f t="shared" si="57"/>
        <v/>
      </c>
      <c r="FB57" s="159" t="str">
        <f t="shared" si="58"/>
        <v/>
      </c>
      <c r="FC57" s="159" t="str">
        <f t="shared" si="59"/>
        <v/>
      </c>
      <c r="FD57" s="159" t="str">
        <f t="shared" si="60"/>
        <v/>
      </c>
      <c r="FE57" s="159" t="str">
        <f t="shared" si="61"/>
        <v/>
      </c>
      <c r="FF57" s="159" t="str">
        <f t="shared" si="62"/>
        <v/>
      </c>
      <c r="FG57" s="158"/>
      <c r="FH57" s="732">
        <f t="shared" si="63"/>
        <v>50</v>
      </c>
      <c r="FI57" s="732">
        <f t="shared" si="64"/>
        <v>50</v>
      </c>
      <c r="FJ57" s="732">
        <f t="shared" si="65"/>
        <v>50</v>
      </c>
      <c r="FK57" s="732">
        <f t="shared" si="66"/>
        <v>50</v>
      </c>
      <c r="FL57" s="732">
        <f t="shared" si="67"/>
        <v>50</v>
      </c>
      <c r="FM57" s="732">
        <f t="shared" si="68"/>
        <v>50</v>
      </c>
      <c r="FN57" s="732">
        <f t="shared" si="69"/>
        <v>50</v>
      </c>
      <c r="FO57" s="732">
        <f t="shared" si="70"/>
        <v>50</v>
      </c>
      <c r="FP57" s="734">
        <v>50</v>
      </c>
      <c r="FQ57" s="155"/>
      <c r="FS57" s="19"/>
      <c r="FT57" s="401" t="s">
        <v>305</v>
      </c>
      <c r="FU57" s="541"/>
      <c r="FV57" s="1354" t="s">
        <v>293</v>
      </c>
      <c r="FW57" s="1354"/>
      <c r="FX57" s="1354"/>
      <c r="FY57" s="1354"/>
      <c r="FZ57" s="1354"/>
      <c r="GA57" s="1354"/>
      <c r="GB57" s="1354"/>
      <c r="GC57" s="1354"/>
      <c r="GD57" s="1354"/>
      <c r="GE57" s="1354"/>
      <c r="GF57" s="1354"/>
      <c r="GG57" s="1354"/>
      <c r="GH57" s="1354"/>
      <c r="GI57" s="1355"/>
      <c r="GJ57" s="19"/>
      <c r="GK57" s="591"/>
      <c r="GL57" s="591"/>
      <c r="GM57" s="591"/>
      <c r="GN57" s="519" t="s">
        <v>26</v>
      </c>
      <c r="GO57" s="520" t="s">
        <v>25</v>
      </c>
      <c r="GP57" s="521" t="s">
        <v>24</v>
      </c>
      <c r="GQ57" s="522" t="s">
        <v>23</v>
      </c>
      <c r="GR57" s="523" t="s">
        <v>22</v>
      </c>
      <c r="GS57" s="524" t="s">
        <v>21</v>
      </c>
      <c r="GT57" s="525" t="s">
        <v>20</v>
      </c>
      <c r="GU57" s="526" t="s">
        <v>19</v>
      </c>
      <c r="GV57" s="594" t="s">
        <v>11</v>
      </c>
      <c r="GW57" s="279"/>
      <c r="GX57" s="279"/>
      <c r="GY57" s="279"/>
      <c r="GZ57" s="279"/>
      <c r="HA57" s="19"/>
    </row>
    <row r="58" spans="1:209" s="20" customFormat="1" ht="39.950000000000003" customHeight="1" x14ac:dyDescent="0.25">
      <c r="A58" s="27">
        <f>ROW()</f>
        <v>58</v>
      </c>
      <c r="B58" s="342">
        <f>IF(C58="I","",IF(ISBLANK(D58),"",IF(ISTEXT(D58),LARGE(B14:B57,1)+1,0)))</f>
        <v>38</v>
      </c>
      <c r="C58" s="344"/>
      <c r="D58" s="173" t="s">
        <v>142</v>
      </c>
      <c r="E58" s="663" t="s">
        <v>141</v>
      </c>
      <c r="F58" s="171"/>
      <c r="G58" s="856"/>
      <c r="H58" s="857"/>
      <c r="I58" s="170">
        <f t="shared" si="81"/>
        <v>0</v>
      </c>
      <c r="J58" s="170">
        <f t="shared" si="81"/>
        <v>0</v>
      </c>
      <c r="K58" s="170">
        <f t="shared" si="81"/>
        <v>0</v>
      </c>
      <c r="L58" s="170">
        <f t="shared" si="81"/>
        <v>0</v>
      </c>
      <c r="M58" s="170">
        <f t="shared" si="81"/>
        <v>0</v>
      </c>
      <c r="N58" s="170">
        <f t="shared" si="81"/>
        <v>0</v>
      </c>
      <c r="O58" s="170">
        <f t="shared" si="81"/>
        <v>0</v>
      </c>
      <c r="P58" s="170">
        <f t="shared" si="81"/>
        <v>0</v>
      </c>
      <c r="Q58" s="178">
        <f>Q6</f>
        <v>35</v>
      </c>
      <c r="R58" s="964">
        <f t="shared" si="4"/>
        <v>0</v>
      </c>
      <c r="S58" s="998"/>
      <c r="T58" s="177" t="s">
        <v>55</v>
      </c>
      <c r="U58" s="477"/>
      <c r="V58" s="478"/>
      <c r="W58" s="479"/>
      <c r="X58" s="832"/>
      <c r="Y58" s="473"/>
      <c r="Z58" s="174">
        <f t="shared" si="5"/>
        <v>0</v>
      </c>
      <c r="AA58" s="460">
        <f t="shared" si="71"/>
        <v>0</v>
      </c>
      <c r="AB58" s="860">
        <f t="shared" si="6"/>
        <v>0</v>
      </c>
      <c r="AC58" s="861">
        <f t="shared" si="7"/>
        <v>0</v>
      </c>
      <c r="AD58" s="840"/>
      <c r="AE58" s="164" t="str">
        <f t="shared" si="8"/>
        <v/>
      </c>
      <c r="AF58" s="825"/>
      <c r="AG58" s="163">
        <f t="shared" si="9"/>
        <v>0</v>
      </c>
      <c r="AH58" s="827"/>
      <c r="AI58" s="175" t="s">
        <v>55</v>
      </c>
      <c r="AJ58" s="477"/>
      <c r="AK58" s="478"/>
      <c r="AL58" s="479"/>
      <c r="AM58" s="832"/>
      <c r="AN58" s="473"/>
      <c r="AO58" s="174">
        <f t="shared" si="10"/>
        <v>0</v>
      </c>
      <c r="AP58" s="460">
        <f t="shared" si="72"/>
        <v>0</v>
      </c>
      <c r="AQ58" s="860">
        <f t="shared" si="11"/>
        <v>0</v>
      </c>
      <c r="AR58" s="861">
        <f t="shared" si="12"/>
        <v>0</v>
      </c>
      <c r="AS58" s="840"/>
      <c r="AT58" s="164" t="str">
        <f t="shared" si="13"/>
        <v/>
      </c>
      <c r="AU58" s="825"/>
      <c r="AV58" s="163">
        <f t="shared" si="14"/>
        <v>0</v>
      </c>
      <c r="AW58" s="827"/>
      <c r="AX58" s="175" t="s">
        <v>55</v>
      </c>
      <c r="AY58" s="477"/>
      <c r="AZ58" s="478"/>
      <c r="BA58" s="479"/>
      <c r="BB58" s="832"/>
      <c r="BC58" s="473"/>
      <c r="BD58" s="174">
        <f t="shared" si="15"/>
        <v>0</v>
      </c>
      <c r="BE58" s="460">
        <f t="shared" si="73"/>
        <v>0</v>
      </c>
      <c r="BF58" s="860">
        <f t="shared" si="16"/>
        <v>0</v>
      </c>
      <c r="BG58" s="861">
        <f t="shared" si="17"/>
        <v>0</v>
      </c>
      <c r="BH58" s="840"/>
      <c r="BI58" s="164" t="str">
        <f t="shared" si="18"/>
        <v/>
      </c>
      <c r="BJ58" s="825"/>
      <c r="BK58" s="163">
        <f t="shared" si="19"/>
        <v>0</v>
      </c>
      <c r="BL58" s="827"/>
      <c r="BM58" s="175" t="s">
        <v>55</v>
      </c>
      <c r="BN58" s="477"/>
      <c r="BO58" s="478"/>
      <c r="BP58" s="479"/>
      <c r="BQ58" s="832"/>
      <c r="BR58" s="473"/>
      <c r="BS58" s="174">
        <f t="shared" si="20"/>
        <v>0</v>
      </c>
      <c r="BT58" s="460">
        <f t="shared" si="74"/>
        <v>0</v>
      </c>
      <c r="BU58" s="860">
        <f t="shared" si="21"/>
        <v>0</v>
      </c>
      <c r="BV58" s="861">
        <f t="shared" si="22"/>
        <v>0</v>
      </c>
      <c r="BW58" s="840"/>
      <c r="BX58" s="164" t="str">
        <f t="shared" si="23"/>
        <v/>
      </c>
      <c r="BY58" s="825"/>
      <c r="BZ58" s="163">
        <f t="shared" si="24"/>
        <v>0</v>
      </c>
      <c r="CA58" s="827"/>
      <c r="CB58" s="175" t="s">
        <v>55</v>
      </c>
      <c r="CC58" s="477"/>
      <c r="CD58" s="478"/>
      <c r="CE58" s="479"/>
      <c r="CF58" s="832"/>
      <c r="CG58" s="473"/>
      <c r="CH58" s="174">
        <f t="shared" si="25"/>
        <v>0</v>
      </c>
      <c r="CI58" s="460">
        <f t="shared" si="75"/>
        <v>0</v>
      </c>
      <c r="CJ58" s="860">
        <f t="shared" si="26"/>
        <v>0</v>
      </c>
      <c r="CK58" s="861">
        <f t="shared" si="27"/>
        <v>0</v>
      </c>
      <c r="CL58" s="840"/>
      <c r="CM58" s="164" t="str">
        <f t="shared" si="28"/>
        <v/>
      </c>
      <c r="CN58" s="825"/>
      <c r="CO58" s="163">
        <f t="shared" si="29"/>
        <v>0</v>
      </c>
      <c r="CP58" s="827"/>
      <c r="CQ58" s="175" t="s">
        <v>55</v>
      </c>
      <c r="CR58" s="477"/>
      <c r="CS58" s="478"/>
      <c r="CT58" s="479"/>
      <c r="CU58" s="832"/>
      <c r="CV58" s="473"/>
      <c r="CW58" s="174">
        <f t="shared" si="30"/>
        <v>0</v>
      </c>
      <c r="CX58" s="460">
        <f t="shared" si="76"/>
        <v>0</v>
      </c>
      <c r="CY58" s="860">
        <f t="shared" si="31"/>
        <v>0</v>
      </c>
      <c r="CZ58" s="861">
        <f t="shared" si="32"/>
        <v>0</v>
      </c>
      <c r="DA58" s="840"/>
      <c r="DB58" s="164" t="str">
        <f t="shared" si="33"/>
        <v/>
      </c>
      <c r="DC58" s="825"/>
      <c r="DD58" s="163">
        <f t="shared" si="34"/>
        <v>0</v>
      </c>
      <c r="DE58" s="827"/>
      <c r="DF58" s="175" t="s">
        <v>55</v>
      </c>
      <c r="DG58" s="477"/>
      <c r="DH58" s="478"/>
      <c r="DI58" s="479"/>
      <c r="DJ58" s="832"/>
      <c r="DK58" s="473"/>
      <c r="DL58" s="174">
        <f t="shared" si="35"/>
        <v>0</v>
      </c>
      <c r="DM58" s="460">
        <f t="shared" si="77"/>
        <v>0</v>
      </c>
      <c r="DN58" s="860">
        <f t="shared" si="36"/>
        <v>0</v>
      </c>
      <c r="DO58" s="861">
        <f t="shared" si="37"/>
        <v>0</v>
      </c>
      <c r="DP58" s="840"/>
      <c r="DQ58" s="164" t="str">
        <f t="shared" si="38"/>
        <v/>
      </c>
      <c r="DR58" s="825"/>
      <c r="DS58" s="163">
        <f t="shared" si="39"/>
        <v>0</v>
      </c>
      <c r="DT58" s="827"/>
      <c r="DU58" s="175" t="s">
        <v>55</v>
      </c>
      <c r="DV58" s="477"/>
      <c r="DW58" s="478"/>
      <c r="DX58" s="479"/>
      <c r="DY58" s="832"/>
      <c r="DZ58" s="473"/>
      <c r="EA58" s="174">
        <f t="shared" si="40"/>
        <v>0</v>
      </c>
      <c r="EB58" s="460">
        <f t="shared" si="78"/>
        <v>0</v>
      </c>
      <c r="EC58" s="860">
        <f t="shared" si="41"/>
        <v>0</v>
      </c>
      <c r="ED58" s="861">
        <f t="shared" si="42"/>
        <v>0</v>
      </c>
      <c r="EE58" s="840"/>
      <c r="EF58" s="164" t="str">
        <f t="shared" si="43"/>
        <v/>
      </c>
      <c r="EG58" s="825"/>
      <c r="EH58" s="163">
        <f t="shared" si="44"/>
        <v>0</v>
      </c>
      <c r="EI58" s="246"/>
      <c r="EJ58" s="246"/>
      <c r="EK58" s="155"/>
      <c r="EL58" s="22"/>
      <c r="EM58" s="163">
        <f t="shared" si="45"/>
        <v>0</v>
      </c>
      <c r="EN58" s="162">
        <f t="shared" si="46"/>
        <v>0</v>
      </c>
      <c r="EO58" s="162">
        <f t="shared" si="47"/>
        <v>0</v>
      </c>
      <c r="EP58" s="162">
        <f t="shared" si="48"/>
        <v>0</v>
      </c>
      <c r="EQ58" s="162">
        <f t="shared" si="49"/>
        <v>0</v>
      </c>
      <c r="ER58" s="162">
        <f t="shared" si="50"/>
        <v>0</v>
      </c>
      <c r="ES58" s="162">
        <f t="shared" si="51"/>
        <v>0</v>
      </c>
      <c r="ET58" s="162">
        <f t="shared" si="52"/>
        <v>0</v>
      </c>
      <c r="EU58" s="22"/>
      <c r="EV58" s="161">
        <f t="shared" si="53"/>
        <v>35</v>
      </c>
      <c r="EW58" s="620">
        <f t="shared" si="54"/>
        <v>0</v>
      </c>
      <c r="EX58" s="160">
        <f>EX5</f>
        <v>50</v>
      </c>
      <c r="EY58" s="159" t="str">
        <f t="shared" si="55"/>
        <v/>
      </c>
      <c r="EZ58" s="159" t="str">
        <f t="shared" si="56"/>
        <v/>
      </c>
      <c r="FA58" s="159" t="str">
        <f t="shared" si="57"/>
        <v/>
      </c>
      <c r="FB58" s="159" t="str">
        <f t="shared" si="58"/>
        <v/>
      </c>
      <c r="FC58" s="159" t="str">
        <f t="shared" si="59"/>
        <v/>
      </c>
      <c r="FD58" s="159" t="str">
        <f t="shared" si="60"/>
        <v/>
      </c>
      <c r="FE58" s="159" t="str">
        <f t="shared" si="61"/>
        <v/>
      </c>
      <c r="FF58" s="159" t="str">
        <f t="shared" si="62"/>
        <v/>
      </c>
      <c r="FG58" s="158"/>
      <c r="FH58" s="732">
        <f t="shared" si="63"/>
        <v>50</v>
      </c>
      <c r="FI58" s="732">
        <f t="shared" si="64"/>
        <v>50</v>
      </c>
      <c r="FJ58" s="732">
        <f t="shared" si="65"/>
        <v>50</v>
      </c>
      <c r="FK58" s="732">
        <f t="shared" si="66"/>
        <v>50</v>
      </c>
      <c r="FL58" s="732">
        <f t="shared" si="67"/>
        <v>50</v>
      </c>
      <c r="FM58" s="732">
        <f t="shared" si="68"/>
        <v>50</v>
      </c>
      <c r="FN58" s="732">
        <f t="shared" si="69"/>
        <v>50</v>
      </c>
      <c r="FO58" s="732">
        <f t="shared" si="70"/>
        <v>50</v>
      </c>
      <c r="FP58" s="734">
        <v>51</v>
      </c>
      <c r="FQ58" s="155"/>
      <c r="FS58" s="19"/>
      <c r="FT58" s="408"/>
      <c r="FU58" s="408"/>
      <c r="FV58" s="408"/>
      <c r="FW58" s="409"/>
      <c r="FX58" s="408"/>
      <c r="FY58" s="408"/>
      <c r="FZ58" s="408"/>
      <c r="GA58" s="408"/>
      <c r="GB58" s="408"/>
      <c r="GC58" s="408"/>
      <c r="GD58" s="408"/>
      <c r="GE58" s="408"/>
      <c r="GF58" s="408"/>
      <c r="GG58" s="408"/>
      <c r="GH58" s="408"/>
      <c r="GI58" s="408"/>
      <c r="GJ58" s="19"/>
      <c r="GK58" s="591"/>
      <c r="GL58" s="591"/>
      <c r="GM58" s="591"/>
      <c r="GN58" s="591"/>
      <c r="GO58" s="591"/>
      <c r="GP58" s="591"/>
      <c r="GQ58" s="591"/>
      <c r="GR58" s="591"/>
      <c r="GS58" s="591"/>
      <c r="GT58" s="591"/>
      <c r="GU58" s="591"/>
      <c r="GV58" s="590"/>
      <c r="GW58" s="590"/>
      <c r="GX58" s="590"/>
      <c r="GY58" s="590"/>
      <c r="GZ58" s="590"/>
      <c r="HA58" s="19"/>
    </row>
    <row r="59" spans="1:209" s="20" customFormat="1" ht="39.950000000000003" customHeight="1" x14ac:dyDescent="0.25">
      <c r="A59" s="27">
        <f>ROW()</f>
        <v>59</v>
      </c>
      <c r="B59" s="342">
        <f>IF(C59="I","",IF(ISBLANK(D59),"",IF(ISTEXT(D59),LARGE(B14:B58,1)+1,0)))</f>
        <v>39</v>
      </c>
      <c r="C59" s="344"/>
      <c r="D59" s="173" t="s">
        <v>140</v>
      </c>
      <c r="E59" s="663" t="s">
        <v>138</v>
      </c>
      <c r="F59" s="171"/>
      <c r="G59" s="856"/>
      <c r="H59" s="857"/>
      <c r="I59" s="170">
        <f t="shared" si="81"/>
        <v>0</v>
      </c>
      <c r="J59" s="170">
        <f t="shared" si="81"/>
        <v>0</v>
      </c>
      <c r="K59" s="170">
        <f t="shared" si="81"/>
        <v>0</v>
      </c>
      <c r="L59" s="170">
        <f t="shared" si="81"/>
        <v>0</v>
      </c>
      <c r="M59" s="170">
        <f t="shared" si="81"/>
        <v>0</v>
      </c>
      <c r="N59" s="170">
        <f t="shared" si="81"/>
        <v>0</v>
      </c>
      <c r="O59" s="170">
        <f t="shared" si="81"/>
        <v>0</v>
      </c>
      <c r="P59" s="170">
        <f t="shared" si="81"/>
        <v>0</v>
      </c>
      <c r="Q59" s="178">
        <f>Q6</f>
        <v>35</v>
      </c>
      <c r="R59" s="964">
        <f t="shared" si="4"/>
        <v>0</v>
      </c>
      <c r="S59" s="998"/>
      <c r="T59" s="177" t="s">
        <v>55</v>
      </c>
      <c r="U59" s="477"/>
      <c r="V59" s="478"/>
      <c r="W59" s="479"/>
      <c r="X59" s="832"/>
      <c r="Y59" s="473"/>
      <c r="Z59" s="174">
        <f t="shared" si="5"/>
        <v>0</v>
      </c>
      <c r="AA59" s="460">
        <f t="shared" si="71"/>
        <v>0</v>
      </c>
      <c r="AB59" s="860">
        <f t="shared" si="6"/>
        <v>0</v>
      </c>
      <c r="AC59" s="861">
        <f t="shared" si="7"/>
        <v>0</v>
      </c>
      <c r="AD59" s="840"/>
      <c r="AE59" s="164" t="str">
        <f t="shared" si="8"/>
        <v/>
      </c>
      <c r="AF59" s="825"/>
      <c r="AG59" s="163">
        <f t="shared" si="9"/>
        <v>0</v>
      </c>
      <c r="AH59" s="827"/>
      <c r="AI59" s="175" t="s">
        <v>55</v>
      </c>
      <c r="AJ59" s="477"/>
      <c r="AK59" s="478"/>
      <c r="AL59" s="479"/>
      <c r="AM59" s="832"/>
      <c r="AN59" s="473"/>
      <c r="AO59" s="174">
        <f t="shared" si="10"/>
        <v>0</v>
      </c>
      <c r="AP59" s="460">
        <f t="shared" si="72"/>
        <v>0</v>
      </c>
      <c r="AQ59" s="860">
        <f t="shared" si="11"/>
        <v>0</v>
      </c>
      <c r="AR59" s="861">
        <f t="shared" si="12"/>
        <v>0</v>
      </c>
      <c r="AS59" s="840"/>
      <c r="AT59" s="164" t="str">
        <f t="shared" si="13"/>
        <v/>
      </c>
      <c r="AU59" s="825"/>
      <c r="AV59" s="163">
        <f t="shared" si="14"/>
        <v>0</v>
      </c>
      <c r="AW59" s="827"/>
      <c r="AX59" s="175" t="s">
        <v>55</v>
      </c>
      <c r="AY59" s="477"/>
      <c r="AZ59" s="478"/>
      <c r="BA59" s="479"/>
      <c r="BB59" s="832"/>
      <c r="BC59" s="473"/>
      <c r="BD59" s="174">
        <f t="shared" si="15"/>
        <v>0</v>
      </c>
      <c r="BE59" s="460">
        <f t="shared" si="73"/>
        <v>0</v>
      </c>
      <c r="BF59" s="860">
        <f t="shared" si="16"/>
        <v>0</v>
      </c>
      <c r="BG59" s="861">
        <f t="shared" si="17"/>
        <v>0</v>
      </c>
      <c r="BH59" s="840"/>
      <c r="BI59" s="164" t="str">
        <f t="shared" si="18"/>
        <v/>
      </c>
      <c r="BJ59" s="825"/>
      <c r="BK59" s="163">
        <f t="shared" si="19"/>
        <v>0</v>
      </c>
      <c r="BL59" s="827"/>
      <c r="BM59" s="175" t="s">
        <v>55</v>
      </c>
      <c r="BN59" s="477"/>
      <c r="BO59" s="478"/>
      <c r="BP59" s="479"/>
      <c r="BQ59" s="832"/>
      <c r="BR59" s="473"/>
      <c r="BS59" s="174">
        <f t="shared" si="20"/>
        <v>0</v>
      </c>
      <c r="BT59" s="460">
        <f t="shared" si="74"/>
        <v>0</v>
      </c>
      <c r="BU59" s="860">
        <f t="shared" si="21"/>
        <v>0</v>
      </c>
      <c r="BV59" s="861">
        <f t="shared" si="22"/>
        <v>0</v>
      </c>
      <c r="BW59" s="840"/>
      <c r="BX59" s="164" t="str">
        <f t="shared" si="23"/>
        <v/>
      </c>
      <c r="BY59" s="825"/>
      <c r="BZ59" s="163">
        <f t="shared" si="24"/>
        <v>0</v>
      </c>
      <c r="CA59" s="827"/>
      <c r="CB59" s="175" t="s">
        <v>55</v>
      </c>
      <c r="CC59" s="477"/>
      <c r="CD59" s="478"/>
      <c r="CE59" s="479"/>
      <c r="CF59" s="832"/>
      <c r="CG59" s="473"/>
      <c r="CH59" s="174">
        <f t="shared" si="25"/>
        <v>0</v>
      </c>
      <c r="CI59" s="460">
        <f t="shared" si="75"/>
        <v>0</v>
      </c>
      <c r="CJ59" s="860">
        <f t="shared" si="26"/>
        <v>0</v>
      </c>
      <c r="CK59" s="861">
        <f t="shared" si="27"/>
        <v>0</v>
      </c>
      <c r="CL59" s="840"/>
      <c r="CM59" s="164" t="str">
        <f t="shared" si="28"/>
        <v/>
      </c>
      <c r="CN59" s="825"/>
      <c r="CO59" s="163">
        <f t="shared" si="29"/>
        <v>0</v>
      </c>
      <c r="CP59" s="827"/>
      <c r="CQ59" s="175" t="s">
        <v>55</v>
      </c>
      <c r="CR59" s="477"/>
      <c r="CS59" s="478"/>
      <c r="CT59" s="479"/>
      <c r="CU59" s="832"/>
      <c r="CV59" s="473"/>
      <c r="CW59" s="174">
        <f t="shared" si="30"/>
        <v>0</v>
      </c>
      <c r="CX59" s="460">
        <f t="shared" si="76"/>
        <v>0</v>
      </c>
      <c r="CY59" s="860">
        <f t="shared" si="31"/>
        <v>0</v>
      </c>
      <c r="CZ59" s="861">
        <f t="shared" si="32"/>
        <v>0</v>
      </c>
      <c r="DA59" s="840"/>
      <c r="DB59" s="164" t="str">
        <f t="shared" si="33"/>
        <v/>
      </c>
      <c r="DC59" s="825"/>
      <c r="DD59" s="163">
        <f t="shared" si="34"/>
        <v>0</v>
      </c>
      <c r="DE59" s="827"/>
      <c r="DF59" s="175" t="s">
        <v>55</v>
      </c>
      <c r="DG59" s="477"/>
      <c r="DH59" s="478"/>
      <c r="DI59" s="479"/>
      <c r="DJ59" s="832"/>
      <c r="DK59" s="473"/>
      <c r="DL59" s="174">
        <f t="shared" si="35"/>
        <v>0</v>
      </c>
      <c r="DM59" s="460">
        <f t="shared" si="77"/>
        <v>0</v>
      </c>
      <c r="DN59" s="860">
        <f t="shared" si="36"/>
        <v>0</v>
      </c>
      <c r="DO59" s="861">
        <f t="shared" si="37"/>
        <v>0</v>
      </c>
      <c r="DP59" s="840"/>
      <c r="DQ59" s="164" t="str">
        <f t="shared" si="38"/>
        <v/>
      </c>
      <c r="DR59" s="825"/>
      <c r="DS59" s="163">
        <f t="shared" si="39"/>
        <v>0</v>
      </c>
      <c r="DT59" s="827"/>
      <c r="DU59" s="175" t="s">
        <v>55</v>
      </c>
      <c r="DV59" s="477"/>
      <c r="DW59" s="478"/>
      <c r="DX59" s="479"/>
      <c r="DY59" s="832"/>
      <c r="DZ59" s="473"/>
      <c r="EA59" s="174">
        <f t="shared" si="40"/>
        <v>0</v>
      </c>
      <c r="EB59" s="460">
        <f t="shared" si="78"/>
        <v>0</v>
      </c>
      <c r="EC59" s="860">
        <f t="shared" si="41"/>
        <v>0</v>
      </c>
      <c r="ED59" s="861">
        <f t="shared" si="42"/>
        <v>0</v>
      </c>
      <c r="EE59" s="840"/>
      <c r="EF59" s="164" t="str">
        <f t="shared" si="43"/>
        <v/>
      </c>
      <c r="EG59" s="825"/>
      <c r="EH59" s="163">
        <f t="shared" si="44"/>
        <v>0</v>
      </c>
      <c r="EI59" s="246"/>
      <c r="EJ59" s="246"/>
      <c r="EK59" s="155"/>
      <c r="EL59" s="22"/>
      <c r="EM59" s="163">
        <f t="shared" si="45"/>
        <v>0</v>
      </c>
      <c r="EN59" s="162">
        <f t="shared" si="46"/>
        <v>0</v>
      </c>
      <c r="EO59" s="162">
        <f t="shared" si="47"/>
        <v>0</v>
      </c>
      <c r="EP59" s="162">
        <f t="shared" si="48"/>
        <v>0</v>
      </c>
      <c r="EQ59" s="162">
        <f t="shared" si="49"/>
        <v>0</v>
      </c>
      <c r="ER59" s="162">
        <f t="shared" si="50"/>
        <v>0</v>
      </c>
      <c r="ES59" s="162">
        <f t="shared" si="51"/>
        <v>0</v>
      </c>
      <c r="ET59" s="162">
        <f t="shared" si="52"/>
        <v>0</v>
      </c>
      <c r="EU59" s="22"/>
      <c r="EV59" s="161">
        <f t="shared" si="53"/>
        <v>35</v>
      </c>
      <c r="EW59" s="620">
        <f t="shared" si="54"/>
        <v>0</v>
      </c>
      <c r="EX59" s="160">
        <f>EX5</f>
        <v>50</v>
      </c>
      <c r="EY59" s="159" t="str">
        <f t="shared" si="55"/>
        <v/>
      </c>
      <c r="EZ59" s="159" t="str">
        <f t="shared" si="56"/>
        <v/>
      </c>
      <c r="FA59" s="159" t="str">
        <f t="shared" si="57"/>
        <v/>
      </c>
      <c r="FB59" s="159" t="str">
        <f t="shared" si="58"/>
        <v/>
      </c>
      <c r="FC59" s="159" t="str">
        <f t="shared" si="59"/>
        <v/>
      </c>
      <c r="FD59" s="159" t="str">
        <f t="shared" si="60"/>
        <v/>
      </c>
      <c r="FE59" s="159" t="str">
        <f t="shared" si="61"/>
        <v/>
      </c>
      <c r="FF59" s="159" t="str">
        <f t="shared" si="62"/>
        <v/>
      </c>
      <c r="FG59" s="158"/>
      <c r="FH59" s="732">
        <f t="shared" si="63"/>
        <v>50</v>
      </c>
      <c r="FI59" s="732">
        <f t="shared" si="64"/>
        <v>50</v>
      </c>
      <c r="FJ59" s="732">
        <f t="shared" si="65"/>
        <v>50</v>
      </c>
      <c r="FK59" s="732">
        <f t="shared" si="66"/>
        <v>50</v>
      </c>
      <c r="FL59" s="732">
        <f t="shared" si="67"/>
        <v>50</v>
      </c>
      <c r="FM59" s="732">
        <f t="shared" si="68"/>
        <v>50</v>
      </c>
      <c r="FN59" s="732">
        <f t="shared" si="69"/>
        <v>50</v>
      </c>
      <c r="FO59" s="732">
        <f t="shared" si="70"/>
        <v>50</v>
      </c>
      <c r="FP59" s="734">
        <v>52</v>
      </c>
      <c r="FQ59" s="155"/>
      <c r="FS59" s="19"/>
      <c r="FT59" s="394"/>
      <c r="FU59" s="431" t="s">
        <v>294</v>
      </c>
      <c r="FV59" s="394"/>
      <c r="FW59" s="394"/>
      <c r="FX59" s="399" t="s">
        <v>295</v>
      </c>
      <c r="FY59" s="432" t="s">
        <v>296</v>
      </c>
      <c r="FZ59" s="432"/>
      <c r="GA59" s="394"/>
      <c r="GB59" s="394"/>
      <c r="GC59" s="394"/>
      <c r="GD59" s="394"/>
      <c r="GE59" s="394"/>
      <c r="GF59" s="394"/>
      <c r="GG59" s="394"/>
      <c r="GH59" s="394"/>
      <c r="GI59" s="394"/>
      <c r="GJ59" s="19"/>
      <c r="GK59" s="279"/>
      <c r="GL59" s="529"/>
      <c r="GM59" s="481" t="s">
        <v>389</v>
      </c>
      <c r="GN59" s="537">
        <f t="shared" ref="GN59:GU59" si="85">GN25</f>
        <v>93</v>
      </c>
      <c r="GO59" s="537">
        <f t="shared" si="85"/>
        <v>93</v>
      </c>
      <c r="GP59" s="537">
        <f t="shared" si="85"/>
        <v>93</v>
      </c>
      <c r="GQ59" s="537">
        <f t="shared" si="85"/>
        <v>93</v>
      </c>
      <c r="GR59" s="537">
        <f t="shared" si="85"/>
        <v>93</v>
      </c>
      <c r="GS59" s="537">
        <f t="shared" si="85"/>
        <v>93</v>
      </c>
      <c r="GT59" s="537">
        <f t="shared" si="85"/>
        <v>93</v>
      </c>
      <c r="GU59" s="537">
        <f t="shared" si="85"/>
        <v>93</v>
      </c>
      <c r="GV59" s="590"/>
      <c r="GW59" s="590"/>
      <c r="GX59" s="590"/>
      <c r="GY59" s="590"/>
      <c r="GZ59" s="590"/>
      <c r="HA59" s="19"/>
    </row>
    <row r="60" spans="1:209" s="20" customFormat="1" ht="39.950000000000003" customHeight="1" x14ac:dyDescent="0.25">
      <c r="A60" s="27">
        <f>ROW()</f>
        <v>60</v>
      </c>
      <c r="B60" s="342">
        <f>IF(C60="I","",IF(ISBLANK(D60),"",IF(ISTEXT(D60),LARGE(B14:B59,1)+1,0)))</f>
        <v>40</v>
      </c>
      <c r="C60" s="344"/>
      <c r="D60" s="173" t="s">
        <v>139</v>
      </c>
      <c r="E60" s="663" t="s">
        <v>138</v>
      </c>
      <c r="F60" s="171"/>
      <c r="G60" s="856"/>
      <c r="H60" s="857"/>
      <c r="I60" s="170">
        <f t="shared" si="81"/>
        <v>0</v>
      </c>
      <c r="J60" s="170">
        <f t="shared" si="81"/>
        <v>0</v>
      </c>
      <c r="K60" s="170">
        <f t="shared" si="81"/>
        <v>0</v>
      </c>
      <c r="L60" s="170">
        <f t="shared" si="81"/>
        <v>0</v>
      </c>
      <c r="M60" s="170">
        <f t="shared" si="81"/>
        <v>0</v>
      </c>
      <c r="N60" s="170">
        <f t="shared" si="81"/>
        <v>0</v>
      </c>
      <c r="O60" s="170">
        <f t="shared" si="81"/>
        <v>0</v>
      </c>
      <c r="P60" s="170">
        <f t="shared" si="81"/>
        <v>0</v>
      </c>
      <c r="Q60" s="178">
        <f>Q6</f>
        <v>35</v>
      </c>
      <c r="R60" s="964">
        <f t="shared" si="4"/>
        <v>0</v>
      </c>
      <c r="S60" s="998"/>
      <c r="T60" s="177" t="s">
        <v>55</v>
      </c>
      <c r="U60" s="477"/>
      <c r="V60" s="478"/>
      <c r="W60" s="479"/>
      <c r="X60" s="832"/>
      <c r="Y60" s="473"/>
      <c r="Z60" s="174">
        <f t="shared" si="5"/>
        <v>0</v>
      </c>
      <c r="AA60" s="460">
        <f t="shared" si="71"/>
        <v>0</v>
      </c>
      <c r="AB60" s="860">
        <f t="shared" si="6"/>
        <v>0</v>
      </c>
      <c r="AC60" s="861">
        <f t="shared" si="7"/>
        <v>0</v>
      </c>
      <c r="AD60" s="840"/>
      <c r="AE60" s="164" t="str">
        <f t="shared" si="8"/>
        <v/>
      </c>
      <c r="AF60" s="825"/>
      <c r="AG60" s="163">
        <f t="shared" si="9"/>
        <v>0</v>
      </c>
      <c r="AH60" s="827"/>
      <c r="AI60" s="175" t="s">
        <v>55</v>
      </c>
      <c r="AJ60" s="477"/>
      <c r="AK60" s="478"/>
      <c r="AL60" s="479"/>
      <c r="AM60" s="832"/>
      <c r="AN60" s="473"/>
      <c r="AO60" s="174">
        <f t="shared" si="10"/>
        <v>0</v>
      </c>
      <c r="AP60" s="460">
        <f t="shared" si="72"/>
        <v>0</v>
      </c>
      <c r="AQ60" s="860">
        <f t="shared" si="11"/>
        <v>0</v>
      </c>
      <c r="AR60" s="861">
        <f t="shared" si="12"/>
        <v>0</v>
      </c>
      <c r="AS60" s="840"/>
      <c r="AT60" s="164" t="str">
        <f t="shared" si="13"/>
        <v/>
      </c>
      <c r="AU60" s="825"/>
      <c r="AV60" s="163">
        <f t="shared" si="14"/>
        <v>0</v>
      </c>
      <c r="AW60" s="827"/>
      <c r="AX60" s="175" t="s">
        <v>55</v>
      </c>
      <c r="AY60" s="477"/>
      <c r="AZ60" s="478"/>
      <c r="BA60" s="479"/>
      <c r="BB60" s="832"/>
      <c r="BC60" s="473"/>
      <c r="BD60" s="174">
        <f t="shared" si="15"/>
        <v>0</v>
      </c>
      <c r="BE60" s="460">
        <f t="shared" si="73"/>
        <v>0</v>
      </c>
      <c r="BF60" s="860">
        <f t="shared" si="16"/>
        <v>0</v>
      </c>
      <c r="BG60" s="861">
        <f t="shared" si="17"/>
        <v>0</v>
      </c>
      <c r="BH60" s="840"/>
      <c r="BI60" s="164" t="str">
        <f t="shared" si="18"/>
        <v/>
      </c>
      <c r="BJ60" s="825"/>
      <c r="BK60" s="163">
        <f t="shared" si="19"/>
        <v>0</v>
      </c>
      <c r="BL60" s="827"/>
      <c r="BM60" s="175" t="s">
        <v>55</v>
      </c>
      <c r="BN60" s="477"/>
      <c r="BO60" s="478"/>
      <c r="BP60" s="479"/>
      <c r="BQ60" s="832"/>
      <c r="BR60" s="473"/>
      <c r="BS60" s="174">
        <f t="shared" si="20"/>
        <v>0</v>
      </c>
      <c r="BT60" s="460">
        <f t="shared" si="74"/>
        <v>0</v>
      </c>
      <c r="BU60" s="860">
        <f t="shared" si="21"/>
        <v>0</v>
      </c>
      <c r="BV60" s="861">
        <f t="shared" si="22"/>
        <v>0</v>
      </c>
      <c r="BW60" s="840"/>
      <c r="BX60" s="164" t="str">
        <f t="shared" si="23"/>
        <v/>
      </c>
      <c r="BY60" s="825"/>
      <c r="BZ60" s="163">
        <f t="shared" si="24"/>
        <v>0</v>
      </c>
      <c r="CA60" s="827"/>
      <c r="CB60" s="175" t="s">
        <v>55</v>
      </c>
      <c r="CC60" s="477"/>
      <c r="CD60" s="478"/>
      <c r="CE60" s="479"/>
      <c r="CF60" s="832"/>
      <c r="CG60" s="473"/>
      <c r="CH60" s="174">
        <f t="shared" si="25"/>
        <v>0</v>
      </c>
      <c r="CI60" s="460">
        <f t="shared" si="75"/>
        <v>0</v>
      </c>
      <c r="CJ60" s="860">
        <f t="shared" si="26"/>
        <v>0</v>
      </c>
      <c r="CK60" s="861">
        <f t="shared" si="27"/>
        <v>0</v>
      </c>
      <c r="CL60" s="840"/>
      <c r="CM60" s="164" t="str">
        <f t="shared" si="28"/>
        <v/>
      </c>
      <c r="CN60" s="825"/>
      <c r="CO60" s="163">
        <f t="shared" si="29"/>
        <v>0</v>
      </c>
      <c r="CP60" s="827"/>
      <c r="CQ60" s="175" t="s">
        <v>55</v>
      </c>
      <c r="CR60" s="477"/>
      <c r="CS60" s="478"/>
      <c r="CT60" s="479"/>
      <c r="CU60" s="832"/>
      <c r="CV60" s="473"/>
      <c r="CW60" s="174">
        <f t="shared" si="30"/>
        <v>0</v>
      </c>
      <c r="CX60" s="460">
        <f t="shared" si="76"/>
        <v>0</v>
      </c>
      <c r="CY60" s="860">
        <f t="shared" si="31"/>
        <v>0</v>
      </c>
      <c r="CZ60" s="861">
        <f t="shared" si="32"/>
        <v>0</v>
      </c>
      <c r="DA60" s="840"/>
      <c r="DB60" s="164" t="str">
        <f t="shared" si="33"/>
        <v/>
      </c>
      <c r="DC60" s="825"/>
      <c r="DD60" s="163">
        <f t="shared" si="34"/>
        <v>0</v>
      </c>
      <c r="DE60" s="827"/>
      <c r="DF60" s="175" t="s">
        <v>55</v>
      </c>
      <c r="DG60" s="477"/>
      <c r="DH60" s="478"/>
      <c r="DI60" s="479"/>
      <c r="DJ60" s="832"/>
      <c r="DK60" s="473"/>
      <c r="DL60" s="174">
        <f t="shared" si="35"/>
        <v>0</v>
      </c>
      <c r="DM60" s="460">
        <f t="shared" si="77"/>
        <v>0</v>
      </c>
      <c r="DN60" s="860">
        <f t="shared" si="36"/>
        <v>0</v>
      </c>
      <c r="DO60" s="861">
        <f t="shared" si="37"/>
        <v>0</v>
      </c>
      <c r="DP60" s="840"/>
      <c r="DQ60" s="164" t="str">
        <f t="shared" si="38"/>
        <v/>
      </c>
      <c r="DR60" s="825"/>
      <c r="DS60" s="163">
        <f t="shared" si="39"/>
        <v>0</v>
      </c>
      <c r="DT60" s="827"/>
      <c r="DU60" s="175" t="s">
        <v>55</v>
      </c>
      <c r="DV60" s="477"/>
      <c r="DW60" s="478"/>
      <c r="DX60" s="479"/>
      <c r="DY60" s="832"/>
      <c r="DZ60" s="473"/>
      <c r="EA60" s="174">
        <f t="shared" si="40"/>
        <v>0</v>
      </c>
      <c r="EB60" s="460">
        <f t="shared" si="78"/>
        <v>0</v>
      </c>
      <c r="EC60" s="860">
        <f t="shared" si="41"/>
        <v>0</v>
      </c>
      <c r="ED60" s="861">
        <f t="shared" si="42"/>
        <v>0</v>
      </c>
      <c r="EE60" s="840"/>
      <c r="EF60" s="164" t="str">
        <f t="shared" si="43"/>
        <v/>
      </c>
      <c r="EG60" s="825"/>
      <c r="EH60" s="163">
        <f t="shared" si="44"/>
        <v>0</v>
      </c>
      <c r="EI60" s="246"/>
      <c r="EJ60" s="246"/>
      <c r="EK60" s="155"/>
      <c r="EL60" s="22"/>
      <c r="EM60" s="163">
        <f t="shared" si="45"/>
        <v>0</v>
      </c>
      <c r="EN60" s="162">
        <f t="shared" si="46"/>
        <v>0</v>
      </c>
      <c r="EO60" s="162">
        <f t="shared" si="47"/>
        <v>0</v>
      </c>
      <c r="EP60" s="162">
        <f t="shared" si="48"/>
        <v>0</v>
      </c>
      <c r="EQ60" s="162">
        <f t="shared" si="49"/>
        <v>0</v>
      </c>
      <c r="ER60" s="162">
        <f t="shared" si="50"/>
        <v>0</v>
      </c>
      <c r="ES60" s="162">
        <f t="shared" si="51"/>
        <v>0</v>
      </c>
      <c r="ET60" s="162">
        <f t="shared" si="52"/>
        <v>0</v>
      </c>
      <c r="EU60" s="22"/>
      <c r="EV60" s="161">
        <f t="shared" si="53"/>
        <v>35</v>
      </c>
      <c r="EW60" s="620">
        <f t="shared" si="54"/>
        <v>0</v>
      </c>
      <c r="EX60" s="160">
        <f>EX5</f>
        <v>50</v>
      </c>
      <c r="EY60" s="159" t="str">
        <f t="shared" si="55"/>
        <v/>
      </c>
      <c r="EZ60" s="159" t="str">
        <f t="shared" si="56"/>
        <v/>
      </c>
      <c r="FA60" s="159" t="str">
        <f t="shared" si="57"/>
        <v/>
      </c>
      <c r="FB60" s="159" t="str">
        <f t="shared" si="58"/>
        <v/>
      </c>
      <c r="FC60" s="159" t="str">
        <f t="shared" si="59"/>
        <v/>
      </c>
      <c r="FD60" s="159" t="str">
        <f t="shared" si="60"/>
        <v/>
      </c>
      <c r="FE60" s="159" t="str">
        <f t="shared" si="61"/>
        <v/>
      </c>
      <c r="FF60" s="159" t="str">
        <f t="shared" si="62"/>
        <v/>
      </c>
      <c r="FG60" s="158"/>
      <c r="FH60" s="732">
        <f t="shared" si="63"/>
        <v>50</v>
      </c>
      <c r="FI60" s="732">
        <f t="shared" si="64"/>
        <v>50</v>
      </c>
      <c r="FJ60" s="732">
        <f t="shared" si="65"/>
        <v>50</v>
      </c>
      <c r="FK60" s="732">
        <f t="shared" si="66"/>
        <v>50</v>
      </c>
      <c r="FL60" s="732">
        <f t="shared" si="67"/>
        <v>50</v>
      </c>
      <c r="FM60" s="732">
        <f t="shared" si="68"/>
        <v>50</v>
      </c>
      <c r="FN60" s="732">
        <f t="shared" si="69"/>
        <v>50</v>
      </c>
      <c r="FO60" s="732">
        <f t="shared" si="70"/>
        <v>50</v>
      </c>
      <c r="FP60" s="734">
        <v>53</v>
      </c>
      <c r="FQ60" s="155"/>
      <c r="FS60" s="19"/>
      <c r="FT60" s="394"/>
      <c r="FU60" s="397" t="s">
        <v>297</v>
      </c>
      <c r="FV60" s="1356">
        <v>36622</v>
      </c>
      <c r="FW60" s="1356"/>
      <c r="FX60" s="394" t="s">
        <v>298</v>
      </c>
      <c r="FY60" s="394"/>
      <c r="FZ60" s="394"/>
      <c r="GA60" s="394"/>
      <c r="GB60" s="397" t="s">
        <v>299</v>
      </c>
      <c r="GC60" s="396" t="s">
        <v>212</v>
      </c>
      <c r="GD60" s="397" t="s">
        <v>300</v>
      </c>
      <c r="GE60" s="396" t="s">
        <v>212</v>
      </c>
      <c r="GF60" s="394"/>
      <c r="GG60" s="397" t="s">
        <v>301</v>
      </c>
      <c r="GH60" s="396"/>
      <c r="GI60" s="394"/>
      <c r="GJ60" s="19"/>
      <c r="GK60" s="377"/>
      <c r="GL60" s="279"/>
      <c r="GM60" s="510" t="s">
        <v>387</v>
      </c>
      <c r="GN60" s="544">
        <f t="shared" ref="GN60:GU60" si="86">GN27</f>
        <v>2</v>
      </c>
      <c r="GO60" s="544">
        <f t="shared" si="86"/>
        <v>2</v>
      </c>
      <c r="GP60" s="544">
        <f t="shared" si="86"/>
        <v>2</v>
      </c>
      <c r="GQ60" s="544">
        <f t="shared" si="86"/>
        <v>2</v>
      </c>
      <c r="GR60" s="544">
        <f t="shared" si="86"/>
        <v>2</v>
      </c>
      <c r="GS60" s="544">
        <f t="shared" si="86"/>
        <v>2</v>
      </c>
      <c r="GT60" s="544">
        <f t="shared" si="86"/>
        <v>2</v>
      </c>
      <c r="GU60" s="544">
        <f t="shared" si="86"/>
        <v>2</v>
      </c>
      <c r="GV60" s="590"/>
      <c r="GW60" s="590"/>
      <c r="GX60" s="590"/>
      <c r="GY60" s="590"/>
      <c r="GZ60" s="590"/>
      <c r="HA60" s="19"/>
    </row>
    <row r="61" spans="1:209" s="20" customFormat="1" ht="39.950000000000003" customHeight="1" x14ac:dyDescent="0.25">
      <c r="A61" s="27">
        <f>ROW()</f>
        <v>61</v>
      </c>
      <c r="B61" s="342">
        <f>IF(C61="I","",IF(ISBLANK(D61),"",IF(ISTEXT(D61),LARGE(B14:B60,1)+1,0)))</f>
        <v>41</v>
      </c>
      <c r="C61" s="344"/>
      <c r="D61" s="173" t="s">
        <v>137</v>
      </c>
      <c r="E61" s="663" t="s">
        <v>136</v>
      </c>
      <c r="F61" s="171"/>
      <c r="G61" s="856"/>
      <c r="H61" s="857"/>
      <c r="I61" s="170">
        <f t="shared" si="81"/>
        <v>0</v>
      </c>
      <c r="J61" s="170">
        <f t="shared" si="81"/>
        <v>0</v>
      </c>
      <c r="K61" s="170">
        <f t="shared" si="81"/>
        <v>0</v>
      </c>
      <c r="L61" s="170">
        <f t="shared" si="81"/>
        <v>0</v>
      </c>
      <c r="M61" s="170">
        <f t="shared" si="81"/>
        <v>0</v>
      </c>
      <c r="N61" s="170">
        <f t="shared" si="81"/>
        <v>0</v>
      </c>
      <c r="O61" s="170">
        <f t="shared" si="81"/>
        <v>0</v>
      </c>
      <c r="P61" s="170">
        <f t="shared" si="81"/>
        <v>0</v>
      </c>
      <c r="Q61" s="178">
        <f>Q6</f>
        <v>35</v>
      </c>
      <c r="R61" s="964">
        <f t="shared" si="4"/>
        <v>0</v>
      </c>
      <c r="S61" s="998"/>
      <c r="T61" s="177" t="s">
        <v>55</v>
      </c>
      <c r="U61" s="477"/>
      <c r="V61" s="478"/>
      <c r="W61" s="479"/>
      <c r="X61" s="832"/>
      <c r="Y61" s="473"/>
      <c r="Z61" s="174">
        <f t="shared" si="5"/>
        <v>0</v>
      </c>
      <c r="AA61" s="460">
        <f t="shared" si="71"/>
        <v>0</v>
      </c>
      <c r="AB61" s="860">
        <f t="shared" si="6"/>
        <v>0</v>
      </c>
      <c r="AC61" s="861">
        <f t="shared" si="7"/>
        <v>0</v>
      </c>
      <c r="AD61" s="840"/>
      <c r="AE61" s="164" t="str">
        <f t="shared" si="8"/>
        <v/>
      </c>
      <c r="AF61" s="825"/>
      <c r="AG61" s="163">
        <f t="shared" si="9"/>
        <v>0</v>
      </c>
      <c r="AH61" s="827"/>
      <c r="AI61" s="175" t="s">
        <v>55</v>
      </c>
      <c r="AJ61" s="477"/>
      <c r="AK61" s="478"/>
      <c r="AL61" s="479"/>
      <c r="AM61" s="832"/>
      <c r="AN61" s="473"/>
      <c r="AO61" s="174">
        <f t="shared" si="10"/>
        <v>0</v>
      </c>
      <c r="AP61" s="460">
        <f t="shared" si="72"/>
        <v>0</v>
      </c>
      <c r="AQ61" s="860">
        <f t="shared" si="11"/>
        <v>0</v>
      </c>
      <c r="AR61" s="861">
        <f t="shared" si="12"/>
        <v>0</v>
      </c>
      <c r="AS61" s="840"/>
      <c r="AT61" s="164" t="str">
        <f t="shared" si="13"/>
        <v/>
      </c>
      <c r="AU61" s="825"/>
      <c r="AV61" s="163">
        <f t="shared" si="14"/>
        <v>0</v>
      </c>
      <c r="AW61" s="827"/>
      <c r="AX61" s="175" t="s">
        <v>55</v>
      </c>
      <c r="AY61" s="477"/>
      <c r="AZ61" s="478"/>
      <c r="BA61" s="479"/>
      <c r="BB61" s="832"/>
      <c r="BC61" s="473"/>
      <c r="BD61" s="174">
        <f t="shared" si="15"/>
        <v>0</v>
      </c>
      <c r="BE61" s="460">
        <f t="shared" si="73"/>
        <v>0</v>
      </c>
      <c r="BF61" s="860">
        <f t="shared" si="16"/>
        <v>0</v>
      </c>
      <c r="BG61" s="861">
        <f t="shared" si="17"/>
        <v>0</v>
      </c>
      <c r="BH61" s="840"/>
      <c r="BI61" s="164" t="str">
        <f t="shared" si="18"/>
        <v/>
      </c>
      <c r="BJ61" s="825"/>
      <c r="BK61" s="163">
        <f t="shared" si="19"/>
        <v>0</v>
      </c>
      <c r="BL61" s="827"/>
      <c r="BM61" s="175" t="s">
        <v>55</v>
      </c>
      <c r="BN61" s="477"/>
      <c r="BO61" s="478"/>
      <c r="BP61" s="479"/>
      <c r="BQ61" s="832"/>
      <c r="BR61" s="473"/>
      <c r="BS61" s="174">
        <f t="shared" si="20"/>
        <v>0</v>
      </c>
      <c r="BT61" s="460">
        <f t="shared" si="74"/>
        <v>0</v>
      </c>
      <c r="BU61" s="860">
        <f t="shared" si="21"/>
        <v>0</v>
      </c>
      <c r="BV61" s="861">
        <f t="shared" si="22"/>
        <v>0</v>
      </c>
      <c r="BW61" s="840"/>
      <c r="BX61" s="164" t="str">
        <f t="shared" si="23"/>
        <v/>
      </c>
      <c r="BY61" s="825"/>
      <c r="BZ61" s="163">
        <f t="shared" si="24"/>
        <v>0</v>
      </c>
      <c r="CA61" s="827"/>
      <c r="CB61" s="175" t="s">
        <v>55</v>
      </c>
      <c r="CC61" s="477"/>
      <c r="CD61" s="478"/>
      <c r="CE61" s="479"/>
      <c r="CF61" s="832"/>
      <c r="CG61" s="473"/>
      <c r="CH61" s="174">
        <f t="shared" si="25"/>
        <v>0</v>
      </c>
      <c r="CI61" s="460">
        <f t="shared" si="75"/>
        <v>0</v>
      </c>
      <c r="CJ61" s="860">
        <f t="shared" si="26"/>
        <v>0</v>
      </c>
      <c r="CK61" s="861">
        <f t="shared" si="27"/>
        <v>0</v>
      </c>
      <c r="CL61" s="840"/>
      <c r="CM61" s="164" t="str">
        <f t="shared" si="28"/>
        <v/>
      </c>
      <c r="CN61" s="825"/>
      <c r="CO61" s="163">
        <f t="shared" si="29"/>
        <v>0</v>
      </c>
      <c r="CP61" s="827"/>
      <c r="CQ61" s="175" t="s">
        <v>55</v>
      </c>
      <c r="CR61" s="477"/>
      <c r="CS61" s="478"/>
      <c r="CT61" s="479"/>
      <c r="CU61" s="832"/>
      <c r="CV61" s="473"/>
      <c r="CW61" s="174">
        <f t="shared" si="30"/>
        <v>0</v>
      </c>
      <c r="CX61" s="460">
        <f t="shared" si="76"/>
        <v>0</v>
      </c>
      <c r="CY61" s="860">
        <f t="shared" si="31"/>
        <v>0</v>
      </c>
      <c r="CZ61" s="861">
        <f t="shared" si="32"/>
        <v>0</v>
      </c>
      <c r="DA61" s="840"/>
      <c r="DB61" s="164" t="str">
        <f t="shared" si="33"/>
        <v/>
      </c>
      <c r="DC61" s="825"/>
      <c r="DD61" s="163">
        <f t="shared" si="34"/>
        <v>0</v>
      </c>
      <c r="DE61" s="827"/>
      <c r="DF61" s="175" t="s">
        <v>55</v>
      </c>
      <c r="DG61" s="477"/>
      <c r="DH61" s="478"/>
      <c r="DI61" s="479"/>
      <c r="DJ61" s="832"/>
      <c r="DK61" s="473"/>
      <c r="DL61" s="174">
        <f t="shared" si="35"/>
        <v>0</v>
      </c>
      <c r="DM61" s="460">
        <f t="shared" si="77"/>
        <v>0</v>
      </c>
      <c r="DN61" s="860">
        <f t="shared" si="36"/>
        <v>0</v>
      </c>
      <c r="DO61" s="861">
        <f t="shared" si="37"/>
        <v>0</v>
      </c>
      <c r="DP61" s="840"/>
      <c r="DQ61" s="164" t="str">
        <f t="shared" si="38"/>
        <v/>
      </c>
      <c r="DR61" s="825"/>
      <c r="DS61" s="163">
        <f t="shared" si="39"/>
        <v>0</v>
      </c>
      <c r="DT61" s="827"/>
      <c r="DU61" s="175" t="s">
        <v>55</v>
      </c>
      <c r="DV61" s="477"/>
      <c r="DW61" s="478"/>
      <c r="DX61" s="479"/>
      <c r="DY61" s="832"/>
      <c r="DZ61" s="473"/>
      <c r="EA61" s="174">
        <f t="shared" si="40"/>
        <v>0</v>
      </c>
      <c r="EB61" s="460">
        <f t="shared" si="78"/>
        <v>0</v>
      </c>
      <c r="EC61" s="860">
        <f t="shared" si="41"/>
        <v>0</v>
      </c>
      <c r="ED61" s="861">
        <f t="shared" si="42"/>
        <v>0</v>
      </c>
      <c r="EE61" s="840"/>
      <c r="EF61" s="164" t="str">
        <f t="shared" si="43"/>
        <v/>
      </c>
      <c r="EG61" s="825"/>
      <c r="EH61" s="163">
        <f t="shared" si="44"/>
        <v>0</v>
      </c>
      <c r="EI61" s="246"/>
      <c r="EJ61" s="246"/>
      <c r="EK61" s="155"/>
      <c r="EL61" s="22"/>
      <c r="EM61" s="163">
        <f t="shared" si="45"/>
        <v>0</v>
      </c>
      <c r="EN61" s="162">
        <f t="shared" si="46"/>
        <v>0</v>
      </c>
      <c r="EO61" s="162">
        <f t="shared" si="47"/>
        <v>0</v>
      </c>
      <c r="EP61" s="162">
        <f t="shared" si="48"/>
        <v>0</v>
      </c>
      <c r="EQ61" s="162">
        <f t="shared" si="49"/>
        <v>0</v>
      </c>
      <c r="ER61" s="162">
        <f t="shared" si="50"/>
        <v>0</v>
      </c>
      <c r="ES61" s="162">
        <f t="shared" si="51"/>
        <v>0</v>
      </c>
      <c r="ET61" s="162">
        <f t="shared" si="52"/>
        <v>0</v>
      </c>
      <c r="EU61" s="22"/>
      <c r="EV61" s="161">
        <f t="shared" si="53"/>
        <v>35</v>
      </c>
      <c r="EW61" s="620">
        <f t="shared" si="54"/>
        <v>0</v>
      </c>
      <c r="EX61" s="160">
        <f>EX5</f>
        <v>50</v>
      </c>
      <c r="EY61" s="159" t="str">
        <f t="shared" si="55"/>
        <v/>
      </c>
      <c r="EZ61" s="159" t="str">
        <f t="shared" si="56"/>
        <v/>
      </c>
      <c r="FA61" s="159" t="str">
        <f t="shared" si="57"/>
        <v/>
      </c>
      <c r="FB61" s="159" t="str">
        <f t="shared" si="58"/>
        <v/>
      </c>
      <c r="FC61" s="159" t="str">
        <f t="shared" si="59"/>
        <v/>
      </c>
      <c r="FD61" s="159" t="str">
        <f t="shared" si="60"/>
        <v/>
      </c>
      <c r="FE61" s="159" t="str">
        <f t="shared" si="61"/>
        <v/>
      </c>
      <c r="FF61" s="159" t="str">
        <f t="shared" si="62"/>
        <v/>
      </c>
      <c r="FG61" s="158"/>
      <c r="FH61" s="732">
        <f t="shared" si="63"/>
        <v>50</v>
      </c>
      <c r="FI61" s="732">
        <f t="shared" si="64"/>
        <v>50</v>
      </c>
      <c r="FJ61" s="732">
        <f t="shared" si="65"/>
        <v>50</v>
      </c>
      <c r="FK61" s="732">
        <f t="shared" si="66"/>
        <v>50</v>
      </c>
      <c r="FL61" s="732">
        <f t="shared" si="67"/>
        <v>50</v>
      </c>
      <c r="FM61" s="732">
        <f t="shared" si="68"/>
        <v>50</v>
      </c>
      <c r="FN61" s="732">
        <f t="shared" si="69"/>
        <v>50</v>
      </c>
      <c r="FO61" s="732">
        <f t="shared" si="70"/>
        <v>50</v>
      </c>
      <c r="FP61" s="734">
        <v>54</v>
      </c>
      <c r="FQ61" s="155"/>
      <c r="FS61" s="19"/>
      <c r="FT61" s="394"/>
      <c r="FU61" s="397"/>
      <c r="FV61" s="397"/>
      <c r="FW61" s="397"/>
      <c r="FX61" s="397"/>
      <c r="FY61" s="397"/>
      <c r="FZ61" s="397"/>
      <c r="GA61" s="397"/>
      <c r="GB61" s="397" t="s">
        <v>288</v>
      </c>
      <c r="GC61" s="433"/>
      <c r="GD61" s="397" t="s">
        <v>288</v>
      </c>
      <c r="GE61" s="433"/>
      <c r="GF61" s="394"/>
      <c r="GG61" s="397" t="s">
        <v>288</v>
      </c>
      <c r="GH61" s="433"/>
      <c r="GI61" s="394"/>
      <c r="GJ61" s="19"/>
      <c r="GK61" s="279"/>
      <c r="GL61" s="279"/>
      <c r="GM61" s="510" t="s">
        <v>371</v>
      </c>
      <c r="GN61" s="527">
        <f t="shared" ref="GN61:GU61" si="87">EY11</f>
        <v>39.375</v>
      </c>
      <c r="GO61" s="527">
        <f t="shared" si="87"/>
        <v>22.5</v>
      </c>
      <c r="GP61" s="527">
        <f t="shared" si="87"/>
        <v>17.5</v>
      </c>
      <c r="GQ61" s="527">
        <f t="shared" si="87"/>
        <v>15.75</v>
      </c>
      <c r="GR61" s="527">
        <f t="shared" si="87"/>
        <v>15.75</v>
      </c>
      <c r="GS61" s="527">
        <f t="shared" si="87"/>
        <v>17.5</v>
      </c>
      <c r="GT61" s="527">
        <f t="shared" si="87"/>
        <v>22.5</v>
      </c>
      <c r="GU61" s="527">
        <f t="shared" si="87"/>
        <v>39.375</v>
      </c>
      <c r="GV61" s="590"/>
      <c r="GW61" s="590"/>
      <c r="GX61" s="590"/>
      <c r="GY61" s="590"/>
      <c r="GZ61" s="590"/>
      <c r="HA61" s="19"/>
    </row>
    <row r="62" spans="1:209" s="20" customFormat="1" ht="39.950000000000003" customHeight="1" x14ac:dyDescent="0.25">
      <c r="A62" s="27">
        <f>ROW()</f>
        <v>62</v>
      </c>
      <c r="B62" s="342" t="str">
        <f>IF(C62="I","",IF(ISBLANK(D62),"",IF(ISTEXT(D62),LARGE(B14:B61,1)+1,0)))</f>
        <v/>
      </c>
      <c r="C62" s="182" t="s">
        <v>135</v>
      </c>
      <c r="D62" s="182"/>
      <c r="E62" s="666"/>
      <c r="F62" s="180"/>
      <c r="G62" s="856"/>
      <c r="H62" s="857"/>
      <c r="I62" s="170">
        <f t="shared" si="81"/>
        <v>0</v>
      </c>
      <c r="J62" s="170">
        <f t="shared" si="81"/>
        <v>0</v>
      </c>
      <c r="K62" s="170">
        <f t="shared" si="81"/>
        <v>0</v>
      </c>
      <c r="L62" s="170">
        <f t="shared" si="81"/>
        <v>0</v>
      </c>
      <c r="M62" s="170">
        <f t="shared" si="81"/>
        <v>0</v>
      </c>
      <c r="N62" s="170">
        <f t="shared" si="81"/>
        <v>0</v>
      </c>
      <c r="O62" s="170">
        <f t="shared" si="81"/>
        <v>0</v>
      </c>
      <c r="P62" s="170">
        <f t="shared" ref="P62:P125" si="88">ET62</f>
        <v>0</v>
      </c>
      <c r="Q62" s="178">
        <f>Q6</f>
        <v>35</v>
      </c>
      <c r="R62" s="964">
        <f t="shared" si="4"/>
        <v>0</v>
      </c>
      <c r="S62" s="998"/>
      <c r="T62" s="177" t="s">
        <v>55</v>
      </c>
      <c r="U62" s="477"/>
      <c r="V62" s="478"/>
      <c r="W62" s="479"/>
      <c r="X62" s="832"/>
      <c r="Y62" s="473"/>
      <c r="Z62" s="174">
        <f t="shared" si="5"/>
        <v>0</v>
      </c>
      <c r="AA62" s="460">
        <f t="shared" si="71"/>
        <v>0</v>
      </c>
      <c r="AB62" s="860">
        <f t="shared" si="6"/>
        <v>0</v>
      </c>
      <c r="AC62" s="861">
        <f t="shared" si="7"/>
        <v>0</v>
      </c>
      <c r="AD62" s="840"/>
      <c r="AE62" s="164" t="str">
        <f t="shared" si="8"/>
        <v/>
      </c>
      <c r="AF62" s="825"/>
      <c r="AG62" s="163">
        <f t="shared" si="9"/>
        <v>0</v>
      </c>
      <c r="AH62" s="827"/>
      <c r="AI62" s="175" t="s">
        <v>55</v>
      </c>
      <c r="AJ62" s="477"/>
      <c r="AK62" s="478"/>
      <c r="AL62" s="479"/>
      <c r="AM62" s="832"/>
      <c r="AN62" s="473"/>
      <c r="AO62" s="174">
        <f t="shared" si="10"/>
        <v>0</v>
      </c>
      <c r="AP62" s="460">
        <f t="shared" si="72"/>
        <v>0</v>
      </c>
      <c r="AQ62" s="860">
        <f t="shared" si="11"/>
        <v>0</v>
      </c>
      <c r="AR62" s="861">
        <f t="shared" si="12"/>
        <v>0</v>
      </c>
      <c r="AS62" s="840"/>
      <c r="AT62" s="164" t="str">
        <f t="shared" si="13"/>
        <v/>
      </c>
      <c r="AU62" s="825"/>
      <c r="AV62" s="163">
        <f t="shared" si="14"/>
        <v>0</v>
      </c>
      <c r="AW62" s="827"/>
      <c r="AX62" s="175" t="s">
        <v>55</v>
      </c>
      <c r="AY62" s="477"/>
      <c r="AZ62" s="478"/>
      <c r="BA62" s="479"/>
      <c r="BB62" s="832"/>
      <c r="BC62" s="473"/>
      <c r="BD62" s="174">
        <f t="shared" si="15"/>
        <v>0</v>
      </c>
      <c r="BE62" s="460">
        <f t="shared" si="73"/>
        <v>0</v>
      </c>
      <c r="BF62" s="860">
        <f t="shared" si="16"/>
        <v>0</v>
      </c>
      <c r="BG62" s="861">
        <f t="shared" si="17"/>
        <v>0</v>
      </c>
      <c r="BH62" s="840"/>
      <c r="BI62" s="164" t="str">
        <f t="shared" si="18"/>
        <v/>
      </c>
      <c r="BJ62" s="825"/>
      <c r="BK62" s="163">
        <f t="shared" si="19"/>
        <v>0</v>
      </c>
      <c r="BL62" s="827"/>
      <c r="BM62" s="175" t="s">
        <v>55</v>
      </c>
      <c r="BN62" s="477"/>
      <c r="BO62" s="478"/>
      <c r="BP62" s="479"/>
      <c r="BQ62" s="832"/>
      <c r="BR62" s="473"/>
      <c r="BS62" s="174">
        <f t="shared" si="20"/>
        <v>0</v>
      </c>
      <c r="BT62" s="460">
        <f t="shared" si="74"/>
        <v>0</v>
      </c>
      <c r="BU62" s="860">
        <f t="shared" si="21"/>
        <v>0</v>
      </c>
      <c r="BV62" s="861">
        <f t="shared" si="22"/>
        <v>0</v>
      </c>
      <c r="BW62" s="840"/>
      <c r="BX62" s="164" t="str">
        <f t="shared" si="23"/>
        <v/>
      </c>
      <c r="BY62" s="825"/>
      <c r="BZ62" s="163">
        <f t="shared" si="24"/>
        <v>0</v>
      </c>
      <c r="CA62" s="827"/>
      <c r="CB62" s="175" t="s">
        <v>55</v>
      </c>
      <c r="CC62" s="477"/>
      <c r="CD62" s="478"/>
      <c r="CE62" s="479"/>
      <c r="CF62" s="832"/>
      <c r="CG62" s="473"/>
      <c r="CH62" s="174">
        <f t="shared" si="25"/>
        <v>0</v>
      </c>
      <c r="CI62" s="460">
        <f t="shared" si="75"/>
        <v>0</v>
      </c>
      <c r="CJ62" s="860">
        <f t="shared" si="26"/>
        <v>0</v>
      </c>
      <c r="CK62" s="861">
        <f t="shared" si="27"/>
        <v>0</v>
      </c>
      <c r="CL62" s="840"/>
      <c r="CM62" s="164" t="str">
        <f t="shared" si="28"/>
        <v/>
      </c>
      <c r="CN62" s="825"/>
      <c r="CO62" s="163">
        <f t="shared" si="29"/>
        <v>0</v>
      </c>
      <c r="CP62" s="827"/>
      <c r="CQ62" s="175" t="s">
        <v>55</v>
      </c>
      <c r="CR62" s="477"/>
      <c r="CS62" s="478"/>
      <c r="CT62" s="479"/>
      <c r="CU62" s="832"/>
      <c r="CV62" s="473"/>
      <c r="CW62" s="174">
        <f t="shared" si="30"/>
        <v>0</v>
      </c>
      <c r="CX62" s="460">
        <f t="shared" si="76"/>
        <v>0</v>
      </c>
      <c r="CY62" s="860">
        <f t="shared" si="31"/>
        <v>0</v>
      </c>
      <c r="CZ62" s="861">
        <f t="shared" si="32"/>
        <v>0</v>
      </c>
      <c r="DA62" s="840"/>
      <c r="DB62" s="164" t="str">
        <f t="shared" si="33"/>
        <v/>
      </c>
      <c r="DC62" s="825"/>
      <c r="DD62" s="163">
        <f t="shared" si="34"/>
        <v>0</v>
      </c>
      <c r="DE62" s="827"/>
      <c r="DF62" s="175" t="s">
        <v>55</v>
      </c>
      <c r="DG62" s="477"/>
      <c r="DH62" s="478"/>
      <c r="DI62" s="479"/>
      <c r="DJ62" s="832"/>
      <c r="DK62" s="473"/>
      <c r="DL62" s="174">
        <f t="shared" si="35"/>
        <v>0</v>
      </c>
      <c r="DM62" s="460">
        <f t="shared" si="77"/>
        <v>0</v>
      </c>
      <c r="DN62" s="860">
        <f t="shared" si="36"/>
        <v>0</v>
      </c>
      <c r="DO62" s="861">
        <f t="shared" si="37"/>
        <v>0</v>
      </c>
      <c r="DP62" s="840"/>
      <c r="DQ62" s="164" t="str">
        <f t="shared" si="38"/>
        <v/>
      </c>
      <c r="DR62" s="825"/>
      <c r="DS62" s="163">
        <f t="shared" si="39"/>
        <v>0</v>
      </c>
      <c r="DT62" s="827"/>
      <c r="DU62" s="175" t="s">
        <v>55</v>
      </c>
      <c r="DV62" s="477"/>
      <c r="DW62" s="478"/>
      <c r="DX62" s="479"/>
      <c r="DY62" s="832"/>
      <c r="DZ62" s="473"/>
      <c r="EA62" s="174">
        <f t="shared" si="40"/>
        <v>0</v>
      </c>
      <c r="EB62" s="460">
        <f t="shared" si="78"/>
        <v>0</v>
      </c>
      <c r="EC62" s="860">
        <f t="shared" si="41"/>
        <v>0</v>
      </c>
      <c r="ED62" s="861">
        <f t="shared" si="42"/>
        <v>0</v>
      </c>
      <c r="EE62" s="840"/>
      <c r="EF62" s="164" t="str">
        <f t="shared" si="43"/>
        <v/>
      </c>
      <c r="EG62" s="825"/>
      <c r="EH62" s="163">
        <f t="shared" si="44"/>
        <v>0</v>
      </c>
      <c r="EI62" s="246"/>
      <c r="EJ62" s="246"/>
      <c r="EK62" s="155"/>
      <c r="EL62" s="22"/>
      <c r="EM62" s="163">
        <f t="shared" si="45"/>
        <v>0</v>
      </c>
      <c r="EN62" s="162">
        <f t="shared" si="46"/>
        <v>0</v>
      </c>
      <c r="EO62" s="162">
        <f t="shared" si="47"/>
        <v>0</v>
      </c>
      <c r="EP62" s="162">
        <f t="shared" si="48"/>
        <v>0</v>
      </c>
      <c r="EQ62" s="162">
        <f t="shared" si="49"/>
        <v>0</v>
      </c>
      <c r="ER62" s="162">
        <f t="shared" si="50"/>
        <v>0</v>
      </c>
      <c r="ES62" s="162">
        <f t="shared" si="51"/>
        <v>0</v>
      </c>
      <c r="ET62" s="162">
        <f t="shared" si="52"/>
        <v>0</v>
      </c>
      <c r="EU62" s="22"/>
      <c r="EV62" s="161">
        <f t="shared" si="53"/>
        <v>35</v>
      </c>
      <c r="EW62" s="620">
        <f t="shared" si="54"/>
        <v>0</v>
      </c>
      <c r="EX62" s="160">
        <f>EX5</f>
        <v>50</v>
      </c>
      <c r="EY62" s="159" t="str">
        <f t="shared" si="55"/>
        <v/>
      </c>
      <c r="EZ62" s="159" t="str">
        <f t="shared" si="56"/>
        <v/>
      </c>
      <c r="FA62" s="159" t="str">
        <f t="shared" si="57"/>
        <v/>
      </c>
      <c r="FB62" s="159" t="str">
        <f t="shared" si="58"/>
        <v/>
      </c>
      <c r="FC62" s="159" t="str">
        <f t="shared" si="59"/>
        <v/>
      </c>
      <c r="FD62" s="159" t="str">
        <f t="shared" si="60"/>
        <v/>
      </c>
      <c r="FE62" s="159" t="str">
        <f t="shared" si="61"/>
        <v/>
      </c>
      <c r="FF62" s="159" t="str">
        <f t="shared" si="62"/>
        <v/>
      </c>
      <c r="FG62" s="158"/>
      <c r="FH62" s="732">
        <f t="shared" si="63"/>
        <v>50</v>
      </c>
      <c r="FI62" s="732">
        <f t="shared" si="64"/>
        <v>50</v>
      </c>
      <c r="FJ62" s="732">
        <f t="shared" si="65"/>
        <v>50</v>
      </c>
      <c r="FK62" s="732">
        <f t="shared" si="66"/>
        <v>50</v>
      </c>
      <c r="FL62" s="732">
        <f t="shared" si="67"/>
        <v>50</v>
      </c>
      <c r="FM62" s="732">
        <f t="shared" si="68"/>
        <v>50</v>
      </c>
      <c r="FN62" s="732">
        <f t="shared" si="69"/>
        <v>50</v>
      </c>
      <c r="FO62" s="732">
        <f t="shared" si="70"/>
        <v>50</v>
      </c>
      <c r="FP62" s="734">
        <v>55</v>
      </c>
      <c r="FQ62" s="155"/>
      <c r="FS62" s="19"/>
      <c r="FT62" s="394"/>
      <c r="FU62" s="394"/>
      <c r="FV62" s="394"/>
      <c r="FW62" s="430"/>
      <c r="FX62" s="394"/>
      <c r="FY62" s="394"/>
      <c r="FZ62" s="394"/>
      <c r="GA62" s="394"/>
      <c r="GB62" s="394"/>
      <c r="GC62" s="394"/>
      <c r="GD62" s="394"/>
      <c r="GE62" s="394"/>
      <c r="GF62" s="394"/>
      <c r="GG62" s="394"/>
      <c r="GH62" s="394"/>
      <c r="GI62" s="394"/>
      <c r="GJ62" s="19"/>
      <c r="GK62" s="279"/>
      <c r="GL62" s="530" t="s">
        <v>38</v>
      </c>
      <c r="GM62" s="481"/>
      <c r="GN62" s="503">
        <f>IF(GN60=0,0,RANK(GN61,GN61:GU61))</f>
        <v>1</v>
      </c>
      <c r="GO62" s="503">
        <f>IF(GO60=0,0,RANK(GO61,GN61:GU61))</f>
        <v>3</v>
      </c>
      <c r="GP62" s="503">
        <f>IF(GP60=0,0,RANK(GP61,GN61:GU61))</f>
        <v>5</v>
      </c>
      <c r="GQ62" s="503">
        <f>IF(GQ60=0,0,RANK(GQ61,GN61:GU61))</f>
        <v>7</v>
      </c>
      <c r="GR62" s="503">
        <f>IF(GR60=0,0,RANK(GR61,GN61:GU61))</f>
        <v>7</v>
      </c>
      <c r="GS62" s="503">
        <f>IF(GS60=0,0,RANK(GS61,GN61:GU61))</f>
        <v>5</v>
      </c>
      <c r="GT62" s="503">
        <f>IF(GT60=0,0,RANK(GT61,GN61:GU61))</f>
        <v>3</v>
      </c>
      <c r="GU62" s="531">
        <f>IF(GU60=0,0,RANK(GU61,GN61:GU61))</f>
        <v>1</v>
      </c>
      <c r="GV62" s="590"/>
      <c r="GW62" s="590"/>
      <c r="GX62" s="590"/>
      <c r="GY62" s="590"/>
      <c r="GZ62" s="590"/>
      <c r="HA62" s="19"/>
    </row>
    <row r="63" spans="1:209" s="20" customFormat="1" ht="39.950000000000003" customHeight="1" x14ac:dyDescent="0.25">
      <c r="A63" s="27">
        <f>ROW()</f>
        <v>63</v>
      </c>
      <c r="B63" s="342">
        <f>IF(C63="I","",IF(ISBLANK(D63),"",IF(ISTEXT(D63),LARGE(B14:B62,1)+1,0)))</f>
        <v>42</v>
      </c>
      <c r="C63" s="344"/>
      <c r="D63" s="173" t="s">
        <v>134</v>
      </c>
      <c r="E63" s="663" t="s">
        <v>105</v>
      </c>
      <c r="F63" s="171"/>
      <c r="G63" s="856"/>
      <c r="H63" s="857"/>
      <c r="I63" s="170">
        <f t="shared" ref="I63:O99" si="89">EM63</f>
        <v>0</v>
      </c>
      <c r="J63" s="170">
        <f t="shared" si="89"/>
        <v>0</v>
      </c>
      <c r="K63" s="170">
        <f t="shared" si="89"/>
        <v>0</v>
      </c>
      <c r="L63" s="170">
        <f t="shared" si="89"/>
        <v>0</v>
      </c>
      <c r="M63" s="170">
        <f t="shared" si="89"/>
        <v>0</v>
      </c>
      <c r="N63" s="170">
        <f t="shared" si="89"/>
        <v>0</v>
      </c>
      <c r="O63" s="170">
        <f t="shared" si="89"/>
        <v>0</v>
      </c>
      <c r="P63" s="170">
        <f t="shared" si="88"/>
        <v>0</v>
      </c>
      <c r="Q63" s="178">
        <f>Q6</f>
        <v>35</v>
      </c>
      <c r="R63" s="964">
        <f t="shared" si="4"/>
        <v>0</v>
      </c>
      <c r="S63" s="998"/>
      <c r="T63" s="177" t="s">
        <v>55</v>
      </c>
      <c r="U63" s="477"/>
      <c r="V63" s="478"/>
      <c r="W63" s="479"/>
      <c r="X63" s="832"/>
      <c r="Y63" s="473"/>
      <c r="Z63" s="174">
        <f t="shared" si="5"/>
        <v>0</v>
      </c>
      <c r="AA63" s="460">
        <f t="shared" si="71"/>
        <v>0</v>
      </c>
      <c r="AB63" s="860">
        <f t="shared" si="6"/>
        <v>0</v>
      </c>
      <c r="AC63" s="861">
        <f t="shared" si="7"/>
        <v>0</v>
      </c>
      <c r="AD63" s="840"/>
      <c r="AE63" s="164" t="str">
        <f t="shared" si="8"/>
        <v/>
      </c>
      <c r="AF63" s="825"/>
      <c r="AG63" s="163">
        <f t="shared" si="9"/>
        <v>0</v>
      </c>
      <c r="AH63" s="827"/>
      <c r="AI63" s="175" t="s">
        <v>55</v>
      </c>
      <c r="AJ63" s="477"/>
      <c r="AK63" s="478"/>
      <c r="AL63" s="479"/>
      <c r="AM63" s="832"/>
      <c r="AN63" s="473"/>
      <c r="AO63" s="174">
        <f t="shared" si="10"/>
        <v>0</v>
      </c>
      <c r="AP63" s="460">
        <f t="shared" si="72"/>
        <v>0</v>
      </c>
      <c r="AQ63" s="860">
        <f t="shared" si="11"/>
        <v>0</v>
      </c>
      <c r="AR63" s="861">
        <f t="shared" si="12"/>
        <v>0</v>
      </c>
      <c r="AS63" s="840"/>
      <c r="AT63" s="164" t="str">
        <f t="shared" si="13"/>
        <v/>
      </c>
      <c r="AU63" s="825"/>
      <c r="AV63" s="163">
        <f t="shared" si="14"/>
        <v>0</v>
      </c>
      <c r="AW63" s="827"/>
      <c r="AX63" s="175" t="s">
        <v>55</v>
      </c>
      <c r="AY63" s="477"/>
      <c r="AZ63" s="478"/>
      <c r="BA63" s="479"/>
      <c r="BB63" s="832"/>
      <c r="BC63" s="473"/>
      <c r="BD63" s="174">
        <f t="shared" si="15"/>
        <v>0</v>
      </c>
      <c r="BE63" s="460">
        <f t="shared" si="73"/>
        <v>0</v>
      </c>
      <c r="BF63" s="860">
        <f t="shared" si="16"/>
        <v>0</v>
      </c>
      <c r="BG63" s="861">
        <f t="shared" si="17"/>
        <v>0</v>
      </c>
      <c r="BH63" s="840"/>
      <c r="BI63" s="164" t="str">
        <f t="shared" si="18"/>
        <v/>
      </c>
      <c r="BJ63" s="825"/>
      <c r="BK63" s="163">
        <f t="shared" si="19"/>
        <v>0</v>
      </c>
      <c r="BL63" s="827"/>
      <c r="BM63" s="175" t="s">
        <v>55</v>
      </c>
      <c r="BN63" s="477"/>
      <c r="BO63" s="478"/>
      <c r="BP63" s="479"/>
      <c r="BQ63" s="832"/>
      <c r="BR63" s="473"/>
      <c r="BS63" s="174">
        <f t="shared" si="20"/>
        <v>0</v>
      </c>
      <c r="BT63" s="460">
        <f t="shared" si="74"/>
        <v>0</v>
      </c>
      <c r="BU63" s="860">
        <f t="shared" si="21"/>
        <v>0</v>
      </c>
      <c r="BV63" s="861">
        <f t="shared" si="22"/>
        <v>0</v>
      </c>
      <c r="BW63" s="840"/>
      <c r="BX63" s="164" t="str">
        <f t="shared" si="23"/>
        <v/>
      </c>
      <c r="BY63" s="825"/>
      <c r="BZ63" s="163">
        <f t="shared" si="24"/>
        <v>0</v>
      </c>
      <c r="CA63" s="827"/>
      <c r="CB63" s="175" t="s">
        <v>55</v>
      </c>
      <c r="CC63" s="477"/>
      <c r="CD63" s="478"/>
      <c r="CE63" s="479"/>
      <c r="CF63" s="832"/>
      <c r="CG63" s="473"/>
      <c r="CH63" s="174">
        <f t="shared" si="25"/>
        <v>0</v>
      </c>
      <c r="CI63" s="460">
        <f t="shared" si="75"/>
        <v>0</v>
      </c>
      <c r="CJ63" s="860">
        <f t="shared" si="26"/>
        <v>0</v>
      </c>
      <c r="CK63" s="861">
        <f t="shared" si="27"/>
        <v>0</v>
      </c>
      <c r="CL63" s="840"/>
      <c r="CM63" s="164" t="str">
        <f t="shared" si="28"/>
        <v/>
      </c>
      <c r="CN63" s="825"/>
      <c r="CO63" s="163">
        <f t="shared" si="29"/>
        <v>0</v>
      </c>
      <c r="CP63" s="827"/>
      <c r="CQ63" s="175" t="s">
        <v>55</v>
      </c>
      <c r="CR63" s="477"/>
      <c r="CS63" s="478"/>
      <c r="CT63" s="479"/>
      <c r="CU63" s="832"/>
      <c r="CV63" s="473"/>
      <c r="CW63" s="174">
        <f t="shared" si="30"/>
        <v>0</v>
      </c>
      <c r="CX63" s="460">
        <f t="shared" si="76"/>
        <v>0</v>
      </c>
      <c r="CY63" s="860">
        <f t="shared" si="31"/>
        <v>0</v>
      </c>
      <c r="CZ63" s="861">
        <f t="shared" si="32"/>
        <v>0</v>
      </c>
      <c r="DA63" s="840"/>
      <c r="DB63" s="164" t="str">
        <f t="shared" si="33"/>
        <v/>
      </c>
      <c r="DC63" s="825"/>
      <c r="DD63" s="163">
        <f t="shared" si="34"/>
        <v>0</v>
      </c>
      <c r="DE63" s="827"/>
      <c r="DF63" s="175" t="s">
        <v>55</v>
      </c>
      <c r="DG63" s="477"/>
      <c r="DH63" s="478"/>
      <c r="DI63" s="479"/>
      <c r="DJ63" s="832"/>
      <c r="DK63" s="473"/>
      <c r="DL63" s="174">
        <f t="shared" si="35"/>
        <v>0</v>
      </c>
      <c r="DM63" s="460">
        <f t="shared" si="77"/>
        <v>0</v>
      </c>
      <c r="DN63" s="860">
        <f t="shared" si="36"/>
        <v>0</v>
      </c>
      <c r="DO63" s="861">
        <f t="shared" si="37"/>
        <v>0</v>
      </c>
      <c r="DP63" s="840"/>
      <c r="DQ63" s="164" t="str">
        <f t="shared" si="38"/>
        <v/>
      </c>
      <c r="DR63" s="825"/>
      <c r="DS63" s="163">
        <f t="shared" si="39"/>
        <v>0</v>
      </c>
      <c r="DT63" s="827"/>
      <c r="DU63" s="175" t="s">
        <v>55</v>
      </c>
      <c r="DV63" s="477"/>
      <c r="DW63" s="478"/>
      <c r="DX63" s="479"/>
      <c r="DY63" s="832"/>
      <c r="DZ63" s="473"/>
      <c r="EA63" s="174">
        <f t="shared" si="40"/>
        <v>0</v>
      </c>
      <c r="EB63" s="460">
        <f t="shared" si="78"/>
        <v>0</v>
      </c>
      <c r="EC63" s="860">
        <f t="shared" si="41"/>
        <v>0</v>
      </c>
      <c r="ED63" s="861">
        <f t="shared" si="42"/>
        <v>0</v>
      </c>
      <c r="EE63" s="840"/>
      <c r="EF63" s="164" t="str">
        <f t="shared" si="43"/>
        <v/>
      </c>
      <c r="EG63" s="825"/>
      <c r="EH63" s="163">
        <f t="shared" si="44"/>
        <v>0</v>
      </c>
      <c r="EI63" s="246"/>
      <c r="EJ63" s="246"/>
      <c r="EK63" s="155"/>
      <c r="EL63" s="22"/>
      <c r="EM63" s="163">
        <f t="shared" si="45"/>
        <v>0</v>
      </c>
      <c r="EN63" s="162">
        <f t="shared" si="46"/>
        <v>0</v>
      </c>
      <c r="EO63" s="162">
        <f t="shared" si="47"/>
        <v>0</v>
      </c>
      <c r="EP63" s="162">
        <f t="shared" si="48"/>
        <v>0</v>
      </c>
      <c r="EQ63" s="162">
        <f t="shared" si="49"/>
        <v>0</v>
      </c>
      <c r="ER63" s="162">
        <f t="shared" si="50"/>
        <v>0</v>
      </c>
      <c r="ES63" s="162">
        <f t="shared" si="51"/>
        <v>0</v>
      </c>
      <c r="ET63" s="162">
        <f t="shared" si="52"/>
        <v>0</v>
      </c>
      <c r="EU63" s="22"/>
      <c r="EV63" s="161">
        <f t="shared" si="53"/>
        <v>35</v>
      </c>
      <c r="EW63" s="620">
        <f t="shared" si="54"/>
        <v>0</v>
      </c>
      <c r="EX63" s="160">
        <f>EX5</f>
        <v>50</v>
      </c>
      <c r="EY63" s="159" t="str">
        <f t="shared" si="55"/>
        <v/>
      </c>
      <c r="EZ63" s="159" t="str">
        <f t="shared" si="56"/>
        <v/>
      </c>
      <c r="FA63" s="159" t="str">
        <f t="shared" si="57"/>
        <v/>
      </c>
      <c r="FB63" s="159" t="str">
        <f t="shared" si="58"/>
        <v/>
      </c>
      <c r="FC63" s="159" t="str">
        <f t="shared" si="59"/>
        <v/>
      </c>
      <c r="FD63" s="159" t="str">
        <f t="shared" si="60"/>
        <v/>
      </c>
      <c r="FE63" s="159" t="str">
        <f t="shared" si="61"/>
        <v/>
      </c>
      <c r="FF63" s="159" t="str">
        <f t="shared" si="62"/>
        <v/>
      </c>
      <c r="FG63" s="158"/>
      <c r="FH63" s="732">
        <f t="shared" si="63"/>
        <v>50</v>
      </c>
      <c r="FI63" s="732">
        <f t="shared" si="64"/>
        <v>50</v>
      </c>
      <c r="FJ63" s="732">
        <f t="shared" si="65"/>
        <v>50</v>
      </c>
      <c r="FK63" s="732">
        <f t="shared" si="66"/>
        <v>50</v>
      </c>
      <c r="FL63" s="732">
        <f t="shared" si="67"/>
        <v>50</v>
      </c>
      <c r="FM63" s="732">
        <f t="shared" si="68"/>
        <v>50</v>
      </c>
      <c r="FN63" s="732">
        <f t="shared" si="69"/>
        <v>50</v>
      </c>
      <c r="FO63" s="732">
        <f t="shared" si="70"/>
        <v>50</v>
      </c>
      <c r="FP63" s="734">
        <v>56</v>
      </c>
      <c r="FQ63" s="155"/>
      <c r="FS63" s="19"/>
      <c r="FT63" s="434"/>
      <c r="FU63" s="394"/>
      <c r="FV63" s="398"/>
      <c r="FW63" s="431" t="s">
        <v>302</v>
      </c>
      <c r="FX63" s="1356">
        <v>36677</v>
      </c>
      <c r="FY63" s="1356"/>
      <c r="FZ63" s="398" t="s">
        <v>303</v>
      </c>
      <c r="GA63" s="394"/>
      <c r="GB63" s="434"/>
      <c r="GC63" s="394"/>
      <c r="GD63" s="398"/>
      <c r="GE63" s="435" t="s">
        <v>304</v>
      </c>
      <c r="GF63" s="1356">
        <v>36678</v>
      </c>
      <c r="GG63" s="1356"/>
      <c r="GH63" s="398"/>
      <c r="GI63" s="398"/>
      <c r="GJ63" s="19"/>
      <c r="GK63" s="279"/>
      <c r="GL63" s="279"/>
      <c r="GM63" s="284" t="s">
        <v>388</v>
      </c>
      <c r="GN63" s="545">
        <f t="shared" ref="GN63:GU63" si="90">GN60/GN59</f>
        <v>2.1505376344086023E-2</v>
      </c>
      <c r="GO63" s="545">
        <f t="shared" si="90"/>
        <v>2.1505376344086023E-2</v>
      </c>
      <c r="GP63" s="545">
        <f t="shared" si="90"/>
        <v>2.1505376344086023E-2</v>
      </c>
      <c r="GQ63" s="545">
        <f t="shared" si="90"/>
        <v>2.1505376344086023E-2</v>
      </c>
      <c r="GR63" s="545">
        <f t="shared" si="90"/>
        <v>2.1505376344086023E-2</v>
      </c>
      <c r="GS63" s="545">
        <f t="shared" si="90"/>
        <v>2.1505376344086023E-2</v>
      </c>
      <c r="GT63" s="545">
        <f t="shared" si="90"/>
        <v>2.1505376344086023E-2</v>
      </c>
      <c r="GU63" s="545">
        <f t="shared" si="90"/>
        <v>2.1505376344086023E-2</v>
      </c>
      <c r="GV63" s="590"/>
      <c r="GW63" s="590"/>
      <c r="GX63" s="590"/>
      <c r="GY63" s="590"/>
      <c r="GZ63" s="590"/>
      <c r="HA63" s="19"/>
    </row>
    <row r="64" spans="1:209" s="20" customFormat="1" ht="39.950000000000003" customHeight="1" x14ac:dyDescent="0.25">
      <c r="A64" s="27">
        <f>ROW()</f>
        <v>64</v>
      </c>
      <c r="B64" s="342">
        <f>IF(C64="I","",IF(ISBLANK(D64),"",IF(ISTEXT(D64),LARGE(B14:B63,1)+1,0)))</f>
        <v>43</v>
      </c>
      <c r="C64" s="344"/>
      <c r="D64" s="173" t="s">
        <v>133</v>
      </c>
      <c r="E64" s="663" t="s">
        <v>105</v>
      </c>
      <c r="F64" s="171"/>
      <c r="G64" s="856"/>
      <c r="H64" s="857"/>
      <c r="I64" s="170">
        <f t="shared" si="89"/>
        <v>0</v>
      </c>
      <c r="J64" s="170">
        <f t="shared" si="89"/>
        <v>0</v>
      </c>
      <c r="K64" s="170">
        <f t="shared" si="89"/>
        <v>0</v>
      </c>
      <c r="L64" s="170">
        <f t="shared" si="89"/>
        <v>0</v>
      </c>
      <c r="M64" s="170">
        <f t="shared" si="89"/>
        <v>0</v>
      </c>
      <c r="N64" s="170">
        <f t="shared" si="89"/>
        <v>0</v>
      </c>
      <c r="O64" s="170">
        <f t="shared" si="89"/>
        <v>0</v>
      </c>
      <c r="P64" s="170">
        <f t="shared" si="88"/>
        <v>0</v>
      </c>
      <c r="Q64" s="178">
        <f>Q6</f>
        <v>35</v>
      </c>
      <c r="R64" s="964">
        <f t="shared" si="4"/>
        <v>0</v>
      </c>
      <c r="S64" s="998"/>
      <c r="T64" s="177" t="s">
        <v>55</v>
      </c>
      <c r="U64" s="477"/>
      <c r="V64" s="478"/>
      <c r="W64" s="479"/>
      <c r="X64" s="832"/>
      <c r="Y64" s="473"/>
      <c r="Z64" s="174">
        <f t="shared" si="5"/>
        <v>0</v>
      </c>
      <c r="AA64" s="460">
        <f t="shared" si="71"/>
        <v>0</v>
      </c>
      <c r="AB64" s="860">
        <f t="shared" si="6"/>
        <v>0</v>
      </c>
      <c r="AC64" s="861">
        <f t="shared" si="7"/>
        <v>0</v>
      </c>
      <c r="AD64" s="840"/>
      <c r="AE64" s="164" t="str">
        <f t="shared" si="8"/>
        <v/>
      </c>
      <c r="AF64" s="825"/>
      <c r="AG64" s="163">
        <f t="shared" si="9"/>
        <v>0</v>
      </c>
      <c r="AH64" s="827"/>
      <c r="AI64" s="175" t="s">
        <v>55</v>
      </c>
      <c r="AJ64" s="477"/>
      <c r="AK64" s="478"/>
      <c r="AL64" s="479"/>
      <c r="AM64" s="832"/>
      <c r="AN64" s="473"/>
      <c r="AO64" s="174">
        <f t="shared" si="10"/>
        <v>0</v>
      </c>
      <c r="AP64" s="460">
        <f t="shared" si="72"/>
        <v>0</v>
      </c>
      <c r="AQ64" s="860">
        <f t="shared" si="11"/>
        <v>0</v>
      </c>
      <c r="AR64" s="861">
        <f t="shared" si="12"/>
        <v>0</v>
      </c>
      <c r="AS64" s="840"/>
      <c r="AT64" s="164" t="str">
        <f t="shared" si="13"/>
        <v/>
      </c>
      <c r="AU64" s="825"/>
      <c r="AV64" s="163">
        <f t="shared" si="14"/>
        <v>0</v>
      </c>
      <c r="AW64" s="827"/>
      <c r="AX64" s="175" t="s">
        <v>55</v>
      </c>
      <c r="AY64" s="477"/>
      <c r="AZ64" s="478"/>
      <c r="BA64" s="479"/>
      <c r="BB64" s="832"/>
      <c r="BC64" s="473"/>
      <c r="BD64" s="174">
        <f t="shared" si="15"/>
        <v>0</v>
      </c>
      <c r="BE64" s="460">
        <f t="shared" si="73"/>
        <v>0</v>
      </c>
      <c r="BF64" s="860">
        <f t="shared" si="16"/>
        <v>0</v>
      </c>
      <c r="BG64" s="861">
        <f t="shared" si="17"/>
        <v>0</v>
      </c>
      <c r="BH64" s="840"/>
      <c r="BI64" s="164" t="str">
        <f t="shared" si="18"/>
        <v/>
      </c>
      <c r="BJ64" s="825"/>
      <c r="BK64" s="163">
        <f t="shared" si="19"/>
        <v>0</v>
      </c>
      <c r="BL64" s="827"/>
      <c r="BM64" s="175" t="s">
        <v>55</v>
      </c>
      <c r="BN64" s="477"/>
      <c r="BO64" s="478"/>
      <c r="BP64" s="479"/>
      <c r="BQ64" s="832"/>
      <c r="BR64" s="473"/>
      <c r="BS64" s="174">
        <f t="shared" si="20"/>
        <v>0</v>
      </c>
      <c r="BT64" s="460">
        <f t="shared" si="74"/>
        <v>0</v>
      </c>
      <c r="BU64" s="860">
        <f t="shared" si="21"/>
        <v>0</v>
      </c>
      <c r="BV64" s="861">
        <f t="shared" si="22"/>
        <v>0</v>
      </c>
      <c r="BW64" s="840"/>
      <c r="BX64" s="164" t="str">
        <f t="shared" si="23"/>
        <v/>
      </c>
      <c r="BY64" s="825"/>
      <c r="BZ64" s="163">
        <f t="shared" si="24"/>
        <v>0</v>
      </c>
      <c r="CA64" s="827"/>
      <c r="CB64" s="175" t="s">
        <v>55</v>
      </c>
      <c r="CC64" s="477"/>
      <c r="CD64" s="478"/>
      <c r="CE64" s="479"/>
      <c r="CF64" s="832"/>
      <c r="CG64" s="473"/>
      <c r="CH64" s="174">
        <f t="shared" si="25"/>
        <v>0</v>
      </c>
      <c r="CI64" s="460">
        <f t="shared" si="75"/>
        <v>0</v>
      </c>
      <c r="CJ64" s="860">
        <f t="shared" si="26"/>
        <v>0</v>
      </c>
      <c r="CK64" s="861">
        <f t="shared" si="27"/>
        <v>0</v>
      </c>
      <c r="CL64" s="840"/>
      <c r="CM64" s="164" t="str">
        <f t="shared" si="28"/>
        <v/>
      </c>
      <c r="CN64" s="825"/>
      <c r="CO64" s="163">
        <f t="shared" si="29"/>
        <v>0</v>
      </c>
      <c r="CP64" s="827"/>
      <c r="CQ64" s="175" t="s">
        <v>55</v>
      </c>
      <c r="CR64" s="477"/>
      <c r="CS64" s="478"/>
      <c r="CT64" s="479"/>
      <c r="CU64" s="832"/>
      <c r="CV64" s="473"/>
      <c r="CW64" s="174">
        <f t="shared" si="30"/>
        <v>0</v>
      </c>
      <c r="CX64" s="460">
        <f t="shared" si="76"/>
        <v>0</v>
      </c>
      <c r="CY64" s="860">
        <f t="shared" si="31"/>
        <v>0</v>
      </c>
      <c r="CZ64" s="861">
        <f t="shared" si="32"/>
        <v>0</v>
      </c>
      <c r="DA64" s="840"/>
      <c r="DB64" s="164" t="str">
        <f t="shared" si="33"/>
        <v/>
      </c>
      <c r="DC64" s="825"/>
      <c r="DD64" s="163">
        <f t="shared" si="34"/>
        <v>0</v>
      </c>
      <c r="DE64" s="827"/>
      <c r="DF64" s="175" t="s">
        <v>55</v>
      </c>
      <c r="DG64" s="477"/>
      <c r="DH64" s="478"/>
      <c r="DI64" s="479"/>
      <c r="DJ64" s="832"/>
      <c r="DK64" s="473"/>
      <c r="DL64" s="174">
        <f t="shared" si="35"/>
        <v>0</v>
      </c>
      <c r="DM64" s="460">
        <f t="shared" si="77"/>
        <v>0</v>
      </c>
      <c r="DN64" s="860">
        <f t="shared" si="36"/>
        <v>0</v>
      </c>
      <c r="DO64" s="861">
        <f t="shared" si="37"/>
        <v>0</v>
      </c>
      <c r="DP64" s="840"/>
      <c r="DQ64" s="164" t="str">
        <f t="shared" si="38"/>
        <v/>
      </c>
      <c r="DR64" s="825"/>
      <c r="DS64" s="163">
        <f t="shared" si="39"/>
        <v>0</v>
      </c>
      <c r="DT64" s="827"/>
      <c r="DU64" s="175" t="s">
        <v>55</v>
      </c>
      <c r="DV64" s="477"/>
      <c r="DW64" s="478"/>
      <c r="DX64" s="479"/>
      <c r="DY64" s="832"/>
      <c r="DZ64" s="473"/>
      <c r="EA64" s="174">
        <f t="shared" si="40"/>
        <v>0</v>
      </c>
      <c r="EB64" s="460">
        <f t="shared" si="78"/>
        <v>0</v>
      </c>
      <c r="EC64" s="860">
        <f t="shared" si="41"/>
        <v>0</v>
      </c>
      <c r="ED64" s="861">
        <f t="shared" si="42"/>
        <v>0</v>
      </c>
      <c r="EE64" s="840"/>
      <c r="EF64" s="164" t="str">
        <f t="shared" si="43"/>
        <v/>
      </c>
      <c r="EG64" s="825"/>
      <c r="EH64" s="163">
        <f t="shared" si="44"/>
        <v>0</v>
      </c>
      <c r="EI64" s="246"/>
      <c r="EJ64" s="246"/>
      <c r="EK64" s="155"/>
      <c r="EL64" s="22"/>
      <c r="EM64" s="163">
        <f t="shared" si="45"/>
        <v>0</v>
      </c>
      <c r="EN64" s="162">
        <f t="shared" si="46"/>
        <v>0</v>
      </c>
      <c r="EO64" s="162">
        <f t="shared" si="47"/>
        <v>0</v>
      </c>
      <c r="EP64" s="162">
        <f t="shared" si="48"/>
        <v>0</v>
      </c>
      <c r="EQ64" s="162">
        <f t="shared" si="49"/>
        <v>0</v>
      </c>
      <c r="ER64" s="162">
        <f t="shared" si="50"/>
        <v>0</v>
      </c>
      <c r="ES64" s="162">
        <f t="shared" si="51"/>
        <v>0</v>
      </c>
      <c r="ET64" s="162">
        <f t="shared" si="52"/>
        <v>0</v>
      </c>
      <c r="EU64" s="22"/>
      <c r="EV64" s="161">
        <f t="shared" si="53"/>
        <v>35</v>
      </c>
      <c r="EW64" s="620">
        <f t="shared" si="54"/>
        <v>0</v>
      </c>
      <c r="EX64" s="160">
        <f>EX5</f>
        <v>50</v>
      </c>
      <c r="EY64" s="159" t="str">
        <f t="shared" si="55"/>
        <v/>
      </c>
      <c r="EZ64" s="159" t="str">
        <f t="shared" si="56"/>
        <v/>
      </c>
      <c r="FA64" s="159" t="str">
        <f t="shared" si="57"/>
        <v/>
      </c>
      <c r="FB64" s="159" t="str">
        <f t="shared" si="58"/>
        <v/>
      </c>
      <c r="FC64" s="159" t="str">
        <f t="shared" si="59"/>
        <v/>
      </c>
      <c r="FD64" s="159" t="str">
        <f t="shared" si="60"/>
        <v/>
      </c>
      <c r="FE64" s="159" t="str">
        <f t="shared" si="61"/>
        <v/>
      </c>
      <c r="FF64" s="159" t="str">
        <f t="shared" si="62"/>
        <v/>
      </c>
      <c r="FG64" s="158"/>
      <c r="FH64" s="732">
        <f t="shared" si="63"/>
        <v>50</v>
      </c>
      <c r="FI64" s="732">
        <f t="shared" si="64"/>
        <v>50</v>
      </c>
      <c r="FJ64" s="732">
        <f t="shared" si="65"/>
        <v>50</v>
      </c>
      <c r="FK64" s="732">
        <f t="shared" si="66"/>
        <v>50</v>
      </c>
      <c r="FL64" s="732">
        <f t="shared" si="67"/>
        <v>50</v>
      </c>
      <c r="FM64" s="732">
        <f t="shared" si="68"/>
        <v>50</v>
      </c>
      <c r="FN64" s="732">
        <f t="shared" si="69"/>
        <v>50</v>
      </c>
      <c r="FO64" s="732">
        <f t="shared" si="70"/>
        <v>50</v>
      </c>
      <c r="FP64" s="734">
        <v>57</v>
      </c>
      <c r="FQ64" s="155"/>
      <c r="FS64" s="19"/>
      <c r="FT64" s="408"/>
      <c r="FU64" s="408"/>
      <c r="FV64" s="408"/>
      <c r="FW64" s="409"/>
      <c r="FX64" s="408"/>
      <c r="FY64" s="408"/>
      <c r="FZ64" s="408"/>
      <c r="GA64" s="408"/>
      <c r="GB64" s="408"/>
      <c r="GC64" s="408"/>
      <c r="GD64" s="408"/>
      <c r="GE64" s="408"/>
      <c r="GF64" s="408"/>
      <c r="GG64" s="408"/>
      <c r="GH64" s="408"/>
      <c r="GI64" s="408"/>
      <c r="GJ64" s="19"/>
      <c r="GK64" s="591"/>
      <c r="GL64" s="591"/>
      <c r="GM64" s="591"/>
      <c r="GN64" s="591"/>
      <c r="GO64" s="591"/>
      <c r="GP64" s="591"/>
      <c r="GQ64" s="591"/>
      <c r="GR64" s="591"/>
      <c r="GS64" s="591"/>
      <c r="GT64" s="591"/>
      <c r="GU64" s="591"/>
      <c r="GV64" s="588"/>
      <c r="GW64" s="588"/>
      <c r="GX64" s="588"/>
      <c r="GY64" s="588"/>
      <c r="GZ64" s="588"/>
      <c r="HA64" s="19"/>
    </row>
    <row r="65" spans="1:209" s="20" customFormat="1" ht="39.950000000000003" customHeight="1" x14ac:dyDescent="0.25">
      <c r="A65" s="27">
        <f>ROW()</f>
        <v>65</v>
      </c>
      <c r="B65" s="342">
        <f>IF(C65="I","",IF(ISBLANK(D65),"",IF(ISTEXT(D65),LARGE(B14:B64,1)+1,0)))</f>
        <v>44</v>
      </c>
      <c r="C65" s="344"/>
      <c r="D65" s="173" t="s">
        <v>132</v>
      </c>
      <c r="E65" s="663" t="s">
        <v>105</v>
      </c>
      <c r="F65" s="171"/>
      <c r="G65" s="856"/>
      <c r="H65" s="857"/>
      <c r="I65" s="170">
        <f t="shared" si="89"/>
        <v>0</v>
      </c>
      <c r="J65" s="170">
        <f t="shared" si="89"/>
        <v>0</v>
      </c>
      <c r="K65" s="170">
        <f t="shared" si="89"/>
        <v>0</v>
      </c>
      <c r="L65" s="170">
        <f t="shared" si="89"/>
        <v>0</v>
      </c>
      <c r="M65" s="170">
        <f t="shared" si="89"/>
        <v>0</v>
      </c>
      <c r="N65" s="170">
        <f t="shared" si="89"/>
        <v>0</v>
      </c>
      <c r="O65" s="170">
        <f t="shared" si="89"/>
        <v>0</v>
      </c>
      <c r="P65" s="170">
        <f t="shared" si="88"/>
        <v>0</v>
      </c>
      <c r="Q65" s="178">
        <f>Q6</f>
        <v>35</v>
      </c>
      <c r="R65" s="964">
        <f t="shared" si="4"/>
        <v>0</v>
      </c>
      <c r="S65" s="998"/>
      <c r="T65" s="177" t="s">
        <v>55</v>
      </c>
      <c r="U65" s="477"/>
      <c r="V65" s="478"/>
      <c r="W65" s="479"/>
      <c r="X65" s="832"/>
      <c r="Y65" s="473"/>
      <c r="Z65" s="174">
        <f t="shared" si="5"/>
        <v>0</v>
      </c>
      <c r="AA65" s="460">
        <f t="shared" si="71"/>
        <v>0</v>
      </c>
      <c r="AB65" s="860">
        <f t="shared" si="6"/>
        <v>0</v>
      </c>
      <c r="AC65" s="861">
        <f t="shared" si="7"/>
        <v>0</v>
      </c>
      <c r="AD65" s="840"/>
      <c r="AE65" s="164" t="str">
        <f t="shared" si="8"/>
        <v/>
      </c>
      <c r="AF65" s="825"/>
      <c r="AG65" s="163">
        <f t="shared" si="9"/>
        <v>0</v>
      </c>
      <c r="AH65" s="827"/>
      <c r="AI65" s="175" t="s">
        <v>55</v>
      </c>
      <c r="AJ65" s="477"/>
      <c r="AK65" s="478"/>
      <c r="AL65" s="479"/>
      <c r="AM65" s="832"/>
      <c r="AN65" s="473"/>
      <c r="AO65" s="174">
        <f t="shared" si="10"/>
        <v>0</v>
      </c>
      <c r="AP65" s="460">
        <f t="shared" si="72"/>
        <v>0</v>
      </c>
      <c r="AQ65" s="860">
        <f t="shared" si="11"/>
        <v>0</v>
      </c>
      <c r="AR65" s="861">
        <f t="shared" si="12"/>
        <v>0</v>
      </c>
      <c r="AS65" s="840"/>
      <c r="AT65" s="164" t="str">
        <f t="shared" si="13"/>
        <v/>
      </c>
      <c r="AU65" s="825"/>
      <c r="AV65" s="163">
        <f t="shared" si="14"/>
        <v>0</v>
      </c>
      <c r="AW65" s="827"/>
      <c r="AX65" s="175" t="s">
        <v>55</v>
      </c>
      <c r="AY65" s="477"/>
      <c r="AZ65" s="478"/>
      <c r="BA65" s="479"/>
      <c r="BB65" s="832"/>
      <c r="BC65" s="473"/>
      <c r="BD65" s="174">
        <f t="shared" si="15"/>
        <v>0</v>
      </c>
      <c r="BE65" s="460">
        <f t="shared" si="73"/>
        <v>0</v>
      </c>
      <c r="BF65" s="860">
        <f t="shared" si="16"/>
        <v>0</v>
      </c>
      <c r="BG65" s="861">
        <f t="shared" si="17"/>
        <v>0</v>
      </c>
      <c r="BH65" s="840"/>
      <c r="BI65" s="164" t="str">
        <f t="shared" si="18"/>
        <v/>
      </c>
      <c r="BJ65" s="825"/>
      <c r="BK65" s="163">
        <f t="shared" si="19"/>
        <v>0</v>
      </c>
      <c r="BL65" s="827"/>
      <c r="BM65" s="175" t="s">
        <v>55</v>
      </c>
      <c r="BN65" s="477"/>
      <c r="BO65" s="478"/>
      <c r="BP65" s="479"/>
      <c r="BQ65" s="832"/>
      <c r="BR65" s="473"/>
      <c r="BS65" s="174">
        <f t="shared" si="20"/>
        <v>0</v>
      </c>
      <c r="BT65" s="460">
        <f t="shared" si="74"/>
        <v>0</v>
      </c>
      <c r="BU65" s="860">
        <f t="shared" si="21"/>
        <v>0</v>
      </c>
      <c r="BV65" s="861">
        <f t="shared" si="22"/>
        <v>0</v>
      </c>
      <c r="BW65" s="840"/>
      <c r="BX65" s="164" t="str">
        <f t="shared" si="23"/>
        <v/>
      </c>
      <c r="BY65" s="825"/>
      <c r="BZ65" s="163">
        <f t="shared" si="24"/>
        <v>0</v>
      </c>
      <c r="CA65" s="827"/>
      <c r="CB65" s="175" t="s">
        <v>55</v>
      </c>
      <c r="CC65" s="477"/>
      <c r="CD65" s="478"/>
      <c r="CE65" s="479"/>
      <c r="CF65" s="832"/>
      <c r="CG65" s="473"/>
      <c r="CH65" s="174">
        <f t="shared" si="25"/>
        <v>0</v>
      </c>
      <c r="CI65" s="460">
        <f t="shared" si="75"/>
        <v>0</v>
      </c>
      <c r="CJ65" s="860">
        <f t="shared" si="26"/>
        <v>0</v>
      </c>
      <c r="CK65" s="861">
        <f t="shared" si="27"/>
        <v>0</v>
      </c>
      <c r="CL65" s="840"/>
      <c r="CM65" s="164" t="str">
        <f t="shared" si="28"/>
        <v/>
      </c>
      <c r="CN65" s="825"/>
      <c r="CO65" s="163">
        <f t="shared" si="29"/>
        <v>0</v>
      </c>
      <c r="CP65" s="827"/>
      <c r="CQ65" s="175" t="s">
        <v>55</v>
      </c>
      <c r="CR65" s="477"/>
      <c r="CS65" s="478"/>
      <c r="CT65" s="479"/>
      <c r="CU65" s="832"/>
      <c r="CV65" s="473"/>
      <c r="CW65" s="174">
        <f t="shared" si="30"/>
        <v>0</v>
      </c>
      <c r="CX65" s="460">
        <f t="shared" si="76"/>
        <v>0</v>
      </c>
      <c r="CY65" s="860">
        <f t="shared" si="31"/>
        <v>0</v>
      </c>
      <c r="CZ65" s="861">
        <f t="shared" si="32"/>
        <v>0</v>
      </c>
      <c r="DA65" s="840"/>
      <c r="DB65" s="164" t="str">
        <f t="shared" si="33"/>
        <v/>
      </c>
      <c r="DC65" s="825"/>
      <c r="DD65" s="163">
        <f t="shared" si="34"/>
        <v>0</v>
      </c>
      <c r="DE65" s="827"/>
      <c r="DF65" s="175" t="s">
        <v>55</v>
      </c>
      <c r="DG65" s="477"/>
      <c r="DH65" s="478"/>
      <c r="DI65" s="479"/>
      <c r="DJ65" s="832"/>
      <c r="DK65" s="473"/>
      <c r="DL65" s="174">
        <f t="shared" si="35"/>
        <v>0</v>
      </c>
      <c r="DM65" s="460">
        <f t="shared" si="77"/>
        <v>0</v>
      </c>
      <c r="DN65" s="860">
        <f t="shared" si="36"/>
        <v>0</v>
      </c>
      <c r="DO65" s="861">
        <f t="shared" si="37"/>
        <v>0</v>
      </c>
      <c r="DP65" s="840"/>
      <c r="DQ65" s="164" t="str">
        <f t="shared" si="38"/>
        <v/>
      </c>
      <c r="DR65" s="825"/>
      <c r="DS65" s="163">
        <f t="shared" si="39"/>
        <v>0</v>
      </c>
      <c r="DT65" s="827"/>
      <c r="DU65" s="175" t="s">
        <v>55</v>
      </c>
      <c r="DV65" s="477"/>
      <c r="DW65" s="478"/>
      <c r="DX65" s="479"/>
      <c r="DY65" s="832"/>
      <c r="DZ65" s="473"/>
      <c r="EA65" s="174">
        <f t="shared" si="40"/>
        <v>0</v>
      </c>
      <c r="EB65" s="460">
        <f t="shared" si="78"/>
        <v>0</v>
      </c>
      <c r="EC65" s="860">
        <f t="shared" si="41"/>
        <v>0</v>
      </c>
      <c r="ED65" s="861">
        <f t="shared" si="42"/>
        <v>0</v>
      </c>
      <c r="EE65" s="840"/>
      <c r="EF65" s="164" t="str">
        <f t="shared" si="43"/>
        <v/>
      </c>
      <c r="EG65" s="825"/>
      <c r="EH65" s="163">
        <f t="shared" si="44"/>
        <v>0</v>
      </c>
      <c r="EI65" s="246"/>
      <c r="EJ65" s="246"/>
      <c r="EK65" s="155"/>
      <c r="EL65" s="22"/>
      <c r="EM65" s="163">
        <f t="shared" si="45"/>
        <v>0</v>
      </c>
      <c r="EN65" s="162">
        <f t="shared" si="46"/>
        <v>0</v>
      </c>
      <c r="EO65" s="162">
        <f t="shared" si="47"/>
        <v>0</v>
      </c>
      <c r="EP65" s="162">
        <f t="shared" si="48"/>
        <v>0</v>
      </c>
      <c r="EQ65" s="162">
        <f t="shared" si="49"/>
        <v>0</v>
      </c>
      <c r="ER65" s="162">
        <f t="shared" si="50"/>
        <v>0</v>
      </c>
      <c r="ES65" s="162">
        <f t="shared" si="51"/>
        <v>0</v>
      </c>
      <c r="ET65" s="162">
        <f t="shared" si="52"/>
        <v>0</v>
      </c>
      <c r="EU65" s="22"/>
      <c r="EV65" s="161">
        <f t="shared" si="53"/>
        <v>35</v>
      </c>
      <c r="EW65" s="620">
        <f t="shared" si="54"/>
        <v>0</v>
      </c>
      <c r="EX65" s="160">
        <f>EX5</f>
        <v>50</v>
      </c>
      <c r="EY65" s="159" t="str">
        <f t="shared" si="55"/>
        <v/>
      </c>
      <c r="EZ65" s="159" t="str">
        <f t="shared" si="56"/>
        <v/>
      </c>
      <c r="FA65" s="159" t="str">
        <f t="shared" si="57"/>
        <v/>
      </c>
      <c r="FB65" s="159" t="str">
        <f t="shared" si="58"/>
        <v/>
      </c>
      <c r="FC65" s="159" t="str">
        <f t="shared" si="59"/>
        <v/>
      </c>
      <c r="FD65" s="159" t="str">
        <f t="shared" si="60"/>
        <v/>
      </c>
      <c r="FE65" s="159" t="str">
        <f t="shared" si="61"/>
        <v/>
      </c>
      <c r="FF65" s="159" t="str">
        <f t="shared" si="62"/>
        <v/>
      </c>
      <c r="FG65" s="158"/>
      <c r="FH65" s="732">
        <f t="shared" si="63"/>
        <v>50</v>
      </c>
      <c r="FI65" s="732">
        <f t="shared" si="64"/>
        <v>50</v>
      </c>
      <c r="FJ65" s="732">
        <f t="shared" si="65"/>
        <v>50</v>
      </c>
      <c r="FK65" s="732">
        <f t="shared" si="66"/>
        <v>50</v>
      </c>
      <c r="FL65" s="732">
        <f t="shared" si="67"/>
        <v>50</v>
      </c>
      <c r="FM65" s="732">
        <f t="shared" si="68"/>
        <v>50</v>
      </c>
      <c r="FN65" s="732">
        <f t="shared" si="69"/>
        <v>50</v>
      </c>
      <c r="FO65" s="732">
        <f t="shared" si="70"/>
        <v>50</v>
      </c>
      <c r="FP65" s="734">
        <v>58</v>
      </c>
      <c r="FQ65" s="155"/>
      <c r="FS65" s="19"/>
      <c r="FT65" s="401" t="s">
        <v>265</v>
      </c>
      <c r="FU65" s="437"/>
      <c r="FV65" s="528" t="s">
        <v>326</v>
      </c>
      <c r="FW65" s="437"/>
      <c r="FX65" s="437"/>
      <c r="FY65" s="437"/>
      <c r="FZ65" s="437"/>
      <c r="GA65" s="437"/>
      <c r="GB65" s="437"/>
      <c r="GC65" s="437"/>
      <c r="GD65" s="437"/>
      <c r="GE65" s="437"/>
      <c r="GF65" s="437"/>
      <c r="GG65" s="437"/>
      <c r="GH65" s="438"/>
      <c r="GI65" s="439"/>
      <c r="GJ65" s="19"/>
      <c r="GK65" s="401" t="s">
        <v>390</v>
      </c>
      <c r="GL65" s="505"/>
      <c r="GM65" s="1341" t="s">
        <v>381</v>
      </c>
      <c r="GN65" s="1341"/>
      <c r="GO65" s="1341"/>
      <c r="GP65" s="1341"/>
      <c r="GQ65" s="1341"/>
      <c r="GR65" s="1341"/>
      <c r="GS65" s="1341"/>
      <c r="GT65" s="1341"/>
      <c r="GU65" s="1341"/>
      <c r="GV65" s="1341"/>
      <c r="GW65" s="1341"/>
      <c r="GX65" s="1341"/>
      <c r="GY65" s="1341"/>
      <c r="GZ65" s="1342"/>
      <c r="HA65" s="19"/>
    </row>
    <row r="66" spans="1:209" s="20" customFormat="1" ht="39.950000000000003" customHeight="1" x14ac:dyDescent="0.25">
      <c r="A66" s="27">
        <f>ROW()</f>
        <v>66</v>
      </c>
      <c r="B66" s="342">
        <f>IF(C66="I","",IF(ISBLANK(D66),"",IF(ISTEXT(D66),LARGE(B14:B65,1)+1,0)))</f>
        <v>45</v>
      </c>
      <c r="C66" s="344"/>
      <c r="D66" s="173" t="s">
        <v>131</v>
      </c>
      <c r="E66" s="663" t="s">
        <v>105</v>
      </c>
      <c r="F66" s="171"/>
      <c r="G66" s="856"/>
      <c r="H66" s="857"/>
      <c r="I66" s="170">
        <f t="shared" si="89"/>
        <v>0</v>
      </c>
      <c r="J66" s="170">
        <f t="shared" si="89"/>
        <v>0</v>
      </c>
      <c r="K66" s="170">
        <f t="shared" si="89"/>
        <v>0</v>
      </c>
      <c r="L66" s="170">
        <f t="shared" si="89"/>
        <v>0</v>
      </c>
      <c r="M66" s="170">
        <f t="shared" si="89"/>
        <v>0</v>
      </c>
      <c r="N66" s="170">
        <f t="shared" si="89"/>
        <v>0</v>
      </c>
      <c r="O66" s="170">
        <f t="shared" si="89"/>
        <v>0</v>
      </c>
      <c r="P66" s="170">
        <f t="shared" si="88"/>
        <v>0</v>
      </c>
      <c r="Q66" s="178">
        <f>Q6</f>
        <v>35</v>
      </c>
      <c r="R66" s="964">
        <f t="shared" si="4"/>
        <v>0</v>
      </c>
      <c r="S66" s="998"/>
      <c r="T66" s="177" t="s">
        <v>55</v>
      </c>
      <c r="U66" s="477"/>
      <c r="V66" s="478"/>
      <c r="W66" s="479"/>
      <c r="X66" s="832"/>
      <c r="Y66" s="473"/>
      <c r="Z66" s="174">
        <f t="shared" si="5"/>
        <v>0</v>
      </c>
      <c r="AA66" s="460">
        <f t="shared" si="71"/>
        <v>0</v>
      </c>
      <c r="AB66" s="860">
        <f t="shared" si="6"/>
        <v>0</v>
      </c>
      <c r="AC66" s="861">
        <f t="shared" si="7"/>
        <v>0</v>
      </c>
      <c r="AD66" s="840"/>
      <c r="AE66" s="164" t="str">
        <f t="shared" si="8"/>
        <v/>
      </c>
      <c r="AF66" s="825"/>
      <c r="AG66" s="163">
        <f t="shared" si="9"/>
        <v>0</v>
      </c>
      <c r="AH66" s="827"/>
      <c r="AI66" s="175" t="s">
        <v>55</v>
      </c>
      <c r="AJ66" s="477"/>
      <c r="AK66" s="478"/>
      <c r="AL66" s="479"/>
      <c r="AM66" s="832"/>
      <c r="AN66" s="473"/>
      <c r="AO66" s="174">
        <f t="shared" si="10"/>
        <v>0</v>
      </c>
      <c r="AP66" s="460">
        <f t="shared" si="72"/>
        <v>0</v>
      </c>
      <c r="AQ66" s="860">
        <f t="shared" si="11"/>
        <v>0</v>
      </c>
      <c r="AR66" s="861">
        <f t="shared" si="12"/>
        <v>0</v>
      </c>
      <c r="AS66" s="840"/>
      <c r="AT66" s="164" t="str">
        <f t="shared" si="13"/>
        <v/>
      </c>
      <c r="AU66" s="825"/>
      <c r="AV66" s="163">
        <f t="shared" si="14"/>
        <v>0</v>
      </c>
      <c r="AW66" s="827"/>
      <c r="AX66" s="175" t="s">
        <v>55</v>
      </c>
      <c r="AY66" s="477"/>
      <c r="AZ66" s="478"/>
      <c r="BA66" s="479"/>
      <c r="BB66" s="832"/>
      <c r="BC66" s="473"/>
      <c r="BD66" s="174">
        <f t="shared" si="15"/>
        <v>0</v>
      </c>
      <c r="BE66" s="460">
        <f t="shared" si="73"/>
        <v>0</v>
      </c>
      <c r="BF66" s="860">
        <f t="shared" si="16"/>
        <v>0</v>
      </c>
      <c r="BG66" s="861">
        <f t="shared" si="17"/>
        <v>0</v>
      </c>
      <c r="BH66" s="840"/>
      <c r="BI66" s="164" t="str">
        <f t="shared" si="18"/>
        <v/>
      </c>
      <c r="BJ66" s="825"/>
      <c r="BK66" s="163">
        <f t="shared" si="19"/>
        <v>0</v>
      </c>
      <c r="BL66" s="827"/>
      <c r="BM66" s="175" t="s">
        <v>55</v>
      </c>
      <c r="BN66" s="477"/>
      <c r="BO66" s="478"/>
      <c r="BP66" s="479"/>
      <c r="BQ66" s="832"/>
      <c r="BR66" s="473"/>
      <c r="BS66" s="174">
        <f t="shared" si="20"/>
        <v>0</v>
      </c>
      <c r="BT66" s="460">
        <f t="shared" si="74"/>
        <v>0</v>
      </c>
      <c r="BU66" s="860">
        <f t="shared" si="21"/>
        <v>0</v>
      </c>
      <c r="BV66" s="861">
        <f t="shared" si="22"/>
        <v>0</v>
      </c>
      <c r="BW66" s="840"/>
      <c r="BX66" s="164" t="str">
        <f t="shared" si="23"/>
        <v/>
      </c>
      <c r="BY66" s="825"/>
      <c r="BZ66" s="163">
        <f t="shared" si="24"/>
        <v>0</v>
      </c>
      <c r="CA66" s="827"/>
      <c r="CB66" s="175" t="s">
        <v>55</v>
      </c>
      <c r="CC66" s="477"/>
      <c r="CD66" s="478"/>
      <c r="CE66" s="479"/>
      <c r="CF66" s="832"/>
      <c r="CG66" s="473"/>
      <c r="CH66" s="174">
        <f t="shared" si="25"/>
        <v>0</v>
      </c>
      <c r="CI66" s="460">
        <f t="shared" si="75"/>
        <v>0</v>
      </c>
      <c r="CJ66" s="860">
        <f t="shared" si="26"/>
        <v>0</v>
      </c>
      <c r="CK66" s="861">
        <f t="shared" si="27"/>
        <v>0</v>
      </c>
      <c r="CL66" s="840"/>
      <c r="CM66" s="164" t="str">
        <f t="shared" si="28"/>
        <v/>
      </c>
      <c r="CN66" s="825"/>
      <c r="CO66" s="163">
        <f t="shared" si="29"/>
        <v>0</v>
      </c>
      <c r="CP66" s="827"/>
      <c r="CQ66" s="175" t="s">
        <v>55</v>
      </c>
      <c r="CR66" s="477"/>
      <c r="CS66" s="478"/>
      <c r="CT66" s="479"/>
      <c r="CU66" s="832"/>
      <c r="CV66" s="473"/>
      <c r="CW66" s="174">
        <f t="shared" si="30"/>
        <v>0</v>
      </c>
      <c r="CX66" s="460">
        <f t="shared" si="76"/>
        <v>0</v>
      </c>
      <c r="CY66" s="860">
        <f t="shared" si="31"/>
        <v>0</v>
      </c>
      <c r="CZ66" s="861">
        <f t="shared" si="32"/>
        <v>0</v>
      </c>
      <c r="DA66" s="840"/>
      <c r="DB66" s="164" t="str">
        <f t="shared" si="33"/>
        <v/>
      </c>
      <c r="DC66" s="825"/>
      <c r="DD66" s="163">
        <f t="shared" si="34"/>
        <v>0</v>
      </c>
      <c r="DE66" s="827"/>
      <c r="DF66" s="175" t="s">
        <v>55</v>
      </c>
      <c r="DG66" s="477"/>
      <c r="DH66" s="478"/>
      <c r="DI66" s="479"/>
      <c r="DJ66" s="832"/>
      <c r="DK66" s="473"/>
      <c r="DL66" s="174">
        <f t="shared" si="35"/>
        <v>0</v>
      </c>
      <c r="DM66" s="460">
        <f t="shared" si="77"/>
        <v>0</v>
      </c>
      <c r="DN66" s="860">
        <f t="shared" si="36"/>
        <v>0</v>
      </c>
      <c r="DO66" s="861">
        <f t="shared" si="37"/>
        <v>0</v>
      </c>
      <c r="DP66" s="840"/>
      <c r="DQ66" s="164" t="str">
        <f t="shared" si="38"/>
        <v/>
      </c>
      <c r="DR66" s="825"/>
      <c r="DS66" s="163">
        <f t="shared" si="39"/>
        <v>0</v>
      </c>
      <c r="DT66" s="827"/>
      <c r="DU66" s="175" t="s">
        <v>55</v>
      </c>
      <c r="DV66" s="477"/>
      <c r="DW66" s="478"/>
      <c r="DX66" s="479"/>
      <c r="DY66" s="832"/>
      <c r="DZ66" s="473"/>
      <c r="EA66" s="174">
        <f t="shared" si="40"/>
        <v>0</v>
      </c>
      <c r="EB66" s="460">
        <f t="shared" si="78"/>
        <v>0</v>
      </c>
      <c r="EC66" s="860">
        <f t="shared" si="41"/>
        <v>0</v>
      </c>
      <c r="ED66" s="861">
        <f t="shared" si="42"/>
        <v>0</v>
      </c>
      <c r="EE66" s="840"/>
      <c r="EF66" s="164" t="str">
        <f t="shared" si="43"/>
        <v/>
      </c>
      <c r="EG66" s="825"/>
      <c r="EH66" s="163">
        <f t="shared" si="44"/>
        <v>0</v>
      </c>
      <c r="EI66" s="246"/>
      <c r="EJ66" s="246"/>
      <c r="EK66" s="155"/>
      <c r="EL66" s="22"/>
      <c r="EM66" s="163">
        <f t="shared" si="45"/>
        <v>0</v>
      </c>
      <c r="EN66" s="162">
        <f t="shared" si="46"/>
        <v>0</v>
      </c>
      <c r="EO66" s="162">
        <f t="shared" si="47"/>
        <v>0</v>
      </c>
      <c r="EP66" s="162">
        <f t="shared" si="48"/>
        <v>0</v>
      </c>
      <c r="EQ66" s="162">
        <f t="shared" si="49"/>
        <v>0</v>
      </c>
      <c r="ER66" s="162">
        <f t="shared" si="50"/>
        <v>0</v>
      </c>
      <c r="ES66" s="162">
        <f t="shared" si="51"/>
        <v>0</v>
      </c>
      <c r="ET66" s="162">
        <f t="shared" si="52"/>
        <v>0</v>
      </c>
      <c r="EU66" s="22"/>
      <c r="EV66" s="161">
        <f t="shared" si="53"/>
        <v>35</v>
      </c>
      <c r="EW66" s="620">
        <f t="shared" si="54"/>
        <v>0</v>
      </c>
      <c r="EX66" s="160">
        <f>EX5</f>
        <v>50</v>
      </c>
      <c r="EY66" s="159" t="str">
        <f t="shared" si="55"/>
        <v/>
      </c>
      <c r="EZ66" s="159" t="str">
        <f t="shared" si="56"/>
        <v/>
      </c>
      <c r="FA66" s="159" t="str">
        <f t="shared" si="57"/>
        <v/>
      </c>
      <c r="FB66" s="159" t="str">
        <f t="shared" si="58"/>
        <v/>
      </c>
      <c r="FC66" s="159" t="str">
        <f t="shared" si="59"/>
        <v/>
      </c>
      <c r="FD66" s="159" t="str">
        <f t="shared" si="60"/>
        <v/>
      </c>
      <c r="FE66" s="159" t="str">
        <f t="shared" si="61"/>
        <v/>
      </c>
      <c r="FF66" s="159" t="str">
        <f t="shared" si="62"/>
        <v/>
      </c>
      <c r="FG66" s="158"/>
      <c r="FH66" s="732">
        <f t="shared" si="63"/>
        <v>50</v>
      </c>
      <c r="FI66" s="732">
        <f t="shared" si="64"/>
        <v>50</v>
      </c>
      <c r="FJ66" s="732">
        <f t="shared" si="65"/>
        <v>50</v>
      </c>
      <c r="FK66" s="732">
        <f t="shared" si="66"/>
        <v>50</v>
      </c>
      <c r="FL66" s="732">
        <f t="shared" si="67"/>
        <v>50</v>
      </c>
      <c r="FM66" s="732">
        <f t="shared" si="68"/>
        <v>50</v>
      </c>
      <c r="FN66" s="732">
        <f t="shared" si="69"/>
        <v>50</v>
      </c>
      <c r="FO66" s="732">
        <f t="shared" si="70"/>
        <v>50</v>
      </c>
      <c r="FP66" s="734">
        <v>59</v>
      </c>
      <c r="FQ66" s="155"/>
      <c r="FS66" s="19"/>
      <c r="FT66" s="408"/>
      <c r="FU66" s="408"/>
      <c r="FV66" s="408"/>
      <c r="FW66" s="409"/>
      <c r="FX66" s="408"/>
      <c r="FY66" s="408"/>
      <c r="FZ66" s="408"/>
      <c r="GA66" s="408"/>
      <c r="GB66" s="408"/>
      <c r="GC66" s="408"/>
      <c r="GD66" s="408"/>
      <c r="GE66" s="408"/>
      <c r="GF66" s="408"/>
      <c r="GG66" s="408"/>
      <c r="GH66" s="408"/>
      <c r="GI66" s="436"/>
      <c r="GJ66" s="19"/>
      <c r="GK66" s="591"/>
      <c r="GL66" s="591"/>
      <c r="GM66" s="591"/>
      <c r="GN66" s="279"/>
      <c r="GO66" s="279"/>
      <c r="GP66" s="279"/>
      <c r="GQ66" s="279"/>
      <c r="GR66" s="279"/>
      <c r="GS66" s="279"/>
      <c r="GT66" s="279"/>
      <c r="GU66" s="279"/>
      <c r="GV66" s="591"/>
      <c r="GW66" s="591"/>
      <c r="GX66" s="591"/>
      <c r="GY66" s="591"/>
      <c r="GZ66" s="591"/>
      <c r="HA66" s="19"/>
    </row>
    <row r="67" spans="1:209" s="20" customFormat="1" ht="39.950000000000003" customHeight="1" x14ac:dyDescent="0.25">
      <c r="A67" s="27">
        <f>ROW()</f>
        <v>67</v>
      </c>
      <c r="B67" s="342">
        <f>IF(C67="I","",IF(ISBLANK(D67),"",IF(ISTEXT(D67),LARGE(B14:B66,1)+1,0)))</f>
        <v>46</v>
      </c>
      <c r="C67" s="344"/>
      <c r="D67" s="173" t="s">
        <v>130</v>
      </c>
      <c r="E67" s="663" t="s">
        <v>105</v>
      </c>
      <c r="F67" s="171"/>
      <c r="G67" s="856"/>
      <c r="H67" s="857"/>
      <c r="I67" s="170">
        <f t="shared" si="89"/>
        <v>0</v>
      </c>
      <c r="J67" s="170">
        <f t="shared" si="89"/>
        <v>0</v>
      </c>
      <c r="K67" s="170">
        <f t="shared" si="89"/>
        <v>0</v>
      </c>
      <c r="L67" s="170">
        <f t="shared" si="89"/>
        <v>0</v>
      </c>
      <c r="M67" s="170">
        <f t="shared" si="89"/>
        <v>0</v>
      </c>
      <c r="N67" s="170">
        <f t="shared" si="89"/>
        <v>0</v>
      </c>
      <c r="O67" s="170">
        <f t="shared" si="89"/>
        <v>0</v>
      </c>
      <c r="P67" s="170">
        <f t="shared" si="88"/>
        <v>0</v>
      </c>
      <c r="Q67" s="178">
        <f>Q6</f>
        <v>35</v>
      </c>
      <c r="R67" s="964">
        <f t="shared" si="4"/>
        <v>0</v>
      </c>
      <c r="S67" s="998"/>
      <c r="T67" s="177" t="s">
        <v>55</v>
      </c>
      <c r="U67" s="477"/>
      <c r="V67" s="478"/>
      <c r="W67" s="479"/>
      <c r="X67" s="832"/>
      <c r="Y67" s="473"/>
      <c r="Z67" s="174">
        <f t="shared" si="5"/>
        <v>0</v>
      </c>
      <c r="AA67" s="460">
        <f t="shared" si="71"/>
        <v>0</v>
      </c>
      <c r="AB67" s="860">
        <f t="shared" si="6"/>
        <v>0</v>
      </c>
      <c r="AC67" s="861">
        <f t="shared" si="7"/>
        <v>0</v>
      </c>
      <c r="AD67" s="840"/>
      <c r="AE67" s="164" t="str">
        <f t="shared" si="8"/>
        <v/>
      </c>
      <c r="AF67" s="825"/>
      <c r="AG67" s="163">
        <f t="shared" si="9"/>
        <v>0</v>
      </c>
      <c r="AH67" s="827"/>
      <c r="AI67" s="175" t="s">
        <v>55</v>
      </c>
      <c r="AJ67" s="477"/>
      <c r="AK67" s="478"/>
      <c r="AL67" s="479"/>
      <c r="AM67" s="832"/>
      <c r="AN67" s="473"/>
      <c r="AO67" s="174">
        <f t="shared" si="10"/>
        <v>0</v>
      </c>
      <c r="AP67" s="460">
        <f t="shared" si="72"/>
        <v>0</v>
      </c>
      <c r="AQ67" s="860">
        <f t="shared" si="11"/>
        <v>0</v>
      </c>
      <c r="AR67" s="861">
        <f t="shared" si="12"/>
        <v>0</v>
      </c>
      <c r="AS67" s="840"/>
      <c r="AT67" s="164" t="str">
        <f t="shared" si="13"/>
        <v/>
      </c>
      <c r="AU67" s="825"/>
      <c r="AV67" s="163">
        <f t="shared" si="14"/>
        <v>0</v>
      </c>
      <c r="AW67" s="827"/>
      <c r="AX67" s="175" t="s">
        <v>55</v>
      </c>
      <c r="AY67" s="477"/>
      <c r="AZ67" s="478"/>
      <c r="BA67" s="479"/>
      <c r="BB67" s="832"/>
      <c r="BC67" s="473"/>
      <c r="BD67" s="174">
        <f t="shared" si="15"/>
        <v>0</v>
      </c>
      <c r="BE67" s="460">
        <f t="shared" si="73"/>
        <v>0</v>
      </c>
      <c r="BF67" s="860">
        <f t="shared" si="16"/>
        <v>0</v>
      </c>
      <c r="BG67" s="861">
        <f t="shared" si="17"/>
        <v>0</v>
      </c>
      <c r="BH67" s="840"/>
      <c r="BI67" s="164" t="str">
        <f t="shared" si="18"/>
        <v/>
      </c>
      <c r="BJ67" s="825"/>
      <c r="BK67" s="163">
        <f t="shared" si="19"/>
        <v>0</v>
      </c>
      <c r="BL67" s="827"/>
      <c r="BM67" s="175" t="s">
        <v>55</v>
      </c>
      <c r="BN67" s="477"/>
      <c r="BO67" s="478"/>
      <c r="BP67" s="479"/>
      <c r="BQ67" s="832"/>
      <c r="BR67" s="473"/>
      <c r="BS67" s="174">
        <f t="shared" si="20"/>
        <v>0</v>
      </c>
      <c r="BT67" s="460">
        <f t="shared" si="74"/>
        <v>0</v>
      </c>
      <c r="BU67" s="860">
        <f t="shared" si="21"/>
        <v>0</v>
      </c>
      <c r="BV67" s="861">
        <f t="shared" si="22"/>
        <v>0</v>
      </c>
      <c r="BW67" s="840"/>
      <c r="BX67" s="164" t="str">
        <f t="shared" si="23"/>
        <v/>
      </c>
      <c r="BY67" s="825"/>
      <c r="BZ67" s="163">
        <f t="shared" si="24"/>
        <v>0</v>
      </c>
      <c r="CA67" s="827"/>
      <c r="CB67" s="175" t="s">
        <v>55</v>
      </c>
      <c r="CC67" s="477"/>
      <c r="CD67" s="478"/>
      <c r="CE67" s="479"/>
      <c r="CF67" s="832"/>
      <c r="CG67" s="473"/>
      <c r="CH67" s="174">
        <f t="shared" si="25"/>
        <v>0</v>
      </c>
      <c r="CI67" s="460">
        <f t="shared" si="75"/>
        <v>0</v>
      </c>
      <c r="CJ67" s="860">
        <f t="shared" si="26"/>
        <v>0</v>
      </c>
      <c r="CK67" s="861">
        <f t="shared" si="27"/>
        <v>0</v>
      </c>
      <c r="CL67" s="840"/>
      <c r="CM67" s="164" t="str">
        <f t="shared" si="28"/>
        <v/>
      </c>
      <c r="CN67" s="825"/>
      <c r="CO67" s="163">
        <f t="shared" si="29"/>
        <v>0</v>
      </c>
      <c r="CP67" s="827"/>
      <c r="CQ67" s="175" t="s">
        <v>55</v>
      </c>
      <c r="CR67" s="477"/>
      <c r="CS67" s="478"/>
      <c r="CT67" s="479"/>
      <c r="CU67" s="832"/>
      <c r="CV67" s="473"/>
      <c r="CW67" s="174">
        <f t="shared" si="30"/>
        <v>0</v>
      </c>
      <c r="CX67" s="460">
        <f t="shared" si="76"/>
        <v>0</v>
      </c>
      <c r="CY67" s="860">
        <f t="shared" si="31"/>
        <v>0</v>
      </c>
      <c r="CZ67" s="861">
        <f t="shared" si="32"/>
        <v>0</v>
      </c>
      <c r="DA67" s="840"/>
      <c r="DB67" s="164" t="str">
        <f t="shared" si="33"/>
        <v/>
      </c>
      <c r="DC67" s="825"/>
      <c r="DD67" s="163">
        <f t="shared" si="34"/>
        <v>0</v>
      </c>
      <c r="DE67" s="827"/>
      <c r="DF67" s="175" t="s">
        <v>55</v>
      </c>
      <c r="DG67" s="477"/>
      <c r="DH67" s="478"/>
      <c r="DI67" s="479"/>
      <c r="DJ67" s="832"/>
      <c r="DK67" s="473"/>
      <c r="DL67" s="174">
        <f t="shared" si="35"/>
        <v>0</v>
      </c>
      <c r="DM67" s="460">
        <f t="shared" si="77"/>
        <v>0</v>
      </c>
      <c r="DN67" s="860">
        <f t="shared" si="36"/>
        <v>0</v>
      </c>
      <c r="DO67" s="861">
        <f t="shared" si="37"/>
        <v>0</v>
      </c>
      <c r="DP67" s="840"/>
      <c r="DQ67" s="164" t="str">
        <f t="shared" si="38"/>
        <v/>
      </c>
      <c r="DR67" s="825"/>
      <c r="DS67" s="163">
        <f t="shared" si="39"/>
        <v>0</v>
      </c>
      <c r="DT67" s="827"/>
      <c r="DU67" s="175" t="s">
        <v>55</v>
      </c>
      <c r="DV67" s="477"/>
      <c r="DW67" s="478"/>
      <c r="DX67" s="479"/>
      <c r="DY67" s="832"/>
      <c r="DZ67" s="473"/>
      <c r="EA67" s="174">
        <f t="shared" si="40"/>
        <v>0</v>
      </c>
      <c r="EB67" s="460">
        <f t="shared" si="78"/>
        <v>0</v>
      </c>
      <c r="EC67" s="860">
        <f t="shared" si="41"/>
        <v>0</v>
      </c>
      <c r="ED67" s="861">
        <f t="shared" si="42"/>
        <v>0</v>
      </c>
      <c r="EE67" s="840"/>
      <c r="EF67" s="164" t="str">
        <f t="shared" si="43"/>
        <v/>
      </c>
      <c r="EG67" s="825"/>
      <c r="EH67" s="163">
        <f t="shared" si="44"/>
        <v>0</v>
      </c>
      <c r="EI67" s="246"/>
      <c r="EJ67" s="246"/>
      <c r="EK67" s="155"/>
      <c r="EL67" s="22"/>
      <c r="EM67" s="163">
        <f t="shared" si="45"/>
        <v>0</v>
      </c>
      <c r="EN67" s="162">
        <f t="shared" si="46"/>
        <v>0</v>
      </c>
      <c r="EO67" s="162">
        <f t="shared" si="47"/>
        <v>0</v>
      </c>
      <c r="EP67" s="162">
        <f t="shared" si="48"/>
        <v>0</v>
      </c>
      <c r="EQ67" s="162">
        <f t="shared" si="49"/>
        <v>0</v>
      </c>
      <c r="ER67" s="162">
        <f t="shared" si="50"/>
        <v>0</v>
      </c>
      <c r="ES67" s="162">
        <f t="shared" si="51"/>
        <v>0</v>
      </c>
      <c r="ET67" s="162">
        <f t="shared" si="52"/>
        <v>0</v>
      </c>
      <c r="EU67" s="22"/>
      <c r="EV67" s="161">
        <f t="shared" si="53"/>
        <v>35</v>
      </c>
      <c r="EW67" s="620">
        <f t="shared" si="54"/>
        <v>0</v>
      </c>
      <c r="EX67" s="160">
        <f>EX5</f>
        <v>50</v>
      </c>
      <c r="EY67" s="159" t="str">
        <f t="shared" si="55"/>
        <v/>
      </c>
      <c r="EZ67" s="159" t="str">
        <f t="shared" si="56"/>
        <v/>
      </c>
      <c r="FA67" s="159" t="str">
        <f t="shared" si="57"/>
        <v/>
      </c>
      <c r="FB67" s="159" t="str">
        <f t="shared" si="58"/>
        <v/>
      </c>
      <c r="FC67" s="159" t="str">
        <f t="shared" si="59"/>
        <v/>
      </c>
      <c r="FD67" s="159" t="str">
        <f t="shared" si="60"/>
        <v/>
      </c>
      <c r="FE67" s="159" t="str">
        <f t="shared" si="61"/>
        <v/>
      </c>
      <c r="FF67" s="159" t="str">
        <f t="shared" si="62"/>
        <v/>
      </c>
      <c r="FG67" s="158"/>
      <c r="FH67" s="732">
        <f t="shared" si="63"/>
        <v>50</v>
      </c>
      <c r="FI67" s="732">
        <f t="shared" si="64"/>
        <v>50</v>
      </c>
      <c r="FJ67" s="732">
        <f t="shared" si="65"/>
        <v>50</v>
      </c>
      <c r="FK67" s="732">
        <f t="shared" si="66"/>
        <v>50</v>
      </c>
      <c r="FL67" s="732">
        <f t="shared" si="67"/>
        <v>50</v>
      </c>
      <c r="FM67" s="732">
        <f t="shared" si="68"/>
        <v>50</v>
      </c>
      <c r="FN67" s="732">
        <f t="shared" si="69"/>
        <v>50</v>
      </c>
      <c r="FO67" s="732">
        <f t="shared" si="70"/>
        <v>50</v>
      </c>
      <c r="FP67" s="734">
        <v>60</v>
      </c>
      <c r="FQ67" s="155"/>
      <c r="FS67" s="19"/>
      <c r="FT67" s="408"/>
      <c r="FU67" s="407" t="s">
        <v>257</v>
      </c>
      <c r="FV67" s="407"/>
      <c r="FW67" s="409"/>
      <c r="FX67" s="408"/>
      <c r="FY67" s="408"/>
      <c r="FZ67" s="408"/>
      <c r="GA67" s="408"/>
      <c r="GB67" s="408"/>
      <c r="GC67" s="408"/>
      <c r="GD67" s="408"/>
      <c r="GE67" s="408"/>
      <c r="GF67" s="408"/>
      <c r="GG67" s="408"/>
      <c r="GH67" s="408"/>
      <c r="GI67" s="436"/>
      <c r="GJ67" s="19"/>
      <c r="GK67" s="592"/>
      <c r="GL67" s="590"/>
      <c r="GM67" s="592"/>
      <c r="GN67" s="519" t="s">
        <v>26</v>
      </c>
      <c r="GO67" s="520" t="s">
        <v>25</v>
      </c>
      <c r="GP67" s="521" t="s">
        <v>24</v>
      </c>
      <c r="GQ67" s="522" t="s">
        <v>23</v>
      </c>
      <c r="GR67" s="523" t="s">
        <v>22</v>
      </c>
      <c r="GS67" s="524" t="s">
        <v>21</v>
      </c>
      <c r="GT67" s="525" t="s">
        <v>20</v>
      </c>
      <c r="GU67" s="526" t="s">
        <v>19</v>
      </c>
      <c r="GV67" s="484" t="s">
        <v>11</v>
      </c>
      <c r="GW67" s="812"/>
      <c r="GX67" s="812"/>
      <c r="GY67" s="812"/>
      <c r="HA67" s="19"/>
    </row>
    <row r="68" spans="1:209" s="20" customFormat="1" ht="39.950000000000003" customHeight="1" x14ac:dyDescent="0.25">
      <c r="A68" s="27">
        <f>ROW()</f>
        <v>68</v>
      </c>
      <c r="B68" s="342">
        <f>IF(C68="I","",IF(ISBLANK(D68),"",IF(ISTEXT(D68),LARGE(B14:B67,1)+1,0)))</f>
        <v>47</v>
      </c>
      <c r="C68" s="344"/>
      <c r="D68" s="173" t="s">
        <v>129</v>
      </c>
      <c r="E68" s="663" t="s">
        <v>128</v>
      </c>
      <c r="F68" s="171"/>
      <c r="G68" s="856"/>
      <c r="H68" s="857"/>
      <c r="I68" s="170">
        <f t="shared" si="89"/>
        <v>0</v>
      </c>
      <c r="J68" s="170">
        <f t="shared" si="89"/>
        <v>0</v>
      </c>
      <c r="K68" s="170">
        <f t="shared" si="89"/>
        <v>0</v>
      </c>
      <c r="L68" s="170">
        <f t="shared" si="89"/>
        <v>0</v>
      </c>
      <c r="M68" s="170">
        <f t="shared" si="89"/>
        <v>0</v>
      </c>
      <c r="N68" s="170">
        <f t="shared" si="89"/>
        <v>0</v>
      </c>
      <c r="O68" s="170">
        <f t="shared" si="89"/>
        <v>0</v>
      </c>
      <c r="P68" s="170">
        <f t="shared" si="88"/>
        <v>0</v>
      </c>
      <c r="Q68" s="178">
        <f>Q6</f>
        <v>35</v>
      </c>
      <c r="R68" s="964">
        <f t="shared" si="4"/>
        <v>0</v>
      </c>
      <c r="S68" s="998"/>
      <c r="T68" s="177" t="s">
        <v>55</v>
      </c>
      <c r="U68" s="477"/>
      <c r="V68" s="478"/>
      <c r="W68" s="479"/>
      <c r="X68" s="832"/>
      <c r="Y68" s="473"/>
      <c r="Z68" s="174">
        <f t="shared" si="5"/>
        <v>0</v>
      </c>
      <c r="AA68" s="460">
        <f t="shared" si="71"/>
        <v>0</v>
      </c>
      <c r="AB68" s="860">
        <f t="shared" si="6"/>
        <v>0</v>
      </c>
      <c r="AC68" s="861">
        <f t="shared" si="7"/>
        <v>0</v>
      </c>
      <c r="AD68" s="840"/>
      <c r="AE68" s="164" t="str">
        <f t="shared" si="8"/>
        <v/>
      </c>
      <c r="AF68" s="825"/>
      <c r="AG68" s="163">
        <f t="shared" si="9"/>
        <v>0</v>
      </c>
      <c r="AH68" s="827"/>
      <c r="AI68" s="175" t="s">
        <v>55</v>
      </c>
      <c r="AJ68" s="477"/>
      <c r="AK68" s="478"/>
      <c r="AL68" s="479"/>
      <c r="AM68" s="832"/>
      <c r="AN68" s="473"/>
      <c r="AO68" s="174">
        <f t="shared" si="10"/>
        <v>0</v>
      </c>
      <c r="AP68" s="460">
        <f t="shared" si="72"/>
        <v>0</v>
      </c>
      <c r="AQ68" s="860">
        <f t="shared" si="11"/>
        <v>0</v>
      </c>
      <c r="AR68" s="861">
        <f t="shared" si="12"/>
        <v>0</v>
      </c>
      <c r="AS68" s="840"/>
      <c r="AT68" s="164" t="str">
        <f t="shared" si="13"/>
        <v/>
      </c>
      <c r="AU68" s="825"/>
      <c r="AV68" s="163">
        <f t="shared" si="14"/>
        <v>0</v>
      </c>
      <c r="AW68" s="827"/>
      <c r="AX68" s="175" t="s">
        <v>55</v>
      </c>
      <c r="AY68" s="477"/>
      <c r="AZ68" s="478"/>
      <c r="BA68" s="479"/>
      <c r="BB68" s="832"/>
      <c r="BC68" s="473"/>
      <c r="BD68" s="174">
        <f t="shared" si="15"/>
        <v>0</v>
      </c>
      <c r="BE68" s="460">
        <f t="shared" si="73"/>
        <v>0</v>
      </c>
      <c r="BF68" s="860">
        <f t="shared" si="16"/>
        <v>0</v>
      </c>
      <c r="BG68" s="861">
        <f t="shared" si="17"/>
        <v>0</v>
      </c>
      <c r="BH68" s="840"/>
      <c r="BI68" s="164" t="str">
        <f t="shared" si="18"/>
        <v/>
      </c>
      <c r="BJ68" s="825"/>
      <c r="BK68" s="163">
        <f t="shared" si="19"/>
        <v>0</v>
      </c>
      <c r="BL68" s="827"/>
      <c r="BM68" s="175" t="s">
        <v>55</v>
      </c>
      <c r="BN68" s="477"/>
      <c r="BO68" s="478"/>
      <c r="BP68" s="479"/>
      <c r="BQ68" s="832"/>
      <c r="BR68" s="473"/>
      <c r="BS68" s="174">
        <f t="shared" si="20"/>
        <v>0</v>
      </c>
      <c r="BT68" s="460">
        <f t="shared" si="74"/>
        <v>0</v>
      </c>
      <c r="BU68" s="860">
        <f t="shared" si="21"/>
        <v>0</v>
      </c>
      <c r="BV68" s="861">
        <f t="shared" si="22"/>
        <v>0</v>
      </c>
      <c r="BW68" s="840"/>
      <c r="BX68" s="164" t="str">
        <f t="shared" si="23"/>
        <v/>
      </c>
      <c r="BY68" s="825"/>
      <c r="BZ68" s="163">
        <f t="shared" si="24"/>
        <v>0</v>
      </c>
      <c r="CA68" s="827"/>
      <c r="CB68" s="175" t="s">
        <v>55</v>
      </c>
      <c r="CC68" s="477"/>
      <c r="CD68" s="478"/>
      <c r="CE68" s="479"/>
      <c r="CF68" s="832"/>
      <c r="CG68" s="473"/>
      <c r="CH68" s="174">
        <f t="shared" si="25"/>
        <v>0</v>
      </c>
      <c r="CI68" s="460">
        <f t="shared" si="75"/>
        <v>0</v>
      </c>
      <c r="CJ68" s="860">
        <f t="shared" si="26"/>
        <v>0</v>
      </c>
      <c r="CK68" s="861">
        <f t="shared" si="27"/>
        <v>0</v>
      </c>
      <c r="CL68" s="840"/>
      <c r="CM68" s="164" t="str">
        <f t="shared" si="28"/>
        <v/>
      </c>
      <c r="CN68" s="825"/>
      <c r="CO68" s="163">
        <f t="shared" si="29"/>
        <v>0</v>
      </c>
      <c r="CP68" s="827"/>
      <c r="CQ68" s="175" t="s">
        <v>55</v>
      </c>
      <c r="CR68" s="477"/>
      <c r="CS68" s="478"/>
      <c r="CT68" s="479"/>
      <c r="CU68" s="832"/>
      <c r="CV68" s="473"/>
      <c r="CW68" s="174">
        <f t="shared" si="30"/>
        <v>0</v>
      </c>
      <c r="CX68" s="460">
        <f t="shared" si="76"/>
        <v>0</v>
      </c>
      <c r="CY68" s="860">
        <f t="shared" si="31"/>
        <v>0</v>
      </c>
      <c r="CZ68" s="861">
        <f t="shared" si="32"/>
        <v>0</v>
      </c>
      <c r="DA68" s="840"/>
      <c r="DB68" s="164" t="str">
        <f t="shared" si="33"/>
        <v/>
      </c>
      <c r="DC68" s="825"/>
      <c r="DD68" s="163">
        <f t="shared" si="34"/>
        <v>0</v>
      </c>
      <c r="DE68" s="827"/>
      <c r="DF68" s="175" t="s">
        <v>55</v>
      </c>
      <c r="DG68" s="477"/>
      <c r="DH68" s="478"/>
      <c r="DI68" s="479"/>
      <c r="DJ68" s="832"/>
      <c r="DK68" s="473"/>
      <c r="DL68" s="174">
        <f t="shared" si="35"/>
        <v>0</v>
      </c>
      <c r="DM68" s="460">
        <f t="shared" si="77"/>
        <v>0</v>
      </c>
      <c r="DN68" s="860">
        <f t="shared" si="36"/>
        <v>0</v>
      </c>
      <c r="DO68" s="861">
        <f t="shared" si="37"/>
        <v>0</v>
      </c>
      <c r="DP68" s="840"/>
      <c r="DQ68" s="164" t="str">
        <f t="shared" si="38"/>
        <v/>
      </c>
      <c r="DR68" s="825"/>
      <c r="DS68" s="163">
        <f t="shared" si="39"/>
        <v>0</v>
      </c>
      <c r="DT68" s="827"/>
      <c r="DU68" s="175" t="s">
        <v>55</v>
      </c>
      <c r="DV68" s="477"/>
      <c r="DW68" s="478"/>
      <c r="DX68" s="479"/>
      <c r="DY68" s="832"/>
      <c r="DZ68" s="473"/>
      <c r="EA68" s="174">
        <f t="shared" si="40"/>
        <v>0</v>
      </c>
      <c r="EB68" s="460">
        <f t="shared" si="78"/>
        <v>0</v>
      </c>
      <c r="EC68" s="860">
        <f t="shared" si="41"/>
        <v>0</v>
      </c>
      <c r="ED68" s="861">
        <f t="shared" si="42"/>
        <v>0</v>
      </c>
      <c r="EE68" s="840"/>
      <c r="EF68" s="164" t="str">
        <f t="shared" si="43"/>
        <v/>
      </c>
      <c r="EG68" s="825"/>
      <c r="EH68" s="163">
        <f t="shared" si="44"/>
        <v>0</v>
      </c>
      <c r="EI68" s="246"/>
      <c r="EJ68" s="246"/>
      <c r="EK68" s="155"/>
      <c r="EL68" s="22"/>
      <c r="EM68" s="163">
        <f t="shared" si="45"/>
        <v>0</v>
      </c>
      <c r="EN68" s="162">
        <f t="shared" si="46"/>
        <v>0</v>
      </c>
      <c r="EO68" s="162">
        <f t="shared" si="47"/>
        <v>0</v>
      </c>
      <c r="EP68" s="162">
        <f t="shared" si="48"/>
        <v>0</v>
      </c>
      <c r="EQ68" s="162">
        <f t="shared" si="49"/>
        <v>0</v>
      </c>
      <c r="ER68" s="162">
        <f t="shared" si="50"/>
        <v>0</v>
      </c>
      <c r="ES68" s="162">
        <f t="shared" si="51"/>
        <v>0</v>
      </c>
      <c r="ET68" s="162">
        <f t="shared" si="52"/>
        <v>0</v>
      </c>
      <c r="EU68" s="22"/>
      <c r="EV68" s="161">
        <f t="shared" si="53"/>
        <v>35</v>
      </c>
      <c r="EW68" s="620">
        <f t="shared" si="54"/>
        <v>0</v>
      </c>
      <c r="EX68" s="160">
        <f>EX5</f>
        <v>50</v>
      </c>
      <c r="EY68" s="159" t="str">
        <f t="shared" si="55"/>
        <v/>
      </c>
      <c r="EZ68" s="159" t="str">
        <f t="shared" si="56"/>
        <v/>
      </c>
      <c r="FA68" s="159" t="str">
        <f t="shared" si="57"/>
        <v/>
      </c>
      <c r="FB68" s="159" t="str">
        <f t="shared" si="58"/>
        <v/>
      </c>
      <c r="FC68" s="159" t="str">
        <f t="shared" si="59"/>
        <v/>
      </c>
      <c r="FD68" s="159" t="str">
        <f t="shared" si="60"/>
        <v/>
      </c>
      <c r="FE68" s="159" t="str">
        <f t="shared" si="61"/>
        <v/>
      </c>
      <c r="FF68" s="159" t="str">
        <f t="shared" si="62"/>
        <v/>
      </c>
      <c r="FG68" s="158"/>
      <c r="FH68" s="732">
        <f t="shared" si="63"/>
        <v>50</v>
      </c>
      <c r="FI68" s="732">
        <f t="shared" si="64"/>
        <v>50</v>
      </c>
      <c r="FJ68" s="732">
        <f t="shared" si="65"/>
        <v>50</v>
      </c>
      <c r="FK68" s="732">
        <f t="shared" si="66"/>
        <v>50</v>
      </c>
      <c r="FL68" s="732">
        <f t="shared" si="67"/>
        <v>50</v>
      </c>
      <c r="FM68" s="732">
        <f t="shared" si="68"/>
        <v>50</v>
      </c>
      <c r="FN68" s="732">
        <f t="shared" si="69"/>
        <v>50</v>
      </c>
      <c r="FO68" s="732">
        <f t="shared" si="70"/>
        <v>50</v>
      </c>
      <c r="FP68" s="734">
        <v>61</v>
      </c>
      <c r="FQ68" s="155"/>
      <c r="FS68" s="19"/>
      <c r="FT68" s="408"/>
      <c r="FU68" s="408"/>
      <c r="FV68" s="408"/>
      <c r="FW68" s="409"/>
      <c r="FX68" s="408"/>
      <c r="FY68" s="408"/>
      <c r="FZ68" s="408"/>
      <c r="GA68" s="408"/>
      <c r="GB68" s="408"/>
      <c r="GC68" s="408"/>
      <c r="GD68" s="408"/>
      <c r="GE68" s="408"/>
      <c r="GF68" s="408"/>
      <c r="GG68" s="408"/>
      <c r="GH68" s="408"/>
      <c r="GI68" s="436"/>
      <c r="GJ68" s="19"/>
      <c r="GK68" s="591"/>
      <c r="GL68" s="591"/>
      <c r="GM68" s="591"/>
      <c r="GN68" s="591"/>
      <c r="GO68" s="591"/>
      <c r="GP68" s="591"/>
      <c r="GQ68" s="591"/>
      <c r="GR68" s="591"/>
      <c r="GS68" s="591"/>
      <c r="GT68" s="591"/>
      <c r="GU68" s="591"/>
      <c r="GV68" s="591"/>
      <c r="GW68" s="591"/>
      <c r="GX68" s="591"/>
      <c r="GY68" s="591"/>
      <c r="GZ68" s="591"/>
      <c r="HA68" s="19"/>
    </row>
    <row r="69" spans="1:209" s="20" customFormat="1" ht="39.950000000000003" customHeight="1" x14ac:dyDescent="0.25">
      <c r="A69" s="27">
        <f>ROW()</f>
        <v>69</v>
      </c>
      <c r="B69" s="342">
        <f>IF(C69="I","",IF(ISBLANK(D69),"",IF(ISTEXT(D69),LARGE(B14:B68,1)+1,0)))</f>
        <v>48</v>
      </c>
      <c r="C69" s="344"/>
      <c r="D69" s="173" t="s">
        <v>127</v>
      </c>
      <c r="E69" s="663" t="s">
        <v>115</v>
      </c>
      <c r="F69" s="171"/>
      <c r="G69" s="856"/>
      <c r="H69" s="857"/>
      <c r="I69" s="170">
        <f t="shared" si="89"/>
        <v>0</v>
      </c>
      <c r="J69" s="170">
        <f t="shared" si="89"/>
        <v>0</v>
      </c>
      <c r="K69" s="170">
        <f t="shared" si="89"/>
        <v>0</v>
      </c>
      <c r="L69" s="170">
        <f t="shared" si="89"/>
        <v>0</v>
      </c>
      <c r="M69" s="170">
        <f t="shared" si="89"/>
        <v>0</v>
      </c>
      <c r="N69" s="170">
        <f t="shared" si="89"/>
        <v>0</v>
      </c>
      <c r="O69" s="170">
        <f t="shared" si="89"/>
        <v>0</v>
      </c>
      <c r="P69" s="170">
        <f t="shared" si="88"/>
        <v>0</v>
      </c>
      <c r="Q69" s="178">
        <f>Q6</f>
        <v>35</v>
      </c>
      <c r="R69" s="964">
        <f t="shared" si="4"/>
        <v>0</v>
      </c>
      <c r="S69" s="998"/>
      <c r="T69" s="177" t="s">
        <v>55</v>
      </c>
      <c r="U69" s="477"/>
      <c r="V69" s="478"/>
      <c r="W69" s="479"/>
      <c r="X69" s="832"/>
      <c r="Y69" s="473"/>
      <c r="Z69" s="174">
        <f t="shared" si="5"/>
        <v>0</v>
      </c>
      <c r="AA69" s="460">
        <f t="shared" si="71"/>
        <v>0</v>
      </c>
      <c r="AB69" s="860">
        <f t="shared" si="6"/>
        <v>0</v>
      </c>
      <c r="AC69" s="861">
        <f t="shared" si="7"/>
        <v>0</v>
      </c>
      <c r="AD69" s="840"/>
      <c r="AE69" s="164" t="str">
        <f t="shared" si="8"/>
        <v/>
      </c>
      <c r="AF69" s="825"/>
      <c r="AG69" s="163">
        <f t="shared" si="9"/>
        <v>0</v>
      </c>
      <c r="AH69" s="827"/>
      <c r="AI69" s="175" t="s">
        <v>55</v>
      </c>
      <c r="AJ69" s="477"/>
      <c r="AK69" s="478"/>
      <c r="AL69" s="479"/>
      <c r="AM69" s="832"/>
      <c r="AN69" s="473"/>
      <c r="AO69" s="174">
        <f t="shared" si="10"/>
        <v>0</v>
      </c>
      <c r="AP69" s="460">
        <f t="shared" si="72"/>
        <v>0</v>
      </c>
      <c r="AQ69" s="860">
        <f t="shared" si="11"/>
        <v>0</v>
      </c>
      <c r="AR69" s="861">
        <f t="shared" si="12"/>
        <v>0</v>
      </c>
      <c r="AS69" s="840"/>
      <c r="AT69" s="164" t="str">
        <f t="shared" si="13"/>
        <v/>
      </c>
      <c r="AU69" s="825"/>
      <c r="AV69" s="163">
        <f t="shared" si="14"/>
        <v>0</v>
      </c>
      <c r="AW69" s="827"/>
      <c r="AX69" s="175" t="s">
        <v>55</v>
      </c>
      <c r="AY69" s="477"/>
      <c r="AZ69" s="478"/>
      <c r="BA69" s="479"/>
      <c r="BB69" s="832"/>
      <c r="BC69" s="473"/>
      <c r="BD69" s="174">
        <f t="shared" si="15"/>
        <v>0</v>
      </c>
      <c r="BE69" s="460">
        <f t="shared" si="73"/>
        <v>0</v>
      </c>
      <c r="BF69" s="860">
        <f t="shared" si="16"/>
        <v>0</v>
      </c>
      <c r="BG69" s="861">
        <f t="shared" si="17"/>
        <v>0</v>
      </c>
      <c r="BH69" s="840"/>
      <c r="BI69" s="164" t="str">
        <f t="shared" si="18"/>
        <v/>
      </c>
      <c r="BJ69" s="825"/>
      <c r="BK69" s="163">
        <f t="shared" si="19"/>
        <v>0</v>
      </c>
      <c r="BL69" s="827"/>
      <c r="BM69" s="175" t="s">
        <v>55</v>
      </c>
      <c r="BN69" s="477"/>
      <c r="BO69" s="478"/>
      <c r="BP69" s="479"/>
      <c r="BQ69" s="832"/>
      <c r="BR69" s="473"/>
      <c r="BS69" s="174">
        <f t="shared" si="20"/>
        <v>0</v>
      </c>
      <c r="BT69" s="460">
        <f t="shared" si="74"/>
        <v>0</v>
      </c>
      <c r="BU69" s="860">
        <f t="shared" si="21"/>
        <v>0</v>
      </c>
      <c r="BV69" s="861">
        <f t="shared" si="22"/>
        <v>0</v>
      </c>
      <c r="BW69" s="840"/>
      <c r="BX69" s="164" t="str">
        <f t="shared" si="23"/>
        <v/>
      </c>
      <c r="BY69" s="825"/>
      <c r="BZ69" s="163">
        <f t="shared" si="24"/>
        <v>0</v>
      </c>
      <c r="CA69" s="827"/>
      <c r="CB69" s="175" t="s">
        <v>55</v>
      </c>
      <c r="CC69" s="477"/>
      <c r="CD69" s="478"/>
      <c r="CE69" s="479"/>
      <c r="CF69" s="832"/>
      <c r="CG69" s="473"/>
      <c r="CH69" s="174">
        <f t="shared" si="25"/>
        <v>0</v>
      </c>
      <c r="CI69" s="460">
        <f t="shared" si="75"/>
        <v>0</v>
      </c>
      <c r="CJ69" s="860">
        <f t="shared" si="26"/>
        <v>0</v>
      </c>
      <c r="CK69" s="861">
        <f t="shared" si="27"/>
        <v>0</v>
      </c>
      <c r="CL69" s="840"/>
      <c r="CM69" s="164" t="str">
        <f t="shared" si="28"/>
        <v/>
      </c>
      <c r="CN69" s="825"/>
      <c r="CO69" s="163">
        <f t="shared" si="29"/>
        <v>0</v>
      </c>
      <c r="CP69" s="827"/>
      <c r="CQ69" s="175" t="s">
        <v>55</v>
      </c>
      <c r="CR69" s="477"/>
      <c r="CS69" s="478"/>
      <c r="CT69" s="479"/>
      <c r="CU69" s="832"/>
      <c r="CV69" s="473"/>
      <c r="CW69" s="174">
        <f t="shared" si="30"/>
        <v>0</v>
      </c>
      <c r="CX69" s="460">
        <f t="shared" si="76"/>
        <v>0</v>
      </c>
      <c r="CY69" s="860">
        <f t="shared" si="31"/>
        <v>0</v>
      </c>
      <c r="CZ69" s="861">
        <f t="shared" si="32"/>
        <v>0</v>
      </c>
      <c r="DA69" s="840"/>
      <c r="DB69" s="164" t="str">
        <f t="shared" si="33"/>
        <v/>
      </c>
      <c r="DC69" s="825"/>
      <c r="DD69" s="163">
        <f t="shared" si="34"/>
        <v>0</v>
      </c>
      <c r="DE69" s="827"/>
      <c r="DF69" s="175" t="s">
        <v>55</v>
      </c>
      <c r="DG69" s="477"/>
      <c r="DH69" s="478"/>
      <c r="DI69" s="479"/>
      <c r="DJ69" s="832"/>
      <c r="DK69" s="473"/>
      <c r="DL69" s="174">
        <f t="shared" si="35"/>
        <v>0</v>
      </c>
      <c r="DM69" s="460">
        <f t="shared" si="77"/>
        <v>0</v>
      </c>
      <c r="DN69" s="860">
        <f t="shared" si="36"/>
        <v>0</v>
      </c>
      <c r="DO69" s="861">
        <f t="shared" si="37"/>
        <v>0</v>
      </c>
      <c r="DP69" s="840"/>
      <c r="DQ69" s="164" t="str">
        <f t="shared" si="38"/>
        <v/>
      </c>
      <c r="DR69" s="825"/>
      <c r="DS69" s="163">
        <f t="shared" si="39"/>
        <v>0</v>
      </c>
      <c r="DT69" s="827"/>
      <c r="DU69" s="175" t="s">
        <v>55</v>
      </c>
      <c r="DV69" s="477"/>
      <c r="DW69" s="478"/>
      <c r="DX69" s="479"/>
      <c r="DY69" s="832"/>
      <c r="DZ69" s="473"/>
      <c r="EA69" s="174">
        <f t="shared" si="40"/>
        <v>0</v>
      </c>
      <c r="EB69" s="460">
        <f t="shared" si="78"/>
        <v>0</v>
      </c>
      <c r="EC69" s="860">
        <f t="shared" si="41"/>
        <v>0</v>
      </c>
      <c r="ED69" s="861">
        <f t="shared" si="42"/>
        <v>0</v>
      </c>
      <c r="EE69" s="840"/>
      <c r="EF69" s="164" t="str">
        <f t="shared" si="43"/>
        <v/>
      </c>
      <c r="EG69" s="825"/>
      <c r="EH69" s="163">
        <f t="shared" si="44"/>
        <v>0</v>
      </c>
      <c r="EI69" s="246"/>
      <c r="EJ69" s="246"/>
      <c r="EK69" s="155"/>
      <c r="EL69" s="22"/>
      <c r="EM69" s="163">
        <f t="shared" si="45"/>
        <v>0</v>
      </c>
      <c r="EN69" s="162">
        <f t="shared" si="46"/>
        <v>0</v>
      </c>
      <c r="EO69" s="162">
        <f t="shared" si="47"/>
        <v>0</v>
      </c>
      <c r="EP69" s="162">
        <f t="shared" si="48"/>
        <v>0</v>
      </c>
      <c r="EQ69" s="162">
        <f t="shared" si="49"/>
        <v>0</v>
      </c>
      <c r="ER69" s="162">
        <f t="shared" si="50"/>
        <v>0</v>
      </c>
      <c r="ES69" s="162">
        <f t="shared" si="51"/>
        <v>0</v>
      </c>
      <c r="ET69" s="162">
        <f t="shared" si="52"/>
        <v>0</v>
      </c>
      <c r="EU69" s="22"/>
      <c r="EV69" s="161">
        <f t="shared" si="53"/>
        <v>35</v>
      </c>
      <c r="EW69" s="620">
        <f t="shared" si="54"/>
        <v>0</v>
      </c>
      <c r="EX69" s="160">
        <f>EX5</f>
        <v>50</v>
      </c>
      <c r="EY69" s="159" t="str">
        <f t="shared" si="55"/>
        <v/>
      </c>
      <c r="EZ69" s="159" t="str">
        <f t="shared" si="56"/>
        <v/>
      </c>
      <c r="FA69" s="159" t="str">
        <f t="shared" si="57"/>
        <v/>
      </c>
      <c r="FB69" s="159" t="str">
        <f t="shared" si="58"/>
        <v/>
      </c>
      <c r="FC69" s="159" t="str">
        <f t="shared" si="59"/>
        <v/>
      </c>
      <c r="FD69" s="159" t="str">
        <f t="shared" si="60"/>
        <v/>
      </c>
      <c r="FE69" s="159" t="str">
        <f t="shared" si="61"/>
        <v/>
      </c>
      <c r="FF69" s="159" t="str">
        <f t="shared" si="62"/>
        <v/>
      </c>
      <c r="FG69" s="158"/>
      <c r="FH69" s="732">
        <f t="shared" si="63"/>
        <v>50</v>
      </c>
      <c r="FI69" s="732">
        <f t="shared" si="64"/>
        <v>50</v>
      </c>
      <c r="FJ69" s="732">
        <f t="shared" si="65"/>
        <v>50</v>
      </c>
      <c r="FK69" s="732">
        <f t="shared" si="66"/>
        <v>50</v>
      </c>
      <c r="FL69" s="732">
        <f t="shared" si="67"/>
        <v>50</v>
      </c>
      <c r="FM69" s="732">
        <f t="shared" si="68"/>
        <v>50</v>
      </c>
      <c r="FN69" s="732">
        <f t="shared" si="69"/>
        <v>50</v>
      </c>
      <c r="FO69" s="732">
        <f t="shared" si="70"/>
        <v>50</v>
      </c>
      <c r="FP69" s="734">
        <v>62</v>
      </c>
      <c r="FQ69" s="155"/>
      <c r="FS69" s="19"/>
      <c r="FT69" s="408"/>
      <c r="FU69" s="408" t="s">
        <v>325</v>
      </c>
      <c r="FV69" s="408"/>
      <c r="FW69" s="409"/>
      <c r="FX69" s="408"/>
      <c r="FY69" s="408"/>
      <c r="FZ69" s="408"/>
      <c r="GA69" s="408"/>
      <c r="GB69" s="408"/>
      <c r="GC69" s="408"/>
      <c r="GD69" s="408"/>
      <c r="GE69" s="408"/>
      <c r="GF69" s="408"/>
      <c r="GG69" s="408"/>
      <c r="GH69" s="408"/>
      <c r="GI69" s="436"/>
      <c r="GJ69" s="19"/>
      <c r="GK69" s="480"/>
      <c r="GL69" s="377"/>
      <c r="GM69" s="481" t="s">
        <v>360</v>
      </c>
      <c r="GN69" s="506">
        <f>AB11</f>
        <v>8700</v>
      </c>
      <c r="GO69" s="506">
        <f>AQ11</f>
        <v>8700</v>
      </c>
      <c r="GP69" s="506">
        <f>BF11</f>
        <v>8700</v>
      </c>
      <c r="GQ69" s="506">
        <f>BU11</f>
        <v>8700</v>
      </c>
      <c r="GR69" s="506">
        <f>CJ11</f>
        <v>8700</v>
      </c>
      <c r="GS69" s="506">
        <f>CY11</f>
        <v>8700</v>
      </c>
      <c r="GT69" s="506">
        <f>DN11</f>
        <v>8700</v>
      </c>
      <c r="GU69" s="506">
        <f>EC11</f>
        <v>8700</v>
      </c>
      <c r="GV69" s="532" t="s">
        <v>370</v>
      </c>
      <c r="GW69" s="279"/>
      <c r="GX69" s="279"/>
      <c r="GY69" s="279"/>
      <c r="GZ69" s="279"/>
      <c r="HA69" s="19"/>
    </row>
    <row r="70" spans="1:209" s="20" customFormat="1" ht="39.950000000000003" customHeight="1" x14ac:dyDescent="0.25">
      <c r="A70" s="27">
        <f>ROW()</f>
        <v>70</v>
      </c>
      <c r="B70" s="342">
        <f>IF(C70="I","",IF(ISBLANK(D70),"",IF(ISTEXT(D70),LARGE(B14:B69,1)+1,0)))</f>
        <v>49</v>
      </c>
      <c r="C70" s="344"/>
      <c r="D70" s="173" t="s">
        <v>126</v>
      </c>
      <c r="E70" s="663" t="s">
        <v>115</v>
      </c>
      <c r="F70" s="171"/>
      <c r="G70" s="856"/>
      <c r="H70" s="857"/>
      <c r="I70" s="170">
        <f t="shared" si="89"/>
        <v>0</v>
      </c>
      <c r="J70" s="170">
        <f t="shared" si="89"/>
        <v>0</v>
      </c>
      <c r="K70" s="170">
        <f t="shared" si="89"/>
        <v>0</v>
      </c>
      <c r="L70" s="170">
        <f t="shared" si="89"/>
        <v>0</v>
      </c>
      <c r="M70" s="170">
        <f t="shared" si="89"/>
        <v>0</v>
      </c>
      <c r="N70" s="170">
        <f t="shared" si="89"/>
        <v>0</v>
      </c>
      <c r="O70" s="170">
        <f t="shared" si="89"/>
        <v>0</v>
      </c>
      <c r="P70" s="170">
        <f t="shared" si="88"/>
        <v>0</v>
      </c>
      <c r="Q70" s="178">
        <f>Q6</f>
        <v>35</v>
      </c>
      <c r="R70" s="964">
        <f t="shared" si="4"/>
        <v>0</v>
      </c>
      <c r="S70" s="998"/>
      <c r="T70" s="177" t="s">
        <v>55</v>
      </c>
      <c r="U70" s="477"/>
      <c r="V70" s="478"/>
      <c r="W70" s="479"/>
      <c r="X70" s="832"/>
      <c r="Y70" s="473"/>
      <c r="Z70" s="174">
        <f t="shared" si="5"/>
        <v>0</v>
      </c>
      <c r="AA70" s="460">
        <f t="shared" si="71"/>
        <v>0</v>
      </c>
      <c r="AB70" s="860">
        <f t="shared" si="6"/>
        <v>0</v>
      </c>
      <c r="AC70" s="861">
        <f t="shared" si="7"/>
        <v>0</v>
      </c>
      <c r="AD70" s="840"/>
      <c r="AE70" s="164" t="str">
        <f t="shared" si="8"/>
        <v/>
      </c>
      <c r="AF70" s="825"/>
      <c r="AG70" s="163">
        <f t="shared" si="9"/>
        <v>0</v>
      </c>
      <c r="AH70" s="827"/>
      <c r="AI70" s="175" t="s">
        <v>55</v>
      </c>
      <c r="AJ70" s="477"/>
      <c r="AK70" s="478"/>
      <c r="AL70" s="479"/>
      <c r="AM70" s="832"/>
      <c r="AN70" s="473"/>
      <c r="AO70" s="174">
        <f t="shared" si="10"/>
        <v>0</v>
      </c>
      <c r="AP70" s="460">
        <f t="shared" si="72"/>
        <v>0</v>
      </c>
      <c r="AQ70" s="860">
        <f t="shared" si="11"/>
        <v>0</v>
      </c>
      <c r="AR70" s="861">
        <f t="shared" si="12"/>
        <v>0</v>
      </c>
      <c r="AS70" s="840"/>
      <c r="AT70" s="164" t="str">
        <f t="shared" si="13"/>
        <v/>
      </c>
      <c r="AU70" s="825"/>
      <c r="AV70" s="163">
        <f t="shared" si="14"/>
        <v>0</v>
      </c>
      <c r="AW70" s="827"/>
      <c r="AX70" s="175" t="s">
        <v>55</v>
      </c>
      <c r="AY70" s="477"/>
      <c r="AZ70" s="478"/>
      <c r="BA70" s="479"/>
      <c r="BB70" s="832"/>
      <c r="BC70" s="473"/>
      <c r="BD70" s="174">
        <f t="shared" si="15"/>
        <v>0</v>
      </c>
      <c r="BE70" s="460">
        <f t="shared" si="73"/>
        <v>0</v>
      </c>
      <c r="BF70" s="860">
        <f t="shared" si="16"/>
        <v>0</v>
      </c>
      <c r="BG70" s="861">
        <f t="shared" si="17"/>
        <v>0</v>
      </c>
      <c r="BH70" s="840"/>
      <c r="BI70" s="164" t="str">
        <f t="shared" si="18"/>
        <v/>
      </c>
      <c r="BJ70" s="825"/>
      <c r="BK70" s="163">
        <f t="shared" si="19"/>
        <v>0</v>
      </c>
      <c r="BL70" s="827"/>
      <c r="BM70" s="175" t="s">
        <v>55</v>
      </c>
      <c r="BN70" s="477"/>
      <c r="BO70" s="478"/>
      <c r="BP70" s="479"/>
      <c r="BQ70" s="832"/>
      <c r="BR70" s="473"/>
      <c r="BS70" s="174">
        <f t="shared" si="20"/>
        <v>0</v>
      </c>
      <c r="BT70" s="460">
        <f t="shared" si="74"/>
        <v>0</v>
      </c>
      <c r="BU70" s="860">
        <f t="shared" si="21"/>
        <v>0</v>
      </c>
      <c r="BV70" s="861">
        <f t="shared" si="22"/>
        <v>0</v>
      </c>
      <c r="BW70" s="840"/>
      <c r="BX70" s="164" t="str">
        <f t="shared" si="23"/>
        <v/>
      </c>
      <c r="BY70" s="825"/>
      <c r="BZ70" s="163">
        <f t="shared" si="24"/>
        <v>0</v>
      </c>
      <c r="CA70" s="827"/>
      <c r="CB70" s="175" t="s">
        <v>55</v>
      </c>
      <c r="CC70" s="477"/>
      <c r="CD70" s="478"/>
      <c r="CE70" s="479"/>
      <c r="CF70" s="832"/>
      <c r="CG70" s="473"/>
      <c r="CH70" s="174">
        <f t="shared" si="25"/>
        <v>0</v>
      </c>
      <c r="CI70" s="460">
        <f t="shared" si="75"/>
        <v>0</v>
      </c>
      <c r="CJ70" s="860">
        <f t="shared" si="26"/>
        <v>0</v>
      </c>
      <c r="CK70" s="861">
        <f t="shared" si="27"/>
        <v>0</v>
      </c>
      <c r="CL70" s="840"/>
      <c r="CM70" s="164" t="str">
        <f t="shared" si="28"/>
        <v/>
      </c>
      <c r="CN70" s="825"/>
      <c r="CO70" s="163">
        <f t="shared" si="29"/>
        <v>0</v>
      </c>
      <c r="CP70" s="827"/>
      <c r="CQ70" s="175" t="s">
        <v>55</v>
      </c>
      <c r="CR70" s="477"/>
      <c r="CS70" s="478"/>
      <c r="CT70" s="479"/>
      <c r="CU70" s="832"/>
      <c r="CV70" s="473"/>
      <c r="CW70" s="174">
        <f t="shared" si="30"/>
        <v>0</v>
      </c>
      <c r="CX70" s="460">
        <f t="shared" si="76"/>
        <v>0</v>
      </c>
      <c r="CY70" s="860">
        <f t="shared" si="31"/>
        <v>0</v>
      </c>
      <c r="CZ70" s="861">
        <f t="shared" si="32"/>
        <v>0</v>
      </c>
      <c r="DA70" s="840"/>
      <c r="DB70" s="164" t="str">
        <f t="shared" si="33"/>
        <v/>
      </c>
      <c r="DC70" s="825"/>
      <c r="DD70" s="163">
        <f t="shared" si="34"/>
        <v>0</v>
      </c>
      <c r="DE70" s="827"/>
      <c r="DF70" s="175" t="s">
        <v>55</v>
      </c>
      <c r="DG70" s="477"/>
      <c r="DH70" s="478"/>
      <c r="DI70" s="479"/>
      <c r="DJ70" s="832"/>
      <c r="DK70" s="473"/>
      <c r="DL70" s="174">
        <f t="shared" si="35"/>
        <v>0</v>
      </c>
      <c r="DM70" s="460">
        <f t="shared" si="77"/>
        <v>0</v>
      </c>
      <c r="DN70" s="860">
        <f t="shared" si="36"/>
        <v>0</v>
      </c>
      <c r="DO70" s="861">
        <f t="shared" si="37"/>
        <v>0</v>
      </c>
      <c r="DP70" s="840"/>
      <c r="DQ70" s="164" t="str">
        <f t="shared" si="38"/>
        <v/>
      </c>
      <c r="DR70" s="825"/>
      <c r="DS70" s="163">
        <f t="shared" si="39"/>
        <v>0</v>
      </c>
      <c r="DT70" s="827"/>
      <c r="DU70" s="175" t="s">
        <v>55</v>
      </c>
      <c r="DV70" s="477"/>
      <c r="DW70" s="478"/>
      <c r="DX70" s="479"/>
      <c r="DY70" s="832"/>
      <c r="DZ70" s="473"/>
      <c r="EA70" s="174">
        <f t="shared" si="40"/>
        <v>0</v>
      </c>
      <c r="EB70" s="460">
        <f t="shared" si="78"/>
        <v>0</v>
      </c>
      <c r="EC70" s="860">
        <f t="shared" si="41"/>
        <v>0</v>
      </c>
      <c r="ED70" s="861">
        <f t="shared" si="42"/>
        <v>0</v>
      </c>
      <c r="EE70" s="840"/>
      <c r="EF70" s="164" t="str">
        <f t="shared" si="43"/>
        <v/>
      </c>
      <c r="EG70" s="825"/>
      <c r="EH70" s="163">
        <f t="shared" si="44"/>
        <v>0</v>
      </c>
      <c r="EI70" s="246"/>
      <c r="EJ70" s="246"/>
      <c r="EK70" s="155"/>
      <c r="EL70" s="22"/>
      <c r="EM70" s="163">
        <f t="shared" si="45"/>
        <v>0</v>
      </c>
      <c r="EN70" s="162">
        <f t="shared" si="46"/>
        <v>0</v>
      </c>
      <c r="EO70" s="162">
        <f t="shared" si="47"/>
        <v>0</v>
      </c>
      <c r="EP70" s="162">
        <f t="shared" si="48"/>
        <v>0</v>
      </c>
      <c r="EQ70" s="162">
        <f t="shared" si="49"/>
        <v>0</v>
      </c>
      <c r="ER70" s="162">
        <f t="shared" si="50"/>
        <v>0</v>
      </c>
      <c r="ES70" s="162">
        <f t="shared" si="51"/>
        <v>0</v>
      </c>
      <c r="ET70" s="162">
        <f t="shared" si="52"/>
        <v>0</v>
      </c>
      <c r="EU70" s="22"/>
      <c r="EV70" s="161">
        <f t="shared" si="53"/>
        <v>35</v>
      </c>
      <c r="EW70" s="620">
        <f t="shared" si="54"/>
        <v>0</v>
      </c>
      <c r="EX70" s="160">
        <f>EX5</f>
        <v>50</v>
      </c>
      <c r="EY70" s="159" t="str">
        <f t="shared" si="55"/>
        <v/>
      </c>
      <c r="EZ70" s="159" t="str">
        <f t="shared" si="56"/>
        <v/>
      </c>
      <c r="FA70" s="159" t="str">
        <f t="shared" si="57"/>
        <v/>
      </c>
      <c r="FB70" s="159" t="str">
        <f t="shared" si="58"/>
        <v/>
      </c>
      <c r="FC70" s="159" t="str">
        <f t="shared" si="59"/>
        <v/>
      </c>
      <c r="FD70" s="159" t="str">
        <f t="shared" si="60"/>
        <v/>
      </c>
      <c r="FE70" s="159" t="str">
        <f t="shared" si="61"/>
        <v/>
      </c>
      <c r="FF70" s="159" t="str">
        <f t="shared" si="62"/>
        <v/>
      </c>
      <c r="FG70" s="158"/>
      <c r="FH70" s="732">
        <f t="shared" si="63"/>
        <v>50</v>
      </c>
      <c r="FI70" s="732">
        <f t="shared" si="64"/>
        <v>50</v>
      </c>
      <c r="FJ70" s="732">
        <f t="shared" si="65"/>
        <v>50</v>
      </c>
      <c r="FK70" s="732">
        <f t="shared" si="66"/>
        <v>50</v>
      </c>
      <c r="FL70" s="732">
        <f t="shared" si="67"/>
        <v>50</v>
      </c>
      <c r="FM70" s="732">
        <f t="shared" si="68"/>
        <v>50</v>
      </c>
      <c r="FN70" s="732">
        <f t="shared" si="69"/>
        <v>50</v>
      </c>
      <c r="FO70" s="732">
        <f t="shared" si="70"/>
        <v>50</v>
      </c>
      <c r="FP70" s="734">
        <v>63</v>
      </c>
      <c r="FQ70" s="155"/>
      <c r="FS70" s="19"/>
      <c r="FT70" s="408"/>
      <c r="FU70" s="407" t="s">
        <v>648</v>
      </c>
      <c r="FV70" s="408"/>
      <c r="FW70" s="409"/>
      <c r="FX70" s="408"/>
      <c r="FY70" s="408"/>
      <c r="FZ70" s="408"/>
      <c r="GA70" s="408"/>
      <c r="GB70" s="408"/>
      <c r="GC70" s="408"/>
      <c r="GD70" s="408"/>
      <c r="GE70" s="408"/>
      <c r="GF70" s="408"/>
      <c r="GG70" s="408"/>
      <c r="GH70" s="408"/>
      <c r="GI70" s="436"/>
      <c r="GJ70" s="19"/>
      <c r="GK70" s="480"/>
      <c r="GL70" s="377"/>
      <c r="GM70" s="481" t="s">
        <v>362</v>
      </c>
      <c r="GN70" s="507">
        <f>AB8</f>
        <v>20600</v>
      </c>
      <c r="GO70" s="507">
        <f>AQ8</f>
        <v>25900</v>
      </c>
      <c r="GP70" s="507">
        <f>BF8</f>
        <v>31200</v>
      </c>
      <c r="GQ70" s="507">
        <f>BU8</f>
        <v>36500</v>
      </c>
      <c r="GR70" s="507">
        <f>CJ8</f>
        <v>41800</v>
      </c>
      <c r="GS70" s="507">
        <f>CY8</f>
        <v>47100</v>
      </c>
      <c r="GT70" s="507">
        <f>DN8</f>
        <v>52400</v>
      </c>
      <c r="GU70" s="507">
        <f>EC8</f>
        <v>57700</v>
      </c>
      <c r="GV70" s="590"/>
      <c r="GW70" s="590"/>
      <c r="GX70" s="590"/>
      <c r="GY70" s="590"/>
      <c r="GZ70" s="590"/>
      <c r="HA70" s="19"/>
    </row>
    <row r="71" spans="1:209" s="20" customFormat="1" ht="39.950000000000003" customHeight="1" x14ac:dyDescent="0.25">
      <c r="A71" s="27">
        <f>ROW()</f>
        <v>71</v>
      </c>
      <c r="B71" s="342">
        <f>IF(C71="I","",IF(ISBLANK(D71),"",IF(ISTEXT(D71),LARGE(B14:B70,1)+1,0)))</f>
        <v>50</v>
      </c>
      <c r="C71" s="344"/>
      <c r="D71" s="173" t="s">
        <v>125</v>
      </c>
      <c r="E71" s="663" t="s">
        <v>124</v>
      </c>
      <c r="F71" s="171"/>
      <c r="G71" s="856"/>
      <c r="H71" s="857"/>
      <c r="I71" s="170">
        <f t="shared" si="89"/>
        <v>0</v>
      </c>
      <c r="J71" s="170">
        <f t="shared" si="89"/>
        <v>0</v>
      </c>
      <c r="K71" s="170">
        <f t="shared" si="89"/>
        <v>0</v>
      </c>
      <c r="L71" s="170">
        <f t="shared" si="89"/>
        <v>0</v>
      </c>
      <c r="M71" s="170">
        <f t="shared" si="89"/>
        <v>0</v>
      </c>
      <c r="N71" s="170">
        <f t="shared" si="89"/>
        <v>0</v>
      </c>
      <c r="O71" s="170">
        <f t="shared" si="89"/>
        <v>0</v>
      </c>
      <c r="P71" s="170">
        <f t="shared" si="88"/>
        <v>0</v>
      </c>
      <c r="Q71" s="178">
        <f>Q6</f>
        <v>35</v>
      </c>
      <c r="R71" s="964">
        <f t="shared" si="4"/>
        <v>0</v>
      </c>
      <c r="S71" s="998"/>
      <c r="T71" s="177" t="s">
        <v>55</v>
      </c>
      <c r="U71" s="477"/>
      <c r="V71" s="478"/>
      <c r="W71" s="479"/>
      <c r="X71" s="832"/>
      <c r="Y71" s="473"/>
      <c r="Z71" s="174">
        <f t="shared" si="5"/>
        <v>0</v>
      </c>
      <c r="AA71" s="460">
        <f t="shared" si="71"/>
        <v>0</v>
      </c>
      <c r="AB71" s="860">
        <f t="shared" si="6"/>
        <v>0</v>
      </c>
      <c r="AC71" s="861">
        <f t="shared" si="7"/>
        <v>0</v>
      </c>
      <c r="AD71" s="840"/>
      <c r="AE71" s="164" t="str">
        <f t="shared" si="8"/>
        <v/>
      </c>
      <c r="AF71" s="825"/>
      <c r="AG71" s="163">
        <f t="shared" si="9"/>
        <v>0</v>
      </c>
      <c r="AH71" s="827"/>
      <c r="AI71" s="175" t="s">
        <v>55</v>
      </c>
      <c r="AJ71" s="477"/>
      <c r="AK71" s="478"/>
      <c r="AL71" s="479"/>
      <c r="AM71" s="832"/>
      <c r="AN71" s="473"/>
      <c r="AO71" s="174">
        <f t="shared" si="10"/>
        <v>0</v>
      </c>
      <c r="AP71" s="460">
        <f t="shared" si="72"/>
        <v>0</v>
      </c>
      <c r="AQ71" s="860">
        <f t="shared" si="11"/>
        <v>0</v>
      </c>
      <c r="AR71" s="861">
        <f t="shared" si="12"/>
        <v>0</v>
      </c>
      <c r="AS71" s="840"/>
      <c r="AT71" s="164" t="str">
        <f t="shared" si="13"/>
        <v/>
      </c>
      <c r="AU71" s="825"/>
      <c r="AV71" s="163">
        <f t="shared" si="14"/>
        <v>0</v>
      </c>
      <c r="AW71" s="827"/>
      <c r="AX71" s="175" t="s">
        <v>55</v>
      </c>
      <c r="AY71" s="477"/>
      <c r="AZ71" s="478"/>
      <c r="BA71" s="479"/>
      <c r="BB71" s="832"/>
      <c r="BC71" s="473"/>
      <c r="BD71" s="174">
        <f t="shared" si="15"/>
        <v>0</v>
      </c>
      <c r="BE71" s="460">
        <f t="shared" si="73"/>
        <v>0</v>
      </c>
      <c r="BF71" s="860">
        <f t="shared" si="16"/>
        <v>0</v>
      </c>
      <c r="BG71" s="861">
        <f t="shared" si="17"/>
        <v>0</v>
      </c>
      <c r="BH71" s="840"/>
      <c r="BI71" s="164" t="str">
        <f t="shared" si="18"/>
        <v/>
      </c>
      <c r="BJ71" s="825"/>
      <c r="BK71" s="163">
        <f t="shared" si="19"/>
        <v>0</v>
      </c>
      <c r="BL71" s="827"/>
      <c r="BM71" s="175" t="s">
        <v>55</v>
      </c>
      <c r="BN71" s="477"/>
      <c r="BO71" s="478"/>
      <c r="BP71" s="479"/>
      <c r="BQ71" s="832"/>
      <c r="BR71" s="473"/>
      <c r="BS71" s="174">
        <f t="shared" si="20"/>
        <v>0</v>
      </c>
      <c r="BT71" s="460">
        <f t="shared" si="74"/>
        <v>0</v>
      </c>
      <c r="BU71" s="860">
        <f t="shared" si="21"/>
        <v>0</v>
      </c>
      <c r="BV71" s="861">
        <f t="shared" si="22"/>
        <v>0</v>
      </c>
      <c r="BW71" s="840"/>
      <c r="BX71" s="164" t="str">
        <f t="shared" si="23"/>
        <v/>
      </c>
      <c r="BY71" s="825"/>
      <c r="BZ71" s="163">
        <f t="shared" si="24"/>
        <v>0</v>
      </c>
      <c r="CA71" s="827"/>
      <c r="CB71" s="175" t="s">
        <v>55</v>
      </c>
      <c r="CC71" s="477"/>
      <c r="CD71" s="478"/>
      <c r="CE71" s="479"/>
      <c r="CF71" s="832"/>
      <c r="CG71" s="473"/>
      <c r="CH71" s="174">
        <f t="shared" si="25"/>
        <v>0</v>
      </c>
      <c r="CI71" s="460">
        <f t="shared" si="75"/>
        <v>0</v>
      </c>
      <c r="CJ71" s="860">
        <f t="shared" si="26"/>
        <v>0</v>
      </c>
      <c r="CK71" s="861">
        <f t="shared" si="27"/>
        <v>0</v>
      </c>
      <c r="CL71" s="840"/>
      <c r="CM71" s="164" t="str">
        <f t="shared" si="28"/>
        <v/>
      </c>
      <c r="CN71" s="825"/>
      <c r="CO71" s="163">
        <f t="shared" si="29"/>
        <v>0</v>
      </c>
      <c r="CP71" s="827"/>
      <c r="CQ71" s="175" t="s">
        <v>55</v>
      </c>
      <c r="CR71" s="477"/>
      <c r="CS71" s="478"/>
      <c r="CT71" s="479"/>
      <c r="CU71" s="832"/>
      <c r="CV71" s="473"/>
      <c r="CW71" s="174">
        <f t="shared" si="30"/>
        <v>0</v>
      </c>
      <c r="CX71" s="460">
        <f t="shared" si="76"/>
        <v>0</v>
      </c>
      <c r="CY71" s="860">
        <f t="shared" si="31"/>
        <v>0</v>
      </c>
      <c r="CZ71" s="861">
        <f t="shared" si="32"/>
        <v>0</v>
      </c>
      <c r="DA71" s="840"/>
      <c r="DB71" s="164" t="str">
        <f t="shared" si="33"/>
        <v/>
      </c>
      <c r="DC71" s="825"/>
      <c r="DD71" s="163">
        <f t="shared" si="34"/>
        <v>0</v>
      </c>
      <c r="DE71" s="827"/>
      <c r="DF71" s="175" t="s">
        <v>55</v>
      </c>
      <c r="DG71" s="477"/>
      <c r="DH71" s="478"/>
      <c r="DI71" s="479"/>
      <c r="DJ71" s="832"/>
      <c r="DK71" s="473"/>
      <c r="DL71" s="174">
        <f t="shared" si="35"/>
        <v>0</v>
      </c>
      <c r="DM71" s="460">
        <f t="shared" si="77"/>
        <v>0</v>
      </c>
      <c r="DN71" s="860">
        <f t="shared" si="36"/>
        <v>0</v>
      </c>
      <c r="DO71" s="861">
        <f t="shared" si="37"/>
        <v>0</v>
      </c>
      <c r="DP71" s="840"/>
      <c r="DQ71" s="164" t="str">
        <f t="shared" si="38"/>
        <v/>
      </c>
      <c r="DR71" s="825"/>
      <c r="DS71" s="163">
        <f t="shared" si="39"/>
        <v>0</v>
      </c>
      <c r="DT71" s="827"/>
      <c r="DU71" s="175" t="s">
        <v>55</v>
      </c>
      <c r="DV71" s="477"/>
      <c r="DW71" s="478"/>
      <c r="DX71" s="479"/>
      <c r="DY71" s="832"/>
      <c r="DZ71" s="473"/>
      <c r="EA71" s="174">
        <f t="shared" si="40"/>
        <v>0</v>
      </c>
      <c r="EB71" s="460">
        <f t="shared" si="78"/>
        <v>0</v>
      </c>
      <c r="EC71" s="860">
        <f t="shared" si="41"/>
        <v>0</v>
      </c>
      <c r="ED71" s="861">
        <f t="shared" si="42"/>
        <v>0</v>
      </c>
      <c r="EE71" s="840"/>
      <c r="EF71" s="164" t="str">
        <f t="shared" si="43"/>
        <v/>
      </c>
      <c r="EG71" s="825"/>
      <c r="EH71" s="163">
        <f t="shared" si="44"/>
        <v>0</v>
      </c>
      <c r="EI71" s="246"/>
      <c r="EJ71" s="246"/>
      <c r="EK71" s="155"/>
      <c r="EL71" s="22"/>
      <c r="EM71" s="163">
        <f t="shared" si="45"/>
        <v>0</v>
      </c>
      <c r="EN71" s="162">
        <f t="shared" si="46"/>
        <v>0</v>
      </c>
      <c r="EO71" s="162">
        <f t="shared" si="47"/>
        <v>0</v>
      </c>
      <c r="EP71" s="162">
        <f t="shared" si="48"/>
        <v>0</v>
      </c>
      <c r="EQ71" s="162">
        <f t="shared" si="49"/>
        <v>0</v>
      </c>
      <c r="ER71" s="162">
        <f t="shared" si="50"/>
        <v>0</v>
      </c>
      <c r="ES71" s="162">
        <f t="shared" si="51"/>
        <v>0</v>
      </c>
      <c r="ET71" s="162">
        <f t="shared" si="52"/>
        <v>0</v>
      </c>
      <c r="EU71" s="22"/>
      <c r="EV71" s="161">
        <f t="shared" si="53"/>
        <v>35</v>
      </c>
      <c r="EW71" s="620">
        <f t="shared" si="54"/>
        <v>0</v>
      </c>
      <c r="EX71" s="160">
        <f>EX5</f>
        <v>50</v>
      </c>
      <c r="EY71" s="159" t="str">
        <f t="shared" si="55"/>
        <v/>
      </c>
      <c r="EZ71" s="159" t="str">
        <f t="shared" si="56"/>
        <v/>
      </c>
      <c r="FA71" s="159" t="str">
        <f t="shared" si="57"/>
        <v/>
      </c>
      <c r="FB71" s="159" t="str">
        <f t="shared" si="58"/>
        <v/>
      </c>
      <c r="FC71" s="159" t="str">
        <f t="shared" si="59"/>
        <v/>
      </c>
      <c r="FD71" s="159" t="str">
        <f t="shared" si="60"/>
        <v/>
      </c>
      <c r="FE71" s="159" t="str">
        <f t="shared" si="61"/>
        <v/>
      </c>
      <c r="FF71" s="159" t="str">
        <f t="shared" si="62"/>
        <v/>
      </c>
      <c r="FG71" s="158"/>
      <c r="FH71" s="732">
        <f t="shared" si="63"/>
        <v>50</v>
      </c>
      <c r="FI71" s="732">
        <f t="shared" si="64"/>
        <v>50</v>
      </c>
      <c r="FJ71" s="732">
        <f t="shared" si="65"/>
        <v>50</v>
      </c>
      <c r="FK71" s="732">
        <f t="shared" si="66"/>
        <v>50</v>
      </c>
      <c r="FL71" s="732">
        <f t="shared" si="67"/>
        <v>50</v>
      </c>
      <c r="FM71" s="732">
        <f t="shared" si="68"/>
        <v>50</v>
      </c>
      <c r="FN71" s="732">
        <f t="shared" si="69"/>
        <v>50</v>
      </c>
      <c r="FO71" s="732">
        <f t="shared" si="70"/>
        <v>50</v>
      </c>
      <c r="FP71" s="734">
        <v>64</v>
      </c>
      <c r="FQ71" s="155"/>
      <c r="FS71" s="19"/>
      <c r="FT71" s="408"/>
      <c r="FU71" s="408" t="s">
        <v>647</v>
      </c>
      <c r="FV71" s="408"/>
      <c r="FW71" s="409"/>
      <c r="FX71" s="408"/>
      <c r="FY71" s="408"/>
      <c r="FZ71" s="408"/>
      <c r="GA71" s="408"/>
      <c r="GB71" s="408"/>
      <c r="GC71" s="408"/>
      <c r="GD71" s="408"/>
      <c r="GE71" s="408"/>
      <c r="GF71" s="408"/>
      <c r="GG71" s="408"/>
      <c r="GH71" s="408"/>
      <c r="GI71" s="436"/>
      <c r="GJ71" s="19"/>
      <c r="GK71" s="377"/>
      <c r="GL71" s="530" t="s">
        <v>38</v>
      </c>
      <c r="GM71" s="481"/>
      <c r="GN71" s="503">
        <f>IF(GN70=0,0,RANK(GN70,GN70:GU70,8))</f>
        <v>1</v>
      </c>
      <c r="GO71" s="503">
        <f>IF(GO70=0,0,RANK(GO70,GN70:GU70,8))</f>
        <v>2</v>
      </c>
      <c r="GP71" s="503">
        <f>IF(GP70=0,0,RANK(GP70,GN70:GU70,8))</f>
        <v>3</v>
      </c>
      <c r="GQ71" s="503">
        <f>IF(GQ70=0,0,RANK(GQ70,GN70:GU70,8))</f>
        <v>4</v>
      </c>
      <c r="GR71" s="503">
        <f>IF(GR70=0,0,RANK(GR70,GN70:GU70,8))</f>
        <v>5</v>
      </c>
      <c r="GS71" s="503">
        <f>IF(GS70=0,0,RANK(GS70,GN70:GU70,8))</f>
        <v>6</v>
      </c>
      <c r="GT71" s="503">
        <f>IF(GT70=0,0,RANK(GT70,GN70:GU70,8))</f>
        <v>7</v>
      </c>
      <c r="GU71" s="503">
        <f>IF(GU70=0,0,RANK(GU70,GN70:GU70,8))</f>
        <v>8</v>
      </c>
      <c r="GV71" s="593"/>
      <c r="GW71" s="590"/>
      <c r="GX71" s="590"/>
      <c r="GY71" s="590"/>
      <c r="GZ71" s="590"/>
      <c r="HA71" s="19"/>
    </row>
    <row r="72" spans="1:209" s="20" customFormat="1" ht="39.950000000000003" customHeight="1" x14ac:dyDescent="0.25">
      <c r="A72" s="27">
        <f>ROW()</f>
        <v>72</v>
      </c>
      <c r="B72" s="342">
        <f>IF(C72="I","",IF(ISBLANK(D72),"",IF(ISTEXT(D72),LARGE(B14:B71,1)+1,0)))</f>
        <v>51</v>
      </c>
      <c r="C72" s="344"/>
      <c r="D72" s="173" t="s">
        <v>123</v>
      </c>
      <c r="E72" s="663" t="s">
        <v>122</v>
      </c>
      <c r="F72" s="171"/>
      <c r="G72" s="856"/>
      <c r="H72" s="857"/>
      <c r="I72" s="170">
        <f t="shared" si="89"/>
        <v>0</v>
      </c>
      <c r="J72" s="170">
        <f t="shared" si="89"/>
        <v>0</v>
      </c>
      <c r="K72" s="170">
        <f t="shared" si="89"/>
        <v>0</v>
      </c>
      <c r="L72" s="170">
        <f t="shared" si="89"/>
        <v>0</v>
      </c>
      <c r="M72" s="170">
        <f t="shared" si="89"/>
        <v>0</v>
      </c>
      <c r="N72" s="170">
        <f t="shared" si="89"/>
        <v>0</v>
      </c>
      <c r="O72" s="170">
        <f t="shared" si="89"/>
        <v>0</v>
      </c>
      <c r="P72" s="170">
        <f t="shared" si="88"/>
        <v>0</v>
      </c>
      <c r="Q72" s="178">
        <f>Q6</f>
        <v>35</v>
      </c>
      <c r="R72" s="964">
        <f t="shared" si="4"/>
        <v>0</v>
      </c>
      <c r="S72" s="998"/>
      <c r="T72" s="177" t="s">
        <v>55</v>
      </c>
      <c r="U72" s="477"/>
      <c r="V72" s="478"/>
      <c r="W72" s="479"/>
      <c r="X72" s="832"/>
      <c r="Y72" s="473"/>
      <c r="Z72" s="174">
        <f t="shared" si="5"/>
        <v>0</v>
      </c>
      <c r="AA72" s="460">
        <f t="shared" si="71"/>
        <v>0</v>
      </c>
      <c r="AB72" s="860">
        <f t="shared" si="6"/>
        <v>0</v>
      </c>
      <c r="AC72" s="861">
        <f t="shared" si="7"/>
        <v>0</v>
      </c>
      <c r="AD72" s="840"/>
      <c r="AE72" s="164" t="str">
        <f t="shared" si="8"/>
        <v/>
      </c>
      <c r="AF72" s="825"/>
      <c r="AG72" s="163">
        <f t="shared" si="9"/>
        <v>0</v>
      </c>
      <c r="AH72" s="827"/>
      <c r="AI72" s="175" t="s">
        <v>55</v>
      </c>
      <c r="AJ72" s="477"/>
      <c r="AK72" s="478"/>
      <c r="AL72" s="479"/>
      <c r="AM72" s="832"/>
      <c r="AN72" s="473"/>
      <c r="AO72" s="174">
        <f t="shared" si="10"/>
        <v>0</v>
      </c>
      <c r="AP72" s="460">
        <f t="shared" si="72"/>
        <v>0</v>
      </c>
      <c r="AQ72" s="860">
        <f t="shared" si="11"/>
        <v>0</v>
      </c>
      <c r="AR72" s="861">
        <f t="shared" si="12"/>
        <v>0</v>
      </c>
      <c r="AS72" s="840"/>
      <c r="AT72" s="164" t="str">
        <f t="shared" si="13"/>
        <v/>
      </c>
      <c r="AU72" s="825"/>
      <c r="AV72" s="163">
        <f t="shared" si="14"/>
        <v>0</v>
      </c>
      <c r="AW72" s="827"/>
      <c r="AX72" s="175" t="s">
        <v>55</v>
      </c>
      <c r="AY72" s="477"/>
      <c r="AZ72" s="478"/>
      <c r="BA72" s="479"/>
      <c r="BB72" s="832"/>
      <c r="BC72" s="473"/>
      <c r="BD72" s="174">
        <f t="shared" si="15"/>
        <v>0</v>
      </c>
      <c r="BE72" s="460">
        <f t="shared" si="73"/>
        <v>0</v>
      </c>
      <c r="BF72" s="860">
        <f t="shared" si="16"/>
        <v>0</v>
      </c>
      <c r="BG72" s="861">
        <f t="shared" si="17"/>
        <v>0</v>
      </c>
      <c r="BH72" s="840"/>
      <c r="BI72" s="164" t="str">
        <f t="shared" si="18"/>
        <v/>
      </c>
      <c r="BJ72" s="825"/>
      <c r="BK72" s="163">
        <f t="shared" si="19"/>
        <v>0</v>
      </c>
      <c r="BL72" s="827"/>
      <c r="BM72" s="175" t="s">
        <v>55</v>
      </c>
      <c r="BN72" s="477"/>
      <c r="BO72" s="478"/>
      <c r="BP72" s="479"/>
      <c r="BQ72" s="832"/>
      <c r="BR72" s="473"/>
      <c r="BS72" s="174">
        <f t="shared" si="20"/>
        <v>0</v>
      </c>
      <c r="BT72" s="460">
        <f t="shared" si="74"/>
        <v>0</v>
      </c>
      <c r="BU72" s="860">
        <f t="shared" si="21"/>
        <v>0</v>
      </c>
      <c r="BV72" s="861">
        <f t="shared" si="22"/>
        <v>0</v>
      </c>
      <c r="BW72" s="840"/>
      <c r="BX72" s="164" t="str">
        <f t="shared" si="23"/>
        <v/>
      </c>
      <c r="BY72" s="825"/>
      <c r="BZ72" s="163">
        <f t="shared" si="24"/>
        <v>0</v>
      </c>
      <c r="CA72" s="827"/>
      <c r="CB72" s="175" t="s">
        <v>55</v>
      </c>
      <c r="CC72" s="477"/>
      <c r="CD72" s="478"/>
      <c r="CE72" s="479"/>
      <c r="CF72" s="832"/>
      <c r="CG72" s="473"/>
      <c r="CH72" s="174">
        <f t="shared" si="25"/>
        <v>0</v>
      </c>
      <c r="CI72" s="460">
        <f t="shared" si="75"/>
        <v>0</v>
      </c>
      <c r="CJ72" s="860">
        <f t="shared" si="26"/>
        <v>0</v>
      </c>
      <c r="CK72" s="861">
        <f t="shared" si="27"/>
        <v>0</v>
      </c>
      <c r="CL72" s="840"/>
      <c r="CM72" s="164" t="str">
        <f t="shared" si="28"/>
        <v/>
      </c>
      <c r="CN72" s="825"/>
      <c r="CO72" s="163">
        <f t="shared" si="29"/>
        <v>0</v>
      </c>
      <c r="CP72" s="827"/>
      <c r="CQ72" s="175" t="s">
        <v>55</v>
      </c>
      <c r="CR72" s="477"/>
      <c r="CS72" s="478"/>
      <c r="CT72" s="479"/>
      <c r="CU72" s="832"/>
      <c r="CV72" s="473"/>
      <c r="CW72" s="174">
        <f t="shared" si="30"/>
        <v>0</v>
      </c>
      <c r="CX72" s="460">
        <f t="shared" si="76"/>
        <v>0</v>
      </c>
      <c r="CY72" s="860">
        <f t="shared" si="31"/>
        <v>0</v>
      </c>
      <c r="CZ72" s="861">
        <f t="shared" si="32"/>
        <v>0</v>
      </c>
      <c r="DA72" s="840"/>
      <c r="DB72" s="164" t="str">
        <f t="shared" si="33"/>
        <v/>
      </c>
      <c r="DC72" s="825"/>
      <c r="DD72" s="163">
        <f t="shared" si="34"/>
        <v>0</v>
      </c>
      <c r="DE72" s="827"/>
      <c r="DF72" s="175" t="s">
        <v>55</v>
      </c>
      <c r="DG72" s="477"/>
      <c r="DH72" s="478"/>
      <c r="DI72" s="479"/>
      <c r="DJ72" s="832"/>
      <c r="DK72" s="473"/>
      <c r="DL72" s="174">
        <f t="shared" si="35"/>
        <v>0</v>
      </c>
      <c r="DM72" s="460">
        <f t="shared" si="77"/>
        <v>0</v>
      </c>
      <c r="DN72" s="860">
        <f t="shared" si="36"/>
        <v>0</v>
      </c>
      <c r="DO72" s="861">
        <f t="shared" si="37"/>
        <v>0</v>
      </c>
      <c r="DP72" s="840"/>
      <c r="DQ72" s="164" t="str">
        <f t="shared" si="38"/>
        <v/>
      </c>
      <c r="DR72" s="825"/>
      <c r="DS72" s="163">
        <f t="shared" si="39"/>
        <v>0</v>
      </c>
      <c r="DT72" s="827"/>
      <c r="DU72" s="175" t="s">
        <v>55</v>
      </c>
      <c r="DV72" s="477"/>
      <c r="DW72" s="478"/>
      <c r="DX72" s="479"/>
      <c r="DY72" s="832"/>
      <c r="DZ72" s="473"/>
      <c r="EA72" s="174">
        <f t="shared" si="40"/>
        <v>0</v>
      </c>
      <c r="EB72" s="460">
        <f t="shared" si="78"/>
        <v>0</v>
      </c>
      <c r="EC72" s="860">
        <f t="shared" si="41"/>
        <v>0</v>
      </c>
      <c r="ED72" s="861">
        <f t="shared" si="42"/>
        <v>0</v>
      </c>
      <c r="EE72" s="840"/>
      <c r="EF72" s="164" t="str">
        <f t="shared" si="43"/>
        <v/>
      </c>
      <c r="EG72" s="825"/>
      <c r="EH72" s="163">
        <f t="shared" si="44"/>
        <v>0</v>
      </c>
      <c r="EI72" s="246"/>
      <c r="EJ72" s="246"/>
      <c r="EK72" s="155"/>
      <c r="EL72" s="22"/>
      <c r="EM72" s="163">
        <f t="shared" si="45"/>
        <v>0</v>
      </c>
      <c r="EN72" s="162">
        <f t="shared" si="46"/>
        <v>0</v>
      </c>
      <c r="EO72" s="162">
        <f t="shared" si="47"/>
        <v>0</v>
      </c>
      <c r="EP72" s="162">
        <f t="shared" si="48"/>
        <v>0</v>
      </c>
      <c r="EQ72" s="162">
        <f t="shared" si="49"/>
        <v>0</v>
      </c>
      <c r="ER72" s="162">
        <f t="shared" si="50"/>
        <v>0</v>
      </c>
      <c r="ES72" s="162">
        <f t="shared" si="51"/>
        <v>0</v>
      </c>
      <c r="ET72" s="162">
        <f t="shared" si="52"/>
        <v>0</v>
      </c>
      <c r="EU72" s="22"/>
      <c r="EV72" s="161">
        <f t="shared" si="53"/>
        <v>35</v>
      </c>
      <c r="EW72" s="620">
        <f t="shared" si="54"/>
        <v>0</v>
      </c>
      <c r="EX72" s="160">
        <f>EX5</f>
        <v>50</v>
      </c>
      <c r="EY72" s="159" t="str">
        <f t="shared" si="55"/>
        <v/>
      </c>
      <c r="EZ72" s="159" t="str">
        <f t="shared" si="56"/>
        <v/>
      </c>
      <c r="FA72" s="159" t="str">
        <f t="shared" si="57"/>
        <v/>
      </c>
      <c r="FB72" s="159" t="str">
        <f t="shared" si="58"/>
        <v/>
      </c>
      <c r="FC72" s="159" t="str">
        <f t="shared" si="59"/>
        <v/>
      </c>
      <c r="FD72" s="159" t="str">
        <f t="shared" si="60"/>
        <v/>
      </c>
      <c r="FE72" s="159" t="str">
        <f t="shared" si="61"/>
        <v/>
      </c>
      <c r="FF72" s="159" t="str">
        <f t="shared" si="62"/>
        <v/>
      </c>
      <c r="FG72" s="158"/>
      <c r="FH72" s="732">
        <f t="shared" si="63"/>
        <v>50</v>
      </c>
      <c r="FI72" s="732">
        <f t="shared" si="64"/>
        <v>50</v>
      </c>
      <c r="FJ72" s="732">
        <f t="shared" si="65"/>
        <v>50</v>
      </c>
      <c r="FK72" s="732">
        <f t="shared" si="66"/>
        <v>50</v>
      </c>
      <c r="FL72" s="732">
        <f t="shared" si="67"/>
        <v>50</v>
      </c>
      <c r="FM72" s="732">
        <f t="shared" si="68"/>
        <v>50</v>
      </c>
      <c r="FN72" s="732">
        <f t="shared" si="69"/>
        <v>50</v>
      </c>
      <c r="FO72" s="732">
        <f t="shared" si="70"/>
        <v>50</v>
      </c>
      <c r="FP72" s="734">
        <v>65</v>
      </c>
      <c r="FQ72" s="155"/>
      <c r="FS72" s="19"/>
      <c r="FT72" s="408"/>
      <c r="FU72" s="408" t="s">
        <v>400</v>
      </c>
      <c r="FV72" s="408"/>
      <c r="FW72" s="409"/>
      <c r="FX72" s="408"/>
      <c r="FY72" s="408"/>
      <c r="FZ72" s="408"/>
      <c r="GA72" s="408"/>
      <c r="GB72" s="408"/>
      <c r="GC72" s="408"/>
      <c r="GD72" s="408"/>
      <c r="GE72" s="408"/>
      <c r="GF72" s="408"/>
      <c r="GG72" s="408"/>
      <c r="GH72" s="408"/>
      <c r="GI72" s="436"/>
      <c r="GJ72" s="19"/>
      <c r="GK72" s="591"/>
      <c r="GL72" s="591"/>
      <c r="GM72" s="591"/>
      <c r="GN72" s="591"/>
      <c r="GO72" s="591"/>
      <c r="GP72" s="591"/>
      <c r="GQ72" s="591"/>
      <c r="GR72" s="591"/>
      <c r="GS72" s="591"/>
      <c r="GT72" s="591"/>
      <c r="GU72" s="591"/>
      <c r="GV72" s="590"/>
      <c r="GW72" s="590"/>
      <c r="GX72" s="590"/>
      <c r="GY72" s="590"/>
      <c r="GZ72" s="590"/>
      <c r="HA72" s="19"/>
    </row>
    <row r="73" spans="1:209" s="20" customFormat="1" ht="39.950000000000003" customHeight="1" x14ac:dyDescent="0.25">
      <c r="A73" s="27">
        <f>ROW()</f>
        <v>73</v>
      </c>
      <c r="B73" s="342">
        <f>IF(C73="I","",IF(ISBLANK(D73),"",IF(ISTEXT(D73),LARGE(B14:B72,1)+1,0)))</f>
        <v>52</v>
      </c>
      <c r="C73" s="344"/>
      <c r="D73" s="173" t="s">
        <v>121</v>
      </c>
      <c r="E73" s="663" t="s">
        <v>108</v>
      </c>
      <c r="F73" s="171"/>
      <c r="G73" s="856"/>
      <c r="H73" s="857"/>
      <c r="I73" s="170">
        <f t="shared" si="89"/>
        <v>0</v>
      </c>
      <c r="J73" s="170">
        <f t="shared" si="89"/>
        <v>0</v>
      </c>
      <c r="K73" s="170">
        <f t="shared" si="89"/>
        <v>0</v>
      </c>
      <c r="L73" s="170">
        <f t="shared" si="89"/>
        <v>0</v>
      </c>
      <c r="M73" s="170">
        <f t="shared" si="89"/>
        <v>0</v>
      </c>
      <c r="N73" s="170">
        <f t="shared" si="89"/>
        <v>0</v>
      </c>
      <c r="O73" s="170">
        <f t="shared" si="89"/>
        <v>0</v>
      </c>
      <c r="P73" s="170">
        <f t="shared" si="88"/>
        <v>0</v>
      </c>
      <c r="Q73" s="178">
        <f>Q6</f>
        <v>35</v>
      </c>
      <c r="R73" s="964">
        <f t="shared" si="4"/>
        <v>0</v>
      </c>
      <c r="S73" s="998"/>
      <c r="T73" s="177" t="s">
        <v>55</v>
      </c>
      <c r="U73" s="477"/>
      <c r="V73" s="478"/>
      <c r="W73" s="479"/>
      <c r="X73" s="832"/>
      <c r="Y73" s="473"/>
      <c r="Z73" s="174">
        <f t="shared" si="5"/>
        <v>0</v>
      </c>
      <c r="AA73" s="460">
        <f t="shared" si="71"/>
        <v>0</v>
      </c>
      <c r="AB73" s="860">
        <f t="shared" si="6"/>
        <v>0</v>
      </c>
      <c r="AC73" s="861">
        <f t="shared" si="7"/>
        <v>0</v>
      </c>
      <c r="AD73" s="840"/>
      <c r="AE73" s="164" t="str">
        <f t="shared" si="8"/>
        <v/>
      </c>
      <c r="AF73" s="825"/>
      <c r="AG73" s="163">
        <f t="shared" si="9"/>
        <v>0</v>
      </c>
      <c r="AH73" s="827"/>
      <c r="AI73" s="175" t="s">
        <v>55</v>
      </c>
      <c r="AJ73" s="477"/>
      <c r="AK73" s="478"/>
      <c r="AL73" s="479"/>
      <c r="AM73" s="832"/>
      <c r="AN73" s="473"/>
      <c r="AO73" s="174">
        <f t="shared" si="10"/>
        <v>0</v>
      </c>
      <c r="AP73" s="460">
        <f t="shared" si="72"/>
        <v>0</v>
      </c>
      <c r="AQ73" s="860">
        <f t="shared" si="11"/>
        <v>0</v>
      </c>
      <c r="AR73" s="861">
        <f t="shared" si="12"/>
        <v>0</v>
      </c>
      <c r="AS73" s="840"/>
      <c r="AT73" s="164" t="str">
        <f t="shared" si="13"/>
        <v/>
      </c>
      <c r="AU73" s="825"/>
      <c r="AV73" s="163">
        <f t="shared" si="14"/>
        <v>0</v>
      </c>
      <c r="AW73" s="827"/>
      <c r="AX73" s="175" t="s">
        <v>55</v>
      </c>
      <c r="AY73" s="477"/>
      <c r="AZ73" s="478"/>
      <c r="BA73" s="479"/>
      <c r="BB73" s="832"/>
      <c r="BC73" s="473"/>
      <c r="BD73" s="174">
        <f t="shared" si="15"/>
        <v>0</v>
      </c>
      <c r="BE73" s="460">
        <f t="shared" si="73"/>
        <v>0</v>
      </c>
      <c r="BF73" s="860">
        <f t="shared" si="16"/>
        <v>0</v>
      </c>
      <c r="BG73" s="861">
        <f t="shared" si="17"/>
        <v>0</v>
      </c>
      <c r="BH73" s="840"/>
      <c r="BI73" s="164" t="str">
        <f t="shared" si="18"/>
        <v/>
      </c>
      <c r="BJ73" s="825"/>
      <c r="BK73" s="163">
        <f t="shared" si="19"/>
        <v>0</v>
      </c>
      <c r="BL73" s="827"/>
      <c r="BM73" s="175" t="s">
        <v>55</v>
      </c>
      <c r="BN73" s="477"/>
      <c r="BO73" s="478"/>
      <c r="BP73" s="479"/>
      <c r="BQ73" s="832"/>
      <c r="BR73" s="473"/>
      <c r="BS73" s="174">
        <f t="shared" si="20"/>
        <v>0</v>
      </c>
      <c r="BT73" s="460">
        <f t="shared" si="74"/>
        <v>0</v>
      </c>
      <c r="BU73" s="860">
        <f t="shared" si="21"/>
        <v>0</v>
      </c>
      <c r="BV73" s="861">
        <f t="shared" si="22"/>
        <v>0</v>
      </c>
      <c r="BW73" s="840"/>
      <c r="BX73" s="164" t="str">
        <f t="shared" si="23"/>
        <v/>
      </c>
      <c r="BY73" s="825"/>
      <c r="BZ73" s="163">
        <f t="shared" si="24"/>
        <v>0</v>
      </c>
      <c r="CA73" s="827"/>
      <c r="CB73" s="175" t="s">
        <v>55</v>
      </c>
      <c r="CC73" s="477"/>
      <c r="CD73" s="478"/>
      <c r="CE73" s="479"/>
      <c r="CF73" s="832"/>
      <c r="CG73" s="473"/>
      <c r="CH73" s="174">
        <f t="shared" si="25"/>
        <v>0</v>
      </c>
      <c r="CI73" s="460">
        <f t="shared" si="75"/>
        <v>0</v>
      </c>
      <c r="CJ73" s="860">
        <f t="shared" si="26"/>
        <v>0</v>
      </c>
      <c r="CK73" s="861">
        <f t="shared" si="27"/>
        <v>0</v>
      </c>
      <c r="CL73" s="840"/>
      <c r="CM73" s="164" t="str">
        <f t="shared" si="28"/>
        <v/>
      </c>
      <c r="CN73" s="825"/>
      <c r="CO73" s="163">
        <f t="shared" si="29"/>
        <v>0</v>
      </c>
      <c r="CP73" s="827"/>
      <c r="CQ73" s="175" t="s">
        <v>55</v>
      </c>
      <c r="CR73" s="477"/>
      <c r="CS73" s="478"/>
      <c r="CT73" s="479"/>
      <c r="CU73" s="832"/>
      <c r="CV73" s="473"/>
      <c r="CW73" s="174">
        <f t="shared" si="30"/>
        <v>0</v>
      </c>
      <c r="CX73" s="460">
        <f t="shared" si="76"/>
        <v>0</v>
      </c>
      <c r="CY73" s="860">
        <f t="shared" si="31"/>
        <v>0</v>
      </c>
      <c r="CZ73" s="861">
        <f t="shared" si="32"/>
        <v>0</v>
      </c>
      <c r="DA73" s="840"/>
      <c r="DB73" s="164" t="str">
        <f t="shared" si="33"/>
        <v/>
      </c>
      <c r="DC73" s="825"/>
      <c r="DD73" s="163">
        <f t="shared" si="34"/>
        <v>0</v>
      </c>
      <c r="DE73" s="827"/>
      <c r="DF73" s="175" t="s">
        <v>55</v>
      </c>
      <c r="DG73" s="477"/>
      <c r="DH73" s="478"/>
      <c r="DI73" s="479"/>
      <c r="DJ73" s="832"/>
      <c r="DK73" s="473"/>
      <c r="DL73" s="174">
        <f t="shared" si="35"/>
        <v>0</v>
      </c>
      <c r="DM73" s="460">
        <f t="shared" si="77"/>
        <v>0</v>
      </c>
      <c r="DN73" s="860">
        <f t="shared" si="36"/>
        <v>0</v>
      </c>
      <c r="DO73" s="861">
        <f t="shared" si="37"/>
        <v>0</v>
      </c>
      <c r="DP73" s="840"/>
      <c r="DQ73" s="164" t="str">
        <f t="shared" si="38"/>
        <v/>
      </c>
      <c r="DR73" s="825"/>
      <c r="DS73" s="163">
        <f t="shared" si="39"/>
        <v>0</v>
      </c>
      <c r="DT73" s="827"/>
      <c r="DU73" s="175" t="s">
        <v>55</v>
      </c>
      <c r="DV73" s="477"/>
      <c r="DW73" s="478"/>
      <c r="DX73" s="479"/>
      <c r="DY73" s="832"/>
      <c r="DZ73" s="473"/>
      <c r="EA73" s="174">
        <f t="shared" si="40"/>
        <v>0</v>
      </c>
      <c r="EB73" s="460">
        <f t="shared" si="78"/>
        <v>0</v>
      </c>
      <c r="EC73" s="860">
        <f t="shared" si="41"/>
        <v>0</v>
      </c>
      <c r="ED73" s="861">
        <f t="shared" si="42"/>
        <v>0</v>
      </c>
      <c r="EE73" s="840"/>
      <c r="EF73" s="164" t="str">
        <f t="shared" si="43"/>
        <v/>
      </c>
      <c r="EG73" s="825"/>
      <c r="EH73" s="163">
        <f t="shared" si="44"/>
        <v>0</v>
      </c>
      <c r="EI73" s="246"/>
      <c r="EJ73" s="246"/>
      <c r="EK73" s="155"/>
      <c r="EL73" s="22"/>
      <c r="EM73" s="163">
        <f t="shared" si="45"/>
        <v>0</v>
      </c>
      <c r="EN73" s="162">
        <f t="shared" si="46"/>
        <v>0</v>
      </c>
      <c r="EO73" s="162">
        <f t="shared" si="47"/>
        <v>0</v>
      </c>
      <c r="EP73" s="162">
        <f t="shared" si="48"/>
        <v>0</v>
      </c>
      <c r="EQ73" s="162">
        <f t="shared" si="49"/>
        <v>0</v>
      </c>
      <c r="ER73" s="162">
        <f t="shared" si="50"/>
        <v>0</v>
      </c>
      <c r="ES73" s="162">
        <f t="shared" si="51"/>
        <v>0</v>
      </c>
      <c r="ET73" s="162">
        <f t="shared" si="52"/>
        <v>0</v>
      </c>
      <c r="EU73" s="22"/>
      <c r="EV73" s="161">
        <f t="shared" si="53"/>
        <v>35</v>
      </c>
      <c r="EW73" s="620">
        <f t="shared" si="54"/>
        <v>0</v>
      </c>
      <c r="EX73" s="160">
        <f>EX5</f>
        <v>50</v>
      </c>
      <c r="EY73" s="159" t="str">
        <f t="shared" si="55"/>
        <v/>
      </c>
      <c r="EZ73" s="159" t="str">
        <f t="shared" si="56"/>
        <v/>
      </c>
      <c r="FA73" s="159" t="str">
        <f t="shared" si="57"/>
        <v/>
      </c>
      <c r="FB73" s="159" t="str">
        <f t="shared" si="58"/>
        <v/>
      </c>
      <c r="FC73" s="159" t="str">
        <f t="shared" si="59"/>
        <v/>
      </c>
      <c r="FD73" s="159" t="str">
        <f t="shared" si="60"/>
        <v/>
      </c>
      <c r="FE73" s="159" t="str">
        <f t="shared" si="61"/>
        <v/>
      </c>
      <c r="FF73" s="159" t="str">
        <f t="shared" si="62"/>
        <v/>
      </c>
      <c r="FG73" s="158"/>
      <c r="FH73" s="732">
        <f t="shared" si="63"/>
        <v>50</v>
      </c>
      <c r="FI73" s="732">
        <f t="shared" si="64"/>
        <v>50</v>
      </c>
      <c r="FJ73" s="732">
        <f t="shared" si="65"/>
        <v>50</v>
      </c>
      <c r="FK73" s="732">
        <f t="shared" si="66"/>
        <v>50</v>
      </c>
      <c r="FL73" s="732">
        <f t="shared" si="67"/>
        <v>50</v>
      </c>
      <c r="FM73" s="732">
        <f t="shared" si="68"/>
        <v>50</v>
      </c>
      <c r="FN73" s="732">
        <f t="shared" si="69"/>
        <v>50</v>
      </c>
      <c r="FO73" s="732">
        <f t="shared" si="70"/>
        <v>50</v>
      </c>
      <c r="FP73" s="734">
        <v>66</v>
      </c>
      <c r="FQ73" s="155"/>
      <c r="FS73" s="19"/>
      <c r="FT73" s="408"/>
      <c r="FU73" s="408" t="s">
        <v>342</v>
      </c>
      <c r="FV73" s="408"/>
      <c r="FW73" s="409"/>
      <c r="FX73" s="408"/>
      <c r="FY73" s="408"/>
      <c r="FZ73" s="408"/>
      <c r="GA73" s="408"/>
      <c r="GB73" s="408"/>
      <c r="GC73" s="408"/>
      <c r="GD73" s="408"/>
      <c r="GE73" s="408"/>
      <c r="GF73" s="408"/>
      <c r="GG73" s="408"/>
      <c r="GH73" s="408"/>
      <c r="GI73" s="436"/>
      <c r="GJ73" s="19"/>
      <c r="GK73" s="591"/>
      <c r="GL73" s="591"/>
      <c r="GM73" s="591"/>
      <c r="GN73" s="591"/>
      <c r="GO73" s="591"/>
      <c r="GP73" s="591"/>
      <c r="GQ73" s="591"/>
      <c r="GR73" s="591"/>
      <c r="GS73" s="591"/>
      <c r="GT73" s="591"/>
      <c r="GU73" s="591"/>
      <c r="GV73" s="588"/>
      <c r="GW73" s="588"/>
      <c r="GX73" s="588"/>
      <c r="GY73" s="588"/>
      <c r="GZ73" s="588"/>
      <c r="HA73" s="19"/>
    </row>
    <row r="74" spans="1:209" s="20" customFormat="1" ht="39.950000000000003" customHeight="1" x14ac:dyDescent="0.25">
      <c r="A74" s="27">
        <f>ROW()</f>
        <v>74</v>
      </c>
      <c r="B74" s="342">
        <f>IF(C74="I","",IF(ISBLANK(D74),"",IF(ISTEXT(D74),LARGE(B14:B73,1)+1,0)))</f>
        <v>53</v>
      </c>
      <c r="C74" s="344"/>
      <c r="D74" s="173" t="s">
        <v>120</v>
      </c>
      <c r="E74" s="663" t="s">
        <v>105</v>
      </c>
      <c r="F74" s="171"/>
      <c r="G74" s="856"/>
      <c r="H74" s="857"/>
      <c r="I74" s="170">
        <f t="shared" si="89"/>
        <v>0</v>
      </c>
      <c r="J74" s="170">
        <f t="shared" si="89"/>
        <v>0</v>
      </c>
      <c r="K74" s="170">
        <f t="shared" si="89"/>
        <v>0</v>
      </c>
      <c r="L74" s="170">
        <f t="shared" si="89"/>
        <v>0</v>
      </c>
      <c r="M74" s="170">
        <f t="shared" si="89"/>
        <v>0</v>
      </c>
      <c r="N74" s="170">
        <f t="shared" si="89"/>
        <v>0</v>
      </c>
      <c r="O74" s="170">
        <f t="shared" si="89"/>
        <v>0</v>
      </c>
      <c r="P74" s="170">
        <f t="shared" si="88"/>
        <v>0</v>
      </c>
      <c r="Q74" s="178">
        <f>Q6</f>
        <v>35</v>
      </c>
      <c r="R74" s="964">
        <f t="shared" si="4"/>
        <v>0</v>
      </c>
      <c r="S74" s="998"/>
      <c r="T74" s="177" t="s">
        <v>55</v>
      </c>
      <c r="U74" s="477"/>
      <c r="V74" s="478"/>
      <c r="W74" s="479"/>
      <c r="X74" s="832"/>
      <c r="Y74" s="473"/>
      <c r="Z74" s="174">
        <f t="shared" si="5"/>
        <v>0</v>
      </c>
      <c r="AA74" s="460">
        <f t="shared" si="71"/>
        <v>0</v>
      </c>
      <c r="AB74" s="860">
        <f t="shared" si="6"/>
        <v>0</v>
      </c>
      <c r="AC74" s="861">
        <f t="shared" si="7"/>
        <v>0</v>
      </c>
      <c r="AD74" s="840"/>
      <c r="AE74" s="164" t="str">
        <f t="shared" si="8"/>
        <v/>
      </c>
      <c r="AF74" s="825"/>
      <c r="AG74" s="163">
        <f t="shared" si="9"/>
        <v>0</v>
      </c>
      <c r="AH74" s="827"/>
      <c r="AI74" s="175" t="s">
        <v>55</v>
      </c>
      <c r="AJ74" s="477"/>
      <c r="AK74" s="478"/>
      <c r="AL74" s="479"/>
      <c r="AM74" s="832"/>
      <c r="AN74" s="473"/>
      <c r="AO74" s="174">
        <f t="shared" si="10"/>
        <v>0</v>
      </c>
      <c r="AP74" s="460">
        <f t="shared" si="72"/>
        <v>0</v>
      </c>
      <c r="AQ74" s="860">
        <f t="shared" si="11"/>
        <v>0</v>
      </c>
      <c r="AR74" s="861">
        <f t="shared" si="12"/>
        <v>0</v>
      </c>
      <c r="AS74" s="840"/>
      <c r="AT74" s="164" t="str">
        <f t="shared" si="13"/>
        <v/>
      </c>
      <c r="AU74" s="825"/>
      <c r="AV74" s="163">
        <f t="shared" si="14"/>
        <v>0</v>
      </c>
      <c r="AW74" s="827"/>
      <c r="AX74" s="175" t="s">
        <v>55</v>
      </c>
      <c r="AY74" s="477"/>
      <c r="AZ74" s="478"/>
      <c r="BA74" s="479"/>
      <c r="BB74" s="832"/>
      <c r="BC74" s="473"/>
      <c r="BD74" s="174">
        <f t="shared" si="15"/>
        <v>0</v>
      </c>
      <c r="BE74" s="460">
        <f t="shared" si="73"/>
        <v>0</v>
      </c>
      <c r="BF74" s="860">
        <f t="shared" si="16"/>
        <v>0</v>
      </c>
      <c r="BG74" s="861">
        <f t="shared" si="17"/>
        <v>0</v>
      </c>
      <c r="BH74" s="840"/>
      <c r="BI74" s="164" t="str">
        <f t="shared" si="18"/>
        <v/>
      </c>
      <c r="BJ74" s="825"/>
      <c r="BK74" s="163">
        <f t="shared" si="19"/>
        <v>0</v>
      </c>
      <c r="BL74" s="827"/>
      <c r="BM74" s="175" t="s">
        <v>55</v>
      </c>
      <c r="BN74" s="477"/>
      <c r="BO74" s="478"/>
      <c r="BP74" s="479"/>
      <c r="BQ74" s="832"/>
      <c r="BR74" s="473"/>
      <c r="BS74" s="174">
        <f t="shared" si="20"/>
        <v>0</v>
      </c>
      <c r="BT74" s="460">
        <f t="shared" si="74"/>
        <v>0</v>
      </c>
      <c r="BU74" s="860">
        <f t="shared" si="21"/>
        <v>0</v>
      </c>
      <c r="BV74" s="861">
        <f t="shared" si="22"/>
        <v>0</v>
      </c>
      <c r="BW74" s="840"/>
      <c r="BX74" s="164" t="str">
        <f t="shared" si="23"/>
        <v/>
      </c>
      <c r="BY74" s="825"/>
      <c r="BZ74" s="163">
        <f t="shared" si="24"/>
        <v>0</v>
      </c>
      <c r="CA74" s="827"/>
      <c r="CB74" s="175" t="s">
        <v>55</v>
      </c>
      <c r="CC74" s="477"/>
      <c r="CD74" s="478"/>
      <c r="CE74" s="479"/>
      <c r="CF74" s="832"/>
      <c r="CG74" s="473"/>
      <c r="CH74" s="174">
        <f t="shared" si="25"/>
        <v>0</v>
      </c>
      <c r="CI74" s="460">
        <f t="shared" si="75"/>
        <v>0</v>
      </c>
      <c r="CJ74" s="860">
        <f t="shared" si="26"/>
        <v>0</v>
      </c>
      <c r="CK74" s="861">
        <f t="shared" si="27"/>
        <v>0</v>
      </c>
      <c r="CL74" s="840"/>
      <c r="CM74" s="164" t="str">
        <f t="shared" si="28"/>
        <v/>
      </c>
      <c r="CN74" s="825"/>
      <c r="CO74" s="163">
        <f t="shared" si="29"/>
        <v>0</v>
      </c>
      <c r="CP74" s="827"/>
      <c r="CQ74" s="175" t="s">
        <v>55</v>
      </c>
      <c r="CR74" s="477"/>
      <c r="CS74" s="478"/>
      <c r="CT74" s="479"/>
      <c r="CU74" s="832"/>
      <c r="CV74" s="473"/>
      <c r="CW74" s="174">
        <f t="shared" si="30"/>
        <v>0</v>
      </c>
      <c r="CX74" s="460">
        <f t="shared" si="76"/>
        <v>0</v>
      </c>
      <c r="CY74" s="860">
        <f t="shared" si="31"/>
        <v>0</v>
      </c>
      <c r="CZ74" s="861">
        <f t="shared" si="32"/>
        <v>0</v>
      </c>
      <c r="DA74" s="840"/>
      <c r="DB74" s="164" t="str">
        <f t="shared" si="33"/>
        <v/>
      </c>
      <c r="DC74" s="825"/>
      <c r="DD74" s="163">
        <f t="shared" si="34"/>
        <v>0</v>
      </c>
      <c r="DE74" s="827"/>
      <c r="DF74" s="175" t="s">
        <v>55</v>
      </c>
      <c r="DG74" s="477"/>
      <c r="DH74" s="478"/>
      <c r="DI74" s="479"/>
      <c r="DJ74" s="832"/>
      <c r="DK74" s="473"/>
      <c r="DL74" s="174">
        <f t="shared" si="35"/>
        <v>0</v>
      </c>
      <c r="DM74" s="460">
        <f t="shared" si="77"/>
        <v>0</v>
      </c>
      <c r="DN74" s="860">
        <f t="shared" si="36"/>
        <v>0</v>
      </c>
      <c r="DO74" s="861">
        <f t="shared" si="37"/>
        <v>0</v>
      </c>
      <c r="DP74" s="840"/>
      <c r="DQ74" s="164" t="str">
        <f t="shared" si="38"/>
        <v/>
      </c>
      <c r="DR74" s="825"/>
      <c r="DS74" s="163">
        <f t="shared" si="39"/>
        <v>0</v>
      </c>
      <c r="DT74" s="827"/>
      <c r="DU74" s="175" t="s">
        <v>55</v>
      </c>
      <c r="DV74" s="477"/>
      <c r="DW74" s="478"/>
      <c r="DX74" s="479"/>
      <c r="DY74" s="832"/>
      <c r="DZ74" s="473"/>
      <c r="EA74" s="174">
        <f t="shared" si="40"/>
        <v>0</v>
      </c>
      <c r="EB74" s="460">
        <f t="shared" si="78"/>
        <v>0</v>
      </c>
      <c r="EC74" s="860">
        <f t="shared" si="41"/>
        <v>0</v>
      </c>
      <c r="ED74" s="861">
        <f t="shared" si="42"/>
        <v>0</v>
      </c>
      <c r="EE74" s="840"/>
      <c r="EF74" s="164" t="str">
        <f t="shared" si="43"/>
        <v/>
      </c>
      <c r="EG74" s="825"/>
      <c r="EH74" s="163">
        <f t="shared" si="44"/>
        <v>0</v>
      </c>
      <c r="EI74" s="246"/>
      <c r="EJ74" s="246"/>
      <c r="EK74" s="155"/>
      <c r="EL74" s="22"/>
      <c r="EM74" s="163">
        <f t="shared" si="45"/>
        <v>0</v>
      </c>
      <c r="EN74" s="162">
        <f t="shared" si="46"/>
        <v>0</v>
      </c>
      <c r="EO74" s="162">
        <f t="shared" si="47"/>
        <v>0</v>
      </c>
      <c r="EP74" s="162">
        <f t="shared" si="48"/>
        <v>0</v>
      </c>
      <c r="EQ74" s="162">
        <f t="shared" si="49"/>
        <v>0</v>
      </c>
      <c r="ER74" s="162">
        <f t="shared" si="50"/>
        <v>0</v>
      </c>
      <c r="ES74" s="162">
        <f t="shared" si="51"/>
        <v>0</v>
      </c>
      <c r="ET74" s="162">
        <f t="shared" si="52"/>
        <v>0</v>
      </c>
      <c r="EU74" s="22"/>
      <c r="EV74" s="161">
        <f t="shared" si="53"/>
        <v>35</v>
      </c>
      <c r="EW74" s="620">
        <f t="shared" si="54"/>
        <v>0</v>
      </c>
      <c r="EX74" s="160">
        <f>EX5</f>
        <v>50</v>
      </c>
      <c r="EY74" s="159" t="str">
        <f t="shared" si="55"/>
        <v/>
      </c>
      <c r="EZ74" s="159" t="str">
        <f t="shared" si="56"/>
        <v/>
      </c>
      <c r="FA74" s="159" t="str">
        <f t="shared" si="57"/>
        <v/>
      </c>
      <c r="FB74" s="159" t="str">
        <f t="shared" si="58"/>
        <v/>
      </c>
      <c r="FC74" s="159" t="str">
        <f t="shared" si="59"/>
        <v/>
      </c>
      <c r="FD74" s="159" t="str">
        <f t="shared" si="60"/>
        <v/>
      </c>
      <c r="FE74" s="159" t="str">
        <f t="shared" si="61"/>
        <v/>
      </c>
      <c r="FF74" s="159" t="str">
        <f t="shared" si="62"/>
        <v/>
      </c>
      <c r="FG74" s="158"/>
      <c r="FH74" s="732">
        <f t="shared" si="63"/>
        <v>50</v>
      </c>
      <c r="FI74" s="732">
        <f t="shared" si="64"/>
        <v>50</v>
      </c>
      <c r="FJ74" s="732">
        <f t="shared" si="65"/>
        <v>50</v>
      </c>
      <c r="FK74" s="732">
        <f t="shared" si="66"/>
        <v>50</v>
      </c>
      <c r="FL74" s="732">
        <f t="shared" si="67"/>
        <v>50</v>
      </c>
      <c r="FM74" s="732">
        <f t="shared" si="68"/>
        <v>50</v>
      </c>
      <c r="FN74" s="732">
        <f t="shared" si="69"/>
        <v>50</v>
      </c>
      <c r="FO74" s="732">
        <f t="shared" si="70"/>
        <v>50</v>
      </c>
      <c r="FP74" s="734">
        <v>67</v>
      </c>
      <c r="FQ74" s="155"/>
      <c r="FS74" s="19"/>
      <c r="FT74" s="408"/>
      <c r="FU74" s="408" t="s">
        <v>341</v>
      </c>
      <c r="FV74" s="408"/>
      <c r="FW74" s="409"/>
      <c r="FX74" s="408"/>
      <c r="FY74" s="408"/>
      <c r="FZ74" s="408"/>
      <c r="GA74" s="408"/>
      <c r="GB74" s="408"/>
      <c r="GC74" s="408"/>
      <c r="GD74" s="408"/>
      <c r="GE74" s="408"/>
      <c r="GF74" s="408"/>
      <c r="GG74" s="408"/>
      <c r="GH74" s="408"/>
      <c r="GI74" s="436"/>
      <c r="GJ74" s="19"/>
      <c r="GK74" s="401" t="s">
        <v>393</v>
      </c>
      <c r="GL74" s="505"/>
      <c r="GM74" s="1341" t="s">
        <v>406</v>
      </c>
      <c r="GN74" s="1341"/>
      <c r="GO74" s="1341"/>
      <c r="GP74" s="1341"/>
      <c r="GQ74" s="1341"/>
      <c r="GR74" s="1341"/>
      <c r="GS74" s="1341"/>
      <c r="GT74" s="1341"/>
      <c r="GU74" s="1341"/>
      <c r="GV74" s="1341"/>
      <c r="GW74" s="1341"/>
      <c r="GX74" s="1341"/>
      <c r="GY74" s="1341"/>
      <c r="GZ74" s="1342"/>
      <c r="HA74" s="19"/>
    </row>
    <row r="75" spans="1:209" s="20" customFormat="1" ht="39.950000000000003" customHeight="1" x14ac:dyDescent="0.25">
      <c r="A75" s="27">
        <f>ROW()</f>
        <v>75</v>
      </c>
      <c r="B75" s="342">
        <f>IF(C75="I","",IF(ISBLANK(D75),"",IF(ISTEXT(D75),LARGE(B14:B74,1)+1,0)))</f>
        <v>54</v>
      </c>
      <c r="C75" s="344"/>
      <c r="D75" s="173" t="s">
        <v>119</v>
      </c>
      <c r="E75" s="663" t="s">
        <v>115</v>
      </c>
      <c r="F75" s="171"/>
      <c r="G75" s="856"/>
      <c r="H75" s="857"/>
      <c r="I75" s="170">
        <f t="shared" si="89"/>
        <v>0</v>
      </c>
      <c r="J75" s="170">
        <f t="shared" si="89"/>
        <v>0</v>
      </c>
      <c r="K75" s="170">
        <f t="shared" si="89"/>
        <v>0</v>
      </c>
      <c r="L75" s="170">
        <f t="shared" si="89"/>
        <v>0</v>
      </c>
      <c r="M75" s="170">
        <f t="shared" si="89"/>
        <v>0</v>
      </c>
      <c r="N75" s="170">
        <f t="shared" si="89"/>
        <v>0</v>
      </c>
      <c r="O75" s="170">
        <f t="shared" si="89"/>
        <v>0</v>
      </c>
      <c r="P75" s="170">
        <f t="shared" si="88"/>
        <v>0</v>
      </c>
      <c r="Q75" s="178">
        <f>Q6</f>
        <v>35</v>
      </c>
      <c r="R75" s="964">
        <f t="shared" si="4"/>
        <v>0</v>
      </c>
      <c r="S75" s="998"/>
      <c r="T75" s="177" t="s">
        <v>55</v>
      </c>
      <c r="U75" s="477"/>
      <c r="V75" s="478"/>
      <c r="W75" s="479"/>
      <c r="X75" s="832"/>
      <c r="Y75" s="473"/>
      <c r="Z75" s="174">
        <f t="shared" si="5"/>
        <v>0</v>
      </c>
      <c r="AA75" s="460">
        <f t="shared" si="71"/>
        <v>0</v>
      </c>
      <c r="AB75" s="860">
        <f t="shared" si="6"/>
        <v>0</v>
      </c>
      <c r="AC75" s="861">
        <f t="shared" si="7"/>
        <v>0</v>
      </c>
      <c r="AD75" s="840"/>
      <c r="AE75" s="164" t="str">
        <f t="shared" si="8"/>
        <v/>
      </c>
      <c r="AF75" s="825"/>
      <c r="AG75" s="163">
        <f t="shared" si="9"/>
        <v>0</v>
      </c>
      <c r="AH75" s="827"/>
      <c r="AI75" s="175" t="s">
        <v>55</v>
      </c>
      <c r="AJ75" s="477"/>
      <c r="AK75" s="478"/>
      <c r="AL75" s="479"/>
      <c r="AM75" s="832"/>
      <c r="AN75" s="473"/>
      <c r="AO75" s="174">
        <f t="shared" si="10"/>
        <v>0</v>
      </c>
      <c r="AP75" s="460">
        <f t="shared" si="72"/>
        <v>0</v>
      </c>
      <c r="AQ75" s="860">
        <f t="shared" si="11"/>
        <v>0</v>
      </c>
      <c r="AR75" s="861">
        <f t="shared" si="12"/>
        <v>0</v>
      </c>
      <c r="AS75" s="840"/>
      <c r="AT75" s="164" t="str">
        <f t="shared" si="13"/>
        <v/>
      </c>
      <c r="AU75" s="825"/>
      <c r="AV75" s="163">
        <f t="shared" si="14"/>
        <v>0</v>
      </c>
      <c r="AW75" s="827"/>
      <c r="AX75" s="175" t="s">
        <v>55</v>
      </c>
      <c r="AY75" s="477"/>
      <c r="AZ75" s="478"/>
      <c r="BA75" s="479"/>
      <c r="BB75" s="832"/>
      <c r="BC75" s="473"/>
      <c r="BD75" s="174">
        <f t="shared" si="15"/>
        <v>0</v>
      </c>
      <c r="BE75" s="460">
        <f t="shared" si="73"/>
        <v>0</v>
      </c>
      <c r="BF75" s="860">
        <f t="shared" si="16"/>
        <v>0</v>
      </c>
      <c r="BG75" s="861">
        <f t="shared" si="17"/>
        <v>0</v>
      </c>
      <c r="BH75" s="840"/>
      <c r="BI75" s="164" t="str">
        <f t="shared" si="18"/>
        <v/>
      </c>
      <c r="BJ75" s="825"/>
      <c r="BK75" s="163">
        <f t="shared" si="19"/>
        <v>0</v>
      </c>
      <c r="BL75" s="827"/>
      <c r="BM75" s="175" t="s">
        <v>55</v>
      </c>
      <c r="BN75" s="477"/>
      <c r="BO75" s="478"/>
      <c r="BP75" s="479"/>
      <c r="BQ75" s="832"/>
      <c r="BR75" s="473"/>
      <c r="BS75" s="174">
        <f t="shared" si="20"/>
        <v>0</v>
      </c>
      <c r="BT75" s="460">
        <f t="shared" si="74"/>
        <v>0</v>
      </c>
      <c r="BU75" s="860">
        <f t="shared" si="21"/>
        <v>0</v>
      </c>
      <c r="BV75" s="861">
        <f t="shared" si="22"/>
        <v>0</v>
      </c>
      <c r="BW75" s="840"/>
      <c r="BX75" s="164" t="str">
        <f t="shared" si="23"/>
        <v/>
      </c>
      <c r="BY75" s="825"/>
      <c r="BZ75" s="163">
        <f t="shared" si="24"/>
        <v>0</v>
      </c>
      <c r="CA75" s="827"/>
      <c r="CB75" s="175" t="s">
        <v>55</v>
      </c>
      <c r="CC75" s="477"/>
      <c r="CD75" s="478"/>
      <c r="CE75" s="479"/>
      <c r="CF75" s="832"/>
      <c r="CG75" s="473"/>
      <c r="CH75" s="174">
        <f t="shared" si="25"/>
        <v>0</v>
      </c>
      <c r="CI75" s="460">
        <f t="shared" si="75"/>
        <v>0</v>
      </c>
      <c r="CJ75" s="860">
        <f t="shared" si="26"/>
        <v>0</v>
      </c>
      <c r="CK75" s="861">
        <f t="shared" si="27"/>
        <v>0</v>
      </c>
      <c r="CL75" s="840"/>
      <c r="CM75" s="164" t="str">
        <f t="shared" si="28"/>
        <v/>
      </c>
      <c r="CN75" s="825"/>
      <c r="CO75" s="163">
        <f t="shared" si="29"/>
        <v>0</v>
      </c>
      <c r="CP75" s="827"/>
      <c r="CQ75" s="175" t="s">
        <v>55</v>
      </c>
      <c r="CR75" s="477"/>
      <c r="CS75" s="478"/>
      <c r="CT75" s="479"/>
      <c r="CU75" s="832"/>
      <c r="CV75" s="473"/>
      <c r="CW75" s="174">
        <f t="shared" si="30"/>
        <v>0</v>
      </c>
      <c r="CX75" s="460">
        <f t="shared" si="76"/>
        <v>0</v>
      </c>
      <c r="CY75" s="860">
        <f t="shared" si="31"/>
        <v>0</v>
      </c>
      <c r="CZ75" s="861">
        <f t="shared" si="32"/>
        <v>0</v>
      </c>
      <c r="DA75" s="840"/>
      <c r="DB75" s="164" t="str">
        <f t="shared" si="33"/>
        <v/>
      </c>
      <c r="DC75" s="825"/>
      <c r="DD75" s="163">
        <f t="shared" si="34"/>
        <v>0</v>
      </c>
      <c r="DE75" s="827"/>
      <c r="DF75" s="175" t="s">
        <v>55</v>
      </c>
      <c r="DG75" s="477"/>
      <c r="DH75" s="478"/>
      <c r="DI75" s="479"/>
      <c r="DJ75" s="832"/>
      <c r="DK75" s="473"/>
      <c r="DL75" s="174">
        <f t="shared" si="35"/>
        <v>0</v>
      </c>
      <c r="DM75" s="460">
        <f t="shared" si="77"/>
        <v>0</v>
      </c>
      <c r="DN75" s="860">
        <f t="shared" si="36"/>
        <v>0</v>
      </c>
      <c r="DO75" s="861">
        <f t="shared" si="37"/>
        <v>0</v>
      </c>
      <c r="DP75" s="840"/>
      <c r="DQ75" s="164" t="str">
        <f t="shared" si="38"/>
        <v/>
      </c>
      <c r="DR75" s="825"/>
      <c r="DS75" s="163">
        <f t="shared" si="39"/>
        <v>0</v>
      </c>
      <c r="DT75" s="827"/>
      <c r="DU75" s="175" t="s">
        <v>55</v>
      </c>
      <c r="DV75" s="477"/>
      <c r="DW75" s="478"/>
      <c r="DX75" s="479"/>
      <c r="DY75" s="832"/>
      <c r="DZ75" s="473"/>
      <c r="EA75" s="174">
        <f t="shared" si="40"/>
        <v>0</v>
      </c>
      <c r="EB75" s="460">
        <f t="shared" si="78"/>
        <v>0</v>
      </c>
      <c r="EC75" s="860">
        <f t="shared" si="41"/>
        <v>0</v>
      </c>
      <c r="ED75" s="861">
        <f t="shared" si="42"/>
        <v>0</v>
      </c>
      <c r="EE75" s="840"/>
      <c r="EF75" s="164" t="str">
        <f t="shared" si="43"/>
        <v/>
      </c>
      <c r="EG75" s="825"/>
      <c r="EH75" s="163">
        <f t="shared" si="44"/>
        <v>0</v>
      </c>
      <c r="EI75" s="246"/>
      <c r="EJ75" s="246"/>
      <c r="EK75" s="155"/>
      <c r="EL75" s="22"/>
      <c r="EM75" s="163">
        <f t="shared" si="45"/>
        <v>0</v>
      </c>
      <c r="EN75" s="162">
        <f t="shared" si="46"/>
        <v>0</v>
      </c>
      <c r="EO75" s="162">
        <f t="shared" si="47"/>
        <v>0</v>
      </c>
      <c r="EP75" s="162">
        <f t="shared" si="48"/>
        <v>0</v>
      </c>
      <c r="EQ75" s="162">
        <f t="shared" si="49"/>
        <v>0</v>
      </c>
      <c r="ER75" s="162">
        <f t="shared" si="50"/>
        <v>0</v>
      </c>
      <c r="ES75" s="162">
        <f t="shared" si="51"/>
        <v>0</v>
      </c>
      <c r="ET75" s="162">
        <f t="shared" si="52"/>
        <v>0</v>
      </c>
      <c r="EU75" s="22"/>
      <c r="EV75" s="161">
        <f t="shared" si="53"/>
        <v>35</v>
      </c>
      <c r="EW75" s="620">
        <f t="shared" si="54"/>
        <v>0</v>
      </c>
      <c r="EX75" s="160">
        <f>EX5</f>
        <v>50</v>
      </c>
      <c r="EY75" s="159" t="str">
        <f t="shared" si="55"/>
        <v/>
      </c>
      <c r="EZ75" s="159" t="str">
        <f t="shared" si="56"/>
        <v/>
      </c>
      <c r="FA75" s="159" t="str">
        <f t="shared" si="57"/>
        <v/>
      </c>
      <c r="FB75" s="159" t="str">
        <f t="shared" si="58"/>
        <v/>
      </c>
      <c r="FC75" s="159" t="str">
        <f t="shared" si="59"/>
        <v/>
      </c>
      <c r="FD75" s="159" t="str">
        <f t="shared" si="60"/>
        <v/>
      </c>
      <c r="FE75" s="159" t="str">
        <f t="shared" si="61"/>
        <v/>
      </c>
      <c r="FF75" s="159" t="str">
        <f t="shared" si="62"/>
        <v/>
      </c>
      <c r="FG75" s="158"/>
      <c r="FH75" s="732">
        <f t="shared" si="63"/>
        <v>50</v>
      </c>
      <c r="FI75" s="732">
        <f t="shared" si="64"/>
        <v>50</v>
      </c>
      <c r="FJ75" s="732">
        <f t="shared" si="65"/>
        <v>50</v>
      </c>
      <c r="FK75" s="732">
        <f t="shared" si="66"/>
        <v>50</v>
      </c>
      <c r="FL75" s="732">
        <f t="shared" si="67"/>
        <v>50</v>
      </c>
      <c r="FM75" s="732">
        <f t="shared" si="68"/>
        <v>50</v>
      </c>
      <c r="FN75" s="732">
        <f t="shared" si="69"/>
        <v>50</v>
      </c>
      <c r="FO75" s="732">
        <f t="shared" si="70"/>
        <v>50</v>
      </c>
      <c r="FP75" s="734">
        <v>68</v>
      </c>
      <c r="FQ75" s="155"/>
      <c r="FS75" s="19"/>
      <c r="FT75" s="408"/>
      <c r="FU75" s="408"/>
      <c r="FV75" s="407" t="s">
        <v>329</v>
      </c>
      <c r="FW75" s="409"/>
      <c r="FX75" s="408"/>
      <c r="FY75" s="408"/>
      <c r="FZ75" s="408"/>
      <c r="GA75" s="408"/>
      <c r="GB75" s="408"/>
      <c r="GC75" s="408"/>
      <c r="GD75" s="408"/>
      <c r="GE75" s="408"/>
      <c r="GF75" s="408"/>
      <c r="GG75" s="408"/>
      <c r="GH75" s="408"/>
      <c r="GI75" s="436"/>
      <c r="GJ75" s="19"/>
      <c r="GK75" s="591"/>
      <c r="GL75" s="591"/>
      <c r="GM75" s="591"/>
      <c r="GN75" s="591"/>
      <c r="GO75" s="591"/>
      <c r="GP75" s="591"/>
      <c r="GQ75" s="591"/>
      <c r="GR75" s="591"/>
      <c r="GS75" s="591"/>
      <c r="GT75" s="591"/>
      <c r="GU75" s="591"/>
      <c r="GV75" s="589"/>
      <c r="GW75" s="589"/>
      <c r="GX75" s="589"/>
      <c r="GY75" s="589"/>
      <c r="GZ75" s="589"/>
      <c r="HA75" s="19"/>
    </row>
    <row r="76" spans="1:209" s="20" customFormat="1" ht="39.950000000000003" customHeight="1" x14ac:dyDescent="0.25">
      <c r="A76" s="27">
        <f>ROW()</f>
        <v>76</v>
      </c>
      <c r="B76" s="342">
        <f>IF(C76="I","",IF(ISBLANK(D76),"",IF(ISTEXT(D76),LARGE(B14:B75,1)+1,0)))</f>
        <v>55</v>
      </c>
      <c r="C76" s="344"/>
      <c r="D76" s="173" t="s">
        <v>118</v>
      </c>
      <c r="E76" s="663" t="s">
        <v>105</v>
      </c>
      <c r="F76" s="171"/>
      <c r="G76" s="856"/>
      <c r="H76" s="857"/>
      <c r="I76" s="170">
        <f t="shared" si="89"/>
        <v>0</v>
      </c>
      <c r="J76" s="170">
        <f t="shared" si="89"/>
        <v>0</v>
      </c>
      <c r="K76" s="170">
        <f t="shared" si="89"/>
        <v>0</v>
      </c>
      <c r="L76" s="170">
        <f t="shared" si="89"/>
        <v>0</v>
      </c>
      <c r="M76" s="170">
        <f t="shared" si="89"/>
        <v>0</v>
      </c>
      <c r="N76" s="170">
        <f t="shared" si="89"/>
        <v>0</v>
      </c>
      <c r="O76" s="170">
        <f t="shared" si="89"/>
        <v>0</v>
      </c>
      <c r="P76" s="170">
        <f t="shared" si="88"/>
        <v>0</v>
      </c>
      <c r="Q76" s="178">
        <f>Q6</f>
        <v>35</v>
      </c>
      <c r="R76" s="964">
        <f t="shared" si="4"/>
        <v>0</v>
      </c>
      <c r="S76" s="998"/>
      <c r="T76" s="177" t="s">
        <v>55</v>
      </c>
      <c r="U76" s="477"/>
      <c r="V76" s="478"/>
      <c r="W76" s="479"/>
      <c r="X76" s="832"/>
      <c r="Y76" s="473"/>
      <c r="Z76" s="174">
        <f t="shared" si="5"/>
        <v>0</v>
      </c>
      <c r="AA76" s="460">
        <f t="shared" si="71"/>
        <v>0</v>
      </c>
      <c r="AB76" s="860">
        <f t="shared" si="6"/>
        <v>0</v>
      </c>
      <c r="AC76" s="861">
        <f t="shared" si="7"/>
        <v>0</v>
      </c>
      <c r="AD76" s="840"/>
      <c r="AE76" s="164" t="str">
        <f t="shared" si="8"/>
        <v/>
      </c>
      <c r="AF76" s="825"/>
      <c r="AG76" s="163">
        <f t="shared" si="9"/>
        <v>0</v>
      </c>
      <c r="AH76" s="827"/>
      <c r="AI76" s="175" t="s">
        <v>55</v>
      </c>
      <c r="AJ76" s="477"/>
      <c r="AK76" s="478"/>
      <c r="AL76" s="479"/>
      <c r="AM76" s="832"/>
      <c r="AN76" s="473"/>
      <c r="AO76" s="174">
        <f t="shared" si="10"/>
        <v>0</v>
      </c>
      <c r="AP76" s="460">
        <f t="shared" si="72"/>
        <v>0</v>
      </c>
      <c r="AQ76" s="860">
        <f t="shared" si="11"/>
        <v>0</v>
      </c>
      <c r="AR76" s="861">
        <f t="shared" si="12"/>
        <v>0</v>
      </c>
      <c r="AS76" s="840"/>
      <c r="AT76" s="164" t="str">
        <f t="shared" si="13"/>
        <v/>
      </c>
      <c r="AU76" s="825"/>
      <c r="AV76" s="163">
        <f t="shared" si="14"/>
        <v>0</v>
      </c>
      <c r="AW76" s="827"/>
      <c r="AX76" s="175" t="s">
        <v>55</v>
      </c>
      <c r="AY76" s="477"/>
      <c r="AZ76" s="478"/>
      <c r="BA76" s="479"/>
      <c r="BB76" s="832"/>
      <c r="BC76" s="473"/>
      <c r="BD76" s="174">
        <f t="shared" si="15"/>
        <v>0</v>
      </c>
      <c r="BE76" s="460">
        <f t="shared" si="73"/>
        <v>0</v>
      </c>
      <c r="BF76" s="860">
        <f t="shared" si="16"/>
        <v>0</v>
      </c>
      <c r="BG76" s="861">
        <f t="shared" si="17"/>
        <v>0</v>
      </c>
      <c r="BH76" s="840"/>
      <c r="BI76" s="164" t="str">
        <f t="shared" si="18"/>
        <v/>
      </c>
      <c r="BJ76" s="825"/>
      <c r="BK76" s="163">
        <f t="shared" si="19"/>
        <v>0</v>
      </c>
      <c r="BL76" s="827"/>
      <c r="BM76" s="175" t="s">
        <v>55</v>
      </c>
      <c r="BN76" s="477"/>
      <c r="BO76" s="478"/>
      <c r="BP76" s="479"/>
      <c r="BQ76" s="832"/>
      <c r="BR76" s="473"/>
      <c r="BS76" s="174">
        <f t="shared" si="20"/>
        <v>0</v>
      </c>
      <c r="BT76" s="460">
        <f t="shared" si="74"/>
        <v>0</v>
      </c>
      <c r="BU76" s="860">
        <f t="shared" si="21"/>
        <v>0</v>
      </c>
      <c r="BV76" s="861">
        <f t="shared" si="22"/>
        <v>0</v>
      </c>
      <c r="BW76" s="840"/>
      <c r="BX76" s="164" t="str">
        <f t="shared" si="23"/>
        <v/>
      </c>
      <c r="BY76" s="825"/>
      <c r="BZ76" s="163">
        <f t="shared" si="24"/>
        <v>0</v>
      </c>
      <c r="CA76" s="827"/>
      <c r="CB76" s="175" t="s">
        <v>55</v>
      </c>
      <c r="CC76" s="477"/>
      <c r="CD76" s="478"/>
      <c r="CE76" s="479"/>
      <c r="CF76" s="832"/>
      <c r="CG76" s="473"/>
      <c r="CH76" s="174">
        <f t="shared" si="25"/>
        <v>0</v>
      </c>
      <c r="CI76" s="460">
        <f t="shared" si="75"/>
        <v>0</v>
      </c>
      <c r="CJ76" s="860">
        <f t="shared" si="26"/>
        <v>0</v>
      </c>
      <c r="CK76" s="861">
        <f t="shared" si="27"/>
        <v>0</v>
      </c>
      <c r="CL76" s="840"/>
      <c r="CM76" s="164" t="str">
        <f t="shared" si="28"/>
        <v/>
      </c>
      <c r="CN76" s="825"/>
      <c r="CO76" s="163">
        <f t="shared" si="29"/>
        <v>0</v>
      </c>
      <c r="CP76" s="827"/>
      <c r="CQ76" s="175" t="s">
        <v>55</v>
      </c>
      <c r="CR76" s="477"/>
      <c r="CS76" s="478"/>
      <c r="CT76" s="479"/>
      <c r="CU76" s="832"/>
      <c r="CV76" s="473"/>
      <c r="CW76" s="174">
        <f t="shared" si="30"/>
        <v>0</v>
      </c>
      <c r="CX76" s="460">
        <f t="shared" si="76"/>
        <v>0</v>
      </c>
      <c r="CY76" s="860">
        <f t="shared" si="31"/>
        <v>0</v>
      </c>
      <c r="CZ76" s="861">
        <f t="shared" si="32"/>
        <v>0</v>
      </c>
      <c r="DA76" s="840"/>
      <c r="DB76" s="164" t="str">
        <f t="shared" si="33"/>
        <v/>
      </c>
      <c r="DC76" s="825"/>
      <c r="DD76" s="163">
        <f t="shared" si="34"/>
        <v>0</v>
      </c>
      <c r="DE76" s="827"/>
      <c r="DF76" s="175" t="s">
        <v>55</v>
      </c>
      <c r="DG76" s="477"/>
      <c r="DH76" s="478"/>
      <c r="DI76" s="479"/>
      <c r="DJ76" s="832"/>
      <c r="DK76" s="473"/>
      <c r="DL76" s="174">
        <f t="shared" si="35"/>
        <v>0</v>
      </c>
      <c r="DM76" s="460">
        <f t="shared" si="77"/>
        <v>0</v>
      </c>
      <c r="DN76" s="860">
        <f t="shared" si="36"/>
        <v>0</v>
      </c>
      <c r="DO76" s="861">
        <f t="shared" si="37"/>
        <v>0</v>
      </c>
      <c r="DP76" s="840"/>
      <c r="DQ76" s="164" t="str">
        <f t="shared" si="38"/>
        <v/>
      </c>
      <c r="DR76" s="825"/>
      <c r="DS76" s="163">
        <f t="shared" si="39"/>
        <v>0</v>
      </c>
      <c r="DT76" s="827"/>
      <c r="DU76" s="175" t="s">
        <v>55</v>
      </c>
      <c r="DV76" s="477"/>
      <c r="DW76" s="478"/>
      <c r="DX76" s="479"/>
      <c r="DY76" s="832"/>
      <c r="DZ76" s="473"/>
      <c r="EA76" s="174">
        <f t="shared" si="40"/>
        <v>0</v>
      </c>
      <c r="EB76" s="460">
        <f t="shared" si="78"/>
        <v>0</v>
      </c>
      <c r="EC76" s="860">
        <f t="shared" si="41"/>
        <v>0</v>
      </c>
      <c r="ED76" s="861">
        <f t="shared" si="42"/>
        <v>0</v>
      </c>
      <c r="EE76" s="840"/>
      <c r="EF76" s="164" t="str">
        <f t="shared" si="43"/>
        <v/>
      </c>
      <c r="EG76" s="825"/>
      <c r="EH76" s="163">
        <f t="shared" si="44"/>
        <v>0</v>
      </c>
      <c r="EI76" s="246"/>
      <c r="EJ76" s="246"/>
      <c r="EK76" s="155"/>
      <c r="EL76" s="22"/>
      <c r="EM76" s="163">
        <f t="shared" si="45"/>
        <v>0</v>
      </c>
      <c r="EN76" s="162">
        <f t="shared" si="46"/>
        <v>0</v>
      </c>
      <c r="EO76" s="162">
        <f t="shared" si="47"/>
        <v>0</v>
      </c>
      <c r="EP76" s="162">
        <f t="shared" si="48"/>
        <v>0</v>
      </c>
      <c r="EQ76" s="162">
        <f t="shared" si="49"/>
        <v>0</v>
      </c>
      <c r="ER76" s="162">
        <f t="shared" si="50"/>
        <v>0</v>
      </c>
      <c r="ES76" s="162">
        <f t="shared" si="51"/>
        <v>0</v>
      </c>
      <c r="ET76" s="162">
        <f t="shared" si="52"/>
        <v>0</v>
      </c>
      <c r="EU76" s="22"/>
      <c r="EV76" s="161">
        <f t="shared" si="53"/>
        <v>35</v>
      </c>
      <c r="EW76" s="620">
        <f t="shared" si="54"/>
        <v>0</v>
      </c>
      <c r="EX76" s="160">
        <f>EX5</f>
        <v>50</v>
      </c>
      <c r="EY76" s="159" t="str">
        <f t="shared" si="55"/>
        <v/>
      </c>
      <c r="EZ76" s="159" t="str">
        <f t="shared" si="56"/>
        <v/>
      </c>
      <c r="FA76" s="159" t="str">
        <f t="shared" si="57"/>
        <v/>
      </c>
      <c r="FB76" s="159" t="str">
        <f t="shared" si="58"/>
        <v/>
      </c>
      <c r="FC76" s="159" t="str">
        <f t="shared" si="59"/>
        <v/>
      </c>
      <c r="FD76" s="159" t="str">
        <f t="shared" si="60"/>
        <v/>
      </c>
      <c r="FE76" s="159" t="str">
        <f t="shared" si="61"/>
        <v/>
      </c>
      <c r="FF76" s="159" t="str">
        <f t="shared" si="62"/>
        <v/>
      </c>
      <c r="FG76" s="158"/>
      <c r="FH76" s="732">
        <f t="shared" si="63"/>
        <v>50</v>
      </c>
      <c r="FI76" s="732">
        <f t="shared" si="64"/>
        <v>50</v>
      </c>
      <c r="FJ76" s="732">
        <f t="shared" si="65"/>
        <v>50</v>
      </c>
      <c r="FK76" s="732">
        <f t="shared" si="66"/>
        <v>50</v>
      </c>
      <c r="FL76" s="732">
        <f t="shared" si="67"/>
        <v>50</v>
      </c>
      <c r="FM76" s="732">
        <f t="shared" si="68"/>
        <v>50</v>
      </c>
      <c r="FN76" s="732">
        <f t="shared" si="69"/>
        <v>50</v>
      </c>
      <c r="FO76" s="732">
        <f t="shared" si="70"/>
        <v>50</v>
      </c>
      <c r="FP76" s="734">
        <v>69</v>
      </c>
      <c r="FQ76" s="155"/>
      <c r="FS76" s="19"/>
      <c r="FT76" s="408"/>
      <c r="FU76" s="408"/>
      <c r="FV76" s="408" t="s">
        <v>330</v>
      </c>
      <c r="FW76" s="409"/>
      <c r="FX76" s="408"/>
      <c r="FY76" s="408"/>
      <c r="FZ76" s="408"/>
      <c r="GA76" s="408"/>
      <c r="GB76" s="408"/>
      <c r="GC76" s="408"/>
      <c r="GD76" s="408"/>
      <c r="GE76" s="408"/>
      <c r="GF76" s="408"/>
      <c r="GG76" s="408"/>
      <c r="GH76" s="408"/>
      <c r="GI76" s="436"/>
      <c r="GJ76" s="19"/>
      <c r="GK76" s="279"/>
      <c r="GL76" s="279"/>
      <c r="GM76" s="481" t="s">
        <v>389</v>
      </c>
      <c r="GN76" s="537">
        <f t="shared" ref="GN76:GU76" si="91">GN25</f>
        <v>93</v>
      </c>
      <c r="GO76" s="537">
        <f t="shared" si="91"/>
        <v>93</v>
      </c>
      <c r="GP76" s="537">
        <f t="shared" si="91"/>
        <v>93</v>
      </c>
      <c r="GQ76" s="537">
        <f t="shared" si="91"/>
        <v>93</v>
      </c>
      <c r="GR76" s="537">
        <f t="shared" si="91"/>
        <v>93</v>
      </c>
      <c r="GS76" s="537">
        <f t="shared" si="91"/>
        <v>93</v>
      </c>
      <c r="GT76" s="537">
        <f t="shared" si="91"/>
        <v>93</v>
      </c>
      <c r="GU76" s="537">
        <f t="shared" si="91"/>
        <v>93</v>
      </c>
      <c r="GV76" s="484" t="s">
        <v>11</v>
      </c>
      <c r="GW76" s="590"/>
      <c r="GX76" s="590"/>
      <c r="GY76" s="590"/>
      <c r="GZ76" s="590"/>
      <c r="HA76" s="19"/>
    </row>
    <row r="77" spans="1:209" s="20" customFormat="1" ht="39.950000000000003" customHeight="1" x14ac:dyDescent="0.25">
      <c r="A77" s="27">
        <f>ROW()</f>
        <v>77</v>
      </c>
      <c r="B77" s="342">
        <f>IF(C77="I","",IF(ISBLANK(D77),"",IF(ISTEXT(D77),LARGE(B14:B76,1)+1,0)))</f>
        <v>56</v>
      </c>
      <c r="C77" s="344"/>
      <c r="D77" s="173" t="s">
        <v>91</v>
      </c>
      <c r="E77" s="663" t="s">
        <v>105</v>
      </c>
      <c r="F77" s="171"/>
      <c r="G77" s="856"/>
      <c r="H77" s="857"/>
      <c r="I77" s="170">
        <f t="shared" si="89"/>
        <v>0</v>
      </c>
      <c r="J77" s="170">
        <f t="shared" si="89"/>
        <v>0</v>
      </c>
      <c r="K77" s="170">
        <f t="shared" si="89"/>
        <v>0</v>
      </c>
      <c r="L77" s="170">
        <f t="shared" si="89"/>
        <v>0</v>
      </c>
      <c r="M77" s="170">
        <f t="shared" si="89"/>
        <v>0</v>
      </c>
      <c r="N77" s="170">
        <f t="shared" si="89"/>
        <v>0</v>
      </c>
      <c r="O77" s="170">
        <f t="shared" si="89"/>
        <v>0</v>
      </c>
      <c r="P77" s="170">
        <f t="shared" si="88"/>
        <v>0</v>
      </c>
      <c r="Q77" s="178">
        <f>Q6</f>
        <v>35</v>
      </c>
      <c r="R77" s="964">
        <f t="shared" si="4"/>
        <v>0</v>
      </c>
      <c r="S77" s="998"/>
      <c r="T77" s="177" t="s">
        <v>55</v>
      </c>
      <c r="U77" s="477"/>
      <c r="V77" s="478"/>
      <c r="W77" s="479"/>
      <c r="X77" s="832"/>
      <c r="Y77" s="473"/>
      <c r="Z77" s="174">
        <f t="shared" si="5"/>
        <v>0</v>
      </c>
      <c r="AA77" s="460">
        <f t="shared" si="71"/>
        <v>0</v>
      </c>
      <c r="AB77" s="860">
        <f t="shared" si="6"/>
        <v>0</v>
      </c>
      <c r="AC77" s="861">
        <f t="shared" si="7"/>
        <v>0</v>
      </c>
      <c r="AD77" s="840"/>
      <c r="AE77" s="164" t="str">
        <f t="shared" si="8"/>
        <v/>
      </c>
      <c r="AF77" s="825"/>
      <c r="AG77" s="163">
        <f t="shared" si="9"/>
        <v>0</v>
      </c>
      <c r="AH77" s="827"/>
      <c r="AI77" s="175" t="s">
        <v>55</v>
      </c>
      <c r="AJ77" s="477"/>
      <c r="AK77" s="478"/>
      <c r="AL77" s="479"/>
      <c r="AM77" s="832"/>
      <c r="AN77" s="473"/>
      <c r="AO77" s="174">
        <f t="shared" si="10"/>
        <v>0</v>
      </c>
      <c r="AP77" s="460">
        <f t="shared" si="72"/>
        <v>0</v>
      </c>
      <c r="AQ77" s="860">
        <f t="shared" si="11"/>
        <v>0</v>
      </c>
      <c r="AR77" s="861">
        <f t="shared" si="12"/>
        <v>0</v>
      </c>
      <c r="AS77" s="840"/>
      <c r="AT77" s="164" t="str">
        <f t="shared" si="13"/>
        <v/>
      </c>
      <c r="AU77" s="825"/>
      <c r="AV77" s="163">
        <f t="shared" si="14"/>
        <v>0</v>
      </c>
      <c r="AW77" s="827"/>
      <c r="AX77" s="175" t="s">
        <v>55</v>
      </c>
      <c r="AY77" s="477"/>
      <c r="AZ77" s="478"/>
      <c r="BA77" s="479"/>
      <c r="BB77" s="832"/>
      <c r="BC77" s="473"/>
      <c r="BD77" s="174">
        <f t="shared" si="15"/>
        <v>0</v>
      </c>
      <c r="BE77" s="460">
        <f t="shared" si="73"/>
        <v>0</v>
      </c>
      <c r="BF77" s="860">
        <f t="shared" si="16"/>
        <v>0</v>
      </c>
      <c r="BG77" s="861">
        <f t="shared" si="17"/>
        <v>0</v>
      </c>
      <c r="BH77" s="840"/>
      <c r="BI77" s="164" t="str">
        <f t="shared" si="18"/>
        <v/>
      </c>
      <c r="BJ77" s="825"/>
      <c r="BK77" s="163">
        <f t="shared" si="19"/>
        <v>0</v>
      </c>
      <c r="BL77" s="827"/>
      <c r="BM77" s="175" t="s">
        <v>55</v>
      </c>
      <c r="BN77" s="477"/>
      <c r="BO77" s="478"/>
      <c r="BP77" s="479"/>
      <c r="BQ77" s="832"/>
      <c r="BR77" s="473"/>
      <c r="BS77" s="174">
        <f t="shared" si="20"/>
        <v>0</v>
      </c>
      <c r="BT77" s="460">
        <f t="shared" si="74"/>
        <v>0</v>
      </c>
      <c r="BU77" s="860">
        <f t="shared" si="21"/>
        <v>0</v>
      </c>
      <c r="BV77" s="861">
        <f t="shared" si="22"/>
        <v>0</v>
      </c>
      <c r="BW77" s="840"/>
      <c r="BX77" s="164" t="str">
        <f t="shared" si="23"/>
        <v/>
      </c>
      <c r="BY77" s="825"/>
      <c r="BZ77" s="163">
        <f t="shared" si="24"/>
        <v>0</v>
      </c>
      <c r="CA77" s="827"/>
      <c r="CB77" s="175" t="s">
        <v>55</v>
      </c>
      <c r="CC77" s="477"/>
      <c r="CD77" s="478"/>
      <c r="CE77" s="479"/>
      <c r="CF77" s="832"/>
      <c r="CG77" s="473"/>
      <c r="CH77" s="174">
        <f t="shared" si="25"/>
        <v>0</v>
      </c>
      <c r="CI77" s="460">
        <f t="shared" si="75"/>
        <v>0</v>
      </c>
      <c r="CJ77" s="860">
        <f t="shared" si="26"/>
        <v>0</v>
      </c>
      <c r="CK77" s="861">
        <f t="shared" si="27"/>
        <v>0</v>
      </c>
      <c r="CL77" s="840"/>
      <c r="CM77" s="164" t="str">
        <f t="shared" si="28"/>
        <v/>
      </c>
      <c r="CN77" s="825"/>
      <c r="CO77" s="163">
        <f t="shared" si="29"/>
        <v>0</v>
      </c>
      <c r="CP77" s="827"/>
      <c r="CQ77" s="175" t="s">
        <v>55</v>
      </c>
      <c r="CR77" s="477"/>
      <c r="CS77" s="478"/>
      <c r="CT77" s="479"/>
      <c r="CU77" s="832"/>
      <c r="CV77" s="473"/>
      <c r="CW77" s="174">
        <f t="shared" si="30"/>
        <v>0</v>
      </c>
      <c r="CX77" s="460">
        <f t="shared" si="76"/>
        <v>0</v>
      </c>
      <c r="CY77" s="860">
        <f t="shared" si="31"/>
        <v>0</v>
      </c>
      <c r="CZ77" s="861">
        <f t="shared" si="32"/>
        <v>0</v>
      </c>
      <c r="DA77" s="840"/>
      <c r="DB77" s="164" t="str">
        <f t="shared" si="33"/>
        <v/>
      </c>
      <c r="DC77" s="825"/>
      <c r="DD77" s="163">
        <f t="shared" si="34"/>
        <v>0</v>
      </c>
      <c r="DE77" s="827"/>
      <c r="DF77" s="175" t="s">
        <v>55</v>
      </c>
      <c r="DG77" s="477"/>
      <c r="DH77" s="478"/>
      <c r="DI77" s="479"/>
      <c r="DJ77" s="832"/>
      <c r="DK77" s="473"/>
      <c r="DL77" s="174">
        <f t="shared" si="35"/>
        <v>0</v>
      </c>
      <c r="DM77" s="460">
        <f t="shared" si="77"/>
        <v>0</v>
      </c>
      <c r="DN77" s="860">
        <f t="shared" si="36"/>
        <v>0</v>
      </c>
      <c r="DO77" s="861">
        <f t="shared" si="37"/>
        <v>0</v>
      </c>
      <c r="DP77" s="840"/>
      <c r="DQ77" s="164" t="str">
        <f t="shared" si="38"/>
        <v/>
      </c>
      <c r="DR77" s="825"/>
      <c r="DS77" s="163">
        <f t="shared" si="39"/>
        <v>0</v>
      </c>
      <c r="DT77" s="827"/>
      <c r="DU77" s="175" t="s">
        <v>55</v>
      </c>
      <c r="DV77" s="477"/>
      <c r="DW77" s="478"/>
      <c r="DX77" s="479"/>
      <c r="DY77" s="832"/>
      <c r="DZ77" s="473"/>
      <c r="EA77" s="174">
        <f t="shared" si="40"/>
        <v>0</v>
      </c>
      <c r="EB77" s="460">
        <f t="shared" si="78"/>
        <v>0</v>
      </c>
      <c r="EC77" s="860">
        <f t="shared" si="41"/>
        <v>0</v>
      </c>
      <c r="ED77" s="861">
        <f t="shared" si="42"/>
        <v>0</v>
      </c>
      <c r="EE77" s="840"/>
      <c r="EF77" s="164" t="str">
        <f t="shared" si="43"/>
        <v/>
      </c>
      <c r="EG77" s="825"/>
      <c r="EH77" s="163">
        <f t="shared" si="44"/>
        <v>0</v>
      </c>
      <c r="EI77" s="246"/>
      <c r="EJ77" s="246"/>
      <c r="EK77" s="155"/>
      <c r="EL77" s="22"/>
      <c r="EM77" s="163">
        <f t="shared" si="45"/>
        <v>0</v>
      </c>
      <c r="EN77" s="162">
        <f t="shared" si="46"/>
        <v>0</v>
      </c>
      <c r="EO77" s="162">
        <f t="shared" si="47"/>
        <v>0</v>
      </c>
      <c r="EP77" s="162">
        <f t="shared" si="48"/>
        <v>0</v>
      </c>
      <c r="EQ77" s="162">
        <f t="shared" si="49"/>
        <v>0</v>
      </c>
      <c r="ER77" s="162">
        <f t="shared" si="50"/>
        <v>0</v>
      </c>
      <c r="ES77" s="162">
        <f t="shared" si="51"/>
        <v>0</v>
      </c>
      <c r="ET77" s="162">
        <f t="shared" si="52"/>
        <v>0</v>
      </c>
      <c r="EU77" s="22"/>
      <c r="EV77" s="161">
        <f t="shared" si="53"/>
        <v>35</v>
      </c>
      <c r="EW77" s="620">
        <f t="shared" si="54"/>
        <v>0</v>
      </c>
      <c r="EX77" s="160">
        <f>EX5</f>
        <v>50</v>
      </c>
      <c r="EY77" s="159" t="str">
        <f t="shared" si="55"/>
        <v/>
      </c>
      <c r="EZ77" s="159" t="str">
        <f t="shared" si="56"/>
        <v/>
      </c>
      <c r="FA77" s="159" t="str">
        <f t="shared" si="57"/>
        <v/>
      </c>
      <c r="FB77" s="159" t="str">
        <f t="shared" si="58"/>
        <v/>
      </c>
      <c r="FC77" s="159" t="str">
        <f t="shared" si="59"/>
        <v/>
      </c>
      <c r="FD77" s="159" t="str">
        <f t="shared" si="60"/>
        <v/>
      </c>
      <c r="FE77" s="159" t="str">
        <f t="shared" si="61"/>
        <v/>
      </c>
      <c r="FF77" s="159" t="str">
        <f t="shared" si="62"/>
        <v/>
      </c>
      <c r="FG77" s="158"/>
      <c r="FH77" s="732">
        <f t="shared" si="63"/>
        <v>50</v>
      </c>
      <c r="FI77" s="732">
        <f t="shared" si="64"/>
        <v>50</v>
      </c>
      <c r="FJ77" s="732">
        <f t="shared" si="65"/>
        <v>50</v>
      </c>
      <c r="FK77" s="732">
        <f t="shared" si="66"/>
        <v>50</v>
      </c>
      <c r="FL77" s="732">
        <f t="shared" si="67"/>
        <v>50</v>
      </c>
      <c r="FM77" s="732">
        <f t="shared" si="68"/>
        <v>50</v>
      </c>
      <c r="FN77" s="732">
        <f t="shared" si="69"/>
        <v>50</v>
      </c>
      <c r="FO77" s="732">
        <f t="shared" si="70"/>
        <v>50</v>
      </c>
      <c r="FP77" s="734">
        <v>70</v>
      </c>
      <c r="FQ77" s="155"/>
      <c r="FS77" s="19"/>
      <c r="FT77" s="408"/>
      <c r="FU77" s="408"/>
      <c r="FV77" s="408" t="s">
        <v>331</v>
      </c>
      <c r="FW77" s="409"/>
      <c r="FX77" s="408"/>
      <c r="FY77" s="408"/>
      <c r="FZ77" s="408"/>
      <c r="GA77" s="408"/>
      <c r="GB77" s="408"/>
      <c r="GC77" s="408"/>
      <c r="GD77" s="408"/>
      <c r="GE77" s="408"/>
      <c r="GF77" s="408"/>
      <c r="GG77" s="408"/>
      <c r="GH77" s="408"/>
      <c r="GI77" s="436"/>
      <c r="GJ77" s="19"/>
      <c r="GK77" s="279"/>
      <c r="GL77" s="279"/>
      <c r="GM77" s="510" t="s">
        <v>387</v>
      </c>
      <c r="GN77" s="537">
        <f t="shared" ref="GN77:GU77" si="92">GN27</f>
        <v>2</v>
      </c>
      <c r="GO77" s="537">
        <f t="shared" si="92"/>
        <v>2</v>
      </c>
      <c r="GP77" s="537">
        <f t="shared" si="92"/>
        <v>2</v>
      </c>
      <c r="GQ77" s="537">
        <f t="shared" si="92"/>
        <v>2</v>
      </c>
      <c r="GR77" s="537">
        <f t="shared" si="92"/>
        <v>2</v>
      </c>
      <c r="GS77" s="537">
        <f t="shared" si="92"/>
        <v>2</v>
      </c>
      <c r="GT77" s="537">
        <f t="shared" si="92"/>
        <v>2</v>
      </c>
      <c r="GU77" s="537">
        <f t="shared" si="92"/>
        <v>2</v>
      </c>
      <c r="GV77" s="590"/>
      <c r="GW77" s="590"/>
      <c r="GX77" s="590"/>
      <c r="GY77" s="590"/>
      <c r="GZ77" s="590"/>
      <c r="HA77" s="19"/>
    </row>
    <row r="78" spans="1:209" s="20" customFormat="1" ht="39.950000000000003" customHeight="1" x14ac:dyDescent="0.25">
      <c r="A78" s="27">
        <f>ROW()</f>
        <v>78</v>
      </c>
      <c r="B78" s="342">
        <f>IF(C78="I","",IF(ISBLANK(D78),"",IF(ISTEXT(D78),LARGE(B14:B77,1)+1,0)))</f>
        <v>57</v>
      </c>
      <c r="C78" s="344"/>
      <c r="D78" s="173" t="s">
        <v>117</v>
      </c>
      <c r="E78" s="663" t="s">
        <v>105</v>
      </c>
      <c r="F78" s="171"/>
      <c r="G78" s="856"/>
      <c r="H78" s="857"/>
      <c r="I78" s="170">
        <f t="shared" si="89"/>
        <v>0</v>
      </c>
      <c r="J78" s="170">
        <f t="shared" si="89"/>
        <v>0</v>
      </c>
      <c r="K78" s="170">
        <f t="shared" si="89"/>
        <v>0</v>
      </c>
      <c r="L78" s="170">
        <f t="shared" si="89"/>
        <v>0</v>
      </c>
      <c r="M78" s="170">
        <f t="shared" si="89"/>
        <v>0</v>
      </c>
      <c r="N78" s="170">
        <f t="shared" si="89"/>
        <v>0</v>
      </c>
      <c r="O78" s="170">
        <f t="shared" si="89"/>
        <v>0</v>
      </c>
      <c r="P78" s="170">
        <f t="shared" si="88"/>
        <v>0</v>
      </c>
      <c r="Q78" s="178">
        <f>Q6</f>
        <v>35</v>
      </c>
      <c r="R78" s="964">
        <f t="shared" si="4"/>
        <v>0</v>
      </c>
      <c r="S78" s="998"/>
      <c r="T78" s="177" t="s">
        <v>55</v>
      </c>
      <c r="U78" s="477"/>
      <c r="V78" s="478"/>
      <c r="W78" s="479"/>
      <c r="X78" s="832"/>
      <c r="Y78" s="473"/>
      <c r="Z78" s="174">
        <f t="shared" si="5"/>
        <v>0</v>
      </c>
      <c r="AA78" s="460">
        <f t="shared" si="71"/>
        <v>0</v>
      </c>
      <c r="AB78" s="860">
        <f t="shared" si="6"/>
        <v>0</v>
      </c>
      <c r="AC78" s="861">
        <f t="shared" si="7"/>
        <v>0</v>
      </c>
      <c r="AD78" s="840"/>
      <c r="AE78" s="164" t="str">
        <f t="shared" si="8"/>
        <v/>
      </c>
      <c r="AF78" s="825"/>
      <c r="AG78" s="163">
        <f t="shared" si="9"/>
        <v>0</v>
      </c>
      <c r="AH78" s="827"/>
      <c r="AI78" s="175" t="s">
        <v>55</v>
      </c>
      <c r="AJ78" s="477"/>
      <c r="AK78" s="478"/>
      <c r="AL78" s="479"/>
      <c r="AM78" s="832"/>
      <c r="AN78" s="473"/>
      <c r="AO78" s="174">
        <f t="shared" si="10"/>
        <v>0</v>
      </c>
      <c r="AP78" s="460">
        <f t="shared" si="72"/>
        <v>0</v>
      </c>
      <c r="AQ78" s="860">
        <f t="shared" si="11"/>
        <v>0</v>
      </c>
      <c r="AR78" s="861">
        <f t="shared" si="12"/>
        <v>0</v>
      </c>
      <c r="AS78" s="840"/>
      <c r="AT78" s="164" t="str">
        <f t="shared" si="13"/>
        <v/>
      </c>
      <c r="AU78" s="825"/>
      <c r="AV78" s="163">
        <f t="shared" si="14"/>
        <v>0</v>
      </c>
      <c r="AW78" s="827"/>
      <c r="AX78" s="175" t="s">
        <v>55</v>
      </c>
      <c r="AY78" s="477"/>
      <c r="AZ78" s="478"/>
      <c r="BA78" s="479"/>
      <c r="BB78" s="832"/>
      <c r="BC78" s="473"/>
      <c r="BD78" s="174">
        <f t="shared" si="15"/>
        <v>0</v>
      </c>
      <c r="BE78" s="460">
        <f t="shared" si="73"/>
        <v>0</v>
      </c>
      <c r="BF78" s="860">
        <f t="shared" si="16"/>
        <v>0</v>
      </c>
      <c r="BG78" s="861">
        <f t="shared" si="17"/>
        <v>0</v>
      </c>
      <c r="BH78" s="840"/>
      <c r="BI78" s="164" t="str">
        <f t="shared" si="18"/>
        <v/>
      </c>
      <c r="BJ78" s="825"/>
      <c r="BK78" s="163">
        <f t="shared" si="19"/>
        <v>0</v>
      </c>
      <c r="BL78" s="827"/>
      <c r="BM78" s="175" t="s">
        <v>55</v>
      </c>
      <c r="BN78" s="477"/>
      <c r="BO78" s="478"/>
      <c r="BP78" s="479"/>
      <c r="BQ78" s="832"/>
      <c r="BR78" s="473"/>
      <c r="BS78" s="174">
        <f t="shared" si="20"/>
        <v>0</v>
      </c>
      <c r="BT78" s="460">
        <f t="shared" si="74"/>
        <v>0</v>
      </c>
      <c r="BU78" s="860">
        <f t="shared" si="21"/>
        <v>0</v>
      </c>
      <c r="BV78" s="861">
        <f t="shared" si="22"/>
        <v>0</v>
      </c>
      <c r="BW78" s="840"/>
      <c r="BX78" s="164" t="str">
        <f t="shared" si="23"/>
        <v/>
      </c>
      <c r="BY78" s="825"/>
      <c r="BZ78" s="163">
        <f t="shared" si="24"/>
        <v>0</v>
      </c>
      <c r="CA78" s="827"/>
      <c r="CB78" s="175" t="s">
        <v>55</v>
      </c>
      <c r="CC78" s="477"/>
      <c r="CD78" s="478"/>
      <c r="CE78" s="479"/>
      <c r="CF78" s="832"/>
      <c r="CG78" s="473"/>
      <c r="CH78" s="174">
        <f t="shared" si="25"/>
        <v>0</v>
      </c>
      <c r="CI78" s="460">
        <f t="shared" si="75"/>
        <v>0</v>
      </c>
      <c r="CJ78" s="860">
        <f t="shared" si="26"/>
        <v>0</v>
      </c>
      <c r="CK78" s="861">
        <f t="shared" si="27"/>
        <v>0</v>
      </c>
      <c r="CL78" s="840"/>
      <c r="CM78" s="164" t="str">
        <f t="shared" si="28"/>
        <v/>
      </c>
      <c r="CN78" s="825"/>
      <c r="CO78" s="163">
        <f t="shared" si="29"/>
        <v>0</v>
      </c>
      <c r="CP78" s="827"/>
      <c r="CQ78" s="175" t="s">
        <v>55</v>
      </c>
      <c r="CR78" s="477"/>
      <c r="CS78" s="478"/>
      <c r="CT78" s="479"/>
      <c r="CU78" s="832"/>
      <c r="CV78" s="473"/>
      <c r="CW78" s="174">
        <f t="shared" si="30"/>
        <v>0</v>
      </c>
      <c r="CX78" s="460">
        <f t="shared" si="76"/>
        <v>0</v>
      </c>
      <c r="CY78" s="860">
        <f t="shared" si="31"/>
        <v>0</v>
      </c>
      <c r="CZ78" s="861">
        <f t="shared" si="32"/>
        <v>0</v>
      </c>
      <c r="DA78" s="840"/>
      <c r="DB78" s="164" t="str">
        <f t="shared" si="33"/>
        <v/>
      </c>
      <c r="DC78" s="825"/>
      <c r="DD78" s="163">
        <f t="shared" si="34"/>
        <v>0</v>
      </c>
      <c r="DE78" s="827"/>
      <c r="DF78" s="175" t="s">
        <v>55</v>
      </c>
      <c r="DG78" s="477"/>
      <c r="DH78" s="478"/>
      <c r="DI78" s="479"/>
      <c r="DJ78" s="832"/>
      <c r="DK78" s="473"/>
      <c r="DL78" s="174">
        <f t="shared" si="35"/>
        <v>0</v>
      </c>
      <c r="DM78" s="460">
        <f t="shared" si="77"/>
        <v>0</v>
      </c>
      <c r="DN78" s="860">
        <f t="shared" si="36"/>
        <v>0</v>
      </c>
      <c r="DO78" s="861">
        <f t="shared" si="37"/>
        <v>0</v>
      </c>
      <c r="DP78" s="840"/>
      <c r="DQ78" s="164" t="str">
        <f t="shared" si="38"/>
        <v/>
      </c>
      <c r="DR78" s="825"/>
      <c r="DS78" s="163">
        <f t="shared" si="39"/>
        <v>0</v>
      </c>
      <c r="DT78" s="827"/>
      <c r="DU78" s="175" t="s">
        <v>55</v>
      </c>
      <c r="DV78" s="477"/>
      <c r="DW78" s="478"/>
      <c r="DX78" s="479"/>
      <c r="DY78" s="832"/>
      <c r="DZ78" s="473"/>
      <c r="EA78" s="174">
        <f t="shared" si="40"/>
        <v>0</v>
      </c>
      <c r="EB78" s="460">
        <f t="shared" si="78"/>
        <v>0</v>
      </c>
      <c r="EC78" s="860">
        <f t="shared" si="41"/>
        <v>0</v>
      </c>
      <c r="ED78" s="861">
        <f t="shared" si="42"/>
        <v>0</v>
      </c>
      <c r="EE78" s="840"/>
      <c r="EF78" s="164" t="str">
        <f t="shared" si="43"/>
        <v/>
      </c>
      <c r="EG78" s="825"/>
      <c r="EH78" s="163">
        <f t="shared" si="44"/>
        <v>0</v>
      </c>
      <c r="EI78" s="246"/>
      <c r="EJ78" s="246"/>
      <c r="EK78" s="155"/>
      <c r="EL78" s="22"/>
      <c r="EM78" s="163">
        <f t="shared" si="45"/>
        <v>0</v>
      </c>
      <c r="EN78" s="162">
        <f t="shared" si="46"/>
        <v>0</v>
      </c>
      <c r="EO78" s="162">
        <f t="shared" si="47"/>
        <v>0</v>
      </c>
      <c r="EP78" s="162">
        <f t="shared" si="48"/>
        <v>0</v>
      </c>
      <c r="EQ78" s="162">
        <f t="shared" si="49"/>
        <v>0</v>
      </c>
      <c r="ER78" s="162">
        <f t="shared" si="50"/>
        <v>0</v>
      </c>
      <c r="ES78" s="162">
        <f t="shared" si="51"/>
        <v>0</v>
      </c>
      <c r="ET78" s="162">
        <f t="shared" si="52"/>
        <v>0</v>
      </c>
      <c r="EU78" s="22"/>
      <c r="EV78" s="161">
        <f t="shared" si="53"/>
        <v>35</v>
      </c>
      <c r="EW78" s="620">
        <f t="shared" si="54"/>
        <v>0</v>
      </c>
      <c r="EX78" s="160">
        <f>EX5</f>
        <v>50</v>
      </c>
      <c r="EY78" s="159" t="str">
        <f t="shared" si="55"/>
        <v/>
      </c>
      <c r="EZ78" s="159" t="str">
        <f t="shared" si="56"/>
        <v/>
      </c>
      <c r="FA78" s="159" t="str">
        <f t="shared" si="57"/>
        <v/>
      </c>
      <c r="FB78" s="159" t="str">
        <f t="shared" si="58"/>
        <v/>
      </c>
      <c r="FC78" s="159" t="str">
        <f t="shared" si="59"/>
        <v/>
      </c>
      <c r="FD78" s="159" t="str">
        <f t="shared" si="60"/>
        <v/>
      </c>
      <c r="FE78" s="159" t="str">
        <f t="shared" si="61"/>
        <v/>
      </c>
      <c r="FF78" s="159" t="str">
        <f t="shared" si="62"/>
        <v/>
      </c>
      <c r="FG78" s="158"/>
      <c r="FH78" s="732">
        <f t="shared" si="63"/>
        <v>50</v>
      </c>
      <c r="FI78" s="732">
        <f t="shared" si="64"/>
        <v>50</v>
      </c>
      <c r="FJ78" s="732">
        <f t="shared" si="65"/>
        <v>50</v>
      </c>
      <c r="FK78" s="732">
        <f t="shared" si="66"/>
        <v>50</v>
      </c>
      <c r="FL78" s="732">
        <f t="shared" si="67"/>
        <v>50</v>
      </c>
      <c r="FM78" s="732">
        <f t="shared" si="68"/>
        <v>50</v>
      </c>
      <c r="FN78" s="732">
        <f t="shared" si="69"/>
        <v>50</v>
      </c>
      <c r="FO78" s="732">
        <f t="shared" si="70"/>
        <v>50</v>
      </c>
      <c r="FP78" s="734">
        <v>71</v>
      </c>
      <c r="FQ78" s="155"/>
      <c r="FS78" s="19"/>
      <c r="FT78" s="408"/>
      <c r="FU78" s="408"/>
      <c r="FV78" s="408" t="s">
        <v>332</v>
      </c>
      <c r="FW78" s="409"/>
      <c r="FX78" s="408"/>
      <c r="FY78" s="408"/>
      <c r="FZ78" s="408"/>
      <c r="GA78" s="408"/>
      <c r="GB78" s="408"/>
      <c r="GC78" s="408"/>
      <c r="GD78" s="408"/>
      <c r="GE78" s="408"/>
      <c r="GF78" s="408"/>
      <c r="GG78" s="408"/>
      <c r="GH78" s="408"/>
      <c r="GI78" s="436"/>
      <c r="GJ78" s="19"/>
      <c r="GK78" s="279"/>
      <c r="GL78" s="279"/>
      <c r="GM78" s="284" t="s">
        <v>388</v>
      </c>
      <c r="GN78" s="546">
        <f>GN77/GN76</f>
        <v>2.1505376344086023E-2</v>
      </c>
      <c r="GO78" s="546">
        <f t="shared" ref="GO78:GU78" si="93">GO77/GO76</f>
        <v>2.1505376344086023E-2</v>
      </c>
      <c r="GP78" s="546">
        <f t="shared" si="93"/>
        <v>2.1505376344086023E-2</v>
      </c>
      <c r="GQ78" s="546">
        <f t="shared" si="93"/>
        <v>2.1505376344086023E-2</v>
      </c>
      <c r="GR78" s="546">
        <f t="shared" si="93"/>
        <v>2.1505376344086023E-2</v>
      </c>
      <c r="GS78" s="546">
        <f t="shared" si="93"/>
        <v>2.1505376344086023E-2</v>
      </c>
      <c r="GT78" s="546">
        <f t="shared" si="93"/>
        <v>2.1505376344086023E-2</v>
      </c>
      <c r="GU78" s="546">
        <f t="shared" si="93"/>
        <v>2.1505376344086023E-2</v>
      </c>
      <c r="GV78" s="590"/>
      <c r="GW78" s="590"/>
      <c r="GX78" s="590"/>
      <c r="GY78" s="590"/>
      <c r="GZ78" s="590"/>
      <c r="HA78" s="19"/>
    </row>
    <row r="79" spans="1:209" s="20" customFormat="1" ht="39.950000000000003" customHeight="1" x14ac:dyDescent="0.25">
      <c r="A79" s="27">
        <f>ROW()</f>
        <v>79</v>
      </c>
      <c r="B79" s="342">
        <f>IF(C79="I","",IF(ISBLANK(D79),"",IF(ISTEXT(D79),LARGE(B14:B78,1)+1,0)))</f>
        <v>58</v>
      </c>
      <c r="C79" s="344"/>
      <c r="D79" s="184" t="s">
        <v>116</v>
      </c>
      <c r="E79" s="663" t="s">
        <v>115</v>
      </c>
      <c r="F79" s="171"/>
      <c r="G79" s="856"/>
      <c r="H79" s="857"/>
      <c r="I79" s="170">
        <f t="shared" si="89"/>
        <v>0</v>
      </c>
      <c r="J79" s="170">
        <f t="shared" si="89"/>
        <v>0</v>
      </c>
      <c r="K79" s="170">
        <f t="shared" si="89"/>
        <v>0</v>
      </c>
      <c r="L79" s="170">
        <f t="shared" si="89"/>
        <v>0</v>
      </c>
      <c r="M79" s="170">
        <f t="shared" si="89"/>
        <v>0</v>
      </c>
      <c r="N79" s="170">
        <f t="shared" si="89"/>
        <v>0</v>
      </c>
      <c r="O79" s="170">
        <f t="shared" si="89"/>
        <v>0</v>
      </c>
      <c r="P79" s="170">
        <f t="shared" si="88"/>
        <v>0</v>
      </c>
      <c r="Q79" s="178">
        <f>Q6</f>
        <v>35</v>
      </c>
      <c r="R79" s="964">
        <f t="shared" ref="R79:R142" si="94">EW79</f>
        <v>0</v>
      </c>
      <c r="S79" s="998"/>
      <c r="T79" s="177" t="s">
        <v>55</v>
      </c>
      <c r="U79" s="477"/>
      <c r="V79" s="478"/>
      <c r="W79" s="479"/>
      <c r="X79" s="832"/>
      <c r="Y79" s="473"/>
      <c r="Z79" s="174">
        <f t="shared" ref="Z79:Z142" si="95">(X79/1000)*Y79</f>
        <v>0</v>
      </c>
      <c r="AA79" s="460">
        <f t="shared" si="71"/>
        <v>0</v>
      </c>
      <c r="AB79" s="860">
        <f t="shared" ref="AB79:AB142" si="96">G79</f>
        <v>0</v>
      </c>
      <c r="AC79" s="861">
        <f t="shared" ref="AC79:AC142" si="97">H79</f>
        <v>0</v>
      </c>
      <c r="AD79" s="840"/>
      <c r="AE79" s="164" t="str">
        <f t="shared" ref="AE79:AE142" si="98">EY79</f>
        <v/>
      </c>
      <c r="AF79" s="825"/>
      <c r="AG79" s="163">
        <f t="shared" ref="AG79:AG142" si="99">EM79</f>
        <v>0</v>
      </c>
      <c r="AH79" s="827"/>
      <c r="AI79" s="175" t="s">
        <v>55</v>
      </c>
      <c r="AJ79" s="477"/>
      <c r="AK79" s="478"/>
      <c r="AL79" s="479"/>
      <c r="AM79" s="832"/>
      <c r="AN79" s="473"/>
      <c r="AO79" s="174">
        <f t="shared" ref="AO79:AO142" si="100">(AM79/1000)*AN79</f>
        <v>0</v>
      </c>
      <c r="AP79" s="460">
        <f t="shared" si="72"/>
        <v>0</v>
      </c>
      <c r="AQ79" s="860">
        <f t="shared" ref="AQ79:AQ142" si="101">G79</f>
        <v>0</v>
      </c>
      <c r="AR79" s="861">
        <f t="shared" ref="AR79:AR142" si="102">H79</f>
        <v>0</v>
      </c>
      <c r="AS79" s="840"/>
      <c r="AT79" s="164" t="str">
        <f t="shared" ref="AT79:AT142" si="103">EZ79</f>
        <v/>
      </c>
      <c r="AU79" s="825"/>
      <c r="AV79" s="163">
        <f t="shared" ref="AV79:AV142" si="104">EN79</f>
        <v>0</v>
      </c>
      <c r="AW79" s="827"/>
      <c r="AX79" s="175" t="s">
        <v>55</v>
      </c>
      <c r="AY79" s="477"/>
      <c r="AZ79" s="478"/>
      <c r="BA79" s="479"/>
      <c r="BB79" s="832"/>
      <c r="BC79" s="473"/>
      <c r="BD79" s="174">
        <f t="shared" ref="BD79:BD142" si="105">(BB79/1000)*BC79</f>
        <v>0</v>
      </c>
      <c r="BE79" s="460">
        <f t="shared" si="73"/>
        <v>0</v>
      </c>
      <c r="BF79" s="860">
        <f t="shared" ref="BF79:BF142" si="106">G79</f>
        <v>0</v>
      </c>
      <c r="BG79" s="861">
        <f t="shared" ref="BG79:BG142" si="107">H79</f>
        <v>0</v>
      </c>
      <c r="BH79" s="840"/>
      <c r="BI79" s="164" t="str">
        <f t="shared" ref="BI79:BI142" si="108">FA79</f>
        <v/>
      </c>
      <c r="BJ79" s="825"/>
      <c r="BK79" s="163">
        <f t="shared" ref="BK79:BK142" si="109">EO79</f>
        <v>0</v>
      </c>
      <c r="BL79" s="827"/>
      <c r="BM79" s="175" t="s">
        <v>55</v>
      </c>
      <c r="BN79" s="477"/>
      <c r="BO79" s="478"/>
      <c r="BP79" s="479"/>
      <c r="BQ79" s="832"/>
      <c r="BR79" s="473"/>
      <c r="BS79" s="174">
        <f t="shared" ref="BS79:BS142" si="110">(BQ79/1000)*BR79</f>
        <v>0</v>
      </c>
      <c r="BT79" s="460">
        <f t="shared" si="74"/>
        <v>0</v>
      </c>
      <c r="BU79" s="860">
        <f t="shared" ref="BU79:BU142" si="111">G79</f>
        <v>0</v>
      </c>
      <c r="BV79" s="861">
        <f t="shared" ref="BV79:BV142" si="112">H79</f>
        <v>0</v>
      </c>
      <c r="BW79" s="840"/>
      <c r="BX79" s="164" t="str">
        <f t="shared" ref="BX79:BX142" si="113">FB79</f>
        <v/>
      </c>
      <c r="BY79" s="825"/>
      <c r="BZ79" s="163">
        <f t="shared" ref="BZ79:BZ142" si="114">EP79</f>
        <v>0</v>
      </c>
      <c r="CA79" s="827"/>
      <c r="CB79" s="175" t="s">
        <v>55</v>
      </c>
      <c r="CC79" s="477"/>
      <c r="CD79" s="478"/>
      <c r="CE79" s="479"/>
      <c r="CF79" s="832"/>
      <c r="CG79" s="473"/>
      <c r="CH79" s="174">
        <f t="shared" ref="CH79:CH142" si="115">(CF79/1000)*CG79</f>
        <v>0</v>
      </c>
      <c r="CI79" s="460">
        <f t="shared" si="75"/>
        <v>0</v>
      </c>
      <c r="CJ79" s="860">
        <f t="shared" ref="CJ79:CJ142" si="116">G79</f>
        <v>0</v>
      </c>
      <c r="CK79" s="861">
        <f t="shared" ref="CK79:CK142" si="117">H79</f>
        <v>0</v>
      </c>
      <c r="CL79" s="840"/>
      <c r="CM79" s="164" t="str">
        <f t="shared" ref="CM79:CM142" si="118">FC79</f>
        <v/>
      </c>
      <c r="CN79" s="825"/>
      <c r="CO79" s="163">
        <f t="shared" ref="CO79:CO142" si="119">EQ79</f>
        <v>0</v>
      </c>
      <c r="CP79" s="827"/>
      <c r="CQ79" s="175" t="s">
        <v>55</v>
      </c>
      <c r="CR79" s="477"/>
      <c r="CS79" s="478"/>
      <c r="CT79" s="479"/>
      <c r="CU79" s="832"/>
      <c r="CV79" s="473"/>
      <c r="CW79" s="174">
        <f t="shared" ref="CW79:CW142" si="120">(CU79/1000)*CV79</f>
        <v>0</v>
      </c>
      <c r="CX79" s="460">
        <f t="shared" si="76"/>
        <v>0</v>
      </c>
      <c r="CY79" s="860">
        <f t="shared" ref="CY79:CY142" si="121">G79</f>
        <v>0</v>
      </c>
      <c r="CZ79" s="861">
        <f t="shared" ref="CZ79:CZ142" si="122">H79</f>
        <v>0</v>
      </c>
      <c r="DA79" s="840"/>
      <c r="DB79" s="164" t="str">
        <f t="shared" ref="DB79:DB142" si="123">FD79</f>
        <v/>
      </c>
      <c r="DC79" s="825"/>
      <c r="DD79" s="163">
        <f t="shared" ref="DD79:DD142" si="124">ER79</f>
        <v>0</v>
      </c>
      <c r="DE79" s="827"/>
      <c r="DF79" s="175" t="s">
        <v>55</v>
      </c>
      <c r="DG79" s="477"/>
      <c r="DH79" s="478"/>
      <c r="DI79" s="479"/>
      <c r="DJ79" s="832"/>
      <c r="DK79" s="473"/>
      <c r="DL79" s="174">
        <f t="shared" ref="DL79:DL142" si="125">(DJ79/1000)*DK79</f>
        <v>0</v>
      </c>
      <c r="DM79" s="460">
        <f t="shared" si="77"/>
        <v>0</v>
      </c>
      <c r="DN79" s="860">
        <f t="shared" ref="DN79:DN142" si="126">G79</f>
        <v>0</v>
      </c>
      <c r="DO79" s="861">
        <f t="shared" ref="DO79:DO142" si="127">H79</f>
        <v>0</v>
      </c>
      <c r="DP79" s="840"/>
      <c r="DQ79" s="164" t="str">
        <f t="shared" ref="DQ79:DQ142" si="128">FE79</f>
        <v/>
      </c>
      <c r="DR79" s="825"/>
      <c r="DS79" s="163">
        <f t="shared" ref="DS79:DS142" si="129">ES79</f>
        <v>0</v>
      </c>
      <c r="DT79" s="827"/>
      <c r="DU79" s="175" t="s">
        <v>55</v>
      </c>
      <c r="DV79" s="477"/>
      <c r="DW79" s="478"/>
      <c r="DX79" s="479"/>
      <c r="DY79" s="832"/>
      <c r="DZ79" s="473"/>
      <c r="EA79" s="174">
        <f t="shared" ref="EA79:EA142" si="130">(DY79/1000)*DZ79</f>
        <v>0</v>
      </c>
      <c r="EB79" s="460">
        <f t="shared" si="78"/>
        <v>0</v>
      </c>
      <c r="EC79" s="860">
        <f t="shared" ref="EC79:EC142" si="131">G79</f>
        <v>0</v>
      </c>
      <c r="ED79" s="861">
        <f t="shared" ref="ED79:ED142" si="132">H79</f>
        <v>0</v>
      </c>
      <c r="EE79" s="840"/>
      <c r="EF79" s="164" t="str">
        <f t="shared" ref="EF79:EF142" si="133">FF79</f>
        <v/>
      </c>
      <c r="EG79" s="825"/>
      <c r="EH79" s="163">
        <f t="shared" ref="EH79:EH142" si="134">ET79</f>
        <v>0</v>
      </c>
      <c r="EI79" s="246"/>
      <c r="EJ79" s="246"/>
      <c r="EK79" s="155"/>
      <c r="EL79" s="22"/>
      <c r="EM79" s="163">
        <f t="shared" ref="EM79:EM142" si="135">IF(EY79="",0,RANK(EY79,EY79:FF79))</f>
        <v>0</v>
      </c>
      <c r="EN79" s="162">
        <f t="shared" ref="EN79:EN142" si="136">IF(EZ79="",0,RANK(EZ79,EY79:FF79))</f>
        <v>0</v>
      </c>
      <c r="EO79" s="162">
        <f t="shared" ref="EO79:EO142" si="137">IF(FA79="",0,RANK(FA79,EY79:FF79))</f>
        <v>0</v>
      </c>
      <c r="EP79" s="162">
        <f t="shared" ref="EP79:EP142" si="138">IF(FB79="",0,RANK(FB79,EY79:FF79))</f>
        <v>0</v>
      </c>
      <c r="EQ79" s="162">
        <f t="shared" ref="EQ79:EQ142" si="139">IF(FC79="",0,RANK(FC79,EY79:FF79))</f>
        <v>0</v>
      </c>
      <c r="ER79" s="162">
        <f t="shared" ref="ER79:ER142" si="140">IF(FD79="",0,RANK(FD79,EY79:FF79))</f>
        <v>0</v>
      </c>
      <c r="ES79" s="162">
        <f t="shared" ref="ES79:ES142" si="141">IF(FE79="",0,RANK(FE79,EY79:FF79))</f>
        <v>0</v>
      </c>
      <c r="ET79" s="162">
        <f t="shared" ref="ET79:ET142" si="142">IF(FF79="",0,RANK(FF79,EY79:FF79))</f>
        <v>0</v>
      </c>
      <c r="EU79" s="22"/>
      <c r="EV79" s="161">
        <f t="shared" ref="EV79:EV142" si="143">Q79</f>
        <v>35</v>
      </c>
      <c r="EW79" s="620">
        <f t="shared" ref="EW79:EW142" si="144">IF(MIN(FH79:FO79)=EX79,0,MIN(FH79:FO79))</f>
        <v>0</v>
      </c>
      <c r="EX79" s="160">
        <f>EX5</f>
        <v>50</v>
      </c>
      <c r="EY79" s="159" t="str">
        <f t="shared" ref="EY79:EY142" si="145">IF(FH79=EX79,"",(EW79/FH79)*EV79)</f>
        <v/>
      </c>
      <c r="EZ79" s="159" t="str">
        <f t="shared" ref="EZ79:EZ142" si="146">IF(FI79=EX79,"",(EW79/FI79)*EV79)</f>
        <v/>
      </c>
      <c r="FA79" s="159" t="str">
        <f t="shared" ref="FA79:FA142" si="147">IF(FJ79=EX79,"",(EW79/FJ79)*EV79)</f>
        <v/>
      </c>
      <c r="FB79" s="159" t="str">
        <f t="shared" ref="FB79:FB142" si="148">IF(FK79=EX79,"",(EW79/FK79)*EV79)</f>
        <v/>
      </c>
      <c r="FC79" s="159" t="str">
        <f t="shared" ref="FC79:FC142" si="149">IF(FL79=EX79,"",(EW79/FL79)*EV79)</f>
        <v/>
      </c>
      <c r="FD79" s="159" t="str">
        <f t="shared" ref="FD79:FD142" si="150">IF(FM79=EX79,"",(EW79/FM79)*EV79)</f>
        <v/>
      </c>
      <c r="FE79" s="159" t="str">
        <f t="shared" ref="FE79:FE142" si="151">IF(FN79=EX79,"",(EW79/FN79)*EV79)</f>
        <v/>
      </c>
      <c r="FF79" s="159" t="str">
        <f t="shared" ref="FF79:FF142" si="152">IF(FO79=EX79,"",(EW79/FO79)*EV79)</f>
        <v/>
      </c>
      <c r="FG79" s="158"/>
      <c r="FH79" s="732">
        <f t="shared" ref="FH79:FH142" si="153">IF(ISBLANK(AD79),EX79,AD79)</f>
        <v>50</v>
      </c>
      <c r="FI79" s="732">
        <f t="shared" ref="FI79:FI142" si="154">IF(ISBLANK(AS79),EX79,AS79)</f>
        <v>50</v>
      </c>
      <c r="FJ79" s="732">
        <f t="shared" ref="FJ79:FJ142" si="155">IF(ISBLANK(BH79),EX79,BH79)</f>
        <v>50</v>
      </c>
      <c r="FK79" s="732">
        <f t="shared" ref="FK79:FK142" si="156">IF(ISBLANK(BW79),EX79,BW79)</f>
        <v>50</v>
      </c>
      <c r="FL79" s="732">
        <f t="shared" ref="FL79:FL142" si="157">IF(ISBLANK(CL79),EX79,CL79)</f>
        <v>50</v>
      </c>
      <c r="FM79" s="732">
        <f t="shared" ref="FM79:FM142" si="158">IF(ISBLANK(DA79),EX79,DA79)</f>
        <v>50</v>
      </c>
      <c r="FN79" s="732">
        <f t="shared" ref="FN79:FN142" si="159">IF(ISBLANK(DP79),EX79,DP79)</f>
        <v>50</v>
      </c>
      <c r="FO79" s="732">
        <f t="shared" ref="FO79:FO142" si="160">IF(ISBLANK(EE79),EX79,EE79)</f>
        <v>50</v>
      </c>
      <c r="FP79" s="734">
        <v>72</v>
      </c>
      <c r="FQ79" s="155"/>
      <c r="FS79" s="19"/>
      <c r="FT79" s="408"/>
      <c r="FU79" s="408"/>
      <c r="FV79" s="407" t="s">
        <v>333</v>
      </c>
      <c r="FW79" s="409"/>
      <c r="FX79" s="408"/>
      <c r="FY79" s="408"/>
      <c r="FZ79" s="408"/>
      <c r="GA79" s="408"/>
      <c r="GB79" s="408"/>
      <c r="GC79" s="408"/>
      <c r="GD79" s="408"/>
      <c r="GE79" s="408"/>
      <c r="GF79" s="408"/>
      <c r="GG79" s="408"/>
      <c r="GH79" s="408"/>
      <c r="GI79" s="436"/>
      <c r="GJ79" s="19"/>
      <c r="GK79" s="591"/>
      <c r="GL79" s="591"/>
      <c r="GM79" s="591"/>
      <c r="GN79" s="591"/>
      <c r="GO79" s="591"/>
      <c r="GP79" s="591"/>
      <c r="GQ79" s="591"/>
      <c r="GR79" s="591"/>
      <c r="GS79" s="591"/>
      <c r="GT79" s="591"/>
      <c r="GU79" s="591"/>
      <c r="GV79" s="590"/>
      <c r="GW79" s="590"/>
      <c r="GX79" s="590"/>
      <c r="GY79" s="590"/>
      <c r="GZ79" s="590"/>
      <c r="HA79" s="19"/>
    </row>
    <row r="80" spans="1:209" s="20" customFormat="1" ht="39.950000000000003" customHeight="1" x14ac:dyDescent="0.25">
      <c r="A80" s="27">
        <f>ROW()</f>
        <v>80</v>
      </c>
      <c r="B80" s="342">
        <f>IF(C80="I","",IF(ISBLANK(D80),"",IF(ISTEXT(D80),LARGE(B14:B79,1)+1,0)))</f>
        <v>59</v>
      </c>
      <c r="C80" s="344"/>
      <c r="D80" s="184" t="s">
        <v>114</v>
      </c>
      <c r="E80" s="663" t="s">
        <v>113</v>
      </c>
      <c r="F80" s="171"/>
      <c r="G80" s="856"/>
      <c r="H80" s="857"/>
      <c r="I80" s="170">
        <f t="shared" si="89"/>
        <v>0</v>
      </c>
      <c r="J80" s="170">
        <f t="shared" si="89"/>
        <v>0</v>
      </c>
      <c r="K80" s="170">
        <f t="shared" si="89"/>
        <v>0</v>
      </c>
      <c r="L80" s="170">
        <f t="shared" si="89"/>
        <v>0</v>
      </c>
      <c r="M80" s="170">
        <f t="shared" si="89"/>
        <v>0</v>
      </c>
      <c r="N80" s="170">
        <f t="shared" si="89"/>
        <v>0</v>
      </c>
      <c r="O80" s="170">
        <f t="shared" si="89"/>
        <v>0</v>
      </c>
      <c r="P80" s="170">
        <f t="shared" si="88"/>
        <v>0</v>
      </c>
      <c r="Q80" s="178">
        <f>Q6</f>
        <v>35</v>
      </c>
      <c r="R80" s="964">
        <f t="shared" si="94"/>
        <v>0</v>
      </c>
      <c r="S80" s="998"/>
      <c r="T80" s="177" t="s">
        <v>55</v>
      </c>
      <c r="U80" s="477"/>
      <c r="V80" s="478"/>
      <c r="W80" s="479"/>
      <c r="X80" s="832"/>
      <c r="Y80" s="473"/>
      <c r="Z80" s="174">
        <f t="shared" si="95"/>
        <v>0</v>
      </c>
      <c r="AA80" s="460">
        <f t="shared" si="71"/>
        <v>0</v>
      </c>
      <c r="AB80" s="860">
        <f t="shared" si="96"/>
        <v>0</v>
      </c>
      <c r="AC80" s="861">
        <f t="shared" si="97"/>
        <v>0</v>
      </c>
      <c r="AD80" s="840"/>
      <c r="AE80" s="164" t="str">
        <f t="shared" si="98"/>
        <v/>
      </c>
      <c r="AF80" s="825"/>
      <c r="AG80" s="163">
        <f t="shared" si="99"/>
        <v>0</v>
      </c>
      <c r="AH80" s="827"/>
      <c r="AI80" s="175" t="s">
        <v>55</v>
      </c>
      <c r="AJ80" s="477"/>
      <c r="AK80" s="478"/>
      <c r="AL80" s="479"/>
      <c r="AM80" s="832"/>
      <c r="AN80" s="473"/>
      <c r="AO80" s="174">
        <f t="shared" si="100"/>
        <v>0</v>
      </c>
      <c r="AP80" s="460">
        <f t="shared" si="72"/>
        <v>0</v>
      </c>
      <c r="AQ80" s="860">
        <f t="shared" si="101"/>
        <v>0</v>
      </c>
      <c r="AR80" s="861">
        <f t="shared" si="102"/>
        <v>0</v>
      </c>
      <c r="AS80" s="840"/>
      <c r="AT80" s="164" t="str">
        <f t="shared" si="103"/>
        <v/>
      </c>
      <c r="AU80" s="825"/>
      <c r="AV80" s="163">
        <f t="shared" si="104"/>
        <v>0</v>
      </c>
      <c r="AW80" s="827"/>
      <c r="AX80" s="175" t="s">
        <v>55</v>
      </c>
      <c r="AY80" s="477"/>
      <c r="AZ80" s="478"/>
      <c r="BA80" s="479"/>
      <c r="BB80" s="832"/>
      <c r="BC80" s="473"/>
      <c r="BD80" s="174">
        <f t="shared" si="105"/>
        <v>0</v>
      </c>
      <c r="BE80" s="460">
        <f t="shared" si="73"/>
        <v>0</v>
      </c>
      <c r="BF80" s="860">
        <f t="shared" si="106"/>
        <v>0</v>
      </c>
      <c r="BG80" s="861">
        <f t="shared" si="107"/>
        <v>0</v>
      </c>
      <c r="BH80" s="840"/>
      <c r="BI80" s="164" t="str">
        <f t="shared" si="108"/>
        <v/>
      </c>
      <c r="BJ80" s="825"/>
      <c r="BK80" s="163">
        <f t="shared" si="109"/>
        <v>0</v>
      </c>
      <c r="BL80" s="827"/>
      <c r="BM80" s="175" t="s">
        <v>55</v>
      </c>
      <c r="BN80" s="477"/>
      <c r="BO80" s="478"/>
      <c r="BP80" s="479"/>
      <c r="BQ80" s="832"/>
      <c r="BR80" s="473"/>
      <c r="BS80" s="174">
        <f t="shared" si="110"/>
        <v>0</v>
      </c>
      <c r="BT80" s="460">
        <f t="shared" si="74"/>
        <v>0</v>
      </c>
      <c r="BU80" s="860">
        <f t="shared" si="111"/>
        <v>0</v>
      </c>
      <c r="BV80" s="861">
        <f t="shared" si="112"/>
        <v>0</v>
      </c>
      <c r="BW80" s="840"/>
      <c r="BX80" s="164" t="str">
        <f t="shared" si="113"/>
        <v/>
      </c>
      <c r="BY80" s="825"/>
      <c r="BZ80" s="163">
        <f t="shared" si="114"/>
        <v>0</v>
      </c>
      <c r="CA80" s="827"/>
      <c r="CB80" s="175" t="s">
        <v>55</v>
      </c>
      <c r="CC80" s="477"/>
      <c r="CD80" s="478"/>
      <c r="CE80" s="479"/>
      <c r="CF80" s="832"/>
      <c r="CG80" s="473"/>
      <c r="CH80" s="174">
        <f t="shared" si="115"/>
        <v>0</v>
      </c>
      <c r="CI80" s="460">
        <f t="shared" si="75"/>
        <v>0</v>
      </c>
      <c r="CJ80" s="860">
        <f t="shared" si="116"/>
        <v>0</v>
      </c>
      <c r="CK80" s="861">
        <f t="shared" si="117"/>
        <v>0</v>
      </c>
      <c r="CL80" s="840"/>
      <c r="CM80" s="164" t="str">
        <f t="shared" si="118"/>
        <v/>
      </c>
      <c r="CN80" s="825"/>
      <c r="CO80" s="163">
        <f t="shared" si="119"/>
        <v>0</v>
      </c>
      <c r="CP80" s="827"/>
      <c r="CQ80" s="175" t="s">
        <v>55</v>
      </c>
      <c r="CR80" s="477"/>
      <c r="CS80" s="478"/>
      <c r="CT80" s="479"/>
      <c r="CU80" s="832"/>
      <c r="CV80" s="473"/>
      <c r="CW80" s="174">
        <f t="shared" si="120"/>
        <v>0</v>
      </c>
      <c r="CX80" s="460">
        <f t="shared" si="76"/>
        <v>0</v>
      </c>
      <c r="CY80" s="860">
        <f t="shared" si="121"/>
        <v>0</v>
      </c>
      <c r="CZ80" s="861">
        <f t="shared" si="122"/>
        <v>0</v>
      </c>
      <c r="DA80" s="840"/>
      <c r="DB80" s="164" t="str">
        <f t="shared" si="123"/>
        <v/>
      </c>
      <c r="DC80" s="825"/>
      <c r="DD80" s="163">
        <f t="shared" si="124"/>
        <v>0</v>
      </c>
      <c r="DE80" s="827"/>
      <c r="DF80" s="175" t="s">
        <v>55</v>
      </c>
      <c r="DG80" s="477"/>
      <c r="DH80" s="478"/>
      <c r="DI80" s="479"/>
      <c r="DJ80" s="832"/>
      <c r="DK80" s="473"/>
      <c r="DL80" s="174">
        <f t="shared" si="125"/>
        <v>0</v>
      </c>
      <c r="DM80" s="460">
        <f t="shared" si="77"/>
        <v>0</v>
      </c>
      <c r="DN80" s="860">
        <f t="shared" si="126"/>
        <v>0</v>
      </c>
      <c r="DO80" s="861">
        <f t="shared" si="127"/>
        <v>0</v>
      </c>
      <c r="DP80" s="840"/>
      <c r="DQ80" s="164" t="str">
        <f t="shared" si="128"/>
        <v/>
      </c>
      <c r="DR80" s="825"/>
      <c r="DS80" s="163">
        <f t="shared" si="129"/>
        <v>0</v>
      </c>
      <c r="DT80" s="827"/>
      <c r="DU80" s="175" t="s">
        <v>55</v>
      </c>
      <c r="DV80" s="477"/>
      <c r="DW80" s="478"/>
      <c r="DX80" s="479"/>
      <c r="DY80" s="832"/>
      <c r="DZ80" s="473"/>
      <c r="EA80" s="174">
        <f t="shared" si="130"/>
        <v>0</v>
      </c>
      <c r="EB80" s="460">
        <f t="shared" si="78"/>
        <v>0</v>
      </c>
      <c r="EC80" s="860">
        <f t="shared" si="131"/>
        <v>0</v>
      </c>
      <c r="ED80" s="861">
        <f t="shared" si="132"/>
        <v>0</v>
      </c>
      <c r="EE80" s="840"/>
      <c r="EF80" s="164" t="str">
        <f t="shared" si="133"/>
        <v/>
      </c>
      <c r="EG80" s="825"/>
      <c r="EH80" s="163">
        <f t="shared" si="134"/>
        <v>0</v>
      </c>
      <c r="EI80" s="246"/>
      <c r="EJ80" s="246"/>
      <c r="EK80" s="155"/>
      <c r="EL80" s="22"/>
      <c r="EM80" s="163">
        <f t="shared" si="135"/>
        <v>0</v>
      </c>
      <c r="EN80" s="162">
        <f t="shared" si="136"/>
        <v>0</v>
      </c>
      <c r="EO80" s="162">
        <f t="shared" si="137"/>
        <v>0</v>
      </c>
      <c r="EP80" s="162">
        <f t="shared" si="138"/>
        <v>0</v>
      </c>
      <c r="EQ80" s="162">
        <f t="shared" si="139"/>
        <v>0</v>
      </c>
      <c r="ER80" s="162">
        <f t="shared" si="140"/>
        <v>0</v>
      </c>
      <c r="ES80" s="162">
        <f t="shared" si="141"/>
        <v>0</v>
      </c>
      <c r="ET80" s="162">
        <f t="shared" si="142"/>
        <v>0</v>
      </c>
      <c r="EU80" s="22"/>
      <c r="EV80" s="161">
        <f t="shared" si="143"/>
        <v>35</v>
      </c>
      <c r="EW80" s="620">
        <f t="shared" si="144"/>
        <v>0</v>
      </c>
      <c r="EX80" s="160">
        <f>EX5</f>
        <v>50</v>
      </c>
      <c r="EY80" s="159" t="str">
        <f t="shared" si="145"/>
        <v/>
      </c>
      <c r="EZ80" s="159" t="str">
        <f t="shared" si="146"/>
        <v/>
      </c>
      <c r="FA80" s="159" t="str">
        <f t="shared" si="147"/>
        <v/>
      </c>
      <c r="FB80" s="159" t="str">
        <f t="shared" si="148"/>
        <v/>
      </c>
      <c r="FC80" s="159" t="str">
        <f t="shared" si="149"/>
        <v/>
      </c>
      <c r="FD80" s="159" t="str">
        <f t="shared" si="150"/>
        <v/>
      </c>
      <c r="FE80" s="159" t="str">
        <f t="shared" si="151"/>
        <v/>
      </c>
      <c r="FF80" s="159" t="str">
        <f t="shared" si="152"/>
        <v/>
      </c>
      <c r="FG80" s="158"/>
      <c r="FH80" s="732">
        <f t="shared" si="153"/>
        <v>50</v>
      </c>
      <c r="FI80" s="732">
        <f t="shared" si="154"/>
        <v>50</v>
      </c>
      <c r="FJ80" s="732">
        <f t="shared" si="155"/>
        <v>50</v>
      </c>
      <c r="FK80" s="732">
        <f t="shared" si="156"/>
        <v>50</v>
      </c>
      <c r="FL80" s="732">
        <f t="shared" si="157"/>
        <v>50</v>
      </c>
      <c r="FM80" s="732">
        <f t="shared" si="158"/>
        <v>50</v>
      </c>
      <c r="FN80" s="732">
        <f t="shared" si="159"/>
        <v>50</v>
      </c>
      <c r="FO80" s="732">
        <f t="shared" si="160"/>
        <v>50</v>
      </c>
      <c r="FP80" s="734">
        <v>73</v>
      </c>
      <c r="FQ80" s="155"/>
      <c r="FS80" s="19"/>
      <c r="FT80" s="408"/>
      <c r="FU80" s="408"/>
      <c r="FV80" s="408" t="s">
        <v>334</v>
      </c>
      <c r="FW80" s="409"/>
      <c r="FX80" s="408"/>
      <c r="FY80" s="408"/>
      <c r="FZ80" s="408"/>
      <c r="GA80" s="408"/>
      <c r="GB80" s="408"/>
      <c r="GC80" s="408"/>
      <c r="GD80" s="408"/>
      <c r="GE80" s="408"/>
      <c r="GF80" s="408"/>
      <c r="GG80" s="408"/>
      <c r="GH80" s="408"/>
      <c r="GI80" s="436"/>
      <c r="GJ80" s="19"/>
      <c r="GK80" s="480"/>
      <c r="GL80" s="511" t="s">
        <v>380</v>
      </c>
      <c r="GM80" s="512">
        <v>1</v>
      </c>
      <c r="GN80" s="514">
        <f t="shared" ref="GN80:GU80" si="161">GN37</f>
        <v>1</v>
      </c>
      <c r="GO80" s="514">
        <f t="shared" si="161"/>
        <v>0</v>
      </c>
      <c r="GP80" s="514">
        <f t="shared" si="161"/>
        <v>0</v>
      </c>
      <c r="GQ80" s="514">
        <f t="shared" si="161"/>
        <v>0</v>
      </c>
      <c r="GR80" s="514">
        <f t="shared" si="161"/>
        <v>0</v>
      </c>
      <c r="GS80" s="514">
        <f t="shared" si="161"/>
        <v>0</v>
      </c>
      <c r="GT80" s="514">
        <f t="shared" si="161"/>
        <v>0</v>
      </c>
      <c r="GU80" s="514">
        <f t="shared" si="161"/>
        <v>1</v>
      </c>
      <c r="GV80" s="590"/>
      <c r="GW80" s="590"/>
      <c r="GX80" s="590"/>
      <c r="GY80" s="590"/>
      <c r="GZ80" s="590"/>
      <c r="HA80" s="19"/>
    </row>
    <row r="81" spans="1:209" s="20" customFormat="1" ht="39.950000000000003" customHeight="1" x14ac:dyDescent="0.25">
      <c r="A81" s="27">
        <f>ROW()</f>
        <v>81</v>
      </c>
      <c r="B81" s="342">
        <f>IF(C81="I","",IF(ISBLANK(D81),"",IF(ISTEXT(D81),LARGE(B14:B80,1)+1,0)))</f>
        <v>60</v>
      </c>
      <c r="C81" s="344"/>
      <c r="D81" s="173" t="s">
        <v>112</v>
      </c>
      <c r="E81" s="663" t="s">
        <v>111</v>
      </c>
      <c r="F81" s="171"/>
      <c r="G81" s="856"/>
      <c r="H81" s="857"/>
      <c r="I81" s="170">
        <f t="shared" si="89"/>
        <v>0</v>
      </c>
      <c r="J81" s="170">
        <f t="shared" si="89"/>
        <v>0</v>
      </c>
      <c r="K81" s="170">
        <f t="shared" si="89"/>
        <v>0</v>
      </c>
      <c r="L81" s="170">
        <f t="shared" si="89"/>
        <v>0</v>
      </c>
      <c r="M81" s="170">
        <f t="shared" si="89"/>
        <v>0</v>
      </c>
      <c r="N81" s="170">
        <f t="shared" si="89"/>
        <v>0</v>
      </c>
      <c r="O81" s="170">
        <f t="shared" si="89"/>
        <v>0</v>
      </c>
      <c r="P81" s="170">
        <f t="shared" si="88"/>
        <v>0</v>
      </c>
      <c r="Q81" s="178">
        <f>Q6</f>
        <v>35</v>
      </c>
      <c r="R81" s="964">
        <f t="shared" si="94"/>
        <v>0</v>
      </c>
      <c r="S81" s="998"/>
      <c r="T81" s="177" t="s">
        <v>55</v>
      </c>
      <c r="U81" s="477"/>
      <c r="V81" s="478"/>
      <c r="W81" s="479"/>
      <c r="X81" s="832"/>
      <c r="Y81" s="473"/>
      <c r="Z81" s="174">
        <f t="shared" si="95"/>
        <v>0</v>
      </c>
      <c r="AA81" s="460">
        <f t="shared" ref="AA81:AA144" si="162">AD81*AB81</f>
        <v>0</v>
      </c>
      <c r="AB81" s="860">
        <f t="shared" si="96"/>
        <v>0</v>
      </c>
      <c r="AC81" s="861">
        <f t="shared" si="97"/>
        <v>0</v>
      </c>
      <c r="AD81" s="840"/>
      <c r="AE81" s="164" t="str">
        <f t="shared" si="98"/>
        <v/>
      </c>
      <c r="AF81" s="825"/>
      <c r="AG81" s="163">
        <f t="shared" si="99"/>
        <v>0</v>
      </c>
      <c r="AH81" s="827"/>
      <c r="AI81" s="175" t="s">
        <v>55</v>
      </c>
      <c r="AJ81" s="477"/>
      <c r="AK81" s="478"/>
      <c r="AL81" s="479"/>
      <c r="AM81" s="832"/>
      <c r="AN81" s="473"/>
      <c r="AO81" s="174">
        <f t="shared" si="100"/>
        <v>0</v>
      </c>
      <c r="AP81" s="460">
        <f t="shared" ref="AP81:AP144" si="163">AS81*AQ81</f>
        <v>0</v>
      </c>
      <c r="AQ81" s="860">
        <f t="shared" si="101"/>
        <v>0</v>
      </c>
      <c r="AR81" s="861">
        <f t="shared" si="102"/>
        <v>0</v>
      </c>
      <c r="AS81" s="840"/>
      <c r="AT81" s="164" t="str">
        <f t="shared" si="103"/>
        <v/>
      </c>
      <c r="AU81" s="825"/>
      <c r="AV81" s="163">
        <f t="shared" si="104"/>
        <v>0</v>
      </c>
      <c r="AW81" s="827"/>
      <c r="AX81" s="175" t="s">
        <v>55</v>
      </c>
      <c r="AY81" s="477"/>
      <c r="AZ81" s="478"/>
      <c r="BA81" s="479"/>
      <c r="BB81" s="832"/>
      <c r="BC81" s="473"/>
      <c r="BD81" s="174">
        <f t="shared" si="105"/>
        <v>0</v>
      </c>
      <c r="BE81" s="460">
        <f t="shared" ref="BE81:BE144" si="164">BH81*BF81</f>
        <v>0</v>
      </c>
      <c r="BF81" s="860">
        <f t="shared" si="106"/>
        <v>0</v>
      </c>
      <c r="BG81" s="861">
        <f t="shared" si="107"/>
        <v>0</v>
      </c>
      <c r="BH81" s="840"/>
      <c r="BI81" s="164" t="str">
        <f t="shared" si="108"/>
        <v/>
      </c>
      <c r="BJ81" s="825"/>
      <c r="BK81" s="163">
        <f t="shared" si="109"/>
        <v>0</v>
      </c>
      <c r="BL81" s="827"/>
      <c r="BM81" s="175" t="s">
        <v>55</v>
      </c>
      <c r="BN81" s="477"/>
      <c r="BO81" s="478"/>
      <c r="BP81" s="479"/>
      <c r="BQ81" s="832"/>
      <c r="BR81" s="473"/>
      <c r="BS81" s="174">
        <f t="shared" si="110"/>
        <v>0</v>
      </c>
      <c r="BT81" s="460">
        <f t="shared" ref="BT81:BT144" si="165">BW81*BU81</f>
        <v>0</v>
      </c>
      <c r="BU81" s="860">
        <f t="shared" si="111"/>
        <v>0</v>
      </c>
      <c r="BV81" s="861">
        <f t="shared" si="112"/>
        <v>0</v>
      </c>
      <c r="BW81" s="840"/>
      <c r="BX81" s="164" t="str">
        <f t="shared" si="113"/>
        <v/>
      </c>
      <c r="BY81" s="825"/>
      <c r="BZ81" s="163">
        <f t="shared" si="114"/>
        <v>0</v>
      </c>
      <c r="CA81" s="827"/>
      <c r="CB81" s="175" t="s">
        <v>55</v>
      </c>
      <c r="CC81" s="477"/>
      <c r="CD81" s="478"/>
      <c r="CE81" s="479"/>
      <c r="CF81" s="832"/>
      <c r="CG81" s="473"/>
      <c r="CH81" s="174">
        <f t="shared" si="115"/>
        <v>0</v>
      </c>
      <c r="CI81" s="460">
        <f t="shared" ref="CI81:CI144" si="166">CL81*CJ81</f>
        <v>0</v>
      </c>
      <c r="CJ81" s="860">
        <f t="shared" si="116"/>
        <v>0</v>
      </c>
      <c r="CK81" s="861">
        <f t="shared" si="117"/>
        <v>0</v>
      </c>
      <c r="CL81" s="840"/>
      <c r="CM81" s="164" t="str">
        <f t="shared" si="118"/>
        <v/>
      </c>
      <c r="CN81" s="825"/>
      <c r="CO81" s="163">
        <f t="shared" si="119"/>
        <v>0</v>
      </c>
      <c r="CP81" s="827"/>
      <c r="CQ81" s="175" t="s">
        <v>55</v>
      </c>
      <c r="CR81" s="477"/>
      <c r="CS81" s="478"/>
      <c r="CT81" s="479"/>
      <c r="CU81" s="832"/>
      <c r="CV81" s="473"/>
      <c r="CW81" s="174">
        <f t="shared" si="120"/>
        <v>0</v>
      </c>
      <c r="CX81" s="460">
        <f t="shared" ref="CX81:CX144" si="167">DA81*CY81</f>
        <v>0</v>
      </c>
      <c r="CY81" s="860">
        <f t="shared" si="121"/>
        <v>0</v>
      </c>
      <c r="CZ81" s="861">
        <f t="shared" si="122"/>
        <v>0</v>
      </c>
      <c r="DA81" s="840"/>
      <c r="DB81" s="164" t="str">
        <f t="shared" si="123"/>
        <v/>
      </c>
      <c r="DC81" s="825"/>
      <c r="DD81" s="163">
        <f t="shared" si="124"/>
        <v>0</v>
      </c>
      <c r="DE81" s="827"/>
      <c r="DF81" s="175" t="s">
        <v>55</v>
      </c>
      <c r="DG81" s="477"/>
      <c r="DH81" s="478"/>
      <c r="DI81" s="479"/>
      <c r="DJ81" s="832"/>
      <c r="DK81" s="473"/>
      <c r="DL81" s="174">
        <f t="shared" si="125"/>
        <v>0</v>
      </c>
      <c r="DM81" s="460">
        <f t="shared" ref="DM81:DM144" si="168">DP81*DN81</f>
        <v>0</v>
      </c>
      <c r="DN81" s="860">
        <f t="shared" si="126"/>
        <v>0</v>
      </c>
      <c r="DO81" s="861">
        <f t="shared" si="127"/>
        <v>0</v>
      </c>
      <c r="DP81" s="840"/>
      <c r="DQ81" s="164" t="str">
        <f t="shared" si="128"/>
        <v/>
      </c>
      <c r="DR81" s="825"/>
      <c r="DS81" s="163">
        <f t="shared" si="129"/>
        <v>0</v>
      </c>
      <c r="DT81" s="827"/>
      <c r="DU81" s="175" t="s">
        <v>55</v>
      </c>
      <c r="DV81" s="477"/>
      <c r="DW81" s="478"/>
      <c r="DX81" s="479"/>
      <c r="DY81" s="832"/>
      <c r="DZ81" s="473"/>
      <c r="EA81" s="174">
        <f t="shared" si="130"/>
        <v>0</v>
      </c>
      <c r="EB81" s="460">
        <f t="shared" ref="EB81:EB144" si="169">EE81*EC81</f>
        <v>0</v>
      </c>
      <c r="EC81" s="860">
        <f t="shared" si="131"/>
        <v>0</v>
      </c>
      <c r="ED81" s="861">
        <f t="shared" si="132"/>
        <v>0</v>
      </c>
      <c r="EE81" s="840"/>
      <c r="EF81" s="164" t="str">
        <f t="shared" si="133"/>
        <v/>
      </c>
      <c r="EG81" s="825"/>
      <c r="EH81" s="163">
        <f t="shared" si="134"/>
        <v>0</v>
      </c>
      <c r="EI81" s="246"/>
      <c r="EJ81" s="246"/>
      <c r="EK81" s="155"/>
      <c r="EL81" s="22"/>
      <c r="EM81" s="163">
        <f t="shared" si="135"/>
        <v>0</v>
      </c>
      <c r="EN81" s="162">
        <f t="shared" si="136"/>
        <v>0</v>
      </c>
      <c r="EO81" s="162">
        <f t="shared" si="137"/>
        <v>0</v>
      </c>
      <c r="EP81" s="162">
        <f t="shared" si="138"/>
        <v>0</v>
      </c>
      <c r="EQ81" s="162">
        <f t="shared" si="139"/>
        <v>0</v>
      </c>
      <c r="ER81" s="162">
        <f t="shared" si="140"/>
        <v>0</v>
      </c>
      <c r="ES81" s="162">
        <f t="shared" si="141"/>
        <v>0</v>
      </c>
      <c r="ET81" s="162">
        <f t="shared" si="142"/>
        <v>0</v>
      </c>
      <c r="EU81" s="22"/>
      <c r="EV81" s="161">
        <f t="shared" si="143"/>
        <v>35</v>
      </c>
      <c r="EW81" s="620">
        <f t="shared" si="144"/>
        <v>0</v>
      </c>
      <c r="EX81" s="160">
        <f>EX5</f>
        <v>50</v>
      </c>
      <c r="EY81" s="159" t="str">
        <f t="shared" si="145"/>
        <v/>
      </c>
      <c r="EZ81" s="159" t="str">
        <f t="shared" si="146"/>
        <v/>
      </c>
      <c r="FA81" s="159" t="str">
        <f t="shared" si="147"/>
        <v/>
      </c>
      <c r="FB81" s="159" t="str">
        <f t="shared" si="148"/>
        <v/>
      </c>
      <c r="FC81" s="159" t="str">
        <f t="shared" si="149"/>
        <v/>
      </c>
      <c r="FD81" s="159" t="str">
        <f t="shared" si="150"/>
        <v/>
      </c>
      <c r="FE81" s="159" t="str">
        <f t="shared" si="151"/>
        <v/>
      </c>
      <c r="FF81" s="159" t="str">
        <f t="shared" si="152"/>
        <v/>
      </c>
      <c r="FG81" s="158"/>
      <c r="FH81" s="732">
        <f t="shared" si="153"/>
        <v>50</v>
      </c>
      <c r="FI81" s="732">
        <f t="shared" si="154"/>
        <v>50</v>
      </c>
      <c r="FJ81" s="732">
        <f t="shared" si="155"/>
        <v>50</v>
      </c>
      <c r="FK81" s="732">
        <f t="shared" si="156"/>
        <v>50</v>
      </c>
      <c r="FL81" s="732">
        <f t="shared" si="157"/>
        <v>50</v>
      </c>
      <c r="FM81" s="732">
        <f t="shared" si="158"/>
        <v>50</v>
      </c>
      <c r="FN81" s="732">
        <f t="shared" si="159"/>
        <v>50</v>
      </c>
      <c r="FO81" s="732">
        <f t="shared" si="160"/>
        <v>50</v>
      </c>
      <c r="FP81" s="734">
        <v>74</v>
      </c>
      <c r="FQ81" s="155"/>
      <c r="FS81" s="19"/>
      <c r="FT81" s="408"/>
      <c r="FU81" s="408"/>
      <c r="FV81" s="408" t="s">
        <v>335</v>
      </c>
      <c r="FW81" s="409"/>
      <c r="FX81" s="408"/>
      <c r="FY81" s="408"/>
      <c r="FZ81" s="408"/>
      <c r="GA81" s="408"/>
      <c r="GB81" s="408"/>
      <c r="GC81" s="408"/>
      <c r="GD81" s="408"/>
      <c r="GE81" s="408"/>
      <c r="GF81" s="408"/>
      <c r="GG81" s="408"/>
      <c r="GH81" s="408"/>
      <c r="GI81" s="436"/>
      <c r="GJ81" s="19"/>
      <c r="GK81" s="591"/>
      <c r="GL81" s="591"/>
      <c r="GM81" s="591"/>
      <c r="GN81" s="503">
        <f>IF(GN80=0,0,RANK(GN80,GN80:GU80))</f>
        <v>1</v>
      </c>
      <c r="GO81" s="503">
        <f>IF(GO80=0,0,RANK(GO80,GN80:GU80))</f>
        <v>0</v>
      </c>
      <c r="GP81" s="503">
        <f>IF(GP80=0,0,RANK(GP80,GN80:GU80))</f>
        <v>0</v>
      </c>
      <c r="GQ81" s="503">
        <f>IF(GQ80=0,0,RANK(GQ80,GN80:GU80))</f>
        <v>0</v>
      </c>
      <c r="GR81" s="503">
        <f>IF(GR80=0,0,RANK(GR80,GN80:GU80))</f>
        <v>0</v>
      </c>
      <c r="GS81" s="503">
        <f>IF(GS80=0,0,RANK(GS80,GN80:GU80))</f>
        <v>0</v>
      </c>
      <c r="GT81" s="503">
        <f>IF(GT80=0,0,RANK(GT80,GN80:GU80))</f>
        <v>0</v>
      </c>
      <c r="GU81" s="531">
        <f>IF(GU80=0,0,RANK(GU80,GN80:GU80))</f>
        <v>1</v>
      </c>
      <c r="GV81" s="590"/>
      <c r="GW81" s="590"/>
      <c r="GX81" s="590"/>
      <c r="GY81" s="590"/>
      <c r="GZ81" s="590"/>
      <c r="HA81" s="19"/>
    </row>
    <row r="82" spans="1:209" s="20" customFormat="1" ht="39.950000000000003" customHeight="1" x14ac:dyDescent="0.25">
      <c r="A82" s="27">
        <f>ROW()</f>
        <v>82</v>
      </c>
      <c r="B82" s="342">
        <f>IF(C82="I","",IF(ISBLANK(D82),"",IF(ISTEXT(D82),LARGE(B14:B81,1)+1,0)))</f>
        <v>61</v>
      </c>
      <c r="C82" s="344"/>
      <c r="D82" s="173" t="s">
        <v>110</v>
      </c>
      <c r="E82" s="663" t="s">
        <v>105</v>
      </c>
      <c r="F82" s="171"/>
      <c r="G82" s="856"/>
      <c r="H82" s="857"/>
      <c r="I82" s="170">
        <f t="shared" si="89"/>
        <v>0</v>
      </c>
      <c r="J82" s="170">
        <f t="shared" si="89"/>
        <v>0</v>
      </c>
      <c r="K82" s="170">
        <f t="shared" si="89"/>
        <v>0</v>
      </c>
      <c r="L82" s="170">
        <f t="shared" si="89"/>
        <v>0</v>
      </c>
      <c r="M82" s="170">
        <f t="shared" si="89"/>
        <v>0</v>
      </c>
      <c r="N82" s="170">
        <f t="shared" si="89"/>
        <v>0</v>
      </c>
      <c r="O82" s="170">
        <f t="shared" si="89"/>
        <v>0</v>
      </c>
      <c r="P82" s="170">
        <f t="shared" si="88"/>
        <v>0</v>
      </c>
      <c r="Q82" s="178">
        <f>Q6</f>
        <v>35</v>
      </c>
      <c r="R82" s="964">
        <f t="shared" si="94"/>
        <v>0</v>
      </c>
      <c r="S82" s="998"/>
      <c r="T82" s="177" t="s">
        <v>55</v>
      </c>
      <c r="U82" s="477"/>
      <c r="V82" s="478"/>
      <c r="W82" s="479"/>
      <c r="X82" s="832"/>
      <c r="Y82" s="473"/>
      <c r="Z82" s="174">
        <f t="shared" si="95"/>
        <v>0</v>
      </c>
      <c r="AA82" s="460">
        <f t="shared" si="162"/>
        <v>0</v>
      </c>
      <c r="AB82" s="860">
        <f t="shared" si="96"/>
        <v>0</v>
      </c>
      <c r="AC82" s="861">
        <f t="shared" si="97"/>
        <v>0</v>
      </c>
      <c r="AD82" s="840"/>
      <c r="AE82" s="164" t="str">
        <f t="shared" si="98"/>
        <v/>
      </c>
      <c r="AF82" s="825"/>
      <c r="AG82" s="163">
        <f t="shared" si="99"/>
        <v>0</v>
      </c>
      <c r="AH82" s="827"/>
      <c r="AI82" s="175" t="s">
        <v>55</v>
      </c>
      <c r="AJ82" s="477"/>
      <c r="AK82" s="478"/>
      <c r="AL82" s="479"/>
      <c r="AM82" s="832"/>
      <c r="AN82" s="473"/>
      <c r="AO82" s="174">
        <f t="shared" si="100"/>
        <v>0</v>
      </c>
      <c r="AP82" s="460">
        <f t="shared" si="163"/>
        <v>0</v>
      </c>
      <c r="AQ82" s="860">
        <f t="shared" si="101"/>
        <v>0</v>
      </c>
      <c r="AR82" s="861">
        <f t="shared" si="102"/>
        <v>0</v>
      </c>
      <c r="AS82" s="840"/>
      <c r="AT82" s="164" t="str">
        <f t="shared" si="103"/>
        <v/>
      </c>
      <c r="AU82" s="825"/>
      <c r="AV82" s="163">
        <f t="shared" si="104"/>
        <v>0</v>
      </c>
      <c r="AW82" s="827"/>
      <c r="AX82" s="175" t="s">
        <v>55</v>
      </c>
      <c r="AY82" s="477"/>
      <c r="AZ82" s="478"/>
      <c r="BA82" s="479"/>
      <c r="BB82" s="832"/>
      <c r="BC82" s="473"/>
      <c r="BD82" s="174">
        <f t="shared" si="105"/>
        <v>0</v>
      </c>
      <c r="BE82" s="460">
        <f t="shared" si="164"/>
        <v>0</v>
      </c>
      <c r="BF82" s="860">
        <f t="shared" si="106"/>
        <v>0</v>
      </c>
      <c r="BG82" s="861">
        <f t="shared" si="107"/>
        <v>0</v>
      </c>
      <c r="BH82" s="840"/>
      <c r="BI82" s="164" t="str">
        <f t="shared" si="108"/>
        <v/>
      </c>
      <c r="BJ82" s="825"/>
      <c r="BK82" s="163">
        <f t="shared" si="109"/>
        <v>0</v>
      </c>
      <c r="BL82" s="827"/>
      <c r="BM82" s="175" t="s">
        <v>55</v>
      </c>
      <c r="BN82" s="477"/>
      <c r="BO82" s="478"/>
      <c r="BP82" s="479"/>
      <c r="BQ82" s="832"/>
      <c r="BR82" s="473"/>
      <c r="BS82" s="174">
        <f t="shared" si="110"/>
        <v>0</v>
      </c>
      <c r="BT82" s="460">
        <f t="shared" si="165"/>
        <v>0</v>
      </c>
      <c r="BU82" s="860">
        <f t="shared" si="111"/>
        <v>0</v>
      </c>
      <c r="BV82" s="861">
        <f t="shared" si="112"/>
        <v>0</v>
      </c>
      <c r="BW82" s="840"/>
      <c r="BX82" s="164" t="str">
        <f t="shared" si="113"/>
        <v/>
      </c>
      <c r="BY82" s="825"/>
      <c r="BZ82" s="163">
        <f t="shared" si="114"/>
        <v>0</v>
      </c>
      <c r="CA82" s="827"/>
      <c r="CB82" s="175" t="s">
        <v>55</v>
      </c>
      <c r="CC82" s="477"/>
      <c r="CD82" s="478"/>
      <c r="CE82" s="479"/>
      <c r="CF82" s="832"/>
      <c r="CG82" s="473"/>
      <c r="CH82" s="174">
        <f t="shared" si="115"/>
        <v>0</v>
      </c>
      <c r="CI82" s="460">
        <f t="shared" si="166"/>
        <v>0</v>
      </c>
      <c r="CJ82" s="860">
        <f t="shared" si="116"/>
        <v>0</v>
      </c>
      <c r="CK82" s="861">
        <f t="shared" si="117"/>
        <v>0</v>
      </c>
      <c r="CL82" s="840"/>
      <c r="CM82" s="164" t="str">
        <f t="shared" si="118"/>
        <v/>
      </c>
      <c r="CN82" s="825"/>
      <c r="CO82" s="163">
        <f t="shared" si="119"/>
        <v>0</v>
      </c>
      <c r="CP82" s="827"/>
      <c r="CQ82" s="175" t="s">
        <v>55</v>
      </c>
      <c r="CR82" s="477"/>
      <c r="CS82" s="478"/>
      <c r="CT82" s="479"/>
      <c r="CU82" s="832"/>
      <c r="CV82" s="473"/>
      <c r="CW82" s="174">
        <f t="shared" si="120"/>
        <v>0</v>
      </c>
      <c r="CX82" s="460">
        <f t="shared" si="167"/>
        <v>0</v>
      </c>
      <c r="CY82" s="860">
        <f t="shared" si="121"/>
        <v>0</v>
      </c>
      <c r="CZ82" s="861">
        <f t="shared" si="122"/>
        <v>0</v>
      </c>
      <c r="DA82" s="840"/>
      <c r="DB82" s="164" t="str">
        <f t="shared" si="123"/>
        <v/>
      </c>
      <c r="DC82" s="825"/>
      <c r="DD82" s="163">
        <f t="shared" si="124"/>
        <v>0</v>
      </c>
      <c r="DE82" s="827"/>
      <c r="DF82" s="175" t="s">
        <v>55</v>
      </c>
      <c r="DG82" s="477"/>
      <c r="DH82" s="478"/>
      <c r="DI82" s="479"/>
      <c r="DJ82" s="832"/>
      <c r="DK82" s="473"/>
      <c r="DL82" s="174">
        <f t="shared" si="125"/>
        <v>0</v>
      </c>
      <c r="DM82" s="460">
        <f t="shared" si="168"/>
        <v>0</v>
      </c>
      <c r="DN82" s="860">
        <f t="shared" si="126"/>
        <v>0</v>
      </c>
      <c r="DO82" s="861">
        <f t="shared" si="127"/>
        <v>0</v>
      </c>
      <c r="DP82" s="840"/>
      <c r="DQ82" s="164" t="str">
        <f t="shared" si="128"/>
        <v/>
      </c>
      <c r="DR82" s="825"/>
      <c r="DS82" s="163">
        <f t="shared" si="129"/>
        <v>0</v>
      </c>
      <c r="DT82" s="827"/>
      <c r="DU82" s="175" t="s">
        <v>55</v>
      </c>
      <c r="DV82" s="477"/>
      <c r="DW82" s="478"/>
      <c r="DX82" s="479"/>
      <c r="DY82" s="832"/>
      <c r="DZ82" s="473"/>
      <c r="EA82" s="174">
        <f t="shared" si="130"/>
        <v>0</v>
      </c>
      <c r="EB82" s="460">
        <f t="shared" si="169"/>
        <v>0</v>
      </c>
      <c r="EC82" s="860">
        <f t="shared" si="131"/>
        <v>0</v>
      </c>
      <c r="ED82" s="861">
        <f t="shared" si="132"/>
        <v>0</v>
      </c>
      <c r="EE82" s="840"/>
      <c r="EF82" s="164" t="str">
        <f t="shared" si="133"/>
        <v/>
      </c>
      <c r="EG82" s="825"/>
      <c r="EH82" s="163">
        <f t="shared" si="134"/>
        <v>0</v>
      </c>
      <c r="EI82" s="246"/>
      <c r="EJ82" s="246"/>
      <c r="EK82" s="155"/>
      <c r="EL82" s="22"/>
      <c r="EM82" s="163">
        <f t="shared" si="135"/>
        <v>0</v>
      </c>
      <c r="EN82" s="162">
        <f t="shared" si="136"/>
        <v>0</v>
      </c>
      <c r="EO82" s="162">
        <f t="shared" si="137"/>
        <v>0</v>
      </c>
      <c r="EP82" s="162">
        <f t="shared" si="138"/>
        <v>0</v>
      </c>
      <c r="EQ82" s="162">
        <f t="shared" si="139"/>
        <v>0</v>
      </c>
      <c r="ER82" s="162">
        <f t="shared" si="140"/>
        <v>0</v>
      </c>
      <c r="ES82" s="162">
        <f t="shared" si="141"/>
        <v>0</v>
      </c>
      <c r="ET82" s="162">
        <f t="shared" si="142"/>
        <v>0</v>
      </c>
      <c r="EU82" s="22"/>
      <c r="EV82" s="161">
        <f t="shared" si="143"/>
        <v>35</v>
      </c>
      <c r="EW82" s="620">
        <f t="shared" si="144"/>
        <v>0</v>
      </c>
      <c r="EX82" s="160">
        <f>EX5</f>
        <v>50</v>
      </c>
      <c r="EY82" s="159" t="str">
        <f t="shared" si="145"/>
        <v/>
      </c>
      <c r="EZ82" s="159" t="str">
        <f t="shared" si="146"/>
        <v/>
      </c>
      <c r="FA82" s="159" t="str">
        <f t="shared" si="147"/>
        <v/>
      </c>
      <c r="FB82" s="159" t="str">
        <f t="shared" si="148"/>
        <v/>
      </c>
      <c r="FC82" s="159" t="str">
        <f t="shared" si="149"/>
        <v/>
      </c>
      <c r="FD82" s="159" t="str">
        <f t="shared" si="150"/>
        <v/>
      </c>
      <c r="FE82" s="159" t="str">
        <f t="shared" si="151"/>
        <v/>
      </c>
      <c r="FF82" s="159" t="str">
        <f t="shared" si="152"/>
        <v/>
      </c>
      <c r="FG82" s="158"/>
      <c r="FH82" s="732">
        <f t="shared" si="153"/>
        <v>50</v>
      </c>
      <c r="FI82" s="732">
        <f t="shared" si="154"/>
        <v>50</v>
      </c>
      <c r="FJ82" s="732">
        <f t="shared" si="155"/>
        <v>50</v>
      </c>
      <c r="FK82" s="732">
        <f t="shared" si="156"/>
        <v>50</v>
      </c>
      <c r="FL82" s="732">
        <f t="shared" si="157"/>
        <v>50</v>
      </c>
      <c r="FM82" s="732">
        <f t="shared" si="158"/>
        <v>50</v>
      </c>
      <c r="FN82" s="732">
        <f t="shared" si="159"/>
        <v>50</v>
      </c>
      <c r="FO82" s="732">
        <f t="shared" si="160"/>
        <v>50</v>
      </c>
      <c r="FP82" s="734">
        <v>75</v>
      </c>
      <c r="FQ82" s="155"/>
      <c r="FS82" s="19"/>
      <c r="FT82" s="408"/>
      <c r="FU82" s="408"/>
      <c r="FV82" s="408" t="s">
        <v>336</v>
      </c>
      <c r="FW82" s="409"/>
      <c r="FX82" s="408"/>
      <c r="FY82" s="408"/>
      <c r="FZ82" s="408"/>
      <c r="GA82" s="408"/>
      <c r="GB82" s="408"/>
      <c r="GC82" s="408"/>
      <c r="GD82" s="408"/>
      <c r="GE82" s="408"/>
      <c r="GF82" s="408"/>
      <c r="GG82" s="408"/>
      <c r="GH82" s="408"/>
      <c r="GI82" s="436"/>
      <c r="GJ82" s="19"/>
      <c r="GK82" s="591"/>
      <c r="GL82" s="591"/>
      <c r="GM82" s="591"/>
      <c r="GN82" s="591"/>
      <c r="GO82" s="591"/>
      <c r="GP82" s="591"/>
      <c r="GQ82" s="591"/>
      <c r="GR82" s="591"/>
      <c r="GS82" s="591"/>
      <c r="GT82" s="591"/>
      <c r="GU82" s="591"/>
      <c r="GV82" s="590"/>
      <c r="GW82" s="590"/>
      <c r="GX82" s="590"/>
      <c r="GY82" s="590"/>
      <c r="GZ82" s="590"/>
      <c r="HA82" s="19"/>
    </row>
    <row r="83" spans="1:209" s="20" customFormat="1" ht="39.950000000000003" customHeight="1" x14ac:dyDescent="0.25">
      <c r="A83" s="27">
        <f>ROW()</f>
        <v>83</v>
      </c>
      <c r="B83" s="342">
        <f>IF(C83="I","",IF(ISBLANK(D83),"",IF(ISTEXT(D83),LARGE(B14:B82,1)+1,0)))</f>
        <v>62</v>
      </c>
      <c r="C83" s="344"/>
      <c r="D83" s="173" t="s">
        <v>109</v>
      </c>
      <c r="E83" s="663" t="s">
        <v>108</v>
      </c>
      <c r="F83" s="171"/>
      <c r="G83" s="856"/>
      <c r="H83" s="857"/>
      <c r="I83" s="170">
        <f t="shared" si="89"/>
        <v>0</v>
      </c>
      <c r="J83" s="170">
        <f t="shared" si="89"/>
        <v>0</v>
      </c>
      <c r="K83" s="170">
        <f t="shared" si="89"/>
        <v>0</v>
      </c>
      <c r="L83" s="170">
        <f t="shared" si="89"/>
        <v>0</v>
      </c>
      <c r="M83" s="170">
        <f t="shared" si="89"/>
        <v>0</v>
      </c>
      <c r="N83" s="170">
        <f t="shared" si="89"/>
        <v>0</v>
      </c>
      <c r="O83" s="170">
        <f t="shared" si="89"/>
        <v>0</v>
      </c>
      <c r="P83" s="170">
        <f t="shared" si="88"/>
        <v>0</v>
      </c>
      <c r="Q83" s="178">
        <f>Q6</f>
        <v>35</v>
      </c>
      <c r="R83" s="964">
        <f t="shared" si="94"/>
        <v>0</v>
      </c>
      <c r="S83" s="998"/>
      <c r="T83" s="177" t="s">
        <v>55</v>
      </c>
      <c r="U83" s="477"/>
      <c r="V83" s="478"/>
      <c r="W83" s="479"/>
      <c r="X83" s="832"/>
      <c r="Y83" s="473"/>
      <c r="Z83" s="174">
        <f t="shared" si="95"/>
        <v>0</v>
      </c>
      <c r="AA83" s="460">
        <f t="shared" si="162"/>
        <v>0</v>
      </c>
      <c r="AB83" s="860">
        <f t="shared" si="96"/>
        <v>0</v>
      </c>
      <c r="AC83" s="861">
        <f t="shared" si="97"/>
        <v>0</v>
      </c>
      <c r="AD83" s="840"/>
      <c r="AE83" s="164" t="str">
        <f t="shared" si="98"/>
        <v/>
      </c>
      <c r="AF83" s="825"/>
      <c r="AG83" s="163">
        <f t="shared" si="99"/>
        <v>0</v>
      </c>
      <c r="AH83" s="827"/>
      <c r="AI83" s="175" t="s">
        <v>55</v>
      </c>
      <c r="AJ83" s="477"/>
      <c r="AK83" s="478"/>
      <c r="AL83" s="479"/>
      <c r="AM83" s="832"/>
      <c r="AN83" s="473"/>
      <c r="AO83" s="174">
        <f t="shared" si="100"/>
        <v>0</v>
      </c>
      <c r="AP83" s="460">
        <f t="shared" si="163"/>
        <v>0</v>
      </c>
      <c r="AQ83" s="860">
        <f t="shared" si="101"/>
        <v>0</v>
      </c>
      <c r="AR83" s="861">
        <f t="shared" si="102"/>
        <v>0</v>
      </c>
      <c r="AS83" s="840"/>
      <c r="AT83" s="164" t="str">
        <f t="shared" si="103"/>
        <v/>
      </c>
      <c r="AU83" s="825"/>
      <c r="AV83" s="163">
        <f t="shared" si="104"/>
        <v>0</v>
      </c>
      <c r="AW83" s="827"/>
      <c r="AX83" s="175" t="s">
        <v>55</v>
      </c>
      <c r="AY83" s="477"/>
      <c r="AZ83" s="478"/>
      <c r="BA83" s="479"/>
      <c r="BB83" s="832"/>
      <c r="BC83" s="473"/>
      <c r="BD83" s="174">
        <f t="shared" si="105"/>
        <v>0</v>
      </c>
      <c r="BE83" s="460">
        <f t="shared" si="164"/>
        <v>0</v>
      </c>
      <c r="BF83" s="860">
        <f t="shared" si="106"/>
        <v>0</v>
      </c>
      <c r="BG83" s="861">
        <f t="shared" si="107"/>
        <v>0</v>
      </c>
      <c r="BH83" s="840"/>
      <c r="BI83" s="164" t="str">
        <f t="shared" si="108"/>
        <v/>
      </c>
      <c r="BJ83" s="825"/>
      <c r="BK83" s="163">
        <f t="shared" si="109"/>
        <v>0</v>
      </c>
      <c r="BL83" s="827"/>
      <c r="BM83" s="175" t="s">
        <v>55</v>
      </c>
      <c r="BN83" s="477"/>
      <c r="BO83" s="478"/>
      <c r="BP83" s="479"/>
      <c r="BQ83" s="832"/>
      <c r="BR83" s="473"/>
      <c r="BS83" s="174">
        <f t="shared" si="110"/>
        <v>0</v>
      </c>
      <c r="BT83" s="460">
        <f t="shared" si="165"/>
        <v>0</v>
      </c>
      <c r="BU83" s="860">
        <f t="shared" si="111"/>
        <v>0</v>
      </c>
      <c r="BV83" s="861">
        <f t="shared" si="112"/>
        <v>0</v>
      </c>
      <c r="BW83" s="840"/>
      <c r="BX83" s="164" t="str">
        <f t="shared" si="113"/>
        <v/>
      </c>
      <c r="BY83" s="825"/>
      <c r="BZ83" s="163">
        <f t="shared" si="114"/>
        <v>0</v>
      </c>
      <c r="CA83" s="827"/>
      <c r="CB83" s="175" t="s">
        <v>55</v>
      </c>
      <c r="CC83" s="477"/>
      <c r="CD83" s="478"/>
      <c r="CE83" s="479"/>
      <c r="CF83" s="832"/>
      <c r="CG83" s="473"/>
      <c r="CH83" s="174">
        <f t="shared" si="115"/>
        <v>0</v>
      </c>
      <c r="CI83" s="460">
        <f t="shared" si="166"/>
        <v>0</v>
      </c>
      <c r="CJ83" s="860">
        <f t="shared" si="116"/>
        <v>0</v>
      </c>
      <c r="CK83" s="861">
        <f t="shared" si="117"/>
        <v>0</v>
      </c>
      <c r="CL83" s="840"/>
      <c r="CM83" s="164" t="str">
        <f t="shared" si="118"/>
        <v/>
      </c>
      <c r="CN83" s="825"/>
      <c r="CO83" s="163">
        <f t="shared" si="119"/>
        <v>0</v>
      </c>
      <c r="CP83" s="827"/>
      <c r="CQ83" s="175" t="s">
        <v>55</v>
      </c>
      <c r="CR83" s="477"/>
      <c r="CS83" s="478"/>
      <c r="CT83" s="479"/>
      <c r="CU83" s="832"/>
      <c r="CV83" s="473"/>
      <c r="CW83" s="174">
        <f t="shared" si="120"/>
        <v>0</v>
      </c>
      <c r="CX83" s="460">
        <f t="shared" si="167"/>
        <v>0</v>
      </c>
      <c r="CY83" s="860">
        <f t="shared" si="121"/>
        <v>0</v>
      </c>
      <c r="CZ83" s="861">
        <f t="shared" si="122"/>
        <v>0</v>
      </c>
      <c r="DA83" s="840"/>
      <c r="DB83" s="164" t="str">
        <f t="shared" si="123"/>
        <v/>
      </c>
      <c r="DC83" s="825"/>
      <c r="DD83" s="163">
        <f t="shared" si="124"/>
        <v>0</v>
      </c>
      <c r="DE83" s="827"/>
      <c r="DF83" s="175" t="s">
        <v>55</v>
      </c>
      <c r="DG83" s="477"/>
      <c r="DH83" s="478"/>
      <c r="DI83" s="479"/>
      <c r="DJ83" s="832"/>
      <c r="DK83" s="473"/>
      <c r="DL83" s="174">
        <f t="shared" si="125"/>
        <v>0</v>
      </c>
      <c r="DM83" s="460">
        <f t="shared" si="168"/>
        <v>0</v>
      </c>
      <c r="DN83" s="860">
        <f t="shared" si="126"/>
        <v>0</v>
      </c>
      <c r="DO83" s="861">
        <f t="shared" si="127"/>
        <v>0</v>
      </c>
      <c r="DP83" s="840"/>
      <c r="DQ83" s="164" t="str">
        <f t="shared" si="128"/>
        <v/>
      </c>
      <c r="DR83" s="825"/>
      <c r="DS83" s="163">
        <f t="shared" si="129"/>
        <v>0</v>
      </c>
      <c r="DT83" s="827"/>
      <c r="DU83" s="175" t="s">
        <v>55</v>
      </c>
      <c r="DV83" s="477"/>
      <c r="DW83" s="478"/>
      <c r="DX83" s="479"/>
      <c r="DY83" s="832"/>
      <c r="DZ83" s="473"/>
      <c r="EA83" s="174">
        <f t="shared" si="130"/>
        <v>0</v>
      </c>
      <c r="EB83" s="460">
        <f t="shared" si="169"/>
        <v>0</v>
      </c>
      <c r="EC83" s="860">
        <f t="shared" si="131"/>
        <v>0</v>
      </c>
      <c r="ED83" s="861">
        <f t="shared" si="132"/>
        <v>0</v>
      </c>
      <c r="EE83" s="840"/>
      <c r="EF83" s="164" t="str">
        <f t="shared" si="133"/>
        <v/>
      </c>
      <c r="EG83" s="825"/>
      <c r="EH83" s="163">
        <f t="shared" si="134"/>
        <v>0</v>
      </c>
      <c r="EI83" s="246"/>
      <c r="EJ83" s="246"/>
      <c r="EK83" s="155"/>
      <c r="EL83" s="22"/>
      <c r="EM83" s="163">
        <f t="shared" si="135"/>
        <v>0</v>
      </c>
      <c r="EN83" s="162">
        <f t="shared" si="136"/>
        <v>0</v>
      </c>
      <c r="EO83" s="162">
        <f t="shared" si="137"/>
        <v>0</v>
      </c>
      <c r="EP83" s="162">
        <f t="shared" si="138"/>
        <v>0</v>
      </c>
      <c r="EQ83" s="162">
        <f t="shared" si="139"/>
        <v>0</v>
      </c>
      <c r="ER83" s="162">
        <f t="shared" si="140"/>
        <v>0</v>
      </c>
      <c r="ES83" s="162">
        <f t="shared" si="141"/>
        <v>0</v>
      </c>
      <c r="ET83" s="162">
        <f t="shared" si="142"/>
        <v>0</v>
      </c>
      <c r="EU83" s="22"/>
      <c r="EV83" s="161">
        <f t="shared" si="143"/>
        <v>35</v>
      </c>
      <c r="EW83" s="620">
        <f t="shared" si="144"/>
        <v>0</v>
      </c>
      <c r="EX83" s="160">
        <f>EX5</f>
        <v>50</v>
      </c>
      <c r="EY83" s="159" t="str">
        <f t="shared" si="145"/>
        <v/>
      </c>
      <c r="EZ83" s="159" t="str">
        <f t="shared" si="146"/>
        <v/>
      </c>
      <c r="FA83" s="159" t="str">
        <f t="shared" si="147"/>
        <v/>
      </c>
      <c r="FB83" s="159" t="str">
        <f t="shared" si="148"/>
        <v/>
      </c>
      <c r="FC83" s="159" t="str">
        <f t="shared" si="149"/>
        <v/>
      </c>
      <c r="FD83" s="159" t="str">
        <f t="shared" si="150"/>
        <v/>
      </c>
      <c r="FE83" s="159" t="str">
        <f t="shared" si="151"/>
        <v/>
      </c>
      <c r="FF83" s="159" t="str">
        <f t="shared" si="152"/>
        <v/>
      </c>
      <c r="FG83" s="158"/>
      <c r="FH83" s="732">
        <f t="shared" si="153"/>
        <v>50</v>
      </c>
      <c r="FI83" s="732">
        <f t="shared" si="154"/>
        <v>50</v>
      </c>
      <c r="FJ83" s="732">
        <f t="shared" si="155"/>
        <v>50</v>
      </c>
      <c r="FK83" s="732">
        <f t="shared" si="156"/>
        <v>50</v>
      </c>
      <c r="FL83" s="732">
        <f t="shared" si="157"/>
        <v>50</v>
      </c>
      <c r="FM83" s="732">
        <f t="shared" si="158"/>
        <v>50</v>
      </c>
      <c r="FN83" s="732">
        <f t="shared" si="159"/>
        <v>50</v>
      </c>
      <c r="FO83" s="732">
        <f t="shared" si="160"/>
        <v>50</v>
      </c>
      <c r="FP83" s="734">
        <v>76</v>
      </c>
      <c r="FQ83" s="155"/>
      <c r="FS83" s="19"/>
      <c r="FT83" s="408"/>
      <c r="FU83" s="408"/>
      <c r="FV83" s="408" t="s">
        <v>337</v>
      </c>
      <c r="FW83" s="409"/>
      <c r="FX83" s="408"/>
      <c r="FY83" s="408"/>
      <c r="FZ83" s="408"/>
      <c r="GA83" s="408"/>
      <c r="GB83" s="408"/>
      <c r="GC83" s="408"/>
      <c r="GD83" s="408"/>
      <c r="GE83" s="408"/>
      <c r="GF83" s="408"/>
      <c r="GG83" s="408"/>
      <c r="GH83" s="408"/>
      <c r="GI83" s="436"/>
      <c r="GJ83" s="19"/>
      <c r="GK83" s="279"/>
      <c r="GL83" s="279"/>
      <c r="GM83" s="510" t="str">
        <f t="shared" ref="GM83:GU83" si="170">GM61</f>
        <v>Total Points obtenus</v>
      </c>
      <c r="GN83" s="527">
        <f t="shared" si="170"/>
        <v>39.375</v>
      </c>
      <c r="GO83" s="527">
        <f t="shared" si="170"/>
        <v>22.5</v>
      </c>
      <c r="GP83" s="527">
        <f t="shared" si="170"/>
        <v>17.5</v>
      </c>
      <c r="GQ83" s="527">
        <f t="shared" si="170"/>
        <v>15.75</v>
      </c>
      <c r="GR83" s="527">
        <f t="shared" si="170"/>
        <v>15.75</v>
      </c>
      <c r="GS83" s="527">
        <f t="shared" si="170"/>
        <v>17.5</v>
      </c>
      <c r="GT83" s="527">
        <f t="shared" si="170"/>
        <v>22.5</v>
      </c>
      <c r="GU83" s="527">
        <f t="shared" si="170"/>
        <v>39.375</v>
      </c>
      <c r="GV83" s="590"/>
      <c r="GW83" s="590"/>
      <c r="GX83" s="590"/>
      <c r="GY83" s="590"/>
      <c r="GZ83" s="590"/>
      <c r="HA83" s="19"/>
    </row>
    <row r="84" spans="1:209" s="20" customFormat="1" ht="39.950000000000003" customHeight="1" x14ac:dyDescent="0.25">
      <c r="A84" s="27">
        <f>ROW()</f>
        <v>84</v>
      </c>
      <c r="B84" s="342">
        <f>IF(C84="I","",IF(ISBLANK(D84),"",IF(ISTEXT(D84),LARGE(B14:B83,1)+1,0)))</f>
        <v>63</v>
      </c>
      <c r="C84" s="344"/>
      <c r="D84" s="173" t="s">
        <v>107</v>
      </c>
      <c r="E84" s="663" t="s">
        <v>105</v>
      </c>
      <c r="F84" s="171"/>
      <c r="G84" s="856"/>
      <c r="H84" s="857"/>
      <c r="I84" s="170">
        <f t="shared" si="89"/>
        <v>0</v>
      </c>
      <c r="J84" s="170">
        <f t="shared" si="89"/>
        <v>0</v>
      </c>
      <c r="K84" s="170">
        <f t="shared" si="89"/>
        <v>0</v>
      </c>
      <c r="L84" s="170">
        <f t="shared" si="89"/>
        <v>0</v>
      </c>
      <c r="M84" s="170">
        <f t="shared" si="89"/>
        <v>0</v>
      </c>
      <c r="N84" s="170">
        <f t="shared" si="89"/>
        <v>0</v>
      </c>
      <c r="O84" s="170">
        <f t="shared" si="89"/>
        <v>0</v>
      </c>
      <c r="P84" s="170">
        <f t="shared" si="88"/>
        <v>0</v>
      </c>
      <c r="Q84" s="178">
        <f>Q6</f>
        <v>35</v>
      </c>
      <c r="R84" s="964">
        <f t="shared" si="94"/>
        <v>0</v>
      </c>
      <c r="S84" s="998"/>
      <c r="T84" s="177" t="s">
        <v>55</v>
      </c>
      <c r="U84" s="477"/>
      <c r="V84" s="478"/>
      <c r="W84" s="479"/>
      <c r="X84" s="832"/>
      <c r="Y84" s="473"/>
      <c r="Z84" s="174">
        <f t="shared" si="95"/>
        <v>0</v>
      </c>
      <c r="AA84" s="460">
        <f t="shared" si="162"/>
        <v>0</v>
      </c>
      <c r="AB84" s="860">
        <f t="shared" si="96"/>
        <v>0</v>
      </c>
      <c r="AC84" s="861">
        <f t="shared" si="97"/>
        <v>0</v>
      </c>
      <c r="AD84" s="840"/>
      <c r="AE84" s="164" t="str">
        <f t="shared" si="98"/>
        <v/>
      </c>
      <c r="AF84" s="825"/>
      <c r="AG84" s="163">
        <f t="shared" si="99"/>
        <v>0</v>
      </c>
      <c r="AH84" s="827"/>
      <c r="AI84" s="175" t="s">
        <v>55</v>
      </c>
      <c r="AJ84" s="477"/>
      <c r="AK84" s="478"/>
      <c r="AL84" s="479"/>
      <c r="AM84" s="832"/>
      <c r="AN84" s="473"/>
      <c r="AO84" s="174">
        <f t="shared" si="100"/>
        <v>0</v>
      </c>
      <c r="AP84" s="460">
        <f t="shared" si="163"/>
        <v>0</v>
      </c>
      <c r="AQ84" s="860">
        <f t="shared" si="101"/>
        <v>0</v>
      </c>
      <c r="AR84" s="861">
        <f t="shared" si="102"/>
        <v>0</v>
      </c>
      <c r="AS84" s="840"/>
      <c r="AT84" s="164" t="str">
        <f t="shared" si="103"/>
        <v/>
      </c>
      <c r="AU84" s="825"/>
      <c r="AV84" s="163">
        <f t="shared" si="104"/>
        <v>0</v>
      </c>
      <c r="AW84" s="827"/>
      <c r="AX84" s="175" t="s">
        <v>55</v>
      </c>
      <c r="AY84" s="477"/>
      <c r="AZ84" s="478"/>
      <c r="BA84" s="479"/>
      <c r="BB84" s="832"/>
      <c r="BC84" s="473"/>
      <c r="BD84" s="174">
        <f t="shared" si="105"/>
        <v>0</v>
      </c>
      <c r="BE84" s="460">
        <f t="shared" si="164"/>
        <v>0</v>
      </c>
      <c r="BF84" s="860">
        <f t="shared" si="106"/>
        <v>0</v>
      </c>
      <c r="BG84" s="861">
        <f t="shared" si="107"/>
        <v>0</v>
      </c>
      <c r="BH84" s="840"/>
      <c r="BI84" s="164" t="str">
        <f t="shared" si="108"/>
        <v/>
      </c>
      <c r="BJ84" s="825"/>
      <c r="BK84" s="163">
        <f t="shared" si="109"/>
        <v>0</v>
      </c>
      <c r="BL84" s="827"/>
      <c r="BM84" s="175" t="s">
        <v>55</v>
      </c>
      <c r="BN84" s="477"/>
      <c r="BO84" s="478"/>
      <c r="BP84" s="479"/>
      <c r="BQ84" s="832"/>
      <c r="BR84" s="473"/>
      <c r="BS84" s="174">
        <f t="shared" si="110"/>
        <v>0</v>
      </c>
      <c r="BT84" s="460">
        <f t="shared" si="165"/>
        <v>0</v>
      </c>
      <c r="BU84" s="860">
        <f t="shared" si="111"/>
        <v>0</v>
      </c>
      <c r="BV84" s="861">
        <f t="shared" si="112"/>
        <v>0</v>
      </c>
      <c r="BW84" s="840"/>
      <c r="BX84" s="164" t="str">
        <f t="shared" si="113"/>
        <v/>
      </c>
      <c r="BY84" s="825"/>
      <c r="BZ84" s="163">
        <f t="shared" si="114"/>
        <v>0</v>
      </c>
      <c r="CA84" s="827"/>
      <c r="CB84" s="175" t="s">
        <v>55</v>
      </c>
      <c r="CC84" s="477"/>
      <c r="CD84" s="478"/>
      <c r="CE84" s="479"/>
      <c r="CF84" s="832"/>
      <c r="CG84" s="473"/>
      <c r="CH84" s="174">
        <f t="shared" si="115"/>
        <v>0</v>
      </c>
      <c r="CI84" s="460">
        <f t="shared" si="166"/>
        <v>0</v>
      </c>
      <c r="CJ84" s="860">
        <f t="shared" si="116"/>
        <v>0</v>
      </c>
      <c r="CK84" s="861">
        <f t="shared" si="117"/>
        <v>0</v>
      </c>
      <c r="CL84" s="840"/>
      <c r="CM84" s="164" t="str">
        <f t="shared" si="118"/>
        <v/>
      </c>
      <c r="CN84" s="825"/>
      <c r="CO84" s="163">
        <f t="shared" si="119"/>
        <v>0</v>
      </c>
      <c r="CP84" s="827"/>
      <c r="CQ84" s="175" t="s">
        <v>55</v>
      </c>
      <c r="CR84" s="477"/>
      <c r="CS84" s="478"/>
      <c r="CT84" s="479"/>
      <c r="CU84" s="832"/>
      <c r="CV84" s="473"/>
      <c r="CW84" s="174">
        <f t="shared" si="120"/>
        <v>0</v>
      </c>
      <c r="CX84" s="460">
        <f t="shared" si="167"/>
        <v>0</v>
      </c>
      <c r="CY84" s="860">
        <f t="shared" si="121"/>
        <v>0</v>
      </c>
      <c r="CZ84" s="861">
        <f t="shared" si="122"/>
        <v>0</v>
      </c>
      <c r="DA84" s="840"/>
      <c r="DB84" s="164" t="str">
        <f t="shared" si="123"/>
        <v/>
      </c>
      <c r="DC84" s="825"/>
      <c r="DD84" s="163">
        <f t="shared" si="124"/>
        <v>0</v>
      </c>
      <c r="DE84" s="827"/>
      <c r="DF84" s="175" t="s">
        <v>55</v>
      </c>
      <c r="DG84" s="477"/>
      <c r="DH84" s="478"/>
      <c r="DI84" s="479"/>
      <c r="DJ84" s="832"/>
      <c r="DK84" s="473"/>
      <c r="DL84" s="174">
        <f t="shared" si="125"/>
        <v>0</v>
      </c>
      <c r="DM84" s="460">
        <f t="shared" si="168"/>
        <v>0</v>
      </c>
      <c r="DN84" s="860">
        <f t="shared" si="126"/>
        <v>0</v>
      </c>
      <c r="DO84" s="861">
        <f t="shared" si="127"/>
        <v>0</v>
      </c>
      <c r="DP84" s="840"/>
      <c r="DQ84" s="164" t="str">
        <f t="shared" si="128"/>
        <v/>
      </c>
      <c r="DR84" s="825"/>
      <c r="DS84" s="163">
        <f t="shared" si="129"/>
        <v>0</v>
      </c>
      <c r="DT84" s="827"/>
      <c r="DU84" s="175" t="s">
        <v>55</v>
      </c>
      <c r="DV84" s="477"/>
      <c r="DW84" s="478"/>
      <c r="DX84" s="479"/>
      <c r="DY84" s="832"/>
      <c r="DZ84" s="473"/>
      <c r="EA84" s="174">
        <f t="shared" si="130"/>
        <v>0</v>
      </c>
      <c r="EB84" s="460">
        <f t="shared" si="169"/>
        <v>0</v>
      </c>
      <c r="EC84" s="860">
        <f t="shared" si="131"/>
        <v>0</v>
      </c>
      <c r="ED84" s="861">
        <f t="shared" si="132"/>
        <v>0</v>
      </c>
      <c r="EE84" s="840"/>
      <c r="EF84" s="164" t="str">
        <f t="shared" si="133"/>
        <v/>
      </c>
      <c r="EG84" s="825"/>
      <c r="EH84" s="163">
        <f t="shared" si="134"/>
        <v>0</v>
      </c>
      <c r="EI84" s="246"/>
      <c r="EJ84" s="246"/>
      <c r="EK84" s="155"/>
      <c r="EL84" s="22"/>
      <c r="EM84" s="163">
        <f t="shared" si="135"/>
        <v>0</v>
      </c>
      <c r="EN84" s="162">
        <f t="shared" si="136"/>
        <v>0</v>
      </c>
      <c r="EO84" s="162">
        <f t="shared" si="137"/>
        <v>0</v>
      </c>
      <c r="EP84" s="162">
        <f t="shared" si="138"/>
        <v>0</v>
      </c>
      <c r="EQ84" s="162">
        <f t="shared" si="139"/>
        <v>0</v>
      </c>
      <c r="ER84" s="162">
        <f t="shared" si="140"/>
        <v>0</v>
      </c>
      <c r="ES84" s="162">
        <f t="shared" si="141"/>
        <v>0</v>
      </c>
      <c r="ET84" s="162">
        <f t="shared" si="142"/>
        <v>0</v>
      </c>
      <c r="EU84" s="22"/>
      <c r="EV84" s="161">
        <f t="shared" si="143"/>
        <v>35</v>
      </c>
      <c r="EW84" s="620">
        <f t="shared" si="144"/>
        <v>0</v>
      </c>
      <c r="EX84" s="160">
        <f>EX5</f>
        <v>50</v>
      </c>
      <c r="EY84" s="159" t="str">
        <f t="shared" si="145"/>
        <v/>
      </c>
      <c r="EZ84" s="159" t="str">
        <f t="shared" si="146"/>
        <v/>
      </c>
      <c r="FA84" s="159" t="str">
        <f t="shared" si="147"/>
        <v/>
      </c>
      <c r="FB84" s="159" t="str">
        <f t="shared" si="148"/>
        <v/>
      </c>
      <c r="FC84" s="159" t="str">
        <f t="shared" si="149"/>
        <v/>
      </c>
      <c r="FD84" s="159" t="str">
        <f t="shared" si="150"/>
        <v/>
      </c>
      <c r="FE84" s="159" t="str">
        <f t="shared" si="151"/>
        <v/>
      </c>
      <c r="FF84" s="159" t="str">
        <f t="shared" si="152"/>
        <v/>
      </c>
      <c r="FG84" s="158"/>
      <c r="FH84" s="732">
        <f t="shared" si="153"/>
        <v>50</v>
      </c>
      <c r="FI84" s="732">
        <f t="shared" si="154"/>
        <v>50</v>
      </c>
      <c r="FJ84" s="732">
        <f t="shared" si="155"/>
        <v>50</v>
      </c>
      <c r="FK84" s="732">
        <f t="shared" si="156"/>
        <v>50</v>
      </c>
      <c r="FL84" s="732">
        <f t="shared" si="157"/>
        <v>50</v>
      </c>
      <c r="FM84" s="732">
        <f t="shared" si="158"/>
        <v>50</v>
      </c>
      <c r="FN84" s="732">
        <f t="shared" si="159"/>
        <v>50</v>
      </c>
      <c r="FO84" s="732">
        <f t="shared" si="160"/>
        <v>50</v>
      </c>
      <c r="FP84" s="734">
        <v>77</v>
      </c>
      <c r="FQ84" s="155"/>
      <c r="FS84" s="19"/>
      <c r="FT84" s="408"/>
      <c r="FU84" s="408"/>
      <c r="FV84" s="408" t="s">
        <v>338</v>
      </c>
      <c r="FW84" s="409"/>
      <c r="FX84" s="408"/>
      <c r="FY84" s="408"/>
      <c r="FZ84" s="408"/>
      <c r="GA84" s="408"/>
      <c r="GB84" s="408"/>
      <c r="GC84" s="408"/>
      <c r="GD84" s="408"/>
      <c r="GE84" s="408"/>
      <c r="GF84" s="408"/>
      <c r="GG84" s="408"/>
      <c r="GH84" s="408"/>
      <c r="GI84" s="436"/>
      <c r="GJ84" s="19"/>
      <c r="GK84" s="591"/>
      <c r="GL84" s="591"/>
      <c r="GM84" s="591"/>
      <c r="GN84" s="503">
        <f>IF(GN83=0,0,RANK(GN83,GN83:GU83))</f>
        <v>1</v>
      </c>
      <c r="GO84" s="503">
        <f>IF(GO83=0,0,RANK(GO83,GN83:GU83))</f>
        <v>3</v>
      </c>
      <c r="GP84" s="503">
        <f>IF(GP83=0,0,RANK(GP83,GN83:GU83))</f>
        <v>5</v>
      </c>
      <c r="GQ84" s="503">
        <f>IF(GQ83=0,0,RANK(GQ83,GN83:GU83))</f>
        <v>7</v>
      </c>
      <c r="GR84" s="503">
        <f>IF(GR83=0,0,RANK(GR83,GN83:GU83))</f>
        <v>7</v>
      </c>
      <c r="GS84" s="503">
        <f>IF(GS83=0,0,RANK(GS83,GN83:GU83))</f>
        <v>5</v>
      </c>
      <c r="GT84" s="503">
        <f>IF(GT83=0,0,RANK(GT83,GN83:GU83))</f>
        <v>3</v>
      </c>
      <c r="GU84" s="531">
        <f>IF(GU83=0,0,RANK(GU83,GN83:GU83))</f>
        <v>1</v>
      </c>
      <c r="GV84" s="590"/>
      <c r="GW84" s="590"/>
      <c r="GX84" s="590"/>
      <c r="GY84" s="590"/>
      <c r="GZ84" s="590"/>
      <c r="HA84" s="19"/>
    </row>
    <row r="85" spans="1:209" s="20" customFormat="1" ht="39.950000000000003" customHeight="1" x14ac:dyDescent="0.25">
      <c r="A85" s="27">
        <f>ROW()</f>
        <v>85</v>
      </c>
      <c r="B85" s="342">
        <f>IF(C85="I","",IF(ISBLANK(D85),"",IF(ISTEXT(D85),LARGE(B14:B84,1)+1,0)))</f>
        <v>64</v>
      </c>
      <c r="C85" s="344"/>
      <c r="D85" s="173" t="s">
        <v>106</v>
      </c>
      <c r="E85" s="663" t="s">
        <v>105</v>
      </c>
      <c r="F85" s="171"/>
      <c r="G85" s="856"/>
      <c r="H85" s="857"/>
      <c r="I85" s="170">
        <f t="shared" si="89"/>
        <v>0</v>
      </c>
      <c r="J85" s="170">
        <f t="shared" si="89"/>
        <v>0</v>
      </c>
      <c r="K85" s="170">
        <f t="shared" si="89"/>
        <v>0</v>
      </c>
      <c r="L85" s="170">
        <f t="shared" si="89"/>
        <v>0</v>
      </c>
      <c r="M85" s="170">
        <f t="shared" si="89"/>
        <v>0</v>
      </c>
      <c r="N85" s="170">
        <f t="shared" si="89"/>
        <v>0</v>
      </c>
      <c r="O85" s="170">
        <f t="shared" si="89"/>
        <v>0</v>
      </c>
      <c r="P85" s="170">
        <f t="shared" si="88"/>
        <v>0</v>
      </c>
      <c r="Q85" s="178">
        <f>Q6</f>
        <v>35</v>
      </c>
      <c r="R85" s="964">
        <f t="shared" si="94"/>
        <v>0</v>
      </c>
      <c r="S85" s="998"/>
      <c r="T85" s="177" t="s">
        <v>55</v>
      </c>
      <c r="U85" s="477"/>
      <c r="V85" s="478"/>
      <c r="W85" s="479"/>
      <c r="X85" s="832"/>
      <c r="Y85" s="473"/>
      <c r="Z85" s="174">
        <f t="shared" si="95"/>
        <v>0</v>
      </c>
      <c r="AA85" s="460">
        <f t="shared" si="162"/>
        <v>0</v>
      </c>
      <c r="AB85" s="860">
        <f t="shared" si="96"/>
        <v>0</v>
      </c>
      <c r="AC85" s="861">
        <f t="shared" si="97"/>
        <v>0</v>
      </c>
      <c r="AD85" s="840"/>
      <c r="AE85" s="164" t="str">
        <f t="shared" si="98"/>
        <v/>
      </c>
      <c r="AF85" s="825"/>
      <c r="AG85" s="163">
        <f t="shared" si="99"/>
        <v>0</v>
      </c>
      <c r="AH85" s="827"/>
      <c r="AI85" s="175" t="s">
        <v>55</v>
      </c>
      <c r="AJ85" s="477"/>
      <c r="AK85" s="478"/>
      <c r="AL85" s="479"/>
      <c r="AM85" s="832"/>
      <c r="AN85" s="473"/>
      <c r="AO85" s="174">
        <f t="shared" si="100"/>
        <v>0</v>
      </c>
      <c r="AP85" s="460">
        <f t="shared" si="163"/>
        <v>0</v>
      </c>
      <c r="AQ85" s="860">
        <f t="shared" si="101"/>
        <v>0</v>
      </c>
      <c r="AR85" s="861">
        <f t="shared" si="102"/>
        <v>0</v>
      </c>
      <c r="AS85" s="840"/>
      <c r="AT85" s="164" t="str">
        <f t="shared" si="103"/>
        <v/>
      </c>
      <c r="AU85" s="825"/>
      <c r="AV85" s="163">
        <f t="shared" si="104"/>
        <v>0</v>
      </c>
      <c r="AW85" s="827"/>
      <c r="AX85" s="175" t="s">
        <v>55</v>
      </c>
      <c r="AY85" s="477"/>
      <c r="AZ85" s="478"/>
      <c r="BA85" s="479"/>
      <c r="BB85" s="832"/>
      <c r="BC85" s="473"/>
      <c r="BD85" s="174">
        <f t="shared" si="105"/>
        <v>0</v>
      </c>
      <c r="BE85" s="460">
        <f t="shared" si="164"/>
        <v>0</v>
      </c>
      <c r="BF85" s="860">
        <f t="shared" si="106"/>
        <v>0</v>
      </c>
      <c r="BG85" s="861">
        <f t="shared" si="107"/>
        <v>0</v>
      </c>
      <c r="BH85" s="840"/>
      <c r="BI85" s="164" t="str">
        <f t="shared" si="108"/>
        <v/>
      </c>
      <c r="BJ85" s="825"/>
      <c r="BK85" s="163">
        <f t="shared" si="109"/>
        <v>0</v>
      </c>
      <c r="BL85" s="827"/>
      <c r="BM85" s="175" t="s">
        <v>55</v>
      </c>
      <c r="BN85" s="477"/>
      <c r="BO85" s="478"/>
      <c r="BP85" s="479"/>
      <c r="BQ85" s="832"/>
      <c r="BR85" s="473"/>
      <c r="BS85" s="174">
        <f t="shared" si="110"/>
        <v>0</v>
      </c>
      <c r="BT85" s="460">
        <f t="shared" si="165"/>
        <v>0</v>
      </c>
      <c r="BU85" s="860">
        <f t="shared" si="111"/>
        <v>0</v>
      </c>
      <c r="BV85" s="861">
        <f t="shared" si="112"/>
        <v>0</v>
      </c>
      <c r="BW85" s="840"/>
      <c r="BX85" s="164" t="str">
        <f t="shared" si="113"/>
        <v/>
      </c>
      <c r="BY85" s="825"/>
      <c r="BZ85" s="163">
        <f t="shared" si="114"/>
        <v>0</v>
      </c>
      <c r="CA85" s="827"/>
      <c r="CB85" s="175" t="s">
        <v>55</v>
      </c>
      <c r="CC85" s="477"/>
      <c r="CD85" s="478"/>
      <c r="CE85" s="479"/>
      <c r="CF85" s="832"/>
      <c r="CG85" s="473"/>
      <c r="CH85" s="174">
        <f t="shared" si="115"/>
        <v>0</v>
      </c>
      <c r="CI85" s="460">
        <f t="shared" si="166"/>
        <v>0</v>
      </c>
      <c r="CJ85" s="860">
        <f t="shared" si="116"/>
        <v>0</v>
      </c>
      <c r="CK85" s="861">
        <f t="shared" si="117"/>
        <v>0</v>
      </c>
      <c r="CL85" s="840"/>
      <c r="CM85" s="164" t="str">
        <f t="shared" si="118"/>
        <v/>
      </c>
      <c r="CN85" s="825"/>
      <c r="CO85" s="163">
        <f t="shared" si="119"/>
        <v>0</v>
      </c>
      <c r="CP85" s="827"/>
      <c r="CQ85" s="175" t="s">
        <v>55</v>
      </c>
      <c r="CR85" s="477"/>
      <c r="CS85" s="478"/>
      <c r="CT85" s="479"/>
      <c r="CU85" s="832"/>
      <c r="CV85" s="473"/>
      <c r="CW85" s="174">
        <f t="shared" si="120"/>
        <v>0</v>
      </c>
      <c r="CX85" s="460">
        <f t="shared" si="167"/>
        <v>0</v>
      </c>
      <c r="CY85" s="860">
        <f t="shared" si="121"/>
        <v>0</v>
      </c>
      <c r="CZ85" s="861">
        <f t="shared" si="122"/>
        <v>0</v>
      </c>
      <c r="DA85" s="840"/>
      <c r="DB85" s="164" t="str">
        <f t="shared" si="123"/>
        <v/>
      </c>
      <c r="DC85" s="825"/>
      <c r="DD85" s="163">
        <f t="shared" si="124"/>
        <v>0</v>
      </c>
      <c r="DE85" s="827"/>
      <c r="DF85" s="175" t="s">
        <v>55</v>
      </c>
      <c r="DG85" s="477"/>
      <c r="DH85" s="478"/>
      <c r="DI85" s="479"/>
      <c r="DJ85" s="832"/>
      <c r="DK85" s="473"/>
      <c r="DL85" s="174">
        <f t="shared" si="125"/>
        <v>0</v>
      </c>
      <c r="DM85" s="460">
        <f t="shared" si="168"/>
        <v>0</v>
      </c>
      <c r="DN85" s="860">
        <f t="shared" si="126"/>
        <v>0</v>
      </c>
      <c r="DO85" s="861">
        <f t="shared" si="127"/>
        <v>0</v>
      </c>
      <c r="DP85" s="840"/>
      <c r="DQ85" s="164" t="str">
        <f t="shared" si="128"/>
        <v/>
      </c>
      <c r="DR85" s="825"/>
      <c r="DS85" s="163">
        <f t="shared" si="129"/>
        <v>0</v>
      </c>
      <c r="DT85" s="827"/>
      <c r="DU85" s="175" t="s">
        <v>55</v>
      </c>
      <c r="DV85" s="477"/>
      <c r="DW85" s="478"/>
      <c r="DX85" s="479"/>
      <c r="DY85" s="832"/>
      <c r="DZ85" s="473"/>
      <c r="EA85" s="174">
        <f t="shared" si="130"/>
        <v>0</v>
      </c>
      <c r="EB85" s="460">
        <f t="shared" si="169"/>
        <v>0</v>
      </c>
      <c r="EC85" s="860">
        <f t="shared" si="131"/>
        <v>0</v>
      </c>
      <c r="ED85" s="861">
        <f t="shared" si="132"/>
        <v>0</v>
      </c>
      <c r="EE85" s="840"/>
      <c r="EF85" s="164" t="str">
        <f t="shared" si="133"/>
        <v/>
      </c>
      <c r="EG85" s="825"/>
      <c r="EH85" s="163">
        <f t="shared" si="134"/>
        <v>0</v>
      </c>
      <c r="EI85" s="246"/>
      <c r="EJ85" s="246"/>
      <c r="EK85" s="155"/>
      <c r="EL85" s="22"/>
      <c r="EM85" s="163">
        <f t="shared" si="135"/>
        <v>0</v>
      </c>
      <c r="EN85" s="162">
        <f t="shared" si="136"/>
        <v>0</v>
      </c>
      <c r="EO85" s="162">
        <f t="shared" si="137"/>
        <v>0</v>
      </c>
      <c r="EP85" s="162">
        <f t="shared" si="138"/>
        <v>0</v>
      </c>
      <c r="EQ85" s="162">
        <f t="shared" si="139"/>
        <v>0</v>
      </c>
      <c r="ER85" s="162">
        <f t="shared" si="140"/>
        <v>0</v>
      </c>
      <c r="ES85" s="162">
        <f t="shared" si="141"/>
        <v>0</v>
      </c>
      <c r="ET85" s="162">
        <f t="shared" si="142"/>
        <v>0</v>
      </c>
      <c r="EU85" s="22"/>
      <c r="EV85" s="161">
        <f t="shared" si="143"/>
        <v>35</v>
      </c>
      <c r="EW85" s="620">
        <f t="shared" si="144"/>
        <v>0</v>
      </c>
      <c r="EX85" s="160">
        <f>EX5</f>
        <v>50</v>
      </c>
      <c r="EY85" s="159" t="str">
        <f t="shared" si="145"/>
        <v/>
      </c>
      <c r="EZ85" s="159" t="str">
        <f t="shared" si="146"/>
        <v/>
      </c>
      <c r="FA85" s="159" t="str">
        <f t="shared" si="147"/>
        <v/>
      </c>
      <c r="FB85" s="159" t="str">
        <f t="shared" si="148"/>
        <v/>
      </c>
      <c r="FC85" s="159" t="str">
        <f t="shared" si="149"/>
        <v/>
      </c>
      <c r="FD85" s="159" t="str">
        <f t="shared" si="150"/>
        <v/>
      </c>
      <c r="FE85" s="159" t="str">
        <f t="shared" si="151"/>
        <v/>
      </c>
      <c r="FF85" s="159" t="str">
        <f t="shared" si="152"/>
        <v/>
      </c>
      <c r="FG85" s="158"/>
      <c r="FH85" s="732">
        <f t="shared" si="153"/>
        <v>50</v>
      </c>
      <c r="FI85" s="732">
        <f t="shared" si="154"/>
        <v>50</v>
      </c>
      <c r="FJ85" s="732">
        <f t="shared" si="155"/>
        <v>50</v>
      </c>
      <c r="FK85" s="732">
        <f t="shared" si="156"/>
        <v>50</v>
      </c>
      <c r="FL85" s="732">
        <f t="shared" si="157"/>
        <v>50</v>
      </c>
      <c r="FM85" s="732">
        <f t="shared" si="158"/>
        <v>50</v>
      </c>
      <c r="FN85" s="732">
        <f t="shared" si="159"/>
        <v>50</v>
      </c>
      <c r="FO85" s="732">
        <f t="shared" si="160"/>
        <v>50</v>
      </c>
      <c r="FP85" s="734">
        <v>78</v>
      </c>
      <c r="FQ85" s="155"/>
      <c r="FS85" s="19"/>
      <c r="FT85" s="408"/>
      <c r="FU85" s="408"/>
      <c r="FV85" s="408" t="s">
        <v>339</v>
      </c>
      <c r="FW85" s="409"/>
      <c r="FX85" s="408"/>
      <c r="FY85" s="408"/>
      <c r="FZ85" s="408"/>
      <c r="GA85" s="408"/>
      <c r="GB85" s="408"/>
      <c r="GC85" s="408"/>
      <c r="GD85" s="408"/>
      <c r="GE85" s="408"/>
      <c r="GF85" s="408"/>
      <c r="GG85" s="408"/>
      <c r="GH85" s="408"/>
      <c r="GI85" s="436"/>
      <c r="GJ85" s="19"/>
      <c r="GK85" s="591"/>
      <c r="GL85" s="591"/>
      <c r="GM85" s="591"/>
      <c r="GN85" s="591"/>
      <c r="GO85" s="591"/>
      <c r="GP85" s="591"/>
      <c r="GQ85" s="591"/>
      <c r="GR85" s="591"/>
      <c r="GS85" s="591"/>
      <c r="GT85" s="591"/>
      <c r="GU85" s="591"/>
      <c r="GV85" s="590"/>
      <c r="GW85" s="590"/>
      <c r="GX85" s="590"/>
      <c r="GY85" s="590"/>
      <c r="GZ85" s="590"/>
      <c r="HA85" s="19"/>
    </row>
    <row r="86" spans="1:209" s="20" customFormat="1" ht="39.950000000000003" customHeight="1" x14ac:dyDescent="0.25">
      <c r="A86" s="27">
        <f>ROW()</f>
        <v>86</v>
      </c>
      <c r="B86" s="342" t="str">
        <f>IF(C86="I","",IF(ISBLANK(D86),"",IF(ISTEXT(D86),LARGE(B14:B85,1)+1,0)))</f>
        <v/>
      </c>
      <c r="C86" s="182" t="s">
        <v>104</v>
      </c>
      <c r="D86" s="182"/>
      <c r="E86" s="666"/>
      <c r="F86" s="180"/>
      <c r="G86" s="856"/>
      <c r="H86" s="857"/>
      <c r="I86" s="170">
        <f t="shared" si="89"/>
        <v>0</v>
      </c>
      <c r="J86" s="170">
        <f t="shared" si="89"/>
        <v>0</v>
      </c>
      <c r="K86" s="170">
        <f t="shared" si="89"/>
        <v>0</v>
      </c>
      <c r="L86" s="170">
        <f t="shared" si="89"/>
        <v>0</v>
      </c>
      <c r="M86" s="170">
        <f t="shared" si="89"/>
        <v>0</v>
      </c>
      <c r="N86" s="170">
        <f t="shared" si="89"/>
        <v>0</v>
      </c>
      <c r="O86" s="170">
        <f t="shared" si="89"/>
        <v>0</v>
      </c>
      <c r="P86" s="170">
        <f t="shared" si="88"/>
        <v>0</v>
      </c>
      <c r="Q86" s="178">
        <f>Q6</f>
        <v>35</v>
      </c>
      <c r="R86" s="964">
        <f t="shared" si="94"/>
        <v>0</v>
      </c>
      <c r="S86" s="998"/>
      <c r="T86" s="177" t="s">
        <v>55</v>
      </c>
      <c r="U86" s="477"/>
      <c r="V86" s="478"/>
      <c r="W86" s="479"/>
      <c r="X86" s="832"/>
      <c r="Y86" s="473"/>
      <c r="Z86" s="174">
        <f t="shared" si="95"/>
        <v>0</v>
      </c>
      <c r="AA86" s="460">
        <f t="shared" si="162"/>
        <v>0</v>
      </c>
      <c r="AB86" s="860">
        <f t="shared" si="96"/>
        <v>0</v>
      </c>
      <c r="AC86" s="861">
        <f t="shared" si="97"/>
        <v>0</v>
      </c>
      <c r="AD86" s="840"/>
      <c r="AE86" s="164" t="str">
        <f t="shared" si="98"/>
        <v/>
      </c>
      <c r="AF86" s="825"/>
      <c r="AG86" s="163">
        <f t="shared" si="99"/>
        <v>0</v>
      </c>
      <c r="AH86" s="827"/>
      <c r="AI86" s="175" t="s">
        <v>55</v>
      </c>
      <c r="AJ86" s="477"/>
      <c r="AK86" s="478"/>
      <c r="AL86" s="479"/>
      <c r="AM86" s="832"/>
      <c r="AN86" s="473"/>
      <c r="AO86" s="174">
        <f t="shared" si="100"/>
        <v>0</v>
      </c>
      <c r="AP86" s="460">
        <f t="shared" si="163"/>
        <v>0</v>
      </c>
      <c r="AQ86" s="860">
        <f t="shared" si="101"/>
        <v>0</v>
      </c>
      <c r="AR86" s="861">
        <f t="shared" si="102"/>
        <v>0</v>
      </c>
      <c r="AS86" s="840"/>
      <c r="AT86" s="164" t="str">
        <f t="shared" si="103"/>
        <v/>
      </c>
      <c r="AU86" s="825"/>
      <c r="AV86" s="163">
        <f t="shared" si="104"/>
        <v>0</v>
      </c>
      <c r="AW86" s="827"/>
      <c r="AX86" s="175" t="s">
        <v>55</v>
      </c>
      <c r="AY86" s="477"/>
      <c r="AZ86" s="478"/>
      <c r="BA86" s="479"/>
      <c r="BB86" s="832"/>
      <c r="BC86" s="473"/>
      <c r="BD86" s="174">
        <f t="shared" si="105"/>
        <v>0</v>
      </c>
      <c r="BE86" s="460">
        <f t="shared" si="164"/>
        <v>0</v>
      </c>
      <c r="BF86" s="860">
        <f t="shared" si="106"/>
        <v>0</v>
      </c>
      <c r="BG86" s="861">
        <f t="shared" si="107"/>
        <v>0</v>
      </c>
      <c r="BH86" s="840"/>
      <c r="BI86" s="164" t="str">
        <f t="shared" si="108"/>
        <v/>
      </c>
      <c r="BJ86" s="825"/>
      <c r="BK86" s="163">
        <f t="shared" si="109"/>
        <v>0</v>
      </c>
      <c r="BL86" s="827"/>
      <c r="BM86" s="175" t="s">
        <v>55</v>
      </c>
      <c r="BN86" s="477"/>
      <c r="BO86" s="478"/>
      <c r="BP86" s="479"/>
      <c r="BQ86" s="832"/>
      <c r="BR86" s="473"/>
      <c r="BS86" s="174">
        <f t="shared" si="110"/>
        <v>0</v>
      </c>
      <c r="BT86" s="460">
        <f t="shared" si="165"/>
        <v>0</v>
      </c>
      <c r="BU86" s="860">
        <f t="shared" si="111"/>
        <v>0</v>
      </c>
      <c r="BV86" s="861">
        <f t="shared" si="112"/>
        <v>0</v>
      </c>
      <c r="BW86" s="840"/>
      <c r="BX86" s="164" t="str">
        <f t="shared" si="113"/>
        <v/>
      </c>
      <c r="BY86" s="825"/>
      <c r="BZ86" s="163">
        <f t="shared" si="114"/>
        <v>0</v>
      </c>
      <c r="CA86" s="827"/>
      <c r="CB86" s="175" t="s">
        <v>55</v>
      </c>
      <c r="CC86" s="477"/>
      <c r="CD86" s="478"/>
      <c r="CE86" s="479"/>
      <c r="CF86" s="832"/>
      <c r="CG86" s="473"/>
      <c r="CH86" s="174">
        <f t="shared" si="115"/>
        <v>0</v>
      </c>
      <c r="CI86" s="460">
        <f t="shared" si="166"/>
        <v>0</v>
      </c>
      <c r="CJ86" s="860">
        <f t="shared" si="116"/>
        <v>0</v>
      </c>
      <c r="CK86" s="861">
        <f t="shared" si="117"/>
        <v>0</v>
      </c>
      <c r="CL86" s="840"/>
      <c r="CM86" s="164" t="str">
        <f t="shared" si="118"/>
        <v/>
      </c>
      <c r="CN86" s="825"/>
      <c r="CO86" s="163">
        <f t="shared" si="119"/>
        <v>0</v>
      </c>
      <c r="CP86" s="827"/>
      <c r="CQ86" s="175" t="s">
        <v>55</v>
      </c>
      <c r="CR86" s="477"/>
      <c r="CS86" s="478"/>
      <c r="CT86" s="479"/>
      <c r="CU86" s="832"/>
      <c r="CV86" s="473"/>
      <c r="CW86" s="174">
        <f t="shared" si="120"/>
        <v>0</v>
      </c>
      <c r="CX86" s="460">
        <f t="shared" si="167"/>
        <v>0</v>
      </c>
      <c r="CY86" s="860">
        <f t="shared" si="121"/>
        <v>0</v>
      </c>
      <c r="CZ86" s="861">
        <f t="shared" si="122"/>
        <v>0</v>
      </c>
      <c r="DA86" s="840"/>
      <c r="DB86" s="164" t="str">
        <f t="shared" si="123"/>
        <v/>
      </c>
      <c r="DC86" s="825"/>
      <c r="DD86" s="163">
        <f t="shared" si="124"/>
        <v>0</v>
      </c>
      <c r="DE86" s="827"/>
      <c r="DF86" s="175" t="s">
        <v>55</v>
      </c>
      <c r="DG86" s="477"/>
      <c r="DH86" s="478"/>
      <c r="DI86" s="479"/>
      <c r="DJ86" s="832"/>
      <c r="DK86" s="473"/>
      <c r="DL86" s="174">
        <f t="shared" si="125"/>
        <v>0</v>
      </c>
      <c r="DM86" s="460">
        <f t="shared" si="168"/>
        <v>0</v>
      </c>
      <c r="DN86" s="860">
        <f t="shared" si="126"/>
        <v>0</v>
      </c>
      <c r="DO86" s="861">
        <f t="shared" si="127"/>
        <v>0</v>
      </c>
      <c r="DP86" s="840"/>
      <c r="DQ86" s="164" t="str">
        <f t="shared" si="128"/>
        <v/>
      </c>
      <c r="DR86" s="825"/>
      <c r="DS86" s="163">
        <f t="shared" si="129"/>
        <v>0</v>
      </c>
      <c r="DT86" s="827"/>
      <c r="DU86" s="175" t="s">
        <v>55</v>
      </c>
      <c r="DV86" s="477"/>
      <c r="DW86" s="478"/>
      <c r="DX86" s="479"/>
      <c r="DY86" s="832"/>
      <c r="DZ86" s="473"/>
      <c r="EA86" s="174">
        <f t="shared" si="130"/>
        <v>0</v>
      </c>
      <c r="EB86" s="460">
        <f t="shared" si="169"/>
        <v>0</v>
      </c>
      <c r="EC86" s="860">
        <f t="shared" si="131"/>
        <v>0</v>
      </c>
      <c r="ED86" s="861">
        <f t="shared" si="132"/>
        <v>0</v>
      </c>
      <c r="EE86" s="840"/>
      <c r="EF86" s="164" t="str">
        <f t="shared" si="133"/>
        <v/>
      </c>
      <c r="EG86" s="825"/>
      <c r="EH86" s="163">
        <f t="shared" si="134"/>
        <v>0</v>
      </c>
      <c r="EI86" s="246"/>
      <c r="EJ86" s="246"/>
      <c r="EK86" s="155"/>
      <c r="EL86" s="22"/>
      <c r="EM86" s="163">
        <f t="shared" si="135"/>
        <v>0</v>
      </c>
      <c r="EN86" s="162">
        <f t="shared" si="136"/>
        <v>0</v>
      </c>
      <c r="EO86" s="162">
        <f t="shared" si="137"/>
        <v>0</v>
      </c>
      <c r="EP86" s="162">
        <f t="shared" si="138"/>
        <v>0</v>
      </c>
      <c r="EQ86" s="162">
        <f t="shared" si="139"/>
        <v>0</v>
      </c>
      <c r="ER86" s="162">
        <f t="shared" si="140"/>
        <v>0</v>
      </c>
      <c r="ES86" s="162">
        <f t="shared" si="141"/>
        <v>0</v>
      </c>
      <c r="ET86" s="162">
        <f t="shared" si="142"/>
        <v>0</v>
      </c>
      <c r="EU86" s="22"/>
      <c r="EV86" s="161">
        <f t="shared" si="143"/>
        <v>35</v>
      </c>
      <c r="EW86" s="620">
        <f t="shared" si="144"/>
        <v>0</v>
      </c>
      <c r="EX86" s="160">
        <f>EX5</f>
        <v>50</v>
      </c>
      <c r="EY86" s="159" t="str">
        <f t="shared" si="145"/>
        <v/>
      </c>
      <c r="EZ86" s="159" t="str">
        <f t="shared" si="146"/>
        <v/>
      </c>
      <c r="FA86" s="159" t="str">
        <f t="shared" si="147"/>
        <v/>
      </c>
      <c r="FB86" s="159" t="str">
        <f t="shared" si="148"/>
        <v/>
      </c>
      <c r="FC86" s="159" t="str">
        <f t="shared" si="149"/>
        <v/>
      </c>
      <c r="FD86" s="159" t="str">
        <f t="shared" si="150"/>
        <v/>
      </c>
      <c r="FE86" s="159" t="str">
        <f t="shared" si="151"/>
        <v/>
      </c>
      <c r="FF86" s="159" t="str">
        <f t="shared" si="152"/>
        <v/>
      </c>
      <c r="FG86" s="158"/>
      <c r="FH86" s="732">
        <f t="shared" si="153"/>
        <v>50</v>
      </c>
      <c r="FI86" s="732">
        <f t="shared" si="154"/>
        <v>50</v>
      </c>
      <c r="FJ86" s="732">
        <f t="shared" si="155"/>
        <v>50</v>
      </c>
      <c r="FK86" s="732">
        <f t="shared" si="156"/>
        <v>50</v>
      </c>
      <c r="FL86" s="732">
        <f t="shared" si="157"/>
        <v>50</v>
      </c>
      <c r="FM86" s="732">
        <f t="shared" si="158"/>
        <v>50</v>
      </c>
      <c r="FN86" s="732">
        <f t="shared" si="159"/>
        <v>50</v>
      </c>
      <c r="FO86" s="732">
        <f t="shared" si="160"/>
        <v>50</v>
      </c>
      <c r="FP86" s="734">
        <v>79</v>
      </c>
      <c r="FQ86" s="155"/>
      <c r="FS86" s="19"/>
      <c r="FT86" s="408"/>
      <c r="FU86" s="408" t="s">
        <v>399</v>
      </c>
      <c r="FV86" s="408"/>
      <c r="FW86" s="409"/>
      <c r="FX86" s="408"/>
      <c r="FY86" s="408"/>
      <c r="FZ86" s="408"/>
      <c r="GA86" s="408"/>
      <c r="GB86" s="408"/>
      <c r="GC86" s="408"/>
      <c r="GD86" s="408"/>
      <c r="GE86" s="408"/>
      <c r="GF86" s="408"/>
      <c r="GG86" s="408"/>
      <c r="GH86" s="408"/>
      <c r="GI86" s="436"/>
      <c r="GJ86" s="19"/>
      <c r="GK86" s="279"/>
      <c r="GL86" s="279"/>
      <c r="GM86" s="481" t="s">
        <v>362</v>
      </c>
      <c r="GN86" s="507">
        <f t="shared" ref="GN86:GU86" si="171">GN70</f>
        <v>20600</v>
      </c>
      <c r="GO86" s="507">
        <f t="shared" si="171"/>
        <v>25900</v>
      </c>
      <c r="GP86" s="507">
        <f t="shared" si="171"/>
        <v>31200</v>
      </c>
      <c r="GQ86" s="507">
        <f t="shared" si="171"/>
        <v>36500</v>
      </c>
      <c r="GR86" s="507">
        <f t="shared" si="171"/>
        <v>41800</v>
      </c>
      <c r="GS86" s="507">
        <f t="shared" si="171"/>
        <v>47100</v>
      </c>
      <c r="GT86" s="507">
        <f t="shared" si="171"/>
        <v>52400</v>
      </c>
      <c r="GU86" s="507">
        <f t="shared" si="171"/>
        <v>57700</v>
      </c>
      <c r="GV86" s="590"/>
      <c r="GW86" s="590"/>
      <c r="GX86" s="590"/>
      <c r="GY86" s="590"/>
      <c r="GZ86" s="590"/>
      <c r="HA86" s="19"/>
    </row>
    <row r="87" spans="1:209" s="20" customFormat="1" ht="39.950000000000003" customHeight="1" x14ac:dyDescent="0.25">
      <c r="A87" s="27">
        <f>ROW()</f>
        <v>87</v>
      </c>
      <c r="B87" s="342">
        <f>IF(C87="I","",IF(ISBLANK(D87),"",IF(ISTEXT(D87),LARGE(B14:B86,1)+1,0)))</f>
        <v>65</v>
      </c>
      <c r="C87" s="344"/>
      <c r="D87" s="173" t="s">
        <v>103</v>
      </c>
      <c r="E87" s="663" t="s">
        <v>99</v>
      </c>
      <c r="F87" s="171"/>
      <c r="G87" s="856"/>
      <c r="H87" s="857"/>
      <c r="I87" s="170">
        <f t="shared" si="89"/>
        <v>0</v>
      </c>
      <c r="J87" s="170">
        <f t="shared" si="89"/>
        <v>0</v>
      </c>
      <c r="K87" s="170">
        <f t="shared" si="89"/>
        <v>0</v>
      </c>
      <c r="L87" s="170">
        <f t="shared" si="89"/>
        <v>0</v>
      </c>
      <c r="M87" s="170">
        <f t="shared" si="89"/>
        <v>0</v>
      </c>
      <c r="N87" s="170">
        <f t="shared" si="89"/>
        <v>0</v>
      </c>
      <c r="O87" s="170">
        <f t="shared" si="89"/>
        <v>0</v>
      </c>
      <c r="P87" s="170">
        <f t="shared" si="88"/>
        <v>0</v>
      </c>
      <c r="Q87" s="178">
        <f>Q6</f>
        <v>35</v>
      </c>
      <c r="R87" s="964">
        <f t="shared" si="94"/>
        <v>0</v>
      </c>
      <c r="S87" s="998"/>
      <c r="T87" s="177" t="s">
        <v>55</v>
      </c>
      <c r="U87" s="477"/>
      <c r="V87" s="478"/>
      <c r="W87" s="479"/>
      <c r="X87" s="832"/>
      <c r="Y87" s="473"/>
      <c r="Z87" s="174">
        <f t="shared" si="95"/>
        <v>0</v>
      </c>
      <c r="AA87" s="460">
        <f t="shared" si="162"/>
        <v>0</v>
      </c>
      <c r="AB87" s="860">
        <f t="shared" si="96"/>
        <v>0</v>
      </c>
      <c r="AC87" s="861">
        <f t="shared" si="97"/>
        <v>0</v>
      </c>
      <c r="AD87" s="840"/>
      <c r="AE87" s="164" t="str">
        <f t="shared" si="98"/>
        <v/>
      </c>
      <c r="AF87" s="825"/>
      <c r="AG87" s="163">
        <f t="shared" si="99"/>
        <v>0</v>
      </c>
      <c r="AH87" s="827"/>
      <c r="AI87" s="175" t="s">
        <v>55</v>
      </c>
      <c r="AJ87" s="477"/>
      <c r="AK87" s="478"/>
      <c r="AL87" s="479"/>
      <c r="AM87" s="832"/>
      <c r="AN87" s="473"/>
      <c r="AO87" s="174">
        <f t="shared" si="100"/>
        <v>0</v>
      </c>
      <c r="AP87" s="460">
        <f t="shared" si="163"/>
        <v>0</v>
      </c>
      <c r="AQ87" s="860">
        <f t="shared" si="101"/>
        <v>0</v>
      </c>
      <c r="AR87" s="861">
        <f t="shared" si="102"/>
        <v>0</v>
      </c>
      <c r="AS87" s="840"/>
      <c r="AT87" s="164" t="str">
        <f t="shared" si="103"/>
        <v/>
      </c>
      <c r="AU87" s="825"/>
      <c r="AV87" s="163">
        <f t="shared" si="104"/>
        <v>0</v>
      </c>
      <c r="AW87" s="827"/>
      <c r="AX87" s="175" t="s">
        <v>55</v>
      </c>
      <c r="AY87" s="477"/>
      <c r="AZ87" s="478"/>
      <c r="BA87" s="479"/>
      <c r="BB87" s="832"/>
      <c r="BC87" s="473"/>
      <c r="BD87" s="174">
        <f t="shared" si="105"/>
        <v>0</v>
      </c>
      <c r="BE87" s="460">
        <f t="shared" si="164"/>
        <v>0</v>
      </c>
      <c r="BF87" s="860">
        <f t="shared" si="106"/>
        <v>0</v>
      </c>
      <c r="BG87" s="861">
        <f t="shared" si="107"/>
        <v>0</v>
      </c>
      <c r="BH87" s="840"/>
      <c r="BI87" s="164" t="str">
        <f t="shared" si="108"/>
        <v/>
      </c>
      <c r="BJ87" s="825"/>
      <c r="BK87" s="163">
        <f t="shared" si="109"/>
        <v>0</v>
      </c>
      <c r="BL87" s="827"/>
      <c r="BM87" s="175" t="s">
        <v>55</v>
      </c>
      <c r="BN87" s="477"/>
      <c r="BO87" s="478"/>
      <c r="BP87" s="479"/>
      <c r="BQ87" s="832"/>
      <c r="BR87" s="473"/>
      <c r="BS87" s="174">
        <f t="shared" si="110"/>
        <v>0</v>
      </c>
      <c r="BT87" s="460">
        <f t="shared" si="165"/>
        <v>0</v>
      </c>
      <c r="BU87" s="860">
        <f t="shared" si="111"/>
        <v>0</v>
      </c>
      <c r="BV87" s="861">
        <f t="shared" si="112"/>
        <v>0</v>
      </c>
      <c r="BW87" s="840"/>
      <c r="BX87" s="164" t="str">
        <f t="shared" si="113"/>
        <v/>
      </c>
      <c r="BY87" s="825"/>
      <c r="BZ87" s="163">
        <f t="shared" si="114"/>
        <v>0</v>
      </c>
      <c r="CA87" s="827"/>
      <c r="CB87" s="175" t="s">
        <v>55</v>
      </c>
      <c r="CC87" s="477"/>
      <c r="CD87" s="478"/>
      <c r="CE87" s="479"/>
      <c r="CF87" s="832"/>
      <c r="CG87" s="473"/>
      <c r="CH87" s="174">
        <f t="shared" si="115"/>
        <v>0</v>
      </c>
      <c r="CI87" s="460">
        <f t="shared" si="166"/>
        <v>0</v>
      </c>
      <c r="CJ87" s="860">
        <f t="shared" si="116"/>
        <v>0</v>
      </c>
      <c r="CK87" s="861">
        <f t="shared" si="117"/>
        <v>0</v>
      </c>
      <c r="CL87" s="840"/>
      <c r="CM87" s="164" t="str">
        <f t="shared" si="118"/>
        <v/>
      </c>
      <c r="CN87" s="825"/>
      <c r="CO87" s="163">
        <f t="shared" si="119"/>
        <v>0</v>
      </c>
      <c r="CP87" s="827"/>
      <c r="CQ87" s="175" t="s">
        <v>55</v>
      </c>
      <c r="CR87" s="477"/>
      <c r="CS87" s="478"/>
      <c r="CT87" s="479"/>
      <c r="CU87" s="832"/>
      <c r="CV87" s="473"/>
      <c r="CW87" s="174">
        <f t="shared" si="120"/>
        <v>0</v>
      </c>
      <c r="CX87" s="460">
        <f t="shared" si="167"/>
        <v>0</v>
      </c>
      <c r="CY87" s="860">
        <f t="shared" si="121"/>
        <v>0</v>
      </c>
      <c r="CZ87" s="861">
        <f t="shared" si="122"/>
        <v>0</v>
      </c>
      <c r="DA87" s="840"/>
      <c r="DB87" s="164" t="str">
        <f t="shared" si="123"/>
        <v/>
      </c>
      <c r="DC87" s="825"/>
      <c r="DD87" s="163">
        <f t="shared" si="124"/>
        <v>0</v>
      </c>
      <c r="DE87" s="827"/>
      <c r="DF87" s="175" t="s">
        <v>55</v>
      </c>
      <c r="DG87" s="477"/>
      <c r="DH87" s="478"/>
      <c r="DI87" s="479"/>
      <c r="DJ87" s="832"/>
      <c r="DK87" s="473"/>
      <c r="DL87" s="174">
        <f t="shared" si="125"/>
        <v>0</v>
      </c>
      <c r="DM87" s="460">
        <f t="shared" si="168"/>
        <v>0</v>
      </c>
      <c r="DN87" s="860">
        <f t="shared" si="126"/>
        <v>0</v>
      </c>
      <c r="DO87" s="861">
        <f t="shared" si="127"/>
        <v>0</v>
      </c>
      <c r="DP87" s="840"/>
      <c r="DQ87" s="164" t="str">
        <f t="shared" si="128"/>
        <v/>
      </c>
      <c r="DR87" s="825"/>
      <c r="DS87" s="163">
        <f t="shared" si="129"/>
        <v>0</v>
      </c>
      <c r="DT87" s="827"/>
      <c r="DU87" s="175" t="s">
        <v>55</v>
      </c>
      <c r="DV87" s="477"/>
      <c r="DW87" s="478"/>
      <c r="DX87" s="479"/>
      <c r="DY87" s="832"/>
      <c r="DZ87" s="473"/>
      <c r="EA87" s="174">
        <f t="shared" si="130"/>
        <v>0</v>
      </c>
      <c r="EB87" s="460">
        <f t="shared" si="169"/>
        <v>0</v>
      </c>
      <c r="EC87" s="860">
        <f t="shared" si="131"/>
        <v>0</v>
      </c>
      <c r="ED87" s="861">
        <f t="shared" si="132"/>
        <v>0</v>
      </c>
      <c r="EE87" s="840"/>
      <c r="EF87" s="164" t="str">
        <f t="shared" si="133"/>
        <v/>
      </c>
      <c r="EG87" s="825"/>
      <c r="EH87" s="163">
        <f t="shared" si="134"/>
        <v>0</v>
      </c>
      <c r="EI87" s="246"/>
      <c r="EJ87" s="246"/>
      <c r="EK87" s="155"/>
      <c r="EL87" s="22"/>
      <c r="EM87" s="163">
        <f t="shared" si="135"/>
        <v>0</v>
      </c>
      <c r="EN87" s="162">
        <f t="shared" si="136"/>
        <v>0</v>
      </c>
      <c r="EO87" s="162">
        <f t="shared" si="137"/>
        <v>0</v>
      </c>
      <c r="EP87" s="162">
        <f t="shared" si="138"/>
        <v>0</v>
      </c>
      <c r="EQ87" s="162">
        <f t="shared" si="139"/>
        <v>0</v>
      </c>
      <c r="ER87" s="162">
        <f t="shared" si="140"/>
        <v>0</v>
      </c>
      <c r="ES87" s="162">
        <f t="shared" si="141"/>
        <v>0</v>
      </c>
      <c r="ET87" s="162">
        <f t="shared" si="142"/>
        <v>0</v>
      </c>
      <c r="EU87" s="22"/>
      <c r="EV87" s="161">
        <f t="shared" si="143"/>
        <v>35</v>
      </c>
      <c r="EW87" s="620">
        <f t="shared" si="144"/>
        <v>0</v>
      </c>
      <c r="EX87" s="160">
        <f>EX5</f>
        <v>50</v>
      </c>
      <c r="EY87" s="159" t="str">
        <f t="shared" si="145"/>
        <v/>
      </c>
      <c r="EZ87" s="159" t="str">
        <f t="shared" si="146"/>
        <v/>
      </c>
      <c r="FA87" s="159" t="str">
        <f t="shared" si="147"/>
        <v/>
      </c>
      <c r="FB87" s="159" t="str">
        <f t="shared" si="148"/>
        <v/>
      </c>
      <c r="FC87" s="159" t="str">
        <f t="shared" si="149"/>
        <v/>
      </c>
      <c r="FD87" s="159" t="str">
        <f t="shared" si="150"/>
        <v/>
      </c>
      <c r="FE87" s="159" t="str">
        <f t="shared" si="151"/>
        <v/>
      </c>
      <c r="FF87" s="159" t="str">
        <f t="shared" si="152"/>
        <v/>
      </c>
      <c r="FG87" s="158"/>
      <c r="FH87" s="732">
        <f t="shared" si="153"/>
        <v>50</v>
      </c>
      <c r="FI87" s="732">
        <f t="shared" si="154"/>
        <v>50</v>
      </c>
      <c r="FJ87" s="732">
        <f t="shared" si="155"/>
        <v>50</v>
      </c>
      <c r="FK87" s="732">
        <f t="shared" si="156"/>
        <v>50</v>
      </c>
      <c r="FL87" s="732">
        <f t="shared" si="157"/>
        <v>50</v>
      </c>
      <c r="FM87" s="732">
        <f t="shared" si="158"/>
        <v>50</v>
      </c>
      <c r="FN87" s="732">
        <f t="shared" si="159"/>
        <v>50</v>
      </c>
      <c r="FO87" s="732">
        <f t="shared" si="160"/>
        <v>50</v>
      </c>
      <c r="FP87" s="734">
        <v>80</v>
      </c>
      <c r="FQ87" s="155"/>
      <c r="FS87" s="19"/>
      <c r="FT87" s="408"/>
      <c r="FU87" s="408" t="s">
        <v>343</v>
      </c>
      <c r="FV87" s="408"/>
      <c r="FW87" s="409"/>
      <c r="FX87" s="408"/>
      <c r="FY87" s="408"/>
      <c r="FZ87" s="408"/>
      <c r="GA87" s="408"/>
      <c r="GB87" s="408"/>
      <c r="GC87" s="408"/>
      <c r="GD87" s="408"/>
      <c r="GE87" s="408"/>
      <c r="GF87" s="408"/>
      <c r="GG87" s="408"/>
      <c r="GH87" s="408"/>
      <c r="GI87" s="436"/>
      <c r="GJ87" s="19"/>
      <c r="GK87" s="591"/>
      <c r="GL87" s="591"/>
      <c r="GM87" s="591"/>
      <c r="GN87" s="503">
        <f>IF(GN86=0,0,RANK(GN86,GN86:GU86,8))</f>
        <v>1</v>
      </c>
      <c r="GO87" s="503">
        <f>IF(GO86=0,0,RANK(GO86,GN86:GU86,8))</f>
        <v>2</v>
      </c>
      <c r="GP87" s="503">
        <f>IF(GP86=0,0,RANK(GP86,GN86:GU86,8))</f>
        <v>3</v>
      </c>
      <c r="GQ87" s="503">
        <f>IF(GQ86=0,0,RANK(GQ86,GN86:GU86,8))</f>
        <v>4</v>
      </c>
      <c r="GR87" s="503">
        <f>IF(GR86=0,0,RANK(GR86,GN86:GU86,8))</f>
        <v>5</v>
      </c>
      <c r="GS87" s="503">
        <f>IF(GS86=0,0,RANK(GS86,GN86:GU86,8))</f>
        <v>6</v>
      </c>
      <c r="GT87" s="503">
        <f>IF(GT86=0,0,RANK(GT86,GN86:GU86,8))</f>
        <v>7</v>
      </c>
      <c r="GU87" s="531">
        <f>IF(GU86=0,0,RANK(GU86,GN86:GU86,8))</f>
        <v>8</v>
      </c>
      <c r="GV87" s="590"/>
      <c r="GW87" s="590"/>
      <c r="GX87" s="590"/>
      <c r="GY87" s="590"/>
      <c r="GZ87" s="590"/>
      <c r="HA87" s="19"/>
    </row>
    <row r="88" spans="1:209" s="20" customFormat="1" ht="39.950000000000003" customHeight="1" x14ac:dyDescent="0.25">
      <c r="A88" s="27">
        <f>ROW()</f>
        <v>88</v>
      </c>
      <c r="B88" s="342">
        <f>IF(C88="I","",IF(ISBLANK(D88),"",IF(ISTEXT(D88),LARGE(B14:B87,1)+1,0)))</f>
        <v>66</v>
      </c>
      <c r="C88" s="344"/>
      <c r="D88" s="173" t="s">
        <v>102</v>
      </c>
      <c r="E88" s="663" t="s">
        <v>101</v>
      </c>
      <c r="F88" s="171"/>
      <c r="G88" s="856"/>
      <c r="H88" s="857"/>
      <c r="I88" s="170">
        <f t="shared" si="89"/>
        <v>0</v>
      </c>
      <c r="J88" s="170">
        <f t="shared" si="89"/>
        <v>0</v>
      </c>
      <c r="K88" s="170">
        <f t="shared" si="89"/>
        <v>0</v>
      </c>
      <c r="L88" s="170">
        <f t="shared" si="89"/>
        <v>0</v>
      </c>
      <c r="M88" s="170">
        <f t="shared" si="89"/>
        <v>0</v>
      </c>
      <c r="N88" s="170">
        <f t="shared" si="89"/>
        <v>0</v>
      </c>
      <c r="O88" s="170">
        <f t="shared" si="89"/>
        <v>0</v>
      </c>
      <c r="P88" s="170">
        <f t="shared" si="88"/>
        <v>0</v>
      </c>
      <c r="Q88" s="178">
        <f>Q6</f>
        <v>35</v>
      </c>
      <c r="R88" s="964">
        <f t="shared" si="94"/>
        <v>0</v>
      </c>
      <c r="S88" s="998"/>
      <c r="T88" s="177" t="s">
        <v>55</v>
      </c>
      <c r="U88" s="477"/>
      <c r="V88" s="478"/>
      <c r="W88" s="479"/>
      <c r="X88" s="832"/>
      <c r="Y88" s="473"/>
      <c r="Z88" s="174">
        <f t="shared" si="95"/>
        <v>0</v>
      </c>
      <c r="AA88" s="460">
        <f t="shared" si="162"/>
        <v>0</v>
      </c>
      <c r="AB88" s="860">
        <f t="shared" si="96"/>
        <v>0</v>
      </c>
      <c r="AC88" s="861">
        <f t="shared" si="97"/>
        <v>0</v>
      </c>
      <c r="AD88" s="840"/>
      <c r="AE88" s="164" t="str">
        <f t="shared" si="98"/>
        <v/>
      </c>
      <c r="AF88" s="825"/>
      <c r="AG88" s="163">
        <f t="shared" si="99"/>
        <v>0</v>
      </c>
      <c r="AH88" s="827"/>
      <c r="AI88" s="175" t="s">
        <v>55</v>
      </c>
      <c r="AJ88" s="477"/>
      <c r="AK88" s="478"/>
      <c r="AL88" s="479"/>
      <c r="AM88" s="832"/>
      <c r="AN88" s="473"/>
      <c r="AO88" s="174">
        <f t="shared" si="100"/>
        <v>0</v>
      </c>
      <c r="AP88" s="460">
        <f t="shared" si="163"/>
        <v>0</v>
      </c>
      <c r="AQ88" s="860">
        <f t="shared" si="101"/>
        <v>0</v>
      </c>
      <c r="AR88" s="861">
        <f t="shared" si="102"/>
        <v>0</v>
      </c>
      <c r="AS88" s="840"/>
      <c r="AT88" s="164" t="str">
        <f t="shared" si="103"/>
        <v/>
      </c>
      <c r="AU88" s="825"/>
      <c r="AV88" s="163">
        <f t="shared" si="104"/>
        <v>0</v>
      </c>
      <c r="AW88" s="827"/>
      <c r="AX88" s="175" t="s">
        <v>55</v>
      </c>
      <c r="AY88" s="477"/>
      <c r="AZ88" s="478"/>
      <c r="BA88" s="479"/>
      <c r="BB88" s="832"/>
      <c r="BC88" s="473"/>
      <c r="BD88" s="174">
        <f t="shared" si="105"/>
        <v>0</v>
      </c>
      <c r="BE88" s="460">
        <f t="shared" si="164"/>
        <v>0</v>
      </c>
      <c r="BF88" s="860">
        <f t="shared" si="106"/>
        <v>0</v>
      </c>
      <c r="BG88" s="861">
        <f t="shared" si="107"/>
        <v>0</v>
      </c>
      <c r="BH88" s="840"/>
      <c r="BI88" s="164" t="str">
        <f t="shared" si="108"/>
        <v/>
      </c>
      <c r="BJ88" s="825"/>
      <c r="BK88" s="163">
        <f t="shared" si="109"/>
        <v>0</v>
      </c>
      <c r="BL88" s="827"/>
      <c r="BM88" s="175" t="s">
        <v>55</v>
      </c>
      <c r="BN88" s="477"/>
      <c r="BO88" s="478"/>
      <c r="BP88" s="479"/>
      <c r="BQ88" s="832"/>
      <c r="BR88" s="473"/>
      <c r="BS88" s="174">
        <f t="shared" si="110"/>
        <v>0</v>
      </c>
      <c r="BT88" s="460">
        <f t="shared" si="165"/>
        <v>0</v>
      </c>
      <c r="BU88" s="860">
        <f t="shared" si="111"/>
        <v>0</v>
      </c>
      <c r="BV88" s="861">
        <f t="shared" si="112"/>
        <v>0</v>
      </c>
      <c r="BW88" s="840"/>
      <c r="BX88" s="164" t="str">
        <f t="shared" si="113"/>
        <v/>
      </c>
      <c r="BY88" s="825"/>
      <c r="BZ88" s="163">
        <f t="shared" si="114"/>
        <v>0</v>
      </c>
      <c r="CA88" s="827"/>
      <c r="CB88" s="175" t="s">
        <v>55</v>
      </c>
      <c r="CC88" s="477"/>
      <c r="CD88" s="478"/>
      <c r="CE88" s="479"/>
      <c r="CF88" s="832"/>
      <c r="CG88" s="473"/>
      <c r="CH88" s="174">
        <f t="shared" si="115"/>
        <v>0</v>
      </c>
      <c r="CI88" s="460">
        <f t="shared" si="166"/>
        <v>0</v>
      </c>
      <c r="CJ88" s="860">
        <f t="shared" si="116"/>
        <v>0</v>
      </c>
      <c r="CK88" s="861">
        <f t="shared" si="117"/>
        <v>0</v>
      </c>
      <c r="CL88" s="840"/>
      <c r="CM88" s="164" t="str">
        <f t="shared" si="118"/>
        <v/>
      </c>
      <c r="CN88" s="825"/>
      <c r="CO88" s="163">
        <f t="shared" si="119"/>
        <v>0</v>
      </c>
      <c r="CP88" s="827"/>
      <c r="CQ88" s="175" t="s">
        <v>55</v>
      </c>
      <c r="CR88" s="477"/>
      <c r="CS88" s="478"/>
      <c r="CT88" s="479"/>
      <c r="CU88" s="832"/>
      <c r="CV88" s="473"/>
      <c r="CW88" s="174">
        <f t="shared" si="120"/>
        <v>0</v>
      </c>
      <c r="CX88" s="460">
        <f t="shared" si="167"/>
        <v>0</v>
      </c>
      <c r="CY88" s="860">
        <f t="shared" si="121"/>
        <v>0</v>
      </c>
      <c r="CZ88" s="861">
        <f t="shared" si="122"/>
        <v>0</v>
      </c>
      <c r="DA88" s="840"/>
      <c r="DB88" s="164" t="str">
        <f t="shared" si="123"/>
        <v/>
      </c>
      <c r="DC88" s="825"/>
      <c r="DD88" s="163">
        <f t="shared" si="124"/>
        <v>0</v>
      </c>
      <c r="DE88" s="827"/>
      <c r="DF88" s="175" t="s">
        <v>55</v>
      </c>
      <c r="DG88" s="477"/>
      <c r="DH88" s="478"/>
      <c r="DI88" s="479"/>
      <c r="DJ88" s="832"/>
      <c r="DK88" s="473"/>
      <c r="DL88" s="174">
        <f t="shared" si="125"/>
        <v>0</v>
      </c>
      <c r="DM88" s="460">
        <f t="shared" si="168"/>
        <v>0</v>
      </c>
      <c r="DN88" s="860">
        <f t="shared" si="126"/>
        <v>0</v>
      </c>
      <c r="DO88" s="861">
        <f t="shared" si="127"/>
        <v>0</v>
      </c>
      <c r="DP88" s="840"/>
      <c r="DQ88" s="164" t="str">
        <f t="shared" si="128"/>
        <v/>
      </c>
      <c r="DR88" s="825"/>
      <c r="DS88" s="163">
        <f t="shared" si="129"/>
        <v>0</v>
      </c>
      <c r="DT88" s="827"/>
      <c r="DU88" s="175" t="s">
        <v>55</v>
      </c>
      <c r="DV88" s="477"/>
      <c r="DW88" s="478"/>
      <c r="DX88" s="479"/>
      <c r="DY88" s="832"/>
      <c r="DZ88" s="473"/>
      <c r="EA88" s="174">
        <f t="shared" si="130"/>
        <v>0</v>
      </c>
      <c r="EB88" s="460">
        <f t="shared" si="169"/>
        <v>0</v>
      </c>
      <c r="EC88" s="860">
        <f t="shared" si="131"/>
        <v>0</v>
      </c>
      <c r="ED88" s="861">
        <f t="shared" si="132"/>
        <v>0</v>
      </c>
      <c r="EE88" s="840"/>
      <c r="EF88" s="164" t="str">
        <f t="shared" si="133"/>
        <v/>
      </c>
      <c r="EG88" s="825"/>
      <c r="EH88" s="163">
        <f t="shared" si="134"/>
        <v>0</v>
      </c>
      <c r="EI88" s="246"/>
      <c r="EJ88" s="246"/>
      <c r="EK88" s="155"/>
      <c r="EL88" s="22"/>
      <c r="EM88" s="163">
        <f t="shared" si="135"/>
        <v>0</v>
      </c>
      <c r="EN88" s="162">
        <f t="shared" si="136"/>
        <v>0</v>
      </c>
      <c r="EO88" s="162">
        <f t="shared" si="137"/>
        <v>0</v>
      </c>
      <c r="EP88" s="162">
        <f t="shared" si="138"/>
        <v>0</v>
      </c>
      <c r="EQ88" s="162">
        <f t="shared" si="139"/>
        <v>0</v>
      </c>
      <c r="ER88" s="162">
        <f t="shared" si="140"/>
        <v>0</v>
      </c>
      <c r="ES88" s="162">
        <f t="shared" si="141"/>
        <v>0</v>
      </c>
      <c r="ET88" s="162">
        <f t="shared" si="142"/>
        <v>0</v>
      </c>
      <c r="EU88" s="22"/>
      <c r="EV88" s="161">
        <f t="shared" si="143"/>
        <v>35</v>
      </c>
      <c r="EW88" s="620">
        <f t="shared" si="144"/>
        <v>0</v>
      </c>
      <c r="EX88" s="160">
        <f>EX5</f>
        <v>50</v>
      </c>
      <c r="EY88" s="159" t="str">
        <f t="shared" si="145"/>
        <v/>
      </c>
      <c r="EZ88" s="159" t="str">
        <f t="shared" si="146"/>
        <v/>
      </c>
      <c r="FA88" s="159" t="str">
        <f t="shared" si="147"/>
        <v/>
      </c>
      <c r="FB88" s="159" t="str">
        <f t="shared" si="148"/>
        <v/>
      </c>
      <c r="FC88" s="159" t="str">
        <f t="shared" si="149"/>
        <v/>
      </c>
      <c r="FD88" s="159" t="str">
        <f t="shared" si="150"/>
        <v/>
      </c>
      <c r="FE88" s="159" t="str">
        <f t="shared" si="151"/>
        <v/>
      </c>
      <c r="FF88" s="159" t="str">
        <f t="shared" si="152"/>
        <v/>
      </c>
      <c r="FG88" s="158"/>
      <c r="FH88" s="732">
        <f t="shared" si="153"/>
        <v>50</v>
      </c>
      <c r="FI88" s="732">
        <f t="shared" si="154"/>
        <v>50</v>
      </c>
      <c r="FJ88" s="732">
        <f t="shared" si="155"/>
        <v>50</v>
      </c>
      <c r="FK88" s="732">
        <f t="shared" si="156"/>
        <v>50</v>
      </c>
      <c r="FL88" s="732">
        <f t="shared" si="157"/>
        <v>50</v>
      </c>
      <c r="FM88" s="732">
        <f t="shared" si="158"/>
        <v>50</v>
      </c>
      <c r="FN88" s="732">
        <f t="shared" si="159"/>
        <v>50</v>
      </c>
      <c r="FO88" s="732">
        <f t="shared" si="160"/>
        <v>50</v>
      </c>
      <c r="FP88" s="734">
        <v>81</v>
      </c>
      <c r="FQ88" s="155"/>
      <c r="FS88" s="19"/>
      <c r="FT88" s="408"/>
      <c r="FU88" s="408"/>
      <c r="FV88" s="408" t="s">
        <v>398</v>
      </c>
      <c r="FW88" s="409"/>
      <c r="FX88" s="408"/>
      <c r="FY88" s="408"/>
      <c r="FZ88" s="408"/>
      <c r="GA88" s="408"/>
      <c r="GB88" s="408"/>
      <c r="GC88" s="408"/>
      <c r="GD88" s="408"/>
      <c r="GE88" s="408"/>
      <c r="GF88" s="408"/>
      <c r="GG88" s="408"/>
      <c r="GH88" s="617">
        <f>Q6</f>
        <v>35</v>
      </c>
      <c r="GI88" s="436"/>
      <c r="GJ88" s="19"/>
      <c r="GK88" s="591"/>
      <c r="GL88" s="591"/>
      <c r="GM88" s="591"/>
      <c r="GN88" s="591"/>
      <c r="GO88" s="591"/>
      <c r="GP88" s="591"/>
      <c r="GQ88" s="591"/>
      <c r="GR88" s="591"/>
      <c r="GS88" s="591"/>
      <c r="GT88" s="591"/>
      <c r="GU88" s="591"/>
      <c r="GV88" s="588"/>
      <c r="GW88" s="588"/>
      <c r="GX88" s="588"/>
      <c r="GY88" s="588"/>
      <c r="GZ88" s="588"/>
      <c r="HA88" s="19"/>
    </row>
    <row r="89" spans="1:209" s="20" customFormat="1" ht="39.950000000000003" customHeight="1" x14ac:dyDescent="0.25">
      <c r="A89" s="27">
        <f>ROW()</f>
        <v>89</v>
      </c>
      <c r="B89" s="342">
        <f>IF(C89="I","",IF(ISBLANK(D89),"",IF(ISTEXT(D89),LARGE(B14:B88,1)+1,0)))</f>
        <v>67</v>
      </c>
      <c r="C89" s="344"/>
      <c r="D89" s="173" t="s">
        <v>100</v>
      </c>
      <c r="E89" s="663" t="s">
        <v>99</v>
      </c>
      <c r="F89" s="171"/>
      <c r="G89" s="856"/>
      <c r="H89" s="857"/>
      <c r="I89" s="170">
        <f t="shared" si="89"/>
        <v>0</v>
      </c>
      <c r="J89" s="170">
        <f t="shared" si="89"/>
        <v>0</v>
      </c>
      <c r="K89" s="170">
        <f t="shared" si="89"/>
        <v>0</v>
      </c>
      <c r="L89" s="170">
        <f t="shared" si="89"/>
        <v>0</v>
      </c>
      <c r="M89" s="170">
        <f t="shared" si="89"/>
        <v>0</v>
      </c>
      <c r="N89" s="170">
        <f t="shared" si="89"/>
        <v>0</v>
      </c>
      <c r="O89" s="170">
        <f t="shared" si="89"/>
        <v>0</v>
      </c>
      <c r="P89" s="170">
        <f t="shared" si="88"/>
        <v>0</v>
      </c>
      <c r="Q89" s="178">
        <f>Q6</f>
        <v>35</v>
      </c>
      <c r="R89" s="964">
        <f t="shared" si="94"/>
        <v>0</v>
      </c>
      <c r="S89" s="998"/>
      <c r="T89" s="177" t="s">
        <v>55</v>
      </c>
      <c r="U89" s="477"/>
      <c r="V89" s="478"/>
      <c r="W89" s="479"/>
      <c r="X89" s="832"/>
      <c r="Y89" s="473"/>
      <c r="Z89" s="174">
        <f t="shared" si="95"/>
        <v>0</v>
      </c>
      <c r="AA89" s="460">
        <f t="shared" si="162"/>
        <v>0</v>
      </c>
      <c r="AB89" s="860">
        <f t="shared" si="96"/>
        <v>0</v>
      </c>
      <c r="AC89" s="861">
        <f t="shared" si="97"/>
        <v>0</v>
      </c>
      <c r="AD89" s="840"/>
      <c r="AE89" s="164" t="str">
        <f t="shared" si="98"/>
        <v/>
      </c>
      <c r="AF89" s="825"/>
      <c r="AG89" s="163">
        <f t="shared" si="99"/>
        <v>0</v>
      </c>
      <c r="AH89" s="827"/>
      <c r="AI89" s="175" t="s">
        <v>55</v>
      </c>
      <c r="AJ89" s="477"/>
      <c r="AK89" s="478"/>
      <c r="AL89" s="479"/>
      <c r="AM89" s="832"/>
      <c r="AN89" s="473"/>
      <c r="AO89" s="174">
        <f t="shared" si="100"/>
        <v>0</v>
      </c>
      <c r="AP89" s="460">
        <f t="shared" si="163"/>
        <v>0</v>
      </c>
      <c r="AQ89" s="860">
        <f t="shared" si="101"/>
        <v>0</v>
      </c>
      <c r="AR89" s="861">
        <f t="shared" si="102"/>
        <v>0</v>
      </c>
      <c r="AS89" s="840"/>
      <c r="AT89" s="164" t="str">
        <f t="shared" si="103"/>
        <v/>
      </c>
      <c r="AU89" s="825"/>
      <c r="AV89" s="163">
        <f t="shared" si="104"/>
        <v>0</v>
      </c>
      <c r="AW89" s="827"/>
      <c r="AX89" s="175" t="s">
        <v>55</v>
      </c>
      <c r="AY89" s="477"/>
      <c r="AZ89" s="478"/>
      <c r="BA89" s="479"/>
      <c r="BB89" s="832"/>
      <c r="BC89" s="473"/>
      <c r="BD89" s="174">
        <f t="shared" si="105"/>
        <v>0</v>
      </c>
      <c r="BE89" s="460">
        <f t="shared" si="164"/>
        <v>0</v>
      </c>
      <c r="BF89" s="860">
        <f t="shared" si="106"/>
        <v>0</v>
      </c>
      <c r="BG89" s="861">
        <f t="shared" si="107"/>
        <v>0</v>
      </c>
      <c r="BH89" s="840"/>
      <c r="BI89" s="164" t="str">
        <f t="shared" si="108"/>
        <v/>
      </c>
      <c r="BJ89" s="825"/>
      <c r="BK89" s="163">
        <f t="shared" si="109"/>
        <v>0</v>
      </c>
      <c r="BL89" s="827"/>
      <c r="BM89" s="175" t="s">
        <v>55</v>
      </c>
      <c r="BN89" s="477"/>
      <c r="BO89" s="478"/>
      <c r="BP89" s="479"/>
      <c r="BQ89" s="832"/>
      <c r="BR89" s="473"/>
      <c r="BS89" s="174">
        <f t="shared" si="110"/>
        <v>0</v>
      </c>
      <c r="BT89" s="460">
        <f t="shared" si="165"/>
        <v>0</v>
      </c>
      <c r="BU89" s="860">
        <f t="shared" si="111"/>
        <v>0</v>
      </c>
      <c r="BV89" s="861">
        <f t="shared" si="112"/>
        <v>0</v>
      </c>
      <c r="BW89" s="840"/>
      <c r="BX89" s="164" t="str">
        <f t="shared" si="113"/>
        <v/>
      </c>
      <c r="BY89" s="825"/>
      <c r="BZ89" s="163">
        <f t="shared" si="114"/>
        <v>0</v>
      </c>
      <c r="CA89" s="827"/>
      <c r="CB89" s="175" t="s">
        <v>55</v>
      </c>
      <c r="CC89" s="477"/>
      <c r="CD89" s="478"/>
      <c r="CE89" s="479"/>
      <c r="CF89" s="832"/>
      <c r="CG89" s="473"/>
      <c r="CH89" s="174">
        <f t="shared" si="115"/>
        <v>0</v>
      </c>
      <c r="CI89" s="460">
        <f t="shared" si="166"/>
        <v>0</v>
      </c>
      <c r="CJ89" s="860">
        <f t="shared" si="116"/>
        <v>0</v>
      </c>
      <c r="CK89" s="861">
        <f t="shared" si="117"/>
        <v>0</v>
      </c>
      <c r="CL89" s="840"/>
      <c r="CM89" s="164" t="str">
        <f t="shared" si="118"/>
        <v/>
      </c>
      <c r="CN89" s="825"/>
      <c r="CO89" s="163">
        <f t="shared" si="119"/>
        <v>0</v>
      </c>
      <c r="CP89" s="827"/>
      <c r="CQ89" s="175" t="s">
        <v>55</v>
      </c>
      <c r="CR89" s="477"/>
      <c r="CS89" s="478"/>
      <c r="CT89" s="479"/>
      <c r="CU89" s="832"/>
      <c r="CV89" s="473"/>
      <c r="CW89" s="174">
        <f t="shared" si="120"/>
        <v>0</v>
      </c>
      <c r="CX89" s="460">
        <f t="shared" si="167"/>
        <v>0</v>
      </c>
      <c r="CY89" s="860">
        <f t="shared" si="121"/>
        <v>0</v>
      </c>
      <c r="CZ89" s="861">
        <f t="shared" si="122"/>
        <v>0</v>
      </c>
      <c r="DA89" s="840"/>
      <c r="DB89" s="164" t="str">
        <f t="shared" si="123"/>
        <v/>
      </c>
      <c r="DC89" s="825"/>
      <c r="DD89" s="163">
        <f t="shared" si="124"/>
        <v>0</v>
      </c>
      <c r="DE89" s="827"/>
      <c r="DF89" s="175" t="s">
        <v>55</v>
      </c>
      <c r="DG89" s="477"/>
      <c r="DH89" s="478"/>
      <c r="DI89" s="479"/>
      <c r="DJ89" s="832"/>
      <c r="DK89" s="473"/>
      <c r="DL89" s="174">
        <f t="shared" si="125"/>
        <v>0</v>
      </c>
      <c r="DM89" s="460">
        <f t="shared" si="168"/>
        <v>0</v>
      </c>
      <c r="DN89" s="860">
        <f t="shared" si="126"/>
        <v>0</v>
      </c>
      <c r="DO89" s="861">
        <f t="shared" si="127"/>
        <v>0</v>
      </c>
      <c r="DP89" s="840"/>
      <c r="DQ89" s="164" t="str">
        <f t="shared" si="128"/>
        <v/>
      </c>
      <c r="DR89" s="825"/>
      <c r="DS89" s="163">
        <f t="shared" si="129"/>
        <v>0</v>
      </c>
      <c r="DT89" s="827"/>
      <c r="DU89" s="175" t="s">
        <v>55</v>
      </c>
      <c r="DV89" s="477"/>
      <c r="DW89" s="478"/>
      <c r="DX89" s="479"/>
      <c r="DY89" s="832"/>
      <c r="DZ89" s="473"/>
      <c r="EA89" s="174">
        <f t="shared" si="130"/>
        <v>0</v>
      </c>
      <c r="EB89" s="460">
        <f t="shared" si="169"/>
        <v>0</v>
      </c>
      <c r="EC89" s="860">
        <f t="shared" si="131"/>
        <v>0</v>
      </c>
      <c r="ED89" s="861">
        <f t="shared" si="132"/>
        <v>0</v>
      </c>
      <c r="EE89" s="840"/>
      <c r="EF89" s="164" t="str">
        <f t="shared" si="133"/>
        <v/>
      </c>
      <c r="EG89" s="825"/>
      <c r="EH89" s="163">
        <f t="shared" si="134"/>
        <v>0</v>
      </c>
      <c r="EI89" s="246"/>
      <c r="EJ89" s="246"/>
      <c r="EK89" s="155"/>
      <c r="EL89" s="22"/>
      <c r="EM89" s="163">
        <f t="shared" si="135"/>
        <v>0</v>
      </c>
      <c r="EN89" s="162">
        <f t="shared" si="136"/>
        <v>0</v>
      </c>
      <c r="EO89" s="162">
        <f t="shared" si="137"/>
        <v>0</v>
      </c>
      <c r="EP89" s="162">
        <f t="shared" si="138"/>
        <v>0</v>
      </c>
      <c r="EQ89" s="162">
        <f t="shared" si="139"/>
        <v>0</v>
      </c>
      <c r="ER89" s="162">
        <f t="shared" si="140"/>
        <v>0</v>
      </c>
      <c r="ES89" s="162">
        <f t="shared" si="141"/>
        <v>0</v>
      </c>
      <c r="ET89" s="162">
        <f t="shared" si="142"/>
        <v>0</v>
      </c>
      <c r="EU89" s="22"/>
      <c r="EV89" s="161">
        <f t="shared" si="143"/>
        <v>35</v>
      </c>
      <c r="EW89" s="620">
        <f t="shared" si="144"/>
        <v>0</v>
      </c>
      <c r="EX89" s="160">
        <f>EX5</f>
        <v>50</v>
      </c>
      <c r="EY89" s="159" t="str">
        <f t="shared" si="145"/>
        <v/>
      </c>
      <c r="EZ89" s="159" t="str">
        <f t="shared" si="146"/>
        <v/>
      </c>
      <c r="FA89" s="159" t="str">
        <f t="shared" si="147"/>
        <v/>
      </c>
      <c r="FB89" s="159" t="str">
        <f t="shared" si="148"/>
        <v/>
      </c>
      <c r="FC89" s="159" t="str">
        <f t="shared" si="149"/>
        <v/>
      </c>
      <c r="FD89" s="159" t="str">
        <f t="shared" si="150"/>
        <v/>
      </c>
      <c r="FE89" s="159" t="str">
        <f t="shared" si="151"/>
        <v/>
      </c>
      <c r="FF89" s="159" t="str">
        <f t="shared" si="152"/>
        <v/>
      </c>
      <c r="FG89" s="158"/>
      <c r="FH89" s="732">
        <f t="shared" si="153"/>
        <v>50</v>
      </c>
      <c r="FI89" s="732">
        <f t="shared" si="154"/>
        <v>50</v>
      </c>
      <c r="FJ89" s="732">
        <f t="shared" si="155"/>
        <v>50</v>
      </c>
      <c r="FK89" s="732">
        <f t="shared" si="156"/>
        <v>50</v>
      </c>
      <c r="FL89" s="732">
        <f t="shared" si="157"/>
        <v>50</v>
      </c>
      <c r="FM89" s="732">
        <f t="shared" si="158"/>
        <v>50</v>
      </c>
      <c r="FN89" s="732">
        <f t="shared" si="159"/>
        <v>50</v>
      </c>
      <c r="FO89" s="732">
        <f t="shared" si="160"/>
        <v>50</v>
      </c>
      <c r="FP89" s="734">
        <v>82</v>
      </c>
      <c r="FQ89" s="155"/>
      <c r="FS89" s="19"/>
      <c r="FT89" s="408"/>
      <c r="FU89" s="408"/>
      <c r="FV89" s="408" t="s">
        <v>395</v>
      </c>
      <c r="FW89" s="409"/>
      <c r="FX89" s="408"/>
      <c r="FY89" s="408"/>
      <c r="FZ89" s="408"/>
      <c r="GA89" s="408"/>
      <c r="GB89" s="408"/>
      <c r="GC89" s="408"/>
      <c r="GD89" s="408"/>
      <c r="GE89" s="408"/>
      <c r="GF89" s="408"/>
      <c r="GG89" s="408"/>
      <c r="GH89" s="616">
        <v>35</v>
      </c>
      <c r="GI89" s="436"/>
      <c r="GJ89" s="19"/>
      <c r="GK89" s="14" t="s">
        <v>16</v>
      </c>
      <c r="GL89" s="13"/>
      <c r="GM89" s="13"/>
      <c r="GN89" s="13"/>
      <c r="GO89" s="13"/>
      <c r="GP89" s="13"/>
      <c r="GQ89" s="13"/>
      <c r="GR89" s="13"/>
      <c r="GS89" s="13"/>
      <c r="GT89" s="13"/>
      <c r="GU89" s="13"/>
      <c r="GV89" s="13"/>
      <c r="GW89" s="13"/>
      <c r="GX89" s="13"/>
      <c r="GY89" s="13"/>
      <c r="GZ89" s="12"/>
      <c r="HA89" s="19"/>
    </row>
    <row r="90" spans="1:209" s="20" customFormat="1" ht="39.950000000000003" customHeight="1" x14ac:dyDescent="0.25">
      <c r="A90" s="27">
        <f>ROW()</f>
        <v>90</v>
      </c>
      <c r="B90" s="342">
        <f>IF(C90="I","",IF(ISBLANK(D90),"",IF(ISTEXT(D90),LARGE(B14:B89,1)+1,0)))</f>
        <v>68</v>
      </c>
      <c r="C90" s="344"/>
      <c r="D90" s="173" t="s">
        <v>98</v>
      </c>
      <c r="E90" s="663" t="s">
        <v>73</v>
      </c>
      <c r="F90" s="171"/>
      <c r="G90" s="856"/>
      <c r="H90" s="857"/>
      <c r="I90" s="170">
        <f t="shared" si="89"/>
        <v>0</v>
      </c>
      <c r="J90" s="170">
        <f t="shared" si="89"/>
        <v>0</v>
      </c>
      <c r="K90" s="170">
        <f t="shared" si="89"/>
        <v>0</v>
      </c>
      <c r="L90" s="170">
        <f t="shared" si="89"/>
        <v>0</v>
      </c>
      <c r="M90" s="170">
        <f t="shared" si="89"/>
        <v>0</v>
      </c>
      <c r="N90" s="170">
        <f t="shared" si="89"/>
        <v>0</v>
      </c>
      <c r="O90" s="170">
        <f t="shared" si="89"/>
        <v>0</v>
      </c>
      <c r="P90" s="170">
        <f t="shared" si="88"/>
        <v>0</v>
      </c>
      <c r="Q90" s="178">
        <f>Q6</f>
        <v>35</v>
      </c>
      <c r="R90" s="964">
        <f t="shared" si="94"/>
        <v>0</v>
      </c>
      <c r="S90" s="998"/>
      <c r="T90" s="177" t="s">
        <v>55</v>
      </c>
      <c r="U90" s="477"/>
      <c r="V90" s="478"/>
      <c r="W90" s="479"/>
      <c r="X90" s="832"/>
      <c r="Y90" s="473"/>
      <c r="Z90" s="174">
        <f t="shared" si="95"/>
        <v>0</v>
      </c>
      <c r="AA90" s="460">
        <f t="shared" si="162"/>
        <v>0</v>
      </c>
      <c r="AB90" s="860">
        <f t="shared" si="96"/>
        <v>0</v>
      </c>
      <c r="AC90" s="861">
        <f t="shared" si="97"/>
        <v>0</v>
      </c>
      <c r="AD90" s="840"/>
      <c r="AE90" s="164" t="str">
        <f t="shared" si="98"/>
        <v/>
      </c>
      <c r="AF90" s="825"/>
      <c r="AG90" s="163">
        <f t="shared" si="99"/>
        <v>0</v>
      </c>
      <c r="AH90" s="827"/>
      <c r="AI90" s="175" t="s">
        <v>55</v>
      </c>
      <c r="AJ90" s="477"/>
      <c r="AK90" s="478"/>
      <c r="AL90" s="479"/>
      <c r="AM90" s="832"/>
      <c r="AN90" s="473"/>
      <c r="AO90" s="174">
        <f t="shared" si="100"/>
        <v>0</v>
      </c>
      <c r="AP90" s="460">
        <f t="shared" si="163"/>
        <v>0</v>
      </c>
      <c r="AQ90" s="860">
        <f t="shared" si="101"/>
        <v>0</v>
      </c>
      <c r="AR90" s="861">
        <f t="shared" si="102"/>
        <v>0</v>
      </c>
      <c r="AS90" s="840"/>
      <c r="AT90" s="164" t="str">
        <f t="shared" si="103"/>
        <v/>
      </c>
      <c r="AU90" s="825"/>
      <c r="AV90" s="163">
        <f t="shared" si="104"/>
        <v>0</v>
      </c>
      <c r="AW90" s="827"/>
      <c r="AX90" s="175" t="s">
        <v>55</v>
      </c>
      <c r="AY90" s="477"/>
      <c r="AZ90" s="478"/>
      <c r="BA90" s="479"/>
      <c r="BB90" s="832"/>
      <c r="BC90" s="473"/>
      <c r="BD90" s="174">
        <f t="shared" si="105"/>
        <v>0</v>
      </c>
      <c r="BE90" s="460">
        <f t="shared" si="164"/>
        <v>0</v>
      </c>
      <c r="BF90" s="860">
        <f t="shared" si="106"/>
        <v>0</v>
      </c>
      <c r="BG90" s="861">
        <f t="shared" si="107"/>
        <v>0</v>
      </c>
      <c r="BH90" s="840"/>
      <c r="BI90" s="164" t="str">
        <f t="shared" si="108"/>
        <v/>
      </c>
      <c r="BJ90" s="825"/>
      <c r="BK90" s="163">
        <f t="shared" si="109"/>
        <v>0</v>
      </c>
      <c r="BL90" s="827"/>
      <c r="BM90" s="175" t="s">
        <v>55</v>
      </c>
      <c r="BN90" s="477"/>
      <c r="BO90" s="478"/>
      <c r="BP90" s="479"/>
      <c r="BQ90" s="832"/>
      <c r="BR90" s="473"/>
      <c r="BS90" s="174">
        <f t="shared" si="110"/>
        <v>0</v>
      </c>
      <c r="BT90" s="460">
        <f t="shared" si="165"/>
        <v>0</v>
      </c>
      <c r="BU90" s="860">
        <f t="shared" si="111"/>
        <v>0</v>
      </c>
      <c r="BV90" s="861">
        <f t="shared" si="112"/>
        <v>0</v>
      </c>
      <c r="BW90" s="840"/>
      <c r="BX90" s="164" t="str">
        <f t="shared" si="113"/>
        <v/>
      </c>
      <c r="BY90" s="825"/>
      <c r="BZ90" s="163">
        <f t="shared" si="114"/>
        <v>0</v>
      </c>
      <c r="CA90" s="827"/>
      <c r="CB90" s="175" t="s">
        <v>55</v>
      </c>
      <c r="CC90" s="477"/>
      <c r="CD90" s="478"/>
      <c r="CE90" s="479"/>
      <c r="CF90" s="832"/>
      <c r="CG90" s="473"/>
      <c r="CH90" s="174">
        <f t="shared" si="115"/>
        <v>0</v>
      </c>
      <c r="CI90" s="460">
        <f t="shared" si="166"/>
        <v>0</v>
      </c>
      <c r="CJ90" s="860">
        <f t="shared" si="116"/>
        <v>0</v>
      </c>
      <c r="CK90" s="861">
        <f t="shared" si="117"/>
        <v>0</v>
      </c>
      <c r="CL90" s="840"/>
      <c r="CM90" s="164" t="str">
        <f t="shared" si="118"/>
        <v/>
      </c>
      <c r="CN90" s="825"/>
      <c r="CO90" s="163">
        <f t="shared" si="119"/>
        <v>0</v>
      </c>
      <c r="CP90" s="827"/>
      <c r="CQ90" s="175" t="s">
        <v>55</v>
      </c>
      <c r="CR90" s="477"/>
      <c r="CS90" s="478"/>
      <c r="CT90" s="479"/>
      <c r="CU90" s="832"/>
      <c r="CV90" s="473"/>
      <c r="CW90" s="174">
        <f t="shared" si="120"/>
        <v>0</v>
      </c>
      <c r="CX90" s="460">
        <f t="shared" si="167"/>
        <v>0</v>
      </c>
      <c r="CY90" s="860">
        <f t="shared" si="121"/>
        <v>0</v>
      </c>
      <c r="CZ90" s="861">
        <f t="shared" si="122"/>
        <v>0</v>
      </c>
      <c r="DA90" s="840"/>
      <c r="DB90" s="164" t="str">
        <f t="shared" si="123"/>
        <v/>
      </c>
      <c r="DC90" s="825"/>
      <c r="DD90" s="163">
        <f t="shared" si="124"/>
        <v>0</v>
      </c>
      <c r="DE90" s="827"/>
      <c r="DF90" s="175" t="s">
        <v>55</v>
      </c>
      <c r="DG90" s="477"/>
      <c r="DH90" s="478"/>
      <c r="DI90" s="479"/>
      <c r="DJ90" s="832"/>
      <c r="DK90" s="473"/>
      <c r="DL90" s="174">
        <f t="shared" si="125"/>
        <v>0</v>
      </c>
      <c r="DM90" s="460">
        <f t="shared" si="168"/>
        <v>0</v>
      </c>
      <c r="DN90" s="860">
        <f t="shared" si="126"/>
        <v>0</v>
      </c>
      <c r="DO90" s="861">
        <f t="shared" si="127"/>
        <v>0</v>
      </c>
      <c r="DP90" s="840"/>
      <c r="DQ90" s="164" t="str">
        <f t="shared" si="128"/>
        <v/>
      </c>
      <c r="DR90" s="825"/>
      <c r="DS90" s="163">
        <f t="shared" si="129"/>
        <v>0</v>
      </c>
      <c r="DT90" s="827"/>
      <c r="DU90" s="175" t="s">
        <v>55</v>
      </c>
      <c r="DV90" s="477"/>
      <c r="DW90" s="478"/>
      <c r="DX90" s="479"/>
      <c r="DY90" s="832"/>
      <c r="DZ90" s="473"/>
      <c r="EA90" s="174">
        <f t="shared" si="130"/>
        <v>0</v>
      </c>
      <c r="EB90" s="460">
        <f t="shared" si="169"/>
        <v>0</v>
      </c>
      <c r="EC90" s="860">
        <f t="shared" si="131"/>
        <v>0</v>
      </c>
      <c r="ED90" s="861">
        <f t="shared" si="132"/>
        <v>0</v>
      </c>
      <c r="EE90" s="840"/>
      <c r="EF90" s="164" t="str">
        <f t="shared" si="133"/>
        <v/>
      </c>
      <c r="EG90" s="825"/>
      <c r="EH90" s="163">
        <f t="shared" si="134"/>
        <v>0</v>
      </c>
      <c r="EI90" s="246"/>
      <c r="EJ90" s="246"/>
      <c r="EK90" s="155"/>
      <c r="EL90" s="22"/>
      <c r="EM90" s="163">
        <f t="shared" si="135"/>
        <v>0</v>
      </c>
      <c r="EN90" s="162">
        <f t="shared" si="136"/>
        <v>0</v>
      </c>
      <c r="EO90" s="162">
        <f t="shared" si="137"/>
        <v>0</v>
      </c>
      <c r="EP90" s="162">
        <f t="shared" si="138"/>
        <v>0</v>
      </c>
      <c r="EQ90" s="162">
        <f t="shared" si="139"/>
        <v>0</v>
      </c>
      <c r="ER90" s="162">
        <f t="shared" si="140"/>
        <v>0</v>
      </c>
      <c r="ES90" s="162">
        <f t="shared" si="141"/>
        <v>0</v>
      </c>
      <c r="ET90" s="162">
        <f t="shared" si="142"/>
        <v>0</v>
      </c>
      <c r="EU90" s="22"/>
      <c r="EV90" s="161">
        <f t="shared" si="143"/>
        <v>35</v>
      </c>
      <c r="EW90" s="620">
        <f t="shared" si="144"/>
        <v>0</v>
      </c>
      <c r="EX90" s="160">
        <f>EX5</f>
        <v>50</v>
      </c>
      <c r="EY90" s="159" t="str">
        <f t="shared" si="145"/>
        <v/>
      </c>
      <c r="EZ90" s="159" t="str">
        <f t="shared" si="146"/>
        <v/>
      </c>
      <c r="FA90" s="159" t="str">
        <f t="shared" si="147"/>
        <v/>
      </c>
      <c r="FB90" s="159" t="str">
        <f t="shared" si="148"/>
        <v/>
      </c>
      <c r="FC90" s="159" t="str">
        <f t="shared" si="149"/>
        <v/>
      </c>
      <c r="FD90" s="159" t="str">
        <f t="shared" si="150"/>
        <v/>
      </c>
      <c r="FE90" s="159" t="str">
        <f t="shared" si="151"/>
        <v/>
      </c>
      <c r="FF90" s="159" t="str">
        <f t="shared" si="152"/>
        <v/>
      </c>
      <c r="FG90" s="158"/>
      <c r="FH90" s="732">
        <f t="shared" si="153"/>
        <v>50</v>
      </c>
      <c r="FI90" s="732">
        <f t="shared" si="154"/>
        <v>50</v>
      </c>
      <c r="FJ90" s="732">
        <f t="shared" si="155"/>
        <v>50</v>
      </c>
      <c r="FK90" s="732">
        <f t="shared" si="156"/>
        <v>50</v>
      </c>
      <c r="FL90" s="732">
        <f t="shared" si="157"/>
        <v>50</v>
      </c>
      <c r="FM90" s="732">
        <f t="shared" si="158"/>
        <v>50</v>
      </c>
      <c r="FN90" s="732">
        <f t="shared" si="159"/>
        <v>50</v>
      </c>
      <c r="FO90" s="732">
        <f t="shared" si="160"/>
        <v>50</v>
      </c>
      <c r="FP90" s="734">
        <v>83</v>
      </c>
      <c r="FQ90" s="155"/>
      <c r="FS90" s="19"/>
      <c r="FT90" s="408"/>
      <c r="FU90" s="408"/>
      <c r="FV90" s="408" t="s">
        <v>396</v>
      </c>
      <c r="FW90" s="409"/>
      <c r="FX90" s="408"/>
      <c r="FY90" s="408"/>
      <c r="FZ90" s="408"/>
      <c r="GA90" s="408"/>
      <c r="GB90" s="408"/>
      <c r="GC90" s="408"/>
      <c r="GD90" s="408"/>
      <c r="GE90" s="408"/>
      <c r="GF90" s="408"/>
      <c r="GG90" s="408"/>
      <c r="GH90" s="616">
        <v>15</v>
      </c>
      <c r="GI90" s="436"/>
      <c r="GJ90" s="19"/>
      <c r="GK90" s="274" t="s">
        <v>15</v>
      </c>
      <c r="GL90" s="275"/>
      <c r="GM90" s="275"/>
      <c r="GN90" s="275"/>
      <c r="GO90" s="275"/>
      <c r="GP90" s="275"/>
      <c r="GQ90" s="275"/>
      <c r="GR90" s="275"/>
      <c r="GS90" s="275"/>
      <c r="GT90" s="275"/>
      <c r="GU90" s="275"/>
      <c r="GV90" s="275"/>
      <c r="GW90" s="275"/>
      <c r="GX90" s="275"/>
      <c r="GY90" s="275"/>
      <c r="GZ90" s="276"/>
      <c r="HA90" s="19"/>
    </row>
    <row r="91" spans="1:209" s="20" customFormat="1" ht="39.950000000000003" customHeight="1" x14ac:dyDescent="0.25">
      <c r="A91" s="27">
        <f>ROW()</f>
        <v>91</v>
      </c>
      <c r="B91" s="342">
        <f>IF(C91="I","",IF(ISBLANK(D91),"",IF(ISTEXT(D91),LARGE(B14:B90,1)+1,0)))</f>
        <v>69</v>
      </c>
      <c r="C91" s="344"/>
      <c r="D91" s="173" t="s">
        <v>97</v>
      </c>
      <c r="E91" s="663" t="s">
        <v>85</v>
      </c>
      <c r="F91" s="171"/>
      <c r="G91" s="856"/>
      <c r="H91" s="857"/>
      <c r="I91" s="170">
        <f t="shared" si="89"/>
        <v>0</v>
      </c>
      <c r="J91" s="170">
        <f t="shared" si="89"/>
        <v>0</v>
      </c>
      <c r="K91" s="170">
        <f t="shared" si="89"/>
        <v>0</v>
      </c>
      <c r="L91" s="170">
        <f t="shared" si="89"/>
        <v>0</v>
      </c>
      <c r="M91" s="170">
        <f t="shared" si="89"/>
        <v>0</v>
      </c>
      <c r="N91" s="170">
        <f t="shared" si="89"/>
        <v>0</v>
      </c>
      <c r="O91" s="170">
        <f t="shared" si="89"/>
        <v>0</v>
      </c>
      <c r="P91" s="170">
        <f t="shared" si="88"/>
        <v>0</v>
      </c>
      <c r="Q91" s="178">
        <f>Q6</f>
        <v>35</v>
      </c>
      <c r="R91" s="964">
        <f t="shared" si="94"/>
        <v>0</v>
      </c>
      <c r="S91" s="998"/>
      <c r="T91" s="177" t="s">
        <v>55</v>
      </c>
      <c r="U91" s="477"/>
      <c r="V91" s="478"/>
      <c r="W91" s="479"/>
      <c r="X91" s="832"/>
      <c r="Y91" s="473"/>
      <c r="Z91" s="174">
        <f t="shared" si="95"/>
        <v>0</v>
      </c>
      <c r="AA91" s="460">
        <f t="shared" si="162"/>
        <v>0</v>
      </c>
      <c r="AB91" s="860">
        <f t="shared" si="96"/>
        <v>0</v>
      </c>
      <c r="AC91" s="861">
        <f t="shared" si="97"/>
        <v>0</v>
      </c>
      <c r="AD91" s="840"/>
      <c r="AE91" s="164" t="str">
        <f t="shared" si="98"/>
        <v/>
      </c>
      <c r="AF91" s="825"/>
      <c r="AG91" s="163">
        <f t="shared" si="99"/>
        <v>0</v>
      </c>
      <c r="AH91" s="827"/>
      <c r="AI91" s="175" t="s">
        <v>55</v>
      </c>
      <c r="AJ91" s="477"/>
      <c r="AK91" s="478"/>
      <c r="AL91" s="479"/>
      <c r="AM91" s="832"/>
      <c r="AN91" s="473"/>
      <c r="AO91" s="174">
        <f t="shared" si="100"/>
        <v>0</v>
      </c>
      <c r="AP91" s="460">
        <f t="shared" si="163"/>
        <v>0</v>
      </c>
      <c r="AQ91" s="860">
        <f t="shared" si="101"/>
        <v>0</v>
      </c>
      <c r="AR91" s="861">
        <f t="shared" si="102"/>
        <v>0</v>
      </c>
      <c r="AS91" s="840"/>
      <c r="AT91" s="164" t="str">
        <f t="shared" si="103"/>
        <v/>
      </c>
      <c r="AU91" s="825"/>
      <c r="AV91" s="163">
        <f t="shared" si="104"/>
        <v>0</v>
      </c>
      <c r="AW91" s="827"/>
      <c r="AX91" s="175" t="s">
        <v>55</v>
      </c>
      <c r="AY91" s="477"/>
      <c r="AZ91" s="478"/>
      <c r="BA91" s="479"/>
      <c r="BB91" s="832"/>
      <c r="BC91" s="473"/>
      <c r="BD91" s="174">
        <f t="shared" si="105"/>
        <v>0</v>
      </c>
      <c r="BE91" s="460">
        <f t="shared" si="164"/>
        <v>0</v>
      </c>
      <c r="BF91" s="860">
        <f t="shared" si="106"/>
        <v>0</v>
      </c>
      <c r="BG91" s="861">
        <f t="shared" si="107"/>
        <v>0</v>
      </c>
      <c r="BH91" s="840"/>
      <c r="BI91" s="164" t="str">
        <f t="shared" si="108"/>
        <v/>
      </c>
      <c r="BJ91" s="825"/>
      <c r="BK91" s="163">
        <f t="shared" si="109"/>
        <v>0</v>
      </c>
      <c r="BL91" s="827"/>
      <c r="BM91" s="175" t="s">
        <v>55</v>
      </c>
      <c r="BN91" s="477"/>
      <c r="BO91" s="478"/>
      <c r="BP91" s="479"/>
      <c r="BQ91" s="832"/>
      <c r="BR91" s="473"/>
      <c r="BS91" s="174">
        <f t="shared" si="110"/>
        <v>0</v>
      </c>
      <c r="BT91" s="460">
        <f t="shared" si="165"/>
        <v>0</v>
      </c>
      <c r="BU91" s="860">
        <f t="shared" si="111"/>
        <v>0</v>
      </c>
      <c r="BV91" s="861">
        <f t="shared" si="112"/>
        <v>0</v>
      </c>
      <c r="BW91" s="840"/>
      <c r="BX91" s="164" t="str">
        <f t="shared" si="113"/>
        <v/>
      </c>
      <c r="BY91" s="825"/>
      <c r="BZ91" s="163">
        <f t="shared" si="114"/>
        <v>0</v>
      </c>
      <c r="CA91" s="827"/>
      <c r="CB91" s="175" t="s">
        <v>55</v>
      </c>
      <c r="CC91" s="477"/>
      <c r="CD91" s="478"/>
      <c r="CE91" s="479"/>
      <c r="CF91" s="832"/>
      <c r="CG91" s="473"/>
      <c r="CH91" s="174">
        <f t="shared" si="115"/>
        <v>0</v>
      </c>
      <c r="CI91" s="460">
        <f t="shared" si="166"/>
        <v>0</v>
      </c>
      <c r="CJ91" s="860">
        <f t="shared" si="116"/>
        <v>0</v>
      </c>
      <c r="CK91" s="861">
        <f t="shared" si="117"/>
        <v>0</v>
      </c>
      <c r="CL91" s="840"/>
      <c r="CM91" s="164" t="str">
        <f t="shared" si="118"/>
        <v/>
      </c>
      <c r="CN91" s="825"/>
      <c r="CO91" s="163">
        <f t="shared" si="119"/>
        <v>0</v>
      </c>
      <c r="CP91" s="827"/>
      <c r="CQ91" s="175" t="s">
        <v>55</v>
      </c>
      <c r="CR91" s="477"/>
      <c r="CS91" s="478"/>
      <c r="CT91" s="479"/>
      <c r="CU91" s="832"/>
      <c r="CV91" s="473"/>
      <c r="CW91" s="174">
        <f t="shared" si="120"/>
        <v>0</v>
      </c>
      <c r="CX91" s="460">
        <f t="shared" si="167"/>
        <v>0</v>
      </c>
      <c r="CY91" s="860">
        <f t="shared" si="121"/>
        <v>0</v>
      </c>
      <c r="CZ91" s="861">
        <f t="shared" si="122"/>
        <v>0</v>
      </c>
      <c r="DA91" s="840"/>
      <c r="DB91" s="164" t="str">
        <f t="shared" si="123"/>
        <v/>
      </c>
      <c r="DC91" s="825"/>
      <c r="DD91" s="163">
        <f t="shared" si="124"/>
        <v>0</v>
      </c>
      <c r="DE91" s="827"/>
      <c r="DF91" s="175" t="s">
        <v>55</v>
      </c>
      <c r="DG91" s="477"/>
      <c r="DH91" s="478"/>
      <c r="DI91" s="479"/>
      <c r="DJ91" s="832"/>
      <c r="DK91" s="473"/>
      <c r="DL91" s="174">
        <f t="shared" si="125"/>
        <v>0</v>
      </c>
      <c r="DM91" s="460">
        <f t="shared" si="168"/>
        <v>0</v>
      </c>
      <c r="DN91" s="860">
        <f t="shared" si="126"/>
        <v>0</v>
      </c>
      <c r="DO91" s="861">
        <f t="shared" si="127"/>
        <v>0</v>
      </c>
      <c r="DP91" s="840"/>
      <c r="DQ91" s="164" t="str">
        <f t="shared" si="128"/>
        <v/>
      </c>
      <c r="DR91" s="825"/>
      <c r="DS91" s="163">
        <f t="shared" si="129"/>
        <v>0</v>
      </c>
      <c r="DT91" s="827"/>
      <c r="DU91" s="175" t="s">
        <v>55</v>
      </c>
      <c r="DV91" s="477"/>
      <c r="DW91" s="478"/>
      <c r="DX91" s="479"/>
      <c r="DY91" s="832"/>
      <c r="DZ91" s="473"/>
      <c r="EA91" s="174">
        <f t="shared" si="130"/>
        <v>0</v>
      </c>
      <c r="EB91" s="460">
        <f t="shared" si="169"/>
        <v>0</v>
      </c>
      <c r="EC91" s="860">
        <f t="shared" si="131"/>
        <v>0</v>
      </c>
      <c r="ED91" s="861">
        <f t="shared" si="132"/>
        <v>0</v>
      </c>
      <c r="EE91" s="840"/>
      <c r="EF91" s="164" t="str">
        <f t="shared" si="133"/>
        <v/>
      </c>
      <c r="EG91" s="825"/>
      <c r="EH91" s="163">
        <f t="shared" si="134"/>
        <v>0</v>
      </c>
      <c r="EI91" s="246"/>
      <c r="EJ91" s="246"/>
      <c r="EK91" s="155"/>
      <c r="EL91" s="22"/>
      <c r="EM91" s="163">
        <f t="shared" si="135"/>
        <v>0</v>
      </c>
      <c r="EN91" s="162">
        <f t="shared" si="136"/>
        <v>0</v>
      </c>
      <c r="EO91" s="162">
        <f t="shared" si="137"/>
        <v>0</v>
      </c>
      <c r="EP91" s="162">
        <f t="shared" si="138"/>
        <v>0</v>
      </c>
      <c r="EQ91" s="162">
        <f t="shared" si="139"/>
        <v>0</v>
      </c>
      <c r="ER91" s="162">
        <f t="shared" si="140"/>
        <v>0</v>
      </c>
      <c r="ES91" s="162">
        <f t="shared" si="141"/>
        <v>0</v>
      </c>
      <c r="ET91" s="162">
        <f t="shared" si="142"/>
        <v>0</v>
      </c>
      <c r="EU91" s="22"/>
      <c r="EV91" s="161">
        <f t="shared" si="143"/>
        <v>35</v>
      </c>
      <c r="EW91" s="620">
        <f t="shared" si="144"/>
        <v>0</v>
      </c>
      <c r="EX91" s="160">
        <f>EX5</f>
        <v>50</v>
      </c>
      <c r="EY91" s="159" t="str">
        <f t="shared" si="145"/>
        <v/>
      </c>
      <c r="EZ91" s="159" t="str">
        <f t="shared" si="146"/>
        <v/>
      </c>
      <c r="FA91" s="159" t="str">
        <f t="shared" si="147"/>
        <v/>
      </c>
      <c r="FB91" s="159" t="str">
        <f t="shared" si="148"/>
        <v/>
      </c>
      <c r="FC91" s="159" t="str">
        <f t="shared" si="149"/>
        <v/>
      </c>
      <c r="FD91" s="159" t="str">
        <f t="shared" si="150"/>
        <v/>
      </c>
      <c r="FE91" s="159" t="str">
        <f t="shared" si="151"/>
        <v/>
      </c>
      <c r="FF91" s="159" t="str">
        <f t="shared" si="152"/>
        <v/>
      </c>
      <c r="FG91" s="158"/>
      <c r="FH91" s="732">
        <f t="shared" si="153"/>
        <v>50</v>
      </c>
      <c r="FI91" s="732">
        <f t="shared" si="154"/>
        <v>50</v>
      </c>
      <c r="FJ91" s="732">
        <f t="shared" si="155"/>
        <v>50</v>
      </c>
      <c r="FK91" s="732">
        <f t="shared" si="156"/>
        <v>50</v>
      </c>
      <c r="FL91" s="732">
        <f t="shared" si="157"/>
        <v>50</v>
      </c>
      <c r="FM91" s="732">
        <f t="shared" si="158"/>
        <v>50</v>
      </c>
      <c r="FN91" s="732">
        <f t="shared" si="159"/>
        <v>50</v>
      </c>
      <c r="FO91" s="732">
        <f t="shared" si="160"/>
        <v>50</v>
      </c>
      <c r="FP91" s="734">
        <v>84</v>
      </c>
      <c r="FQ91" s="155"/>
      <c r="FS91" s="19"/>
      <c r="FT91" s="408"/>
      <c r="FU91" s="408"/>
      <c r="FV91" s="408" t="s">
        <v>397</v>
      </c>
      <c r="FW91" s="409"/>
      <c r="FX91" s="408"/>
      <c r="FY91" s="408"/>
      <c r="FZ91" s="408"/>
      <c r="GA91" s="408"/>
      <c r="GB91" s="408"/>
      <c r="GC91" s="408"/>
      <c r="GD91" s="408"/>
      <c r="GE91" s="408"/>
      <c r="GF91" s="408"/>
      <c r="GG91" s="408"/>
      <c r="GH91" s="616">
        <v>15</v>
      </c>
      <c r="GI91" s="436"/>
      <c r="GJ91" s="19"/>
      <c r="GK91" s="274" t="s">
        <v>224</v>
      </c>
      <c r="GL91" s="275"/>
      <c r="GM91" s="275"/>
      <c r="GN91" s="275"/>
      <c r="GO91" s="275"/>
      <c r="GP91" s="275"/>
      <c r="GQ91" s="275"/>
      <c r="GR91" s="275"/>
      <c r="GS91" s="275"/>
      <c r="GT91" s="275"/>
      <c r="GU91" s="275"/>
      <c r="GV91" s="275"/>
      <c r="GW91" s="275"/>
      <c r="GX91" s="275"/>
      <c r="GY91" s="275"/>
      <c r="GZ91" s="276"/>
      <c r="HA91" s="19"/>
    </row>
    <row r="92" spans="1:209" s="20" customFormat="1" ht="39.950000000000003" customHeight="1" x14ac:dyDescent="0.25">
      <c r="A92" s="27">
        <f>ROW()</f>
        <v>92</v>
      </c>
      <c r="B92" s="342">
        <f>IF(C92="I","",IF(ISBLANK(D92),"",IF(ISTEXT(D92),LARGE(B14:B91,1)+1,0)))</f>
        <v>70</v>
      </c>
      <c r="C92" s="344"/>
      <c r="D92" s="173" t="s">
        <v>96</v>
      </c>
      <c r="E92" s="663" t="s">
        <v>85</v>
      </c>
      <c r="F92" s="171"/>
      <c r="G92" s="856"/>
      <c r="H92" s="857"/>
      <c r="I92" s="170">
        <f t="shared" si="89"/>
        <v>0</v>
      </c>
      <c r="J92" s="170">
        <f t="shared" si="89"/>
        <v>0</v>
      </c>
      <c r="K92" s="170">
        <f t="shared" si="89"/>
        <v>0</v>
      </c>
      <c r="L92" s="170">
        <f t="shared" si="89"/>
        <v>0</v>
      </c>
      <c r="M92" s="170">
        <f t="shared" si="89"/>
        <v>0</v>
      </c>
      <c r="N92" s="170">
        <f t="shared" si="89"/>
        <v>0</v>
      </c>
      <c r="O92" s="170">
        <f t="shared" si="89"/>
        <v>0</v>
      </c>
      <c r="P92" s="170">
        <f t="shared" si="88"/>
        <v>0</v>
      </c>
      <c r="Q92" s="178">
        <f>Q6</f>
        <v>35</v>
      </c>
      <c r="R92" s="964">
        <f t="shared" si="94"/>
        <v>0</v>
      </c>
      <c r="S92" s="998"/>
      <c r="T92" s="177" t="s">
        <v>55</v>
      </c>
      <c r="U92" s="477"/>
      <c r="V92" s="478"/>
      <c r="W92" s="479"/>
      <c r="X92" s="832"/>
      <c r="Y92" s="473"/>
      <c r="Z92" s="174">
        <f t="shared" si="95"/>
        <v>0</v>
      </c>
      <c r="AA92" s="460">
        <f t="shared" si="162"/>
        <v>0</v>
      </c>
      <c r="AB92" s="860">
        <f t="shared" si="96"/>
        <v>0</v>
      </c>
      <c r="AC92" s="861">
        <f t="shared" si="97"/>
        <v>0</v>
      </c>
      <c r="AD92" s="840"/>
      <c r="AE92" s="164" t="str">
        <f t="shared" si="98"/>
        <v/>
      </c>
      <c r="AF92" s="825"/>
      <c r="AG92" s="163">
        <f t="shared" si="99"/>
        <v>0</v>
      </c>
      <c r="AH92" s="827"/>
      <c r="AI92" s="175" t="s">
        <v>55</v>
      </c>
      <c r="AJ92" s="477"/>
      <c r="AK92" s="478"/>
      <c r="AL92" s="479"/>
      <c r="AM92" s="832"/>
      <c r="AN92" s="473"/>
      <c r="AO92" s="174">
        <f t="shared" si="100"/>
        <v>0</v>
      </c>
      <c r="AP92" s="460">
        <f t="shared" si="163"/>
        <v>0</v>
      </c>
      <c r="AQ92" s="860">
        <f t="shared" si="101"/>
        <v>0</v>
      </c>
      <c r="AR92" s="861">
        <f t="shared" si="102"/>
        <v>0</v>
      </c>
      <c r="AS92" s="840"/>
      <c r="AT92" s="164" t="str">
        <f t="shared" si="103"/>
        <v/>
      </c>
      <c r="AU92" s="825"/>
      <c r="AV92" s="163">
        <f t="shared" si="104"/>
        <v>0</v>
      </c>
      <c r="AW92" s="827"/>
      <c r="AX92" s="175" t="s">
        <v>55</v>
      </c>
      <c r="AY92" s="477"/>
      <c r="AZ92" s="478"/>
      <c r="BA92" s="479"/>
      <c r="BB92" s="832"/>
      <c r="BC92" s="473"/>
      <c r="BD92" s="174">
        <f t="shared" si="105"/>
        <v>0</v>
      </c>
      <c r="BE92" s="460">
        <f t="shared" si="164"/>
        <v>0</v>
      </c>
      <c r="BF92" s="860">
        <f t="shared" si="106"/>
        <v>0</v>
      </c>
      <c r="BG92" s="861">
        <f t="shared" si="107"/>
        <v>0</v>
      </c>
      <c r="BH92" s="840"/>
      <c r="BI92" s="164" t="str">
        <f t="shared" si="108"/>
        <v/>
      </c>
      <c r="BJ92" s="825"/>
      <c r="BK92" s="163">
        <f t="shared" si="109"/>
        <v>0</v>
      </c>
      <c r="BL92" s="827"/>
      <c r="BM92" s="175" t="s">
        <v>55</v>
      </c>
      <c r="BN92" s="477"/>
      <c r="BO92" s="478"/>
      <c r="BP92" s="479"/>
      <c r="BQ92" s="832"/>
      <c r="BR92" s="473"/>
      <c r="BS92" s="174">
        <f t="shared" si="110"/>
        <v>0</v>
      </c>
      <c r="BT92" s="460">
        <f t="shared" si="165"/>
        <v>0</v>
      </c>
      <c r="BU92" s="860">
        <f t="shared" si="111"/>
        <v>0</v>
      </c>
      <c r="BV92" s="861">
        <f t="shared" si="112"/>
        <v>0</v>
      </c>
      <c r="BW92" s="840"/>
      <c r="BX92" s="164" t="str">
        <f t="shared" si="113"/>
        <v/>
      </c>
      <c r="BY92" s="825"/>
      <c r="BZ92" s="163">
        <f t="shared" si="114"/>
        <v>0</v>
      </c>
      <c r="CA92" s="827"/>
      <c r="CB92" s="175" t="s">
        <v>55</v>
      </c>
      <c r="CC92" s="477"/>
      <c r="CD92" s="478"/>
      <c r="CE92" s="479"/>
      <c r="CF92" s="832"/>
      <c r="CG92" s="473"/>
      <c r="CH92" s="174">
        <f t="shared" si="115"/>
        <v>0</v>
      </c>
      <c r="CI92" s="460">
        <f t="shared" si="166"/>
        <v>0</v>
      </c>
      <c r="CJ92" s="860">
        <f t="shared" si="116"/>
        <v>0</v>
      </c>
      <c r="CK92" s="861">
        <f t="shared" si="117"/>
        <v>0</v>
      </c>
      <c r="CL92" s="840"/>
      <c r="CM92" s="164" t="str">
        <f t="shared" si="118"/>
        <v/>
      </c>
      <c r="CN92" s="825"/>
      <c r="CO92" s="163">
        <f t="shared" si="119"/>
        <v>0</v>
      </c>
      <c r="CP92" s="827"/>
      <c r="CQ92" s="175" t="s">
        <v>55</v>
      </c>
      <c r="CR92" s="477"/>
      <c r="CS92" s="478"/>
      <c r="CT92" s="479"/>
      <c r="CU92" s="832"/>
      <c r="CV92" s="473"/>
      <c r="CW92" s="174">
        <f t="shared" si="120"/>
        <v>0</v>
      </c>
      <c r="CX92" s="460">
        <f t="shared" si="167"/>
        <v>0</v>
      </c>
      <c r="CY92" s="860">
        <f t="shared" si="121"/>
        <v>0</v>
      </c>
      <c r="CZ92" s="861">
        <f t="shared" si="122"/>
        <v>0</v>
      </c>
      <c r="DA92" s="840"/>
      <c r="DB92" s="164" t="str">
        <f t="shared" si="123"/>
        <v/>
      </c>
      <c r="DC92" s="825"/>
      <c r="DD92" s="163">
        <f t="shared" si="124"/>
        <v>0</v>
      </c>
      <c r="DE92" s="827"/>
      <c r="DF92" s="175" t="s">
        <v>55</v>
      </c>
      <c r="DG92" s="477"/>
      <c r="DH92" s="478"/>
      <c r="DI92" s="479"/>
      <c r="DJ92" s="832"/>
      <c r="DK92" s="473"/>
      <c r="DL92" s="174">
        <f t="shared" si="125"/>
        <v>0</v>
      </c>
      <c r="DM92" s="460">
        <f t="shared" si="168"/>
        <v>0</v>
      </c>
      <c r="DN92" s="860">
        <f t="shared" si="126"/>
        <v>0</v>
      </c>
      <c r="DO92" s="861">
        <f t="shared" si="127"/>
        <v>0</v>
      </c>
      <c r="DP92" s="840"/>
      <c r="DQ92" s="164" t="str">
        <f t="shared" si="128"/>
        <v/>
      </c>
      <c r="DR92" s="825"/>
      <c r="DS92" s="163">
        <f t="shared" si="129"/>
        <v>0</v>
      </c>
      <c r="DT92" s="827"/>
      <c r="DU92" s="175" t="s">
        <v>55</v>
      </c>
      <c r="DV92" s="477"/>
      <c r="DW92" s="478"/>
      <c r="DX92" s="479"/>
      <c r="DY92" s="832"/>
      <c r="DZ92" s="473"/>
      <c r="EA92" s="174">
        <f t="shared" si="130"/>
        <v>0</v>
      </c>
      <c r="EB92" s="460">
        <f t="shared" si="169"/>
        <v>0</v>
      </c>
      <c r="EC92" s="860">
        <f t="shared" si="131"/>
        <v>0</v>
      </c>
      <c r="ED92" s="861">
        <f t="shared" si="132"/>
        <v>0</v>
      </c>
      <c r="EE92" s="840"/>
      <c r="EF92" s="164" t="str">
        <f t="shared" si="133"/>
        <v/>
      </c>
      <c r="EG92" s="825"/>
      <c r="EH92" s="163">
        <f t="shared" si="134"/>
        <v>0</v>
      </c>
      <c r="EI92" s="246"/>
      <c r="EJ92" s="246"/>
      <c r="EK92" s="155"/>
      <c r="EL92" s="22"/>
      <c r="EM92" s="163">
        <f t="shared" si="135"/>
        <v>0</v>
      </c>
      <c r="EN92" s="162">
        <f t="shared" si="136"/>
        <v>0</v>
      </c>
      <c r="EO92" s="162">
        <f t="shared" si="137"/>
        <v>0</v>
      </c>
      <c r="EP92" s="162">
        <f t="shared" si="138"/>
        <v>0</v>
      </c>
      <c r="EQ92" s="162">
        <f t="shared" si="139"/>
        <v>0</v>
      </c>
      <c r="ER92" s="162">
        <f t="shared" si="140"/>
        <v>0</v>
      </c>
      <c r="ES92" s="162">
        <f t="shared" si="141"/>
        <v>0</v>
      </c>
      <c r="ET92" s="162">
        <f t="shared" si="142"/>
        <v>0</v>
      </c>
      <c r="EU92" s="22"/>
      <c r="EV92" s="161">
        <f t="shared" si="143"/>
        <v>35</v>
      </c>
      <c r="EW92" s="620">
        <f t="shared" si="144"/>
        <v>0</v>
      </c>
      <c r="EX92" s="160">
        <f>EX5</f>
        <v>50</v>
      </c>
      <c r="EY92" s="159" t="str">
        <f t="shared" si="145"/>
        <v/>
      </c>
      <c r="EZ92" s="159" t="str">
        <f t="shared" si="146"/>
        <v/>
      </c>
      <c r="FA92" s="159" t="str">
        <f t="shared" si="147"/>
        <v/>
      </c>
      <c r="FB92" s="159" t="str">
        <f t="shared" si="148"/>
        <v/>
      </c>
      <c r="FC92" s="159" t="str">
        <f t="shared" si="149"/>
        <v/>
      </c>
      <c r="FD92" s="159" t="str">
        <f t="shared" si="150"/>
        <v/>
      </c>
      <c r="FE92" s="159" t="str">
        <f t="shared" si="151"/>
        <v/>
      </c>
      <c r="FF92" s="159" t="str">
        <f t="shared" si="152"/>
        <v/>
      </c>
      <c r="FG92" s="158"/>
      <c r="FH92" s="732">
        <f t="shared" si="153"/>
        <v>50</v>
      </c>
      <c r="FI92" s="732">
        <f t="shared" si="154"/>
        <v>50</v>
      </c>
      <c r="FJ92" s="732">
        <f t="shared" si="155"/>
        <v>50</v>
      </c>
      <c r="FK92" s="732">
        <f t="shared" si="156"/>
        <v>50</v>
      </c>
      <c r="FL92" s="732">
        <f t="shared" si="157"/>
        <v>50</v>
      </c>
      <c r="FM92" s="732">
        <f t="shared" si="158"/>
        <v>50</v>
      </c>
      <c r="FN92" s="732">
        <f t="shared" si="159"/>
        <v>50</v>
      </c>
      <c r="FO92" s="732">
        <f t="shared" si="160"/>
        <v>50</v>
      </c>
      <c r="FP92" s="734">
        <v>85</v>
      </c>
      <c r="FQ92" s="155"/>
      <c r="FS92" s="19"/>
      <c r="FT92" s="10"/>
      <c r="FU92" s="408" t="s">
        <v>340</v>
      </c>
      <c r="FV92" s="408"/>
      <c r="FW92" s="409"/>
      <c r="FX92" s="408"/>
      <c r="FY92" s="408"/>
      <c r="FZ92" s="408"/>
      <c r="GA92" s="408"/>
      <c r="GB92" s="408"/>
      <c r="GC92" s="408"/>
      <c r="GD92" s="408"/>
      <c r="GE92" s="408"/>
      <c r="GF92" s="408"/>
      <c r="GG92" s="408"/>
      <c r="GH92" s="408"/>
      <c r="GI92" s="436"/>
      <c r="GJ92" s="19"/>
      <c r="GK92" s="552" t="s">
        <v>402</v>
      </c>
      <c r="GL92" s="551" t="s">
        <v>401</v>
      </c>
      <c r="GM92" s="275"/>
      <c r="GN92" s="275"/>
      <c r="GO92" s="275"/>
      <c r="GP92" s="275"/>
      <c r="GQ92" s="275"/>
      <c r="GR92" s="275"/>
      <c r="GS92" s="275"/>
      <c r="GT92" s="275"/>
      <c r="GU92" s="275"/>
      <c r="GV92" s="275"/>
      <c r="GW92" s="275"/>
      <c r="GX92" s="275"/>
      <c r="GY92" s="275"/>
      <c r="GZ92" s="276"/>
      <c r="HA92" s="19"/>
    </row>
    <row r="93" spans="1:209" s="20" customFormat="1" ht="39.950000000000003" customHeight="1" x14ac:dyDescent="0.25">
      <c r="A93" s="27">
        <f>ROW()</f>
        <v>93</v>
      </c>
      <c r="B93" s="342">
        <f>IF(C93="I","",IF(ISBLANK(D93),"",IF(ISTEXT(D93),LARGE(B14:B92,1)+1,0)))</f>
        <v>71</v>
      </c>
      <c r="C93" s="344"/>
      <c r="D93" s="173" t="s">
        <v>95</v>
      </c>
      <c r="E93" s="663" t="s">
        <v>94</v>
      </c>
      <c r="F93" s="171"/>
      <c r="G93" s="856"/>
      <c r="H93" s="857"/>
      <c r="I93" s="170">
        <f t="shared" si="89"/>
        <v>0</v>
      </c>
      <c r="J93" s="170">
        <f t="shared" si="89"/>
        <v>0</v>
      </c>
      <c r="K93" s="170">
        <f t="shared" si="89"/>
        <v>0</v>
      </c>
      <c r="L93" s="170">
        <f t="shared" si="89"/>
        <v>0</v>
      </c>
      <c r="M93" s="170">
        <f t="shared" si="89"/>
        <v>0</v>
      </c>
      <c r="N93" s="170">
        <f t="shared" si="89"/>
        <v>0</v>
      </c>
      <c r="O93" s="170">
        <f t="shared" si="89"/>
        <v>0</v>
      </c>
      <c r="P93" s="170">
        <f t="shared" si="88"/>
        <v>0</v>
      </c>
      <c r="Q93" s="178">
        <f>Q6</f>
        <v>35</v>
      </c>
      <c r="R93" s="964">
        <f t="shared" si="94"/>
        <v>0</v>
      </c>
      <c r="S93" s="998"/>
      <c r="T93" s="177" t="s">
        <v>55</v>
      </c>
      <c r="U93" s="477"/>
      <c r="V93" s="478"/>
      <c r="W93" s="479"/>
      <c r="X93" s="832"/>
      <c r="Y93" s="473"/>
      <c r="Z93" s="174">
        <f t="shared" si="95"/>
        <v>0</v>
      </c>
      <c r="AA93" s="460">
        <f t="shared" si="162"/>
        <v>0</v>
      </c>
      <c r="AB93" s="860">
        <f t="shared" si="96"/>
        <v>0</v>
      </c>
      <c r="AC93" s="861">
        <f t="shared" si="97"/>
        <v>0</v>
      </c>
      <c r="AD93" s="840"/>
      <c r="AE93" s="164" t="str">
        <f t="shared" si="98"/>
        <v/>
      </c>
      <c r="AF93" s="825"/>
      <c r="AG93" s="163">
        <f t="shared" si="99"/>
        <v>0</v>
      </c>
      <c r="AH93" s="827"/>
      <c r="AI93" s="175" t="s">
        <v>55</v>
      </c>
      <c r="AJ93" s="477"/>
      <c r="AK93" s="478"/>
      <c r="AL93" s="479"/>
      <c r="AM93" s="832"/>
      <c r="AN93" s="473"/>
      <c r="AO93" s="174">
        <f t="shared" si="100"/>
        <v>0</v>
      </c>
      <c r="AP93" s="460">
        <f t="shared" si="163"/>
        <v>0</v>
      </c>
      <c r="AQ93" s="860">
        <f t="shared" si="101"/>
        <v>0</v>
      </c>
      <c r="AR93" s="861">
        <f t="shared" si="102"/>
        <v>0</v>
      </c>
      <c r="AS93" s="840"/>
      <c r="AT93" s="164" t="str">
        <f t="shared" si="103"/>
        <v/>
      </c>
      <c r="AU93" s="825"/>
      <c r="AV93" s="163">
        <f t="shared" si="104"/>
        <v>0</v>
      </c>
      <c r="AW93" s="827"/>
      <c r="AX93" s="175" t="s">
        <v>55</v>
      </c>
      <c r="AY93" s="477"/>
      <c r="AZ93" s="478"/>
      <c r="BA93" s="479"/>
      <c r="BB93" s="832"/>
      <c r="BC93" s="473"/>
      <c r="BD93" s="174">
        <f t="shared" si="105"/>
        <v>0</v>
      </c>
      <c r="BE93" s="460">
        <f t="shared" si="164"/>
        <v>0</v>
      </c>
      <c r="BF93" s="860">
        <f t="shared" si="106"/>
        <v>0</v>
      </c>
      <c r="BG93" s="861">
        <f t="shared" si="107"/>
        <v>0</v>
      </c>
      <c r="BH93" s="840"/>
      <c r="BI93" s="164" t="str">
        <f t="shared" si="108"/>
        <v/>
      </c>
      <c r="BJ93" s="825"/>
      <c r="BK93" s="163">
        <f t="shared" si="109"/>
        <v>0</v>
      </c>
      <c r="BL93" s="827"/>
      <c r="BM93" s="175" t="s">
        <v>55</v>
      </c>
      <c r="BN93" s="477"/>
      <c r="BO93" s="478"/>
      <c r="BP93" s="479"/>
      <c r="BQ93" s="832"/>
      <c r="BR93" s="473"/>
      <c r="BS93" s="174">
        <f t="shared" si="110"/>
        <v>0</v>
      </c>
      <c r="BT93" s="460">
        <f t="shared" si="165"/>
        <v>0</v>
      </c>
      <c r="BU93" s="860">
        <f t="shared" si="111"/>
        <v>0</v>
      </c>
      <c r="BV93" s="861">
        <f t="shared" si="112"/>
        <v>0</v>
      </c>
      <c r="BW93" s="840"/>
      <c r="BX93" s="164" t="str">
        <f t="shared" si="113"/>
        <v/>
      </c>
      <c r="BY93" s="825"/>
      <c r="BZ93" s="163">
        <f t="shared" si="114"/>
        <v>0</v>
      </c>
      <c r="CA93" s="827"/>
      <c r="CB93" s="175" t="s">
        <v>55</v>
      </c>
      <c r="CC93" s="477"/>
      <c r="CD93" s="478"/>
      <c r="CE93" s="479"/>
      <c r="CF93" s="832"/>
      <c r="CG93" s="473"/>
      <c r="CH93" s="174">
        <f t="shared" si="115"/>
        <v>0</v>
      </c>
      <c r="CI93" s="460">
        <f t="shared" si="166"/>
        <v>0</v>
      </c>
      <c r="CJ93" s="860">
        <f t="shared" si="116"/>
        <v>0</v>
      </c>
      <c r="CK93" s="861">
        <f t="shared" si="117"/>
        <v>0</v>
      </c>
      <c r="CL93" s="840"/>
      <c r="CM93" s="164" t="str">
        <f t="shared" si="118"/>
        <v/>
      </c>
      <c r="CN93" s="825"/>
      <c r="CO93" s="163">
        <f t="shared" si="119"/>
        <v>0</v>
      </c>
      <c r="CP93" s="827"/>
      <c r="CQ93" s="175" t="s">
        <v>55</v>
      </c>
      <c r="CR93" s="477"/>
      <c r="CS93" s="478"/>
      <c r="CT93" s="479"/>
      <c r="CU93" s="832"/>
      <c r="CV93" s="473"/>
      <c r="CW93" s="174">
        <f t="shared" si="120"/>
        <v>0</v>
      </c>
      <c r="CX93" s="460">
        <f t="shared" si="167"/>
        <v>0</v>
      </c>
      <c r="CY93" s="860">
        <f t="shared" si="121"/>
        <v>0</v>
      </c>
      <c r="CZ93" s="861">
        <f t="shared" si="122"/>
        <v>0</v>
      </c>
      <c r="DA93" s="840"/>
      <c r="DB93" s="164" t="str">
        <f t="shared" si="123"/>
        <v/>
      </c>
      <c r="DC93" s="825"/>
      <c r="DD93" s="163">
        <f t="shared" si="124"/>
        <v>0</v>
      </c>
      <c r="DE93" s="827"/>
      <c r="DF93" s="175" t="s">
        <v>55</v>
      </c>
      <c r="DG93" s="477"/>
      <c r="DH93" s="478"/>
      <c r="DI93" s="479"/>
      <c r="DJ93" s="832"/>
      <c r="DK93" s="473"/>
      <c r="DL93" s="174">
        <f t="shared" si="125"/>
        <v>0</v>
      </c>
      <c r="DM93" s="460">
        <f t="shared" si="168"/>
        <v>0</v>
      </c>
      <c r="DN93" s="860">
        <f t="shared" si="126"/>
        <v>0</v>
      </c>
      <c r="DO93" s="861">
        <f t="shared" si="127"/>
        <v>0</v>
      </c>
      <c r="DP93" s="840"/>
      <c r="DQ93" s="164" t="str">
        <f t="shared" si="128"/>
        <v/>
      </c>
      <c r="DR93" s="825"/>
      <c r="DS93" s="163">
        <f t="shared" si="129"/>
        <v>0</v>
      </c>
      <c r="DT93" s="827"/>
      <c r="DU93" s="175" t="s">
        <v>55</v>
      </c>
      <c r="DV93" s="477"/>
      <c r="DW93" s="478"/>
      <c r="DX93" s="479"/>
      <c r="DY93" s="832"/>
      <c r="DZ93" s="473"/>
      <c r="EA93" s="174">
        <f t="shared" si="130"/>
        <v>0</v>
      </c>
      <c r="EB93" s="460">
        <f t="shared" si="169"/>
        <v>0</v>
      </c>
      <c r="EC93" s="860">
        <f t="shared" si="131"/>
        <v>0</v>
      </c>
      <c r="ED93" s="861">
        <f t="shared" si="132"/>
        <v>0</v>
      </c>
      <c r="EE93" s="840"/>
      <c r="EF93" s="164" t="str">
        <f t="shared" si="133"/>
        <v/>
      </c>
      <c r="EG93" s="825"/>
      <c r="EH93" s="163">
        <f t="shared" si="134"/>
        <v>0</v>
      </c>
      <c r="EI93" s="246"/>
      <c r="EJ93" s="246"/>
      <c r="EK93" s="155"/>
      <c r="EL93" s="22"/>
      <c r="EM93" s="163">
        <f t="shared" si="135"/>
        <v>0</v>
      </c>
      <c r="EN93" s="162">
        <f t="shared" si="136"/>
        <v>0</v>
      </c>
      <c r="EO93" s="162">
        <f t="shared" si="137"/>
        <v>0</v>
      </c>
      <c r="EP93" s="162">
        <f t="shared" si="138"/>
        <v>0</v>
      </c>
      <c r="EQ93" s="162">
        <f t="shared" si="139"/>
        <v>0</v>
      </c>
      <c r="ER93" s="162">
        <f t="shared" si="140"/>
        <v>0</v>
      </c>
      <c r="ES93" s="162">
        <f t="shared" si="141"/>
        <v>0</v>
      </c>
      <c r="ET93" s="162">
        <f t="shared" si="142"/>
        <v>0</v>
      </c>
      <c r="EU93" s="22"/>
      <c r="EV93" s="161">
        <f t="shared" si="143"/>
        <v>35</v>
      </c>
      <c r="EW93" s="620">
        <f t="shared" si="144"/>
        <v>0</v>
      </c>
      <c r="EX93" s="160">
        <f>EX5</f>
        <v>50</v>
      </c>
      <c r="EY93" s="159" t="str">
        <f t="shared" si="145"/>
        <v/>
      </c>
      <c r="EZ93" s="159" t="str">
        <f t="shared" si="146"/>
        <v/>
      </c>
      <c r="FA93" s="159" t="str">
        <f t="shared" si="147"/>
        <v/>
      </c>
      <c r="FB93" s="159" t="str">
        <f t="shared" si="148"/>
        <v/>
      </c>
      <c r="FC93" s="159" t="str">
        <f t="shared" si="149"/>
        <v/>
      </c>
      <c r="FD93" s="159" t="str">
        <f t="shared" si="150"/>
        <v/>
      </c>
      <c r="FE93" s="159" t="str">
        <f t="shared" si="151"/>
        <v/>
      </c>
      <c r="FF93" s="159" t="str">
        <f t="shared" si="152"/>
        <v/>
      </c>
      <c r="FG93" s="158"/>
      <c r="FH93" s="732">
        <f t="shared" si="153"/>
        <v>50</v>
      </c>
      <c r="FI93" s="732">
        <f t="shared" si="154"/>
        <v>50</v>
      </c>
      <c r="FJ93" s="732">
        <f t="shared" si="155"/>
        <v>50</v>
      </c>
      <c r="FK93" s="732">
        <f t="shared" si="156"/>
        <v>50</v>
      </c>
      <c r="FL93" s="732">
        <f t="shared" si="157"/>
        <v>50</v>
      </c>
      <c r="FM93" s="732">
        <f t="shared" si="158"/>
        <v>50</v>
      </c>
      <c r="FN93" s="732">
        <f t="shared" si="159"/>
        <v>50</v>
      </c>
      <c r="FO93" s="732">
        <f t="shared" si="160"/>
        <v>50</v>
      </c>
      <c r="FP93" s="734">
        <v>86</v>
      </c>
      <c r="FQ93" s="155"/>
      <c r="FS93" s="19"/>
      <c r="FT93" s="10"/>
      <c r="FU93" s="408"/>
      <c r="FV93" s="408"/>
      <c r="FW93" s="409"/>
      <c r="FX93" s="408"/>
      <c r="FY93" s="408"/>
      <c r="FZ93" s="408"/>
      <c r="GA93" s="408"/>
      <c r="GB93" s="408"/>
      <c r="GC93" s="408"/>
      <c r="GD93" s="408"/>
      <c r="GE93" s="408"/>
      <c r="GF93" s="408"/>
      <c r="GG93" s="408"/>
      <c r="GH93" s="617">
        <f>SUM(GH88:GH92)</f>
        <v>100</v>
      </c>
      <c r="GI93" s="436"/>
      <c r="GJ93" s="19"/>
      <c r="GK93" s="277"/>
      <c r="GL93" s="285" t="s">
        <v>403</v>
      </c>
      <c r="GM93" s="285"/>
      <c r="GN93" s="285"/>
      <c r="GO93" s="285"/>
      <c r="GP93" s="285"/>
      <c r="GQ93" s="285"/>
      <c r="GR93" s="285"/>
      <c r="GS93" s="285"/>
      <c r="GT93" s="285"/>
      <c r="GU93" s="285"/>
      <c r="GV93" s="285" t="s">
        <v>404</v>
      </c>
      <c r="GW93" s="285"/>
      <c r="GX93" s="285"/>
      <c r="GY93" s="285"/>
      <c r="GZ93" s="278"/>
      <c r="HA93" s="19"/>
    </row>
    <row r="94" spans="1:209" s="20" customFormat="1" ht="39.950000000000003" customHeight="1" x14ac:dyDescent="0.25">
      <c r="A94" s="27">
        <f>ROW()</f>
        <v>94</v>
      </c>
      <c r="B94" s="342">
        <f>IF(C94="I","",IF(ISBLANK(D94),"",IF(ISTEXT(D94),LARGE(B14:B93,1)+1,0)))</f>
        <v>72</v>
      </c>
      <c r="C94" s="344"/>
      <c r="D94" s="173" t="s">
        <v>93</v>
      </c>
      <c r="E94" s="663"/>
      <c r="F94" s="171"/>
      <c r="G94" s="856"/>
      <c r="H94" s="857"/>
      <c r="I94" s="170">
        <f t="shared" si="89"/>
        <v>0</v>
      </c>
      <c r="J94" s="170">
        <f t="shared" si="89"/>
        <v>0</v>
      </c>
      <c r="K94" s="170">
        <f t="shared" si="89"/>
        <v>0</v>
      </c>
      <c r="L94" s="170">
        <f t="shared" si="89"/>
        <v>0</v>
      </c>
      <c r="M94" s="170">
        <f t="shared" si="89"/>
        <v>0</v>
      </c>
      <c r="N94" s="170">
        <f t="shared" si="89"/>
        <v>0</v>
      </c>
      <c r="O94" s="170">
        <f t="shared" si="89"/>
        <v>0</v>
      </c>
      <c r="P94" s="170">
        <f t="shared" si="88"/>
        <v>0</v>
      </c>
      <c r="Q94" s="178">
        <f>Q6</f>
        <v>35</v>
      </c>
      <c r="R94" s="964">
        <f t="shared" si="94"/>
        <v>0</v>
      </c>
      <c r="S94" s="998"/>
      <c r="T94" s="177" t="s">
        <v>55</v>
      </c>
      <c r="U94" s="477"/>
      <c r="V94" s="478"/>
      <c r="W94" s="479"/>
      <c r="X94" s="832"/>
      <c r="Y94" s="473"/>
      <c r="Z94" s="174">
        <f t="shared" si="95"/>
        <v>0</v>
      </c>
      <c r="AA94" s="460">
        <f t="shared" si="162"/>
        <v>0</v>
      </c>
      <c r="AB94" s="860">
        <f t="shared" si="96"/>
        <v>0</v>
      </c>
      <c r="AC94" s="861">
        <f t="shared" si="97"/>
        <v>0</v>
      </c>
      <c r="AD94" s="840"/>
      <c r="AE94" s="164" t="str">
        <f t="shared" si="98"/>
        <v/>
      </c>
      <c r="AF94" s="825"/>
      <c r="AG94" s="163">
        <f t="shared" si="99"/>
        <v>0</v>
      </c>
      <c r="AH94" s="827"/>
      <c r="AI94" s="175" t="s">
        <v>55</v>
      </c>
      <c r="AJ94" s="477"/>
      <c r="AK94" s="478"/>
      <c r="AL94" s="479"/>
      <c r="AM94" s="832"/>
      <c r="AN94" s="473"/>
      <c r="AO94" s="174">
        <f t="shared" si="100"/>
        <v>0</v>
      </c>
      <c r="AP94" s="460">
        <f t="shared" si="163"/>
        <v>0</v>
      </c>
      <c r="AQ94" s="860">
        <f t="shared" si="101"/>
        <v>0</v>
      </c>
      <c r="AR94" s="861">
        <f t="shared" si="102"/>
        <v>0</v>
      </c>
      <c r="AS94" s="840"/>
      <c r="AT94" s="164" t="str">
        <f t="shared" si="103"/>
        <v/>
      </c>
      <c r="AU94" s="825"/>
      <c r="AV94" s="163">
        <f t="shared" si="104"/>
        <v>0</v>
      </c>
      <c r="AW94" s="827"/>
      <c r="AX94" s="175" t="s">
        <v>55</v>
      </c>
      <c r="AY94" s="477"/>
      <c r="AZ94" s="478"/>
      <c r="BA94" s="479"/>
      <c r="BB94" s="832"/>
      <c r="BC94" s="473"/>
      <c r="BD94" s="174">
        <f t="shared" si="105"/>
        <v>0</v>
      </c>
      <c r="BE94" s="460">
        <f t="shared" si="164"/>
        <v>0</v>
      </c>
      <c r="BF94" s="860">
        <f t="shared" si="106"/>
        <v>0</v>
      </c>
      <c r="BG94" s="861">
        <f t="shared" si="107"/>
        <v>0</v>
      </c>
      <c r="BH94" s="840"/>
      <c r="BI94" s="164" t="str">
        <f t="shared" si="108"/>
        <v/>
      </c>
      <c r="BJ94" s="825"/>
      <c r="BK94" s="163">
        <f t="shared" si="109"/>
        <v>0</v>
      </c>
      <c r="BL94" s="827"/>
      <c r="BM94" s="175" t="s">
        <v>55</v>
      </c>
      <c r="BN94" s="477"/>
      <c r="BO94" s="478"/>
      <c r="BP94" s="479"/>
      <c r="BQ94" s="832"/>
      <c r="BR94" s="473"/>
      <c r="BS94" s="174">
        <f t="shared" si="110"/>
        <v>0</v>
      </c>
      <c r="BT94" s="460">
        <f t="shared" si="165"/>
        <v>0</v>
      </c>
      <c r="BU94" s="860">
        <f t="shared" si="111"/>
        <v>0</v>
      </c>
      <c r="BV94" s="861">
        <f t="shared" si="112"/>
        <v>0</v>
      </c>
      <c r="BW94" s="840"/>
      <c r="BX94" s="164" t="str">
        <f t="shared" si="113"/>
        <v/>
      </c>
      <c r="BY94" s="825"/>
      <c r="BZ94" s="163">
        <f t="shared" si="114"/>
        <v>0</v>
      </c>
      <c r="CA94" s="827"/>
      <c r="CB94" s="175" t="s">
        <v>55</v>
      </c>
      <c r="CC94" s="477"/>
      <c r="CD94" s="478"/>
      <c r="CE94" s="479"/>
      <c r="CF94" s="832"/>
      <c r="CG94" s="473"/>
      <c r="CH94" s="174">
        <f t="shared" si="115"/>
        <v>0</v>
      </c>
      <c r="CI94" s="460">
        <f t="shared" si="166"/>
        <v>0</v>
      </c>
      <c r="CJ94" s="860">
        <f t="shared" si="116"/>
        <v>0</v>
      </c>
      <c r="CK94" s="861">
        <f t="shared" si="117"/>
        <v>0</v>
      </c>
      <c r="CL94" s="840"/>
      <c r="CM94" s="164" t="str">
        <f t="shared" si="118"/>
        <v/>
      </c>
      <c r="CN94" s="825"/>
      <c r="CO94" s="163">
        <f t="shared" si="119"/>
        <v>0</v>
      </c>
      <c r="CP94" s="827"/>
      <c r="CQ94" s="175" t="s">
        <v>55</v>
      </c>
      <c r="CR94" s="477"/>
      <c r="CS94" s="478"/>
      <c r="CT94" s="479"/>
      <c r="CU94" s="832"/>
      <c r="CV94" s="473"/>
      <c r="CW94" s="174">
        <f t="shared" si="120"/>
        <v>0</v>
      </c>
      <c r="CX94" s="460">
        <f t="shared" si="167"/>
        <v>0</v>
      </c>
      <c r="CY94" s="860">
        <f t="shared" si="121"/>
        <v>0</v>
      </c>
      <c r="CZ94" s="861">
        <f t="shared" si="122"/>
        <v>0</v>
      </c>
      <c r="DA94" s="840"/>
      <c r="DB94" s="164" t="str">
        <f t="shared" si="123"/>
        <v/>
      </c>
      <c r="DC94" s="825"/>
      <c r="DD94" s="163">
        <f t="shared" si="124"/>
        <v>0</v>
      </c>
      <c r="DE94" s="827"/>
      <c r="DF94" s="175" t="s">
        <v>55</v>
      </c>
      <c r="DG94" s="477"/>
      <c r="DH94" s="478"/>
      <c r="DI94" s="479"/>
      <c r="DJ94" s="832"/>
      <c r="DK94" s="473"/>
      <c r="DL94" s="174">
        <f t="shared" si="125"/>
        <v>0</v>
      </c>
      <c r="DM94" s="460">
        <f t="shared" si="168"/>
        <v>0</v>
      </c>
      <c r="DN94" s="860">
        <f t="shared" si="126"/>
        <v>0</v>
      </c>
      <c r="DO94" s="861">
        <f t="shared" si="127"/>
        <v>0</v>
      </c>
      <c r="DP94" s="840"/>
      <c r="DQ94" s="164" t="str">
        <f t="shared" si="128"/>
        <v/>
      </c>
      <c r="DR94" s="825"/>
      <c r="DS94" s="163">
        <f t="shared" si="129"/>
        <v>0</v>
      </c>
      <c r="DT94" s="827"/>
      <c r="DU94" s="175" t="s">
        <v>55</v>
      </c>
      <c r="DV94" s="477"/>
      <c r="DW94" s="478"/>
      <c r="DX94" s="479"/>
      <c r="DY94" s="832"/>
      <c r="DZ94" s="473"/>
      <c r="EA94" s="174">
        <f t="shared" si="130"/>
        <v>0</v>
      </c>
      <c r="EB94" s="460">
        <f t="shared" si="169"/>
        <v>0</v>
      </c>
      <c r="EC94" s="860">
        <f t="shared" si="131"/>
        <v>0</v>
      </c>
      <c r="ED94" s="861">
        <f t="shared" si="132"/>
        <v>0</v>
      </c>
      <c r="EE94" s="840"/>
      <c r="EF94" s="164" t="str">
        <f t="shared" si="133"/>
        <v/>
      </c>
      <c r="EG94" s="825"/>
      <c r="EH94" s="163">
        <f t="shared" si="134"/>
        <v>0</v>
      </c>
      <c r="EI94" s="246"/>
      <c r="EJ94" s="246"/>
      <c r="EK94" s="155"/>
      <c r="EL94" s="22"/>
      <c r="EM94" s="163">
        <f t="shared" si="135"/>
        <v>0</v>
      </c>
      <c r="EN94" s="162">
        <f t="shared" si="136"/>
        <v>0</v>
      </c>
      <c r="EO94" s="162">
        <f t="shared" si="137"/>
        <v>0</v>
      </c>
      <c r="EP94" s="162">
        <f t="shared" si="138"/>
        <v>0</v>
      </c>
      <c r="EQ94" s="162">
        <f t="shared" si="139"/>
        <v>0</v>
      </c>
      <c r="ER94" s="162">
        <f t="shared" si="140"/>
        <v>0</v>
      </c>
      <c r="ES94" s="162">
        <f t="shared" si="141"/>
        <v>0</v>
      </c>
      <c r="ET94" s="162">
        <f t="shared" si="142"/>
        <v>0</v>
      </c>
      <c r="EU94" s="22"/>
      <c r="EV94" s="161">
        <f t="shared" si="143"/>
        <v>35</v>
      </c>
      <c r="EW94" s="620">
        <f t="shared" si="144"/>
        <v>0</v>
      </c>
      <c r="EX94" s="160">
        <f>EX5</f>
        <v>50</v>
      </c>
      <c r="EY94" s="159" t="str">
        <f t="shared" si="145"/>
        <v/>
      </c>
      <c r="EZ94" s="159" t="str">
        <f t="shared" si="146"/>
        <v/>
      </c>
      <c r="FA94" s="159" t="str">
        <f t="shared" si="147"/>
        <v/>
      </c>
      <c r="FB94" s="159" t="str">
        <f t="shared" si="148"/>
        <v/>
      </c>
      <c r="FC94" s="159" t="str">
        <f t="shared" si="149"/>
        <v/>
      </c>
      <c r="FD94" s="159" t="str">
        <f t="shared" si="150"/>
        <v/>
      </c>
      <c r="FE94" s="159" t="str">
        <f t="shared" si="151"/>
        <v/>
      </c>
      <c r="FF94" s="159" t="str">
        <f t="shared" si="152"/>
        <v/>
      </c>
      <c r="FG94" s="158"/>
      <c r="FH94" s="732">
        <f t="shared" si="153"/>
        <v>50</v>
      </c>
      <c r="FI94" s="732">
        <f t="shared" si="154"/>
        <v>50</v>
      </c>
      <c r="FJ94" s="732">
        <f t="shared" si="155"/>
        <v>50</v>
      </c>
      <c r="FK94" s="732">
        <f t="shared" si="156"/>
        <v>50</v>
      </c>
      <c r="FL94" s="732">
        <f t="shared" si="157"/>
        <v>50</v>
      </c>
      <c r="FM94" s="732">
        <f t="shared" si="158"/>
        <v>50</v>
      </c>
      <c r="FN94" s="732">
        <f t="shared" si="159"/>
        <v>50</v>
      </c>
      <c r="FO94" s="732">
        <f t="shared" si="160"/>
        <v>50</v>
      </c>
      <c r="FP94" s="734">
        <v>87</v>
      </c>
      <c r="FQ94" s="155"/>
      <c r="FS94" s="19"/>
      <c r="FT94" s="401" t="s">
        <v>312</v>
      </c>
      <c r="FU94" s="437"/>
      <c r="FV94" s="528" t="s">
        <v>344</v>
      </c>
      <c r="FW94" s="528"/>
      <c r="FX94" s="528"/>
      <c r="FY94" s="528"/>
      <c r="FZ94" s="528"/>
      <c r="GA94" s="528"/>
      <c r="GB94" s="528"/>
      <c r="GC94" s="528"/>
      <c r="GD94" s="528"/>
      <c r="GE94" s="528"/>
      <c r="GF94" s="528"/>
      <c r="GG94" s="528"/>
      <c r="GH94" s="535"/>
      <c r="GI94" s="536"/>
      <c r="GJ94" s="19"/>
      <c r="GK94" s="401" t="s">
        <v>394</v>
      </c>
      <c r="GL94" s="541"/>
      <c r="GM94" s="1343" t="s">
        <v>314</v>
      </c>
      <c r="GN94" s="1343"/>
      <c r="GO94" s="1343"/>
      <c r="GP94" s="1343"/>
      <c r="GQ94" s="1343"/>
      <c r="GR94" s="1343"/>
      <c r="GS94" s="1343"/>
      <c r="GT94" s="1343"/>
      <c r="GU94" s="1343"/>
      <c r="GV94" s="1343"/>
      <c r="GW94" s="1343"/>
      <c r="GX94" s="1343"/>
      <c r="GY94" s="1343"/>
      <c r="GZ94" s="1344"/>
      <c r="HA94" s="19"/>
    </row>
    <row r="95" spans="1:209" s="20" customFormat="1" ht="39.950000000000003" customHeight="1" x14ac:dyDescent="0.25">
      <c r="A95" s="27">
        <f>ROW()</f>
        <v>95</v>
      </c>
      <c r="B95" s="342">
        <f>IF(C95="I","",IF(ISBLANK(D95),"",IF(ISTEXT(D95),LARGE(B14:B94,1)+1,0)))</f>
        <v>73</v>
      </c>
      <c r="C95" s="344"/>
      <c r="D95" s="173" t="s">
        <v>92</v>
      </c>
      <c r="E95" s="663"/>
      <c r="F95" s="171"/>
      <c r="G95" s="856"/>
      <c r="H95" s="857"/>
      <c r="I95" s="170">
        <f t="shared" si="89"/>
        <v>0</v>
      </c>
      <c r="J95" s="170">
        <f t="shared" si="89"/>
        <v>0</v>
      </c>
      <c r="K95" s="170">
        <f t="shared" si="89"/>
        <v>0</v>
      </c>
      <c r="L95" s="170">
        <f t="shared" si="89"/>
        <v>0</v>
      </c>
      <c r="M95" s="170">
        <f t="shared" si="89"/>
        <v>0</v>
      </c>
      <c r="N95" s="170">
        <f t="shared" si="89"/>
        <v>0</v>
      </c>
      <c r="O95" s="170">
        <f t="shared" si="89"/>
        <v>0</v>
      </c>
      <c r="P95" s="170">
        <f t="shared" si="88"/>
        <v>0</v>
      </c>
      <c r="Q95" s="178">
        <f>Q6</f>
        <v>35</v>
      </c>
      <c r="R95" s="964">
        <f t="shared" si="94"/>
        <v>0</v>
      </c>
      <c r="S95" s="998"/>
      <c r="T95" s="177" t="s">
        <v>55</v>
      </c>
      <c r="U95" s="477"/>
      <c r="V95" s="478"/>
      <c r="W95" s="479"/>
      <c r="X95" s="832"/>
      <c r="Y95" s="473"/>
      <c r="Z95" s="174">
        <f t="shared" si="95"/>
        <v>0</v>
      </c>
      <c r="AA95" s="460">
        <f t="shared" si="162"/>
        <v>0</v>
      </c>
      <c r="AB95" s="860">
        <f t="shared" si="96"/>
        <v>0</v>
      </c>
      <c r="AC95" s="861">
        <f t="shared" si="97"/>
        <v>0</v>
      </c>
      <c r="AD95" s="840"/>
      <c r="AE95" s="164" t="str">
        <f t="shared" si="98"/>
        <v/>
      </c>
      <c r="AF95" s="825"/>
      <c r="AG95" s="163">
        <f t="shared" si="99"/>
        <v>0</v>
      </c>
      <c r="AH95" s="827"/>
      <c r="AI95" s="175" t="s">
        <v>55</v>
      </c>
      <c r="AJ95" s="477"/>
      <c r="AK95" s="478"/>
      <c r="AL95" s="479"/>
      <c r="AM95" s="832"/>
      <c r="AN95" s="473"/>
      <c r="AO95" s="174">
        <f t="shared" si="100"/>
        <v>0</v>
      </c>
      <c r="AP95" s="460">
        <f t="shared" si="163"/>
        <v>0</v>
      </c>
      <c r="AQ95" s="860">
        <f t="shared" si="101"/>
        <v>0</v>
      </c>
      <c r="AR95" s="861">
        <f t="shared" si="102"/>
        <v>0</v>
      </c>
      <c r="AS95" s="840"/>
      <c r="AT95" s="164" t="str">
        <f t="shared" si="103"/>
        <v/>
      </c>
      <c r="AU95" s="825"/>
      <c r="AV95" s="163">
        <f t="shared" si="104"/>
        <v>0</v>
      </c>
      <c r="AW95" s="827"/>
      <c r="AX95" s="175" t="s">
        <v>55</v>
      </c>
      <c r="AY95" s="477"/>
      <c r="AZ95" s="478"/>
      <c r="BA95" s="479"/>
      <c r="BB95" s="832"/>
      <c r="BC95" s="473"/>
      <c r="BD95" s="174">
        <f t="shared" si="105"/>
        <v>0</v>
      </c>
      <c r="BE95" s="460">
        <f t="shared" si="164"/>
        <v>0</v>
      </c>
      <c r="BF95" s="860">
        <f t="shared" si="106"/>
        <v>0</v>
      </c>
      <c r="BG95" s="861">
        <f t="shared" si="107"/>
        <v>0</v>
      </c>
      <c r="BH95" s="840"/>
      <c r="BI95" s="164" t="str">
        <f t="shared" si="108"/>
        <v/>
      </c>
      <c r="BJ95" s="825"/>
      <c r="BK95" s="163">
        <f t="shared" si="109"/>
        <v>0</v>
      </c>
      <c r="BL95" s="827"/>
      <c r="BM95" s="175" t="s">
        <v>55</v>
      </c>
      <c r="BN95" s="477"/>
      <c r="BO95" s="478"/>
      <c r="BP95" s="479"/>
      <c r="BQ95" s="832"/>
      <c r="BR95" s="473"/>
      <c r="BS95" s="174">
        <f t="shared" si="110"/>
        <v>0</v>
      </c>
      <c r="BT95" s="460">
        <f t="shared" si="165"/>
        <v>0</v>
      </c>
      <c r="BU95" s="860">
        <f t="shared" si="111"/>
        <v>0</v>
      </c>
      <c r="BV95" s="861">
        <f t="shared" si="112"/>
        <v>0</v>
      </c>
      <c r="BW95" s="840"/>
      <c r="BX95" s="164" t="str">
        <f t="shared" si="113"/>
        <v/>
      </c>
      <c r="BY95" s="825"/>
      <c r="BZ95" s="163">
        <f t="shared" si="114"/>
        <v>0</v>
      </c>
      <c r="CA95" s="827"/>
      <c r="CB95" s="175" t="s">
        <v>55</v>
      </c>
      <c r="CC95" s="477"/>
      <c r="CD95" s="478"/>
      <c r="CE95" s="479"/>
      <c r="CF95" s="832"/>
      <c r="CG95" s="473"/>
      <c r="CH95" s="174">
        <f t="shared" si="115"/>
        <v>0</v>
      </c>
      <c r="CI95" s="460">
        <f t="shared" si="166"/>
        <v>0</v>
      </c>
      <c r="CJ95" s="860">
        <f t="shared" si="116"/>
        <v>0</v>
      </c>
      <c r="CK95" s="861">
        <f t="shared" si="117"/>
        <v>0</v>
      </c>
      <c r="CL95" s="840"/>
      <c r="CM95" s="164" t="str">
        <f t="shared" si="118"/>
        <v/>
      </c>
      <c r="CN95" s="825"/>
      <c r="CO95" s="163">
        <f t="shared" si="119"/>
        <v>0</v>
      </c>
      <c r="CP95" s="827"/>
      <c r="CQ95" s="175" t="s">
        <v>55</v>
      </c>
      <c r="CR95" s="477"/>
      <c r="CS95" s="478"/>
      <c r="CT95" s="479"/>
      <c r="CU95" s="832"/>
      <c r="CV95" s="473"/>
      <c r="CW95" s="174">
        <f t="shared" si="120"/>
        <v>0</v>
      </c>
      <c r="CX95" s="460">
        <f t="shared" si="167"/>
        <v>0</v>
      </c>
      <c r="CY95" s="860">
        <f t="shared" si="121"/>
        <v>0</v>
      </c>
      <c r="CZ95" s="861">
        <f t="shared" si="122"/>
        <v>0</v>
      </c>
      <c r="DA95" s="840"/>
      <c r="DB95" s="164" t="str">
        <f t="shared" si="123"/>
        <v/>
      </c>
      <c r="DC95" s="825"/>
      <c r="DD95" s="163">
        <f t="shared" si="124"/>
        <v>0</v>
      </c>
      <c r="DE95" s="827"/>
      <c r="DF95" s="175" t="s">
        <v>55</v>
      </c>
      <c r="DG95" s="477"/>
      <c r="DH95" s="478"/>
      <c r="DI95" s="479"/>
      <c r="DJ95" s="832"/>
      <c r="DK95" s="473"/>
      <c r="DL95" s="174">
        <f t="shared" si="125"/>
        <v>0</v>
      </c>
      <c r="DM95" s="460">
        <f t="shared" si="168"/>
        <v>0</v>
      </c>
      <c r="DN95" s="860">
        <f t="shared" si="126"/>
        <v>0</v>
      </c>
      <c r="DO95" s="861">
        <f t="shared" si="127"/>
        <v>0</v>
      </c>
      <c r="DP95" s="840"/>
      <c r="DQ95" s="164" t="str">
        <f t="shared" si="128"/>
        <v/>
      </c>
      <c r="DR95" s="825"/>
      <c r="DS95" s="163">
        <f t="shared" si="129"/>
        <v>0</v>
      </c>
      <c r="DT95" s="827"/>
      <c r="DU95" s="175" t="s">
        <v>55</v>
      </c>
      <c r="DV95" s="477"/>
      <c r="DW95" s="478"/>
      <c r="DX95" s="479"/>
      <c r="DY95" s="832"/>
      <c r="DZ95" s="473"/>
      <c r="EA95" s="174">
        <f t="shared" si="130"/>
        <v>0</v>
      </c>
      <c r="EB95" s="460">
        <f t="shared" si="169"/>
        <v>0</v>
      </c>
      <c r="EC95" s="860">
        <f t="shared" si="131"/>
        <v>0</v>
      </c>
      <c r="ED95" s="861">
        <f t="shared" si="132"/>
        <v>0</v>
      </c>
      <c r="EE95" s="840"/>
      <c r="EF95" s="164" t="str">
        <f t="shared" si="133"/>
        <v/>
      </c>
      <c r="EG95" s="825"/>
      <c r="EH95" s="163">
        <f t="shared" si="134"/>
        <v>0</v>
      </c>
      <c r="EI95" s="246"/>
      <c r="EJ95" s="246"/>
      <c r="EK95" s="155"/>
      <c r="EL95" s="22"/>
      <c r="EM95" s="163">
        <f t="shared" si="135"/>
        <v>0</v>
      </c>
      <c r="EN95" s="162">
        <f t="shared" si="136"/>
        <v>0</v>
      </c>
      <c r="EO95" s="162">
        <f t="shared" si="137"/>
        <v>0</v>
      </c>
      <c r="EP95" s="162">
        <f t="shared" si="138"/>
        <v>0</v>
      </c>
      <c r="EQ95" s="162">
        <f t="shared" si="139"/>
        <v>0</v>
      </c>
      <c r="ER95" s="162">
        <f t="shared" si="140"/>
        <v>0</v>
      </c>
      <c r="ES95" s="162">
        <f t="shared" si="141"/>
        <v>0</v>
      </c>
      <c r="ET95" s="162">
        <f t="shared" si="142"/>
        <v>0</v>
      </c>
      <c r="EU95" s="22"/>
      <c r="EV95" s="161">
        <f t="shared" si="143"/>
        <v>35</v>
      </c>
      <c r="EW95" s="620">
        <f t="shared" si="144"/>
        <v>0</v>
      </c>
      <c r="EX95" s="160">
        <f>EX5</f>
        <v>50</v>
      </c>
      <c r="EY95" s="159" t="str">
        <f t="shared" si="145"/>
        <v/>
      </c>
      <c r="EZ95" s="159" t="str">
        <f t="shared" si="146"/>
        <v/>
      </c>
      <c r="FA95" s="159" t="str">
        <f t="shared" si="147"/>
        <v/>
      </c>
      <c r="FB95" s="159" t="str">
        <f t="shared" si="148"/>
        <v/>
      </c>
      <c r="FC95" s="159" t="str">
        <f t="shared" si="149"/>
        <v/>
      </c>
      <c r="FD95" s="159" t="str">
        <f t="shared" si="150"/>
        <v/>
      </c>
      <c r="FE95" s="159" t="str">
        <f t="shared" si="151"/>
        <v/>
      </c>
      <c r="FF95" s="159" t="str">
        <f t="shared" si="152"/>
        <v/>
      </c>
      <c r="FG95" s="158"/>
      <c r="FH95" s="732">
        <f t="shared" si="153"/>
        <v>50</v>
      </c>
      <c r="FI95" s="732">
        <f t="shared" si="154"/>
        <v>50</v>
      </c>
      <c r="FJ95" s="732">
        <f t="shared" si="155"/>
        <v>50</v>
      </c>
      <c r="FK95" s="732">
        <f t="shared" si="156"/>
        <v>50</v>
      </c>
      <c r="FL95" s="732">
        <f t="shared" si="157"/>
        <v>50</v>
      </c>
      <c r="FM95" s="732">
        <f t="shared" si="158"/>
        <v>50</v>
      </c>
      <c r="FN95" s="732">
        <f t="shared" si="159"/>
        <v>50</v>
      </c>
      <c r="FO95" s="732">
        <f t="shared" si="160"/>
        <v>50</v>
      </c>
      <c r="FP95" s="734">
        <v>88</v>
      </c>
      <c r="FQ95" s="155"/>
      <c r="FS95" s="19"/>
      <c r="FT95" s="408"/>
      <c r="FU95" s="408"/>
      <c r="FV95" s="408"/>
      <c r="FW95" s="409"/>
      <c r="FX95" s="408"/>
      <c r="FY95" s="408"/>
      <c r="FZ95" s="408"/>
      <c r="GA95" s="408"/>
      <c r="GB95" s="408"/>
      <c r="GC95" s="408"/>
      <c r="GD95" s="408"/>
      <c r="GE95" s="408"/>
      <c r="GF95" s="408"/>
      <c r="GG95" s="408"/>
      <c r="GH95" s="408"/>
      <c r="GI95" s="436"/>
      <c r="GJ95" s="19"/>
      <c r="GK95" s="1345" t="s">
        <v>14</v>
      </c>
      <c r="GL95" s="1345"/>
      <c r="GM95" s="1345"/>
      <c r="GN95" s="1345"/>
      <c r="GO95" s="1345"/>
      <c r="GP95" s="1345"/>
      <c r="GQ95" s="1345"/>
      <c r="GR95" s="1345"/>
      <c r="GS95" s="1345"/>
      <c r="GT95" s="1345"/>
      <c r="GU95" s="1345"/>
      <c r="GV95" s="1345"/>
      <c r="GW95" s="1345"/>
      <c r="GX95" s="1345"/>
      <c r="GY95" s="1345"/>
      <c r="GZ95" s="1345"/>
      <c r="HA95" s="19"/>
    </row>
    <row r="96" spans="1:209" s="20" customFormat="1" ht="39.950000000000003" customHeight="1" x14ac:dyDescent="0.25">
      <c r="A96" s="27">
        <f>ROW()</f>
        <v>96</v>
      </c>
      <c r="B96" s="342">
        <f>IF(C96="I","",IF(ISBLANK(D96),"",IF(ISTEXT(D96),LARGE(B14:B95,1)+1,0)))</f>
        <v>74</v>
      </c>
      <c r="C96" s="344"/>
      <c r="D96" s="173" t="s">
        <v>91</v>
      </c>
      <c r="E96" s="663" t="s">
        <v>90</v>
      </c>
      <c r="F96" s="171"/>
      <c r="G96" s="856"/>
      <c r="H96" s="857"/>
      <c r="I96" s="170">
        <f t="shared" si="89"/>
        <v>0</v>
      </c>
      <c r="J96" s="170">
        <f t="shared" si="89"/>
        <v>0</v>
      </c>
      <c r="K96" s="170">
        <f t="shared" si="89"/>
        <v>0</v>
      </c>
      <c r="L96" s="170">
        <f t="shared" si="89"/>
        <v>0</v>
      </c>
      <c r="M96" s="170">
        <f t="shared" si="89"/>
        <v>0</v>
      </c>
      <c r="N96" s="170">
        <f t="shared" si="89"/>
        <v>0</v>
      </c>
      <c r="O96" s="170">
        <f t="shared" si="89"/>
        <v>0</v>
      </c>
      <c r="P96" s="170">
        <f t="shared" si="88"/>
        <v>0</v>
      </c>
      <c r="Q96" s="178">
        <f>Q6</f>
        <v>35</v>
      </c>
      <c r="R96" s="964">
        <f t="shared" si="94"/>
        <v>0</v>
      </c>
      <c r="S96" s="998"/>
      <c r="T96" s="177" t="s">
        <v>55</v>
      </c>
      <c r="U96" s="477"/>
      <c r="V96" s="478"/>
      <c r="W96" s="479"/>
      <c r="X96" s="832"/>
      <c r="Y96" s="473"/>
      <c r="Z96" s="174">
        <f t="shared" si="95"/>
        <v>0</v>
      </c>
      <c r="AA96" s="460">
        <f t="shared" si="162"/>
        <v>0</v>
      </c>
      <c r="AB96" s="860">
        <f t="shared" si="96"/>
        <v>0</v>
      </c>
      <c r="AC96" s="861">
        <f t="shared" si="97"/>
        <v>0</v>
      </c>
      <c r="AD96" s="840"/>
      <c r="AE96" s="164" t="str">
        <f t="shared" si="98"/>
        <v/>
      </c>
      <c r="AF96" s="825"/>
      <c r="AG96" s="163">
        <f t="shared" si="99"/>
        <v>0</v>
      </c>
      <c r="AH96" s="827"/>
      <c r="AI96" s="175" t="s">
        <v>55</v>
      </c>
      <c r="AJ96" s="477"/>
      <c r="AK96" s="478"/>
      <c r="AL96" s="479"/>
      <c r="AM96" s="832"/>
      <c r="AN96" s="473"/>
      <c r="AO96" s="174">
        <f t="shared" si="100"/>
        <v>0</v>
      </c>
      <c r="AP96" s="460">
        <f t="shared" si="163"/>
        <v>0</v>
      </c>
      <c r="AQ96" s="860">
        <f t="shared" si="101"/>
        <v>0</v>
      </c>
      <c r="AR96" s="861">
        <f t="shared" si="102"/>
        <v>0</v>
      </c>
      <c r="AS96" s="840"/>
      <c r="AT96" s="164" t="str">
        <f t="shared" si="103"/>
        <v/>
      </c>
      <c r="AU96" s="825"/>
      <c r="AV96" s="163">
        <f t="shared" si="104"/>
        <v>0</v>
      </c>
      <c r="AW96" s="827"/>
      <c r="AX96" s="175" t="s">
        <v>55</v>
      </c>
      <c r="AY96" s="477"/>
      <c r="AZ96" s="478"/>
      <c r="BA96" s="479"/>
      <c r="BB96" s="832"/>
      <c r="BC96" s="473"/>
      <c r="BD96" s="174">
        <f t="shared" si="105"/>
        <v>0</v>
      </c>
      <c r="BE96" s="460">
        <f t="shared" si="164"/>
        <v>0</v>
      </c>
      <c r="BF96" s="860">
        <f t="shared" si="106"/>
        <v>0</v>
      </c>
      <c r="BG96" s="861">
        <f t="shared" si="107"/>
        <v>0</v>
      </c>
      <c r="BH96" s="840"/>
      <c r="BI96" s="164" t="str">
        <f t="shared" si="108"/>
        <v/>
      </c>
      <c r="BJ96" s="825"/>
      <c r="BK96" s="163">
        <f t="shared" si="109"/>
        <v>0</v>
      </c>
      <c r="BL96" s="827"/>
      <c r="BM96" s="175" t="s">
        <v>55</v>
      </c>
      <c r="BN96" s="477"/>
      <c r="BO96" s="478"/>
      <c r="BP96" s="479"/>
      <c r="BQ96" s="832"/>
      <c r="BR96" s="473"/>
      <c r="BS96" s="174">
        <f t="shared" si="110"/>
        <v>0</v>
      </c>
      <c r="BT96" s="460">
        <f t="shared" si="165"/>
        <v>0</v>
      </c>
      <c r="BU96" s="860">
        <f t="shared" si="111"/>
        <v>0</v>
      </c>
      <c r="BV96" s="861">
        <f t="shared" si="112"/>
        <v>0</v>
      </c>
      <c r="BW96" s="840"/>
      <c r="BX96" s="164" t="str">
        <f t="shared" si="113"/>
        <v/>
      </c>
      <c r="BY96" s="825"/>
      <c r="BZ96" s="163">
        <f t="shared" si="114"/>
        <v>0</v>
      </c>
      <c r="CA96" s="827"/>
      <c r="CB96" s="175" t="s">
        <v>55</v>
      </c>
      <c r="CC96" s="477"/>
      <c r="CD96" s="478"/>
      <c r="CE96" s="479"/>
      <c r="CF96" s="832"/>
      <c r="CG96" s="473"/>
      <c r="CH96" s="174">
        <f t="shared" si="115"/>
        <v>0</v>
      </c>
      <c r="CI96" s="460">
        <f t="shared" si="166"/>
        <v>0</v>
      </c>
      <c r="CJ96" s="860">
        <f t="shared" si="116"/>
        <v>0</v>
      </c>
      <c r="CK96" s="861">
        <f t="shared" si="117"/>
        <v>0</v>
      </c>
      <c r="CL96" s="840"/>
      <c r="CM96" s="164" t="str">
        <f t="shared" si="118"/>
        <v/>
      </c>
      <c r="CN96" s="825"/>
      <c r="CO96" s="163">
        <f t="shared" si="119"/>
        <v>0</v>
      </c>
      <c r="CP96" s="827"/>
      <c r="CQ96" s="175" t="s">
        <v>55</v>
      </c>
      <c r="CR96" s="477"/>
      <c r="CS96" s="478"/>
      <c r="CT96" s="479"/>
      <c r="CU96" s="832"/>
      <c r="CV96" s="473"/>
      <c r="CW96" s="174">
        <f t="shared" si="120"/>
        <v>0</v>
      </c>
      <c r="CX96" s="460">
        <f t="shared" si="167"/>
        <v>0</v>
      </c>
      <c r="CY96" s="860">
        <f t="shared" si="121"/>
        <v>0</v>
      </c>
      <c r="CZ96" s="861">
        <f t="shared" si="122"/>
        <v>0</v>
      </c>
      <c r="DA96" s="840"/>
      <c r="DB96" s="164" t="str">
        <f t="shared" si="123"/>
        <v/>
      </c>
      <c r="DC96" s="825"/>
      <c r="DD96" s="163">
        <f t="shared" si="124"/>
        <v>0</v>
      </c>
      <c r="DE96" s="827"/>
      <c r="DF96" s="175" t="s">
        <v>55</v>
      </c>
      <c r="DG96" s="477"/>
      <c r="DH96" s="478"/>
      <c r="DI96" s="479"/>
      <c r="DJ96" s="832"/>
      <c r="DK96" s="473"/>
      <c r="DL96" s="174">
        <f t="shared" si="125"/>
        <v>0</v>
      </c>
      <c r="DM96" s="460">
        <f t="shared" si="168"/>
        <v>0</v>
      </c>
      <c r="DN96" s="860">
        <f t="shared" si="126"/>
        <v>0</v>
      </c>
      <c r="DO96" s="861">
        <f t="shared" si="127"/>
        <v>0</v>
      </c>
      <c r="DP96" s="840"/>
      <c r="DQ96" s="164" t="str">
        <f t="shared" si="128"/>
        <v/>
      </c>
      <c r="DR96" s="825"/>
      <c r="DS96" s="163">
        <f t="shared" si="129"/>
        <v>0</v>
      </c>
      <c r="DT96" s="827"/>
      <c r="DU96" s="175" t="s">
        <v>55</v>
      </c>
      <c r="DV96" s="477"/>
      <c r="DW96" s="478"/>
      <c r="DX96" s="479"/>
      <c r="DY96" s="832"/>
      <c r="DZ96" s="473"/>
      <c r="EA96" s="174">
        <f t="shared" si="130"/>
        <v>0</v>
      </c>
      <c r="EB96" s="460">
        <f t="shared" si="169"/>
        <v>0</v>
      </c>
      <c r="EC96" s="860">
        <f t="shared" si="131"/>
        <v>0</v>
      </c>
      <c r="ED96" s="861">
        <f t="shared" si="132"/>
        <v>0</v>
      </c>
      <c r="EE96" s="840"/>
      <c r="EF96" s="164" t="str">
        <f t="shared" si="133"/>
        <v/>
      </c>
      <c r="EG96" s="825"/>
      <c r="EH96" s="163">
        <f t="shared" si="134"/>
        <v>0</v>
      </c>
      <c r="EI96" s="246"/>
      <c r="EJ96" s="246"/>
      <c r="EK96" s="155"/>
      <c r="EL96" s="22"/>
      <c r="EM96" s="163">
        <f t="shared" si="135"/>
        <v>0</v>
      </c>
      <c r="EN96" s="162">
        <f t="shared" si="136"/>
        <v>0</v>
      </c>
      <c r="EO96" s="162">
        <f t="shared" si="137"/>
        <v>0</v>
      </c>
      <c r="EP96" s="162">
        <f t="shared" si="138"/>
        <v>0</v>
      </c>
      <c r="EQ96" s="162">
        <f t="shared" si="139"/>
        <v>0</v>
      </c>
      <c r="ER96" s="162">
        <f t="shared" si="140"/>
        <v>0</v>
      </c>
      <c r="ES96" s="162">
        <f t="shared" si="141"/>
        <v>0</v>
      </c>
      <c r="ET96" s="162">
        <f t="shared" si="142"/>
        <v>0</v>
      </c>
      <c r="EU96" s="22"/>
      <c r="EV96" s="161">
        <f t="shared" si="143"/>
        <v>35</v>
      </c>
      <c r="EW96" s="620">
        <f t="shared" si="144"/>
        <v>0</v>
      </c>
      <c r="EX96" s="160">
        <f>EX5</f>
        <v>50</v>
      </c>
      <c r="EY96" s="159" t="str">
        <f t="shared" si="145"/>
        <v/>
      </c>
      <c r="EZ96" s="159" t="str">
        <f t="shared" si="146"/>
        <v/>
      </c>
      <c r="FA96" s="159" t="str">
        <f t="shared" si="147"/>
        <v/>
      </c>
      <c r="FB96" s="159" t="str">
        <f t="shared" si="148"/>
        <v/>
      </c>
      <c r="FC96" s="159" t="str">
        <f t="shared" si="149"/>
        <v/>
      </c>
      <c r="FD96" s="159" t="str">
        <f t="shared" si="150"/>
        <v/>
      </c>
      <c r="FE96" s="159" t="str">
        <f t="shared" si="151"/>
        <v/>
      </c>
      <c r="FF96" s="159" t="str">
        <f t="shared" si="152"/>
        <v/>
      </c>
      <c r="FG96" s="158"/>
      <c r="FH96" s="732">
        <f t="shared" si="153"/>
        <v>50</v>
      </c>
      <c r="FI96" s="732">
        <f t="shared" si="154"/>
        <v>50</v>
      </c>
      <c r="FJ96" s="732">
        <f t="shared" si="155"/>
        <v>50</v>
      </c>
      <c r="FK96" s="732">
        <f t="shared" si="156"/>
        <v>50</v>
      </c>
      <c r="FL96" s="732">
        <f t="shared" si="157"/>
        <v>50</v>
      </c>
      <c r="FM96" s="732">
        <f t="shared" si="158"/>
        <v>50</v>
      </c>
      <c r="FN96" s="732">
        <f t="shared" si="159"/>
        <v>50</v>
      </c>
      <c r="FO96" s="732">
        <f t="shared" si="160"/>
        <v>50</v>
      </c>
      <c r="FP96" s="734">
        <v>89</v>
      </c>
      <c r="FQ96" s="155"/>
      <c r="FS96" s="19"/>
      <c r="FT96" s="449"/>
      <c r="FU96" s="1347" t="s">
        <v>407</v>
      </c>
      <c r="FV96" s="1347" t="s">
        <v>348</v>
      </c>
      <c r="FW96" s="1349" t="s">
        <v>350</v>
      </c>
      <c r="FX96" s="1351" t="s">
        <v>351</v>
      </c>
      <c r="FY96" s="1351" t="s">
        <v>354</v>
      </c>
      <c r="FZ96" s="1351" t="s">
        <v>345</v>
      </c>
      <c r="GA96" s="1331" t="s">
        <v>349</v>
      </c>
      <c r="GB96" s="1331"/>
      <c r="GC96" s="1333" t="s">
        <v>357</v>
      </c>
      <c r="GD96" s="1334"/>
      <c r="GE96" s="1334"/>
      <c r="GF96" s="1335"/>
      <c r="GG96" s="1334" t="s">
        <v>358</v>
      </c>
      <c r="GH96" s="1334"/>
      <c r="GI96" s="1339"/>
      <c r="GJ96" s="19"/>
      <c r="GK96" s="1346"/>
      <c r="GL96" s="1346"/>
      <c r="GM96" s="1346"/>
      <c r="GN96" s="1346"/>
      <c r="GO96" s="1346"/>
      <c r="GP96" s="1346"/>
      <c r="GQ96" s="1346"/>
      <c r="GR96" s="1346"/>
      <c r="GS96" s="1346"/>
      <c r="GT96" s="1346"/>
      <c r="GU96" s="1346"/>
      <c r="GV96" s="1346"/>
      <c r="GW96" s="1346"/>
      <c r="GX96" s="1346"/>
      <c r="GY96" s="1346"/>
      <c r="GZ96" s="1346"/>
      <c r="HA96" s="19"/>
    </row>
    <row r="97" spans="1:209" s="20" customFormat="1" ht="39.950000000000003" customHeight="1" x14ac:dyDescent="0.25">
      <c r="A97" s="27">
        <f>ROW()</f>
        <v>97</v>
      </c>
      <c r="B97" s="342">
        <f>IF(C97="I","",IF(ISBLANK(D97),"",IF(ISTEXT(D97),LARGE(B14:B96,1)+1,0)))</f>
        <v>75</v>
      </c>
      <c r="C97" s="344"/>
      <c r="D97" s="173" t="s">
        <v>89</v>
      </c>
      <c r="E97" s="663" t="s">
        <v>73</v>
      </c>
      <c r="F97" s="171"/>
      <c r="G97" s="856"/>
      <c r="H97" s="857"/>
      <c r="I97" s="170">
        <f t="shared" si="89"/>
        <v>0</v>
      </c>
      <c r="J97" s="170">
        <f t="shared" si="89"/>
        <v>0</v>
      </c>
      <c r="K97" s="170">
        <f t="shared" si="89"/>
        <v>0</v>
      </c>
      <c r="L97" s="170">
        <f t="shared" si="89"/>
        <v>0</v>
      </c>
      <c r="M97" s="170">
        <f t="shared" si="89"/>
        <v>0</v>
      </c>
      <c r="N97" s="170">
        <f t="shared" si="89"/>
        <v>0</v>
      </c>
      <c r="O97" s="170">
        <f t="shared" si="89"/>
        <v>0</v>
      </c>
      <c r="P97" s="170">
        <f t="shared" si="88"/>
        <v>0</v>
      </c>
      <c r="Q97" s="178">
        <f>Q6</f>
        <v>35</v>
      </c>
      <c r="R97" s="964">
        <f t="shared" si="94"/>
        <v>0</v>
      </c>
      <c r="S97" s="998"/>
      <c r="T97" s="177" t="s">
        <v>55</v>
      </c>
      <c r="U97" s="477"/>
      <c r="V97" s="478"/>
      <c r="W97" s="479"/>
      <c r="X97" s="832"/>
      <c r="Y97" s="473"/>
      <c r="Z97" s="174">
        <f t="shared" si="95"/>
        <v>0</v>
      </c>
      <c r="AA97" s="460">
        <f t="shared" si="162"/>
        <v>0</v>
      </c>
      <c r="AB97" s="860">
        <f t="shared" si="96"/>
        <v>0</v>
      </c>
      <c r="AC97" s="861">
        <f t="shared" si="97"/>
        <v>0</v>
      </c>
      <c r="AD97" s="840"/>
      <c r="AE97" s="164" t="str">
        <f t="shared" si="98"/>
        <v/>
      </c>
      <c r="AF97" s="825"/>
      <c r="AG97" s="163">
        <f t="shared" si="99"/>
        <v>0</v>
      </c>
      <c r="AH97" s="827"/>
      <c r="AI97" s="175" t="s">
        <v>55</v>
      </c>
      <c r="AJ97" s="477"/>
      <c r="AK97" s="478"/>
      <c r="AL97" s="479"/>
      <c r="AM97" s="832"/>
      <c r="AN97" s="473"/>
      <c r="AO97" s="174">
        <f t="shared" si="100"/>
        <v>0</v>
      </c>
      <c r="AP97" s="460">
        <f t="shared" si="163"/>
        <v>0</v>
      </c>
      <c r="AQ97" s="860">
        <f t="shared" si="101"/>
        <v>0</v>
      </c>
      <c r="AR97" s="861">
        <f t="shared" si="102"/>
        <v>0</v>
      </c>
      <c r="AS97" s="840"/>
      <c r="AT97" s="164" t="str">
        <f t="shared" si="103"/>
        <v/>
      </c>
      <c r="AU97" s="825"/>
      <c r="AV97" s="163">
        <f t="shared" si="104"/>
        <v>0</v>
      </c>
      <c r="AW97" s="827"/>
      <c r="AX97" s="175" t="s">
        <v>55</v>
      </c>
      <c r="AY97" s="477"/>
      <c r="AZ97" s="478"/>
      <c r="BA97" s="479"/>
      <c r="BB97" s="832"/>
      <c r="BC97" s="473"/>
      <c r="BD97" s="174">
        <f t="shared" si="105"/>
        <v>0</v>
      </c>
      <c r="BE97" s="460">
        <f t="shared" si="164"/>
        <v>0</v>
      </c>
      <c r="BF97" s="860">
        <f t="shared" si="106"/>
        <v>0</v>
      </c>
      <c r="BG97" s="861">
        <f t="shared" si="107"/>
        <v>0</v>
      </c>
      <c r="BH97" s="840"/>
      <c r="BI97" s="164" t="str">
        <f t="shared" si="108"/>
        <v/>
      </c>
      <c r="BJ97" s="825"/>
      <c r="BK97" s="163">
        <f t="shared" si="109"/>
        <v>0</v>
      </c>
      <c r="BL97" s="827"/>
      <c r="BM97" s="175" t="s">
        <v>55</v>
      </c>
      <c r="BN97" s="477"/>
      <c r="BO97" s="478"/>
      <c r="BP97" s="479"/>
      <c r="BQ97" s="832"/>
      <c r="BR97" s="473"/>
      <c r="BS97" s="174">
        <f t="shared" si="110"/>
        <v>0</v>
      </c>
      <c r="BT97" s="460">
        <f t="shared" si="165"/>
        <v>0</v>
      </c>
      <c r="BU97" s="860">
        <f t="shared" si="111"/>
        <v>0</v>
      </c>
      <c r="BV97" s="861">
        <f t="shared" si="112"/>
        <v>0</v>
      </c>
      <c r="BW97" s="840"/>
      <c r="BX97" s="164" t="str">
        <f t="shared" si="113"/>
        <v/>
      </c>
      <c r="BY97" s="825"/>
      <c r="BZ97" s="163">
        <f t="shared" si="114"/>
        <v>0</v>
      </c>
      <c r="CA97" s="827"/>
      <c r="CB97" s="175" t="s">
        <v>55</v>
      </c>
      <c r="CC97" s="477"/>
      <c r="CD97" s="478"/>
      <c r="CE97" s="479"/>
      <c r="CF97" s="832"/>
      <c r="CG97" s="473"/>
      <c r="CH97" s="174">
        <f t="shared" si="115"/>
        <v>0</v>
      </c>
      <c r="CI97" s="460">
        <f t="shared" si="166"/>
        <v>0</v>
      </c>
      <c r="CJ97" s="860">
        <f t="shared" si="116"/>
        <v>0</v>
      </c>
      <c r="CK97" s="861">
        <f t="shared" si="117"/>
        <v>0</v>
      </c>
      <c r="CL97" s="840"/>
      <c r="CM97" s="164" t="str">
        <f t="shared" si="118"/>
        <v/>
      </c>
      <c r="CN97" s="825"/>
      <c r="CO97" s="163">
        <f t="shared" si="119"/>
        <v>0</v>
      </c>
      <c r="CP97" s="827"/>
      <c r="CQ97" s="175" t="s">
        <v>55</v>
      </c>
      <c r="CR97" s="477"/>
      <c r="CS97" s="478"/>
      <c r="CT97" s="479"/>
      <c r="CU97" s="832"/>
      <c r="CV97" s="473"/>
      <c r="CW97" s="174">
        <f t="shared" si="120"/>
        <v>0</v>
      </c>
      <c r="CX97" s="460">
        <f t="shared" si="167"/>
        <v>0</v>
      </c>
      <c r="CY97" s="860">
        <f t="shared" si="121"/>
        <v>0</v>
      </c>
      <c r="CZ97" s="861">
        <f t="shared" si="122"/>
        <v>0</v>
      </c>
      <c r="DA97" s="840"/>
      <c r="DB97" s="164" t="str">
        <f t="shared" si="123"/>
        <v/>
      </c>
      <c r="DC97" s="825"/>
      <c r="DD97" s="163">
        <f t="shared" si="124"/>
        <v>0</v>
      </c>
      <c r="DE97" s="827"/>
      <c r="DF97" s="175" t="s">
        <v>55</v>
      </c>
      <c r="DG97" s="477"/>
      <c r="DH97" s="478"/>
      <c r="DI97" s="479"/>
      <c r="DJ97" s="832"/>
      <c r="DK97" s="473"/>
      <c r="DL97" s="174">
        <f t="shared" si="125"/>
        <v>0</v>
      </c>
      <c r="DM97" s="460">
        <f t="shared" si="168"/>
        <v>0</v>
      </c>
      <c r="DN97" s="860">
        <f t="shared" si="126"/>
        <v>0</v>
      </c>
      <c r="DO97" s="861">
        <f t="shared" si="127"/>
        <v>0</v>
      </c>
      <c r="DP97" s="840"/>
      <c r="DQ97" s="164" t="str">
        <f t="shared" si="128"/>
        <v/>
      </c>
      <c r="DR97" s="825"/>
      <c r="DS97" s="163">
        <f t="shared" si="129"/>
        <v>0</v>
      </c>
      <c r="DT97" s="827"/>
      <c r="DU97" s="175" t="s">
        <v>55</v>
      </c>
      <c r="DV97" s="477"/>
      <c r="DW97" s="478"/>
      <c r="DX97" s="479"/>
      <c r="DY97" s="832"/>
      <c r="DZ97" s="473"/>
      <c r="EA97" s="174">
        <f t="shared" si="130"/>
        <v>0</v>
      </c>
      <c r="EB97" s="460">
        <f t="shared" si="169"/>
        <v>0</v>
      </c>
      <c r="EC97" s="860">
        <f t="shared" si="131"/>
        <v>0</v>
      </c>
      <c r="ED97" s="861">
        <f t="shared" si="132"/>
        <v>0</v>
      </c>
      <c r="EE97" s="840"/>
      <c r="EF97" s="164" t="str">
        <f t="shared" si="133"/>
        <v/>
      </c>
      <c r="EG97" s="825"/>
      <c r="EH97" s="163">
        <f t="shared" si="134"/>
        <v>0</v>
      </c>
      <c r="EI97" s="246"/>
      <c r="EJ97" s="246"/>
      <c r="EK97" s="155"/>
      <c r="EL97" s="22"/>
      <c r="EM97" s="163">
        <f t="shared" si="135"/>
        <v>0</v>
      </c>
      <c r="EN97" s="162">
        <f t="shared" si="136"/>
        <v>0</v>
      </c>
      <c r="EO97" s="162">
        <f t="shared" si="137"/>
        <v>0</v>
      </c>
      <c r="EP97" s="162">
        <f t="shared" si="138"/>
        <v>0</v>
      </c>
      <c r="EQ97" s="162">
        <f t="shared" si="139"/>
        <v>0</v>
      </c>
      <c r="ER97" s="162">
        <f t="shared" si="140"/>
        <v>0</v>
      </c>
      <c r="ES97" s="162">
        <f t="shared" si="141"/>
        <v>0</v>
      </c>
      <c r="ET97" s="162">
        <f t="shared" si="142"/>
        <v>0</v>
      </c>
      <c r="EU97" s="22"/>
      <c r="EV97" s="161">
        <f t="shared" si="143"/>
        <v>35</v>
      </c>
      <c r="EW97" s="620">
        <f t="shared" si="144"/>
        <v>0</v>
      </c>
      <c r="EX97" s="160">
        <f>EX5</f>
        <v>50</v>
      </c>
      <c r="EY97" s="159" t="str">
        <f t="shared" si="145"/>
        <v/>
      </c>
      <c r="EZ97" s="159" t="str">
        <f t="shared" si="146"/>
        <v/>
      </c>
      <c r="FA97" s="159" t="str">
        <f t="shared" si="147"/>
        <v/>
      </c>
      <c r="FB97" s="159" t="str">
        <f t="shared" si="148"/>
        <v/>
      </c>
      <c r="FC97" s="159" t="str">
        <f t="shared" si="149"/>
        <v/>
      </c>
      <c r="FD97" s="159" t="str">
        <f t="shared" si="150"/>
        <v/>
      </c>
      <c r="FE97" s="159" t="str">
        <f t="shared" si="151"/>
        <v/>
      </c>
      <c r="FF97" s="159" t="str">
        <f t="shared" si="152"/>
        <v/>
      </c>
      <c r="FG97" s="158"/>
      <c r="FH97" s="732">
        <f t="shared" si="153"/>
        <v>50</v>
      </c>
      <c r="FI97" s="732">
        <f t="shared" si="154"/>
        <v>50</v>
      </c>
      <c r="FJ97" s="732">
        <f t="shared" si="155"/>
        <v>50</v>
      </c>
      <c r="FK97" s="732">
        <f t="shared" si="156"/>
        <v>50</v>
      </c>
      <c r="FL97" s="732">
        <f t="shared" si="157"/>
        <v>50</v>
      </c>
      <c r="FM97" s="732">
        <f t="shared" si="158"/>
        <v>50</v>
      </c>
      <c r="FN97" s="732">
        <f t="shared" si="159"/>
        <v>50</v>
      </c>
      <c r="FO97" s="732">
        <f t="shared" si="160"/>
        <v>50</v>
      </c>
      <c r="FP97" s="734">
        <v>90</v>
      </c>
      <c r="FQ97" s="155"/>
      <c r="FS97" s="19"/>
      <c r="FT97" s="450"/>
      <c r="FU97" s="1348"/>
      <c r="FV97" s="1348"/>
      <c r="FW97" s="1350"/>
      <c r="FX97" s="1352"/>
      <c r="FY97" s="1352"/>
      <c r="FZ97" s="1352"/>
      <c r="GA97" s="1332"/>
      <c r="GB97" s="1332"/>
      <c r="GC97" s="1336"/>
      <c r="GD97" s="1337"/>
      <c r="GE97" s="1337"/>
      <c r="GF97" s="1338"/>
      <c r="GG97" s="1337"/>
      <c r="GH97" s="1337"/>
      <c r="GI97" s="1340"/>
      <c r="GJ97" s="19"/>
      <c r="GK97" s="380" t="s">
        <v>307</v>
      </c>
      <c r="GL97" s="381"/>
      <c r="GM97" s="576" t="s">
        <v>405</v>
      </c>
      <c r="GN97" s="580" t="s">
        <v>315</v>
      </c>
      <c r="GO97" s="382"/>
      <c r="GP97" s="375"/>
      <c r="GQ97" s="579" t="s">
        <v>13</v>
      </c>
      <c r="GR97" s="383"/>
      <c r="GS97" s="384"/>
      <c r="GT97" s="583" t="s">
        <v>16</v>
      </c>
      <c r="GU97" s="375"/>
      <c r="GV97" s="375"/>
      <c r="GW97" s="375"/>
      <c r="GX97" s="375"/>
      <c r="GY97" s="375"/>
      <c r="GZ97" s="384"/>
      <c r="HA97" s="19"/>
    </row>
    <row r="98" spans="1:209" s="20" customFormat="1" ht="39.950000000000003" customHeight="1" x14ac:dyDescent="0.25">
      <c r="A98" s="27">
        <f>ROW()</f>
        <v>98</v>
      </c>
      <c r="B98" s="342">
        <f>IF(C98="I","",IF(ISBLANK(D98),"",IF(ISTEXT(D98),LARGE(B14:B97,1)+1,0)))</f>
        <v>76</v>
      </c>
      <c r="C98" s="344"/>
      <c r="D98" s="173" t="s">
        <v>88</v>
      </c>
      <c r="E98" s="663" t="s">
        <v>87</v>
      </c>
      <c r="F98" s="171"/>
      <c r="G98" s="856"/>
      <c r="H98" s="857"/>
      <c r="I98" s="170">
        <f t="shared" si="89"/>
        <v>0</v>
      </c>
      <c r="J98" s="170">
        <f t="shared" si="89"/>
        <v>0</v>
      </c>
      <c r="K98" s="170">
        <f t="shared" si="89"/>
        <v>0</v>
      </c>
      <c r="L98" s="170">
        <f t="shared" si="89"/>
        <v>0</v>
      </c>
      <c r="M98" s="170">
        <f t="shared" si="89"/>
        <v>0</v>
      </c>
      <c r="N98" s="170">
        <f t="shared" si="89"/>
        <v>0</v>
      </c>
      <c r="O98" s="170">
        <f t="shared" si="89"/>
        <v>0</v>
      </c>
      <c r="P98" s="170">
        <f t="shared" si="88"/>
        <v>0</v>
      </c>
      <c r="Q98" s="178">
        <f>Q6</f>
        <v>35</v>
      </c>
      <c r="R98" s="964">
        <f t="shared" si="94"/>
        <v>0</v>
      </c>
      <c r="S98" s="998"/>
      <c r="T98" s="177" t="s">
        <v>55</v>
      </c>
      <c r="U98" s="477"/>
      <c r="V98" s="478"/>
      <c r="W98" s="479"/>
      <c r="X98" s="832"/>
      <c r="Y98" s="473"/>
      <c r="Z98" s="174">
        <f t="shared" si="95"/>
        <v>0</v>
      </c>
      <c r="AA98" s="460">
        <f t="shared" si="162"/>
        <v>0</v>
      </c>
      <c r="AB98" s="860">
        <f t="shared" si="96"/>
        <v>0</v>
      </c>
      <c r="AC98" s="861">
        <f t="shared" si="97"/>
        <v>0</v>
      </c>
      <c r="AD98" s="840"/>
      <c r="AE98" s="164" t="str">
        <f t="shared" si="98"/>
        <v/>
      </c>
      <c r="AF98" s="825"/>
      <c r="AG98" s="163">
        <f t="shared" si="99"/>
        <v>0</v>
      </c>
      <c r="AH98" s="827"/>
      <c r="AI98" s="175" t="s">
        <v>55</v>
      </c>
      <c r="AJ98" s="477"/>
      <c r="AK98" s="478"/>
      <c r="AL98" s="479"/>
      <c r="AM98" s="832"/>
      <c r="AN98" s="473"/>
      <c r="AO98" s="174">
        <f t="shared" si="100"/>
        <v>0</v>
      </c>
      <c r="AP98" s="460">
        <f t="shared" si="163"/>
        <v>0</v>
      </c>
      <c r="AQ98" s="860">
        <f t="shared" si="101"/>
        <v>0</v>
      </c>
      <c r="AR98" s="861">
        <f t="shared" si="102"/>
        <v>0</v>
      </c>
      <c r="AS98" s="840"/>
      <c r="AT98" s="164" t="str">
        <f t="shared" si="103"/>
        <v/>
      </c>
      <c r="AU98" s="825"/>
      <c r="AV98" s="163">
        <f t="shared" si="104"/>
        <v>0</v>
      </c>
      <c r="AW98" s="827"/>
      <c r="AX98" s="175" t="s">
        <v>55</v>
      </c>
      <c r="AY98" s="477"/>
      <c r="AZ98" s="478"/>
      <c r="BA98" s="479"/>
      <c r="BB98" s="832"/>
      <c r="BC98" s="473"/>
      <c r="BD98" s="174">
        <f t="shared" si="105"/>
        <v>0</v>
      </c>
      <c r="BE98" s="460">
        <f t="shared" si="164"/>
        <v>0</v>
      </c>
      <c r="BF98" s="860">
        <f t="shared" si="106"/>
        <v>0</v>
      </c>
      <c r="BG98" s="861">
        <f t="shared" si="107"/>
        <v>0</v>
      </c>
      <c r="BH98" s="840"/>
      <c r="BI98" s="164" t="str">
        <f t="shared" si="108"/>
        <v/>
      </c>
      <c r="BJ98" s="825"/>
      <c r="BK98" s="163">
        <f t="shared" si="109"/>
        <v>0</v>
      </c>
      <c r="BL98" s="827"/>
      <c r="BM98" s="175" t="s">
        <v>55</v>
      </c>
      <c r="BN98" s="477"/>
      <c r="BO98" s="478"/>
      <c r="BP98" s="479"/>
      <c r="BQ98" s="832"/>
      <c r="BR98" s="473"/>
      <c r="BS98" s="174">
        <f t="shared" si="110"/>
        <v>0</v>
      </c>
      <c r="BT98" s="460">
        <f t="shared" si="165"/>
        <v>0</v>
      </c>
      <c r="BU98" s="860">
        <f t="shared" si="111"/>
        <v>0</v>
      </c>
      <c r="BV98" s="861">
        <f t="shared" si="112"/>
        <v>0</v>
      </c>
      <c r="BW98" s="840"/>
      <c r="BX98" s="164" t="str">
        <f t="shared" si="113"/>
        <v/>
      </c>
      <c r="BY98" s="825"/>
      <c r="BZ98" s="163">
        <f t="shared" si="114"/>
        <v>0</v>
      </c>
      <c r="CA98" s="827"/>
      <c r="CB98" s="175" t="s">
        <v>55</v>
      </c>
      <c r="CC98" s="477"/>
      <c r="CD98" s="478"/>
      <c r="CE98" s="479"/>
      <c r="CF98" s="832"/>
      <c r="CG98" s="473"/>
      <c r="CH98" s="174">
        <f t="shared" si="115"/>
        <v>0</v>
      </c>
      <c r="CI98" s="460">
        <f t="shared" si="166"/>
        <v>0</v>
      </c>
      <c r="CJ98" s="860">
        <f t="shared" si="116"/>
        <v>0</v>
      </c>
      <c r="CK98" s="861">
        <f t="shared" si="117"/>
        <v>0</v>
      </c>
      <c r="CL98" s="840"/>
      <c r="CM98" s="164" t="str">
        <f t="shared" si="118"/>
        <v/>
      </c>
      <c r="CN98" s="825"/>
      <c r="CO98" s="163">
        <f t="shared" si="119"/>
        <v>0</v>
      </c>
      <c r="CP98" s="827"/>
      <c r="CQ98" s="175" t="s">
        <v>55</v>
      </c>
      <c r="CR98" s="477"/>
      <c r="CS98" s="478"/>
      <c r="CT98" s="479"/>
      <c r="CU98" s="832"/>
      <c r="CV98" s="473"/>
      <c r="CW98" s="174">
        <f t="shared" si="120"/>
        <v>0</v>
      </c>
      <c r="CX98" s="460">
        <f t="shared" si="167"/>
        <v>0</v>
      </c>
      <c r="CY98" s="860">
        <f t="shared" si="121"/>
        <v>0</v>
      </c>
      <c r="CZ98" s="861">
        <f t="shared" si="122"/>
        <v>0</v>
      </c>
      <c r="DA98" s="840"/>
      <c r="DB98" s="164" t="str">
        <f t="shared" si="123"/>
        <v/>
      </c>
      <c r="DC98" s="825"/>
      <c r="DD98" s="163">
        <f t="shared" si="124"/>
        <v>0</v>
      </c>
      <c r="DE98" s="827"/>
      <c r="DF98" s="175" t="s">
        <v>55</v>
      </c>
      <c r="DG98" s="477"/>
      <c r="DH98" s="478"/>
      <c r="DI98" s="479"/>
      <c r="DJ98" s="832"/>
      <c r="DK98" s="473"/>
      <c r="DL98" s="174">
        <f t="shared" si="125"/>
        <v>0</v>
      </c>
      <c r="DM98" s="460">
        <f t="shared" si="168"/>
        <v>0</v>
      </c>
      <c r="DN98" s="860">
        <f t="shared" si="126"/>
        <v>0</v>
      </c>
      <c r="DO98" s="861">
        <f t="shared" si="127"/>
        <v>0</v>
      </c>
      <c r="DP98" s="840"/>
      <c r="DQ98" s="164" t="str">
        <f t="shared" si="128"/>
        <v/>
      </c>
      <c r="DR98" s="825"/>
      <c r="DS98" s="163">
        <f t="shared" si="129"/>
        <v>0</v>
      </c>
      <c r="DT98" s="827"/>
      <c r="DU98" s="175" t="s">
        <v>55</v>
      </c>
      <c r="DV98" s="477"/>
      <c r="DW98" s="478"/>
      <c r="DX98" s="479"/>
      <c r="DY98" s="832"/>
      <c r="DZ98" s="473"/>
      <c r="EA98" s="174">
        <f t="shared" si="130"/>
        <v>0</v>
      </c>
      <c r="EB98" s="460">
        <f t="shared" si="169"/>
        <v>0</v>
      </c>
      <c r="EC98" s="860">
        <f t="shared" si="131"/>
        <v>0</v>
      </c>
      <c r="ED98" s="861">
        <f t="shared" si="132"/>
        <v>0</v>
      </c>
      <c r="EE98" s="840"/>
      <c r="EF98" s="164" t="str">
        <f t="shared" si="133"/>
        <v/>
      </c>
      <c r="EG98" s="825"/>
      <c r="EH98" s="163">
        <f t="shared" si="134"/>
        <v>0</v>
      </c>
      <c r="EI98" s="246"/>
      <c r="EJ98" s="246"/>
      <c r="EK98" s="155"/>
      <c r="EL98" s="22"/>
      <c r="EM98" s="163">
        <f t="shared" si="135"/>
        <v>0</v>
      </c>
      <c r="EN98" s="162">
        <f t="shared" si="136"/>
        <v>0</v>
      </c>
      <c r="EO98" s="162">
        <f t="shared" si="137"/>
        <v>0</v>
      </c>
      <c r="EP98" s="162">
        <f t="shared" si="138"/>
        <v>0</v>
      </c>
      <c r="EQ98" s="162">
        <f t="shared" si="139"/>
        <v>0</v>
      </c>
      <c r="ER98" s="162">
        <f t="shared" si="140"/>
        <v>0</v>
      </c>
      <c r="ES98" s="162">
        <f t="shared" si="141"/>
        <v>0</v>
      </c>
      <c r="ET98" s="162">
        <f t="shared" si="142"/>
        <v>0</v>
      </c>
      <c r="EU98" s="22"/>
      <c r="EV98" s="161">
        <f t="shared" si="143"/>
        <v>35</v>
      </c>
      <c r="EW98" s="620">
        <f t="shared" si="144"/>
        <v>0</v>
      </c>
      <c r="EX98" s="160">
        <f>EX5</f>
        <v>50</v>
      </c>
      <c r="EY98" s="159" t="str">
        <f t="shared" si="145"/>
        <v/>
      </c>
      <c r="EZ98" s="159" t="str">
        <f t="shared" si="146"/>
        <v/>
      </c>
      <c r="FA98" s="159" t="str">
        <f t="shared" si="147"/>
        <v/>
      </c>
      <c r="FB98" s="159" t="str">
        <f t="shared" si="148"/>
        <v/>
      </c>
      <c r="FC98" s="159" t="str">
        <f t="shared" si="149"/>
        <v/>
      </c>
      <c r="FD98" s="159" t="str">
        <f t="shared" si="150"/>
        <v/>
      </c>
      <c r="FE98" s="159" t="str">
        <f t="shared" si="151"/>
        <v/>
      </c>
      <c r="FF98" s="159" t="str">
        <f t="shared" si="152"/>
        <v/>
      </c>
      <c r="FG98" s="158"/>
      <c r="FH98" s="732">
        <f t="shared" si="153"/>
        <v>50</v>
      </c>
      <c r="FI98" s="732">
        <f t="shared" si="154"/>
        <v>50</v>
      </c>
      <c r="FJ98" s="732">
        <f t="shared" si="155"/>
        <v>50</v>
      </c>
      <c r="FK98" s="732">
        <f t="shared" si="156"/>
        <v>50</v>
      </c>
      <c r="FL98" s="732">
        <f t="shared" si="157"/>
        <v>50</v>
      </c>
      <c r="FM98" s="732">
        <f t="shared" si="158"/>
        <v>50</v>
      </c>
      <c r="FN98" s="732">
        <f t="shared" si="159"/>
        <v>50</v>
      </c>
      <c r="FO98" s="732">
        <f t="shared" si="160"/>
        <v>50</v>
      </c>
      <c r="FP98" s="734">
        <v>91</v>
      </c>
      <c r="FQ98" s="155"/>
      <c r="FS98" s="19"/>
      <c r="FT98" s="442" t="s">
        <v>26</v>
      </c>
      <c r="FU98" s="443">
        <v>1</v>
      </c>
      <c r="FV98" s="444">
        <v>36744</v>
      </c>
      <c r="FW98" s="445">
        <v>0.47916666666666669</v>
      </c>
      <c r="FX98" s="446" t="s">
        <v>352</v>
      </c>
      <c r="FY98" s="447">
        <v>4000000</v>
      </c>
      <c r="FZ98" s="448" t="s">
        <v>346</v>
      </c>
      <c r="GA98" s="1323" t="s">
        <v>355</v>
      </c>
      <c r="GB98" s="1323"/>
      <c r="GC98" s="1324" t="s">
        <v>359</v>
      </c>
      <c r="GD98" s="1325"/>
      <c r="GE98" s="1325"/>
      <c r="GF98" s="1326"/>
      <c r="GG98" s="1327"/>
      <c r="GH98" s="1328"/>
      <c r="GI98" s="1329"/>
      <c r="GJ98" s="19"/>
      <c r="GK98" s="385"/>
      <c r="GL98" s="386"/>
      <c r="GM98" s="386"/>
      <c r="GN98" s="1330"/>
      <c r="GO98" s="1330"/>
      <c r="GP98" s="387"/>
      <c r="GQ98" s="388"/>
      <c r="GR98" s="389"/>
      <c r="GS98" s="387"/>
      <c r="GT98" s="389"/>
      <c r="GU98" s="389"/>
      <c r="GV98" s="389"/>
      <c r="GW98" s="389"/>
      <c r="GX98" s="389"/>
      <c r="GY98" s="389"/>
      <c r="GZ98" s="390"/>
      <c r="HA98" s="19"/>
    </row>
    <row r="99" spans="1:209" s="20" customFormat="1" ht="39.950000000000003" customHeight="1" x14ac:dyDescent="0.25">
      <c r="A99" s="27">
        <f>ROW()</f>
        <v>99</v>
      </c>
      <c r="B99" s="342">
        <f>IF(C99="I","",IF(ISBLANK(D99),"",IF(ISTEXT(D99),LARGE(B14:B98,1)+1,0)))</f>
        <v>77</v>
      </c>
      <c r="C99" s="344"/>
      <c r="D99" s="173" t="s">
        <v>86</v>
      </c>
      <c r="E99" s="663" t="s">
        <v>85</v>
      </c>
      <c r="F99" s="171"/>
      <c r="G99" s="856"/>
      <c r="H99" s="857"/>
      <c r="I99" s="170">
        <f t="shared" si="89"/>
        <v>0</v>
      </c>
      <c r="J99" s="170">
        <f t="shared" si="89"/>
        <v>0</v>
      </c>
      <c r="K99" s="170">
        <f t="shared" si="89"/>
        <v>0</v>
      </c>
      <c r="L99" s="170">
        <f t="shared" ref="L99:P155" si="172">EP99</f>
        <v>0</v>
      </c>
      <c r="M99" s="170">
        <f t="shared" si="172"/>
        <v>0</v>
      </c>
      <c r="N99" s="170">
        <f t="shared" si="172"/>
        <v>0</v>
      </c>
      <c r="O99" s="170">
        <f t="shared" si="172"/>
        <v>0</v>
      </c>
      <c r="P99" s="170">
        <f t="shared" si="88"/>
        <v>0</v>
      </c>
      <c r="Q99" s="178">
        <f>Q6</f>
        <v>35</v>
      </c>
      <c r="R99" s="964">
        <f t="shared" si="94"/>
        <v>0</v>
      </c>
      <c r="S99" s="998"/>
      <c r="T99" s="177" t="s">
        <v>55</v>
      </c>
      <c r="U99" s="477"/>
      <c r="V99" s="478"/>
      <c r="W99" s="479"/>
      <c r="X99" s="832"/>
      <c r="Y99" s="473"/>
      <c r="Z99" s="174">
        <f t="shared" si="95"/>
        <v>0</v>
      </c>
      <c r="AA99" s="460">
        <f t="shared" si="162"/>
        <v>0</v>
      </c>
      <c r="AB99" s="860">
        <f t="shared" si="96"/>
        <v>0</v>
      </c>
      <c r="AC99" s="861">
        <f t="shared" si="97"/>
        <v>0</v>
      </c>
      <c r="AD99" s="840"/>
      <c r="AE99" s="164" t="str">
        <f t="shared" si="98"/>
        <v/>
      </c>
      <c r="AF99" s="825"/>
      <c r="AG99" s="163">
        <f t="shared" si="99"/>
        <v>0</v>
      </c>
      <c r="AH99" s="827"/>
      <c r="AI99" s="175" t="s">
        <v>55</v>
      </c>
      <c r="AJ99" s="477"/>
      <c r="AK99" s="478"/>
      <c r="AL99" s="479"/>
      <c r="AM99" s="832"/>
      <c r="AN99" s="473"/>
      <c r="AO99" s="174">
        <f t="shared" si="100"/>
        <v>0</v>
      </c>
      <c r="AP99" s="460">
        <f t="shared" si="163"/>
        <v>0</v>
      </c>
      <c r="AQ99" s="860">
        <f t="shared" si="101"/>
        <v>0</v>
      </c>
      <c r="AR99" s="861">
        <f t="shared" si="102"/>
        <v>0</v>
      </c>
      <c r="AS99" s="840"/>
      <c r="AT99" s="164" t="str">
        <f t="shared" si="103"/>
        <v/>
      </c>
      <c r="AU99" s="825"/>
      <c r="AV99" s="163">
        <f t="shared" si="104"/>
        <v>0</v>
      </c>
      <c r="AW99" s="827"/>
      <c r="AX99" s="175" t="s">
        <v>55</v>
      </c>
      <c r="AY99" s="477"/>
      <c r="AZ99" s="478"/>
      <c r="BA99" s="479"/>
      <c r="BB99" s="832"/>
      <c r="BC99" s="473"/>
      <c r="BD99" s="174">
        <f t="shared" si="105"/>
        <v>0</v>
      </c>
      <c r="BE99" s="460">
        <f t="shared" si="164"/>
        <v>0</v>
      </c>
      <c r="BF99" s="860">
        <f t="shared" si="106"/>
        <v>0</v>
      </c>
      <c r="BG99" s="861">
        <f t="shared" si="107"/>
        <v>0</v>
      </c>
      <c r="BH99" s="840"/>
      <c r="BI99" s="164" t="str">
        <f t="shared" si="108"/>
        <v/>
      </c>
      <c r="BJ99" s="825"/>
      <c r="BK99" s="163">
        <f t="shared" si="109"/>
        <v>0</v>
      </c>
      <c r="BL99" s="827"/>
      <c r="BM99" s="175" t="s">
        <v>55</v>
      </c>
      <c r="BN99" s="477"/>
      <c r="BO99" s="478"/>
      <c r="BP99" s="479"/>
      <c r="BQ99" s="832"/>
      <c r="BR99" s="473"/>
      <c r="BS99" s="174">
        <f t="shared" si="110"/>
        <v>0</v>
      </c>
      <c r="BT99" s="460">
        <f t="shared" si="165"/>
        <v>0</v>
      </c>
      <c r="BU99" s="860">
        <f t="shared" si="111"/>
        <v>0</v>
      </c>
      <c r="BV99" s="861">
        <f t="shared" si="112"/>
        <v>0</v>
      </c>
      <c r="BW99" s="840"/>
      <c r="BX99" s="164" t="str">
        <f t="shared" si="113"/>
        <v/>
      </c>
      <c r="BY99" s="825"/>
      <c r="BZ99" s="163">
        <f t="shared" si="114"/>
        <v>0</v>
      </c>
      <c r="CA99" s="827"/>
      <c r="CB99" s="175" t="s">
        <v>55</v>
      </c>
      <c r="CC99" s="477"/>
      <c r="CD99" s="478"/>
      <c r="CE99" s="479"/>
      <c r="CF99" s="832"/>
      <c r="CG99" s="473"/>
      <c r="CH99" s="174">
        <f t="shared" si="115"/>
        <v>0</v>
      </c>
      <c r="CI99" s="460">
        <f t="shared" si="166"/>
        <v>0</v>
      </c>
      <c r="CJ99" s="860">
        <f t="shared" si="116"/>
        <v>0</v>
      </c>
      <c r="CK99" s="861">
        <f t="shared" si="117"/>
        <v>0</v>
      </c>
      <c r="CL99" s="840"/>
      <c r="CM99" s="164" t="str">
        <f t="shared" si="118"/>
        <v/>
      </c>
      <c r="CN99" s="825"/>
      <c r="CO99" s="163">
        <f t="shared" si="119"/>
        <v>0</v>
      </c>
      <c r="CP99" s="827"/>
      <c r="CQ99" s="175" t="s">
        <v>55</v>
      </c>
      <c r="CR99" s="477"/>
      <c r="CS99" s="478"/>
      <c r="CT99" s="479"/>
      <c r="CU99" s="832"/>
      <c r="CV99" s="473"/>
      <c r="CW99" s="174">
        <f t="shared" si="120"/>
        <v>0</v>
      </c>
      <c r="CX99" s="460">
        <f t="shared" si="167"/>
        <v>0</v>
      </c>
      <c r="CY99" s="860">
        <f t="shared" si="121"/>
        <v>0</v>
      </c>
      <c r="CZ99" s="861">
        <f t="shared" si="122"/>
        <v>0</v>
      </c>
      <c r="DA99" s="840"/>
      <c r="DB99" s="164" t="str">
        <f t="shared" si="123"/>
        <v/>
      </c>
      <c r="DC99" s="825"/>
      <c r="DD99" s="163">
        <f t="shared" si="124"/>
        <v>0</v>
      </c>
      <c r="DE99" s="827"/>
      <c r="DF99" s="175" t="s">
        <v>55</v>
      </c>
      <c r="DG99" s="477"/>
      <c r="DH99" s="478"/>
      <c r="DI99" s="479"/>
      <c r="DJ99" s="832"/>
      <c r="DK99" s="473"/>
      <c r="DL99" s="174">
        <f t="shared" si="125"/>
        <v>0</v>
      </c>
      <c r="DM99" s="460">
        <f t="shared" si="168"/>
        <v>0</v>
      </c>
      <c r="DN99" s="860">
        <f t="shared" si="126"/>
        <v>0</v>
      </c>
      <c r="DO99" s="861">
        <f t="shared" si="127"/>
        <v>0</v>
      </c>
      <c r="DP99" s="840"/>
      <c r="DQ99" s="164" t="str">
        <f t="shared" si="128"/>
        <v/>
      </c>
      <c r="DR99" s="825"/>
      <c r="DS99" s="163">
        <f t="shared" si="129"/>
        <v>0</v>
      </c>
      <c r="DT99" s="827"/>
      <c r="DU99" s="175" t="s">
        <v>55</v>
      </c>
      <c r="DV99" s="477"/>
      <c r="DW99" s="478"/>
      <c r="DX99" s="479"/>
      <c r="DY99" s="832"/>
      <c r="DZ99" s="473"/>
      <c r="EA99" s="174">
        <f t="shared" si="130"/>
        <v>0</v>
      </c>
      <c r="EB99" s="460">
        <f t="shared" si="169"/>
        <v>0</v>
      </c>
      <c r="EC99" s="860">
        <f t="shared" si="131"/>
        <v>0</v>
      </c>
      <c r="ED99" s="861">
        <f t="shared" si="132"/>
        <v>0</v>
      </c>
      <c r="EE99" s="840"/>
      <c r="EF99" s="164" t="str">
        <f t="shared" si="133"/>
        <v/>
      </c>
      <c r="EG99" s="825"/>
      <c r="EH99" s="163">
        <f t="shared" si="134"/>
        <v>0</v>
      </c>
      <c r="EI99" s="246"/>
      <c r="EJ99" s="246"/>
      <c r="EK99" s="155"/>
      <c r="EL99" s="22"/>
      <c r="EM99" s="163">
        <f t="shared" si="135"/>
        <v>0</v>
      </c>
      <c r="EN99" s="162">
        <f t="shared" si="136"/>
        <v>0</v>
      </c>
      <c r="EO99" s="162">
        <f t="shared" si="137"/>
        <v>0</v>
      </c>
      <c r="EP99" s="162">
        <f t="shared" si="138"/>
        <v>0</v>
      </c>
      <c r="EQ99" s="162">
        <f t="shared" si="139"/>
        <v>0</v>
      </c>
      <c r="ER99" s="162">
        <f t="shared" si="140"/>
        <v>0</v>
      </c>
      <c r="ES99" s="162">
        <f t="shared" si="141"/>
        <v>0</v>
      </c>
      <c r="ET99" s="162">
        <f t="shared" si="142"/>
        <v>0</v>
      </c>
      <c r="EU99" s="22"/>
      <c r="EV99" s="161">
        <f t="shared" si="143"/>
        <v>35</v>
      </c>
      <c r="EW99" s="620">
        <f t="shared" si="144"/>
        <v>0</v>
      </c>
      <c r="EX99" s="160">
        <f>EX5</f>
        <v>50</v>
      </c>
      <c r="EY99" s="159" t="str">
        <f t="shared" si="145"/>
        <v/>
      </c>
      <c r="EZ99" s="159" t="str">
        <f t="shared" si="146"/>
        <v/>
      </c>
      <c r="FA99" s="159" t="str">
        <f t="shared" si="147"/>
        <v/>
      </c>
      <c r="FB99" s="159" t="str">
        <f t="shared" si="148"/>
        <v/>
      </c>
      <c r="FC99" s="159" t="str">
        <f t="shared" si="149"/>
        <v/>
      </c>
      <c r="FD99" s="159" t="str">
        <f t="shared" si="150"/>
        <v/>
      </c>
      <c r="FE99" s="159" t="str">
        <f t="shared" si="151"/>
        <v/>
      </c>
      <c r="FF99" s="159" t="str">
        <f t="shared" si="152"/>
        <v/>
      </c>
      <c r="FG99" s="158"/>
      <c r="FH99" s="732">
        <f t="shared" si="153"/>
        <v>50</v>
      </c>
      <c r="FI99" s="732">
        <f t="shared" si="154"/>
        <v>50</v>
      </c>
      <c r="FJ99" s="732">
        <f t="shared" si="155"/>
        <v>50</v>
      </c>
      <c r="FK99" s="732">
        <f t="shared" si="156"/>
        <v>50</v>
      </c>
      <c r="FL99" s="732">
        <f t="shared" si="157"/>
        <v>50</v>
      </c>
      <c r="FM99" s="732">
        <f t="shared" si="158"/>
        <v>50</v>
      </c>
      <c r="FN99" s="732">
        <f t="shared" si="159"/>
        <v>50</v>
      </c>
      <c r="FO99" s="732">
        <f t="shared" si="160"/>
        <v>50</v>
      </c>
      <c r="FP99" s="734">
        <v>92</v>
      </c>
      <c r="FQ99" s="155"/>
      <c r="FS99" s="19"/>
      <c r="FT99" s="204" t="s">
        <v>25</v>
      </c>
      <c r="FU99" s="443">
        <v>2</v>
      </c>
      <c r="FV99" s="444">
        <v>36762</v>
      </c>
      <c r="FW99" s="445">
        <v>0.35416666666666669</v>
      </c>
      <c r="FX99" s="446" t="s">
        <v>353</v>
      </c>
      <c r="FY99" s="447">
        <v>2000000</v>
      </c>
      <c r="FZ99" s="448" t="s">
        <v>347</v>
      </c>
      <c r="GA99" s="1323" t="s">
        <v>356</v>
      </c>
      <c r="GB99" s="1323"/>
      <c r="GC99" s="1324"/>
      <c r="GD99" s="1325"/>
      <c r="GE99" s="1325"/>
      <c r="GF99" s="1326"/>
      <c r="GG99" s="1327"/>
      <c r="GH99" s="1328"/>
      <c r="GI99" s="1329"/>
      <c r="GJ99" s="19"/>
      <c r="GK99" s="563" t="s">
        <v>308</v>
      </c>
      <c r="GL99" s="554"/>
      <c r="GM99" s="562">
        <f>GN27</f>
        <v>2</v>
      </c>
      <c r="GN99" s="1318">
        <v>43</v>
      </c>
      <c r="GO99" s="1318"/>
      <c r="GP99" s="577">
        <f>GN99/GN110</f>
        <v>0.46236559139784944</v>
      </c>
      <c r="GQ99" s="1319">
        <v>31</v>
      </c>
      <c r="GR99" s="1319"/>
      <c r="GS99" s="577">
        <f>GQ99/GN110</f>
        <v>0.33333333333333331</v>
      </c>
      <c r="GT99" s="584" t="s">
        <v>590</v>
      </c>
      <c r="GU99" s="584"/>
      <c r="GV99" s="584"/>
      <c r="GW99" s="584"/>
      <c r="GX99" s="584"/>
      <c r="GY99" s="584"/>
      <c r="GZ99" s="585"/>
      <c r="HA99" s="19"/>
    </row>
    <row r="100" spans="1:209" s="20" customFormat="1" ht="39.950000000000003" customHeight="1" x14ac:dyDescent="0.25">
      <c r="A100" s="27">
        <f>ROW()</f>
        <v>100</v>
      </c>
      <c r="B100" s="342" t="str">
        <f>IF(C100="I","",IF(ISBLANK(D100),"",IF(ISTEXT(D100),LARGE(B14:B99,1)+1,0)))</f>
        <v/>
      </c>
      <c r="C100" s="182" t="s">
        <v>84</v>
      </c>
      <c r="D100" s="182"/>
      <c r="E100" s="666"/>
      <c r="F100" s="180"/>
      <c r="G100" s="856"/>
      <c r="H100" s="857"/>
      <c r="I100" s="170">
        <f t="shared" ref="I100:M163" si="173">EM100</f>
        <v>0</v>
      </c>
      <c r="J100" s="170">
        <f t="shared" si="173"/>
        <v>0</v>
      </c>
      <c r="K100" s="170">
        <f t="shared" si="173"/>
        <v>0</v>
      </c>
      <c r="L100" s="170">
        <f t="shared" si="172"/>
        <v>0</v>
      </c>
      <c r="M100" s="170">
        <f t="shared" si="172"/>
        <v>0</v>
      </c>
      <c r="N100" s="170">
        <f t="shared" si="172"/>
        <v>0</v>
      </c>
      <c r="O100" s="170">
        <f t="shared" si="172"/>
        <v>0</v>
      </c>
      <c r="P100" s="170">
        <f t="shared" si="88"/>
        <v>0</v>
      </c>
      <c r="Q100" s="178">
        <f>Q6</f>
        <v>35</v>
      </c>
      <c r="R100" s="964">
        <f t="shared" si="94"/>
        <v>0</v>
      </c>
      <c r="S100" s="998"/>
      <c r="T100" s="177" t="s">
        <v>55</v>
      </c>
      <c r="U100" s="477"/>
      <c r="V100" s="478"/>
      <c r="W100" s="479"/>
      <c r="X100" s="832"/>
      <c r="Y100" s="473"/>
      <c r="Z100" s="174">
        <f t="shared" si="95"/>
        <v>0</v>
      </c>
      <c r="AA100" s="460">
        <f t="shared" si="162"/>
        <v>0</v>
      </c>
      <c r="AB100" s="860">
        <f t="shared" si="96"/>
        <v>0</v>
      </c>
      <c r="AC100" s="861">
        <f t="shared" si="97"/>
        <v>0</v>
      </c>
      <c r="AD100" s="840"/>
      <c r="AE100" s="164" t="str">
        <f t="shared" si="98"/>
        <v/>
      </c>
      <c r="AF100" s="825"/>
      <c r="AG100" s="163">
        <f t="shared" si="99"/>
        <v>0</v>
      </c>
      <c r="AH100" s="827"/>
      <c r="AI100" s="175" t="s">
        <v>55</v>
      </c>
      <c r="AJ100" s="477"/>
      <c r="AK100" s="478"/>
      <c r="AL100" s="479"/>
      <c r="AM100" s="832"/>
      <c r="AN100" s="473"/>
      <c r="AO100" s="174">
        <f t="shared" si="100"/>
        <v>0</v>
      </c>
      <c r="AP100" s="460">
        <f t="shared" si="163"/>
        <v>0</v>
      </c>
      <c r="AQ100" s="860">
        <f t="shared" si="101"/>
        <v>0</v>
      </c>
      <c r="AR100" s="861">
        <f t="shared" si="102"/>
        <v>0</v>
      </c>
      <c r="AS100" s="840"/>
      <c r="AT100" s="164" t="str">
        <f t="shared" si="103"/>
        <v/>
      </c>
      <c r="AU100" s="825"/>
      <c r="AV100" s="163">
        <f t="shared" si="104"/>
        <v>0</v>
      </c>
      <c r="AW100" s="827"/>
      <c r="AX100" s="175" t="s">
        <v>55</v>
      </c>
      <c r="AY100" s="477"/>
      <c r="AZ100" s="478"/>
      <c r="BA100" s="479"/>
      <c r="BB100" s="832"/>
      <c r="BC100" s="473"/>
      <c r="BD100" s="174">
        <f t="shared" si="105"/>
        <v>0</v>
      </c>
      <c r="BE100" s="460">
        <f t="shared" si="164"/>
        <v>0</v>
      </c>
      <c r="BF100" s="860">
        <f t="shared" si="106"/>
        <v>0</v>
      </c>
      <c r="BG100" s="861">
        <f t="shared" si="107"/>
        <v>0</v>
      </c>
      <c r="BH100" s="840"/>
      <c r="BI100" s="164" t="str">
        <f t="shared" si="108"/>
        <v/>
      </c>
      <c r="BJ100" s="825"/>
      <c r="BK100" s="163">
        <f t="shared" si="109"/>
        <v>0</v>
      </c>
      <c r="BL100" s="827"/>
      <c r="BM100" s="175" t="s">
        <v>55</v>
      </c>
      <c r="BN100" s="477"/>
      <c r="BO100" s="478"/>
      <c r="BP100" s="479"/>
      <c r="BQ100" s="832"/>
      <c r="BR100" s="473"/>
      <c r="BS100" s="174">
        <f t="shared" si="110"/>
        <v>0</v>
      </c>
      <c r="BT100" s="460">
        <f t="shared" si="165"/>
        <v>0</v>
      </c>
      <c r="BU100" s="860">
        <f t="shared" si="111"/>
        <v>0</v>
      </c>
      <c r="BV100" s="861">
        <f t="shared" si="112"/>
        <v>0</v>
      </c>
      <c r="BW100" s="840"/>
      <c r="BX100" s="164" t="str">
        <f t="shared" si="113"/>
        <v/>
      </c>
      <c r="BY100" s="825"/>
      <c r="BZ100" s="163">
        <f t="shared" si="114"/>
        <v>0</v>
      </c>
      <c r="CA100" s="827"/>
      <c r="CB100" s="175" t="s">
        <v>55</v>
      </c>
      <c r="CC100" s="477"/>
      <c r="CD100" s="478"/>
      <c r="CE100" s="479"/>
      <c r="CF100" s="832"/>
      <c r="CG100" s="473"/>
      <c r="CH100" s="174">
        <f t="shared" si="115"/>
        <v>0</v>
      </c>
      <c r="CI100" s="460">
        <f t="shared" si="166"/>
        <v>0</v>
      </c>
      <c r="CJ100" s="860">
        <f t="shared" si="116"/>
        <v>0</v>
      </c>
      <c r="CK100" s="861">
        <f t="shared" si="117"/>
        <v>0</v>
      </c>
      <c r="CL100" s="840"/>
      <c r="CM100" s="164" t="str">
        <f t="shared" si="118"/>
        <v/>
      </c>
      <c r="CN100" s="825"/>
      <c r="CO100" s="163">
        <f t="shared" si="119"/>
        <v>0</v>
      </c>
      <c r="CP100" s="827"/>
      <c r="CQ100" s="175" t="s">
        <v>55</v>
      </c>
      <c r="CR100" s="477"/>
      <c r="CS100" s="478"/>
      <c r="CT100" s="479"/>
      <c r="CU100" s="832"/>
      <c r="CV100" s="473"/>
      <c r="CW100" s="174">
        <f t="shared" si="120"/>
        <v>0</v>
      </c>
      <c r="CX100" s="460">
        <f t="shared" si="167"/>
        <v>0</v>
      </c>
      <c r="CY100" s="860">
        <f t="shared" si="121"/>
        <v>0</v>
      </c>
      <c r="CZ100" s="861">
        <f t="shared" si="122"/>
        <v>0</v>
      </c>
      <c r="DA100" s="840"/>
      <c r="DB100" s="164" t="str">
        <f t="shared" si="123"/>
        <v/>
      </c>
      <c r="DC100" s="825"/>
      <c r="DD100" s="163">
        <f t="shared" si="124"/>
        <v>0</v>
      </c>
      <c r="DE100" s="827"/>
      <c r="DF100" s="175" t="s">
        <v>55</v>
      </c>
      <c r="DG100" s="477"/>
      <c r="DH100" s="478"/>
      <c r="DI100" s="479"/>
      <c r="DJ100" s="832"/>
      <c r="DK100" s="473"/>
      <c r="DL100" s="174">
        <f t="shared" si="125"/>
        <v>0</v>
      </c>
      <c r="DM100" s="460">
        <f t="shared" si="168"/>
        <v>0</v>
      </c>
      <c r="DN100" s="860">
        <f t="shared" si="126"/>
        <v>0</v>
      </c>
      <c r="DO100" s="861">
        <f t="shared" si="127"/>
        <v>0</v>
      </c>
      <c r="DP100" s="840"/>
      <c r="DQ100" s="164" t="str">
        <f t="shared" si="128"/>
        <v/>
      </c>
      <c r="DR100" s="825"/>
      <c r="DS100" s="163">
        <f t="shared" si="129"/>
        <v>0</v>
      </c>
      <c r="DT100" s="827"/>
      <c r="DU100" s="175" t="s">
        <v>55</v>
      </c>
      <c r="DV100" s="477"/>
      <c r="DW100" s="478"/>
      <c r="DX100" s="479"/>
      <c r="DY100" s="832"/>
      <c r="DZ100" s="473"/>
      <c r="EA100" s="174">
        <f t="shared" si="130"/>
        <v>0</v>
      </c>
      <c r="EB100" s="460">
        <f t="shared" si="169"/>
        <v>0</v>
      </c>
      <c r="EC100" s="860">
        <f t="shared" si="131"/>
        <v>0</v>
      </c>
      <c r="ED100" s="861">
        <f t="shared" si="132"/>
        <v>0</v>
      </c>
      <c r="EE100" s="840"/>
      <c r="EF100" s="164" t="str">
        <f t="shared" si="133"/>
        <v/>
      </c>
      <c r="EG100" s="825"/>
      <c r="EH100" s="163">
        <f t="shared" si="134"/>
        <v>0</v>
      </c>
      <c r="EI100" s="246"/>
      <c r="EJ100" s="246"/>
      <c r="EK100" s="155"/>
      <c r="EL100" s="22"/>
      <c r="EM100" s="163">
        <f t="shared" si="135"/>
        <v>0</v>
      </c>
      <c r="EN100" s="162">
        <f t="shared" si="136"/>
        <v>0</v>
      </c>
      <c r="EO100" s="162">
        <f t="shared" si="137"/>
        <v>0</v>
      </c>
      <c r="EP100" s="162">
        <f t="shared" si="138"/>
        <v>0</v>
      </c>
      <c r="EQ100" s="162">
        <f t="shared" si="139"/>
        <v>0</v>
      </c>
      <c r="ER100" s="162">
        <f t="shared" si="140"/>
        <v>0</v>
      </c>
      <c r="ES100" s="162">
        <f t="shared" si="141"/>
        <v>0</v>
      </c>
      <c r="ET100" s="162">
        <f t="shared" si="142"/>
        <v>0</v>
      </c>
      <c r="EU100" s="22"/>
      <c r="EV100" s="161">
        <f t="shared" si="143"/>
        <v>35</v>
      </c>
      <c r="EW100" s="620">
        <f t="shared" si="144"/>
        <v>0</v>
      </c>
      <c r="EX100" s="160">
        <f>EX5</f>
        <v>50</v>
      </c>
      <c r="EY100" s="159" t="str">
        <f t="shared" si="145"/>
        <v/>
      </c>
      <c r="EZ100" s="159" t="str">
        <f t="shared" si="146"/>
        <v/>
      </c>
      <c r="FA100" s="159" t="str">
        <f t="shared" si="147"/>
        <v/>
      </c>
      <c r="FB100" s="159" t="str">
        <f t="shared" si="148"/>
        <v/>
      </c>
      <c r="FC100" s="159" t="str">
        <f t="shared" si="149"/>
        <v/>
      </c>
      <c r="FD100" s="159" t="str">
        <f t="shared" si="150"/>
        <v/>
      </c>
      <c r="FE100" s="159" t="str">
        <f t="shared" si="151"/>
        <v/>
      </c>
      <c r="FF100" s="159" t="str">
        <f t="shared" si="152"/>
        <v/>
      </c>
      <c r="FG100" s="158"/>
      <c r="FH100" s="732">
        <f t="shared" si="153"/>
        <v>50</v>
      </c>
      <c r="FI100" s="732">
        <f t="shared" si="154"/>
        <v>50</v>
      </c>
      <c r="FJ100" s="732">
        <f t="shared" si="155"/>
        <v>50</v>
      </c>
      <c r="FK100" s="732">
        <f t="shared" si="156"/>
        <v>50</v>
      </c>
      <c r="FL100" s="732">
        <f t="shared" si="157"/>
        <v>50</v>
      </c>
      <c r="FM100" s="732">
        <f t="shared" si="158"/>
        <v>50</v>
      </c>
      <c r="FN100" s="732">
        <f t="shared" si="159"/>
        <v>50</v>
      </c>
      <c r="FO100" s="732">
        <f t="shared" si="160"/>
        <v>50</v>
      </c>
      <c r="FP100" s="734">
        <v>93</v>
      </c>
      <c r="FQ100" s="155"/>
      <c r="FS100" s="19"/>
      <c r="FT100" s="203" t="s">
        <v>24</v>
      </c>
      <c r="FU100" s="443">
        <v>3</v>
      </c>
      <c r="FV100" s="444"/>
      <c r="FW100" s="445"/>
      <c r="FX100" s="446"/>
      <c r="FY100" s="447"/>
      <c r="FZ100" s="448"/>
      <c r="GA100" s="1323"/>
      <c r="GB100" s="1323"/>
      <c r="GC100" s="1324"/>
      <c r="GD100" s="1325"/>
      <c r="GE100" s="1325"/>
      <c r="GF100" s="1326"/>
      <c r="GG100" s="1327"/>
      <c r="GH100" s="1328"/>
      <c r="GI100" s="1329"/>
      <c r="GJ100" s="19"/>
      <c r="GK100" s="564" t="s">
        <v>309</v>
      </c>
      <c r="GL100" s="555"/>
      <c r="GM100" s="562">
        <f>GO27</f>
        <v>2</v>
      </c>
      <c r="GN100" s="1318">
        <v>30</v>
      </c>
      <c r="GO100" s="1318"/>
      <c r="GP100" s="577">
        <f>GN100/GN110</f>
        <v>0.32258064516129031</v>
      </c>
      <c r="GQ100" s="1319">
        <v>31</v>
      </c>
      <c r="GR100" s="1319"/>
      <c r="GS100" s="577">
        <f>GQ100/GN110</f>
        <v>0.33333333333333331</v>
      </c>
      <c r="GT100" s="586" t="s">
        <v>591</v>
      </c>
      <c r="GU100" s="586"/>
      <c r="GV100" s="586"/>
      <c r="GW100" s="586"/>
      <c r="GX100" s="586"/>
      <c r="GY100" s="586"/>
      <c r="GZ100" s="587"/>
      <c r="HA100" s="19"/>
    </row>
    <row r="101" spans="1:209" s="20" customFormat="1" ht="51.75" customHeight="1" x14ac:dyDescent="0.25">
      <c r="A101" s="27">
        <f>ROW()</f>
        <v>101</v>
      </c>
      <c r="B101" s="342">
        <f>IF(C101="I","",IF(ISBLANK(D101),"",IF(ISTEXT(D101),LARGE(B14:B100,1)+1,0)))</f>
        <v>78</v>
      </c>
      <c r="C101" s="344"/>
      <c r="D101" s="183" t="s">
        <v>83</v>
      </c>
      <c r="E101" s="663" t="s">
        <v>80</v>
      </c>
      <c r="F101" s="171"/>
      <c r="G101" s="856"/>
      <c r="H101" s="857"/>
      <c r="I101" s="170">
        <f t="shared" si="173"/>
        <v>0</v>
      </c>
      <c r="J101" s="170">
        <f t="shared" si="173"/>
        <v>0</v>
      </c>
      <c r="K101" s="170">
        <f t="shared" si="173"/>
        <v>0</v>
      </c>
      <c r="L101" s="170">
        <f t="shared" si="172"/>
        <v>0</v>
      </c>
      <c r="M101" s="170">
        <f t="shared" si="172"/>
        <v>0</v>
      </c>
      <c r="N101" s="170">
        <f t="shared" si="172"/>
        <v>0</v>
      </c>
      <c r="O101" s="170">
        <f t="shared" si="172"/>
        <v>0</v>
      </c>
      <c r="P101" s="170">
        <f t="shared" si="88"/>
        <v>0</v>
      </c>
      <c r="Q101" s="178">
        <f>Q6</f>
        <v>35</v>
      </c>
      <c r="R101" s="964">
        <f t="shared" si="94"/>
        <v>0</v>
      </c>
      <c r="S101" s="998"/>
      <c r="T101" s="177" t="s">
        <v>55</v>
      </c>
      <c r="U101" s="477"/>
      <c r="V101" s="478"/>
      <c r="W101" s="479"/>
      <c r="X101" s="832"/>
      <c r="Y101" s="473"/>
      <c r="Z101" s="174">
        <f t="shared" si="95"/>
        <v>0</v>
      </c>
      <c r="AA101" s="460">
        <f t="shared" si="162"/>
        <v>0</v>
      </c>
      <c r="AB101" s="860">
        <f t="shared" si="96"/>
        <v>0</v>
      </c>
      <c r="AC101" s="861">
        <f t="shared" si="97"/>
        <v>0</v>
      </c>
      <c r="AD101" s="840"/>
      <c r="AE101" s="164" t="str">
        <f t="shared" si="98"/>
        <v/>
      </c>
      <c r="AF101" s="825"/>
      <c r="AG101" s="163">
        <f t="shared" si="99"/>
        <v>0</v>
      </c>
      <c r="AH101" s="827"/>
      <c r="AI101" s="175" t="s">
        <v>55</v>
      </c>
      <c r="AJ101" s="477"/>
      <c r="AK101" s="478"/>
      <c r="AL101" s="479"/>
      <c r="AM101" s="832"/>
      <c r="AN101" s="473"/>
      <c r="AO101" s="174">
        <f t="shared" si="100"/>
        <v>0</v>
      </c>
      <c r="AP101" s="460">
        <f t="shared" si="163"/>
        <v>0</v>
      </c>
      <c r="AQ101" s="860">
        <f t="shared" si="101"/>
        <v>0</v>
      </c>
      <c r="AR101" s="861">
        <f t="shared" si="102"/>
        <v>0</v>
      </c>
      <c r="AS101" s="840"/>
      <c r="AT101" s="164" t="str">
        <f t="shared" si="103"/>
        <v/>
      </c>
      <c r="AU101" s="825"/>
      <c r="AV101" s="163">
        <f t="shared" si="104"/>
        <v>0</v>
      </c>
      <c r="AW101" s="827"/>
      <c r="AX101" s="175" t="s">
        <v>55</v>
      </c>
      <c r="AY101" s="477"/>
      <c r="AZ101" s="478"/>
      <c r="BA101" s="479"/>
      <c r="BB101" s="832"/>
      <c r="BC101" s="473"/>
      <c r="BD101" s="174">
        <f t="shared" si="105"/>
        <v>0</v>
      </c>
      <c r="BE101" s="460">
        <f t="shared" si="164"/>
        <v>0</v>
      </c>
      <c r="BF101" s="860">
        <f t="shared" si="106"/>
        <v>0</v>
      </c>
      <c r="BG101" s="861">
        <f t="shared" si="107"/>
        <v>0</v>
      </c>
      <c r="BH101" s="840"/>
      <c r="BI101" s="164" t="str">
        <f t="shared" si="108"/>
        <v/>
      </c>
      <c r="BJ101" s="825"/>
      <c r="BK101" s="163">
        <f t="shared" si="109"/>
        <v>0</v>
      </c>
      <c r="BL101" s="827"/>
      <c r="BM101" s="175" t="s">
        <v>55</v>
      </c>
      <c r="BN101" s="477"/>
      <c r="BO101" s="478"/>
      <c r="BP101" s="479"/>
      <c r="BQ101" s="832"/>
      <c r="BR101" s="473"/>
      <c r="BS101" s="174">
        <f t="shared" si="110"/>
        <v>0</v>
      </c>
      <c r="BT101" s="460">
        <f t="shared" si="165"/>
        <v>0</v>
      </c>
      <c r="BU101" s="860">
        <f t="shared" si="111"/>
        <v>0</v>
      </c>
      <c r="BV101" s="861">
        <f t="shared" si="112"/>
        <v>0</v>
      </c>
      <c r="BW101" s="840"/>
      <c r="BX101" s="164" t="str">
        <f t="shared" si="113"/>
        <v/>
      </c>
      <c r="BY101" s="825"/>
      <c r="BZ101" s="163">
        <f t="shared" si="114"/>
        <v>0</v>
      </c>
      <c r="CA101" s="827"/>
      <c r="CB101" s="175" t="s">
        <v>55</v>
      </c>
      <c r="CC101" s="477"/>
      <c r="CD101" s="478"/>
      <c r="CE101" s="479"/>
      <c r="CF101" s="832"/>
      <c r="CG101" s="473"/>
      <c r="CH101" s="174">
        <f t="shared" si="115"/>
        <v>0</v>
      </c>
      <c r="CI101" s="460">
        <f t="shared" si="166"/>
        <v>0</v>
      </c>
      <c r="CJ101" s="860">
        <f t="shared" si="116"/>
        <v>0</v>
      </c>
      <c r="CK101" s="861">
        <f t="shared" si="117"/>
        <v>0</v>
      </c>
      <c r="CL101" s="840"/>
      <c r="CM101" s="164" t="str">
        <f t="shared" si="118"/>
        <v/>
      </c>
      <c r="CN101" s="825"/>
      <c r="CO101" s="163">
        <f t="shared" si="119"/>
        <v>0</v>
      </c>
      <c r="CP101" s="827"/>
      <c r="CQ101" s="175" t="s">
        <v>55</v>
      </c>
      <c r="CR101" s="477"/>
      <c r="CS101" s="478"/>
      <c r="CT101" s="479"/>
      <c r="CU101" s="832"/>
      <c r="CV101" s="473"/>
      <c r="CW101" s="174">
        <f t="shared" si="120"/>
        <v>0</v>
      </c>
      <c r="CX101" s="460">
        <f t="shared" si="167"/>
        <v>0</v>
      </c>
      <c r="CY101" s="860">
        <f t="shared" si="121"/>
        <v>0</v>
      </c>
      <c r="CZ101" s="861">
        <f t="shared" si="122"/>
        <v>0</v>
      </c>
      <c r="DA101" s="840"/>
      <c r="DB101" s="164" t="str">
        <f t="shared" si="123"/>
        <v/>
      </c>
      <c r="DC101" s="825"/>
      <c r="DD101" s="163">
        <f t="shared" si="124"/>
        <v>0</v>
      </c>
      <c r="DE101" s="827"/>
      <c r="DF101" s="175" t="s">
        <v>55</v>
      </c>
      <c r="DG101" s="477"/>
      <c r="DH101" s="478"/>
      <c r="DI101" s="479"/>
      <c r="DJ101" s="832"/>
      <c r="DK101" s="473"/>
      <c r="DL101" s="174">
        <f t="shared" si="125"/>
        <v>0</v>
      </c>
      <c r="DM101" s="460">
        <f t="shared" si="168"/>
        <v>0</v>
      </c>
      <c r="DN101" s="860">
        <f t="shared" si="126"/>
        <v>0</v>
      </c>
      <c r="DO101" s="861">
        <f t="shared" si="127"/>
        <v>0</v>
      </c>
      <c r="DP101" s="840"/>
      <c r="DQ101" s="164" t="str">
        <f t="shared" si="128"/>
        <v/>
      </c>
      <c r="DR101" s="825"/>
      <c r="DS101" s="163">
        <f t="shared" si="129"/>
        <v>0</v>
      </c>
      <c r="DT101" s="827"/>
      <c r="DU101" s="175" t="s">
        <v>55</v>
      </c>
      <c r="DV101" s="477"/>
      <c r="DW101" s="478"/>
      <c r="DX101" s="479"/>
      <c r="DY101" s="832"/>
      <c r="DZ101" s="473"/>
      <c r="EA101" s="174">
        <f t="shared" si="130"/>
        <v>0</v>
      </c>
      <c r="EB101" s="460">
        <f t="shared" si="169"/>
        <v>0</v>
      </c>
      <c r="EC101" s="860">
        <f t="shared" si="131"/>
        <v>0</v>
      </c>
      <c r="ED101" s="861">
        <f t="shared" si="132"/>
        <v>0</v>
      </c>
      <c r="EE101" s="840"/>
      <c r="EF101" s="164" t="str">
        <f t="shared" si="133"/>
        <v/>
      </c>
      <c r="EG101" s="825"/>
      <c r="EH101" s="163">
        <f t="shared" si="134"/>
        <v>0</v>
      </c>
      <c r="EI101" s="246"/>
      <c r="EJ101" s="246"/>
      <c r="EK101" s="155"/>
      <c r="EL101" s="22"/>
      <c r="EM101" s="163">
        <f t="shared" si="135"/>
        <v>0</v>
      </c>
      <c r="EN101" s="162">
        <f t="shared" si="136"/>
        <v>0</v>
      </c>
      <c r="EO101" s="162">
        <f t="shared" si="137"/>
        <v>0</v>
      </c>
      <c r="EP101" s="162">
        <f t="shared" si="138"/>
        <v>0</v>
      </c>
      <c r="EQ101" s="162">
        <f t="shared" si="139"/>
        <v>0</v>
      </c>
      <c r="ER101" s="162">
        <f t="shared" si="140"/>
        <v>0</v>
      </c>
      <c r="ES101" s="162">
        <f t="shared" si="141"/>
        <v>0</v>
      </c>
      <c r="ET101" s="162">
        <f t="shared" si="142"/>
        <v>0</v>
      </c>
      <c r="EU101" s="22"/>
      <c r="EV101" s="161">
        <f t="shared" si="143"/>
        <v>35</v>
      </c>
      <c r="EW101" s="620">
        <f t="shared" si="144"/>
        <v>0</v>
      </c>
      <c r="EX101" s="160">
        <f>EX5</f>
        <v>50</v>
      </c>
      <c r="EY101" s="159" t="str">
        <f t="shared" si="145"/>
        <v/>
      </c>
      <c r="EZ101" s="159" t="str">
        <f t="shared" si="146"/>
        <v/>
      </c>
      <c r="FA101" s="159" t="str">
        <f t="shared" si="147"/>
        <v/>
      </c>
      <c r="FB101" s="159" t="str">
        <f t="shared" si="148"/>
        <v/>
      </c>
      <c r="FC101" s="159" t="str">
        <f t="shared" si="149"/>
        <v/>
      </c>
      <c r="FD101" s="159" t="str">
        <f t="shared" si="150"/>
        <v/>
      </c>
      <c r="FE101" s="159" t="str">
        <f t="shared" si="151"/>
        <v/>
      </c>
      <c r="FF101" s="159" t="str">
        <f t="shared" si="152"/>
        <v/>
      </c>
      <c r="FG101" s="158"/>
      <c r="FH101" s="732">
        <f t="shared" si="153"/>
        <v>50</v>
      </c>
      <c r="FI101" s="732">
        <f t="shared" si="154"/>
        <v>50</v>
      </c>
      <c r="FJ101" s="732">
        <f t="shared" si="155"/>
        <v>50</v>
      </c>
      <c r="FK101" s="732">
        <f t="shared" si="156"/>
        <v>50</v>
      </c>
      <c r="FL101" s="732">
        <f t="shared" si="157"/>
        <v>50</v>
      </c>
      <c r="FM101" s="732">
        <f t="shared" si="158"/>
        <v>50</v>
      </c>
      <c r="FN101" s="732">
        <f t="shared" si="159"/>
        <v>50</v>
      </c>
      <c r="FO101" s="732">
        <f t="shared" si="160"/>
        <v>50</v>
      </c>
      <c r="FP101" s="734">
        <v>94</v>
      </c>
      <c r="FQ101" s="155"/>
      <c r="FS101" s="19"/>
      <c r="FT101" s="202" t="s">
        <v>23</v>
      </c>
      <c r="FU101" s="443">
        <v>4</v>
      </c>
      <c r="FV101" s="444"/>
      <c r="FW101" s="445"/>
      <c r="FX101" s="446"/>
      <c r="FY101" s="447"/>
      <c r="FZ101" s="448"/>
      <c r="GA101" s="1323"/>
      <c r="GB101" s="1323"/>
      <c r="GC101" s="1324"/>
      <c r="GD101" s="1325"/>
      <c r="GE101" s="1325"/>
      <c r="GF101" s="1326"/>
      <c r="GG101" s="1327"/>
      <c r="GH101" s="1328"/>
      <c r="GI101" s="1329"/>
      <c r="GJ101" s="19"/>
      <c r="GK101" s="565" t="s">
        <v>310</v>
      </c>
      <c r="GL101" s="556"/>
      <c r="GM101" s="562">
        <f>GP27</f>
        <v>2</v>
      </c>
      <c r="GN101" s="1318">
        <v>20</v>
      </c>
      <c r="GO101" s="1318"/>
      <c r="GP101" s="577">
        <f>GN101/GN110</f>
        <v>0.21505376344086022</v>
      </c>
      <c r="GQ101" s="1319">
        <v>31</v>
      </c>
      <c r="GR101" s="1319"/>
      <c r="GS101" s="577">
        <f>GQ101/GN110</f>
        <v>0.33333333333333331</v>
      </c>
      <c r="GT101" s="586"/>
      <c r="GU101" s="586"/>
      <c r="GV101" s="586"/>
      <c r="GW101" s="586"/>
      <c r="GX101" s="586"/>
      <c r="GY101" s="586"/>
      <c r="GZ101" s="587"/>
      <c r="HA101" s="19"/>
    </row>
    <row r="102" spans="1:209" s="20" customFormat="1" ht="39.950000000000003" customHeight="1" x14ac:dyDescent="0.25">
      <c r="A102" s="27">
        <f>ROW()</f>
        <v>102</v>
      </c>
      <c r="B102" s="342">
        <f>IF(C102="I","",IF(ISBLANK(D102),"",IF(ISTEXT(D102),LARGE(B14:B101,1)+1,0)))</f>
        <v>79</v>
      </c>
      <c r="C102" s="344"/>
      <c r="D102" s="173" t="s">
        <v>82</v>
      </c>
      <c r="E102" s="663" t="s">
        <v>73</v>
      </c>
      <c r="F102" s="171"/>
      <c r="G102" s="856"/>
      <c r="H102" s="857"/>
      <c r="I102" s="170">
        <f t="shared" si="173"/>
        <v>0</v>
      </c>
      <c r="J102" s="170">
        <f t="shared" si="173"/>
        <v>0</v>
      </c>
      <c r="K102" s="170">
        <f t="shared" si="173"/>
        <v>0</v>
      </c>
      <c r="L102" s="170">
        <f t="shared" si="172"/>
        <v>0</v>
      </c>
      <c r="M102" s="170">
        <f t="shared" si="172"/>
        <v>0</v>
      </c>
      <c r="N102" s="170">
        <f t="shared" si="172"/>
        <v>0</v>
      </c>
      <c r="O102" s="170">
        <f t="shared" si="172"/>
        <v>0</v>
      </c>
      <c r="P102" s="170">
        <f t="shared" si="88"/>
        <v>0</v>
      </c>
      <c r="Q102" s="178">
        <f>Q6</f>
        <v>35</v>
      </c>
      <c r="R102" s="964">
        <f t="shared" si="94"/>
        <v>0</v>
      </c>
      <c r="S102" s="998"/>
      <c r="T102" s="177" t="s">
        <v>55</v>
      </c>
      <c r="U102" s="477"/>
      <c r="V102" s="478"/>
      <c r="W102" s="479"/>
      <c r="X102" s="832"/>
      <c r="Y102" s="473"/>
      <c r="Z102" s="174">
        <f t="shared" si="95"/>
        <v>0</v>
      </c>
      <c r="AA102" s="460">
        <f t="shared" si="162"/>
        <v>0</v>
      </c>
      <c r="AB102" s="860">
        <f t="shared" si="96"/>
        <v>0</v>
      </c>
      <c r="AC102" s="861">
        <f t="shared" si="97"/>
        <v>0</v>
      </c>
      <c r="AD102" s="840"/>
      <c r="AE102" s="164" t="str">
        <f t="shared" si="98"/>
        <v/>
      </c>
      <c r="AF102" s="825"/>
      <c r="AG102" s="163">
        <f t="shared" si="99"/>
        <v>0</v>
      </c>
      <c r="AH102" s="827"/>
      <c r="AI102" s="175" t="s">
        <v>55</v>
      </c>
      <c r="AJ102" s="477"/>
      <c r="AK102" s="478"/>
      <c r="AL102" s="479"/>
      <c r="AM102" s="832"/>
      <c r="AN102" s="473"/>
      <c r="AO102" s="174">
        <f t="shared" si="100"/>
        <v>0</v>
      </c>
      <c r="AP102" s="460">
        <f t="shared" si="163"/>
        <v>0</v>
      </c>
      <c r="AQ102" s="860">
        <f t="shared" si="101"/>
        <v>0</v>
      </c>
      <c r="AR102" s="861">
        <f t="shared" si="102"/>
        <v>0</v>
      </c>
      <c r="AS102" s="840"/>
      <c r="AT102" s="164" t="str">
        <f t="shared" si="103"/>
        <v/>
      </c>
      <c r="AU102" s="825"/>
      <c r="AV102" s="163">
        <f t="shared" si="104"/>
        <v>0</v>
      </c>
      <c r="AW102" s="827"/>
      <c r="AX102" s="175" t="s">
        <v>55</v>
      </c>
      <c r="AY102" s="477"/>
      <c r="AZ102" s="478"/>
      <c r="BA102" s="479"/>
      <c r="BB102" s="832"/>
      <c r="BC102" s="473"/>
      <c r="BD102" s="174">
        <f t="shared" si="105"/>
        <v>0</v>
      </c>
      <c r="BE102" s="460">
        <f t="shared" si="164"/>
        <v>0</v>
      </c>
      <c r="BF102" s="860">
        <f t="shared" si="106"/>
        <v>0</v>
      </c>
      <c r="BG102" s="861">
        <f t="shared" si="107"/>
        <v>0</v>
      </c>
      <c r="BH102" s="840"/>
      <c r="BI102" s="164" t="str">
        <f t="shared" si="108"/>
        <v/>
      </c>
      <c r="BJ102" s="825"/>
      <c r="BK102" s="163">
        <f t="shared" si="109"/>
        <v>0</v>
      </c>
      <c r="BL102" s="827"/>
      <c r="BM102" s="175" t="s">
        <v>55</v>
      </c>
      <c r="BN102" s="477"/>
      <c r="BO102" s="478"/>
      <c r="BP102" s="479"/>
      <c r="BQ102" s="832"/>
      <c r="BR102" s="473"/>
      <c r="BS102" s="174">
        <f t="shared" si="110"/>
        <v>0</v>
      </c>
      <c r="BT102" s="460">
        <f t="shared" si="165"/>
        <v>0</v>
      </c>
      <c r="BU102" s="860">
        <f t="shared" si="111"/>
        <v>0</v>
      </c>
      <c r="BV102" s="861">
        <f t="shared" si="112"/>
        <v>0</v>
      </c>
      <c r="BW102" s="840"/>
      <c r="BX102" s="164" t="str">
        <f t="shared" si="113"/>
        <v/>
      </c>
      <c r="BY102" s="825"/>
      <c r="BZ102" s="163">
        <f t="shared" si="114"/>
        <v>0</v>
      </c>
      <c r="CA102" s="827"/>
      <c r="CB102" s="175" t="s">
        <v>55</v>
      </c>
      <c r="CC102" s="477"/>
      <c r="CD102" s="478"/>
      <c r="CE102" s="479"/>
      <c r="CF102" s="832"/>
      <c r="CG102" s="473"/>
      <c r="CH102" s="174">
        <f t="shared" si="115"/>
        <v>0</v>
      </c>
      <c r="CI102" s="460">
        <f t="shared" si="166"/>
        <v>0</v>
      </c>
      <c r="CJ102" s="860">
        <f t="shared" si="116"/>
        <v>0</v>
      </c>
      <c r="CK102" s="861">
        <f t="shared" si="117"/>
        <v>0</v>
      </c>
      <c r="CL102" s="840"/>
      <c r="CM102" s="164" t="str">
        <f t="shared" si="118"/>
        <v/>
      </c>
      <c r="CN102" s="825"/>
      <c r="CO102" s="163">
        <f t="shared" si="119"/>
        <v>0</v>
      </c>
      <c r="CP102" s="827"/>
      <c r="CQ102" s="175" t="s">
        <v>55</v>
      </c>
      <c r="CR102" s="477"/>
      <c r="CS102" s="478"/>
      <c r="CT102" s="479"/>
      <c r="CU102" s="832"/>
      <c r="CV102" s="473"/>
      <c r="CW102" s="174">
        <f t="shared" si="120"/>
        <v>0</v>
      </c>
      <c r="CX102" s="460">
        <f t="shared" si="167"/>
        <v>0</v>
      </c>
      <c r="CY102" s="860">
        <f t="shared" si="121"/>
        <v>0</v>
      </c>
      <c r="CZ102" s="861">
        <f t="shared" si="122"/>
        <v>0</v>
      </c>
      <c r="DA102" s="840"/>
      <c r="DB102" s="164" t="str">
        <f t="shared" si="123"/>
        <v/>
      </c>
      <c r="DC102" s="825"/>
      <c r="DD102" s="163">
        <f t="shared" si="124"/>
        <v>0</v>
      </c>
      <c r="DE102" s="827"/>
      <c r="DF102" s="175" t="s">
        <v>55</v>
      </c>
      <c r="DG102" s="477"/>
      <c r="DH102" s="478"/>
      <c r="DI102" s="479"/>
      <c r="DJ102" s="832"/>
      <c r="DK102" s="473"/>
      <c r="DL102" s="174">
        <f t="shared" si="125"/>
        <v>0</v>
      </c>
      <c r="DM102" s="460">
        <f t="shared" si="168"/>
        <v>0</v>
      </c>
      <c r="DN102" s="860">
        <f t="shared" si="126"/>
        <v>0</v>
      </c>
      <c r="DO102" s="861">
        <f t="shared" si="127"/>
        <v>0</v>
      </c>
      <c r="DP102" s="840"/>
      <c r="DQ102" s="164" t="str">
        <f t="shared" si="128"/>
        <v/>
      </c>
      <c r="DR102" s="825"/>
      <c r="DS102" s="163">
        <f t="shared" si="129"/>
        <v>0</v>
      </c>
      <c r="DT102" s="827"/>
      <c r="DU102" s="175" t="s">
        <v>55</v>
      </c>
      <c r="DV102" s="477"/>
      <c r="DW102" s="478"/>
      <c r="DX102" s="479"/>
      <c r="DY102" s="832"/>
      <c r="DZ102" s="473"/>
      <c r="EA102" s="174">
        <f t="shared" si="130"/>
        <v>0</v>
      </c>
      <c r="EB102" s="460">
        <f t="shared" si="169"/>
        <v>0</v>
      </c>
      <c r="EC102" s="860">
        <f t="shared" si="131"/>
        <v>0</v>
      </c>
      <c r="ED102" s="861">
        <f t="shared" si="132"/>
        <v>0</v>
      </c>
      <c r="EE102" s="840"/>
      <c r="EF102" s="164" t="str">
        <f t="shared" si="133"/>
        <v/>
      </c>
      <c r="EG102" s="825"/>
      <c r="EH102" s="163">
        <f t="shared" si="134"/>
        <v>0</v>
      </c>
      <c r="EI102" s="246"/>
      <c r="EJ102" s="246"/>
      <c r="EK102" s="155"/>
      <c r="EL102" s="22"/>
      <c r="EM102" s="163">
        <f t="shared" si="135"/>
        <v>0</v>
      </c>
      <c r="EN102" s="162">
        <f t="shared" si="136"/>
        <v>0</v>
      </c>
      <c r="EO102" s="162">
        <f t="shared" si="137"/>
        <v>0</v>
      </c>
      <c r="EP102" s="162">
        <f t="shared" si="138"/>
        <v>0</v>
      </c>
      <c r="EQ102" s="162">
        <f t="shared" si="139"/>
        <v>0</v>
      </c>
      <c r="ER102" s="162">
        <f t="shared" si="140"/>
        <v>0</v>
      </c>
      <c r="ES102" s="162">
        <f t="shared" si="141"/>
        <v>0</v>
      </c>
      <c r="ET102" s="162">
        <f t="shared" si="142"/>
        <v>0</v>
      </c>
      <c r="EU102" s="22"/>
      <c r="EV102" s="161">
        <f t="shared" si="143"/>
        <v>35</v>
      </c>
      <c r="EW102" s="620">
        <f t="shared" si="144"/>
        <v>0</v>
      </c>
      <c r="EX102" s="160">
        <f>EX5</f>
        <v>50</v>
      </c>
      <c r="EY102" s="159" t="str">
        <f t="shared" si="145"/>
        <v/>
      </c>
      <c r="EZ102" s="159" t="str">
        <f t="shared" si="146"/>
        <v/>
      </c>
      <c r="FA102" s="159" t="str">
        <f t="shared" si="147"/>
        <v/>
      </c>
      <c r="FB102" s="159" t="str">
        <f t="shared" si="148"/>
        <v/>
      </c>
      <c r="FC102" s="159" t="str">
        <f t="shared" si="149"/>
        <v/>
      </c>
      <c r="FD102" s="159" t="str">
        <f t="shared" si="150"/>
        <v/>
      </c>
      <c r="FE102" s="159" t="str">
        <f t="shared" si="151"/>
        <v/>
      </c>
      <c r="FF102" s="159" t="str">
        <f t="shared" si="152"/>
        <v/>
      </c>
      <c r="FG102" s="158"/>
      <c r="FH102" s="732">
        <f t="shared" si="153"/>
        <v>50</v>
      </c>
      <c r="FI102" s="732">
        <f t="shared" si="154"/>
        <v>50</v>
      </c>
      <c r="FJ102" s="732">
        <f t="shared" si="155"/>
        <v>50</v>
      </c>
      <c r="FK102" s="732">
        <f t="shared" si="156"/>
        <v>50</v>
      </c>
      <c r="FL102" s="732">
        <f t="shared" si="157"/>
        <v>50</v>
      </c>
      <c r="FM102" s="732">
        <f t="shared" si="158"/>
        <v>50</v>
      </c>
      <c r="FN102" s="732">
        <f t="shared" si="159"/>
        <v>50</v>
      </c>
      <c r="FO102" s="732">
        <f t="shared" si="160"/>
        <v>50</v>
      </c>
      <c r="FP102" s="734">
        <v>95</v>
      </c>
      <c r="FQ102" s="155"/>
      <c r="FS102" s="19"/>
      <c r="FT102" s="201" t="s">
        <v>22</v>
      </c>
      <c r="FU102" s="443">
        <v>5</v>
      </c>
      <c r="FV102" s="444"/>
      <c r="FW102" s="445"/>
      <c r="FX102" s="446"/>
      <c r="FY102" s="447"/>
      <c r="FZ102" s="448"/>
      <c r="GA102" s="1323"/>
      <c r="GB102" s="1323"/>
      <c r="GC102" s="1324"/>
      <c r="GD102" s="1325"/>
      <c r="GE102" s="1325"/>
      <c r="GF102" s="1326"/>
      <c r="GG102" s="1327"/>
      <c r="GH102" s="1328"/>
      <c r="GI102" s="1329"/>
      <c r="GJ102" s="19"/>
      <c r="GK102" s="566" t="s">
        <v>311</v>
      </c>
      <c r="GL102" s="557"/>
      <c r="GM102" s="562">
        <f>GQ27</f>
        <v>2</v>
      </c>
      <c r="GN102" s="1318"/>
      <c r="GO102" s="1318"/>
      <c r="GP102" s="577">
        <f>GN102/GN110</f>
        <v>0</v>
      </c>
      <c r="GQ102" s="1319"/>
      <c r="GR102" s="1319"/>
      <c r="GS102" s="577">
        <f>GQ102/GN110</f>
        <v>0</v>
      </c>
      <c r="GT102" s="586"/>
      <c r="GU102" s="586"/>
      <c r="GV102" s="586"/>
      <c r="GW102" s="586"/>
      <c r="GX102" s="586"/>
      <c r="GY102" s="586"/>
      <c r="GZ102" s="587"/>
      <c r="HA102" s="19"/>
    </row>
    <row r="103" spans="1:209" s="20" customFormat="1" ht="39.950000000000003" customHeight="1" x14ac:dyDescent="0.25">
      <c r="A103" s="27">
        <f>ROW()</f>
        <v>103</v>
      </c>
      <c r="B103" s="342">
        <f>IF(C103="I","",IF(ISBLANK(D103),"",IF(ISTEXT(D103),LARGE(B14:B102,1)+1,0)))</f>
        <v>80</v>
      </c>
      <c r="C103" s="344"/>
      <c r="D103" s="173" t="s">
        <v>81</v>
      </c>
      <c r="E103" s="663" t="s">
        <v>80</v>
      </c>
      <c r="F103" s="171"/>
      <c r="G103" s="856"/>
      <c r="H103" s="857"/>
      <c r="I103" s="170">
        <f t="shared" si="173"/>
        <v>0</v>
      </c>
      <c r="J103" s="170">
        <f t="shared" si="173"/>
        <v>0</v>
      </c>
      <c r="K103" s="170">
        <f t="shared" si="173"/>
        <v>0</v>
      </c>
      <c r="L103" s="170">
        <f t="shared" si="172"/>
        <v>0</v>
      </c>
      <c r="M103" s="170">
        <f t="shared" si="172"/>
        <v>0</v>
      </c>
      <c r="N103" s="170">
        <f t="shared" si="172"/>
        <v>0</v>
      </c>
      <c r="O103" s="170">
        <f t="shared" si="172"/>
        <v>0</v>
      </c>
      <c r="P103" s="170">
        <f t="shared" si="88"/>
        <v>0</v>
      </c>
      <c r="Q103" s="178">
        <f>Q6</f>
        <v>35</v>
      </c>
      <c r="R103" s="964">
        <f t="shared" si="94"/>
        <v>0</v>
      </c>
      <c r="S103" s="998"/>
      <c r="T103" s="177" t="s">
        <v>55</v>
      </c>
      <c r="U103" s="477"/>
      <c r="V103" s="478"/>
      <c r="W103" s="479"/>
      <c r="X103" s="832"/>
      <c r="Y103" s="473"/>
      <c r="Z103" s="174">
        <f t="shared" si="95"/>
        <v>0</v>
      </c>
      <c r="AA103" s="460">
        <f t="shared" si="162"/>
        <v>0</v>
      </c>
      <c r="AB103" s="860">
        <f t="shared" si="96"/>
        <v>0</v>
      </c>
      <c r="AC103" s="861">
        <f t="shared" si="97"/>
        <v>0</v>
      </c>
      <c r="AD103" s="840"/>
      <c r="AE103" s="164" t="str">
        <f t="shared" si="98"/>
        <v/>
      </c>
      <c r="AF103" s="825"/>
      <c r="AG103" s="163">
        <f t="shared" si="99"/>
        <v>0</v>
      </c>
      <c r="AH103" s="827"/>
      <c r="AI103" s="175" t="s">
        <v>55</v>
      </c>
      <c r="AJ103" s="477"/>
      <c r="AK103" s="478"/>
      <c r="AL103" s="479"/>
      <c r="AM103" s="832"/>
      <c r="AN103" s="473"/>
      <c r="AO103" s="174">
        <f t="shared" si="100"/>
        <v>0</v>
      </c>
      <c r="AP103" s="460">
        <f t="shared" si="163"/>
        <v>0</v>
      </c>
      <c r="AQ103" s="860">
        <f t="shared" si="101"/>
        <v>0</v>
      </c>
      <c r="AR103" s="861">
        <f t="shared" si="102"/>
        <v>0</v>
      </c>
      <c r="AS103" s="840"/>
      <c r="AT103" s="164" t="str">
        <f t="shared" si="103"/>
        <v/>
      </c>
      <c r="AU103" s="825"/>
      <c r="AV103" s="163">
        <f t="shared" si="104"/>
        <v>0</v>
      </c>
      <c r="AW103" s="827"/>
      <c r="AX103" s="175" t="s">
        <v>55</v>
      </c>
      <c r="AY103" s="477"/>
      <c r="AZ103" s="478"/>
      <c r="BA103" s="479"/>
      <c r="BB103" s="832"/>
      <c r="BC103" s="473"/>
      <c r="BD103" s="174">
        <f t="shared" si="105"/>
        <v>0</v>
      </c>
      <c r="BE103" s="460">
        <f t="shared" si="164"/>
        <v>0</v>
      </c>
      <c r="BF103" s="860">
        <f t="shared" si="106"/>
        <v>0</v>
      </c>
      <c r="BG103" s="861">
        <f t="shared" si="107"/>
        <v>0</v>
      </c>
      <c r="BH103" s="840"/>
      <c r="BI103" s="164" t="str">
        <f t="shared" si="108"/>
        <v/>
      </c>
      <c r="BJ103" s="825"/>
      <c r="BK103" s="163">
        <f t="shared" si="109"/>
        <v>0</v>
      </c>
      <c r="BL103" s="827"/>
      <c r="BM103" s="175" t="s">
        <v>55</v>
      </c>
      <c r="BN103" s="477"/>
      <c r="BO103" s="478"/>
      <c r="BP103" s="479"/>
      <c r="BQ103" s="832"/>
      <c r="BR103" s="473"/>
      <c r="BS103" s="174">
        <f t="shared" si="110"/>
        <v>0</v>
      </c>
      <c r="BT103" s="460">
        <f t="shared" si="165"/>
        <v>0</v>
      </c>
      <c r="BU103" s="860">
        <f t="shared" si="111"/>
        <v>0</v>
      </c>
      <c r="BV103" s="861">
        <f t="shared" si="112"/>
        <v>0</v>
      </c>
      <c r="BW103" s="840"/>
      <c r="BX103" s="164" t="str">
        <f t="shared" si="113"/>
        <v/>
      </c>
      <c r="BY103" s="825"/>
      <c r="BZ103" s="163">
        <f t="shared" si="114"/>
        <v>0</v>
      </c>
      <c r="CA103" s="827"/>
      <c r="CB103" s="175" t="s">
        <v>55</v>
      </c>
      <c r="CC103" s="477"/>
      <c r="CD103" s="478"/>
      <c r="CE103" s="479"/>
      <c r="CF103" s="832"/>
      <c r="CG103" s="473"/>
      <c r="CH103" s="174">
        <f t="shared" si="115"/>
        <v>0</v>
      </c>
      <c r="CI103" s="460">
        <f t="shared" si="166"/>
        <v>0</v>
      </c>
      <c r="CJ103" s="860">
        <f t="shared" si="116"/>
        <v>0</v>
      </c>
      <c r="CK103" s="861">
        <f t="shared" si="117"/>
        <v>0</v>
      </c>
      <c r="CL103" s="840"/>
      <c r="CM103" s="164" t="str">
        <f t="shared" si="118"/>
        <v/>
      </c>
      <c r="CN103" s="825"/>
      <c r="CO103" s="163">
        <f t="shared" si="119"/>
        <v>0</v>
      </c>
      <c r="CP103" s="827"/>
      <c r="CQ103" s="175" t="s">
        <v>55</v>
      </c>
      <c r="CR103" s="477"/>
      <c r="CS103" s="478"/>
      <c r="CT103" s="479"/>
      <c r="CU103" s="832"/>
      <c r="CV103" s="473"/>
      <c r="CW103" s="174">
        <f t="shared" si="120"/>
        <v>0</v>
      </c>
      <c r="CX103" s="460">
        <f t="shared" si="167"/>
        <v>0</v>
      </c>
      <c r="CY103" s="860">
        <f t="shared" si="121"/>
        <v>0</v>
      </c>
      <c r="CZ103" s="861">
        <f t="shared" si="122"/>
        <v>0</v>
      </c>
      <c r="DA103" s="840"/>
      <c r="DB103" s="164" t="str">
        <f t="shared" si="123"/>
        <v/>
      </c>
      <c r="DC103" s="825"/>
      <c r="DD103" s="163">
        <f t="shared" si="124"/>
        <v>0</v>
      </c>
      <c r="DE103" s="827"/>
      <c r="DF103" s="175" t="s">
        <v>55</v>
      </c>
      <c r="DG103" s="477"/>
      <c r="DH103" s="478"/>
      <c r="DI103" s="479"/>
      <c r="DJ103" s="832"/>
      <c r="DK103" s="473"/>
      <c r="DL103" s="174">
        <f t="shared" si="125"/>
        <v>0</v>
      </c>
      <c r="DM103" s="460">
        <f t="shared" si="168"/>
        <v>0</v>
      </c>
      <c r="DN103" s="860">
        <f t="shared" si="126"/>
        <v>0</v>
      </c>
      <c r="DO103" s="861">
        <f t="shared" si="127"/>
        <v>0</v>
      </c>
      <c r="DP103" s="840"/>
      <c r="DQ103" s="164" t="str">
        <f t="shared" si="128"/>
        <v/>
      </c>
      <c r="DR103" s="825"/>
      <c r="DS103" s="163">
        <f t="shared" si="129"/>
        <v>0</v>
      </c>
      <c r="DT103" s="827"/>
      <c r="DU103" s="175" t="s">
        <v>55</v>
      </c>
      <c r="DV103" s="477"/>
      <c r="DW103" s="478"/>
      <c r="DX103" s="479"/>
      <c r="DY103" s="832"/>
      <c r="DZ103" s="473"/>
      <c r="EA103" s="174">
        <f t="shared" si="130"/>
        <v>0</v>
      </c>
      <c r="EB103" s="460">
        <f t="shared" si="169"/>
        <v>0</v>
      </c>
      <c r="EC103" s="860">
        <f t="shared" si="131"/>
        <v>0</v>
      </c>
      <c r="ED103" s="861">
        <f t="shared" si="132"/>
        <v>0</v>
      </c>
      <c r="EE103" s="840"/>
      <c r="EF103" s="164" t="str">
        <f t="shared" si="133"/>
        <v/>
      </c>
      <c r="EG103" s="825"/>
      <c r="EH103" s="163">
        <f t="shared" si="134"/>
        <v>0</v>
      </c>
      <c r="EI103" s="246"/>
      <c r="EJ103" s="246"/>
      <c r="EK103" s="155"/>
      <c r="EL103" s="22"/>
      <c r="EM103" s="163">
        <f t="shared" si="135"/>
        <v>0</v>
      </c>
      <c r="EN103" s="162">
        <f t="shared" si="136"/>
        <v>0</v>
      </c>
      <c r="EO103" s="162">
        <f t="shared" si="137"/>
        <v>0</v>
      </c>
      <c r="EP103" s="162">
        <f t="shared" si="138"/>
        <v>0</v>
      </c>
      <c r="EQ103" s="162">
        <f t="shared" si="139"/>
        <v>0</v>
      </c>
      <c r="ER103" s="162">
        <f t="shared" si="140"/>
        <v>0</v>
      </c>
      <c r="ES103" s="162">
        <f t="shared" si="141"/>
        <v>0</v>
      </c>
      <c r="ET103" s="162">
        <f t="shared" si="142"/>
        <v>0</v>
      </c>
      <c r="EU103" s="22"/>
      <c r="EV103" s="161">
        <f t="shared" si="143"/>
        <v>35</v>
      </c>
      <c r="EW103" s="620">
        <f t="shared" si="144"/>
        <v>0</v>
      </c>
      <c r="EX103" s="160">
        <f>EX5</f>
        <v>50</v>
      </c>
      <c r="EY103" s="159" t="str">
        <f t="shared" si="145"/>
        <v/>
      </c>
      <c r="EZ103" s="159" t="str">
        <f t="shared" si="146"/>
        <v/>
      </c>
      <c r="FA103" s="159" t="str">
        <f t="shared" si="147"/>
        <v/>
      </c>
      <c r="FB103" s="159" t="str">
        <f t="shared" si="148"/>
        <v/>
      </c>
      <c r="FC103" s="159" t="str">
        <f t="shared" si="149"/>
        <v/>
      </c>
      <c r="FD103" s="159" t="str">
        <f t="shared" si="150"/>
        <v/>
      </c>
      <c r="FE103" s="159" t="str">
        <f t="shared" si="151"/>
        <v/>
      </c>
      <c r="FF103" s="159" t="str">
        <f t="shared" si="152"/>
        <v/>
      </c>
      <c r="FG103" s="158"/>
      <c r="FH103" s="732">
        <f t="shared" si="153"/>
        <v>50</v>
      </c>
      <c r="FI103" s="732">
        <f t="shared" si="154"/>
        <v>50</v>
      </c>
      <c r="FJ103" s="732">
        <f t="shared" si="155"/>
        <v>50</v>
      </c>
      <c r="FK103" s="732">
        <f t="shared" si="156"/>
        <v>50</v>
      </c>
      <c r="FL103" s="732">
        <f t="shared" si="157"/>
        <v>50</v>
      </c>
      <c r="FM103" s="732">
        <f t="shared" si="158"/>
        <v>50</v>
      </c>
      <c r="FN103" s="732">
        <f t="shared" si="159"/>
        <v>50</v>
      </c>
      <c r="FO103" s="732">
        <f t="shared" si="160"/>
        <v>50</v>
      </c>
      <c r="FP103" s="734">
        <v>96</v>
      </c>
      <c r="FQ103" s="155"/>
      <c r="FS103" s="19"/>
      <c r="FT103" s="200" t="s">
        <v>21</v>
      </c>
      <c r="FU103" s="443">
        <v>6</v>
      </c>
      <c r="FV103" s="444"/>
      <c r="FW103" s="445"/>
      <c r="FX103" s="446"/>
      <c r="FY103" s="447"/>
      <c r="FZ103" s="448"/>
      <c r="GA103" s="1323"/>
      <c r="GB103" s="1323"/>
      <c r="GC103" s="1324"/>
      <c r="GD103" s="1325"/>
      <c r="GE103" s="1325"/>
      <c r="GF103" s="1326"/>
      <c r="GG103" s="1327"/>
      <c r="GH103" s="1328"/>
      <c r="GI103" s="1329"/>
      <c r="GJ103" s="19"/>
      <c r="GK103" s="567" t="s">
        <v>372</v>
      </c>
      <c r="GL103" s="558"/>
      <c r="GM103" s="562">
        <f>GR27</f>
        <v>2</v>
      </c>
      <c r="GN103" s="1318"/>
      <c r="GO103" s="1318"/>
      <c r="GP103" s="577">
        <f>GN103/GN110</f>
        <v>0</v>
      </c>
      <c r="GQ103" s="1319"/>
      <c r="GR103" s="1319"/>
      <c r="GS103" s="577">
        <f>GQ103/GN110</f>
        <v>0</v>
      </c>
      <c r="GT103" s="586"/>
      <c r="GU103" s="586"/>
      <c r="GV103" s="586"/>
      <c r="GW103" s="586"/>
      <c r="GX103" s="586"/>
      <c r="GY103" s="586"/>
      <c r="GZ103" s="587"/>
      <c r="HA103" s="19"/>
    </row>
    <row r="104" spans="1:209" s="20" customFormat="1" ht="39.950000000000003" customHeight="1" x14ac:dyDescent="0.25">
      <c r="A104" s="27">
        <f>ROW()</f>
        <v>104</v>
      </c>
      <c r="B104" s="342">
        <f>IF(C104="I","",IF(ISBLANK(D104),"",IF(ISTEXT(D104),LARGE(B14:B103,1)+1,0)))</f>
        <v>81</v>
      </c>
      <c r="C104" s="344"/>
      <c r="D104" s="173" t="s">
        <v>79</v>
      </c>
      <c r="E104" s="663" t="s">
        <v>78</v>
      </c>
      <c r="F104" s="171"/>
      <c r="G104" s="856"/>
      <c r="H104" s="857"/>
      <c r="I104" s="170">
        <f t="shared" si="173"/>
        <v>0</v>
      </c>
      <c r="J104" s="170">
        <f t="shared" si="173"/>
        <v>0</v>
      </c>
      <c r="K104" s="170">
        <f t="shared" si="173"/>
        <v>0</v>
      </c>
      <c r="L104" s="170">
        <f t="shared" si="172"/>
        <v>0</v>
      </c>
      <c r="M104" s="170">
        <f t="shared" si="172"/>
        <v>0</v>
      </c>
      <c r="N104" s="170">
        <f t="shared" si="172"/>
        <v>0</v>
      </c>
      <c r="O104" s="170">
        <f t="shared" si="172"/>
        <v>0</v>
      </c>
      <c r="P104" s="170">
        <f t="shared" si="88"/>
        <v>0</v>
      </c>
      <c r="Q104" s="178">
        <f>Q6</f>
        <v>35</v>
      </c>
      <c r="R104" s="964">
        <f t="shared" si="94"/>
        <v>0</v>
      </c>
      <c r="S104" s="998"/>
      <c r="T104" s="177" t="s">
        <v>55</v>
      </c>
      <c r="U104" s="477"/>
      <c r="V104" s="478"/>
      <c r="W104" s="479"/>
      <c r="X104" s="832"/>
      <c r="Y104" s="473"/>
      <c r="Z104" s="174">
        <f t="shared" si="95"/>
        <v>0</v>
      </c>
      <c r="AA104" s="460">
        <f t="shared" si="162"/>
        <v>0</v>
      </c>
      <c r="AB104" s="860">
        <f t="shared" si="96"/>
        <v>0</v>
      </c>
      <c r="AC104" s="861">
        <f t="shared" si="97"/>
        <v>0</v>
      </c>
      <c r="AD104" s="840"/>
      <c r="AE104" s="164" t="str">
        <f t="shared" si="98"/>
        <v/>
      </c>
      <c r="AF104" s="825"/>
      <c r="AG104" s="163">
        <f t="shared" si="99"/>
        <v>0</v>
      </c>
      <c r="AH104" s="827"/>
      <c r="AI104" s="175" t="s">
        <v>55</v>
      </c>
      <c r="AJ104" s="477"/>
      <c r="AK104" s="478"/>
      <c r="AL104" s="479"/>
      <c r="AM104" s="832"/>
      <c r="AN104" s="473"/>
      <c r="AO104" s="174">
        <f t="shared" si="100"/>
        <v>0</v>
      </c>
      <c r="AP104" s="460">
        <f t="shared" si="163"/>
        <v>0</v>
      </c>
      <c r="AQ104" s="860">
        <f t="shared" si="101"/>
        <v>0</v>
      </c>
      <c r="AR104" s="861">
        <f t="shared" si="102"/>
        <v>0</v>
      </c>
      <c r="AS104" s="840"/>
      <c r="AT104" s="164" t="str">
        <f t="shared" si="103"/>
        <v/>
      </c>
      <c r="AU104" s="825"/>
      <c r="AV104" s="163">
        <f t="shared" si="104"/>
        <v>0</v>
      </c>
      <c r="AW104" s="827"/>
      <c r="AX104" s="175" t="s">
        <v>55</v>
      </c>
      <c r="AY104" s="477"/>
      <c r="AZ104" s="478"/>
      <c r="BA104" s="479"/>
      <c r="BB104" s="832"/>
      <c r="BC104" s="473"/>
      <c r="BD104" s="174">
        <f t="shared" si="105"/>
        <v>0</v>
      </c>
      <c r="BE104" s="460">
        <f t="shared" si="164"/>
        <v>0</v>
      </c>
      <c r="BF104" s="860">
        <f t="shared" si="106"/>
        <v>0</v>
      </c>
      <c r="BG104" s="861">
        <f t="shared" si="107"/>
        <v>0</v>
      </c>
      <c r="BH104" s="840"/>
      <c r="BI104" s="164" t="str">
        <f t="shared" si="108"/>
        <v/>
      </c>
      <c r="BJ104" s="825"/>
      <c r="BK104" s="163">
        <f t="shared" si="109"/>
        <v>0</v>
      </c>
      <c r="BL104" s="827"/>
      <c r="BM104" s="175" t="s">
        <v>55</v>
      </c>
      <c r="BN104" s="477"/>
      <c r="BO104" s="478"/>
      <c r="BP104" s="479"/>
      <c r="BQ104" s="832"/>
      <c r="BR104" s="473"/>
      <c r="BS104" s="174">
        <f t="shared" si="110"/>
        <v>0</v>
      </c>
      <c r="BT104" s="460">
        <f t="shared" si="165"/>
        <v>0</v>
      </c>
      <c r="BU104" s="860">
        <f t="shared" si="111"/>
        <v>0</v>
      </c>
      <c r="BV104" s="861">
        <f t="shared" si="112"/>
        <v>0</v>
      </c>
      <c r="BW104" s="840"/>
      <c r="BX104" s="164" t="str">
        <f t="shared" si="113"/>
        <v/>
      </c>
      <c r="BY104" s="825"/>
      <c r="BZ104" s="163">
        <f t="shared" si="114"/>
        <v>0</v>
      </c>
      <c r="CA104" s="827"/>
      <c r="CB104" s="175" t="s">
        <v>55</v>
      </c>
      <c r="CC104" s="477"/>
      <c r="CD104" s="478"/>
      <c r="CE104" s="479"/>
      <c r="CF104" s="832"/>
      <c r="CG104" s="473"/>
      <c r="CH104" s="174">
        <f t="shared" si="115"/>
        <v>0</v>
      </c>
      <c r="CI104" s="460">
        <f t="shared" si="166"/>
        <v>0</v>
      </c>
      <c r="CJ104" s="860">
        <f t="shared" si="116"/>
        <v>0</v>
      </c>
      <c r="CK104" s="861">
        <f t="shared" si="117"/>
        <v>0</v>
      </c>
      <c r="CL104" s="840"/>
      <c r="CM104" s="164" t="str">
        <f t="shared" si="118"/>
        <v/>
      </c>
      <c r="CN104" s="825"/>
      <c r="CO104" s="163">
        <f t="shared" si="119"/>
        <v>0</v>
      </c>
      <c r="CP104" s="827"/>
      <c r="CQ104" s="175" t="s">
        <v>55</v>
      </c>
      <c r="CR104" s="477"/>
      <c r="CS104" s="478"/>
      <c r="CT104" s="479"/>
      <c r="CU104" s="832"/>
      <c r="CV104" s="473"/>
      <c r="CW104" s="174">
        <f t="shared" si="120"/>
        <v>0</v>
      </c>
      <c r="CX104" s="460">
        <f t="shared" si="167"/>
        <v>0</v>
      </c>
      <c r="CY104" s="860">
        <f t="shared" si="121"/>
        <v>0</v>
      </c>
      <c r="CZ104" s="861">
        <f t="shared" si="122"/>
        <v>0</v>
      </c>
      <c r="DA104" s="840"/>
      <c r="DB104" s="164" t="str">
        <f t="shared" si="123"/>
        <v/>
      </c>
      <c r="DC104" s="825"/>
      <c r="DD104" s="163">
        <f t="shared" si="124"/>
        <v>0</v>
      </c>
      <c r="DE104" s="827"/>
      <c r="DF104" s="175" t="s">
        <v>55</v>
      </c>
      <c r="DG104" s="477"/>
      <c r="DH104" s="478"/>
      <c r="DI104" s="479"/>
      <c r="DJ104" s="832"/>
      <c r="DK104" s="473"/>
      <c r="DL104" s="174">
        <f t="shared" si="125"/>
        <v>0</v>
      </c>
      <c r="DM104" s="460">
        <f t="shared" si="168"/>
        <v>0</v>
      </c>
      <c r="DN104" s="860">
        <f t="shared" si="126"/>
        <v>0</v>
      </c>
      <c r="DO104" s="861">
        <f t="shared" si="127"/>
        <v>0</v>
      </c>
      <c r="DP104" s="840"/>
      <c r="DQ104" s="164" t="str">
        <f t="shared" si="128"/>
        <v/>
      </c>
      <c r="DR104" s="825"/>
      <c r="DS104" s="163">
        <f t="shared" si="129"/>
        <v>0</v>
      </c>
      <c r="DT104" s="827"/>
      <c r="DU104" s="175" t="s">
        <v>55</v>
      </c>
      <c r="DV104" s="477"/>
      <c r="DW104" s="478"/>
      <c r="DX104" s="479"/>
      <c r="DY104" s="832"/>
      <c r="DZ104" s="473"/>
      <c r="EA104" s="174">
        <f t="shared" si="130"/>
        <v>0</v>
      </c>
      <c r="EB104" s="460">
        <f t="shared" si="169"/>
        <v>0</v>
      </c>
      <c r="EC104" s="860">
        <f t="shared" si="131"/>
        <v>0</v>
      </c>
      <c r="ED104" s="861">
        <f t="shared" si="132"/>
        <v>0</v>
      </c>
      <c r="EE104" s="840"/>
      <c r="EF104" s="164" t="str">
        <f t="shared" si="133"/>
        <v/>
      </c>
      <c r="EG104" s="825"/>
      <c r="EH104" s="163">
        <f t="shared" si="134"/>
        <v>0</v>
      </c>
      <c r="EI104" s="246"/>
      <c r="EJ104" s="246"/>
      <c r="EK104" s="155"/>
      <c r="EL104" s="22"/>
      <c r="EM104" s="163">
        <f t="shared" si="135"/>
        <v>0</v>
      </c>
      <c r="EN104" s="162">
        <f t="shared" si="136"/>
        <v>0</v>
      </c>
      <c r="EO104" s="162">
        <f t="shared" si="137"/>
        <v>0</v>
      </c>
      <c r="EP104" s="162">
        <f t="shared" si="138"/>
        <v>0</v>
      </c>
      <c r="EQ104" s="162">
        <f t="shared" si="139"/>
        <v>0</v>
      </c>
      <c r="ER104" s="162">
        <f t="shared" si="140"/>
        <v>0</v>
      </c>
      <c r="ES104" s="162">
        <f t="shared" si="141"/>
        <v>0</v>
      </c>
      <c r="ET104" s="162">
        <f t="shared" si="142"/>
        <v>0</v>
      </c>
      <c r="EU104" s="22"/>
      <c r="EV104" s="161">
        <f t="shared" si="143"/>
        <v>35</v>
      </c>
      <c r="EW104" s="620">
        <f t="shared" si="144"/>
        <v>0</v>
      </c>
      <c r="EX104" s="160">
        <f>EX5</f>
        <v>50</v>
      </c>
      <c r="EY104" s="159" t="str">
        <f t="shared" si="145"/>
        <v/>
      </c>
      <c r="EZ104" s="159" t="str">
        <f t="shared" si="146"/>
        <v/>
      </c>
      <c r="FA104" s="159" t="str">
        <f t="shared" si="147"/>
        <v/>
      </c>
      <c r="FB104" s="159" t="str">
        <f t="shared" si="148"/>
        <v/>
      </c>
      <c r="FC104" s="159" t="str">
        <f t="shared" si="149"/>
        <v/>
      </c>
      <c r="FD104" s="159" t="str">
        <f t="shared" si="150"/>
        <v/>
      </c>
      <c r="FE104" s="159" t="str">
        <f t="shared" si="151"/>
        <v/>
      </c>
      <c r="FF104" s="159" t="str">
        <f t="shared" si="152"/>
        <v/>
      </c>
      <c r="FG104" s="158"/>
      <c r="FH104" s="732">
        <f t="shared" si="153"/>
        <v>50</v>
      </c>
      <c r="FI104" s="732">
        <f t="shared" si="154"/>
        <v>50</v>
      </c>
      <c r="FJ104" s="732">
        <f t="shared" si="155"/>
        <v>50</v>
      </c>
      <c r="FK104" s="732">
        <f t="shared" si="156"/>
        <v>50</v>
      </c>
      <c r="FL104" s="732">
        <f t="shared" si="157"/>
        <v>50</v>
      </c>
      <c r="FM104" s="732">
        <f t="shared" si="158"/>
        <v>50</v>
      </c>
      <c r="FN104" s="732">
        <f t="shared" si="159"/>
        <v>50</v>
      </c>
      <c r="FO104" s="732">
        <f t="shared" si="160"/>
        <v>50</v>
      </c>
      <c r="FP104" s="734">
        <v>97</v>
      </c>
      <c r="FQ104" s="155"/>
      <c r="FS104" s="19"/>
      <c r="FT104" s="199" t="s">
        <v>20</v>
      </c>
      <c r="FU104" s="443">
        <v>7</v>
      </c>
      <c r="FV104" s="444"/>
      <c r="FW104" s="445"/>
      <c r="FX104" s="446"/>
      <c r="FY104" s="447"/>
      <c r="FZ104" s="448"/>
      <c r="GA104" s="1323"/>
      <c r="GB104" s="1323"/>
      <c r="GC104" s="1324"/>
      <c r="GD104" s="1325"/>
      <c r="GE104" s="1325"/>
      <c r="GF104" s="1326"/>
      <c r="GG104" s="1327"/>
      <c r="GH104" s="1328"/>
      <c r="GI104" s="1329"/>
      <c r="GJ104" s="19"/>
      <c r="GK104" s="568" t="s">
        <v>373</v>
      </c>
      <c r="GL104" s="559"/>
      <c r="GM104" s="562">
        <f>GS27</f>
        <v>2</v>
      </c>
      <c r="GN104" s="1318"/>
      <c r="GO104" s="1318"/>
      <c r="GP104" s="577">
        <f>GN104/GN110</f>
        <v>0</v>
      </c>
      <c r="GQ104" s="1319"/>
      <c r="GR104" s="1319"/>
      <c r="GS104" s="577">
        <f>GQ104/GN110</f>
        <v>0</v>
      </c>
      <c r="GT104" s="586"/>
      <c r="GU104" s="586"/>
      <c r="GV104" s="586"/>
      <c r="GW104" s="586"/>
      <c r="GX104" s="586"/>
      <c r="GY104" s="586"/>
      <c r="GZ104" s="587"/>
      <c r="HA104" s="19"/>
    </row>
    <row r="105" spans="1:209" s="20" customFormat="1" ht="39.950000000000003" customHeight="1" x14ac:dyDescent="0.25">
      <c r="A105" s="27">
        <f>ROW()</f>
        <v>105</v>
      </c>
      <c r="B105" s="342">
        <f>IF(C105="I","",IF(ISBLANK(D105),"",IF(ISTEXT(D105),LARGE(B14:B104,1)+1,0)))</f>
        <v>82</v>
      </c>
      <c r="C105" s="344"/>
      <c r="D105" s="173" t="s">
        <v>77</v>
      </c>
      <c r="E105" s="663" t="s">
        <v>76</v>
      </c>
      <c r="F105" s="171"/>
      <c r="G105" s="856"/>
      <c r="H105" s="857"/>
      <c r="I105" s="170">
        <f t="shared" si="173"/>
        <v>0</v>
      </c>
      <c r="J105" s="170">
        <f t="shared" si="173"/>
        <v>0</v>
      </c>
      <c r="K105" s="170">
        <f t="shared" si="173"/>
        <v>0</v>
      </c>
      <c r="L105" s="170">
        <f t="shared" si="172"/>
        <v>0</v>
      </c>
      <c r="M105" s="170">
        <f t="shared" si="172"/>
        <v>0</v>
      </c>
      <c r="N105" s="170">
        <f t="shared" si="172"/>
        <v>0</v>
      </c>
      <c r="O105" s="170">
        <f t="shared" si="172"/>
        <v>0</v>
      </c>
      <c r="P105" s="170">
        <f t="shared" si="88"/>
        <v>0</v>
      </c>
      <c r="Q105" s="178">
        <f>Q6</f>
        <v>35</v>
      </c>
      <c r="R105" s="964">
        <f t="shared" si="94"/>
        <v>0</v>
      </c>
      <c r="S105" s="998"/>
      <c r="T105" s="177" t="s">
        <v>55</v>
      </c>
      <c r="U105" s="477"/>
      <c r="V105" s="478"/>
      <c r="W105" s="479"/>
      <c r="X105" s="832"/>
      <c r="Y105" s="473"/>
      <c r="Z105" s="174">
        <f t="shared" si="95"/>
        <v>0</v>
      </c>
      <c r="AA105" s="460">
        <f t="shared" si="162"/>
        <v>0</v>
      </c>
      <c r="AB105" s="860">
        <f t="shared" si="96"/>
        <v>0</v>
      </c>
      <c r="AC105" s="861">
        <f t="shared" si="97"/>
        <v>0</v>
      </c>
      <c r="AD105" s="840"/>
      <c r="AE105" s="164" t="str">
        <f t="shared" si="98"/>
        <v/>
      </c>
      <c r="AF105" s="825"/>
      <c r="AG105" s="163">
        <f t="shared" si="99"/>
        <v>0</v>
      </c>
      <c r="AH105" s="827"/>
      <c r="AI105" s="175" t="s">
        <v>55</v>
      </c>
      <c r="AJ105" s="477"/>
      <c r="AK105" s="478"/>
      <c r="AL105" s="479"/>
      <c r="AM105" s="832"/>
      <c r="AN105" s="473"/>
      <c r="AO105" s="174">
        <f t="shared" si="100"/>
        <v>0</v>
      </c>
      <c r="AP105" s="460">
        <f t="shared" si="163"/>
        <v>0</v>
      </c>
      <c r="AQ105" s="860">
        <f t="shared" si="101"/>
        <v>0</v>
      </c>
      <c r="AR105" s="861">
        <f t="shared" si="102"/>
        <v>0</v>
      </c>
      <c r="AS105" s="840"/>
      <c r="AT105" s="164" t="str">
        <f t="shared" si="103"/>
        <v/>
      </c>
      <c r="AU105" s="825"/>
      <c r="AV105" s="163">
        <f t="shared" si="104"/>
        <v>0</v>
      </c>
      <c r="AW105" s="827"/>
      <c r="AX105" s="175" t="s">
        <v>55</v>
      </c>
      <c r="AY105" s="477"/>
      <c r="AZ105" s="478"/>
      <c r="BA105" s="479"/>
      <c r="BB105" s="832"/>
      <c r="BC105" s="473"/>
      <c r="BD105" s="174">
        <f t="shared" si="105"/>
        <v>0</v>
      </c>
      <c r="BE105" s="460">
        <f t="shared" si="164"/>
        <v>0</v>
      </c>
      <c r="BF105" s="860">
        <f t="shared" si="106"/>
        <v>0</v>
      </c>
      <c r="BG105" s="861">
        <f t="shared" si="107"/>
        <v>0</v>
      </c>
      <c r="BH105" s="840"/>
      <c r="BI105" s="164" t="str">
        <f t="shared" si="108"/>
        <v/>
      </c>
      <c r="BJ105" s="825"/>
      <c r="BK105" s="163">
        <f t="shared" si="109"/>
        <v>0</v>
      </c>
      <c r="BL105" s="827"/>
      <c r="BM105" s="175" t="s">
        <v>55</v>
      </c>
      <c r="BN105" s="477"/>
      <c r="BO105" s="478"/>
      <c r="BP105" s="479"/>
      <c r="BQ105" s="832"/>
      <c r="BR105" s="473"/>
      <c r="BS105" s="174">
        <f t="shared" si="110"/>
        <v>0</v>
      </c>
      <c r="BT105" s="460">
        <f t="shared" si="165"/>
        <v>0</v>
      </c>
      <c r="BU105" s="860">
        <f t="shared" si="111"/>
        <v>0</v>
      </c>
      <c r="BV105" s="861">
        <f t="shared" si="112"/>
        <v>0</v>
      </c>
      <c r="BW105" s="840"/>
      <c r="BX105" s="164" t="str">
        <f t="shared" si="113"/>
        <v/>
      </c>
      <c r="BY105" s="825"/>
      <c r="BZ105" s="163">
        <f t="shared" si="114"/>
        <v>0</v>
      </c>
      <c r="CA105" s="827"/>
      <c r="CB105" s="175" t="s">
        <v>55</v>
      </c>
      <c r="CC105" s="477"/>
      <c r="CD105" s="478"/>
      <c r="CE105" s="479"/>
      <c r="CF105" s="832"/>
      <c r="CG105" s="473"/>
      <c r="CH105" s="174">
        <f t="shared" si="115"/>
        <v>0</v>
      </c>
      <c r="CI105" s="460">
        <f t="shared" si="166"/>
        <v>0</v>
      </c>
      <c r="CJ105" s="860">
        <f t="shared" si="116"/>
        <v>0</v>
      </c>
      <c r="CK105" s="861">
        <f t="shared" si="117"/>
        <v>0</v>
      </c>
      <c r="CL105" s="840"/>
      <c r="CM105" s="164" t="str">
        <f t="shared" si="118"/>
        <v/>
      </c>
      <c r="CN105" s="825"/>
      <c r="CO105" s="163">
        <f t="shared" si="119"/>
        <v>0</v>
      </c>
      <c r="CP105" s="827"/>
      <c r="CQ105" s="175" t="s">
        <v>55</v>
      </c>
      <c r="CR105" s="477"/>
      <c r="CS105" s="478"/>
      <c r="CT105" s="479"/>
      <c r="CU105" s="832"/>
      <c r="CV105" s="473"/>
      <c r="CW105" s="174">
        <f t="shared" si="120"/>
        <v>0</v>
      </c>
      <c r="CX105" s="460">
        <f t="shared" si="167"/>
        <v>0</v>
      </c>
      <c r="CY105" s="860">
        <f t="shared" si="121"/>
        <v>0</v>
      </c>
      <c r="CZ105" s="861">
        <f t="shared" si="122"/>
        <v>0</v>
      </c>
      <c r="DA105" s="840"/>
      <c r="DB105" s="164" t="str">
        <f t="shared" si="123"/>
        <v/>
      </c>
      <c r="DC105" s="825"/>
      <c r="DD105" s="163">
        <f t="shared" si="124"/>
        <v>0</v>
      </c>
      <c r="DE105" s="827"/>
      <c r="DF105" s="175" t="s">
        <v>55</v>
      </c>
      <c r="DG105" s="477"/>
      <c r="DH105" s="478"/>
      <c r="DI105" s="479"/>
      <c r="DJ105" s="832"/>
      <c r="DK105" s="473"/>
      <c r="DL105" s="174">
        <f t="shared" si="125"/>
        <v>0</v>
      </c>
      <c r="DM105" s="460">
        <f t="shared" si="168"/>
        <v>0</v>
      </c>
      <c r="DN105" s="860">
        <f t="shared" si="126"/>
        <v>0</v>
      </c>
      <c r="DO105" s="861">
        <f t="shared" si="127"/>
        <v>0</v>
      </c>
      <c r="DP105" s="840"/>
      <c r="DQ105" s="164" t="str">
        <f t="shared" si="128"/>
        <v/>
      </c>
      <c r="DR105" s="825"/>
      <c r="DS105" s="163">
        <f t="shared" si="129"/>
        <v>0</v>
      </c>
      <c r="DT105" s="827"/>
      <c r="DU105" s="175" t="s">
        <v>55</v>
      </c>
      <c r="DV105" s="477"/>
      <c r="DW105" s="478"/>
      <c r="DX105" s="479"/>
      <c r="DY105" s="832"/>
      <c r="DZ105" s="473"/>
      <c r="EA105" s="174">
        <f t="shared" si="130"/>
        <v>0</v>
      </c>
      <c r="EB105" s="460">
        <f t="shared" si="169"/>
        <v>0</v>
      </c>
      <c r="EC105" s="860">
        <f t="shared" si="131"/>
        <v>0</v>
      </c>
      <c r="ED105" s="861">
        <f t="shared" si="132"/>
        <v>0</v>
      </c>
      <c r="EE105" s="840"/>
      <c r="EF105" s="164" t="str">
        <f t="shared" si="133"/>
        <v/>
      </c>
      <c r="EG105" s="825"/>
      <c r="EH105" s="163">
        <f t="shared" si="134"/>
        <v>0</v>
      </c>
      <c r="EI105" s="246"/>
      <c r="EJ105" s="246"/>
      <c r="EK105" s="155"/>
      <c r="EL105" s="22"/>
      <c r="EM105" s="163">
        <f t="shared" si="135"/>
        <v>0</v>
      </c>
      <c r="EN105" s="162">
        <f t="shared" si="136"/>
        <v>0</v>
      </c>
      <c r="EO105" s="162">
        <f t="shared" si="137"/>
        <v>0</v>
      </c>
      <c r="EP105" s="162">
        <f t="shared" si="138"/>
        <v>0</v>
      </c>
      <c r="EQ105" s="162">
        <f t="shared" si="139"/>
        <v>0</v>
      </c>
      <c r="ER105" s="162">
        <f t="shared" si="140"/>
        <v>0</v>
      </c>
      <c r="ES105" s="162">
        <f t="shared" si="141"/>
        <v>0</v>
      </c>
      <c r="ET105" s="162">
        <f t="shared" si="142"/>
        <v>0</v>
      </c>
      <c r="EU105" s="22"/>
      <c r="EV105" s="161">
        <f t="shared" si="143"/>
        <v>35</v>
      </c>
      <c r="EW105" s="620">
        <f t="shared" si="144"/>
        <v>0</v>
      </c>
      <c r="EX105" s="160">
        <f>EX5</f>
        <v>50</v>
      </c>
      <c r="EY105" s="159" t="str">
        <f t="shared" si="145"/>
        <v/>
      </c>
      <c r="EZ105" s="159" t="str">
        <f t="shared" si="146"/>
        <v/>
      </c>
      <c r="FA105" s="159" t="str">
        <f t="shared" si="147"/>
        <v/>
      </c>
      <c r="FB105" s="159" t="str">
        <f t="shared" si="148"/>
        <v/>
      </c>
      <c r="FC105" s="159" t="str">
        <f t="shared" si="149"/>
        <v/>
      </c>
      <c r="FD105" s="159" t="str">
        <f t="shared" si="150"/>
        <v/>
      </c>
      <c r="FE105" s="159" t="str">
        <f t="shared" si="151"/>
        <v/>
      </c>
      <c r="FF105" s="159" t="str">
        <f t="shared" si="152"/>
        <v/>
      </c>
      <c r="FG105" s="158"/>
      <c r="FH105" s="732">
        <f t="shared" si="153"/>
        <v>50</v>
      </c>
      <c r="FI105" s="732">
        <f t="shared" si="154"/>
        <v>50</v>
      </c>
      <c r="FJ105" s="732">
        <f t="shared" si="155"/>
        <v>50</v>
      </c>
      <c r="FK105" s="732">
        <f t="shared" si="156"/>
        <v>50</v>
      </c>
      <c r="FL105" s="732">
        <f t="shared" si="157"/>
        <v>50</v>
      </c>
      <c r="FM105" s="732">
        <f t="shared" si="158"/>
        <v>50</v>
      </c>
      <c r="FN105" s="732">
        <f t="shared" si="159"/>
        <v>50</v>
      </c>
      <c r="FO105" s="732">
        <f t="shared" si="160"/>
        <v>50</v>
      </c>
      <c r="FP105" s="734">
        <v>98</v>
      </c>
      <c r="FQ105" s="155"/>
      <c r="FS105" s="19"/>
      <c r="FT105" s="198" t="s">
        <v>19</v>
      </c>
      <c r="FU105" s="443">
        <v>8</v>
      </c>
      <c r="FV105" s="444"/>
      <c r="FW105" s="445"/>
      <c r="FX105" s="446"/>
      <c r="FY105" s="447"/>
      <c r="FZ105" s="448"/>
      <c r="GA105" s="1323"/>
      <c r="GB105" s="1323"/>
      <c r="GC105" s="1324"/>
      <c r="GD105" s="1325"/>
      <c r="GE105" s="1325"/>
      <c r="GF105" s="1326"/>
      <c r="GG105" s="1327"/>
      <c r="GH105" s="1328"/>
      <c r="GI105" s="1329"/>
      <c r="GJ105" s="19"/>
      <c r="GK105" s="569" t="s">
        <v>374</v>
      </c>
      <c r="GL105" s="560"/>
      <c r="GM105" s="562">
        <f>GT27</f>
        <v>2</v>
      </c>
      <c r="GN105" s="1318"/>
      <c r="GO105" s="1318"/>
      <c r="GP105" s="577">
        <f>GN105/GN110</f>
        <v>0</v>
      </c>
      <c r="GQ105" s="1319"/>
      <c r="GR105" s="1319"/>
      <c r="GS105" s="577">
        <f>GQ105/GN110</f>
        <v>0</v>
      </c>
      <c r="GT105" s="586"/>
      <c r="GU105" s="586"/>
      <c r="GV105" s="586"/>
      <c r="GW105" s="586"/>
      <c r="GX105" s="586"/>
      <c r="GY105" s="586"/>
      <c r="GZ105" s="587"/>
      <c r="HA105" s="19"/>
    </row>
    <row r="106" spans="1:209" s="20" customFormat="1" ht="39.950000000000003" customHeight="1" x14ac:dyDescent="0.25">
      <c r="A106" s="27">
        <f>ROW()</f>
        <v>106</v>
      </c>
      <c r="B106" s="342">
        <f>IF(C106="I","",IF(ISBLANK(D106),"",IF(ISTEXT(D106),LARGE(B14:B105,1)+1,0)))</f>
        <v>83</v>
      </c>
      <c r="C106" s="344"/>
      <c r="D106" s="173" t="s">
        <v>75</v>
      </c>
      <c r="E106" s="663" t="s">
        <v>73</v>
      </c>
      <c r="F106" s="171"/>
      <c r="G106" s="856"/>
      <c r="H106" s="857"/>
      <c r="I106" s="170">
        <f t="shared" si="173"/>
        <v>0</v>
      </c>
      <c r="J106" s="170">
        <f t="shared" si="173"/>
        <v>0</v>
      </c>
      <c r="K106" s="170">
        <f t="shared" si="173"/>
        <v>0</v>
      </c>
      <c r="L106" s="170">
        <f t="shared" si="172"/>
        <v>0</v>
      </c>
      <c r="M106" s="170">
        <f t="shared" si="172"/>
        <v>0</v>
      </c>
      <c r="N106" s="170">
        <f t="shared" si="172"/>
        <v>0</v>
      </c>
      <c r="O106" s="170">
        <f t="shared" si="172"/>
        <v>0</v>
      </c>
      <c r="P106" s="170">
        <f t="shared" si="88"/>
        <v>0</v>
      </c>
      <c r="Q106" s="178">
        <f>Q6</f>
        <v>35</v>
      </c>
      <c r="R106" s="964">
        <f t="shared" si="94"/>
        <v>0</v>
      </c>
      <c r="S106" s="998"/>
      <c r="T106" s="177" t="s">
        <v>55</v>
      </c>
      <c r="U106" s="477"/>
      <c r="V106" s="478"/>
      <c r="W106" s="479"/>
      <c r="X106" s="832"/>
      <c r="Y106" s="473"/>
      <c r="Z106" s="174">
        <f t="shared" si="95"/>
        <v>0</v>
      </c>
      <c r="AA106" s="460">
        <f t="shared" si="162"/>
        <v>0</v>
      </c>
      <c r="AB106" s="860">
        <f t="shared" si="96"/>
        <v>0</v>
      </c>
      <c r="AC106" s="861">
        <f t="shared" si="97"/>
        <v>0</v>
      </c>
      <c r="AD106" s="840"/>
      <c r="AE106" s="164" t="str">
        <f t="shared" si="98"/>
        <v/>
      </c>
      <c r="AF106" s="825"/>
      <c r="AG106" s="163">
        <f t="shared" si="99"/>
        <v>0</v>
      </c>
      <c r="AH106" s="827"/>
      <c r="AI106" s="175" t="s">
        <v>55</v>
      </c>
      <c r="AJ106" s="477"/>
      <c r="AK106" s="478"/>
      <c r="AL106" s="479"/>
      <c r="AM106" s="832"/>
      <c r="AN106" s="473"/>
      <c r="AO106" s="174">
        <f t="shared" si="100"/>
        <v>0</v>
      </c>
      <c r="AP106" s="460">
        <f t="shared" si="163"/>
        <v>0</v>
      </c>
      <c r="AQ106" s="860">
        <f t="shared" si="101"/>
        <v>0</v>
      </c>
      <c r="AR106" s="861">
        <f t="shared" si="102"/>
        <v>0</v>
      </c>
      <c r="AS106" s="840"/>
      <c r="AT106" s="164" t="str">
        <f t="shared" si="103"/>
        <v/>
      </c>
      <c r="AU106" s="825"/>
      <c r="AV106" s="163">
        <f t="shared" si="104"/>
        <v>0</v>
      </c>
      <c r="AW106" s="827"/>
      <c r="AX106" s="175" t="s">
        <v>55</v>
      </c>
      <c r="AY106" s="477"/>
      <c r="AZ106" s="478"/>
      <c r="BA106" s="479"/>
      <c r="BB106" s="832"/>
      <c r="BC106" s="473"/>
      <c r="BD106" s="174">
        <f t="shared" si="105"/>
        <v>0</v>
      </c>
      <c r="BE106" s="460">
        <f t="shared" si="164"/>
        <v>0</v>
      </c>
      <c r="BF106" s="860">
        <f t="shared" si="106"/>
        <v>0</v>
      </c>
      <c r="BG106" s="861">
        <f t="shared" si="107"/>
        <v>0</v>
      </c>
      <c r="BH106" s="840"/>
      <c r="BI106" s="164" t="str">
        <f t="shared" si="108"/>
        <v/>
      </c>
      <c r="BJ106" s="825"/>
      <c r="BK106" s="163">
        <f t="shared" si="109"/>
        <v>0</v>
      </c>
      <c r="BL106" s="827"/>
      <c r="BM106" s="175" t="s">
        <v>55</v>
      </c>
      <c r="BN106" s="477"/>
      <c r="BO106" s="478"/>
      <c r="BP106" s="479"/>
      <c r="BQ106" s="832"/>
      <c r="BR106" s="473"/>
      <c r="BS106" s="174">
        <f t="shared" si="110"/>
        <v>0</v>
      </c>
      <c r="BT106" s="460">
        <f t="shared" si="165"/>
        <v>0</v>
      </c>
      <c r="BU106" s="860">
        <f t="shared" si="111"/>
        <v>0</v>
      </c>
      <c r="BV106" s="861">
        <f t="shared" si="112"/>
        <v>0</v>
      </c>
      <c r="BW106" s="840"/>
      <c r="BX106" s="164" t="str">
        <f t="shared" si="113"/>
        <v/>
      </c>
      <c r="BY106" s="825"/>
      <c r="BZ106" s="163">
        <f t="shared" si="114"/>
        <v>0</v>
      </c>
      <c r="CA106" s="827"/>
      <c r="CB106" s="175" t="s">
        <v>55</v>
      </c>
      <c r="CC106" s="477"/>
      <c r="CD106" s="478"/>
      <c r="CE106" s="479"/>
      <c r="CF106" s="832"/>
      <c r="CG106" s="473"/>
      <c r="CH106" s="174">
        <f t="shared" si="115"/>
        <v>0</v>
      </c>
      <c r="CI106" s="460">
        <f t="shared" si="166"/>
        <v>0</v>
      </c>
      <c r="CJ106" s="860">
        <f t="shared" si="116"/>
        <v>0</v>
      </c>
      <c r="CK106" s="861">
        <f t="shared" si="117"/>
        <v>0</v>
      </c>
      <c r="CL106" s="840"/>
      <c r="CM106" s="164" t="str">
        <f t="shared" si="118"/>
        <v/>
      </c>
      <c r="CN106" s="825"/>
      <c r="CO106" s="163">
        <f t="shared" si="119"/>
        <v>0</v>
      </c>
      <c r="CP106" s="827"/>
      <c r="CQ106" s="175" t="s">
        <v>55</v>
      </c>
      <c r="CR106" s="477"/>
      <c r="CS106" s="478"/>
      <c r="CT106" s="479"/>
      <c r="CU106" s="832"/>
      <c r="CV106" s="473"/>
      <c r="CW106" s="174">
        <f t="shared" si="120"/>
        <v>0</v>
      </c>
      <c r="CX106" s="460">
        <f t="shared" si="167"/>
        <v>0</v>
      </c>
      <c r="CY106" s="860">
        <f t="shared" si="121"/>
        <v>0</v>
      </c>
      <c r="CZ106" s="861">
        <f t="shared" si="122"/>
        <v>0</v>
      </c>
      <c r="DA106" s="840"/>
      <c r="DB106" s="164" t="str">
        <f t="shared" si="123"/>
        <v/>
      </c>
      <c r="DC106" s="825"/>
      <c r="DD106" s="163">
        <f t="shared" si="124"/>
        <v>0</v>
      </c>
      <c r="DE106" s="827"/>
      <c r="DF106" s="175" t="s">
        <v>55</v>
      </c>
      <c r="DG106" s="477"/>
      <c r="DH106" s="478"/>
      <c r="DI106" s="479"/>
      <c r="DJ106" s="832"/>
      <c r="DK106" s="473"/>
      <c r="DL106" s="174">
        <f t="shared" si="125"/>
        <v>0</v>
      </c>
      <c r="DM106" s="460">
        <f t="shared" si="168"/>
        <v>0</v>
      </c>
      <c r="DN106" s="860">
        <f t="shared" si="126"/>
        <v>0</v>
      </c>
      <c r="DO106" s="861">
        <f t="shared" si="127"/>
        <v>0</v>
      </c>
      <c r="DP106" s="840"/>
      <c r="DQ106" s="164" t="str">
        <f t="shared" si="128"/>
        <v/>
      </c>
      <c r="DR106" s="825"/>
      <c r="DS106" s="163">
        <f t="shared" si="129"/>
        <v>0</v>
      </c>
      <c r="DT106" s="827"/>
      <c r="DU106" s="175" t="s">
        <v>55</v>
      </c>
      <c r="DV106" s="477"/>
      <c r="DW106" s="478"/>
      <c r="DX106" s="479"/>
      <c r="DY106" s="832"/>
      <c r="DZ106" s="473"/>
      <c r="EA106" s="174">
        <f t="shared" si="130"/>
        <v>0</v>
      </c>
      <c r="EB106" s="460">
        <f t="shared" si="169"/>
        <v>0</v>
      </c>
      <c r="EC106" s="860">
        <f t="shared" si="131"/>
        <v>0</v>
      </c>
      <c r="ED106" s="861">
        <f t="shared" si="132"/>
        <v>0</v>
      </c>
      <c r="EE106" s="840"/>
      <c r="EF106" s="164" t="str">
        <f t="shared" si="133"/>
        <v/>
      </c>
      <c r="EG106" s="825"/>
      <c r="EH106" s="163">
        <f t="shared" si="134"/>
        <v>0</v>
      </c>
      <c r="EI106" s="246"/>
      <c r="EJ106" s="246"/>
      <c r="EK106" s="155"/>
      <c r="EL106" s="22"/>
      <c r="EM106" s="163">
        <f t="shared" si="135"/>
        <v>0</v>
      </c>
      <c r="EN106" s="162">
        <f t="shared" si="136"/>
        <v>0</v>
      </c>
      <c r="EO106" s="162">
        <f t="shared" si="137"/>
        <v>0</v>
      </c>
      <c r="EP106" s="162">
        <f t="shared" si="138"/>
        <v>0</v>
      </c>
      <c r="EQ106" s="162">
        <f t="shared" si="139"/>
        <v>0</v>
      </c>
      <c r="ER106" s="162">
        <f t="shared" si="140"/>
        <v>0</v>
      </c>
      <c r="ES106" s="162">
        <f t="shared" si="141"/>
        <v>0</v>
      </c>
      <c r="ET106" s="162">
        <f t="shared" si="142"/>
        <v>0</v>
      </c>
      <c r="EU106" s="22"/>
      <c r="EV106" s="161">
        <f t="shared" si="143"/>
        <v>35</v>
      </c>
      <c r="EW106" s="620">
        <f t="shared" si="144"/>
        <v>0</v>
      </c>
      <c r="EX106" s="160">
        <f>EX5</f>
        <v>50</v>
      </c>
      <c r="EY106" s="159" t="str">
        <f t="shared" si="145"/>
        <v/>
      </c>
      <c r="EZ106" s="159" t="str">
        <f t="shared" si="146"/>
        <v/>
      </c>
      <c r="FA106" s="159" t="str">
        <f t="shared" si="147"/>
        <v/>
      </c>
      <c r="FB106" s="159" t="str">
        <f t="shared" si="148"/>
        <v/>
      </c>
      <c r="FC106" s="159" t="str">
        <f t="shared" si="149"/>
        <v/>
      </c>
      <c r="FD106" s="159" t="str">
        <f t="shared" si="150"/>
        <v/>
      </c>
      <c r="FE106" s="159" t="str">
        <f t="shared" si="151"/>
        <v/>
      </c>
      <c r="FF106" s="159" t="str">
        <f t="shared" si="152"/>
        <v/>
      </c>
      <c r="FG106" s="158"/>
      <c r="FH106" s="732">
        <f t="shared" si="153"/>
        <v>50</v>
      </c>
      <c r="FI106" s="732">
        <f t="shared" si="154"/>
        <v>50</v>
      </c>
      <c r="FJ106" s="732">
        <f t="shared" si="155"/>
        <v>50</v>
      </c>
      <c r="FK106" s="732">
        <f t="shared" si="156"/>
        <v>50</v>
      </c>
      <c r="FL106" s="732">
        <f t="shared" si="157"/>
        <v>50</v>
      </c>
      <c r="FM106" s="732">
        <f t="shared" si="158"/>
        <v>50</v>
      </c>
      <c r="FN106" s="732">
        <f t="shared" si="159"/>
        <v>50</v>
      </c>
      <c r="FO106" s="732">
        <f t="shared" si="160"/>
        <v>50</v>
      </c>
      <c r="FP106" s="734">
        <v>99</v>
      </c>
      <c r="FQ106" s="155"/>
      <c r="FS106" s="19"/>
      <c r="FT106" s="408"/>
      <c r="FU106" s="408"/>
      <c r="FV106" s="408"/>
      <c r="FW106" s="409"/>
      <c r="FX106" s="408"/>
      <c r="FY106" s="408"/>
      <c r="FZ106" s="408"/>
      <c r="GA106" s="408"/>
      <c r="GB106" s="408"/>
      <c r="GC106" s="408"/>
      <c r="GD106" s="408"/>
      <c r="GE106" s="408"/>
      <c r="GF106" s="408"/>
      <c r="GG106" s="408"/>
      <c r="GH106" s="408"/>
      <c r="GI106" s="436"/>
      <c r="GJ106" s="19"/>
      <c r="GK106" s="570" t="s">
        <v>375</v>
      </c>
      <c r="GL106" s="561"/>
      <c r="GM106" s="562">
        <f>GU27</f>
        <v>2</v>
      </c>
      <c r="GN106" s="1318"/>
      <c r="GO106" s="1318"/>
      <c r="GP106" s="577">
        <f>GN106/GN110</f>
        <v>0</v>
      </c>
      <c r="GQ106" s="1319"/>
      <c r="GR106" s="1319"/>
      <c r="GS106" s="577">
        <f>GQ106/GN110</f>
        <v>0</v>
      </c>
      <c r="GT106" s="586"/>
      <c r="GU106" s="586"/>
      <c r="GV106" s="586"/>
      <c r="GW106" s="586"/>
      <c r="GX106" s="586"/>
      <c r="GY106" s="586"/>
      <c r="GZ106" s="587"/>
      <c r="HA106" s="19"/>
    </row>
    <row r="107" spans="1:209" s="20" customFormat="1" ht="39.950000000000003" customHeight="1" x14ac:dyDescent="0.25">
      <c r="A107" s="27">
        <f>ROW()</f>
        <v>107</v>
      </c>
      <c r="B107" s="342">
        <f>IF(C107="I","",IF(ISBLANK(D107),"",IF(ISTEXT(D107),LARGE(B14:B106,1)+1,0)))</f>
        <v>84</v>
      </c>
      <c r="C107" s="344"/>
      <c r="D107" s="173" t="s">
        <v>74</v>
      </c>
      <c r="E107" s="663" t="s">
        <v>73</v>
      </c>
      <c r="F107" s="171"/>
      <c r="G107" s="856"/>
      <c r="H107" s="857"/>
      <c r="I107" s="170">
        <f t="shared" si="173"/>
        <v>0</v>
      </c>
      <c r="J107" s="170">
        <f t="shared" si="173"/>
        <v>0</v>
      </c>
      <c r="K107" s="170">
        <f t="shared" si="173"/>
        <v>0</v>
      </c>
      <c r="L107" s="170">
        <f t="shared" si="172"/>
        <v>0</v>
      </c>
      <c r="M107" s="170">
        <f t="shared" si="172"/>
        <v>0</v>
      </c>
      <c r="N107" s="170">
        <f t="shared" si="172"/>
        <v>0</v>
      </c>
      <c r="O107" s="170">
        <f t="shared" si="172"/>
        <v>0</v>
      </c>
      <c r="P107" s="170">
        <f t="shared" si="88"/>
        <v>0</v>
      </c>
      <c r="Q107" s="178">
        <f>Q6</f>
        <v>35</v>
      </c>
      <c r="R107" s="964">
        <f t="shared" si="94"/>
        <v>0</v>
      </c>
      <c r="S107" s="998"/>
      <c r="T107" s="177" t="s">
        <v>55</v>
      </c>
      <c r="U107" s="477"/>
      <c r="V107" s="478"/>
      <c r="W107" s="479"/>
      <c r="X107" s="832"/>
      <c r="Y107" s="473"/>
      <c r="Z107" s="174">
        <f t="shared" si="95"/>
        <v>0</v>
      </c>
      <c r="AA107" s="460">
        <f t="shared" si="162"/>
        <v>0</v>
      </c>
      <c r="AB107" s="860">
        <f t="shared" si="96"/>
        <v>0</v>
      </c>
      <c r="AC107" s="861">
        <f t="shared" si="97"/>
        <v>0</v>
      </c>
      <c r="AD107" s="840"/>
      <c r="AE107" s="164" t="str">
        <f t="shared" si="98"/>
        <v/>
      </c>
      <c r="AF107" s="825"/>
      <c r="AG107" s="163">
        <f t="shared" si="99"/>
        <v>0</v>
      </c>
      <c r="AH107" s="827"/>
      <c r="AI107" s="175" t="s">
        <v>55</v>
      </c>
      <c r="AJ107" s="477"/>
      <c r="AK107" s="478"/>
      <c r="AL107" s="479"/>
      <c r="AM107" s="832"/>
      <c r="AN107" s="473"/>
      <c r="AO107" s="174">
        <f t="shared" si="100"/>
        <v>0</v>
      </c>
      <c r="AP107" s="460">
        <f t="shared" si="163"/>
        <v>0</v>
      </c>
      <c r="AQ107" s="860">
        <f t="shared" si="101"/>
        <v>0</v>
      </c>
      <c r="AR107" s="861">
        <f t="shared" si="102"/>
        <v>0</v>
      </c>
      <c r="AS107" s="840"/>
      <c r="AT107" s="164" t="str">
        <f t="shared" si="103"/>
        <v/>
      </c>
      <c r="AU107" s="825"/>
      <c r="AV107" s="163">
        <f t="shared" si="104"/>
        <v>0</v>
      </c>
      <c r="AW107" s="827"/>
      <c r="AX107" s="175" t="s">
        <v>55</v>
      </c>
      <c r="AY107" s="477"/>
      <c r="AZ107" s="478"/>
      <c r="BA107" s="479"/>
      <c r="BB107" s="832"/>
      <c r="BC107" s="473"/>
      <c r="BD107" s="174">
        <f t="shared" si="105"/>
        <v>0</v>
      </c>
      <c r="BE107" s="460">
        <f t="shared" si="164"/>
        <v>0</v>
      </c>
      <c r="BF107" s="860">
        <f t="shared" si="106"/>
        <v>0</v>
      </c>
      <c r="BG107" s="861">
        <f t="shared" si="107"/>
        <v>0</v>
      </c>
      <c r="BH107" s="840"/>
      <c r="BI107" s="164" t="str">
        <f t="shared" si="108"/>
        <v/>
      </c>
      <c r="BJ107" s="825"/>
      <c r="BK107" s="163">
        <f t="shared" si="109"/>
        <v>0</v>
      </c>
      <c r="BL107" s="827"/>
      <c r="BM107" s="175" t="s">
        <v>55</v>
      </c>
      <c r="BN107" s="477"/>
      <c r="BO107" s="478"/>
      <c r="BP107" s="479"/>
      <c r="BQ107" s="832"/>
      <c r="BR107" s="473"/>
      <c r="BS107" s="174">
        <f t="shared" si="110"/>
        <v>0</v>
      </c>
      <c r="BT107" s="460">
        <f t="shared" si="165"/>
        <v>0</v>
      </c>
      <c r="BU107" s="860">
        <f t="shared" si="111"/>
        <v>0</v>
      </c>
      <c r="BV107" s="861">
        <f t="shared" si="112"/>
        <v>0</v>
      </c>
      <c r="BW107" s="840"/>
      <c r="BX107" s="164" t="str">
        <f t="shared" si="113"/>
        <v/>
      </c>
      <c r="BY107" s="825"/>
      <c r="BZ107" s="163">
        <f t="shared" si="114"/>
        <v>0</v>
      </c>
      <c r="CA107" s="827"/>
      <c r="CB107" s="175" t="s">
        <v>55</v>
      </c>
      <c r="CC107" s="477"/>
      <c r="CD107" s="478"/>
      <c r="CE107" s="479"/>
      <c r="CF107" s="832"/>
      <c r="CG107" s="473"/>
      <c r="CH107" s="174">
        <f t="shared" si="115"/>
        <v>0</v>
      </c>
      <c r="CI107" s="460">
        <f t="shared" si="166"/>
        <v>0</v>
      </c>
      <c r="CJ107" s="860">
        <f t="shared" si="116"/>
        <v>0</v>
      </c>
      <c r="CK107" s="861">
        <f t="shared" si="117"/>
        <v>0</v>
      </c>
      <c r="CL107" s="840"/>
      <c r="CM107" s="164" t="str">
        <f t="shared" si="118"/>
        <v/>
      </c>
      <c r="CN107" s="825"/>
      <c r="CO107" s="163">
        <f t="shared" si="119"/>
        <v>0</v>
      </c>
      <c r="CP107" s="827"/>
      <c r="CQ107" s="175" t="s">
        <v>55</v>
      </c>
      <c r="CR107" s="477"/>
      <c r="CS107" s="478"/>
      <c r="CT107" s="479"/>
      <c r="CU107" s="832"/>
      <c r="CV107" s="473"/>
      <c r="CW107" s="174">
        <f t="shared" si="120"/>
        <v>0</v>
      </c>
      <c r="CX107" s="460">
        <f t="shared" si="167"/>
        <v>0</v>
      </c>
      <c r="CY107" s="860">
        <f t="shared" si="121"/>
        <v>0</v>
      </c>
      <c r="CZ107" s="861">
        <f t="shared" si="122"/>
        <v>0</v>
      </c>
      <c r="DA107" s="840"/>
      <c r="DB107" s="164" t="str">
        <f t="shared" si="123"/>
        <v/>
      </c>
      <c r="DC107" s="825"/>
      <c r="DD107" s="163">
        <f t="shared" si="124"/>
        <v>0</v>
      </c>
      <c r="DE107" s="827"/>
      <c r="DF107" s="175" t="s">
        <v>55</v>
      </c>
      <c r="DG107" s="477"/>
      <c r="DH107" s="478"/>
      <c r="DI107" s="479"/>
      <c r="DJ107" s="832"/>
      <c r="DK107" s="473"/>
      <c r="DL107" s="174">
        <f t="shared" si="125"/>
        <v>0</v>
      </c>
      <c r="DM107" s="460">
        <f t="shared" si="168"/>
        <v>0</v>
      </c>
      <c r="DN107" s="860">
        <f t="shared" si="126"/>
        <v>0</v>
      </c>
      <c r="DO107" s="861">
        <f t="shared" si="127"/>
        <v>0</v>
      </c>
      <c r="DP107" s="840"/>
      <c r="DQ107" s="164" t="str">
        <f t="shared" si="128"/>
        <v/>
      </c>
      <c r="DR107" s="825"/>
      <c r="DS107" s="163">
        <f t="shared" si="129"/>
        <v>0</v>
      </c>
      <c r="DT107" s="827"/>
      <c r="DU107" s="175" t="s">
        <v>55</v>
      </c>
      <c r="DV107" s="477"/>
      <c r="DW107" s="478"/>
      <c r="DX107" s="479"/>
      <c r="DY107" s="832"/>
      <c r="DZ107" s="473"/>
      <c r="EA107" s="174">
        <f t="shared" si="130"/>
        <v>0</v>
      </c>
      <c r="EB107" s="460">
        <f t="shared" si="169"/>
        <v>0</v>
      </c>
      <c r="EC107" s="860">
        <f t="shared" si="131"/>
        <v>0</v>
      </c>
      <c r="ED107" s="861">
        <f t="shared" si="132"/>
        <v>0</v>
      </c>
      <c r="EE107" s="840"/>
      <c r="EF107" s="164" t="str">
        <f t="shared" si="133"/>
        <v/>
      </c>
      <c r="EG107" s="825"/>
      <c r="EH107" s="163">
        <f t="shared" si="134"/>
        <v>0</v>
      </c>
      <c r="EI107" s="246"/>
      <c r="EJ107" s="246"/>
      <c r="EK107" s="155"/>
      <c r="EL107" s="22"/>
      <c r="EM107" s="163">
        <f t="shared" si="135"/>
        <v>0</v>
      </c>
      <c r="EN107" s="162">
        <f t="shared" si="136"/>
        <v>0</v>
      </c>
      <c r="EO107" s="162">
        <f t="shared" si="137"/>
        <v>0</v>
      </c>
      <c r="EP107" s="162">
        <f t="shared" si="138"/>
        <v>0</v>
      </c>
      <c r="EQ107" s="162">
        <f t="shared" si="139"/>
        <v>0</v>
      </c>
      <c r="ER107" s="162">
        <f t="shared" si="140"/>
        <v>0</v>
      </c>
      <c r="ES107" s="162">
        <f t="shared" si="141"/>
        <v>0</v>
      </c>
      <c r="ET107" s="162">
        <f t="shared" si="142"/>
        <v>0</v>
      </c>
      <c r="EU107" s="22"/>
      <c r="EV107" s="161">
        <f t="shared" si="143"/>
        <v>35</v>
      </c>
      <c r="EW107" s="620">
        <f t="shared" si="144"/>
        <v>0</v>
      </c>
      <c r="EX107" s="160">
        <f>EX5</f>
        <v>50</v>
      </c>
      <c r="EY107" s="159" t="str">
        <f t="shared" si="145"/>
        <v/>
      </c>
      <c r="EZ107" s="159" t="str">
        <f t="shared" si="146"/>
        <v/>
      </c>
      <c r="FA107" s="159" t="str">
        <f t="shared" si="147"/>
        <v/>
      </c>
      <c r="FB107" s="159" t="str">
        <f t="shared" si="148"/>
        <v/>
      </c>
      <c r="FC107" s="159" t="str">
        <f t="shared" si="149"/>
        <v/>
      </c>
      <c r="FD107" s="159" t="str">
        <f t="shared" si="150"/>
        <v/>
      </c>
      <c r="FE107" s="159" t="str">
        <f t="shared" si="151"/>
        <v/>
      </c>
      <c r="FF107" s="159" t="str">
        <f t="shared" si="152"/>
        <v/>
      </c>
      <c r="FG107" s="158"/>
      <c r="FH107" s="732">
        <f t="shared" si="153"/>
        <v>50</v>
      </c>
      <c r="FI107" s="732">
        <f t="shared" si="154"/>
        <v>50</v>
      </c>
      <c r="FJ107" s="732">
        <f t="shared" si="155"/>
        <v>50</v>
      </c>
      <c r="FK107" s="732">
        <f t="shared" si="156"/>
        <v>50</v>
      </c>
      <c r="FL107" s="732">
        <f t="shared" si="157"/>
        <v>50</v>
      </c>
      <c r="FM107" s="732">
        <f t="shared" si="158"/>
        <v>50</v>
      </c>
      <c r="FN107" s="732">
        <f t="shared" si="159"/>
        <v>50</v>
      </c>
      <c r="FO107" s="732">
        <f t="shared" si="160"/>
        <v>50</v>
      </c>
      <c r="FP107" s="734">
        <v>100</v>
      </c>
      <c r="FQ107" s="155"/>
      <c r="FS107" s="19"/>
      <c r="FT107" s="279"/>
      <c r="FU107" s="279"/>
      <c r="FV107" s="279"/>
      <c r="FW107" s="279"/>
      <c r="FX107" s="279"/>
      <c r="FY107" s="279"/>
      <c r="FZ107" s="279"/>
      <c r="GA107" s="279"/>
      <c r="GB107" s="279"/>
      <c r="GC107" s="279"/>
      <c r="GD107" s="279"/>
      <c r="GE107" s="279"/>
      <c r="GF107" s="279"/>
      <c r="GG107" s="279"/>
      <c r="GH107" s="279"/>
      <c r="GI107" s="279"/>
      <c r="GJ107" s="617"/>
      <c r="GK107" s="593"/>
      <c r="GL107" s="597"/>
      <c r="GM107" s="597"/>
      <c r="GN107" s="598"/>
      <c r="GO107" s="598"/>
      <c r="GP107" s="599"/>
      <c r="GQ107" s="600"/>
      <c r="GR107" s="599"/>
      <c r="GS107" s="601"/>
      <c r="GT107" s="590"/>
      <c r="GU107" s="590"/>
      <c r="GV107" s="590"/>
      <c r="GW107" s="590"/>
      <c r="GX107" s="590"/>
      <c r="GY107" s="590"/>
      <c r="GZ107" s="595"/>
      <c r="HA107" s="19"/>
    </row>
    <row r="108" spans="1:209" s="20" customFormat="1" ht="39.950000000000003" customHeight="1" x14ac:dyDescent="0.25">
      <c r="A108" s="27">
        <f>ROW()</f>
        <v>108</v>
      </c>
      <c r="B108" s="342">
        <f>IF(C108="I","",IF(ISBLANK(D108),"",IF(ISTEXT(D108),LARGE(B14:B107,1)+1,0)))</f>
        <v>85</v>
      </c>
      <c r="C108" s="344"/>
      <c r="D108" s="173" t="s">
        <v>72</v>
      </c>
      <c r="E108" s="663" t="s">
        <v>69</v>
      </c>
      <c r="F108" s="171"/>
      <c r="G108" s="856"/>
      <c r="H108" s="857"/>
      <c r="I108" s="170">
        <f t="shared" si="173"/>
        <v>0</v>
      </c>
      <c r="J108" s="170">
        <f t="shared" si="173"/>
        <v>0</v>
      </c>
      <c r="K108" s="170">
        <f t="shared" si="173"/>
        <v>0</v>
      </c>
      <c r="L108" s="170">
        <f t="shared" si="172"/>
        <v>0</v>
      </c>
      <c r="M108" s="170">
        <f t="shared" si="172"/>
        <v>0</v>
      </c>
      <c r="N108" s="170">
        <f t="shared" si="172"/>
        <v>0</v>
      </c>
      <c r="O108" s="170">
        <f t="shared" si="172"/>
        <v>0</v>
      </c>
      <c r="P108" s="170">
        <f t="shared" si="88"/>
        <v>0</v>
      </c>
      <c r="Q108" s="178">
        <f>Q6</f>
        <v>35</v>
      </c>
      <c r="R108" s="964">
        <f t="shared" si="94"/>
        <v>0</v>
      </c>
      <c r="S108" s="998"/>
      <c r="T108" s="177" t="s">
        <v>55</v>
      </c>
      <c r="U108" s="477"/>
      <c r="V108" s="478"/>
      <c r="W108" s="479"/>
      <c r="X108" s="832"/>
      <c r="Y108" s="473"/>
      <c r="Z108" s="174">
        <f t="shared" si="95"/>
        <v>0</v>
      </c>
      <c r="AA108" s="460">
        <f t="shared" si="162"/>
        <v>0</v>
      </c>
      <c r="AB108" s="860">
        <f t="shared" si="96"/>
        <v>0</v>
      </c>
      <c r="AC108" s="861">
        <f t="shared" si="97"/>
        <v>0</v>
      </c>
      <c r="AD108" s="840"/>
      <c r="AE108" s="164" t="str">
        <f t="shared" si="98"/>
        <v/>
      </c>
      <c r="AF108" s="825"/>
      <c r="AG108" s="163">
        <f t="shared" si="99"/>
        <v>0</v>
      </c>
      <c r="AH108" s="827"/>
      <c r="AI108" s="175" t="s">
        <v>55</v>
      </c>
      <c r="AJ108" s="477"/>
      <c r="AK108" s="478"/>
      <c r="AL108" s="479"/>
      <c r="AM108" s="832"/>
      <c r="AN108" s="473"/>
      <c r="AO108" s="174">
        <f t="shared" si="100"/>
        <v>0</v>
      </c>
      <c r="AP108" s="460">
        <f t="shared" si="163"/>
        <v>0</v>
      </c>
      <c r="AQ108" s="860">
        <f t="shared" si="101"/>
        <v>0</v>
      </c>
      <c r="AR108" s="861">
        <f t="shared" si="102"/>
        <v>0</v>
      </c>
      <c r="AS108" s="840"/>
      <c r="AT108" s="164" t="str">
        <f t="shared" si="103"/>
        <v/>
      </c>
      <c r="AU108" s="825"/>
      <c r="AV108" s="163">
        <f t="shared" si="104"/>
        <v>0</v>
      </c>
      <c r="AW108" s="827"/>
      <c r="AX108" s="175" t="s">
        <v>55</v>
      </c>
      <c r="AY108" s="477"/>
      <c r="AZ108" s="478"/>
      <c r="BA108" s="479"/>
      <c r="BB108" s="832"/>
      <c r="BC108" s="473"/>
      <c r="BD108" s="174">
        <f t="shared" si="105"/>
        <v>0</v>
      </c>
      <c r="BE108" s="460">
        <f t="shared" si="164"/>
        <v>0</v>
      </c>
      <c r="BF108" s="860">
        <f t="shared" si="106"/>
        <v>0</v>
      </c>
      <c r="BG108" s="861">
        <f t="shared" si="107"/>
        <v>0</v>
      </c>
      <c r="BH108" s="840"/>
      <c r="BI108" s="164" t="str">
        <f t="shared" si="108"/>
        <v/>
      </c>
      <c r="BJ108" s="825"/>
      <c r="BK108" s="163">
        <f t="shared" si="109"/>
        <v>0</v>
      </c>
      <c r="BL108" s="827"/>
      <c r="BM108" s="175" t="s">
        <v>55</v>
      </c>
      <c r="BN108" s="477"/>
      <c r="BO108" s="478"/>
      <c r="BP108" s="479"/>
      <c r="BQ108" s="832"/>
      <c r="BR108" s="473"/>
      <c r="BS108" s="174">
        <f t="shared" si="110"/>
        <v>0</v>
      </c>
      <c r="BT108" s="460">
        <f t="shared" si="165"/>
        <v>0</v>
      </c>
      <c r="BU108" s="860">
        <f t="shared" si="111"/>
        <v>0</v>
      </c>
      <c r="BV108" s="861">
        <f t="shared" si="112"/>
        <v>0</v>
      </c>
      <c r="BW108" s="840"/>
      <c r="BX108" s="164" t="str">
        <f t="shared" si="113"/>
        <v/>
      </c>
      <c r="BY108" s="825"/>
      <c r="BZ108" s="163">
        <f t="shared" si="114"/>
        <v>0</v>
      </c>
      <c r="CA108" s="827"/>
      <c r="CB108" s="175" t="s">
        <v>55</v>
      </c>
      <c r="CC108" s="477"/>
      <c r="CD108" s="478"/>
      <c r="CE108" s="479"/>
      <c r="CF108" s="832"/>
      <c r="CG108" s="473"/>
      <c r="CH108" s="174">
        <f t="shared" si="115"/>
        <v>0</v>
      </c>
      <c r="CI108" s="460">
        <f t="shared" si="166"/>
        <v>0</v>
      </c>
      <c r="CJ108" s="860">
        <f t="shared" si="116"/>
        <v>0</v>
      </c>
      <c r="CK108" s="861">
        <f t="shared" si="117"/>
        <v>0</v>
      </c>
      <c r="CL108" s="840"/>
      <c r="CM108" s="164" t="str">
        <f t="shared" si="118"/>
        <v/>
      </c>
      <c r="CN108" s="825"/>
      <c r="CO108" s="163">
        <f t="shared" si="119"/>
        <v>0</v>
      </c>
      <c r="CP108" s="827"/>
      <c r="CQ108" s="175" t="s">
        <v>55</v>
      </c>
      <c r="CR108" s="477"/>
      <c r="CS108" s="478"/>
      <c r="CT108" s="479"/>
      <c r="CU108" s="832"/>
      <c r="CV108" s="473"/>
      <c r="CW108" s="174">
        <f t="shared" si="120"/>
        <v>0</v>
      </c>
      <c r="CX108" s="460">
        <f t="shared" si="167"/>
        <v>0</v>
      </c>
      <c r="CY108" s="860">
        <f t="shared" si="121"/>
        <v>0</v>
      </c>
      <c r="CZ108" s="861">
        <f t="shared" si="122"/>
        <v>0</v>
      </c>
      <c r="DA108" s="840"/>
      <c r="DB108" s="164" t="str">
        <f t="shared" si="123"/>
        <v/>
      </c>
      <c r="DC108" s="825"/>
      <c r="DD108" s="163">
        <f t="shared" si="124"/>
        <v>0</v>
      </c>
      <c r="DE108" s="827"/>
      <c r="DF108" s="175" t="s">
        <v>55</v>
      </c>
      <c r="DG108" s="477"/>
      <c r="DH108" s="478"/>
      <c r="DI108" s="479"/>
      <c r="DJ108" s="832"/>
      <c r="DK108" s="473"/>
      <c r="DL108" s="174">
        <f t="shared" si="125"/>
        <v>0</v>
      </c>
      <c r="DM108" s="460">
        <f t="shared" si="168"/>
        <v>0</v>
      </c>
      <c r="DN108" s="860">
        <f t="shared" si="126"/>
        <v>0</v>
      </c>
      <c r="DO108" s="861">
        <f t="shared" si="127"/>
        <v>0</v>
      </c>
      <c r="DP108" s="840"/>
      <c r="DQ108" s="164" t="str">
        <f t="shared" si="128"/>
        <v/>
      </c>
      <c r="DR108" s="825"/>
      <c r="DS108" s="163">
        <f t="shared" si="129"/>
        <v>0</v>
      </c>
      <c r="DT108" s="827"/>
      <c r="DU108" s="175" t="s">
        <v>55</v>
      </c>
      <c r="DV108" s="477"/>
      <c r="DW108" s="478"/>
      <c r="DX108" s="479"/>
      <c r="DY108" s="832"/>
      <c r="DZ108" s="473"/>
      <c r="EA108" s="174">
        <f t="shared" si="130"/>
        <v>0</v>
      </c>
      <c r="EB108" s="460">
        <f t="shared" si="169"/>
        <v>0</v>
      </c>
      <c r="EC108" s="860">
        <f t="shared" si="131"/>
        <v>0</v>
      </c>
      <c r="ED108" s="861">
        <f t="shared" si="132"/>
        <v>0</v>
      </c>
      <c r="EE108" s="840"/>
      <c r="EF108" s="164" t="str">
        <f t="shared" si="133"/>
        <v/>
      </c>
      <c r="EG108" s="825"/>
      <c r="EH108" s="163">
        <f t="shared" si="134"/>
        <v>0</v>
      </c>
      <c r="EI108" s="246"/>
      <c r="EJ108" s="246"/>
      <c r="EK108" s="155"/>
      <c r="EL108" s="22"/>
      <c r="EM108" s="163">
        <f t="shared" si="135"/>
        <v>0</v>
      </c>
      <c r="EN108" s="162">
        <f t="shared" si="136"/>
        <v>0</v>
      </c>
      <c r="EO108" s="162">
        <f t="shared" si="137"/>
        <v>0</v>
      </c>
      <c r="EP108" s="162">
        <f t="shared" si="138"/>
        <v>0</v>
      </c>
      <c r="EQ108" s="162">
        <f t="shared" si="139"/>
        <v>0</v>
      </c>
      <c r="ER108" s="162">
        <f t="shared" si="140"/>
        <v>0</v>
      </c>
      <c r="ES108" s="162">
        <f t="shared" si="141"/>
        <v>0</v>
      </c>
      <c r="ET108" s="162">
        <f t="shared" si="142"/>
        <v>0</v>
      </c>
      <c r="EU108" s="22"/>
      <c r="EV108" s="161">
        <f t="shared" si="143"/>
        <v>35</v>
      </c>
      <c r="EW108" s="620">
        <f t="shared" si="144"/>
        <v>0</v>
      </c>
      <c r="EX108" s="160">
        <f>EX5</f>
        <v>50</v>
      </c>
      <c r="EY108" s="159" t="str">
        <f t="shared" si="145"/>
        <v/>
      </c>
      <c r="EZ108" s="159" t="str">
        <f t="shared" si="146"/>
        <v/>
      </c>
      <c r="FA108" s="159" t="str">
        <f t="shared" si="147"/>
        <v/>
      </c>
      <c r="FB108" s="159" t="str">
        <f t="shared" si="148"/>
        <v/>
      </c>
      <c r="FC108" s="159" t="str">
        <f t="shared" si="149"/>
        <v/>
      </c>
      <c r="FD108" s="159" t="str">
        <f t="shared" si="150"/>
        <v/>
      </c>
      <c r="FE108" s="159" t="str">
        <f t="shared" si="151"/>
        <v/>
      </c>
      <c r="FF108" s="159" t="str">
        <f t="shared" si="152"/>
        <v/>
      </c>
      <c r="FG108" s="158"/>
      <c r="FH108" s="732">
        <f t="shared" si="153"/>
        <v>50</v>
      </c>
      <c r="FI108" s="732">
        <f t="shared" si="154"/>
        <v>50</v>
      </c>
      <c r="FJ108" s="732">
        <f t="shared" si="155"/>
        <v>50</v>
      </c>
      <c r="FK108" s="732">
        <f t="shared" si="156"/>
        <v>50</v>
      </c>
      <c r="FL108" s="732">
        <f t="shared" si="157"/>
        <v>50</v>
      </c>
      <c r="FM108" s="732">
        <f t="shared" si="158"/>
        <v>50</v>
      </c>
      <c r="FN108" s="732">
        <f t="shared" si="159"/>
        <v>50</v>
      </c>
      <c r="FO108" s="732">
        <f t="shared" si="160"/>
        <v>50</v>
      </c>
      <c r="FP108" s="734">
        <v>101</v>
      </c>
      <c r="FQ108" s="155"/>
      <c r="FS108" s="19"/>
      <c r="FT108" s="279"/>
      <c r="FU108" s="407" t="s">
        <v>655</v>
      </c>
      <c r="FV108" s="279"/>
      <c r="FW108" s="279"/>
      <c r="FX108" s="279"/>
      <c r="FY108" s="279"/>
      <c r="FZ108" s="279"/>
      <c r="GA108" s="279"/>
      <c r="GB108" s="279"/>
      <c r="GC108" s="279"/>
      <c r="GD108" s="279"/>
      <c r="GE108" s="279"/>
      <c r="GF108" s="279"/>
      <c r="GG108" s="279"/>
      <c r="GH108" s="279"/>
      <c r="GI108" s="279"/>
      <c r="GJ108" s="19"/>
      <c r="GK108" s="602"/>
      <c r="GL108" s="601"/>
      <c r="GM108" s="574" t="s">
        <v>316</v>
      </c>
      <c r="GN108" s="1320">
        <f>SUM(GN99:GO107)</f>
        <v>93</v>
      </c>
      <c r="GO108" s="1320"/>
      <c r="GP108" s="571">
        <f>GN108/GN110</f>
        <v>1</v>
      </c>
      <c r="GQ108" s="1321">
        <f>SUM(GQ99:GR107)</f>
        <v>93</v>
      </c>
      <c r="GR108" s="1321"/>
      <c r="GS108" s="578">
        <f>GQ108/GN110</f>
        <v>1</v>
      </c>
      <c r="GT108" s="590"/>
      <c r="GU108" s="590"/>
      <c r="GV108" s="590"/>
      <c r="GW108" s="590"/>
      <c r="GX108" s="590"/>
      <c r="GY108" s="590"/>
      <c r="GZ108" s="595"/>
      <c r="HA108" s="19"/>
    </row>
    <row r="109" spans="1:209" s="20" customFormat="1" ht="39.950000000000003" customHeight="1" x14ac:dyDescent="0.25">
      <c r="A109" s="27">
        <f>ROW()</f>
        <v>109</v>
      </c>
      <c r="B109" s="342">
        <f>IF(C109="I","",IF(ISBLANK(D109),"",IF(ISTEXT(D109),LARGE(B14:B108,1)+1,0)))</f>
        <v>86</v>
      </c>
      <c r="C109" s="344"/>
      <c r="D109" s="173" t="s">
        <v>71</v>
      </c>
      <c r="E109" s="663" t="s">
        <v>69</v>
      </c>
      <c r="F109" s="171"/>
      <c r="G109" s="856"/>
      <c r="H109" s="857"/>
      <c r="I109" s="170">
        <f t="shared" si="173"/>
        <v>0</v>
      </c>
      <c r="J109" s="170">
        <f t="shared" si="173"/>
        <v>0</v>
      </c>
      <c r="K109" s="170">
        <f t="shared" si="173"/>
        <v>0</v>
      </c>
      <c r="L109" s="170">
        <f t="shared" si="172"/>
        <v>0</v>
      </c>
      <c r="M109" s="170">
        <f t="shared" si="172"/>
        <v>0</v>
      </c>
      <c r="N109" s="170">
        <f t="shared" si="172"/>
        <v>0</v>
      </c>
      <c r="O109" s="170">
        <f t="shared" si="172"/>
        <v>0</v>
      </c>
      <c r="P109" s="170">
        <f t="shared" si="88"/>
        <v>0</v>
      </c>
      <c r="Q109" s="178">
        <f>Q6</f>
        <v>35</v>
      </c>
      <c r="R109" s="964">
        <f t="shared" si="94"/>
        <v>0</v>
      </c>
      <c r="S109" s="998"/>
      <c r="T109" s="177" t="s">
        <v>55</v>
      </c>
      <c r="U109" s="477"/>
      <c r="V109" s="478"/>
      <c r="W109" s="479"/>
      <c r="X109" s="832"/>
      <c r="Y109" s="473"/>
      <c r="Z109" s="174">
        <f t="shared" si="95"/>
        <v>0</v>
      </c>
      <c r="AA109" s="460">
        <f t="shared" si="162"/>
        <v>0</v>
      </c>
      <c r="AB109" s="860">
        <f t="shared" si="96"/>
        <v>0</v>
      </c>
      <c r="AC109" s="861">
        <f t="shared" si="97"/>
        <v>0</v>
      </c>
      <c r="AD109" s="840"/>
      <c r="AE109" s="164" t="str">
        <f t="shared" si="98"/>
        <v/>
      </c>
      <c r="AF109" s="825"/>
      <c r="AG109" s="163">
        <f t="shared" si="99"/>
        <v>0</v>
      </c>
      <c r="AH109" s="827"/>
      <c r="AI109" s="175" t="s">
        <v>55</v>
      </c>
      <c r="AJ109" s="477"/>
      <c r="AK109" s="478"/>
      <c r="AL109" s="479"/>
      <c r="AM109" s="832"/>
      <c r="AN109" s="473"/>
      <c r="AO109" s="174">
        <f t="shared" si="100"/>
        <v>0</v>
      </c>
      <c r="AP109" s="460">
        <f t="shared" si="163"/>
        <v>0</v>
      </c>
      <c r="AQ109" s="860">
        <f t="shared" si="101"/>
        <v>0</v>
      </c>
      <c r="AR109" s="861">
        <f t="shared" si="102"/>
        <v>0</v>
      </c>
      <c r="AS109" s="840"/>
      <c r="AT109" s="164" t="str">
        <f t="shared" si="103"/>
        <v/>
      </c>
      <c r="AU109" s="825"/>
      <c r="AV109" s="163">
        <f t="shared" si="104"/>
        <v>0</v>
      </c>
      <c r="AW109" s="827"/>
      <c r="AX109" s="175" t="s">
        <v>55</v>
      </c>
      <c r="AY109" s="477"/>
      <c r="AZ109" s="478"/>
      <c r="BA109" s="479"/>
      <c r="BB109" s="832"/>
      <c r="BC109" s="473"/>
      <c r="BD109" s="174">
        <f t="shared" si="105"/>
        <v>0</v>
      </c>
      <c r="BE109" s="460">
        <f t="shared" si="164"/>
        <v>0</v>
      </c>
      <c r="BF109" s="860">
        <f t="shared" si="106"/>
        <v>0</v>
      </c>
      <c r="BG109" s="861">
        <f t="shared" si="107"/>
        <v>0</v>
      </c>
      <c r="BH109" s="840"/>
      <c r="BI109" s="164" t="str">
        <f t="shared" si="108"/>
        <v/>
      </c>
      <c r="BJ109" s="825"/>
      <c r="BK109" s="163">
        <f t="shared" si="109"/>
        <v>0</v>
      </c>
      <c r="BL109" s="827"/>
      <c r="BM109" s="175" t="s">
        <v>55</v>
      </c>
      <c r="BN109" s="477"/>
      <c r="BO109" s="478"/>
      <c r="BP109" s="479"/>
      <c r="BQ109" s="832"/>
      <c r="BR109" s="473"/>
      <c r="BS109" s="174">
        <f t="shared" si="110"/>
        <v>0</v>
      </c>
      <c r="BT109" s="460">
        <f t="shared" si="165"/>
        <v>0</v>
      </c>
      <c r="BU109" s="860">
        <f t="shared" si="111"/>
        <v>0</v>
      </c>
      <c r="BV109" s="861">
        <f t="shared" si="112"/>
        <v>0</v>
      </c>
      <c r="BW109" s="840"/>
      <c r="BX109" s="164" t="str">
        <f t="shared" si="113"/>
        <v/>
      </c>
      <c r="BY109" s="825"/>
      <c r="BZ109" s="163">
        <f t="shared" si="114"/>
        <v>0</v>
      </c>
      <c r="CA109" s="827"/>
      <c r="CB109" s="175" t="s">
        <v>55</v>
      </c>
      <c r="CC109" s="477"/>
      <c r="CD109" s="478"/>
      <c r="CE109" s="479"/>
      <c r="CF109" s="832"/>
      <c r="CG109" s="473"/>
      <c r="CH109" s="174">
        <f t="shared" si="115"/>
        <v>0</v>
      </c>
      <c r="CI109" s="460">
        <f t="shared" si="166"/>
        <v>0</v>
      </c>
      <c r="CJ109" s="860">
        <f t="shared" si="116"/>
        <v>0</v>
      </c>
      <c r="CK109" s="861">
        <f t="shared" si="117"/>
        <v>0</v>
      </c>
      <c r="CL109" s="840"/>
      <c r="CM109" s="164" t="str">
        <f t="shared" si="118"/>
        <v/>
      </c>
      <c r="CN109" s="825"/>
      <c r="CO109" s="163">
        <f t="shared" si="119"/>
        <v>0</v>
      </c>
      <c r="CP109" s="827"/>
      <c r="CQ109" s="175" t="s">
        <v>55</v>
      </c>
      <c r="CR109" s="477"/>
      <c r="CS109" s="478"/>
      <c r="CT109" s="479"/>
      <c r="CU109" s="832"/>
      <c r="CV109" s="473"/>
      <c r="CW109" s="174">
        <f t="shared" si="120"/>
        <v>0</v>
      </c>
      <c r="CX109" s="460">
        <f t="shared" si="167"/>
        <v>0</v>
      </c>
      <c r="CY109" s="860">
        <f t="shared" si="121"/>
        <v>0</v>
      </c>
      <c r="CZ109" s="861">
        <f t="shared" si="122"/>
        <v>0</v>
      </c>
      <c r="DA109" s="840"/>
      <c r="DB109" s="164" t="str">
        <f t="shared" si="123"/>
        <v/>
      </c>
      <c r="DC109" s="825"/>
      <c r="DD109" s="163">
        <f t="shared" si="124"/>
        <v>0</v>
      </c>
      <c r="DE109" s="827"/>
      <c r="DF109" s="175" t="s">
        <v>55</v>
      </c>
      <c r="DG109" s="477"/>
      <c r="DH109" s="478"/>
      <c r="DI109" s="479"/>
      <c r="DJ109" s="832"/>
      <c r="DK109" s="473"/>
      <c r="DL109" s="174">
        <f t="shared" si="125"/>
        <v>0</v>
      </c>
      <c r="DM109" s="460">
        <f t="shared" si="168"/>
        <v>0</v>
      </c>
      <c r="DN109" s="860">
        <f t="shared" si="126"/>
        <v>0</v>
      </c>
      <c r="DO109" s="861">
        <f t="shared" si="127"/>
        <v>0</v>
      </c>
      <c r="DP109" s="840"/>
      <c r="DQ109" s="164" t="str">
        <f t="shared" si="128"/>
        <v/>
      </c>
      <c r="DR109" s="825"/>
      <c r="DS109" s="163">
        <f t="shared" si="129"/>
        <v>0</v>
      </c>
      <c r="DT109" s="827"/>
      <c r="DU109" s="175" t="s">
        <v>55</v>
      </c>
      <c r="DV109" s="477"/>
      <c r="DW109" s="478"/>
      <c r="DX109" s="479"/>
      <c r="DY109" s="832"/>
      <c r="DZ109" s="473"/>
      <c r="EA109" s="174">
        <f t="shared" si="130"/>
        <v>0</v>
      </c>
      <c r="EB109" s="460">
        <f t="shared" si="169"/>
        <v>0</v>
      </c>
      <c r="EC109" s="860">
        <f t="shared" si="131"/>
        <v>0</v>
      </c>
      <c r="ED109" s="861">
        <f t="shared" si="132"/>
        <v>0</v>
      </c>
      <c r="EE109" s="840"/>
      <c r="EF109" s="164" t="str">
        <f t="shared" si="133"/>
        <v/>
      </c>
      <c r="EG109" s="825"/>
      <c r="EH109" s="163">
        <f t="shared" si="134"/>
        <v>0</v>
      </c>
      <c r="EI109" s="246"/>
      <c r="EJ109" s="246"/>
      <c r="EK109" s="155"/>
      <c r="EL109" s="22"/>
      <c r="EM109" s="163">
        <f t="shared" si="135"/>
        <v>0</v>
      </c>
      <c r="EN109" s="162">
        <f t="shared" si="136"/>
        <v>0</v>
      </c>
      <c r="EO109" s="162">
        <f t="shared" si="137"/>
        <v>0</v>
      </c>
      <c r="EP109" s="162">
        <f t="shared" si="138"/>
        <v>0</v>
      </c>
      <c r="EQ109" s="162">
        <f t="shared" si="139"/>
        <v>0</v>
      </c>
      <c r="ER109" s="162">
        <f t="shared" si="140"/>
        <v>0</v>
      </c>
      <c r="ES109" s="162">
        <f t="shared" si="141"/>
        <v>0</v>
      </c>
      <c r="ET109" s="162">
        <f t="shared" si="142"/>
        <v>0</v>
      </c>
      <c r="EU109" s="22"/>
      <c r="EV109" s="161">
        <f t="shared" si="143"/>
        <v>35</v>
      </c>
      <c r="EW109" s="620">
        <f t="shared" si="144"/>
        <v>0</v>
      </c>
      <c r="EX109" s="160">
        <f>EX5</f>
        <v>50</v>
      </c>
      <c r="EY109" s="159" t="str">
        <f t="shared" si="145"/>
        <v/>
      </c>
      <c r="EZ109" s="159" t="str">
        <f t="shared" si="146"/>
        <v/>
      </c>
      <c r="FA109" s="159" t="str">
        <f t="shared" si="147"/>
        <v/>
      </c>
      <c r="FB109" s="159" t="str">
        <f t="shared" si="148"/>
        <v/>
      </c>
      <c r="FC109" s="159" t="str">
        <f t="shared" si="149"/>
        <v/>
      </c>
      <c r="FD109" s="159" t="str">
        <f t="shared" si="150"/>
        <v/>
      </c>
      <c r="FE109" s="159" t="str">
        <f t="shared" si="151"/>
        <v/>
      </c>
      <c r="FF109" s="159" t="str">
        <f t="shared" si="152"/>
        <v/>
      </c>
      <c r="FG109" s="158"/>
      <c r="FH109" s="732">
        <f t="shared" si="153"/>
        <v>50</v>
      </c>
      <c r="FI109" s="732">
        <f t="shared" si="154"/>
        <v>50</v>
      </c>
      <c r="FJ109" s="732">
        <f t="shared" si="155"/>
        <v>50</v>
      </c>
      <c r="FK109" s="732">
        <f t="shared" si="156"/>
        <v>50</v>
      </c>
      <c r="FL109" s="732">
        <f t="shared" si="157"/>
        <v>50</v>
      </c>
      <c r="FM109" s="732">
        <f t="shared" si="158"/>
        <v>50</v>
      </c>
      <c r="FN109" s="732">
        <f t="shared" si="159"/>
        <v>50</v>
      </c>
      <c r="FO109" s="732">
        <f t="shared" si="160"/>
        <v>50</v>
      </c>
      <c r="FP109" s="734">
        <v>102</v>
      </c>
      <c r="FQ109" s="155"/>
      <c r="FS109" s="19"/>
      <c r="FT109" s="279"/>
      <c r="FU109" s="407" t="s">
        <v>653</v>
      </c>
      <c r="FV109" s="279"/>
      <c r="FW109" s="279"/>
      <c r="FX109" s="279"/>
      <c r="FY109" s="279"/>
      <c r="FZ109" s="279"/>
      <c r="GA109" s="279"/>
      <c r="GB109" s="279"/>
      <c r="GC109" s="279"/>
      <c r="GD109" s="279"/>
      <c r="GE109" s="279"/>
      <c r="GF109" s="279"/>
      <c r="GG109" s="279"/>
      <c r="GH109" s="279"/>
      <c r="GI109" s="279"/>
      <c r="GJ109" s="19"/>
      <c r="GK109" s="593"/>
      <c r="GL109" s="590"/>
      <c r="GM109" s="590"/>
      <c r="GN109" s="600"/>
      <c r="GO109" s="600"/>
      <c r="GP109" s="600"/>
      <c r="GQ109" s="600"/>
      <c r="GR109" s="600"/>
      <c r="GS109" s="603"/>
      <c r="GT109" s="603"/>
      <c r="GU109" s="590"/>
      <c r="GV109" s="590"/>
      <c r="GW109" s="590"/>
      <c r="GX109" s="590"/>
      <c r="GY109" s="590"/>
      <c r="GZ109" s="595"/>
      <c r="HA109" s="19"/>
    </row>
    <row r="110" spans="1:209" s="20" customFormat="1" ht="39.950000000000003" customHeight="1" x14ac:dyDescent="0.25">
      <c r="A110" s="27">
        <f>ROW()</f>
        <v>110</v>
      </c>
      <c r="B110" s="342">
        <f>IF(C110="I","",IF(ISBLANK(D110),"",IF(ISTEXT(D110),LARGE(B14:B109,1)+1,0)))</f>
        <v>87</v>
      </c>
      <c r="C110" s="344"/>
      <c r="D110" s="173" t="s">
        <v>70</v>
      </c>
      <c r="E110" s="663" t="s">
        <v>69</v>
      </c>
      <c r="F110" s="171"/>
      <c r="G110" s="856"/>
      <c r="H110" s="857"/>
      <c r="I110" s="170">
        <f t="shared" si="173"/>
        <v>0</v>
      </c>
      <c r="J110" s="170">
        <f t="shared" si="173"/>
        <v>0</v>
      </c>
      <c r="K110" s="170">
        <f t="shared" si="173"/>
        <v>0</v>
      </c>
      <c r="L110" s="170">
        <f t="shared" si="172"/>
        <v>0</v>
      </c>
      <c r="M110" s="170">
        <f t="shared" si="172"/>
        <v>0</v>
      </c>
      <c r="N110" s="170">
        <f t="shared" si="172"/>
        <v>0</v>
      </c>
      <c r="O110" s="170">
        <f t="shared" si="172"/>
        <v>0</v>
      </c>
      <c r="P110" s="170">
        <f t="shared" si="88"/>
        <v>0</v>
      </c>
      <c r="Q110" s="178">
        <f>Q6</f>
        <v>35</v>
      </c>
      <c r="R110" s="964">
        <f t="shared" si="94"/>
        <v>0</v>
      </c>
      <c r="S110" s="998"/>
      <c r="T110" s="177" t="s">
        <v>55</v>
      </c>
      <c r="U110" s="477"/>
      <c r="V110" s="478"/>
      <c r="W110" s="479"/>
      <c r="X110" s="832"/>
      <c r="Y110" s="473"/>
      <c r="Z110" s="174">
        <f t="shared" si="95"/>
        <v>0</v>
      </c>
      <c r="AA110" s="460">
        <f t="shared" si="162"/>
        <v>0</v>
      </c>
      <c r="AB110" s="860">
        <f t="shared" si="96"/>
        <v>0</v>
      </c>
      <c r="AC110" s="861">
        <f t="shared" si="97"/>
        <v>0</v>
      </c>
      <c r="AD110" s="840"/>
      <c r="AE110" s="164" t="str">
        <f t="shared" si="98"/>
        <v/>
      </c>
      <c r="AF110" s="825"/>
      <c r="AG110" s="163">
        <f t="shared" si="99"/>
        <v>0</v>
      </c>
      <c r="AH110" s="827"/>
      <c r="AI110" s="175" t="s">
        <v>55</v>
      </c>
      <c r="AJ110" s="477"/>
      <c r="AK110" s="478"/>
      <c r="AL110" s="479"/>
      <c r="AM110" s="832"/>
      <c r="AN110" s="473"/>
      <c r="AO110" s="174">
        <f t="shared" si="100"/>
        <v>0</v>
      </c>
      <c r="AP110" s="460">
        <f t="shared" si="163"/>
        <v>0</v>
      </c>
      <c r="AQ110" s="860">
        <f t="shared" si="101"/>
        <v>0</v>
      </c>
      <c r="AR110" s="861">
        <f t="shared" si="102"/>
        <v>0</v>
      </c>
      <c r="AS110" s="840"/>
      <c r="AT110" s="164" t="str">
        <f t="shared" si="103"/>
        <v/>
      </c>
      <c r="AU110" s="825"/>
      <c r="AV110" s="163">
        <f t="shared" si="104"/>
        <v>0</v>
      </c>
      <c r="AW110" s="827"/>
      <c r="AX110" s="175" t="s">
        <v>55</v>
      </c>
      <c r="AY110" s="477"/>
      <c r="AZ110" s="478"/>
      <c r="BA110" s="479"/>
      <c r="BB110" s="832"/>
      <c r="BC110" s="473"/>
      <c r="BD110" s="174">
        <f t="shared" si="105"/>
        <v>0</v>
      </c>
      <c r="BE110" s="460">
        <f t="shared" si="164"/>
        <v>0</v>
      </c>
      <c r="BF110" s="860">
        <f t="shared" si="106"/>
        <v>0</v>
      </c>
      <c r="BG110" s="861">
        <f t="shared" si="107"/>
        <v>0</v>
      </c>
      <c r="BH110" s="840"/>
      <c r="BI110" s="164" t="str">
        <f t="shared" si="108"/>
        <v/>
      </c>
      <c r="BJ110" s="825"/>
      <c r="BK110" s="163">
        <f t="shared" si="109"/>
        <v>0</v>
      </c>
      <c r="BL110" s="827"/>
      <c r="BM110" s="175" t="s">
        <v>55</v>
      </c>
      <c r="BN110" s="477"/>
      <c r="BO110" s="478"/>
      <c r="BP110" s="479"/>
      <c r="BQ110" s="832"/>
      <c r="BR110" s="473"/>
      <c r="BS110" s="174">
        <f t="shared" si="110"/>
        <v>0</v>
      </c>
      <c r="BT110" s="460">
        <f t="shared" si="165"/>
        <v>0</v>
      </c>
      <c r="BU110" s="860">
        <f t="shared" si="111"/>
        <v>0</v>
      </c>
      <c r="BV110" s="861">
        <f t="shared" si="112"/>
        <v>0</v>
      </c>
      <c r="BW110" s="840"/>
      <c r="BX110" s="164" t="str">
        <f t="shared" si="113"/>
        <v/>
      </c>
      <c r="BY110" s="825"/>
      <c r="BZ110" s="163">
        <f t="shared" si="114"/>
        <v>0</v>
      </c>
      <c r="CA110" s="827"/>
      <c r="CB110" s="175" t="s">
        <v>55</v>
      </c>
      <c r="CC110" s="477"/>
      <c r="CD110" s="478"/>
      <c r="CE110" s="479"/>
      <c r="CF110" s="832"/>
      <c r="CG110" s="473"/>
      <c r="CH110" s="174">
        <f t="shared" si="115"/>
        <v>0</v>
      </c>
      <c r="CI110" s="460">
        <f t="shared" si="166"/>
        <v>0</v>
      </c>
      <c r="CJ110" s="860">
        <f t="shared" si="116"/>
        <v>0</v>
      </c>
      <c r="CK110" s="861">
        <f t="shared" si="117"/>
        <v>0</v>
      </c>
      <c r="CL110" s="840"/>
      <c r="CM110" s="164" t="str">
        <f t="shared" si="118"/>
        <v/>
      </c>
      <c r="CN110" s="825"/>
      <c r="CO110" s="163">
        <f t="shared" si="119"/>
        <v>0</v>
      </c>
      <c r="CP110" s="827"/>
      <c r="CQ110" s="175" t="s">
        <v>55</v>
      </c>
      <c r="CR110" s="477"/>
      <c r="CS110" s="478"/>
      <c r="CT110" s="479"/>
      <c r="CU110" s="832"/>
      <c r="CV110" s="473"/>
      <c r="CW110" s="174">
        <f t="shared" si="120"/>
        <v>0</v>
      </c>
      <c r="CX110" s="460">
        <f t="shared" si="167"/>
        <v>0</v>
      </c>
      <c r="CY110" s="860">
        <f t="shared" si="121"/>
        <v>0</v>
      </c>
      <c r="CZ110" s="861">
        <f t="shared" si="122"/>
        <v>0</v>
      </c>
      <c r="DA110" s="840"/>
      <c r="DB110" s="164" t="str">
        <f t="shared" si="123"/>
        <v/>
      </c>
      <c r="DC110" s="825"/>
      <c r="DD110" s="163">
        <f t="shared" si="124"/>
        <v>0</v>
      </c>
      <c r="DE110" s="827"/>
      <c r="DF110" s="175" t="s">
        <v>55</v>
      </c>
      <c r="DG110" s="477"/>
      <c r="DH110" s="478"/>
      <c r="DI110" s="479"/>
      <c r="DJ110" s="832"/>
      <c r="DK110" s="473"/>
      <c r="DL110" s="174">
        <f t="shared" si="125"/>
        <v>0</v>
      </c>
      <c r="DM110" s="460">
        <f t="shared" si="168"/>
        <v>0</v>
      </c>
      <c r="DN110" s="860">
        <f t="shared" si="126"/>
        <v>0</v>
      </c>
      <c r="DO110" s="861">
        <f t="shared" si="127"/>
        <v>0</v>
      </c>
      <c r="DP110" s="840"/>
      <c r="DQ110" s="164" t="str">
        <f t="shared" si="128"/>
        <v/>
      </c>
      <c r="DR110" s="825"/>
      <c r="DS110" s="163">
        <f t="shared" si="129"/>
        <v>0</v>
      </c>
      <c r="DT110" s="827"/>
      <c r="DU110" s="175" t="s">
        <v>55</v>
      </c>
      <c r="DV110" s="477"/>
      <c r="DW110" s="478"/>
      <c r="DX110" s="479"/>
      <c r="DY110" s="832"/>
      <c r="DZ110" s="473"/>
      <c r="EA110" s="174">
        <f t="shared" si="130"/>
        <v>0</v>
      </c>
      <c r="EB110" s="460">
        <f t="shared" si="169"/>
        <v>0</v>
      </c>
      <c r="EC110" s="860">
        <f t="shared" si="131"/>
        <v>0</v>
      </c>
      <c r="ED110" s="861">
        <f t="shared" si="132"/>
        <v>0</v>
      </c>
      <c r="EE110" s="840"/>
      <c r="EF110" s="164" t="str">
        <f t="shared" si="133"/>
        <v/>
      </c>
      <c r="EG110" s="825"/>
      <c r="EH110" s="163">
        <f t="shared" si="134"/>
        <v>0</v>
      </c>
      <c r="EI110" s="246"/>
      <c r="EJ110" s="246"/>
      <c r="EK110" s="155"/>
      <c r="EL110" s="22"/>
      <c r="EM110" s="163">
        <f t="shared" si="135"/>
        <v>0</v>
      </c>
      <c r="EN110" s="162">
        <f t="shared" si="136"/>
        <v>0</v>
      </c>
      <c r="EO110" s="162">
        <f t="shared" si="137"/>
        <v>0</v>
      </c>
      <c r="EP110" s="162">
        <f t="shared" si="138"/>
        <v>0</v>
      </c>
      <c r="EQ110" s="162">
        <f t="shared" si="139"/>
        <v>0</v>
      </c>
      <c r="ER110" s="162">
        <f t="shared" si="140"/>
        <v>0</v>
      </c>
      <c r="ES110" s="162">
        <f t="shared" si="141"/>
        <v>0</v>
      </c>
      <c r="ET110" s="162">
        <f t="shared" si="142"/>
        <v>0</v>
      </c>
      <c r="EU110" s="22"/>
      <c r="EV110" s="161">
        <f t="shared" si="143"/>
        <v>35</v>
      </c>
      <c r="EW110" s="620">
        <f t="shared" si="144"/>
        <v>0</v>
      </c>
      <c r="EX110" s="160">
        <f>EX5</f>
        <v>50</v>
      </c>
      <c r="EY110" s="159" t="str">
        <f t="shared" si="145"/>
        <v/>
      </c>
      <c r="EZ110" s="159" t="str">
        <f t="shared" si="146"/>
        <v/>
      </c>
      <c r="FA110" s="159" t="str">
        <f t="shared" si="147"/>
        <v/>
      </c>
      <c r="FB110" s="159" t="str">
        <f t="shared" si="148"/>
        <v/>
      </c>
      <c r="FC110" s="159" t="str">
        <f t="shared" si="149"/>
        <v/>
      </c>
      <c r="FD110" s="159" t="str">
        <f t="shared" si="150"/>
        <v/>
      </c>
      <c r="FE110" s="159" t="str">
        <f t="shared" si="151"/>
        <v/>
      </c>
      <c r="FF110" s="159" t="str">
        <f t="shared" si="152"/>
        <v/>
      </c>
      <c r="FG110" s="158"/>
      <c r="FH110" s="732">
        <f t="shared" si="153"/>
        <v>50</v>
      </c>
      <c r="FI110" s="732">
        <f t="shared" si="154"/>
        <v>50</v>
      </c>
      <c r="FJ110" s="732">
        <f t="shared" si="155"/>
        <v>50</v>
      </c>
      <c r="FK110" s="732">
        <f t="shared" si="156"/>
        <v>50</v>
      </c>
      <c r="FL110" s="732">
        <f t="shared" si="157"/>
        <v>50</v>
      </c>
      <c r="FM110" s="732">
        <f t="shared" si="158"/>
        <v>50</v>
      </c>
      <c r="FN110" s="732">
        <f t="shared" si="159"/>
        <v>50</v>
      </c>
      <c r="FO110" s="732">
        <f t="shared" si="160"/>
        <v>50</v>
      </c>
      <c r="FP110" s="734">
        <v>103</v>
      </c>
      <c r="FQ110" s="155"/>
      <c r="FS110" s="19"/>
      <c r="FT110" s="279"/>
      <c r="FU110" s="407" t="s">
        <v>654</v>
      </c>
      <c r="FV110" s="279"/>
      <c r="FW110" s="279"/>
      <c r="FX110" s="279"/>
      <c r="FY110" s="279"/>
      <c r="FZ110" s="279"/>
      <c r="GA110" s="279"/>
      <c r="GB110" s="279"/>
      <c r="GC110" s="279"/>
      <c r="GD110" s="279"/>
      <c r="GE110" s="279"/>
      <c r="GF110" s="279"/>
      <c r="GG110" s="279"/>
      <c r="GH110" s="279"/>
      <c r="GI110" s="279"/>
      <c r="GJ110" s="19"/>
      <c r="GK110" s="573"/>
      <c r="GL110" s="572"/>
      <c r="GM110" s="575" t="s">
        <v>317</v>
      </c>
      <c r="GN110" s="1320">
        <f>GN25</f>
        <v>93</v>
      </c>
      <c r="GO110" s="1320"/>
      <c r="GP110" s="600"/>
      <c r="GQ110" s="600"/>
      <c r="GR110" s="600"/>
      <c r="GS110" s="603"/>
      <c r="GT110" s="603"/>
      <c r="GU110" s="590"/>
      <c r="GV110" s="590"/>
      <c r="GW110" s="590"/>
      <c r="GX110" s="590"/>
      <c r="GY110" s="590"/>
      <c r="GZ110" s="595"/>
      <c r="HA110" s="19"/>
    </row>
    <row r="111" spans="1:209" s="20" customFormat="1" ht="39.950000000000003" customHeight="1" x14ac:dyDescent="0.25">
      <c r="A111" s="27">
        <f>ROW()</f>
        <v>111</v>
      </c>
      <c r="B111" s="342" t="str">
        <f>IF(C111="I","",IF(ISBLANK(D111),"",IF(ISTEXT(D111),LARGE(B14:B110,1)+1,0)))</f>
        <v/>
      </c>
      <c r="C111" s="182" t="s">
        <v>68</v>
      </c>
      <c r="D111" s="182"/>
      <c r="E111" s="666"/>
      <c r="F111" s="180"/>
      <c r="G111" s="856"/>
      <c r="H111" s="857"/>
      <c r="I111" s="170">
        <f t="shared" si="173"/>
        <v>0</v>
      </c>
      <c r="J111" s="170">
        <f t="shared" si="173"/>
        <v>0</v>
      </c>
      <c r="K111" s="170">
        <f t="shared" si="173"/>
        <v>0</v>
      </c>
      <c r="L111" s="170">
        <f t="shared" si="172"/>
        <v>0</v>
      </c>
      <c r="M111" s="170">
        <f t="shared" si="172"/>
        <v>0</v>
      </c>
      <c r="N111" s="170">
        <f t="shared" si="172"/>
        <v>0</v>
      </c>
      <c r="O111" s="170">
        <f t="shared" si="172"/>
        <v>0</v>
      </c>
      <c r="P111" s="170">
        <f t="shared" si="88"/>
        <v>0</v>
      </c>
      <c r="Q111" s="178">
        <f>Q6</f>
        <v>35</v>
      </c>
      <c r="R111" s="964">
        <f t="shared" si="94"/>
        <v>0</v>
      </c>
      <c r="S111" s="998"/>
      <c r="T111" s="177" t="s">
        <v>55</v>
      </c>
      <c r="U111" s="477"/>
      <c r="V111" s="478"/>
      <c r="W111" s="479"/>
      <c r="X111" s="832"/>
      <c r="Y111" s="473"/>
      <c r="Z111" s="174">
        <f t="shared" si="95"/>
        <v>0</v>
      </c>
      <c r="AA111" s="460">
        <f t="shared" si="162"/>
        <v>0</v>
      </c>
      <c r="AB111" s="860">
        <f t="shared" si="96"/>
        <v>0</v>
      </c>
      <c r="AC111" s="861">
        <f t="shared" si="97"/>
        <v>0</v>
      </c>
      <c r="AD111" s="840"/>
      <c r="AE111" s="164" t="str">
        <f t="shared" si="98"/>
        <v/>
      </c>
      <c r="AF111" s="825"/>
      <c r="AG111" s="163">
        <f t="shared" si="99"/>
        <v>0</v>
      </c>
      <c r="AH111" s="827"/>
      <c r="AI111" s="175" t="s">
        <v>55</v>
      </c>
      <c r="AJ111" s="477"/>
      <c r="AK111" s="478"/>
      <c r="AL111" s="479"/>
      <c r="AM111" s="832"/>
      <c r="AN111" s="473"/>
      <c r="AO111" s="174">
        <f t="shared" si="100"/>
        <v>0</v>
      </c>
      <c r="AP111" s="460">
        <f t="shared" si="163"/>
        <v>0</v>
      </c>
      <c r="AQ111" s="860">
        <f t="shared" si="101"/>
        <v>0</v>
      </c>
      <c r="AR111" s="861">
        <f t="shared" si="102"/>
        <v>0</v>
      </c>
      <c r="AS111" s="840"/>
      <c r="AT111" s="164" t="str">
        <f t="shared" si="103"/>
        <v/>
      </c>
      <c r="AU111" s="825"/>
      <c r="AV111" s="163">
        <f t="shared" si="104"/>
        <v>0</v>
      </c>
      <c r="AW111" s="827"/>
      <c r="AX111" s="175" t="s">
        <v>55</v>
      </c>
      <c r="AY111" s="477"/>
      <c r="AZ111" s="478"/>
      <c r="BA111" s="479"/>
      <c r="BB111" s="832"/>
      <c r="BC111" s="473"/>
      <c r="BD111" s="174">
        <f t="shared" si="105"/>
        <v>0</v>
      </c>
      <c r="BE111" s="460">
        <f t="shared" si="164"/>
        <v>0</v>
      </c>
      <c r="BF111" s="860">
        <f t="shared" si="106"/>
        <v>0</v>
      </c>
      <c r="BG111" s="861">
        <f t="shared" si="107"/>
        <v>0</v>
      </c>
      <c r="BH111" s="840"/>
      <c r="BI111" s="164" t="str">
        <f t="shared" si="108"/>
        <v/>
      </c>
      <c r="BJ111" s="825"/>
      <c r="BK111" s="163">
        <f t="shared" si="109"/>
        <v>0</v>
      </c>
      <c r="BL111" s="827"/>
      <c r="BM111" s="175" t="s">
        <v>55</v>
      </c>
      <c r="BN111" s="477"/>
      <c r="BO111" s="478"/>
      <c r="BP111" s="479"/>
      <c r="BQ111" s="832"/>
      <c r="BR111" s="473"/>
      <c r="BS111" s="174">
        <f t="shared" si="110"/>
        <v>0</v>
      </c>
      <c r="BT111" s="460">
        <f t="shared" si="165"/>
        <v>0</v>
      </c>
      <c r="BU111" s="860">
        <f t="shared" si="111"/>
        <v>0</v>
      </c>
      <c r="BV111" s="861">
        <f t="shared" si="112"/>
        <v>0</v>
      </c>
      <c r="BW111" s="840"/>
      <c r="BX111" s="164" t="str">
        <f t="shared" si="113"/>
        <v/>
      </c>
      <c r="BY111" s="825"/>
      <c r="BZ111" s="163">
        <f t="shared" si="114"/>
        <v>0</v>
      </c>
      <c r="CA111" s="827"/>
      <c r="CB111" s="175" t="s">
        <v>55</v>
      </c>
      <c r="CC111" s="477"/>
      <c r="CD111" s="478"/>
      <c r="CE111" s="479"/>
      <c r="CF111" s="832"/>
      <c r="CG111" s="473"/>
      <c r="CH111" s="174">
        <f t="shared" si="115"/>
        <v>0</v>
      </c>
      <c r="CI111" s="460">
        <f t="shared" si="166"/>
        <v>0</v>
      </c>
      <c r="CJ111" s="860">
        <f t="shared" si="116"/>
        <v>0</v>
      </c>
      <c r="CK111" s="861">
        <f t="shared" si="117"/>
        <v>0</v>
      </c>
      <c r="CL111" s="840"/>
      <c r="CM111" s="164" t="str">
        <f t="shared" si="118"/>
        <v/>
      </c>
      <c r="CN111" s="825"/>
      <c r="CO111" s="163">
        <f t="shared" si="119"/>
        <v>0</v>
      </c>
      <c r="CP111" s="827"/>
      <c r="CQ111" s="175" t="s">
        <v>55</v>
      </c>
      <c r="CR111" s="477"/>
      <c r="CS111" s="478"/>
      <c r="CT111" s="479"/>
      <c r="CU111" s="832"/>
      <c r="CV111" s="473"/>
      <c r="CW111" s="174">
        <f t="shared" si="120"/>
        <v>0</v>
      </c>
      <c r="CX111" s="460">
        <f t="shared" si="167"/>
        <v>0</v>
      </c>
      <c r="CY111" s="860">
        <f t="shared" si="121"/>
        <v>0</v>
      </c>
      <c r="CZ111" s="861">
        <f t="shared" si="122"/>
        <v>0</v>
      </c>
      <c r="DA111" s="840"/>
      <c r="DB111" s="164" t="str">
        <f t="shared" si="123"/>
        <v/>
      </c>
      <c r="DC111" s="825"/>
      <c r="DD111" s="163">
        <f t="shared" si="124"/>
        <v>0</v>
      </c>
      <c r="DE111" s="827"/>
      <c r="DF111" s="175" t="s">
        <v>55</v>
      </c>
      <c r="DG111" s="477"/>
      <c r="DH111" s="478"/>
      <c r="DI111" s="479"/>
      <c r="DJ111" s="832"/>
      <c r="DK111" s="473"/>
      <c r="DL111" s="174">
        <f t="shared" si="125"/>
        <v>0</v>
      </c>
      <c r="DM111" s="460">
        <f t="shared" si="168"/>
        <v>0</v>
      </c>
      <c r="DN111" s="860">
        <f t="shared" si="126"/>
        <v>0</v>
      </c>
      <c r="DO111" s="861">
        <f t="shared" si="127"/>
        <v>0</v>
      </c>
      <c r="DP111" s="840"/>
      <c r="DQ111" s="164" t="str">
        <f t="shared" si="128"/>
        <v/>
      </c>
      <c r="DR111" s="825"/>
      <c r="DS111" s="163">
        <f t="shared" si="129"/>
        <v>0</v>
      </c>
      <c r="DT111" s="827"/>
      <c r="DU111" s="175" t="s">
        <v>55</v>
      </c>
      <c r="DV111" s="477"/>
      <c r="DW111" s="478"/>
      <c r="DX111" s="479"/>
      <c r="DY111" s="832"/>
      <c r="DZ111" s="473"/>
      <c r="EA111" s="174">
        <f t="shared" si="130"/>
        <v>0</v>
      </c>
      <c r="EB111" s="460">
        <f t="shared" si="169"/>
        <v>0</v>
      </c>
      <c r="EC111" s="860">
        <f t="shared" si="131"/>
        <v>0</v>
      </c>
      <c r="ED111" s="861">
        <f t="shared" si="132"/>
        <v>0</v>
      </c>
      <c r="EE111" s="840"/>
      <c r="EF111" s="164" t="str">
        <f t="shared" si="133"/>
        <v/>
      </c>
      <c r="EG111" s="825"/>
      <c r="EH111" s="163">
        <f t="shared" si="134"/>
        <v>0</v>
      </c>
      <c r="EI111" s="246"/>
      <c r="EJ111" s="246"/>
      <c r="EK111" s="155"/>
      <c r="EL111" s="22"/>
      <c r="EM111" s="163">
        <f t="shared" si="135"/>
        <v>0</v>
      </c>
      <c r="EN111" s="162">
        <f t="shared" si="136"/>
        <v>0</v>
      </c>
      <c r="EO111" s="162">
        <f t="shared" si="137"/>
        <v>0</v>
      </c>
      <c r="EP111" s="162">
        <f t="shared" si="138"/>
        <v>0</v>
      </c>
      <c r="EQ111" s="162">
        <f t="shared" si="139"/>
        <v>0</v>
      </c>
      <c r="ER111" s="162">
        <f t="shared" si="140"/>
        <v>0</v>
      </c>
      <c r="ES111" s="162">
        <f t="shared" si="141"/>
        <v>0</v>
      </c>
      <c r="ET111" s="162">
        <f t="shared" si="142"/>
        <v>0</v>
      </c>
      <c r="EU111" s="22"/>
      <c r="EV111" s="161">
        <f t="shared" si="143"/>
        <v>35</v>
      </c>
      <c r="EW111" s="620">
        <f t="shared" si="144"/>
        <v>0</v>
      </c>
      <c r="EX111" s="160">
        <f>EX5</f>
        <v>50</v>
      </c>
      <c r="EY111" s="159" t="str">
        <f t="shared" si="145"/>
        <v/>
      </c>
      <c r="EZ111" s="159" t="str">
        <f t="shared" si="146"/>
        <v/>
      </c>
      <c r="FA111" s="159" t="str">
        <f t="shared" si="147"/>
        <v/>
      </c>
      <c r="FB111" s="159" t="str">
        <f t="shared" si="148"/>
        <v/>
      </c>
      <c r="FC111" s="159" t="str">
        <f t="shared" si="149"/>
        <v/>
      </c>
      <c r="FD111" s="159" t="str">
        <f t="shared" si="150"/>
        <v/>
      </c>
      <c r="FE111" s="159" t="str">
        <f t="shared" si="151"/>
        <v/>
      </c>
      <c r="FF111" s="159" t="str">
        <f t="shared" si="152"/>
        <v/>
      </c>
      <c r="FG111" s="158"/>
      <c r="FH111" s="732">
        <f t="shared" si="153"/>
        <v>50</v>
      </c>
      <c r="FI111" s="732">
        <f t="shared" si="154"/>
        <v>50</v>
      </c>
      <c r="FJ111" s="732">
        <f t="shared" si="155"/>
        <v>50</v>
      </c>
      <c r="FK111" s="732">
        <f t="shared" si="156"/>
        <v>50</v>
      </c>
      <c r="FL111" s="732">
        <f t="shared" si="157"/>
        <v>50</v>
      </c>
      <c r="FM111" s="732">
        <f t="shared" si="158"/>
        <v>50</v>
      </c>
      <c r="FN111" s="732">
        <f t="shared" si="159"/>
        <v>50</v>
      </c>
      <c r="FO111" s="732">
        <f t="shared" si="160"/>
        <v>50</v>
      </c>
      <c r="FP111" s="734">
        <v>104</v>
      </c>
      <c r="FQ111" s="155"/>
      <c r="FS111" s="19"/>
      <c r="FT111" s="279"/>
      <c r="FU111" s="407" t="s">
        <v>656</v>
      </c>
      <c r="FV111" s="279"/>
      <c r="FW111" s="279"/>
      <c r="FX111" s="279"/>
      <c r="FY111" s="279"/>
      <c r="FZ111" s="279"/>
      <c r="GA111" s="279"/>
      <c r="GB111" s="279"/>
      <c r="GC111" s="279"/>
      <c r="GD111" s="279"/>
      <c r="GE111" s="279"/>
      <c r="GF111" s="279"/>
      <c r="GG111" s="279"/>
      <c r="GH111" s="279"/>
      <c r="GI111" s="279"/>
      <c r="GJ111" s="19"/>
      <c r="GK111" s="607"/>
      <c r="GL111" s="588"/>
      <c r="GM111" s="588"/>
      <c r="GN111" s="604"/>
      <c r="GO111" s="604"/>
      <c r="GP111" s="604"/>
      <c r="GQ111" s="604"/>
      <c r="GR111" s="604"/>
      <c r="GS111" s="605"/>
      <c r="GT111" s="605"/>
      <c r="GU111" s="588"/>
      <c r="GV111" s="588"/>
      <c r="GW111" s="588"/>
      <c r="GX111" s="588"/>
      <c r="GY111" s="588"/>
      <c r="GZ111" s="606"/>
      <c r="HA111" s="19"/>
    </row>
    <row r="112" spans="1:209" s="20" customFormat="1" ht="39.950000000000003" customHeight="1" x14ac:dyDescent="0.25">
      <c r="A112" s="27">
        <f>ROW()</f>
        <v>112</v>
      </c>
      <c r="B112" s="342">
        <f>IF(C112="I","",IF(ISBLANK(D112),"",IF(ISTEXT(D112),LARGE(B14:B111,1)+1,0)))</f>
        <v>88</v>
      </c>
      <c r="C112" s="344"/>
      <c r="D112" s="173" t="s">
        <v>67</v>
      </c>
      <c r="E112" s="663" t="s">
        <v>66</v>
      </c>
      <c r="F112" s="171"/>
      <c r="G112" s="856"/>
      <c r="H112" s="857"/>
      <c r="I112" s="170">
        <f t="shared" si="173"/>
        <v>0</v>
      </c>
      <c r="J112" s="170">
        <f t="shared" si="173"/>
        <v>0</v>
      </c>
      <c r="K112" s="170">
        <f t="shared" si="173"/>
        <v>0</v>
      </c>
      <c r="L112" s="170">
        <f t="shared" si="172"/>
        <v>0</v>
      </c>
      <c r="M112" s="170">
        <f t="shared" si="172"/>
        <v>0</v>
      </c>
      <c r="N112" s="170">
        <f t="shared" si="172"/>
        <v>0</v>
      </c>
      <c r="O112" s="170">
        <f t="shared" si="172"/>
        <v>0</v>
      </c>
      <c r="P112" s="170">
        <f t="shared" si="88"/>
        <v>0</v>
      </c>
      <c r="Q112" s="178">
        <f>Q6</f>
        <v>35</v>
      </c>
      <c r="R112" s="964">
        <f t="shared" si="94"/>
        <v>0</v>
      </c>
      <c r="S112" s="998"/>
      <c r="T112" s="177" t="s">
        <v>55</v>
      </c>
      <c r="U112" s="477"/>
      <c r="V112" s="478"/>
      <c r="W112" s="479"/>
      <c r="X112" s="832"/>
      <c r="Y112" s="473"/>
      <c r="Z112" s="174">
        <f t="shared" si="95"/>
        <v>0</v>
      </c>
      <c r="AA112" s="460">
        <f t="shared" si="162"/>
        <v>0</v>
      </c>
      <c r="AB112" s="860">
        <f t="shared" si="96"/>
        <v>0</v>
      </c>
      <c r="AC112" s="861">
        <f t="shared" si="97"/>
        <v>0</v>
      </c>
      <c r="AD112" s="840"/>
      <c r="AE112" s="164" t="str">
        <f t="shared" si="98"/>
        <v/>
      </c>
      <c r="AF112" s="825"/>
      <c r="AG112" s="163">
        <f t="shared" si="99"/>
        <v>0</v>
      </c>
      <c r="AH112" s="827"/>
      <c r="AI112" s="175" t="s">
        <v>55</v>
      </c>
      <c r="AJ112" s="477"/>
      <c r="AK112" s="478"/>
      <c r="AL112" s="479"/>
      <c r="AM112" s="832"/>
      <c r="AN112" s="473"/>
      <c r="AO112" s="174">
        <f t="shared" si="100"/>
        <v>0</v>
      </c>
      <c r="AP112" s="460">
        <f t="shared" si="163"/>
        <v>0</v>
      </c>
      <c r="AQ112" s="860">
        <f t="shared" si="101"/>
        <v>0</v>
      </c>
      <c r="AR112" s="861">
        <f t="shared" si="102"/>
        <v>0</v>
      </c>
      <c r="AS112" s="840"/>
      <c r="AT112" s="164" t="str">
        <f t="shared" si="103"/>
        <v/>
      </c>
      <c r="AU112" s="825"/>
      <c r="AV112" s="163">
        <f t="shared" si="104"/>
        <v>0</v>
      </c>
      <c r="AW112" s="827"/>
      <c r="AX112" s="175" t="s">
        <v>55</v>
      </c>
      <c r="AY112" s="477"/>
      <c r="AZ112" s="478"/>
      <c r="BA112" s="479"/>
      <c r="BB112" s="832"/>
      <c r="BC112" s="473"/>
      <c r="BD112" s="174">
        <f t="shared" si="105"/>
        <v>0</v>
      </c>
      <c r="BE112" s="460">
        <f t="shared" si="164"/>
        <v>0</v>
      </c>
      <c r="BF112" s="860">
        <f t="shared" si="106"/>
        <v>0</v>
      </c>
      <c r="BG112" s="861">
        <f t="shared" si="107"/>
        <v>0</v>
      </c>
      <c r="BH112" s="840"/>
      <c r="BI112" s="164" t="str">
        <f t="shared" si="108"/>
        <v/>
      </c>
      <c r="BJ112" s="825"/>
      <c r="BK112" s="163">
        <f t="shared" si="109"/>
        <v>0</v>
      </c>
      <c r="BL112" s="827"/>
      <c r="BM112" s="175" t="s">
        <v>55</v>
      </c>
      <c r="BN112" s="477"/>
      <c r="BO112" s="478"/>
      <c r="BP112" s="479"/>
      <c r="BQ112" s="832"/>
      <c r="BR112" s="473"/>
      <c r="BS112" s="174">
        <f t="shared" si="110"/>
        <v>0</v>
      </c>
      <c r="BT112" s="460">
        <f t="shared" si="165"/>
        <v>0</v>
      </c>
      <c r="BU112" s="860">
        <f t="shared" si="111"/>
        <v>0</v>
      </c>
      <c r="BV112" s="861">
        <f t="shared" si="112"/>
        <v>0</v>
      </c>
      <c r="BW112" s="840"/>
      <c r="BX112" s="164" t="str">
        <f t="shared" si="113"/>
        <v/>
      </c>
      <c r="BY112" s="825"/>
      <c r="BZ112" s="163">
        <f t="shared" si="114"/>
        <v>0</v>
      </c>
      <c r="CA112" s="827"/>
      <c r="CB112" s="175" t="s">
        <v>55</v>
      </c>
      <c r="CC112" s="477"/>
      <c r="CD112" s="478"/>
      <c r="CE112" s="479"/>
      <c r="CF112" s="832"/>
      <c r="CG112" s="473"/>
      <c r="CH112" s="174">
        <f t="shared" si="115"/>
        <v>0</v>
      </c>
      <c r="CI112" s="460">
        <f t="shared" si="166"/>
        <v>0</v>
      </c>
      <c r="CJ112" s="860">
        <f t="shared" si="116"/>
        <v>0</v>
      </c>
      <c r="CK112" s="861">
        <f t="shared" si="117"/>
        <v>0</v>
      </c>
      <c r="CL112" s="840"/>
      <c r="CM112" s="164" t="str">
        <f t="shared" si="118"/>
        <v/>
      </c>
      <c r="CN112" s="825"/>
      <c r="CO112" s="163">
        <f t="shared" si="119"/>
        <v>0</v>
      </c>
      <c r="CP112" s="827"/>
      <c r="CQ112" s="175" t="s">
        <v>55</v>
      </c>
      <c r="CR112" s="477"/>
      <c r="CS112" s="478"/>
      <c r="CT112" s="479"/>
      <c r="CU112" s="832"/>
      <c r="CV112" s="473"/>
      <c r="CW112" s="174">
        <f t="shared" si="120"/>
        <v>0</v>
      </c>
      <c r="CX112" s="460">
        <f t="shared" si="167"/>
        <v>0</v>
      </c>
      <c r="CY112" s="860">
        <f t="shared" si="121"/>
        <v>0</v>
      </c>
      <c r="CZ112" s="861">
        <f t="shared" si="122"/>
        <v>0</v>
      </c>
      <c r="DA112" s="840"/>
      <c r="DB112" s="164" t="str">
        <f t="shared" si="123"/>
        <v/>
      </c>
      <c r="DC112" s="825"/>
      <c r="DD112" s="163">
        <f t="shared" si="124"/>
        <v>0</v>
      </c>
      <c r="DE112" s="827"/>
      <c r="DF112" s="175" t="s">
        <v>55</v>
      </c>
      <c r="DG112" s="477"/>
      <c r="DH112" s="478"/>
      <c r="DI112" s="479"/>
      <c r="DJ112" s="832"/>
      <c r="DK112" s="473"/>
      <c r="DL112" s="174">
        <f t="shared" si="125"/>
        <v>0</v>
      </c>
      <c r="DM112" s="460">
        <f t="shared" si="168"/>
        <v>0</v>
      </c>
      <c r="DN112" s="860">
        <f t="shared" si="126"/>
        <v>0</v>
      </c>
      <c r="DO112" s="861">
        <f t="shared" si="127"/>
        <v>0</v>
      </c>
      <c r="DP112" s="840"/>
      <c r="DQ112" s="164" t="str">
        <f t="shared" si="128"/>
        <v/>
      </c>
      <c r="DR112" s="825"/>
      <c r="DS112" s="163">
        <f t="shared" si="129"/>
        <v>0</v>
      </c>
      <c r="DT112" s="827"/>
      <c r="DU112" s="175" t="s">
        <v>55</v>
      </c>
      <c r="DV112" s="477"/>
      <c r="DW112" s="478"/>
      <c r="DX112" s="479"/>
      <c r="DY112" s="832"/>
      <c r="DZ112" s="473"/>
      <c r="EA112" s="174">
        <f t="shared" si="130"/>
        <v>0</v>
      </c>
      <c r="EB112" s="460">
        <f t="shared" si="169"/>
        <v>0</v>
      </c>
      <c r="EC112" s="860">
        <f t="shared" si="131"/>
        <v>0</v>
      </c>
      <c r="ED112" s="861">
        <f t="shared" si="132"/>
        <v>0</v>
      </c>
      <c r="EE112" s="840"/>
      <c r="EF112" s="164" t="str">
        <f t="shared" si="133"/>
        <v/>
      </c>
      <c r="EG112" s="825"/>
      <c r="EH112" s="163">
        <f t="shared" si="134"/>
        <v>0</v>
      </c>
      <c r="EI112" s="246"/>
      <c r="EJ112" s="246"/>
      <c r="EK112" s="155"/>
      <c r="EL112" s="22"/>
      <c r="EM112" s="163">
        <f t="shared" si="135"/>
        <v>0</v>
      </c>
      <c r="EN112" s="162">
        <f t="shared" si="136"/>
        <v>0</v>
      </c>
      <c r="EO112" s="162">
        <f t="shared" si="137"/>
        <v>0</v>
      </c>
      <c r="EP112" s="162">
        <f t="shared" si="138"/>
        <v>0</v>
      </c>
      <c r="EQ112" s="162">
        <f t="shared" si="139"/>
        <v>0</v>
      </c>
      <c r="ER112" s="162">
        <f t="shared" si="140"/>
        <v>0</v>
      </c>
      <c r="ES112" s="162">
        <f t="shared" si="141"/>
        <v>0</v>
      </c>
      <c r="ET112" s="162">
        <f t="shared" si="142"/>
        <v>0</v>
      </c>
      <c r="EU112" s="22"/>
      <c r="EV112" s="161">
        <f t="shared" si="143"/>
        <v>35</v>
      </c>
      <c r="EW112" s="620">
        <f t="shared" si="144"/>
        <v>0</v>
      </c>
      <c r="EX112" s="160">
        <f>EX5</f>
        <v>50</v>
      </c>
      <c r="EY112" s="159" t="str">
        <f t="shared" si="145"/>
        <v/>
      </c>
      <c r="EZ112" s="159" t="str">
        <f t="shared" si="146"/>
        <v/>
      </c>
      <c r="FA112" s="159" t="str">
        <f t="shared" si="147"/>
        <v/>
      </c>
      <c r="FB112" s="159" t="str">
        <f t="shared" si="148"/>
        <v/>
      </c>
      <c r="FC112" s="159" t="str">
        <f t="shared" si="149"/>
        <v/>
      </c>
      <c r="FD112" s="159" t="str">
        <f t="shared" si="150"/>
        <v/>
      </c>
      <c r="FE112" s="159" t="str">
        <f t="shared" si="151"/>
        <v/>
      </c>
      <c r="FF112" s="159" t="str">
        <f t="shared" si="152"/>
        <v/>
      </c>
      <c r="FG112" s="158"/>
      <c r="FH112" s="732">
        <f t="shared" si="153"/>
        <v>50</v>
      </c>
      <c r="FI112" s="732">
        <f t="shared" si="154"/>
        <v>50</v>
      </c>
      <c r="FJ112" s="732">
        <f t="shared" si="155"/>
        <v>50</v>
      </c>
      <c r="FK112" s="732">
        <f t="shared" si="156"/>
        <v>50</v>
      </c>
      <c r="FL112" s="732">
        <f t="shared" si="157"/>
        <v>50</v>
      </c>
      <c r="FM112" s="732">
        <f t="shared" si="158"/>
        <v>50</v>
      </c>
      <c r="FN112" s="732">
        <f t="shared" si="159"/>
        <v>50</v>
      </c>
      <c r="FO112" s="732">
        <f t="shared" si="160"/>
        <v>50</v>
      </c>
      <c r="FP112" s="734">
        <v>105</v>
      </c>
      <c r="FQ112" s="155"/>
      <c r="FS112" s="19"/>
      <c r="FT112" s="279"/>
      <c r="FU112" s="407" t="s">
        <v>657</v>
      </c>
      <c r="FV112" s="279"/>
      <c r="FW112" s="279"/>
      <c r="FX112" s="279"/>
      <c r="FY112" s="279"/>
      <c r="FZ112" s="279"/>
      <c r="GA112" s="279"/>
      <c r="GB112" s="279"/>
      <c r="GC112" s="279"/>
      <c r="GD112" s="279"/>
      <c r="GE112" s="279"/>
      <c r="GF112" s="279"/>
      <c r="GG112" s="279"/>
      <c r="GH112" s="279"/>
      <c r="GI112" s="279"/>
      <c r="GJ112" s="19"/>
      <c r="GK112" s="391" t="s">
        <v>1</v>
      </c>
      <c r="GL112" s="8"/>
      <c r="GM112" s="273"/>
      <c r="GN112" s="611"/>
      <c r="GO112" s="611"/>
      <c r="GP112" s="611"/>
      <c r="GQ112" s="611"/>
      <c r="GR112" s="611"/>
      <c r="GS112" s="612"/>
      <c r="GT112" s="612"/>
      <c r="GU112" s="273"/>
      <c r="GV112" s="273"/>
      <c r="GW112" s="273"/>
      <c r="GX112" s="273"/>
      <c r="GY112" s="273"/>
      <c r="GZ112" s="273"/>
      <c r="HA112" s="19"/>
    </row>
    <row r="113" spans="1:209" s="20" customFormat="1" ht="39.950000000000003" customHeight="1" x14ac:dyDescent="0.25">
      <c r="A113" s="27">
        <f>ROW()</f>
        <v>113</v>
      </c>
      <c r="B113" s="342">
        <f>IF(C113="I","",IF(ISBLANK(D113),"",IF(ISTEXT(D113),LARGE(B14:B112,1)+1,0)))</f>
        <v>89</v>
      </c>
      <c r="C113" s="344"/>
      <c r="D113" s="173" t="s">
        <v>65</v>
      </c>
      <c r="E113" s="663" t="s">
        <v>64</v>
      </c>
      <c r="F113" s="171"/>
      <c r="G113" s="856"/>
      <c r="H113" s="857"/>
      <c r="I113" s="170">
        <f t="shared" si="173"/>
        <v>0</v>
      </c>
      <c r="J113" s="170">
        <f t="shared" si="173"/>
        <v>0</v>
      </c>
      <c r="K113" s="170">
        <f t="shared" si="173"/>
        <v>0</v>
      </c>
      <c r="L113" s="170">
        <f t="shared" si="172"/>
        <v>0</v>
      </c>
      <c r="M113" s="170">
        <f t="shared" si="172"/>
        <v>0</v>
      </c>
      <c r="N113" s="170">
        <f t="shared" si="172"/>
        <v>0</v>
      </c>
      <c r="O113" s="170">
        <f t="shared" si="172"/>
        <v>0</v>
      </c>
      <c r="P113" s="170">
        <f t="shared" si="88"/>
        <v>0</v>
      </c>
      <c r="Q113" s="178">
        <f>Q6</f>
        <v>35</v>
      </c>
      <c r="R113" s="964">
        <f t="shared" si="94"/>
        <v>0</v>
      </c>
      <c r="S113" s="998"/>
      <c r="T113" s="177" t="s">
        <v>55</v>
      </c>
      <c r="U113" s="477"/>
      <c r="V113" s="478"/>
      <c r="W113" s="479"/>
      <c r="X113" s="832"/>
      <c r="Y113" s="473"/>
      <c r="Z113" s="174">
        <f t="shared" si="95"/>
        <v>0</v>
      </c>
      <c r="AA113" s="460">
        <f t="shared" si="162"/>
        <v>0</v>
      </c>
      <c r="AB113" s="860">
        <f t="shared" si="96"/>
        <v>0</v>
      </c>
      <c r="AC113" s="861">
        <f t="shared" si="97"/>
        <v>0</v>
      </c>
      <c r="AD113" s="840"/>
      <c r="AE113" s="164" t="str">
        <f t="shared" si="98"/>
        <v/>
      </c>
      <c r="AF113" s="825"/>
      <c r="AG113" s="163">
        <f t="shared" si="99"/>
        <v>0</v>
      </c>
      <c r="AH113" s="827"/>
      <c r="AI113" s="175" t="s">
        <v>55</v>
      </c>
      <c r="AJ113" s="477"/>
      <c r="AK113" s="478"/>
      <c r="AL113" s="479"/>
      <c r="AM113" s="832"/>
      <c r="AN113" s="473"/>
      <c r="AO113" s="174">
        <f t="shared" si="100"/>
        <v>0</v>
      </c>
      <c r="AP113" s="460">
        <f t="shared" si="163"/>
        <v>0</v>
      </c>
      <c r="AQ113" s="860">
        <f t="shared" si="101"/>
        <v>0</v>
      </c>
      <c r="AR113" s="861">
        <f t="shared" si="102"/>
        <v>0</v>
      </c>
      <c r="AS113" s="840"/>
      <c r="AT113" s="164" t="str">
        <f t="shared" si="103"/>
        <v/>
      </c>
      <c r="AU113" s="825"/>
      <c r="AV113" s="163">
        <f t="shared" si="104"/>
        <v>0</v>
      </c>
      <c r="AW113" s="827"/>
      <c r="AX113" s="175" t="s">
        <v>55</v>
      </c>
      <c r="AY113" s="477"/>
      <c r="AZ113" s="478"/>
      <c r="BA113" s="479"/>
      <c r="BB113" s="832"/>
      <c r="BC113" s="473"/>
      <c r="BD113" s="174">
        <f t="shared" si="105"/>
        <v>0</v>
      </c>
      <c r="BE113" s="460">
        <f t="shared" si="164"/>
        <v>0</v>
      </c>
      <c r="BF113" s="860">
        <f t="shared" si="106"/>
        <v>0</v>
      </c>
      <c r="BG113" s="861">
        <f t="shared" si="107"/>
        <v>0</v>
      </c>
      <c r="BH113" s="840"/>
      <c r="BI113" s="164" t="str">
        <f t="shared" si="108"/>
        <v/>
      </c>
      <c r="BJ113" s="825"/>
      <c r="BK113" s="163">
        <f t="shared" si="109"/>
        <v>0</v>
      </c>
      <c r="BL113" s="827"/>
      <c r="BM113" s="175" t="s">
        <v>55</v>
      </c>
      <c r="BN113" s="477"/>
      <c r="BO113" s="478"/>
      <c r="BP113" s="479"/>
      <c r="BQ113" s="832"/>
      <c r="BR113" s="473"/>
      <c r="BS113" s="174">
        <f t="shared" si="110"/>
        <v>0</v>
      </c>
      <c r="BT113" s="460">
        <f t="shared" si="165"/>
        <v>0</v>
      </c>
      <c r="BU113" s="860">
        <f t="shared" si="111"/>
        <v>0</v>
      </c>
      <c r="BV113" s="861">
        <f t="shared" si="112"/>
        <v>0</v>
      </c>
      <c r="BW113" s="840"/>
      <c r="BX113" s="164" t="str">
        <f t="shared" si="113"/>
        <v/>
      </c>
      <c r="BY113" s="825"/>
      <c r="BZ113" s="163">
        <f t="shared" si="114"/>
        <v>0</v>
      </c>
      <c r="CA113" s="827"/>
      <c r="CB113" s="175" t="s">
        <v>55</v>
      </c>
      <c r="CC113" s="477"/>
      <c r="CD113" s="478"/>
      <c r="CE113" s="479"/>
      <c r="CF113" s="832"/>
      <c r="CG113" s="473"/>
      <c r="CH113" s="174">
        <f t="shared" si="115"/>
        <v>0</v>
      </c>
      <c r="CI113" s="460">
        <f t="shared" si="166"/>
        <v>0</v>
      </c>
      <c r="CJ113" s="860">
        <f t="shared" si="116"/>
        <v>0</v>
      </c>
      <c r="CK113" s="861">
        <f t="shared" si="117"/>
        <v>0</v>
      </c>
      <c r="CL113" s="840"/>
      <c r="CM113" s="164" t="str">
        <f t="shared" si="118"/>
        <v/>
      </c>
      <c r="CN113" s="825"/>
      <c r="CO113" s="163">
        <f t="shared" si="119"/>
        <v>0</v>
      </c>
      <c r="CP113" s="827"/>
      <c r="CQ113" s="175" t="s">
        <v>55</v>
      </c>
      <c r="CR113" s="477"/>
      <c r="CS113" s="478"/>
      <c r="CT113" s="479"/>
      <c r="CU113" s="832"/>
      <c r="CV113" s="473"/>
      <c r="CW113" s="174">
        <f t="shared" si="120"/>
        <v>0</v>
      </c>
      <c r="CX113" s="460">
        <f t="shared" si="167"/>
        <v>0</v>
      </c>
      <c r="CY113" s="860">
        <f t="shared" si="121"/>
        <v>0</v>
      </c>
      <c r="CZ113" s="861">
        <f t="shared" si="122"/>
        <v>0</v>
      </c>
      <c r="DA113" s="840"/>
      <c r="DB113" s="164" t="str">
        <f t="shared" si="123"/>
        <v/>
      </c>
      <c r="DC113" s="825"/>
      <c r="DD113" s="163">
        <f t="shared" si="124"/>
        <v>0</v>
      </c>
      <c r="DE113" s="827"/>
      <c r="DF113" s="175" t="s">
        <v>55</v>
      </c>
      <c r="DG113" s="477"/>
      <c r="DH113" s="478"/>
      <c r="DI113" s="479"/>
      <c r="DJ113" s="832"/>
      <c r="DK113" s="473"/>
      <c r="DL113" s="174">
        <f t="shared" si="125"/>
        <v>0</v>
      </c>
      <c r="DM113" s="460">
        <f t="shared" si="168"/>
        <v>0</v>
      </c>
      <c r="DN113" s="860">
        <f t="shared" si="126"/>
        <v>0</v>
      </c>
      <c r="DO113" s="861">
        <f t="shared" si="127"/>
        <v>0</v>
      </c>
      <c r="DP113" s="840"/>
      <c r="DQ113" s="164" t="str">
        <f t="shared" si="128"/>
        <v/>
      </c>
      <c r="DR113" s="825"/>
      <c r="DS113" s="163">
        <f t="shared" si="129"/>
        <v>0</v>
      </c>
      <c r="DT113" s="827"/>
      <c r="DU113" s="175" t="s">
        <v>55</v>
      </c>
      <c r="DV113" s="477"/>
      <c r="DW113" s="478"/>
      <c r="DX113" s="479"/>
      <c r="DY113" s="832"/>
      <c r="DZ113" s="473"/>
      <c r="EA113" s="174">
        <f t="shared" si="130"/>
        <v>0</v>
      </c>
      <c r="EB113" s="460">
        <f t="shared" si="169"/>
        <v>0</v>
      </c>
      <c r="EC113" s="860">
        <f t="shared" si="131"/>
        <v>0</v>
      </c>
      <c r="ED113" s="861">
        <f t="shared" si="132"/>
        <v>0</v>
      </c>
      <c r="EE113" s="840"/>
      <c r="EF113" s="164" t="str">
        <f t="shared" si="133"/>
        <v/>
      </c>
      <c r="EG113" s="825"/>
      <c r="EH113" s="163">
        <f t="shared" si="134"/>
        <v>0</v>
      </c>
      <c r="EI113" s="246"/>
      <c r="EJ113" s="246"/>
      <c r="EK113" s="155"/>
      <c r="EL113" s="22"/>
      <c r="EM113" s="163">
        <f t="shared" si="135"/>
        <v>0</v>
      </c>
      <c r="EN113" s="162">
        <f t="shared" si="136"/>
        <v>0</v>
      </c>
      <c r="EO113" s="162">
        <f t="shared" si="137"/>
        <v>0</v>
      </c>
      <c r="EP113" s="162">
        <f t="shared" si="138"/>
        <v>0</v>
      </c>
      <c r="EQ113" s="162">
        <f t="shared" si="139"/>
        <v>0</v>
      </c>
      <c r="ER113" s="162">
        <f t="shared" si="140"/>
        <v>0</v>
      </c>
      <c r="ES113" s="162">
        <f t="shared" si="141"/>
        <v>0</v>
      </c>
      <c r="ET113" s="162">
        <f t="shared" si="142"/>
        <v>0</v>
      </c>
      <c r="EU113" s="22"/>
      <c r="EV113" s="161">
        <f t="shared" si="143"/>
        <v>35</v>
      </c>
      <c r="EW113" s="620">
        <f t="shared" si="144"/>
        <v>0</v>
      </c>
      <c r="EX113" s="160">
        <f>EX5</f>
        <v>50</v>
      </c>
      <c r="EY113" s="159" t="str">
        <f t="shared" si="145"/>
        <v/>
      </c>
      <c r="EZ113" s="159" t="str">
        <f t="shared" si="146"/>
        <v/>
      </c>
      <c r="FA113" s="159" t="str">
        <f t="shared" si="147"/>
        <v/>
      </c>
      <c r="FB113" s="159" t="str">
        <f t="shared" si="148"/>
        <v/>
      </c>
      <c r="FC113" s="159" t="str">
        <f t="shared" si="149"/>
        <v/>
      </c>
      <c r="FD113" s="159" t="str">
        <f t="shared" si="150"/>
        <v/>
      </c>
      <c r="FE113" s="159" t="str">
        <f t="shared" si="151"/>
        <v/>
      </c>
      <c r="FF113" s="159" t="str">
        <f t="shared" si="152"/>
        <v/>
      </c>
      <c r="FG113" s="158"/>
      <c r="FH113" s="732">
        <f t="shared" si="153"/>
        <v>50</v>
      </c>
      <c r="FI113" s="732">
        <f t="shared" si="154"/>
        <v>50</v>
      </c>
      <c r="FJ113" s="732">
        <f t="shared" si="155"/>
        <v>50</v>
      </c>
      <c r="FK113" s="732">
        <f t="shared" si="156"/>
        <v>50</v>
      </c>
      <c r="FL113" s="732">
        <f t="shared" si="157"/>
        <v>50</v>
      </c>
      <c r="FM113" s="732">
        <f t="shared" si="158"/>
        <v>50</v>
      </c>
      <c r="FN113" s="732">
        <f t="shared" si="159"/>
        <v>50</v>
      </c>
      <c r="FO113" s="732">
        <f t="shared" si="160"/>
        <v>50</v>
      </c>
      <c r="FP113" s="734">
        <v>106</v>
      </c>
      <c r="FQ113" s="155"/>
      <c r="FS113" s="19"/>
      <c r="FT113" s="279"/>
      <c r="FU113" s="407" t="s">
        <v>659</v>
      </c>
      <c r="FV113" s="279"/>
      <c r="FW113" s="279"/>
      <c r="FX113" s="279"/>
      <c r="FY113" s="279"/>
      <c r="FZ113" s="279"/>
      <c r="GA113" s="279"/>
      <c r="GB113" s="279"/>
      <c r="GC113" s="279"/>
      <c r="GD113" s="279"/>
      <c r="GE113" s="279"/>
      <c r="GF113" s="279"/>
      <c r="GG113" s="279"/>
      <c r="GH113" s="279"/>
      <c r="GI113" s="279"/>
      <c r="GJ113" s="19"/>
      <c r="GK113" s="608"/>
      <c r="GL113" s="608"/>
      <c r="GM113" s="608"/>
      <c r="GN113" s="609"/>
      <c r="GO113" s="608"/>
      <c r="GP113" s="610"/>
      <c r="GQ113" s="610"/>
      <c r="GR113" s="610"/>
      <c r="GS113" s="610"/>
      <c r="GT113" s="610"/>
      <c r="GU113" s="610"/>
      <c r="GV113" s="610"/>
      <c r="GW113" s="610"/>
      <c r="GX113" s="610"/>
      <c r="GY113" s="610"/>
      <c r="GZ113" s="610"/>
      <c r="HA113" s="19"/>
    </row>
    <row r="114" spans="1:209" s="20" customFormat="1" ht="39.950000000000003" customHeight="1" x14ac:dyDescent="0.25">
      <c r="A114" s="27">
        <f>ROW()</f>
        <v>114</v>
      </c>
      <c r="B114" s="342">
        <f>IF(C114="I","",IF(ISBLANK(D114),"",IF(ISTEXT(D114),LARGE(B14:B113,1)+1,0)))</f>
        <v>90</v>
      </c>
      <c r="C114" s="344"/>
      <c r="D114" s="173" t="s">
        <v>63</v>
      </c>
      <c r="E114" s="663" t="s">
        <v>62</v>
      </c>
      <c r="F114" s="171"/>
      <c r="G114" s="856"/>
      <c r="H114" s="857"/>
      <c r="I114" s="170">
        <f t="shared" si="173"/>
        <v>0</v>
      </c>
      <c r="J114" s="170">
        <f t="shared" si="173"/>
        <v>0</v>
      </c>
      <c r="K114" s="170">
        <f t="shared" si="173"/>
        <v>0</v>
      </c>
      <c r="L114" s="170">
        <f t="shared" si="172"/>
        <v>0</v>
      </c>
      <c r="M114" s="170">
        <f t="shared" si="172"/>
        <v>0</v>
      </c>
      <c r="N114" s="170">
        <f t="shared" si="172"/>
        <v>0</v>
      </c>
      <c r="O114" s="170">
        <f t="shared" si="172"/>
        <v>0</v>
      </c>
      <c r="P114" s="170">
        <f t="shared" si="88"/>
        <v>0</v>
      </c>
      <c r="Q114" s="178">
        <f>Q6</f>
        <v>35</v>
      </c>
      <c r="R114" s="964">
        <f t="shared" si="94"/>
        <v>0</v>
      </c>
      <c r="S114" s="998"/>
      <c r="T114" s="177" t="s">
        <v>55</v>
      </c>
      <c r="U114" s="477"/>
      <c r="V114" s="478"/>
      <c r="W114" s="479"/>
      <c r="X114" s="832"/>
      <c r="Y114" s="473"/>
      <c r="Z114" s="174">
        <f t="shared" si="95"/>
        <v>0</v>
      </c>
      <c r="AA114" s="460">
        <f t="shared" si="162"/>
        <v>0</v>
      </c>
      <c r="AB114" s="860">
        <f t="shared" si="96"/>
        <v>0</v>
      </c>
      <c r="AC114" s="861">
        <f t="shared" si="97"/>
        <v>0</v>
      </c>
      <c r="AD114" s="840"/>
      <c r="AE114" s="164" t="str">
        <f t="shared" si="98"/>
        <v/>
      </c>
      <c r="AF114" s="825"/>
      <c r="AG114" s="163">
        <f t="shared" si="99"/>
        <v>0</v>
      </c>
      <c r="AH114" s="827"/>
      <c r="AI114" s="175" t="s">
        <v>55</v>
      </c>
      <c r="AJ114" s="477"/>
      <c r="AK114" s="478"/>
      <c r="AL114" s="479"/>
      <c r="AM114" s="832"/>
      <c r="AN114" s="473"/>
      <c r="AO114" s="174">
        <f t="shared" si="100"/>
        <v>0</v>
      </c>
      <c r="AP114" s="460">
        <f t="shared" si="163"/>
        <v>0</v>
      </c>
      <c r="AQ114" s="860">
        <f t="shared" si="101"/>
        <v>0</v>
      </c>
      <c r="AR114" s="861">
        <f t="shared" si="102"/>
        <v>0</v>
      </c>
      <c r="AS114" s="840"/>
      <c r="AT114" s="164" t="str">
        <f t="shared" si="103"/>
        <v/>
      </c>
      <c r="AU114" s="825"/>
      <c r="AV114" s="163">
        <f t="shared" si="104"/>
        <v>0</v>
      </c>
      <c r="AW114" s="827"/>
      <c r="AX114" s="175" t="s">
        <v>55</v>
      </c>
      <c r="AY114" s="477"/>
      <c r="AZ114" s="478"/>
      <c r="BA114" s="479"/>
      <c r="BB114" s="832"/>
      <c r="BC114" s="473"/>
      <c r="BD114" s="174">
        <f t="shared" si="105"/>
        <v>0</v>
      </c>
      <c r="BE114" s="460">
        <f t="shared" si="164"/>
        <v>0</v>
      </c>
      <c r="BF114" s="860">
        <f t="shared" si="106"/>
        <v>0</v>
      </c>
      <c r="BG114" s="861">
        <f t="shared" si="107"/>
        <v>0</v>
      </c>
      <c r="BH114" s="840"/>
      <c r="BI114" s="164" t="str">
        <f t="shared" si="108"/>
        <v/>
      </c>
      <c r="BJ114" s="825"/>
      <c r="BK114" s="163">
        <f t="shared" si="109"/>
        <v>0</v>
      </c>
      <c r="BL114" s="827"/>
      <c r="BM114" s="175" t="s">
        <v>55</v>
      </c>
      <c r="BN114" s="477"/>
      <c r="BO114" s="478"/>
      <c r="BP114" s="479"/>
      <c r="BQ114" s="832"/>
      <c r="BR114" s="473"/>
      <c r="BS114" s="174">
        <f t="shared" si="110"/>
        <v>0</v>
      </c>
      <c r="BT114" s="460">
        <f t="shared" si="165"/>
        <v>0</v>
      </c>
      <c r="BU114" s="860">
        <f t="shared" si="111"/>
        <v>0</v>
      </c>
      <c r="BV114" s="861">
        <f t="shared" si="112"/>
        <v>0</v>
      </c>
      <c r="BW114" s="840"/>
      <c r="BX114" s="164" t="str">
        <f t="shared" si="113"/>
        <v/>
      </c>
      <c r="BY114" s="825"/>
      <c r="BZ114" s="163">
        <f t="shared" si="114"/>
        <v>0</v>
      </c>
      <c r="CA114" s="827"/>
      <c r="CB114" s="175" t="s">
        <v>55</v>
      </c>
      <c r="CC114" s="477"/>
      <c r="CD114" s="478"/>
      <c r="CE114" s="479"/>
      <c r="CF114" s="832"/>
      <c r="CG114" s="473"/>
      <c r="CH114" s="174">
        <f t="shared" si="115"/>
        <v>0</v>
      </c>
      <c r="CI114" s="460">
        <f t="shared" si="166"/>
        <v>0</v>
      </c>
      <c r="CJ114" s="860">
        <f t="shared" si="116"/>
        <v>0</v>
      </c>
      <c r="CK114" s="861">
        <f t="shared" si="117"/>
        <v>0</v>
      </c>
      <c r="CL114" s="840"/>
      <c r="CM114" s="164" t="str">
        <f t="shared" si="118"/>
        <v/>
      </c>
      <c r="CN114" s="825"/>
      <c r="CO114" s="163">
        <f t="shared" si="119"/>
        <v>0</v>
      </c>
      <c r="CP114" s="827"/>
      <c r="CQ114" s="175" t="s">
        <v>55</v>
      </c>
      <c r="CR114" s="477"/>
      <c r="CS114" s="478"/>
      <c r="CT114" s="479"/>
      <c r="CU114" s="832"/>
      <c r="CV114" s="473"/>
      <c r="CW114" s="174">
        <f t="shared" si="120"/>
        <v>0</v>
      </c>
      <c r="CX114" s="460">
        <f t="shared" si="167"/>
        <v>0</v>
      </c>
      <c r="CY114" s="860">
        <f t="shared" si="121"/>
        <v>0</v>
      </c>
      <c r="CZ114" s="861">
        <f t="shared" si="122"/>
        <v>0</v>
      </c>
      <c r="DA114" s="840"/>
      <c r="DB114" s="164" t="str">
        <f t="shared" si="123"/>
        <v/>
      </c>
      <c r="DC114" s="825"/>
      <c r="DD114" s="163">
        <f t="shared" si="124"/>
        <v>0</v>
      </c>
      <c r="DE114" s="827"/>
      <c r="DF114" s="175" t="s">
        <v>55</v>
      </c>
      <c r="DG114" s="477"/>
      <c r="DH114" s="478"/>
      <c r="DI114" s="479"/>
      <c r="DJ114" s="832"/>
      <c r="DK114" s="473"/>
      <c r="DL114" s="174">
        <f t="shared" si="125"/>
        <v>0</v>
      </c>
      <c r="DM114" s="460">
        <f t="shared" si="168"/>
        <v>0</v>
      </c>
      <c r="DN114" s="860">
        <f t="shared" si="126"/>
        <v>0</v>
      </c>
      <c r="DO114" s="861">
        <f t="shared" si="127"/>
        <v>0</v>
      </c>
      <c r="DP114" s="840"/>
      <c r="DQ114" s="164" t="str">
        <f t="shared" si="128"/>
        <v/>
      </c>
      <c r="DR114" s="825"/>
      <c r="DS114" s="163">
        <f t="shared" si="129"/>
        <v>0</v>
      </c>
      <c r="DT114" s="827"/>
      <c r="DU114" s="175" t="s">
        <v>55</v>
      </c>
      <c r="DV114" s="477"/>
      <c r="DW114" s="478"/>
      <c r="DX114" s="479"/>
      <c r="DY114" s="832"/>
      <c r="DZ114" s="473"/>
      <c r="EA114" s="174">
        <f t="shared" si="130"/>
        <v>0</v>
      </c>
      <c r="EB114" s="460">
        <f t="shared" si="169"/>
        <v>0</v>
      </c>
      <c r="EC114" s="860">
        <f t="shared" si="131"/>
        <v>0</v>
      </c>
      <c r="ED114" s="861">
        <f t="shared" si="132"/>
        <v>0</v>
      </c>
      <c r="EE114" s="840"/>
      <c r="EF114" s="164" t="str">
        <f t="shared" si="133"/>
        <v/>
      </c>
      <c r="EG114" s="825"/>
      <c r="EH114" s="163">
        <f t="shared" si="134"/>
        <v>0</v>
      </c>
      <c r="EI114" s="246"/>
      <c r="EJ114" s="246"/>
      <c r="EK114" s="155"/>
      <c r="EL114" s="22"/>
      <c r="EM114" s="163">
        <f t="shared" si="135"/>
        <v>0</v>
      </c>
      <c r="EN114" s="162">
        <f t="shared" si="136"/>
        <v>0</v>
      </c>
      <c r="EO114" s="162">
        <f t="shared" si="137"/>
        <v>0</v>
      </c>
      <c r="EP114" s="162">
        <f t="shared" si="138"/>
        <v>0</v>
      </c>
      <c r="EQ114" s="162">
        <f t="shared" si="139"/>
        <v>0</v>
      </c>
      <c r="ER114" s="162">
        <f t="shared" si="140"/>
        <v>0</v>
      </c>
      <c r="ES114" s="162">
        <f t="shared" si="141"/>
        <v>0</v>
      </c>
      <c r="ET114" s="162">
        <f t="shared" si="142"/>
        <v>0</v>
      </c>
      <c r="EU114" s="22"/>
      <c r="EV114" s="161">
        <f t="shared" si="143"/>
        <v>35</v>
      </c>
      <c r="EW114" s="620">
        <f t="shared" si="144"/>
        <v>0</v>
      </c>
      <c r="EX114" s="160">
        <f>EX5</f>
        <v>50</v>
      </c>
      <c r="EY114" s="159" t="str">
        <f t="shared" si="145"/>
        <v/>
      </c>
      <c r="EZ114" s="159" t="str">
        <f t="shared" si="146"/>
        <v/>
      </c>
      <c r="FA114" s="159" t="str">
        <f t="shared" si="147"/>
        <v/>
      </c>
      <c r="FB114" s="159" t="str">
        <f t="shared" si="148"/>
        <v/>
      </c>
      <c r="FC114" s="159" t="str">
        <f t="shared" si="149"/>
        <v/>
      </c>
      <c r="FD114" s="159" t="str">
        <f t="shared" si="150"/>
        <v/>
      </c>
      <c r="FE114" s="159" t="str">
        <f t="shared" si="151"/>
        <v/>
      </c>
      <c r="FF114" s="159" t="str">
        <f t="shared" si="152"/>
        <v/>
      </c>
      <c r="FG114" s="158"/>
      <c r="FH114" s="732">
        <f t="shared" si="153"/>
        <v>50</v>
      </c>
      <c r="FI114" s="732">
        <f t="shared" si="154"/>
        <v>50</v>
      </c>
      <c r="FJ114" s="732">
        <f t="shared" si="155"/>
        <v>50</v>
      </c>
      <c r="FK114" s="732">
        <f t="shared" si="156"/>
        <v>50</v>
      </c>
      <c r="FL114" s="732">
        <f t="shared" si="157"/>
        <v>50</v>
      </c>
      <c r="FM114" s="732">
        <f t="shared" si="158"/>
        <v>50</v>
      </c>
      <c r="FN114" s="732">
        <f t="shared" si="159"/>
        <v>50</v>
      </c>
      <c r="FO114" s="732">
        <f t="shared" si="160"/>
        <v>50</v>
      </c>
      <c r="FP114" s="734">
        <v>107</v>
      </c>
      <c r="FQ114" s="155"/>
      <c r="FS114" s="19"/>
      <c r="FT114" s="279"/>
      <c r="FU114" s="407" t="s">
        <v>546</v>
      </c>
      <c r="FV114" s="495">
        <v>20</v>
      </c>
      <c r="FW114" s="493" t="s">
        <v>366</v>
      </c>
      <c r="FX114" s="279"/>
      <c r="FY114" s="495">
        <v>12</v>
      </c>
      <c r="FZ114" s="493" t="s">
        <v>366</v>
      </c>
      <c r="GA114" s="279"/>
      <c r="GB114" s="279"/>
      <c r="GC114" s="279"/>
      <c r="GD114" s="279"/>
      <c r="GE114" s="279"/>
      <c r="GF114" s="279"/>
      <c r="GG114" s="279"/>
      <c r="GH114" s="279"/>
      <c r="GI114" s="279"/>
      <c r="GJ114" s="19"/>
      <c r="GK114" s="610"/>
      <c r="GL114" s="610"/>
      <c r="GM114" s="610"/>
      <c r="GN114" s="610"/>
      <c r="GO114" s="613"/>
      <c r="GP114" s="610"/>
      <c r="GQ114" s="582" t="s">
        <v>318</v>
      </c>
      <c r="GR114" s="581"/>
      <c r="GS114" s="614"/>
      <c r="GT114" s="613"/>
      <c r="GU114" s="1322">
        <v>36697</v>
      </c>
      <c r="GV114" s="1322"/>
      <c r="GW114" s="1322"/>
      <c r="GX114" s="610"/>
      <c r="GY114" s="610"/>
      <c r="GZ114" s="610"/>
      <c r="HA114" s="19"/>
    </row>
    <row r="115" spans="1:209" s="20" customFormat="1" ht="39.950000000000003" customHeight="1" x14ac:dyDescent="0.25">
      <c r="A115" s="27">
        <f>ROW()</f>
        <v>115</v>
      </c>
      <c r="B115" s="342">
        <f>IF(C115="I","",IF(ISBLANK(D115),"",IF(ISTEXT(D115),LARGE(B14:B114,1)+1,0)))</f>
        <v>91</v>
      </c>
      <c r="C115" s="344"/>
      <c r="D115" s="173" t="s">
        <v>61</v>
      </c>
      <c r="E115" s="663" t="s">
        <v>59</v>
      </c>
      <c r="F115" s="171"/>
      <c r="G115" s="856"/>
      <c r="H115" s="857"/>
      <c r="I115" s="170">
        <f t="shared" si="173"/>
        <v>0</v>
      </c>
      <c r="J115" s="170">
        <f t="shared" si="173"/>
        <v>0</v>
      </c>
      <c r="K115" s="170">
        <f t="shared" si="173"/>
        <v>0</v>
      </c>
      <c r="L115" s="170">
        <f t="shared" si="172"/>
        <v>0</v>
      </c>
      <c r="M115" s="170">
        <f t="shared" si="172"/>
        <v>0</v>
      </c>
      <c r="N115" s="170">
        <f t="shared" si="172"/>
        <v>0</v>
      </c>
      <c r="O115" s="170">
        <f t="shared" si="172"/>
        <v>0</v>
      </c>
      <c r="P115" s="170">
        <f t="shared" si="88"/>
        <v>0</v>
      </c>
      <c r="Q115" s="178">
        <f>Q6</f>
        <v>35</v>
      </c>
      <c r="R115" s="964">
        <f t="shared" si="94"/>
        <v>0</v>
      </c>
      <c r="S115" s="998"/>
      <c r="T115" s="177" t="s">
        <v>55</v>
      </c>
      <c r="U115" s="477"/>
      <c r="V115" s="478"/>
      <c r="W115" s="479"/>
      <c r="X115" s="832"/>
      <c r="Y115" s="473"/>
      <c r="Z115" s="174">
        <f t="shared" si="95"/>
        <v>0</v>
      </c>
      <c r="AA115" s="460">
        <f t="shared" si="162"/>
        <v>0</v>
      </c>
      <c r="AB115" s="860">
        <f t="shared" si="96"/>
        <v>0</v>
      </c>
      <c r="AC115" s="861">
        <f t="shared" si="97"/>
        <v>0</v>
      </c>
      <c r="AD115" s="840"/>
      <c r="AE115" s="164" t="str">
        <f t="shared" si="98"/>
        <v/>
      </c>
      <c r="AF115" s="825"/>
      <c r="AG115" s="163">
        <f t="shared" si="99"/>
        <v>0</v>
      </c>
      <c r="AH115" s="827"/>
      <c r="AI115" s="175" t="s">
        <v>55</v>
      </c>
      <c r="AJ115" s="477"/>
      <c r="AK115" s="478"/>
      <c r="AL115" s="479"/>
      <c r="AM115" s="832"/>
      <c r="AN115" s="473"/>
      <c r="AO115" s="174">
        <f t="shared" si="100"/>
        <v>0</v>
      </c>
      <c r="AP115" s="460">
        <f t="shared" si="163"/>
        <v>0</v>
      </c>
      <c r="AQ115" s="860">
        <f t="shared" si="101"/>
        <v>0</v>
      </c>
      <c r="AR115" s="861">
        <f t="shared" si="102"/>
        <v>0</v>
      </c>
      <c r="AS115" s="840"/>
      <c r="AT115" s="164" t="str">
        <f t="shared" si="103"/>
        <v/>
      </c>
      <c r="AU115" s="825"/>
      <c r="AV115" s="163">
        <f t="shared" si="104"/>
        <v>0</v>
      </c>
      <c r="AW115" s="827"/>
      <c r="AX115" s="175" t="s">
        <v>55</v>
      </c>
      <c r="AY115" s="477"/>
      <c r="AZ115" s="478"/>
      <c r="BA115" s="479"/>
      <c r="BB115" s="832"/>
      <c r="BC115" s="473"/>
      <c r="BD115" s="174">
        <f t="shared" si="105"/>
        <v>0</v>
      </c>
      <c r="BE115" s="460">
        <f t="shared" si="164"/>
        <v>0</v>
      </c>
      <c r="BF115" s="860">
        <f t="shared" si="106"/>
        <v>0</v>
      </c>
      <c r="BG115" s="861">
        <f t="shared" si="107"/>
        <v>0</v>
      </c>
      <c r="BH115" s="840"/>
      <c r="BI115" s="164" t="str">
        <f t="shared" si="108"/>
        <v/>
      </c>
      <c r="BJ115" s="825"/>
      <c r="BK115" s="163">
        <f t="shared" si="109"/>
        <v>0</v>
      </c>
      <c r="BL115" s="827"/>
      <c r="BM115" s="175" t="s">
        <v>55</v>
      </c>
      <c r="BN115" s="477"/>
      <c r="BO115" s="478"/>
      <c r="BP115" s="479"/>
      <c r="BQ115" s="832"/>
      <c r="BR115" s="473"/>
      <c r="BS115" s="174">
        <f t="shared" si="110"/>
        <v>0</v>
      </c>
      <c r="BT115" s="460">
        <f t="shared" si="165"/>
        <v>0</v>
      </c>
      <c r="BU115" s="860">
        <f t="shared" si="111"/>
        <v>0</v>
      </c>
      <c r="BV115" s="861">
        <f t="shared" si="112"/>
        <v>0</v>
      </c>
      <c r="BW115" s="840"/>
      <c r="BX115" s="164" t="str">
        <f t="shared" si="113"/>
        <v/>
      </c>
      <c r="BY115" s="825"/>
      <c r="BZ115" s="163">
        <f t="shared" si="114"/>
        <v>0</v>
      </c>
      <c r="CA115" s="827"/>
      <c r="CB115" s="175" t="s">
        <v>55</v>
      </c>
      <c r="CC115" s="477"/>
      <c r="CD115" s="478"/>
      <c r="CE115" s="479"/>
      <c r="CF115" s="832"/>
      <c r="CG115" s="473"/>
      <c r="CH115" s="174">
        <f t="shared" si="115"/>
        <v>0</v>
      </c>
      <c r="CI115" s="460">
        <f t="shared" si="166"/>
        <v>0</v>
      </c>
      <c r="CJ115" s="860">
        <f t="shared" si="116"/>
        <v>0</v>
      </c>
      <c r="CK115" s="861">
        <f t="shared" si="117"/>
        <v>0</v>
      </c>
      <c r="CL115" s="840"/>
      <c r="CM115" s="164" t="str">
        <f t="shared" si="118"/>
        <v/>
      </c>
      <c r="CN115" s="825"/>
      <c r="CO115" s="163">
        <f t="shared" si="119"/>
        <v>0</v>
      </c>
      <c r="CP115" s="827"/>
      <c r="CQ115" s="175" t="s">
        <v>55</v>
      </c>
      <c r="CR115" s="477"/>
      <c r="CS115" s="478"/>
      <c r="CT115" s="479"/>
      <c r="CU115" s="832"/>
      <c r="CV115" s="473"/>
      <c r="CW115" s="174">
        <f t="shared" si="120"/>
        <v>0</v>
      </c>
      <c r="CX115" s="460">
        <f t="shared" si="167"/>
        <v>0</v>
      </c>
      <c r="CY115" s="860">
        <f t="shared" si="121"/>
        <v>0</v>
      </c>
      <c r="CZ115" s="861">
        <f t="shared" si="122"/>
        <v>0</v>
      </c>
      <c r="DA115" s="840"/>
      <c r="DB115" s="164" t="str">
        <f t="shared" si="123"/>
        <v/>
      </c>
      <c r="DC115" s="825"/>
      <c r="DD115" s="163">
        <f t="shared" si="124"/>
        <v>0</v>
      </c>
      <c r="DE115" s="827"/>
      <c r="DF115" s="175" t="s">
        <v>55</v>
      </c>
      <c r="DG115" s="477"/>
      <c r="DH115" s="478"/>
      <c r="DI115" s="479"/>
      <c r="DJ115" s="832"/>
      <c r="DK115" s="473"/>
      <c r="DL115" s="174">
        <f t="shared" si="125"/>
        <v>0</v>
      </c>
      <c r="DM115" s="460">
        <f t="shared" si="168"/>
        <v>0</v>
      </c>
      <c r="DN115" s="860">
        <f t="shared" si="126"/>
        <v>0</v>
      </c>
      <c r="DO115" s="861">
        <f t="shared" si="127"/>
        <v>0</v>
      </c>
      <c r="DP115" s="840"/>
      <c r="DQ115" s="164" t="str">
        <f t="shared" si="128"/>
        <v/>
      </c>
      <c r="DR115" s="825"/>
      <c r="DS115" s="163">
        <f t="shared" si="129"/>
        <v>0</v>
      </c>
      <c r="DT115" s="827"/>
      <c r="DU115" s="175" t="s">
        <v>55</v>
      </c>
      <c r="DV115" s="477"/>
      <c r="DW115" s="478"/>
      <c r="DX115" s="479"/>
      <c r="DY115" s="832"/>
      <c r="DZ115" s="473"/>
      <c r="EA115" s="174">
        <f t="shared" si="130"/>
        <v>0</v>
      </c>
      <c r="EB115" s="460">
        <f t="shared" si="169"/>
        <v>0</v>
      </c>
      <c r="EC115" s="860">
        <f t="shared" si="131"/>
        <v>0</v>
      </c>
      <c r="ED115" s="861">
        <f t="shared" si="132"/>
        <v>0</v>
      </c>
      <c r="EE115" s="840"/>
      <c r="EF115" s="164" t="str">
        <f t="shared" si="133"/>
        <v/>
      </c>
      <c r="EG115" s="825"/>
      <c r="EH115" s="163">
        <f t="shared" si="134"/>
        <v>0</v>
      </c>
      <c r="EI115" s="246"/>
      <c r="EJ115" s="246"/>
      <c r="EK115" s="155"/>
      <c r="EL115" s="22"/>
      <c r="EM115" s="163">
        <f t="shared" si="135"/>
        <v>0</v>
      </c>
      <c r="EN115" s="162">
        <f t="shared" si="136"/>
        <v>0</v>
      </c>
      <c r="EO115" s="162">
        <f t="shared" si="137"/>
        <v>0</v>
      </c>
      <c r="EP115" s="162">
        <f t="shared" si="138"/>
        <v>0</v>
      </c>
      <c r="EQ115" s="162">
        <f t="shared" si="139"/>
        <v>0</v>
      </c>
      <c r="ER115" s="162">
        <f t="shared" si="140"/>
        <v>0</v>
      </c>
      <c r="ES115" s="162">
        <f t="shared" si="141"/>
        <v>0</v>
      </c>
      <c r="ET115" s="162">
        <f t="shared" si="142"/>
        <v>0</v>
      </c>
      <c r="EU115" s="22"/>
      <c r="EV115" s="161">
        <f t="shared" si="143"/>
        <v>35</v>
      </c>
      <c r="EW115" s="620">
        <f t="shared" si="144"/>
        <v>0</v>
      </c>
      <c r="EX115" s="160">
        <f>EX5</f>
        <v>50</v>
      </c>
      <c r="EY115" s="159" t="str">
        <f t="shared" si="145"/>
        <v/>
      </c>
      <c r="EZ115" s="159" t="str">
        <f t="shared" si="146"/>
        <v/>
      </c>
      <c r="FA115" s="159" t="str">
        <f t="shared" si="147"/>
        <v/>
      </c>
      <c r="FB115" s="159" t="str">
        <f t="shared" si="148"/>
        <v/>
      </c>
      <c r="FC115" s="159" t="str">
        <f t="shared" si="149"/>
        <v/>
      </c>
      <c r="FD115" s="159" t="str">
        <f t="shared" si="150"/>
        <v/>
      </c>
      <c r="FE115" s="159" t="str">
        <f t="shared" si="151"/>
        <v/>
      </c>
      <c r="FF115" s="159" t="str">
        <f t="shared" si="152"/>
        <v/>
      </c>
      <c r="FG115" s="158"/>
      <c r="FH115" s="732">
        <f t="shared" si="153"/>
        <v>50</v>
      </c>
      <c r="FI115" s="732">
        <f t="shared" si="154"/>
        <v>50</v>
      </c>
      <c r="FJ115" s="732">
        <f t="shared" si="155"/>
        <v>50</v>
      </c>
      <c r="FK115" s="732">
        <f t="shared" si="156"/>
        <v>50</v>
      </c>
      <c r="FL115" s="732">
        <f t="shared" si="157"/>
        <v>50</v>
      </c>
      <c r="FM115" s="732">
        <f t="shared" si="158"/>
        <v>50</v>
      </c>
      <c r="FN115" s="732">
        <f t="shared" si="159"/>
        <v>50</v>
      </c>
      <c r="FO115" s="732">
        <f t="shared" si="160"/>
        <v>50</v>
      </c>
      <c r="FP115" s="734">
        <v>108</v>
      </c>
      <c r="FQ115" s="155"/>
      <c r="FS115" s="19"/>
      <c r="FT115" s="279"/>
      <c r="FU115" s="279"/>
      <c r="FV115" s="496">
        <v>12</v>
      </c>
      <c r="FW115" s="493" t="s">
        <v>367</v>
      </c>
      <c r="FX115" s="279"/>
      <c r="FY115" s="496">
        <v>15</v>
      </c>
      <c r="FZ115" s="493" t="s">
        <v>367</v>
      </c>
      <c r="GA115" s="279"/>
      <c r="GB115" s="279"/>
      <c r="GC115" s="279"/>
      <c r="GD115" s="279"/>
      <c r="GE115" s="279"/>
      <c r="GF115" s="279"/>
      <c r="GG115" s="279"/>
      <c r="GH115" s="279"/>
      <c r="GI115" s="279"/>
      <c r="GJ115" s="19"/>
      <c r="GK115" s="610"/>
      <c r="GL115" s="610"/>
      <c r="GM115" s="610"/>
      <c r="GN115" s="610"/>
      <c r="GO115" s="610"/>
      <c r="GP115" s="610"/>
      <c r="GQ115" s="610"/>
      <c r="GR115" s="610"/>
      <c r="GS115" s="610"/>
      <c r="GT115" s="610"/>
      <c r="GU115" s="610"/>
      <c r="GV115" s="610"/>
      <c r="GW115" s="610"/>
      <c r="GX115" s="610"/>
      <c r="GY115" s="610"/>
      <c r="GZ115" s="610"/>
      <c r="HA115" s="19"/>
    </row>
    <row r="116" spans="1:209" s="20" customFormat="1" ht="39.950000000000003" customHeight="1" x14ac:dyDescent="0.25">
      <c r="A116" s="27">
        <f>ROW()</f>
        <v>116</v>
      </c>
      <c r="B116" s="342">
        <f>IF(C116="I","",IF(ISBLANK(D116),"",IF(ISTEXT(D116),LARGE(B14:B115,1)+1,0)))</f>
        <v>92</v>
      </c>
      <c r="C116" s="344"/>
      <c r="D116" s="173" t="s">
        <v>60</v>
      </c>
      <c r="E116" s="663" t="s">
        <v>59</v>
      </c>
      <c r="F116" s="171"/>
      <c r="G116" s="856"/>
      <c r="H116" s="857"/>
      <c r="I116" s="170">
        <f t="shared" si="173"/>
        <v>0</v>
      </c>
      <c r="J116" s="170">
        <f t="shared" si="173"/>
        <v>0</v>
      </c>
      <c r="K116" s="170">
        <f t="shared" si="173"/>
        <v>0</v>
      </c>
      <c r="L116" s="170">
        <f t="shared" si="172"/>
        <v>0</v>
      </c>
      <c r="M116" s="170">
        <f t="shared" si="172"/>
        <v>0</v>
      </c>
      <c r="N116" s="170">
        <f t="shared" si="172"/>
        <v>0</v>
      </c>
      <c r="O116" s="170">
        <f t="shared" si="172"/>
        <v>0</v>
      </c>
      <c r="P116" s="170">
        <f t="shared" si="88"/>
        <v>0</v>
      </c>
      <c r="Q116" s="178">
        <f>Q6</f>
        <v>35</v>
      </c>
      <c r="R116" s="964">
        <f t="shared" si="94"/>
        <v>0</v>
      </c>
      <c r="S116" s="998"/>
      <c r="T116" s="177" t="s">
        <v>55</v>
      </c>
      <c r="U116" s="477"/>
      <c r="V116" s="478"/>
      <c r="W116" s="479"/>
      <c r="X116" s="832"/>
      <c r="Y116" s="473"/>
      <c r="Z116" s="174">
        <f t="shared" si="95"/>
        <v>0</v>
      </c>
      <c r="AA116" s="460">
        <f t="shared" si="162"/>
        <v>0</v>
      </c>
      <c r="AB116" s="860">
        <f t="shared" si="96"/>
        <v>0</v>
      </c>
      <c r="AC116" s="861">
        <f t="shared" si="97"/>
        <v>0</v>
      </c>
      <c r="AD116" s="840"/>
      <c r="AE116" s="164" t="str">
        <f t="shared" si="98"/>
        <v/>
      </c>
      <c r="AF116" s="825"/>
      <c r="AG116" s="163">
        <f t="shared" si="99"/>
        <v>0</v>
      </c>
      <c r="AH116" s="827"/>
      <c r="AI116" s="175" t="s">
        <v>55</v>
      </c>
      <c r="AJ116" s="477"/>
      <c r="AK116" s="478"/>
      <c r="AL116" s="479"/>
      <c r="AM116" s="832"/>
      <c r="AN116" s="473"/>
      <c r="AO116" s="174">
        <f t="shared" si="100"/>
        <v>0</v>
      </c>
      <c r="AP116" s="460">
        <f t="shared" si="163"/>
        <v>0</v>
      </c>
      <c r="AQ116" s="860">
        <f t="shared" si="101"/>
        <v>0</v>
      </c>
      <c r="AR116" s="861">
        <f t="shared" si="102"/>
        <v>0</v>
      </c>
      <c r="AS116" s="840"/>
      <c r="AT116" s="164" t="str">
        <f t="shared" si="103"/>
        <v/>
      </c>
      <c r="AU116" s="825"/>
      <c r="AV116" s="163">
        <f t="shared" si="104"/>
        <v>0</v>
      </c>
      <c r="AW116" s="827"/>
      <c r="AX116" s="175" t="s">
        <v>55</v>
      </c>
      <c r="AY116" s="477"/>
      <c r="AZ116" s="478"/>
      <c r="BA116" s="479"/>
      <c r="BB116" s="832"/>
      <c r="BC116" s="473"/>
      <c r="BD116" s="174">
        <f t="shared" si="105"/>
        <v>0</v>
      </c>
      <c r="BE116" s="460">
        <f t="shared" si="164"/>
        <v>0</v>
      </c>
      <c r="BF116" s="860">
        <f t="shared" si="106"/>
        <v>0</v>
      </c>
      <c r="BG116" s="861">
        <f t="shared" si="107"/>
        <v>0</v>
      </c>
      <c r="BH116" s="840"/>
      <c r="BI116" s="164" t="str">
        <f t="shared" si="108"/>
        <v/>
      </c>
      <c r="BJ116" s="825"/>
      <c r="BK116" s="163">
        <f t="shared" si="109"/>
        <v>0</v>
      </c>
      <c r="BL116" s="827"/>
      <c r="BM116" s="175" t="s">
        <v>55</v>
      </c>
      <c r="BN116" s="477"/>
      <c r="BO116" s="478"/>
      <c r="BP116" s="479"/>
      <c r="BQ116" s="832"/>
      <c r="BR116" s="473"/>
      <c r="BS116" s="174">
        <f t="shared" si="110"/>
        <v>0</v>
      </c>
      <c r="BT116" s="460">
        <f t="shared" si="165"/>
        <v>0</v>
      </c>
      <c r="BU116" s="860">
        <f t="shared" si="111"/>
        <v>0</v>
      </c>
      <c r="BV116" s="861">
        <f t="shared" si="112"/>
        <v>0</v>
      </c>
      <c r="BW116" s="840"/>
      <c r="BX116" s="164" t="str">
        <f t="shared" si="113"/>
        <v/>
      </c>
      <c r="BY116" s="825"/>
      <c r="BZ116" s="163">
        <f t="shared" si="114"/>
        <v>0</v>
      </c>
      <c r="CA116" s="827"/>
      <c r="CB116" s="175" t="s">
        <v>55</v>
      </c>
      <c r="CC116" s="477"/>
      <c r="CD116" s="478"/>
      <c r="CE116" s="479"/>
      <c r="CF116" s="832"/>
      <c r="CG116" s="473"/>
      <c r="CH116" s="174">
        <f t="shared" si="115"/>
        <v>0</v>
      </c>
      <c r="CI116" s="460">
        <f t="shared" si="166"/>
        <v>0</v>
      </c>
      <c r="CJ116" s="860">
        <f t="shared" si="116"/>
        <v>0</v>
      </c>
      <c r="CK116" s="861">
        <f t="shared" si="117"/>
        <v>0</v>
      </c>
      <c r="CL116" s="840"/>
      <c r="CM116" s="164" t="str">
        <f t="shared" si="118"/>
        <v/>
      </c>
      <c r="CN116" s="825"/>
      <c r="CO116" s="163">
        <f t="shared" si="119"/>
        <v>0</v>
      </c>
      <c r="CP116" s="827"/>
      <c r="CQ116" s="175" t="s">
        <v>55</v>
      </c>
      <c r="CR116" s="477"/>
      <c r="CS116" s="478"/>
      <c r="CT116" s="479"/>
      <c r="CU116" s="832"/>
      <c r="CV116" s="473"/>
      <c r="CW116" s="174">
        <f t="shared" si="120"/>
        <v>0</v>
      </c>
      <c r="CX116" s="460">
        <f t="shared" si="167"/>
        <v>0</v>
      </c>
      <c r="CY116" s="860">
        <f t="shared" si="121"/>
        <v>0</v>
      </c>
      <c r="CZ116" s="861">
        <f t="shared" si="122"/>
        <v>0</v>
      </c>
      <c r="DA116" s="840"/>
      <c r="DB116" s="164" t="str">
        <f t="shared" si="123"/>
        <v/>
      </c>
      <c r="DC116" s="825"/>
      <c r="DD116" s="163">
        <f t="shared" si="124"/>
        <v>0</v>
      </c>
      <c r="DE116" s="827"/>
      <c r="DF116" s="175" t="s">
        <v>55</v>
      </c>
      <c r="DG116" s="477"/>
      <c r="DH116" s="478"/>
      <c r="DI116" s="479"/>
      <c r="DJ116" s="832"/>
      <c r="DK116" s="473"/>
      <c r="DL116" s="174">
        <f t="shared" si="125"/>
        <v>0</v>
      </c>
      <c r="DM116" s="460">
        <f t="shared" si="168"/>
        <v>0</v>
      </c>
      <c r="DN116" s="860">
        <f t="shared" si="126"/>
        <v>0</v>
      </c>
      <c r="DO116" s="861">
        <f t="shared" si="127"/>
        <v>0</v>
      </c>
      <c r="DP116" s="840"/>
      <c r="DQ116" s="164" t="str">
        <f t="shared" si="128"/>
        <v/>
      </c>
      <c r="DR116" s="825"/>
      <c r="DS116" s="163">
        <f t="shared" si="129"/>
        <v>0</v>
      </c>
      <c r="DT116" s="827"/>
      <c r="DU116" s="175" t="s">
        <v>55</v>
      </c>
      <c r="DV116" s="477"/>
      <c r="DW116" s="478"/>
      <c r="DX116" s="479"/>
      <c r="DY116" s="832"/>
      <c r="DZ116" s="473"/>
      <c r="EA116" s="174">
        <f t="shared" si="130"/>
        <v>0</v>
      </c>
      <c r="EB116" s="460">
        <f t="shared" si="169"/>
        <v>0</v>
      </c>
      <c r="EC116" s="860">
        <f t="shared" si="131"/>
        <v>0</v>
      </c>
      <c r="ED116" s="861">
        <f t="shared" si="132"/>
        <v>0</v>
      </c>
      <c r="EE116" s="840"/>
      <c r="EF116" s="164" t="str">
        <f t="shared" si="133"/>
        <v/>
      </c>
      <c r="EG116" s="825"/>
      <c r="EH116" s="163">
        <f t="shared" si="134"/>
        <v>0</v>
      </c>
      <c r="EI116" s="246"/>
      <c r="EJ116" s="246"/>
      <c r="EK116" s="155"/>
      <c r="EL116" s="22"/>
      <c r="EM116" s="163">
        <f t="shared" si="135"/>
        <v>0</v>
      </c>
      <c r="EN116" s="162">
        <f t="shared" si="136"/>
        <v>0</v>
      </c>
      <c r="EO116" s="162">
        <f t="shared" si="137"/>
        <v>0</v>
      </c>
      <c r="EP116" s="162">
        <f t="shared" si="138"/>
        <v>0</v>
      </c>
      <c r="EQ116" s="162">
        <f t="shared" si="139"/>
        <v>0</v>
      </c>
      <c r="ER116" s="162">
        <f t="shared" si="140"/>
        <v>0</v>
      </c>
      <c r="ES116" s="162">
        <f t="shared" si="141"/>
        <v>0</v>
      </c>
      <c r="ET116" s="162">
        <f t="shared" si="142"/>
        <v>0</v>
      </c>
      <c r="EU116" s="22"/>
      <c r="EV116" s="161">
        <f t="shared" si="143"/>
        <v>35</v>
      </c>
      <c r="EW116" s="620">
        <f t="shared" si="144"/>
        <v>0</v>
      </c>
      <c r="EX116" s="160">
        <f>EX5</f>
        <v>50</v>
      </c>
      <c r="EY116" s="159" t="str">
        <f t="shared" si="145"/>
        <v/>
      </c>
      <c r="EZ116" s="159" t="str">
        <f t="shared" si="146"/>
        <v/>
      </c>
      <c r="FA116" s="159" t="str">
        <f t="shared" si="147"/>
        <v/>
      </c>
      <c r="FB116" s="159" t="str">
        <f t="shared" si="148"/>
        <v/>
      </c>
      <c r="FC116" s="159" t="str">
        <f t="shared" si="149"/>
        <v/>
      </c>
      <c r="FD116" s="159" t="str">
        <f t="shared" si="150"/>
        <v/>
      </c>
      <c r="FE116" s="159" t="str">
        <f t="shared" si="151"/>
        <v/>
      </c>
      <c r="FF116" s="159" t="str">
        <f t="shared" si="152"/>
        <v/>
      </c>
      <c r="FG116" s="158"/>
      <c r="FH116" s="732">
        <f t="shared" si="153"/>
        <v>50</v>
      </c>
      <c r="FI116" s="732">
        <f t="shared" si="154"/>
        <v>50</v>
      </c>
      <c r="FJ116" s="732">
        <f t="shared" si="155"/>
        <v>50</v>
      </c>
      <c r="FK116" s="732">
        <f t="shared" si="156"/>
        <v>50</v>
      </c>
      <c r="FL116" s="732">
        <f t="shared" si="157"/>
        <v>50</v>
      </c>
      <c r="FM116" s="732">
        <f t="shared" si="158"/>
        <v>50</v>
      </c>
      <c r="FN116" s="732">
        <f t="shared" si="159"/>
        <v>50</v>
      </c>
      <c r="FO116" s="732">
        <f t="shared" si="160"/>
        <v>50</v>
      </c>
      <c r="FP116" s="734">
        <v>109</v>
      </c>
      <c r="FQ116" s="155"/>
      <c r="FS116" s="19"/>
      <c r="FT116" s="279"/>
      <c r="FU116" s="279"/>
      <c r="FV116" s="497">
        <v>3</v>
      </c>
      <c r="FW116" s="493" t="s">
        <v>368</v>
      </c>
      <c r="FX116" s="279"/>
      <c r="FY116" s="497">
        <v>8</v>
      </c>
      <c r="FZ116" s="493" t="s">
        <v>368</v>
      </c>
      <c r="GA116" s="279"/>
      <c r="GB116" s="279"/>
      <c r="GC116" s="279"/>
      <c r="GD116" s="279"/>
      <c r="GE116" s="279"/>
      <c r="GF116" s="279"/>
      <c r="GG116" s="279"/>
      <c r="GH116" s="279"/>
      <c r="GI116" s="279"/>
      <c r="GJ116" s="19"/>
      <c r="GK116" s="608"/>
      <c r="GL116" s="610"/>
      <c r="GM116" s="610"/>
      <c r="GN116" s="610"/>
      <c r="GO116" s="610"/>
      <c r="GP116" s="613"/>
      <c r="GQ116" s="408"/>
      <c r="GR116" s="408"/>
      <c r="GS116" s="408" t="s">
        <v>0</v>
      </c>
      <c r="GT116" s="408"/>
      <c r="GU116" s="610"/>
      <c r="GV116" s="610"/>
      <c r="GW116" s="610"/>
      <c r="GX116" s="610"/>
      <c r="GY116" s="610"/>
      <c r="GZ116" s="610"/>
      <c r="HA116" s="19"/>
    </row>
    <row r="117" spans="1:209" s="20" customFormat="1" ht="39.950000000000003" customHeight="1" x14ac:dyDescent="0.25">
      <c r="A117" s="27">
        <f>ROW()</f>
        <v>117</v>
      </c>
      <c r="B117" s="342">
        <f>IF(C117="I","",IF(ISBLANK(D117),"",IF(ISTEXT(D117),LARGE(B14:B116,1)+1,0)))</f>
        <v>93</v>
      </c>
      <c r="C117" s="344"/>
      <c r="D117" s="173" t="s">
        <v>58</v>
      </c>
      <c r="E117" s="663" t="s">
        <v>57</v>
      </c>
      <c r="F117" s="171"/>
      <c r="G117" s="856"/>
      <c r="H117" s="857"/>
      <c r="I117" s="170">
        <f t="shared" si="173"/>
        <v>0</v>
      </c>
      <c r="J117" s="170">
        <f t="shared" si="173"/>
        <v>0</v>
      </c>
      <c r="K117" s="170">
        <f t="shared" si="173"/>
        <v>0</v>
      </c>
      <c r="L117" s="170">
        <f t="shared" si="172"/>
        <v>0</v>
      </c>
      <c r="M117" s="170">
        <f t="shared" si="172"/>
        <v>0</v>
      </c>
      <c r="N117" s="170">
        <f t="shared" si="172"/>
        <v>0</v>
      </c>
      <c r="O117" s="170">
        <f t="shared" si="172"/>
        <v>0</v>
      </c>
      <c r="P117" s="170">
        <f t="shared" si="88"/>
        <v>0</v>
      </c>
      <c r="Q117" s="178">
        <f>Q6</f>
        <v>35</v>
      </c>
      <c r="R117" s="964">
        <f t="shared" si="94"/>
        <v>0</v>
      </c>
      <c r="S117" s="998"/>
      <c r="T117" s="177" t="s">
        <v>55</v>
      </c>
      <c r="U117" s="477"/>
      <c r="V117" s="478"/>
      <c r="W117" s="479"/>
      <c r="X117" s="832"/>
      <c r="Y117" s="473"/>
      <c r="Z117" s="174">
        <f t="shared" si="95"/>
        <v>0</v>
      </c>
      <c r="AA117" s="460">
        <f t="shared" si="162"/>
        <v>0</v>
      </c>
      <c r="AB117" s="860">
        <f t="shared" si="96"/>
        <v>0</v>
      </c>
      <c r="AC117" s="861">
        <f t="shared" si="97"/>
        <v>0</v>
      </c>
      <c r="AD117" s="840"/>
      <c r="AE117" s="164" t="str">
        <f t="shared" si="98"/>
        <v/>
      </c>
      <c r="AF117" s="825"/>
      <c r="AG117" s="163">
        <f t="shared" si="99"/>
        <v>0</v>
      </c>
      <c r="AH117" s="827"/>
      <c r="AI117" s="175" t="s">
        <v>55</v>
      </c>
      <c r="AJ117" s="477"/>
      <c r="AK117" s="478"/>
      <c r="AL117" s="479"/>
      <c r="AM117" s="832"/>
      <c r="AN117" s="473"/>
      <c r="AO117" s="174">
        <f t="shared" si="100"/>
        <v>0</v>
      </c>
      <c r="AP117" s="460">
        <f t="shared" si="163"/>
        <v>0</v>
      </c>
      <c r="AQ117" s="860">
        <f t="shared" si="101"/>
        <v>0</v>
      </c>
      <c r="AR117" s="861">
        <f t="shared" si="102"/>
        <v>0</v>
      </c>
      <c r="AS117" s="840"/>
      <c r="AT117" s="164" t="str">
        <f t="shared" si="103"/>
        <v/>
      </c>
      <c r="AU117" s="825"/>
      <c r="AV117" s="163">
        <f t="shared" si="104"/>
        <v>0</v>
      </c>
      <c r="AW117" s="827"/>
      <c r="AX117" s="175" t="s">
        <v>55</v>
      </c>
      <c r="AY117" s="477"/>
      <c r="AZ117" s="478"/>
      <c r="BA117" s="479"/>
      <c r="BB117" s="832"/>
      <c r="BC117" s="473"/>
      <c r="BD117" s="174">
        <f t="shared" si="105"/>
        <v>0</v>
      </c>
      <c r="BE117" s="460">
        <f t="shared" si="164"/>
        <v>0</v>
      </c>
      <c r="BF117" s="860">
        <f t="shared" si="106"/>
        <v>0</v>
      </c>
      <c r="BG117" s="861">
        <f t="shared" si="107"/>
        <v>0</v>
      </c>
      <c r="BH117" s="840"/>
      <c r="BI117" s="164" t="str">
        <f t="shared" si="108"/>
        <v/>
      </c>
      <c r="BJ117" s="825"/>
      <c r="BK117" s="163">
        <f t="shared" si="109"/>
        <v>0</v>
      </c>
      <c r="BL117" s="827"/>
      <c r="BM117" s="175" t="s">
        <v>55</v>
      </c>
      <c r="BN117" s="477"/>
      <c r="BO117" s="478"/>
      <c r="BP117" s="479"/>
      <c r="BQ117" s="832"/>
      <c r="BR117" s="473"/>
      <c r="BS117" s="174">
        <f t="shared" si="110"/>
        <v>0</v>
      </c>
      <c r="BT117" s="460">
        <f t="shared" si="165"/>
        <v>0</v>
      </c>
      <c r="BU117" s="860">
        <f t="shared" si="111"/>
        <v>0</v>
      </c>
      <c r="BV117" s="861">
        <f t="shared" si="112"/>
        <v>0</v>
      </c>
      <c r="BW117" s="840"/>
      <c r="BX117" s="164" t="str">
        <f t="shared" si="113"/>
        <v/>
      </c>
      <c r="BY117" s="825"/>
      <c r="BZ117" s="163">
        <f t="shared" si="114"/>
        <v>0</v>
      </c>
      <c r="CA117" s="827"/>
      <c r="CB117" s="175" t="s">
        <v>55</v>
      </c>
      <c r="CC117" s="477"/>
      <c r="CD117" s="478"/>
      <c r="CE117" s="479"/>
      <c r="CF117" s="832"/>
      <c r="CG117" s="473"/>
      <c r="CH117" s="174">
        <f t="shared" si="115"/>
        <v>0</v>
      </c>
      <c r="CI117" s="460">
        <f t="shared" si="166"/>
        <v>0</v>
      </c>
      <c r="CJ117" s="860">
        <f t="shared" si="116"/>
        <v>0</v>
      </c>
      <c r="CK117" s="861">
        <f t="shared" si="117"/>
        <v>0</v>
      </c>
      <c r="CL117" s="840"/>
      <c r="CM117" s="164" t="str">
        <f t="shared" si="118"/>
        <v/>
      </c>
      <c r="CN117" s="825"/>
      <c r="CO117" s="163">
        <f t="shared" si="119"/>
        <v>0</v>
      </c>
      <c r="CP117" s="827"/>
      <c r="CQ117" s="175" t="s">
        <v>55</v>
      </c>
      <c r="CR117" s="477"/>
      <c r="CS117" s="478"/>
      <c r="CT117" s="479"/>
      <c r="CU117" s="832"/>
      <c r="CV117" s="473"/>
      <c r="CW117" s="174">
        <f t="shared" si="120"/>
        <v>0</v>
      </c>
      <c r="CX117" s="460">
        <f t="shared" si="167"/>
        <v>0</v>
      </c>
      <c r="CY117" s="860">
        <f t="shared" si="121"/>
        <v>0</v>
      </c>
      <c r="CZ117" s="861">
        <f t="shared" si="122"/>
        <v>0</v>
      </c>
      <c r="DA117" s="840"/>
      <c r="DB117" s="164" t="str">
        <f t="shared" si="123"/>
        <v/>
      </c>
      <c r="DC117" s="825"/>
      <c r="DD117" s="163">
        <f t="shared" si="124"/>
        <v>0</v>
      </c>
      <c r="DE117" s="827"/>
      <c r="DF117" s="175" t="s">
        <v>55</v>
      </c>
      <c r="DG117" s="477"/>
      <c r="DH117" s="478"/>
      <c r="DI117" s="479"/>
      <c r="DJ117" s="832"/>
      <c r="DK117" s="473"/>
      <c r="DL117" s="174">
        <f t="shared" si="125"/>
        <v>0</v>
      </c>
      <c r="DM117" s="460">
        <f t="shared" si="168"/>
        <v>0</v>
      </c>
      <c r="DN117" s="860">
        <f t="shared" si="126"/>
        <v>0</v>
      </c>
      <c r="DO117" s="861">
        <f t="shared" si="127"/>
        <v>0</v>
      </c>
      <c r="DP117" s="840"/>
      <c r="DQ117" s="164" t="str">
        <f t="shared" si="128"/>
        <v/>
      </c>
      <c r="DR117" s="825"/>
      <c r="DS117" s="163">
        <f t="shared" si="129"/>
        <v>0</v>
      </c>
      <c r="DT117" s="827"/>
      <c r="DU117" s="175" t="s">
        <v>55</v>
      </c>
      <c r="DV117" s="477"/>
      <c r="DW117" s="478"/>
      <c r="DX117" s="479"/>
      <c r="DY117" s="832"/>
      <c r="DZ117" s="473"/>
      <c r="EA117" s="174">
        <f t="shared" si="130"/>
        <v>0</v>
      </c>
      <c r="EB117" s="460">
        <f t="shared" si="169"/>
        <v>0</v>
      </c>
      <c r="EC117" s="860">
        <f t="shared" si="131"/>
        <v>0</v>
      </c>
      <c r="ED117" s="861">
        <f t="shared" si="132"/>
        <v>0</v>
      </c>
      <c r="EE117" s="840"/>
      <c r="EF117" s="164" t="str">
        <f t="shared" si="133"/>
        <v/>
      </c>
      <c r="EG117" s="825"/>
      <c r="EH117" s="163">
        <f t="shared" si="134"/>
        <v>0</v>
      </c>
      <c r="EI117" s="246"/>
      <c r="EJ117" s="246"/>
      <c r="EK117" s="155"/>
      <c r="EL117" s="22"/>
      <c r="EM117" s="163">
        <f t="shared" si="135"/>
        <v>0</v>
      </c>
      <c r="EN117" s="162">
        <f t="shared" si="136"/>
        <v>0</v>
      </c>
      <c r="EO117" s="162">
        <f t="shared" si="137"/>
        <v>0</v>
      </c>
      <c r="EP117" s="162">
        <f t="shared" si="138"/>
        <v>0</v>
      </c>
      <c r="EQ117" s="162">
        <f t="shared" si="139"/>
        <v>0</v>
      </c>
      <c r="ER117" s="162">
        <f t="shared" si="140"/>
        <v>0</v>
      </c>
      <c r="ES117" s="162">
        <f t="shared" si="141"/>
        <v>0</v>
      </c>
      <c r="ET117" s="162">
        <f t="shared" si="142"/>
        <v>0</v>
      </c>
      <c r="EU117" s="22"/>
      <c r="EV117" s="161">
        <f t="shared" si="143"/>
        <v>35</v>
      </c>
      <c r="EW117" s="620">
        <f t="shared" si="144"/>
        <v>0</v>
      </c>
      <c r="EX117" s="160">
        <f>EX5</f>
        <v>50</v>
      </c>
      <c r="EY117" s="159" t="str">
        <f t="shared" si="145"/>
        <v/>
      </c>
      <c r="EZ117" s="159" t="str">
        <f t="shared" si="146"/>
        <v/>
      </c>
      <c r="FA117" s="159" t="str">
        <f t="shared" si="147"/>
        <v/>
      </c>
      <c r="FB117" s="159" t="str">
        <f t="shared" si="148"/>
        <v/>
      </c>
      <c r="FC117" s="159" t="str">
        <f t="shared" si="149"/>
        <v/>
      </c>
      <c r="FD117" s="159" t="str">
        <f t="shared" si="150"/>
        <v/>
      </c>
      <c r="FE117" s="159" t="str">
        <f t="shared" si="151"/>
        <v/>
      </c>
      <c r="FF117" s="159" t="str">
        <f t="shared" si="152"/>
        <v/>
      </c>
      <c r="FG117" s="158"/>
      <c r="FH117" s="732">
        <f t="shared" si="153"/>
        <v>50</v>
      </c>
      <c r="FI117" s="732">
        <f t="shared" si="154"/>
        <v>50</v>
      </c>
      <c r="FJ117" s="732">
        <f t="shared" si="155"/>
        <v>50</v>
      </c>
      <c r="FK117" s="732">
        <f t="shared" si="156"/>
        <v>50</v>
      </c>
      <c r="FL117" s="732">
        <f t="shared" si="157"/>
        <v>50</v>
      </c>
      <c r="FM117" s="732">
        <f t="shared" si="158"/>
        <v>50</v>
      </c>
      <c r="FN117" s="732">
        <f t="shared" si="159"/>
        <v>50</v>
      </c>
      <c r="FO117" s="732">
        <f t="shared" si="160"/>
        <v>50</v>
      </c>
      <c r="FP117" s="734">
        <v>110</v>
      </c>
      <c r="FQ117" s="155"/>
      <c r="FS117" s="19"/>
      <c r="FT117" s="279"/>
      <c r="FU117" s="279"/>
      <c r="FV117" s="279"/>
      <c r="FW117" s="279"/>
      <c r="FX117" s="279"/>
      <c r="FY117" s="279"/>
      <c r="FZ117" s="279"/>
      <c r="GA117" s="279"/>
      <c r="GB117" s="279"/>
      <c r="GC117" s="279"/>
      <c r="GD117" s="279"/>
      <c r="GE117" s="279"/>
      <c r="GF117" s="279"/>
      <c r="GG117" s="279"/>
      <c r="GH117" s="279"/>
      <c r="GI117" s="279"/>
      <c r="GJ117" s="19"/>
      <c r="GK117" s="608"/>
      <c r="GL117" s="610"/>
      <c r="GM117" s="610"/>
      <c r="GN117" s="610"/>
      <c r="GO117" s="610"/>
      <c r="GP117" s="596"/>
      <c r="GQ117" s="408"/>
      <c r="GR117" s="408"/>
      <c r="GS117" s="408"/>
      <c r="GT117" s="408"/>
      <c r="GU117" s="365"/>
      <c r="GV117" s="365"/>
      <c r="GW117" s="365"/>
      <c r="GX117" s="365"/>
      <c r="GY117" s="365"/>
      <c r="GZ117" s="365"/>
      <c r="HA117" s="19"/>
    </row>
    <row r="118" spans="1:209" s="20" customFormat="1" ht="39.950000000000003" customHeight="1" x14ac:dyDescent="0.25">
      <c r="A118" s="27">
        <f>ROW()</f>
        <v>118</v>
      </c>
      <c r="B118" s="342" t="str">
        <f>IF(C118="I","",IF(ISBLANK(D118),"",IF(ISTEXT(D118),LARGE(B14:B117,1)+1,0)))</f>
        <v/>
      </c>
      <c r="C118" s="344"/>
      <c r="D118" s="173"/>
      <c r="E118" s="172"/>
      <c r="F118" s="179" t="s">
        <v>56</v>
      </c>
      <c r="G118" s="856"/>
      <c r="H118" s="857"/>
      <c r="I118" s="170">
        <f t="shared" si="173"/>
        <v>0</v>
      </c>
      <c r="J118" s="170">
        <f t="shared" si="173"/>
        <v>0</v>
      </c>
      <c r="K118" s="170">
        <f t="shared" si="173"/>
        <v>0</v>
      </c>
      <c r="L118" s="170">
        <f t="shared" si="172"/>
        <v>0</v>
      </c>
      <c r="M118" s="170">
        <f t="shared" si="172"/>
        <v>0</v>
      </c>
      <c r="N118" s="170">
        <f t="shared" si="172"/>
        <v>0</v>
      </c>
      <c r="O118" s="170">
        <f t="shared" si="172"/>
        <v>0</v>
      </c>
      <c r="P118" s="170">
        <f t="shared" si="88"/>
        <v>0</v>
      </c>
      <c r="Q118" s="178">
        <f>Q6</f>
        <v>35</v>
      </c>
      <c r="R118" s="964">
        <f t="shared" si="94"/>
        <v>0</v>
      </c>
      <c r="S118" s="998"/>
      <c r="T118" s="177" t="s">
        <v>55</v>
      </c>
      <c r="U118" s="477"/>
      <c r="V118" s="478"/>
      <c r="W118" s="479"/>
      <c r="X118" s="832"/>
      <c r="Y118" s="473"/>
      <c r="Z118" s="174">
        <f t="shared" si="95"/>
        <v>0</v>
      </c>
      <c r="AA118" s="460">
        <f t="shared" si="162"/>
        <v>0</v>
      </c>
      <c r="AB118" s="860">
        <f t="shared" si="96"/>
        <v>0</v>
      </c>
      <c r="AC118" s="861">
        <f t="shared" si="97"/>
        <v>0</v>
      </c>
      <c r="AD118" s="840"/>
      <c r="AE118" s="164" t="str">
        <f t="shared" si="98"/>
        <v/>
      </c>
      <c r="AF118" s="825"/>
      <c r="AG118" s="163">
        <f t="shared" si="99"/>
        <v>0</v>
      </c>
      <c r="AH118" s="827"/>
      <c r="AI118" s="175" t="s">
        <v>55</v>
      </c>
      <c r="AJ118" s="477"/>
      <c r="AK118" s="478"/>
      <c r="AL118" s="479"/>
      <c r="AM118" s="832"/>
      <c r="AN118" s="473"/>
      <c r="AO118" s="174">
        <f t="shared" si="100"/>
        <v>0</v>
      </c>
      <c r="AP118" s="460">
        <f t="shared" si="163"/>
        <v>0</v>
      </c>
      <c r="AQ118" s="860">
        <f t="shared" si="101"/>
        <v>0</v>
      </c>
      <c r="AR118" s="861">
        <f t="shared" si="102"/>
        <v>0</v>
      </c>
      <c r="AS118" s="840"/>
      <c r="AT118" s="164" t="str">
        <f t="shared" si="103"/>
        <v/>
      </c>
      <c r="AU118" s="825"/>
      <c r="AV118" s="163">
        <f t="shared" si="104"/>
        <v>0</v>
      </c>
      <c r="AW118" s="827"/>
      <c r="AX118" s="175" t="s">
        <v>55</v>
      </c>
      <c r="AY118" s="477"/>
      <c r="AZ118" s="478"/>
      <c r="BA118" s="479"/>
      <c r="BB118" s="832"/>
      <c r="BC118" s="473"/>
      <c r="BD118" s="174">
        <f t="shared" si="105"/>
        <v>0</v>
      </c>
      <c r="BE118" s="460">
        <f t="shared" si="164"/>
        <v>0</v>
      </c>
      <c r="BF118" s="860">
        <f t="shared" si="106"/>
        <v>0</v>
      </c>
      <c r="BG118" s="861">
        <f t="shared" si="107"/>
        <v>0</v>
      </c>
      <c r="BH118" s="840"/>
      <c r="BI118" s="164" t="str">
        <f t="shared" si="108"/>
        <v/>
      </c>
      <c r="BJ118" s="825"/>
      <c r="BK118" s="163">
        <f t="shared" si="109"/>
        <v>0</v>
      </c>
      <c r="BL118" s="827"/>
      <c r="BM118" s="175" t="s">
        <v>55</v>
      </c>
      <c r="BN118" s="477"/>
      <c r="BO118" s="478"/>
      <c r="BP118" s="479"/>
      <c r="BQ118" s="832"/>
      <c r="BR118" s="473"/>
      <c r="BS118" s="174">
        <f t="shared" si="110"/>
        <v>0</v>
      </c>
      <c r="BT118" s="460">
        <f t="shared" si="165"/>
        <v>0</v>
      </c>
      <c r="BU118" s="860">
        <f t="shared" si="111"/>
        <v>0</v>
      </c>
      <c r="BV118" s="861">
        <f t="shared" si="112"/>
        <v>0</v>
      </c>
      <c r="BW118" s="840"/>
      <c r="BX118" s="164" t="str">
        <f t="shared" si="113"/>
        <v/>
      </c>
      <c r="BY118" s="825"/>
      <c r="BZ118" s="163">
        <f t="shared" si="114"/>
        <v>0</v>
      </c>
      <c r="CA118" s="827"/>
      <c r="CB118" s="175" t="s">
        <v>55</v>
      </c>
      <c r="CC118" s="477"/>
      <c r="CD118" s="478"/>
      <c r="CE118" s="479"/>
      <c r="CF118" s="832"/>
      <c r="CG118" s="473"/>
      <c r="CH118" s="174">
        <f t="shared" si="115"/>
        <v>0</v>
      </c>
      <c r="CI118" s="460">
        <f t="shared" si="166"/>
        <v>0</v>
      </c>
      <c r="CJ118" s="860">
        <f t="shared" si="116"/>
        <v>0</v>
      </c>
      <c r="CK118" s="861">
        <f t="shared" si="117"/>
        <v>0</v>
      </c>
      <c r="CL118" s="840"/>
      <c r="CM118" s="164" t="str">
        <f t="shared" si="118"/>
        <v/>
      </c>
      <c r="CN118" s="825"/>
      <c r="CO118" s="163">
        <f t="shared" si="119"/>
        <v>0</v>
      </c>
      <c r="CP118" s="827"/>
      <c r="CQ118" s="175" t="s">
        <v>55</v>
      </c>
      <c r="CR118" s="477"/>
      <c r="CS118" s="478"/>
      <c r="CT118" s="479"/>
      <c r="CU118" s="832"/>
      <c r="CV118" s="473"/>
      <c r="CW118" s="174">
        <f t="shared" si="120"/>
        <v>0</v>
      </c>
      <c r="CX118" s="460">
        <f t="shared" si="167"/>
        <v>0</v>
      </c>
      <c r="CY118" s="860">
        <f t="shared" si="121"/>
        <v>0</v>
      </c>
      <c r="CZ118" s="861">
        <f t="shared" si="122"/>
        <v>0</v>
      </c>
      <c r="DA118" s="840"/>
      <c r="DB118" s="164" t="str">
        <f t="shared" si="123"/>
        <v/>
      </c>
      <c r="DC118" s="825"/>
      <c r="DD118" s="163">
        <f t="shared" si="124"/>
        <v>0</v>
      </c>
      <c r="DE118" s="827"/>
      <c r="DF118" s="175" t="s">
        <v>55</v>
      </c>
      <c r="DG118" s="477"/>
      <c r="DH118" s="478"/>
      <c r="DI118" s="479"/>
      <c r="DJ118" s="832"/>
      <c r="DK118" s="473"/>
      <c r="DL118" s="174">
        <f t="shared" si="125"/>
        <v>0</v>
      </c>
      <c r="DM118" s="460">
        <f t="shared" si="168"/>
        <v>0</v>
      </c>
      <c r="DN118" s="860">
        <f t="shared" si="126"/>
        <v>0</v>
      </c>
      <c r="DO118" s="861">
        <f t="shared" si="127"/>
        <v>0</v>
      </c>
      <c r="DP118" s="840"/>
      <c r="DQ118" s="164" t="str">
        <f t="shared" si="128"/>
        <v/>
      </c>
      <c r="DR118" s="825"/>
      <c r="DS118" s="163">
        <f t="shared" si="129"/>
        <v>0</v>
      </c>
      <c r="DT118" s="827"/>
      <c r="DU118" s="175" t="s">
        <v>55</v>
      </c>
      <c r="DV118" s="477"/>
      <c r="DW118" s="478"/>
      <c r="DX118" s="479"/>
      <c r="DY118" s="832"/>
      <c r="DZ118" s="473"/>
      <c r="EA118" s="174">
        <f t="shared" si="130"/>
        <v>0</v>
      </c>
      <c r="EB118" s="460">
        <f t="shared" si="169"/>
        <v>0</v>
      </c>
      <c r="EC118" s="860">
        <f t="shared" si="131"/>
        <v>0</v>
      </c>
      <c r="ED118" s="861">
        <f t="shared" si="132"/>
        <v>0</v>
      </c>
      <c r="EE118" s="840"/>
      <c r="EF118" s="164" t="str">
        <f t="shared" si="133"/>
        <v/>
      </c>
      <c r="EG118" s="825"/>
      <c r="EH118" s="163">
        <f t="shared" si="134"/>
        <v>0</v>
      </c>
      <c r="EI118" s="246"/>
      <c r="EJ118" s="246"/>
      <c r="EK118" s="155"/>
      <c r="EL118" s="22"/>
      <c r="EM118" s="163">
        <f t="shared" si="135"/>
        <v>0</v>
      </c>
      <c r="EN118" s="162">
        <f t="shared" si="136"/>
        <v>0</v>
      </c>
      <c r="EO118" s="162">
        <f t="shared" si="137"/>
        <v>0</v>
      </c>
      <c r="EP118" s="162">
        <f t="shared" si="138"/>
        <v>0</v>
      </c>
      <c r="EQ118" s="162">
        <f t="shared" si="139"/>
        <v>0</v>
      </c>
      <c r="ER118" s="162">
        <f t="shared" si="140"/>
        <v>0</v>
      </c>
      <c r="ES118" s="162">
        <f t="shared" si="141"/>
        <v>0</v>
      </c>
      <c r="ET118" s="162">
        <f t="shared" si="142"/>
        <v>0</v>
      </c>
      <c r="EU118" s="22"/>
      <c r="EV118" s="161">
        <f t="shared" si="143"/>
        <v>35</v>
      </c>
      <c r="EW118" s="620">
        <f t="shared" si="144"/>
        <v>0</v>
      </c>
      <c r="EX118" s="160">
        <f>EX5</f>
        <v>50</v>
      </c>
      <c r="EY118" s="159" t="str">
        <f t="shared" si="145"/>
        <v/>
      </c>
      <c r="EZ118" s="159" t="str">
        <f t="shared" si="146"/>
        <v/>
      </c>
      <c r="FA118" s="159" t="str">
        <f t="shared" si="147"/>
        <v/>
      </c>
      <c r="FB118" s="159" t="str">
        <f t="shared" si="148"/>
        <v/>
      </c>
      <c r="FC118" s="159" t="str">
        <f t="shared" si="149"/>
        <v/>
      </c>
      <c r="FD118" s="159" t="str">
        <f t="shared" si="150"/>
        <v/>
      </c>
      <c r="FE118" s="159" t="str">
        <f t="shared" si="151"/>
        <v/>
      </c>
      <c r="FF118" s="159" t="str">
        <f t="shared" si="152"/>
        <v/>
      </c>
      <c r="FG118" s="158"/>
      <c r="FH118" s="732">
        <f t="shared" si="153"/>
        <v>50</v>
      </c>
      <c r="FI118" s="732">
        <f t="shared" si="154"/>
        <v>50</v>
      </c>
      <c r="FJ118" s="732">
        <f t="shared" si="155"/>
        <v>50</v>
      </c>
      <c r="FK118" s="732">
        <f t="shared" si="156"/>
        <v>50</v>
      </c>
      <c r="FL118" s="732">
        <f t="shared" si="157"/>
        <v>50</v>
      </c>
      <c r="FM118" s="732">
        <f t="shared" si="158"/>
        <v>50</v>
      </c>
      <c r="FN118" s="732">
        <f t="shared" si="159"/>
        <v>50</v>
      </c>
      <c r="FO118" s="732">
        <f t="shared" si="160"/>
        <v>50</v>
      </c>
      <c r="FP118" s="734">
        <v>111</v>
      </c>
      <c r="FQ118" s="155"/>
      <c r="FS118" s="19"/>
      <c r="FT118" s="279"/>
      <c r="FU118" s="279"/>
      <c r="FV118" s="279"/>
      <c r="FW118" s="279"/>
      <c r="FX118" s="279"/>
      <c r="FY118" s="279"/>
      <c r="FZ118" s="279"/>
      <c r="GA118" s="279"/>
      <c r="GB118" s="279"/>
      <c r="GC118" s="279"/>
      <c r="GD118" s="279"/>
      <c r="GE118" s="279"/>
      <c r="GF118" s="279"/>
      <c r="GG118" s="279"/>
      <c r="GH118" s="279"/>
      <c r="GI118" s="279"/>
      <c r="GJ118" s="19"/>
      <c r="GK118" s="608"/>
      <c r="GL118" s="610"/>
      <c r="GM118" s="610"/>
      <c r="GN118" s="610"/>
      <c r="GO118" s="610"/>
      <c r="GP118" s="596"/>
      <c r="GQ118" s="365"/>
      <c r="GR118" s="365"/>
      <c r="GS118" s="365"/>
      <c r="GT118" s="365"/>
      <c r="GU118" s="365"/>
      <c r="GV118" s="365"/>
      <c r="GW118" s="365"/>
      <c r="GX118" s="365"/>
      <c r="GY118" s="365"/>
      <c r="GZ118" s="365"/>
      <c r="HA118" s="19"/>
    </row>
    <row r="119" spans="1:209" s="20" customFormat="1" ht="39.950000000000003" customHeight="1" x14ac:dyDescent="0.25">
      <c r="A119" s="27">
        <f>ROW()</f>
        <v>119</v>
      </c>
      <c r="B119" s="342" t="str">
        <f>IF(C119="I","",IF(ISBLANK(D119),"",IF(ISTEXT(D119),LARGE(B14:B118,1)+1,0)))</f>
        <v/>
      </c>
      <c r="C119" s="344"/>
      <c r="D119" s="173"/>
      <c r="E119" s="172"/>
      <c r="F119" s="171"/>
      <c r="G119" s="856"/>
      <c r="H119" s="857"/>
      <c r="I119" s="170">
        <f t="shared" si="173"/>
        <v>0</v>
      </c>
      <c r="J119" s="170">
        <f t="shared" si="173"/>
        <v>0</v>
      </c>
      <c r="K119" s="170">
        <f t="shared" si="173"/>
        <v>0</v>
      </c>
      <c r="L119" s="170">
        <f t="shared" si="172"/>
        <v>0</v>
      </c>
      <c r="M119" s="170">
        <f t="shared" si="172"/>
        <v>0</v>
      </c>
      <c r="N119" s="170">
        <f t="shared" si="172"/>
        <v>0</v>
      </c>
      <c r="O119" s="170">
        <f t="shared" si="172"/>
        <v>0</v>
      </c>
      <c r="P119" s="170">
        <f t="shared" si="88"/>
        <v>0</v>
      </c>
      <c r="Q119" s="178">
        <f>Q6</f>
        <v>35</v>
      </c>
      <c r="R119" s="964">
        <f t="shared" si="94"/>
        <v>0</v>
      </c>
      <c r="S119" s="998"/>
      <c r="T119" s="177" t="s">
        <v>55</v>
      </c>
      <c r="U119" s="477"/>
      <c r="V119" s="478"/>
      <c r="W119" s="479"/>
      <c r="X119" s="832"/>
      <c r="Y119" s="473"/>
      <c r="Z119" s="174">
        <f t="shared" si="95"/>
        <v>0</v>
      </c>
      <c r="AA119" s="460">
        <f t="shared" si="162"/>
        <v>0</v>
      </c>
      <c r="AB119" s="860">
        <f t="shared" si="96"/>
        <v>0</v>
      </c>
      <c r="AC119" s="861">
        <f t="shared" si="97"/>
        <v>0</v>
      </c>
      <c r="AD119" s="840"/>
      <c r="AE119" s="164" t="str">
        <f t="shared" si="98"/>
        <v/>
      </c>
      <c r="AF119" s="825"/>
      <c r="AG119" s="163">
        <f t="shared" si="99"/>
        <v>0</v>
      </c>
      <c r="AH119" s="827"/>
      <c r="AI119" s="175" t="s">
        <v>55</v>
      </c>
      <c r="AJ119" s="477"/>
      <c r="AK119" s="478"/>
      <c r="AL119" s="479"/>
      <c r="AM119" s="832"/>
      <c r="AN119" s="473"/>
      <c r="AO119" s="174">
        <f t="shared" si="100"/>
        <v>0</v>
      </c>
      <c r="AP119" s="460">
        <f t="shared" si="163"/>
        <v>0</v>
      </c>
      <c r="AQ119" s="860">
        <f t="shared" si="101"/>
        <v>0</v>
      </c>
      <c r="AR119" s="861">
        <f t="shared" si="102"/>
        <v>0</v>
      </c>
      <c r="AS119" s="840"/>
      <c r="AT119" s="164" t="str">
        <f t="shared" si="103"/>
        <v/>
      </c>
      <c r="AU119" s="825"/>
      <c r="AV119" s="163">
        <f t="shared" si="104"/>
        <v>0</v>
      </c>
      <c r="AW119" s="827"/>
      <c r="AX119" s="175" t="s">
        <v>55</v>
      </c>
      <c r="AY119" s="477"/>
      <c r="AZ119" s="478"/>
      <c r="BA119" s="479"/>
      <c r="BB119" s="832"/>
      <c r="BC119" s="473"/>
      <c r="BD119" s="174">
        <f t="shared" si="105"/>
        <v>0</v>
      </c>
      <c r="BE119" s="460">
        <f t="shared" si="164"/>
        <v>0</v>
      </c>
      <c r="BF119" s="860">
        <f t="shared" si="106"/>
        <v>0</v>
      </c>
      <c r="BG119" s="861">
        <f t="shared" si="107"/>
        <v>0</v>
      </c>
      <c r="BH119" s="840"/>
      <c r="BI119" s="164" t="str">
        <f t="shared" si="108"/>
        <v/>
      </c>
      <c r="BJ119" s="825"/>
      <c r="BK119" s="163">
        <f t="shared" si="109"/>
        <v>0</v>
      </c>
      <c r="BL119" s="827"/>
      <c r="BM119" s="175" t="s">
        <v>55</v>
      </c>
      <c r="BN119" s="477"/>
      <c r="BO119" s="478"/>
      <c r="BP119" s="479"/>
      <c r="BQ119" s="832"/>
      <c r="BR119" s="473"/>
      <c r="BS119" s="174">
        <f t="shared" si="110"/>
        <v>0</v>
      </c>
      <c r="BT119" s="460">
        <f t="shared" si="165"/>
        <v>0</v>
      </c>
      <c r="BU119" s="860">
        <f t="shared" si="111"/>
        <v>0</v>
      </c>
      <c r="BV119" s="861">
        <f t="shared" si="112"/>
        <v>0</v>
      </c>
      <c r="BW119" s="840"/>
      <c r="BX119" s="164" t="str">
        <f t="shared" si="113"/>
        <v/>
      </c>
      <c r="BY119" s="825"/>
      <c r="BZ119" s="163">
        <f t="shared" si="114"/>
        <v>0</v>
      </c>
      <c r="CA119" s="827"/>
      <c r="CB119" s="175" t="s">
        <v>55</v>
      </c>
      <c r="CC119" s="477"/>
      <c r="CD119" s="478"/>
      <c r="CE119" s="479"/>
      <c r="CF119" s="832"/>
      <c r="CG119" s="473"/>
      <c r="CH119" s="174">
        <f t="shared" si="115"/>
        <v>0</v>
      </c>
      <c r="CI119" s="460">
        <f t="shared" si="166"/>
        <v>0</v>
      </c>
      <c r="CJ119" s="860">
        <f t="shared" si="116"/>
        <v>0</v>
      </c>
      <c r="CK119" s="861">
        <f t="shared" si="117"/>
        <v>0</v>
      </c>
      <c r="CL119" s="840"/>
      <c r="CM119" s="164" t="str">
        <f t="shared" si="118"/>
        <v/>
      </c>
      <c r="CN119" s="825"/>
      <c r="CO119" s="163">
        <f t="shared" si="119"/>
        <v>0</v>
      </c>
      <c r="CP119" s="827"/>
      <c r="CQ119" s="175" t="s">
        <v>55</v>
      </c>
      <c r="CR119" s="477"/>
      <c r="CS119" s="478"/>
      <c r="CT119" s="479"/>
      <c r="CU119" s="832"/>
      <c r="CV119" s="473"/>
      <c r="CW119" s="174">
        <f t="shared" si="120"/>
        <v>0</v>
      </c>
      <c r="CX119" s="460">
        <f t="shared" si="167"/>
        <v>0</v>
      </c>
      <c r="CY119" s="860">
        <f t="shared" si="121"/>
        <v>0</v>
      </c>
      <c r="CZ119" s="861">
        <f t="shared" si="122"/>
        <v>0</v>
      </c>
      <c r="DA119" s="840"/>
      <c r="DB119" s="164" t="str">
        <f t="shared" si="123"/>
        <v/>
      </c>
      <c r="DC119" s="825"/>
      <c r="DD119" s="163">
        <f t="shared" si="124"/>
        <v>0</v>
      </c>
      <c r="DE119" s="827"/>
      <c r="DF119" s="175" t="s">
        <v>55</v>
      </c>
      <c r="DG119" s="477"/>
      <c r="DH119" s="478"/>
      <c r="DI119" s="479"/>
      <c r="DJ119" s="832"/>
      <c r="DK119" s="473"/>
      <c r="DL119" s="174">
        <f t="shared" si="125"/>
        <v>0</v>
      </c>
      <c r="DM119" s="460">
        <f t="shared" si="168"/>
        <v>0</v>
      </c>
      <c r="DN119" s="860">
        <f t="shared" si="126"/>
        <v>0</v>
      </c>
      <c r="DO119" s="861">
        <f t="shared" si="127"/>
        <v>0</v>
      </c>
      <c r="DP119" s="840"/>
      <c r="DQ119" s="164" t="str">
        <f t="shared" si="128"/>
        <v/>
      </c>
      <c r="DR119" s="825"/>
      <c r="DS119" s="163">
        <f t="shared" si="129"/>
        <v>0</v>
      </c>
      <c r="DT119" s="827"/>
      <c r="DU119" s="175" t="s">
        <v>55</v>
      </c>
      <c r="DV119" s="477"/>
      <c r="DW119" s="478"/>
      <c r="DX119" s="479"/>
      <c r="DY119" s="832"/>
      <c r="DZ119" s="473"/>
      <c r="EA119" s="174">
        <f t="shared" si="130"/>
        <v>0</v>
      </c>
      <c r="EB119" s="460">
        <f t="shared" si="169"/>
        <v>0</v>
      </c>
      <c r="EC119" s="860">
        <f t="shared" si="131"/>
        <v>0</v>
      </c>
      <c r="ED119" s="861">
        <f t="shared" si="132"/>
        <v>0</v>
      </c>
      <c r="EE119" s="840"/>
      <c r="EF119" s="164" t="str">
        <f t="shared" si="133"/>
        <v/>
      </c>
      <c r="EG119" s="825"/>
      <c r="EH119" s="163">
        <f t="shared" si="134"/>
        <v>0</v>
      </c>
      <c r="EI119" s="246"/>
      <c r="EJ119" s="246"/>
      <c r="EK119" s="155"/>
      <c r="EL119" s="22"/>
      <c r="EM119" s="163">
        <f t="shared" si="135"/>
        <v>0</v>
      </c>
      <c r="EN119" s="162">
        <f t="shared" si="136"/>
        <v>0</v>
      </c>
      <c r="EO119" s="162">
        <f t="shared" si="137"/>
        <v>0</v>
      </c>
      <c r="EP119" s="162">
        <f t="shared" si="138"/>
        <v>0</v>
      </c>
      <c r="EQ119" s="162">
        <f t="shared" si="139"/>
        <v>0</v>
      </c>
      <c r="ER119" s="162">
        <f t="shared" si="140"/>
        <v>0</v>
      </c>
      <c r="ES119" s="162">
        <f t="shared" si="141"/>
        <v>0</v>
      </c>
      <c r="ET119" s="162">
        <f t="shared" si="142"/>
        <v>0</v>
      </c>
      <c r="EU119" s="22"/>
      <c r="EV119" s="161">
        <f t="shared" si="143"/>
        <v>35</v>
      </c>
      <c r="EW119" s="620">
        <f t="shared" si="144"/>
        <v>0</v>
      </c>
      <c r="EX119" s="160">
        <f>EX5</f>
        <v>50</v>
      </c>
      <c r="EY119" s="159" t="str">
        <f t="shared" si="145"/>
        <v/>
      </c>
      <c r="EZ119" s="159" t="str">
        <f t="shared" si="146"/>
        <v/>
      </c>
      <c r="FA119" s="159" t="str">
        <f t="shared" si="147"/>
        <v/>
      </c>
      <c r="FB119" s="159" t="str">
        <f t="shared" si="148"/>
        <v/>
      </c>
      <c r="FC119" s="159" t="str">
        <f t="shared" si="149"/>
        <v/>
      </c>
      <c r="FD119" s="159" t="str">
        <f t="shared" si="150"/>
        <v/>
      </c>
      <c r="FE119" s="159" t="str">
        <f t="shared" si="151"/>
        <v/>
      </c>
      <c r="FF119" s="159" t="str">
        <f t="shared" si="152"/>
        <v/>
      </c>
      <c r="FG119" s="158"/>
      <c r="FH119" s="732">
        <f t="shared" si="153"/>
        <v>50</v>
      </c>
      <c r="FI119" s="732">
        <f t="shared" si="154"/>
        <v>50</v>
      </c>
      <c r="FJ119" s="732">
        <f t="shared" si="155"/>
        <v>50</v>
      </c>
      <c r="FK119" s="732">
        <f t="shared" si="156"/>
        <v>50</v>
      </c>
      <c r="FL119" s="732">
        <f t="shared" si="157"/>
        <v>50</v>
      </c>
      <c r="FM119" s="732">
        <f t="shared" si="158"/>
        <v>50</v>
      </c>
      <c r="FN119" s="732">
        <f t="shared" si="159"/>
        <v>50</v>
      </c>
      <c r="FO119" s="732">
        <f t="shared" si="160"/>
        <v>50</v>
      </c>
      <c r="FP119" s="734">
        <v>112</v>
      </c>
      <c r="FQ119" s="155"/>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row>
    <row r="120" spans="1:209" s="20" customFormat="1" ht="39.950000000000003" hidden="1" customHeight="1" x14ac:dyDescent="0.25">
      <c r="A120" s="27">
        <f>ROW()</f>
        <v>120</v>
      </c>
      <c r="B120" s="342" t="str">
        <f>IF(C120="I","",IF(ISBLANK(D120),"",IF(ISTEXT(D120),LARGE(B14:B119,1)+1,0)))</f>
        <v/>
      </c>
      <c r="C120" s="344"/>
      <c r="D120" s="173"/>
      <c r="E120" s="172"/>
      <c r="F120" s="171"/>
      <c r="G120" s="856"/>
      <c r="H120" s="857"/>
      <c r="I120" s="170">
        <f t="shared" si="173"/>
        <v>0</v>
      </c>
      <c r="J120" s="170">
        <f t="shared" si="173"/>
        <v>0</v>
      </c>
      <c r="K120" s="170">
        <f t="shared" si="173"/>
        <v>0</v>
      </c>
      <c r="L120" s="170">
        <f t="shared" si="172"/>
        <v>0</v>
      </c>
      <c r="M120" s="170">
        <f t="shared" si="172"/>
        <v>0</v>
      </c>
      <c r="N120" s="170">
        <f t="shared" si="172"/>
        <v>0</v>
      </c>
      <c r="O120" s="170">
        <f t="shared" si="172"/>
        <v>0</v>
      </c>
      <c r="P120" s="170">
        <f t="shared" si="88"/>
        <v>0</v>
      </c>
      <c r="Q120" s="178">
        <f>Q6</f>
        <v>35</v>
      </c>
      <c r="R120" s="168">
        <f t="shared" si="94"/>
        <v>0</v>
      </c>
      <c r="S120" s="827"/>
      <c r="T120" s="177" t="s">
        <v>55</v>
      </c>
      <c r="U120" s="477"/>
      <c r="V120" s="478"/>
      <c r="W120" s="479"/>
      <c r="X120" s="832"/>
      <c r="Y120" s="473"/>
      <c r="Z120" s="174">
        <f t="shared" si="95"/>
        <v>0</v>
      </c>
      <c r="AA120" s="460">
        <f t="shared" si="162"/>
        <v>0</v>
      </c>
      <c r="AB120" s="860">
        <f t="shared" si="96"/>
        <v>0</v>
      </c>
      <c r="AC120" s="861">
        <f t="shared" si="97"/>
        <v>0</v>
      </c>
      <c r="AD120" s="840"/>
      <c r="AE120" s="164" t="str">
        <f t="shared" si="98"/>
        <v/>
      </c>
      <c r="AF120" s="825"/>
      <c r="AG120" s="163">
        <f t="shared" si="99"/>
        <v>0</v>
      </c>
      <c r="AH120" s="827"/>
      <c r="AI120" s="175" t="s">
        <v>55</v>
      </c>
      <c r="AJ120" s="477"/>
      <c r="AK120" s="478"/>
      <c r="AL120" s="479"/>
      <c r="AM120" s="832"/>
      <c r="AN120" s="473"/>
      <c r="AO120" s="174">
        <f t="shared" si="100"/>
        <v>0</v>
      </c>
      <c r="AP120" s="460">
        <f t="shared" si="163"/>
        <v>0</v>
      </c>
      <c r="AQ120" s="860">
        <f t="shared" si="101"/>
        <v>0</v>
      </c>
      <c r="AR120" s="861">
        <f t="shared" si="102"/>
        <v>0</v>
      </c>
      <c r="AS120" s="840"/>
      <c r="AT120" s="164" t="str">
        <f t="shared" si="103"/>
        <v/>
      </c>
      <c r="AU120" s="825"/>
      <c r="AV120" s="163">
        <f t="shared" si="104"/>
        <v>0</v>
      </c>
      <c r="AW120" s="827"/>
      <c r="AX120" s="175" t="s">
        <v>55</v>
      </c>
      <c r="AY120" s="477"/>
      <c r="AZ120" s="478"/>
      <c r="BA120" s="479"/>
      <c r="BB120" s="832"/>
      <c r="BC120" s="473"/>
      <c r="BD120" s="174">
        <f t="shared" si="105"/>
        <v>0</v>
      </c>
      <c r="BE120" s="460">
        <f t="shared" si="164"/>
        <v>0</v>
      </c>
      <c r="BF120" s="860">
        <f t="shared" si="106"/>
        <v>0</v>
      </c>
      <c r="BG120" s="861">
        <f t="shared" si="107"/>
        <v>0</v>
      </c>
      <c r="BH120" s="840"/>
      <c r="BI120" s="164" t="str">
        <f t="shared" si="108"/>
        <v/>
      </c>
      <c r="BJ120" s="825"/>
      <c r="BK120" s="163">
        <f t="shared" si="109"/>
        <v>0</v>
      </c>
      <c r="BL120" s="827"/>
      <c r="BM120" s="175" t="s">
        <v>55</v>
      </c>
      <c r="BN120" s="477"/>
      <c r="BO120" s="478"/>
      <c r="BP120" s="479"/>
      <c r="BQ120" s="832"/>
      <c r="BR120" s="473"/>
      <c r="BS120" s="174">
        <f t="shared" si="110"/>
        <v>0</v>
      </c>
      <c r="BT120" s="460">
        <f t="shared" si="165"/>
        <v>0</v>
      </c>
      <c r="BU120" s="860">
        <f t="shared" si="111"/>
        <v>0</v>
      </c>
      <c r="BV120" s="861">
        <f t="shared" si="112"/>
        <v>0</v>
      </c>
      <c r="BW120" s="840"/>
      <c r="BX120" s="164" t="str">
        <f t="shared" si="113"/>
        <v/>
      </c>
      <c r="BY120" s="825"/>
      <c r="BZ120" s="163">
        <f t="shared" si="114"/>
        <v>0</v>
      </c>
      <c r="CA120" s="827"/>
      <c r="CB120" s="175" t="s">
        <v>55</v>
      </c>
      <c r="CC120" s="477"/>
      <c r="CD120" s="478"/>
      <c r="CE120" s="479"/>
      <c r="CF120" s="832"/>
      <c r="CG120" s="473"/>
      <c r="CH120" s="174">
        <f t="shared" si="115"/>
        <v>0</v>
      </c>
      <c r="CI120" s="460">
        <f t="shared" si="166"/>
        <v>0</v>
      </c>
      <c r="CJ120" s="860">
        <f t="shared" si="116"/>
        <v>0</v>
      </c>
      <c r="CK120" s="861">
        <f t="shared" si="117"/>
        <v>0</v>
      </c>
      <c r="CL120" s="840"/>
      <c r="CM120" s="164" t="str">
        <f t="shared" si="118"/>
        <v/>
      </c>
      <c r="CN120" s="825"/>
      <c r="CO120" s="163">
        <f t="shared" si="119"/>
        <v>0</v>
      </c>
      <c r="CP120" s="827"/>
      <c r="CQ120" s="175" t="s">
        <v>55</v>
      </c>
      <c r="CR120" s="477"/>
      <c r="CS120" s="478"/>
      <c r="CT120" s="479"/>
      <c r="CU120" s="832"/>
      <c r="CV120" s="473"/>
      <c r="CW120" s="174">
        <f t="shared" si="120"/>
        <v>0</v>
      </c>
      <c r="CX120" s="460">
        <f t="shared" si="167"/>
        <v>0</v>
      </c>
      <c r="CY120" s="860">
        <f t="shared" si="121"/>
        <v>0</v>
      </c>
      <c r="CZ120" s="861">
        <f t="shared" si="122"/>
        <v>0</v>
      </c>
      <c r="DA120" s="840"/>
      <c r="DB120" s="164" t="str">
        <f t="shared" si="123"/>
        <v/>
      </c>
      <c r="DC120" s="825"/>
      <c r="DD120" s="163">
        <f t="shared" si="124"/>
        <v>0</v>
      </c>
      <c r="DE120" s="827"/>
      <c r="DF120" s="175" t="s">
        <v>55</v>
      </c>
      <c r="DG120" s="477"/>
      <c r="DH120" s="478"/>
      <c r="DI120" s="479"/>
      <c r="DJ120" s="832"/>
      <c r="DK120" s="473"/>
      <c r="DL120" s="174">
        <f t="shared" si="125"/>
        <v>0</v>
      </c>
      <c r="DM120" s="460">
        <f t="shared" si="168"/>
        <v>0</v>
      </c>
      <c r="DN120" s="860">
        <f t="shared" si="126"/>
        <v>0</v>
      </c>
      <c r="DO120" s="861">
        <f t="shared" si="127"/>
        <v>0</v>
      </c>
      <c r="DP120" s="840"/>
      <c r="DQ120" s="164" t="str">
        <f t="shared" si="128"/>
        <v/>
      </c>
      <c r="DR120" s="825"/>
      <c r="DS120" s="163">
        <f t="shared" si="129"/>
        <v>0</v>
      </c>
      <c r="DT120" s="827"/>
      <c r="DU120" s="175" t="s">
        <v>55</v>
      </c>
      <c r="DV120" s="477"/>
      <c r="DW120" s="478"/>
      <c r="DX120" s="479"/>
      <c r="DY120" s="832"/>
      <c r="DZ120" s="473"/>
      <c r="EA120" s="174">
        <f t="shared" si="130"/>
        <v>0</v>
      </c>
      <c r="EB120" s="460">
        <f t="shared" si="169"/>
        <v>0</v>
      </c>
      <c r="EC120" s="860">
        <f t="shared" si="131"/>
        <v>0</v>
      </c>
      <c r="ED120" s="861">
        <f t="shared" si="132"/>
        <v>0</v>
      </c>
      <c r="EE120" s="840"/>
      <c r="EF120" s="164" t="str">
        <f t="shared" si="133"/>
        <v/>
      </c>
      <c r="EG120" s="825"/>
      <c r="EH120" s="163">
        <f t="shared" si="134"/>
        <v>0</v>
      </c>
      <c r="EI120" s="246"/>
      <c r="EJ120" s="246"/>
      <c r="EK120" s="155"/>
      <c r="EL120" s="22"/>
      <c r="EM120" s="163">
        <f t="shared" si="135"/>
        <v>0</v>
      </c>
      <c r="EN120" s="162">
        <f t="shared" si="136"/>
        <v>0</v>
      </c>
      <c r="EO120" s="162">
        <f t="shared" si="137"/>
        <v>0</v>
      </c>
      <c r="EP120" s="162">
        <f t="shared" si="138"/>
        <v>0</v>
      </c>
      <c r="EQ120" s="162">
        <f t="shared" si="139"/>
        <v>0</v>
      </c>
      <c r="ER120" s="162">
        <f t="shared" si="140"/>
        <v>0</v>
      </c>
      <c r="ES120" s="162">
        <f t="shared" si="141"/>
        <v>0</v>
      </c>
      <c r="ET120" s="162">
        <f t="shared" si="142"/>
        <v>0</v>
      </c>
      <c r="EU120" s="22"/>
      <c r="EV120" s="161">
        <f t="shared" si="143"/>
        <v>35</v>
      </c>
      <c r="EW120" s="620">
        <f t="shared" si="144"/>
        <v>0</v>
      </c>
      <c r="EX120" s="160">
        <f>EX5</f>
        <v>50</v>
      </c>
      <c r="EY120" s="159" t="str">
        <f t="shared" si="145"/>
        <v/>
      </c>
      <c r="EZ120" s="159" t="str">
        <f t="shared" si="146"/>
        <v/>
      </c>
      <c r="FA120" s="159" t="str">
        <f t="shared" si="147"/>
        <v/>
      </c>
      <c r="FB120" s="159" t="str">
        <f t="shared" si="148"/>
        <v/>
      </c>
      <c r="FC120" s="159" t="str">
        <f t="shared" si="149"/>
        <v/>
      </c>
      <c r="FD120" s="159" t="str">
        <f t="shared" si="150"/>
        <v/>
      </c>
      <c r="FE120" s="159" t="str">
        <f t="shared" si="151"/>
        <v/>
      </c>
      <c r="FF120" s="159" t="str">
        <f t="shared" si="152"/>
        <v/>
      </c>
      <c r="FG120" s="158"/>
      <c r="FH120" s="732">
        <f t="shared" si="153"/>
        <v>50</v>
      </c>
      <c r="FI120" s="732">
        <f t="shared" si="154"/>
        <v>50</v>
      </c>
      <c r="FJ120" s="732">
        <f t="shared" si="155"/>
        <v>50</v>
      </c>
      <c r="FK120" s="732">
        <f t="shared" si="156"/>
        <v>50</v>
      </c>
      <c r="FL120" s="732">
        <f t="shared" si="157"/>
        <v>50</v>
      </c>
      <c r="FM120" s="732">
        <f t="shared" si="158"/>
        <v>50</v>
      </c>
      <c r="FN120" s="732">
        <f t="shared" si="159"/>
        <v>50</v>
      </c>
      <c r="FO120" s="732">
        <f t="shared" si="160"/>
        <v>50</v>
      </c>
      <c r="FP120" s="734">
        <v>113</v>
      </c>
      <c r="FQ120" s="155"/>
    </row>
    <row r="121" spans="1:209" s="20" customFormat="1" ht="39.950000000000003" hidden="1" customHeight="1" x14ac:dyDescent="0.25">
      <c r="A121" s="27">
        <f>ROW()</f>
        <v>121</v>
      </c>
      <c r="B121" s="342" t="str">
        <f>IF(C121="I","",IF(ISBLANK(D121),"",IF(ISTEXT(D121),LARGE(B14:B120,1)+1,0)))</f>
        <v/>
      </c>
      <c r="C121" s="344"/>
      <c r="D121" s="173"/>
      <c r="E121" s="172"/>
      <c r="F121" s="171"/>
      <c r="G121" s="856"/>
      <c r="H121" s="857"/>
      <c r="I121" s="170">
        <f t="shared" si="173"/>
        <v>0</v>
      </c>
      <c r="J121" s="170">
        <f t="shared" si="173"/>
        <v>0</v>
      </c>
      <c r="K121" s="170">
        <f t="shared" si="173"/>
        <v>0</v>
      </c>
      <c r="L121" s="170">
        <f t="shared" si="172"/>
        <v>0</v>
      </c>
      <c r="M121" s="170">
        <f t="shared" si="172"/>
        <v>0</v>
      </c>
      <c r="N121" s="170">
        <f t="shared" si="172"/>
        <v>0</v>
      </c>
      <c r="O121" s="170">
        <f t="shared" si="172"/>
        <v>0</v>
      </c>
      <c r="P121" s="170">
        <f t="shared" si="88"/>
        <v>0</v>
      </c>
      <c r="Q121" s="178">
        <f>Q6</f>
        <v>35</v>
      </c>
      <c r="R121" s="168">
        <f t="shared" si="94"/>
        <v>0</v>
      </c>
      <c r="S121" s="827"/>
      <c r="T121" s="177" t="s">
        <v>55</v>
      </c>
      <c r="U121" s="477"/>
      <c r="V121" s="478"/>
      <c r="W121" s="479"/>
      <c r="X121" s="832"/>
      <c r="Y121" s="473"/>
      <c r="Z121" s="174">
        <f t="shared" si="95"/>
        <v>0</v>
      </c>
      <c r="AA121" s="460">
        <f t="shared" si="162"/>
        <v>0</v>
      </c>
      <c r="AB121" s="860">
        <f t="shared" si="96"/>
        <v>0</v>
      </c>
      <c r="AC121" s="861">
        <f t="shared" si="97"/>
        <v>0</v>
      </c>
      <c r="AD121" s="840"/>
      <c r="AE121" s="164" t="str">
        <f t="shared" si="98"/>
        <v/>
      </c>
      <c r="AF121" s="825"/>
      <c r="AG121" s="163">
        <f t="shared" si="99"/>
        <v>0</v>
      </c>
      <c r="AH121" s="827"/>
      <c r="AI121" s="175" t="s">
        <v>55</v>
      </c>
      <c r="AJ121" s="477"/>
      <c r="AK121" s="478"/>
      <c r="AL121" s="479"/>
      <c r="AM121" s="832"/>
      <c r="AN121" s="473"/>
      <c r="AO121" s="174">
        <f t="shared" si="100"/>
        <v>0</v>
      </c>
      <c r="AP121" s="460">
        <f t="shared" si="163"/>
        <v>0</v>
      </c>
      <c r="AQ121" s="860">
        <f t="shared" si="101"/>
        <v>0</v>
      </c>
      <c r="AR121" s="861">
        <f t="shared" si="102"/>
        <v>0</v>
      </c>
      <c r="AS121" s="840"/>
      <c r="AT121" s="164" t="str">
        <f t="shared" si="103"/>
        <v/>
      </c>
      <c r="AU121" s="825"/>
      <c r="AV121" s="163">
        <f t="shared" si="104"/>
        <v>0</v>
      </c>
      <c r="AW121" s="827"/>
      <c r="AX121" s="175" t="s">
        <v>55</v>
      </c>
      <c r="AY121" s="477"/>
      <c r="AZ121" s="478"/>
      <c r="BA121" s="479"/>
      <c r="BB121" s="832"/>
      <c r="BC121" s="473"/>
      <c r="BD121" s="174">
        <f t="shared" si="105"/>
        <v>0</v>
      </c>
      <c r="BE121" s="460">
        <f t="shared" si="164"/>
        <v>0</v>
      </c>
      <c r="BF121" s="860">
        <f t="shared" si="106"/>
        <v>0</v>
      </c>
      <c r="BG121" s="861">
        <f t="shared" si="107"/>
        <v>0</v>
      </c>
      <c r="BH121" s="840"/>
      <c r="BI121" s="164" t="str">
        <f t="shared" si="108"/>
        <v/>
      </c>
      <c r="BJ121" s="825"/>
      <c r="BK121" s="163">
        <f t="shared" si="109"/>
        <v>0</v>
      </c>
      <c r="BL121" s="827"/>
      <c r="BM121" s="175" t="s">
        <v>55</v>
      </c>
      <c r="BN121" s="477"/>
      <c r="BO121" s="478"/>
      <c r="BP121" s="479"/>
      <c r="BQ121" s="832"/>
      <c r="BR121" s="473"/>
      <c r="BS121" s="174">
        <f t="shared" si="110"/>
        <v>0</v>
      </c>
      <c r="BT121" s="460">
        <f t="shared" si="165"/>
        <v>0</v>
      </c>
      <c r="BU121" s="860">
        <f t="shared" si="111"/>
        <v>0</v>
      </c>
      <c r="BV121" s="861">
        <f t="shared" si="112"/>
        <v>0</v>
      </c>
      <c r="BW121" s="840"/>
      <c r="BX121" s="164" t="str">
        <f t="shared" si="113"/>
        <v/>
      </c>
      <c r="BY121" s="825"/>
      <c r="BZ121" s="163">
        <f t="shared" si="114"/>
        <v>0</v>
      </c>
      <c r="CA121" s="827"/>
      <c r="CB121" s="175" t="s">
        <v>55</v>
      </c>
      <c r="CC121" s="477"/>
      <c r="CD121" s="478"/>
      <c r="CE121" s="479"/>
      <c r="CF121" s="832"/>
      <c r="CG121" s="473"/>
      <c r="CH121" s="174">
        <f t="shared" si="115"/>
        <v>0</v>
      </c>
      <c r="CI121" s="460">
        <f t="shared" si="166"/>
        <v>0</v>
      </c>
      <c r="CJ121" s="860">
        <f t="shared" si="116"/>
        <v>0</v>
      </c>
      <c r="CK121" s="861">
        <f t="shared" si="117"/>
        <v>0</v>
      </c>
      <c r="CL121" s="840"/>
      <c r="CM121" s="164" t="str">
        <f t="shared" si="118"/>
        <v/>
      </c>
      <c r="CN121" s="825"/>
      <c r="CO121" s="163">
        <f t="shared" si="119"/>
        <v>0</v>
      </c>
      <c r="CP121" s="827"/>
      <c r="CQ121" s="175" t="s">
        <v>55</v>
      </c>
      <c r="CR121" s="477"/>
      <c r="CS121" s="478"/>
      <c r="CT121" s="479"/>
      <c r="CU121" s="832"/>
      <c r="CV121" s="473"/>
      <c r="CW121" s="174">
        <f t="shared" si="120"/>
        <v>0</v>
      </c>
      <c r="CX121" s="460">
        <f t="shared" si="167"/>
        <v>0</v>
      </c>
      <c r="CY121" s="860">
        <f t="shared" si="121"/>
        <v>0</v>
      </c>
      <c r="CZ121" s="861">
        <f t="shared" si="122"/>
        <v>0</v>
      </c>
      <c r="DA121" s="840"/>
      <c r="DB121" s="164" t="str">
        <f t="shared" si="123"/>
        <v/>
      </c>
      <c r="DC121" s="825"/>
      <c r="DD121" s="163">
        <f t="shared" si="124"/>
        <v>0</v>
      </c>
      <c r="DE121" s="827"/>
      <c r="DF121" s="175" t="s">
        <v>55</v>
      </c>
      <c r="DG121" s="477"/>
      <c r="DH121" s="478"/>
      <c r="DI121" s="479"/>
      <c r="DJ121" s="832"/>
      <c r="DK121" s="473"/>
      <c r="DL121" s="174">
        <f t="shared" si="125"/>
        <v>0</v>
      </c>
      <c r="DM121" s="460">
        <f t="shared" si="168"/>
        <v>0</v>
      </c>
      <c r="DN121" s="860">
        <f t="shared" si="126"/>
        <v>0</v>
      </c>
      <c r="DO121" s="861">
        <f t="shared" si="127"/>
        <v>0</v>
      </c>
      <c r="DP121" s="840"/>
      <c r="DQ121" s="164" t="str">
        <f t="shared" si="128"/>
        <v/>
      </c>
      <c r="DR121" s="825"/>
      <c r="DS121" s="163">
        <f t="shared" si="129"/>
        <v>0</v>
      </c>
      <c r="DT121" s="827"/>
      <c r="DU121" s="175" t="s">
        <v>55</v>
      </c>
      <c r="DV121" s="477"/>
      <c r="DW121" s="478"/>
      <c r="DX121" s="479"/>
      <c r="DY121" s="832"/>
      <c r="DZ121" s="473"/>
      <c r="EA121" s="174">
        <f t="shared" si="130"/>
        <v>0</v>
      </c>
      <c r="EB121" s="460">
        <f t="shared" si="169"/>
        <v>0</v>
      </c>
      <c r="EC121" s="860">
        <f t="shared" si="131"/>
        <v>0</v>
      </c>
      <c r="ED121" s="861">
        <f t="shared" si="132"/>
        <v>0</v>
      </c>
      <c r="EE121" s="840"/>
      <c r="EF121" s="164" t="str">
        <f t="shared" si="133"/>
        <v/>
      </c>
      <c r="EG121" s="825"/>
      <c r="EH121" s="163">
        <f t="shared" si="134"/>
        <v>0</v>
      </c>
      <c r="EI121" s="246"/>
      <c r="EJ121" s="246"/>
      <c r="EK121" s="155"/>
      <c r="EL121" s="22"/>
      <c r="EM121" s="163">
        <f t="shared" si="135"/>
        <v>0</v>
      </c>
      <c r="EN121" s="162">
        <f t="shared" si="136"/>
        <v>0</v>
      </c>
      <c r="EO121" s="162">
        <f t="shared" si="137"/>
        <v>0</v>
      </c>
      <c r="EP121" s="162">
        <f t="shared" si="138"/>
        <v>0</v>
      </c>
      <c r="EQ121" s="162">
        <f t="shared" si="139"/>
        <v>0</v>
      </c>
      <c r="ER121" s="162">
        <f t="shared" si="140"/>
        <v>0</v>
      </c>
      <c r="ES121" s="162">
        <f t="shared" si="141"/>
        <v>0</v>
      </c>
      <c r="ET121" s="162">
        <f t="shared" si="142"/>
        <v>0</v>
      </c>
      <c r="EU121" s="22"/>
      <c r="EV121" s="161">
        <f t="shared" si="143"/>
        <v>35</v>
      </c>
      <c r="EW121" s="620">
        <f t="shared" si="144"/>
        <v>0</v>
      </c>
      <c r="EX121" s="160">
        <f>EX5</f>
        <v>50</v>
      </c>
      <c r="EY121" s="159" t="str">
        <f t="shared" si="145"/>
        <v/>
      </c>
      <c r="EZ121" s="159" t="str">
        <f t="shared" si="146"/>
        <v/>
      </c>
      <c r="FA121" s="159" t="str">
        <f t="shared" si="147"/>
        <v/>
      </c>
      <c r="FB121" s="159" t="str">
        <f t="shared" si="148"/>
        <v/>
      </c>
      <c r="FC121" s="159" t="str">
        <f t="shared" si="149"/>
        <v/>
      </c>
      <c r="FD121" s="159" t="str">
        <f t="shared" si="150"/>
        <v/>
      </c>
      <c r="FE121" s="159" t="str">
        <f t="shared" si="151"/>
        <v/>
      </c>
      <c r="FF121" s="159" t="str">
        <f t="shared" si="152"/>
        <v/>
      </c>
      <c r="FG121" s="158"/>
      <c r="FH121" s="732">
        <f t="shared" si="153"/>
        <v>50</v>
      </c>
      <c r="FI121" s="732">
        <f t="shared" si="154"/>
        <v>50</v>
      </c>
      <c r="FJ121" s="732">
        <f t="shared" si="155"/>
        <v>50</v>
      </c>
      <c r="FK121" s="732">
        <f t="shared" si="156"/>
        <v>50</v>
      </c>
      <c r="FL121" s="732">
        <f t="shared" si="157"/>
        <v>50</v>
      </c>
      <c r="FM121" s="732">
        <f t="shared" si="158"/>
        <v>50</v>
      </c>
      <c r="FN121" s="732">
        <f t="shared" si="159"/>
        <v>50</v>
      </c>
      <c r="FO121" s="732">
        <f t="shared" si="160"/>
        <v>50</v>
      </c>
      <c r="FP121" s="734">
        <v>114</v>
      </c>
      <c r="FQ121" s="155"/>
    </row>
    <row r="122" spans="1:209" s="20" customFormat="1" ht="39.950000000000003" hidden="1" customHeight="1" x14ac:dyDescent="0.25">
      <c r="A122" s="27">
        <f>ROW()</f>
        <v>122</v>
      </c>
      <c r="B122" s="342" t="str">
        <f>IF(C122="I","",IF(ISBLANK(D122),"",IF(ISTEXT(D122),LARGE(B14:B121,1)+1,0)))</f>
        <v/>
      </c>
      <c r="C122" s="344"/>
      <c r="D122" s="173"/>
      <c r="E122" s="172"/>
      <c r="F122" s="171"/>
      <c r="G122" s="856"/>
      <c r="H122" s="857"/>
      <c r="I122" s="170">
        <f t="shared" si="173"/>
        <v>0</v>
      </c>
      <c r="J122" s="170">
        <f t="shared" si="173"/>
        <v>0</v>
      </c>
      <c r="K122" s="170">
        <f t="shared" si="173"/>
        <v>0</v>
      </c>
      <c r="L122" s="170">
        <f t="shared" si="172"/>
        <v>0</v>
      </c>
      <c r="M122" s="170">
        <f t="shared" si="172"/>
        <v>0</v>
      </c>
      <c r="N122" s="170">
        <f t="shared" si="172"/>
        <v>0</v>
      </c>
      <c r="O122" s="170">
        <f t="shared" si="172"/>
        <v>0</v>
      </c>
      <c r="P122" s="170">
        <f t="shared" si="88"/>
        <v>0</v>
      </c>
      <c r="Q122" s="178">
        <f>Q6</f>
        <v>35</v>
      </c>
      <c r="R122" s="168">
        <f t="shared" si="94"/>
        <v>0</v>
      </c>
      <c r="S122" s="827"/>
      <c r="T122" s="177" t="s">
        <v>55</v>
      </c>
      <c r="U122" s="477"/>
      <c r="V122" s="478"/>
      <c r="W122" s="479"/>
      <c r="X122" s="832"/>
      <c r="Y122" s="473"/>
      <c r="Z122" s="174">
        <f t="shared" si="95"/>
        <v>0</v>
      </c>
      <c r="AA122" s="460">
        <f t="shared" si="162"/>
        <v>0</v>
      </c>
      <c r="AB122" s="860">
        <f t="shared" si="96"/>
        <v>0</v>
      </c>
      <c r="AC122" s="861">
        <f t="shared" si="97"/>
        <v>0</v>
      </c>
      <c r="AD122" s="840"/>
      <c r="AE122" s="164" t="str">
        <f t="shared" si="98"/>
        <v/>
      </c>
      <c r="AF122" s="825"/>
      <c r="AG122" s="163">
        <f t="shared" si="99"/>
        <v>0</v>
      </c>
      <c r="AH122" s="827"/>
      <c r="AI122" s="175" t="s">
        <v>55</v>
      </c>
      <c r="AJ122" s="477"/>
      <c r="AK122" s="478"/>
      <c r="AL122" s="479"/>
      <c r="AM122" s="832"/>
      <c r="AN122" s="473"/>
      <c r="AO122" s="174">
        <f t="shared" si="100"/>
        <v>0</v>
      </c>
      <c r="AP122" s="460">
        <f t="shared" si="163"/>
        <v>0</v>
      </c>
      <c r="AQ122" s="860">
        <f t="shared" si="101"/>
        <v>0</v>
      </c>
      <c r="AR122" s="861">
        <f t="shared" si="102"/>
        <v>0</v>
      </c>
      <c r="AS122" s="840"/>
      <c r="AT122" s="164" t="str">
        <f t="shared" si="103"/>
        <v/>
      </c>
      <c r="AU122" s="825"/>
      <c r="AV122" s="163">
        <f t="shared" si="104"/>
        <v>0</v>
      </c>
      <c r="AW122" s="827"/>
      <c r="AX122" s="175" t="s">
        <v>55</v>
      </c>
      <c r="AY122" s="477"/>
      <c r="AZ122" s="478"/>
      <c r="BA122" s="479"/>
      <c r="BB122" s="832"/>
      <c r="BC122" s="473"/>
      <c r="BD122" s="174">
        <f t="shared" si="105"/>
        <v>0</v>
      </c>
      <c r="BE122" s="460">
        <f t="shared" si="164"/>
        <v>0</v>
      </c>
      <c r="BF122" s="860">
        <f t="shared" si="106"/>
        <v>0</v>
      </c>
      <c r="BG122" s="861">
        <f t="shared" si="107"/>
        <v>0</v>
      </c>
      <c r="BH122" s="840"/>
      <c r="BI122" s="164" t="str">
        <f t="shared" si="108"/>
        <v/>
      </c>
      <c r="BJ122" s="825"/>
      <c r="BK122" s="163">
        <f t="shared" si="109"/>
        <v>0</v>
      </c>
      <c r="BL122" s="827"/>
      <c r="BM122" s="175" t="s">
        <v>55</v>
      </c>
      <c r="BN122" s="477"/>
      <c r="BO122" s="478"/>
      <c r="BP122" s="479"/>
      <c r="BQ122" s="832"/>
      <c r="BR122" s="473"/>
      <c r="BS122" s="174">
        <f t="shared" si="110"/>
        <v>0</v>
      </c>
      <c r="BT122" s="460">
        <f t="shared" si="165"/>
        <v>0</v>
      </c>
      <c r="BU122" s="860">
        <f t="shared" si="111"/>
        <v>0</v>
      </c>
      <c r="BV122" s="861">
        <f t="shared" si="112"/>
        <v>0</v>
      </c>
      <c r="BW122" s="840"/>
      <c r="BX122" s="164" t="str">
        <f t="shared" si="113"/>
        <v/>
      </c>
      <c r="BY122" s="825"/>
      <c r="BZ122" s="163">
        <f t="shared" si="114"/>
        <v>0</v>
      </c>
      <c r="CA122" s="827"/>
      <c r="CB122" s="175" t="s">
        <v>55</v>
      </c>
      <c r="CC122" s="477"/>
      <c r="CD122" s="478"/>
      <c r="CE122" s="479"/>
      <c r="CF122" s="832"/>
      <c r="CG122" s="473"/>
      <c r="CH122" s="174">
        <f t="shared" si="115"/>
        <v>0</v>
      </c>
      <c r="CI122" s="460">
        <f t="shared" si="166"/>
        <v>0</v>
      </c>
      <c r="CJ122" s="860">
        <f t="shared" si="116"/>
        <v>0</v>
      </c>
      <c r="CK122" s="861">
        <f t="shared" si="117"/>
        <v>0</v>
      </c>
      <c r="CL122" s="840"/>
      <c r="CM122" s="164" t="str">
        <f t="shared" si="118"/>
        <v/>
      </c>
      <c r="CN122" s="825"/>
      <c r="CO122" s="163">
        <f t="shared" si="119"/>
        <v>0</v>
      </c>
      <c r="CP122" s="827"/>
      <c r="CQ122" s="175" t="s">
        <v>55</v>
      </c>
      <c r="CR122" s="477"/>
      <c r="CS122" s="478"/>
      <c r="CT122" s="479"/>
      <c r="CU122" s="832"/>
      <c r="CV122" s="473"/>
      <c r="CW122" s="174">
        <f t="shared" si="120"/>
        <v>0</v>
      </c>
      <c r="CX122" s="460">
        <f t="shared" si="167"/>
        <v>0</v>
      </c>
      <c r="CY122" s="860">
        <f t="shared" si="121"/>
        <v>0</v>
      </c>
      <c r="CZ122" s="861">
        <f t="shared" si="122"/>
        <v>0</v>
      </c>
      <c r="DA122" s="840"/>
      <c r="DB122" s="164" t="str">
        <f t="shared" si="123"/>
        <v/>
      </c>
      <c r="DC122" s="825"/>
      <c r="DD122" s="163">
        <f t="shared" si="124"/>
        <v>0</v>
      </c>
      <c r="DE122" s="827"/>
      <c r="DF122" s="175" t="s">
        <v>55</v>
      </c>
      <c r="DG122" s="477"/>
      <c r="DH122" s="478"/>
      <c r="DI122" s="479"/>
      <c r="DJ122" s="832"/>
      <c r="DK122" s="473"/>
      <c r="DL122" s="174">
        <f t="shared" si="125"/>
        <v>0</v>
      </c>
      <c r="DM122" s="460">
        <f t="shared" si="168"/>
        <v>0</v>
      </c>
      <c r="DN122" s="860">
        <f t="shared" si="126"/>
        <v>0</v>
      </c>
      <c r="DO122" s="861">
        <f t="shared" si="127"/>
        <v>0</v>
      </c>
      <c r="DP122" s="840"/>
      <c r="DQ122" s="164" t="str">
        <f t="shared" si="128"/>
        <v/>
      </c>
      <c r="DR122" s="825"/>
      <c r="DS122" s="163">
        <f t="shared" si="129"/>
        <v>0</v>
      </c>
      <c r="DT122" s="827"/>
      <c r="DU122" s="175" t="s">
        <v>55</v>
      </c>
      <c r="DV122" s="477"/>
      <c r="DW122" s="478"/>
      <c r="DX122" s="479"/>
      <c r="DY122" s="832"/>
      <c r="DZ122" s="473"/>
      <c r="EA122" s="174">
        <f t="shared" si="130"/>
        <v>0</v>
      </c>
      <c r="EB122" s="460">
        <f t="shared" si="169"/>
        <v>0</v>
      </c>
      <c r="EC122" s="860">
        <f t="shared" si="131"/>
        <v>0</v>
      </c>
      <c r="ED122" s="861">
        <f t="shared" si="132"/>
        <v>0</v>
      </c>
      <c r="EE122" s="840"/>
      <c r="EF122" s="164" t="str">
        <f t="shared" si="133"/>
        <v/>
      </c>
      <c r="EG122" s="825"/>
      <c r="EH122" s="163">
        <f t="shared" si="134"/>
        <v>0</v>
      </c>
      <c r="EI122" s="246"/>
      <c r="EJ122" s="246"/>
      <c r="EK122" s="155"/>
      <c r="EL122" s="22"/>
      <c r="EM122" s="163">
        <f t="shared" si="135"/>
        <v>0</v>
      </c>
      <c r="EN122" s="162">
        <f t="shared" si="136"/>
        <v>0</v>
      </c>
      <c r="EO122" s="162">
        <f t="shared" si="137"/>
        <v>0</v>
      </c>
      <c r="EP122" s="162">
        <f t="shared" si="138"/>
        <v>0</v>
      </c>
      <c r="EQ122" s="162">
        <f t="shared" si="139"/>
        <v>0</v>
      </c>
      <c r="ER122" s="162">
        <f t="shared" si="140"/>
        <v>0</v>
      </c>
      <c r="ES122" s="162">
        <f t="shared" si="141"/>
        <v>0</v>
      </c>
      <c r="ET122" s="162">
        <f t="shared" si="142"/>
        <v>0</v>
      </c>
      <c r="EU122" s="22"/>
      <c r="EV122" s="161">
        <f t="shared" si="143"/>
        <v>35</v>
      </c>
      <c r="EW122" s="620">
        <f t="shared" si="144"/>
        <v>0</v>
      </c>
      <c r="EX122" s="160">
        <f>EX5</f>
        <v>50</v>
      </c>
      <c r="EY122" s="159" t="str">
        <f t="shared" si="145"/>
        <v/>
      </c>
      <c r="EZ122" s="159" t="str">
        <f t="shared" si="146"/>
        <v/>
      </c>
      <c r="FA122" s="159" t="str">
        <f t="shared" si="147"/>
        <v/>
      </c>
      <c r="FB122" s="159" t="str">
        <f t="shared" si="148"/>
        <v/>
      </c>
      <c r="FC122" s="159" t="str">
        <f t="shared" si="149"/>
        <v/>
      </c>
      <c r="FD122" s="159" t="str">
        <f t="shared" si="150"/>
        <v/>
      </c>
      <c r="FE122" s="159" t="str">
        <f t="shared" si="151"/>
        <v/>
      </c>
      <c r="FF122" s="159" t="str">
        <f t="shared" si="152"/>
        <v/>
      </c>
      <c r="FG122" s="158"/>
      <c r="FH122" s="732">
        <f t="shared" si="153"/>
        <v>50</v>
      </c>
      <c r="FI122" s="732">
        <f t="shared" si="154"/>
        <v>50</v>
      </c>
      <c r="FJ122" s="732">
        <f t="shared" si="155"/>
        <v>50</v>
      </c>
      <c r="FK122" s="732">
        <f t="shared" si="156"/>
        <v>50</v>
      </c>
      <c r="FL122" s="732">
        <f t="shared" si="157"/>
        <v>50</v>
      </c>
      <c r="FM122" s="732">
        <f t="shared" si="158"/>
        <v>50</v>
      </c>
      <c r="FN122" s="732">
        <f t="shared" si="159"/>
        <v>50</v>
      </c>
      <c r="FO122" s="732">
        <f t="shared" si="160"/>
        <v>50</v>
      </c>
      <c r="FP122" s="734">
        <v>115</v>
      </c>
      <c r="FQ122" s="155"/>
    </row>
    <row r="123" spans="1:209" s="20" customFormat="1" ht="39.950000000000003" hidden="1" customHeight="1" x14ac:dyDescent="0.25">
      <c r="A123" s="27">
        <f>ROW()</f>
        <v>123</v>
      </c>
      <c r="B123" s="342" t="str">
        <f>IF(C123="I","",IF(ISBLANK(D123),"",IF(ISTEXT(D123),LARGE(B14:B122,1)+1,0)))</f>
        <v/>
      </c>
      <c r="C123" s="344"/>
      <c r="D123" s="173"/>
      <c r="E123" s="172"/>
      <c r="F123" s="171"/>
      <c r="G123" s="856"/>
      <c r="H123" s="857"/>
      <c r="I123" s="170">
        <f t="shared" si="173"/>
        <v>0</v>
      </c>
      <c r="J123" s="170">
        <f t="shared" si="173"/>
        <v>0</v>
      </c>
      <c r="K123" s="170">
        <f t="shared" si="173"/>
        <v>0</v>
      </c>
      <c r="L123" s="170">
        <f t="shared" si="172"/>
        <v>0</v>
      </c>
      <c r="M123" s="170">
        <f t="shared" si="172"/>
        <v>0</v>
      </c>
      <c r="N123" s="170">
        <f t="shared" si="172"/>
        <v>0</v>
      </c>
      <c r="O123" s="170">
        <f t="shared" si="172"/>
        <v>0</v>
      </c>
      <c r="P123" s="170">
        <f t="shared" si="88"/>
        <v>0</v>
      </c>
      <c r="Q123" s="178">
        <f>Q6</f>
        <v>35</v>
      </c>
      <c r="R123" s="168">
        <f t="shared" si="94"/>
        <v>0</v>
      </c>
      <c r="S123" s="827"/>
      <c r="T123" s="177" t="s">
        <v>55</v>
      </c>
      <c r="U123" s="477"/>
      <c r="V123" s="478"/>
      <c r="W123" s="479"/>
      <c r="X123" s="832"/>
      <c r="Y123" s="473"/>
      <c r="Z123" s="174">
        <f t="shared" si="95"/>
        <v>0</v>
      </c>
      <c r="AA123" s="460">
        <f t="shared" si="162"/>
        <v>0</v>
      </c>
      <c r="AB123" s="860">
        <f t="shared" si="96"/>
        <v>0</v>
      </c>
      <c r="AC123" s="861">
        <f t="shared" si="97"/>
        <v>0</v>
      </c>
      <c r="AD123" s="840"/>
      <c r="AE123" s="164" t="str">
        <f t="shared" si="98"/>
        <v/>
      </c>
      <c r="AF123" s="825"/>
      <c r="AG123" s="163">
        <f t="shared" si="99"/>
        <v>0</v>
      </c>
      <c r="AH123" s="827"/>
      <c r="AI123" s="175" t="s">
        <v>55</v>
      </c>
      <c r="AJ123" s="477"/>
      <c r="AK123" s="478"/>
      <c r="AL123" s="479"/>
      <c r="AM123" s="832"/>
      <c r="AN123" s="473"/>
      <c r="AO123" s="174">
        <f t="shared" si="100"/>
        <v>0</v>
      </c>
      <c r="AP123" s="460">
        <f t="shared" si="163"/>
        <v>0</v>
      </c>
      <c r="AQ123" s="860">
        <f t="shared" si="101"/>
        <v>0</v>
      </c>
      <c r="AR123" s="861">
        <f t="shared" si="102"/>
        <v>0</v>
      </c>
      <c r="AS123" s="840"/>
      <c r="AT123" s="164" t="str">
        <f t="shared" si="103"/>
        <v/>
      </c>
      <c r="AU123" s="825"/>
      <c r="AV123" s="163">
        <f t="shared" si="104"/>
        <v>0</v>
      </c>
      <c r="AW123" s="827"/>
      <c r="AX123" s="175" t="s">
        <v>55</v>
      </c>
      <c r="AY123" s="477"/>
      <c r="AZ123" s="478"/>
      <c r="BA123" s="479"/>
      <c r="BB123" s="832"/>
      <c r="BC123" s="473"/>
      <c r="BD123" s="174">
        <f t="shared" si="105"/>
        <v>0</v>
      </c>
      <c r="BE123" s="460">
        <f t="shared" si="164"/>
        <v>0</v>
      </c>
      <c r="BF123" s="860">
        <f t="shared" si="106"/>
        <v>0</v>
      </c>
      <c r="BG123" s="861">
        <f t="shared" si="107"/>
        <v>0</v>
      </c>
      <c r="BH123" s="840"/>
      <c r="BI123" s="164" t="str">
        <f t="shared" si="108"/>
        <v/>
      </c>
      <c r="BJ123" s="825"/>
      <c r="BK123" s="163">
        <f t="shared" si="109"/>
        <v>0</v>
      </c>
      <c r="BL123" s="827"/>
      <c r="BM123" s="175" t="s">
        <v>55</v>
      </c>
      <c r="BN123" s="477"/>
      <c r="BO123" s="478"/>
      <c r="BP123" s="479"/>
      <c r="BQ123" s="832"/>
      <c r="BR123" s="473"/>
      <c r="BS123" s="174">
        <f t="shared" si="110"/>
        <v>0</v>
      </c>
      <c r="BT123" s="460">
        <f t="shared" si="165"/>
        <v>0</v>
      </c>
      <c r="BU123" s="860">
        <f t="shared" si="111"/>
        <v>0</v>
      </c>
      <c r="BV123" s="861">
        <f t="shared" si="112"/>
        <v>0</v>
      </c>
      <c r="BW123" s="840"/>
      <c r="BX123" s="164" t="str">
        <f t="shared" si="113"/>
        <v/>
      </c>
      <c r="BY123" s="825"/>
      <c r="BZ123" s="163">
        <f t="shared" si="114"/>
        <v>0</v>
      </c>
      <c r="CA123" s="827"/>
      <c r="CB123" s="175" t="s">
        <v>55</v>
      </c>
      <c r="CC123" s="477"/>
      <c r="CD123" s="478"/>
      <c r="CE123" s="479"/>
      <c r="CF123" s="832"/>
      <c r="CG123" s="473"/>
      <c r="CH123" s="174">
        <f t="shared" si="115"/>
        <v>0</v>
      </c>
      <c r="CI123" s="460">
        <f t="shared" si="166"/>
        <v>0</v>
      </c>
      <c r="CJ123" s="860">
        <f t="shared" si="116"/>
        <v>0</v>
      </c>
      <c r="CK123" s="861">
        <f t="shared" si="117"/>
        <v>0</v>
      </c>
      <c r="CL123" s="840"/>
      <c r="CM123" s="164" t="str">
        <f t="shared" si="118"/>
        <v/>
      </c>
      <c r="CN123" s="825"/>
      <c r="CO123" s="163">
        <f t="shared" si="119"/>
        <v>0</v>
      </c>
      <c r="CP123" s="827"/>
      <c r="CQ123" s="175" t="s">
        <v>55</v>
      </c>
      <c r="CR123" s="477"/>
      <c r="CS123" s="478"/>
      <c r="CT123" s="479"/>
      <c r="CU123" s="832"/>
      <c r="CV123" s="473"/>
      <c r="CW123" s="174">
        <f t="shared" si="120"/>
        <v>0</v>
      </c>
      <c r="CX123" s="460">
        <f t="shared" si="167"/>
        <v>0</v>
      </c>
      <c r="CY123" s="860">
        <f t="shared" si="121"/>
        <v>0</v>
      </c>
      <c r="CZ123" s="861">
        <f t="shared" si="122"/>
        <v>0</v>
      </c>
      <c r="DA123" s="840"/>
      <c r="DB123" s="164" t="str">
        <f t="shared" si="123"/>
        <v/>
      </c>
      <c r="DC123" s="825"/>
      <c r="DD123" s="163">
        <f t="shared" si="124"/>
        <v>0</v>
      </c>
      <c r="DE123" s="827"/>
      <c r="DF123" s="175" t="s">
        <v>55</v>
      </c>
      <c r="DG123" s="477"/>
      <c r="DH123" s="478"/>
      <c r="DI123" s="479"/>
      <c r="DJ123" s="832"/>
      <c r="DK123" s="473"/>
      <c r="DL123" s="174">
        <f t="shared" si="125"/>
        <v>0</v>
      </c>
      <c r="DM123" s="460">
        <f t="shared" si="168"/>
        <v>0</v>
      </c>
      <c r="DN123" s="860">
        <f t="shared" si="126"/>
        <v>0</v>
      </c>
      <c r="DO123" s="861">
        <f t="shared" si="127"/>
        <v>0</v>
      </c>
      <c r="DP123" s="840"/>
      <c r="DQ123" s="164" t="str">
        <f t="shared" si="128"/>
        <v/>
      </c>
      <c r="DR123" s="825"/>
      <c r="DS123" s="163">
        <f t="shared" si="129"/>
        <v>0</v>
      </c>
      <c r="DT123" s="827"/>
      <c r="DU123" s="175" t="s">
        <v>55</v>
      </c>
      <c r="DV123" s="477"/>
      <c r="DW123" s="478"/>
      <c r="DX123" s="479"/>
      <c r="DY123" s="832"/>
      <c r="DZ123" s="473"/>
      <c r="EA123" s="174">
        <f t="shared" si="130"/>
        <v>0</v>
      </c>
      <c r="EB123" s="460">
        <f t="shared" si="169"/>
        <v>0</v>
      </c>
      <c r="EC123" s="860">
        <f t="shared" si="131"/>
        <v>0</v>
      </c>
      <c r="ED123" s="861">
        <f t="shared" si="132"/>
        <v>0</v>
      </c>
      <c r="EE123" s="840"/>
      <c r="EF123" s="164" t="str">
        <f t="shared" si="133"/>
        <v/>
      </c>
      <c r="EG123" s="825"/>
      <c r="EH123" s="163">
        <f t="shared" si="134"/>
        <v>0</v>
      </c>
      <c r="EI123" s="246"/>
      <c r="EJ123" s="246"/>
      <c r="EK123" s="155"/>
      <c r="EL123" s="22"/>
      <c r="EM123" s="163">
        <f t="shared" si="135"/>
        <v>0</v>
      </c>
      <c r="EN123" s="162">
        <f t="shared" si="136"/>
        <v>0</v>
      </c>
      <c r="EO123" s="162">
        <f t="shared" si="137"/>
        <v>0</v>
      </c>
      <c r="EP123" s="162">
        <f t="shared" si="138"/>
        <v>0</v>
      </c>
      <c r="EQ123" s="162">
        <f t="shared" si="139"/>
        <v>0</v>
      </c>
      <c r="ER123" s="162">
        <f t="shared" si="140"/>
        <v>0</v>
      </c>
      <c r="ES123" s="162">
        <f t="shared" si="141"/>
        <v>0</v>
      </c>
      <c r="ET123" s="162">
        <f t="shared" si="142"/>
        <v>0</v>
      </c>
      <c r="EU123" s="22"/>
      <c r="EV123" s="161">
        <f t="shared" si="143"/>
        <v>35</v>
      </c>
      <c r="EW123" s="620">
        <f t="shared" si="144"/>
        <v>0</v>
      </c>
      <c r="EX123" s="160">
        <f>EX5</f>
        <v>50</v>
      </c>
      <c r="EY123" s="159" t="str">
        <f t="shared" si="145"/>
        <v/>
      </c>
      <c r="EZ123" s="159" t="str">
        <f t="shared" si="146"/>
        <v/>
      </c>
      <c r="FA123" s="159" t="str">
        <f t="shared" si="147"/>
        <v/>
      </c>
      <c r="FB123" s="159" t="str">
        <f t="shared" si="148"/>
        <v/>
      </c>
      <c r="FC123" s="159" t="str">
        <f t="shared" si="149"/>
        <v/>
      </c>
      <c r="FD123" s="159" t="str">
        <f t="shared" si="150"/>
        <v/>
      </c>
      <c r="FE123" s="159" t="str">
        <f t="shared" si="151"/>
        <v/>
      </c>
      <c r="FF123" s="159" t="str">
        <f t="shared" si="152"/>
        <v/>
      </c>
      <c r="FG123" s="158"/>
      <c r="FH123" s="732">
        <f t="shared" si="153"/>
        <v>50</v>
      </c>
      <c r="FI123" s="732">
        <f t="shared" si="154"/>
        <v>50</v>
      </c>
      <c r="FJ123" s="732">
        <f t="shared" si="155"/>
        <v>50</v>
      </c>
      <c r="FK123" s="732">
        <f t="shared" si="156"/>
        <v>50</v>
      </c>
      <c r="FL123" s="732">
        <f t="shared" si="157"/>
        <v>50</v>
      </c>
      <c r="FM123" s="732">
        <f t="shared" si="158"/>
        <v>50</v>
      </c>
      <c r="FN123" s="732">
        <f t="shared" si="159"/>
        <v>50</v>
      </c>
      <c r="FO123" s="732">
        <f t="shared" si="160"/>
        <v>50</v>
      </c>
      <c r="FP123" s="734">
        <v>116</v>
      </c>
      <c r="FQ123" s="155"/>
    </row>
    <row r="124" spans="1:209" s="20" customFormat="1" ht="39.950000000000003" hidden="1" customHeight="1" x14ac:dyDescent="0.25">
      <c r="A124" s="27">
        <f>ROW()</f>
        <v>124</v>
      </c>
      <c r="B124" s="342" t="str">
        <f>IF(C124="I","",IF(ISBLANK(D124),"",IF(ISTEXT(D124),LARGE(B14:B123,1)+1,0)))</f>
        <v/>
      </c>
      <c r="C124" s="344"/>
      <c r="D124" s="173"/>
      <c r="E124" s="172"/>
      <c r="F124" s="171"/>
      <c r="G124" s="856"/>
      <c r="H124" s="857"/>
      <c r="I124" s="170">
        <f t="shared" si="173"/>
        <v>0</v>
      </c>
      <c r="J124" s="170">
        <f t="shared" si="173"/>
        <v>0</v>
      </c>
      <c r="K124" s="170">
        <f t="shared" si="173"/>
        <v>0</v>
      </c>
      <c r="L124" s="170">
        <f t="shared" si="172"/>
        <v>0</v>
      </c>
      <c r="M124" s="170">
        <f t="shared" si="172"/>
        <v>0</v>
      </c>
      <c r="N124" s="170">
        <f t="shared" si="172"/>
        <v>0</v>
      </c>
      <c r="O124" s="170">
        <f t="shared" si="172"/>
        <v>0</v>
      </c>
      <c r="P124" s="170">
        <f t="shared" si="88"/>
        <v>0</v>
      </c>
      <c r="Q124" s="178">
        <f>Q6</f>
        <v>35</v>
      </c>
      <c r="R124" s="168">
        <f t="shared" si="94"/>
        <v>0</v>
      </c>
      <c r="S124" s="827"/>
      <c r="T124" s="177" t="s">
        <v>55</v>
      </c>
      <c r="U124" s="477"/>
      <c r="V124" s="478"/>
      <c r="W124" s="479"/>
      <c r="X124" s="832"/>
      <c r="Y124" s="473"/>
      <c r="Z124" s="174">
        <f t="shared" si="95"/>
        <v>0</v>
      </c>
      <c r="AA124" s="460">
        <f t="shared" si="162"/>
        <v>0</v>
      </c>
      <c r="AB124" s="860">
        <f t="shared" si="96"/>
        <v>0</v>
      </c>
      <c r="AC124" s="861">
        <f t="shared" si="97"/>
        <v>0</v>
      </c>
      <c r="AD124" s="840"/>
      <c r="AE124" s="164" t="str">
        <f t="shared" si="98"/>
        <v/>
      </c>
      <c r="AF124" s="825"/>
      <c r="AG124" s="163">
        <f t="shared" si="99"/>
        <v>0</v>
      </c>
      <c r="AH124" s="827"/>
      <c r="AI124" s="175" t="s">
        <v>55</v>
      </c>
      <c r="AJ124" s="477"/>
      <c r="AK124" s="478"/>
      <c r="AL124" s="479"/>
      <c r="AM124" s="832"/>
      <c r="AN124" s="473"/>
      <c r="AO124" s="174">
        <f t="shared" si="100"/>
        <v>0</v>
      </c>
      <c r="AP124" s="460">
        <f t="shared" si="163"/>
        <v>0</v>
      </c>
      <c r="AQ124" s="860">
        <f t="shared" si="101"/>
        <v>0</v>
      </c>
      <c r="AR124" s="861">
        <f t="shared" si="102"/>
        <v>0</v>
      </c>
      <c r="AS124" s="840"/>
      <c r="AT124" s="164" t="str">
        <f t="shared" si="103"/>
        <v/>
      </c>
      <c r="AU124" s="825"/>
      <c r="AV124" s="163">
        <f t="shared" si="104"/>
        <v>0</v>
      </c>
      <c r="AW124" s="827"/>
      <c r="AX124" s="175" t="s">
        <v>55</v>
      </c>
      <c r="AY124" s="477"/>
      <c r="AZ124" s="478"/>
      <c r="BA124" s="479"/>
      <c r="BB124" s="832"/>
      <c r="BC124" s="473"/>
      <c r="BD124" s="174">
        <f t="shared" si="105"/>
        <v>0</v>
      </c>
      <c r="BE124" s="460">
        <f t="shared" si="164"/>
        <v>0</v>
      </c>
      <c r="BF124" s="860">
        <f t="shared" si="106"/>
        <v>0</v>
      </c>
      <c r="BG124" s="861">
        <f t="shared" si="107"/>
        <v>0</v>
      </c>
      <c r="BH124" s="840"/>
      <c r="BI124" s="164" t="str">
        <f t="shared" si="108"/>
        <v/>
      </c>
      <c r="BJ124" s="825"/>
      <c r="BK124" s="163">
        <f t="shared" si="109"/>
        <v>0</v>
      </c>
      <c r="BL124" s="827"/>
      <c r="BM124" s="175" t="s">
        <v>55</v>
      </c>
      <c r="BN124" s="477"/>
      <c r="BO124" s="478"/>
      <c r="BP124" s="479"/>
      <c r="BQ124" s="832"/>
      <c r="BR124" s="473"/>
      <c r="BS124" s="174">
        <f t="shared" si="110"/>
        <v>0</v>
      </c>
      <c r="BT124" s="460">
        <f t="shared" si="165"/>
        <v>0</v>
      </c>
      <c r="BU124" s="860">
        <f t="shared" si="111"/>
        <v>0</v>
      </c>
      <c r="BV124" s="861">
        <f t="shared" si="112"/>
        <v>0</v>
      </c>
      <c r="BW124" s="840"/>
      <c r="BX124" s="164" t="str">
        <f t="shared" si="113"/>
        <v/>
      </c>
      <c r="BY124" s="825"/>
      <c r="BZ124" s="163">
        <f t="shared" si="114"/>
        <v>0</v>
      </c>
      <c r="CA124" s="827"/>
      <c r="CB124" s="175" t="s">
        <v>55</v>
      </c>
      <c r="CC124" s="477"/>
      <c r="CD124" s="478"/>
      <c r="CE124" s="479"/>
      <c r="CF124" s="832"/>
      <c r="CG124" s="473"/>
      <c r="CH124" s="174">
        <f t="shared" si="115"/>
        <v>0</v>
      </c>
      <c r="CI124" s="460">
        <f t="shared" si="166"/>
        <v>0</v>
      </c>
      <c r="CJ124" s="860">
        <f t="shared" si="116"/>
        <v>0</v>
      </c>
      <c r="CK124" s="861">
        <f t="shared" si="117"/>
        <v>0</v>
      </c>
      <c r="CL124" s="840"/>
      <c r="CM124" s="164" t="str">
        <f t="shared" si="118"/>
        <v/>
      </c>
      <c r="CN124" s="825"/>
      <c r="CO124" s="163">
        <f t="shared" si="119"/>
        <v>0</v>
      </c>
      <c r="CP124" s="827"/>
      <c r="CQ124" s="175" t="s">
        <v>55</v>
      </c>
      <c r="CR124" s="477"/>
      <c r="CS124" s="478"/>
      <c r="CT124" s="479"/>
      <c r="CU124" s="832"/>
      <c r="CV124" s="473"/>
      <c r="CW124" s="174">
        <f t="shared" si="120"/>
        <v>0</v>
      </c>
      <c r="CX124" s="460">
        <f t="shared" si="167"/>
        <v>0</v>
      </c>
      <c r="CY124" s="860">
        <f t="shared" si="121"/>
        <v>0</v>
      </c>
      <c r="CZ124" s="861">
        <f t="shared" si="122"/>
        <v>0</v>
      </c>
      <c r="DA124" s="840"/>
      <c r="DB124" s="164" t="str">
        <f t="shared" si="123"/>
        <v/>
      </c>
      <c r="DC124" s="825"/>
      <c r="DD124" s="163">
        <f t="shared" si="124"/>
        <v>0</v>
      </c>
      <c r="DE124" s="827"/>
      <c r="DF124" s="175" t="s">
        <v>55</v>
      </c>
      <c r="DG124" s="477"/>
      <c r="DH124" s="478"/>
      <c r="DI124" s="479"/>
      <c r="DJ124" s="832"/>
      <c r="DK124" s="473"/>
      <c r="DL124" s="174">
        <f t="shared" si="125"/>
        <v>0</v>
      </c>
      <c r="DM124" s="460">
        <f t="shared" si="168"/>
        <v>0</v>
      </c>
      <c r="DN124" s="860">
        <f t="shared" si="126"/>
        <v>0</v>
      </c>
      <c r="DO124" s="861">
        <f t="shared" si="127"/>
        <v>0</v>
      </c>
      <c r="DP124" s="840"/>
      <c r="DQ124" s="164" t="str">
        <f t="shared" si="128"/>
        <v/>
      </c>
      <c r="DR124" s="825"/>
      <c r="DS124" s="163">
        <f t="shared" si="129"/>
        <v>0</v>
      </c>
      <c r="DT124" s="827"/>
      <c r="DU124" s="175" t="s">
        <v>55</v>
      </c>
      <c r="DV124" s="477"/>
      <c r="DW124" s="478"/>
      <c r="DX124" s="479"/>
      <c r="DY124" s="832"/>
      <c r="DZ124" s="473"/>
      <c r="EA124" s="174">
        <f t="shared" si="130"/>
        <v>0</v>
      </c>
      <c r="EB124" s="460">
        <f t="shared" si="169"/>
        <v>0</v>
      </c>
      <c r="EC124" s="860">
        <f t="shared" si="131"/>
        <v>0</v>
      </c>
      <c r="ED124" s="861">
        <f t="shared" si="132"/>
        <v>0</v>
      </c>
      <c r="EE124" s="840"/>
      <c r="EF124" s="164" t="str">
        <f t="shared" si="133"/>
        <v/>
      </c>
      <c r="EG124" s="825"/>
      <c r="EH124" s="163">
        <f t="shared" si="134"/>
        <v>0</v>
      </c>
      <c r="EI124" s="246"/>
      <c r="EJ124" s="246"/>
      <c r="EK124" s="155"/>
      <c r="EL124" s="22"/>
      <c r="EM124" s="163">
        <f t="shared" si="135"/>
        <v>0</v>
      </c>
      <c r="EN124" s="162">
        <f t="shared" si="136"/>
        <v>0</v>
      </c>
      <c r="EO124" s="162">
        <f t="shared" si="137"/>
        <v>0</v>
      </c>
      <c r="EP124" s="162">
        <f t="shared" si="138"/>
        <v>0</v>
      </c>
      <c r="EQ124" s="162">
        <f t="shared" si="139"/>
        <v>0</v>
      </c>
      <c r="ER124" s="162">
        <f t="shared" si="140"/>
        <v>0</v>
      </c>
      <c r="ES124" s="162">
        <f t="shared" si="141"/>
        <v>0</v>
      </c>
      <c r="ET124" s="162">
        <f t="shared" si="142"/>
        <v>0</v>
      </c>
      <c r="EU124" s="22"/>
      <c r="EV124" s="161">
        <f t="shared" si="143"/>
        <v>35</v>
      </c>
      <c r="EW124" s="620">
        <f t="shared" si="144"/>
        <v>0</v>
      </c>
      <c r="EX124" s="160">
        <f>EX5</f>
        <v>50</v>
      </c>
      <c r="EY124" s="159" t="str">
        <f t="shared" si="145"/>
        <v/>
      </c>
      <c r="EZ124" s="159" t="str">
        <f t="shared" si="146"/>
        <v/>
      </c>
      <c r="FA124" s="159" t="str">
        <f t="shared" si="147"/>
        <v/>
      </c>
      <c r="FB124" s="159" t="str">
        <f t="shared" si="148"/>
        <v/>
      </c>
      <c r="FC124" s="159" t="str">
        <f t="shared" si="149"/>
        <v/>
      </c>
      <c r="FD124" s="159" t="str">
        <f t="shared" si="150"/>
        <v/>
      </c>
      <c r="FE124" s="159" t="str">
        <f t="shared" si="151"/>
        <v/>
      </c>
      <c r="FF124" s="159" t="str">
        <f t="shared" si="152"/>
        <v/>
      </c>
      <c r="FG124" s="158"/>
      <c r="FH124" s="732">
        <f t="shared" si="153"/>
        <v>50</v>
      </c>
      <c r="FI124" s="732">
        <f t="shared" si="154"/>
        <v>50</v>
      </c>
      <c r="FJ124" s="732">
        <f t="shared" si="155"/>
        <v>50</v>
      </c>
      <c r="FK124" s="732">
        <f t="shared" si="156"/>
        <v>50</v>
      </c>
      <c r="FL124" s="732">
        <f t="shared" si="157"/>
        <v>50</v>
      </c>
      <c r="FM124" s="732">
        <f t="shared" si="158"/>
        <v>50</v>
      </c>
      <c r="FN124" s="732">
        <f t="shared" si="159"/>
        <v>50</v>
      </c>
      <c r="FO124" s="732">
        <f t="shared" si="160"/>
        <v>50</v>
      </c>
      <c r="FP124" s="734">
        <v>117</v>
      </c>
      <c r="FQ124" s="155"/>
    </row>
    <row r="125" spans="1:209" s="20" customFormat="1" ht="39.950000000000003" hidden="1" customHeight="1" x14ac:dyDescent="0.25">
      <c r="A125" s="27">
        <f>ROW()</f>
        <v>125</v>
      </c>
      <c r="B125" s="342" t="str">
        <f>IF(C125="I","",IF(ISBLANK(D125),"",IF(ISTEXT(D125),LARGE(B14:B124,1)+1,0)))</f>
        <v/>
      </c>
      <c r="C125" s="344"/>
      <c r="D125" s="173"/>
      <c r="E125" s="172"/>
      <c r="F125" s="171"/>
      <c r="G125" s="856"/>
      <c r="H125" s="857"/>
      <c r="I125" s="170">
        <f t="shared" si="173"/>
        <v>0</v>
      </c>
      <c r="J125" s="170">
        <f t="shared" si="173"/>
        <v>0</v>
      </c>
      <c r="K125" s="170">
        <f t="shared" si="173"/>
        <v>0</v>
      </c>
      <c r="L125" s="170">
        <f t="shared" si="172"/>
        <v>0</v>
      </c>
      <c r="M125" s="170">
        <f t="shared" si="172"/>
        <v>0</v>
      </c>
      <c r="N125" s="170">
        <f t="shared" si="172"/>
        <v>0</v>
      </c>
      <c r="O125" s="170">
        <f t="shared" si="172"/>
        <v>0</v>
      </c>
      <c r="P125" s="170">
        <f t="shared" si="88"/>
        <v>0</v>
      </c>
      <c r="Q125" s="178">
        <f>Q6</f>
        <v>35</v>
      </c>
      <c r="R125" s="168">
        <f t="shared" si="94"/>
        <v>0</v>
      </c>
      <c r="S125" s="827"/>
      <c r="T125" s="177" t="s">
        <v>55</v>
      </c>
      <c r="U125" s="477"/>
      <c r="V125" s="478"/>
      <c r="W125" s="479"/>
      <c r="X125" s="832"/>
      <c r="Y125" s="473"/>
      <c r="Z125" s="174">
        <f t="shared" si="95"/>
        <v>0</v>
      </c>
      <c r="AA125" s="460">
        <f t="shared" si="162"/>
        <v>0</v>
      </c>
      <c r="AB125" s="860">
        <f t="shared" si="96"/>
        <v>0</v>
      </c>
      <c r="AC125" s="861">
        <f t="shared" si="97"/>
        <v>0</v>
      </c>
      <c r="AD125" s="840"/>
      <c r="AE125" s="164" t="str">
        <f t="shared" si="98"/>
        <v/>
      </c>
      <c r="AF125" s="825"/>
      <c r="AG125" s="163">
        <f t="shared" si="99"/>
        <v>0</v>
      </c>
      <c r="AH125" s="827"/>
      <c r="AI125" s="175" t="s">
        <v>55</v>
      </c>
      <c r="AJ125" s="477"/>
      <c r="AK125" s="478"/>
      <c r="AL125" s="479"/>
      <c r="AM125" s="832"/>
      <c r="AN125" s="473"/>
      <c r="AO125" s="174">
        <f t="shared" si="100"/>
        <v>0</v>
      </c>
      <c r="AP125" s="460">
        <f t="shared" si="163"/>
        <v>0</v>
      </c>
      <c r="AQ125" s="860">
        <f t="shared" si="101"/>
        <v>0</v>
      </c>
      <c r="AR125" s="861">
        <f t="shared" si="102"/>
        <v>0</v>
      </c>
      <c r="AS125" s="840"/>
      <c r="AT125" s="164" t="str">
        <f t="shared" si="103"/>
        <v/>
      </c>
      <c r="AU125" s="825"/>
      <c r="AV125" s="163">
        <f t="shared" si="104"/>
        <v>0</v>
      </c>
      <c r="AW125" s="827"/>
      <c r="AX125" s="175" t="s">
        <v>55</v>
      </c>
      <c r="AY125" s="477"/>
      <c r="AZ125" s="478"/>
      <c r="BA125" s="479"/>
      <c r="BB125" s="832"/>
      <c r="BC125" s="473"/>
      <c r="BD125" s="174">
        <f t="shared" si="105"/>
        <v>0</v>
      </c>
      <c r="BE125" s="460">
        <f t="shared" si="164"/>
        <v>0</v>
      </c>
      <c r="BF125" s="860">
        <f t="shared" si="106"/>
        <v>0</v>
      </c>
      <c r="BG125" s="861">
        <f t="shared" si="107"/>
        <v>0</v>
      </c>
      <c r="BH125" s="840"/>
      <c r="BI125" s="164" t="str">
        <f t="shared" si="108"/>
        <v/>
      </c>
      <c r="BJ125" s="825"/>
      <c r="BK125" s="163">
        <f t="shared" si="109"/>
        <v>0</v>
      </c>
      <c r="BL125" s="827"/>
      <c r="BM125" s="175" t="s">
        <v>55</v>
      </c>
      <c r="BN125" s="477"/>
      <c r="BO125" s="478"/>
      <c r="BP125" s="479"/>
      <c r="BQ125" s="832"/>
      <c r="BR125" s="473"/>
      <c r="BS125" s="174">
        <f t="shared" si="110"/>
        <v>0</v>
      </c>
      <c r="BT125" s="460">
        <f t="shared" si="165"/>
        <v>0</v>
      </c>
      <c r="BU125" s="860">
        <f t="shared" si="111"/>
        <v>0</v>
      </c>
      <c r="BV125" s="861">
        <f t="shared" si="112"/>
        <v>0</v>
      </c>
      <c r="BW125" s="840"/>
      <c r="BX125" s="164" t="str">
        <f t="shared" si="113"/>
        <v/>
      </c>
      <c r="BY125" s="825"/>
      <c r="BZ125" s="163">
        <f t="shared" si="114"/>
        <v>0</v>
      </c>
      <c r="CA125" s="827"/>
      <c r="CB125" s="175" t="s">
        <v>55</v>
      </c>
      <c r="CC125" s="477"/>
      <c r="CD125" s="478"/>
      <c r="CE125" s="479"/>
      <c r="CF125" s="832"/>
      <c r="CG125" s="473"/>
      <c r="CH125" s="174">
        <f t="shared" si="115"/>
        <v>0</v>
      </c>
      <c r="CI125" s="460">
        <f t="shared" si="166"/>
        <v>0</v>
      </c>
      <c r="CJ125" s="860">
        <f t="shared" si="116"/>
        <v>0</v>
      </c>
      <c r="CK125" s="861">
        <f t="shared" si="117"/>
        <v>0</v>
      </c>
      <c r="CL125" s="840"/>
      <c r="CM125" s="164" t="str">
        <f t="shared" si="118"/>
        <v/>
      </c>
      <c r="CN125" s="825"/>
      <c r="CO125" s="163">
        <f t="shared" si="119"/>
        <v>0</v>
      </c>
      <c r="CP125" s="827"/>
      <c r="CQ125" s="175" t="s">
        <v>55</v>
      </c>
      <c r="CR125" s="477"/>
      <c r="CS125" s="478"/>
      <c r="CT125" s="479"/>
      <c r="CU125" s="832"/>
      <c r="CV125" s="473"/>
      <c r="CW125" s="174">
        <f t="shared" si="120"/>
        <v>0</v>
      </c>
      <c r="CX125" s="460">
        <f t="shared" si="167"/>
        <v>0</v>
      </c>
      <c r="CY125" s="860">
        <f t="shared" si="121"/>
        <v>0</v>
      </c>
      <c r="CZ125" s="861">
        <f t="shared" si="122"/>
        <v>0</v>
      </c>
      <c r="DA125" s="840"/>
      <c r="DB125" s="164" t="str">
        <f t="shared" si="123"/>
        <v/>
      </c>
      <c r="DC125" s="825"/>
      <c r="DD125" s="163">
        <f t="shared" si="124"/>
        <v>0</v>
      </c>
      <c r="DE125" s="827"/>
      <c r="DF125" s="175" t="s">
        <v>55</v>
      </c>
      <c r="DG125" s="477"/>
      <c r="DH125" s="478"/>
      <c r="DI125" s="479"/>
      <c r="DJ125" s="832"/>
      <c r="DK125" s="473"/>
      <c r="DL125" s="174">
        <f t="shared" si="125"/>
        <v>0</v>
      </c>
      <c r="DM125" s="460">
        <f t="shared" si="168"/>
        <v>0</v>
      </c>
      <c r="DN125" s="860">
        <f t="shared" si="126"/>
        <v>0</v>
      </c>
      <c r="DO125" s="861">
        <f t="shared" si="127"/>
        <v>0</v>
      </c>
      <c r="DP125" s="840"/>
      <c r="DQ125" s="164" t="str">
        <f t="shared" si="128"/>
        <v/>
      </c>
      <c r="DR125" s="825"/>
      <c r="DS125" s="163">
        <f t="shared" si="129"/>
        <v>0</v>
      </c>
      <c r="DT125" s="827"/>
      <c r="DU125" s="175" t="s">
        <v>55</v>
      </c>
      <c r="DV125" s="477"/>
      <c r="DW125" s="478"/>
      <c r="DX125" s="479"/>
      <c r="DY125" s="832"/>
      <c r="DZ125" s="473"/>
      <c r="EA125" s="174">
        <f t="shared" si="130"/>
        <v>0</v>
      </c>
      <c r="EB125" s="460">
        <f t="shared" si="169"/>
        <v>0</v>
      </c>
      <c r="EC125" s="860">
        <f t="shared" si="131"/>
        <v>0</v>
      </c>
      <c r="ED125" s="861">
        <f t="shared" si="132"/>
        <v>0</v>
      </c>
      <c r="EE125" s="840"/>
      <c r="EF125" s="164" t="str">
        <f t="shared" si="133"/>
        <v/>
      </c>
      <c r="EG125" s="825"/>
      <c r="EH125" s="163">
        <f t="shared" si="134"/>
        <v>0</v>
      </c>
      <c r="EI125" s="246"/>
      <c r="EJ125" s="246"/>
      <c r="EK125" s="155"/>
      <c r="EL125" s="22"/>
      <c r="EM125" s="163">
        <f t="shared" si="135"/>
        <v>0</v>
      </c>
      <c r="EN125" s="162">
        <f t="shared" si="136"/>
        <v>0</v>
      </c>
      <c r="EO125" s="162">
        <f t="shared" si="137"/>
        <v>0</v>
      </c>
      <c r="EP125" s="162">
        <f t="shared" si="138"/>
        <v>0</v>
      </c>
      <c r="EQ125" s="162">
        <f t="shared" si="139"/>
        <v>0</v>
      </c>
      <c r="ER125" s="162">
        <f t="shared" si="140"/>
        <v>0</v>
      </c>
      <c r="ES125" s="162">
        <f t="shared" si="141"/>
        <v>0</v>
      </c>
      <c r="ET125" s="162">
        <f t="shared" si="142"/>
        <v>0</v>
      </c>
      <c r="EU125" s="22"/>
      <c r="EV125" s="161">
        <f t="shared" si="143"/>
        <v>35</v>
      </c>
      <c r="EW125" s="620">
        <f t="shared" si="144"/>
        <v>0</v>
      </c>
      <c r="EX125" s="160">
        <f>EX5</f>
        <v>50</v>
      </c>
      <c r="EY125" s="159" t="str">
        <f t="shared" si="145"/>
        <v/>
      </c>
      <c r="EZ125" s="159" t="str">
        <f t="shared" si="146"/>
        <v/>
      </c>
      <c r="FA125" s="159" t="str">
        <f t="shared" si="147"/>
        <v/>
      </c>
      <c r="FB125" s="159" t="str">
        <f t="shared" si="148"/>
        <v/>
      </c>
      <c r="FC125" s="159" t="str">
        <f t="shared" si="149"/>
        <v/>
      </c>
      <c r="FD125" s="159" t="str">
        <f t="shared" si="150"/>
        <v/>
      </c>
      <c r="FE125" s="159" t="str">
        <f t="shared" si="151"/>
        <v/>
      </c>
      <c r="FF125" s="159" t="str">
        <f t="shared" si="152"/>
        <v/>
      </c>
      <c r="FG125" s="158"/>
      <c r="FH125" s="732">
        <f t="shared" si="153"/>
        <v>50</v>
      </c>
      <c r="FI125" s="732">
        <f t="shared" si="154"/>
        <v>50</v>
      </c>
      <c r="FJ125" s="732">
        <f t="shared" si="155"/>
        <v>50</v>
      </c>
      <c r="FK125" s="732">
        <f t="shared" si="156"/>
        <v>50</v>
      </c>
      <c r="FL125" s="732">
        <f t="shared" si="157"/>
        <v>50</v>
      </c>
      <c r="FM125" s="732">
        <f t="shared" si="158"/>
        <v>50</v>
      </c>
      <c r="FN125" s="732">
        <f t="shared" si="159"/>
        <v>50</v>
      </c>
      <c r="FO125" s="732">
        <f t="shared" si="160"/>
        <v>50</v>
      </c>
      <c r="FP125" s="734">
        <v>118</v>
      </c>
      <c r="FQ125" s="155"/>
    </row>
    <row r="126" spans="1:209" s="20" customFormat="1" ht="39.950000000000003" hidden="1" customHeight="1" x14ac:dyDescent="0.25">
      <c r="A126" s="27">
        <f>ROW()</f>
        <v>126</v>
      </c>
      <c r="B126" s="342" t="str">
        <f>IF(C126="I","",IF(ISBLANK(D126),"",IF(ISTEXT(D126),LARGE(B14:B125,1)+1,0)))</f>
        <v/>
      </c>
      <c r="C126" s="344"/>
      <c r="D126" s="173"/>
      <c r="E126" s="172"/>
      <c r="F126" s="171"/>
      <c r="G126" s="856"/>
      <c r="H126" s="857"/>
      <c r="I126" s="170">
        <f t="shared" si="173"/>
        <v>0</v>
      </c>
      <c r="J126" s="170">
        <f t="shared" si="173"/>
        <v>0</v>
      </c>
      <c r="K126" s="170">
        <f t="shared" si="173"/>
        <v>0</v>
      </c>
      <c r="L126" s="170">
        <f t="shared" si="172"/>
        <v>0</v>
      </c>
      <c r="M126" s="170">
        <f t="shared" si="172"/>
        <v>0</v>
      </c>
      <c r="N126" s="170">
        <f t="shared" si="172"/>
        <v>0</v>
      </c>
      <c r="O126" s="170">
        <f t="shared" si="172"/>
        <v>0</v>
      </c>
      <c r="P126" s="170">
        <f t="shared" si="172"/>
        <v>0</v>
      </c>
      <c r="Q126" s="178">
        <f>Q6</f>
        <v>35</v>
      </c>
      <c r="R126" s="168">
        <f t="shared" si="94"/>
        <v>0</v>
      </c>
      <c r="S126" s="827"/>
      <c r="T126" s="177" t="s">
        <v>55</v>
      </c>
      <c r="U126" s="477"/>
      <c r="V126" s="478"/>
      <c r="W126" s="479"/>
      <c r="X126" s="832"/>
      <c r="Y126" s="473"/>
      <c r="Z126" s="174">
        <f t="shared" si="95"/>
        <v>0</v>
      </c>
      <c r="AA126" s="460">
        <f t="shared" si="162"/>
        <v>0</v>
      </c>
      <c r="AB126" s="860">
        <f t="shared" si="96"/>
        <v>0</v>
      </c>
      <c r="AC126" s="861">
        <f t="shared" si="97"/>
        <v>0</v>
      </c>
      <c r="AD126" s="840"/>
      <c r="AE126" s="164" t="str">
        <f t="shared" si="98"/>
        <v/>
      </c>
      <c r="AF126" s="825"/>
      <c r="AG126" s="163">
        <f t="shared" si="99"/>
        <v>0</v>
      </c>
      <c r="AH126" s="827"/>
      <c r="AI126" s="175" t="s">
        <v>55</v>
      </c>
      <c r="AJ126" s="477"/>
      <c r="AK126" s="478"/>
      <c r="AL126" s="479"/>
      <c r="AM126" s="832"/>
      <c r="AN126" s="473"/>
      <c r="AO126" s="174">
        <f t="shared" si="100"/>
        <v>0</v>
      </c>
      <c r="AP126" s="460">
        <f t="shared" si="163"/>
        <v>0</v>
      </c>
      <c r="AQ126" s="860">
        <f t="shared" si="101"/>
        <v>0</v>
      </c>
      <c r="AR126" s="861">
        <f t="shared" si="102"/>
        <v>0</v>
      </c>
      <c r="AS126" s="840"/>
      <c r="AT126" s="164" t="str">
        <f t="shared" si="103"/>
        <v/>
      </c>
      <c r="AU126" s="825"/>
      <c r="AV126" s="163">
        <f t="shared" si="104"/>
        <v>0</v>
      </c>
      <c r="AW126" s="827"/>
      <c r="AX126" s="175" t="s">
        <v>55</v>
      </c>
      <c r="AY126" s="477"/>
      <c r="AZ126" s="478"/>
      <c r="BA126" s="479"/>
      <c r="BB126" s="832"/>
      <c r="BC126" s="473"/>
      <c r="BD126" s="174">
        <f t="shared" si="105"/>
        <v>0</v>
      </c>
      <c r="BE126" s="460">
        <f t="shared" si="164"/>
        <v>0</v>
      </c>
      <c r="BF126" s="860">
        <f t="shared" si="106"/>
        <v>0</v>
      </c>
      <c r="BG126" s="861">
        <f t="shared" si="107"/>
        <v>0</v>
      </c>
      <c r="BH126" s="840"/>
      <c r="BI126" s="164" t="str">
        <f t="shared" si="108"/>
        <v/>
      </c>
      <c r="BJ126" s="825"/>
      <c r="BK126" s="163">
        <f t="shared" si="109"/>
        <v>0</v>
      </c>
      <c r="BL126" s="827"/>
      <c r="BM126" s="175" t="s">
        <v>55</v>
      </c>
      <c r="BN126" s="477"/>
      <c r="BO126" s="478"/>
      <c r="BP126" s="479"/>
      <c r="BQ126" s="832"/>
      <c r="BR126" s="473"/>
      <c r="BS126" s="174">
        <f t="shared" si="110"/>
        <v>0</v>
      </c>
      <c r="BT126" s="460">
        <f t="shared" si="165"/>
        <v>0</v>
      </c>
      <c r="BU126" s="860">
        <f t="shared" si="111"/>
        <v>0</v>
      </c>
      <c r="BV126" s="861">
        <f t="shared" si="112"/>
        <v>0</v>
      </c>
      <c r="BW126" s="840"/>
      <c r="BX126" s="164" t="str">
        <f t="shared" si="113"/>
        <v/>
      </c>
      <c r="BY126" s="825"/>
      <c r="BZ126" s="163">
        <f t="shared" si="114"/>
        <v>0</v>
      </c>
      <c r="CA126" s="827"/>
      <c r="CB126" s="175" t="s">
        <v>55</v>
      </c>
      <c r="CC126" s="477"/>
      <c r="CD126" s="478"/>
      <c r="CE126" s="479"/>
      <c r="CF126" s="832"/>
      <c r="CG126" s="473"/>
      <c r="CH126" s="174">
        <f t="shared" si="115"/>
        <v>0</v>
      </c>
      <c r="CI126" s="460">
        <f t="shared" si="166"/>
        <v>0</v>
      </c>
      <c r="CJ126" s="860">
        <f t="shared" si="116"/>
        <v>0</v>
      </c>
      <c r="CK126" s="861">
        <f t="shared" si="117"/>
        <v>0</v>
      </c>
      <c r="CL126" s="840"/>
      <c r="CM126" s="164" t="str">
        <f t="shared" si="118"/>
        <v/>
      </c>
      <c r="CN126" s="825"/>
      <c r="CO126" s="163">
        <f t="shared" si="119"/>
        <v>0</v>
      </c>
      <c r="CP126" s="827"/>
      <c r="CQ126" s="175" t="s">
        <v>55</v>
      </c>
      <c r="CR126" s="477"/>
      <c r="CS126" s="478"/>
      <c r="CT126" s="479"/>
      <c r="CU126" s="832"/>
      <c r="CV126" s="473"/>
      <c r="CW126" s="174">
        <f t="shared" si="120"/>
        <v>0</v>
      </c>
      <c r="CX126" s="460">
        <f t="shared" si="167"/>
        <v>0</v>
      </c>
      <c r="CY126" s="860">
        <f t="shared" si="121"/>
        <v>0</v>
      </c>
      <c r="CZ126" s="861">
        <f t="shared" si="122"/>
        <v>0</v>
      </c>
      <c r="DA126" s="840"/>
      <c r="DB126" s="164" t="str">
        <f t="shared" si="123"/>
        <v/>
      </c>
      <c r="DC126" s="825"/>
      <c r="DD126" s="163">
        <f t="shared" si="124"/>
        <v>0</v>
      </c>
      <c r="DE126" s="827"/>
      <c r="DF126" s="175" t="s">
        <v>55</v>
      </c>
      <c r="DG126" s="477"/>
      <c r="DH126" s="478"/>
      <c r="DI126" s="479"/>
      <c r="DJ126" s="832"/>
      <c r="DK126" s="473"/>
      <c r="DL126" s="174">
        <f t="shared" si="125"/>
        <v>0</v>
      </c>
      <c r="DM126" s="460">
        <f t="shared" si="168"/>
        <v>0</v>
      </c>
      <c r="DN126" s="860">
        <f t="shared" si="126"/>
        <v>0</v>
      </c>
      <c r="DO126" s="861">
        <f t="shared" si="127"/>
        <v>0</v>
      </c>
      <c r="DP126" s="840"/>
      <c r="DQ126" s="164" t="str">
        <f t="shared" si="128"/>
        <v/>
      </c>
      <c r="DR126" s="825"/>
      <c r="DS126" s="163">
        <f t="shared" si="129"/>
        <v>0</v>
      </c>
      <c r="DT126" s="827"/>
      <c r="DU126" s="175" t="s">
        <v>55</v>
      </c>
      <c r="DV126" s="477"/>
      <c r="DW126" s="478"/>
      <c r="DX126" s="479"/>
      <c r="DY126" s="832"/>
      <c r="DZ126" s="473"/>
      <c r="EA126" s="174">
        <f t="shared" si="130"/>
        <v>0</v>
      </c>
      <c r="EB126" s="460">
        <f t="shared" si="169"/>
        <v>0</v>
      </c>
      <c r="EC126" s="860">
        <f t="shared" si="131"/>
        <v>0</v>
      </c>
      <c r="ED126" s="861">
        <f t="shared" si="132"/>
        <v>0</v>
      </c>
      <c r="EE126" s="840"/>
      <c r="EF126" s="164" t="str">
        <f t="shared" si="133"/>
        <v/>
      </c>
      <c r="EG126" s="825"/>
      <c r="EH126" s="163">
        <f t="shared" si="134"/>
        <v>0</v>
      </c>
      <c r="EI126" s="246"/>
      <c r="EJ126" s="246"/>
      <c r="EK126" s="155"/>
      <c r="EL126" s="22"/>
      <c r="EM126" s="163">
        <f t="shared" si="135"/>
        <v>0</v>
      </c>
      <c r="EN126" s="162">
        <f t="shared" si="136"/>
        <v>0</v>
      </c>
      <c r="EO126" s="162">
        <f t="shared" si="137"/>
        <v>0</v>
      </c>
      <c r="EP126" s="162">
        <f t="shared" si="138"/>
        <v>0</v>
      </c>
      <c r="EQ126" s="162">
        <f t="shared" si="139"/>
        <v>0</v>
      </c>
      <c r="ER126" s="162">
        <f t="shared" si="140"/>
        <v>0</v>
      </c>
      <c r="ES126" s="162">
        <f t="shared" si="141"/>
        <v>0</v>
      </c>
      <c r="ET126" s="162">
        <f t="shared" si="142"/>
        <v>0</v>
      </c>
      <c r="EU126" s="22"/>
      <c r="EV126" s="161">
        <f t="shared" si="143"/>
        <v>35</v>
      </c>
      <c r="EW126" s="620">
        <f t="shared" si="144"/>
        <v>0</v>
      </c>
      <c r="EX126" s="160">
        <f>EX5</f>
        <v>50</v>
      </c>
      <c r="EY126" s="159" t="str">
        <f t="shared" si="145"/>
        <v/>
      </c>
      <c r="EZ126" s="159" t="str">
        <f t="shared" si="146"/>
        <v/>
      </c>
      <c r="FA126" s="159" t="str">
        <f t="shared" si="147"/>
        <v/>
      </c>
      <c r="FB126" s="159" t="str">
        <f t="shared" si="148"/>
        <v/>
      </c>
      <c r="FC126" s="159" t="str">
        <f t="shared" si="149"/>
        <v/>
      </c>
      <c r="FD126" s="159" t="str">
        <f t="shared" si="150"/>
        <v/>
      </c>
      <c r="FE126" s="159" t="str">
        <f t="shared" si="151"/>
        <v/>
      </c>
      <c r="FF126" s="159" t="str">
        <f t="shared" si="152"/>
        <v/>
      </c>
      <c r="FG126" s="158"/>
      <c r="FH126" s="732">
        <f t="shared" si="153"/>
        <v>50</v>
      </c>
      <c r="FI126" s="732">
        <f t="shared" si="154"/>
        <v>50</v>
      </c>
      <c r="FJ126" s="732">
        <f t="shared" si="155"/>
        <v>50</v>
      </c>
      <c r="FK126" s="732">
        <f t="shared" si="156"/>
        <v>50</v>
      </c>
      <c r="FL126" s="732">
        <f t="shared" si="157"/>
        <v>50</v>
      </c>
      <c r="FM126" s="732">
        <f t="shared" si="158"/>
        <v>50</v>
      </c>
      <c r="FN126" s="732">
        <f t="shared" si="159"/>
        <v>50</v>
      </c>
      <c r="FO126" s="732">
        <f t="shared" si="160"/>
        <v>50</v>
      </c>
      <c r="FP126" s="734">
        <v>119</v>
      </c>
      <c r="FQ126" s="155"/>
    </row>
    <row r="127" spans="1:209" s="20" customFormat="1" ht="39.950000000000003" hidden="1" customHeight="1" x14ac:dyDescent="0.25">
      <c r="A127" s="27">
        <f>ROW()</f>
        <v>127</v>
      </c>
      <c r="B127" s="342" t="str">
        <f>IF(C127="I","",IF(ISBLANK(D127),"",IF(ISTEXT(D127),LARGE(B14:B126,1)+1,0)))</f>
        <v/>
      </c>
      <c r="C127" s="344"/>
      <c r="D127" s="173"/>
      <c r="E127" s="172"/>
      <c r="F127" s="171"/>
      <c r="G127" s="856"/>
      <c r="H127" s="857"/>
      <c r="I127" s="170">
        <f t="shared" si="173"/>
        <v>0</v>
      </c>
      <c r="J127" s="170">
        <f t="shared" si="173"/>
        <v>0</v>
      </c>
      <c r="K127" s="170">
        <f t="shared" si="173"/>
        <v>0</v>
      </c>
      <c r="L127" s="170">
        <f t="shared" si="172"/>
        <v>0</v>
      </c>
      <c r="M127" s="170">
        <f t="shared" si="172"/>
        <v>0</v>
      </c>
      <c r="N127" s="170">
        <f t="shared" si="172"/>
        <v>0</v>
      </c>
      <c r="O127" s="170">
        <f t="shared" si="172"/>
        <v>0</v>
      </c>
      <c r="P127" s="170">
        <f t="shared" si="172"/>
        <v>0</v>
      </c>
      <c r="Q127" s="178">
        <f>Q6</f>
        <v>35</v>
      </c>
      <c r="R127" s="168">
        <f t="shared" si="94"/>
        <v>0</v>
      </c>
      <c r="S127" s="827"/>
      <c r="T127" s="177" t="s">
        <v>55</v>
      </c>
      <c r="U127" s="477"/>
      <c r="V127" s="478"/>
      <c r="W127" s="479"/>
      <c r="X127" s="832"/>
      <c r="Y127" s="473"/>
      <c r="Z127" s="174">
        <f t="shared" si="95"/>
        <v>0</v>
      </c>
      <c r="AA127" s="460">
        <f t="shared" si="162"/>
        <v>0</v>
      </c>
      <c r="AB127" s="860">
        <f t="shared" si="96"/>
        <v>0</v>
      </c>
      <c r="AC127" s="861">
        <f t="shared" si="97"/>
        <v>0</v>
      </c>
      <c r="AD127" s="840"/>
      <c r="AE127" s="164" t="str">
        <f t="shared" si="98"/>
        <v/>
      </c>
      <c r="AF127" s="825"/>
      <c r="AG127" s="163">
        <f t="shared" si="99"/>
        <v>0</v>
      </c>
      <c r="AH127" s="827"/>
      <c r="AI127" s="175" t="s">
        <v>55</v>
      </c>
      <c r="AJ127" s="477"/>
      <c r="AK127" s="478"/>
      <c r="AL127" s="479"/>
      <c r="AM127" s="832"/>
      <c r="AN127" s="473"/>
      <c r="AO127" s="174">
        <f t="shared" si="100"/>
        <v>0</v>
      </c>
      <c r="AP127" s="460">
        <f t="shared" si="163"/>
        <v>0</v>
      </c>
      <c r="AQ127" s="860">
        <f t="shared" si="101"/>
        <v>0</v>
      </c>
      <c r="AR127" s="861">
        <f t="shared" si="102"/>
        <v>0</v>
      </c>
      <c r="AS127" s="840"/>
      <c r="AT127" s="164" t="str">
        <f t="shared" si="103"/>
        <v/>
      </c>
      <c r="AU127" s="825"/>
      <c r="AV127" s="163">
        <f t="shared" si="104"/>
        <v>0</v>
      </c>
      <c r="AW127" s="827"/>
      <c r="AX127" s="175" t="s">
        <v>55</v>
      </c>
      <c r="AY127" s="477"/>
      <c r="AZ127" s="478"/>
      <c r="BA127" s="479"/>
      <c r="BB127" s="832"/>
      <c r="BC127" s="473"/>
      <c r="BD127" s="174">
        <f t="shared" si="105"/>
        <v>0</v>
      </c>
      <c r="BE127" s="460">
        <f t="shared" si="164"/>
        <v>0</v>
      </c>
      <c r="BF127" s="860">
        <f t="shared" si="106"/>
        <v>0</v>
      </c>
      <c r="BG127" s="861">
        <f t="shared" si="107"/>
        <v>0</v>
      </c>
      <c r="BH127" s="840"/>
      <c r="BI127" s="164" t="str">
        <f t="shared" si="108"/>
        <v/>
      </c>
      <c r="BJ127" s="825"/>
      <c r="BK127" s="163">
        <f t="shared" si="109"/>
        <v>0</v>
      </c>
      <c r="BL127" s="827"/>
      <c r="BM127" s="175" t="s">
        <v>55</v>
      </c>
      <c r="BN127" s="477"/>
      <c r="BO127" s="478"/>
      <c r="BP127" s="479"/>
      <c r="BQ127" s="832"/>
      <c r="BR127" s="473"/>
      <c r="BS127" s="174">
        <f t="shared" si="110"/>
        <v>0</v>
      </c>
      <c r="BT127" s="460">
        <f t="shared" si="165"/>
        <v>0</v>
      </c>
      <c r="BU127" s="860">
        <f t="shared" si="111"/>
        <v>0</v>
      </c>
      <c r="BV127" s="861">
        <f t="shared" si="112"/>
        <v>0</v>
      </c>
      <c r="BW127" s="840"/>
      <c r="BX127" s="164" t="str">
        <f t="shared" si="113"/>
        <v/>
      </c>
      <c r="BY127" s="825"/>
      <c r="BZ127" s="163">
        <f t="shared" si="114"/>
        <v>0</v>
      </c>
      <c r="CA127" s="827"/>
      <c r="CB127" s="175" t="s">
        <v>55</v>
      </c>
      <c r="CC127" s="477"/>
      <c r="CD127" s="478"/>
      <c r="CE127" s="479"/>
      <c r="CF127" s="832"/>
      <c r="CG127" s="473"/>
      <c r="CH127" s="174">
        <f t="shared" si="115"/>
        <v>0</v>
      </c>
      <c r="CI127" s="460">
        <f t="shared" si="166"/>
        <v>0</v>
      </c>
      <c r="CJ127" s="860">
        <f t="shared" si="116"/>
        <v>0</v>
      </c>
      <c r="CK127" s="861">
        <f t="shared" si="117"/>
        <v>0</v>
      </c>
      <c r="CL127" s="840"/>
      <c r="CM127" s="164" t="str">
        <f t="shared" si="118"/>
        <v/>
      </c>
      <c r="CN127" s="825"/>
      <c r="CO127" s="163">
        <f t="shared" si="119"/>
        <v>0</v>
      </c>
      <c r="CP127" s="827"/>
      <c r="CQ127" s="175" t="s">
        <v>55</v>
      </c>
      <c r="CR127" s="477"/>
      <c r="CS127" s="478"/>
      <c r="CT127" s="479"/>
      <c r="CU127" s="832"/>
      <c r="CV127" s="473"/>
      <c r="CW127" s="174">
        <f t="shared" si="120"/>
        <v>0</v>
      </c>
      <c r="CX127" s="460">
        <f t="shared" si="167"/>
        <v>0</v>
      </c>
      <c r="CY127" s="860">
        <f t="shared" si="121"/>
        <v>0</v>
      </c>
      <c r="CZ127" s="861">
        <f t="shared" si="122"/>
        <v>0</v>
      </c>
      <c r="DA127" s="840"/>
      <c r="DB127" s="164" t="str">
        <f t="shared" si="123"/>
        <v/>
      </c>
      <c r="DC127" s="825"/>
      <c r="DD127" s="163">
        <f t="shared" si="124"/>
        <v>0</v>
      </c>
      <c r="DE127" s="827"/>
      <c r="DF127" s="175" t="s">
        <v>55</v>
      </c>
      <c r="DG127" s="477"/>
      <c r="DH127" s="478"/>
      <c r="DI127" s="479"/>
      <c r="DJ127" s="832"/>
      <c r="DK127" s="473"/>
      <c r="DL127" s="174">
        <f t="shared" si="125"/>
        <v>0</v>
      </c>
      <c r="DM127" s="460">
        <f t="shared" si="168"/>
        <v>0</v>
      </c>
      <c r="DN127" s="860">
        <f t="shared" si="126"/>
        <v>0</v>
      </c>
      <c r="DO127" s="861">
        <f t="shared" si="127"/>
        <v>0</v>
      </c>
      <c r="DP127" s="840"/>
      <c r="DQ127" s="164" t="str">
        <f t="shared" si="128"/>
        <v/>
      </c>
      <c r="DR127" s="825"/>
      <c r="DS127" s="163">
        <f t="shared" si="129"/>
        <v>0</v>
      </c>
      <c r="DT127" s="827"/>
      <c r="DU127" s="175" t="s">
        <v>55</v>
      </c>
      <c r="DV127" s="477"/>
      <c r="DW127" s="478"/>
      <c r="DX127" s="479"/>
      <c r="DY127" s="832"/>
      <c r="DZ127" s="473"/>
      <c r="EA127" s="174">
        <f t="shared" si="130"/>
        <v>0</v>
      </c>
      <c r="EB127" s="460">
        <f t="shared" si="169"/>
        <v>0</v>
      </c>
      <c r="EC127" s="860">
        <f t="shared" si="131"/>
        <v>0</v>
      </c>
      <c r="ED127" s="861">
        <f t="shared" si="132"/>
        <v>0</v>
      </c>
      <c r="EE127" s="840"/>
      <c r="EF127" s="164" t="str">
        <f t="shared" si="133"/>
        <v/>
      </c>
      <c r="EG127" s="825"/>
      <c r="EH127" s="163">
        <f t="shared" si="134"/>
        <v>0</v>
      </c>
      <c r="EI127" s="246"/>
      <c r="EJ127" s="246"/>
      <c r="EK127" s="155"/>
      <c r="EL127" s="22"/>
      <c r="EM127" s="163">
        <f t="shared" si="135"/>
        <v>0</v>
      </c>
      <c r="EN127" s="162">
        <f t="shared" si="136"/>
        <v>0</v>
      </c>
      <c r="EO127" s="162">
        <f t="shared" si="137"/>
        <v>0</v>
      </c>
      <c r="EP127" s="162">
        <f t="shared" si="138"/>
        <v>0</v>
      </c>
      <c r="EQ127" s="162">
        <f t="shared" si="139"/>
        <v>0</v>
      </c>
      <c r="ER127" s="162">
        <f t="shared" si="140"/>
        <v>0</v>
      </c>
      <c r="ES127" s="162">
        <f t="shared" si="141"/>
        <v>0</v>
      </c>
      <c r="ET127" s="162">
        <f t="shared" si="142"/>
        <v>0</v>
      </c>
      <c r="EU127" s="22"/>
      <c r="EV127" s="161">
        <f t="shared" si="143"/>
        <v>35</v>
      </c>
      <c r="EW127" s="620">
        <f t="shared" si="144"/>
        <v>0</v>
      </c>
      <c r="EX127" s="160">
        <f>EX5</f>
        <v>50</v>
      </c>
      <c r="EY127" s="159" t="str">
        <f t="shared" si="145"/>
        <v/>
      </c>
      <c r="EZ127" s="159" t="str">
        <f t="shared" si="146"/>
        <v/>
      </c>
      <c r="FA127" s="159" t="str">
        <f t="shared" si="147"/>
        <v/>
      </c>
      <c r="FB127" s="159" t="str">
        <f t="shared" si="148"/>
        <v/>
      </c>
      <c r="FC127" s="159" t="str">
        <f t="shared" si="149"/>
        <v/>
      </c>
      <c r="FD127" s="159" t="str">
        <f t="shared" si="150"/>
        <v/>
      </c>
      <c r="FE127" s="159" t="str">
        <f t="shared" si="151"/>
        <v/>
      </c>
      <c r="FF127" s="159" t="str">
        <f t="shared" si="152"/>
        <v/>
      </c>
      <c r="FG127" s="158"/>
      <c r="FH127" s="732">
        <f t="shared" si="153"/>
        <v>50</v>
      </c>
      <c r="FI127" s="732">
        <f t="shared" si="154"/>
        <v>50</v>
      </c>
      <c r="FJ127" s="732">
        <f t="shared" si="155"/>
        <v>50</v>
      </c>
      <c r="FK127" s="732">
        <f t="shared" si="156"/>
        <v>50</v>
      </c>
      <c r="FL127" s="732">
        <f t="shared" si="157"/>
        <v>50</v>
      </c>
      <c r="FM127" s="732">
        <f t="shared" si="158"/>
        <v>50</v>
      </c>
      <c r="FN127" s="732">
        <f t="shared" si="159"/>
        <v>50</v>
      </c>
      <c r="FO127" s="732">
        <f t="shared" si="160"/>
        <v>50</v>
      </c>
      <c r="FP127" s="734">
        <v>120</v>
      </c>
      <c r="FQ127" s="155"/>
    </row>
    <row r="128" spans="1:209" s="20" customFormat="1" ht="39.950000000000003" hidden="1" customHeight="1" x14ac:dyDescent="0.25">
      <c r="A128" s="27">
        <f>ROW()</f>
        <v>128</v>
      </c>
      <c r="B128" s="342" t="str">
        <f>IF(C128="I","",IF(ISBLANK(D128),"",IF(ISTEXT(D128),LARGE(B14:B127,1)+1,0)))</f>
        <v/>
      </c>
      <c r="C128" s="344"/>
      <c r="D128" s="173"/>
      <c r="E128" s="172"/>
      <c r="F128" s="171"/>
      <c r="G128" s="856"/>
      <c r="H128" s="857"/>
      <c r="I128" s="170">
        <f t="shared" si="173"/>
        <v>0</v>
      </c>
      <c r="J128" s="170">
        <f t="shared" si="173"/>
        <v>0</v>
      </c>
      <c r="K128" s="170">
        <f t="shared" si="173"/>
        <v>0</v>
      </c>
      <c r="L128" s="170">
        <f t="shared" si="172"/>
        <v>0</v>
      </c>
      <c r="M128" s="170">
        <f t="shared" si="172"/>
        <v>0</v>
      </c>
      <c r="N128" s="170">
        <f t="shared" si="172"/>
        <v>0</v>
      </c>
      <c r="O128" s="170">
        <f t="shared" si="172"/>
        <v>0</v>
      </c>
      <c r="P128" s="170">
        <f t="shared" si="172"/>
        <v>0</v>
      </c>
      <c r="Q128" s="178">
        <f>Q6</f>
        <v>35</v>
      </c>
      <c r="R128" s="168">
        <f t="shared" si="94"/>
        <v>0</v>
      </c>
      <c r="S128" s="827"/>
      <c r="T128" s="177" t="s">
        <v>55</v>
      </c>
      <c r="U128" s="477"/>
      <c r="V128" s="478"/>
      <c r="W128" s="479"/>
      <c r="X128" s="832"/>
      <c r="Y128" s="473"/>
      <c r="Z128" s="174">
        <f t="shared" si="95"/>
        <v>0</v>
      </c>
      <c r="AA128" s="460">
        <f t="shared" si="162"/>
        <v>0</v>
      </c>
      <c r="AB128" s="860">
        <f t="shared" si="96"/>
        <v>0</v>
      </c>
      <c r="AC128" s="861">
        <f t="shared" si="97"/>
        <v>0</v>
      </c>
      <c r="AD128" s="840"/>
      <c r="AE128" s="164" t="str">
        <f t="shared" si="98"/>
        <v/>
      </c>
      <c r="AF128" s="825"/>
      <c r="AG128" s="163">
        <f t="shared" si="99"/>
        <v>0</v>
      </c>
      <c r="AH128" s="827"/>
      <c r="AI128" s="175" t="s">
        <v>55</v>
      </c>
      <c r="AJ128" s="477"/>
      <c r="AK128" s="478"/>
      <c r="AL128" s="479"/>
      <c r="AM128" s="832"/>
      <c r="AN128" s="473"/>
      <c r="AO128" s="174">
        <f t="shared" si="100"/>
        <v>0</v>
      </c>
      <c r="AP128" s="460">
        <f t="shared" si="163"/>
        <v>0</v>
      </c>
      <c r="AQ128" s="860">
        <f t="shared" si="101"/>
        <v>0</v>
      </c>
      <c r="AR128" s="861">
        <f t="shared" si="102"/>
        <v>0</v>
      </c>
      <c r="AS128" s="840"/>
      <c r="AT128" s="164" t="str">
        <f t="shared" si="103"/>
        <v/>
      </c>
      <c r="AU128" s="825"/>
      <c r="AV128" s="163">
        <f t="shared" si="104"/>
        <v>0</v>
      </c>
      <c r="AW128" s="827"/>
      <c r="AX128" s="175" t="s">
        <v>55</v>
      </c>
      <c r="AY128" s="477"/>
      <c r="AZ128" s="478"/>
      <c r="BA128" s="479"/>
      <c r="BB128" s="832"/>
      <c r="BC128" s="473"/>
      <c r="BD128" s="174">
        <f t="shared" si="105"/>
        <v>0</v>
      </c>
      <c r="BE128" s="460">
        <f t="shared" si="164"/>
        <v>0</v>
      </c>
      <c r="BF128" s="860">
        <f t="shared" si="106"/>
        <v>0</v>
      </c>
      <c r="BG128" s="861">
        <f t="shared" si="107"/>
        <v>0</v>
      </c>
      <c r="BH128" s="840"/>
      <c r="BI128" s="164" t="str">
        <f t="shared" si="108"/>
        <v/>
      </c>
      <c r="BJ128" s="825"/>
      <c r="BK128" s="163">
        <f t="shared" si="109"/>
        <v>0</v>
      </c>
      <c r="BL128" s="827"/>
      <c r="BM128" s="175" t="s">
        <v>55</v>
      </c>
      <c r="BN128" s="477"/>
      <c r="BO128" s="478"/>
      <c r="BP128" s="479"/>
      <c r="BQ128" s="832"/>
      <c r="BR128" s="473"/>
      <c r="BS128" s="174">
        <f t="shared" si="110"/>
        <v>0</v>
      </c>
      <c r="BT128" s="460">
        <f t="shared" si="165"/>
        <v>0</v>
      </c>
      <c r="BU128" s="860">
        <f t="shared" si="111"/>
        <v>0</v>
      </c>
      <c r="BV128" s="861">
        <f t="shared" si="112"/>
        <v>0</v>
      </c>
      <c r="BW128" s="840"/>
      <c r="BX128" s="164" t="str">
        <f t="shared" si="113"/>
        <v/>
      </c>
      <c r="BY128" s="825"/>
      <c r="BZ128" s="163">
        <f t="shared" si="114"/>
        <v>0</v>
      </c>
      <c r="CA128" s="827"/>
      <c r="CB128" s="175" t="s">
        <v>55</v>
      </c>
      <c r="CC128" s="477"/>
      <c r="CD128" s="478"/>
      <c r="CE128" s="479"/>
      <c r="CF128" s="832"/>
      <c r="CG128" s="473"/>
      <c r="CH128" s="174">
        <f t="shared" si="115"/>
        <v>0</v>
      </c>
      <c r="CI128" s="460">
        <f t="shared" si="166"/>
        <v>0</v>
      </c>
      <c r="CJ128" s="860">
        <f t="shared" si="116"/>
        <v>0</v>
      </c>
      <c r="CK128" s="861">
        <f t="shared" si="117"/>
        <v>0</v>
      </c>
      <c r="CL128" s="840"/>
      <c r="CM128" s="164" t="str">
        <f t="shared" si="118"/>
        <v/>
      </c>
      <c r="CN128" s="825"/>
      <c r="CO128" s="163">
        <f t="shared" si="119"/>
        <v>0</v>
      </c>
      <c r="CP128" s="827"/>
      <c r="CQ128" s="175" t="s">
        <v>55</v>
      </c>
      <c r="CR128" s="477"/>
      <c r="CS128" s="478"/>
      <c r="CT128" s="479"/>
      <c r="CU128" s="832"/>
      <c r="CV128" s="473"/>
      <c r="CW128" s="174">
        <f t="shared" si="120"/>
        <v>0</v>
      </c>
      <c r="CX128" s="460">
        <f t="shared" si="167"/>
        <v>0</v>
      </c>
      <c r="CY128" s="860">
        <f t="shared" si="121"/>
        <v>0</v>
      </c>
      <c r="CZ128" s="861">
        <f t="shared" si="122"/>
        <v>0</v>
      </c>
      <c r="DA128" s="840"/>
      <c r="DB128" s="164" t="str">
        <f t="shared" si="123"/>
        <v/>
      </c>
      <c r="DC128" s="825"/>
      <c r="DD128" s="163">
        <f t="shared" si="124"/>
        <v>0</v>
      </c>
      <c r="DE128" s="827"/>
      <c r="DF128" s="175" t="s">
        <v>55</v>
      </c>
      <c r="DG128" s="477"/>
      <c r="DH128" s="478"/>
      <c r="DI128" s="479"/>
      <c r="DJ128" s="832"/>
      <c r="DK128" s="473"/>
      <c r="DL128" s="174">
        <f t="shared" si="125"/>
        <v>0</v>
      </c>
      <c r="DM128" s="460">
        <f t="shared" si="168"/>
        <v>0</v>
      </c>
      <c r="DN128" s="860">
        <f t="shared" si="126"/>
        <v>0</v>
      </c>
      <c r="DO128" s="861">
        <f t="shared" si="127"/>
        <v>0</v>
      </c>
      <c r="DP128" s="840"/>
      <c r="DQ128" s="164" t="str">
        <f t="shared" si="128"/>
        <v/>
      </c>
      <c r="DR128" s="825"/>
      <c r="DS128" s="163">
        <f t="shared" si="129"/>
        <v>0</v>
      </c>
      <c r="DT128" s="827"/>
      <c r="DU128" s="175" t="s">
        <v>55</v>
      </c>
      <c r="DV128" s="477"/>
      <c r="DW128" s="478"/>
      <c r="DX128" s="479"/>
      <c r="DY128" s="832"/>
      <c r="DZ128" s="473"/>
      <c r="EA128" s="174">
        <f t="shared" si="130"/>
        <v>0</v>
      </c>
      <c r="EB128" s="460">
        <f t="shared" si="169"/>
        <v>0</v>
      </c>
      <c r="EC128" s="860">
        <f t="shared" si="131"/>
        <v>0</v>
      </c>
      <c r="ED128" s="861">
        <f t="shared" si="132"/>
        <v>0</v>
      </c>
      <c r="EE128" s="840"/>
      <c r="EF128" s="164" t="str">
        <f t="shared" si="133"/>
        <v/>
      </c>
      <c r="EG128" s="825"/>
      <c r="EH128" s="163">
        <f t="shared" si="134"/>
        <v>0</v>
      </c>
      <c r="EI128" s="246"/>
      <c r="EJ128" s="246"/>
      <c r="EK128" s="155"/>
      <c r="EL128" s="22"/>
      <c r="EM128" s="163">
        <f t="shared" si="135"/>
        <v>0</v>
      </c>
      <c r="EN128" s="162">
        <f t="shared" si="136"/>
        <v>0</v>
      </c>
      <c r="EO128" s="162">
        <f t="shared" si="137"/>
        <v>0</v>
      </c>
      <c r="EP128" s="162">
        <f t="shared" si="138"/>
        <v>0</v>
      </c>
      <c r="EQ128" s="162">
        <f t="shared" si="139"/>
        <v>0</v>
      </c>
      <c r="ER128" s="162">
        <f t="shared" si="140"/>
        <v>0</v>
      </c>
      <c r="ES128" s="162">
        <f t="shared" si="141"/>
        <v>0</v>
      </c>
      <c r="ET128" s="162">
        <f t="shared" si="142"/>
        <v>0</v>
      </c>
      <c r="EU128" s="22"/>
      <c r="EV128" s="161">
        <f t="shared" si="143"/>
        <v>35</v>
      </c>
      <c r="EW128" s="620">
        <f t="shared" si="144"/>
        <v>0</v>
      </c>
      <c r="EX128" s="160">
        <f>EX5</f>
        <v>50</v>
      </c>
      <c r="EY128" s="159" t="str">
        <f t="shared" si="145"/>
        <v/>
      </c>
      <c r="EZ128" s="159" t="str">
        <f t="shared" si="146"/>
        <v/>
      </c>
      <c r="FA128" s="159" t="str">
        <f t="shared" si="147"/>
        <v/>
      </c>
      <c r="FB128" s="159" t="str">
        <f t="shared" si="148"/>
        <v/>
      </c>
      <c r="FC128" s="159" t="str">
        <f t="shared" si="149"/>
        <v/>
      </c>
      <c r="FD128" s="159" t="str">
        <f t="shared" si="150"/>
        <v/>
      </c>
      <c r="FE128" s="159" t="str">
        <f t="shared" si="151"/>
        <v/>
      </c>
      <c r="FF128" s="159" t="str">
        <f t="shared" si="152"/>
        <v/>
      </c>
      <c r="FG128" s="158"/>
      <c r="FH128" s="732">
        <f t="shared" si="153"/>
        <v>50</v>
      </c>
      <c r="FI128" s="732">
        <f t="shared" si="154"/>
        <v>50</v>
      </c>
      <c r="FJ128" s="732">
        <f t="shared" si="155"/>
        <v>50</v>
      </c>
      <c r="FK128" s="732">
        <f t="shared" si="156"/>
        <v>50</v>
      </c>
      <c r="FL128" s="732">
        <f t="shared" si="157"/>
        <v>50</v>
      </c>
      <c r="FM128" s="732">
        <f t="shared" si="158"/>
        <v>50</v>
      </c>
      <c r="FN128" s="732">
        <f t="shared" si="159"/>
        <v>50</v>
      </c>
      <c r="FO128" s="732">
        <f t="shared" si="160"/>
        <v>50</v>
      </c>
      <c r="FP128" s="734">
        <v>121</v>
      </c>
      <c r="FQ128" s="155"/>
    </row>
    <row r="129" spans="1:173" s="20" customFormat="1" ht="39.950000000000003" hidden="1" customHeight="1" x14ac:dyDescent="0.25">
      <c r="A129" s="27">
        <f>ROW()</f>
        <v>129</v>
      </c>
      <c r="B129" s="342" t="str">
        <f>IF(C129="I","",IF(ISBLANK(D129),"",IF(ISTEXT(D129),LARGE(B14:B128,1)+1,0)))</f>
        <v/>
      </c>
      <c r="C129" s="344"/>
      <c r="D129" s="173"/>
      <c r="E129" s="172"/>
      <c r="F129" s="171"/>
      <c r="G129" s="856"/>
      <c r="H129" s="857"/>
      <c r="I129" s="170">
        <f t="shared" si="173"/>
        <v>0</v>
      </c>
      <c r="J129" s="170">
        <f t="shared" si="173"/>
        <v>0</v>
      </c>
      <c r="K129" s="170">
        <f t="shared" si="173"/>
        <v>0</v>
      </c>
      <c r="L129" s="170">
        <f t="shared" si="172"/>
        <v>0</v>
      </c>
      <c r="M129" s="170">
        <f t="shared" si="172"/>
        <v>0</v>
      </c>
      <c r="N129" s="170">
        <f t="shared" si="172"/>
        <v>0</v>
      </c>
      <c r="O129" s="170">
        <f t="shared" si="172"/>
        <v>0</v>
      </c>
      <c r="P129" s="170">
        <f t="shared" si="172"/>
        <v>0</v>
      </c>
      <c r="Q129" s="178">
        <f>Q6</f>
        <v>35</v>
      </c>
      <c r="R129" s="168">
        <f t="shared" si="94"/>
        <v>0</v>
      </c>
      <c r="S129" s="827"/>
      <c r="T129" s="177" t="s">
        <v>55</v>
      </c>
      <c r="U129" s="477"/>
      <c r="V129" s="478"/>
      <c r="W129" s="479"/>
      <c r="X129" s="832"/>
      <c r="Y129" s="473"/>
      <c r="Z129" s="174">
        <f t="shared" si="95"/>
        <v>0</v>
      </c>
      <c r="AA129" s="460">
        <f t="shared" si="162"/>
        <v>0</v>
      </c>
      <c r="AB129" s="860">
        <f t="shared" si="96"/>
        <v>0</v>
      </c>
      <c r="AC129" s="861">
        <f t="shared" si="97"/>
        <v>0</v>
      </c>
      <c r="AD129" s="840"/>
      <c r="AE129" s="164" t="str">
        <f t="shared" si="98"/>
        <v/>
      </c>
      <c r="AF129" s="825"/>
      <c r="AG129" s="163">
        <f t="shared" si="99"/>
        <v>0</v>
      </c>
      <c r="AH129" s="827"/>
      <c r="AI129" s="175" t="s">
        <v>55</v>
      </c>
      <c r="AJ129" s="477"/>
      <c r="AK129" s="478"/>
      <c r="AL129" s="479"/>
      <c r="AM129" s="832"/>
      <c r="AN129" s="473"/>
      <c r="AO129" s="174">
        <f t="shared" si="100"/>
        <v>0</v>
      </c>
      <c r="AP129" s="460">
        <f t="shared" si="163"/>
        <v>0</v>
      </c>
      <c r="AQ129" s="860">
        <f t="shared" si="101"/>
        <v>0</v>
      </c>
      <c r="AR129" s="861">
        <f t="shared" si="102"/>
        <v>0</v>
      </c>
      <c r="AS129" s="840"/>
      <c r="AT129" s="164" t="str">
        <f t="shared" si="103"/>
        <v/>
      </c>
      <c r="AU129" s="825"/>
      <c r="AV129" s="163">
        <f t="shared" si="104"/>
        <v>0</v>
      </c>
      <c r="AW129" s="827"/>
      <c r="AX129" s="175" t="s">
        <v>55</v>
      </c>
      <c r="AY129" s="477"/>
      <c r="AZ129" s="478"/>
      <c r="BA129" s="479"/>
      <c r="BB129" s="832"/>
      <c r="BC129" s="473"/>
      <c r="BD129" s="174">
        <f t="shared" si="105"/>
        <v>0</v>
      </c>
      <c r="BE129" s="460">
        <f t="shared" si="164"/>
        <v>0</v>
      </c>
      <c r="BF129" s="860">
        <f t="shared" si="106"/>
        <v>0</v>
      </c>
      <c r="BG129" s="861">
        <f t="shared" si="107"/>
        <v>0</v>
      </c>
      <c r="BH129" s="840"/>
      <c r="BI129" s="164" t="str">
        <f t="shared" si="108"/>
        <v/>
      </c>
      <c r="BJ129" s="825"/>
      <c r="BK129" s="163">
        <f t="shared" si="109"/>
        <v>0</v>
      </c>
      <c r="BL129" s="827"/>
      <c r="BM129" s="175" t="s">
        <v>55</v>
      </c>
      <c r="BN129" s="477"/>
      <c r="BO129" s="478"/>
      <c r="BP129" s="479"/>
      <c r="BQ129" s="832"/>
      <c r="BR129" s="473"/>
      <c r="BS129" s="174">
        <f t="shared" si="110"/>
        <v>0</v>
      </c>
      <c r="BT129" s="460">
        <f t="shared" si="165"/>
        <v>0</v>
      </c>
      <c r="BU129" s="860">
        <f t="shared" si="111"/>
        <v>0</v>
      </c>
      <c r="BV129" s="861">
        <f t="shared" si="112"/>
        <v>0</v>
      </c>
      <c r="BW129" s="840"/>
      <c r="BX129" s="164" t="str">
        <f t="shared" si="113"/>
        <v/>
      </c>
      <c r="BY129" s="825"/>
      <c r="BZ129" s="163">
        <f t="shared" si="114"/>
        <v>0</v>
      </c>
      <c r="CA129" s="827"/>
      <c r="CB129" s="175" t="s">
        <v>55</v>
      </c>
      <c r="CC129" s="477"/>
      <c r="CD129" s="478"/>
      <c r="CE129" s="479"/>
      <c r="CF129" s="832"/>
      <c r="CG129" s="473"/>
      <c r="CH129" s="174">
        <f t="shared" si="115"/>
        <v>0</v>
      </c>
      <c r="CI129" s="460">
        <f t="shared" si="166"/>
        <v>0</v>
      </c>
      <c r="CJ129" s="860">
        <f t="shared" si="116"/>
        <v>0</v>
      </c>
      <c r="CK129" s="861">
        <f t="shared" si="117"/>
        <v>0</v>
      </c>
      <c r="CL129" s="840"/>
      <c r="CM129" s="164" t="str">
        <f t="shared" si="118"/>
        <v/>
      </c>
      <c r="CN129" s="825"/>
      <c r="CO129" s="163">
        <f t="shared" si="119"/>
        <v>0</v>
      </c>
      <c r="CP129" s="827"/>
      <c r="CQ129" s="175" t="s">
        <v>55</v>
      </c>
      <c r="CR129" s="477"/>
      <c r="CS129" s="478"/>
      <c r="CT129" s="479"/>
      <c r="CU129" s="832"/>
      <c r="CV129" s="473"/>
      <c r="CW129" s="174">
        <f t="shared" si="120"/>
        <v>0</v>
      </c>
      <c r="CX129" s="460">
        <f t="shared" si="167"/>
        <v>0</v>
      </c>
      <c r="CY129" s="860">
        <f t="shared" si="121"/>
        <v>0</v>
      </c>
      <c r="CZ129" s="861">
        <f t="shared" si="122"/>
        <v>0</v>
      </c>
      <c r="DA129" s="840"/>
      <c r="DB129" s="164" t="str">
        <f t="shared" si="123"/>
        <v/>
      </c>
      <c r="DC129" s="825"/>
      <c r="DD129" s="163">
        <f t="shared" si="124"/>
        <v>0</v>
      </c>
      <c r="DE129" s="827"/>
      <c r="DF129" s="175" t="s">
        <v>55</v>
      </c>
      <c r="DG129" s="477"/>
      <c r="DH129" s="478"/>
      <c r="DI129" s="479"/>
      <c r="DJ129" s="832"/>
      <c r="DK129" s="473"/>
      <c r="DL129" s="174">
        <f t="shared" si="125"/>
        <v>0</v>
      </c>
      <c r="DM129" s="460">
        <f t="shared" si="168"/>
        <v>0</v>
      </c>
      <c r="DN129" s="860">
        <f t="shared" si="126"/>
        <v>0</v>
      </c>
      <c r="DO129" s="861">
        <f t="shared" si="127"/>
        <v>0</v>
      </c>
      <c r="DP129" s="840"/>
      <c r="DQ129" s="164" t="str">
        <f t="shared" si="128"/>
        <v/>
      </c>
      <c r="DR129" s="825"/>
      <c r="DS129" s="163">
        <f t="shared" si="129"/>
        <v>0</v>
      </c>
      <c r="DT129" s="827"/>
      <c r="DU129" s="175" t="s">
        <v>55</v>
      </c>
      <c r="DV129" s="477"/>
      <c r="DW129" s="478"/>
      <c r="DX129" s="479"/>
      <c r="DY129" s="832"/>
      <c r="DZ129" s="473"/>
      <c r="EA129" s="174">
        <f t="shared" si="130"/>
        <v>0</v>
      </c>
      <c r="EB129" s="460">
        <f t="shared" si="169"/>
        <v>0</v>
      </c>
      <c r="EC129" s="860">
        <f t="shared" si="131"/>
        <v>0</v>
      </c>
      <c r="ED129" s="861">
        <f t="shared" si="132"/>
        <v>0</v>
      </c>
      <c r="EE129" s="840"/>
      <c r="EF129" s="164" t="str">
        <f t="shared" si="133"/>
        <v/>
      </c>
      <c r="EG129" s="825"/>
      <c r="EH129" s="163">
        <f t="shared" si="134"/>
        <v>0</v>
      </c>
      <c r="EI129" s="246"/>
      <c r="EJ129" s="246"/>
      <c r="EK129" s="155"/>
      <c r="EL129" s="22"/>
      <c r="EM129" s="163">
        <f t="shared" si="135"/>
        <v>0</v>
      </c>
      <c r="EN129" s="162">
        <f t="shared" si="136"/>
        <v>0</v>
      </c>
      <c r="EO129" s="162">
        <f t="shared" si="137"/>
        <v>0</v>
      </c>
      <c r="EP129" s="162">
        <f t="shared" si="138"/>
        <v>0</v>
      </c>
      <c r="EQ129" s="162">
        <f t="shared" si="139"/>
        <v>0</v>
      </c>
      <c r="ER129" s="162">
        <f t="shared" si="140"/>
        <v>0</v>
      </c>
      <c r="ES129" s="162">
        <f t="shared" si="141"/>
        <v>0</v>
      </c>
      <c r="ET129" s="162">
        <f t="shared" si="142"/>
        <v>0</v>
      </c>
      <c r="EU129" s="22"/>
      <c r="EV129" s="161">
        <f t="shared" si="143"/>
        <v>35</v>
      </c>
      <c r="EW129" s="620">
        <f t="shared" si="144"/>
        <v>0</v>
      </c>
      <c r="EX129" s="160">
        <f>EX5</f>
        <v>50</v>
      </c>
      <c r="EY129" s="159" t="str">
        <f t="shared" si="145"/>
        <v/>
      </c>
      <c r="EZ129" s="159" t="str">
        <f t="shared" si="146"/>
        <v/>
      </c>
      <c r="FA129" s="159" t="str">
        <f t="shared" si="147"/>
        <v/>
      </c>
      <c r="FB129" s="159" t="str">
        <f t="shared" si="148"/>
        <v/>
      </c>
      <c r="FC129" s="159" t="str">
        <f t="shared" si="149"/>
        <v/>
      </c>
      <c r="FD129" s="159" t="str">
        <f t="shared" si="150"/>
        <v/>
      </c>
      <c r="FE129" s="159" t="str">
        <f t="shared" si="151"/>
        <v/>
      </c>
      <c r="FF129" s="159" t="str">
        <f t="shared" si="152"/>
        <v/>
      </c>
      <c r="FG129" s="158"/>
      <c r="FH129" s="732">
        <f t="shared" si="153"/>
        <v>50</v>
      </c>
      <c r="FI129" s="732">
        <f t="shared" si="154"/>
        <v>50</v>
      </c>
      <c r="FJ129" s="732">
        <f t="shared" si="155"/>
        <v>50</v>
      </c>
      <c r="FK129" s="732">
        <f t="shared" si="156"/>
        <v>50</v>
      </c>
      <c r="FL129" s="732">
        <f t="shared" si="157"/>
        <v>50</v>
      </c>
      <c r="FM129" s="732">
        <f t="shared" si="158"/>
        <v>50</v>
      </c>
      <c r="FN129" s="732">
        <f t="shared" si="159"/>
        <v>50</v>
      </c>
      <c r="FO129" s="732">
        <f t="shared" si="160"/>
        <v>50</v>
      </c>
      <c r="FP129" s="734">
        <v>122</v>
      </c>
      <c r="FQ129" s="155"/>
    </row>
    <row r="130" spans="1:173" s="20" customFormat="1" ht="39.950000000000003" hidden="1" customHeight="1" x14ac:dyDescent="0.25">
      <c r="A130" s="27">
        <f>ROW()</f>
        <v>130</v>
      </c>
      <c r="B130" s="342" t="str">
        <f>IF(C130="I","",IF(ISBLANK(D130),"",IF(ISTEXT(D130),LARGE(B14:B129,1)+1,0)))</f>
        <v/>
      </c>
      <c r="C130" s="344"/>
      <c r="D130" s="173"/>
      <c r="E130" s="172"/>
      <c r="F130" s="171"/>
      <c r="G130" s="856"/>
      <c r="H130" s="857"/>
      <c r="I130" s="170">
        <f t="shared" si="173"/>
        <v>0</v>
      </c>
      <c r="J130" s="170">
        <f t="shared" si="173"/>
        <v>0</v>
      </c>
      <c r="K130" s="170">
        <f t="shared" si="173"/>
        <v>0</v>
      </c>
      <c r="L130" s="170">
        <f t="shared" si="172"/>
        <v>0</v>
      </c>
      <c r="M130" s="170">
        <f t="shared" si="172"/>
        <v>0</v>
      </c>
      <c r="N130" s="170">
        <f t="shared" si="172"/>
        <v>0</v>
      </c>
      <c r="O130" s="170">
        <f t="shared" si="172"/>
        <v>0</v>
      </c>
      <c r="P130" s="170">
        <f t="shared" si="172"/>
        <v>0</v>
      </c>
      <c r="Q130" s="178">
        <f>Q6</f>
        <v>35</v>
      </c>
      <c r="R130" s="168">
        <f t="shared" si="94"/>
        <v>0</v>
      </c>
      <c r="S130" s="827"/>
      <c r="T130" s="177" t="s">
        <v>55</v>
      </c>
      <c r="U130" s="477"/>
      <c r="V130" s="478"/>
      <c r="W130" s="479"/>
      <c r="X130" s="832"/>
      <c r="Y130" s="473"/>
      <c r="Z130" s="174">
        <f t="shared" si="95"/>
        <v>0</v>
      </c>
      <c r="AA130" s="460">
        <f t="shared" si="162"/>
        <v>0</v>
      </c>
      <c r="AB130" s="860">
        <f t="shared" si="96"/>
        <v>0</v>
      </c>
      <c r="AC130" s="861">
        <f t="shared" si="97"/>
        <v>0</v>
      </c>
      <c r="AD130" s="840"/>
      <c r="AE130" s="164" t="str">
        <f t="shared" si="98"/>
        <v/>
      </c>
      <c r="AF130" s="825"/>
      <c r="AG130" s="163">
        <f t="shared" si="99"/>
        <v>0</v>
      </c>
      <c r="AH130" s="827"/>
      <c r="AI130" s="175" t="s">
        <v>55</v>
      </c>
      <c r="AJ130" s="477"/>
      <c r="AK130" s="478"/>
      <c r="AL130" s="479"/>
      <c r="AM130" s="832"/>
      <c r="AN130" s="473"/>
      <c r="AO130" s="174">
        <f t="shared" si="100"/>
        <v>0</v>
      </c>
      <c r="AP130" s="460">
        <f t="shared" si="163"/>
        <v>0</v>
      </c>
      <c r="AQ130" s="860">
        <f t="shared" si="101"/>
        <v>0</v>
      </c>
      <c r="AR130" s="861">
        <f t="shared" si="102"/>
        <v>0</v>
      </c>
      <c r="AS130" s="840"/>
      <c r="AT130" s="164" t="str">
        <f t="shared" si="103"/>
        <v/>
      </c>
      <c r="AU130" s="825"/>
      <c r="AV130" s="163">
        <f t="shared" si="104"/>
        <v>0</v>
      </c>
      <c r="AW130" s="827"/>
      <c r="AX130" s="175" t="s">
        <v>55</v>
      </c>
      <c r="AY130" s="477"/>
      <c r="AZ130" s="478"/>
      <c r="BA130" s="479"/>
      <c r="BB130" s="832"/>
      <c r="BC130" s="473"/>
      <c r="BD130" s="174">
        <f t="shared" si="105"/>
        <v>0</v>
      </c>
      <c r="BE130" s="460">
        <f t="shared" si="164"/>
        <v>0</v>
      </c>
      <c r="BF130" s="860">
        <f t="shared" si="106"/>
        <v>0</v>
      </c>
      <c r="BG130" s="861">
        <f t="shared" si="107"/>
        <v>0</v>
      </c>
      <c r="BH130" s="840"/>
      <c r="BI130" s="164" t="str">
        <f t="shared" si="108"/>
        <v/>
      </c>
      <c r="BJ130" s="825"/>
      <c r="BK130" s="163">
        <f t="shared" si="109"/>
        <v>0</v>
      </c>
      <c r="BL130" s="827"/>
      <c r="BM130" s="175" t="s">
        <v>55</v>
      </c>
      <c r="BN130" s="477"/>
      <c r="BO130" s="478"/>
      <c r="BP130" s="479"/>
      <c r="BQ130" s="832"/>
      <c r="BR130" s="473"/>
      <c r="BS130" s="174">
        <f t="shared" si="110"/>
        <v>0</v>
      </c>
      <c r="BT130" s="460">
        <f t="shared" si="165"/>
        <v>0</v>
      </c>
      <c r="BU130" s="860">
        <f t="shared" si="111"/>
        <v>0</v>
      </c>
      <c r="BV130" s="861">
        <f t="shared" si="112"/>
        <v>0</v>
      </c>
      <c r="BW130" s="840"/>
      <c r="BX130" s="164" t="str">
        <f t="shared" si="113"/>
        <v/>
      </c>
      <c r="BY130" s="825"/>
      <c r="BZ130" s="163">
        <f t="shared" si="114"/>
        <v>0</v>
      </c>
      <c r="CA130" s="827"/>
      <c r="CB130" s="175" t="s">
        <v>55</v>
      </c>
      <c r="CC130" s="477"/>
      <c r="CD130" s="478"/>
      <c r="CE130" s="479"/>
      <c r="CF130" s="832"/>
      <c r="CG130" s="473"/>
      <c r="CH130" s="174">
        <f t="shared" si="115"/>
        <v>0</v>
      </c>
      <c r="CI130" s="460">
        <f t="shared" si="166"/>
        <v>0</v>
      </c>
      <c r="CJ130" s="860">
        <f t="shared" si="116"/>
        <v>0</v>
      </c>
      <c r="CK130" s="861">
        <f t="shared" si="117"/>
        <v>0</v>
      </c>
      <c r="CL130" s="840"/>
      <c r="CM130" s="164" t="str">
        <f t="shared" si="118"/>
        <v/>
      </c>
      <c r="CN130" s="825"/>
      <c r="CO130" s="163">
        <f t="shared" si="119"/>
        <v>0</v>
      </c>
      <c r="CP130" s="827"/>
      <c r="CQ130" s="175" t="s">
        <v>55</v>
      </c>
      <c r="CR130" s="477"/>
      <c r="CS130" s="478"/>
      <c r="CT130" s="479"/>
      <c r="CU130" s="832"/>
      <c r="CV130" s="473"/>
      <c r="CW130" s="174">
        <f t="shared" si="120"/>
        <v>0</v>
      </c>
      <c r="CX130" s="460">
        <f t="shared" si="167"/>
        <v>0</v>
      </c>
      <c r="CY130" s="860">
        <f t="shared" si="121"/>
        <v>0</v>
      </c>
      <c r="CZ130" s="861">
        <f t="shared" si="122"/>
        <v>0</v>
      </c>
      <c r="DA130" s="840"/>
      <c r="DB130" s="164" t="str">
        <f t="shared" si="123"/>
        <v/>
      </c>
      <c r="DC130" s="825"/>
      <c r="DD130" s="163">
        <f t="shared" si="124"/>
        <v>0</v>
      </c>
      <c r="DE130" s="827"/>
      <c r="DF130" s="175" t="s">
        <v>55</v>
      </c>
      <c r="DG130" s="477"/>
      <c r="DH130" s="478"/>
      <c r="DI130" s="479"/>
      <c r="DJ130" s="832"/>
      <c r="DK130" s="473"/>
      <c r="DL130" s="174">
        <f t="shared" si="125"/>
        <v>0</v>
      </c>
      <c r="DM130" s="460">
        <f t="shared" si="168"/>
        <v>0</v>
      </c>
      <c r="DN130" s="860">
        <f t="shared" si="126"/>
        <v>0</v>
      </c>
      <c r="DO130" s="861">
        <f t="shared" si="127"/>
        <v>0</v>
      </c>
      <c r="DP130" s="840"/>
      <c r="DQ130" s="164" t="str">
        <f t="shared" si="128"/>
        <v/>
      </c>
      <c r="DR130" s="825"/>
      <c r="DS130" s="163">
        <f t="shared" si="129"/>
        <v>0</v>
      </c>
      <c r="DT130" s="827"/>
      <c r="DU130" s="175" t="s">
        <v>55</v>
      </c>
      <c r="DV130" s="477"/>
      <c r="DW130" s="478"/>
      <c r="DX130" s="479"/>
      <c r="DY130" s="832"/>
      <c r="DZ130" s="473"/>
      <c r="EA130" s="174">
        <f t="shared" si="130"/>
        <v>0</v>
      </c>
      <c r="EB130" s="460">
        <f t="shared" si="169"/>
        <v>0</v>
      </c>
      <c r="EC130" s="860">
        <f t="shared" si="131"/>
        <v>0</v>
      </c>
      <c r="ED130" s="861">
        <f t="shared" si="132"/>
        <v>0</v>
      </c>
      <c r="EE130" s="840"/>
      <c r="EF130" s="164" t="str">
        <f t="shared" si="133"/>
        <v/>
      </c>
      <c r="EG130" s="825"/>
      <c r="EH130" s="163">
        <f t="shared" si="134"/>
        <v>0</v>
      </c>
      <c r="EI130" s="246"/>
      <c r="EJ130" s="246"/>
      <c r="EK130" s="155"/>
      <c r="EL130" s="22"/>
      <c r="EM130" s="163">
        <f t="shared" si="135"/>
        <v>0</v>
      </c>
      <c r="EN130" s="162">
        <f t="shared" si="136"/>
        <v>0</v>
      </c>
      <c r="EO130" s="162">
        <f t="shared" si="137"/>
        <v>0</v>
      </c>
      <c r="EP130" s="162">
        <f t="shared" si="138"/>
        <v>0</v>
      </c>
      <c r="EQ130" s="162">
        <f t="shared" si="139"/>
        <v>0</v>
      </c>
      <c r="ER130" s="162">
        <f t="shared" si="140"/>
        <v>0</v>
      </c>
      <c r="ES130" s="162">
        <f t="shared" si="141"/>
        <v>0</v>
      </c>
      <c r="ET130" s="162">
        <f t="shared" si="142"/>
        <v>0</v>
      </c>
      <c r="EU130" s="22"/>
      <c r="EV130" s="161">
        <f t="shared" si="143"/>
        <v>35</v>
      </c>
      <c r="EW130" s="620">
        <f t="shared" si="144"/>
        <v>0</v>
      </c>
      <c r="EX130" s="160">
        <f>EX5</f>
        <v>50</v>
      </c>
      <c r="EY130" s="159" t="str">
        <f t="shared" si="145"/>
        <v/>
      </c>
      <c r="EZ130" s="159" t="str">
        <f t="shared" si="146"/>
        <v/>
      </c>
      <c r="FA130" s="159" t="str">
        <f t="shared" si="147"/>
        <v/>
      </c>
      <c r="FB130" s="159" t="str">
        <f t="shared" si="148"/>
        <v/>
      </c>
      <c r="FC130" s="159" t="str">
        <f t="shared" si="149"/>
        <v/>
      </c>
      <c r="FD130" s="159" t="str">
        <f t="shared" si="150"/>
        <v/>
      </c>
      <c r="FE130" s="159" t="str">
        <f t="shared" si="151"/>
        <v/>
      </c>
      <c r="FF130" s="159" t="str">
        <f t="shared" si="152"/>
        <v/>
      </c>
      <c r="FG130" s="158"/>
      <c r="FH130" s="732">
        <f t="shared" si="153"/>
        <v>50</v>
      </c>
      <c r="FI130" s="732">
        <f t="shared" si="154"/>
        <v>50</v>
      </c>
      <c r="FJ130" s="732">
        <f t="shared" si="155"/>
        <v>50</v>
      </c>
      <c r="FK130" s="732">
        <f t="shared" si="156"/>
        <v>50</v>
      </c>
      <c r="FL130" s="732">
        <f t="shared" si="157"/>
        <v>50</v>
      </c>
      <c r="FM130" s="732">
        <f t="shared" si="158"/>
        <v>50</v>
      </c>
      <c r="FN130" s="732">
        <f t="shared" si="159"/>
        <v>50</v>
      </c>
      <c r="FO130" s="732">
        <f t="shared" si="160"/>
        <v>50</v>
      </c>
      <c r="FP130" s="734">
        <v>123</v>
      </c>
      <c r="FQ130" s="155"/>
    </row>
    <row r="131" spans="1:173" s="20" customFormat="1" ht="39.950000000000003" hidden="1" customHeight="1" x14ac:dyDescent="0.25">
      <c r="A131" s="27">
        <f>ROW()</f>
        <v>131</v>
      </c>
      <c r="B131" s="342" t="str">
        <f>IF(C131="I","",IF(ISBLANK(D131),"",IF(ISTEXT(D131),LARGE(B14:B130,1)+1,0)))</f>
        <v/>
      </c>
      <c r="C131" s="344"/>
      <c r="D131" s="173"/>
      <c r="E131" s="172"/>
      <c r="F131" s="171"/>
      <c r="G131" s="856"/>
      <c r="H131" s="857"/>
      <c r="I131" s="170">
        <f t="shared" si="173"/>
        <v>0</v>
      </c>
      <c r="J131" s="170">
        <f t="shared" si="173"/>
        <v>0</v>
      </c>
      <c r="K131" s="170">
        <f t="shared" si="173"/>
        <v>0</v>
      </c>
      <c r="L131" s="170">
        <f t="shared" si="172"/>
        <v>0</v>
      </c>
      <c r="M131" s="170">
        <f t="shared" si="172"/>
        <v>0</v>
      </c>
      <c r="N131" s="170">
        <f t="shared" si="172"/>
        <v>0</v>
      </c>
      <c r="O131" s="170">
        <f t="shared" si="172"/>
        <v>0</v>
      </c>
      <c r="P131" s="170">
        <f t="shared" si="172"/>
        <v>0</v>
      </c>
      <c r="Q131" s="178">
        <f>Q6</f>
        <v>35</v>
      </c>
      <c r="R131" s="168">
        <f t="shared" si="94"/>
        <v>0</v>
      </c>
      <c r="S131" s="827"/>
      <c r="T131" s="177" t="s">
        <v>55</v>
      </c>
      <c r="U131" s="477"/>
      <c r="V131" s="478"/>
      <c r="W131" s="479"/>
      <c r="X131" s="832"/>
      <c r="Y131" s="473"/>
      <c r="Z131" s="174">
        <f t="shared" si="95"/>
        <v>0</v>
      </c>
      <c r="AA131" s="460">
        <f t="shared" si="162"/>
        <v>0</v>
      </c>
      <c r="AB131" s="860">
        <f t="shared" si="96"/>
        <v>0</v>
      </c>
      <c r="AC131" s="861">
        <f t="shared" si="97"/>
        <v>0</v>
      </c>
      <c r="AD131" s="840"/>
      <c r="AE131" s="164" t="str">
        <f t="shared" si="98"/>
        <v/>
      </c>
      <c r="AF131" s="825"/>
      <c r="AG131" s="163">
        <f t="shared" si="99"/>
        <v>0</v>
      </c>
      <c r="AH131" s="827"/>
      <c r="AI131" s="175" t="s">
        <v>55</v>
      </c>
      <c r="AJ131" s="477"/>
      <c r="AK131" s="478"/>
      <c r="AL131" s="479"/>
      <c r="AM131" s="832"/>
      <c r="AN131" s="473"/>
      <c r="AO131" s="174">
        <f t="shared" si="100"/>
        <v>0</v>
      </c>
      <c r="AP131" s="460">
        <f t="shared" si="163"/>
        <v>0</v>
      </c>
      <c r="AQ131" s="860">
        <f t="shared" si="101"/>
        <v>0</v>
      </c>
      <c r="AR131" s="861">
        <f t="shared" si="102"/>
        <v>0</v>
      </c>
      <c r="AS131" s="840"/>
      <c r="AT131" s="164" t="str">
        <f t="shared" si="103"/>
        <v/>
      </c>
      <c r="AU131" s="825"/>
      <c r="AV131" s="163">
        <f t="shared" si="104"/>
        <v>0</v>
      </c>
      <c r="AW131" s="827"/>
      <c r="AX131" s="175" t="s">
        <v>55</v>
      </c>
      <c r="AY131" s="477"/>
      <c r="AZ131" s="478"/>
      <c r="BA131" s="479"/>
      <c r="BB131" s="832"/>
      <c r="BC131" s="473"/>
      <c r="BD131" s="174">
        <f t="shared" si="105"/>
        <v>0</v>
      </c>
      <c r="BE131" s="460">
        <f t="shared" si="164"/>
        <v>0</v>
      </c>
      <c r="BF131" s="860">
        <f t="shared" si="106"/>
        <v>0</v>
      </c>
      <c r="BG131" s="861">
        <f t="shared" si="107"/>
        <v>0</v>
      </c>
      <c r="BH131" s="840"/>
      <c r="BI131" s="164" t="str">
        <f t="shared" si="108"/>
        <v/>
      </c>
      <c r="BJ131" s="825"/>
      <c r="BK131" s="163">
        <f t="shared" si="109"/>
        <v>0</v>
      </c>
      <c r="BL131" s="827"/>
      <c r="BM131" s="175" t="s">
        <v>55</v>
      </c>
      <c r="BN131" s="477"/>
      <c r="BO131" s="478"/>
      <c r="BP131" s="479"/>
      <c r="BQ131" s="832"/>
      <c r="BR131" s="473"/>
      <c r="BS131" s="174">
        <f t="shared" si="110"/>
        <v>0</v>
      </c>
      <c r="BT131" s="460">
        <f t="shared" si="165"/>
        <v>0</v>
      </c>
      <c r="BU131" s="860">
        <f t="shared" si="111"/>
        <v>0</v>
      </c>
      <c r="BV131" s="861">
        <f t="shared" si="112"/>
        <v>0</v>
      </c>
      <c r="BW131" s="840"/>
      <c r="BX131" s="164" t="str">
        <f t="shared" si="113"/>
        <v/>
      </c>
      <c r="BY131" s="825"/>
      <c r="BZ131" s="163">
        <f t="shared" si="114"/>
        <v>0</v>
      </c>
      <c r="CA131" s="827"/>
      <c r="CB131" s="175" t="s">
        <v>55</v>
      </c>
      <c r="CC131" s="477"/>
      <c r="CD131" s="478"/>
      <c r="CE131" s="479"/>
      <c r="CF131" s="832"/>
      <c r="CG131" s="473"/>
      <c r="CH131" s="174">
        <f t="shared" si="115"/>
        <v>0</v>
      </c>
      <c r="CI131" s="460">
        <f t="shared" si="166"/>
        <v>0</v>
      </c>
      <c r="CJ131" s="860">
        <f t="shared" si="116"/>
        <v>0</v>
      </c>
      <c r="CK131" s="861">
        <f t="shared" si="117"/>
        <v>0</v>
      </c>
      <c r="CL131" s="840"/>
      <c r="CM131" s="164" t="str">
        <f t="shared" si="118"/>
        <v/>
      </c>
      <c r="CN131" s="825"/>
      <c r="CO131" s="163">
        <f t="shared" si="119"/>
        <v>0</v>
      </c>
      <c r="CP131" s="827"/>
      <c r="CQ131" s="175" t="s">
        <v>55</v>
      </c>
      <c r="CR131" s="477"/>
      <c r="CS131" s="478"/>
      <c r="CT131" s="479"/>
      <c r="CU131" s="832"/>
      <c r="CV131" s="473"/>
      <c r="CW131" s="174">
        <f t="shared" si="120"/>
        <v>0</v>
      </c>
      <c r="CX131" s="460">
        <f t="shared" si="167"/>
        <v>0</v>
      </c>
      <c r="CY131" s="860">
        <f t="shared" si="121"/>
        <v>0</v>
      </c>
      <c r="CZ131" s="861">
        <f t="shared" si="122"/>
        <v>0</v>
      </c>
      <c r="DA131" s="840"/>
      <c r="DB131" s="164" t="str">
        <f t="shared" si="123"/>
        <v/>
      </c>
      <c r="DC131" s="825"/>
      <c r="DD131" s="163">
        <f t="shared" si="124"/>
        <v>0</v>
      </c>
      <c r="DE131" s="827"/>
      <c r="DF131" s="175" t="s">
        <v>55</v>
      </c>
      <c r="DG131" s="477"/>
      <c r="DH131" s="478"/>
      <c r="DI131" s="479"/>
      <c r="DJ131" s="832"/>
      <c r="DK131" s="473"/>
      <c r="DL131" s="174">
        <f t="shared" si="125"/>
        <v>0</v>
      </c>
      <c r="DM131" s="460">
        <f t="shared" si="168"/>
        <v>0</v>
      </c>
      <c r="DN131" s="860">
        <f t="shared" si="126"/>
        <v>0</v>
      </c>
      <c r="DO131" s="861">
        <f t="shared" si="127"/>
        <v>0</v>
      </c>
      <c r="DP131" s="840"/>
      <c r="DQ131" s="164" t="str">
        <f t="shared" si="128"/>
        <v/>
      </c>
      <c r="DR131" s="825"/>
      <c r="DS131" s="163">
        <f t="shared" si="129"/>
        <v>0</v>
      </c>
      <c r="DT131" s="827"/>
      <c r="DU131" s="175" t="s">
        <v>55</v>
      </c>
      <c r="DV131" s="477"/>
      <c r="DW131" s="478"/>
      <c r="DX131" s="479"/>
      <c r="DY131" s="832"/>
      <c r="DZ131" s="473"/>
      <c r="EA131" s="174">
        <f t="shared" si="130"/>
        <v>0</v>
      </c>
      <c r="EB131" s="460">
        <f t="shared" si="169"/>
        <v>0</v>
      </c>
      <c r="EC131" s="860">
        <f t="shared" si="131"/>
        <v>0</v>
      </c>
      <c r="ED131" s="861">
        <f t="shared" si="132"/>
        <v>0</v>
      </c>
      <c r="EE131" s="840"/>
      <c r="EF131" s="164" t="str">
        <f t="shared" si="133"/>
        <v/>
      </c>
      <c r="EG131" s="825"/>
      <c r="EH131" s="163">
        <f t="shared" si="134"/>
        <v>0</v>
      </c>
      <c r="EI131" s="246"/>
      <c r="EJ131" s="246"/>
      <c r="EK131" s="155"/>
      <c r="EL131" s="22"/>
      <c r="EM131" s="163">
        <f t="shared" si="135"/>
        <v>0</v>
      </c>
      <c r="EN131" s="162">
        <f t="shared" si="136"/>
        <v>0</v>
      </c>
      <c r="EO131" s="162">
        <f t="shared" si="137"/>
        <v>0</v>
      </c>
      <c r="EP131" s="162">
        <f t="shared" si="138"/>
        <v>0</v>
      </c>
      <c r="EQ131" s="162">
        <f t="shared" si="139"/>
        <v>0</v>
      </c>
      <c r="ER131" s="162">
        <f t="shared" si="140"/>
        <v>0</v>
      </c>
      <c r="ES131" s="162">
        <f t="shared" si="141"/>
        <v>0</v>
      </c>
      <c r="ET131" s="162">
        <f t="shared" si="142"/>
        <v>0</v>
      </c>
      <c r="EU131" s="22"/>
      <c r="EV131" s="161">
        <f t="shared" si="143"/>
        <v>35</v>
      </c>
      <c r="EW131" s="620">
        <f t="shared" si="144"/>
        <v>0</v>
      </c>
      <c r="EX131" s="160">
        <f>EX5</f>
        <v>50</v>
      </c>
      <c r="EY131" s="159" t="str">
        <f t="shared" si="145"/>
        <v/>
      </c>
      <c r="EZ131" s="159" t="str">
        <f t="shared" si="146"/>
        <v/>
      </c>
      <c r="FA131" s="159" t="str">
        <f t="shared" si="147"/>
        <v/>
      </c>
      <c r="FB131" s="159" t="str">
        <f t="shared" si="148"/>
        <v/>
      </c>
      <c r="FC131" s="159" t="str">
        <f t="shared" si="149"/>
        <v/>
      </c>
      <c r="FD131" s="159" t="str">
        <f t="shared" si="150"/>
        <v/>
      </c>
      <c r="FE131" s="159" t="str">
        <f t="shared" si="151"/>
        <v/>
      </c>
      <c r="FF131" s="159" t="str">
        <f t="shared" si="152"/>
        <v/>
      </c>
      <c r="FG131" s="158"/>
      <c r="FH131" s="732">
        <f t="shared" si="153"/>
        <v>50</v>
      </c>
      <c r="FI131" s="732">
        <f t="shared" si="154"/>
        <v>50</v>
      </c>
      <c r="FJ131" s="732">
        <f t="shared" si="155"/>
        <v>50</v>
      </c>
      <c r="FK131" s="732">
        <f t="shared" si="156"/>
        <v>50</v>
      </c>
      <c r="FL131" s="732">
        <f t="shared" si="157"/>
        <v>50</v>
      </c>
      <c r="FM131" s="732">
        <f t="shared" si="158"/>
        <v>50</v>
      </c>
      <c r="FN131" s="732">
        <f t="shared" si="159"/>
        <v>50</v>
      </c>
      <c r="FO131" s="732">
        <f t="shared" si="160"/>
        <v>50</v>
      </c>
      <c r="FP131" s="734">
        <v>124</v>
      </c>
      <c r="FQ131" s="155"/>
    </row>
    <row r="132" spans="1:173" s="20" customFormat="1" ht="39.950000000000003" hidden="1" customHeight="1" x14ac:dyDescent="0.25">
      <c r="A132" s="27">
        <f>ROW()</f>
        <v>132</v>
      </c>
      <c r="B132" s="342" t="str">
        <f>IF(C132="I","",IF(ISBLANK(D132),"",IF(ISTEXT(D132),LARGE(B14:B131,1)+1,0)))</f>
        <v/>
      </c>
      <c r="C132" s="344"/>
      <c r="D132" s="173"/>
      <c r="E132" s="172"/>
      <c r="F132" s="171"/>
      <c r="G132" s="856"/>
      <c r="H132" s="857"/>
      <c r="I132" s="170">
        <f t="shared" si="173"/>
        <v>0</v>
      </c>
      <c r="J132" s="170">
        <f t="shared" si="173"/>
        <v>0</v>
      </c>
      <c r="K132" s="170">
        <f t="shared" si="173"/>
        <v>0</v>
      </c>
      <c r="L132" s="170">
        <f t="shared" si="172"/>
        <v>0</v>
      </c>
      <c r="M132" s="170">
        <f t="shared" si="172"/>
        <v>0</v>
      </c>
      <c r="N132" s="170">
        <f t="shared" si="172"/>
        <v>0</v>
      </c>
      <c r="O132" s="170">
        <f t="shared" si="172"/>
        <v>0</v>
      </c>
      <c r="P132" s="170">
        <f t="shared" si="172"/>
        <v>0</v>
      </c>
      <c r="Q132" s="178">
        <f>Q6</f>
        <v>35</v>
      </c>
      <c r="R132" s="168">
        <f t="shared" si="94"/>
        <v>0</v>
      </c>
      <c r="S132" s="827"/>
      <c r="T132" s="177" t="s">
        <v>55</v>
      </c>
      <c r="U132" s="477"/>
      <c r="V132" s="478"/>
      <c r="W132" s="479"/>
      <c r="X132" s="832"/>
      <c r="Y132" s="473"/>
      <c r="Z132" s="174">
        <f t="shared" si="95"/>
        <v>0</v>
      </c>
      <c r="AA132" s="460">
        <f t="shared" si="162"/>
        <v>0</v>
      </c>
      <c r="AB132" s="860">
        <f t="shared" si="96"/>
        <v>0</v>
      </c>
      <c r="AC132" s="861">
        <f t="shared" si="97"/>
        <v>0</v>
      </c>
      <c r="AD132" s="840"/>
      <c r="AE132" s="164" t="str">
        <f t="shared" si="98"/>
        <v/>
      </c>
      <c r="AF132" s="825"/>
      <c r="AG132" s="163">
        <f t="shared" si="99"/>
        <v>0</v>
      </c>
      <c r="AH132" s="827"/>
      <c r="AI132" s="175" t="s">
        <v>55</v>
      </c>
      <c r="AJ132" s="477"/>
      <c r="AK132" s="478"/>
      <c r="AL132" s="479"/>
      <c r="AM132" s="832"/>
      <c r="AN132" s="473"/>
      <c r="AO132" s="174">
        <f t="shared" si="100"/>
        <v>0</v>
      </c>
      <c r="AP132" s="460">
        <f t="shared" si="163"/>
        <v>0</v>
      </c>
      <c r="AQ132" s="860">
        <f t="shared" si="101"/>
        <v>0</v>
      </c>
      <c r="AR132" s="861">
        <f t="shared" si="102"/>
        <v>0</v>
      </c>
      <c r="AS132" s="840"/>
      <c r="AT132" s="164" t="str">
        <f t="shared" si="103"/>
        <v/>
      </c>
      <c r="AU132" s="825"/>
      <c r="AV132" s="163">
        <f t="shared" si="104"/>
        <v>0</v>
      </c>
      <c r="AW132" s="827"/>
      <c r="AX132" s="175" t="s">
        <v>55</v>
      </c>
      <c r="AY132" s="477"/>
      <c r="AZ132" s="478"/>
      <c r="BA132" s="479"/>
      <c r="BB132" s="832"/>
      <c r="BC132" s="473"/>
      <c r="BD132" s="174">
        <f t="shared" si="105"/>
        <v>0</v>
      </c>
      <c r="BE132" s="460">
        <f t="shared" si="164"/>
        <v>0</v>
      </c>
      <c r="BF132" s="860">
        <f t="shared" si="106"/>
        <v>0</v>
      </c>
      <c r="BG132" s="861">
        <f t="shared" si="107"/>
        <v>0</v>
      </c>
      <c r="BH132" s="840"/>
      <c r="BI132" s="164" t="str">
        <f t="shared" si="108"/>
        <v/>
      </c>
      <c r="BJ132" s="825"/>
      <c r="BK132" s="163">
        <f t="shared" si="109"/>
        <v>0</v>
      </c>
      <c r="BL132" s="827"/>
      <c r="BM132" s="175" t="s">
        <v>55</v>
      </c>
      <c r="BN132" s="477"/>
      <c r="BO132" s="478"/>
      <c r="BP132" s="479"/>
      <c r="BQ132" s="832"/>
      <c r="BR132" s="473"/>
      <c r="BS132" s="174">
        <f t="shared" si="110"/>
        <v>0</v>
      </c>
      <c r="BT132" s="460">
        <f t="shared" si="165"/>
        <v>0</v>
      </c>
      <c r="BU132" s="860">
        <f t="shared" si="111"/>
        <v>0</v>
      </c>
      <c r="BV132" s="861">
        <f t="shared" si="112"/>
        <v>0</v>
      </c>
      <c r="BW132" s="840"/>
      <c r="BX132" s="164" t="str">
        <f t="shared" si="113"/>
        <v/>
      </c>
      <c r="BY132" s="825"/>
      <c r="BZ132" s="163">
        <f t="shared" si="114"/>
        <v>0</v>
      </c>
      <c r="CA132" s="827"/>
      <c r="CB132" s="175" t="s">
        <v>55</v>
      </c>
      <c r="CC132" s="477"/>
      <c r="CD132" s="478"/>
      <c r="CE132" s="479"/>
      <c r="CF132" s="832"/>
      <c r="CG132" s="473"/>
      <c r="CH132" s="174">
        <f t="shared" si="115"/>
        <v>0</v>
      </c>
      <c r="CI132" s="460">
        <f t="shared" si="166"/>
        <v>0</v>
      </c>
      <c r="CJ132" s="860">
        <f t="shared" si="116"/>
        <v>0</v>
      </c>
      <c r="CK132" s="861">
        <f t="shared" si="117"/>
        <v>0</v>
      </c>
      <c r="CL132" s="840"/>
      <c r="CM132" s="164" t="str">
        <f t="shared" si="118"/>
        <v/>
      </c>
      <c r="CN132" s="825"/>
      <c r="CO132" s="163">
        <f t="shared" si="119"/>
        <v>0</v>
      </c>
      <c r="CP132" s="827"/>
      <c r="CQ132" s="175" t="s">
        <v>55</v>
      </c>
      <c r="CR132" s="477"/>
      <c r="CS132" s="478"/>
      <c r="CT132" s="479"/>
      <c r="CU132" s="832"/>
      <c r="CV132" s="473"/>
      <c r="CW132" s="174">
        <f t="shared" si="120"/>
        <v>0</v>
      </c>
      <c r="CX132" s="460">
        <f t="shared" si="167"/>
        <v>0</v>
      </c>
      <c r="CY132" s="860">
        <f t="shared" si="121"/>
        <v>0</v>
      </c>
      <c r="CZ132" s="861">
        <f t="shared" si="122"/>
        <v>0</v>
      </c>
      <c r="DA132" s="840"/>
      <c r="DB132" s="164" t="str">
        <f t="shared" si="123"/>
        <v/>
      </c>
      <c r="DC132" s="825"/>
      <c r="DD132" s="163">
        <f t="shared" si="124"/>
        <v>0</v>
      </c>
      <c r="DE132" s="827"/>
      <c r="DF132" s="175" t="s">
        <v>55</v>
      </c>
      <c r="DG132" s="477"/>
      <c r="DH132" s="478"/>
      <c r="DI132" s="479"/>
      <c r="DJ132" s="832"/>
      <c r="DK132" s="473"/>
      <c r="DL132" s="174">
        <f t="shared" si="125"/>
        <v>0</v>
      </c>
      <c r="DM132" s="460">
        <f t="shared" si="168"/>
        <v>0</v>
      </c>
      <c r="DN132" s="860">
        <f t="shared" si="126"/>
        <v>0</v>
      </c>
      <c r="DO132" s="861">
        <f t="shared" si="127"/>
        <v>0</v>
      </c>
      <c r="DP132" s="840"/>
      <c r="DQ132" s="164" t="str">
        <f t="shared" si="128"/>
        <v/>
      </c>
      <c r="DR132" s="825"/>
      <c r="DS132" s="163">
        <f t="shared" si="129"/>
        <v>0</v>
      </c>
      <c r="DT132" s="827"/>
      <c r="DU132" s="175" t="s">
        <v>55</v>
      </c>
      <c r="DV132" s="477"/>
      <c r="DW132" s="478"/>
      <c r="DX132" s="479"/>
      <c r="DY132" s="832"/>
      <c r="DZ132" s="473"/>
      <c r="EA132" s="174">
        <f t="shared" si="130"/>
        <v>0</v>
      </c>
      <c r="EB132" s="460">
        <f t="shared" si="169"/>
        <v>0</v>
      </c>
      <c r="EC132" s="860">
        <f t="shared" si="131"/>
        <v>0</v>
      </c>
      <c r="ED132" s="861">
        <f t="shared" si="132"/>
        <v>0</v>
      </c>
      <c r="EE132" s="840"/>
      <c r="EF132" s="164" t="str">
        <f t="shared" si="133"/>
        <v/>
      </c>
      <c r="EG132" s="825"/>
      <c r="EH132" s="163">
        <f t="shared" si="134"/>
        <v>0</v>
      </c>
      <c r="EI132" s="246"/>
      <c r="EJ132" s="246"/>
      <c r="EK132" s="155"/>
      <c r="EL132" s="22"/>
      <c r="EM132" s="163">
        <f t="shared" si="135"/>
        <v>0</v>
      </c>
      <c r="EN132" s="162">
        <f t="shared" si="136"/>
        <v>0</v>
      </c>
      <c r="EO132" s="162">
        <f t="shared" si="137"/>
        <v>0</v>
      </c>
      <c r="EP132" s="162">
        <f t="shared" si="138"/>
        <v>0</v>
      </c>
      <c r="EQ132" s="162">
        <f t="shared" si="139"/>
        <v>0</v>
      </c>
      <c r="ER132" s="162">
        <f t="shared" si="140"/>
        <v>0</v>
      </c>
      <c r="ES132" s="162">
        <f t="shared" si="141"/>
        <v>0</v>
      </c>
      <c r="ET132" s="162">
        <f t="shared" si="142"/>
        <v>0</v>
      </c>
      <c r="EU132" s="22"/>
      <c r="EV132" s="161">
        <f t="shared" si="143"/>
        <v>35</v>
      </c>
      <c r="EW132" s="620">
        <f t="shared" si="144"/>
        <v>0</v>
      </c>
      <c r="EX132" s="160">
        <f>EX5</f>
        <v>50</v>
      </c>
      <c r="EY132" s="159" t="str">
        <f t="shared" si="145"/>
        <v/>
      </c>
      <c r="EZ132" s="159" t="str">
        <f t="shared" si="146"/>
        <v/>
      </c>
      <c r="FA132" s="159" t="str">
        <f t="shared" si="147"/>
        <v/>
      </c>
      <c r="FB132" s="159" t="str">
        <f t="shared" si="148"/>
        <v/>
      </c>
      <c r="FC132" s="159" t="str">
        <f t="shared" si="149"/>
        <v/>
      </c>
      <c r="FD132" s="159" t="str">
        <f t="shared" si="150"/>
        <v/>
      </c>
      <c r="FE132" s="159" t="str">
        <f t="shared" si="151"/>
        <v/>
      </c>
      <c r="FF132" s="159" t="str">
        <f t="shared" si="152"/>
        <v/>
      </c>
      <c r="FG132" s="158"/>
      <c r="FH132" s="732">
        <f t="shared" si="153"/>
        <v>50</v>
      </c>
      <c r="FI132" s="732">
        <f t="shared" si="154"/>
        <v>50</v>
      </c>
      <c r="FJ132" s="732">
        <f t="shared" si="155"/>
        <v>50</v>
      </c>
      <c r="FK132" s="732">
        <f t="shared" si="156"/>
        <v>50</v>
      </c>
      <c r="FL132" s="732">
        <f t="shared" si="157"/>
        <v>50</v>
      </c>
      <c r="FM132" s="732">
        <f t="shared" si="158"/>
        <v>50</v>
      </c>
      <c r="FN132" s="732">
        <f t="shared" si="159"/>
        <v>50</v>
      </c>
      <c r="FO132" s="732">
        <f t="shared" si="160"/>
        <v>50</v>
      </c>
      <c r="FP132" s="734">
        <v>125</v>
      </c>
      <c r="FQ132" s="155"/>
    </row>
    <row r="133" spans="1:173" s="20" customFormat="1" ht="39.950000000000003" hidden="1" customHeight="1" x14ac:dyDescent="0.25">
      <c r="A133" s="27">
        <f>ROW()</f>
        <v>133</v>
      </c>
      <c r="B133" s="342" t="str">
        <f>IF(C133="I","",IF(ISBLANK(D133),"",IF(ISTEXT(D133),LARGE(B14:B132,1)+1,0)))</f>
        <v/>
      </c>
      <c r="C133" s="344"/>
      <c r="D133" s="173"/>
      <c r="E133" s="172"/>
      <c r="F133" s="171"/>
      <c r="G133" s="856"/>
      <c r="H133" s="857"/>
      <c r="I133" s="170">
        <f t="shared" si="173"/>
        <v>0</v>
      </c>
      <c r="J133" s="170">
        <f t="shared" si="173"/>
        <v>0</v>
      </c>
      <c r="K133" s="170">
        <f t="shared" si="173"/>
        <v>0</v>
      </c>
      <c r="L133" s="170">
        <f t="shared" si="172"/>
        <v>0</v>
      </c>
      <c r="M133" s="170">
        <f t="shared" si="172"/>
        <v>0</v>
      </c>
      <c r="N133" s="170">
        <f t="shared" si="172"/>
        <v>0</v>
      </c>
      <c r="O133" s="170">
        <f t="shared" si="172"/>
        <v>0</v>
      </c>
      <c r="P133" s="170">
        <f t="shared" si="172"/>
        <v>0</v>
      </c>
      <c r="Q133" s="178">
        <f>Q6</f>
        <v>35</v>
      </c>
      <c r="R133" s="168">
        <f t="shared" si="94"/>
        <v>0</v>
      </c>
      <c r="S133" s="827"/>
      <c r="T133" s="177" t="s">
        <v>55</v>
      </c>
      <c r="U133" s="477"/>
      <c r="V133" s="478"/>
      <c r="W133" s="479"/>
      <c r="X133" s="832"/>
      <c r="Y133" s="473"/>
      <c r="Z133" s="174">
        <f t="shared" si="95"/>
        <v>0</v>
      </c>
      <c r="AA133" s="460">
        <f t="shared" si="162"/>
        <v>0</v>
      </c>
      <c r="AB133" s="860">
        <f t="shared" si="96"/>
        <v>0</v>
      </c>
      <c r="AC133" s="861">
        <f t="shared" si="97"/>
        <v>0</v>
      </c>
      <c r="AD133" s="840"/>
      <c r="AE133" s="164" t="str">
        <f t="shared" si="98"/>
        <v/>
      </c>
      <c r="AF133" s="825"/>
      <c r="AG133" s="163">
        <f t="shared" si="99"/>
        <v>0</v>
      </c>
      <c r="AH133" s="827"/>
      <c r="AI133" s="175" t="s">
        <v>55</v>
      </c>
      <c r="AJ133" s="477"/>
      <c r="AK133" s="478"/>
      <c r="AL133" s="479"/>
      <c r="AM133" s="832"/>
      <c r="AN133" s="473"/>
      <c r="AO133" s="174">
        <f t="shared" si="100"/>
        <v>0</v>
      </c>
      <c r="AP133" s="460">
        <f t="shared" si="163"/>
        <v>0</v>
      </c>
      <c r="AQ133" s="860">
        <f t="shared" si="101"/>
        <v>0</v>
      </c>
      <c r="AR133" s="861">
        <f t="shared" si="102"/>
        <v>0</v>
      </c>
      <c r="AS133" s="840"/>
      <c r="AT133" s="164" t="str">
        <f t="shared" si="103"/>
        <v/>
      </c>
      <c r="AU133" s="825"/>
      <c r="AV133" s="163">
        <f t="shared" si="104"/>
        <v>0</v>
      </c>
      <c r="AW133" s="827"/>
      <c r="AX133" s="175" t="s">
        <v>55</v>
      </c>
      <c r="AY133" s="477"/>
      <c r="AZ133" s="478"/>
      <c r="BA133" s="479"/>
      <c r="BB133" s="832"/>
      <c r="BC133" s="473"/>
      <c r="BD133" s="174">
        <f t="shared" si="105"/>
        <v>0</v>
      </c>
      <c r="BE133" s="460">
        <f t="shared" si="164"/>
        <v>0</v>
      </c>
      <c r="BF133" s="860">
        <f t="shared" si="106"/>
        <v>0</v>
      </c>
      <c r="BG133" s="861">
        <f t="shared" si="107"/>
        <v>0</v>
      </c>
      <c r="BH133" s="840"/>
      <c r="BI133" s="164" t="str">
        <f t="shared" si="108"/>
        <v/>
      </c>
      <c r="BJ133" s="825"/>
      <c r="BK133" s="163">
        <f t="shared" si="109"/>
        <v>0</v>
      </c>
      <c r="BL133" s="827"/>
      <c r="BM133" s="175" t="s">
        <v>55</v>
      </c>
      <c r="BN133" s="477"/>
      <c r="BO133" s="478"/>
      <c r="BP133" s="479"/>
      <c r="BQ133" s="832"/>
      <c r="BR133" s="473"/>
      <c r="BS133" s="174">
        <f t="shared" si="110"/>
        <v>0</v>
      </c>
      <c r="BT133" s="460">
        <f t="shared" si="165"/>
        <v>0</v>
      </c>
      <c r="BU133" s="860">
        <f t="shared" si="111"/>
        <v>0</v>
      </c>
      <c r="BV133" s="861">
        <f t="shared" si="112"/>
        <v>0</v>
      </c>
      <c r="BW133" s="840"/>
      <c r="BX133" s="164" t="str">
        <f t="shared" si="113"/>
        <v/>
      </c>
      <c r="BY133" s="825"/>
      <c r="BZ133" s="163">
        <f t="shared" si="114"/>
        <v>0</v>
      </c>
      <c r="CA133" s="827"/>
      <c r="CB133" s="175" t="s">
        <v>55</v>
      </c>
      <c r="CC133" s="477"/>
      <c r="CD133" s="478"/>
      <c r="CE133" s="479"/>
      <c r="CF133" s="832"/>
      <c r="CG133" s="473"/>
      <c r="CH133" s="174">
        <f t="shared" si="115"/>
        <v>0</v>
      </c>
      <c r="CI133" s="460">
        <f t="shared" si="166"/>
        <v>0</v>
      </c>
      <c r="CJ133" s="860">
        <f t="shared" si="116"/>
        <v>0</v>
      </c>
      <c r="CK133" s="861">
        <f t="shared" si="117"/>
        <v>0</v>
      </c>
      <c r="CL133" s="840"/>
      <c r="CM133" s="164" t="str">
        <f t="shared" si="118"/>
        <v/>
      </c>
      <c r="CN133" s="825"/>
      <c r="CO133" s="163">
        <f t="shared" si="119"/>
        <v>0</v>
      </c>
      <c r="CP133" s="827"/>
      <c r="CQ133" s="175" t="s">
        <v>55</v>
      </c>
      <c r="CR133" s="477"/>
      <c r="CS133" s="478"/>
      <c r="CT133" s="479"/>
      <c r="CU133" s="832"/>
      <c r="CV133" s="473"/>
      <c r="CW133" s="174">
        <f t="shared" si="120"/>
        <v>0</v>
      </c>
      <c r="CX133" s="460">
        <f t="shared" si="167"/>
        <v>0</v>
      </c>
      <c r="CY133" s="860">
        <f t="shared" si="121"/>
        <v>0</v>
      </c>
      <c r="CZ133" s="861">
        <f t="shared" si="122"/>
        <v>0</v>
      </c>
      <c r="DA133" s="840"/>
      <c r="DB133" s="164" t="str">
        <f t="shared" si="123"/>
        <v/>
      </c>
      <c r="DC133" s="825"/>
      <c r="DD133" s="163">
        <f t="shared" si="124"/>
        <v>0</v>
      </c>
      <c r="DE133" s="827"/>
      <c r="DF133" s="175" t="s">
        <v>55</v>
      </c>
      <c r="DG133" s="477"/>
      <c r="DH133" s="478"/>
      <c r="DI133" s="479"/>
      <c r="DJ133" s="832"/>
      <c r="DK133" s="473"/>
      <c r="DL133" s="174">
        <f t="shared" si="125"/>
        <v>0</v>
      </c>
      <c r="DM133" s="460">
        <f t="shared" si="168"/>
        <v>0</v>
      </c>
      <c r="DN133" s="860">
        <f t="shared" si="126"/>
        <v>0</v>
      </c>
      <c r="DO133" s="861">
        <f t="shared" si="127"/>
        <v>0</v>
      </c>
      <c r="DP133" s="840"/>
      <c r="DQ133" s="164" t="str">
        <f t="shared" si="128"/>
        <v/>
      </c>
      <c r="DR133" s="825"/>
      <c r="DS133" s="163">
        <f t="shared" si="129"/>
        <v>0</v>
      </c>
      <c r="DT133" s="827"/>
      <c r="DU133" s="175" t="s">
        <v>55</v>
      </c>
      <c r="DV133" s="477"/>
      <c r="DW133" s="478"/>
      <c r="DX133" s="479"/>
      <c r="DY133" s="832"/>
      <c r="DZ133" s="473"/>
      <c r="EA133" s="174">
        <f t="shared" si="130"/>
        <v>0</v>
      </c>
      <c r="EB133" s="460">
        <f t="shared" si="169"/>
        <v>0</v>
      </c>
      <c r="EC133" s="860">
        <f t="shared" si="131"/>
        <v>0</v>
      </c>
      <c r="ED133" s="861">
        <f t="shared" si="132"/>
        <v>0</v>
      </c>
      <c r="EE133" s="840"/>
      <c r="EF133" s="164" t="str">
        <f t="shared" si="133"/>
        <v/>
      </c>
      <c r="EG133" s="825"/>
      <c r="EH133" s="163">
        <f t="shared" si="134"/>
        <v>0</v>
      </c>
      <c r="EI133" s="246"/>
      <c r="EJ133" s="246"/>
      <c r="EK133" s="155"/>
      <c r="EL133" s="22"/>
      <c r="EM133" s="163">
        <f t="shared" si="135"/>
        <v>0</v>
      </c>
      <c r="EN133" s="162">
        <f t="shared" si="136"/>
        <v>0</v>
      </c>
      <c r="EO133" s="162">
        <f t="shared" si="137"/>
        <v>0</v>
      </c>
      <c r="EP133" s="162">
        <f t="shared" si="138"/>
        <v>0</v>
      </c>
      <c r="EQ133" s="162">
        <f t="shared" si="139"/>
        <v>0</v>
      </c>
      <c r="ER133" s="162">
        <f t="shared" si="140"/>
        <v>0</v>
      </c>
      <c r="ES133" s="162">
        <f t="shared" si="141"/>
        <v>0</v>
      </c>
      <c r="ET133" s="162">
        <f t="shared" si="142"/>
        <v>0</v>
      </c>
      <c r="EU133" s="22"/>
      <c r="EV133" s="161">
        <f t="shared" si="143"/>
        <v>35</v>
      </c>
      <c r="EW133" s="620">
        <f t="shared" si="144"/>
        <v>0</v>
      </c>
      <c r="EX133" s="160">
        <f>EX5</f>
        <v>50</v>
      </c>
      <c r="EY133" s="159" t="str">
        <f t="shared" si="145"/>
        <v/>
      </c>
      <c r="EZ133" s="159" t="str">
        <f t="shared" si="146"/>
        <v/>
      </c>
      <c r="FA133" s="159" t="str">
        <f t="shared" si="147"/>
        <v/>
      </c>
      <c r="FB133" s="159" t="str">
        <f t="shared" si="148"/>
        <v/>
      </c>
      <c r="FC133" s="159" t="str">
        <f t="shared" si="149"/>
        <v/>
      </c>
      <c r="FD133" s="159" t="str">
        <f t="shared" si="150"/>
        <v/>
      </c>
      <c r="FE133" s="159" t="str">
        <f t="shared" si="151"/>
        <v/>
      </c>
      <c r="FF133" s="159" t="str">
        <f t="shared" si="152"/>
        <v/>
      </c>
      <c r="FG133" s="158"/>
      <c r="FH133" s="732">
        <f t="shared" si="153"/>
        <v>50</v>
      </c>
      <c r="FI133" s="732">
        <f t="shared" si="154"/>
        <v>50</v>
      </c>
      <c r="FJ133" s="732">
        <f t="shared" si="155"/>
        <v>50</v>
      </c>
      <c r="FK133" s="732">
        <f t="shared" si="156"/>
        <v>50</v>
      </c>
      <c r="FL133" s="732">
        <f t="shared" si="157"/>
        <v>50</v>
      </c>
      <c r="FM133" s="732">
        <f t="shared" si="158"/>
        <v>50</v>
      </c>
      <c r="FN133" s="732">
        <f t="shared" si="159"/>
        <v>50</v>
      </c>
      <c r="FO133" s="732">
        <f t="shared" si="160"/>
        <v>50</v>
      </c>
      <c r="FP133" s="734">
        <v>126</v>
      </c>
      <c r="FQ133" s="155"/>
    </row>
    <row r="134" spans="1:173" s="20" customFormat="1" ht="39.950000000000003" hidden="1" customHeight="1" x14ac:dyDescent="0.25">
      <c r="A134" s="27">
        <f>ROW()</f>
        <v>134</v>
      </c>
      <c r="B134" s="342" t="str">
        <f>IF(C134="I","",IF(ISBLANK(D134),"",IF(ISTEXT(D134),LARGE(B14:B133,1)+1,0)))</f>
        <v/>
      </c>
      <c r="C134" s="344"/>
      <c r="D134" s="173"/>
      <c r="E134" s="172"/>
      <c r="F134" s="171"/>
      <c r="G134" s="856"/>
      <c r="H134" s="857"/>
      <c r="I134" s="170">
        <f t="shared" si="173"/>
        <v>0</v>
      </c>
      <c r="J134" s="170">
        <f t="shared" si="173"/>
        <v>0</v>
      </c>
      <c r="K134" s="170">
        <f t="shared" si="173"/>
        <v>0</v>
      </c>
      <c r="L134" s="170">
        <f t="shared" si="172"/>
        <v>0</v>
      </c>
      <c r="M134" s="170">
        <f t="shared" si="172"/>
        <v>0</v>
      </c>
      <c r="N134" s="170">
        <f t="shared" si="172"/>
        <v>0</v>
      </c>
      <c r="O134" s="170">
        <f t="shared" si="172"/>
        <v>0</v>
      </c>
      <c r="P134" s="170">
        <f t="shared" si="172"/>
        <v>0</v>
      </c>
      <c r="Q134" s="178">
        <f>Q6</f>
        <v>35</v>
      </c>
      <c r="R134" s="168">
        <f t="shared" si="94"/>
        <v>0</v>
      </c>
      <c r="S134" s="827"/>
      <c r="T134" s="177" t="s">
        <v>55</v>
      </c>
      <c r="U134" s="477"/>
      <c r="V134" s="478"/>
      <c r="W134" s="479"/>
      <c r="X134" s="832"/>
      <c r="Y134" s="473"/>
      <c r="Z134" s="174">
        <f t="shared" si="95"/>
        <v>0</v>
      </c>
      <c r="AA134" s="460">
        <f t="shared" si="162"/>
        <v>0</v>
      </c>
      <c r="AB134" s="860">
        <f t="shared" si="96"/>
        <v>0</v>
      </c>
      <c r="AC134" s="861">
        <f t="shared" si="97"/>
        <v>0</v>
      </c>
      <c r="AD134" s="840"/>
      <c r="AE134" s="164" t="str">
        <f t="shared" si="98"/>
        <v/>
      </c>
      <c r="AF134" s="825"/>
      <c r="AG134" s="163">
        <f t="shared" si="99"/>
        <v>0</v>
      </c>
      <c r="AH134" s="827"/>
      <c r="AI134" s="175" t="s">
        <v>55</v>
      </c>
      <c r="AJ134" s="477"/>
      <c r="AK134" s="478"/>
      <c r="AL134" s="479"/>
      <c r="AM134" s="832"/>
      <c r="AN134" s="473"/>
      <c r="AO134" s="174">
        <f t="shared" si="100"/>
        <v>0</v>
      </c>
      <c r="AP134" s="460">
        <f t="shared" si="163"/>
        <v>0</v>
      </c>
      <c r="AQ134" s="860">
        <f t="shared" si="101"/>
        <v>0</v>
      </c>
      <c r="AR134" s="861">
        <f t="shared" si="102"/>
        <v>0</v>
      </c>
      <c r="AS134" s="840"/>
      <c r="AT134" s="164" t="str">
        <f t="shared" si="103"/>
        <v/>
      </c>
      <c r="AU134" s="825"/>
      <c r="AV134" s="163">
        <f t="shared" si="104"/>
        <v>0</v>
      </c>
      <c r="AW134" s="827"/>
      <c r="AX134" s="175" t="s">
        <v>55</v>
      </c>
      <c r="AY134" s="477"/>
      <c r="AZ134" s="478"/>
      <c r="BA134" s="479"/>
      <c r="BB134" s="832"/>
      <c r="BC134" s="473"/>
      <c r="BD134" s="174">
        <f t="shared" si="105"/>
        <v>0</v>
      </c>
      <c r="BE134" s="460">
        <f t="shared" si="164"/>
        <v>0</v>
      </c>
      <c r="BF134" s="860">
        <f t="shared" si="106"/>
        <v>0</v>
      </c>
      <c r="BG134" s="861">
        <f t="shared" si="107"/>
        <v>0</v>
      </c>
      <c r="BH134" s="840"/>
      <c r="BI134" s="164" t="str">
        <f t="shared" si="108"/>
        <v/>
      </c>
      <c r="BJ134" s="825"/>
      <c r="BK134" s="163">
        <f t="shared" si="109"/>
        <v>0</v>
      </c>
      <c r="BL134" s="827"/>
      <c r="BM134" s="175" t="s">
        <v>55</v>
      </c>
      <c r="BN134" s="477"/>
      <c r="BO134" s="478"/>
      <c r="BP134" s="479"/>
      <c r="BQ134" s="832"/>
      <c r="BR134" s="473"/>
      <c r="BS134" s="174">
        <f t="shared" si="110"/>
        <v>0</v>
      </c>
      <c r="BT134" s="460">
        <f t="shared" si="165"/>
        <v>0</v>
      </c>
      <c r="BU134" s="860">
        <f t="shared" si="111"/>
        <v>0</v>
      </c>
      <c r="BV134" s="861">
        <f t="shared" si="112"/>
        <v>0</v>
      </c>
      <c r="BW134" s="840"/>
      <c r="BX134" s="164" t="str">
        <f t="shared" si="113"/>
        <v/>
      </c>
      <c r="BY134" s="825"/>
      <c r="BZ134" s="163">
        <f t="shared" si="114"/>
        <v>0</v>
      </c>
      <c r="CA134" s="827"/>
      <c r="CB134" s="175" t="s">
        <v>55</v>
      </c>
      <c r="CC134" s="477"/>
      <c r="CD134" s="478"/>
      <c r="CE134" s="479"/>
      <c r="CF134" s="832"/>
      <c r="CG134" s="473"/>
      <c r="CH134" s="174">
        <f t="shared" si="115"/>
        <v>0</v>
      </c>
      <c r="CI134" s="460">
        <f t="shared" si="166"/>
        <v>0</v>
      </c>
      <c r="CJ134" s="860">
        <f t="shared" si="116"/>
        <v>0</v>
      </c>
      <c r="CK134" s="861">
        <f t="shared" si="117"/>
        <v>0</v>
      </c>
      <c r="CL134" s="840"/>
      <c r="CM134" s="164" t="str">
        <f t="shared" si="118"/>
        <v/>
      </c>
      <c r="CN134" s="825"/>
      <c r="CO134" s="163">
        <f t="shared" si="119"/>
        <v>0</v>
      </c>
      <c r="CP134" s="827"/>
      <c r="CQ134" s="175" t="s">
        <v>55</v>
      </c>
      <c r="CR134" s="477"/>
      <c r="CS134" s="478"/>
      <c r="CT134" s="479"/>
      <c r="CU134" s="832"/>
      <c r="CV134" s="473"/>
      <c r="CW134" s="174">
        <f t="shared" si="120"/>
        <v>0</v>
      </c>
      <c r="CX134" s="460">
        <f t="shared" si="167"/>
        <v>0</v>
      </c>
      <c r="CY134" s="860">
        <f t="shared" si="121"/>
        <v>0</v>
      </c>
      <c r="CZ134" s="861">
        <f t="shared" si="122"/>
        <v>0</v>
      </c>
      <c r="DA134" s="840"/>
      <c r="DB134" s="164" t="str">
        <f t="shared" si="123"/>
        <v/>
      </c>
      <c r="DC134" s="825"/>
      <c r="DD134" s="163">
        <f t="shared" si="124"/>
        <v>0</v>
      </c>
      <c r="DE134" s="827"/>
      <c r="DF134" s="175" t="s">
        <v>55</v>
      </c>
      <c r="DG134" s="477"/>
      <c r="DH134" s="478"/>
      <c r="DI134" s="479"/>
      <c r="DJ134" s="832"/>
      <c r="DK134" s="473"/>
      <c r="DL134" s="174">
        <f t="shared" si="125"/>
        <v>0</v>
      </c>
      <c r="DM134" s="460">
        <f t="shared" si="168"/>
        <v>0</v>
      </c>
      <c r="DN134" s="860">
        <f t="shared" si="126"/>
        <v>0</v>
      </c>
      <c r="DO134" s="861">
        <f t="shared" si="127"/>
        <v>0</v>
      </c>
      <c r="DP134" s="840"/>
      <c r="DQ134" s="164" t="str">
        <f t="shared" si="128"/>
        <v/>
      </c>
      <c r="DR134" s="825"/>
      <c r="DS134" s="163">
        <f t="shared" si="129"/>
        <v>0</v>
      </c>
      <c r="DT134" s="827"/>
      <c r="DU134" s="175" t="s">
        <v>55</v>
      </c>
      <c r="DV134" s="477"/>
      <c r="DW134" s="478"/>
      <c r="DX134" s="479"/>
      <c r="DY134" s="832"/>
      <c r="DZ134" s="473"/>
      <c r="EA134" s="174">
        <f t="shared" si="130"/>
        <v>0</v>
      </c>
      <c r="EB134" s="460">
        <f t="shared" si="169"/>
        <v>0</v>
      </c>
      <c r="EC134" s="860">
        <f t="shared" si="131"/>
        <v>0</v>
      </c>
      <c r="ED134" s="861">
        <f t="shared" si="132"/>
        <v>0</v>
      </c>
      <c r="EE134" s="840"/>
      <c r="EF134" s="164" t="str">
        <f t="shared" si="133"/>
        <v/>
      </c>
      <c r="EG134" s="825"/>
      <c r="EH134" s="163">
        <f t="shared" si="134"/>
        <v>0</v>
      </c>
      <c r="EI134" s="246"/>
      <c r="EJ134" s="246"/>
      <c r="EK134" s="155"/>
      <c r="EL134" s="22"/>
      <c r="EM134" s="163">
        <f t="shared" si="135"/>
        <v>0</v>
      </c>
      <c r="EN134" s="162">
        <f t="shared" si="136"/>
        <v>0</v>
      </c>
      <c r="EO134" s="162">
        <f t="shared" si="137"/>
        <v>0</v>
      </c>
      <c r="EP134" s="162">
        <f t="shared" si="138"/>
        <v>0</v>
      </c>
      <c r="EQ134" s="162">
        <f t="shared" si="139"/>
        <v>0</v>
      </c>
      <c r="ER134" s="162">
        <f t="shared" si="140"/>
        <v>0</v>
      </c>
      <c r="ES134" s="162">
        <f t="shared" si="141"/>
        <v>0</v>
      </c>
      <c r="ET134" s="162">
        <f t="shared" si="142"/>
        <v>0</v>
      </c>
      <c r="EU134" s="22"/>
      <c r="EV134" s="161">
        <f t="shared" si="143"/>
        <v>35</v>
      </c>
      <c r="EW134" s="620">
        <f t="shared" si="144"/>
        <v>0</v>
      </c>
      <c r="EX134" s="160">
        <f>EX5</f>
        <v>50</v>
      </c>
      <c r="EY134" s="159" t="str">
        <f t="shared" si="145"/>
        <v/>
      </c>
      <c r="EZ134" s="159" t="str">
        <f t="shared" si="146"/>
        <v/>
      </c>
      <c r="FA134" s="159" t="str">
        <f t="shared" si="147"/>
        <v/>
      </c>
      <c r="FB134" s="159" t="str">
        <f t="shared" si="148"/>
        <v/>
      </c>
      <c r="FC134" s="159" t="str">
        <f t="shared" si="149"/>
        <v/>
      </c>
      <c r="FD134" s="159" t="str">
        <f t="shared" si="150"/>
        <v/>
      </c>
      <c r="FE134" s="159" t="str">
        <f t="shared" si="151"/>
        <v/>
      </c>
      <c r="FF134" s="159" t="str">
        <f t="shared" si="152"/>
        <v/>
      </c>
      <c r="FG134" s="158"/>
      <c r="FH134" s="732">
        <f t="shared" si="153"/>
        <v>50</v>
      </c>
      <c r="FI134" s="732">
        <f t="shared" si="154"/>
        <v>50</v>
      </c>
      <c r="FJ134" s="732">
        <f t="shared" si="155"/>
        <v>50</v>
      </c>
      <c r="FK134" s="732">
        <f t="shared" si="156"/>
        <v>50</v>
      </c>
      <c r="FL134" s="732">
        <f t="shared" si="157"/>
        <v>50</v>
      </c>
      <c r="FM134" s="732">
        <f t="shared" si="158"/>
        <v>50</v>
      </c>
      <c r="FN134" s="732">
        <f t="shared" si="159"/>
        <v>50</v>
      </c>
      <c r="FO134" s="732">
        <f t="shared" si="160"/>
        <v>50</v>
      </c>
      <c r="FP134" s="734">
        <v>127</v>
      </c>
      <c r="FQ134" s="155"/>
    </row>
    <row r="135" spans="1:173" s="20" customFormat="1" ht="39.950000000000003" hidden="1" customHeight="1" x14ac:dyDescent="0.25">
      <c r="A135" s="27">
        <f>ROW()</f>
        <v>135</v>
      </c>
      <c r="B135" s="342" t="str">
        <f>IF(C135="I","",IF(ISBLANK(D135),"",IF(ISTEXT(D135),LARGE(B14:B134,1)+1,0)))</f>
        <v/>
      </c>
      <c r="C135" s="344"/>
      <c r="D135" s="173"/>
      <c r="E135" s="172"/>
      <c r="F135" s="171"/>
      <c r="G135" s="856"/>
      <c r="H135" s="857"/>
      <c r="I135" s="170">
        <f t="shared" si="173"/>
        <v>0</v>
      </c>
      <c r="J135" s="170">
        <f t="shared" si="173"/>
        <v>0</v>
      </c>
      <c r="K135" s="170">
        <f t="shared" si="173"/>
        <v>0</v>
      </c>
      <c r="L135" s="170">
        <f t="shared" si="172"/>
        <v>0</v>
      </c>
      <c r="M135" s="170">
        <f t="shared" si="172"/>
        <v>0</v>
      </c>
      <c r="N135" s="170">
        <f t="shared" si="172"/>
        <v>0</v>
      </c>
      <c r="O135" s="170">
        <f t="shared" si="172"/>
        <v>0</v>
      </c>
      <c r="P135" s="170">
        <f t="shared" si="172"/>
        <v>0</v>
      </c>
      <c r="Q135" s="178">
        <f>Q6</f>
        <v>35</v>
      </c>
      <c r="R135" s="168">
        <f t="shared" si="94"/>
        <v>0</v>
      </c>
      <c r="S135" s="827"/>
      <c r="T135" s="177" t="s">
        <v>55</v>
      </c>
      <c r="U135" s="477"/>
      <c r="V135" s="478"/>
      <c r="W135" s="479"/>
      <c r="X135" s="832"/>
      <c r="Y135" s="473"/>
      <c r="Z135" s="174">
        <f t="shared" si="95"/>
        <v>0</v>
      </c>
      <c r="AA135" s="460">
        <f t="shared" si="162"/>
        <v>0</v>
      </c>
      <c r="AB135" s="860">
        <f t="shared" si="96"/>
        <v>0</v>
      </c>
      <c r="AC135" s="861">
        <f t="shared" si="97"/>
        <v>0</v>
      </c>
      <c r="AD135" s="840"/>
      <c r="AE135" s="164" t="str">
        <f t="shared" si="98"/>
        <v/>
      </c>
      <c r="AF135" s="825"/>
      <c r="AG135" s="163">
        <f t="shared" si="99"/>
        <v>0</v>
      </c>
      <c r="AH135" s="827"/>
      <c r="AI135" s="175" t="s">
        <v>55</v>
      </c>
      <c r="AJ135" s="477"/>
      <c r="AK135" s="478"/>
      <c r="AL135" s="479"/>
      <c r="AM135" s="832"/>
      <c r="AN135" s="473"/>
      <c r="AO135" s="174">
        <f t="shared" si="100"/>
        <v>0</v>
      </c>
      <c r="AP135" s="460">
        <f t="shared" si="163"/>
        <v>0</v>
      </c>
      <c r="AQ135" s="860">
        <f t="shared" si="101"/>
        <v>0</v>
      </c>
      <c r="AR135" s="861">
        <f t="shared" si="102"/>
        <v>0</v>
      </c>
      <c r="AS135" s="840"/>
      <c r="AT135" s="164" t="str">
        <f t="shared" si="103"/>
        <v/>
      </c>
      <c r="AU135" s="825"/>
      <c r="AV135" s="163">
        <f t="shared" si="104"/>
        <v>0</v>
      </c>
      <c r="AW135" s="827"/>
      <c r="AX135" s="175" t="s">
        <v>55</v>
      </c>
      <c r="AY135" s="477"/>
      <c r="AZ135" s="478"/>
      <c r="BA135" s="479"/>
      <c r="BB135" s="832"/>
      <c r="BC135" s="473"/>
      <c r="BD135" s="174">
        <f t="shared" si="105"/>
        <v>0</v>
      </c>
      <c r="BE135" s="460">
        <f t="shared" si="164"/>
        <v>0</v>
      </c>
      <c r="BF135" s="860">
        <f t="shared" si="106"/>
        <v>0</v>
      </c>
      <c r="BG135" s="861">
        <f t="shared" si="107"/>
        <v>0</v>
      </c>
      <c r="BH135" s="840"/>
      <c r="BI135" s="164" t="str">
        <f t="shared" si="108"/>
        <v/>
      </c>
      <c r="BJ135" s="825"/>
      <c r="BK135" s="163">
        <f t="shared" si="109"/>
        <v>0</v>
      </c>
      <c r="BL135" s="827"/>
      <c r="BM135" s="175" t="s">
        <v>55</v>
      </c>
      <c r="BN135" s="477"/>
      <c r="BO135" s="478"/>
      <c r="BP135" s="479"/>
      <c r="BQ135" s="832"/>
      <c r="BR135" s="473"/>
      <c r="BS135" s="174">
        <f t="shared" si="110"/>
        <v>0</v>
      </c>
      <c r="BT135" s="460">
        <f t="shared" si="165"/>
        <v>0</v>
      </c>
      <c r="BU135" s="860">
        <f t="shared" si="111"/>
        <v>0</v>
      </c>
      <c r="BV135" s="861">
        <f t="shared" si="112"/>
        <v>0</v>
      </c>
      <c r="BW135" s="840"/>
      <c r="BX135" s="164" t="str">
        <f t="shared" si="113"/>
        <v/>
      </c>
      <c r="BY135" s="825"/>
      <c r="BZ135" s="163">
        <f t="shared" si="114"/>
        <v>0</v>
      </c>
      <c r="CA135" s="827"/>
      <c r="CB135" s="175" t="s">
        <v>55</v>
      </c>
      <c r="CC135" s="477"/>
      <c r="CD135" s="478"/>
      <c r="CE135" s="479"/>
      <c r="CF135" s="832"/>
      <c r="CG135" s="473"/>
      <c r="CH135" s="174">
        <f t="shared" si="115"/>
        <v>0</v>
      </c>
      <c r="CI135" s="460">
        <f t="shared" si="166"/>
        <v>0</v>
      </c>
      <c r="CJ135" s="860">
        <f t="shared" si="116"/>
        <v>0</v>
      </c>
      <c r="CK135" s="861">
        <f t="shared" si="117"/>
        <v>0</v>
      </c>
      <c r="CL135" s="840"/>
      <c r="CM135" s="164" t="str">
        <f t="shared" si="118"/>
        <v/>
      </c>
      <c r="CN135" s="825"/>
      <c r="CO135" s="163">
        <f t="shared" si="119"/>
        <v>0</v>
      </c>
      <c r="CP135" s="827"/>
      <c r="CQ135" s="175" t="s">
        <v>55</v>
      </c>
      <c r="CR135" s="477"/>
      <c r="CS135" s="478"/>
      <c r="CT135" s="479"/>
      <c r="CU135" s="832"/>
      <c r="CV135" s="473"/>
      <c r="CW135" s="174">
        <f t="shared" si="120"/>
        <v>0</v>
      </c>
      <c r="CX135" s="460">
        <f t="shared" si="167"/>
        <v>0</v>
      </c>
      <c r="CY135" s="860">
        <f t="shared" si="121"/>
        <v>0</v>
      </c>
      <c r="CZ135" s="861">
        <f t="shared" si="122"/>
        <v>0</v>
      </c>
      <c r="DA135" s="840"/>
      <c r="DB135" s="164" t="str">
        <f t="shared" si="123"/>
        <v/>
      </c>
      <c r="DC135" s="825"/>
      <c r="DD135" s="163">
        <f t="shared" si="124"/>
        <v>0</v>
      </c>
      <c r="DE135" s="827"/>
      <c r="DF135" s="175" t="s">
        <v>55</v>
      </c>
      <c r="DG135" s="477"/>
      <c r="DH135" s="478"/>
      <c r="DI135" s="479"/>
      <c r="DJ135" s="832"/>
      <c r="DK135" s="473"/>
      <c r="DL135" s="174">
        <f t="shared" si="125"/>
        <v>0</v>
      </c>
      <c r="DM135" s="460">
        <f t="shared" si="168"/>
        <v>0</v>
      </c>
      <c r="DN135" s="860">
        <f t="shared" si="126"/>
        <v>0</v>
      </c>
      <c r="DO135" s="861">
        <f t="shared" si="127"/>
        <v>0</v>
      </c>
      <c r="DP135" s="840"/>
      <c r="DQ135" s="164" t="str">
        <f t="shared" si="128"/>
        <v/>
      </c>
      <c r="DR135" s="825"/>
      <c r="DS135" s="163">
        <f t="shared" si="129"/>
        <v>0</v>
      </c>
      <c r="DT135" s="827"/>
      <c r="DU135" s="175" t="s">
        <v>55</v>
      </c>
      <c r="DV135" s="477"/>
      <c r="DW135" s="478"/>
      <c r="DX135" s="479"/>
      <c r="DY135" s="832"/>
      <c r="DZ135" s="473"/>
      <c r="EA135" s="174">
        <f t="shared" si="130"/>
        <v>0</v>
      </c>
      <c r="EB135" s="460">
        <f t="shared" si="169"/>
        <v>0</v>
      </c>
      <c r="EC135" s="860">
        <f t="shared" si="131"/>
        <v>0</v>
      </c>
      <c r="ED135" s="861">
        <f t="shared" si="132"/>
        <v>0</v>
      </c>
      <c r="EE135" s="840"/>
      <c r="EF135" s="164" t="str">
        <f t="shared" si="133"/>
        <v/>
      </c>
      <c r="EG135" s="825"/>
      <c r="EH135" s="163">
        <f t="shared" si="134"/>
        <v>0</v>
      </c>
      <c r="EI135" s="246"/>
      <c r="EJ135" s="246"/>
      <c r="EK135" s="155"/>
      <c r="EL135" s="22"/>
      <c r="EM135" s="163">
        <f t="shared" si="135"/>
        <v>0</v>
      </c>
      <c r="EN135" s="162">
        <f t="shared" si="136"/>
        <v>0</v>
      </c>
      <c r="EO135" s="162">
        <f t="shared" si="137"/>
        <v>0</v>
      </c>
      <c r="EP135" s="162">
        <f t="shared" si="138"/>
        <v>0</v>
      </c>
      <c r="EQ135" s="162">
        <f t="shared" si="139"/>
        <v>0</v>
      </c>
      <c r="ER135" s="162">
        <f t="shared" si="140"/>
        <v>0</v>
      </c>
      <c r="ES135" s="162">
        <f t="shared" si="141"/>
        <v>0</v>
      </c>
      <c r="ET135" s="162">
        <f t="shared" si="142"/>
        <v>0</v>
      </c>
      <c r="EU135" s="22"/>
      <c r="EV135" s="161">
        <f t="shared" si="143"/>
        <v>35</v>
      </c>
      <c r="EW135" s="620">
        <f t="shared" si="144"/>
        <v>0</v>
      </c>
      <c r="EX135" s="160">
        <f>EX5</f>
        <v>50</v>
      </c>
      <c r="EY135" s="159" t="str">
        <f t="shared" si="145"/>
        <v/>
      </c>
      <c r="EZ135" s="159" t="str">
        <f t="shared" si="146"/>
        <v/>
      </c>
      <c r="FA135" s="159" t="str">
        <f t="shared" si="147"/>
        <v/>
      </c>
      <c r="FB135" s="159" t="str">
        <f t="shared" si="148"/>
        <v/>
      </c>
      <c r="FC135" s="159" t="str">
        <f t="shared" si="149"/>
        <v/>
      </c>
      <c r="FD135" s="159" t="str">
        <f t="shared" si="150"/>
        <v/>
      </c>
      <c r="FE135" s="159" t="str">
        <f t="shared" si="151"/>
        <v/>
      </c>
      <c r="FF135" s="159" t="str">
        <f t="shared" si="152"/>
        <v/>
      </c>
      <c r="FG135" s="158"/>
      <c r="FH135" s="732">
        <f t="shared" si="153"/>
        <v>50</v>
      </c>
      <c r="FI135" s="732">
        <f t="shared" si="154"/>
        <v>50</v>
      </c>
      <c r="FJ135" s="732">
        <f t="shared" si="155"/>
        <v>50</v>
      </c>
      <c r="FK135" s="732">
        <f t="shared" si="156"/>
        <v>50</v>
      </c>
      <c r="FL135" s="732">
        <f t="shared" si="157"/>
        <v>50</v>
      </c>
      <c r="FM135" s="732">
        <f t="shared" si="158"/>
        <v>50</v>
      </c>
      <c r="FN135" s="732">
        <f t="shared" si="159"/>
        <v>50</v>
      </c>
      <c r="FO135" s="732">
        <f t="shared" si="160"/>
        <v>50</v>
      </c>
      <c r="FP135" s="734">
        <v>128</v>
      </c>
      <c r="FQ135" s="155"/>
    </row>
    <row r="136" spans="1:173" s="20" customFormat="1" ht="39.950000000000003" hidden="1" customHeight="1" x14ac:dyDescent="0.25">
      <c r="A136" s="27">
        <f>ROW()</f>
        <v>136</v>
      </c>
      <c r="B136" s="342" t="str">
        <f>IF(C136="I","",IF(ISBLANK(D136),"",IF(ISTEXT(D136),LARGE(B14:B135,1)+1,0)))</f>
        <v/>
      </c>
      <c r="C136" s="344"/>
      <c r="D136" s="173"/>
      <c r="E136" s="172"/>
      <c r="F136" s="171"/>
      <c r="G136" s="856"/>
      <c r="H136" s="857"/>
      <c r="I136" s="170">
        <f t="shared" si="173"/>
        <v>0</v>
      </c>
      <c r="J136" s="170">
        <f t="shared" si="173"/>
        <v>0</v>
      </c>
      <c r="K136" s="170">
        <f t="shared" si="173"/>
        <v>0</v>
      </c>
      <c r="L136" s="170">
        <f t="shared" si="172"/>
        <v>0</v>
      </c>
      <c r="M136" s="170">
        <f t="shared" si="172"/>
        <v>0</v>
      </c>
      <c r="N136" s="170">
        <f t="shared" si="172"/>
        <v>0</v>
      </c>
      <c r="O136" s="170">
        <f t="shared" si="172"/>
        <v>0</v>
      </c>
      <c r="P136" s="170">
        <f t="shared" si="172"/>
        <v>0</v>
      </c>
      <c r="Q136" s="178">
        <f>Q6</f>
        <v>35</v>
      </c>
      <c r="R136" s="168">
        <f t="shared" si="94"/>
        <v>0</v>
      </c>
      <c r="S136" s="827"/>
      <c r="T136" s="177" t="s">
        <v>55</v>
      </c>
      <c r="U136" s="477"/>
      <c r="V136" s="478"/>
      <c r="W136" s="479"/>
      <c r="X136" s="832"/>
      <c r="Y136" s="473"/>
      <c r="Z136" s="174">
        <f t="shared" si="95"/>
        <v>0</v>
      </c>
      <c r="AA136" s="460">
        <f t="shared" si="162"/>
        <v>0</v>
      </c>
      <c r="AB136" s="860">
        <f t="shared" si="96"/>
        <v>0</v>
      </c>
      <c r="AC136" s="861">
        <f t="shared" si="97"/>
        <v>0</v>
      </c>
      <c r="AD136" s="840"/>
      <c r="AE136" s="164" t="str">
        <f t="shared" si="98"/>
        <v/>
      </c>
      <c r="AF136" s="825"/>
      <c r="AG136" s="163">
        <f t="shared" si="99"/>
        <v>0</v>
      </c>
      <c r="AH136" s="827"/>
      <c r="AI136" s="175" t="s">
        <v>55</v>
      </c>
      <c r="AJ136" s="477"/>
      <c r="AK136" s="478"/>
      <c r="AL136" s="479"/>
      <c r="AM136" s="832"/>
      <c r="AN136" s="473"/>
      <c r="AO136" s="174">
        <f t="shared" si="100"/>
        <v>0</v>
      </c>
      <c r="AP136" s="460">
        <f t="shared" si="163"/>
        <v>0</v>
      </c>
      <c r="AQ136" s="860">
        <f t="shared" si="101"/>
        <v>0</v>
      </c>
      <c r="AR136" s="861">
        <f t="shared" si="102"/>
        <v>0</v>
      </c>
      <c r="AS136" s="840"/>
      <c r="AT136" s="164" t="str">
        <f t="shared" si="103"/>
        <v/>
      </c>
      <c r="AU136" s="825"/>
      <c r="AV136" s="163">
        <f t="shared" si="104"/>
        <v>0</v>
      </c>
      <c r="AW136" s="827"/>
      <c r="AX136" s="175" t="s">
        <v>55</v>
      </c>
      <c r="AY136" s="477"/>
      <c r="AZ136" s="478"/>
      <c r="BA136" s="479"/>
      <c r="BB136" s="832"/>
      <c r="BC136" s="473"/>
      <c r="BD136" s="174">
        <f t="shared" si="105"/>
        <v>0</v>
      </c>
      <c r="BE136" s="460">
        <f t="shared" si="164"/>
        <v>0</v>
      </c>
      <c r="BF136" s="860">
        <f t="shared" si="106"/>
        <v>0</v>
      </c>
      <c r="BG136" s="861">
        <f t="shared" si="107"/>
        <v>0</v>
      </c>
      <c r="BH136" s="840"/>
      <c r="BI136" s="164" t="str">
        <f t="shared" si="108"/>
        <v/>
      </c>
      <c r="BJ136" s="825"/>
      <c r="BK136" s="163">
        <f t="shared" si="109"/>
        <v>0</v>
      </c>
      <c r="BL136" s="827"/>
      <c r="BM136" s="175" t="s">
        <v>55</v>
      </c>
      <c r="BN136" s="477"/>
      <c r="BO136" s="478"/>
      <c r="BP136" s="479"/>
      <c r="BQ136" s="832"/>
      <c r="BR136" s="473"/>
      <c r="BS136" s="174">
        <f t="shared" si="110"/>
        <v>0</v>
      </c>
      <c r="BT136" s="460">
        <f t="shared" si="165"/>
        <v>0</v>
      </c>
      <c r="BU136" s="860">
        <f t="shared" si="111"/>
        <v>0</v>
      </c>
      <c r="BV136" s="861">
        <f t="shared" si="112"/>
        <v>0</v>
      </c>
      <c r="BW136" s="840"/>
      <c r="BX136" s="164" t="str">
        <f t="shared" si="113"/>
        <v/>
      </c>
      <c r="BY136" s="825"/>
      <c r="BZ136" s="163">
        <f t="shared" si="114"/>
        <v>0</v>
      </c>
      <c r="CA136" s="827"/>
      <c r="CB136" s="175" t="s">
        <v>55</v>
      </c>
      <c r="CC136" s="477"/>
      <c r="CD136" s="478"/>
      <c r="CE136" s="479"/>
      <c r="CF136" s="832"/>
      <c r="CG136" s="473"/>
      <c r="CH136" s="174">
        <f t="shared" si="115"/>
        <v>0</v>
      </c>
      <c r="CI136" s="460">
        <f t="shared" si="166"/>
        <v>0</v>
      </c>
      <c r="CJ136" s="860">
        <f t="shared" si="116"/>
        <v>0</v>
      </c>
      <c r="CK136" s="861">
        <f t="shared" si="117"/>
        <v>0</v>
      </c>
      <c r="CL136" s="840"/>
      <c r="CM136" s="164" t="str">
        <f t="shared" si="118"/>
        <v/>
      </c>
      <c r="CN136" s="825"/>
      <c r="CO136" s="163">
        <f t="shared" si="119"/>
        <v>0</v>
      </c>
      <c r="CP136" s="827"/>
      <c r="CQ136" s="175" t="s">
        <v>55</v>
      </c>
      <c r="CR136" s="477"/>
      <c r="CS136" s="478"/>
      <c r="CT136" s="479"/>
      <c r="CU136" s="832"/>
      <c r="CV136" s="473"/>
      <c r="CW136" s="174">
        <f t="shared" si="120"/>
        <v>0</v>
      </c>
      <c r="CX136" s="460">
        <f t="shared" si="167"/>
        <v>0</v>
      </c>
      <c r="CY136" s="860">
        <f t="shared" si="121"/>
        <v>0</v>
      </c>
      <c r="CZ136" s="861">
        <f t="shared" si="122"/>
        <v>0</v>
      </c>
      <c r="DA136" s="840"/>
      <c r="DB136" s="164" t="str">
        <f t="shared" si="123"/>
        <v/>
      </c>
      <c r="DC136" s="825"/>
      <c r="DD136" s="163">
        <f t="shared" si="124"/>
        <v>0</v>
      </c>
      <c r="DE136" s="827"/>
      <c r="DF136" s="175" t="s">
        <v>55</v>
      </c>
      <c r="DG136" s="477"/>
      <c r="DH136" s="478"/>
      <c r="DI136" s="479"/>
      <c r="DJ136" s="832"/>
      <c r="DK136" s="473"/>
      <c r="DL136" s="174">
        <f t="shared" si="125"/>
        <v>0</v>
      </c>
      <c r="DM136" s="460">
        <f t="shared" si="168"/>
        <v>0</v>
      </c>
      <c r="DN136" s="860">
        <f t="shared" si="126"/>
        <v>0</v>
      </c>
      <c r="DO136" s="861">
        <f t="shared" si="127"/>
        <v>0</v>
      </c>
      <c r="DP136" s="840"/>
      <c r="DQ136" s="164" t="str">
        <f t="shared" si="128"/>
        <v/>
      </c>
      <c r="DR136" s="825"/>
      <c r="DS136" s="163">
        <f t="shared" si="129"/>
        <v>0</v>
      </c>
      <c r="DT136" s="827"/>
      <c r="DU136" s="175" t="s">
        <v>55</v>
      </c>
      <c r="DV136" s="477"/>
      <c r="DW136" s="478"/>
      <c r="DX136" s="479"/>
      <c r="DY136" s="832"/>
      <c r="DZ136" s="473"/>
      <c r="EA136" s="174">
        <f t="shared" si="130"/>
        <v>0</v>
      </c>
      <c r="EB136" s="460">
        <f t="shared" si="169"/>
        <v>0</v>
      </c>
      <c r="EC136" s="860">
        <f t="shared" si="131"/>
        <v>0</v>
      </c>
      <c r="ED136" s="861">
        <f t="shared" si="132"/>
        <v>0</v>
      </c>
      <c r="EE136" s="840"/>
      <c r="EF136" s="164" t="str">
        <f t="shared" si="133"/>
        <v/>
      </c>
      <c r="EG136" s="825"/>
      <c r="EH136" s="163">
        <f t="shared" si="134"/>
        <v>0</v>
      </c>
      <c r="EI136" s="246"/>
      <c r="EJ136" s="246"/>
      <c r="EK136" s="155"/>
      <c r="EL136" s="22"/>
      <c r="EM136" s="163">
        <f t="shared" si="135"/>
        <v>0</v>
      </c>
      <c r="EN136" s="162">
        <f t="shared" si="136"/>
        <v>0</v>
      </c>
      <c r="EO136" s="162">
        <f t="shared" si="137"/>
        <v>0</v>
      </c>
      <c r="EP136" s="162">
        <f t="shared" si="138"/>
        <v>0</v>
      </c>
      <c r="EQ136" s="162">
        <f t="shared" si="139"/>
        <v>0</v>
      </c>
      <c r="ER136" s="162">
        <f t="shared" si="140"/>
        <v>0</v>
      </c>
      <c r="ES136" s="162">
        <f t="shared" si="141"/>
        <v>0</v>
      </c>
      <c r="ET136" s="162">
        <f t="shared" si="142"/>
        <v>0</v>
      </c>
      <c r="EU136" s="22"/>
      <c r="EV136" s="161">
        <f t="shared" si="143"/>
        <v>35</v>
      </c>
      <c r="EW136" s="620">
        <f t="shared" si="144"/>
        <v>0</v>
      </c>
      <c r="EX136" s="160">
        <f>EX5</f>
        <v>50</v>
      </c>
      <c r="EY136" s="159" t="str">
        <f t="shared" si="145"/>
        <v/>
      </c>
      <c r="EZ136" s="159" t="str">
        <f t="shared" si="146"/>
        <v/>
      </c>
      <c r="FA136" s="159" t="str">
        <f t="shared" si="147"/>
        <v/>
      </c>
      <c r="FB136" s="159" t="str">
        <f t="shared" si="148"/>
        <v/>
      </c>
      <c r="FC136" s="159" t="str">
        <f t="shared" si="149"/>
        <v/>
      </c>
      <c r="FD136" s="159" t="str">
        <f t="shared" si="150"/>
        <v/>
      </c>
      <c r="FE136" s="159" t="str">
        <f t="shared" si="151"/>
        <v/>
      </c>
      <c r="FF136" s="159" t="str">
        <f t="shared" si="152"/>
        <v/>
      </c>
      <c r="FG136" s="158"/>
      <c r="FH136" s="732">
        <f t="shared" si="153"/>
        <v>50</v>
      </c>
      <c r="FI136" s="732">
        <f t="shared" si="154"/>
        <v>50</v>
      </c>
      <c r="FJ136" s="732">
        <f t="shared" si="155"/>
        <v>50</v>
      </c>
      <c r="FK136" s="732">
        <f t="shared" si="156"/>
        <v>50</v>
      </c>
      <c r="FL136" s="732">
        <f t="shared" si="157"/>
        <v>50</v>
      </c>
      <c r="FM136" s="732">
        <f t="shared" si="158"/>
        <v>50</v>
      </c>
      <c r="FN136" s="732">
        <f t="shared" si="159"/>
        <v>50</v>
      </c>
      <c r="FO136" s="732">
        <f t="shared" si="160"/>
        <v>50</v>
      </c>
      <c r="FP136" s="734">
        <v>129</v>
      </c>
      <c r="FQ136" s="155"/>
    </row>
    <row r="137" spans="1:173" s="20" customFormat="1" ht="39.950000000000003" hidden="1" customHeight="1" x14ac:dyDescent="0.25">
      <c r="A137" s="27">
        <f>ROW()</f>
        <v>137</v>
      </c>
      <c r="B137" s="342" t="str">
        <f>IF(C137="I","",IF(ISBLANK(D137),"",IF(ISTEXT(D137),LARGE(B14:B136,1)+1,0)))</f>
        <v/>
      </c>
      <c r="C137" s="344"/>
      <c r="D137" s="173"/>
      <c r="E137" s="172"/>
      <c r="F137" s="171"/>
      <c r="G137" s="856"/>
      <c r="H137" s="857"/>
      <c r="I137" s="170">
        <f t="shared" si="173"/>
        <v>0</v>
      </c>
      <c r="J137" s="170">
        <f t="shared" si="173"/>
        <v>0</v>
      </c>
      <c r="K137" s="170">
        <f t="shared" si="173"/>
        <v>0</v>
      </c>
      <c r="L137" s="170">
        <f t="shared" si="172"/>
        <v>0</v>
      </c>
      <c r="M137" s="170">
        <f t="shared" si="172"/>
        <v>0</v>
      </c>
      <c r="N137" s="170">
        <f t="shared" si="172"/>
        <v>0</v>
      </c>
      <c r="O137" s="170">
        <f t="shared" si="172"/>
        <v>0</v>
      </c>
      <c r="P137" s="170">
        <f t="shared" si="172"/>
        <v>0</v>
      </c>
      <c r="Q137" s="178">
        <f>Q6</f>
        <v>35</v>
      </c>
      <c r="R137" s="168">
        <f t="shared" si="94"/>
        <v>0</v>
      </c>
      <c r="S137" s="827"/>
      <c r="T137" s="177" t="s">
        <v>55</v>
      </c>
      <c r="U137" s="477"/>
      <c r="V137" s="478"/>
      <c r="W137" s="479"/>
      <c r="X137" s="832"/>
      <c r="Y137" s="473"/>
      <c r="Z137" s="174">
        <f t="shared" si="95"/>
        <v>0</v>
      </c>
      <c r="AA137" s="460">
        <f t="shared" si="162"/>
        <v>0</v>
      </c>
      <c r="AB137" s="860">
        <f t="shared" si="96"/>
        <v>0</v>
      </c>
      <c r="AC137" s="861">
        <f t="shared" si="97"/>
        <v>0</v>
      </c>
      <c r="AD137" s="840"/>
      <c r="AE137" s="164" t="str">
        <f t="shared" si="98"/>
        <v/>
      </c>
      <c r="AF137" s="825"/>
      <c r="AG137" s="163">
        <f t="shared" si="99"/>
        <v>0</v>
      </c>
      <c r="AH137" s="827"/>
      <c r="AI137" s="175" t="s">
        <v>55</v>
      </c>
      <c r="AJ137" s="477"/>
      <c r="AK137" s="478"/>
      <c r="AL137" s="479"/>
      <c r="AM137" s="832"/>
      <c r="AN137" s="473"/>
      <c r="AO137" s="174">
        <f t="shared" si="100"/>
        <v>0</v>
      </c>
      <c r="AP137" s="460">
        <f t="shared" si="163"/>
        <v>0</v>
      </c>
      <c r="AQ137" s="860">
        <f t="shared" si="101"/>
        <v>0</v>
      </c>
      <c r="AR137" s="861">
        <f t="shared" si="102"/>
        <v>0</v>
      </c>
      <c r="AS137" s="840"/>
      <c r="AT137" s="164" t="str">
        <f t="shared" si="103"/>
        <v/>
      </c>
      <c r="AU137" s="825"/>
      <c r="AV137" s="163">
        <f t="shared" si="104"/>
        <v>0</v>
      </c>
      <c r="AW137" s="827"/>
      <c r="AX137" s="175" t="s">
        <v>55</v>
      </c>
      <c r="AY137" s="477"/>
      <c r="AZ137" s="478"/>
      <c r="BA137" s="479"/>
      <c r="BB137" s="832"/>
      <c r="BC137" s="473"/>
      <c r="BD137" s="174">
        <f t="shared" si="105"/>
        <v>0</v>
      </c>
      <c r="BE137" s="460">
        <f t="shared" si="164"/>
        <v>0</v>
      </c>
      <c r="BF137" s="860">
        <f t="shared" si="106"/>
        <v>0</v>
      </c>
      <c r="BG137" s="861">
        <f t="shared" si="107"/>
        <v>0</v>
      </c>
      <c r="BH137" s="840"/>
      <c r="BI137" s="164" t="str">
        <f t="shared" si="108"/>
        <v/>
      </c>
      <c r="BJ137" s="825"/>
      <c r="BK137" s="163">
        <f t="shared" si="109"/>
        <v>0</v>
      </c>
      <c r="BL137" s="827"/>
      <c r="BM137" s="175" t="s">
        <v>55</v>
      </c>
      <c r="BN137" s="477"/>
      <c r="BO137" s="478"/>
      <c r="BP137" s="479"/>
      <c r="BQ137" s="832"/>
      <c r="BR137" s="473"/>
      <c r="BS137" s="174">
        <f t="shared" si="110"/>
        <v>0</v>
      </c>
      <c r="BT137" s="460">
        <f t="shared" si="165"/>
        <v>0</v>
      </c>
      <c r="BU137" s="860">
        <f t="shared" si="111"/>
        <v>0</v>
      </c>
      <c r="BV137" s="861">
        <f t="shared" si="112"/>
        <v>0</v>
      </c>
      <c r="BW137" s="840"/>
      <c r="BX137" s="164" t="str">
        <f t="shared" si="113"/>
        <v/>
      </c>
      <c r="BY137" s="825"/>
      <c r="BZ137" s="163">
        <f t="shared" si="114"/>
        <v>0</v>
      </c>
      <c r="CA137" s="827"/>
      <c r="CB137" s="175" t="s">
        <v>55</v>
      </c>
      <c r="CC137" s="477"/>
      <c r="CD137" s="478"/>
      <c r="CE137" s="479"/>
      <c r="CF137" s="832"/>
      <c r="CG137" s="473"/>
      <c r="CH137" s="174">
        <f t="shared" si="115"/>
        <v>0</v>
      </c>
      <c r="CI137" s="460">
        <f t="shared" si="166"/>
        <v>0</v>
      </c>
      <c r="CJ137" s="860">
        <f t="shared" si="116"/>
        <v>0</v>
      </c>
      <c r="CK137" s="861">
        <f t="shared" si="117"/>
        <v>0</v>
      </c>
      <c r="CL137" s="840"/>
      <c r="CM137" s="164" t="str">
        <f t="shared" si="118"/>
        <v/>
      </c>
      <c r="CN137" s="825"/>
      <c r="CO137" s="163">
        <f t="shared" si="119"/>
        <v>0</v>
      </c>
      <c r="CP137" s="827"/>
      <c r="CQ137" s="175" t="s">
        <v>55</v>
      </c>
      <c r="CR137" s="477"/>
      <c r="CS137" s="478"/>
      <c r="CT137" s="479"/>
      <c r="CU137" s="832"/>
      <c r="CV137" s="473"/>
      <c r="CW137" s="174">
        <f t="shared" si="120"/>
        <v>0</v>
      </c>
      <c r="CX137" s="460">
        <f t="shared" si="167"/>
        <v>0</v>
      </c>
      <c r="CY137" s="860">
        <f t="shared" si="121"/>
        <v>0</v>
      </c>
      <c r="CZ137" s="861">
        <f t="shared" si="122"/>
        <v>0</v>
      </c>
      <c r="DA137" s="840"/>
      <c r="DB137" s="164" t="str">
        <f t="shared" si="123"/>
        <v/>
      </c>
      <c r="DC137" s="825"/>
      <c r="DD137" s="163">
        <f t="shared" si="124"/>
        <v>0</v>
      </c>
      <c r="DE137" s="827"/>
      <c r="DF137" s="175" t="s">
        <v>55</v>
      </c>
      <c r="DG137" s="477"/>
      <c r="DH137" s="478"/>
      <c r="DI137" s="479"/>
      <c r="DJ137" s="832"/>
      <c r="DK137" s="473"/>
      <c r="DL137" s="174">
        <f t="shared" si="125"/>
        <v>0</v>
      </c>
      <c r="DM137" s="460">
        <f t="shared" si="168"/>
        <v>0</v>
      </c>
      <c r="DN137" s="860">
        <f t="shared" si="126"/>
        <v>0</v>
      </c>
      <c r="DO137" s="861">
        <f t="shared" si="127"/>
        <v>0</v>
      </c>
      <c r="DP137" s="840"/>
      <c r="DQ137" s="164" t="str">
        <f t="shared" si="128"/>
        <v/>
      </c>
      <c r="DR137" s="825"/>
      <c r="DS137" s="163">
        <f t="shared" si="129"/>
        <v>0</v>
      </c>
      <c r="DT137" s="827"/>
      <c r="DU137" s="175" t="s">
        <v>55</v>
      </c>
      <c r="DV137" s="477"/>
      <c r="DW137" s="478"/>
      <c r="DX137" s="479"/>
      <c r="DY137" s="832"/>
      <c r="DZ137" s="473"/>
      <c r="EA137" s="174">
        <f t="shared" si="130"/>
        <v>0</v>
      </c>
      <c r="EB137" s="460">
        <f t="shared" si="169"/>
        <v>0</v>
      </c>
      <c r="EC137" s="860">
        <f t="shared" si="131"/>
        <v>0</v>
      </c>
      <c r="ED137" s="861">
        <f t="shared" si="132"/>
        <v>0</v>
      </c>
      <c r="EE137" s="840"/>
      <c r="EF137" s="164" t="str">
        <f t="shared" si="133"/>
        <v/>
      </c>
      <c r="EG137" s="825"/>
      <c r="EH137" s="163">
        <f t="shared" si="134"/>
        <v>0</v>
      </c>
      <c r="EI137" s="246"/>
      <c r="EJ137" s="246"/>
      <c r="EK137" s="155"/>
      <c r="EL137" s="22"/>
      <c r="EM137" s="163">
        <f t="shared" si="135"/>
        <v>0</v>
      </c>
      <c r="EN137" s="162">
        <f t="shared" si="136"/>
        <v>0</v>
      </c>
      <c r="EO137" s="162">
        <f t="shared" si="137"/>
        <v>0</v>
      </c>
      <c r="EP137" s="162">
        <f t="shared" si="138"/>
        <v>0</v>
      </c>
      <c r="EQ137" s="162">
        <f t="shared" si="139"/>
        <v>0</v>
      </c>
      <c r="ER137" s="162">
        <f t="shared" si="140"/>
        <v>0</v>
      </c>
      <c r="ES137" s="162">
        <f t="shared" si="141"/>
        <v>0</v>
      </c>
      <c r="ET137" s="162">
        <f t="shared" si="142"/>
        <v>0</v>
      </c>
      <c r="EU137" s="22"/>
      <c r="EV137" s="161">
        <f t="shared" si="143"/>
        <v>35</v>
      </c>
      <c r="EW137" s="620">
        <f t="shared" si="144"/>
        <v>0</v>
      </c>
      <c r="EX137" s="160">
        <f>EX5</f>
        <v>50</v>
      </c>
      <c r="EY137" s="159" t="str">
        <f t="shared" si="145"/>
        <v/>
      </c>
      <c r="EZ137" s="159" t="str">
        <f t="shared" si="146"/>
        <v/>
      </c>
      <c r="FA137" s="159" t="str">
        <f t="shared" si="147"/>
        <v/>
      </c>
      <c r="FB137" s="159" t="str">
        <f t="shared" si="148"/>
        <v/>
      </c>
      <c r="FC137" s="159" t="str">
        <f t="shared" si="149"/>
        <v/>
      </c>
      <c r="FD137" s="159" t="str">
        <f t="shared" si="150"/>
        <v/>
      </c>
      <c r="FE137" s="159" t="str">
        <f t="shared" si="151"/>
        <v/>
      </c>
      <c r="FF137" s="159" t="str">
        <f t="shared" si="152"/>
        <v/>
      </c>
      <c r="FG137" s="158"/>
      <c r="FH137" s="732">
        <f t="shared" si="153"/>
        <v>50</v>
      </c>
      <c r="FI137" s="732">
        <f t="shared" si="154"/>
        <v>50</v>
      </c>
      <c r="FJ137" s="732">
        <f t="shared" si="155"/>
        <v>50</v>
      </c>
      <c r="FK137" s="732">
        <f t="shared" si="156"/>
        <v>50</v>
      </c>
      <c r="FL137" s="732">
        <f t="shared" si="157"/>
        <v>50</v>
      </c>
      <c r="FM137" s="732">
        <f t="shared" si="158"/>
        <v>50</v>
      </c>
      <c r="FN137" s="732">
        <f t="shared" si="159"/>
        <v>50</v>
      </c>
      <c r="FO137" s="732">
        <f t="shared" si="160"/>
        <v>50</v>
      </c>
      <c r="FP137" s="734">
        <v>130</v>
      </c>
      <c r="FQ137" s="155"/>
    </row>
    <row r="138" spans="1:173" s="20" customFormat="1" ht="39.950000000000003" hidden="1" customHeight="1" x14ac:dyDescent="0.25">
      <c r="A138" s="27">
        <f>ROW()</f>
        <v>138</v>
      </c>
      <c r="B138" s="342" t="str">
        <f>IF(C138="I","",IF(ISBLANK(D138),"",IF(ISTEXT(D138),LARGE(B14:B137,1)+1,0)))</f>
        <v/>
      </c>
      <c r="C138" s="344"/>
      <c r="D138" s="173"/>
      <c r="E138" s="172"/>
      <c r="F138" s="171"/>
      <c r="G138" s="856"/>
      <c r="H138" s="857"/>
      <c r="I138" s="170">
        <f t="shared" si="173"/>
        <v>0</v>
      </c>
      <c r="J138" s="170">
        <f t="shared" si="173"/>
        <v>0</v>
      </c>
      <c r="K138" s="170">
        <f t="shared" si="173"/>
        <v>0</v>
      </c>
      <c r="L138" s="170">
        <f t="shared" si="172"/>
        <v>0</v>
      </c>
      <c r="M138" s="170">
        <f t="shared" si="172"/>
        <v>0</v>
      </c>
      <c r="N138" s="170">
        <f t="shared" si="172"/>
        <v>0</v>
      </c>
      <c r="O138" s="170">
        <f t="shared" si="172"/>
        <v>0</v>
      </c>
      <c r="P138" s="170">
        <f t="shared" si="172"/>
        <v>0</v>
      </c>
      <c r="Q138" s="178">
        <f>Q6</f>
        <v>35</v>
      </c>
      <c r="R138" s="168">
        <f t="shared" si="94"/>
        <v>0</v>
      </c>
      <c r="S138" s="827"/>
      <c r="T138" s="177" t="s">
        <v>55</v>
      </c>
      <c r="U138" s="477"/>
      <c r="V138" s="478"/>
      <c r="W138" s="479"/>
      <c r="X138" s="832"/>
      <c r="Y138" s="473"/>
      <c r="Z138" s="174">
        <f t="shared" si="95"/>
        <v>0</v>
      </c>
      <c r="AA138" s="460">
        <f t="shared" si="162"/>
        <v>0</v>
      </c>
      <c r="AB138" s="860">
        <f t="shared" si="96"/>
        <v>0</v>
      </c>
      <c r="AC138" s="861">
        <f t="shared" si="97"/>
        <v>0</v>
      </c>
      <c r="AD138" s="840"/>
      <c r="AE138" s="164" t="str">
        <f t="shared" si="98"/>
        <v/>
      </c>
      <c r="AF138" s="825"/>
      <c r="AG138" s="163">
        <f t="shared" si="99"/>
        <v>0</v>
      </c>
      <c r="AH138" s="827"/>
      <c r="AI138" s="175" t="s">
        <v>55</v>
      </c>
      <c r="AJ138" s="477"/>
      <c r="AK138" s="478"/>
      <c r="AL138" s="479"/>
      <c r="AM138" s="832"/>
      <c r="AN138" s="473"/>
      <c r="AO138" s="174">
        <f t="shared" si="100"/>
        <v>0</v>
      </c>
      <c r="AP138" s="460">
        <f t="shared" si="163"/>
        <v>0</v>
      </c>
      <c r="AQ138" s="860">
        <f t="shared" si="101"/>
        <v>0</v>
      </c>
      <c r="AR138" s="861">
        <f t="shared" si="102"/>
        <v>0</v>
      </c>
      <c r="AS138" s="840"/>
      <c r="AT138" s="164" t="str">
        <f t="shared" si="103"/>
        <v/>
      </c>
      <c r="AU138" s="825"/>
      <c r="AV138" s="163">
        <f t="shared" si="104"/>
        <v>0</v>
      </c>
      <c r="AW138" s="827"/>
      <c r="AX138" s="175" t="s">
        <v>55</v>
      </c>
      <c r="AY138" s="477"/>
      <c r="AZ138" s="478"/>
      <c r="BA138" s="479"/>
      <c r="BB138" s="832"/>
      <c r="BC138" s="473"/>
      <c r="BD138" s="174">
        <f t="shared" si="105"/>
        <v>0</v>
      </c>
      <c r="BE138" s="460">
        <f t="shared" si="164"/>
        <v>0</v>
      </c>
      <c r="BF138" s="860">
        <f t="shared" si="106"/>
        <v>0</v>
      </c>
      <c r="BG138" s="861">
        <f t="shared" si="107"/>
        <v>0</v>
      </c>
      <c r="BH138" s="840"/>
      <c r="BI138" s="164" t="str">
        <f t="shared" si="108"/>
        <v/>
      </c>
      <c r="BJ138" s="825"/>
      <c r="BK138" s="163">
        <f t="shared" si="109"/>
        <v>0</v>
      </c>
      <c r="BL138" s="827"/>
      <c r="BM138" s="175" t="s">
        <v>55</v>
      </c>
      <c r="BN138" s="477"/>
      <c r="BO138" s="478"/>
      <c r="BP138" s="479"/>
      <c r="BQ138" s="832"/>
      <c r="BR138" s="473"/>
      <c r="BS138" s="174">
        <f t="shared" si="110"/>
        <v>0</v>
      </c>
      <c r="BT138" s="460">
        <f t="shared" si="165"/>
        <v>0</v>
      </c>
      <c r="BU138" s="860">
        <f t="shared" si="111"/>
        <v>0</v>
      </c>
      <c r="BV138" s="861">
        <f t="shared" si="112"/>
        <v>0</v>
      </c>
      <c r="BW138" s="840"/>
      <c r="BX138" s="164" t="str">
        <f t="shared" si="113"/>
        <v/>
      </c>
      <c r="BY138" s="825"/>
      <c r="BZ138" s="163">
        <f t="shared" si="114"/>
        <v>0</v>
      </c>
      <c r="CA138" s="827"/>
      <c r="CB138" s="175" t="s">
        <v>55</v>
      </c>
      <c r="CC138" s="477"/>
      <c r="CD138" s="478"/>
      <c r="CE138" s="479"/>
      <c r="CF138" s="832"/>
      <c r="CG138" s="473"/>
      <c r="CH138" s="174">
        <f t="shared" si="115"/>
        <v>0</v>
      </c>
      <c r="CI138" s="460">
        <f t="shared" si="166"/>
        <v>0</v>
      </c>
      <c r="CJ138" s="860">
        <f t="shared" si="116"/>
        <v>0</v>
      </c>
      <c r="CK138" s="861">
        <f t="shared" si="117"/>
        <v>0</v>
      </c>
      <c r="CL138" s="840"/>
      <c r="CM138" s="164" t="str">
        <f t="shared" si="118"/>
        <v/>
      </c>
      <c r="CN138" s="825"/>
      <c r="CO138" s="163">
        <f t="shared" si="119"/>
        <v>0</v>
      </c>
      <c r="CP138" s="827"/>
      <c r="CQ138" s="175" t="s">
        <v>55</v>
      </c>
      <c r="CR138" s="477"/>
      <c r="CS138" s="478"/>
      <c r="CT138" s="479"/>
      <c r="CU138" s="832"/>
      <c r="CV138" s="473"/>
      <c r="CW138" s="174">
        <f t="shared" si="120"/>
        <v>0</v>
      </c>
      <c r="CX138" s="460">
        <f t="shared" si="167"/>
        <v>0</v>
      </c>
      <c r="CY138" s="860">
        <f t="shared" si="121"/>
        <v>0</v>
      </c>
      <c r="CZ138" s="861">
        <f t="shared" si="122"/>
        <v>0</v>
      </c>
      <c r="DA138" s="840"/>
      <c r="DB138" s="164" t="str">
        <f t="shared" si="123"/>
        <v/>
      </c>
      <c r="DC138" s="825"/>
      <c r="DD138" s="163">
        <f t="shared" si="124"/>
        <v>0</v>
      </c>
      <c r="DE138" s="827"/>
      <c r="DF138" s="175" t="s">
        <v>55</v>
      </c>
      <c r="DG138" s="477"/>
      <c r="DH138" s="478"/>
      <c r="DI138" s="479"/>
      <c r="DJ138" s="832"/>
      <c r="DK138" s="473"/>
      <c r="DL138" s="174">
        <f t="shared" si="125"/>
        <v>0</v>
      </c>
      <c r="DM138" s="460">
        <f t="shared" si="168"/>
        <v>0</v>
      </c>
      <c r="DN138" s="860">
        <f t="shared" si="126"/>
        <v>0</v>
      </c>
      <c r="DO138" s="861">
        <f t="shared" si="127"/>
        <v>0</v>
      </c>
      <c r="DP138" s="840"/>
      <c r="DQ138" s="164" t="str">
        <f t="shared" si="128"/>
        <v/>
      </c>
      <c r="DR138" s="825"/>
      <c r="DS138" s="163">
        <f t="shared" si="129"/>
        <v>0</v>
      </c>
      <c r="DT138" s="827"/>
      <c r="DU138" s="175" t="s">
        <v>55</v>
      </c>
      <c r="DV138" s="477"/>
      <c r="DW138" s="478"/>
      <c r="DX138" s="479"/>
      <c r="DY138" s="832"/>
      <c r="DZ138" s="473"/>
      <c r="EA138" s="174">
        <f t="shared" si="130"/>
        <v>0</v>
      </c>
      <c r="EB138" s="460">
        <f t="shared" si="169"/>
        <v>0</v>
      </c>
      <c r="EC138" s="860">
        <f t="shared" si="131"/>
        <v>0</v>
      </c>
      <c r="ED138" s="861">
        <f t="shared" si="132"/>
        <v>0</v>
      </c>
      <c r="EE138" s="840"/>
      <c r="EF138" s="164" t="str">
        <f t="shared" si="133"/>
        <v/>
      </c>
      <c r="EG138" s="825"/>
      <c r="EH138" s="163">
        <f t="shared" si="134"/>
        <v>0</v>
      </c>
      <c r="EI138" s="246"/>
      <c r="EJ138" s="246"/>
      <c r="EK138" s="155"/>
      <c r="EL138" s="22"/>
      <c r="EM138" s="163">
        <f t="shared" si="135"/>
        <v>0</v>
      </c>
      <c r="EN138" s="162">
        <f t="shared" si="136"/>
        <v>0</v>
      </c>
      <c r="EO138" s="162">
        <f t="shared" si="137"/>
        <v>0</v>
      </c>
      <c r="EP138" s="162">
        <f t="shared" si="138"/>
        <v>0</v>
      </c>
      <c r="EQ138" s="162">
        <f t="shared" si="139"/>
        <v>0</v>
      </c>
      <c r="ER138" s="162">
        <f t="shared" si="140"/>
        <v>0</v>
      </c>
      <c r="ES138" s="162">
        <f t="shared" si="141"/>
        <v>0</v>
      </c>
      <c r="ET138" s="162">
        <f t="shared" si="142"/>
        <v>0</v>
      </c>
      <c r="EU138" s="22"/>
      <c r="EV138" s="161">
        <f t="shared" si="143"/>
        <v>35</v>
      </c>
      <c r="EW138" s="620">
        <f t="shared" si="144"/>
        <v>0</v>
      </c>
      <c r="EX138" s="160">
        <f>EX5</f>
        <v>50</v>
      </c>
      <c r="EY138" s="159" t="str">
        <f t="shared" si="145"/>
        <v/>
      </c>
      <c r="EZ138" s="159" t="str">
        <f t="shared" si="146"/>
        <v/>
      </c>
      <c r="FA138" s="159" t="str">
        <f t="shared" si="147"/>
        <v/>
      </c>
      <c r="FB138" s="159" t="str">
        <f t="shared" si="148"/>
        <v/>
      </c>
      <c r="FC138" s="159" t="str">
        <f t="shared" si="149"/>
        <v/>
      </c>
      <c r="FD138" s="159" t="str">
        <f t="shared" si="150"/>
        <v/>
      </c>
      <c r="FE138" s="159" t="str">
        <f t="shared" si="151"/>
        <v/>
      </c>
      <c r="FF138" s="159" t="str">
        <f t="shared" si="152"/>
        <v/>
      </c>
      <c r="FG138" s="158"/>
      <c r="FH138" s="732">
        <f t="shared" si="153"/>
        <v>50</v>
      </c>
      <c r="FI138" s="732">
        <f t="shared" si="154"/>
        <v>50</v>
      </c>
      <c r="FJ138" s="732">
        <f t="shared" si="155"/>
        <v>50</v>
      </c>
      <c r="FK138" s="732">
        <f t="shared" si="156"/>
        <v>50</v>
      </c>
      <c r="FL138" s="732">
        <f t="shared" si="157"/>
        <v>50</v>
      </c>
      <c r="FM138" s="732">
        <f t="shared" si="158"/>
        <v>50</v>
      </c>
      <c r="FN138" s="732">
        <f t="shared" si="159"/>
        <v>50</v>
      </c>
      <c r="FO138" s="732">
        <f t="shared" si="160"/>
        <v>50</v>
      </c>
      <c r="FP138" s="734">
        <v>131</v>
      </c>
      <c r="FQ138" s="155"/>
    </row>
    <row r="139" spans="1:173" s="20" customFormat="1" ht="39.950000000000003" hidden="1" customHeight="1" x14ac:dyDescent="0.25">
      <c r="A139" s="27">
        <f>ROW()</f>
        <v>139</v>
      </c>
      <c r="B139" s="342" t="str">
        <f>IF(C139="I","",IF(ISBLANK(D139),"",IF(ISTEXT(D139),LARGE(B14:B138,1)+1,0)))</f>
        <v/>
      </c>
      <c r="C139" s="344"/>
      <c r="D139" s="173"/>
      <c r="E139" s="172"/>
      <c r="F139" s="171"/>
      <c r="G139" s="856"/>
      <c r="H139" s="857"/>
      <c r="I139" s="170">
        <f t="shared" si="173"/>
        <v>0</v>
      </c>
      <c r="J139" s="170">
        <f t="shared" si="173"/>
        <v>0</v>
      </c>
      <c r="K139" s="170">
        <f t="shared" si="173"/>
        <v>0</v>
      </c>
      <c r="L139" s="170">
        <f t="shared" si="172"/>
        <v>0</v>
      </c>
      <c r="M139" s="170">
        <f t="shared" si="172"/>
        <v>0</v>
      </c>
      <c r="N139" s="170">
        <f t="shared" si="172"/>
        <v>0</v>
      </c>
      <c r="O139" s="170">
        <f t="shared" si="172"/>
        <v>0</v>
      </c>
      <c r="P139" s="170">
        <f t="shared" si="172"/>
        <v>0</v>
      </c>
      <c r="Q139" s="178">
        <f>Q6</f>
        <v>35</v>
      </c>
      <c r="R139" s="168">
        <f t="shared" si="94"/>
        <v>0</v>
      </c>
      <c r="S139" s="827"/>
      <c r="T139" s="177" t="s">
        <v>55</v>
      </c>
      <c r="U139" s="477"/>
      <c r="V139" s="478"/>
      <c r="W139" s="479"/>
      <c r="X139" s="832"/>
      <c r="Y139" s="473"/>
      <c r="Z139" s="174">
        <f t="shared" si="95"/>
        <v>0</v>
      </c>
      <c r="AA139" s="460">
        <f t="shared" si="162"/>
        <v>0</v>
      </c>
      <c r="AB139" s="860">
        <f t="shared" si="96"/>
        <v>0</v>
      </c>
      <c r="AC139" s="861">
        <f t="shared" si="97"/>
        <v>0</v>
      </c>
      <c r="AD139" s="840"/>
      <c r="AE139" s="164" t="str">
        <f t="shared" si="98"/>
        <v/>
      </c>
      <c r="AF139" s="825"/>
      <c r="AG139" s="163">
        <f t="shared" si="99"/>
        <v>0</v>
      </c>
      <c r="AH139" s="827"/>
      <c r="AI139" s="175" t="s">
        <v>55</v>
      </c>
      <c r="AJ139" s="477"/>
      <c r="AK139" s="478"/>
      <c r="AL139" s="479"/>
      <c r="AM139" s="832"/>
      <c r="AN139" s="473"/>
      <c r="AO139" s="174">
        <f t="shared" si="100"/>
        <v>0</v>
      </c>
      <c r="AP139" s="460">
        <f t="shared" si="163"/>
        <v>0</v>
      </c>
      <c r="AQ139" s="860">
        <f t="shared" si="101"/>
        <v>0</v>
      </c>
      <c r="AR139" s="861">
        <f t="shared" si="102"/>
        <v>0</v>
      </c>
      <c r="AS139" s="840"/>
      <c r="AT139" s="164" t="str">
        <f t="shared" si="103"/>
        <v/>
      </c>
      <c r="AU139" s="825"/>
      <c r="AV139" s="163">
        <f t="shared" si="104"/>
        <v>0</v>
      </c>
      <c r="AW139" s="827"/>
      <c r="AX139" s="175" t="s">
        <v>55</v>
      </c>
      <c r="AY139" s="477"/>
      <c r="AZ139" s="478"/>
      <c r="BA139" s="479"/>
      <c r="BB139" s="832"/>
      <c r="BC139" s="473"/>
      <c r="BD139" s="174">
        <f t="shared" si="105"/>
        <v>0</v>
      </c>
      <c r="BE139" s="460">
        <f t="shared" si="164"/>
        <v>0</v>
      </c>
      <c r="BF139" s="860">
        <f t="shared" si="106"/>
        <v>0</v>
      </c>
      <c r="BG139" s="861">
        <f t="shared" si="107"/>
        <v>0</v>
      </c>
      <c r="BH139" s="840"/>
      <c r="BI139" s="164" t="str">
        <f t="shared" si="108"/>
        <v/>
      </c>
      <c r="BJ139" s="825"/>
      <c r="BK139" s="163">
        <f t="shared" si="109"/>
        <v>0</v>
      </c>
      <c r="BL139" s="827"/>
      <c r="BM139" s="175" t="s">
        <v>55</v>
      </c>
      <c r="BN139" s="477"/>
      <c r="BO139" s="478"/>
      <c r="BP139" s="479"/>
      <c r="BQ139" s="832"/>
      <c r="BR139" s="473"/>
      <c r="BS139" s="174">
        <f t="shared" si="110"/>
        <v>0</v>
      </c>
      <c r="BT139" s="460">
        <f t="shared" si="165"/>
        <v>0</v>
      </c>
      <c r="BU139" s="860">
        <f t="shared" si="111"/>
        <v>0</v>
      </c>
      <c r="BV139" s="861">
        <f t="shared" si="112"/>
        <v>0</v>
      </c>
      <c r="BW139" s="840"/>
      <c r="BX139" s="164" t="str">
        <f t="shared" si="113"/>
        <v/>
      </c>
      <c r="BY139" s="825"/>
      <c r="BZ139" s="163">
        <f t="shared" si="114"/>
        <v>0</v>
      </c>
      <c r="CA139" s="827"/>
      <c r="CB139" s="175" t="s">
        <v>55</v>
      </c>
      <c r="CC139" s="477"/>
      <c r="CD139" s="478"/>
      <c r="CE139" s="479"/>
      <c r="CF139" s="832"/>
      <c r="CG139" s="473"/>
      <c r="CH139" s="174">
        <f t="shared" si="115"/>
        <v>0</v>
      </c>
      <c r="CI139" s="460">
        <f t="shared" si="166"/>
        <v>0</v>
      </c>
      <c r="CJ139" s="860">
        <f t="shared" si="116"/>
        <v>0</v>
      </c>
      <c r="CK139" s="861">
        <f t="shared" si="117"/>
        <v>0</v>
      </c>
      <c r="CL139" s="840"/>
      <c r="CM139" s="164" t="str">
        <f t="shared" si="118"/>
        <v/>
      </c>
      <c r="CN139" s="825"/>
      <c r="CO139" s="163">
        <f t="shared" si="119"/>
        <v>0</v>
      </c>
      <c r="CP139" s="827"/>
      <c r="CQ139" s="175" t="s">
        <v>55</v>
      </c>
      <c r="CR139" s="477"/>
      <c r="CS139" s="478"/>
      <c r="CT139" s="479"/>
      <c r="CU139" s="832"/>
      <c r="CV139" s="473"/>
      <c r="CW139" s="174">
        <f t="shared" si="120"/>
        <v>0</v>
      </c>
      <c r="CX139" s="460">
        <f t="shared" si="167"/>
        <v>0</v>
      </c>
      <c r="CY139" s="860">
        <f t="shared" si="121"/>
        <v>0</v>
      </c>
      <c r="CZ139" s="861">
        <f t="shared" si="122"/>
        <v>0</v>
      </c>
      <c r="DA139" s="840"/>
      <c r="DB139" s="164" t="str">
        <f t="shared" si="123"/>
        <v/>
      </c>
      <c r="DC139" s="825"/>
      <c r="DD139" s="163">
        <f t="shared" si="124"/>
        <v>0</v>
      </c>
      <c r="DE139" s="827"/>
      <c r="DF139" s="175" t="s">
        <v>55</v>
      </c>
      <c r="DG139" s="477"/>
      <c r="DH139" s="478"/>
      <c r="DI139" s="479"/>
      <c r="DJ139" s="832"/>
      <c r="DK139" s="473"/>
      <c r="DL139" s="174">
        <f t="shared" si="125"/>
        <v>0</v>
      </c>
      <c r="DM139" s="460">
        <f t="shared" si="168"/>
        <v>0</v>
      </c>
      <c r="DN139" s="860">
        <f t="shared" si="126"/>
        <v>0</v>
      </c>
      <c r="DO139" s="861">
        <f t="shared" si="127"/>
        <v>0</v>
      </c>
      <c r="DP139" s="840"/>
      <c r="DQ139" s="164" t="str">
        <f t="shared" si="128"/>
        <v/>
      </c>
      <c r="DR139" s="825"/>
      <c r="DS139" s="163">
        <f t="shared" si="129"/>
        <v>0</v>
      </c>
      <c r="DT139" s="827"/>
      <c r="DU139" s="175" t="s">
        <v>55</v>
      </c>
      <c r="DV139" s="477"/>
      <c r="DW139" s="478"/>
      <c r="DX139" s="479"/>
      <c r="DY139" s="832"/>
      <c r="DZ139" s="473"/>
      <c r="EA139" s="174">
        <f t="shared" si="130"/>
        <v>0</v>
      </c>
      <c r="EB139" s="460">
        <f t="shared" si="169"/>
        <v>0</v>
      </c>
      <c r="EC139" s="860">
        <f t="shared" si="131"/>
        <v>0</v>
      </c>
      <c r="ED139" s="861">
        <f t="shared" si="132"/>
        <v>0</v>
      </c>
      <c r="EE139" s="840"/>
      <c r="EF139" s="164" t="str">
        <f t="shared" si="133"/>
        <v/>
      </c>
      <c r="EG139" s="825"/>
      <c r="EH139" s="163">
        <f t="shared" si="134"/>
        <v>0</v>
      </c>
      <c r="EI139" s="246"/>
      <c r="EJ139" s="246"/>
      <c r="EK139" s="155"/>
      <c r="EL139" s="22"/>
      <c r="EM139" s="163">
        <f t="shared" si="135"/>
        <v>0</v>
      </c>
      <c r="EN139" s="162">
        <f t="shared" si="136"/>
        <v>0</v>
      </c>
      <c r="EO139" s="162">
        <f t="shared" si="137"/>
        <v>0</v>
      </c>
      <c r="EP139" s="162">
        <f t="shared" si="138"/>
        <v>0</v>
      </c>
      <c r="EQ139" s="162">
        <f t="shared" si="139"/>
        <v>0</v>
      </c>
      <c r="ER139" s="162">
        <f t="shared" si="140"/>
        <v>0</v>
      </c>
      <c r="ES139" s="162">
        <f t="shared" si="141"/>
        <v>0</v>
      </c>
      <c r="ET139" s="162">
        <f t="shared" si="142"/>
        <v>0</v>
      </c>
      <c r="EU139" s="22"/>
      <c r="EV139" s="161">
        <f t="shared" si="143"/>
        <v>35</v>
      </c>
      <c r="EW139" s="620">
        <f t="shared" si="144"/>
        <v>0</v>
      </c>
      <c r="EX139" s="160">
        <f>EX5</f>
        <v>50</v>
      </c>
      <c r="EY139" s="159" t="str">
        <f t="shared" si="145"/>
        <v/>
      </c>
      <c r="EZ139" s="159" t="str">
        <f t="shared" si="146"/>
        <v/>
      </c>
      <c r="FA139" s="159" t="str">
        <f t="shared" si="147"/>
        <v/>
      </c>
      <c r="FB139" s="159" t="str">
        <f t="shared" si="148"/>
        <v/>
      </c>
      <c r="FC139" s="159" t="str">
        <f t="shared" si="149"/>
        <v/>
      </c>
      <c r="FD139" s="159" t="str">
        <f t="shared" si="150"/>
        <v/>
      </c>
      <c r="FE139" s="159" t="str">
        <f t="shared" si="151"/>
        <v/>
      </c>
      <c r="FF139" s="159" t="str">
        <f t="shared" si="152"/>
        <v/>
      </c>
      <c r="FG139" s="158"/>
      <c r="FH139" s="732">
        <f t="shared" si="153"/>
        <v>50</v>
      </c>
      <c r="FI139" s="732">
        <f t="shared" si="154"/>
        <v>50</v>
      </c>
      <c r="FJ139" s="732">
        <f t="shared" si="155"/>
        <v>50</v>
      </c>
      <c r="FK139" s="732">
        <f t="shared" si="156"/>
        <v>50</v>
      </c>
      <c r="FL139" s="732">
        <f t="shared" si="157"/>
        <v>50</v>
      </c>
      <c r="FM139" s="732">
        <f t="shared" si="158"/>
        <v>50</v>
      </c>
      <c r="FN139" s="732">
        <f t="shared" si="159"/>
        <v>50</v>
      </c>
      <c r="FO139" s="732">
        <f t="shared" si="160"/>
        <v>50</v>
      </c>
      <c r="FP139" s="734">
        <v>132</v>
      </c>
      <c r="FQ139" s="155"/>
    </row>
    <row r="140" spans="1:173" s="20" customFormat="1" ht="39.950000000000003" hidden="1" customHeight="1" x14ac:dyDescent="0.25">
      <c r="A140" s="27">
        <f>ROW()</f>
        <v>140</v>
      </c>
      <c r="B140" s="342" t="str">
        <f>IF(C140="I","",IF(ISBLANK(D140),"",IF(ISTEXT(D140),LARGE(B14:B139,1)+1,0)))</f>
        <v/>
      </c>
      <c r="C140" s="344"/>
      <c r="D140" s="173"/>
      <c r="E140" s="172"/>
      <c r="F140" s="171"/>
      <c r="G140" s="856"/>
      <c r="H140" s="857"/>
      <c r="I140" s="170">
        <f t="shared" si="173"/>
        <v>0</v>
      </c>
      <c r="J140" s="170">
        <f t="shared" si="173"/>
        <v>0</v>
      </c>
      <c r="K140" s="170">
        <f t="shared" si="173"/>
        <v>0</v>
      </c>
      <c r="L140" s="170">
        <f t="shared" si="172"/>
        <v>0</v>
      </c>
      <c r="M140" s="170">
        <f t="shared" si="172"/>
        <v>0</v>
      </c>
      <c r="N140" s="170">
        <f t="shared" si="172"/>
        <v>0</v>
      </c>
      <c r="O140" s="170">
        <f t="shared" si="172"/>
        <v>0</v>
      </c>
      <c r="P140" s="170">
        <f t="shared" si="172"/>
        <v>0</v>
      </c>
      <c r="Q140" s="178">
        <f>Q6</f>
        <v>35</v>
      </c>
      <c r="R140" s="168">
        <f t="shared" si="94"/>
        <v>0</v>
      </c>
      <c r="S140" s="827"/>
      <c r="T140" s="177" t="s">
        <v>55</v>
      </c>
      <c r="U140" s="477"/>
      <c r="V140" s="478"/>
      <c r="W140" s="479"/>
      <c r="X140" s="832"/>
      <c r="Y140" s="473"/>
      <c r="Z140" s="174">
        <f t="shared" si="95"/>
        <v>0</v>
      </c>
      <c r="AA140" s="460">
        <f t="shared" si="162"/>
        <v>0</v>
      </c>
      <c r="AB140" s="860">
        <f t="shared" si="96"/>
        <v>0</v>
      </c>
      <c r="AC140" s="861">
        <f t="shared" si="97"/>
        <v>0</v>
      </c>
      <c r="AD140" s="840"/>
      <c r="AE140" s="164" t="str">
        <f t="shared" si="98"/>
        <v/>
      </c>
      <c r="AF140" s="825"/>
      <c r="AG140" s="163">
        <f t="shared" si="99"/>
        <v>0</v>
      </c>
      <c r="AH140" s="827"/>
      <c r="AI140" s="175" t="s">
        <v>55</v>
      </c>
      <c r="AJ140" s="477"/>
      <c r="AK140" s="478"/>
      <c r="AL140" s="479"/>
      <c r="AM140" s="832"/>
      <c r="AN140" s="473"/>
      <c r="AO140" s="174">
        <f t="shared" si="100"/>
        <v>0</v>
      </c>
      <c r="AP140" s="460">
        <f t="shared" si="163"/>
        <v>0</v>
      </c>
      <c r="AQ140" s="860">
        <f t="shared" si="101"/>
        <v>0</v>
      </c>
      <c r="AR140" s="861">
        <f t="shared" si="102"/>
        <v>0</v>
      </c>
      <c r="AS140" s="840"/>
      <c r="AT140" s="164" t="str">
        <f t="shared" si="103"/>
        <v/>
      </c>
      <c r="AU140" s="825"/>
      <c r="AV140" s="163">
        <f t="shared" si="104"/>
        <v>0</v>
      </c>
      <c r="AW140" s="827"/>
      <c r="AX140" s="175" t="s">
        <v>55</v>
      </c>
      <c r="AY140" s="477"/>
      <c r="AZ140" s="478"/>
      <c r="BA140" s="479"/>
      <c r="BB140" s="832"/>
      <c r="BC140" s="473"/>
      <c r="BD140" s="174">
        <f t="shared" si="105"/>
        <v>0</v>
      </c>
      <c r="BE140" s="460">
        <f t="shared" si="164"/>
        <v>0</v>
      </c>
      <c r="BF140" s="860">
        <f t="shared" si="106"/>
        <v>0</v>
      </c>
      <c r="BG140" s="861">
        <f t="shared" si="107"/>
        <v>0</v>
      </c>
      <c r="BH140" s="840"/>
      <c r="BI140" s="164" t="str">
        <f t="shared" si="108"/>
        <v/>
      </c>
      <c r="BJ140" s="825"/>
      <c r="BK140" s="163">
        <f t="shared" si="109"/>
        <v>0</v>
      </c>
      <c r="BL140" s="827"/>
      <c r="BM140" s="175" t="s">
        <v>55</v>
      </c>
      <c r="BN140" s="477"/>
      <c r="BO140" s="478"/>
      <c r="BP140" s="479"/>
      <c r="BQ140" s="832"/>
      <c r="BR140" s="473"/>
      <c r="BS140" s="174">
        <f t="shared" si="110"/>
        <v>0</v>
      </c>
      <c r="BT140" s="460">
        <f t="shared" si="165"/>
        <v>0</v>
      </c>
      <c r="BU140" s="860">
        <f t="shared" si="111"/>
        <v>0</v>
      </c>
      <c r="BV140" s="861">
        <f t="shared" si="112"/>
        <v>0</v>
      </c>
      <c r="BW140" s="840"/>
      <c r="BX140" s="164" t="str">
        <f t="shared" si="113"/>
        <v/>
      </c>
      <c r="BY140" s="825"/>
      <c r="BZ140" s="163">
        <f t="shared" si="114"/>
        <v>0</v>
      </c>
      <c r="CA140" s="827"/>
      <c r="CB140" s="175" t="s">
        <v>55</v>
      </c>
      <c r="CC140" s="477"/>
      <c r="CD140" s="478"/>
      <c r="CE140" s="479"/>
      <c r="CF140" s="832"/>
      <c r="CG140" s="473"/>
      <c r="CH140" s="174">
        <f t="shared" si="115"/>
        <v>0</v>
      </c>
      <c r="CI140" s="460">
        <f t="shared" si="166"/>
        <v>0</v>
      </c>
      <c r="CJ140" s="860">
        <f t="shared" si="116"/>
        <v>0</v>
      </c>
      <c r="CK140" s="861">
        <f t="shared" si="117"/>
        <v>0</v>
      </c>
      <c r="CL140" s="840"/>
      <c r="CM140" s="164" t="str">
        <f t="shared" si="118"/>
        <v/>
      </c>
      <c r="CN140" s="825"/>
      <c r="CO140" s="163">
        <f t="shared" si="119"/>
        <v>0</v>
      </c>
      <c r="CP140" s="827"/>
      <c r="CQ140" s="175" t="s">
        <v>55</v>
      </c>
      <c r="CR140" s="477"/>
      <c r="CS140" s="478"/>
      <c r="CT140" s="479"/>
      <c r="CU140" s="832"/>
      <c r="CV140" s="473"/>
      <c r="CW140" s="174">
        <f t="shared" si="120"/>
        <v>0</v>
      </c>
      <c r="CX140" s="460">
        <f t="shared" si="167"/>
        <v>0</v>
      </c>
      <c r="CY140" s="860">
        <f t="shared" si="121"/>
        <v>0</v>
      </c>
      <c r="CZ140" s="861">
        <f t="shared" si="122"/>
        <v>0</v>
      </c>
      <c r="DA140" s="840"/>
      <c r="DB140" s="164" t="str">
        <f t="shared" si="123"/>
        <v/>
      </c>
      <c r="DC140" s="825"/>
      <c r="DD140" s="163">
        <f t="shared" si="124"/>
        <v>0</v>
      </c>
      <c r="DE140" s="827"/>
      <c r="DF140" s="175" t="s">
        <v>55</v>
      </c>
      <c r="DG140" s="477"/>
      <c r="DH140" s="478"/>
      <c r="DI140" s="479"/>
      <c r="DJ140" s="832"/>
      <c r="DK140" s="473"/>
      <c r="DL140" s="174">
        <f t="shared" si="125"/>
        <v>0</v>
      </c>
      <c r="DM140" s="460">
        <f t="shared" si="168"/>
        <v>0</v>
      </c>
      <c r="DN140" s="860">
        <f t="shared" si="126"/>
        <v>0</v>
      </c>
      <c r="DO140" s="861">
        <f t="shared" si="127"/>
        <v>0</v>
      </c>
      <c r="DP140" s="840"/>
      <c r="DQ140" s="164" t="str">
        <f t="shared" si="128"/>
        <v/>
      </c>
      <c r="DR140" s="825"/>
      <c r="DS140" s="163">
        <f t="shared" si="129"/>
        <v>0</v>
      </c>
      <c r="DT140" s="827"/>
      <c r="DU140" s="175" t="s">
        <v>55</v>
      </c>
      <c r="DV140" s="477"/>
      <c r="DW140" s="478"/>
      <c r="DX140" s="479"/>
      <c r="DY140" s="832"/>
      <c r="DZ140" s="473"/>
      <c r="EA140" s="174">
        <f t="shared" si="130"/>
        <v>0</v>
      </c>
      <c r="EB140" s="460">
        <f t="shared" si="169"/>
        <v>0</v>
      </c>
      <c r="EC140" s="860">
        <f t="shared" si="131"/>
        <v>0</v>
      </c>
      <c r="ED140" s="861">
        <f t="shared" si="132"/>
        <v>0</v>
      </c>
      <c r="EE140" s="840"/>
      <c r="EF140" s="164" t="str">
        <f t="shared" si="133"/>
        <v/>
      </c>
      <c r="EG140" s="825"/>
      <c r="EH140" s="163">
        <f t="shared" si="134"/>
        <v>0</v>
      </c>
      <c r="EI140" s="246"/>
      <c r="EJ140" s="246"/>
      <c r="EK140" s="155"/>
      <c r="EL140" s="22"/>
      <c r="EM140" s="163">
        <f t="shared" si="135"/>
        <v>0</v>
      </c>
      <c r="EN140" s="162">
        <f t="shared" si="136"/>
        <v>0</v>
      </c>
      <c r="EO140" s="162">
        <f t="shared" si="137"/>
        <v>0</v>
      </c>
      <c r="EP140" s="162">
        <f t="shared" si="138"/>
        <v>0</v>
      </c>
      <c r="EQ140" s="162">
        <f t="shared" si="139"/>
        <v>0</v>
      </c>
      <c r="ER140" s="162">
        <f t="shared" si="140"/>
        <v>0</v>
      </c>
      <c r="ES140" s="162">
        <f t="shared" si="141"/>
        <v>0</v>
      </c>
      <c r="ET140" s="162">
        <f t="shared" si="142"/>
        <v>0</v>
      </c>
      <c r="EU140" s="22"/>
      <c r="EV140" s="161">
        <f t="shared" si="143"/>
        <v>35</v>
      </c>
      <c r="EW140" s="620">
        <f t="shared" si="144"/>
        <v>0</v>
      </c>
      <c r="EX140" s="160">
        <f>EX5</f>
        <v>50</v>
      </c>
      <c r="EY140" s="159" t="str">
        <f t="shared" si="145"/>
        <v/>
      </c>
      <c r="EZ140" s="159" t="str">
        <f t="shared" si="146"/>
        <v/>
      </c>
      <c r="FA140" s="159" t="str">
        <f t="shared" si="147"/>
        <v/>
      </c>
      <c r="FB140" s="159" t="str">
        <f t="shared" si="148"/>
        <v/>
      </c>
      <c r="FC140" s="159" t="str">
        <f t="shared" si="149"/>
        <v/>
      </c>
      <c r="FD140" s="159" t="str">
        <f t="shared" si="150"/>
        <v/>
      </c>
      <c r="FE140" s="159" t="str">
        <f t="shared" si="151"/>
        <v/>
      </c>
      <c r="FF140" s="159" t="str">
        <f t="shared" si="152"/>
        <v/>
      </c>
      <c r="FG140" s="158"/>
      <c r="FH140" s="732">
        <f t="shared" si="153"/>
        <v>50</v>
      </c>
      <c r="FI140" s="732">
        <f t="shared" si="154"/>
        <v>50</v>
      </c>
      <c r="FJ140" s="732">
        <f t="shared" si="155"/>
        <v>50</v>
      </c>
      <c r="FK140" s="732">
        <f t="shared" si="156"/>
        <v>50</v>
      </c>
      <c r="FL140" s="732">
        <f t="shared" si="157"/>
        <v>50</v>
      </c>
      <c r="FM140" s="732">
        <f t="shared" si="158"/>
        <v>50</v>
      </c>
      <c r="FN140" s="732">
        <f t="shared" si="159"/>
        <v>50</v>
      </c>
      <c r="FO140" s="732">
        <f t="shared" si="160"/>
        <v>50</v>
      </c>
      <c r="FP140" s="734">
        <v>133</v>
      </c>
      <c r="FQ140" s="155"/>
    </row>
    <row r="141" spans="1:173" s="20" customFormat="1" ht="39.950000000000003" hidden="1" customHeight="1" x14ac:dyDescent="0.25">
      <c r="A141" s="27">
        <f>ROW()</f>
        <v>141</v>
      </c>
      <c r="B141" s="342" t="str">
        <f>IF(C141="I","",IF(ISBLANK(D141),"",IF(ISTEXT(D141),LARGE(B14:B140,1)+1,0)))</f>
        <v/>
      </c>
      <c r="C141" s="344"/>
      <c r="D141" s="173"/>
      <c r="E141" s="172"/>
      <c r="F141" s="171"/>
      <c r="G141" s="856"/>
      <c r="H141" s="857"/>
      <c r="I141" s="170">
        <f t="shared" si="173"/>
        <v>0</v>
      </c>
      <c r="J141" s="170">
        <f t="shared" si="173"/>
        <v>0</v>
      </c>
      <c r="K141" s="170">
        <f t="shared" si="173"/>
        <v>0</v>
      </c>
      <c r="L141" s="170">
        <f t="shared" si="172"/>
        <v>0</v>
      </c>
      <c r="M141" s="170">
        <f t="shared" si="172"/>
        <v>0</v>
      </c>
      <c r="N141" s="170">
        <f t="shared" si="172"/>
        <v>0</v>
      </c>
      <c r="O141" s="170">
        <f t="shared" si="172"/>
        <v>0</v>
      </c>
      <c r="P141" s="170">
        <f t="shared" si="172"/>
        <v>0</v>
      </c>
      <c r="Q141" s="178">
        <f>Q6</f>
        <v>35</v>
      </c>
      <c r="R141" s="168">
        <f t="shared" si="94"/>
        <v>0</v>
      </c>
      <c r="S141" s="827"/>
      <c r="T141" s="177" t="s">
        <v>55</v>
      </c>
      <c r="U141" s="477"/>
      <c r="V141" s="478"/>
      <c r="W141" s="479"/>
      <c r="X141" s="832"/>
      <c r="Y141" s="473"/>
      <c r="Z141" s="174">
        <f t="shared" si="95"/>
        <v>0</v>
      </c>
      <c r="AA141" s="460">
        <f t="shared" si="162"/>
        <v>0</v>
      </c>
      <c r="AB141" s="860">
        <f t="shared" si="96"/>
        <v>0</v>
      </c>
      <c r="AC141" s="861">
        <f t="shared" si="97"/>
        <v>0</v>
      </c>
      <c r="AD141" s="840"/>
      <c r="AE141" s="164" t="str">
        <f t="shared" si="98"/>
        <v/>
      </c>
      <c r="AF141" s="825"/>
      <c r="AG141" s="163">
        <f t="shared" si="99"/>
        <v>0</v>
      </c>
      <c r="AH141" s="827"/>
      <c r="AI141" s="175" t="s">
        <v>55</v>
      </c>
      <c r="AJ141" s="477"/>
      <c r="AK141" s="478"/>
      <c r="AL141" s="479"/>
      <c r="AM141" s="832"/>
      <c r="AN141" s="473"/>
      <c r="AO141" s="174">
        <f t="shared" si="100"/>
        <v>0</v>
      </c>
      <c r="AP141" s="460">
        <f t="shared" si="163"/>
        <v>0</v>
      </c>
      <c r="AQ141" s="860">
        <f t="shared" si="101"/>
        <v>0</v>
      </c>
      <c r="AR141" s="861">
        <f t="shared" si="102"/>
        <v>0</v>
      </c>
      <c r="AS141" s="840"/>
      <c r="AT141" s="164" t="str">
        <f t="shared" si="103"/>
        <v/>
      </c>
      <c r="AU141" s="825"/>
      <c r="AV141" s="163">
        <f t="shared" si="104"/>
        <v>0</v>
      </c>
      <c r="AW141" s="827"/>
      <c r="AX141" s="175" t="s">
        <v>55</v>
      </c>
      <c r="AY141" s="477"/>
      <c r="AZ141" s="478"/>
      <c r="BA141" s="479"/>
      <c r="BB141" s="832"/>
      <c r="BC141" s="473"/>
      <c r="BD141" s="174">
        <f t="shared" si="105"/>
        <v>0</v>
      </c>
      <c r="BE141" s="460">
        <f t="shared" si="164"/>
        <v>0</v>
      </c>
      <c r="BF141" s="860">
        <f t="shared" si="106"/>
        <v>0</v>
      </c>
      <c r="BG141" s="861">
        <f t="shared" si="107"/>
        <v>0</v>
      </c>
      <c r="BH141" s="840"/>
      <c r="BI141" s="164" t="str">
        <f t="shared" si="108"/>
        <v/>
      </c>
      <c r="BJ141" s="825"/>
      <c r="BK141" s="163">
        <f t="shared" si="109"/>
        <v>0</v>
      </c>
      <c r="BL141" s="827"/>
      <c r="BM141" s="175" t="s">
        <v>55</v>
      </c>
      <c r="BN141" s="477"/>
      <c r="BO141" s="478"/>
      <c r="BP141" s="479"/>
      <c r="BQ141" s="832"/>
      <c r="BR141" s="473"/>
      <c r="BS141" s="174">
        <f t="shared" si="110"/>
        <v>0</v>
      </c>
      <c r="BT141" s="460">
        <f t="shared" si="165"/>
        <v>0</v>
      </c>
      <c r="BU141" s="860">
        <f t="shared" si="111"/>
        <v>0</v>
      </c>
      <c r="BV141" s="861">
        <f t="shared" si="112"/>
        <v>0</v>
      </c>
      <c r="BW141" s="840"/>
      <c r="BX141" s="164" t="str">
        <f t="shared" si="113"/>
        <v/>
      </c>
      <c r="BY141" s="825"/>
      <c r="BZ141" s="163">
        <f t="shared" si="114"/>
        <v>0</v>
      </c>
      <c r="CA141" s="827"/>
      <c r="CB141" s="175" t="s">
        <v>55</v>
      </c>
      <c r="CC141" s="477"/>
      <c r="CD141" s="478"/>
      <c r="CE141" s="479"/>
      <c r="CF141" s="832"/>
      <c r="CG141" s="473"/>
      <c r="CH141" s="174">
        <f t="shared" si="115"/>
        <v>0</v>
      </c>
      <c r="CI141" s="460">
        <f t="shared" si="166"/>
        <v>0</v>
      </c>
      <c r="CJ141" s="860">
        <f t="shared" si="116"/>
        <v>0</v>
      </c>
      <c r="CK141" s="861">
        <f t="shared" si="117"/>
        <v>0</v>
      </c>
      <c r="CL141" s="840"/>
      <c r="CM141" s="164" t="str">
        <f t="shared" si="118"/>
        <v/>
      </c>
      <c r="CN141" s="825"/>
      <c r="CO141" s="163">
        <f t="shared" si="119"/>
        <v>0</v>
      </c>
      <c r="CP141" s="827"/>
      <c r="CQ141" s="175" t="s">
        <v>55</v>
      </c>
      <c r="CR141" s="477"/>
      <c r="CS141" s="478"/>
      <c r="CT141" s="479"/>
      <c r="CU141" s="832"/>
      <c r="CV141" s="473"/>
      <c r="CW141" s="174">
        <f t="shared" si="120"/>
        <v>0</v>
      </c>
      <c r="CX141" s="460">
        <f t="shared" si="167"/>
        <v>0</v>
      </c>
      <c r="CY141" s="860">
        <f t="shared" si="121"/>
        <v>0</v>
      </c>
      <c r="CZ141" s="861">
        <f t="shared" si="122"/>
        <v>0</v>
      </c>
      <c r="DA141" s="840"/>
      <c r="DB141" s="164" t="str">
        <f t="shared" si="123"/>
        <v/>
      </c>
      <c r="DC141" s="825"/>
      <c r="DD141" s="163">
        <f t="shared" si="124"/>
        <v>0</v>
      </c>
      <c r="DE141" s="827"/>
      <c r="DF141" s="175" t="s">
        <v>55</v>
      </c>
      <c r="DG141" s="477"/>
      <c r="DH141" s="478"/>
      <c r="DI141" s="479"/>
      <c r="DJ141" s="832"/>
      <c r="DK141" s="473"/>
      <c r="DL141" s="174">
        <f t="shared" si="125"/>
        <v>0</v>
      </c>
      <c r="DM141" s="460">
        <f t="shared" si="168"/>
        <v>0</v>
      </c>
      <c r="DN141" s="860">
        <f t="shared" si="126"/>
        <v>0</v>
      </c>
      <c r="DO141" s="861">
        <f t="shared" si="127"/>
        <v>0</v>
      </c>
      <c r="DP141" s="840"/>
      <c r="DQ141" s="164" t="str">
        <f t="shared" si="128"/>
        <v/>
      </c>
      <c r="DR141" s="825"/>
      <c r="DS141" s="163">
        <f t="shared" si="129"/>
        <v>0</v>
      </c>
      <c r="DT141" s="827"/>
      <c r="DU141" s="175" t="s">
        <v>55</v>
      </c>
      <c r="DV141" s="477"/>
      <c r="DW141" s="478"/>
      <c r="DX141" s="479"/>
      <c r="DY141" s="832"/>
      <c r="DZ141" s="473"/>
      <c r="EA141" s="174">
        <f t="shared" si="130"/>
        <v>0</v>
      </c>
      <c r="EB141" s="460">
        <f t="shared" si="169"/>
        <v>0</v>
      </c>
      <c r="EC141" s="860">
        <f t="shared" si="131"/>
        <v>0</v>
      </c>
      <c r="ED141" s="861">
        <f t="shared" si="132"/>
        <v>0</v>
      </c>
      <c r="EE141" s="840"/>
      <c r="EF141" s="164" t="str">
        <f t="shared" si="133"/>
        <v/>
      </c>
      <c r="EG141" s="825"/>
      <c r="EH141" s="163">
        <f t="shared" si="134"/>
        <v>0</v>
      </c>
      <c r="EI141" s="246"/>
      <c r="EJ141" s="246"/>
      <c r="EK141" s="155"/>
      <c r="EL141" s="22"/>
      <c r="EM141" s="163">
        <f t="shared" si="135"/>
        <v>0</v>
      </c>
      <c r="EN141" s="162">
        <f t="shared" si="136"/>
        <v>0</v>
      </c>
      <c r="EO141" s="162">
        <f t="shared" si="137"/>
        <v>0</v>
      </c>
      <c r="EP141" s="162">
        <f t="shared" si="138"/>
        <v>0</v>
      </c>
      <c r="EQ141" s="162">
        <f t="shared" si="139"/>
        <v>0</v>
      </c>
      <c r="ER141" s="162">
        <f t="shared" si="140"/>
        <v>0</v>
      </c>
      <c r="ES141" s="162">
        <f t="shared" si="141"/>
        <v>0</v>
      </c>
      <c r="ET141" s="162">
        <f t="shared" si="142"/>
        <v>0</v>
      </c>
      <c r="EU141" s="22"/>
      <c r="EV141" s="161">
        <f t="shared" si="143"/>
        <v>35</v>
      </c>
      <c r="EW141" s="620">
        <f t="shared" si="144"/>
        <v>0</v>
      </c>
      <c r="EX141" s="160">
        <f>EX5</f>
        <v>50</v>
      </c>
      <c r="EY141" s="159" t="str">
        <f t="shared" si="145"/>
        <v/>
      </c>
      <c r="EZ141" s="159" t="str">
        <f t="shared" si="146"/>
        <v/>
      </c>
      <c r="FA141" s="159" t="str">
        <f t="shared" si="147"/>
        <v/>
      </c>
      <c r="FB141" s="159" t="str">
        <f t="shared" si="148"/>
        <v/>
      </c>
      <c r="FC141" s="159" t="str">
        <f t="shared" si="149"/>
        <v/>
      </c>
      <c r="FD141" s="159" t="str">
        <f t="shared" si="150"/>
        <v/>
      </c>
      <c r="FE141" s="159" t="str">
        <f t="shared" si="151"/>
        <v/>
      </c>
      <c r="FF141" s="159" t="str">
        <f t="shared" si="152"/>
        <v/>
      </c>
      <c r="FG141" s="158"/>
      <c r="FH141" s="732">
        <f t="shared" si="153"/>
        <v>50</v>
      </c>
      <c r="FI141" s="732">
        <f t="shared" si="154"/>
        <v>50</v>
      </c>
      <c r="FJ141" s="732">
        <f t="shared" si="155"/>
        <v>50</v>
      </c>
      <c r="FK141" s="732">
        <f t="shared" si="156"/>
        <v>50</v>
      </c>
      <c r="FL141" s="732">
        <f t="shared" si="157"/>
        <v>50</v>
      </c>
      <c r="FM141" s="732">
        <f t="shared" si="158"/>
        <v>50</v>
      </c>
      <c r="FN141" s="732">
        <f t="shared" si="159"/>
        <v>50</v>
      </c>
      <c r="FO141" s="732">
        <f t="shared" si="160"/>
        <v>50</v>
      </c>
      <c r="FP141" s="734">
        <v>134</v>
      </c>
      <c r="FQ141" s="155"/>
    </row>
    <row r="142" spans="1:173" s="20" customFormat="1" ht="39.950000000000003" hidden="1" customHeight="1" x14ac:dyDescent="0.25">
      <c r="A142" s="27">
        <f>ROW()</f>
        <v>142</v>
      </c>
      <c r="B142" s="342" t="str">
        <f>IF(C142="I","",IF(ISBLANK(D142),"",IF(ISTEXT(D142),LARGE(B14:B141,1)+1,0)))</f>
        <v/>
      </c>
      <c r="C142" s="344"/>
      <c r="D142" s="173"/>
      <c r="E142" s="172"/>
      <c r="F142" s="171"/>
      <c r="G142" s="856"/>
      <c r="H142" s="857"/>
      <c r="I142" s="170">
        <f t="shared" si="173"/>
        <v>0</v>
      </c>
      <c r="J142" s="170">
        <f t="shared" si="173"/>
        <v>0</v>
      </c>
      <c r="K142" s="170">
        <f t="shared" si="173"/>
        <v>0</v>
      </c>
      <c r="L142" s="170">
        <f t="shared" si="172"/>
        <v>0</v>
      </c>
      <c r="M142" s="170">
        <f t="shared" si="172"/>
        <v>0</v>
      </c>
      <c r="N142" s="170">
        <f t="shared" si="172"/>
        <v>0</v>
      </c>
      <c r="O142" s="170">
        <f t="shared" si="172"/>
        <v>0</v>
      </c>
      <c r="P142" s="170">
        <f t="shared" si="172"/>
        <v>0</v>
      </c>
      <c r="Q142" s="178">
        <f>Q6</f>
        <v>35</v>
      </c>
      <c r="R142" s="168">
        <f t="shared" si="94"/>
        <v>0</v>
      </c>
      <c r="S142" s="827"/>
      <c r="T142" s="177" t="s">
        <v>55</v>
      </c>
      <c r="U142" s="477"/>
      <c r="V142" s="478"/>
      <c r="W142" s="479"/>
      <c r="X142" s="832"/>
      <c r="Y142" s="473"/>
      <c r="Z142" s="174">
        <f t="shared" si="95"/>
        <v>0</v>
      </c>
      <c r="AA142" s="460">
        <f t="shared" si="162"/>
        <v>0</v>
      </c>
      <c r="AB142" s="860">
        <f t="shared" si="96"/>
        <v>0</v>
      </c>
      <c r="AC142" s="861">
        <f t="shared" si="97"/>
        <v>0</v>
      </c>
      <c r="AD142" s="840"/>
      <c r="AE142" s="164" t="str">
        <f t="shared" si="98"/>
        <v/>
      </c>
      <c r="AF142" s="825"/>
      <c r="AG142" s="163">
        <f t="shared" si="99"/>
        <v>0</v>
      </c>
      <c r="AH142" s="827"/>
      <c r="AI142" s="175" t="s">
        <v>55</v>
      </c>
      <c r="AJ142" s="477"/>
      <c r="AK142" s="478"/>
      <c r="AL142" s="479"/>
      <c r="AM142" s="832"/>
      <c r="AN142" s="473"/>
      <c r="AO142" s="174">
        <f t="shared" si="100"/>
        <v>0</v>
      </c>
      <c r="AP142" s="460">
        <f t="shared" si="163"/>
        <v>0</v>
      </c>
      <c r="AQ142" s="860">
        <f t="shared" si="101"/>
        <v>0</v>
      </c>
      <c r="AR142" s="861">
        <f t="shared" si="102"/>
        <v>0</v>
      </c>
      <c r="AS142" s="840"/>
      <c r="AT142" s="164" t="str">
        <f t="shared" si="103"/>
        <v/>
      </c>
      <c r="AU142" s="825"/>
      <c r="AV142" s="163">
        <f t="shared" si="104"/>
        <v>0</v>
      </c>
      <c r="AW142" s="827"/>
      <c r="AX142" s="175" t="s">
        <v>55</v>
      </c>
      <c r="AY142" s="477"/>
      <c r="AZ142" s="478"/>
      <c r="BA142" s="479"/>
      <c r="BB142" s="832"/>
      <c r="BC142" s="473"/>
      <c r="BD142" s="174">
        <f t="shared" si="105"/>
        <v>0</v>
      </c>
      <c r="BE142" s="460">
        <f t="shared" si="164"/>
        <v>0</v>
      </c>
      <c r="BF142" s="860">
        <f t="shared" si="106"/>
        <v>0</v>
      </c>
      <c r="BG142" s="861">
        <f t="shared" si="107"/>
        <v>0</v>
      </c>
      <c r="BH142" s="840"/>
      <c r="BI142" s="164" t="str">
        <f t="shared" si="108"/>
        <v/>
      </c>
      <c r="BJ142" s="825"/>
      <c r="BK142" s="163">
        <f t="shared" si="109"/>
        <v>0</v>
      </c>
      <c r="BL142" s="827"/>
      <c r="BM142" s="175" t="s">
        <v>55</v>
      </c>
      <c r="BN142" s="477"/>
      <c r="BO142" s="478"/>
      <c r="BP142" s="479"/>
      <c r="BQ142" s="832"/>
      <c r="BR142" s="473"/>
      <c r="BS142" s="174">
        <f t="shared" si="110"/>
        <v>0</v>
      </c>
      <c r="BT142" s="460">
        <f t="shared" si="165"/>
        <v>0</v>
      </c>
      <c r="BU142" s="860">
        <f t="shared" si="111"/>
        <v>0</v>
      </c>
      <c r="BV142" s="861">
        <f t="shared" si="112"/>
        <v>0</v>
      </c>
      <c r="BW142" s="840"/>
      <c r="BX142" s="164" t="str">
        <f t="shared" si="113"/>
        <v/>
      </c>
      <c r="BY142" s="825"/>
      <c r="BZ142" s="163">
        <f t="shared" si="114"/>
        <v>0</v>
      </c>
      <c r="CA142" s="827"/>
      <c r="CB142" s="175" t="s">
        <v>55</v>
      </c>
      <c r="CC142" s="477"/>
      <c r="CD142" s="478"/>
      <c r="CE142" s="479"/>
      <c r="CF142" s="832"/>
      <c r="CG142" s="473"/>
      <c r="CH142" s="174">
        <f t="shared" si="115"/>
        <v>0</v>
      </c>
      <c r="CI142" s="460">
        <f t="shared" si="166"/>
        <v>0</v>
      </c>
      <c r="CJ142" s="860">
        <f t="shared" si="116"/>
        <v>0</v>
      </c>
      <c r="CK142" s="861">
        <f t="shared" si="117"/>
        <v>0</v>
      </c>
      <c r="CL142" s="840"/>
      <c r="CM142" s="164" t="str">
        <f t="shared" si="118"/>
        <v/>
      </c>
      <c r="CN142" s="825"/>
      <c r="CO142" s="163">
        <f t="shared" si="119"/>
        <v>0</v>
      </c>
      <c r="CP142" s="827"/>
      <c r="CQ142" s="175" t="s">
        <v>55</v>
      </c>
      <c r="CR142" s="477"/>
      <c r="CS142" s="478"/>
      <c r="CT142" s="479"/>
      <c r="CU142" s="832"/>
      <c r="CV142" s="473"/>
      <c r="CW142" s="174">
        <f t="shared" si="120"/>
        <v>0</v>
      </c>
      <c r="CX142" s="460">
        <f t="shared" si="167"/>
        <v>0</v>
      </c>
      <c r="CY142" s="860">
        <f t="shared" si="121"/>
        <v>0</v>
      </c>
      <c r="CZ142" s="861">
        <f t="shared" si="122"/>
        <v>0</v>
      </c>
      <c r="DA142" s="840"/>
      <c r="DB142" s="164" t="str">
        <f t="shared" si="123"/>
        <v/>
      </c>
      <c r="DC142" s="825"/>
      <c r="DD142" s="163">
        <f t="shared" si="124"/>
        <v>0</v>
      </c>
      <c r="DE142" s="827"/>
      <c r="DF142" s="175" t="s">
        <v>55</v>
      </c>
      <c r="DG142" s="477"/>
      <c r="DH142" s="478"/>
      <c r="DI142" s="479"/>
      <c r="DJ142" s="832"/>
      <c r="DK142" s="473"/>
      <c r="DL142" s="174">
        <f t="shared" si="125"/>
        <v>0</v>
      </c>
      <c r="DM142" s="460">
        <f t="shared" si="168"/>
        <v>0</v>
      </c>
      <c r="DN142" s="860">
        <f t="shared" si="126"/>
        <v>0</v>
      </c>
      <c r="DO142" s="861">
        <f t="shared" si="127"/>
        <v>0</v>
      </c>
      <c r="DP142" s="840"/>
      <c r="DQ142" s="164" t="str">
        <f t="shared" si="128"/>
        <v/>
      </c>
      <c r="DR142" s="825"/>
      <c r="DS142" s="163">
        <f t="shared" si="129"/>
        <v>0</v>
      </c>
      <c r="DT142" s="827"/>
      <c r="DU142" s="175" t="s">
        <v>55</v>
      </c>
      <c r="DV142" s="477"/>
      <c r="DW142" s="478"/>
      <c r="DX142" s="479"/>
      <c r="DY142" s="832"/>
      <c r="DZ142" s="473"/>
      <c r="EA142" s="174">
        <f t="shared" si="130"/>
        <v>0</v>
      </c>
      <c r="EB142" s="460">
        <f t="shared" si="169"/>
        <v>0</v>
      </c>
      <c r="EC142" s="860">
        <f t="shared" si="131"/>
        <v>0</v>
      </c>
      <c r="ED142" s="861">
        <f t="shared" si="132"/>
        <v>0</v>
      </c>
      <c r="EE142" s="840"/>
      <c r="EF142" s="164" t="str">
        <f t="shared" si="133"/>
        <v/>
      </c>
      <c r="EG142" s="825"/>
      <c r="EH142" s="163">
        <f t="shared" si="134"/>
        <v>0</v>
      </c>
      <c r="EI142" s="246"/>
      <c r="EJ142" s="246"/>
      <c r="EK142" s="155"/>
      <c r="EL142" s="22"/>
      <c r="EM142" s="163">
        <f t="shared" si="135"/>
        <v>0</v>
      </c>
      <c r="EN142" s="162">
        <f t="shared" si="136"/>
        <v>0</v>
      </c>
      <c r="EO142" s="162">
        <f t="shared" si="137"/>
        <v>0</v>
      </c>
      <c r="EP142" s="162">
        <f t="shared" si="138"/>
        <v>0</v>
      </c>
      <c r="EQ142" s="162">
        <f t="shared" si="139"/>
        <v>0</v>
      </c>
      <c r="ER142" s="162">
        <f t="shared" si="140"/>
        <v>0</v>
      </c>
      <c r="ES142" s="162">
        <f t="shared" si="141"/>
        <v>0</v>
      </c>
      <c r="ET142" s="162">
        <f t="shared" si="142"/>
        <v>0</v>
      </c>
      <c r="EU142" s="22"/>
      <c r="EV142" s="161">
        <f t="shared" si="143"/>
        <v>35</v>
      </c>
      <c r="EW142" s="620">
        <f t="shared" si="144"/>
        <v>0</v>
      </c>
      <c r="EX142" s="160">
        <f>EX5</f>
        <v>50</v>
      </c>
      <c r="EY142" s="159" t="str">
        <f t="shared" si="145"/>
        <v/>
      </c>
      <c r="EZ142" s="159" t="str">
        <f t="shared" si="146"/>
        <v/>
      </c>
      <c r="FA142" s="159" t="str">
        <f t="shared" si="147"/>
        <v/>
      </c>
      <c r="FB142" s="159" t="str">
        <f t="shared" si="148"/>
        <v/>
      </c>
      <c r="FC142" s="159" t="str">
        <f t="shared" si="149"/>
        <v/>
      </c>
      <c r="FD142" s="159" t="str">
        <f t="shared" si="150"/>
        <v/>
      </c>
      <c r="FE142" s="159" t="str">
        <f t="shared" si="151"/>
        <v/>
      </c>
      <c r="FF142" s="159" t="str">
        <f t="shared" si="152"/>
        <v/>
      </c>
      <c r="FG142" s="158"/>
      <c r="FH142" s="732">
        <f t="shared" si="153"/>
        <v>50</v>
      </c>
      <c r="FI142" s="732">
        <f t="shared" si="154"/>
        <v>50</v>
      </c>
      <c r="FJ142" s="732">
        <f t="shared" si="155"/>
        <v>50</v>
      </c>
      <c r="FK142" s="732">
        <f t="shared" si="156"/>
        <v>50</v>
      </c>
      <c r="FL142" s="732">
        <f t="shared" si="157"/>
        <v>50</v>
      </c>
      <c r="FM142" s="732">
        <f t="shared" si="158"/>
        <v>50</v>
      </c>
      <c r="FN142" s="732">
        <f t="shared" si="159"/>
        <v>50</v>
      </c>
      <c r="FO142" s="732">
        <f t="shared" si="160"/>
        <v>50</v>
      </c>
      <c r="FP142" s="734">
        <v>135</v>
      </c>
      <c r="FQ142" s="155"/>
    </row>
    <row r="143" spans="1:173" s="20" customFormat="1" ht="39.950000000000003" hidden="1" customHeight="1" x14ac:dyDescent="0.25">
      <c r="A143" s="27">
        <f>ROW()</f>
        <v>143</v>
      </c>
      <c r="B143" s="342" t="str">
        <f>IF(C143="I","",IF(ISBLANK(D143),"",IF(ISTEXT(D143),LARGE(B14:B142,1)+1,0)))</f>
        <v/>
      </c>
      <c r="C143" s="344"/>
      <c r="D143" s="173"/>
      <c r="E143" s="172"/>
      <c r="F143" s="171"/>
      <c r="G143" s="856"/>
      <c r="H143" s="857"/>
      <c r="I143" s="170">
        <f t="shared" si="173"/>
        <v>0</v>
      </c>
      <c r="J143" s="170">
        <f t="shared" si="173"/>
        <v>0</v>
      </c>
      <c r="K143" s="170">
        <f t="shared" si="173"/>
        <v>0</v>
      </c>
      <c r="L143" s="170">
        <f t="shared" si="172"/>
        <v>0</v>
      </c>
      <c r="M143" s="170">
        <f t="shared" si="172"/>
        <v>0</v>
      </c>
      <c r="N143" s="170">
        <f t="shared" si="172"/>
        <v>0</v>
      </c>
      <c r="O143" s="170">
        <f t="shared" si="172"/>
        <v>0</v>
      </c>
      <c r="P143" s="170">
        <f t="shared" si="172"/>
        <v>0</v>
      </c>
      <c r="Q143" s="178">
        <f>Q6</f>
        <v>35</v>
      </c>
      <c r="R143" s="168">
        <f t="shared" ref="R143:R206" si="174">EW143</f>
        <v>0</v>
      </c>
      <c r="S143" s="827"/>
      <c r="T143" s="177" t="s">
        <v>55</v>
      </c>
      <c r="U143" s="477"/>
      <c r="V143" s="478"/>
      <c r="W143" s="479"/>
      <c r="X143" s="832"/>
      <c r="Y143" s="473"/>
      <c r="Z143" s="174">
        <f t="shared" ref="Z143:Z206" si="175">(X143/1000)*Y143</f>
        <v>0</v>
      </c>
      <c r="AA143" s="460">
        <f t="shared" si="162"/>
        <v>0</v>
      </c>
      <c r="AB143" s="860">
        <f t="shared" ref="AB143:AB206" si="176">G143</f>
        <v>0</v>
      </c>
      <c r="AC143" s="861">
        <f t="shared" ref="AC143:AC206" si="177">H143</f>
        <v>0</v>
      </c>
      <c r="AD143" s="840"/>
      <c r="AE143" s="164" t="str">
        <f t="shared" ref="AE143:AE206" si="178">EY143</f>
        <v/>
      </c>
      <c r="AF143" s="825"/>
      <c r="AG143" s="163">
        <f t="shared" ref="AG143:AG206" si="179">EM143</f>
        <v>0</v>
      </c>
      <c r="AH143" s="827"/>
      <c r="AI143" s="175" t="s">
        <v>55</v>
      </c>
      <c r="AJ143" s="477"/>
      <c r="AK143" s="478"/>
      <c r="AL143" s="479"/>
      <c r="AM143" s="832"/>
      <c r="AN143" s="473"/>
      <c r="AO143" s="174">
        <f t="shared" ref="AO143:AO206" si="180">(AM143/1000)*AN143</f>
        <v>0</v>
      </c>
      <c r="AP143" s="460">
        <f t="shared" si="163"/>
        <v>0</v>
      </c>
      <c r="AQ143" s="860">
        <f t="shared" ref="AQ143:AQ206" si="181">G143</f>
        <v>0</v>
      </c>
      <c r="AR143" s="861">
        <f t="shared" ref="AR143:AR206" si="182">H143</f>
        <v>0</v>
      </c>
      <c r="AS143" s="840"/>
      <c r="AT143" s="164" t="str">
        <f t="shared" ref="AT143:AT206" si="183">EZ143</f>
        <v/>
      </c>
      <c r="AU143" s="825"/>
      <c r="AV143" s="163">
        <f t="shared" ref="AV143:AV206" si="184">EN143</f>
        <v>0</v>
      </c>
      <c r="AW143" s="827"/>
      <c r="AX143" s="175" t="s">
        <v>55</v>
      </c>
      <c r="AY143" s="477"/>
      <c r="AZ143" s="478"/>
      <c r="BA143" s="479"/>
      <c r="BB143" s="832"/>
      <c r="BC143" s="473"/>
      <c r="BD143" s="174">
        <f t="shared" ref="BD143:BD206" si="185">(BB143/1000)*BC143</f>
        <v>0</v>
      </c>
      <c r="BE143" s="460">
        <f t="shared" si="164"/>
        <v>0</v>
      </c>
      <c r="BF143" s="860">
        <f t="shared" ref="BF143:BF206" si="186">G143</f>
        <v>0</v>
      </c>
      <c r="BG143" s="861">
        <f t="shared" ref="BG143:BG206" si="187">H143</f>
        <v>0</v>
      </c>
      <c r="BH143" s="840"/>
      <c r="BI143" s="164" t="str">
        <f t="shared" ref="BI143:BI206" si="188">FA143</f>
        <v/>
      </c>
      <c r="BJ143" s="825"/>
      <c r="BK143" s="163">
        <f t="shared" ref="BK143:BK206" si="189">EO143</f>
        <v>0</v>
      </c>
      <c r="BL143" s="827"/>
      <c r="BM143" s="175" t="s">
        <v>55</v>
      </c>
      <c r="BN143" s="477"/>
      <c r="BO143" s="478"/>
      <c r="BP143" s="479"/>
      <c r="BQ143" s="832"/>
      <c r="BR143" s="473"/>
      <c r="BS143" s="174">
        <f t="shared" ref="BS143:BS206" si="190">(BQ143/1000)*BR143</f>
        <v>0</v>
      </c>
      <c r="BT143" s="460">
        <f t="shared" si="165"/>
        <v>0</v>
      </c>
      <c r="BU143" s="860">
        <f t="shared" ref="BU143:BU206" si="191">G143</f>
        <v>0</v>
      </c>
      <c r="BV143" s="861">
        <f t="shared" ref="BV143:BV206" si="192">H143</f>
        <v>0</v>
      </c>
      <c r="BW143" s="840"/>
      <c r="BX143" s="164" t="str">
        <f t="shared" ref="BX143:BX206" si="193">FB143</f>
        <v/>
      </c>
      <c r="BY143" s="825"/>
      <c r="BZ143" s="163">
        <f t="shared" ref="BZ143:BZ206" si="194">EP143</f>
        <v>0</v>
      </c>
      <c r="CA143" s="827"/>
      <c r="CB143" s="175" t="s">
        <v>55</v>
      </c>
      <c r="CC143" s="477"/>
      <c r="CD143" s="478"/>
      <c r="CE143" s="479"/>
      <c r="CF143" s="832"/>
      <c r="CG143" s="473"/>
      <c r="CH143" s="174">
        <f t="shared" ref="CH143:CH206" si="195">(CF143/1000)*CG143</f>
        <v>0</v>
      </c>
      <c r="CI143" s="460">
        <f t="shared" si="166"/>
        <v>0</v>
      </c>
      <c r="CJ143" s="860">
        <f t="shared" ref="CJ143:CJ206" si="196">G143</f>
        <v>0</v>
      </c>
      <c r="CK143" s="861">
        <f t="shared" ref="CK143:CK206" si="197">H143</f>
        <v>0</v>
      </c>
      <c r="CL143" s="840"/>
      <c r="CM143" s="164" t="str">
        <f t="shared" ref="CM143:CM206" si="198">FC143</f>
        <v/>
      </c>
      <c r="CN143" s="825"/>
      <c r="CO143" s="163">
        <f t="shared" ref="CO143:CO206" si="199">EQ143</f>
        <v>0</v>
      </c>
      <c r="CP143" s="827"/>
      <c r="CQ143" s="175" t="s">
        <v>55</v>
      </c>
      <c r="CR143" s="477"/>
      <c r="CS143" s="478"/>
      <c r="CT143" s="479"/>
      <c r="CU143" s="832"/>
      <c r="CV143" s="473"/>
      <c r="CW143" s="174">
        <f t="shared" ref="CW143:CW206" si="200">(CU143/1000)*CV143</f>
        <v>0</v>
      </c>
      <c r="CX143" s="460">
        <f t="shared" si="167"/>
        <v>0</v>
      </c>
      <c r="CY143" s="860">
        <f t="shared" ref="CY143:CY206" si="201">G143</f>
        <v>0</v>
      </c>
      <c r="CZ143" s="861">
        <f t="shared" ref="CZ143:CZ206" si="202">H143</f>
        <v>0</v>
      </c>
      <c r="DA143" s="840"/>
      <c r="DB143" s="164" t="str">
        <f t="shared" ref="DB143:DB206" si="203">FD143</f>
        <v/>
      </c>
      <c r="DC143" s="825"/>
      <c r="DD143" s="163">
        <f t="shared" ref="DD143:DD206" si="204">ER143</f>
        <v>0</v>
      </c>
      <c r="DE143" s="827"/>
      <c r="DF143" s="175" t="s">
        <v>55</v>
      </c>
      <c r="DG143" s="477"/>
      <c r="DH143" s="478"/>
      <c r="DI143" s="479"/>
      <c r="DJ143" s="832"/>
      <c r="DK143" s="473"/>
      <c r="DL143" s="174">
        <f t="shared" ref="DL143:DL206" si="205">(DJ143/1000)*DK143</f>
        <v>0</v>
      </c>
      <c r="DM143" s="460">
        <f t="shared" si="168"/>
        <v>0</v>
      </c>
      <c r="DN143" s="860">
        <f t="shared" ref="DN143:DN206" si="206">G143</f>
        <v>0</v>
      </c>
      <c r="DO143" s="861">
        <f t="shared" ref="DO143:DO206" si="207">H143</f>
        <v>0</v>
      </c>
      <c r="DP143" s="840"/>
      <c r="DQ143" s="164" t="str">
        <f t="shared" ref="DQ143:DQ206" si="208">FE143</f>
        <v/>
      </c>
      <c r="DR143" s="825"/>
      <c r="DS143" s="163">
        <f t="shared" ref="DS143:DS206" si="209">ES143</f>
        <v>0</v>
      </c>
      <c r="DT143" s="827"/>
      <c r="DU143" s="175" t="s">
        <v>55</v>
      </c>
      <c r="DV143" s="477"/>
      <c r="DW143" s="478"/>
      <c r="DX143" s="479"/>
      <c r="DY143" s="832"/>
      <c r="DZ143" s="473"/>
      <c r="EA143" s="174">
        <f t="shared" ref="EA143:EA206" si="210">(DY143/1000)*DZ143</f>
        <v>0</v>
      </c>
      <c r="EB143" s="460">
        <f t="shared" si="169"/>
        <v>0</v>
      </c>
      <c r="EC143" s="860">
        <f t="shared" ref="EC143:EC206" si="211">G143</f>
        <v>0</v>
      </c>
      <c r="ED143" s="861">
        <f t="shared" ref="ED143:ED206" si="212">H143</f>
        <v>0</v>
      </c>
      <c r="EE143" s="840"/>
      <c r="EF143" s="164" t="str">
        <f t="shared" ref="EF143:EF206" si="213">FF143</f>
        <v/>
      </c>
      <c r="EG143" s="825"/>
      <c r="EH143" s="163">
        <f t="shared" ref="EH143:EH206" si="214">ET143</f>
        <v>0</v>
      </c>
      <c r="EI143" s="246"/>
      <c r="EJ143" s="246"/>
      <c r="EK143" s="155"/>
      <c r="EL143" s="22"/>
      <c r="EM143" s="163">
        <f t="shared" ref="EM143:EM206" si="215">IF(EY143="",0,RANK(EY143,EY143:FF143))</f>
        <v>0</v>
      </c>
      <c r="EN143" s="162">
        <f t="shared" ref="EN143:EN206" si="216">IF(EZ143="",0,RANK(EZ143,EY143:FF143))</f>
        <v>0</v>
      </c>
      <c r="EO143" s="162">
        <f t="shared" ref="EO143:EO206" si="217">IF(FA143="",0,RANK(FA143,EY143:FF143))</f>
        <v>0</v>
      </c>
      <c r="EP143" s="162">
        <f t="shared" ref="EP143:EP206" si="218">IF(FB143="",0,RANK(FB143,EY143:FF143))</f>
        <v>0</v>
      </c>
      <c r="EQ143" s="162">
        <f t="shared" ref="EQ143:EQ206" si="219">IF(FC143="",0,RANK(FC143,EY143:FF143))</f>
        <v>0</v>
      </c>
      <c r="ER143" s="162">
        <f t="shared" ref="ER143:ER206" si="220">IF(FD143="",0,RANK(FD143,EY143:FF143))</f>
        <v>0</v>
      </c>
      <c r="ES143" s="162">
        <f t="shared" ref="ES143:ES206" si="221">IF(FE143="",0,RANK(FE143,EY143:FF143))</f>
        <v>0</v>
      </c>
      <c r="ET143" s="162">
        <f t="shared" ref="ET143:ET206" si="222">IF(FF143="",0,RANK(FF143,EY143:FF143))</f>
        <v>0</v>
      </c>
      <c r="EU143" s="22"/>
      <c r="EV143" s="161">
        <f t="shared" ref="EV143:EV206" si="223">Q143</f>
        <v>35</v>
      </c>
      <c r="EW143" s="620">
        <f t="shared" ref="EW143:EW206" si="224">IF(MIN(FH143:FO143)=EX143,0,MIN(FH143:FO143))</f>
        <v>0</v>
      </c>
      <c r="EX143" s="160">
        <f>EX5</f>
        <v>50</v>
      </c>
      <c r="EY143" s="159" t="str">
        <f t="shared" ref="EY143:EY206" si="225">IF(FH143=EX143,"",(EW143/FH143)*EV143)</f>
        <v/>
      </c>
      <c r="EZ143" s="159" t="str">
        <f t="shared" ref="EZ143:EZ206" si="226">IF(FI143=EX143,"",(EW143/FI143)*EV143)</f>
        <v/>
      </c>
      <c r="FA143" s="159" t="str">
        <f t="shared" ref="FA143:FA206" si="227">IF(FJ143=EX143,"",(EW143/FJ143)*EV143)</f>
        <v/>
      </c>
      <c r="FB143" s="159" t="str">
        <f t="shared" ref="FB143:FB206" si="228">IF(FK143=EX143,"",(EW143/FK143)*EV143)</f>
        <v/>
      </c>
      <c r="FC143" s="159" t="str">
        <f t="shared" ref="FC143:FC206" si="229">IF(FL143=EX143,"",(EW143/FL143)*EV143)</f>
        <v/>
      </c>
      <c r="FD143" s="159" t="str">
        <f t="shared" ref="FD143:FD206" si="230">IF(FM143=EX143,"",(EW143/FM143)*EV143)</f>
        <v/>
      </c>
      <c r="FE143" s="159" t="str">
        <f t="shared" ref="FE143:FE206" si="231">IF(FN143=EX143,"",(EW143/FN143)*EV143)</f>
        <v/>
      </c>
      <c r="FF143" s="159" t="str">
        <f t="shared" ref="FF143:FF206" si="232">IF(FO143=EX143,"",(EW143/FO143)*EV143)</f>
        <v/>
      </c>
      <c r="FG143" s="158"/>
      <c r="FH143" s="732">
        <f t="shared" ref="FH143:FH206" si="233">IF(ISBLANK(AD143),EX143,AD143)</f>
        <v>50</v>
      </c>
      <c r="FI143" s="732">
        <f t="shared" ref="FI143:FI206" si="234">IF(ISBLANK(AS143),EX143,AS143)</f>
        <v>50</v>
      </c>
      <c r="FJ143" s="732">
        <f t="shared" ref="FJ143:FJ206" si="235">IF(ISBLANK(BH143),EX143,BH143)</f>
        <v>50</v>
      </c>
      <c r="FK143" s="732">
        <f t="shared" ref="FK143:FK206" si="236">IF(ISBLANK(BW143),EX143,BW143)</f>
        <v>50</v>
      </c>
      <c r="FL143" s="732">
        <f t="shared" ref="FL143:FL206" si="237">IF(ISBLANK(CL143),EX143,CL143)</f>
        <v>50</v>
      </c>
      <c r="FM143" s="732">
        <f t="shared" ref="FM143:FM206" si="238">IF(ISBLANK(DA143),EX143,DA143)</f>
        <v>50</v>
      </c>
      <c r="FN143" s="732">
        <f t="shared" ref="FN143:FN206" si="239">IF(ISBLANK(DP143),EX143,DP143)</f>
        <v>50</v>
      </c>
      <c r="FO143" s="732">
        <f t="shared" ref="FO143:FO206" si="240">IF(ISBLANK(EE143),EX143,EE143)</f>
        <v>50</v>
      </c>
      <c r="FP143" s="734">
        <v>136</v>
      </c>
      <c r="FQ143" s="155"/>
    </row>
    <row r="144" spans="1:173" s="20" customFormat="1" ht="39.950000000000003" hidden="1" customHeight="1" x14ac:dyDescent="0.25">
      <c r="A144" s="27">
        <f>ROW()</f>
        <v>144</v>
      </c>
      <c r="B144" s="342" t="str">
        <f>IF(C144="I","",IF(ISBLANK(D144),"",IF(ISTEXT(D144),LARGE(B14:B143,1)+1,0)))</f>
        <v/>
      </c>
      <c r="C144" s="344"/>
      <c r="D144" s="173"/>
      <c r="E144" s="172"/>
      <c r="F144" s="171"/>
      <c r="G144" s="856"/>
      <c r="H144" s="857"/>
      <c r="I144" s="170">
        <f t="shared" si="173"/>
        <v>0</v>
      </c>
      <c r="J144" s="170">
        <f t="shared" si="173"/>
        <v>0</v>
      </c>
      <c r="K144" s="170">
        <f t="shared" si="173"/>
        <v>0</v>
      </c>
      <c r="L144" s="170">
        <f t="shared" si="172"/>
        <v>0</v>
      </c>
      <c r="M144" s="170">
        <f t="shared" si="172"/>
        <v>0</v>
      </c>
      <c r="N144" s="170">
        <f t="shared" si="172"/>
        <v>0</v>
      </c>
      <c r="O144" s="170">
        <f t="shared" si="172"/>
        <v>0</v>
      </c>
      <c r="P144" s="170">
        <f t="shared" si="172"/>
        <v>0</v>
      </c>
      <c r="Q144" s="178">
        <f>Q6</f>
        <v>35</v>
      </c>
      <c r="R144" s="168">
        <f t="shared" si="174"/>
        <v>0</v>
      </c>
      <c r="S144" s="827"/>
      <c r="T144" s="177" t="s">
        <v>55</v>
      </c>
      <c r="U144" s="477"/>
      <c r="V144" s="478"/>
      <c r="W144" s="479"/>
      <c r="X144" s="832"/>
      <c r="Y144" s="473"/>
      <c r="Z144" s="174">
        <f t="shared" si="175"/>
        <v>0</v>
      </c>
      <c r="AA144" s="460">
        <f t="shared" si="162"/>
        <v>0</v>
      </c>
      <c r="AB144" s="860">
        <f t="shared" si="176"/>
        <v>0</v>
      </c>
      <c r="AC144" s="861">
        <f t="shared" si="177"/>
        <v>0</v>
      </c>
      <c r="AD144" s="840"/>
      <c r="AE144" s="164" t="str">
        <f t="shared" si="178"/>
        <v/>
      </c>
      <c r="AF144" s="825"/>
      <c r="AG144" s="163">
        <f t="shared" si="179"/>
        <v>0</v>
      </c>
      <c r="AH144" s="827"/>
      <c r="AI144" s="175" t="s">
        <v>55</v>
      </c>
      <c r="AJ144" s="477"/>
      <c r="AK144" s="478"/>
      <c r="AL144" s="479"/>
      <c r="AM144" s="832"/>
      <c r="AN144" s="473"/>
      <c r="AO144" s="174">
        <f t="shared" si="180"/>
        <v>0</v>
      </c>
      <c r="AP144" s="460">
        <f t="shared" si="163"/>
        <v>0</v>
      </c>
      <c r="AQ144" s="860">
        <f t="shared" si="181"/>
        <v>0</v>
      </c>
      <c r="AR144" s="861">
        <f t="shared" si="182"/>
        <v>0</v>
      </c>
      <c r="AS144" s="840"/>
      <c r="AT144" s="164" t="str">
        <f t="shared" si="183"/>
        <v/>
      </c>
      <c r="AU144" s="825"/>
      <c r="AV144" s="163">
        <f t="shared" si="184"/>
        <v>0</v>
      </c>
      <c r="AW144" s="827"/>
      <c r="AX144" s="175" t="s">
        <v>55</v>
      </c>
      <c r="AY144" s="477"/>
      <c r="AZ144" s="478"/>
      <c r="BA144" s="479"/>
      <c r="BB144" s="832"/>
      <c r="BC144" s="473"/>
      <c r="BD144" s="174">
        <f t="shared" si="185"/>
        <v>0</v>
      </c>
      <c r="BE144" s="460">
        <f t="shared" si="164"/>
        <v>0</v>
      </c>
      <c r="BF144" s="860">
        <f t="shared" si="186"/>
        <v>0</v>
      </c>
      <c r="BG144" s="861">
        <f t="shared" si="187"/>
        <v>0</v>
      </c>
      <c r="BH144" s="840"/>
      <c r="BI144" s="164" t="str">
        <f t="shared" si="188"/>
        <v/>
      </c>
      <c r="BJ144" s="825"/>
      <c r="BK144" s="163">
        <f t="shared" si="189"/>
        <v>0</v>
      </c>
      <c r="BL144" s="827"/>
      <c r="BM144" s="175" t="s">
        <v>55</v>
      </c>
      <c r="BN144" s="477"/>
      <c r="BO144" s="478"/>
      <c r="BP144" s="479"/>
      <c r="BQ144" s="832"/>
      <c r="BR144" s="473"/>
      <c r="BS144" s="174">
        <f t="shared" si="190"/>
        <v>0</v>
      </c>
      <c r="BT144" s="460">
        <f t="shared" si="165"/>
        <v>0</v>
      </c>
      <c r="BU144" s="860">
        <f t="shared" si="191"/>
        <v>0</v>
      </c>
      <c r="BV144" s="861">
        <f t="shared" si="192"/>
        <v>0</v>
      </c>
      <c r="BW144" s="840"/>
      <c r="BX144" s="164" t="str">
        <f t="shared" si="193"/>
        <v/>
      </c>
      <c r="BY144" s="825"/>
      <c r="BZ144" s="163">
        <f t="shared" si="194"/>
        <v>0</v>
      </c>
      <c r="CA144" s="827"/>
      <c r="CB144" s="175" t="s">
        <v>55</v>
      </c>
      <c r="CC144" s="477"/>
      <c r="CD144" s="478"/>
      <c r="CE144" s="479"/>
      <c r="CF144" s="832"/>
      <c r="CG144" s="473"/>
      <c r="CH144" s="174">
        <f t="shared" si="195"/>
        <v>0</v>
      </c>
      <c r="CI144" s="460">
        <f t="shared" si="166"/>
        <v>0</v>
      </c>
      <c r="CJ144" s="860">
        <f t="shared" si="196"/>
        <v>0</v>
      </c>
      <c r="CK144" s="861">
        <f t="shared" si="197"/>
        <v>0</v>
      </c>
      <c r="CL144" s="840"/>
      <c r="CM144" s="164" t="str">
        <f t="shared" si="198"/>
        <v/>
      </c>
      <c r="CN144" s="825"/>
      <c r="CO144" s="163">
        <f t="shared" si="199"/>
        <v>0</v>
      </c>
      <c r="CP144" s="827"/>
      <c r="CQ144" s="175" t="s">
        <v>55</v>
      </c>
      <c r="CR144" s="477"/>
      <c r="CS144" s="478"/>
      <c r="CT144" s="479"/>
      <c r="CU144" s="832"/>
      <c r="CV144" s="473"/>
      <c r="CW144" s="174">
        <f t="shared" si="200"/>
        <v>0</v>
      </c>
      <c r="CX144" s="460">
        <f t="shared" si="167"/>
        <v>0</v>
      </c>
      <c r="CY144" s="860">
        <f t="shared" si="201"/>
        <v>0</v>
      </c>
      <c r="CZ144" s="861">
        <f t="shared" si="202"/>
        <v>0</v>
      </c>
      <c r="DA144" s="840"/>
      <c r="DB144" s="164" t="str">
        <f t="shared" si="203"/>
        <v/>
      </c>
      <c r="DC144" s="825"/>
      <c r="DD144" s="163">
        <f t="shared" si="204"/>
        <v>0</v>
      </c>
      <c r="DE144" s="827"/>
      <c r="DF144" s="175" t="s">
        <v>55</v>
      </c>
      <c r="DG144" s="477"/>
      <c r="DH144" s="478"/>
      <c r="DI144" s="479"/>
      <c r="DJ144" s="832"/>
      <c r="DK144" s="473"/>
      <c r="DL144" s="174">
        <f t="shared" si="205"/>
        <v>0</v>
      </c>
      <c r="DM144" s="460">
        <f t="shared" si="168"/>
        <v>0</v>
      </c>
      <c r="DN144" s="860">
        <f t="shared" si="206"/>
        <v>0</v>
      </c>
      <c r="DO144" s="861">
        <f t="shared" si="207"/>
        <v>0</v>
      </c>
      <c r="DP144" s="840"/>
      <c r="DQ144" s="164" t="str">
        <f t="shared" si="208"/>
        <v/>
      </c>
      <c r="DR144" s="825"/>
      <c r="DS144" s="163">
        <f t="shared" si="209"/>
        <v>0</v>
      </c>
      <c r="DT144" s="827"/>
      <c r="DU144" s="175" t="s">
        <v>55</v>
      </c>
      <c r="DV144" s="477"/>
      <c r="DW144" s="478"/>
      <c r="DX144" s="479"/>
      <c r="DY144" s="832"/>
      <c r="DZ144" s="473"/>
      <c r="EA144" s="174">
        <f t="shared" si="210"/>
        <v>0</v>
      </c>
      <c r="EB144" s="460">
        <f t="shared" si="169"/>
        <v>0</v>
      </c>
      <c r="EC144" s="860">
        <f t="shared" si="211"/>
        <v>0</v>
      </c>
      <c r="ED144" s="861">
        <f t="shared" si="212"/>
        <v>0</v>
      </c>
      <c r="EE144" s="840"/>
      <c r="EF144" s="164" t="str">
        <f t="shared" si="213"/>
        <v/>
      </c>
      <c r="EG144" s="825"/>
      <c r="EH144" s="163">
        <f t="shared" si="214"/>
        <v>0</v>
      </c>
      <c r="EI144" s="246"/>
      <c r="EJ144" s="246"/>
      <c r="EK144" s="155"/>
      <c r="EL144" s="22"/>
      <c r="EM144" s="163">
        <f t="shared" si="215"/>
        <v>0</v>
      </c>
      <c r="EN144" s="162">
        <f t="shared" si="216"/>
        <v>0</v>
      </c>
      <c r="EO144" s="162">
        <f t="shared" si="217"/>
        <v>0</v>
      </c>
      <c r="EP144" s="162">
        <f t="shared" si="218"/>
        <v>0</v>
      </c>
      <c r="EQ144" s="162">
        <f t="shared" si="219"/>
        <v>0</v>
      </c>
      <c r="ER144" s="162">
        <f t="shared" si="220"/>
        <v>0</v>
      </c>
      <c r="ES144" s="162">
        <f t="shared" si="221"/>
        <v>0</v>
      </c>
      <c r="ET144" s="162">
        <f t="shared" si="222"/>
        <v>0</v>
      </c>
      <c r="EU144" s="22"/>
      <c r="EV144" s="161">
        <f t="shared" si="223"/>
        <v>35</v>
      </c>
      <c r="EW144" s="620">
        <f t="shared" si="224"/>
        <v>0</v>
      </c>
      <c r="EX144" s="160">
        <f>EX5</f>
        <v>50</v>
      </c>
      <c r="EY144" s="159" t="str">
        <f t="shared" si="225"/>
        <v/>
      </c>
      <c r="EZ144" s="159" t="str">
        <f t="shared" si="226"/>
        <v/>
      </c>
      <c r="FA144" s="159" t="str">
        <f t="shared" si="227"/>
        <v/>
      </c>
      <c r="FB144" s="159" t="str">
        <f t="shared" si="228"/>
        <v/>
      </c>
      <c r="FC144" s="159" t="str">
        <f t="shared" si="229"/>
        <v/>
      </c>
      <c r="FD144" s="159" t="str">
        <f t="shared" si="230"/>
        <v/>
      </c>
      <c r="FE144" s="159" t="str">
        <f t="shared" si="231"/>
        <v/>
      </c>
      <c r="FF144" s="159" t="str">
        <f t="shared" si="232"/>
        <v/>
      </c>
      <c r="FG144" s="158"/>
      <c r="FH144" s="732">
        <f t="shared" si="233"/>
        <v>50</v>
      </c>
      <c r="FI144" s="732">
        <f t="shared" si="234"/>
        <v>50</v>
      </c>
      <c r="FJ144" s="732">
        <f t="shared" si="235"/>
        <v>50</v>
      </c>
      <c r="FK144" s="732">
        <f t="shared" si="236"/>
        <v>50</v>
      </c>
      <c r="FL144" s="732">
        <f t="shared" si="237"/>
        <v>50</v>
      </c>
      <c r="FM144" s="732">
        <f t="shared" si="238"/>
        <v>50</v>
      </c>
      <c r="FN144" s="732">
        <f t="shared" si="239"/>
        <v>50</v>
      </c>
      <c r="FO144" s="732">
        <f t="shared" si="240"/>
        <v>50</v>
      </c>
      <c r="FP144" s="734">
        <v>137</v>
      </c>
      <c r="FQ144" s="155"/>
    </row>
    <row r="145" spans="1:173" s="20" customFormat="1" ht="39.950000000000003" hidden="1" customHeight="1" x14ac:dyDescent="0.25">
      <c r="A145" s="27">
        <f>ROW()</f>
        <v>145</v>
      </c>
      <c r="B145" s="342" t="str">
        <f>IF(C145="I","",IF(ISBLANK(D145),"",IF(ISTEXT(D145),LARGE(B14:B144,1)+1,0)))</f>
        <v/>
      </c>
      <c r="C145" s="344"/>
      <c r="D145" s="173"/>
      <c r="E145" s="172"/>
      <c r="F145" s="171"/>
      <c r="G145" s="856"/>
      <c r="H145" s="857"/>
      <c r="I145" s="170">
        <f t="shared" si="173"/>
        <v>0</v>
      </c>
      <c r="J145" s="170">
        <f t="shared" si="173"/>
        <v>0</v>
      </c>
      <c r="K145" s="170">
        <f t="shared" si="173"/>
        <v>0</v>
      </c>
      <c r="L145" s="170">
        <f t="shared" si="172"/>
        <v>0</v>
      </c>
      <c r="M145" s="170">
        <f t="shared" si="172"/>
        <v>0</v>
      </c>
      <c r="N145" s="170">
        <f t="shared" si="172"/>
        <v>0</v>
      </c>
      <c r="O145" s="170">
        <f t="shared" si="172"/>
        <v>0</v>
      </c>
      <c r="P145" s="170">
        <f t="shared" si="172"/>
        <v>0</v>
      </c>
      <c r="Q145" s="178">
        <f>Q6</f>
        <v>35</v>
      </c>
      <c r="R145" s="168">
        <f t="shared" si="174"/>
        <v>0</v>
      </c>
      <c r="S145" s="827"/>
      <c r="T145" s="177" t="s">
        <v>55</v>
      </c>
      <c r="U145" s="477"/>
      <c r="V145" s="478"/>
      <c r="W145" s="479"/>
      <c r="X145" s="832"/>
      <c r="Y145" s="473"/>
      <c r="Z145" s="174">
        <f t="shared" si="175"/>
        <v>0</v>
      </c>
      <c r="AA145" s="460">
        <f t="shared" ref="AA145:AA208" si="241">AD145*AB145</f>
        <v>0</v>
      </c>
      <c r="AB145" s="860">
        <f t="shared" si="176"/>
        <v>0</v>
      </c>
      <c r="AC145" s="861">
        <f t="shared" si="177"/>
        <v>0</v>
      </c>
      <c r="AD145" s="840"/>
      <c r="AE145" s="164" t="str">
        <f t="shared" si="178"/>
        <v/>
      </c>
      <c r="AF145" s="825"/>
      <c r="AG145" s="163">
        <f t="shared" si="179"/>
        <v>0</v>
      </c>
      <c r="AH145" s="827"/>
      <c r="AI145" s="175" t="s">
        <v>55</v>
      </c>
      <c r="AJ145" s="477"/>
      <c r="AK145" s="478"/>
      <c r="AL145" s="479"/>
      <c r="AM145" s="832"/>
      <c r="AN145" s="473"/>
      <c r="AO145" s="174">
        <f t="shared" si="180"/>
        <v>0</v>
      </c>
      <c r="AP145" s="460">
        <f t="shared" ref="AP145:AP208" si="242">AS145*AQ145</f>
        <v>0</v>
      </c>
      <c r="AQ145" s="860">
        <f t="shared" si="181"/>
        <v>0</v>
      </c>
      <c r="AR145" s="861">
        <f t="shared" si="182"/>
        <v>0</v>
      </c>
      <c r="AS145" s="840"/>
      <c r="AT145" s="164" t="str">
        <f t="shared" si="183"/>
        <v/>
      </c>
      <c r="AU145" s="825"/>
      <c r="AV145" s="163">
        <f t="shared" si="184"/>
        <v>0</v>
      </c>
      <c r="AW145" s="827"/>
      <c r="AX145" s="175" t="s">
        <v>55</v>
      </c>
      <c r="AY145" s="477"/>
      <c r="AZ145" s="478"/>
      <c r="BA145" s="479"/>
      <c r="BB145" s="832"/>
      <c r="BC145" s="473"/>
      <c r="BD145" s="174">
        <f t="shared" si="185"/>
        <v>0</v>
      </c>
      <c r="BE145" s="460">
        <f t="shared" ref="BE145:BE208" si="243">BH145*BF145</f>
        <v>0</v>
      </c>
      <c r="BF145" s="860">
        <f t="shared" si="186"/>
        <v>0</v>
      </c>
      <c r="BG145" s="861">
        <f t="shared" si="187"/>
        <v>0</v>
      </c>
      <c r="BH145" s="840"/>
      <c r="BI145" s="164" t="str">
        <f t="shared" si="188"/>
        <v/>
      </c>
      <c r="BJ145" s="825"/>
      <c r="BK145" s="163">
        <f t="shared" si="189"/>
        <v>0</v>
      </c>
      <c r="BL145" s="827"/>
      <c r="BM145" s="175" t="s">
        <v>55</v>
      </c>
      <c r="BN145" s="477"/>
      <c r="BO145" s="478"/>
      <c r="BP145" s="479"/>
      <c r="BQ145" s="832"/>
      <c r="BR145" s="473"/>
      <c r="BS145" s="174">
        <f t="shared" si="190"/>
        <v>0</v>
      </c>
      <c r="BT145" s="460">
        <f t="shared" ref="BT145:BT208" si="244">BW145*BU145</f>
        <v>0</v>
      </c>
      <c r="BU145" s="860">
        <f t="shared" si="191"/>
        <v>0</v>
      </c>
      <c r="BV145" s="861">
        <f t="shared" si="192"/>
        <v>0</v>
      </c>
      <c r="BW145" s="840"/>
      <c r="BX145" s="164" t="str">
        <f t="shared" si="193"/>
        <v/>
      </c>
      <c r="BY145" s="825"/>
      <c r="BZ145" s="163">
        <f t="shared" si="194"/>
        <v>0</v>
      </c>
      <c r="CA145" s="827"/>
      <c r="CB145" s="175" t="s">
        <v>55</v>
      </c>
      <c r="CC145" s="477"/>
      <c r="CD145" s="478"/>
      <c r="CE145" s="479"/>
      <c r="CF145" s="832"/>
      <c r="CG145" s="473"/>
      <c r="CH145" s="174">
        <f t="shared" si="195"/>
        <v>0</v>
      </c>
      <c r="CI145" s="460">
        <f t="shared" ref="CI145:CI208" si="245">CL145*CJ145</f>
        <v>0</v>
      </c>
      <c r="CJ145" s="860">
        <f t="shared" si="196"/>
        <v>0</v>
      </c>
      <c r="CK145" s="861">
        <f t="shared" si="197"/>
        <v>0</v>
      </c>
      <c r="CL145" s="840"/>
      <c r="CM145" s="164" t="str">
        <f t="shared" si="198"/>
        <v/>
      </c>
      <c r="CN145" s="825"/>
      <c r="CO145" s="163">
        <f t="shared" si="199"/>
        <v>0</v>
      </c>
      <c r="CP145" s="827"/>
      <c r="CQ145" s="175" t="s">
        <v>55</v>
      </c>
      <c r="CR145" s="477"/>
      <c r="CS145" s="478"/>
      <c r="CT145" s="479"/>
      <c r="CU145" s="832"/>
      <c r="CV145" s="473"/>
      <c r="CW145" s="174">
        <f t="shared" si="200"/>
        <v>0</v>
      </c>
      <c r="CX145" s="460">
        <f t="shared" ref="CX145:CX208" si="246">DA145*CY145</f>
        <v>0</v>
      </c>
      <c r="CY145" s="860">
        <f t="shared" si="201"/>
        <v>0</v>
      </c>
      <c r="CZ145" s="861">
        <f t="shared" si="202"/>
        <v>0</v>
      </c>
      <c r="DA145" s="840"/>
      <c r="DB145" s="164" t="str">
        <f t="shared" si="203"/>
        <v/>
      </c>
      <c r="DC145" s="825"/>
      <c r="DD145" s="163">
        <f t="shared" si="204"/>
        <v>0</v>
      </c>
      <c r="DE145" s="827"/>
      <c r="DF145" s="175" t="s">
        <v>55</v>
      </c>
      <c r="DG145" s="477"/>
      <c r="DH145" s="478"/>
      <c r="DI145" s="479"/>
      <c r="DJ145" s="832"/>
      <c r="DK145" s="473"/>
      <c r="DL145" s="174">
        <f t="shared" si="205"/>
        <v>0</v>
      </c>
      <c r="DM145" s="460">
        <f t="shared" ref="DM145:DM208" si="247">DP145*DN145</f>
        <v>0</v>
      </c>
      <c r="DN145" s="860">
        <f t="shared" si="206"/>
        <v>0</v>
      </c>
      <c r="DO145" s="861">
        <f t="shared" si="207"/>
        <v>0</v>
      </c>
      <c r="DP145" s="840"/>
      <c r="DQ145" s="164" t="str">
        <f t="shared" si="208"/>
        <v/>
      </c>
      <c r="DR145" s="825"/>
      <c r="DS145" s="163">
        <f t="shared" si="209"/>
        <v>0</v>
      </c>
      <c r="DT145" s="827"/>
      <c r="DU145" s="175" t="s">
        <v>55</v>
      </c>
      <c r="DV145" s="477"/>
      <c r="DW145" s="478"/>
      <c r="DX145" s="479"/>
      <c r="DY145" s="832"/>
      <c r="DZ145" s="473"/>
      <c r="EA145" s="174">
        <f t="shared" si="210"/>
        <v>0</v>
      </c>
      <c r="EB145" s="460">
        <f t="shared" ref="EB145:EB208" si="248">EE145*EC145</f>
        <v>0</v>
      </c>
      <c r="EC145" s="860">
        <f t="shared" si="211"/>
        <v>0</v>
      </c>
      <c r="ED145" s="861">
        <f t="shared" si="212"/>
        <v>0</v>
      </c>
      <c r="EE145" s="840"/>
      <c r="EF145" s="164" t="str">
        <f t="shared" si="213"/>
        <v/>
      </c>
      <c r="EG145" s="825"/>
      <c r="EH145" s="163">
        <f t="shared" si="214"/>
        <v>0</v>
      </c>
      <c r="EI145" s="246"/>
      <c r="EJ145" s="246"/>
      <c r="EK145" s="155"/>
      <c r="EL145" s="22"/>
      <c r="EM145" s="163">
        <f t="shared" si="215"/>
        <v>0</v>
      </c>
      <c r="EN145" s="162">
        <f t="shared" si="216"/>
        <v>0</v>
      </c>
      <c r="EO145" s="162">
        <f t="shared" si="217"/>
        <v>0</v>
      </c>
      <c r="EP145" s="162">
        <f t="shared" si="218"/>
        <v>0</v>
      </c>
      <c r="EQ145" s="162">
        <f t="shared" si="219"/>
        <v>0</v>
      </c>
      <c r="ER145" s="162">
        <f t="shared" si="220"/>
        <v>0</v>
      </c>
      <c r="ES145" s="162">
        <f t="shared" si="221"/>
        <v>0</v>
      </c>
      <c r="ET145" s="162">
        <f t="shared" si="222"/>
        <v>0</v>
      </c>
      <c r="EU145" s="22"/>
      <c r="EV145" s="161">
        <f t="shared" si="223"/>
        <v>35</v>
      </c>
      <c r="EW145" s="620">
        <f t="shared" si="224"/>
        <v>0</v>
      </c>
      <c r="EX145" s="160">
        <f>EX5</f>
        <v>50</v>
      </c>
      <c r="EY145" s="159" t="str">
        <f t="shared" si="225"/>
        <v/>
      </c>
      <c r="EZ145" s="159" t="str">
        <f t="shared" si="226"/>
        <v/>
      </c>
      <c r="FA145" s="159" t="str">
        <f t="shared" si="227"/>
        <v/>
      </c>
      <c r="FB145" s="159" t="str">
        <f t="shared" si="228"/>
        <v/>
      </c>
      <c r="FC145" s="159" t="str">
        <f t="shared" si="229"/>
        <v/>
      </c>
      <c r="FD145" s="159" t="str">
        <f t="shared" si="230"/>
        <v/>
      </c>
      <c r="FE145" s="159" t="str">
        <f t="shared" si="231"/>
        <v/>
      </c>
      <c r="FF145" s="159" t="str">
        <f t="shared" si="232"/>
        <v/>
      </c>
      <c r="FG145" s="158"/>
      <c r="FH145" s="732">
        <f t="shared" si="233"/>
        <v>50</v>
      </c>
      <c r="FI145" s="732">
        <f t="shared" si="234"/>
        <v>50</v>
      </c>
      <c r="FJ145" s="732">
        <f t="shared" si="235"/>
        <v>50</v>
      </c>
      <c r="FK145" s="732">
        <f t="shared" si="236"/>
        <v>50</v>
      </c>
      <c r="FL145" s="732">
        <f t="shared" si="237"/>
        <v>50</v>
      </c>
      <c r="FM145" s="732">
        <f t="shared" si="238"/>
        <v>50</v>
      </c>
      <c r="FN145" s="732">
        <f t="shared" si="239"/>
        <v>50</v>
      </c>
      <c r="FO145" s="732">
        <f t="shared" si="240"/>
        <v>50</v>
      </c>
      <c r="FP145" s="734">
        <v>138</v>
      </c>
      <c r="FQ145" s="155"/>
    </row>
    <row r="146" spans="1:173" s="20" customFormat="1" ht="39.950000000000003" hidden="1" customHeight="1" x14ac:dyDescent="0.25">
      <c r="A146" s="27">
        <f>ROW()</f>
        <v>146</v>
      </c>
      <c r="B146" s="342" t="str">
        <f>IF(C146="I","",IF(ISBLANK(D146),"",IF(ISTEXT(D146),LARGE(B14:B145,1)+1,0)))</f>
        <v/>
      </c>
      <c r="C146" s="344"/>
      <c r="D146" s="173"/>
      <c r="E146" s="172"/>
      <c r="F146" s="171"/>
      <c r="G146" s="856"/>
      <c r="H146" s="857"/>
      <c r="I146" s="170">
        <f t="shared" si="173"/>
        <v>0</v>
      </c>
      <c r="J146" s="170">
        <f t="shared" si="173"/>
        <v>0</v>
      </c>
      <c r="K146" s="170">
        <f t="shared" si="173"/>
        <v>0</v>
      </c>
      <c r="L146" s="170">
        <f t="shared" si="172"/>
        <v>0</v>
      </c>
      <c r="M146" s="170">
        <f t="shared" si="172"/>
        <v>0</v>
      </c>
      <c r="N146" s="170">
        <f t="shared" si="172"/>
        <v>0</v>
      </c>
      <c r="O146" s="170">
        <f t="shared" si="172"/>
        <v>0</v>
      </c>
      <c r="P146" s="170">
        <f t="shared" si="172"/>
        <v>0</v>
      </c>
      <c r="Q146" s="178">
        <f>Q6</f>
        <v>35</v>
      </c>
      <c r="R146" s="168">
        <f t="shared" si="174"/>
        <v>0</v>
      </c>
      <c r="S146" s="827"/>
      <c r="T146" s="177" t="s">
        <v>55</v>
      </c>
      <c r="U146" s="477"/>
      <c r="V146" s="478"/>
      <c r="W146" s="479"/>
      <c r="X146" s="832"/>
      <c r="Y146" s="473"/>
      <c r="Z146" s="174">
        <f t="shared" si="175"/>
        <v>0</v>
      </c>
      <c r="AA146" s="460">
        <f t="shared" si="241"/>
        <v>0</v>
      </c>
      <c r="AB146" s="860">
        <f t="shared" si="176"/>
        <v>0</v>
      </c>
      <c r="AC146" s="861">
        <f t="shared" si="177"/>
        <v>0</v>
      </c>
      <c r="AD146" s="840"/>
      <c r="AE146" s="164" t="str">
        <f t="shared" si="178"/>
        <v/>
      </c>
      <c r="AF146" s="825"/>
      <c r="AG146" s="163">
        <f t="shared" si="179"/>
        <v>0</v>
      </c>
      <c r="AH146" s="827"/>
      <c r="AI146" s="175" t="s">
        <v>55</v>
      </c>
      <c r="AJ146" s="477"/>
      <c r="AK146" s="478"/>
      <c r="AL146" s="479"/>
      <c r="AM146" s="832"/>
      <c r="AN146" s="473"/>
      <c r="AO146" s="174">
        <f t="shared" si="180"/>
        <v>0</v>
      </c>
      <c r="AP146" s="460">
        <f t="shared" si="242"/>
        <v>0</v>
      </c>
      <c r="AQ146" s="860">
        <f t="shared" si="181"/>
        <v>0</v>
      </c>
      <c r="AR146" s="861">
        <f t="shared" si="182"/>
        <v>0</v>
      </c>
      <c r="AS146" s="840"/>
      <c r="AT146" s="164" t="str">
        <f t="shared" si="183"/>
        <v/>
      </c>
      <c r="AU146" s="825"/>
      <c r="AV146" s="163">
        <f t="shared" si="184"/>
        <v>0</v>
      </c>
      <c r="AW146" s="827"/>
      <c r="AX146" s="175" t="s">
        <v>55</v>
      </c>
      <c r="AY146" s="477"/>
      <c r="AZ146" s="478"/>
      <c r="BA146" s="479"/>
      <c r="BB146" s="832"/>
      <c r="BC146" s="473"/>
      <c r="BD146" s="174">
        <f t="shared" si="185"/>
        <v>0</v>
      </c>
      <c r="BE146" s="460">
        <f t="shared" si="243"/>
        <v>0</v>
      </c>
      <c r="BF146" s="860">
        <f t="shared" si="186"/>
        <v>0</v>
      </c>
      <c r="BG146" s="861">
        <f t="shared" si="187"/>
        <v>0</v>
      </c>
      <c r="BH146" s="840"/>
      <c r="BI146" s="164" t="str">
        <f t="shared" si="188"/>
        <v/>
      </c>
      <c r="BJ146" s="825"/>
      <c r="BK146" s="163">
        <f t="shared" si="189"/>
        <v>0</v>
      </c>
      <c r="BL146" s="827"/>
      <c r="BM146" s="175" t="s">
        <v>55</v>
      </c>
      <c r="BN146" s="477"/>
      <c r="BO146" s="478"/>
      <c r="BP146" s="479"/>
      <c r="BQ146" s="832"/>
      <c r="BR146" s="473"/>
      <c r="BS146" s="174">
        <f t="shared" si="190"/>
        <v>0</v>
      </c>
      <c r="BT146" s="460">
        <f t="shared" si="244"/>
        <v>0</v>
      </c>
      <c r="BU146" s="860">
        <f t="shared" si="191"/>
        <v>0</v>
      </c>
      <c r="BV146" s="861">
        <f t="shared" si="192"/>
        <v>0</v>
      </c>
      <c r="BW146" s="840"/>
      <c r="BX146" s="164" t="str">
        <f t="shared" si="193"/>
        <v/>
      </c>
      <c r="BY146" s="825"/>
      <c r="BZ146" s="163">
        <f t="shared" si="194"/>
        <v>0</v>
      </c>
      <c r="CA146" s="827"/>
      <c r="CB146" s="175" t="s">
        <v>55</v>
      </c>
      <c r="CC146" s="477"/>
      <c r="CD146" s="478"/>
      <c r="CE146" s="479"/>
      <c r="CF146" s="832"/>
      <c r="CG146" s="473"/>
      <c r="CH146" s="174">
        <f t="shared" si="195"/>
        <v>0</v>
      </c>
      <c r="CI146" s="460">
        <f t="shared" si="245"/>
        <v>0</v>
      </c>
      <c r="CJ146" s="860">
        <f t="shared" si="196"/>
        <v>0</v>
      </c>
      <c r="CK146" s="861">
        <f t="shared" si="197"/>
        <v>0</v>
      </c>
      <c r="CL146" s="840"/>
      <c r="CM146" s="164" t="str">
        <f t="shared" si="198"/>
        <v/>
      </c>
      <c r="CN146" s="825"/>
      <c r="CO146" s="163">
        <f t="shared" si="199"/>
        <v>0</v>
      </c>
      <c r="CP146" s="827"/>
      <c r="CQ146" s="175" t="s">
        <v>55</v>
      </c>
      <c r="CR146" s="477"/>
      <c r="CS146" s="478"/>
      <c r="CT146" s="479"/>
      <c r="CU146" s="832"/>
      <c r="CV146" s="473"/>
      <c r="CW146" s="174">
        <f t="shared" si="200"/>
        <v>0</v>
      </c>
      <c r="CX146" s="460">
        <f t="shared" si="246"/>
        <v>0</v>
      </c>
      <c r="CY146" s="860">
        <f t="shared" si="201"/>
        <v>0</v>
      </c>
      <c r="CZ146" s="861">
        <f t="shared" si="202"/>
        <v>0</v>
      </c>
      <c r="DA146" s="840"/>
      <c r="DB146" s="164" t="str">
        <f t="shared" si="203"/>
        <v/>
      </c>
      <c r="DC146" s="825"/>
      <c r="DD146" s="163">
        <f t="shared" si="204"/>
        <v>0</v>
      </c>
      <c r="DE146" s="827"/>
      <c r="DF146" s="175" t="s">
        <v>55</v>
      </c>
      <c r="DG146" s="477"/>
      <c r="DH146" s="478"/>
      <c r="DI146" s="479"/>
      <c r="DJ146" s="832"/>
      <c r="DK146" s="473"/>
      <c r="DL146" s="174">
        <f t="shared" si="205"/>
        <v>0</v>
      </c>
      <c r="DM146" s="460">
        <f t="shared" si="247"/>
        <v>0</v>
      </c>
      <c r="DN146" s="860">
        <f t="shared" si="206"/>
        <v>0</v>
      </c>
      <c r="DO146" s="861">
        <f t="shared" si="207"/>
        <v>0</v>
      </c>
      <c r="DP146" s="840"/>
      <c r="DQ146" s="164" t="str">
        <f t="shared" si="208"/>
        <v/>
      </c>
      <c r="DR146" s="825"/>
      <c r="DS146" s="163">
        <f t="shared" si="209"/>
        <v>0</v>
      </c>
      <c r="DT146" s="827"/>
      <c r="DU146" s="175" t="s">
        <v>55</v>
      </c>
      <c r="DV146" s="477"/>
      <c r="DW146" s="478"/>
      <c r="DX146" s="479"/>
      <c r="DY146" s="832"/>
      <c r="DZ146" s="473"/>
      <c r="EA146" s="174">
        <f t="shared" si="210"/>
        <v>0</v>
      </c>
      <c r="EB146" s="460">
        <f t="shared" si="248"/>
        <v>0</v>
      </c>
      <c r="EC146" s="860">
        <f t="shared" si="211"/>
        <v>0</v>
      </c>
      <c r="ED146" s="861">
        <f t="shared" si="212"/>
        <v>0</v>
      </c>
      <c r="EE146" s="840"/>
      <c r="EF146" s="164" t="str">
        <f t="shared" si="213"/>
        <v/>
      </c>
      <c r="EG146" s="825"/>
      <c r="EH146" s="163">
        <f t="shared" si="214"/>
        <v>0</v>
      </c>
      <c r="EI146" s="246"/>
      <c r="EJ146" s="246"/>
      <c r="EK146" s="155"/>
      <c r="EL146" s="22"/>
      <c r="EM146" s="163">
        <f t="shared" si="215"/>
        <v>0</v>
      </c>
      <c r="EN146" s="162">
        <f t="shared" si="216"/>
        <v>0</v>
      </c>
      <c r="EO146" s="162">
        <f t="shared" si="217"/>
        <v>0</v>
      </c>
      <c r="EP146" s="162">
        <f t="shared" si="218"/>
        <v>0</v>
      </c>
      <c r="EQ146" s="162">
        <f t="shared" si="219"/>
        <v>0</v>
      </c>
      <c r="ER146" s="162">
        <f t="shared" si="220"/>
        <v>0</v>
      </c>
      <c r="ES146" s="162">
        <f t="shared" si="221"/>
        <v>0</v>
      </c>
      <c r="ET146" s="162">
        <f t="shared" si="222"/>
        <v>0</v>
      </c>
      <c r="EU146" s="22"/>
      <c r="EV146" s="161">
        <f t="shared" si="223"/>
        <v>35</v>
      </c>
      <c r="EW146" s="620">
        <f t="shared" si="224"/>
        <v>0</v>
      </c>
      <c r="EX146" s="160">
        <f>EX5</f>
        <v>50</v>
      </c>
      <c r="EY146" s="159" t="str">
        <f t="shared" si="225"/>
        <v/>
      </c>
      <c r="EZ146" s="159" t="str">
        <f t="shared" si="226"/>
        <v/>
      </c>
      <c r="FA146" s="159" t="str">
        <f t="shared" si="227"/>
        <v/>
      </c>
      <c r="FB146" s="159" t="str">
        <f t="shared" si="228"/>
        <v/>
      </c>
      <c r="FC146" s="159" t="str">
        <f t="shared" si="229"/>
        <v/>
      </c>
      <c r="FD146" s="159" t="str">
        <f t="shared" si="230"/>
        <v/>
      </c>
      <c r="FE146" s="159" t="str">
        <f t="shared" si="231"/>
        <v/>
      </c>
      <c r="FF146" s="159" t="str">
        <f t="shared" si="232"/>
        <v/>
      </c>
      <c r="FG146" s="158"/>
      <c r="FH146" s="732">
        <f t="shared" si="233"/>
        <v>50</v>
      </c>
      <c r="FI146" s="732">
        <f t="shared" si="234"/>
        <v>50</v>
      </c>
      <c r="FJ146" s="732">
        <f t="shared" si="235"/>
        <v>50</v>
      </c>
      <c r="FK146" s="732">
        <f t="shared" si="236"/>
        <v>50</v>
      </c>
      <c r="FL146" s="732">
        <f t="shared" si="237"/>
        <v>50</v>
      </c>
      <c r="FM146" s="732">
        <f t="shared" si="238"/>
        <v>50</v>
      </c>
      <c r="FN146" s="732">
        <f t="shared" si="239"/>
        <v>50</v>
      </c>
      <c r="FO146" s="732">
        <f t="shared" si="240"/>
        <v>50</v>
      </c>
      <c r="FP146" s="734">
        <v>139</v>
      </c>
      <c r="FQ146" s="155"/>
    </row>
    <row r="147" spans="1:173" s="20" customFormat="1" ht="39.950000000000003" hidden="1" customHeight="1" x14ac:dyDescent="0.25">
      <c r="A147" s="27">
        <f>ROW()</f>
        <v>147</v>
      </c>
      <c r="B147" s="342" t="str">
        <f>IF(C147="I","",IF(ISBLANK(D147),"",IF(ISTEXT(D147),LARGE(B14:B146,1)+1,0)))</f>
        <v/>
      </c>
      <c r="C147" s="344"/>
      <c r="D147" s="173"/>
      <c r="E147" s="172"/>
      <c r="F147" s="171"/>
      <c r="G147" s="856"/>
      <c r="H147" s="857"/>
      <c r="I147" s="170">
        <f t="shared" si="173"/>
        <v>0</v>
      </c>
      <c r="J147" s="170">
        <f t="shared" si="173"/>
        <v>0</v>
      </c>
      <c r="K147" s="170">
        <f t="shared" si="173"/>
        <v>0</v>
      </c>
      <c r="L147" s="170">
        <f t="shared" si="172"/>
        <v>0</v>
      </c>
      <c r="M147" s="170">
        <f t="shared" si="172"/>
        <v>0</v>
      </c>
      <c r="N147" s="170">
        <f t="shared" si="172"/>
        <v>0</v>
      </c>
      <c r="O147" s="170">
        <f t="shared" si="172"/>
        <v>0</v>
      </c>
      <c r="P147" s="170">
        <f t="shared" si="172"/>
        <v>0</v>
      </c>
      <c r="Q147" s="178">
        <f>Q6</f>
        <v>35</v>
      </c>
      <c r="R147" s="168">
        <f t="shared" si="174"/>
        <v>0</v>
      </c>
      <c r="S147" s="827"/>
      <c r="T147" s="177" t="s">
        <v>55</v>
      </c>
      <c r="U147" s="477"/>
      <c r="V147" s="478"/>
      <c r="W147" s="479"/>
      <c r="X147" s="832"/>
      <c r="Y147" s="473"/>
      <c r="Z147" s="174">
        <f t="shared" si="175"/>
        <v>0</v>
      </c>
      <c r="AA147" s="460">
        <f t="shared" si="241"/>
        <v>0</v>
      </c>
      <c r="AB147" s="860">
        <f t="shared" si="176"/>
        <v>0</v>
      </c>
      <c r="AC147" s="861">
        <f t="shared" si="177"/>
        <v>0</v>
      </c>
      <c r="AD147" s="840"/>
      <c r="AE147" s="164" t="str">
        <f t="shared" si="178"/>
        <v/>
      </c>
      <c r="AF147" s="825"/>
      <c r="AG147" s="163">
        <f t="shared" si="179"/>
        <v>0</v>
      </c>
      <c r="AH147" s="827"/>
      <c r="AI147" s="175" t="s">
        <v>55</v>
      </c>
      <c r="AJ147" s="477"/>
      <c r="AK147" s="478"/>
      <c r="AL147" s="479"/>
      <c r="AM147" s="832"/>
      <c r="AN147" s="473"/>
      <c r="AO147" s="174">
        <f t="shared" si="180"/>
        <v>0</v>
      </c>
      <c r="AP147" s="460">
        <f t="shared" si="242"/>
        <v>0</v>
      </c>
      <c r="AQ147" s="860">
        <f t="shared" si="181"/>
        <v>0</v>
      </c>
      <c r="AR147" s="861">
        <f t="shared" si="182"/>
        <v>0</v>
      </c>
      <c r="AS147" s="840"/>
      <c r="AT147" s="164" t="str">
        <f t="shared" si="183"/>
        <v/>
      </c>
      <c r="AU147" s="825"/>
      <c r="AV147" s="163">
        <f t="shared" si="184"/>
        <v>0</v>
      </c>
      <c r="AW147" s="827"/>
      <c r="AX147" s="175" t="s">
        <v>55</v>
      </c>
      <c r="AY147" s="477"/>
      <c r="AZ147" s="478"/>
      <c r="BA147" s="479"/>
      <c r="BB147" s="832"/>
      <c r="BC147" s="473"/>
      <c r="BD147" s="174">
        <f t="shared" si="185"/>
        <v>0</v>
      </c>
      <c r="BE147" s="460">
        <f t="shared" si="243"/>
        <v>0</v>
      </c>
      <c r="BF147" s="860">
        <f t="shared" si="186"/>
        <v>0</v>
      </c>
      <c r="BG147" s="861">
        <f t="shared" si="187"/>
        <v>0</v>
      </c>
      <c r="BH147" s="840"/>
      <c r="BI147" s="164" t="str">
        <f t="shared" si="188"/>
        <v/>
      </c>
      <c r="BJ147" s="825"/>
      <c r="BK147" s="163">
        <f t="shared" si="189"/>
        <v>0</v>
      </c>
      <c r="BL147" s="827"/>
      <c r="BM147" s="175" t="s">
        <v>55</v>
      </c>
      <c r="BN147" s="477"/>
      <c r="BO147" s="478"/>
      <c r="BP147" s="479"/>
      <c r="BQ147" s="832"/>
      <c r="BR147" s="473"/>
      <c r="BS147" s="174">
        <f t="shared" si="190"/>
        <v>0</v>
      </c>
      <c r="BT147" s="460">
        <f t="shared" si="244"/>
        <v>0</v>
      </c>
      <c r="BU147" s="860">
        <f t="shared" si="191"/>
        <v>0</v>
      </c>
      <c r="BV147" s="861">
        <f t="shared" si="192"/>
        <v>0</v>
      </c>
      <c r="BW147" s="840"/>
      <c r="BX147" s="164" t="str">
        <f t="shared" si="193"/>
        <v/>
      </c>
      <c r="BY147" s="825"/>
      <c r="BZ147" s="163">
        <f t="shared" si="194"/>
        <v>0</v>
      </c>
      <c r="CA147" s="827"/>
      <c r="CB147" s="175" t="s">
        <v>55</v>
      </c>
      <c r="CC147" s="477"/>
      <c r="CD147" s="478"/>
      <c r="CE147" s="479"/>
      <c r="CF147" s="832"/>
      <c r="CG147" s="473"/>
      <c r="CH147" s="174">
        <f t="shared" si="195"/>
        <v>0</v>
      </c>
      <c r="CI147" s="460">
        <f t="shared" si="245"/>
        <v>0</v>
      </c>
      <c r="CJ147" s="860">
        <f t="shared" si="196"/>
        <v>0</v>
      </c>
      <c r="CK147" s="861">
        <f t="shared" si="197"/>
        <v>0</v>
      </c>
      <c r="CL147" s="840"/>
      <c r="CM147" s="164" t="str">
        <f t="shared" si="198"/>
        <v/>
      </c>
      <c r="CN147" s="825"/>
      <c r="CO147" s="163">
        <f t="shared" si="199"/>
        <v>0</v>
      </c>
      <c r="CP147" s="827"/>
      <c r="CQ147" s="175" t="s">
        <v>55</v>
      </c>
      <c r="CR147" s="477"/>
      <c r="CS147" s="478"/>
      <c r="CT147" s="479"/>
      <c r="CU147" s="832"/>
      <c r="CV147" s="473"/>
      <c r="CW147" s="174">
        <f t="shared" si="200"/>
        <v>0</v>
      </c>
      <c r="CX147" s="460">
        <f t="shared" si="246"/>
        <v>0</v>
      </c>
      <c r="CY147" s="860">
        <f t="shared" si="201"/>
        <v>0</v>
      </c>
      <c r="CZ147" s="861">
        <f t="shared" si="202"/>
        <v>0</v>
      </c>
      <c r="DA147" s="840"/>
      <c r="DB147" s="164" t="str">
        <f t="shared" si="203"/>
        <v/>
      </c>
      <c r="DC147" s="825"/>
      <c r="DD147" s="163">
        <f t="shared" si="204"/>
        <v>0</v>
      </c>
      <c r="DE147" s="827"/>
      <c r="DF147" s="175" t="s">
        <v>55</v>
      </c>
      <c r="DG147" s="477"/>
      <c r="DH147" s="478"/>
      <c r="DI147" s="479"/>
      <c r="DJ147" s="832"/>
      <c r="DK147" s="473"/>
      <c r="DL147" s="174">
        <f t="shared" si="205"/>
        <v>0</v>
      </c>
      <c r="DM147" s="460">
        <f t="shared" si="247"/>
        <v>0</v>
      </c>
      <c r="DN147" s="860">
        <f t="shared" si="206"/>
        <v>0</v>
      </c>
      <c r="DO147" s="861">
        <f t="shared" si="207"/>
        <v>0</v>
      </c>
      <c r="DP147" s="840"/>
      <c r="DQ147" s="164" t="str">
        <f t="shared" si="208"/>
        <v/>
      </c>
      <c r="DR147" s="825"/>
      <c r="DS147" s="163">
        <f t="shared" si="209"/>
        <v>0</v>
      </c>
      <c r="DT147" s="827"/>
      <c r="DU147" s="175" t="s">
        <v>55</v>
      </c>
      <c r="DV147" s="477"/>
      <c r="DW147" s="478"/>
      <c r="DX147" s="479"/>
      <c r="DY147" s="832"/>
      <c r="DZ147" s="473"/>
      <c r="EA147" s="174">
        <f t="shared" si="210"/>
        <v>0</v>
      </c>
      <c r="EB147" s="460">
        <f t="shared" si="248"/>
        <v>0</v>
      </c>
      <c r="EC147" s="860">
        <f t="shared" si="211"/>
        <v>0</v>
      </c>
      <c r="ED147" s="861">
        <f t="shared" si="212"/>
        <v>0</v>
      </c>
      <c r="EE147" s="840"/>
      <c r="EF147" s="164" t="str">
        <f t="shared" si="213"/>
        <v/>
      </c>
      <c r="EG147" s="825"/>
      <c r="EH147" s="163">
        <f t="shared" si="214"/>
        <v>0</v>
      </c>
      <c r="EI147" s="246"/>
      <c r="EJ147" s="246"/>
      <c r="EK147" s="155"/>
      <c r="EL147" s="22"/>
      <c r="EM147" s="163">
        <f t="shared" si="215"/>
        <v>0</v>
      </c>
      <c r="EN147" s="162">
        <f t="shared" si="216"/>
        <v>0</v>
      </c>
      <c r="EO147" s="162">
        <f t="shared" si="217"/>
        <v>0</v>
      </c>
      <c r="EP147" s="162">
        <f t="shared" si="218"/>
        <v>0</v>
      </c>
      <c r="EQ147" s="162">
        <f t="shared" si="219"/>
        <v>0</v>
      </c>
      <c r="ER147" s="162">
        <f t="shared" si="220"/>
        <v>0</v>
      </c>
      <c r="ES147" s="162">
        <f t="shared" si="221"/>
        <v>0</v>
      </c>
      <c r="ET147" s="162">
        <f t="shared" si="222"/>
        <v>0</v>
      </c>
      <c r="EU147" s="22"/>
      <c r="EV147" s="161">
        <f t="shared" si="223"/>
        <v>35</v>
      </c>
      <c r="EW147" s="620">
        <f t="shared" si="224"/>
        <v>0</v>
      </c>
      <c r="EX147" s="160">
        <f>EX5</f>
        <v>50</v>
      </c>
      <c r="EY147" s="159" t="str">
        <f t="shared" si="225"/>
        <v/>
      </c>
      <c r="EZ147" s="159" t="str">
        <f t="shared" si="226"/>
        <v/>
      </c>
      <c r="FA147" s="159" t="str">
        <f t="shared" si="227"/>
        <v/>
      </c>
      <c r="FB147" s="159" t="str">
        <f t="shared" si="228"/>
        <v/>
      </c>
      <c r="FC147" s="159" t="str">
        <f t="shared" si="229"/>
        <v/>
      </c>
      <c r="FD147" s="159" t="str">
        <f t="shared" si="230"/>
        <v/>
      </c>
      <c r="FE147" s="159" t="str">
        <f t="shared" si="231"/>
        <v/>
      </c>
      <c r="FF147" s="159" t="str">
        <f t="shared" si="232"/>
        <v/>
      </c>
      <c r="FG147" s="158"/>
      <c r="FH147" s="732">
        <f t="shared" si="233"/>
        <v>50</v>
      </c>
      <c r="FI147" s="732">
        <f t="shared" si="234"/>
        <v>50</v>
      </c>
      <c r="FJ147" s="732">
        <f t="shared" si="235"/>
        <v>50</v>
      </c>
      <c r="FK147" s="732">
        <f t="shared" si="236"/>
        <v>50</v>
      </c>
      <c r="FL147" s="732">
        <f t="shared" si="237"/>
        <v>50</v>
      </c>
      <c r="FM147" s="732">
        <f t="shared" si="238"/>
        <v>50</v>
      </c>
      <c r="FN147" s="732">
        <f t="shared" si="239"/>
        <v>50</v>
      </c>
      <c r="FO147" s="732">
        <f t="shared" si="240"/>
        <v>50</v>
      </c>
      <c r="FP147" s="734">
        <v>140</v>
      </c>
      <c r="FQ147" s="155"/>
    </row>
    <row r="148" spans="1:173" s="20" customFormat="1" ht="39.950000000000003" hidden="1" customHeight="1" x14ac:dyDescent="0.25">
      <c r="A148" s="27">
        <f>ROW()</f>
        <v>148</v>
      </c>
      <c r="B148" s="342" t="str">
        <f>IF(C148="I","",IF(ISBLANK(D148),"",IF(ISTEXT(D148),LARGE(B14:B147,1)+1,0)))</f>
        <v/>
      </c>
      <c r="C148" s="344"/>
      <c r="D148" s="173"/>
      <c r="E148" s="172"/>
      <c r="F148" s="171"/>
      <c r="G148" s="856"/>
      <c r="H148" s="857"/>
      <c r="I148" s="170">
        <f t="shared" si="173"/>
        <v>0</v>
      </c>
      <c r="J148" s="170">
        <f t="shared" si="173"/>
        <v>0</v>
      </c>
      <c r="K148" s="170">
        <f t="shared" si="173"/>
        <v>0</v>
      </c>
      <c r="L148" s="170">
        <f t="shared" si="172"/>
        <v>0</v>
      </c>
      <c r="M148" s="170">
        <f t="shared" si="172"/>
        <v>0</v>
      </c>
      <c r="N148" s="170">
        <f t="shared" si="172"/>
        <v>0</v>
      </c>
      <c r="O148" s="170">
        <f t="shared" si="172"/>
        <v>0</v>
      </c>
      <c r="P148" s="170">
        <f t="shared" si="172"/>
        <v>0</v>
      </c>
      <c r="Q148" s="178">
        <f>Q6</f>
        <v>35</v>
      </c>
      <c r="R148" s="168">
        <f t="shared" si="174"/>
        <v>0</v>
      </c>
      <c r="S148" s="827"/>
      <c r="T148" s="177" t="s">
        <v>55</v>
      </c>
      <c r="U148" s="477"/>
      <c r="V148" s="478"/>
      <c r="W148" s="479"/>
      <c r="X148" s="832"/>
      <c r="Y148" s="473"/>
      <c r="Z148" s="174">
        <f t="shared" si="175"/>
        <v>0</v>
      </c>
      <c r="AA148" s="460">
        <f t="shared" si="241"/>
        <v>0</v>
      </c>
      <c r="AB148" s="860">
        <f t="shared" si="176"/>
        <v>0</v>
      </c>
      <c r="AC148" s="861">
        <f t="shared" si="177"/>
        <v>0</v>
      </c>
      <c r="AD148" s="840"/>
      <c r="AE148" s="164" t="str">
        <f t="shared" si="178"/>
        <v/>
      </c>
      <c r="AF148" s="825"/>
      <c r="AG148" s="163">
        <f t="shared" si="179"/>
        <v>0</v>
      </c>
      <c r="AH148" s="827"/>
      <c r="AI148" s="175" t="s">
        <v>55</v>
      </c>
      <c r="AJ148" s="477"/>
      <c r="AK148" s="478"/>
      <c r="AL148" s="479"/>
      <c r="AM148" s="832"/>
      <c r="AN148" s="473"/>
      <c r="AO148" s="174">
        <f t="shared" si="180"/>
        <v>0</v>
      </c>
      <c r="AP148" s="460">
        <f t="shared" si="242"/>
        <v>0</v>
      </c>
      <c r="AQ148" s="860">
        <f t="shared" si="181"/>
        <v>0</v>
      </c>
      <c r="AR148" s="861">
        <f t="shared" si="182"/>
        <v>0</v>
      </c>
      <c r="AS148" s="840"/>
      <c r="AT148" s="164" t="str">
        <f t="shared" si="183"/>
        <v/>
      </c>
      <c r="AU148" s="825"/>
      <c r="AV148" s="163">
        <f t="shared" si="184"/>
        <v>0</v>
      </c>
      <c r="AW148" s="827"/>
      <c r="AX148" s="175" t="s">
        <v>55</v>
      </c>
      <c r="AY148" s="477"/>
      <c r="AZ148" s="478"/>
      <c r="BA148" s="479"/>
      <c r="BB148" s="832"/>
      <c r="BC148" s="473"/>
      <c r="BD148" s="174">
        <f t="shared" si="185"/>
        <v>0</v>
      </c>
      <c r="BE148" s="460">
        <f t="shared" si="243"/>
        <v>0</v>
      </c>
      <c r="BF148" s="860">
        <f t="shared" si="186"/>
        <v>0</v>
      </c>
      <c r="BG148" s="861">
        <f t="shared" si="187"/>
        <v>0</v>
      </c>
      <c r="BH148" s="840"/>
      <c r="BI148" s="164" t="str">
        <f t="shared" si="188"/>
        <v/>
      </c>
      <c r="BJ148" s="825"/>
      <c r="BK148" s="163">
        <f t="shared" si="189"/>
        <v>0</v>
      </c>
      <c r="BL148" s="827"/>
      <c r="BM148" s="175" t="s">
        <v>55</v>
      </c>
      <c r="BN148" s="477"/>
      <c r="BO148" s="478"/>
      <c r="BP148" s="479"/>
      <c r="BQ148" s="832"/>
      <c r="BR148" s="473"/>
      <c r="BS148" s="174">
        <f t="shared" si="190"/>
        <v>0</v>
      </c>
      <c r="BT148" s="460">
        <f t="shared" si="244"/>
        <v>0</v>
      </c>
      <c r="BU148" s="860">
        <f t="shared" si="191"/>
        <v>0</v>
      </c>
      <c r="BV148" s="861">
        <f t="shared" si="192"/>
        <v>0</v>
      </c>
      <c r="BW148" s="840"/>
      <c r="BX148" s="164" t="str">
        <f t="shared" si="193"/>
        <v/>
      </c>
      <c r="BY148" s="825"/>
      <c r="BZ148" s="163">
        <f t="shared" si="194"/>
        <v>0</v>
      </c>
      <c r="CA148" s="827"/>
      <c r="CB148" s="175" t="s">
        <v>55</v>
      </c>
      <c r="CC148" s="477"/>
      <c r="CD148" s="478"/>
      <c r="CE148" s="479"/>
      <c r="CF148" s="832"/>
      <c r="CG148" s="473"/>
      <c r="CH148" s="174">
        <f t="shared" si="195"/>
        <v>0</v>
      </c>
      <c r="CI148" s="460">
        <f t="shared" si="245"/>
        <v>0</v>
      </c>
      <c r="CJ148" s="860">
        <f t="shared" si="196"/>
        <v>0</v>
      </c>
      <c r="CK148" s="861">
        <f t="shared" si="197"/>
        <v>0</v>
      </c>
      <c r="CL148" s="840"/>
      <c r="CM148" s="164" t="str">
        <f t="shared" si="198"/>
        <v/>
      </c>
      <c r="CN148" s="825"/>
      <c r="CO148" s="163">
        <f t="shared" si="199"/>
        <v>0</v>
      </c>
      <c r="CP148" s="827"/>
      <c r="CQ148" s="175" t="s">
        <v>55</v>
      </c>
      <c r="CR148" s="477"/>
      <c r="CS148" s="478"/>
      <c r="CT148" s="479"/>
      <c r="CU148" s="832"/>
      <c r="CV148" s="473"/>
      <c r="CW148" s="174">
        <f t="shared" si="200"/>
        <v>0</v>
      </c>
      <c r="CX148" s="460">
        <f t="shared" si="246"/>
        <v>0</v>
      </c>
      <c r="CY148" s="860">
        <f t="shared" si="201"/>
        <v>0</v>
      </c>
      <c r="CZ148" s="861">
        <f t="shared" si="202"/>
        <v>0</v>
      </c>
      <c r="DA148" s="840"/>
      <c r="DB148" s="164" t="str">
        <f t="shared" si="203"/>
        <v/>
      </c>
      <c r="DC148" s="825"/>
      <c r="DD148" s="163">
        <f t="shared" si="204"/>
        <v>0</v>
      </c>
      <c r="DE148" s="827"/>
      <c r="DF148" s="175" t="s">
        <v>55</v>
      </c>
      <c r="DG148" s="477"/>
      <c r="DH148" s="478"/>
      <c r="DI148" s="479"/>
      <c r="DJ148" s="832"/>
      <c r="DK148" s="473"/>
      <c r="DL148" s="174">
        <f t="shared" si="205"/>
        <v>0</v>
      </c>
      <c r="DM148" s="460">
        <f t="shared" si="247"/>
        <v>0</v>
      </c>
      <c r="DN148" s="860">
        <f t="shared" si="206"/>
        <v>0</v>
      </c>
      <c r="DO148" s="861">
        <f t="shared" si="207"/>
        <v>0</v>
      </c>
      <c r="DP148" s="840"/>
      <c r="DQ148" s="164" t="str">
        <f t="shared" si="208"/>
        <v/>
      </c>
      <c r="DR148" s="825"/>
      <c r="DS148" s="163">
        <f t="shared" si="209"/>
        <v>0</v>
      </c>
      <c r="DT148" s="827"/>
      <c r="DU148" s="175" t="s">
        <v>55</v>
      </c>
      <c r="DV148" s="477"/>
      <c r="DW148" s="478"/>
      <c r="DX148" s="479"/>
      <c r="DY148" s="832"/>
      <c r="DZ148" s="473"/>
      <c r="EA148" s="174">
        <f t="shared" si="210"/>
        <v>0</v>
      </c>
      <c r="EB148" s="460">
        <f t="shared" si="248"/>
        <v>0</v>
      </c>
      <c r="EC148" s="860">
        <f t="shared" si="211"/>
        <v>0</v>
      </c>
      <c r="ED148" s="861">
        <f t="shared" si="212"/>
        <v>0</v>
      </c>
      <c r="EE148" s="840"/>
      <c r="EF148" s="164" t="str">
        <f t="shared" si="213"/>
        <v/>
      </c>
      <c r="EG148" s="825"/>
      <c r="EH148" s="163">
        <f t="shared" si="214"/>
        <v>0</v>
      </c>
      <c r="EI148" s="246"/>
      <c r="EJ148" s="246"/>
      <c r="EK148" s="155"/>
      <c r="EL148" s="22"/>
      <c r="EM148" s="163">
        <f t="shared" si="215"/>
        <v>0</v>
      </c>
      <c r="EN148" s="162">
        <f t="shared" si="216"/>
        <v>0</v>
      </c>
      <c r="EO148" s="162">
        <f t="shared" si="217"/>
        <v>0</v>
      </c>
      <c r="EP148" s="162">
        <f t="shared" si="218"/>
        <v>0</v>
      </c>
      <c r="EQ148" s="162">
        <f t="shared" si="219"/>
        <v>0</v>
      </c>
      <c r="ER148" s="162">
        <f t="shared" si="220"/>
        <v>0</v>
      </c>
      <c r="ES148" s="162">
        <f t="shared" si="221"/>
        <v>0</v>
      </c>
      <c r="ET148" s="162">
        <f t="shared" si="222"/>
        <v>0</v>
      </c>
      <c r="EU148" s="22"/>
      <c r="EV148" s="161">
        <f t="shared" si="223"/>
        <v>35</v>
      </c>
      <c r="EW148" s="620">
        <f t="shared" si="224"/>
        <v>0</v>
      </c>
      <c r="EX148" s="160">
        <f>EX5</f>
        <v>50</v>
      </c>
      <c r="EY148" s="159" t="str">
        <f t="shared" si="225"/>
        <v/>
      </c>
      <c r="EZ148" s="159" t="str">
        <f t="shared" si="226"/>
        <v/>
      </c>
      <c r="FA148" s="159" t="str">
        <f t="shared" si="227"/>
        <v/>
      </c>
      <c r="FB148" s="159" t="str">
        <f t="shared" si="228"/>
        <v/>
      </c>
      <c r="FC148" s="159" t="str">
        <f t="shared" si="229"/>
        <v/>
      </c>
      <c r="FD148" s="159" t="str">
        <f t="shared" si="230"/>
        <v/>
      </c>
      <c r="FE148" s="159" t="str">
        <f t="shared" si="231"/>
        <v/>
      </c>
      <c r="FF148" s="159" t="str">
        <f t="shared" si="232"/>
        <v/>
      </c>
      <c r="FG148" s="158"/>
      <c r="FH148" s="732">
        <f t="shared" si="233"/>
        <v>50</v>
      </c>
      <c r="FI148" s="732">
        <f t="shared" si="234"/>
        <v>50</v>
      </c>
      <c r="FJ148" s="732">
        <f t="shared" si="235"/>
        <v>50</v>
      </c>
      <c r="FK148" s="732">
        <f t="shared" si="236"/>
        <v>50</v>
      </c>
      <c r="FL148" s="732">
        <f t="shared" si="237"/>
        <v>50</v>
      </c>
      <c r="FM148" s="732">
        <f t="shared" si="238"/>
        <v>50</v>
      </c>
      <c r="FN148" s="732">
        <f t="shared" si="239"/>
        <v>50</v>
      </c>
      <c r="FO148" s="732">
        <f t="shared" si="240"/>
        <v>50</v>
      </c>
      <c r="FP148" s="734">
        <v>141</v>
      </c>
      <c r="FQ148" s="155"/>
    </row>
    <row r="149" spans="1:173" s="20" customFormat="1" ht="39.950000000000003" hidden="1" customHeight="1" x14ac:dyDescent="0.25">
      <c r="A149" s="27">
        <f>ROW()</f>
        <v>149</v>
      </c>
      <c r="B149" s="342" t="str">
        <f>IF(C149="I","",IF(ISBLANK(D149),"",IF(ISTEXT(D149),LARGE(B14:B148,1)+1,0)))</f>
        <v/>
      </c>
      <c r="C149" s="344"/>
      <c r="D149" s="173"/>
      <c r="E149" s="172"/>
      <c r="F149" s="171"/>
      <c r="G149" s="856"/>
      <c r="H149" s="857"/>
      <c r="I149" s="170">
        <f t="shared" si="173"/>
        <v>0</v>
      </c>
      <c r="J149" s="170">
        <f t="shared" si="173"/>
        <v>0</v>
      </c>
      <c r="K149" s="170">
        <f t="shared" si="173"/>
        <v>0</v>
      </c>
      <c r="L149" s="170">
        <f t="shared" si="172"/>
        <v>0</v>
      </c>
      <c r="M149" s="170">
        <f t="shared" si="172"/>
        <v>0</v>
      </c>
      <c r="N149" s="170">
        <f t="shared" si="172"/>
        <v>0</v>
      </c>
      <c r="O149" s="170">
        <f t="shared" si="172"/>
        <v>0</v>
      </c>
      <c r="P149" s="170">
        <f t="shared" si="172"/>
        <v>0</v>
      </c>
      <c r="Q149" s="178">
        <f>Q6</f>
        <v>35</v>
      </c>
      <c r="R149" s="168">
        <f t="shared" si="174"/>
        <v>0</v>
      </c>
      <c r="S149" s="827"/>
      <c r="T149" s="177" t="s">
        <v>55</v>
      </c>
      <c r="U149" s="477"/>
      <c r="V149" s="478"/>
      <c r="W149" s="479"/>
      <c r="X149" s="832"/>
      <c r="Y149" s="473"/>
      <c r="Z149" s="174">
        <f t="shared" si="175"/>
        <v>0</v>
      </c>
      <c r="AA149" s="460">
        <f t="shared" si="241"/>
        <v>0</v>
      </c>
      <c r="AB149" s="860">
        <f t="shared" si="176"/>
        <v>0</v>
      </c>
      <c r="AC149" s="861">
        <f t="shared" si="177"/>
        <v>0</v>
      </c>
      <c r="AD149" s="840"/>
      <c r="AE149" s="164" t="str">
        <f t="shared" si="178"/>
        <v/>
      </c>
      <c r="AF149" s="825"/>
      <c r="AG149" s="163">
        <f t="shared" si="179"/>
        <v>0</v>
      </c>
      <c r="AH149" s="827"/>
      <c r="AI149" s="175" t="s">
        <v>55</v>
      </c>
      <c r="AJ149" s="477"/>
      <c r="AK149" s="478"/>
      <c r="AL149" s="479"/>
      <c r="AM149" s="832"/>
      <c r="AN149" s="473"/>
      <c r="AO149" s="174">
        <f t="shared" si="180"/>
        <v>0</v>
      </c>
      <c r="AP149" s="460">
        <f t="shared" si="242"/>
        <v>0</v>
      </c>
      <c r="AQ149" s="860">
        <f t="shared" si="181"/>
        <v>0</v>
      </c>
      <c r="AR149" s="861">
        <f t="shared" si="182"/>
        <v>0</v>
      </c>
      <c r="AS149" s="840"/>
      <c r="AT149" s="164" t="str">
        <f t="shared" si="183"/>
        <v/>
      </c>
      <c r="AU149" s="825"/>
      <c r="AV149" s="163">
        <f t="shared" si="184"/>
        <v>0</v>
      </c>
      <c r="AW149" s="827"/>
      <c r="AX149" s="175" t="s">
        <v>55</v>
      </c>
      <c r="AY149" s="477"/>
      <c r="AZ149" s="478"/>
      <c r="BA149" s="479"/>
      <c r="BB149" s="832"/>
      <c r="BC149" s="473"/>
      <c r="BD149" s="174">
        <f t="shared" si="185"/>
        <v>0</v>
      </c>
      <c r="BE149" s="460">
        <f t="shared" si="243"/>
        <v>0</v>
      </c>
      <c r="BF149" s="860">
        <f t="shared" si="186"/>
        <v>0</v>
      </c>
      <c r="BG149" s="861">
        <f t="shared" si="187"/>
        <v>0</v>
      </c>
      <c r="BH149" s="840"/>
      <c r="BI149" s="164" t="str">
        <f t="shared" si="188"/>
        <v/>
      </c>
      <c r="BJ149" s="825"/>
      <c r="BK149" s="163">
        <f t="shared" si="189"/>
        <v>0</v>
      </c>
      <c r="BL149" s="827"/>
      <c r="BM149" s="175" t="s">
        <v>55</v>
      </c>
      <c r="BN149" s="477"/>
      <c r="BO149" s="478"/>
      <c r="BP149" s="479"/>
      <c r="BQ149" s="832"/>
      <c r="BR149" s="473"/>
      <c r="BS149" s="174">
        <f t="shared" si="190"/>
        <v>0</v>
      </c>
      <c r="BT149" s="460">
        <f t="shared" si="244"/>
        <v>0</v>
      </c>
      <c r="BU149" s="860">
        <f t="shared" si="191"/>
        <v>0</v>
      </c>
      <c r="BV149" s="861">
        <f t="shared" si="192"/>
        <v>0</v>
      </c>
      <c r="BW149" s="840"/>
      <c r="BX149" s="164" t="str">
        <f t="shared" si="193"/>
        <v/>
      </c>
      <c r="BY149" s="825"/>
      <c r="BZ149" s="163">
        <f t="shared" si="194"/>
        <v>0</v>
      </c>
      <c r="CA149" s="827"/>
      <c r="CB149" s="175" t="s">
        <v>55</v>
      </c>
      <c r="CC149" s="477"/>
      <c r="CD149" s="478"/>
      <c r="CE149" s="479"/>
      <c r="CF149" s="832"/>
      <c r="CG149" s="473"/>
      <c r="CH149" s="174">
        <f t="shared" si="195"/>
        <v>0</v>
      </c>
      <c r="CI149" s="460">
        <f t="shared" si="245"/>
        <v>0</v>
      </c>
      <c r="CJ149" s="860">
        <f t="shared" si="196"/>
        <v>0</v>
      </c>
      <c r="CK149" s="861">
        <f t="shared" si="197"/>
        <v>0</v>
      </c>
      <c r="CL149" s="840"/>
      <c r="CM149" s="164" t="str">
        <f t="shared" si="198"/>
        <v/>
      </c>
      <c r="CN149" s="825"/>
      <c r="CO149" s="163">
        <f t="shared" si="199"/>
        <v>0</v>
      </c>
      <c r="CP149" s="827"/>
      <c r="CQ149" s="175" t="s">
        <v>55</v>
      </c>
      <c r="CR149" s="477"/>
      <c r="CS149" s="478"/>
      <c r="CT149" s="479"/>
      <c r="CU149" s="832"/>
      <c r="CV149" s="473"/>
      <c r="CW149" s="174">
        <f t="shared" si="200"/>
        <v>0</v>
      </c>
      <c r="CX149" s="460">
        <f t="shared" si="246"/>
        <v>0</v>
      </c>
      <c r="CY149" s="860">
        <f t="shared" si="201"/>
        <v>0</v>
      </c>
      <c r="CZ149" s="861">
        <f t="shared" si="202"/>
        <v>0</v>
      </c>
      <c r="DA149" s="840"/>
      <c r="DB149" s="164" t="str">
        <f t="shared" si="203"/>
        <v/>
      </c>
      <c r="DC149" s="825"/>
      <c r="DD149" s="163">
        <f t="shared" si="204"/>
        <v>0</v>
      </c>
      <c r="DE149" s="827"/>
      <c r="DF149" s="175" t="s">
        <v>55</v>
      </c>
      <c r="DG149" s="477"/>
      <c r="DH149" s="478"/>
      <c r="DI149" s="479"/>
      <c r="DJ149" s="832"/>
      <c r="DK149" s="473"/>
      <c r="DL149" s="174">
        <f t="shared" si="205"/>
        <v>0</v>
      </c>
      <c r="DM149" s="460">
        <f t="shared" si="247"/>
        <v>0</v>
      </c>
      <c r="DN149" s="860">
        <f t="shared" si="206"/>
        <v>0</v>
      </c>
      <c r="DO149" s="861">
        <f t="shared" si="207"/>
        <v>0</v>
      </c>
      <c r="DP149" s="840"/>
      <c r="DQ149" s="164" t="str">
        <f t="shared" si="208"/>
        <v/>
      </c>
      <c r="DR149" s="825"/>
      <c r="DS149" s="163">
        <f t="shared" si="209"/>
        <v>0</v>
      </c>
      <c r="DT149" s="827"/>
      <c r="DU149" s="175" t="s">
        <v>55</v>
      </c>
      <c r="DV149" s="477"/>
      <c r="DW149" s="478"/>
      <c r="DX149" s="479"/>
      <c r="DY149" s="832"/>
      <c r="DZ149" s="473"/>
      <c r="EA149" s="174">
        <f t="shared" si="210"/>
        <v>0</v>
      </c>
      <c r="EB149" s="460">
        <f t="shared" si="248"/>
        <v>0</v>
      </c>
      <c r="EC149" s="860">
        <f t="shared" si="211"/>
        <v>0</v>
      </c>
      <c r="ED149" s="861">
        <f t="shared" si="212"/>
        <v>0</v>
      </c>
      <c r="EE149" s="840"/>
      <c r="EF149" s="164" t="str">
        <f t="shared" si="213"/>
        <v/>
      </c>
      <c r="EG149" s="825"/>
      <c r="EH149" s="163">
        <f t="shared" si="214"/>
        <v>0</v>
      </c>
      <c r="EI149" s="246"/>
      <c r="EJ149" s="246"/>
      <c r="EK149" s="155"/>
      <c r="EL149" s="22"/>
      <c r="EM149" s="163">
        <f t="shared" si="215"/>
        <v>0</v>
      </c>
      <c r="EN149" s="162">
        <f t="shared" si="216"/>
        <v>0</v>
      </c>
      <c r="EO149" s="162">
        <f t="shared" si="217"/>
        <v>0</v>
      </c>
      <c r="EP149" s="162">
        <f t="shared" si="218"/>
        <v>0</v>
      </c>
      <c r="EQ149" s="162">
        <f t="shared" si="219"/>
        <v>0</v>
      </c>
      <c r="ER149" s="162">
        <f t="shared" si="220"/>
        <v>0</v>
      </c>
      <c r="ES149" s="162">
        <f t="shared" si="221"/>
        <v>0</v>
      </c>
      <c r="ET149" s="162">
        <f t="shared" si="222"/>
        <v>0</v>
      </c>
      <c r="EU149" s="22"/>
      <c r="EV149" s="161">
        <f t="shared" si="223"/>
        <v>35</v>
      </c>
      <c r="EW149" s="620">
        <f t="shared" si="224"/>
        <v>0</v>
      </c>
      <c r="EX149" s="160">
        <f>EX5</f>
        <v>50</v>
      </c>
      <c r="EY149" s="159" t="str">
        <f t="shared" si="225"/>
        <v/>
      </c>
      <c r="EZ149" s="159" t="str">
        <f t="shared" si="226"/>
        <v/>
      </c>
      <c r="FA149" s="159" t="str">
        <f t="shared" si="227"/>
        <v/>
      </c>
      <c r="FB149" s="159" t="str">
        <f t="shared" si="228"/>
        <v/>
      </c>
      <c r="FC149" s="159" t="str">
        <f t="shared" si="229"/>
        <v/>
      </c>
      <c r="FD149" s="159" t="str">
        <f t="shared" si="230"/>
        <v/>
      </c>
      <c r="FE149" s="159" t="str">
        <f t="shared" si="231"/>
        <v/>
      </c>
      <c r="FF149" s="159" t="str">
        <f t="shared" si="232"/>
        <v/>
      </c>
      <c r="FG149" s="158"/>
      <c r="FH149" s="732">
        <f t="shared" si="233"/>
        <v>50</v>
      </c>
      <c r="FI149" s="732">
        <f t="shared" si="234"/>
        <v>50</v>
      </c>
      <c r="FJ149" s="732">
        <f t="shared" si="235"/>
        <v>50</v>
      </c>
      <c r="FK149" s="732">
        <f t="shared" si="236"/>
        <v>50</v>
      </c>
      <c r="FL149" s="732">
        <f t="shared" si="237"/>
        <v>50</v>
      </c>
      <c r="FM149" s="732">
        <f t="shared" si="238"/>
        <v>50</v>
      </c>
      <c r="FN149" s="732">
        <f t="shared" si="239"/>
        <v>50</v>
      </c>
      <c r="FO149" s="732">
        <f t="shared" si="240"/>
        <v>50</v>
      </c>
      <c r="FP149" s="734">
        <v>142</v>
      </c>
      <c r="FQ149" s="155"/>
    </row>
    <row r="150" spans="1:173" s="20" customFormat="1" ht="39.950000000000003" hidden="1" customHeight="1" x14ac:dyDescent="0.25">
      <c r="A150" s="27">
        <f>ROW()</f>
        <v>150</v>
      </c>
      <c r="B150" s="342" t="str">
        <f>IF(C150="I","",IF(ISBLANK(D150),"",IF(ISTEXT(D150),LARGE(B14:B149,1)+1,0)))</f>
        <v/>
      </c>
      <c r="C150" s="344"/>
      <c r="D150" s="173"/>
      <c r="E150" s="172"/>
      <c r="F150" s="171"/>
      <c r="G150" s="856"/>
      <c r="H150" s="857"/>
      <c r="I150" s="170">
        <f t="shared" si="173"/>
        <v>0</v>
      </c>
      <c r="J150" s="170">
        <f t="shared" si="173"/>
        <v>0</v>
      </c>
      <c r="K150" s="170">
        <f t="shared" si="173"/>
        <v>0</v>
      </c>
      <c r="L150" s="170">
        <f t="shared" si="172"/>
        <v>0</v>
      </c>
      <c r="M150" s="170">
        <f t="shared" si="172"/>
        <v>0</v>
      </c>
      <c r="N150" s="170">
        <f t="shared" si="172"/>
        <v>0</v>
      </c>
      <c r="O150" s="170">
        <f t="shared" si="172"/>
        <v>0</v>
      </c>
      <c r="P150" s="170">
        <f t="shared" si="172"/>
        <v>0</v>
      </c>
      <c r="Q150" s="178">
        <f>Q6</f>
        <v>35</v>
      </c>
      <c r="R150" s="168">
        <f t="shared" si="174"/>
        <v>0</v>
      </c>
      <c r="S150" s="827"/>
      <c r="T150" s="177" t="s">
        <v>55</v>
      </c>
      <c r="U150" s="477"/>
      <c r="V150" s="478"/>
      <c r="W150" s="479"/>
      <c r="X150" s="832"/>
      <c r="Y150" s="473"/>
      <c r="Z150" s="174">
        <f t="shared" si="175"/>
        <v>0</v>
      </c>
      <c r="AA150" s="460">
        <f t="shared" si="241"/>
        <v>0</v>
      </c>
      <c r="AB150" s="860">
        <f t="shared" si="176"/>
        <v>0</v>
      </c>
      <c r="AC150" s="861">
        <f t="shared" si="177"/>
        <v>0</v>
      </c>
      <c r="AD150" s="840"/>
      <c r="AE150" s="164" t="str">
        <f t="shared" si="178"/>
        <v/>
      </c>
      <c r="AF150" s="825"/>
      <c r="AG150" s="163">
        <f t="shared" si="179"/>
        <v>0</v>
      </c>
      <c r="AH150" s="827"/>
      <c r="AI150" s="175" t="s">
        <v>55</v>
      </c>
      <c r="AJ150" s="477"/>
      <c r="AK150" s="478"/>
      <c r="AL150" s="479"/>
      <c r="AM150" s="832"/>
      <c r="AN150" s="473"/>
      <c r="AO150" s="174">
        <f t="shared" si="180"/>
        <v>0</v>
      </c>
      <c r="AP150" s="460">
        <f t="shared" si="242"/>
        <v>0</v>
      </c>
      <c r="AQ150" s="860">
        <f t="shared" si="181"/>
        <v>0</v>
      </c>
      <c r="AR150" s="861">
        <f t="shared" si="182"/>
        <v>0</v>
      </c>
      <c r="AS150" s="840"/>
      <c r="AT150" s="164" t="str">
        <f t="shared" si="183"/>
        <v/>
      </c>
      <c r="AU150" s="825"/>
      <c r="AV150" s="163">
        <f t="shared" si="184"/>
        <v>0</v>
      </c>
      <c r="AW150" s="827"/>
      <c r="AX150" s="175" t="s">
        <v>55</v>
      </c>
      <c r="AY150" s="477"/>
      <c r="AZ150" s="478"/>
      <c r="BA150" s="479"/>
      <c r="BB150" s="832"/>
      <c r="BC150" s="473"/>
      <c r="BD150" s="174">
        <f t="shared" si="185"/>
        <v>0</v>
      </c>
      <c r="BE150" s="460">
        <f t="shared" si="243"/>
        <v>0</v>
      </c>
      <c r="BF150" s="860">
        <f t="shared" si="186"/>
        <v>0</v>
      </c>
      <c r="BG150" s="861">
        <f t="shared" si="187"/>
        <v>0</v>
      </c>
      <c r="BH150" s="840"/>
      <c r="BI150" s="164" t="str">
        <f t="shared" si="188"/>
        <v/>
      </c>
      <c r="BJ150" s="825"/>
      <c r="BK150" s="163">
        <f t="shared" si="189"/>
        <v>0</v>
      </c>
      <c r="BL150" s="827"/>
      <c r="BM150" s="175" t="s">
        <v>55</v>
      </c>
      <c r="BN150" s="477"/>
      <c r="BO150" s="478"/>
      <c r="BP150" s="479"/>
      <c r="BQ150" s="832"/>
      <c r="BR150" s="473"/>
      <c r="BS150" s="174">
        <f t="shared" si="190"/>
        <v>0</v>
      </c>
      <c r="BT150" s="460">
        <f t="shared" si="244"/>
        <v>0</v>
      </c>
      <c r="BU150" s="860">
        <f t="shared" si="191"/>
        <v>0</v>
      </c>
      <c r="BV150" s="861">
        <f t="shared" si="192"/>
        <v>0</v>
      </c>
      <c r="BW150" s="840"/>
      <c r="BX150" s="164" t="str">
        <f t="shared" si="193"/>
        <v/>
      </c>
      <c r="BY150" s="825"/>
      <c r="BZ150" s="163">
        <f t="shared" si="194"/>
        <v>0</v>
      </c>
      <c r="CA150" s="827"/>
      <c r="CB150" s="175" t="s">
        <v>55</v>
      </c>
      <c r="CC150" s="477"/>
      <c r="CD150" s="478"/>
      <c r="CE150" s="479"/>
      <c r="CF150" s="832"/>
      <c r="CG150" s="473"/>
      <c r="CH150" s="174">
        <f t="shared" si="195"/>
        <v>0</v>
      </c>
      <c r="CI150" s="460">
        <f t="shared" si="245"/>
        <v>0</v>
      </c>
      <c r="CJ150" s="860">
        <f t="shared" si="196"/>
        <v>0</v>
      </c>
      <c r="CK150" s="861">
        <f t="shared" si="197"/>
        <v>0</v>
      </c>
      <c r="CL150" s="840"/>
      <c r="CM150" s="164" t="str">
        <f t="shared" si="198"/>
        <v/>
      </c>
      <c r="CN150" s="825"/>
      <c r="CO150" s="163">
        <f t="shared" si="199"/>
        <v>0</v>
      </c>
      <c r="CP150" s="827"/>
      <c r="CQ150" s="175" t="s">
        <v>55</v>
      </c>
      <c r="CR150" s="477"/>
      <c r="CS150" s="478"/>
      <c r="CT150" s="479"/>
      <c r="CU150" s="832"/>
      <c r="CV150" s="473"/>
      <c r="CW150" s="174">
        <f t="shared" si="200"/>
        <v>0</v>
      </c>
      <c r="CX150" s="460">
        <f t="shared" si="246"/>
        <v>0</v>
      </c>
      <c r="CY150" s="860">
        <f t="shared" si="201"/>
        <v>0</v>
      </c>
      <c r="CZ150" s="861">
        <f t="shared" si="202"/>
        <v>0</v>
      </c>
      <c r="DA150" s="840"/>
      <c r="DB150" s="164" t="str">
        <f t="shared" si="203"/>
        <v/>
      </c>
      <c r="DC150" s="825"/>
      <c r="DD150" s="163">
        <f t="shared" si="204"/>
        <v>0</v>
      </c>
      <c r="DE150" s="827"/>
      <c r="DF150" s="175" t="s">
        <v>55</v>
      </c>
      <c r="DG150" s="477"/>
      <c r="DH150" s="478"/>
      <c r="DI150" s="479"/>
      <c r="DJ150" s="832"/>
      <c r="DK150" s="473"/>
      <c r="DL150" s="174">
        <f t="shared" si="205"/>
        <v>0</v>
      </c>
      <c r="DM150" s="460">
        <f t="shared" si="247"/>
        <v>0</v>
      </c>
      <c r="DN150" s="860">
        <f t="shared" si="206"/>
        <v>0</v>
      </c>
      <c r="DO150" s="861">
        <f t="shared" si="207"/>
        <v>0</v>
      </c>
      <c r="DP150" s="840"/>
      <c r="DQ150" s="164" t="str">
        <f t="shared" si="208"/>
        <v/>
      </c>
      <c r="DR150" s="825"/>
      <c r="DS150" s="163">
        <f t="shared" si="209"/>
        <v>0</v>
      </c>
      <c r="DT150" s="827"/>
      <c r="DU150" s="175" t="s">
        <v>55</v>
      </c>
      <c r="DV150" s="477"/>
      <c r="DW150" s="478"/>
      <c r="DX150" s="479"/>
      <c r="DY150" s="832"/>
      <c r="DZ150" s="473"/>
      <c r="EA150" s="174">
        <f t="shared" si="210"/>
        <v>0</v>
      </c>
      <c r="EB150" s="460">
        <f t="shared" si="248"/>
        <v>0</v>
      </c>
      <c r="EC150" s="860">
        <f t="shared" si="211"/>
        <v>0</v>
      </c>
      <c r="ED150" s="861">
        <f t="shared" si="212"/>
        <v>0</v>
      </c>
      <c r="EE150" s="840"/>
      <c r="EF150" s="164" t="str">
        <f t="shared" si="213"/>
        <v/>
      </c>
      <c r="EG150" s="825"/>
      <c r="EH150" s="163">
        <f t="shared" si="214"/>
        <v>0</v>
      </c>
      <c r="EI150" s="246"/>
      <c r="EJ150" s="246"/>
      <c r="EK150" s="155"/>
      <c r="EL150" s="22"/>
      <c r="EM150" s="163">
        <f t="shared" si="215"/>
        <v>0</v>
      </c>
      <c r="EN150" s="162">
        <f t="shared" si="216"/>
        <v>0</v>
      </c>
      <c r="EO150" s="162">
        <f t="shared" si="217"/>
        <v>0</v>
      </c>
      <c r="EP150" s="162">
        <f t="shared" si="218"/>
        <v>0</v>
      </c>
      <c r="EQ150" s="162">
        <f t="shared" si="219"/>
        <v>0</v>
      </c>
      <c r="ER150" s="162">
        <f t="shared" si="220"/>
        <v>0</v>
      </c>
      <c r="ES150" s="162">
        <f t="shared" si="221"/>
        <v>0</v>
      </c>
      <c r="ET150" s="162">
        <f t="shared" si="222"/>
        <v>0</v>
      </c>
      <c r="EU150" s="22"/>
      <c r="EV150" s="161">
        <f t="shared" si="223"/>
        <v>35</v>
      </c>
      <c r="EW150" s="620">
        <f t="shared" si="224"/>
        <v>0</v>
      </c>
      <c r="EX150" s="160">
        <f>EX5</f>
        <v>50</v>
      </c>
      <c r="EY150" s="159" t="str">
        <f t="shared" si="225"/>
        <v/>
      </c>
      <c r="EZ150" s="159" t="str">
        <f t="shared" si="226"/>
        <v/>
      </c>
      <c r="FA150" s="159" t="str">
        <f t="shared" si="227"/>
        <v/>
      </c>
      <c r="FB150" s="159" t="str">
        <f t="shared" si="228"/>
        <v/>
      </c>
      <c r="FC150" s="159" t="str">
        <f t="shared" si="229"/>
        <v/>
      </c>
      <c r="FD150" s="159" t="str">
        <f t="shared" si="230"/>
        <v/>
      </c>
      <c r="FE150" s="159" t="str">
        <f t="shared" si="231"/>
        <v/>
      </c>
      <c r="FF150" s="159" t="str">
        <f t="shared" si="232"/>
        <v/>
      </c>
      <c r="FG150" s="158"/>
      <c r="FH150" s="732">
        <f t="shared" si="233"/>
        <v>50</v>
      </c>
      <c r="FI150" s="732">
        <f t="shared" si="234"/>
        <v>50</v>
      </c>
      <c r="FJ150" s="732">
        <f t="shared" si="235"/>
        <v>50</v>
      </c>
      <c r="FK150" s="732">
        <f t="shared" si="236"/>
        <v>50</v>
      </c>
      <c r="FL150" s="732">
        <f t="shared" si="237"/>
        <v>50</v>
      </c>
      <c r="FM150" s="732">
        <f t="shared" si="238"/>
        <v>50</v>
      </c>
      <c r="FN150" s="732">
        <f t="shared" si="239"/>
        <v>50</v>
      </c>
      <c r="FO150" s="732">
        <f t="shared" si="240"/>
        <v>50</v>
      </c>
      <c r="FP150" s="734">
        <v>143</v>
      </c>
      <c r="FQ150" s="155"/>
    </row>
    <row r="151" spans="1:173" s="20" customFormat="1" ht="39.950000000000003" hidden="1" customHeight="1" x14ac:dyDescent="0.25">
      <c r="A151" s="27">
        <f>ROW()</f>
        <v>151</v>
      </c>
      <c r="B151" s="342" t="str">
        <f>IF(C151="I","",IF(ISBLANK(D151),"",IF(ISTEXT(D151),LARGE(B14:B150,1)+1,0)))</f>
        <v/>
      </c>
      <c r="C151" s="344"/>
      <c r="D151" s="173"/>
      <c r="E151" s="172"/>
      <c r="F151" s="171"/>
      <c r="G151" s="856"/>
      <c r="H151" s="857"/>
      <c r="I151" s="170">
        <f t="shared" si="173"/>
        <v>0</v>
      </c>
      <c r="J151" s="170">
        <f t="shared" si="173"/>
        <v>0</v>
      </c>
      <c r="K151" s="170">
        <f t="shared" si="173"/>
        <v>0</v>
      </c>
      <c r="L151" s="170">
        <f t="shared" si="172"/>
        <v>0</v>
      </c>
      <c r="M151" s="170">
        <f t="shared" si="172"/>
        <v>0</v>
      </c>
      <c r="N151" s="170">
        <f t="shared" si="172"/>
        <v>0</v>
      </c>
      <c r="O151" s="170">
        <f t="shared" si="172"/>
        <v>0</v>
      </c>
      <c r="P151" s="170">
        <f t="shared" si="172"/>
        <v>0</v>
      </c>
      <c r="Q151" s="178">
        <f>Q6</f>
        <v>35</v>
      </c>
      <c r="R151" s="168">
        <f t="shared" si="174"/>
        <v>0</v>
      </c>
      <c r="S151" s="827"/>
      <c r="T151" s="177" t="s">
        <v>55</v>
      </c>
      <c r="U151" s="477"/>
      <c r="V151" s="478"/>
      <c r="W151" s="479"/>
      <c r="X151" s="832"/>
      <c r="Y151" s="473"/>
      <c r="Z151" s="174">
        <f t="shared" si="175"/>
        <v>0</v>
      </c>
      <c r="AA151" s="460">
        <f t="shared" si="241"/>
        <v>0</v>
      </c>
      <c r="AB151" s="860">
        <f t="shared" si="176"/>
        <v>0</v>
      </c>
      <c r="AC151" s="861">
        <f t="shared" si="177"/>
        <v>0</v>
      </c>
      <c r="AD151" s="840"/>
      <c r="AE151" s="164" t="str">
        <f t="shared" si="178"/>
        <v/>
      </c>
      <c r="AF151" s="825"/>
      <c r="AG151" s="163">
        <f t="shared" si="179"/>
        <v>0</v>
      </c>
      <c r="AH151" s="827"/>
      <c r="AI151" s="175" t="s">
        <v>55</v>
      </c>
      <c r="AJ151" s="477"/>
      <c r="AK151" s="478"/>
      <c r="AL151" s="479"/>
      <c r="AM151" s="832"/>
      <c r="AN151" s="473"/>
      <c r="AO151" s="174">
        <f t="shared" si="180"/>
        <v>0</v>
      </c>
      <c r="AP151" s="460">
        <f t="shared" si="242"/>
        <v>0</v>
      </c>
      <c r="AQ151" s="860">
        <f t="shared" si="181"/>
        <v>0</v>
      </c>
      <c r="AR151" s="861">
        <f t="shared" si="182"/>
        <v>0</v>
      </c>
      <c r="AS151" s="840"/>
      <c r="AT151" s="164" t="str">
        <f t="shared" si="183"/>
        <v/>
      </c>
      <c r="AU151" s="825"/>
      <c r="AV151" s="163">
        <f t="shared" si="184"/>
        <v>0</v>
      </c>
      <c r="AW151" s="827"/>
      <c r="AX151" s="175" t="s">
        <v>55</v>
      </c>
      <c r="AY151" s="477"/>
      <c r="AZ151" s="478"/>
      <c r="BA151" s="479"/>
      <c r="BB151" s="832"/>
      <c r="BC151" s="473"/>
      <c r="BD151" s="174">
        <f t="shared" si="185"/>
        <v>0</v>
      </c>
      <c r="BE151" s="460">
        <f t="shared" si="243"/>
        <v>0</v>
      </c>
      <c r="BF151" s="860">
        <f t="shared" si="186"/>
        <v>0</v>
      </c>
      <c r="BG151" s="861">
        <f t="shared" si="187"/>
        <v>0</v>
      </c>
      <c r="BH151" s="840"/>
      <c r="BI151" s="164" t="str">
        <f t="shared" si="188"/>
        <v/>
      </c>
      <c r="BJ151" s="825"/>
      <c r="BK151" s="163">
        <f t="shared" si="189"/>
        <v>0</v>
      </c>
      <c r="BL151" s="827"/>
      <c r="BM151" s="175" t="s">
        <v>55</v>
      </c>
      <c r="BN151" s="477"/>
      <c r="BO151" s="478"/>
      <c r="BP151" s="479"/>
      <c r="BQ151" s="832"/>
      <c r="BR151" s="473"/>
      <c r="BS151" s="174">
        <f t="shared" si="190"/>
        <v>0</v>
      </c>
      <c r="BT151" s="460">
        <f t="shared" si="244"/>
        <v>0</v>
      </c>
      <c r="BU151" s="860">
        <f t="shared" si="191"/>
        <v>0</v>
      </c>
      <c r="BV151" s="861">
        <f t="shared" si="192"/>
        <v>0</v>
      </c>
      <c r="BW151" s="840"/>
      <c r="BX151" s="164" t="str">
        <f t="shared" si="193"/>
        <v/>
      </c>
      <c r="BY151" s="825"/>
      <c r="BZ151" s="163">
        <f t="shared" si="194"/>
        <v>0</v>
      </c>
      <c r="CA151" s="827"/>
      <c r="CB151" s="175" t="s">
        <v>55</v>
      </c>
      <c r="CC151" s="477"/>
      <c r="CD151" s="478"/>
      <c r="CE151" s="479"/>
      <c r="CF151" s="832"/>
      <c r="CG151" s="473"/>
      <c r="CH151" s="174">
        <f t="shared" si="195"/>
        <v>0</v>
      </c>
      <c r="CI151" s="460">
        <f t="shared" si="245"/>
        <v>0</v>
      </c>
      <c r="CJ151" s="860">
        <f t="shared" si="196"/>
        <v>0</v>
      </c>
      <c r="CK151" s="861">
        <f t="shared" si="197"/>
        <v>0</v>
      </c>
      <c r="CL151" s="840"/>
      <c r="CM151" s="164" t="str">
        <f t="shared" si="198"/>
        <v/>
      </c>
      <c r="CN151" s="825"/>
      <c r="CO151" s="163">
        <f t="shared" si="199"/>
        <v>0</v>
      </c>
      <c r="CP151" s="827"/>
      <c r="CQ151" s="175" t="s">
        <v>55</v>
      </c>
      <c r="CR151" s="477"/>
      <c r="CS151" s="478"/>
      <c r="CT151" s="479"/>
      <c r="CU151" s="832"/>
      <c r="CV151" s="473"/>
      <c r="CW151" s="174">
        <f t="shared" si="200"/>
        <v>0</v>
      </c>
      <c r="CX151" s="460">
        <f t="shared" si="246"/>
        <v>0</v>
      </c>
      <c r="CY151" s="860">
        <f t="shared" si="201"/>
        <v>0</v>
      </c>
      <c r="CZ151" s="861">
        <f t="shared" si="202"/>
        <v>0</v>
      </c>
      <c r="DA151" s="840"/>
      <c r="DB151" s="164" t="str">
        <f t="shared" si="203"/>
        <v/>
      </c>
      <c r="DC151" s="825"/>
      <c r="DD151" s="163">
        <f t="shared" si="204"/>
        <v>0</v>
      </c>
      <c r="DE151" s="827"/>
      <c r="DF151" s="175" t="s">
        <v>55</v>
      </c>
      <c r="DG151" s="477"/>
      <c r="DH151" s="478"/>
      <c r="DI151" s="479"/>
      <c r="DJ151" s="832"/>
      <c r="DK151" s="473"/>
      <c r="DL151" s="174">
        <f t="shared" si="205"/>
        <v>0</v>
      </c>
      <c r="DM151" s="460">
        <f t="shared" si="247"/>
        <v>0</v>
      </c>
      <c r="DN151" s="860">
        <f t="shared" si="206"/>
        <v>0</v>
      </c>
      <c r="DO151" s="861">
        <f t="shared" si="207"/>
        <v>0</v>
      </c>
      <c r="DP151" s="840"/>
      <c r="DQ151" s="164" t="str">
        <f t="shared" si="208"/>
        <v/>
      </c>
      <c r="DR151" s="825"/>
      <c r="DS151" s="163">
        <f t="shared" si="209"/>
        <v>0</v>
      </c>
      <c r="DT151" s="827"/>
      <c r="DU151" s="175" t="s">
        <v>55</v>
      </c>
      <c r="DV151" s="477"/>
      <c r="DW151" s="478"/>
      <c r="DX151" s="479"/>
      <c r="DY151" s="832"/>
      <c r="DZ151" s="473"/>
      <c r="EA151" s="174">
        <f t="shared" si="210"/>
        <v>0</v>
      </c>
      <c r="EB151" s="460">
        <f t="shared" si="248"/>
        <v>0</v>
      </c>
      <c r="EC151" s="860">
        <f t="shared" si="211"/>
        <v>0</v>
      </c>
      <c r="ED151" s="861">
        <f t="shared" si="212"/>
        <v>0</v>
      </c>
      <c r="EE151" s="840"/>
      <c r="EF151" s="164" t="str">
        <f t="shared" si="213"/>
        <v/>
      </c>
      <c r="EG151" s="825"/>
      <c r="EH151" s="163">
        <f t="shared" si="214"/>
        <v>0</v>
      </c>
      <c r="EI151" s="246"/>
      <c r="EJ151" s="246"/>
      <c r="EK151" s="155"/>
      <c r="EL151" s="22"/>
      <c r="EM151" s="163">
        <f t="shared" si="215"/>
        <v>0</v>
      </c>
      <c r="EN151" s="162">
        <f t="shared" si="216"/>
        <v>0</v>
      </c>
      <c r="EO151" s="162">
        <f t="shared" si="217"/>
        <v>0</v>
      </c>
      <c r="EP151" s="162">
        <f t="shared" si="218"/>
        <v>0</v>
      </c>
      <c r="EQ151" s="162">
        <f t="shared" si="219"/>
        <v>0</v>
      </c>
      <c r="ER151" s="162">
        <f t="shared" si="220"/>
        <v>0</v>
      </c>
      <c r="ES151" s="162">
        <f t="shared" si="221"/>
        <v>0</v>
      </c>
      <c r="ET151" s="162">
        <f t="shared" si="222"/>
        <v>0</v>
      </c>
      <c r="EU151" s="22"/>
      <c r="EV151" s="161">
        <f t="shared" si="223"/>
        <v>35</v>
      </c>
      <c r="EW151" s="620">
        <f t="shared" si="224"/>
        <v>0</v>
      </c>
      <c r="EX151" s="160">
        <f>EX5</f>
        <v>50</v>
      </c>
      <c r="EY151" s="159" t="str">
        <f t="shared" si="225"/>
        <v/>
      </c>
      <c r="EZ151" s="159" t="str">
        <f t="shared" si="226"/>
        <v/>
      </c>
      <c r="FA151" s="159" t="str">
        <f t="shared" si="227"/>
        <v/>
      </c>
      <c r="FB151" s="159" t="str">
        <f t="shared" si="228"/>
        <v/>
      </c>
      <c r="FC151" s="159" t="str">
        <f t="shared" si="229"/>
        <v/>
      </c>
      <c r="FD151" s="159" t="str">
        <f t="shared" si="230"/>
        <v/>
      </c>
      <c r="FE151" s="159" t="str">
        <f t="shared" si="231"/>
        <v/>
      </c>
      <c r="FF151" s="159" t="str">
        <f t="shared" si="232"/>
        <v/>
      </c>
      <c r="FG151" s="158"/>
      <c r="FH151" s="732">
        <f t="shared" si="233"/>
        <v>50</v>
      </c>
      <c r="FI151" s="732">
        <f t="shared" si="234"/>
        <v>50</v>
      </c>
      <c r="FJ151" s="732">
        <f t="shared" si="235"/>
        <v>50</v>
      </c>
      <c r="FK151" s="732">
        <f t="shared" si="236"/>
        <v>50</v>
      </c>
      <c r="FL151" s="732">
        <f t="shared" si="237"/>
        <v>50</v>
      </c>
      <c r="FM151" s="732">
        <f t="shared" si="238"/>
        <v>50</v>
      </c>
      <c r="FN151" s="732">
        <f t="shared" si="239"/>
        <v>50</v>
      </c>
      <c r="FO151" s="732">
        <f t="shared" si="240"/>
        <v>50</v>
      </c>
      <c r="FP151" s="734">
        <v>144</v>
      </c>
      <c r="FQ151" s="155"/>
    </row>
    <row r="152" spans="1:173" s="20" customFormat="1" ht="39.950000000000003" hidden="1" customHeight="1" x14ac:dyDescent="0.25">
      <c r="A152" s="27">
        <f>ROW()</f>
        <v>152</v>
      </c>
      <c r="B152" s="342" t="str">
        <f>IF(C152="I","",IF(ISBLANK(D152),"",IF(ISTEXT(D152),LARGE(B14:B151,1)+1,0)))</f>
        <v/>
      </c>
      <c r="C152" s="344"/>
      <c r="D152" s="173"/>
      <c r="E152" s="172"/>
      <c r="F152" s="171"/>
      <c r="G152" s="856"/>
      <c r="H152" s="857"/>
      <c r="I152" s="170">
        <f t="shared" si="173"/>
        <v>0</v>
      </c>
      <c r="J152" s="170">
        <f t="shared" si="173"/>
        <v>0</v>
      </c>
      <c r="K152" s="170">
        <f t="shared" si="173"/>
        <v>0</v>
      </c>
      <c r="L152" s="170">
        <f t="shared" si="172"/>
        <v>0</v>
      </c>
      <c r="M152" s="170">
        <f t="shared" si="172"/>
        <v>0</v>
      </c>
      <c r="N152" s="170">
        <f t="shared" si="172"/>
        <v>0</v>
      </c>
      <c r="O152" s="170">
        <f t="shared" si="172"/>
        <v>0</v>
      </c>
      <c r="P152" s="170">
        <f t="shared" si="172"/>
        <v>0</v>
      </c>
      <c r="Q152" s="178">
        <f>Q6</f>
        <v>35</v>
      </c>
      <c r="R152" s="168">
        <f t="shared" si="174"/>
        <v>0</v>
      </c>
      <c r="S152" s="827"/>
      <c r="T152" s="177" t="s">
        <v>55</v>
      </c>
      <c r="U152" s="477"/>
      <c r="V152" s="478"/>
      <c r="W152" s="479"/>
      <c r="X152" s="832"/>
      <c r="Y152" s="473"/>
      <c r="Z152" s="174">
        <f t="shared" si="175"/>
        <v>0</v>
      </c>
      <c r="AA152" s="460">
        <f t="shared" si="241"/>
        <v>0</v>
      </c>
      <c r="AB152" s="860">
        <f t="shared" si="176"/>
        <v>0</v>
      </c>
      <c r="AC152" s="861">
        <f t="shared" si="177"/>
        <v>0</v>
      </c>
      <c r="AD152" s="840"/>
      <c r="AE152" s="164" t="str">
        <f t="shared" si="178"/>
        <v/>
      </c>
      <c r="AF152" s="825"/>
      <c r="AG152" s="163">
        <f t="shared" si="179"/>
        <v>0</v>
      </c>
      <c r="AH152" s="827"/>
      <c r="AI152" s="175" t="s">
        <v>55</v>
      </c>
      <c r="AJ152" s="477"/>
      <c r="AK152" s="478"/>
      <c r="AL152" s="479"/>
      <c r="AM152" s="832"/>
      <c r="AN152" s="473"/>
      <c r="AO152" s="174">
        <f t="shared" si="180"/>
        <v>0</v>
      </c>
      <c r="AP152" s="460">
        <f t="shared" si="242"/>
        <v>0</v>
      </c>
      <c r="AQ152" s="860">
        <f t="shared" si="181"/>
        <v>0</v>
      </c>
      <c r="AR152" s="861">
        <f t="shared" si="182"/>
        <v>0</v>
      </c>
      <c r="AS152" s="840"/>
      <c r="AT152" s="164" t="str">
        <f t="shared" si="183"/>
        <v/>
      </c>
      <c r="AU152" s="825"/>
      <c r="AV152" s="163">
        <f t="shared" si="184"/>
        <v>0</v>
      </c>
      <c r="AW152" s="827"/>
      <c r="AX152" s="175" t="s">
        <v>55</v>
      </c>
      <c r="AY152" s="477"/>
      <c r="AZ152" s="478"/>
      <c r="BA152" s="479"/>
      <c r="BB152" s="832"/>
      <c r="BC152" s="473"/>
      <c r="BD152" s="174">
        <f t="shared" si="185"/>
        <v>0</v>
      </c>
      <c r="BE152" s="460">
        <f t="shared" si="243"/>
        <v>0</v>
      </c>
      <c r="BF152" s="860">
        <f t="shared" si="186"/>
        <v>0</v>
      </c>
      <c r="BG152" s="861">
        <f t="shared" si="187"/>
        <v>0</v>
      </c>
      <c r="BH152" s="840"/>
      <c r="BI152" s="164" t="str">
        <f t="shared" si="188"/>
        <v/>
      </c>
      <c r="BJ152" s="825"/>
      <c r="BK152" s="163">
        <f t="shared" si="189"/>
        <v>0</v>
      </c>
      <c r="BL152" s="827"/>
      <c r="BM152" s="175" t="s">
        <v>55</v>
      </c>
      <c r="BN152" s="477"/>
      <c r="BO152" s="478"/>
      <c r="BP152" s="479"/>
      <c r="BQ152" s="832"/>
      <c r="BR152" s="473"/>
      <c r="BS152" s="174">
        <f t="shared" si="190"/>
        <v>0</v>
      </c>
      <c r="BT152" s="460">
        <f t="shared" si="244"/>
        <v>0</v>
      </c>
      <c r="BU152" s="860">
        <f t="shared" si="191"/>
        <v>0</v>
      </c>
      <c r="BV152" s="861">
        <f t="shared" si="192"/>
        <v>0</v>
      </c>
      <c r="BW152" s="840"/>
      <c r="BX152" s="164" t="str">
        <f t="shared" si="193"/>
        <v/>
      </c>
      <c r="BY152" s="825"/>
      <c r="BZ152" s="163">
        <f t="shared" si="194"/>
        <v>0</v>
      </c>
      <c r="CA152" s="827"/>
      <c r="CB152" s="175" t="s">
        <v>55</v>
      </c>
      <c r="CC152" s="477"/>
      <c r="CD152" s="478"/>
      <c r="CE152" s="479"/>
      <c r="CF152" s="832"/>
      <c r="CG152" s="473"/>
      <c r="CH152" s="174">
        <f t="shared" si="195"/>
        <v>0</v>
      </c>
      <c r="CI152" s="460">
        <f t="shared" si="245"/>
        <v>0</v>
      </c>
      <c r="CJ152" s="860">
        <f t="shared" si="196"/>
        <v>0</v>
      </c>
      <c r="CK152" s="861">
        <f t="shared" si="197"/>
        <v>0</v>
      </c>
      <c r="CL152" s="840"/>
      <c r="CM152" s="164" t="str">
        <f t="shared" si="198"/>
        <v/>
      </c>
      <c r="CN152" s="825"/>
      <c r="CO152" s="163">
        <f t="shared" si="199"/>
        <v>0</v>
      </c>
      <c r="CP152" s="827"/>
      <c r="CQ152" s="175" t="s">
        <v>55</v>
      </c>
      <c r="CR152" s="477"/>
      <c r="CS152" s="478"/>
      <c r="CT152" s="479"/>
      <c r="CU152" s="832"/>
      <c r="CV152" s="473"/>
      <c r="CW152" s="174">
        <f t="shared" si="200"/>
        <v>0</v>
      </c>
      <c r="CX152" s="460">
        <f t="shared" si="246"/>
        <v>0</v>
      </c>
      <c r="CY152" s="860">
        <f t="shared" si="201"/>
        <v>0</v>
      </c>
      <c r="CZ152" s="861">
        <f t="shared" si="202"/>
        <v>0</v>
      </c>
      <c r="DA152" s="840"/>
      <c r="DB152" s="164" t="str">
        <f t="shared" si="203"/>
        <v/>
      </c>
      <c r="DC152" s="825"/>
      <c r="DD152" s="163">
        <f t="shared" si="204"/>
        <v>0</v>
      </c>
      <c r="DE152" s="827"/>
      <c r="DF152" s="175" t="s">
        <v>55</v>
      </c>
      <c r="DG152" s="477"/>
      <c r="DH152" s="478"/>
      <c r="DI152" s="479"/>
      <c r="DJ152" s="832"/>
      <c r="DK152" s="473"/>
      <c r="DL152" s="174">
        <f t="shared" si="205"/>
        <v>0</v>
      </c>
      <c r="DM152" s="460">
        <f t="shared" si="247"/>
        <v>0</v>
      </c>
      <c r="DN152" s="860">
        <f t="shared" si="206"/>
        <v>0</v>
      </c>
      <c r="DO152" s="861">
        <f t="shared" si="207"/>
        <v>0</v>
      </c>
      <c r="DP152" s="840"/>
      <c r="DQ152" s="164" t="str">
        <f t="shared" si="208"/>
        <v/>
      </c>
      <c r="DR152" s="825"/>
      <c r="DS152" s="163">
        <f t="shared" si="209"/>
        <v>0</v>
      </c>
      <c r="DT152" s="827"/>
      <c r="DU152" s="175" t="s">
        <v>55</v>
      </c>
      <c r="DV152" s="477"/>
      <c r="DW152" s="478"/>
      <c r="DX152" s="479"/>
      <c r="DY152" s="832"/>
      <c r="DZ152" s="473"/>
      <c r="EA152" s="174">
        <f t="shared" si="210"/>
        <v>0</v>
      </c>
      <c r="EB152" s="460">
        <f t="shared" si="248"/>
        <v>0</v>
      </c>
      <c r="EC152" s="860">
        <f t="shared" si="211"/>
        <v>0</v>
      </c>
      <c r="ED152" s="861">
        <f t="shared" si="212"/>
        <v>0</v>
      </c>
      <c r="EE152" s="840"/>
      <c r="EF152" s="164" t="str">
        <f t="shared" si="213"/>
        <v/>
      </c>
      <c r="EG152" s="825"/>
      <c r="EH152" s="163">
        <f t="shared" si="214"/>
        <v>0</v>
      </c>
      <c r="EI152" s="246"/>
      <c r="EJ152" s="246"/>
      <c r="EK152" s="155"/>
      <c r="EL152" s="22"/>
      <c r="EM152" s="163">
        <f t="shared" si="215"/>
        <v>0</v>
      </c>
      <c r="EN152" s="162">
        <f t="shared" si="216"/>
        <v>0</v>
      </c>
      <c r="EO152" s="162">
        <f t="shared" si="217"/>
        <v>0</v>
      </c>
      <c r="EP152" s="162">
        <f t="shared" si="218"/>
        <v>0</v>
      </c>
      <c r="EQ152" s="162">
        <f t="shared" si="219"/>
        <v>0</v>
      </c>
      <c r="ER152" s="162">
        <f t="shared" si="220"/>
        <v>0</v>
      </c>
      <c r="ES152" s="162">
        <f t="shared" si="221"/>
        <v>0</v>
      </c>
      <c r="ET152" s="162">
        <f t="shared" si="222"/>
        <v>0</v>
      </c>
      <c r="EU152" s="22"/>
      <c r="EV152" s="161">
        <f t="shared" si="223"/>
        <v>35</v>
      </c>
      <c r="EW152" s="620">
        <f t="shared" si="224"/>
        <v>0</v>
      </c>
      <c r="EX152" s="160">
        <f>EX5</f>
        <v>50</v>
      </c>
      <c r="EY152" s="159" t="str">
        <f t="shared" si="225"/>
        <v/>
      </c>
      <c r="EZ152" s="159" t="str">
        <f t="shared" si="226"/>
        <v/>
      </c>
      <c r="FA152" s="159" t="str">
        <f t="shared" si="227"/>
        <v/>
      </c>
      <c r="FB152" s="159" t="str">
        <f t="shared" si="228"/>
        <v/>
      </c>
      <c r="FC152" s="159" t="str">
        <f t="shared" si="229"/>
        <v/>
      </c>
      <c r="FD152" s="159" t="str">
        <f t="shared" si="230"/>
        <v/>
      </c>
      <c r="FE152" s="159" t="str">
        <f t="shared" si="231"/>
        <v/>
      </c>
      <c r="FF152" s="159" t="str">
        <f t="shared" si="232"/>
        <v/>
      </c>
      <c r="FG152" s="158"/>
      <c r="FH152" s="732">
        <f t="shared" si="233"/>
        <v>50</v>
      </c>
      <c r="FI152" s="732">
        <f t="shared" si="234"/>
        <v>50</v>
      </c>
      <c r="FJ152" s="732">
        <f t="shared" si="235"/>
        <v>50</v>
      </c>
      <c r="FK152" s="732">
        <f t="shared" si="236"/>
        <v>50</v>
      </c>
      <c r="FL152" s="732">
        <f t="shared" si="237"/>
        <v>50</v>
      </c>
      <c r="FM152" s="732">
        <f t="shared" si="238"/>
        <v>50</v>
      </c>
      <c r="FN152" s="732">
        <f t="shared" si="239"/>
        <v>50</v>
      </c>
      <c r="FO152" s="732">
        <f t="shared" si="240"/>
        <v>50</v>
      </c>
      <c r="FP152" s="734">
        <v>145</v>
      </c>
      <c r="FQ152" s="155"/>
    </row>
    <row r="153" spans="1:173" s="20" customFormat="1" ht="39.950000000000003" hidden="1" customHeight="1" x14ac:dyDescent="0.25">
      <c r="A153" s="27">
        <f>ROW()</f>
        <v>153</v>
      </c>
      <c r="B153" s="342" t="str">
        <f>IF(C153="I","",IF(ISBLANK(D153),"",IF(ISTEXT(D153),LARGE(B14:B152,1)+1,0)))</f>
        <v/>
      </c>
      <c r="C153" s="344"/>
      <c r="D153" s="173"/>
      <c r="E153" s="172"/>
      <c r="F153" s="171"/>
      <c r="G153" s="856"/>
      <c r="H153" s="857"/>
      <c r="I153" s="170">
        <f t="shared" si="173"/>
        <v>0</v>
      </c>
      <c r="J153" s="170">
        <f t="shared" si="173"/>
        <v>0</v>
      </c>
      <c r="K153" s="170">
        <f t="shared" si="173"/>
        <v>0</v>
      </c>
      <c r="L153" s="170">
        <f t="shared" si="172"/>
        <v>0</v>
      </c>
      <c r="M153" s="170">
        <f t="shared" si="172"/>
        <v>0</v>
      </c>
      <c r="N153" s="170">
        <f t="shared" si="172"/>
        <v>0</v>
      </c>
      <c r="O153" s="170">
        <f t="shared" si="172"/>
        <v>0</v>
      </c>
      <c r="P153" s="170">
        <f t="shared" si="172"/>
        <v>0</v>
      </c>
      <c r="Q153" s="178">
        <f>Q6</f>
        <v>35</v>
      </c>
      <c r="R153" s="168">
        <f t="shared" si="174"/>
        <v>0</v>
      </c>
      <c r="S153" s="827"/>
      <c r="T153" s="177" t="s">
        <v>55</v>
      </c>
      <c r="U153" s="477"/>
      <c r="V153" s="478"/>
      <c r="W153" s="479"/>
      <c r="X153" s="832"/>
      <c r="Y153" s="473"/>
      <c r="Z153" s="174">
        <f t="shared" si="175"/>
        <v>0</v>
      </c>
      <c r="AA153" s="460">
        <f t="shared" si="241"/>
        <v>0</v>
      </c>
      <c r="AB153" s="860">
        <f t="shared" si="176"/>
        <v>0</v>
      </c>
      <c r="AC153" s="861">
        <f t="shared" si="177"/>
        <v>0</v>
      </c>
      <c r="AD153" s="840"/>
      <c r="AE153" s="164" t="str">
        <f t="shared" si="178"/>
        <v/>
      </c>
      <c r="AF153" s="825"/>
      <c r="AG153" s="163">
        <f t="shared" si="179"/>
        <v>0</v>
      </c>
      <c r="AH153" s="827"/>
      <c r="AI153" s="175" t="s">
        <v>55</v>
      </c>
      <c r="AJ153" s="477"/>
      <c r="AK153" s="478"/>
      <c r="AL153" s="479"/>
      <c r="AM153" s="832"/>
      <c r="AN153" s="473"/>
      <c r="AO153" s="174">
        <f t="shared" si="180"/>
        <v>0</v>
      </c>
      <c r="AP153" s="460">
        <f t="shared" si="242"/>
        <v>0</v>
      </c>
      <c r="AQ153" s="860">
        <f t="shared" si="181"/>
        <v>0</v>
      </c>
      <c r="AR153" s="861">
        <f t="shared" si="182"/>
        <v>0</v>
      </c>
      <c r="AS153" s="840"/>
      <c r="AT153" s="164" t="str">
        <f t="shared" si="183"/>
        <v/>
      </c>
      <c r="AU153" s="825"/>
      <c r="AV153" s="163">
        <f t="shared" si="184"/>
        <v>0</v>
      </c>
      <c r="AW153" s="827"/>
      <c r="AX153" s="175" t="s">
        <v>55</v>
      </c>
      <c r="AY153" s="477"/>
      <c r="AZ153" s="478"/>
      <c r="BA153" s="479"/>
      <c r="BB153" s="832"/>
      <c r="BC153" s="473"/>
      <c r="BD153" s="174">
        <f t="shared" si="185"/>
        <v>0</v>
      </c>
      <c r="BE153" s="460">
        <f t="shared" si="243"/>
        <v>0</v>
      </c>
      <c r="BF153" s="860">
        <f t="shared" si="186"/>
        <v>0</v>
      </c>
      <c r="BG153" s="861">
        <f t="shared" si="187"/>
        <v>0</v>
      </c>
      <c r="BH153" s="840"/>
      <c r="BI153" s="164" t="str">
        <f t="shared" si="188"/>
        <v/>
      </c>
      <c r="BJ153" s="825"/>
      <c r="BK153" s="163">
        <f t="shared" si="189"/>
        <v>0</v>
      </c>
      <c r="BL153" s="827"/>
      <c r="BM153" s="175" t="s">
        <v>55</v>
      </c>
      <c r="BN153" s="477"/>
      <c r="BO153" s="478"/>
      <c r="BP153" s="479"/>
      <c r="BQ153" s="832"/>
      <c r="BR153" s="473"/>
      <c r="BS153" s="174">
        <f t="shared" si="190"/>
        <v>0</v>
      </c>
      <c r="BT153" s="460">
        <f t="shared" si="244"/>
        <v>0</v>
      </c>
      <c r="BU153" s="860">
        <f t="shared" si="191"/>
        <v>0</v>
      </c>
      <c r="BV153" s="861">
        <f t="shared" si="192"/>
        <v>0</v>
      </c>
      <c r="BW153" s="840"/>
      <c r="BX153" s="164" t="str">
        <f t="shared" si="193"/>
        <v/>
      </c>
      <c r="BY153" s="825"/>
      <c r="BZ153" s="163">
        <f t="shared" si="194"/>
        <v>0</v>
      </c>
      <c r="CA153" s="827"/>
      <c r="CB153" s="175" t="s">
        <v>55</v>
      </c>
      <c r="CC153" s="477"/>
      <c r="CD153" s="478"/>
      <c r="CE153" s="479"/>
      <c r="CF153" s="832"/>
      <c r="CG153" s="473"/>
      <c r="CH153" s="174">
        <f t="shared" si="195"/>
        <v>0</v>
      </c>
      <c r="CI153" s="460">
        <f t="shared" si="245"/>
        <v>0</v>
      </c>
      <c r="CJ153" s="860">
        <f t="shared" si="196"/>
        <v>0</v>
      </c>
      <c r="CK153" s="861">
        <f t="shared" si="197"/>
        <v>0</v>
      </c>
      <c r="CL153" s="840"/>
      <c r="CM153" s="164" t="str">
        <f t="shared" si="198"/>
        <v/>
      </c>
      <c r="CN153" s="825"/>
      <c r="CO153" s="163">
        <f t="shared" si="199"/>
        <v>0</v>
      </c>
      <c r="CP153" s="827"/>
      <c r="CQ153" s="175" t="s">
        <v>55</v>
      </c>
      <c r="CR153" s="477"/>
      <c r="CS153" s="478"/>
      <c r="CT153" s="479"/>
      <c r="CU153" s="832"/>
      <c r="CV153" s="473"/>
      <c r="CW153" s="174">
        <f t="shared" si="200"/>
        <v>0</v>
      </c>
      <c r="CX153" s="460">
        <f t="shared" si="246"/>
        <v>0</v>
      </c>
      <c r="CY153" s="860">
        <f t="shared" si="201"/>
        <v>0</v>
      </c>
      <c r="CZ153" s="861">
        <f t="shared" si="202"/>
        <v>0</v>
      </c>
      <c r="DA153" s="840"/>
      <c r="DB153" s="164" t="str">
        <f t="shared" si="203"/>
        <v/>
      </c>
      <c r="DC153" s="825"/>
      <c r="DD153" s="163">
        <f t="shared" si="204"/>
        <v>0</v>
      </c>
      <c r="DE153" s="827"/>
      <c r="DF153" s="175" t="s">
        <v>55</v>
      </c>
      <c r="DG153" s="477"/>
      <c r="DH153" s="478"/>
      <c r="DI153" s="479"/>
      <c r="DJ153" s="832"/>
      <c r="DK153" s="473"/>
      <c r="DL153" s="174">
        <f t="shared" si="205"/>
        <v>0</v>
      </c>
      <c r="DM153" s="460">
        <f t="shared" si="247"/>
        <v>0</v>
      </c>
      <c r="DN153" s="860">
        <f t="shared" si="206"/>
        <v>0</v>
      </c>
      <c r="DO153" s="861">
        <f t="shared" si="207"/>
        <v>0</v>
      </c>
      <c r="DP153" s="840"/>
      <c r="DQ153" s="164" t="str">
        <f t="shared" si="208"/>
        <v/>
      </c>
      <c r="DR153" s="825"/>
      <c r="DS153" s="163">
        <f t="shared" si="209"/>
        <v>0</v>
      </c>
      <c r="DT153" s="827"/>
      <c r="DU153" s="175" t="s">
        <v>55</v>
      </c>
      <c r="DV153" s="477"/>
      <c r="DW153" s="478"/>
      <c r="DX153" s="479"/>
      <c r="DY153" s="832"/>
      <c r="DZ153" s="473"/>
      <c r="EA153" s="174">
        <f t="shared" si="210"/>
        <v>0</v>
      </c>
      <c r="EB153" s="460">
        <f t="shared" si="248"/>
        <v>0</v>
      </c>
      <c r="EC153" s="860">
        <f t="shared" si="211"/>
        <v>0</v>
      </c>
      <c r="ED153" s="861">
        <f t="shared" si="212"/>
        <v>0</v>
      </c>
      <c r="EE153" s="840"/>
      <c r="EF153" s="164" t="str">
        <f t="shared" si="213"/>
        <v/>
      </c>
      <c r="EG153" s="825"/>
      <c r="EH153" s="163">
        <f t="shared" si="214"/>
        <v>0</v>
      </c>
      <c r="EI153" s="246"/>
      <c r="EJ153" s="246"/>
      <c r="EK153" s="155"/>
      <c r="EL153" s="22"/>
      <c r="EM153" s="163">
        <f t="shared" si="215"/>
        <v>0</v>
      </c>
      <c r="EN153" s="162">
        <f t="shared" si="216"/>
        <v>0</v>
      </c>
      <c r="EO153" s="162">
        <f t="shared" si="217"/>
        <v>0</v>
      </c>
      <c r="EP153" s="162">
        <f t="shared" si="218"/>
        <v>0</v>
      </c>
      <c r="EQ153" s="162">
        <f t="shared" si="219"/>
        <v>0</v>
      </c>
      <c r="ER153" s="162">
        <f t="shared" si="220"/>
        <v>0</v>
      </c>
      <c r="ES153" s="162">
        <f t="shared" si="221"/>
        <v>0</v>
      </c>
      <c r="ET153" s="162">
        <f t="shared" si="222"/>
        <v>0</v>
      </c>
      <c r="EU153" s="22"/>
      <c r="EV153" s="161">
        <f t="shared" si="223"/>
        <v>35</v>
      </c>
      <c r="EW153" s="620">
        <f t="shared" si="224"/>
        <v>0</v>
      </c>
      <c r="EX153" s="160">
        <f>EX5</f>
        <v>50</v>
      </c>
      <c r="EY153" s="159" t="str">
        <f t="shared" si="225"/>
        <v/>
      </c>
      <c r="EZ153" s="159" t="str">
        <f t="shared" si="226"/>
        <v/>
      </c>
      <c r="FA153" s="159" t="str">
        <f t="shared" si="227"/>
        <v/>
      </c>
      <c r="FB153" s="159" t="str">
        <f t="shared" si="228"/>
        <v/>
      </c>
      <c r="FC153" s="159" t="str">
        <f t="shared" si="229"/>
        <v/>
      </c>
      <c r="FD153" s="159" t="str">
        <f t="shared" si="230"/>
        <v/>
      </c>
      <c r="FE153" s="159" t="str">
        <f t="shared" si="231"/>
        <v/>
      </c>
      <c r="FF153" s="159" t="str">
        <f t="shared" si="232"/>
        <v/>
      </c>
      <c r="FG153" s="158"/>
      <c r="FH153" s="732">
        <f t="shared" si="233"/>
        <v>50</v>
      </c>
      <c r="FI153" s="732">
        <f t="shared" si="234"/>
        <v>50</v>
      </c>
      <c r="FJ153" s="732">
        <f t="shared" si="235"/>
        <v>50</v>
      </c>
      <c r="FK153" s="732">
        <f t="shared" si="236"/>
        <v>50</v>
      </c>
      <c r="FL153" s="732">
        <f t="shared" si="237"/>
        <v>50</v>
      </c>
      <c r="FM153" s="732">
        <f t="shared" si="238"/>
        <v>50</v>
      </c>
      <c r="FN153" s="732">
        <f t="shared" si="239"/>
        <v>50</v>
      </c>
      <c r="FO153" s="732">
        <f t="shared" si="240"/>
        <v>50</v>
      </c>
      <c r="FP153" s="734">
        <v>146</v>
      </c>
      <c r="FQ153" s="155"/>
    </row>
    <row r="154" spans="1:173" s="20" customFormat="1" ht="39.950000000000003" hidden="1" customHeight="1" x14ac:dyDescent="0.25">
      <c r="A154" s="27">
        <f>ROW()</f>
        <v>154</v>
      </c>
      <c r="B154" s="342" t="str">
        <f>IF(C154="I","",IF(ISBLANK(D154),"",IF(ISTEXT(D154),LARGE(B14:B153,1)+1,0)))</f>
        <v/>
      </c>
      <c r="C154" s="344"/>
      <c r="D154" s="173"/>
      <c r="E154" s="172"/>
      <c r="F154" s="171"/>
      <c r="G154" s="856"/>
      <c r="H154" s="857"/>
      <c r="I154" s="170">
        <f t="shared" si="173"/>
        <v>0</v>
      </c>
      <c r="J154" s="170">
        <f t="shared" si="173"/>
        <v>0</v>
      </c>
      <c r="K154" s="170">
        <f t="shared" si="173"/>
        <v>0</v>
      </c>
      <c r="L154" s="170">
        <f t="shared" si="172"/>
        <v>0</v>
      </c>
      <c r="M154" s="170">
        <f t="shared" si="172"/>
        <v>0</v>
      </c>
      <c r="N154" s="170">
        <f t="shared" si="172"/>
        <v>0</v>
      </c>
      <c r="O154" s="170">
        <f t="shared" si="172"/>
        <v>0</v>
      </c>
      <c r="P154" s="170">
        <f t="shared" si="172"/>
        <v>0</v>
      </c>
      <c r="Q154" s="178">
        <f>Q6</f>
        <v>35</v>
      </c>
      <c r="R154" s="168">
        <f t="shared" si="174"/>
        <v>0</v>
      </c>
      <c r="S154" s="827"/>
      <c r="T154" s="177" t="s">
        <v>55</v>
      </c>
      <c r="U154" s="477"/>
      <c r="V154" s="478"/>
      <c r="W154" s="479"/>
      <c r="X154" s="832"/>
      <c r="Y154" s="473"/>
      <c r="Z154" s="174">
        <f t="shared" si="175"/>
        <v>0</v>
      </c>
      <c r="AA154" s="460">
        <f t="shared" si="241"/>
        <v>0</v>
      </c>
      <c r="AB154" s="860">
        <f t="shared" si="176"/>
        <v>0</v>
      </c>
      <c r="AC154" s="861">
        <f t="shared" si="177"/>
        <v>0</v>
      </c>
      <c r="AD154" s="840"/>
      <c r="AE154" s="164" t="str">
        <f t="shared" si="178"/>
        <v/>
      </c>
      <c r="AF154" s="825"/>
      <c r="AG154" s="163">
        <f t="shared" si="179"/>
        <v>0</v>
      </c>
      <c r="AH154" s="827"/>
      <c r="AI154" s="175" t="s">
        <v>55</v>
      </c>
      <c r="AJ154" s="477"/>
      <c r="AK154" s="478"/>
      <c r="AL154" s="479"/>
      <c r="AM154" s="832"/>
      <c r="AN154" s="473"/>
      <c r="AO154" s="174">
        <f t="shared" si="180"/>
        <v>0</v>
      </c>
      <c r="AP154" s="460">
        <f t="shared" si="242"/>
        <v>0</v>
      </c>
      <c r="AQ154" s="860">
        <f t="shared" si="181"/>
        <v>0</v>
      </c>
      <c r="AR154" s="861">
        <f t="shared" si="182"/>
        <v>0</v>
      </c>
      <c r="AS154" s="840"/>
      <c r="AT154" s="164" t="str">
        <f t="shared" si="183"/>
        <v/>
      </c>
      <c r="AU154" s="825"/>
      <c r="AV154" s="163">
        <f t="shared" si="184"/>
        <v>0</v>
      </c>
      <c r="AW154" s="827"/>
      <c r="AX154" s="175" t="s">
        <v>55</v>
      </c>
      <c r="AY154" s="477"/>
      <c r="AZ154" s="478"/>
      <c r="BA154" s="479"/>
      <c r="BB154" s="832"/>
      <c r="BC154" s="473"/>
      <c r="BD154" s="174">
        <f t="shared" si="185"/>
        <v>0</v>
      </c>
      <c r="BE154" s="460">
        <f t="shared" si="243"/>
        <v>0</v>
      </c>
      <c r="BF154" s="860">
        <f t="shared" si="186"/>
        <v>0</v>
      </c>
      <c r="BG154" s="861">
        <f t="shared" si="187"/>
        <v>0</v>
      </c>
      <c r="BH154" s="840"/>
      <c r="BI154" s="164" t="str">
        <f t="shared" si="188"/>
        <v/>
      </c>
      <c r="BJ154" s="825"/>
      <c r="BK154" s="163">
        <f t="shared" si="189"/>
        <v>0</v>
      </c>
      <c r="BL154" s="827"/>
      <c r="BM154" s="175" t="s">
        <v>55</v>
      </c>
      <c r="BN154" s="477"/>
      <c r="BO154" s="478"/>
      <c r="BP154" s="479"/>
      <c r="BQ154" s="832"/>
      <c r="BR154" s="473"/>
      <c r="BS154" s="174">
        <f t="shared" si="190"/>
        <v>0</v>
      </c>
      <c r="BT154" s="460">
        <f t="shared" si="244"/>
        <v>0</v>
      </c>
      <c r="BU154" s="860">
        <f t="shared" si="191"/>
        <v>0</v>
      </c>
      <c r="BV154" s="861">
        <f t="shared" si="192"/>
        <v>0</v>
      </c>
      <c r="BW154" s="840"/>
      <c r="BX154" s="164" t="str">
        <f t="shared" si="193"/>
        <v/>
      </c>
      <c r="BY154" s="825"/>
      <c r="BZ154" s="163">
        <f t="shared" si="194"/>
        <v>0</v>
      </c>
      <c r="CA154" s="827"/>
      <c r="CB154" s="175" t="s">
        <v>55</v>
      </c>
      <c r="CC154" s="477"/>
      <c r="CD154" s="478"/>
      <c r="CE154" s="479"/>
      <c r="CF154" s="832"/>
      <c r="CG154" s="473"/>
      <c r="CH154" s="174">
        <f t="shared" si="195"/>
        <v>0</v>
      </c>
      <c r="CI154" s="460">
        <f t="shared" si="245"/>
        <v>0</v>
      </c>
      <c r="CJ154" s="860">
        <f t="shared" si="196"/>
        <v>0</v>
      </c>
      <c r="CK154" s="861">
        <f t="shared" si="197"/>
        <v>0</v>
      </c>
      <c r="CL154" s="840"/>
      <c r="CM154" s="164" t="str">
        <f t="shared" si="198"/>
        <v/>
      </c>
      <c r="CN154" s="825"/>
      <c r="CO154" s="163">
        <f t="shared" si="199"/>
        <v>0</v>
      </c>
      <c r="CP154" s="827"/>
      <c r="CQ154" s="175" t="s">
        <v>55</v>
      </c>
      <c r="CR154" s="477"/>
      <c r="CS154" s="478"/>
      <c r="CT154" s="479"/>
      <c r="CU154" s="832"/>
      <c r="CV154" s="473"/>
      <c r="CW154" s="174">
        <f t="shared" si="200"/>
        <v>0</v>
      </c>
      <c r="CX154" s="460">
        <f t="shared" si="246"/>
        <v>0</v>
      </c>
      <c r="CY154" s="860">
        <f t="shared" si="201"/>
        <v>0</v>
      </c>
      <c r="CZ154" s="861">
        <f t="shared" si="202"/>
        <v>0</v>
      </c>
      <c r="DA154" s="840"/>
      <c r="DB154" s="164" t="str">
        <f t="shared" si="203"/>
        <v/>
      </c>
      <c r="DC154" s="825"/>
      <c r="DD154" s="163">
        <f t="shared" si="204"/>
        <v>0</v>
      </c>
      <c r="DE154" s="827"/>
      <c r="DF154" s="175" t="s">
        <v>55</v>
      </c>
      <c r="DG154" s="477"/>
      <c r="DH154" s="478"/>
      <c r="DI154" s="479"/>
      <c r="DJ154" s="832"/>
      <c r="DK154" s="473"/>
      <c r="DL154" s="174">
        <f t="shared" si="205"/>
        <v>0</v>
      </c>
      <c r="DM154" s="460">
        <f t="shared" si="247"/>
        <v>0</v>
      </c>
      <c r="DN154" s="860">
        <f t="shared" si="206"/>
        <v>0</v>
      </c>
      <c r="DO154" s="861">
        <f t="shared" si="207"/>
        <v>0</v>
      </c>
      <c r="DP154" s="840"/>
      <c r="DQ154" s="164" t="str">
        <f t="shared" si="208"/>
        <v/>
      </c>
      <c r="DR154" s="825"/>
      <c r="DS154" s="163">
        <f t="shared" si="209"/>
        <v>0</v>
      </c>
      <c r="DT154" s="827"/>
      <c r="DU154" s="175" t="s">
        <v>55</v>
      </c>
      <c r="DV154" s="477"/>
      <c r="DW154" s="478"/>
      <c r="DX154" s="479"/>
      <c r="DY154" s="832"/>
      <c r="DZ154" s="473"/>
      <c r="EA154" s="174">
        <f t="shared" si="210"/>
        <v>0</v>
      </c>
      <c r="EB154" s="460">
        <f t="shared" si="248"/>
        <v>0</v>
      </c>
      <c r="EC154" s="860">
        <f t="shared" si="211"/>
        <v>0</v>
      </c>
      <c r="ED154" s="861">
        <f t="shared" si="212"/>
        <v>0</v>
      </c>
      <c r="EE154" s="840"/>
      <c r="EF154" s="164" t="str">
        <f t="shared" si="213"/>
        <v/>
      </c>
      <c r="EG154" s="825"/>
      <c r="EH154" s="163">
        <f t="shared" si="214"/>
        <v>0</v>
      </c>
      <c r="EI154" s="246"/>
      <c r="EJ154" s="246"/>
      <c r="EK154" s="155"/>
      <c r="EL154" s="22"/>
      <c r="EM154" s="163">
        <f t="shared" si="215"/>
        <v>0</v>
      </c>
      <c r="EN154" s="162">
        <f t="shared" si="216"/>
        <v>0</v>
      </c>
      <c r="EO154" s="162">
        <f t="shared" si="217"/>
        <v>0</v>
      </c>
      <c r="EP154" s="162">
        <f t="shared" si="218"/>
        <v>0</v>
      </c>
      <c r="EQ154" s="162">
        <f t="shared" si="219"/>
        <v>0</v>
      </c>
      <c r="ER154" s="162">
        <f t="shared" si="220"/>
        <v>0</v>
      </c>
      <c r="ES154" s="162">
        <f t="shared" si="221"/>
        <v>0</v>
      </c>
      <c r="ET154" s="162">
        <f t="shared" si="222"/>
        <v>0</v>
      </c>
      <c r="EU154" s="22"/>
      <c r="EV154" s="161">
        <f t="shared" si="223"/>
        <v>35</v>
      </c>
      <c r="EW154" s="620">
        <f t="shared" si="224"/>
        <v>0</v>
      </c>
      <c r="EX154" s="160">
        <f>EX5</f>
        <v>50</v>
      </c>
      <c r="EY154" s="159" t="str">
        <f t="shared" si="225"/>
        <v/>
      </c>
      <c r="EZ154" s="159" t="str">
        <f t="shared" si="226"/>
        <v/>
      </c>
      <c r="FA154" s="159" t="str">
        <f t="shared" si="227"/>
        <v/>
      </c>
      <c r="FB154" s="159" t="str">
        <f t="shared" si="228"/>
        <v/>
      </c>
      <c r="FC154" s="159" t="str">
        <f t="shared" si="229"/>
        <v/>
      </c>
      <c r="FD154" s="159" t="str">
        <f t="shared" si="230"/>
        <v/>
      </c>
      <c r="FE154" s="159" t="str">
        <f t="shared" si="231"/>
        <v/>
      </c>
      <c r="FF154" s="159" t="str">
        <f t="shared" si="232"/>
        <v/>
      </c>
      <c r="FG154" s="158"/>
      <c r="FH154" s="732">
        <f t="shared" si="233"/>
        <v>50</v>
      </c>
      <c r="FI154" s="732">
        <f t="shared" si="234"/>
        <v>50</v>
      </c>
      <c r="FJ154" s="732">
        <f t="shared" si="235"/>
        <v>50</v>
      </c>
      <c r="FK154" s="732">
        <f t="shared" si="236"/>
        <v>50</v>
      </c>
      <c r="FL154" s="732">
        <f t="shared" si="237"/>
        <v>50</v>
      </c>
      <c r="FM154" s="732">
        <f t="shared" si="238"/>
        <v>50</v>
      </c>
      <c r="FN154" s="732">
        <f t="shared" si="239"/>
        <v>50</v>
      </c>
      <c r="FO154" s="732">
        <f t="shared" si="240"/>
        <v>50</v>
      </c>
      <c r="FP154" s="734">
        <v>147</v>
      </c>
      <c r="FQ154" s="155"/>
    </row>
    <row r="155" spans="1:173" s="20" customFormat="1" ht="39.950000000000003" hidden="1" customHeight="1" x14ac:dyDescent="0.25">
      <c r="A155" s="27">
        <f>ROW()</f>
        <v>155</v>
      </c>
      <c r="B155" s="342" t="str">
        <f>IF(C155="I","",IF(ISBLANK(D155),"",IF(ISTEXT(D155),LARGE(B14:B154,1)+1,0)))</f>
        <v/>
      </c>
      <c r="C155" s="344"/>
      <c r="D155" s="173"/>
      <c r="E155" s="172"/>
      <c r="F155" s="171"/>
      <c r="G155" s="856"/>
      <c r="H155" s="857"/>
      <c r="I155" s="170">
        <f t="shared" si="173"/>
        <v>0</v>
      </c>
      <c r="J155" s="170">
        <f t="shared" si="173"/>
        <v>0</v>
      </c>
      <c r="K155" s="170">
        <f t="shared" si="173"/>
        <v>0</v>
      </c>
      <c r="L155" s="170">
        <f t="shared" si="172"/>
        <v>0</v>
      </c>
      <c r="M155" s="170">
        <f t="shared" si="172"/>
        <v>0</v>
      </c>
      <c r="N155" s="170">
        <f t="shared" ref="N155:P218" si="249">ER155</f>
        <v>0</v>
      </c>
      <c r="O155" s="170">
        <f t="shared" si="249"/>
        <v>0</v>
      </c>
      <c r="P155" s="170">
        <f t="shared" si="249"/>
        <v>0</v>
      </c>
      <c r="Q155" s="178">
        <f>Q6</f>
        <v>35</v>
      </c>
      <c r="R155" s="168">
        <f t="shared" si="174"/>
        <v>0</v>
      </c>
      <c r="S155" s="827"/>
      <c r="T155" s="177" t="s">
        <v>55</v>
      </c>
      <c r="U155" s="477"/>
      <c r="V155" s="478"/>
      <c r="W155" s="479"/>
      <c r="X155" s="832"/>
      <c r="Y155" s="473"/>
      <c r="Z155" s="174">
        <f t="shared" si="175"/>
        <v>0</v>
      </c>
      <c r="AA155" s="460">
        <f t="shared" si="241"/>
        <v>0</v>
      </c>
      <c r="AB155" s="860">
        <f t="shared" si="176"/>
        <v>0</v>
      </c>
      <c r="AC155" s="861">
        <f t="shared" si="177"/>
        <v>0</v>
      </c>
      <c r="AD155" s="840"/>
      <c r="AE155" s="164" t="str">
        <f t="shared" si="178"/>
        <v/>
      </c>
      <c r="AF155" s="825"/>
      <c r="AG155" s="163">
        <f t="shared" si="179"/>
        <v>0</v>
      </c>
      <c r="AH155" s="827"/>
      <c r="AI155" s="175" t="s">
        <v>55</v>
      </c>
      <c r="AJ155" s="477"/>
      <c r="AK155" s="478"/>
      <c r="AL155" s="479"/>
      <c r="AM155" s="832"/>
      <c r="AN155" s="473"/>
      <c r="AO155" s="174">
        <f t="shared" si="180"/>
        <v>0</v>
      </c>
      <c r="AP155" s="460">
        <f t="shared" si="242"/>
        <v>0</v>
      </c>
      <c r="AQ155" s="860">
        <f t="shared" si="181"/>
        <v>0</v>
      </c>
      <c r="AR155" s="861">
        <f t="shared" si="182"/>
        <v>0</v>
      </c>
      <c r="AS155" s="840"/>
      <c r="AT155" s="164" t="str">
        <f t="shared" si="183"/>
        <v/>
      </c>
      <c r="AU155" s="825"/>
      <c r="AV155" s="163">
        <f t="shared" si="184"/>
        <v>0</v>
      </c>
      <c r="AW155" s="827"/>
      <c r="AX155" s="175" t="s">
        <v>55</v>
      </c>
      <c r="AY155" s="477"/>
      <c r="AZ155" s="478"/>
      <c r="BA155" s="479"/>
      <c r="BB155" s="832"/>
      <c r="BC155" s="473"/>
      <c r="BD155" s="174">
        <f t="shared" si="185"/>
        <v>0</v>
      </c>
      <c r="BE155" s="460">
        <f t="shared" si="243"/>
        <v>0</v>
      </c>
      <c r="BF155" s="860">
        <f t="shared" si="186"/>
        <v>0</v>
      </c>
      <c r="BG155" s="861">
        <f t="shared" si="187"/>
        <v>0</v>
      </c>
      <c r="BH155" s="840"/>
      <c r="BI155" s="164" t="str">
        <f t="shared" si="188"/>
        <v/>
      </c>
      <c r="BJ155" s="825"/>
      <c r="BK155" s="163">
        <f t="shared" si="189"/>
        <v>0</v>
      </c>
      <c r="BL155" s="827"/>
      <c r="BM155" s="175" t="s">
        <v>55</v>
      </c>
      <c r="BN155" s="477"/>
      <c r="BO155" s="478"/>
      <c r="BP155" s="479"/>
      <c r="BQ155" s="832"/>
      <c r="BR155" s="473"/>
      <c r="BS155" s="174">
        <f t="shared" si="190"/>
        <v>0</v>
      </c>
      <c r="BT155" s="460">
        <f t="shared" si="244"/>
        <v>0</v>
      </c>
      <c r="BU155" s="860">
        <f t="shared" si="191"/>
        <v>0</v>
      </c>
      <c r="BV155" s="861">
        <f t="shared" si="192"/>
        <v>0</v>
      </c>
      <c r="BW155" s="840"/>
      <c r="BX155" s="164" t="str">
        <f t="shared" si="193"/>
        <v/>
      </c>
      <c r="BY155" s="825"/>
      <c r="BZ155" s="163">
        <f t="shared" si="194"/>
        <v>0</v>
      </c>
      <c r="CA155" s="827"/>
      <c r="CB155" s="175" t="s">
        <v>55</v>
      </c>
      <c r="CC155" s="477"/>
      <c r="CD155" s="478"/>
      <c r="CE155" s="479"/>
      <c r="CF155" s="832"/>
      <c r="CG155" s="473"/>
      <c r="CH155" s="174">
        <f t="shared" si="195"/>
        <v>0</v>
      </c>
      <c r="CI155" s="460">
        <f t="shared" si="245"/>
        <v>0</v>
      </c>
      <c r="CJ155" s="860">
        <f t="shared" si="196"/>
        <v>0</v>
      </c>
      <c r="CK155" s="861">
        <f t="shared" si="197"/>
        <v>0</v>
      </c>
      <c r="CL155" s="840"/>
      <c r="CM155" s="164" t="str">
        <f t="shared" si="198"/>
        <v/>
      </c>
      <c r="CN155" s="825"/>
      <c r="CO155" s="163">
        <f t="shared" si="199"/>
        <v>0</v>
      </c>
      <c r="CP155" s="827"/>
      <c r="CQ155" s="175" t="s">
        <v>55</v>
      </c>
      <c r="CR155" s="477"/>
      <c r="CS155" s="478"/>
      <c r="CT155" s="479"/>
      <c r="CU155" s="832"/>
      <c r="CV155" s="473"/>
      <c r="CW155" s="174">
        <f t="shared" si="200"/>
        <v>0</v>
      </c>
      <c r="CX155" s="460">
        <f t="shared" si="246"/>
        <v>0</v>
      </c>
      <c r="CY155" s="860">
        <f t="shared" si="201"/>
        <v>0</v>
      </c>
      <c r="CZ155" s="861">
        <f t="shared" si="202"/>
        <v>0</v>
      </c>
      <c r="DA155" s="840"/>
      <c r="DB155" s="164" t="str">
        <f t="shared" si="203"/>
        <v/>
      </c>
      <c r="DC155" s="825"/>
      <c r="DD155" s="163">
        <f t="shared" si="204"/>
        <v>0</v>
      </c>
      <c r="DE155" s="827"/>
      <c r="DF155" s="175" t="s">
        <v>55</v>
      </c>
      <c r="DG155" s="477"/>
      <c r="DH155" s="478"/>
      <c r="DI155" s="479"/>
      <c r="DJ155" s="832"/>
      <c r="DK155" s="473"/>
      <c r="DL155" s="174">
        <f t="shared" si="205"/>
        <v>0</v>
      </c>
      <c r="DM155" s="460">
        <f t="shared" si="247"/>
        <v>0</v>
      </c>
      <c r="DN155" s="860">
        <f t="shared" si="206"/>
        <v>0</v>
      </c>
      <c r="DO155" s="861">
        <f t="shared" si="207"/>
        <v>0</v>
      </c>
      <c r="DP155" s="840"/>
      <c r="DQ155" s="164" t="str">
        <f t="shared" si="208"/>
        <v/>
      </c>
      <c r="DR155" s="825"/>
      <c r="DS155" s="163">
        <f t="shared" si="209"/>
        <v>0</v>
      </c>
      <c r="DT155" s="827"/>
      <c r="DU155" s="175" t="s">
        <v>55</v>
      </c>
      <c r="DV155" s="477"/>
      <c r="DW155" s="478"/>
      <c r="DX155" s="479"/>
      <c r="DY155" s="832"/>
      <c r="DZ155" s="473"/>
      <c r="EA155" s="174">
        <f t="shared" si="210"/>
        <v>0</v>
      </c>
      <c r="EB155" s="460">
        <f t="shared" si="248"/>
        <v>0</v>
      </c>
      <c r="EC155" s="860">
        <f t="shared" si="211"/>
        <v>0</v>
      </c>
      <c r="ED155" s="861">
        <f t="shared" si="212"/>
        <v>0</v>
      </c>
      <c r="EE155" s="840"/>
      <c r="EF155" s="164" t="str">
        <f t="shared" si="213"/>
        <v/>
      </c>
      <c r="EG155" s="825"/>
      <c r="EH155" s="163">
        <f t="shared" si="214"/>
        <v>0</v>
      </c>
      <c r="EI155" s="246"/>
      <c r="EJ155" s="246"/>
      <c r="EK155" s="155"/>
      <c r="EL155" s="22"/>
      <c r="EM155" s="163">
        <f t="shared" si="215"/>
        <v>0</v>
      </c>
      <c r="EN155" s="162">
        <f t="shared" si="216"/>
        <v>0</v>
      </c>
      <c r="EO155" s="162">
        <f t="shared" si="217"/>
        <v>0</v>
      </c>
      <c r="EP155" s="162">
        <f t="shared" si="218"/>
        <v>0</v>
      </c>
      <c r="EQ155" s="162">
        <f t="shared" si="219"/>
        <v>0</v>
      </c>
      <c r="ER155" s="162">
        <f t="shared" si="220"/>
        <v>0</v>
      </c>
      <c r="ES155" s="162">
        <f t="shared" si="221"/>
        <v>0</v>
      </c>
      <c r="ET155" s="162">
        <f t="shared" si="222"/>
        <v>0</v>
      </c>
      <c r="EU155" s="22"/>
      <c r="EV155" s="161">
        <f t="shared" si="223"/>
        <v>35</v>
      </c>
      <c r="EW155" s="620">
        <f t="shared" si="224"/>
        <v>0</v>
      </c>
      <c r="EX155" s="160">
        <f>EX5</f>
        <v>50</v>
      </c>
      <c r="EY155" s="159" t="str">
        <f t="shared" si="225"/>
        <v/>
      </c>
      <c r="EZ155" s="159" t="str">
        <f t="shared" si="226"/>
        <v/>
      </c>
      <c r="FA155" s="159" t="str">
        <f t="shared" si="227"/>
        <v/>
      </c>
      <c r="FB155" s="159" t="str">
        <f t="shared" si="228"/>
        <v/>
      </c>
      <c r="FC155" s="159" t="str">
        <f t="shared" si="229"/>
        <v/>
      </c>
      <c r="FD155" s="159" t="str">
        <f t="shared" si="230"/>
        <v/>
      </c>
      <c r="FE155" s="159" t="str">
        <f t="shared" si="231"/>
        <v/>
      </c>
      <c r="FF155" s="159" t="str">
        <f t="shared" si="232"/>
        <v/>
      </c>
      <c r="FG155" s="158"/>
      <c r="FH155" s="732">
        <f t="shared" si="233"/>
        <v>50</v>
      </c>
      <c r="FI155" s="732">
        <f t="shared" si="234"/>
        <v>50</v>
      </c>
      <c r="FJ155" s="732">
        <f t="shared" si="235"/>
        <v>50</v>
      </c>
      <c r="FK155" s="732">
        <f t="shared" si="236"/>
        <v>50</v>
      </c>
      <c r="FL155" s="732">
        <f t="shared" si="237"/>
        <v>50</v>
      </c>
      <c r="FM155" s="732">
        <f t="shared" si="238"/>
        <v>50</v>
      </c>
      <c r="FN155" s="732">
        <f t="shared" si="239"/>
        <v>50</v>
      </c>
      <c r="FO155" s="732">
        <f t="shared" si="240"/>
        <v>50</v>
      </c>
      <c r="FP155" s="734">
        <v>148</v>
      </c>
      <c r="FQ155" s="155"/>
    </row>
    <row r="156" spans="1:173" s="20" customFormat="1" ht="39.950000000000003" hidden="1" customHeight="1" x14ac:dyDescent="0.25">
      <c r="A156" s="27">
        <f>ROW()</f>
        <v>156</v>
      </c>
      <c r="B156" s="342" t="str">
        <f>IF(C156="I","",IF(ISBLANK(D156),"",IF(ISTEXT(D156),LARGE(B14:B155,1)+1,0)))</f>
        <v/>
      </c>
      <c r="C156" s="344"/>
      <c r="D156" s="173"/>
      <c r="E156" s="172"/>
      <c r="F156" s="171"/>
      <c r="G156" s="856"/>
      <c r="H156" s="857"/>
      <c r="I156" s="170">
        <f t="shared" si="173"/>
        <v>0</v>
      </c>
      <c r="J156" s="170">
        <f t="shared" si="173"/>
        <v>0</v>
      </c>
      <c r="K156" s="170">
        <f t="shared" si="173"/>
        <v>0</v>
      </c>
      <c r="L156" s="170">
        <f t="shared" si="173"/>
        <v>0</v>
      </c>
      <c r="M156" s="170">
        <f t="shared" si="173"/>
        <v>0</v>
      </c>
      <c r="N156" s="170">
        <f t="shared" si="249"/>
        <v>0</v>
      </c>
      <c r="O156" s="170">
        <f t="shared" si="249"/>
        <v>0</v>
      </c>
      <c r="P156" s="170">
        <f t="shared" si="249"/>
        <v>0</v>
      </c>
      <c r="Q156" s="178">
        <f>Q6</f>
        <v>35</v>
      </c>
      <c r="R156" s="168">
        <f t="shared" si="174"/>
        <v>0</v>
      </c>
      <c r="S156" s="827"/>
      <c r="T156" s="177" t="s">
        <v>55</v>
      </c>
      <c r="U156" s="477"/>
      <c r="V156" s="478"/>
      <c r="W156" s="479"/>
      <c r="X156" s="832"/>
      <c r="Y156" s="473"/>
      <c r="Z156" s="174">
        <f t="shared" si="175"/>
        <v>0</v>
      </c>
      <c r="AA156" s="460">
        <f t="shared" si="241"/>
        <v>0</v>
      </c>
      <c r="AB156" s="860">
        <f t="shared" si="176"/>
        <v>0</v>
      </c>
      <c r="AC156" s="861">
        <f t="shared" si="177"/>
        <v>0</v>
      </c>
      <c r="AD156" s="840"/>
      <c r="AE156" s="164" t="str">
        <f t="shared" si="178"/>
        <v/>
      </c>
      <c r="AF156" s="825"/>
      <c r="AG156" s="163">
        <f t="shared" si="179"/>
        <v>0</v>
      </c>
      <c r="AH156" s="827"/>
      <c r="AI156" s="175" t="s">
        <v>55</v>
      </c>
      <c r="AJ156" s="477"/>
      <c r="AK156" s="478"/>
      <c r="AL156" s="479"/>
      <c r="AM156" s="832"/>
      <c r="AN156" s="473"/>
      <c r="AO156" s="174">
        <f t="shared" si="180"/>
        <v>0</v>
      </c>
      <c r="AP156" s="460">
        <f t="shared" si="242"/>
        <v>0</v>
      </c>
      <c r="AQ156" s="860">
        <f t="shared" si="181"/>
        <v>0</v>
      </c>
      <c r="AR156" s="861">
        <f t="shared" si="182"/>
        <v>0</v>
      </c>
      <c r="AS156" s="840"/>
      <c r="AT156" s="164" t="str">
        <f t="shared" si="183"/>
        <v/>
      </c>
      <c r="AU156" s="825"/>
      <c r="AV156" s="163">
        <f t="shared" si="184"/>
        <v>0</v>
      </c>
      <c r="AW156" s="827"/>
      <c r="AX156" s="175" t="s">
        <v>55</v>
      </c>
      <c r="AY156" s="477"/>
      <c r="AZ156" s="478"/>
      <c r="BA156" s="479"/>
      <c r="BB156" s="832"/>
      <c r="BC156" s="473"/>
      <c r="BD156" s="174">
        <f t="shared" si="185"/>
        <v>0</v>
      </c>
      <c r="BE156" s="460">
        <f t="shared" si="243"/>
        <v>0</v>
      </c>
      <c r="BF156" s="860">
        <f t="shared" si="186"/>
        <v>0</v>
      </c>
      <c r="BG156" s="861">
        <f t="shared" si="187"/>
        <v>0</v>
      </c>
      <c r="BH156" s="840"/>
      <c r="BI156" s="164" t="str">
        <f t="shared" si="188"/>
        <v/>
      </c>
      <c r="BJ156" s="825"/>
      <c r="BK156" s="163">
        <f t="shared" si="189"/>
        <v>0</v>
      </c>
      <c r="BL156" s="827"/>
      <c r="BM156" s="175" t="s">
        <v>55</v>
      </c>
      <c r="BN156" s="477"/>
      <c r="BO156" s="478"/>
      <c r="BP156" s="479"/>
      <c r="BQ156" s="832"/>
      <c r="BR156" s="473"/>
      <c r="BS156" s="174">
        <f t="shared" si="190"/>
        <v>0</v>
      </c>
      <c r="BT156" s="460">
        <f t="shared" si="244"/>
        <v>0</v>
      </c>
      <c r="BU156" s="860">
        <f t="shared" si="191"/>
        <v>0</v>
      </c>
      <c r="BV156" s="861">
        <f t="shared" si="192"/>
        <v>0</v>
      </c>
      <c r="BW156" s="840"/>
      <c r="BX156" s="164" t="str">
        <f t="shared" si="193"/>
        <v/>
      </c>
      <c r="BY156" s="825"/>
      <c r="BZ156" s="163">
        <f t="shared" si="194"/>
        <v>0</v>
      </c>
      <c r="CA156" s="827"/>
      <c r="CB156" s="175" t="s">
        <v>55</v>
      </c>
      <c r="CC156" s="477"/>
      <c r="CD156" s="478"/>
      <c r="CE156" s="479"/>
      <c r="CF156" s="832"/>
      <c r="CG156" s="473"/>
      <c r="CH156" s="174">
        <f t="shared" si="195"/>
        <v>0</v>
      </c>
      <c r="CI156" s="460">
        <f t="shared" si="245"/>
        <v>0</v>
      </c>
      <c r="CJ156" s="860">
        <f t="shared" si="196"/>
        <v>0</v>
      </c>
      <c r="CK156" s="861">
        <f t="shared" si="197"/>
        <v>0</v>
      </c>
      <c r="CL156" s="840"/>
      <c r="CM156" s="164" t="str">
        <f t="shared" si="198"/>
        <v/>
      </c>
      <c r="CN156" s="825"/>
      <c r="CO156" s="163">
        <f t="shared" si="199"/>
        <v>0</v>
      </c>
      <c r="CP156" s="827"/>
      <c r="CQ156" s="175" t="s">
        <v>55</v>
      </c>
      <c r="CR156" s="477"/>
      <c r="CS156" s="478"/>
      <c r="CT156" s="479"/>
      <c r="CU156" s="832"/>
      <c r="CV156" s="473"/>
      <c r="CW156" s="174">
        <f t="shared" si="200"/>
        <v>0</v>
      </c>
      <c r="CX156" s="460">
        <f t="shared" si="246"/>
        <v>0</v>
      </c>
      <c r="CY156" s="860">
        <f t="shared" si="201"/>
        <v>0</v>
      </c>
      <c r="CZ156" s="861">
        <f t="shared" si="202"/>
        <v>0</v>
      </c>
      <c r="DA156" s="840"/>
      <c r="DB156" s="164" t="str">
        <f t="shared" si="203"/>
        <v/>
      </c>
      <c r="DC156" s="825"/>
      <c r="DD156" s="163">
        <f t="shared" si="204"/>
        <v>0</v>
      </c>
      <c r="DE156" s="827"/>
      <c r="DF156" s="175" t="s">
        <v>55</v>
      </c>
      <c r="DG156" s="477"/>
      <c r="DH156" s="478"/>
      <c r="DI156" s="479"/>
      <c r="DJ156" s="832"/>
      <c r="DK156" s="473"/>
      <c r="DL156" s="174">
        <f t="shared" si="205"/>
        <v>0</v>
      </c>
      <c r="DM156" s="460">
        <f t="shared" si="247"/>
        <v>0</v>
      </c>
      <c r="DN156" s="860">
        <f t="shared" si="206"/>
        <v>0</v>
      </c>
      <c r="DO156" s="861">
        <f t="shared" si="207"/>
        <v>0</v>
      </c>
      <c r="DP156" s="840"/>
      <c r="DQ156" s="164" t="str">
        <f t="shared" si="208"/>
        <v/>
      </c>
      <c r="DR156" s="825"/>
      <c r="DS156" s="163">
        <f t="shared" si="209"/>
        <v>0</v>
      </c>
      <c r="DT156" s="827"/>
      <c r="DU156" s="175" t="s">
        <v>55</v>
      </c>
      <c r="DV156" s="477"/>
      <c r="DW156" s="478"/>
      <c r="DX156" s="479"/>
      <c r="DY156" s="832"/>
      <c r="DZ156" s="473"/>
      <c r="EA156" s="174">
        <f t="shared" si="210"/>
        <v>0</v>
      </c>
      <c r="EB156" s="460">
        <f t="shared" si="248"/>
        <v>0</v>
      </c>
      <c r="EC156" s="860">
        <f t="shared" si="211"/>
        <v>0</v>
      </c>
      <c r="ED156" s="861">
        <f t="shared" si="212"/>
        <v>0</v>
      </c>
      <c r="EE156" s="840"/>
      <c r="EF156" s="164" t="str">
        <f t="shared" si="213"/>
        <v/>
      </c>
      <c r="EG156" s="825"/>
      <c r="EH156" s="163">
        <f t="shared" si="214"/>
        <v>0</v>
      </c>
      <c r="EI156" s="246"/>
      <c r="EJ156" s="246"/>
      <c r="EK156" s="155"/>
      <c r="EL156" s="22"/>
      <c r="EM156" s="163">
        <f t="shared" si="215"/>
        <v>0</v>
      </c>
      <c r="EN156" s="162">
        <f t="shared" si="216"/>
        <v>0</v>
      </c>
      <c r="EO156" s="162">
        <f t="shared" si="217"/>
        <v>0</v>
      </c>
      <c r="EP156" s="162">
        <f t="shared" si="218"/>
        <v>0</v>
      </c>
      <c r="EQ156" s="162">
        <f t="shared" si="219"/>
        <v>0</v>
      </c>
      <c r="ER156" s="162">
        <f t="shared" si="220"/>
        <v>0</v>
      </c>
      <c r="ES156" s="162">
        <f t="shared" si="221"/>
        <v>0</v>
      </c>
      <c r="ET156" s="162">
        <f t="shared" si="222"/>
        <v>0</v>
      </c>
      <c r="EU156" s="22"/>
      <c r="EV156" s="161">
        <f t="shared" si="223"/>
        <v>35</v>
      </c>
      <c r="EW156" s="620">
        <f t="shared" si="224"/>
        <v>0</v>
      </c>
      <c r="EX156" s="160">
        <f>EX5</f>
        <v>50</v>
      </c>
      <c r="EY156" s="159" t="str">
        <f t="shared" si="225"/>
        <v/>
      </c>
      <c r="EZ156" s="159" t="str">
        <f t="shared" si="226"/>
        <v/>
      </c>
      <c r="FA156" s="159" t="str">
        <f t="shared" si="227"/>
        <v/>
      </c>
      <c r="FB156" s="159" t="str">
        <f t="shared" si="228"/>
        <v/>
      </c>
      <c r="FC156" s="159" t="str">
        <f t="shared" si="229"/>
        <v/>
      </c>
      <c r="FD156" s="159" t="str">
        <f t="shared" si="230"/>
        <v/>
      </c>
      <c r="FE156" s="159" t="str">
        <f t="shared" si="231"/>
        <v/>
      </c>
      <c r="FF156" s="159" t="str">
        <f t="shared" si="232"/>
        <v/>
      </c>
      <c r="FG156" s="158"/>
      <c r="FH156" s="732">
        <f t="shared" si="233"/>
        <v>50</v>
      </c>
      <c r="FI156" s="732">
        <f t="shared" si="234"/>
        <v>50</v>
      </c>
      <c r="FJ156" s="732">
        <f t="shared" si="235"/>
        <v>50</v>
      </c>
      <c r="FK156" s="732">
        <f t="shared" si="236"/>
        <v>50</v>
      </c>
      <c r="FL156" s="732">
        <f t="shared" si="237"/>
        <v>50</v>
      </c>
      <c r="FM156" s="732">
        <f t="shared" si="238"/>
        <v>50</v>
      </c>
      <c r="FN156" s="732">
        <f t="shared" si="239"/>
        <v>50</v>
      </c>
      <c r="FO156" s="732">
        <f t="shared" si="240"/>
        <v>50</v>
      </c>
      <c r="FP156" s="734">
        <v>149</v>
      </c>
      <c r="FQ156" s="155"/>
    </row>
    <row r="157" spans="1:173" s="20" customFormat="1" ht="39.950000000000003" hidden="1" customHeight="1" x14ac:dyDescent="0.25">
      <c r="A157" s="27">
        <f>ROW()</f>
        <v>157</v>
      </c>
      <c r="B157" s="342" t="str">
        <f>IF(C157="I","",IF(ISBLANK(D157),"",IF(ISTEXT(D157),LARGE(B14:B156,1)+1,0)))</f>
        <v/>
      </c>
      <c r="C157" s="344"/>
      <c r="D157" s="173"/>
      <c r="E157" s="172"/>
      <c r="F157" s="171"/>
      <c r="G157" s="856"/>
      <c r="H157" s="857"/>
      <c r="I157" s="170">
        <f t="shared" si="173"/>
        <v>0</v>
      </c>
      <c r="J157" s="170">
        <f t="shared" si="173"/>
        <v>0</v>
      </c>
      <c r="K157" s="170">
        <f t="shared" si="173"/>
        <v>0</v>
      </c>
      <c r="L157" s="170">
        <f t="shared" si="173"/>
        <v>0</v>
      </c>
      <c r="M157" s="170">
        <f t="shared" si="173"/>
        <v>0</v>
      </c>
      <c r="N157" s="170">
        <f t="shared" si="249"/>
        <v>0</v>
      </c>
      <c r="O157" s="170">
        <f t="shared" si="249"/>
        <v>0</v>
      </c>
      <c r="P157" s="170">
        <f t="shared" si="249"/>
        <v>0</v>
      </c>
      <c r="Q157" s="178">
        <f>Q6</f>
        <v>35</v>
      </c>
      <c r="R157" s="168">
        <f t="shared" si="174"/>
        <v>0</v>
      </c>
      <c r="S157" s="827"/>
      <c r="T157" s="177" t="s">
        <v>55</v>
      </c>
      <c r="U157" s="477"/>
      <c r="V157" s="478"/>
      <c r="W157" s="479"/>
      <c r="X157" s="832"/>
      <c r="Y157" s="473"/>
      <c r="Z157" s="174">
        <f t="shared" si="175"/>
        <v>0</v>
      </c>
      <c r="AA157" s="460">
        <f t="shared" si="241"/>
        <v>0</v>
      </c>
      <c r="AB157" s="860">
        <f t="shared" si="176"/>
        <v>0</v>
      </c>
      <c r="AC157" s="861">
        <f t="shared" si="177"/>
        <v>0</v>
      </c>
      <c r="AD157" s="840"/>
      <c r="AE157" s="164" t="str">
        <f t="shared" si="178"/>
        <v/>
      </c>
      <c r="AF157" s="825"/>
      <c r="AG157" s="163">
        <f t="shared" si="179"/>
        <v>0</v>
      </c>
      <c r="AH157" s="827"/>
      <c r="AI157" s="175" t="s">
        <v>55</v>
      </c>
      <c r="AJ157" s="477"/>
      <c r="AK157" s="478"/>
      <c r="AL157" s="479"/>
      <c r="AM157" s="832"/>
      <c r="AN157" s="473"/>
      <c r="AO157" s="174">
        <f t="shared" si="180"/>
        <v>0</v>
      </c>
      <c r="AP157" s="460">
        <f t="shared" si="242"/>
        <v>0</v>
      </c>
      <c r="AQ157" s="860">
        <f t="shared" si="181"/>
        <v>0</v>
      </c>
      <c r="AR157" s="861">
        <f t="shared" si="182"/>
        <v>0</v>
      </c>
      <c r="AS157" s="840"/>
      <c r="AT157" s="164" t="str">
        <f t="shared" si="183"/>
        <v/>
      </c>
      <c r="AU157" s="825"/>
      <c r="AV157" s="163">
        <f t="shared" si="184"/>
        <v>0</v>
      </c>
      <c r="AW157" s="827"/>
      <c r="AX157" s="175" t="s">
        <v>55</v>
      </c>
      <c r="AY157" s="477"/>
      <c r="AZ157" s="478"/>
      <c r="BA157" s="479"/>
      <c r="BB157" s="832"/>
      <c r="BC157" s="473"/>
      <c r="BD157" s="174">
        <f t="shared" si="185"/>
        <v>0</v>
      </c>
      <c r="BE157" s="460">
        <f t="shared" si="243"/>
        <v>0</v>
      </c>
      <c r="BF157" s="860">
        <f t="shared" si="186"/>
        <v>0</v>
      </c>
      <c r="BG157" s="861">
        <f t="shared" si="187"/>
        <v>0</v>
      </c>
      <c r="BH157" s="840"/>
      <c r="BI157" s="164" t="str">
        <f t="shared" si="188"/>
        <v/>
      </c>
      <c r="BJ157" s="825"/>
      <c r="BK157" s="163">
        <f t="shared" si="189"/>
        <v>0</v>
      </c>
      <c r="BL157" s="827"/>
      <c r="BM157" s="175" t="s">
        <v>55</v>
      </c>
      <c r="BN157" s="477"/>
      <c r="BO157" s="478"/>
      <c r="BP157" s="479"/>
      <c r="BQ157" s="832"/>
      <c r="BR157" s="473"/>
      <c r="BS157" s="174">
        <f t="shared" si="190"/>
        <v>0</v>
      </c>
      <c r="BT157" s="460">
        <f t="shared" si="244"/>
        <v>0</v>
      </c>
      <c r="BU157" s="860">
        <f t="shared" si="191"/>
        <v>0</v>
      </c>
      <c r="BV157" s="861">
        <f t="shared" si="192"/>
        <v>0</v>
      </c>
      <c r="BW157" s="840"/>
      <c r="BX157" s="164" t="str">
        <f t="shared" si="193"/>
        <v/>
      </c>
      <c r="BY157" s="825"/>
      <c r="BZ157" s="163">
        <f t="shared" si="194"/>
        <v>0</v>
      </c>
      <c r="CA157" s="827"/>
      <c r="CB157" s="175" t="s">
        <v>55</v>
      </c>
      <c r="CC157" s="477"/>
      <c r="CD157" s="478"/>
      <c r="CE157" s="479"/>
      <c r="CF157" s="832"/>
      <c r="CG157" s="473"/>
      <c r="CH157" s="174">
        <f t="shared" si="195"/>
        <v>0</v>
      </c>
      <c r="CI157" s="460">
        <f t="shared" si="245"/>
        <v>0</v>
      </c>
      <c r="CJ157" s="860">
        <f t="shared" si="196"/>
        <v>0</v>
      </c>
      <c r="CK157" s="861">
        <f t="shared" si="197"/>
        <v>0</v>
      </c>
      <c r="CL157" s="840"/>
      <c r="CM157" s="164" t="str">
        <f t="shared" si="198"/>
        <v/>
      </c>
      <c r="CN157" s="825"/>
      <c r="CO157" s="163">
        <f t="shared" si="199"/>
        <v>0</v>
      </c>
      <c r="CP157" s="827"/>
      <c r="CQ157" s="175" t="s">
        <v>55</v>
      </c>
      <c r="CR157" s="477"/>
      <c r="CS157" s="478"/>
      <c r="CT157" s="479"/>
      <c r="CU157" s="832"/>
      <c r="CV157" s="473"/>
      <c r="CW157" s="174">
        <f t="shared" si="200"/>
        <v>0</v>
      </c>
      <c r="CX157" s="460">
        <f t="shared" si="246"/>
        <v>0</v>
      </c>
      <c r="CY157" s="860">
        <f t="shared" si="201"/>
        <v>0</v>
      </c>
      <c r="CZ157" s="861">
        <f t="shared" si="202"/>
        <v>0</v>
      </c>
      <c r="DA157" s="840"/>
      <c r="DB157" s="164" t="str">
        <f t="shared" si="203"/>
        <v/>
      </c>
      <c r="DC157" s="825"/>
      <c r="DD157" s="163">
        <f t="shared" si="204"/>
        <v>0</v>
      </c>
      <c r="DE157" s="827"/>
      <c r="DF157" s="175" t="s">
        <v>55</v>
      </c>
      <c r="DG157" s="477"/>
      <c r="DH157" s="478"/>
      <c r="DI157" s="479"/>
      <c r="DJ157" s="832"/>
      <c r="DK157" s="473"/>
      <c r="DL157" s="174">
        <f t="shared" si="205"/>
        <v>0</v>
      </c>
      <c r="DM157" s="460">
        <f t="shared" si="247"/>
        <v>0</v>
      </c>
      <c r="DN157" s="860">
        <f t="shared" si="206"/>
        <v>0</v>
      </c>
      <c r="DO157" s="861">
        <f t="shared" si="207"/>
        <v>0</v>
      </c>
      <c r="DP157" s="840"/>
      <c r="DQ157" s="164" t="str">
        <f t="shared" si="208"/>
        <v/>
      </c>
      <c r="DR157" s="825"/>
      <c r="DS157" s="163">
        <f t="shared" si="209"/>
        <v>0</v>
      </c>
      <c r="DT157" s="827"/>
      <c r="DU157" s="175" t="s">
        <v>55</v>
      </c>
      <c r="DV157" s="477"/>
      <c r="DW157" s="478"/>
      <c r="DX157" s="479"/>
      <c r="DY157" s="832"/>
      <c r="DZ157" s="473"/>
      <c r="EA157" s="174">
        <f t="shared" si="210"/>
        <v>0</v>
      </c>
      <c r="EB157" s="460">
        <f t="shared" si="248"/>
        <v>0</v>
      </c>
      <c r="EC157" s="860">
        <f t="shared" si="211"/>
        <v>0</v>
      </c>
      <c r="ED157" s="861">
        <f t="shared" si="212"/>
        <v>0</v>
      </c>
      <c r="EE157" s="840"/>
      <c r="EF157" s="164" t="str">
        <f t="shared" si="213"/>
        <v/>
      </c>
      <c r="EG157" s="825"/>
      <c r="EH157" s="163">
        <f t="shared" si="214"/>
        <v>0</v>
      </c>
      <c r="EI157" s="246"/>
      <c r="EJ157" s="246"/>
      <c r="EK157" s="155"/>
      <c r="EL157" s="22"/>
      <c r="EM157" s="163">
        <f t="shared" si="215"/>
        <v>0</v>
      </c>
      <c r="EN157" s="162">
        <f t="shared" si="216"/>
        <v>0</v>
      </c>
      <c r="EO157" s="162">
        <f t="shared" si="217"/>
        <v>0</v>
      </c>
      <c r="EP157" s="162">
        <f t="shared" si="218"/>
        <v>0</v>
      </c>
      <c r="EQ157" s="162">
        <f t="shared" si="219"/>
        <v>0</v>
      </c>
      <c r="ER157" s="162">
        <f t="shared" si="220"/>
        <v>0</v>
      </c>
      <c r="ES157" s="162">
        <f t="shared" si="221"/>
        <v>0</v>
      </c>
      <c r="ET157" s="162">
        <f t="shared" si="222"/>
        <v>0</v>
      </c>
      <c r="EU157" s="22"/>
      <c r="EV157" s="161">
        <f t="shared" si="223"/>
        <v>35</v>
      </c>
      <c r="EW157" s="620">
        <f t="shared" si="224"/>
        <v>0</v>
      </c>
      <c r="EX157" s="160">
        <f>EX5</f>
        <v>50</v>
      </c>
      <c r="EY157" s="159" t="str">
        <f t="shared" si="225"/>
        <v/>
      </c>
      <c r="EZ157" s="159" t="str">
        <f t="shared" si="226"/>
        <v/>
      </c>
      <c r="FA157" s="159" t="str">
        <f t="shared" si="227"/>
        <v/>
      </c>
      <c r="FB157" s="159" t="str">
        <f t="shared" si="228"/>
        <v/>
      </c>
      <c r="FC157" s="159" t="str">
        <f t="shared" si="229"/>
        <v/>
      </c>
      <c r="FD157" s="159" t="str">
        <f t="shared" si="230"/>
        <v/>
      </c>
      <c r="FE157" s="159" t="str">
        <f t="shared" si="231"/>
        <v/>
      </c>
      <c r="FF157" s="159" t="str">
        <f t="shared" si="232"/>
        <v/>
      </c>
      <c r="FG157" s="158"/>
      <c r="FH157" s="732">
        <f t="shared" si="233"/>
        <v>50</v>
      </c>
      <c r="FI157" s="732">
        <f t="shared" si="234"/>
        <v>50</v>
      </c>
      <c r="FJ157" s="732">
        <f t="shared" si="235"/>
        <v>50</v>
      </c>
      <c r="FK157" s="732">
        <f t="shared" si="236"/>
        <v>50</v>
      </c>
      <c r="FL157" s="732">
        <f t="shared" si="237"/>
        <v>50</v>
      </c>
      <c r="FM157" s="732">
        <f t="shared" si="238"/>
        <v>50</v>
      </c>
      <c r="FN157" s="732">
        <f t="shared" si="239"/>
        <v>50</v>
      </c>
      <c r="FO157" s="732">
        <f t="shared" si="240"/>
        <v>50</v>
      </c>
      <c r="FP157" s="734">
        <v>150</v>
      </c>
      <c r="FQ157" s="155"/>
    </row>
    <row r="158" spans="1:173" s="20" customFormat="1" ht="39.950000000000003" hidden="1" customHeight="1" x14ac:dyDescent="0.25">
      <c r="A158" s="27">
        <f>ROW()</f>
        <v>158</v>
      </c>
      <c r="B158" s="342" t="str">
        <f>IF(C158="I","",IF(ISBLANK(D158),"",IF(ISTEXT(D158),LARGE(B14:B157,1)+1,0)))</f>
        <v/>
      </c>
      <c r="C158" s="344"/>
      <c r="D158" s="173"/>
      <c r="E158" s="172"/>
      <c r="F158" s="171"/>
      <c r="G158" s="856"/>
      <c r="H158" s="857"/>
      <c r="I158" s="170">
        <f t="shared" si="173"/>
        <v>0</v>
      </c>
      <c r="J158" s="170">
        <f t="shared" si="173"/>
        <v>0</v>
      </c>
      <c r="K158" s="170">
        <f t="shared" si="173"/>
        <v>0</v>
      </c>
      <c r="L158" s="170">
        <f t="shared" si="173"/>
        <v>0</v>
      </c>
      <c r="M158" s="170">
        <f t="shared" si="173"/>
        <v>0</v>
      </c>
      <c r="N158" s="170">
        <f t="shared" si="249"/>
        <v>0</v>
      </c>
      <c r="O158" s="170">
        <f t="shared" si="249"/>
        <v>0</v>
      </c>
      <c r="P158" s="170">
        <f t="shared" si="249"/>
        <v>0</v>
      </c>
      <c r="Q158" s="178">
        <f>Q6</f>
        <v>35</v>
      </c>
      <c r="R158" s="168">
        <f t="shared" si="174"/>
        <v>0</v>
      </c>
      <c r="S158" s="827"/>
      <c r="T158" s="177" t="s">
        <v>55</v>
      </c>
      <c r="U158" s="477"/>
      <c r="V158" s="478"/>
      <c r="W158" s="479"/>
      <c r="X158" s="832"/>
      <c r="Y158" s="473"/>
      <c r="Z158" s="174">
        <f t="shared" si="175"/>
        <v>0</v>
      </c>
      <c r="AA158" s="460">
        <f t="shared" si="241"/>
        <v>0</v>
      </c>
      <c r="AB158" s="860">
        <f t="shared" si="176"/>
        <v>0</v>
      </c>
      <c r="AC158" s="861">
        <f t="shared" si="177"/>
        <v>0</v>
      </c>
      <c r="AD158" s="840"/>
      <c r="AE158" s="164" t="str">
        <f t="shared" si="178"/>
        <v/>
      </c>
      <c r="AF158" s="825"/>
      <c r="AG158" s="163">
        <f t="shared" si="179"/>
        <v>0</v>
      </c>
      <c r="AH158" s="827"/>
      <c r="AI158" s="175" t="s">
        <v>55</v>
      </c>
      <c r="AJ158" s="477"/>
      <c r="AK158" s="478"/>
      <c r="AL158" s="479"/>
      <c r="AM158" s="832"/>
      <c r="AN158" s="473"/>
      <c r="AO158" s="174">
        <f t="shared" si="180"/>
        <v>0</v>
      </c>
      <c r="AP158" s="460">
        <f t="shared" si="242"/>
        <v>0</v>
      </c>
      <c r="AQ158" s="860">
        <f t="shared" si="181"/>
        <v>0</v>
      </c>
      <c r="AR158" s="861">
        <f t="shared" si="182"/>
        <v>0</v>
      </c>
      <c r="AS158" s="840"/>
      <c r="AT158" s="164" t="str">
        <f t="shared" si="183"/>
        <v/>
      </c>
      <c r="AU158" s="825"/>
      <c r="AV158" s="163">
        <f t="shared" si="184"/>
        <v>0</v>
      </c>
      <c r="AW158" s="827"/>
      <c r="AX158" s="175" t="s">
        <v>55</v>
      </c>
      <c r="AY158" s="477"/>
      <c r="AZ158" s="478"/>
      <c r="BA158" s="479"/>
      <c r="BB158" s="832"/>
      <c r="BC158" s="473"/>
      <c r="BD158" s="174">
        <f t="shared" si="185"/>
        <v>0</v>
      </c>
      <c r="BE158" s="460">
        <f t="shared" si="243"/>
        <v>0</v>
      </c>
      <c r="BF158" s="860">
        <f t="shared" si="186"/>
        <v>0</v>
      </c>
      <c r="BG158" s="861">
        <f t="shared" si="187"/>
        <v>0</v>
      </c>
      <c r="BH158" s="840"/>
      <c r="BI158" s="164" t="str">
        <f t="shared" si="188"/>
        <v/>
      </c>
      <c r="BJ158" s="825"/>
      <c r="BK158" s="163">
        <f t="shared" si="189"/>
        <v>0</v>
      </c>
      <c r="BL158" s="827"/>
      <c r="BM158" s="175" t="s">
        <v>55</v>
      </c>
      <c r="BN158" s="477"/>
      <c r="BO158" s="478"/>
      <c r="BP158" s="479"/>
      <c r="BQ158" s="832"/>
      <c r="BR158" s="473"/>
      <c r="BS158" s="174">
        <f t="shared" si="190"/>
        <v>0</v>
      </c>
      <c r="BT158" s="460">
        <f t="shared" si="244"/>
        <v>0</v>
      </c>
      <c r="BU158" s="860">
        <f t="shared" si="191"/>
        <v>0</v>
      </c>
      <c r="BV158" s="861">
        <f t="shared" si="192"/>
        <v>0</v>
      </c>
      <c r="BW158" s="840"/>
      <c r="BX158" s="164" t="str">
        <f t="shared" si="193"/>
        <v/>
      </c>
      <c r="BY158" s="825"/>
      <c r="BZ158" s="163">
        <f t="shared" si="194"/>
        <v>0</v>
      </c>
      <c r="CA158" s="827"/>
      <c r="CB158" s="175" t="s">
        <v>55</v>
      </c>
      <c r="CC158" s="477"/>
      <c r="CD158" s="478"/>
      <c r="CE158" s="479"/>
      <c r="CF158" s="832"/>
      <c r="CG158" s="473"/>
      <c r="CH158" s="174">
        <f t="shared" si="195"/>
        <v>0</v>
      </c>
      <c r="CI158" s="460">
        <f t="shared" si="245"/>
        <v>0</v>
      </c>
      <c r="CJ158" s="860">
        <f t="shared" si="196"/>
        <v>0</v>
      </c>
      <c r="CK158" s="861">
        <f t="shared" si="197"/>
        <v>0</v>
      </c>
      <c r="CL158" s="840"/>
      <c r="CM158" s="164" t="str">
        <f t="shared" si="198"/>
        <v/>
      </c>
      <c r="CN158" s="825"/>
      <c r="CO158" s="163">
        <f t="shared" si="199"/>
        <v>0</v>
      </c>
      <c r="CP158" s="827"/>
      <c r="CQ158" s="175" t="s">
        <v>55</v>
      </c>
      <c r="CR158" s="477"/>
      <c r="CS158" s="478"/>
      <c r="CT158" s="479"/>
      <c r="CU158" s="832"/>
      <c r="CV158" s="473"/>
      <c r="CW158" s="174">
        <f t="shared" si="200"/>
        <v>0</v>
      </c>
      <c r="CX158" s="460">
        <f t="shared" si="246"/>
        <v>0</v>
      </c>
      <c r="CY158" s="860">
        <f t="shared" si="201"/>
        <v>0</v>
      </c>
      <c r="CZ158" s="861">
        <f t="shared" si="202"/>
        <v>0</v>
      </c>
      <c r="DA158" s="840"/>
      <c r="DB158" s="164" t="str">
        <f t="shared" si="203"/>
        <v/>
      </c>
      <c r="DC158" s="825"/>
      <c r="DD158" s="163">
        <f t="shared" si="204"/>
        <v>0</v>
      </c>
      <c r="DE158" s="827"/>
      <c r="DF158" s="175" t="s">
        <v>55</v>
      </c>
      <c r="DG158" s="477"/>
      <c r="DH158" s="478"/>
      <c r="DI158" s="479"/>
      <c r="DJ158" s="832"/>
      <c r="DK158" s="473"/>
      <c r="DL158" s="174">
        <f t="shared" si="205"/>
        <v>0</v>
      </c>
      <c r="DM158" s="460">
        <f t="shared" si="247"/>
        <v>0</v>
      </c>
      <c r="DN158" s="860">
        <f t="shared" si="206"/>
        <v>0</v>
      </c>
      <c r="DO158" s="861">
        <f t="shared" si="207"/>
        <v>0</v>
      </c>
      <c r="DP158" s="840"/>
      <c r="DQ158" s="164" t="str">
        <f t="shared" si="208"/>
        <v/>
      </c>
      <c r="DR158" s="825"/>
      <c r="DS158" s="163">
        <f t="shared" si="209"/>
        <v>0</v>
      </c>
      <c r="DT158" s="827"/>
      <c r="DU158" s="175" t="s">
        <v>55</v>
      </c>
      <c r="DV158" s="477"/>
      <c r="DW158" s="478"/>
      <c r="DX158" s="479"/>
      <c r="DY158" s="832"/>
      <c r="DZ158" s="473"/>
      <c r="EA158" s="174">
        <f t="shared" si="210"/>
        <v>0</v>
      </c>
      <c r="EB158" s="460">
        <f t="shared" si="248"/>
        <v>0</v>
      </c>
      <c r="EC158" s="860">
        <f t="shared" si="211"/>
        <v>0</v>
      </c>
      <c r="ED158" s="861">
        <f t="shared" si="212"/>
        <v>0</v>
      </c>
      <c r="EE158" s="840"/>
      <c r="EF158" s="164" t="str">
        <f t="shared" si="213"/>
        <v/>
      </c>
      <c r="EG158" s="825"/>
      <c r="EH158" s="163">
        <f t="shared" si="214"/>
        <v>0</v>
      </c>
      <c r="EI158" s="246"/>
      <c r="EJ158" s="246"/>
      <c r="EK158" s="155"/>
      <c r="EL158" s="22"/>
      <c r="EM158" s="163">
        <f t="shared" si="215"/>
        <v>0</v>
      </c>
      <c r="EN158" s="162">
        <f t="shared" si="216"/>
        <v>0</v>
      </c>
      <c r="EO158" s="162">
        <f t="shared" si="217"/>
        <v>0</v>
      </c>
      <c r="EP158" s="162">
        <f t="shared" si="218"/>
        <v>0</v>
      </c>
      <c r="EQ158" s="162">
        <f t="shared" si="219"/>
        <v>0</v>
      </c>
      <c r="ER158" s="162">
        <f t="shared" si="220"/>
        <v>0</v>
      </c>
      <c r="ES158" s="162">
        <f t="shared" si="221"/>
        <v>0</v>
      </c>
      <c r="ET158" s="162">
        <f t="shared" si="222"/>
        <v>0</v>
      </c>
      <c r="EU158" s="22"/>
      <c r="EV158" s="161">
        <f t="shared" si="223"/>
        <v>35</v>
      </c>
      <c r="EW158" s="620">
        <f t="shared" si="224"/>
        <v>0</v>
      </c>
      <c r="EX158" s="160">
        <f>EX5</f>
        <v>50</v>
      </c>
      <c r="EY158" s="159" t="str">
        <f t="shared" si="225"/>
        <v/>
      </c>
      <c r="EZ158" s="159" t="str">
        <f t="shared" si="226"/>
        <v/>
      </c>
      <c r="FA158" s="159" t="str">
        <f t="shared" si="227"/>
        <v/>
      </c>
      <c r="FB158" s="159" t="str">
        <f t="shared" si="228"/>
        <v/>
      </c>
      <c r="FC158" s="159" t="str">
        <f t="shared" si="229"/>
        <v/>
      </c>
      <c r="FD158" s="159" t="str">
        <f t="shared" si="230"/>
        <v/>
      </c>
      <c r="FE158" s="159" t="str">
        <f t="shared" si="231"/>
        <v/>
      </c>
      <c r="FF158" s="159" t="str">
        <f t="shared" si="232"/>
        <v/>
      </c>
      <c r="FG158" s="158"/>
      <c r="FH158" s="732">
        <f t="shared" si="233"/>
        <v>50</v>
      </c>
      <c r="FI158" s="732">
        <f t="shared" si="234"/>
        <v>50</v>
      </c>
      <c r="FJ158" s="732">
        <f t="shared" si="235"/>
        <v>50</v>
      </c>
      <c r="FK158" s="732">
        <f t="shared" si="236"/>
        <v>50</v>
      </c>
      <c r="FL158" s="732">
        <f t="shared" si="237"/>
        <v>50</v>
      </c>
      <c r="FM158" s="732">
        <f t="shared" si="238"/>
        <v>50</v>
      </c>
      <c r="FN158" s="732">
        <f t="shared" si="239"/>
        <v>50</v>
      </c>
      <c r="FO158" s="732">
        <f t="shared" si="240"/>
        <v>50</v>
      </c>
      <c r="FP158" s="734">
        <v>151</v>
      </c>
      <c r="FQ158" s="155"/>
    </row>
    <row r="159" spans="1:173" s="20" customFormat="1" ht="39.950000000000003" hidden="1" customHeight="1" x14ac:dyDescent="0.25">
      <c r="A159" s="27">
        <f>ROW()</f>
        <v>159</v>
      </c>
      <c r="B159" s="342" t="str">
        <f>IF(C159="I","",IF(ISBLANK(D159),"",IF(ISTEXT(D159),LARGE(B14:B158,1)+1,0)))</f>
        <v/>
      </c>
      <c r="C159" s="344"/>
      <c r="D159" s="173"/>
      <c r="E159" s="172"/>
      <c r="F159" s="171"/>
      <c r="G159" s="856"/>
      <c r="H159" s="857"/>
      <c r="I159" s="170">
        <f t="shared" si="173"/>
        <v>0</v>
      </c>
      <c r="J159" s="170">
        <f t="shared" si="173"/>
        <v>0</v>
      </c>
      <c r="K159" s="170">
        <f t="shared" si="173"/>
        <v>0</v>
      </c>
      <c r="L159" s="170">
        <f t="shared" si="173"/>
        <v>0</v>
      </c>
      <c r="M159" s="170">
        <f t="shared" si="173"/>
        <v>0</v>
      </c>
      <c r="N159" s="170">
        <f t="shared" si="249"/>
        <v>0</v>
      </c>
      <c r="O159" s="170">
        <f t="shared" si="249"/>
        <v>0</v>
      </c>
      <c r="P159" s="170">
        <f t="shared" si="249"/>
        <v>0</v>
      </c>
      <c r="Q159" s="178">
        <f>Q6</f>
        <v>35</v>
      </c>
      <c r="R159" s="168">
        <f t="shared" si="174"/>
        <v>0</v>
      </c>
      <c r="S159" s="827"/>
      <c r="T159" s="177" t="s">
        <v>55</v>
      </c>
      <c r="U159" s="477"/>
      <c r="V159" s="478"/>
      <c r="W159" s="479"/>
      <c r="X159" s="832"/>
      <c r="Y159" s="473"/>
      <c r="Z159" s="174">
        <f t="shared" si="175"/>
        <v>0</v>
      </c>
      <c r="AA159" s="460">
        <f t="shared" si="241"/>
        <v>0</v>
      </c>
      <c r="AB159" s="860">
        <f t="shared" si="176"/>
        <v>0</v>
      </c>
      <c r="AC159" s="861">
        <f t="shared" si="177"/>
        <v>0</v>
      </c>
      <c r="AD159" s="840"/>
      <c r="AE159" s="164" t="str">
        <f t="shared" si="178"/>
        <v/>
      </c>
      <c r="AF159" s="825"/>
      <c r="AG159" s="163">
        <f t="shared" si="179"/>
        <v>0</v>
      </c>
      <c r="AH159" s="827"/>
      <c r="AI159" s="175" t="s">
        <v>55</v>
      </c>
      <c r="AJ159" s="477"/>
      <c r="AK159" s="478"/>
      <c r="AL159" s="479"/>
      <c r="AM159" s="832"/>
      <c r="AN159" s="473"/>
      <c r="AO159" s="174">
        <f t="shared" si="180"/>
        <v>0</v>
      </c>
      <c r="AP159" s="460">
        <f t="shared" si="242"/>
        <v>0</v>
      </c>
      <c r="AQ159" s="860">
        <f t="shared" si="181"/>
        <v>0</v>
      </c>
      <c r="AR159" s="861">
        <f t="shared" si="182"/>
        <v>0</v>
      </c>
      <c r="AS159" s="840"/>
      <c r="AT159" s="164" t="str">
        <f t="shared" si="183"/>
        <v/>
      </c>
      <c r="AU159" s="825"/>
      <c r="AV159" s="163">
        <f t="shared" si="184"/>
        <v>0</v>
      </c>
      <c r="AW159" s="827"/>
      <c r="AX159" s="175" t="s">
        <v>55</v>
      </c>
      <c r="AY159" s="477"/>
      <c r="AZ159" s="478"/>
      <c r="BA159" s="479"/>
      <c r="BB159" s="832"/>
      <c r="BC159" s="473"/>
      <c r="BD159" s="174">
        <f t="shared" si="185"/>
        <v>0</v>
      </c>
      <c r="BE159" s="460">
        <f t="shared" si="243"/>
        <v>0</v>
      </c>
      <c r="BF159" s="860">
        <f t="shared" si="186"/>
        <v>0</v>
      </c>
      <c r="BG159" s="861">
        <f t="shared" si="187"/>
        <v>0</v>
      </c>
      <c r="BH159" s="840"/>
      <c r="BI159" s="164" t="str">
        <f t="shared" si="188"/>
        <v/>
      </c>
      <c r="BJ159" s="825"/>
      <c r="BK159" s="163">
        <f t="shared" si="189"/>
        <v>0</v>
      </c>
      <c r="BL159" s="827"/>
      <c r="BM159" s="175" t="s">
        <v>55</v>
      </c>
      <c r="BN159" s="477"/>
      <c r="BO159" s="478"/>
      <c r="BP159" s="479"/>
      <c r="BQ159" s="832"/>
      <c r="BR159" s="473"/>
      <c r="BS159" s="174">
        <f t="shared" si="190"/>
        <v>0</v>
      </c>
      <c r="BT159" s="460">
        <f t="shared" si="244"/>
        <v>0</v>
      </c>
      <c r="BU159" s="860">
        <f t="shared" si="191"/>
        <v>0</v>
      </c>
      <c r="BV159" s="861">
        <f t="shared" si="192"/>
        <v>0</v>
      </c>
      <c r="BW159" s="840"/>
      <c r="BX159" s="164" t="str">
        <f t="shared" si="193"/>
        <v/>
      </c>
      <c r="BY159" s="825"/>
      <c r="BZ159" s="163">
        <f t="shared" si="194"/>
        <v>0</v>
      </c>
      <c r="CA159" s="827"/>
      <c r="CB159" s="175" t="s">
        <v>55</v>
      </c>
      <c r="CC159" s="477"/>
      <c r="CD159" s="478"/>
      <c r="CE159" s="479"/>
      <c r="CF159" s="832"/>
      <c r="CG159" s="473"/>
      <c r="CH159" s="174">
        <f t="shared" si="195"/>
        <v>0</v>
      </c>
      <c r="CI159" s="460">
        <f t="shared" si="245"/>
        <v>0</v>
      </c>
      <c r="CJ159" s="860">
        <f t="shared" si="196"/>
        <v>0</v>
      </c>
      <c r="CK159" s="861">
        <f t="shared" si="197"/>
        <v>0</v>
      </c>
      <c r="CL159" s="840"/>
      <c r="CM159" s="164" t="str">
        <f t="shared" si="198"/>
        <v/>
      </c>
      <c r="CN159" s="825"/>
      <c r="CO159" s="163">
        <f t="shared" si="199"/>
        <v>0</v>
      </c>
      <c r="CP159" s="827"/>
      <c r="CQ159" s="175" t="s">
        <v>55</v>
      </c>
      <c r="CR159" s="477"/>
      <c r="CS159" s="478"/>
      <c r="CT159" s="479"/>
      <c r="CU159" s="832"/>
      <c r="CV159" s="473"/>
      <c r="CW159" s="174">
        <f t="shared" si="200"/>
        <v>0</v>
      </c>
      <c r="CX159" s="460">
        <f t="shared" si="246"/>
        <v>0</v>
      </c>
      <c r="CY159" s="860">
        <f t="shared" si="201"/>
        <v>0</v>
      </c>
      <c r="CZ159" s="861">
        <f t="shared" si="202"/>
        <v>0</v>
      </c>
      <c r="DA159" s="840"/>
      <c r="DB159" s="164" t="str">
        <f t="shared" si="203"/>
        <v/>
      </c>
      <c r="DC159" s="825"/>
      <c r="DD159" s="163">
        <f t="shared" si="204"/>
        <v>0</v>
      </c>
      <c r="DE159" s="827"/>
      <c r="DF159" s="175" t="s">
        <v>55</v>
      </c>
      <c r="DG159" s="477"/>
      <c r="DH159" s="478"/>
      <c r="DI159" s="479"/>
      <c r="DJ159" s="832"/>
      <c r="DK159" s="473"/>
      <c r="DL159" s="174">
        <f t="shared" si="205"/>
        <v>0</v>
      </c>
      <c r="DM159" s="460">
        <f t="shared" si="247"/>
        <v>0</v>
      </c>
      <c r="DN159" s="860">
        <f t="shared" si="206"/>
        <v>0</v>
      </c>
      <c r="DO159" s="861">
        <f t="shared" si="207"/>
        <v>0</v>
      </c>
      <c r="DP159" s="840"/>
      <c r="DQ159" s="164" t="str">
        <f t="shared" si="208"/>
        <v/>
      </c>
      <c r="DR159" s="825"/>
      <c r="DS159" s="163">
        <f t="shared" si="209"/>
        <v>0</v>
      </c>
      <c r="DT159" s="827"/>
      <c r="DU159" s="175" t="s">
        <v>55</v>
      </c>
      <c r="DV159" s="477"/>
      <c r="DW159" s="478"/>
      <c r="DX159" s="479"/>
      <c r="DY159" s="832"/>
      <c r="DZ159" s="473"/>
      <c r="EA159" s="174">
        <f t="shared" si="210"/>
        <v>0</v>
      </c>
      <c r="EB159" s="460">
        <f t="shared" si="248"/>
        <v>0</v>
      </c>
      <c r="EC159" s="860">
        <f t="shared" si="211"/>
        <v>0</v>
      </c>
      <c r="ED159" s="861">
        <f t="shared" si="212"/>
        <v>0</v>
      </c>
      <c r="EE159" s="840"/>
      <c r="EF159" s="164" t="str">
        <f t="shared" si="213"/>
        <v/>
      </c>
      <c r="EG159" s="825"/>
      <c r="EH159" s="163">
        <f t="shared" si="214"/>
        <v>0</v>
      </c>
      <c r="EI159" s="246"/>
      <c r="EJ159" s="246"/>
      <c r="EK159" s="155"/>
      <c r="EL159" s="22"/>
      <c r="EM159" s="163">
        <f t="shared" si="215"/>
        <v>0</v>
      </c>
      <c r="EN159" s="162">
        <f t="shared" si="216"/>
        <v>0</v>
      </c>
      <c r="EO159" s="162">
        <f t="shared" si="217"/>
        <v>0</v>
      </c>
      <c r="EP159" s="162">
        <f t="shared" si="218"/>
        <v>0</v>
      </c>
      <c r="EQ159" s="162">
        <f t="shared" si="219"/>
        <v>0</v>
      </c>
      <c r="ER159" s="162">
        <f t="shared" si="220"/>
        <v>0</v>
      </c>
      <c r="ES159" s="162">
        <f t="shared" si="221"/>
        <v>0</v>
      </c>
      <c r="ET159" s="162">
        <f t="shared" si="222"/>
        <v>0</v>
      </c>
      <c r="EU159" s="22"/>
      <c r="EV159" s="161">
        <f t="shared" si="223"/>
        <v>35</v>
      </c>
      <c r="EW159" s="620">
        <f t="shared" si="224"/>
        <v>0</v>
      </c>
      <c r="EX159" s="160">
        <f>EX5</f>
        <v>50</v>
      </c>
      <c r="EY159" s="159" t="str">
        <f t="shared" si="225"/>
        <v/>
      </c>
      <c r="EZ159" s="159" t="str">
        <f t="shared" si="226"/>
        <v/>
      </c>
      <c r="FA159" s="159" t="str">
        <f t="shared" si="227"/>
        <v/>
      </c>
      <c r="FB159" s="159" t="str">
        <f t="shared" si="228"/>
        <v/>
      </c>
      <c r="FC159" s="159" t="str">
        <f t="shared" si="229"/>
        <v/>
      </c>
      <c r="FD159" s="159" t="str">
        <f t="shared" si="230"/>
        <v/>
      </c>
      <c r="FE159" s="159" t="str">
        <f t="shared" si="231"/>
        <v/>
      </c>
      <c r="FF159" s="159" t="str">
        <f t="shared" si="232"/>
        <v/>
      </c>
      <c r="FG159" s="158"/>
      <c r="FH159" s="732">
        <f t="shared" si="233"/>
        <v>50</v>
      </c>
      <c r="FI159" s="732">
        <f t="shared" si="234"/>
        <v>50</v>
      </c>
      <c r="FJ159" s="732">
        <f t="shared" si="235"/>
        <v>50</v>
      </c>
      <c r="FK159" s="732">
        <f t="shared" si="236"/>
        <v>50</v>
      </c>
      <c r="FL159" s="732">
        <f t="shared" si="237"/>
        <v>50</v>
      </c>
      <c r="FM159" s="732">
        <f t="shared" si="238"/>
        <v>50</v>
      </c>
      <c r="FN159" s="732">
        <f t="shared" si="239"/>
        <v>50</v>
      </c>
      <c r="FO159" s="732">
        <f t="shared" si="240"/>
        <v>50</v>
      </c>
      <c r="FP159" s="734">
        <v>152</v>
      </c>
      <c r="FQ159" s="155"/>
    </row>
    <row r="160" spans="1:173" s="20" customFormat="1" ht="39.950000000000003" hidden="1" customHeight="1" x14ac:dyDescent="0.25">
      <c r="A160" s="27">
        <f>ROW()</f>
        <v>160</v>
      </c>
      <c r="B160" s="342" t="str">
        <f>IF(C160="I","",IF(ISBLANK(D160),"",IF(ISTEXT(D160),LARGE(B14:B159,1)+1,0)))</f>
        <v/>
      </c>
      <c r="C160" s="344"/>
      <c r="D160" s="173"/>
      <c r="E160" s="172"/>
      <c r="F160" s="171"/>
      <c r="G160" s="856"/>
      <c r="H160" s="857"/>
      <c r="I160" s="170">
        <f t="shared" si="173"/>
        <v>0</v>
      </c>
      <c r="J160" s="170">
        <f t="shared" si="173"/>
        <v>0</v>
      </c>
      <c r="K160" s="170">
        <f t="shared" si="173"/>
        <v>0</v>
      </c>
      <c r="L160" s="170">
        <f t="shared" si="173"/>
        <v>0</v>
      </c>
      <c r="M160" s="170">
        <f t="shared" si="173"/>
        <v>0</v>
      </c>
      <c r="N160" s="170">
        <f t="shared" si="249"/>
        <v>0</v>
      </c>
      <c r="O160" s="170">
        <f t="shared" si="249"/>
        <v>0</v>
      </c>
      <c r="P160" s="170">
        <f t="shared" si="249"/>
        <v>0</v>
      </c>
      <c r="Q160" s="178">
        <f>Q6</f>
        <v>35</v>
      </c>
      <c r="R160" s="168">
        <f t="shared" si="174"/>
        <v>0</v>
      </c>
      <c r="S160" s="827"/>
      <c r="T160" s="177" t="s">
        <v>55</v>
      </c>
      <c r="U160" s="477"/>
      <c r="V160" s="478"/>
      <c r="W160" s="479"/>
      <c r="X160" s="832"/>
      <c r="Y160" s="473"/>
      <c r="Z160" s="174">
        <f t="shared" si="175"/>
        <v>0</v>
      </c>
      <c r="AA160" s="460">
        <f t="shared" si="241"/>
        <v>0</v>
      </c>
      <c r="AB160" s="860">
        <f t="shared" si="176"/>
        <v>0</v>
      </c>
      <c r="AC160" s="861">
        <f t="shared" si="177"/>
        <v>0</v>
      </c>
      <c r="AD160" s="840"/>
      <c r="AE160" s="164" t="str">
        <f t="shared" si="178"/>
        <v/>
      </c>
      <c r="AF160" s="825"/>
      <c r="AG160" s="163">
        <f t="shared" si="179"/>
        <v>0</v>
      </c>
      <c r="AH160" s="827"/>
      <c r="AI160" s="175" t="s">
        <v>55</v>
      </c>
      <c r="AJ160" s="477"/>
      <c r="AK160" s="478"/>
      <c r="AL160" s="479"/>
      <c r="AM160" s="832"/>
      <c r="AN160" s="473"/>
      <c r="AO160" s="174">
        <f t="shared" si="180"/>
        <v>0</v>
      </c>
      <c r="AP160" s="460">
        <f t="shared" si="242"/>
        <v>0</v>
      </c>
      <c r="AQ160" s="860">
        <f t="shared" si="181"/>
        <v>0</v>
      </c>
      <c r="AR160" s="861">
        <f t="shared" si="182"/>
        <v>0</v>
      </c>
      <c r="AS160" s="840"/>
      <c r="AT160" s="164" t="str">
        <f t="shared" si="183"/>
        <v/>
      </c>
      <c r="AU160" s="825"/>
      <c r="AV160" s="163">
        <f t="shared" si="184"/>
        <v>0</v>
      </c>
      <c r="AW160" s="827"/>
      <c r="AX160" s="175" t="s">
        <v>55</v>
      </c>
      <c r="AY160" s="477"/>
      <c r="AZ160" s="478"/>
      <c r="BA160" s="479"/>
      <c r="BB160" s="832"/>
      <c r="BC160" s="473"/>
      <c r="BD160" s="174">
        <f t="shared" si="185"/>
        <v>0</v>
      </c>
      <c r="BE160" s="460">
        <f t="shared" si="243"/>
        <v>0</v>
      </c>
      <c r="BF160" s="860">
        <f t="shared" si="186"/>
        <v>0</v>
      </c>
      <c r="BG160" s="861">
        <f t="shared" si="187"/>
        <v>0</v>
      </c>
      <c r="BH160" s="840"/>
      <c r="BI160" s="164" t="str">
        <f t="shared" si="188"/>
        <v/>
      </c>
      <c r="BJ160" s="825"/>
      <c r="BK160" s="163">
        <f t="shared" si="189"/>
        <v>0</v>
      </c>
      <c r="BL160" s="827"/>
      <c r="BM160" s="175" t="s">
        <v>55</v>
      </c>
      <c r="BN160" s="477"/>
      <c r="BO160" s="478"/>
      <c r="BP160" s="479"/>
      <c r="BQ160" s="832"/>
      <c r="BR160" s="473"/>
      <c r="BS160" s="174">
        <f t="shared" si="190"/>
        <v>0</v>
      </c>
      <c r="BT160" s="460">
        <f t="shared" si="244"/>
        <v>0</v>
      </c>
      <c r="BU160" s="860">
        <f t="shared" si="191"/>
        <v>0</v>
      </c>
      <c r="BV160" s="861">
        <f t="shared" si="192"/>
        <v>0</v>
      </c>
      <c r="BW160" s="840"/>
      <c r="BX160" s="164" t="str">
        <f t="shared" si="193"/>
        <v/>
      </c>
      <c r="BY160" s="825"/>
      <c r="BZ160" s="163">
        <f t="shared" si="194"/>
        <v>0</v>
      </c>
      <c r="CA160" s="827"/>
      <c r="CB160" s="175" t="s">
        <v>55</v>
      </c>
      <c r="CC160" s="477"/>
      <c r="CD160" s="478"/>
      <c r="CE160" s="479"/>
      <c r="CF160" s="832"/>
      <c r="CG160" s="473"/>
      <c r="CH160" s="174">
        <f t="shared" si="195"/>
        <v>0</v>
      </c>
      <c r="CI160" s="460">
        <f t="shared" si="245"/>
        <v>0</v>
      </c>
      <c r="CJ160" s="860">
        <f t="shared" si="196"/>
        <v>0</v>
      </c>
      <c r="CK160" s="861">
        <f t="shared" si="197"/>
        <v>0</v>
      </c>
      <c r="CL160" s="840"/>
      <c r="CM160" s="164" t="str">
        <f t="shared" si="198"/>
        <v/>
      </c>
      <c r="CN160" s="825"/>
      <c r="CO160" s="163">
        <f t="shared" si="199"/>
        <v>0</v>
      </c>
      <c r="CP160" s="827"/>
      <c r="CQ160" s="175" t="s">
        <v>55</v>
      </c>
      <c r="CR160" s="477"/>
      <c r="CS160" s="478"/>
      <c r="CT160" s="479"/>
      <c r="CU160" s="832"/>
      <c r="CV160" s="473"/>
      <c r="CW160" s="174">
        <f t="shared" si="200"/>
        <v>0</v>
      </c>
      <c r="CX160" s="460">
        <f t="shared" si="246"/>
        <v>0</v>
      </c>
      <c r="CY160" s="860">
        <f t="shared" si="201"/>
        <v>0</v>
      </c>
      <c r="CZ160" s="861">
        <f t="shared" si="202"/>
        <v>0</v>
      </c>
      <c r="DA160" s="840"/>
      <c r="DB160" s="164" t="str">
        <f t="shared" si="203"/>
        <v/>
      </c>
      <c r="DC160" s="825"/>
      <c r="DD160" s="163">
        <f t="shared" si="204"/>
        <v>0</v>
      </c>
      <c r="DE160" s="827"/>
      <c r="DF160" s="175" t="s">
        <v>55</v>
      </c>
      <c r="DG160" s="477"/>
      <c r="DH160" s="478"/>
      <c r="DI160" s="479"/>
      <c r="DJ160" s="832"/>
      <c r="DK160" s="473"/>
      <c r="DL160" s="174">
        <f t="shared" si="205"/>
        <v>0</v>
      </c>
      <c r="DM160" s="460">
        <f t="shared" si="247"/>
        <v>0</v>
      </c>
      <c r="DN160" s="860">
        <f t="shared" si="206"/>
        <v>0</v>
      </c>
      <c r="DO160" s="861">
        <f t="shared" si="207"/>
        <v>0</v>
      </c>
      <c r="DP160" s="840"/>
      <c r="DQ160" s="164" t="str">
        <f t="shared" si="208"/>
        <v/>
      </c>
      <c r="DR160" s="825"/>
      <c r="DS160" s="163">
        <f t="shared" si="209"/>
        <v>0</v>
      </c>
      <c r="DT160" s="827"/>
      <c r="DU160" s="175" t="s">
        <v>55</v>
      </c>
      <c r="DV160" s="477"/>
      <c r="DW160" s="478"/>
      <c r="DX160" s="479"/>
      <c r="DY160" s="832"/>
      <c r="DZ160" s="473"/>
      <c r="EA160" s="174">
        <f t="shared" si="210"/>
        <v>0</v>
      </c>
      <c r="EB160" s="460">
        <f t="shared" si="248"/>
        <v>0</v>
      </c>
      <c r="EC160" s="860">
        <f t="shared" si="211"/>
        <v>0</v>
      </c>
      <c r="ED160" s="861">
        <f t="shared" si="212"/>
        <v>0</v>
      </c>
      <c r="EE160" s="840"/>
      <c r="EF160" s="164" t="str">
        <f t="shared" si="213"/>
        <v/>
      </c>
      <c r="EG160" s="825"/>
      <c r="EH160" s="163">
        <f t="shared" si="214"/>
        <v>0</v>
      </c>
      <c r="EI160" s="246"/>
      <c r="EJ160" s="246"/>
      <c r="EK160" s="155"/>
      <c r="EL160" s="22"/>
      <c r="EM160" s="163">
        <f t="shared" si="215"/>
        <v>0</v>
      </c>
      <c r="EN160" s="162">
        <f t="shared" si="216"/>
        <v>0</v>
      </c>
      <c r="EO160" s="162">
        <f t="shared" si="217"/>
        <v>0</v>
      </c>
      <c r="EP160" s="162">
        <f t="shared" si="218"/>
        <v>0</v>
      </c>
      <c r="EQ160" s="162">
        <f t="shared" si="219"/>
        <v>0</v>
      </c>
      <c r="ER160" s="162">
        <f t="shared" si="220"/>
        <v>0</v>
      </c>
      <c r="ES160" s="162">
        <f t="shared" si="221"/>
        <v>0</v>
      </c>
      <c r="ET160" s="162">
        <f t="shared" si="222"/>
        <v>0</v>
      </c>
      <c r="EU160" s="22"/>
      <c r="EV160" s="161">
        <f t="shared" si="223"/>
        <v>35</v>
      </c>
      <c r="EW160" s="620">
        <f t="shared" si="224"/>
        <v>0</v>
      </c>
      <c r="EX160" s="160">
        <f>EX5</f>
        <v>50</v>
      </c>
      <c r="EY160" s="159" t="str">
        <f t="shared" si="225"/>
        <v/>
      </c>
      <c r="EZ160" s="159" t="str">
        <f t="shared" si="226"/>
        <v/>
      </c>
      <c r="FA160" s="159" t="str">
        <f t="shared" si="227"/>
        <v/>
      </c>
      <c r="FB160" s="159" t="str">
        <f t="shared" si="228"/>
        <v/>
      </c>
      <c r="FC160" s="159" t="str">
        <f t="shared" si="229"/>
        <v/>
      </c>
      <c r="FD160" s="159" t="str">
        <f t="shared" si="230"/>
        <v/>
      </c>
      <c r="FE160" s="159" t="str">
        <f t="shared" si="231"/>
        <v/>
      </c>
      <c r="FF160" s="159" t="str">
        <f t="shared" si="232"/>
        <v/>
      </c>
      <c r="FG160" s="158"/>
      <c r="FH160" s="732">
        <f t="shared" si="233"/>
        <v>50</v>
      </c>
      <c r="FI160" s="732">
        <f t="shared" si="234"/>
        <v>50</v>
      </c>
      <c r="FJ160" s="732">
        <f t="shared" si="235"/>
        <v>50</v>
      </c>
      <c r="FK160" s="732">
        <f t="shared" si="236"/>
        <v>50</v>
      </c>
      <c r="FL160" s="732">
        <f t="shared" si="237"/>
        <v>50</v>
      </c>
      <c r="FM160" s="732">
        <f t="shared" si="238"/>
        <v>50</v>
      </c>
      <c r="FN160" s="732">
        <f t="shared" si="239"/>
        <v>50</v>
      </c>
      <c r="FO160" s="732">
        <f t="shared" si="240"/>
        <v>50</v>
      </c>
      <c r="FP160" s="734">
        <v>153</v>
      </c>
      <c r="FQ160" s="155"/>
    </row>
    <row r="161" spans="1:173" s="20" customFormat="1" ht="39.950000000000003" hidden="1" customHeight="1" x14ac:dyDescent="0.25">
      <c r="A161" s="27">
        <f>ROW()</f>
        <v>161</v>
      </c>
      <c r="B161" s="342" t="str">
        <f>IF(C161="I","",IF(ISBLANK(D161),"",IF(ISTEXT(D161),LARGE(B14:B160,1)+1,0)))</f>
        <v/>
      </c>
      <c r="C161" s="344"/>
      <c r="D161" s="173"/>
      <c r="E161" s="172"/>
      <c r="F161" s="171"/>
      <c r="G161" s="856"/>
      <c r="H161" s="857"/>
      <c r="I161" s="170">
        <f t="shared" si="173"/>
        <v>0</v>
      </c>
      <c r="J161" s="170">
        <f t="shared" si="173"/>
        <v>0</v>
      </c>
      <c r="K161" s="170">
        <f t="shared" si="173"/>
        <v>0</v>
      </c>
      <c r="L161" s="170">
        <f t="shared" si="173"/>
        <v>0</v>
      </c>
      <c r="M161" s="170">
        <f t="shared" si="173"/>
        <v>0</v>
      </c>
      <c r="N161" s="170">
        <f t="shared" si="249"/>
        <v>0</v>
      </c>
      <c r="O161" s="170">
        <f t="shared" si="249"/>
        <v>0</v>
      </c>
      <c r="P161" s="170">
        <f t="shared" si="249"/>
        <v>0</v>
      </c>
      <c r="Q161" s="178">
        <f>Q6</f>
        <v>35</v>
      </c>
      <c r="R161" s="168">
        <f t="shared" si="174"/>
        <v>0</v>
      </c>
      <c r="S161" s="827"/>
      <c r="T161" s="177" t="s">
        <v>55</v>
      </c>
      <c r="U161" s="477"/>
      <c r="V161" s="478"/>
      <c r="W161" s="479"/>
      <c r="X161" s="832"/>
      <c r="Y161" s="473"/>
      <c r="Z161" s="174">
        <f t="shared" si="175"/>
        <v>0</v>
      </c>
      <c r="AA161" s="460">
        <f t="shared" si="241"/>
        <v>0</v>
      </c>
      <c r="AB161" s="860">
        <f t="shared" si="176"/>
        <v>0</v>
      </c>
      <c r="AC161" s="861">
        <f t="shared" si="177"/>
        <v>0</v>
      </c>
      <c r="AD161" s="840"/>
      <c r="AE161" s="164" t="str">
        <f t="shared" si="178"/>
        <v/>
      </c>
      <c r="AF161" s="825"/>
      <c r="AG161" s="163">
        <f t="shared" si="179"/>
        <v>0</v>
      </c>
      <c r="AH161" s="827"/>
      <c r="AI161" s="175" t="s">
        <v>55</v>
      </c>
      <c r="AJ161" s="477"/>
      <c r="AK161" s="478"/>
      <c r="AL161" s="479"/>
      <c r="AM161" s="832"/>
      <c r="AN161" s="473"/>
      <c r="AO161" s="174">
        <f t="shared" si="180"/>
        <v>0</v>
      </c>
      <c r="AP161" s="460">
        <f t="shared" si="242"/>
        <v>0</v>
      </c>
      <c r="AQ161" s="860">
        <f t="shared" si="181"/>
        <v>0</v>
      </c>
      <c r="AR161" s="861">
        <f t="shared" si="182"/>
        <v>0</v>
      </c>
      <c r="AS161" s="840"/>
      <c r="AT161" s="164" t="str">
        <f t="shared" si="183"/>
        <v/>
      </c>
      <c r="AU161" s="825"/>
      <c r="AV161" s="163">
        <f t="shared" si="184"/>
        <v>0</v>
      </c>
      <c r="AW161" s="827"/>
      <c r="AX161" s="175" t="s">
        <v>55</v>
      </c>
      <c r="AY161" s="477"/>
      <c r="AZ161" s="478"/>
      <c r="BA161" s="479"/>
      <c r="BB161" s="832"/>
      <c r="BC161" s="473"/>
      <c r="BD161" s="174">
        <f t="shared" si="185"/>
        <v>0</v>
      </c>
      <c r="BE161" s="460">
        <f t="shared" si="243"/>
        <v>0</v>
      </c>
      <c r="BF161" s="860">
        <f t="shared" si="186"/>
        <v>0</v>
      </c>
      <c r="BG161" s="861">
        <f t="shared" si="187"/>
        <v>0</v>
      </c>
      <c r="BH161" s="840"/>
      <c r="BI161" s="164" t="str">
        <f t="shared" si="188"/>
        <v/>
      </c>
      <c r="BJ161" s="825"/>
      <c r="BK161" s="163">
        <f t="shared" si="189"/>
        <v>0</v>
      </c>
      <c r="BL161" s="827"/>
      <c r="BM161" s="175" t="s">
        <v>55</v>
      </c>
      <c r="BN161" s="477"/>
      <c r="BO161" s="478"/>
      <c r="BP161" s="479"/>
      <c r="BQ161" s="832"/>
      <c r="BR161" s="473"/>
      <c r="BS161" s="174">
        <f t="shared" si="190"/>
        <v>0</v>
      </c>
      <c r="BT161" s="460">
        <f t="shared" si="244"/>
        <v>0</v>
      </c>
      <c r="BU161" s="860">
        <f t="shared" si="191"/>
        <v>0</v>
      </c>
      <c r="BV161" s="861">
        <f t="shared" si="192"/>
        <v>0</v>
      </c>
      <c r="BW161" s="840"/>
      <c r="BX161" s="164" t="str">
        <f t="shared" si="193"/>
        <v/>
      </c>
      <c r="BY161" s="825"/>
      <c r="BZ161" s="163">
        <f t="shared" si="194"/>
        <v>0</v>
      </c>
      <c r="CA161" s="827"/>
      <c r="CB161" s="175" t="s">
        <v>55</v>
      </c>
      <c r="CC161" s="477"/>
      <c r="CD161" s="478"/>
      <c r="CE161" s="479"/>
      <c r="CF161" s="832"/>
      <c r="CG161" s="473"/>
      <c r="CH161" s="174">
        <f t="shared" si="195"/>
        <v>0</v>
      </c>
      <c r="CI161" s="460">
        <f t="shared" si="245"/>
        <v>0</v>
      </c>
      <c r="CJ161" s="860">
        <f t="shared" si="196"/>
        <v>0</v>
      </c>
      <c r="CK161" s="861">
        <f t="shared" si="197"/>
        <v>0</v>
      </c>
      <c r="CL161" s="840"/>
      <c r="CM161" s="164" t="str">
        <f t="shared" si="198"/>
        <v/>
      </c>
      <c r="CN161" s="825"/>
      <c r="CO161" s="163">
        <f t="shared" si="199"/>
        <v>0</v>
      </c>
      <c r="CP161" s="827"/>
      <c r="CQ161" s="175" t="s">
        <v>55</v>
      </c>
      <c r="CR161" s="477"/>
      <c r="CS161" s="478"/>
      <c r="CT161" s="479"/>
      <c r="CU161" s="832"/>
      <c r="CV161" s="473"/>
      <c r="CW161" s="174">
        <f t="shared" si="200"/>
        <v>0</v>
      </c>
      <c r="CX161" s="460">
        <f t="shared" si="246"/>
        <v>0</v>
      </c>
      <c r="CY161" s="860">
        <f t="shared" si="201"/>
        <v>0</v>
      </c>
      <c r="CZ161" s="861">
        <f t="shared" si="202"/>
        <v>0</v>
      </c>
      <c r="DA161" s="840"/>
      <c r="DB161" s="164" t="str">
        <f t="shared" si="203"/>
        <v/>
      </c>
      <c r="DC161" s="825"/>
      <c r="DD161" s="163">
        <f t="shared" si="204"/>
        <v>0</v>
      </c>
      <c r="DE161" s="827"/>
      <c r="DF161" s="175" t="s">
        <v>55</v>
      </c>
      <c r="DG161" s="477"/>
      <c r="DH161" s="478"/>
      <c r="DI161" s="479"/>
      <c r="DJ161" s="832"/>
      <c r="DK161" s="473"/>
      <c r="DL161" s="174">
        <f t="shared" si="205"/>
        <v>0</v>
      </c>
      <c r="DM161" s="460">
        <f t="shared" si="247"/>
        <v>0</v>
      </c>
      <c r="DN161" s="860">
        <f t="shared" si="206"/>
        <v>0</v>
      </c>
      <c r="DO161" s="861">
        <f t="shared" si="207"/>
        <v>0</v>
      </c>
      <c r="DP161" s="840"/>
      <c r="DQ161" s="164" t="str">
        <f t="shared" si="208"/>
        <v/>
      </c>
      <c r="DR161" s="825"/>
      <c r="DS161" s="163">
        <f t="shared" si="209"/>
        <v>0</v>
      </c>
      <c r="DT161" s="827"/>
      <c r="DU161" s="175" t="s">
        <v>55</v>
      </c>
      <c r="DV161" s="477"/>
      <c r="DW161" s="478"/>
      <c r="DX161" s="479"/>
      <c r="DY161" s="832"/>
      <c r="DZ161" s="473"/>
      <c r="EA161" s="174">
        <f t="shared" si="210"/>
        <v>0</v>
      </c>
      <c r="EB161" s="460">
        <f t="shared" si="248"/>
        <v>0</v>
      </c>
      <c r="EC161" s="860">
        <f t="shared" si="211"/>
        <v>0</v>
      </c>
      <c r="ED161" s="861">
        <f t="shared" si="212"/>
        <v>0</v>
      </c>
      <c r="EE161" s="840"/>
      <c r="EF161" s="164" t="str">
        <f t="shared" si="213"/>
        <v/>
      </c>
      <c r="EG161" s="825"/>
      <c r="EH161" s="163">
        <f t="shared" si="214"/>
        <v>0</v>
      </c>
      <c r="EI161" s="246"/>
      <c r="EJ161" s="246"/>
      <c r="EK161" s="155"/>
      <c r="EL161" s="22"/>
      <c r="EM161" s="163">
        <f t="shared" si="215"/>
        <v>0</v>
      </c>
      <c r="EN161" s="162">
        <f t="shared" si="216"/>
        <v>0</v>
      </c>
      <c r="EO161" s="162">
        <f t="shared" si="217"/>
        <v>0</v>
      </c>
      <c r="EP161" s="162">
        <f t="shared" si="218"/>
        <v>0</v>
      </c>
      <c r="EQ161" s="162">
        <f t="shared" si="219"/>
        <v>0</v>
      </c>
      <c r="ER161" s="162">
        <f t="shared" si="220"/>
        <v>0</v>
      </c>
      <c r="ES161" s="162">
        <f t="shared" si="221"/>
        <v>0</v>
      </c>
      <c r="ET161" s="162">
        <f t="shared" si="222"/>
        <v>0</v>
      </c>
      <c r="EU161" s="22"/>
      <c r="EV161" s="161">
        <f t="shared" si="223"/>
        <v>35</v>
      </c>
      <c r="EW161" s="620">
        <f t="shared" si="224"/>
        <v>0</v>
      </c>
      <c r="EX161" s="160">
        <f>EX5</f>
        <v>50</v>
      </c>
      <c r="EY161" s="159" t="str">
        <f t="shared" si="225"/>
        <v/>
      </c>
      <c r="EZ161" s="159" t="str">
        <f t="shared" si="226"/>
        <v/>
      </c>
      <c r="FA161" s="159" t="str">
        <f t="shared" si="227"/>
        <v/>
      </c>
      <c r="FB161" s="159" t="str">
        <f t="shared" si="228"/>
        <v/>
      </c>
      <c r="FC161" s="159" t="str">
        <f t="shared" si="229"/>
        <v/>
      </c>
      <c r="FD161" s="159" t="str">
        <f t="shared" si="230"/>
        <v/>
      </c>
      <c r="FE161" s="159" t="str">
        <f t="shared" si="231"/>
        <v/>
      </c>
      <c r="FF161" s="159" t="str">
        <f t="shared" si="232"/>
        <v/>
      </c>
      <c r="FG161" s="158"/>
      <c r="FH161" s="732">
        <f t="shared" si="233"/>
        <v>50</v>
      </c>
      <c r="FI161" s="732">
        <f t="shared" si="234"/>
        <v>50</v>
      </c>
      <c r="FJ161" s="732">
        <f t="shared" si="235"/>
        <v>50</v>
      </c>
      <c r="FK161" s="732">
        <f t="shared" si="236"/>
        <v>50</v>
      </c>
      <c r="FL161" s="732">
        <f t="shared" si="237"/>
        <v>50</v>
      </c>
      <c r="FM161" s="732">
        <f t="shared" si="238"/>
        <v>50</v>
      </c>
      <c r="FN161" s="732">
        <f t="shared" si="239"/>
        <v>50</v>
      </c>
      <c r="FO161" s="732">
        <f t="shared" si="240"/>
        <v>50</v>
      </c>
      <c r="FP161" s="734">
        <v>154</v>
      </c>
      <c r="FQ161" s="155"/>
    </row>
    <row r="162" spans="1:173" s="20" customFormat="1" ht="39.950000000000003" hidden="1" customHeight="1" x14ac:dyDescent="0.25">
      <c r="A162" s="27">
        <f>ROW()</f>
        <v>162</v>
      </c>
      <c r="B162" s="342" t="str">
        <f>IF(C162="I","",IF(ISBLANK(D162),"",IF(ISTEXT(D162),LARGE(B14:B161,1)+1,0)))</f>
        <v/>
      </c>
      <c r="C162" s="344"/>
      <c r="D162" s="173"/>
      <c r="E162" s="172"/>
      <c r="F162" s="171"/>
      <c r="G162" s="856"/>
      <c r="H162" s="857"/>
      <c r="I162" s="170">
        <f t="shared" si="173"/>
        <v>0</v>
      </c>
      <c r="J162" s="170">
        <f t="shared" si="173"/>
        <v>0</v>
      </c>
      <c r="K162" s="170">
        <f t="shared" si="173"/>
        <v>0</v>
      </c>
      <c r="L162" s="170">
        <f t="shared" si="173"/>
        <v>0</v>
      </c>
      <c r="M162" s="170">
        <f t="shared" si="173"/>
        <v>0</v>
      </c>
      <c r="N162" s="170">
        <f t="shared" si="249"/>
        <v>0</v>
      </c>
      <c r="O162" s="170">
        <f t="shared" si="249"/>
        <v>0</v>
      </c>
      <c r="P162" s="170">
        <f t="shared" si="249"/>
        <v>0</v>
      </c>
      <c r="Q162" s="178">
        <f>Q6</f>
        <v>35</v>
      </c>
      <c r="R162" s="168">
        <f t="shared" si="174"/>
        <v>0</v>
      </c>
      <c r="S162" s="827"/>
      <c r="T162" s="177" t="s">
        <v>55</v>
      </c>
      <c r="U162" s="477"/>
      <c r="V162" s="478"/>
      <c r="W162" s="479"/>
      <c r="X162" s="832"/>
      <c r="Y162" s="473"/>
      <c r="Z162" s="174">
        <f t="shared" si="175"/>
        <v>0</v>
      </c>
      <c r="AA162" s="460">
        <f t="shared" si="241"/>
        <v>0</v>
      </c>
      <c r="AB162" s="860">
        <f t="shared" si="176"/>
        <v>0</v>
      </c>
      <c r="AC162" s="861">
        <f t="shared" si="177"/>
        <v>0</v>
      </c>
      <c r="AD162" s="840"/>
      <c r="AE162" s="164" t="str">
        <f t="shared" si="178"/>
        <v/>
      </c>
      <c r="AF162" s="825"/>
      <c r="AG162" s="163">
        <f t="shared" si="179"/>
        <v>0</v>
      </c>
      <c r="AH162" s="827"/>
      <c r="AI162" s="175" t="s">
        <v>55</v>
      </c>
      <c r="AJ162" s="477"/>
      <c r="AK162" s="478"/>
      <c r="AL162" s="479"/>
      <c r="AM162" s="832"/>
      <c r="AN162" s="473"/>
      <c r="AO162" s="174">
        <f t="shared" si="180"/>
        <v>0</v>
      </c>
      <c r="AP162" s="460">
        <f t="shared" si="242"/>
        <v>0</v>
      </c>
      <c r="AQ162" s="860">
        <f t="shared" si="181"/>
        <v>0</v>
      </c>
      <c r="AR162" s="861">
        <f t="shared" si="182"/>
        <v>0</v>
      </c>
      <c r="AS162" s="840"/>
      <c r="AT162" s="164" t="str">
        <f t="shared" si="183"/>
        <v/>
      </c>
      <c r="AU162" s="825"/>
      <c r="AV162" s="163">
        <f t="shared" si="184"/>
        <v>0</v>
      </c>
      <c r="AW162" s="827"/>
      <c r="AX162" s="175" t="s">
        <v>55</v>
      </c>
      <c r="AY162" s="477"/>
      <c r="AZ162" s="478"/>
      <c r="BA162" s="479"/>
      <c r="BB162" s="832"/>
      <c r="BC162" s="473"/>
      <c r="BD162" s="174">
        <f t="shared" si="185"/>
        <v>0</v>
      </c>
      <c r="BE162" s="460">
        <f t="shared" si="243"/>
        <v>0</v>
      </c>
      <c r="BF162" s="860">
        <f t="shared" si="186"/>
        <v>0</v>
      </c>
      <c r="BG162" s="861">
        <f t="shared" si="187"/>
        <v>0</v>
      </c>
      <c r="BH162" s="840"/>
      <c r="BI162" s="164" t="str">
        <f t="shared" si="188"/>
        <v/>
      </c>
      <c r="BJ162" s="825"/>
      <c r="BK162" s="163">
        <f t="shared" si="189"/>
        <v>0</v>
      </c>
      <c r="BL162" s="827"/>
      <c r="BM162" s="175" t="s">
        <v>55</v>
      </c>
      <c r="BN162" s="477"/>
      <c r="BO162" s="478"/>
      <c r="BP162" s="479"/>
      <c r="BQ162" s="832"/>
      <c r="BR162" s="473"/>
      <c r="BS162" s="174">
        <f t="shared" si="190"/>
        <v>0</v>
      </c>
      <c r="BT162" s="460">
        <f t="shared" si="244"/>
        <v>0</v>
      </c>
      <c r="BU162" s="860">
        <f t="shared" si="191"/>
        <v>0</v>
      </c>
      <c r="BV162" s="861">
        <f t="shared" si="192"/>
        <v>0</v>
      </c>
      <c r="BW162" s="840"/>
      <c r="BX162" s="164" t="str">
        <f t="shared" si="193"/>
        <v/>
      </c>
      <c r="BY162" s="825"/>
      <c r="BZ162" s="163">
        <f t="shared" si="194"/>
        <v>0</v>
      </c>
      <c r="CA162" s="827"/>
      <c r="CB162" s="175" t="s">
        <v>55</v>
      </c>
      <c r="CC162" s="477"/>
      <c r="CD162" s="478"/>
      <c r="CE162" s="479"/>
      <c r="CF162" s="832"/>
      <c r="CG162" s="473"/>
      <c r="CH162" s="174">
        <f t="shared" si="195"/>
        <v>0</v>
      </c>
      <c r="CI162" s="460">
        <f t="shared" si="245"/>
        <v>0</v>
      </c>
      <c r="CJ162" s="860">
        <f t="shared" si="196"/>
        <v>0</v>
      </c>
      <c r="CK162" s="861">
        <f t="shared" si="197"/>
        <v>0</v>
      </c>
      <c r="CL162" s="840"/>
      <c r="CM162" s="164" t="str">
        <f t="shared" si="198"/>
        <v/>
      </c>
      <c r="CN162" s="825"/>
      <c r="CO162" s="163">
        <f t="shared" si="199"/>
        <v>0</v>
      </c>
      <c r="CP162" s="827"/>
      <c r="CQ162" s="175" t="s">
        <v>55</v>
      </c>
      <c r="CR162" s="477"/>
      <c r="CS162" s="478"/>
      <c r="CT162" s="479"/>
      <c r="CU162" s="832"/>
      <c r="CV162" s="473"/>
      <c r="CW162" s="174">
        <f t="shared" si="200"/>
        <v>0</v>
      </c>
      <c r="CX162" s="460">
        <f t="shared" si="246"/>
        <v>0</v>
      </c>
      <c r="CY162" s="860">
        <f t="shared" si="201"/>
        <v>0</v>
      </c>
      <c r="CZ162" s="861">
        <f t="shared" si="202"/>
        <v>0</v>
      </c>
      <c r="DA162" s="840"/>
      <c r="DB162" s="164" t="str">
        <f t="shared" si="203"/>
        <v/>
      </c>
      <c r="DC162" s="825"/>
      <c r="DD162" s="163">
        <f t="shared" si="204"/>
        <v>0</v>
      </c>
      <c r="DE162" s="827"/>
      <c r="DF162" s="175" t="s">
        <v>55</v>
      </c>
      <c r="DG162" s="477"/>
      <c r="DH162" s="478"/>
      <c r="DI162" s="479"/>
      <c r="DJ162" s="832"/>
      <c r="DK162" s="473"/>
      <c r="DL162" s="174">
        <f t="shared" si="205"/>
        <v>0</v>
      </c>
      <c r="DM162" s="460">
        <f t="shared" si="247"/>
        <v>0</v>
      </c>
      <c r="DN162" s="860">
        <f t="shared" si="206"/>
        <v>0</v>
      </c>
      <c r="DO162" s="861">
        <f t="shared" si="207"/>
        <v>0</v>
      </c>
      <c r="DP162" s="840"/>
      <c r="DQ162" s="164" t="str">
        <f t="shared" si="208"/>
        <v/>
      </c>
      <c r="DR162" s="825"/>
      <c r="DS162" s="163">
        <f t="shared" si="209"/>
        <v>0</v>
      </c>
      <c r="DT162" s="827"/>
      <c r="DU162" s="175" t="s">
        <v>55</v>
      </c>
      <c r="DV162" s="477"/>
      <c r="DW162" s="478"/>
      <c r="DX162" s="479"/>
      <c r="DY162" s="832"/>
      <c r="DZ162" s="473"/>
      <c r="EA162" s="174">
        <f t="shared" si="210"/>
        <v>0</v>
      </c>
      <c r="EB162" s="460">
        <f t="shared" si="248"/>
        <v>0</v>
      </c>
      <c r="EC162" s="860">
        <f t="shared" si="211"/>
        <v>0</v>
      </c>
      <c r="ED162" s="861">
        <f t="shared" si="212"/>
        <v>0</v>
      </c>
      <c r="EE162" s="840"/>
      <c r="EF162" s="164" t="str">
        <f t="shared" si="213"/>
        <v/>
      </c>
      <c r="EG162" s="825"/>
      <c r="EH162" s="163">
        <f t="shared" si="214"/>
        <v>0</v>
      </c>
      <c r="EI162" s="246"/>
      <c r="EJ162" s="246"/>
      <c r="EK162" s="155"/>
      <c r="EL162" s="22"/>
      <c r="EM162" s="163">
        <f t="shared" si="215"/>
        <v>0</v>
      </c>
      <c r="EN162" s="162">
        <f t="shared" si="216"/>
        <v>0</v>
      </c>
      <c r="EO162" s="162">
        <f t="shared" si="217"/>
        <v>0</v>
      </c>
      <c r="EP162" s="162">
        <f t="shared" si="218"/>
        <v>0</v>
      </c>
      <c r="EQ162" s="162">
        <f t="shared" si="219"/>
        <v>0</v>
      </c>
      <c r="ER162" s="162">
        <f t="shared" si="220"/>
        <v>0</v>
      </c>
      <c r="ES162" s="162">
        <f t="shared" si="221"/>
        <v>0</v>
      </c>
      <c r="ET162" s="162">
        <f t="shared" si="222"/>
        <v>0</v>
      </c>
      <c r="EU162" s="22"/>
      <c r="EV162" s="161">
        <f t="shared" si="223"/>
        <v>35</v>
      </c>
      <c r="EW162" s="620">
        <f t="shared" si="224"/>
        <v>0</v>
      </c>
      <c r="EX162" s="160">
        <f>EX5</f>
        <v>50</v>
      </c>
      <c r="EY162" s="159" t="str">
        <f t="shared" si="225"/>
        <v/>
      </c>
      <c r="EZ162" s="159" t="str">
        <f t="shared" si="226"/>
        <v/>
      </c>
      <c r="FA162" s="159" t="str">
        <f t="shared" si="227"/>
        <v/>
      </c>
      <c r="FB162" s="159" t="str">
        <f t="shared" si="228"/>
        <v/>
      </c>
      <c r="FC162" s="159" t="str">
        <f t="shared" si="229"/>
        <v/>
      </c>
      <c r="FD162" s="159" t="str">
        <f t="shared" si="230"/>
        <v/>
      </c>
      <c r="FE162" s="159" t="str">
        <f t="shared" si="231"/>
        <v/>
      </c>
      <c r="FF162" s="159" t="str">
        <f t="shared" si="232"/>
        <v/>
      </c>
      <c r="FG162" s="158"/>
      <c r="FH162" s="732">
        <f t="shared" si="233"/>
        <v>50</v>
      </c>
      <c r="FI162" s="732">
        <f t="shared" si="234"/>
        <v>50</v>
      </c>
      <c r="FJ162" s="732">
        <f t="shared" si="235"/>
        <v>50</v>
      </c>
      <c r="FK162" s="732">
        <f t="shared" si="236"/>
        <v>50</v>
      </c>
      <c r="FL162" s="732">
        <f t="shared" si="237"/>
        <v>50</v>
      </c>
      <c r="FM162" s="732">
        <f t="shared" si="238"/>
        <v>50</v>
      </c>
      <c r="FN162" s="732">
        <f t="shared" si="239"/>
        <v>50</v>
      </c>
      <c r="FO162" s="732">
        <f t="shared" si="240"/>
        <v>50</v>
      </c>
      <c r="FP162" s="734">
        <v>155</v>
      </c>
      <c r="FQ162" s="155"/>
    </row>
    <row r="163" spans="1:173" s="20" customFormat="1" ht="39.950000000000003" hidden="1" customHeight="1" x14ac:dyDescent="0.25">
      <c r="A163" s="27">
        <f>ROW()</f>
        <v>163</v>
      </c>
      <c r="B163" s="342" t="str">
        <f>IF(C163="I","",IF(ISBLANK(D163),"",IF(ISTEXT(D163),LARGE(B14:B162,1)+1,0)))</f>
        <v/>
      </c>
      <c r="C163" s="344"/>
      <c r="D163" s="173"/>
      <c r="E163" s="172"/>
      <c r="F163" s="171"/>
      <c r="G163" s="856"/>
      <c r="H163" s="857"/>
      <c r="I163" s="170">
        <f t="shared" si="173"/>
        <v>0</v>
      </c>
      <c r="J163" s="170">
        <f t="shared" si="173"/>
        <v>0</v>
      </c>
      <c r="K163" s="170">
        <f t="shared" si="173"/>
        <v>0</v>
      </c>
      <c r="L163" s="170">
        <f t="shared" si="173"/>
        <v>0</v>
      </c>
      <c r="M163" s="170">
        <f t="shared" si="173"/>
        <v>0</v>
      </c>
      <c r="N163" s="170">
        <f t="shared" si="249"/>
        <v>0</v>
      </c>
      <c r="O163" s="170">
        <f t="shared" si="249"/>
        <v>0</v>
      </c>
      <c r="P163" s="170">
        <f t="shared" si="249"/>
        <v>0</v>
      </c>
      <c r="Q163" s="178">
        <f>Q6</f>
        <v>35</v>
      </c>
      <c r="R163" s="168">
        <f t="shared" si="174"/>
        <v>0</v>
      </c>
      <c r="S163" s="827"/>
      <c r="T163" s="177" t="s">
        <v>55</v>
      </c>
      <c r="U163" s="477"/>
      <c r="V163" s="478"/>
      <c r="W163" s="479"/>
      <c r="X163" s="832"/>
      <c r="Y163" s="473"/>
      <c r="Z163" s="174">
        <f t="shared" si="175"/>
        <v>0</v>
      </c>
      <c r="AA163" s="460">
        <f t="shared" si="241"/>
        <v>0</v>
      </c>
      <c r="AB163" s="860">
        <f t="shared" si="176"/>
        <v>0</v>
      </c>
      <c r="AC163" s="861">
        <f t="shared" si="177"/>
        <v>0</v>
      </c>
      <c r="AD163" s="840"/>
      <c r="AE163" s="164" t="str">
        <f t="shared" si="178"/>
        <v/>
      </c>
      <c r="AF163" s="825"/>
      <c r="AG163" s="163">
        <f t="shared" si="179"/>
        <v>0</v>
      </c>
      <c r="AH163" s="827"/>
      <c r="AI163" s="175" t="s">
        <v>55</v>
      </c>
      <c r="AJ163" s="477"/>
      <c r="AK163" s="478"/>
      <c r="AL163" s="479"/>
      <c r="AM163" s="832"/>
      <c r="AN163" s="473"/>
      <c r="AO163" s="174">
        <f t="shared" si="180"/>
        <v>0</v>
      </c>
      <c r="AP163" s="460">
        <f t="shared" si="242"/>
        <v>0</v>
      </c>
      <c r="AQ163" s="860">
        <f t="shared" si="181"/>
        <v>0</v>
      </c>
      <c r="AR163" s="861">
        <f t="shared" si="182"/>
        <v>0</v>
      </c>
      <c r="AS163" s="840"/>
      <c r="AT163" s="164" t="str">
        <f t="shared" si="183"/>
        <v/>
      </c>
      <c r="AU163" s="825"/>
      <c r="AV163" s="163">
        <f t="shared" si="184"/>
        <v>0</v>
      </c>
      <c r="AW163" s="827"/>
      <c r="AX163" s="175" t="s">
        <v>55</v>
      </c>
      <c r="AY163" s="477"/>
      <c r="AZ163" s="478"/>
      <c r="BA163" s="479"/>
      <c r="BB163" s="832"/>
      <c r="BC163" s="473"/>
      <c r="BD163" s="174">
        <f t="shared" si="185"/>
        <v>0</v>
      </c>
      <c r="BE163" s="460">
        <f t="shared" si="243"/>
        <v>0</v>
      </c>
      <c r="BF163" s="860">
        <f t="shared" si="186"/>
        <v>0</v>
      </c>
      <c r="BG163" s="861">
        <f t="shared" si="187"/>
        <v>0</v>
      </c>
      <c r="BH163" s="840"/>
      <c r="BI163" s="164" t="str">
        <f t="shared" si="188"/>
        <v/>
      </c>
      <c r="BJ163" s="825"/>
      <c r="BK163" s="163">
        <f t="shared" si="189"/>
        <v>0</v>
      </c>
      <c r="BL163" s="827"/>
      <c r="BM163" s="175" t="s">
        <v>55</v>
      </c>
      <c r="BN163" s="477"/>
      <c r="BO163" s="478"/>
      <c r="BP163" s="479"/>
      <c r="BQ163" s="832"/>
      <c r="BR163" s="473"/>
      <c r="BS163" s="174">
        <f t="shared" si="190"/>
        <v>0</v>
      </c>
      <c r="BT163" s="460">
        <f t="shared" si="244"/>
        <v>0</v>
      </c>
      <c r="BU163" s="860">
        <f t="shared" si="191"/>
        <v>0</v>
      </c>
      <c r="BV163" s="861">
        <f t="shared" si="192"/>
        <v>0</v>
      </c>
      <c r="BW163" s="840"/>
      <c r="BX163" s="164" t="str">
        <f t="shared" si="193"/>
        <v/>
      </c>
      <c r="BY163" s="825"/>
      <c r="BZ163" s="163">
        <f t="shared" si="194"/>
        <v>0</v>
      </c>
      <c r="CA163" s="827"/>
      <c r="CB163" s="175" t="s">
        <v>55</v>
      </c>
      <c r="CC163" s="477"/>
      <c r="CD163" s="478"/>
      <c r="CE163" s="479"/>
      <c r="CF163" s="832"/>
      <c r="CG163" s="473"/>
      <c r="CH163" s="174">
        <f t="shared" si="195"/>
        <v>0</v>
      </c>
      <c r="CI163" s="460">
        <f t="shared" si="245"/>
        <v>0</v>
      </c>
      <c r="CJ163" s="860">
        <f t="shared" si="196"/>
        <v>0</v>
      </c>
      <c r="CK163" s="861">
        <f t="shared" si="197"/>
        <v>0</v>
      </c>
      <c r="CL163" s="840"/>
      <c r="CM163" s="164" t="str">
        <f t="shared" si="198"/>
        <v/>
      </c>
      <c r="CN163" s="825"/>
      <c r="CO163" s="163">
        <f t="shared" si="199"/>
        <v>0</v>
      </c>
      <c r="CP163" s="827"/>
      <c r="CQ163" s="175" t="s">
        <v>55</v>
      </c>
      <c r="CR163" s="477"/>
      <c r="CS163" s="478"/>
      <c r="CT163" s="479"/>
      <c r="CU163" s="832"/>
      <c r="CV163" s="473"/>
      <c r="CW163" s="174">
        <f t="shared" si="200"/>
        <v>0</v>
      </c>
      <c r="CX163" s="460">
        <f t="shared" si="246"/>
        <v>0</v>
      </c>
      <c r="CY163" s="860">
        <f t="shared" si="201"/>
        <v>0</v>
      </c>
      <c r="CZ163" s="861">
        <f t="shared" si="202"/>
        <v>0</v>
      </c>
      <c r="DA163" s="840"/>
      <c r="DB163" s="164" t="str">
        <f t="shared" si="203"/>
        <v/>
      </c>
      <c r="DC163" s="825"/>
      <c r="DD163" s="163">
        <f t="shared" si="204"/>
        <v>0</v>
      </c>
      <c r="DE163" s="827"/>
      <c r="DF163" s="175" t="s">
        <v>55</v>
      </c>
      <c r="DG163" s="477"/>
      <c r="DH163" s="478"/>
      <c r="DI163" s="479"/>
      <c r="DJ163" s="832"/>
      <c r="DK163" s="473"/>
      <c r="DL163" s="174">
        <f t="shared" si="205"/>
        <v>0</v>
      </c>
      <c r="DM163" s="460">
        <f t="shared" si="247"/>
        <v>0</v>
      </c>
      <c r="DN163" s="860">
        <f t="shared" si="206"/>
        <v>0</v>
      </c>
      <c r="DO163" s="861">
        <f t="shared" si="207"/>
        <v>0</v>
      </c>
      <c r="DP163" s="840"/>
      <c r="DQ163" s="164" t="str">
        <f t="shared" si="208"/>
        <v/>
      </c>
      <c r="DR163" s="825"/>
      <c r="DS163" s="163">
        <f t="shared" si="209"/>
        <v>0</v>
      </c>
      <c r="DT163" s="827"/>
      <c r="DU163" s="175" t="s">
        <v>55</v>
      </c>
      <c r="DV163" s="477"/>
      <c r="DW163" s="478"/>
      <c r="DX163" s="479"/>
      <c r="DY163" s="832"/>
      <c r="DZ163" s="473"/>
      <c r="EA163" s="174">
        <f t="shared" si="210"/>
        <v>0</v>
      </c>
      <c r="EB163" s="460">
        <f t="shared" si="248"/>
        <v>0</v>
      </c>
      <c r="EC163" s="860">
        <f t="shared" si="211"/>
        <v>0</v>
      </c>
      <c r="ED163" s="861">
        <f t="shared" si="212"/>
        <v>0</v>
      </c>
      <c r="EE163" s="840"/>
      <c r="EF163" s="164" t="str">
        <f t="shared" si="213"/>
        <v/>
      </c>
      <c r="EG163" s="825"/>
      <c r="EH163" s="163">
        <f t="shared" si="214"/>
        <v>0</v>
      </c>
      <c r="EI163" s="246"/>
      <c r="EJ163" s="246"/>
      <c r="EK163" s="155"/>
      <c r="EL163" s="22"/>
      <c r="EM163" s="163">
        <f t="shared" si="215"/>
        <v>0</v>
      </c>
      <c r="EN163" s="162">
        <f t="shared" si="216"/>
        <v>0</v>
      </c>
      <c r="EO163" s="162">
        <f t="shared" si="217"/>
        <v>0</v>
      </c>
      <c r="EP163" s="162">
        <f t="shared" si="218"/>
        <v>0</v>
      </c>
      <c r="EQ163" s="162">
        <f t="shared" si="219"/>
        <v>0</v>
      </c>
      <c r="ER163" s="162">
        <f t="shared" si="220"/>
        <v>0</v>
      </c>
      <c r="ES163" s="162">
        <f t="shared" si="221"/>
        <v>0</v>
      </c>
      <c r="ET163" s="162">
        <f t="shared" si="222"/>
        <v>0</v>
      </c>
      <c r="EU163" s="22"/>
      <c r="EV163" s="161">
        <f t="shared" si="223"/>
        <v>35</v>
      </c>
      <c r="EW163" s="620">
        <f t="shared" si="224"/>
        <v>0</v>
      </c>
      <c r="EX163" s="160">
        <f>EX5</f>
        <v>50</v>
      </c>
      <c r="EY163" s="159" t="str">
        <f t="shared" si="225"/>
        <v/>
      </c>
      <c r="EZ163" s="159" t="str">
        <f t="shared" si="226"/>
        <v/>
      </c>
      <c r="FA163" s="159" t="str">
        <f t="shared" si="227"/>
        <v/>
      </c>
      <c r="FB163" s="159" t="str">
        <f t="shared" si="228"/>
        <v/>
      </c>
      <c r="FC163" s="159" t="str">
        <f t="shared" si="229"/>
        <v/>
      </c>
      <c r="FD163" s="159" t="str">
        <f t="shared" si="230"/>
        <v/>
      </c>
      <c r="FE163" s="159" t="str">
        <f t="shared" si="231"/>
        <v/>
      </c>
      <c r="FF163" s="159" t="str">
        <f t="shared" si="232"/>
        <v/>
      </c>
      <c r="FG163" s="158"/>
      <c r="FH163" s="732">
        <f t="shared" si="233"/>
        <v>50</v>
      </c>
      <c r="FI163" s="732">
        <f t="shared" si="234"/>
        <v>50</v>
      </c>
      <c r="FJ163" s="732">
        <f t="shared" si="235"/>
        <v>50</v>
      </c>
      <c r="FK163" s="732">
        <f t="shared" si="236"/>
        <v>50</v>
      </c>
      <c r="FL163" s="732">
        <f t="shared" si="237"/>
        <v>50</v>
      </c>
      <c r="FM163" s="732">
        <f t="shared" si="238"/>
        <v>50</v>
      </c>
      <c r="FN163" s="732">
        <f t="shared" si="239"/>
        <v>50</v>
      </c>
      <c r="FO163" s="732">
        <f t="shared" si="240"/>
        <v>50</v>
      </c>
      <c r="FP163" s="734">
        <v>156</v>
      </c>
      <c r="FQ163" s="155"/>
    </row>
    <row r="164" spans="1:173" s="20" customFormat="1" ht="39.950000000000003" hidden="1" customHeight="1" x14ac:dyDescent="0.25">
      <c r="A164" s="27">
        <f>ROW()</f>
        <v>164</v>
      </c>
      <c r="B164" s="342" t="str">
        <f>IF(C164="I","",IF(ISBLANK(D164),"",IF(ISTEXT(D164),LARGE(B14:B163,1)+1,0)))</f>
        <v/>
      </c>
      <c r="C164" s="344"/>
      <c r="D164" s="173"/>
      <c r="E164" s="172"/>
      <c r="F164" s="171"/>
      <c r="G164" s="856"/>
      <c r="H164" s="857"/>
      <c r="I164" s="170">
        <f t="shared" ref="I164:M214" si="250">EM164</f>
        <v>0</v>
      </c>
      <c r="J164" s="170">
        <f t="shared" si="250"/>
        <v>0</v>
      </c>
      <c r="K164" s="170">
        <f t="shared" si="250"/>
        <v>0</v>
      </c>
      <c r="L164" s="170">
        <f t="shared" si="250"/>
        <v>0</v>
      </c>
      <c r="M164" s="170">
        <f t="shared" si="250"/>
        <v>0</v>
      </c>
      <c r="N164" s="170">
        <f t="shared" si="249"/>
        <v>0</v>
      </c>
      <c r="O164" s="170">
        <f t="shared" si="249"/>
        <v>0</v>
      </c>
      <c r="P164" s="170">
        <f t="shared" si="249"/>
        <v>0</v>
      </c>
      <c r="Q164" s="178">
        <f>Q6</f>
        <v>35</v>
      </c>
      <c r="R164" s="168">
        <f t="shared" si="174"/>
        <v>0</v>
      </c>
      <c r="S164" s="827"/>
      <c r="T164" s="177" t="s">
        <v>55</v>
      </c>
      <c r="U164" s="477"/>
      <c r="V164" s="478"/>
      <c r="W164" s="479"/>
      <c r="X164" s="832"/>
      <c r="Y164" s="473"/>
      <c r="Z164" s="174">
        <f t="shared" si="175"/>
        <v>0</v>
      </c>
      <c r="AA164" s="460">
        <f t="shared" si="241"/>
        <v>0</v>
      </c>
      <c r="AB164" s="860">
        <f t="shared" si="176"/>
        <v>0</v>
      </c>
      <c r="AC164" s="861">
        <f t="shared" si="177"/>
        <v>0</v>
      </c>
      <c r="AD164" s="840"/>
      <c r="AE164" s="164" t="str">
        <f t="shared" si="178"/>
        <v/>
      </c>
      <c r="AF164" s="825"/>
      <c r="AG164" s="163">
        <f t="shared" si="179"/>
        <v>0</v>
      </c>
      <c r="AH164" s="827"/>
      <c r="AI164" s="175" t="s">
        <v>55</v>
      </c>
      <c r="AJ164" s="477"/>
      <c r="AK164" s="478"/>
      <c r="AL164" s="479"/>
      <c r="AM164" s="832"/>
      <c r="AN164" s="473"/>
      <c r="AO164" s="174">
        <f t="shared" si="180"/>
        <v>0</v>
      </c>
      <c r="AP164" s="460">
        <f t="shared" si="242"/>
        <v>0</v>
      </c>
      <c r="AQ164" s="860">
        <f t="shared" si="181"/>
        <v>0</v>
      </c>
      <c r="AR164" s="861">
        <f t="shared" si="182"/>
        <v>0</v>
      </c>
      <c r="AS164" s="840"/>
      <c r="AT164" s="164" t="str">
        <f t="shared" si="183"/>
        <v/>
      </c>
      <c r="AU164" s="825"/>
      <c r="AV164" s="163">
        <f t="shared" si="184"/>
        <v>0</v>
      </c>
      <c r="AW164" s="827"/>
      <c r="AX164" s="175" t="s">
        <v>55</v>
      </c>
      <c r="AY164" s="477"/>
      <c r="AZ164" s="478"/>
      <c r="BA164" s="479"/>
      <c r="BB164" s="832"/>
      <c r="BC164" s="473"/>
      <c r="BD164" s="174">
        <f t="shared" si="185"/>
        <v>0</v>
      </c>
      <c r="BE164" s="460">
        <f t="shared" si="243"/>
        <v>0</v>
      </c>
      <c r="BF164" s="860">
        <f t="shared" si="186"/>
        <v>0</v>
      </c>
      <c r="BG164" s="861">
        <f t="shared" si="187"/>
        <v>0</v>
      </c>
      <c r="BH164" s="840"/>
      <c r="BI164" s="164" t="str">
        <f t="shared" si="188"/>
        <v/>
      </c>
      <c r="BJ164" s="825"/>
      <c r="BK164" s="163">
        <f t="shared" si="189"/>
        <v>0</v>
      </c>
      <c r="BL164" s="827"/>
      <c r="BM164" s="175" t="s">
        <v>55</v>
      </c>
      <c r="BN164" s="477"/>
      <c r="BO164" s="478"/>
      <c r="BP164" s="479"/>
      <c r="BQ164" s="832"/>
      <c r="BR164" s="473"/>
      <c r="BS164" s="174">
        <f t="shared" si="190"/>
        <v>0</v>
      </c>
      <c r="BT164" s="460">
        <f t="shared" si="244"/>
        <v>0</v>
      </c>
      <c r="BU164" s="860">
        <f t="shared" si="191"/>
        <v>0</v>
      </c>
      <c r="BV164" s="861">
        <f t="shared" si="192"/>
        <v>0</v>
      </c>
      <c r="BW164" s="840"/>
      <c r="BX164" s="164" t="str">
        <f t="shared" si="193"/>
        <v/>
      </c>
      <c r="BY164" s="825"/>
      <c r="BZ164" s="163">
        <f t="shared" si="194"/>
        <v>0</v>
      </c>
      <c r="CA164" s="827"/>
      <c r="CB164" s="175" t="s">
        <v>55</v>
      </c>
      <c r="CC164" s="477"/>
      <c r="CD164" s="478"/>
      <c r="CE164" s="479"/>
      <c r="CF164" s="832"/>
      <c r="CG164" s="473"/>
      <c r="CH164" s="174">
        <f t="shared" si="195"/>
        <v>0</v>
      </c>
      <c r="CI164" s="460">
        <f t="shared" si="245"/>
        <v>0</v>
      </c>
      <c r="CJ164" s="860">
        <f t="shared" si="196"/>
        <v>0</v>
      </c>
      <c r="CK164" s="861">
        <f t="shared" si="197"/>
        <v>0</v>
      </c>
      <c r="CL164" s="840"/>
      <c r="CM164" s="164" t="str">
        <f t="shared" si="198"/>
        <v/>
      </c>
      <c r="CN164" s="825"/>
      <c r="CO164" s="163">
        <f t="shared" si="199"/>
        <v>0</v>
      </c>
      <c r="CP164" s="827"/>
      <c r="CQ164" s="175" t="s">
        <v>55</v>
      </c>
      <c r="CR164" s="477"/>
      <c r="CS164" s="478"/>
      <c r="CT164" s="479"/>
      <c r="CU164" s="832"/>
      <c r="CV164" s="473"/>
      <c r="CW164" s="174">
        <f t="shared" si="200"/>
        <v>0</v>
      </c>
      <c r="CX164" s="460">
        <f t="shared" si="246"/>
        <v>0</v>
      </c>
      <c r="CY164" s="860">
        <f t="shared" si="201"/>
        <v>0</v>
      </c>
      <c r="CZ164" s="861">
        <f t="shared" si="202"/>
        <v>0</v>
      </c>
      <c r="DA164" s="840"/>
      <c r="DB164" s="164" t="str">
        <f t="shared" si="203"/>
        <v/>
      </c>
      <c r="DC164" s="825"/>
      <c r="DD164" s="163">
        <f t="shared" si="204"/>
        <v>0</v>
      </c>
      <c r="DE164" s="827"/>
      <c r="DF164" s="175" t="s">
        <v>55</v>
      </c>
      <c r="DG164" s="477"/>
      <c r="DH164" s="478"/>
      <c r="DI164" s="479"/>
      <c r="DJ164" s="832"/>
      <c r="DK164" s="473"/>
      <c r="DL164" s="174">
        <f t="shared" si="205"/>
        <v>0</v>
      </c>
      <c r="DM164" s="460">
        <f t="shared" si="247"/>
        <v>0</v>
      </c>
      <c r="DN164" s="860">
        <f t="shared" si="206"/>
        <v>0</v>
      </c>
      <c r="DO164" s="861">
        <f t="shared" si="207"/>
        <v>0</v>
      </c>
      <c r="DP164" s="840"/>
      <c r="DQ164" s="164" t="str">
        <f t="shared" si="208"/>
        <v/>
      </c>
      <c r="DR164" s="825"/>
      <c r="DS164" s="163">
        <f t="shared" si="209"/>
        <v>0</v>
      </c>
      <c r="DT164" s="827"/>
      <c r="DU164" s="175" t="s">
        <v>55</v>
      </c>
      <c r="DV164" s="477"/>
      <c r="DW164" s="478"/>
      <c r="DX164" s="479"/>
      <c r="DY164" s="832"/>
      <c r="DZ164" s="473"/>
      <c r="EA164" s="174">
        <f t="shared" si="210"/>
        <v>0</v>
      </c>
      <c r="EB164" s="460">
        <f t="shared" si="248"/>
        <v>0</v>
      </c>
      <c r="EC164" s="860">
        <f t="shared" si="211"/>
        <v>0</v>
      </c>
      <c r="ED164" s="861">
        <f t="shared" si="212"/>
        <v>0</v>
      </c>
      <c r="EE164" s="840"/>
      <c r="EF164" s="164" t="str">
        <f t="shared" si="213"/>
        <v/>
      </c>
      <c r="EG164" s="825"/>
      <c r="EH164" s="163">
        <f t="shared" si="214"/>
        <v>0</v>
      </c>
      <c r="EI164" s="246"/>
      <c r="EJ164" s="246"/>
      <c r="EK164" s="155"/>
      <c r="EL164" s="22"/>
      <c r="EM164" s="163">
        <f t="shared" si="215"/>
        <v>0</v>
      </c>
      <c r="EN164" s="162">
        <f t="shared" si="216"/>
        <v>0</v>
      </c>
      <c r="EO164" s="162">
        <f t="shared" si="217"/>
        <v>0</v>
      </c>
      <c r="EP164" s="162">
        <f t="shared" si="218"/>
        <v>0</v>
      </c>
      <c r="EQ164" s="162">
        <f t="shared" si="219"/>
        <v>0</v>
      </c>
      <c r="ER164" s="162">
        <f t="shared" si="220"/>
        <v>0</v>
      </c>
      <c r="ES164" s="162">
        <f t="shared" si="221"/>
        <v>0</v>
      </c>
      <c r="ET164" s="162">
        <f t="shared" si="222"/>
        <v>0</v>
      </c>
      <c r="EU164" s="22"/>
      <c r="EV164" s="161">
        <f t="shared" si="223"/>
        <v>35</v>
      </c>
      <c r="EW164" s="620">
        <f t="shared" si="224"/>
        <v>0</v>
      </c>
      <c r="EX164" s="160">
        <f>EX5</f>
        <v>50</v>
      </c>
      <c r="EY164" s="159" t="str">
        <f t="shared" si="225"/>
        <v/>
      </c>
      <c r="EZ164" s="159" t="str">
        <f t="shared" si="226"/>
        <v/>
      </c>
      <c r="FA164" s="159" t="str">
        <f t="shared" si="227"/>
        <v/>
      </c>
      <c r="FB164" s="159" t="str">
        <f t="shared" si="228"/>
        <v/>
      </c>
      <c r="FC164" s="159" t="str">
        <f t="shared" si="229"/>
        <v/>
      </c>
      <c r="FD164" s="159" t="str">
        <f t="shared" si="230"/>
        <v/>
      </c>
      <c r="FE164" s="159" t="str">
        <f t="shared" si="231"/>
        <v/>
      </c>
      <c r="FF164" s="159" t="str">
        <f t="shared" si="232"/>
        <v/>
      </c>
      <c r="FG164" s="158"/>
      <c r="FH164" s="732">
        <f t="shared" si="233"/>
        <v>50</v>
      </c>
      <c r="FI164" s="732">
        <f t="shared" si="234"/>
        <v>50</v>
      </c>
      <c r="FJ164" s="732">
        <f t="shared" si="235"/>
        <v>50</v>
      </c>
      <c r="FK164" s="732">
        <f t="shared" si="236"/>
        <v>50</v>
      </c>
      <c r="FL164" s="732">
        <f t="shared" si="237"/>
        <v>50</v>
      </c>
      <c r="FM164" s="732">
        <f t="shared" si="238"/>
        <v>50</v>
      </c>
      <c r="FN164" s="732">
        <f t="shared" si="239"/>
        <v>50</v>
      </c>
      <c r="FO164" s="732">
        <f t="shared" si="240"/>
        <v>50</v>
      </c>
      <c r="FP164" s="734">
        <v>157</v>
      </c>
      <c r="FQ164" s="155"/>
    </row>
    <row r="165" spans="1:173" s="20" customFormat="1" ht="39.950000000000003" hidden="1" customHeight="1" x14ac:dyDescent="0.25">
      <c r="A165" s="27">
        <f>ROW()</f>
        <v>165</v>
      </c>
      <c r="B165" s="342" t="str">
        <f>IF(C165="I","",IF(ISBLANK(D165),"",IF(ISTEXT(D165),LARGE(B14:B164,1)+1,0)))</f>
        <v/>
      </c>
      <c r="C165" s="344"/>
      <c r="D165" s="173"/>
      <c r="E165" s="172"/>
      <c r="F165" s="171"/>
      <c r="G165" s="856"/>
      <c r="H165" s="857"/>
      <c r="I165" s="170">
        <f t="shared" si="250"/>
        <v>0</v>
      </c>
      <c r="J165" s="170">
        <f t="shared" si="250"/>
        <v>0</v>
      </c>
      <c r="K165" s="170">
        <f t="shared" si="250"/>
        <v>0</v>
      </c>
      <c r="L165" s="170">
        <f t="shared" si="250"/>
        <v>0</v>
      </c>
      <c r="M165" s="170">
        <f t="shared" si="250"/>
        <v>0</v>
      </c>
      <c r="N165" s="170">
        <f t="shared" si="249"/>
        <v>0</v>
      </c>
      <c r="O165" s="170">
        <f t="shared" si="249"/>
        <v>0</v>
      </c>
      <c r="P165" s="170">
        <f t="shared" si="249"/>
        <v>0</v>
      </c>
      <c r="Q165" s="178">
        <f>Q6</f>
        <v>35</v>
      </c>
      <c r="R165" s="168">
        <f t="shared" si="174"/>
        <v>0</v>
      </c>
      <c r="S165" s="827"/>
      <c r="T165" s="177" t="s">
        <v>55</v>
      </c>
      <c r="U165" s="477"/>
      <c r="V165" s="478"/>
      <c r="W165" s="479"/>
      <c r="X165" s="832"/>
      <c r="Y165" s="473"/>
      <c r="Z165" s="174">
        <f t="shared" si="175"/>
        <v>0</v>
      </c>
      <c r="AA165" s="460">
        <f t="shared" si="241"/>
        <v>0</v>
      </c>
      <c r="AB165" s="860">
        <f t="shared" si="176"/>
        <v>0</v>
      </c>
      <c r="AC165" s="861">
        <f t="shared" si="177"/>
        <v>0</v>
      </c>
      <c r="AD165" s="840"/>
      <c r="AE165" s="164" t="str">
        <f t="shared" si="178"/>
        <v/>
      </c>
      <c r="AF165" s="825"/>
      <c r="AG165" s="163">
        <f t="shared" si="179"/>
        <v>0</v>
      </c>
      <c r="AH165" s="827"/>
      <c r="AI165" s="175" t="s">
        <v>55</v>
      </c>
      <c r="AJ165" s="477"/>
      <c r="AK165" s="478"/>
      <c r="AL165" s="479"/>
      <c r="AM165" s="832"/>
      <c r="AN165" s="473"/>
      <c r="AO165" s="174">
        <f t="shared" si="180"/>
        <v>0</v>
      </c>
      <c r="AP165" s="460">
        <f t="shared" si="242"/>
        <v>0</v>
      </c>
      <c r="AQ165" s="860">
        <f t="shared" si="181"/>
        <v>0</v>
      </c>
      <c r="AR165" s="861">
        <f t="shared" si="182"/>
        <v>0</v>
      </c>
      <c r="AS165" s="840"/>
      <c r="AT165" s="164" t="str">
        <f t="shared" si="183"/>
        <v/>
      </c>
      <c r="AU165" s="825"/>
      <c r="AV165" s="163">
        <f t="shared" si="184"/>
        <v>0</v>
      </c>
      <c r="AW165" s="827"/>
      <c r="AX165" s="175" t="s">
        <v>55</v>
      </c>
      <c r="AY165" s="477"/>
      <c r="AZ165" s="478"/>
      <c r="BA165" s="479"/>
      <c r="BB165" s="832"/>
      <c r="BC165" s="473"/>
      <c r="BD165" s="174">
        <f t="shared" si="185"/>
        <v>0</v>
      </c>
      <c r="BE165" s="460">
        <f t="shared" si="243"/>
        <v>0</v>
      </c>
      <c r="BF165" s="860">
        <f t="shared" si="186"/>
        <v>0</v>
      </c>
      <c r="BG165" s="861">
        <f t="shared" si="187"/>
        <v>0</v>
      </c>
      <c r="BH165" s="840"/>
      <c r="BI165" s="164" t="str">
        <f t="shared" si="188"/>
        <v/>
      </c>
      <c r="BJ165" s="825"/>
      <c r="BK165" s="163">
        <f t="shared" si="189"/>
        <v>0</v>
      </c>
      <c r="BL165" s="827"/>
      <c r="BM165" s="175" t="s">
        <v>55</v>
      </c>
      <c r="BN165" s="477"/>
      <c r="BO165" s="478"/>
      <c r="BP165" s="479"/>
      <c r="BQ165" s="832"/>
      <c r="BR165" s="473"/>
      <c r="BS165" s="174">
        <f t="shared" si="190"/>
        <v>0</v>
      </c>
      <c r="BT165" s="460">
        <f t="shared" si="244"/>
        <v>0</v>
      </c>
      <c r="BU165" s="860">
        <f t="shared" si="191"/>
        <v>0</v>
      </c>
      <c r="BV165" s="861">
        <f t="shared" si="192"/>
        <v>0</v>
      </c>
      <c r="BW165" s="840"/>
      <c r="BX165" s="164" t="str">
        <f t="shared" si="193"/>
        <v/>
      </c>
      <c r="BY165" s="825"/>
      <c r="BZ165" s="163">
        <f t="shared" si="194"/>
        <v>0</v>
      </c>
      <c r="CA165" s="827"/>
      <c r="CB165" s="175" t="s">
        <v>55</v>
      </c>
      <c r="CC165" s="477"/>
      <c r="CD165" s="478"/>
      <c r="CE165" s="479"/>
      <c r="CF165" s="832"/>
      <c r="CG165" s="473"/>
      <c r="CH165" s="174">
        <f t="shared" si="195"/>
        <v>0</v>
      </c>
      <c r="CI165" s="460">
        <f t="shared" si="245"/>
        <v>0</v>
      </c>
      <c r="CJ165" s="860">
        <f t="shared" si="196"/>
        <v>0</v>
      </c>
      <c r="CK165" s="861">
        <f t="shared" si="197"/>
        <v>0</v>
      </c>
      <c r="CL165" s="840"/>
      <c r="CM165" s="164" t="str">
        <f t="shared" si="198"/>
        <v/>
      </c>
      <c r="CN165" s="825"/>
      <c r="CO165" s="163">
        <f t="shared" si="199"/>
        <v>0</v>
      </c>
      <c r="CP165" s="827"/>
      <c r="CQ165" s="175" t="s">
        <v>55</v>
      </c>
      <c r="CR165" s="477"/>
      <c r="CS165" s="478"/>
      <c r="CT165" s="479"/>
      <c r="CU165" s="832"/>
      <c r="CV165" s="473"/>
      <c r="CW165" s="174">
        <f t="shared" si="200"/>
        <v>0</v>
      </c>
      <c r="CX165" s="460">
        <f t="shared" si="246"/>
        <v>0</v>
      </c>
      <c r="CY165" s="860">
        <f t="shared" si="201"/>
        <v>0</v>
      </c>
      <c r="CZ165" s="861">
        <f t="shared" si="202"/>
        <v>0</v>
      </c>
      <c r="DA165" s="840"/>
      <c r="DB165" s="164" t="str">
        <f t="shared" si="203"/>
        <v/>
      </c>
      <c r="DC165" s="825"/>
      <c r="DD165" s="163">
        <f t="shared" si="204"/>
        <v>0</v>
      </c>
      <c r="DE165" s="827"/>
      <c r="DF165" s="175" t="s">
        <v>55</v>
      </c>
      <c r="DG165" s="477"/>
      <c r="DH165" s="478"/>
      <c r="DI165" s="479"/>
      <c r="DJ165" s="832"/>
      <c r="DK165" s="473"/>
      <c r="DL165" s="174">
        <f t="shared" si="205"/>
        <v>0</v>
      </c>
      <c r="DM165" s="460">
        <f t="shared" si="247"/>
        <v>0</v>
      </c>
      <c r="DN165" s="860">
        <f t="shared" si="206"/>
        <v>0</v>
      </c>
      <c r="DO165" s="861">
        <f t="shared" si="207"/>
        <v>0</v>
      </c>
      <c r="DP165" s="840"/>
      <c r="DQ165" s="164" t="str">
        <f t="shared" si="208"/>
        <v/>
      </c>
      <c r="DR165" s="825"/>
      <c r="DS165" s="163">
        <f t="shared" si="209"/>
        <v>0</v>
      </c>
      <c r="DT165" s="827"/>
      <c r="DU165" s="175" t="s">
        <v>55</v>
      </c>
      <c r="DV165" s="477"/>
      <c r="DW165" s="478"/>
      <c r="DX165" s="479"/>
      <c r="DY165" s="832"/>
      <c r="DZ165" s="473"/>
      <c r="EA165" s="174">
        <f t="shared" si="210"/>
        <v>0</v>
      </c>
      <c r="EB165" s="460">
        <f t="shared" si="248"/>
        <v>0</v>
      </c>
      <c r="EC165" s="860">
        <f t="shared" si="211"/>
        <v>0</v>
      </c>
      <c r="ED165" s="861">
        <f t="shared" si="212"/>
        <v>0</v>
      </c>
      <c r="EE165" s="840"/>
      <c r="EF165" s="164" t="str">
        <f t="shared" si="213"/>
        <v/>
      </c>
      <c r="EG165" s="825"/>
      <c r="EH165" s="163">
        <f t="shared" si="214"/>
        <v>0</v>
      </c>
      <c r="EI165" s="246"/>
      <c r="EJ165" s="246"/>
      <c r="EK165" s="155"/>
      <c r="EL165" s="22"/>
      <c r="EM165" s="163">
        <f t="shared" si="215"/>
        <v>0</v>
      </c>
      <c r="EN165" s="162">
        <f t="shared" si="216"/>
        <v>0</v>
      </c>
      <c r="EO165" s="162">
        <f t="shared" si="217"/>
        <v>0</v>
      </c>
      <c r="EP165" s="162">
        <f t="shared" si="218"/>
        <v>0</v>
      </c>
      <c r="EQ165" s="162">
        <f t="shared" si="219"/>
        <v>0</v>
      </c>
      <c r="ER165" s="162">
        <f t="shared" si="220"/>
        <v>0</v>
      </c>
      <c r="ES165" s="162">
        <f t="shared" si="221"/>
        <v>0</v>
      </c>
      <c r="ET165" s="162">
        <f t="shared" si="222"/>
        <v>0</v>
      </c>
      <c r="EU165" s="22"/>
      <c r="EV165" s="161">
        <f t="shared" si="223"/>
        <v>35</v>
      </c>
      <c r="EW165" s="620">
        <f t="shared" si="224"/>
        <v>0</v>
      </c>
      <c r="EX165" s="160">
        <f>EX5</f>
        <v>50</v>
      </c>
      <c r="EY165" s="159" t="str">
        <f t="shared" si="225"/>
        <v/>
      </c>
      <c r="EZ165" s="159" t="str">
        <f t="shared" si="226"/>
        <v/>
      </c>
      <c r="FA165" s="159" t="str">
        <f t="shared" si="227"/>
        <v/>
      </c>
      <c r="FB165" s="159" t="str">
        <f t="shared" si="228"/>
        <v/>
      </c>
      <c r="FC165" s="159" t="str">
        <f t="shared" si="229"/>
        <v/>
      </c>
      <c r="FD165" s="159" t="str">
        <f t="shared" si="230"/>
        <v/>
      </c>
      <c r="FE165" s="159" t="str">
        <f t="shared" si="231"/>
        <v/>
      </c>
      <c r="FF165" s="159" t="str">
        <f t="shared" si="232"/>
        <v/>
      </c>
      <c r="FG165" s="158"/>
      <c r="FH165" s="732">
        <f t="shared" si="233"/>
        <v>50</v>
      </c>
      <c r="FI165" s="732">
        <f t="shared" si="234"/>
        <v>50</v>
      </c>
      <c r="FJ165" s="732">
        <f t="shared" si="235"/>
        <v>50</v>
      </c>
      <c r="FK165" s="732">
        <f t="shared" si="236"/>
        <v>50</v>
      </c>
      <c r="FL165" s="732">
        <f t="shared" si="237"/>
        <v>50</v>
      </c>
      <c r="FM165" s="732">
        <f t="shared" si="238"/>
        <v>50</v>
      </c>
      <c r="FN165" s="732">
        <f t="shared" si="239"/>
        <v>50</v>
      </c>
      <c r="FO165" s="732">
        <f t="shared" si="240"/>
        <v>50</v>
      </c>
      <c r="FP165" s="734">
        <v>158</v>
      </c>
      <c r="FQ165" s="155"/>
    </row>
    <row r="166" spans="1:173" s="20" customFormat="1" ht="39.950000000000003" hidden="1" customHeight="1" x14ac:dyDescent="0.25">
      <c r="A166" s="27">
        <f>ROW()</f>
        <v>166</v>
      </c>
      <c r="B166" s="342" t="str">
        <f>IF(C166="I","",IF(ISBLANK(D166),"",IF(ISTEXT(D166),LARGE(B14:B165,1)+1,0)))</f>
        <v/>
      </c>
      <c r="C166" s="344"/>
      <c r="D166" s="173"/>
      <c r="E166" s="172"/>
      <c r="F166" s="171"/>
      <c r="G166" s="856"/>
      <c r="H166" s="857"/>
      <c r="I166" s="170">
        <f t="shared" si="250"/>
        <v>0</v>
      </c>
      <c r="J166" s="170">
        <f t="shared" si="250"/>
        <v>0</v>
      </c>
      <c r="K166" s="170">
        <f t="shared" si="250"/>
        <v>0</v>
      </c>
      <c r="L166" s="170">
        <f t="shared" si="250"/>
        <v>0</v>
      </c>
      <c r="M166" s="170">
        <f t="shared" si="250"/>
        <v>0</v>
      </c>
      <c r="N166" s="170">
        <f t="shared" si="249"/>
        <v>0</v>
      </c>
      <c r="O166" s="170">
        <f t="shared" si="249"/>
        <v>0</v>
      </c>
      <c r="P166" s="170">
        <f t="shared" si="249"/>
        <v>0</v>
      </c>
      <c r="Q166" s="178">
        <f>Q6</f>
        <v>35</v>
      </c>
      <c r="R166" s="168">
        <f t="shared" si="174"/>
        <v>0</v>
      </c>
      <c r="S166" s="827"/>
      <c r="T166" s="177" t="s">
        <v>55</v>
      </c>
      <c r="U166" s="477"/>
      <c r="V166" s="478"/>
      <c r="W166" s="479"/>
      <c r="X166" s="832"/>
      <c r="Y166" s="473"/>
      <c r="Z166" s="174">
        <f t="shared" si="175"/>
        <v>0</v>
      </c>
      <c r="AA166" s="460">
        <f t="shared" si="241"/>
        <v>0</v>
      </c>
      <c r="AB166" s="860">
        <f t="shared" si="176"/>
        <v>0</v>
      </c>
      <c r="AC166" s="861">
        <f t="shared" si="177"/>
        <v>0</v>
      </c>
      <c r="AD166" s="840"/>
      <c r="AE166" s="164" t="str">
        <f t="shared" si="178"/>
        <v/>
      </c>
      <c r="AF166" s="825"/>
      <c r="AG166" s="163">
        <f t="shared" si="179"/>
        <v>0</v>
      </c>
      <c r="AH166" s="827"/>
      <c r="AI166" s="175" t="s">
        <v>55</v>
      </c>
      <c r="AJ166" s="477"/>
      <c r="AK166" s="478"/>
      <c r="AL166" s="479"/>
      <c r="AM166" s="832"/>
      <c r="AN166" s="473"/>
      <c r="AO166" s="174">
        <f t="shared" si="180"/>
        <v>0</v>
      </c>
      <c r="AP166" s="460">
        <f t="shared" si="242"/>
        <v>0</v>
      </c>
      <c r="AQ166" s="860">
        <f t="shared" si="181"/>
        <v>0</v>
      </c>
      <c r="AR166" s="861">
        <f t="shared" si="182"/>
        <v>0</v>
      </c>
      <c r="AS166" s="840"/>
      <c r="AT166" s="164" t="str">
        <f t="shared" si="183"/>
        <v/>
      </c>
      <c r="AU166" s="825"/>
      <c r="AV166" s="163">
        <f t="shared" si="184"/>
        <v>0</v>
      </c>
      <c r="AW166" s="827"/>
      <c r="AX166" s="175" t="s">
        <v>55</v>
      </c>
      <c r="AY166" s="477"/>
      <c r="AZ166" s="478"/>
      <c r="BA166" s="479"/>
      <c r="BB166" s="832"/>
      <c r="BC166" s="473"/>
      <c r="BD166" s="174">
        <f t="shared" si="185"/>
        <v>0</v>
      </c>
      <c r="BE166" s="460">
        <f t="shared" si="243"/>
        <v>0</v>
      </c>
      <c r="BF166" s="860">
        <f t="shared" si="186"/>
        <v>0</v>
      </c>
      <c r="BG166" s="861">
        <f t="shared" si="187"/>
        <v>0</v>
      </c>
      <c r="BH166" s="840"/>
      <c r="BI166" s="164" t="str">
        <f t="shared" si="188"/>
        <v/>
      </c>
      <c r="BJ166" s="825"/>
      <c r="BK166" s="163">
        <f t="shared" si="189"/>
        <v>0</v>
      </c>
      <c r="BL166" s="827"/>
      <c r="BM166" s="175" t="s">
        <v>55</v>
      </c>
      <c r="BN166" s="477"/>
      <c r="BO166" s="478"/>
      <c r="BP166" s="479"/>
      <c r="BQ166" s="832"/>
      <c r="BR166" s="473"/>
      <c r="BS166" s="174">
        <f t="shared" si="190"/>
        <v>0</v>
      </c>
      <c r="BT166" s="460">
        <f t="shared" si="244"/>
        <v>0</v>
      </c>
      <c r="BU166" s="860">
        <f t="shared" si="191"/>
        <v>0</v>
      </c>
      <c r="BV166" s="861">
        <f t="shared" si="192"/>
        <v>0</v>
      </c>
      <c r="BW166" s="840"/>
      <c r="BX166" s="164" t="str">
        <f t="shared" si="193"/>
        <v/>
      </c>
      <c r="BY166" s="825"/>
      <c r="BZ166" s="163">
        <f t="shared" si="194"/>
        <v>0</v>
      </c>
      <c r="CA166" s="827"/>
      <c r="CB166" s="175" t="s">
        <v>55</v>
      </c>
      <c r="CC166" s="477"/>
      <c r="CD166" s="478"/>
      <c r="CE166" s="479"/>
      <c r="CF166" s="832"/>
      <c r="CG166" s="473"/>
      <c r="CH166" s="174">
        <f t="shared" si="195"/>
        <v>0</v>
      </c>
      <c r="CI166" s="460">
        <f t="shared" si="245"/>
        <v>0</v>
      </c>
      <c r="CJ166" s="860">
        <f t="shared" si="196"/>
        <v>0</v>
      </c>
      <c r="CK166" s="861">
        <f t="shared" si="197"/>
        <v>0</v>
      </c>
      <c r="CL166" s="840"/>
      <c r="CM166" s="164" t="str">
        <f t="shared" si="198"/>
        <v/>
      </c>
      <c r="CN166" s="825"/>
      <c r="CO166" s="163">
        <f t="shared" si="199"/>
        <v>0</v>
      </c>
      <c r="CP166" s="827"/>
      <c r="CQ166" s="175" t="s">
        <v>55</v>
      </c>
      <c r="CR166" s="477"/>
      <c r="CS166" s="478"/>
      <c r="CT166" s="479"/>
      <c r="CU166" s="832"/>
      <c r="CV166" s="473"/>
      <c r="CW166" s="174">
        <f t="shared" si="200"/>
        <v>0</v>
      </c>
      <c r="CX166" s="460">
        <f t="shared" si="246"/>
        <v>0</v>
      </c>
      <c r="CY166" s="860">
        <f t="shared" si="201"/>
        <v>0</v>
      </c>
      <c r="CZ166" s="861">
        <f t="shared" si="202"/>
        <v>0</v>
      </c>
      <c r="DA166" s="840"/>
      <c r="DB166" s="164" t="str">
        <f t="shared" si="203"/>
        <v/>
      </c>
      <c r="DC166" s="825"/>
      <c r="DD166" s="163">
        <f t="shared" si="204"/>
        <v>0</v>
      </c>
      <c r="DE166" s="827"/>
      <c r="DF166" s="175" t="s">
        <v>55</v>
      </c>
      <c r="DG166" s="477"/>
      <c r="DH166" s="478"/>
      <c r="DI166" s="479"/>
      <c r="DJ166" s="832"/>
      <c r="DK166" s="473"/>
      <c r="DL166" s="174">
        <f t="shared" si="205"/>
        <v>0</v>
      </c>
      <c r="DM166" s="460">
        <f t="shared" si="247"/>
        <v>0</v>
      </c>
      <c r="DN166" s="860">
        <f t="shared" si="206"/>
        <v>0</v>
      </c>
      <c r="DO166" s="861">
        <f t="shared" si="207"/>
        <v>0</v>
      </c>
      <c r="DP166" s="840"/>
      <c r="DQ166" s="164" t="str">
        <f t="shared" si="208"/>
        <v/>
      </c>
      <c r="DR166" s="825"/>
      <c r="DS166" s="163">
        <f t="shared" si="209"/>
        <v>0</v>
      </c>
      <c r="DT166" s="827"/>
      <c r="DU166" s="175" t="s">
        <v>55</v>
      </c>
      <c r="DV166" s="477"/>
      <c r="DW166" s="478"/>
      <c r="DX166" s="479"/>
      <c r="DY166" s="832"/>
      <c r="DZ166" s="473"/>
      <c r="EA166" s="174">
        <f t="shared" si="210"/>
        <v>0</v>
      </c>
      <c r="EB166" s="460">
        <f t="shared" si="248"/>
        <v>0</v>
      </c>
      <c r="EC166" s="860">
        <f t="shared" si="211"/>
        <v>0</v>
      </c>
      <c r="ED166" s="861">
        <f t="shared" si="212"/>
        <v>0</v>
      </c>
      <c r="EE166" s="840"/>
      <c r="EF166" s="164" t="str">
        <f t="shared" si="213"/>
        <v/>
      </c>
      <c r="EG166" s="825"/>
      <c r="EH166" s="163">
        <f t="shared" si="214"/>
        <v>0</v>
      </c>
      <c r="EI166" s="246"/>
      <c r="EJ166" s="246"/>
      <c r="EK166" s="155"/>
      <c r="EL166" s="22"/>
      <c r="EM166" s="163">
        <f t="shared" si="215"/>
        <v>0</v>
      </c>
      <c r="EN166" s="162">
        <f t="shared" si="216"/>
        <v>0</v>
      </c>
      <c r="EO166" s="162">
        <f t="shared" si="217"/>
        <v>0</v>
      </c>
      <c r="EP166" s="162">
        <f t="shared" si="218"/>
        <v>0</v>
      </c>
      <c r="EQ166" s="162">
        <f t="shared" si="219"/>
        <v>0</v>
      </c>
      <c r="ER166" s="162">
        <f t="shared" si="220"/>
        <v>0</v>
      </c>
      <c r="ES166" s="162">
        <f t="shared" si="221"/>
        <v>0</v>
      </c>
      <c r="ET166" s="162">
        <f t="shared" si="222"/>
        <v>0</v>
      </c>
      <c r="EU166" s="22"/>
      <c r="EV166" s="161">
        <f t="shared" si="223"/>
        <v>35</v>
      </c>
      <c r="EW166" s="620">
        <f t="shared" si="224"/>
        <v>0</v>
      </c>
      <c r="EX166" s="160">
        <f>EX5</f>
        <v>50</v>
      </c>
      <c r="EY166" s="159" t="str">
        <f t="shared" si="225"/>
        <v/>
      </c>
      <c r="EZ166" s="159" t="str">
        <f t="shared" si="226"/>
        <v/>
      </c>
      <c r="FA166" s="159" t="str">
        <f t="shared" si="227"/>
        <v/>
      </c>
      <c r="FB166" s="159" t="str">
        <f t="shared" si="228"/>
        <v/>
      </c>
      <c r="FC166" s="159" t="str">
        <f t="shared" si="229"/>
        <v/>
      </c>
      <c r="FD166" s="159" t="str">
        <f t="shared" si="230"/>
        <v/>
      </c>
      <c r="FE166" s="159" t="str">
        <f t="shared" si="231"/>
        <v/>
      </c>
      <c r="FF166" s="159" t="str">
        <f t="shared" si="232"/>
        <v/>
      </c>
      <c r="FG166" s="158"/>
      <c r="FH166" s="732">
        <f t="shared" si="233"/>
        <v>50</v>
      </c>
      <c r="FI166" s="732">
        <f t="shared" si="234"/>
        <v>50</v>
      </c>
      <c r="FJ166" s="732">
        <f t="shared" si="235"/>
        <v>50</v>
      </c>
      <c r="FK166" s="732">
        <f t="shared" si="236"/>
        <v>50</v>
      </c>
      <c r="FL166" s="732">
        <f t="shared" si="237"/>
        <v>50</v>
      </c>
      <c r="FM166" s="732">
        <f t="shared" si="238"/>
        <v>50</v>
      </c>
      <c r="FN166" s="732">
        <f t="shared" si="239"/>
        <v>50</v>
      </c>
      <c r="FO166" s="732">
        <f t="shared" si="240"/>
        <v>50</v>
      </c>
      <c r="FP166" s="734">
        <v>159</v>
      </c>
      <c r="FQ166" s="155"/>
    </row>
    <row r="167" spans="1:173" s="20" customFormat="1" ht="39.950000000000003" hidden="1" customHeight="1" x14ac:dyDescent="0.25">
      <c r="A167" s="27">
        <f>ROW()</f>
        <v>167</v>
      </c>
      <c r="B167" s="342" t="str">
        <f>IF(C167="I","",IF(ISBLANK(D167),"",IF(ISTEXT(D167),LARGE(B14:B166,1)+1,0)))</f>
        <v/>
      </c>
      <c r="C167" s="344"/>
      <c r="D167" s="173"/>
      <c r="E167" s="172"/>
      <c r="F167" s="171"/>
      <c r="G167" s="856"/>
      <c r="H167" s="857"/>
      <c r="I167" s="170">
        <f t="shared" si="250"/>
        <v>0</v>
      </c>
      <c r="J167" s="170">
        <f t="shared" si="250"/>
        <v>0</v>
      </c>
      <c r="K167" s="170">
        <f t="shared" si="250"/>
        <v>0</v>
      </c>
      <c r="L167" s="170">
        <f t="shared" si="250"/>
        <v>0</v>
      </c>
      <c r="M167" s="170">
        <f t="shared" si="250"/>
        <v>0</v>
      </c>
      <c r="N167" s="170">
        <f t="shared" si="249"/>
        <v>0</v>
      </c>
      <c r="O167" s="170">
        <f t="shared" si="249"/>
        <v>0</v>
      </c>
      <c r="P167" s="170">
        <f t="shared" si="249"/>
        <v>0</v>
      </c>
      <c r="Q167" s="178">
        <f>Q6</f>
        <v>35</v>
      </c>
      <c r="R167" s="168">
        <f t="shared" si="174"/>
        <v>0</v>
      </c>
      <c r="S167" s="827"/>
      <c r="T167" s="177" t="s">
        <v>55</v>
      </c>
      <c r="U167" s="477"/>
      <c r="V167" s="478"/>
      <c r="W167" s="479"/>
      <c r="X167" s="832"/>
      <c r="Y167" s="473"/>
      <c r="Z167" s="174">
        <f t="shared" si="175"/>
        <v>0</v>
      </c>
      <c r="AA167" s="460">
        <f t="shared" si="241"/>
        <v>0</v>
      </c>
      <c r="AB167" s="860">
        <f t="shared" si="176"/>
        <v>0</v>
      </c>
      <c r="AC167" s="861">
        <f t="shared" si="177"/>
        <v>0</v>
      </c>
      <c r="AD167" s="840"/>
      <c r="AE167" s="164" t="str">
        <f t="shared" si="178"/>
        <v/>
      </c>
      <c r="AF167" s="825"/>
      <c r="AG167" s="163">
        <f t="shared" si="179"/>
        <v>0</v>
      </c>
      <c r="AH167" s="827"/>
      <c r="AI167" s="175" t="s">
        <v>55</v>
      </c>
      <c r="AJ167" s="477"/>
      <c r="AK167" s="478"/>
      <c r="AL167" s="479"/>
      <c r="AM167" s="832"/>
      <c r="AN167" s="473"/>
      <c r="AO167" s="174">
        <f t="shared" si="180"/>
        <v>0</v>
      </c>
      <c r="AP167" s="460">
        <f t="shared" si="242"/>
        <v>0</v>
      </c>
      <c r="AQ167" s="860">
        <f t="shared" si="181"/>
        <v>0</v>
      </c>
      <c r="AR167" s="861">
        <f t="shared" si="182"/>
        <v>0</v>
      </c>
      <c r="AS167" s="840"/>
      <c r="AT167" s="164" t="str">
        <f t="shared" si="183"/>
        <v/>
      </c>
      <c r="AU167" s="825"/>
      <c r="AV167" s="163">
        <f t="shared" si="184"/>
        <v>0</v>
      </c>
      <c r="AW167" s="827"/>
      <c r="AX167" s="175" t="s">
        <v>55</v>
      </c>
      <c r="AY167" s="477"/>
      <c r="AZ167" s="478"/>
      <c r="BA167" s="479"/>
      <c r="BB167" s="832"/>
      <c r="BC167" s="473"/>
      <c r="BD167" s="174">
        <f t="shared" si="185"/>
        <v>0</v>
      </c>
      <c r="BE167" s="460">
        <f t="shared" si="243"/>
        <v>0</v>
      </c>
      <c r="BF167" s="860">
        <f t="shared" si="186"/>
        <v>0</v>
      </c>
      <c r="BG167" s="861">
        <f t="shared" si="187"/>
        <v>0</v>
      </c>
      <c r="BH167" s="840"/>
      <c r="BI167" s="164" t="str">
        <f t="shared" si="188"/>
        <v/>
      </c>
      <c r="BJ167" s="825"/>
      <c r="BK167" s="163">
        <f t="shared" si="189"/>
        <v>0</v>
      </c>
      <c r="BL167" s="827"/>
      <c r="BM167" s="175" t="s">
        <v>55</v>
      </c>
      <c r="BN167" s="477"/>
      <c r="BO167" s="478"/>
      <c r="BP167" s="479"/>
      <c r="BQ167" s="832"/>
      <c r="BR167" s="473"/>
      <c r="BS167" s="174">
        <f t="shared" si="190"/>
        <v>0</v>
      </c>
      <c r="BT167" s="460">
        <f t="shared" si="244"/>
        <v>0</v>
      </c>
      <c r="BU167" s="860">
        <f t="shared" si="191"/>
        <v>0</v>
      </c>
      <c r="BV167" s="861">
        <f t="shared" si="192"/>
        <v>0</v>
      </c>
      <c r="BW167" s="840"/>
      <c r="BX167" s="164" t="str">
        <f t="shared" si="193"/>
        <v/>
      </c>
      <c r="BY167" s="825"/>
      <c r="BZ167" s="163">
        <f t="shared" si="194"/>
        <v>0</v>
      </c>
      <c r="CA167" s="827"/>
      <c r="CB167" s="175" t="s">
        <v>55</v>
      </c>
      <c r="CC167" s="477"/>
      <c r="CD167" s="478"/>
      <c r="CE167" s="479"/>
      <c r="CF167" s="832"/>
      <c r="CG167" s="473"/>
      <c r="CH167" s="174">
        <f t="shared" si="195"/>
        <v>0</v>
      </c>
      <c r="CI167" s="460">
        <f t="shared" si="245"/>
        <v>0</v>
      </c>
      <c r="CJ167" s="860">
        <f t="shared" si="196"/>
        <v>0</v>
      </c>
      <c r="CK167" s="861">
        <f t="shared" si="197"/>
        <v>0</v>
      </c>
      <c r="CL167" s="840"/>
      <c r="CM167" s="164" t="str">
        <f t="shared" si="198"/>
        <v/>
      </c>
      <c r="CN167" s="825"/>
      <c r="CO167" s="163">
        <f t="shared" si="199"/>
        <v>0</v>
      </c>
      <c r="CP167" s="827"/>
      <c r="CQ167" s="175" t="s">
        <v>55</v>
      </c>
      <c r="CR167" s="477"/>
      <c r="CS167" s="478"/>
      <c r="CT167" s="479"/>
      <c r="CU167" s="832"/>
      <c r="CV167" s="473"/>
      <c r="CW167" s="174">
        <f t="shared" si="200"/>
        <v>0</v>
      </c>
      <c r="CX167" s="460">
        <f t="shared" si="246"/>
        <v>0</v>
      </c>
      <c r="CY167" s="860">
        <f t="shared" si="201"/>
        <v>0</v>
      </c>
      <c r="CZ167" s="861">
        <f t="shared" si="202"/>
        <v>0</v>
      </c>
      <c r="DA167" s="840"/>
      <c r="DB167" s="164" t="str">
        <f t="shared" si="203"/>
        <v/>
      </c>
      <c r="DC167" s="825"/>
      <c r="DD167" s="163">
        <f t="shared" si="204"/>
        <v>0</v>
      </c>
      <c r="DE167" s="827"/>
      <c r="DF167" s="175" t="s">
        <v>55</v>
      </c>
      <c r="DG167" s="477"/>
      <c r="DH167" s="478"/>
      <c r="DI167" s="479"/>
      <c r="DJ167" s="832"/>
      <c r="DK167" s="473"/>
      <c r="DL167" s="174">
        <f t="shared" si="205"/>
        <v>0</v>
      </c>
      <c r="DM167" s="460">
        <f t="shared" si="247"/>
        <v>0</v>
      </c>
      <c r="DN167" s="860">
        <f t="shared" si="206"/>
        <v>0</v>
      </c>
      <c r="DO167" s="861">
        <f t="shared" si="207"/>
        <v>0</v>
      </c>
      <c r="DP167" s="840"/>
      <c r="DQ167" s="164" t="str">
        <f t="shared" si="208"/>
        <v/>
      </c>
      <c r="DR167" s="825"/>
      <c r="DS167" s="163">
        <f t="shared" si="209"/>
        <v>0</v>
      </c>
      <c r="DT167" s="827"/>
      <c r="DU167" s="175" t="s">
        <v>55</v>
      </c>
      <c r="DV167" s="477"/>
      <c r="DW167" s="478"/>
      <c r="DX167" s="479"/>
      <c r="DY167" s="832"/>
      <c r="DZ167" s="473"/>
      <c r="EA167" s="174">
        <f t="shared" si="210"/>
        <v>0</v>
      </c>
      <c r="EB167" s="460">
        <f t="shared" si="248"/>
        <v>0</v>
      </c>
      <c r="EC167" s="860">
        <f t="shared" si="211"/>
        <v>0</v>
      </c>
      <c r="ED167" s="861">
        <f t="shared" si="212"/>
        <v>0</v>
      </c>
      <c r="EE167" s="840"/>
      <c r="EF167" s="164" t="str">
        <f t="shared" si="213"/>
        <v/>
      </c>
      <c r="EG167" s="825"/>
      <c r="EH167" s="163">
        <f t="shared" si="214"/>
        <v>0</v>
      </c>
      <c r="EI167" s="246"/>
      <c r="EJ167" s="246"/>
      <c r="EK167" s="155"/>
      <c r="EL167" s="22"/>
      <c r="EM167" s="163">
        <f t="shared" si="215"/>
        <v>0</v>
      </c>
      <c r="EN167" s="162">
        <f t="shared" si="216"/>
        <v>0</v>
      </c>
      <c r="EO167" s="162">
        <f t="shared" si="217"/>
        <v>0</v>
      </c>
      <c r="EP167" s="162">
        <f t="shared" si="218"/>
        <v>0</v>
      </c>
      <c r="EQ167" s="162">
        <f t="shared" si="219"/>
        <v>0</v>
      </c>
      <c r="ER167" s="162">
        <f t="shared" si="220"/>
        <v>0</v>
      </c>
      <c r="ES167" s="162">
        <f t="shared" si="221"/>
        <v>0</v>
      </c>
      <c r="ET167" s="162">
        <f t="shared" si="222"/>
        <v>0</v>
      </c>
      <c r="EU167" s="22"/>
      <c r="EV167" s="161">
        <f t="shared" si="223"/>
        <v>35</v>
      </c>
      <c r="EW167" s="620">
        <f t="shared" si="224"/>
        <v>0</v>
      </c>
      <c r="EX167" s="160">
        <f>EX5</f>
        <v>50</v>
      </c>
      <c r="EY167" s="159" t="str">
        <f t="shared" si="225"/>
        <v/>
      </c>
      <c r="EZ167" s="159" t="str">
        <f t="shared" si="226"/>
        <v/>
      </c>
      <c r="FA167" s="159" t="str">
        <f t="shared" si="227"/>
        <v/>
      </c>
      <c r="FB167" s="159" t="str">
        <f t="shared" si="228"/>
        <v/>
      </c>
      <c r="FC167" s="159" t="str">
        <f t="shared" si="229"/>
        <v/>
      </c>
      <c r="FD167" s="159" t="str">
        <f t="shared" si="230"/>
        <v/>
      </c>
      <c r="FE167" s="159" t="str">
        <f t="shared" si="231"/>
        <v/>
      </c>
      <c r="FF167" s="159" t="str">
        <f t="shared" si="232"/>
        <v/>
      </c>
      <c r="FG167" s="158"/>
      <c r="FH167" s="732">
        <f t="shared" si="233"/>
        <v>50</v>
      </c>
      <c r="FI167" s="732">
        <f t="shared" si="234"/>
        <v>50</v>
      </c>
      <c r="FJ167" s="732">
        <f t="shared" si="235"/>
        <v>50</v>
      </c>
      <c r="FK167" s="732">
        <f t="shared" si="236"/>
        <v>50</v>
      </c>
      <c r="FL167" s="732">
        <f t="shared" si="237"/>
        <v>50</v>
      </c>
      <c r="FM167" s="732">
        <f t="shared" si="238"/>
        <v>50</v>
      </c>
      <c r="FN167" s="732">
        <f t="shared" si="239"/>
        <v>50</v>
      </c>
      <c r="FO167" s="732">
        <f t="shared" si="240"/>
        <v>50</v>
      </c>
      <c r="FP167" s="734">
        <v>160</v>
      </c>
      <c r="FQ167" s="155"/>
    </row>
    <row r="168" spans="1:173" s="20" customFormat="1" ht="39.950000000000003" hidden="1" customHeight="1" x14ac:dyDescent="0.25">
      <c r="A168" s="27">
        <f>ROW()</f>
        <v>168</v>
      </c>
      <c r="B168" s="342" t="str">
        <f>IF(C168="I","",IF(ISBLANK(D168),"",IF(ISTEXT(D168),LARGE(B14:B167,1)+1,0)))</f>
        <v/>
      </c>
      <c r="C168" s="344"/>
      <c r="D168" s="173"/>
      <c r="E168" s="172"/>
      <c r="F168" s="171"/>
      <c r="G168" s="856"/>
      <c r="H168" s="857"/>
      <c r="I168" s="170">
        <f t="shared" si="250"/>
        <v>0</v>
      </c>
      <c r="J168" s="170">
        <f t="shared" si="250"/>
        <v>0</v>
      </c>
      <c r="K168" s="170">
        <f t="shared" si="250"/>
        <v>0</v>
      </c>
      <c r="L168" s="170">
        <f t="shared" si="250"/>
        <v>0</v>
      </c>
      <c r="M168" s="170">
        <f t="shared" si="250"/>
        <v>0</v>
      </c>
      <c r="N168" s="170">
        <f t="shared" si="249"/>
        <v>0</v>
      </c>
      <c r="O168" s="170">
        <f t="shared" si="249"/>
        <v>0</v>
      </c>
      <c r="P168" s="170">
        <f t="shared" si="249"/>
        <v>0</v>
      </c>
      <c r="Q168" s="178">
        <f>Q6</f>
        <v>35</v>
      </c>
      <c r="R168" s="168">
        <f t="shared" si="174"/>
        <v>0</v>
      </c>
      <c r="S168" s="827"/>
      <c r="T168" s="177" t="s">
        <v>55</v>
      </c>
      <c r="U168" s="477"/>
      <c r="V168" s="478"/>
      <c r="W168" s="479"/>
      <c r="X168" s="832"/>
      <c r="Y168" s="473"/>
      <c r="Z168" s="174">
        <f t="shared" si="175"/>
        <v>0</v>
      </c>
      <c r="AA168" s="460">
        <f t="shared" si="241"/>
        <v>0</v>
      </c>
      <c r="AB168" s="860">
        <f t="shared" si="176"/>
        <v>0</v>
      </c>
      <c r="AC168" s="861">
        <f t="shared" si="177"/>
        <v>0</v>
      </c>
      <c r="AD168" s="840"/>
      <c r="AE168" s="164" t="str">
        <f t="shared" si="178"/>
        <v/>
      </c>
      <c r="AF168" s="825"/>
      <c r="AG168" s="163">
        <f t="shared" si="179"/>
        <v>0</v>
      </c>
      <c r="AH168" s="827"/>
      <c r="AI168" s="175" t="s">
        <v>55</v>
      </c>
      <c r="AJ168" s="477"/>
      <c r="AK168" s="478"/>
      <c r="AL168" s="479"/>
      <c r="AM168" s="832"/>
      <c r="AN168" s="473"/>
      <c r="AO168" s="174">
        <f t="shared" si="180"/>
        <v>0</v>
      </c>
      <c r="AP168" s="460">
        <f t="shared" si="242"/>
        <v>0</v>
      </c>
      <c r="AQ168" s="860">
        <f t="shared" si="181"/>
        <v>0</v>
      </c>
      <c r="AR168" s="861">
        <f t="shared" si="182"/>
        <v>0</v>
      </c>
      <c r="AS168" s="840"/>
      <c r="AT168" s="164" t="str">
        <f t="shared" si="183"/>
        <v/>
      </c>
      <c r="AU168" s="825"/>
      <c r="AV168" s="163">
        <f t="shared" si="184"/>
        <v>0</v>
      </c>
      <c r="AW168" s="827"/>
      <c r="AX168" s="175" t="s">
        <v>55</v>
      </c>
      <c r="AY168" s="477"/>
      <c r="AZ168" s="478"/>
      <c r="BA168" s="479"/>
      <c r="BB168" s="832"/>
      <c r="BC168" s="473"/>
      <c r="BD168" s="174">
        <f t="shared" si="185"/>
        <v>0</v>
      </c>
      <c r="BE168" s="460">
        <f t="shared" si="243"/>
        <v>0</v>
      </c>
      <c r="BF168" s="860">
        <f t="shared" si="186"/>
        <v>0</v>
      </c>
      <c r="BG168" s="861">
        <f t="shared" si="187"/>
        <v>0</v>
      </c>
      <c r="BH168" s="840"/>
      <c r="BI168" s="164" t="str">
        <f t="shared" si="188"/>
        <v/>
      </c>
      <c r="BJ168" s="825"/>
      <c r="BK168" s="163">
        <f t="shared" si="189"/>
        <v>0</v>
      </c>
      <c r="BL168" s="827"/>
      <c r="BM168" s="175" t="s">
        <v>55</v>
      </c>
      <c r="BN168" s="477"/>
      <c r="BO168" s="478"/>
      <c r="BP168" s="479"/>
      <c r="BQ168" s="832"/>
      <c r="BR168" s="473"/>
      <c r="BS168" s="174">
        <f t="shared" si="190"/>
        <v>0</v>
      </c>
      <c r="BT168" s="460">
        <f t="shared" si="244"/>
        <v>0</v>
      </c>
      <c r="BU168" s="860">
        <f t="shared" si="191"/>
        <v>0</v>
      </c>
      <c r="BV168" s="861">
        <f t="shared" si="192"/>
        <v>0</v>
      </c>
      <c r="BW168" s="840"/>
      <c r="BX168" s="164" t="str">
        <f t="shared" si="193"/>
        <v/>
      </c>
      <c r="BY168" s="825"/>
      <c r="BZ168" s="163">
        <f t="shared" si="194"/>
        <v>0</v>
      </c>
      <c r="CA168" s="827"/>
      <c r="CB168" s="175" t="s">
        <v>55</v>
      </c>
      <c r="CC168" s="477"/>
      <c r="CD168" s="478"/>
      <c r="CE168" s="479"/>
      <c r="CF168" s="832"/>
      <c r="CG168" s="473"/>
      <c r="CH168" s="174">
        <f t="shared" si="195"/>
        <v>0</v>
      </c>
      <c r="CI168" s="460">
        <f t="shared" si="245"/>
        <v>0</v>
      </c>
      <c r="CJ168" s="860">
        <f t="shared" si="196"/>
        <v>0</v>
      </c>
      <c r="CK168" s="861">
        <f t="shared" si="197"/>
        <v>0</v>
      </c>
      <c r="CL168" s="840"/>
      <c r="CM168" s="164" t="str">
        <f t="shared" si="198"/>
        <v/>
      </c>
      <c r="CN168" s="825"/>
      <c r="CO168" s="163">
        <f t="shared" si="199"/>
        <v>0</v>
      </c>
      <c r="CP168" s="827"/>
      <c r="CQ168" s="175" t="s">
        <v>55</v>
      </c>
      <c r="CR168" s="477"/>
      <c r="CS168" s="478"/>
      <c r="CT168" s="479"/>
      <c r="CU168" s="832"/>
      <c r="CV168" s="473"/>
      <c r="CW168" s="174">
        <f t="shared" si="200"/>
        <v>0</v>
      </c>
      <c r="CX168" s="460">
        <f t="shared" si="246"/>
        <v>0</v>
      </c>
      <c r="CY168" s="860">
        <f t="shared" si="201"/>
        <v>0</v>
      </c>
      <c r="CZ168" s="861">
        <f t="shared" si="202"/>
        <v>0</v>
      </c>
      <c r="DA168" s="840"/>
      <c r="DB168" s="164" t="str">
        <f t="shared" si="203"/>
        <v/>
      </c>
      <c r="DC168" s="825"/>
      <c r="DD168" s="163">
        <f t="shared" si="204"/>
        <v>0</v>
      </c>
      <c r="DE168" s="827"/>
      <c r="DF168" s="175" t="s">
        <v>55</v>
      </c>
      <c r="DG168" s="477"/>
      <c r="DH168" s="478"/>
      <c r="DI168" s="479"/>
      <c r="DJ168" s="832"/>
      <c r="DK168" s="473"/>
      <c r="DL168" s="174">
        <f t="shared" si="205"/>
        <v>0</v>
      </c>
      <c r="DM168" s="460">
        <f t="shared" si="247"/>
        <v>0</v>
      </c>
      <c r="DN168" s="860">
        <f t="shared" si="206"/>
        <v>0</v>
      </c>
      <c r="DO168" s="861">
        <f t="shared" si="207"/>
        <v>0</v>
      </c>
      <c r="DP168" s="840"/>
      <c r="DQ168" s="164" t="str">
        <f t="shared" si="208"/>
        <v/>
      </c>
      <c r="DR168" s="825"/>
      <c r="DS168" s="163">
        <f t="shared" si="209"/>
        <v>0</v>
      </c>
      <c r="DT168" s="827"/>
      <c r="DU168" s="175" t="s">
        <v>55</v>
      </c>
      <c r="DV168" s="477"/>
      <c r="DW168" s="478"/>
      <c r="DX168" s="479"/>
      <c r="DY168" s="832"/>
      <c r="DZ168" s="473"/>
      <c r="EA168" s="174">
        <f t="shared" si="210"/>
        <v>0</v>
      </c>
      <c r="EB168" s="460">
        <f t="shared" si="248"/>
        <v>0</v>
      </c>
      <c r="EC168" s="860">
        <f t="shared" si="211"/>
        <v>0</v>
      </c>
      <c r="ED168" s="861">
        <f t="shared" si="212"/>
        <v>0</v>
      </c>
      <c r="EE168" s="840"/>
      <c r="EF168" s="164" t="str">
        <f t="shared" si="213"/>
        <v/>
      </c>
      <c r="EG168" s="825"/>
      <c r="EH168" s="163">
        <f t="shared" si="214"/>
        <v>0</v>
      </c>
      <c r="EI168" s="246"/>
      <c r="EJ168" s="246"/>
      <c r="EK168" s="155"/>
      <c r="EL168" s="22"/>
      <c r="EM168" s="163">
        <f t="shared" si="215"/>
        <v>0</v>
      </c>
      <c r="EN168" s="162">
        <f t="shared" si="216"/>
        <v>0</v>
      </c>
      <c r="EO168" s="162">
        <f t="shared" si="217"/>
        <v>0</v>
      </c>
      <c r="EP168" s="162">
        <f t="shared" si="218"/>
        <v>0</v>
      </c>
      <c r="EQ168" s="162">
        <f t="shared" si="219"/>
        <v>0</v>
      </c>
      <c r="ER168" s="162">
        <f t="shared" si="220"/>
        <v>0</v>
      </c>
      <c r="ES168" s="162">
        <f t="shared" si="221"/>
        <v>0</v>
      </c>
      <c r="ET168" s="162">
        <f t="shared" si="222"/>
        <v>0</v>
      </c>
      <c r="EU168" s="22"/>
      <c r="EV168" s="161">
        <f t="shared" si="223"/>
        <v>35</v>
      </c>
      <c r="EW168" s="620">
        <f t="shared" si="224"/>
        <v>0</v>
      </c>
      <c r="EX168" s="160">
        <f>EX5</f>
        <v>50</v>
      </c>
      <c r="EY168" s="159" t="str">
        <f t="shared" si="225"/>
        <v/>
      </c>
      <c r="EZ168" s="159" t="str">
        <f t="shared" si="226"/>
        <v/>
      </c>
      <c r="FA168" s="159" t="str">
        <f t="shared" si="227"/>
        <v/>
      </c>
      <c r="FB168" s="159" t="str">
        <f t="shared" si="228"/>
        <v/>
      </c>
      <c r="FC168" s="159" t="str">
        <f t="shared" si="229"/>
        <v/>
      </c>
      <c r="FD168" s="159" t="str">
        <f t="shared" si="230"/>
        <v/>
      </c>
      <c r="FE168" s="159" t="str">
        <f t="shared" si="231"/>
        <v/>
      </c>
      <c r="FF168" s="159" t="str">
        <f t="shared" si="232"/>
        <v/>
      </c>
      <c r="FG168" s="158"/>
      <c r="FH168" s="732">
        <f t="shared" si="233"/>
        <v>50</v>
      </c>
      <c r="FI168" s="732">
        <f t="shared" si="234"/>
        <v>50</v>
      </c>
      <c r="FJ168" s="732">
        <f t="shared" si="235"/>
        <v>50</v>
      </c>
      <c r="FK168" s="732">
        <f t="shared" si="236"/>
        <v>50</v>
      </c>
      <c r="FL168" s="732">
        <f t="shared" si="237"/>
        <v>50</v>
      </c>
      <c r="FM168" s="732">
        <f t="shared" si="238"/>
        <v>50</v>
      </c>
      <c r="FN168" s="732">
        <f t="shared" si="239"/>
        <v>50</v>
      </c>
      <c r="FO168" s="732">
        <f t="shared" si="240"/>
        <v>50</v>
      </c>
      <c r="FP168" s="734">
        <v>161</v>
      </c>
      <c r="FQ168" s="155"/>
    </row>
    <row r="169" spans="1:173" s="20" customFormat="1" ht="39.950000000000003" hidden="1" customHeight="1" x14ac:dyDescent="0.25">
      <c r="A169" s="27">
        <f>ROW()</f>
        <v>169</v>
      </c>
      <c r="B169" s="342" t="str">
        <f>IF(C169="I","",IF(ISBLANK(D169),"",IF(ISTEXT(D169),LARGE(B14:B168,1)+1,0)))</f>
        <v/>
      </c>
      <c r="C169" s="344"/>
      <c r="D169" s="173"/>
      <c r="E169" s="172"/>
      <c r="F169" s="171"/>
      <c r="G169" s="856"/>
      <c r="H169" s="857"/>
      <c r="I169" s="170">
        <f t="shared" si="250"/>
        <v>0</v>
      </c>
      <c r="J169" s="170">
        <f t="shared" si="250"/>
        <v>0</v>
      </c>
      <c r="K169" s="170">
        <f t="shared" si="250"/>
        <v>0</v>
      </c>
      <c r="L169" s="170">
        <f t="shared" si="250"/>
        <v>0</v>
      </c>
      <c r="M169" s="170">
        <f t="shared" si="250"/>
        <v>0</v>
      </c>
      <c r="N169" s="170">
        <f t="shared" si="249"/>
        <v>0</v>
      </c>
      <c r="O169" s="170">
        <f t="shared" si="249"/>
        <v>0</v>
      </c>
      <c r="P169" s="170">
        <f t="shared" si="249"/>
        <v>0</v>
      </c>
      <c r="Q169" s="178">
        <f>Q6</f>
        <v>35</v>
      </c>
      <c r="R169" s="168">
        <f t="shared" si="174"/>
        <v>0</v>
      </c>
      <c r="S169" s="827"/>
      <c r="T169" s="177" t="s">
        <v>55</v>
      </c>
      <c r="U169" s="477"/>
      <c r="V169" s="478"/>
      <c r="W169" s="479"/>
      <c r="X169" s="832"/>
      <c r="Y169" s="473"/>
      <c r="Z169" s="174">
        <f t="shared" si="175"/>
        <v>0</v>
      </c>
      <c r="AA169" s="460">
        <f t="shared" si="241"/>
        <v>0</v>
      </c>
      <c r="AB169" s="860">
        <f t="shared" si="176"/>
        <v>0</v>
      </c>
      <c r="AC169" s="861">
        <f t="shared" si="177"/>
        <v>0</v>
      </c>
      <c r="AD169" s="840"/>
      <c r="AE169" s="164" t="str">
        <f t="shared" si="178"/>
        <v/>
      </c>
      <c r="AF169" s="825"/>
      <c r="AG169" s="163">
        <f t="shared" si="179"/>
        <v>0</v>
      </c>
      <c r="AH169" s="827"/>
      <c r="AI169" s="175" t="s">
        <v>55</v>
      </c>
      <c r="AJ169" s="477"/>
      <c r="AK169" s="478"/>
      <c r="AL169" s="479"/>
      <c r="AM169" s="832"/>
      <c r="AN169" s="473"/>
      <c r="AO169" s="174">
        <f t="shared" si="180"/>
        <v>0</v>
      </c>
      <c r="AP169" s="460">
        <f t="shared" si="242"/>
        <v>0</v>
      </c>
      <c r="AQ169" s="860">
        <f t="shared" si="181"/>
        <v>0</v>
      </c>
      <c r="AR169" s="861">
        <f t="shared" si="182"/>
        <v>0</v>
      </c>
      <c r="AS169" s="840"/>
      <c r="AT169" s="164" t="str">
        <f t="shared" si="183"/>
        <v/>
      </c>
      <c r="AU169" s="825"/>
      <c r="AV169" s="163">
        <f t="shared" si="184"/>
        <v>0</v>
      </c>
      <c r="AW169" s="827"/>
      <c r="AX169" s="175" t="s">
        <v>55</v>
      </c>
      <c r="AY169" s="477"/>
      <c r="AZ169" s="478"/>
      <c r="BA169" s="479"/>
      <c r="BB169" s="832"/>
      <c r="BC169" s="473"/>
      <c r="BD169" s="174">
        <f t="shared" si="185"/>
        <v>0</v>
      </c>
      <c r="BE169" s="460">
        <f t="shared" si="243"/>
        <v>0</v>
      </c>
      <c r="BF169" s="860">
        <f t="shared" si="186"/>
        <v>0</v>
      </c>
      <c r="BG169" s="861">
        <f t="shared" si="187"/>
        <v>0</v>
      </c>
      <c r="BH169" s="840"/>
      <c r="BI169" s="164" t="str">
        <f t="shared" si="188"/>
        <v/>
      </c>
      <c r="BJ169" s="825"/>
      <c r="BK169" s="163">
        <f t="shared" si="189"/>
        <v>0</v>
      </c>
      <c r="BL169" s="827"/>
      <c r="BM169" s="175" t="s">
        <v>55</v>
      </c>
      <c r="BN169" s="477"/>
      <c r="BO169" s="478"/>
      <c r="BP169" s="479"/>
      <c r="BQ169" s="832"/>
      <c r="BR169" s="473"/>
      <c r="BS169" s="174">
        <f t="shared" si="190"/>
        <v>0</v>
      </c>
      <c r="BT169" s="460">
        <f t="shared" si="244"/>
        <v>0</v>
      </c>
      <c r="BU169" s="860">
        <f t="shared" si="191"/>
        <v>0</v>
      </c>
      <c r="BV169" s="861">
        <f t="shared" si="192"/>
        <v>0</v>
      </c>
      <c r="BW169" s="840"/>
      <c r="BX169" s="164" t="str">
        <f t="shared" si="193"/>
        <v/>
      </c>
      <c r="BY169" s="825"/>
      <c r="BZ169" s="163">
        <f t="shared" si="194"/>
        <v>0</v>
      </c>
      <c r="CA169" s="827"/>
      <c r="CB169" s="175" t="s">
        <v>55</v>
      </c>
      <c r="CC169" s="477"/>
      <c r="CD169" s="478"/>
      <c r="CE169" s="479"/>
      <c r="CF169" s="832"/>
      <c r="CG169" s="473"/>
      <c r="CH169" s="174">
        <f t="shared" si="195"/>
        <v>0</v>
      </c>
      <c r="CI169" s="460">
        <f t="shared" si="245"/>
        <v>0</v>
      </c>
      <c r="CJ169" s="860">
        <f t="shared" si="196"/>
        <v>0</v>
      </c>
      <c r="CK169" s="861">
        <f t="shared" si="197"/>
        <v>0</v>
      </c>
      <c r="CL169" s="840"/>
      <c r="CM169" s="164" t="str">
        <f t="shared" si="198"/>
        <v/>
      </c>
      <c r="CN169" s="825"/>
      <c r="CO169" s="163">
        <f t="shared" si="199"/>
        <v>0</v>
      </c>
      <c r="CP169" s="827"/>
      <c r="CQ169" s="175" t="s">
        <v>55</v>
      </c>
      <c r="CR169" s="477"/>
      <c r="CS169" s="478"/>
      <c r="CT169" s="479"/>
      <c r="CU169" s="832"/>
      <c r="CV169" s="473"/>
      <c r="CW169" s="174">
        <f t="shared" si="200"/>
        <v>0</v>
      </c>
      <c r="CX169" s="460">
        <f t="shared" si="246"/>
        <v>0</v>
      </c>
      <c r="CY169" s="860">
        <f t="shared" si="201"/>
        <v>0</v>
      </c>
      <c r="CZ169" s="861">
        <f t="shared" si="202"/>
        <v>0</v>
      </c>
      <c r="DA169" s="840"/>
      <c r="DB169" s="164" t="str">
        <f t="shared" si="203"/>
        <v/>
      </c>
      <c r="DC169" s="825"/>
      <c r="DD169" s="163">
        <f t="shared" si="204"/>
        <v>0</v>
      </c>
      <c r="DE169" s="827"/>
      <c r="DF169" s="175" t="s">
        <v>55</v>
      </c>
      <c r="DG169" s="477"/>
      <c r="DH169" s="478"/>
      <c r="DI169" s="479"/>
      <c r="DJ169" s="832"/>
      <c r="DK169" s="473"/>
      <c r="DL169" s="174">
        <f t="shared" si="205"/>
        <v>0</v>
      </c>
      <c r="DM169" s="460">
        <f t="shared" si="247"/>
        <v>0</v>
      </c>
      <c r="DN169" s="860">
        <f t="shared" si="206"/>
        <v>0</v>
      </c>
      <c r="DO169" s="861">
        <f t="shared" si="207"/>
        <v>0</v>
      </c>
      <c r="DP169" s="840"/>
      <c r="DQ169" s="164" t="str">
        <f t="shared" si="208"/>
        <v/>
      </c>
      <c r="DR169" s="825"/>
      <c r="DS169" s="163">
        <f t="shared" si="209"/>
        <v>0</v>
      </c>
      <c r="DT169" s="827"/>
      <c r="DU169" s="175" t="s">
        <v>55</v>
      </c>
      <c r="DV169" s="477"/>
      <c r="DW169" s="478"/>
      <c r="DX169" s="479"/>
      <c r="DY169" s="832"/>
      <c r="DZ169" s="473"/>
      <c r="EA169" s="174">
        <f t="shared" si="210"/>
        <v>0</v>
      </c>
      <c r="EB169" s="460">
        <f t="shared" si="248"/>
        <v>0</v>
      </c>
      <c r="EC169" s="860">
        <f t="shared" si="211"/>
        <v>0</v>
      </c>
      <c r="ED169" s="861">
        <f t="shared" si="212"/>
        <v>0</v>
      </c>
      <c r="EE169" s="840"/>
      <c r="EF169" s="164" t="str">
        <f t="shared" si="213"/>
        <v/>
      </c>
      <c r="EG169" s="825"/>
      <c r="EH169" s="163">
        <f t="shared" si="214"/>
        <v>0</v>
      </c>
      <c r="EI169" s="246"/>
      <c r="EJ169" s="246"/>
      <c r="EK169" s="155"/>
      <c r="EL169" s="22"/>
      <c r="EM169" s="163">
        <f t="shared" si="215"/>
        <v>0</v>
      </c>
      <c r="EN169" s="162">
        <f t="shared" si="216"/>
        <v>0</v>
      </c>
      <c r="EO169" s="162">
        <f t="shared" si="217"/>
        <v>0</v>
      </c>
      <c r="EP169" s="162">
        <f t="shared" si="218"/>
        <v>0</v>
      </c>
      <c r="EQ169" s="162">
        <f t="shared" si="219"/>
        <v>0</v>
      </c>
      <c r="ER169" s="162">
        <f t="shared" si="220"/>
        <v>0</v>
      </c>
      <c r="ES169" s="162">
        <f t="shared" si="221"/>
        <v>0</v>
      </c>
      <c r="ET169" s="162">
        <f t="shared" si="222"/>
        <v>0</v>
      </c>
      <c r="EU169" s="22"/>
      <c r="EV169" s="161">
        <f t="shared" si="223"/>
        <v>35</v>
      </c>
      <c r="EW169" s="620">
        <f t="shared" si="224"/>
        <v>0</v>
      </c>
      <c r="EX169" s="160">
        <f>EX5</f>
        <v>50</v>
      </c>
      <c r="EY169" s="159" t="str">
        <f t="shared" si="225"/>
        <v/>
      </c>
      <c r="EZ169" s="159" t="str">
        <f t="shared" si="226"/>
        <v/>
      </c>
      <c r="FA169" s="159" t="str">
        <f t="shared" si="227"/>
        <v/>
      </c>
      <c r="FB169" s="159" t="str">
        <f t="shared" si="228"/>
        <v/>
      </c>
      <c r="FC169" s="159" t="str">
        <f t="shared" si="229"/>
        <v/>
      </c>
      <c r="FD169" s="159" t="str">
        <f t="shared" si="230"/>
        <v/>
      </c>
      <c r="FE169" s="159" t="str">
        <f t="shared" si="231"/>
        <v/>
      </c>
      <c r="FF169" s="159" t="str">
        <f t="shared" si="232"/>
        <v/>
      </c>
      <c r="FG169" s="158"/>
      <c r="FH169" s="732">
        <f t="shared" si="233"/>
        <v>50</v>
      </c>
      <c r="FI169" s="732">
        <f t="shared" si="234"/>
        <v>50</v>
      </c>
      <c r="FJ169" s="732">
        <f t="shared" si="235"/>
        <v>50</v>
      </c>
      <c r="FK169" s="732">
        <f t="shared" si="236"/>
        <v>50</v>
      </c>
      <c r="FL169" s="732">
        <f t="shared" si="237"/>
        <v>50</v>
      </c>
      <c r="FM169" s="732">
        <f t="shared" si="238"/>
        <v>50</v>
      </c>
      <c r="FN169" s="732">
        <f t="shared" si="239"/>
        <v>50</v>
      </c>
      <c r="FO169" s="732">
        <f t="shared" si="240"/>
        <v>50</v>
      </c>
      <c r="FP169" s="734">
        <v>162</v>
      </c>
      <c r="FQ169" s="155"/>
    </row>
    <row r="170" spans="1:173" s="20" customFormat="1" ht="39.950000000000003" hidden="1" customHeight="1" x14ac:dyDescent="0.25">
      <c r="A170" s="27">
        <f>ROW()</f>
        <v>170</v>
      </c>
      <c r="B170" s="342" t="str">
        <f>IF(C170="I","",IF(ISBLANK(D170),"",IF(ISTEXT(D170),LARGE(B14:B169,1)+1,0)))</f>
        <v/>
      </c>
      <c r="C170" s="344"/>
      <c r="D170" s="173"/>
      <c r="E170" s="172"/>
      <c r="F170" s="171"/>
      <c r="G170" s="856"/>
      <c r="H170" s="857"/>
      <c r="I170" s="170">
        <f t="shared" si="250"/>
        <v>0</v>
      </c>
      <c r="J170" s="170">
        <f t="shared" si="250"/>
        <v>0</v>
      </c>
      <c r="K170" s="170">
        <f t="shared" si="250"/>
        <v>0</v>
      </c>
      <c r="L170" s="170">
        <f t="shared" si="250"/>
        <v>0</v>
      </c>
      <c r="M170" s="170">
        <f t="shared" si="250"/>
        <v>0</v>
      </c>
      <c r="N170" s="170">
        <f t="shared" si="249"/>
        <v>0</v>
      </c>
      <c r="O170" s="170">
        <f t="shared" si="249"/>
        <v>0</v>
      </c>
      <c r="P170" s="170">
        <f t="shared" si="249"/>
        <v>0</v>
      </c>
      <c r="Q170" s="178">
        <f>Q6</f>
        <v>35</v>
      </c>
      <c r="R170" s="168">
        <f t="shared" si="174"/>
        <v>0</v>
      </c>
      <c r="S170" s="827"/>
      <c r="T170" s="177" t="s">
        <v>55</v>
      </c>
      <c r="U170" s="477"/>
      <c r="V170" s="478"/>
      <c r="W170" s="479"/>
      <c r="X170" s="832"/>
      <c r="Y170" s="473"/>
      <c r="Z170" s="174">
        <f t="shared" si="175"/>
        <v>0</v>
      </c>
      <c r="AA170" s="460">
        <f t="shared" si="241"/>
        <v>0</v>
      </c>
      <c r="AB170" s="860">
        <f t="shared" si="176"/>
        <v>0</v>
      </c>
      <c r="AC170" s="861">
        <f t="shared" si="177"/>
        <v>0</v>
      </c>
      <c r="AD170" s="840"/>
      <c r="AE170" s="164" t="str">
        <f t="shared" si="178"/>
        <v/>
      </c>
      <c r="AF170" s="825"/>
      <c r="AG170" s="163">
        <f t="shared" si="179"/>
        <v>0</v>
      </c>
      <c r="AH170" s="827"/>
      <c r="AI170" s="175" t="s">
        <v>55</v>
      </c>
      <c r="AJ170" s="477"/>
      <c r="AK170" s="478"/>
      <c r="AL170" s="479"/>
      <c r="AM170" s="832"/>
      <c r="AN170" s="473"/>
      <c r="AO170" s="174">
        <f t="shared" si="180"/>
        <v>0</v>
      </c>
      <c r="AP170" s="460">
        <f t="shared" si="242"/>
        <v>0</v>
      </c>
      <c r="AQ170" s="860">
        <f t="shared" si="181"/>
        <v>0</v>
      </c>
      <c r="AR170" s="861">
        <f t="shared" si="182"/>
        <v>0</v>
      </c>
      <c r="AS170" s="840"/>
      <c r="AT170" s="164" t="str">
        <f t="shared" si="183"/>
        <v/>
      </c>
      <c r="AU170" s="825"/>
      <c r="AV170" s="163">
        <f t="shared" si="184"/>
        <v>0</v>
      </c>
      <c r="AW170" s="827"/>
      <c r="AX170" s="175" t="s">
        <v>55</v>
      </c>
      <c r="AY170" s="477"/>
      <c r="AZ170" s="478"/>
      <c r="BA170" s="479"/>
      <c r="BB170" s="832"/>
      <c r="BC170" s="473"/>
      <c r="BD170" s="174">
        <f t="shared" si="185"/>
        <v>0</v>
      </c>
      <c r="BE170" s="460">
        <f t="shared" si="243"/>
        <v>0</v>
      </c>
      <c r="BF170" s="860">
        <f t="shared" si="186"/>
        <v>0</v>
      </c>
      <c r="BG170" s="861">
        <f t="shared" si="187"/>
        <v>0</v>
      </c>
      <c r="BH170" s="840"/>
      <c r="BI170" s="164" t="str">
        <f t="shared" si="188"/>
        <v/>
      </c>
      <c r="BJ170" s="825"/>
      <c r="BK170" s="163">
        <f t="shared" si="189"/>
        <v>0</v>
      </c>
      <c r="BL170" s="827"/>
      <c r="BM170" s="175" t="s">
        <v>55</v>
      </c>
      <c r="BN170" s="477"/>
      <c r="BO170" s="478"/>
      <c r="BP170" s="479"/>
      <c r="BQ170" s="832"/>
      <c r="BR170" s="473"/>
      <c r="BS170" s="174">
        <f t="shared" si="190"/>
        <v>0</v>
      </c>
      <c r="BT170" s="460">
        <f t="shared" si="244"/>
        <v>0</v>
      </c>
      <c r="BU170" s="860">
        <f t="shared" si="191"/>
        <v>0</v>
      </c>
      <c r="BV170" s="861">
        <f t="shared" si="192"/>
        <v>0</v>
      </c>
      <c r="BW170" s="840"/>
      <c r="BX170" s="164" t="str">
        <f t="shared" si="193"/>
        <v/>
      </c>
      <c r="BY170" s="825"/>
      <c r="BZ170" s="163">
        <f t="shared" si="194"/>
        <v>0</v>
      </c>
      <c r="CA170" s="827"/>
      <c r="CB170" s="175" t="s">
        <v>55</v>
      </c>
      <c r="CC170" s="477"/>
      <c r="CD170" s="478"/>
      <c r="CE170" s="479"/>
      <c r="CF170" s="832"/>
      <c r="CG170" s="473"/>
      <c r="CH170" s="174">
        <f t="shared" si="195"/>
        <v>0</v>
      </c>
      <c r="CI170" s="460">
        <f t="shared" si="245"/>
        <v>0</v>
      </c>
      <c r="CJ170" s="860">
        <f t="shared" si="196"/>
        <v>0</v>
      </c>
      <c r="CK170" s="861">
        <f t="shared" si="197"/>
        <v>0</v>
      </c>
      <c r="CL170" s="840"/>
      <c r="CM170" s="164" t="str">
        <f t="shared" si="198"/>
        <v/>
      </c>
      <c r="CN170" s="825"/>
      <c r="CO170" s="163">
        <f t="shared" si="199"/>
        <v>0</v>
      </c>
      <c r="CP170" s="827"/>
      <c r="CQ170" s="175" t="s">
        <v>55</v>
      </c>
      <c r="CR170" s="477"/>
      <c r="CS170" s="478"/>
      <c r="CT170" s="479"/>
      <c r="CU170" s="832"/>
      <c r="CV170" s="473"/>
      <c r="CW170" s="174">
        <f t="shared" si="200"/>
        <v>0</v>
      </c>
      <c r="CX170" s="460">
        <f t="shared" si="246"/>
        <v>0</v>
      </c>
      <c r="CY170" s="860">
        <f t="shared" si="201"/>
        <v>0</v>
      </c>
      <c r="CZ170" s="861">
        <f t="shared" si="202"/>
        <v>0</v>
      </c>
      <c r="DA170" s="840"/>
      <c r="DB170" s="164" t="str">
        <f t="shared" si="203"/>
        <v/>
      </c>
      <c r="DC170" s="825"/>
      <c r="DD170" s="163">
        <f t="shared" si="204"/>
        <v>0</v>
      </c>
      <c r="DE170" s="827"/>
      <c r="DF170" s="175" t="s">
        <v>55</v>
      </c>
      <c r="DG170" s="477"/>
      <c r="DH170" s="478"/>
      <c r="DI170" s="479"/>
      <c r="DJ170" s="832"/>
      <c r="DK170" s="473"/>
      <c r="DL170" s="174">
        <f t="shared" si="205"/>
        <v>0</v>
      </c>
      <c r="DM170" s="460">
        <f t="shared" si="247"/>
        <v>0</v>
      </c>
      <c r="DN170" s="860">
        <f t="shared" si="206"/>
        <v>0</v>
      </c>
      <c r="DO170" s="861">
        <f t="shared" si="207"/>
        <v>0</v>
      </c>
      <c r="DP170" s="840"/>
      <c r="DQ170" s="164" t="str">
        <f t="shared" si="208"/>
        <v/>
      </c>
      <c r="DR170" s="825"/>
      <c r="DS170" s="163">
        <f t="shared" si="209"/>
        <v>0</v>
      </c>
      <c r="DT170" s="827"/>
      <c r="DU170" s="175" t="s">
        <v>55</v>
      </c>
      <c r="DV170" s="477"/>
      <c r="DW170" s="478"/>
      <c r="DX170" s="479"/>
      <c r="DY170" s="832"/>
      <c r="DZ170" s="473"/>
      <c r="EA170" s="174">
        <f t="shared" si="210"/>
        <v>0</v>
      </c>
      <c r="EB170" s="460">
        <f t="shared" si="248"/>
        <v>0</v>
      </c>
      <c r="EC170" s="860">
        <f t="shared" si="211"/>
        <v>0</v>
      </c>
      <c r="ED170" s="861">
        <f t="shared" si="212"/>
        <v>0</v>
      </c>
      <c r="EE170" s="840"/>
      <c r="EF170" s="164" t="str">
        <f t="shared" si="213"/>
        <v/>
      </c>
      <c r="EG170" s="825"/>
      <c r="EH170" s="163">
        <f t="shared" si="214"/>
        <v>0</v>
      </c>
      <c r="EI170" s="246"/>
      <c r="EJ170" s="246"/>
      <c r="EK170" s="155"/>
      <c r="EL170" s="22"/>
      <c r="EM170" s="163">
        <f t="shared" si="215"/>
        <v>0</v>
      </c>
      <c r="EN170" s="162">
        <f t="shared" si="216"/>
        <v>0</v>
      </c>
      <c r="EO170" s="162">
        <f t="shared" si="217"/>
        <v>0</v>
      </c>
      <c r="EP170" s="162">
        <f t="shared" si="218"/>
        <v>0</v>
      </c>
      <c r="EQ170" s="162">
        <f t="shared" si="219"/>
        <v>0</v>
      </c>
      <c r="ER170" s="162">
        <f t="shared" si="220"/>
        <v>0</v>
      </c>
      <c r="ES170" s="162">
        <f t="shared" si="221"/>
        <v>0</v>
      </c>
      <c r="ET170" s="162">
        <f t="shared" si="222"/>
        <v>0</v>
      </c>
      <c r="EU170" s="22"/>
      <c r="EV170" s="161">
        <f t="shared" si="223"/>
        <v>35</v>
      </c>
      <c r="EW170" s="620">
        <f t="shared" si="224"/>
        <v>0</v>
      </c>
      <c r="EX170" s="160">
        <f>EX5</f>
        <v>50</v>
      </c>
      <c r="EY170" s="159" t="str">
        <f t="shared" si="225"/>
        <v/>
      </c>
      <c r="EZ170" s="159" t="str">
        <f t="shared" si="226"/>
        <v/>
      </c>
      <c r="FA170" s="159" t="str">
        <f t="shared" si="227"/>
        <v/>
      </c>
      <c r="FB170" s="159" t="str">
        <f t="shared" si="228"/>
        <v/>
      </c>
      <c r="FC170" s="159" t="str">
        <f t="shared" si="229"/>
        <v/>
      </c>
      <c r="FD170" s="159" t="str">
        <f t="shared" si="230"/>
        <v/>
      </c>
      <c r="FE170" s="159" t="str">
        <f t="shared" si="231"/>
        <v/>
      </c>
      <c r="FF170" s="159" t="str">
        <f t="shared" si="232"/>
        <v/>
      </c>
      <c r="FG170" s="158"/>
      <c r="FH170" s="732">
        <f t="shared" si="233"/>
        <v>50</v>
      </c>
      <c r="FI170" s="732">
        <f t="shared" si="234"/>
        <v>50</v>
      </c>
      <c r="FJ170" s="732">
        <f t="shared" si="235"/>
        <v>50</v>
      </c>
      <c r="FK170" s="732">
        <f t="shared" si="236"/>
        <v>50</v>
      </c>
      <c r="FL170" s="732">
        <f t="shared" si="237"/>
        <v>50</v>
      </c>
      <c r="FM170" s="732">
        <f t="shared" si="238"/>
        <v>50</v>
      </c>
      <c r="FN170" s="732">
        <f t="shared" si="239"/>
        <v>50</v>
      </c>
      <c r="FO170" s="732">
        <f t="shared" si="240"/>
        <v>50</v>
      </c>
      <c r="FP170" s="734">
        <v>163</v>
      </c>
      <c r="FQ170" s="155"/>
    </row>
    <row r="171" spans="1:173" s="20" customFormat="1" ht="39.950000000000003" hidden="1" customHeight="1" x14ac:dyDescent="0.25">
      <c r="A171" s="27">
        <f>ROW()</f>
        <v>171</v>
      </c>
      <c r="B171" s="342" t="str">
        <f>IF(C171="I","",IF(ISBLANK(D171),"",IF(ISTEXT(D171),LARGE(B14:B170,1)+1,0)))</f>
        <v/>
      </c>
      <c r="C171" s="344"/>
      <c r="D171" s="173"/>
      <c r="E171" s="172"/>
      <c r="F171" s="171"/>
      <c r="G171" s="856"/>
      <c r="H171" s="857"/>
      <c r="I171" s="170">
        <f t="shared" si="250"/>
        <v>0</v>
      </c>
      <c r="J171" s="170">
        <f t="shared" si="250"/>
        <v>0</v>
      </c>
      <c r="K171" s="170">
        <f t="shared" si="250"/>
        <v>0</v>
      </c>
      <c r="L171" s="170">
        <f t="shared" si="250"/>
        <v>0</v>
      </c>
      <c r="M171" s="170">
        <f t="shared" si="250"/>
        <v>0</v>
      </c>
      <c r="N171" s="170">
        <f t="shared" si="249"/>
        <v>0</v>
      </c>
      <c r="O171" s="170">
        <f t="shared" si="249"/>
        <v>0</v>
      </c>
      <c r="P171" s="170">
        <f t="shared" si="249"/>
        <v>0</v>
      </c>
      <c r="Q171" s="178">
        <f>Q6</f>
        <v>35</v>
      </c>
      <c r="R171" s="168">
        <f t="shared" si="174"/>
        <v>0</v>
      </c>
      <c r="S171" s="827"/>
      <c r="T171" s="177" t="s">
        <v>55</v>
      </c>
      <c r="U171" s="477"/>
      <c r="V171" s="478"/>
      <c r="W171" s="479"/>
      <c r="X171" s="832"/>
      <c r="Y171" s="473"/>
      <c r="Z171" s="174">
        <f t="shared" si="175"/>
        <v>0</v>
      </c>
      <c r="AA171" s="460">
        <f t="shared" si="241"/>
        <v>0</v>
      </c>
      <c r="AB171" s="860">
        <f t="shared" si="176"/>
        <v>0</v>
      </c>
      <c r="AC171" s="861">
        <f t="shared" si="177"/>
        <v>0</v>
      </c>
      <c r="AD171" s="840"/>
      <c r="AE171" s="164" t="str">
        <f t="shared" si="178"/>
        <v/>
      </c>
      <c r="AF171" s="825"/>
      <c r="AG171" s="163">
        <f t="shared" si="179"/>
        <v>0</v>
      </c>
      <c r="AH171" s="827"/>
      <c r="AI171" s="175" t="s">
        <v>55</v>
      </c>
      <c r="AJ171" s="477"/>
      <c r="AK171" s="478"/>
      <c r="AL171" s="479"/>
      <c r="AM171" s="832"/>
      <c r="AN171" s="473"/>
      <c r="AO171" s="174">
        <f t="shared" si="180"/>
        <v>0</v>
      </c>
      <c r="AP171" s="460">
        <f t="shared" si="242"/>
        <v>0</v>
      </c>
      <c r="AQ171" s="860">
        <f t="shared" si="181"/>
        <v>0</v>
      </c>
      <c r="AR171" s="861">
        <f t="shared" si="182"/>
        <v>0</v>
      </c>
      <c r="AS171" s="840"/>
      <c r="AT171" s="164" t="str">
        <f t="shared" si="183"/>
        <v/>
      </c>
      <c r="AU171" s="825"/>
      <c r="AV171" s="163">
        <f t="shared" si="184"/>
        <v>0</v>
      </c>
      <c r="AW171" s="827"/>
      <c r="AX171" s="175" t="s">
        <v>55</v>
      </c>
      <c r="AY171" s="477"/>
      <c r="AZ171" s="478"/>
      <c r="BA171" s="479"/>
      <c r="BB171" s="832"/>
      <c r="BC171" s="473"/>
      <c r="BD171" s="174">
        <f t="shared" si="185"/>
        <v>0</v>
      </c>
      <c r="BE171" s="460">
        <f t="shared" si="243"/>
        <v>0</v>
      </c>
      <c r="BF171" s="860">
        <f t="shared" si="186"/>
        <v>0</v>
      </c>
      <c r="BG171" s="861">
        <f t="shared" si="187"/>
        <v>0</v>
      </c>
      <c r="BH171" s="840"/>
      <c r="BI171" s="164" t="str">
        <f t="shared" si="188"/>
        <v/>
      </c>
      <c r="BJ171" s="825"/>
      <c r="BK171" s="163">
        <f t="shared" si="189"/>
        <v>0</v>
      </c>
      <c r="BL171" s="827"/>
      <c r="BM171" s="175" t="s">
        <v>55</v>
      </c>
      <c r="BN171" s="477"/>
      <c r="BO171" s="478"/>
      <c r="BP171" s="479"/>
      <c r="BQ171" s="832"/>
      <c r="BR171" s="473"/>
      <c r="BS171" s="174">
        <f t="shared" si="190"/>
        <v>0</v>
      </c>
      <c r="BT171" s="460">
        <f t="shared" si="244"/>
        <v>0</v>
      </c>
      <c r="BU171" s="860">
        <f t="shared" si="191"/>
        <v>0</v>
      </c>
      <c r="BV171" s="861">
        <f t="shared" si="192"/>
        <v>0</v>
      </c>
      <c r="BW171" s="840"/>
      <c r="BX171" s="164" t="str">
        <f t="shared" si="193"/>
        <v/>
      </c>
      <c r="BY171" s="825"/>
      <c r="BZ171" s="163">
        <f t="shared" si="194"/>
        <v>0</v>
      </c>
      <c r="CA171" s="827"/>
      <c r="CB171" s="175" t="s">
        <v>55</v>
      </c>
      <c r="CC171" s="477"/>
      <c r="CD171" s="478"/>
      <c r="CE171" s="479"/>
      <c r="CF171" s="832"/>
      <c r="CG171" s="473"/>
      <c r="CH171" s="174">
        <f t="shared" si="195"/>
        <v>0</v>
      </c>
      <c r="CI171" s="460">
        <f t="shared" si="245"/>
        <v>0</v>
      </c>
      <c r="CJ171" s="860">
        <f t="shared" si="196"/>
        <v>0</v>
      </c>
      <c r="CK171" s="861">
        <f t="shared" si="197"/>
        <v>0</v>
      </c>
      <c r="CL171" s="840"/>
      <c r="CM171" s="164" t="str">
        <f t="shared" si="198"/>
        <v/>
      </c>
      <c r="CN171" s="825"/>
      <c r="CO171" s="163">
        <f t="shared" si="199"/>
        <v>0</v>
      </c>
      <c r="CP171" s="827"/>
      <c r="CQ171" s="175" t="s">
        <v>55</v>
      </c>
      <c r="CR171" s="477"/>
      <c r="CS171" s="478"/>
      <c r="CT171" s="479"/>
      <c r="CU171" s="832"/>
      <c r="CV171" s="473"/>
      <c r="CW171" s="174">
        <f t="shared" si="200"/>
        <v>0</v>
      </c>
      <c r="CX171" s="460">
        <f t="shared" si="246"/>
        <v>0</v>
      </c>
      <c r="CY171" s="860">
        <f t="shared" si="201"/>
        <v>0</v>
      </c>
      <c r="CZ171" s="861">
        <f t="shared" si="202"/>
        <v>0</v>
      </c>
      <c r="DA171" s="840"/>
      <c r="DB171" s="164" t="str">
        <f t="shared" si="203"/>
        <v/>
      </c>
      <c r="DC171" s="825"/>
      <c r="DD171" s="163">
        <f t="shared" si="204"/>
        <v>0</v>
      </c>
      <c r="DE171" s="827"/>
      <c r="DF171" s="175" t="s">
        <v>55</v>
      </c>
      <c r="DG171" s="477"/>
      <c r="DH171" s="478"/>
      <c r="DI171" s="479"/>
      <c r="DJ171" s="832"/>
      <c r="DK171" s="473"/>
      <c r="DL171" s="174">
        <f t="shared" si="205"/>
        <v>0</v>
      </c>
      <c r="DM171" s="460">
        <f t="shared" si="247"/>
        <v>0</v>
      </c>
      <c r="DN171" s="860">
        <f t="shared" si="206"/>
        <v>0</v>
      </c>
      <c r="DO171" s="861">
        <f t="shared" si="207"/>
        <v>0</v>
      </c>
      <c r="DP171" s="840"/>
      <c r="DQ171" s="164" t="str">
        <f t="shared" si="208"/>
        <v/>
      </c>
      <c r="DR171" s="825"/>
      <c r="DS171" s="163">
        <f t="shared" si="209"/>
        <v>0</v>
      </c>
      <c r="DT171" s="827"/>
      <c r="DU171" s="175" t="s">
        <v>55</v>
      </c>
      <c r="DV171" s="477"/>
      <c r="DW171" s="478"/>
      <c r="DX171" s="479"/>
      <c r="DY171" s="832"/>
      <c r="DZ171" s="473"/>
      <c r="EA171" s="174">
        <f t="shared" si="210"/>
        <v>0</v>
      </c>
      <c r="EB171" s="460">
        <f t="shared" si="248"/>
        <v>0</v>
      </c>
      <c r="EC171" s="860">
        <f t="shared" si="211"/>
        <v>0</v>
      </c>
      <c r="ED171" s="861">
        <f t="shared" si="212"/>
        <v>0</v>
      </c>
      <c r="EE171" s="840"/>
      <c r="EF171" s="164" t="str">
        <f t="shared" si="213"/>
        <v/>
      </c>
      <c r="EG171" s="825"/>
      <c r="EH171" s="163">
        <f t="shared" si="214"/>
        <v>0</v>
      </c>
      <c r="EI171" s="246"/>
      <c r="EJ171" s="246"/>
      <c r="EK171" s="155"/>
      <c r="EL171" s="22"/>
      <c r="EM171" s="163">
        <f t="shared" si="215"/>
        <v>0</v>
      </c>
      <c r="EN171" s="162">
        <f t="shared" si="216"/>
        <v>0</v>
      </c>
      <c r="EO171" s="162">
        <f t="shared" si="217"/>
        <v>0</v>
      </c>
      <c r="EP171" s="162">
        <f t="shared" si="218"/>
        <v>0</v>
      </c>
      <c r="EQ171" s="162">
        <f t="shared" si="219"/>
        <v>0</v>
      </c>
      <c r="ER171" s="162">
        <f t="shared" si="220"/>
        <v>0</v>
      </c>
      <c r="ES171" s="162">
        <f t="shared" si="221"/>
        <v>0</v>
      </c>
      <c r="ET171" s="162">
        <f t="shared" si="222"/>
        <v>0</v>
      </c>
      <c r="EU171" s="22"/>
      <c r="EV171" s="161">
        <f t="shared" si="223"/>
        <v>35</v>
      </c>
      <c r="EW171" s="620">
        <f t="shared" si="224"/>
        <v>0</v>
      </c>
      <c r="EX171" s="160">
        <f>EX5</f>
        <v>50</v>
      </c>
      <c r="EY171" s="159" t="str">
        <f t="shared" si="225"/>
        <v/>
      </c>
      <c r="EZ171" s="159" t="str">
        <f t="shared" si="226"/>
        <v/>
      </c>
      <c r="FA171" s="159" t="str">
        <f t="shared" si="227"/>
        <v/>
      </c>
      <c r="FB171" s="159" t="str">
        <f t="shared" si="228"/>
        <v/>
      </c>
      <c r="FC171" s="159" t="str">
        <f t="shared" si="229"/>
        <v/>
      </c>
      <c r="FD171" s="159" t="str">
        <f t="shared" si="230"/>
        <v/>
      </c>
      <c r="FE171" s="159" t="str">
        <f t="shared" si="231"/>
        <v/>
      </c>
      <c r="FF171" s="159" t="str">
        <f t="shared" si="232"/>
        <v/>
      </c>
      <c r="FG171" s="158"/>
      <c r="FH171" s="732">
        <f t="shared" si="233"/>
        <v>50</v>
      </c>
      <c r="FI171" s="732">
        <f t="shared" si="234"/>
        <v>50</v>
      </c>
      <c r="FJ171" s="732">
        <f t="shared" si="235"/>
        <v>50</v>
      </c>
      <c r="FK171" s="732">
        <f t="shared" si="236"/>
        <v>50</v>
      </c>
      <c r="FL171" s="732">
        <f t="shared" si="237"/>
        <v>50</v>
      </c>
      <c r="FM171" s="732">
        <f t="shared" si="238"/>
        <v>50</v>
      </c>
      <c r="FN171" s="732">
        <f t="shared" si="239"/>
        <v>50</v>
      </c>
      <c r="FO171" s="732">
        <f t="shared" si="240"/>
        <v>50</v>
      </c>
      <c r="FP171" s="734">
        <v>164</v>
      </c>
      <c r="FQ171" s="155"/>
    </row>
    <row r="172" spans="1:173" s="20" customFormat="1" ht="39.950000000000003" hidden="1" customHeight="1" x14ac:dyDescent="0.25">
      <c r="A172" s="27">
        <f>ROW()</f>
        <v>172</v>
      </c>
      <c r="B172" s="342" t="str">
        <f>IF(C172="I","",IF(ISBLANK(D172),"",IF(ISTEXT(D172),LARGE(B14:B171,1)+1,0)))</f>
        <v/>
      </c>
      <c r="C172" s="344"/>
      <c r="D172" s="173"/>
      <c r="E172" s="172"/>
      <c r="F172" s="171"/>
      <c r="G172" s="856"/>
      <c r="H172" s="857"/>
      <c r="I172" s="170">
        <f t="shared" si="250"/>
        <v>0</v>
      </c>
      <c r="J172" s="170">
        <f t="shared" si="250"/>
        <v>0</v>
      </c>
      <c r="K172" s="170">
        <f t="shared" si="250"/>
        <v>0</v>
      </c>
      <c r="L172" s="170">
        <f t="shared" si="250"/>
        <v>0</v>
      </c>
      <c r="M172" s="170">
        <f t="shared" si="250"/>
        <v>0</v>
      </c>
      <c r="N172" s="170">
        <f t="shared" si="249"/>
        <v>0</v>
      </c>
      <c r="O172" s="170">
        <f t="shared" si="249"/>
        <v>0</v>
      </c>
      <c r="P172" s="170">
        <f t="shared" si="249"/>
        <v>0</v>
      </c>
      <c r="Q172" s="178">
        <f>Q6</f>
        <v>35</v>
      </c>
      <c r="R172" s="168">
        <f t="shared" si="174"/>
        <v>0</v>
      </c>
      <c r="S172" s="827"/>
      <c r="T172" s="177" t="s">
        <v>55</v>
      </c>
      <c r="U172" s="477"/>
      <c r="V172" s="478"/>
      <c r="W172" s="479"/>
      <c r="X172" s="832"/>
      <c r="Y172" s="473"/>
      <c r="Z172" s="174">
        <f t="shared" si="175"/>
        <v>0</v>
      </c>
      <c r="AA172" s="460">
        <f t="shared" si="241"/>
        <v>0</v>
      </c>
      <c r="AB172" s="860">
        <f t="shared" si="176"/>
        <v>0</v>
      </c>
      <c r="AC172" s="861">
        <f t="shared" si="177"/>
        <v>0</v>
      </c>
      <c r="AD172" s="840"/>
      <c r="AE172" s="164" t="str">
        <f t="shared" si="178"/>
        <v/>
      </c>
      <c r="AF172" s="825"/>
      <c r="AG172" s="163">
        <f t="shared" si="179"/>
        <v>0</v>
      </c>
      <c r="AH172" s="827"/>
      <c r="AI172" s="175" t="s">
        <v>55</v>
      </c>
      <c r="AJ172" s="477"/>
      <c r="AK172" s="478"/>
      <c r="AL172" s="479"/>
      <c r="AM172" s="832"/>
      <c r="AN172" s="473"/>
      <c r="AO172" s="174">
        <f t="shared" si="180"/>
        <v>0</v>
      </c>
      <c r="AP172" s="460">
        <f t="shared" si="242"/>
        <v>0</v>
      </c>
      <c r="AQ172" s="860">
        <f t="shared" si="181"/>
        <v>0</v>
      </c>
      <c r="AR172" s="861">
        <f t="shared" si="182"/>
        <v>0</v>
      </c>
      <c r="AS172" s="840"/>
      <c r="AT172" s="164" t="str">
        <f t="shared" si="183"/>
        <v/>
      </c>
      <c r="AU172" s="825"/>
      <c r="AV172" s="163">
        <f t="shared" si="184"/>
        <v>0</v>
      </c>
      <c r="AW172" s="827"/>
      <c r="AX172" s="175" t="s">
        <v>55</v>
      </c>
      <c r="AY172" s="477"/>
      <c r="AZ172" s="478"/>
      <c r="BA172" s="479"/>
      <c r="BB172" s="832"/>
      <c r="BC172" s="473"/>
      <c r="BD172" s="174">
        <f t="shared" si="185"/>
        <v>0</v>
      </c>
      <c r="BE172" s="460">
        <f t="shared" si="243"/>
        <v>0</v>
      </c>
      <c r="BF172" s="860">
        <f t="shared" si="186"/>
        <v>0</v>
      </c>
      <c r="BG172" s="861">
        <f t="shared" si="187"/>
        <v>0</v>
      </c>
      <c r="BH172" s="840"/>
      <c r="BI172" s="164" t="str">
        <f t="shared" si="188"/>
        <v/>
      </c>
      <c r="BJ172" s="825"/>
      <c r="BK172" s="163">
        <f t="shared" si="189"/>
        <v>0</v>
      </c>
      <c r="BL172" s="827"/>
      <c r="BM172" s="175" t="s">
        <v>55</v>
      </c>
      <c r="BN172" s="477"/>
      <c r="BO172" s="478"/>
      <c r="BP172" s="479"/>
      <c r="BQ172" s="832"/>
      <c r="BR172" s="473"/>
      <c r="BS172" s="174">
        <f t="shared" si="190"/>
        <v>0</v>
      </c>
      <c r="BT172" s="460">
        <f t="shared" si="244"/>
        <v>0</v>
      </c>
      <c r="BU172" s="860">
        <f t="shared" si="191"/>
        <v>0</v>
      </c>
      <c r="BV172" s="861">
        <f t="shared" si="192"/>
        <v>0</v>
      </c>
      <c r="BW172" s="840"/>
      <c r="BX172" s="164" t="str">
        <f t="shared" si="193"/>
        <v/>
      </c>
      <c r="BY172" s="825"/>
      <c r="BZ172" s="163">
        <f t="shared" si="194"/>
        <v>0</v>
      </c>
      <c r="CA172" s="827"/>
      <c r="CB172" s="175" t="s">
        <v>55</v>
      </c>
      <c r="CC172" s="477"/>
      <c r="CD172" s="478"/>
      <c r="CE172" s="479"/>
      <c r="CF172" s="832"/>
      <c r="CG172" s="473"/>
      <c r="CH172" s="174">
        <f t="shared" si="195"/>
        <v>0</v>
      </c>
      <c r="CI172" s="460">
        <f t="shared" si="245"/>
        <v>0</v>
      </c>
      <c r="CJ172" s="860">
        <f t="shared" si="196"/>
        <v>0</v>
      </c>
      <c r="CK172" s="861">
        <f t="shared" si="197"/>
        <v>0</v>
      </c>
      <c r="CL172" s="840"/>
      <c r="CM172" s="164" t="str">
        <f t="shared" si="198"/>
        <v/>
      </c>
      <c r="CN172" s="825"/>
      <c r="CO172" s="163">
        <f t="shared" si="199"/>
        <v>0</v>
      </c>
      <c r="CP172" s="827"/>
      <c r="CQ172" s="175" t="s">
        <v>55</v>
      </c>
      <c r="CR172" s="477"/>
      <c r="CS172" s="478"/>
      <c r="CT172" s="479"/>
      <c r="CU172" s="832"/>
      <c r="CV172" s="473"/>
      <c r="CW172" s="174">
        <f t="shared" si="200"/>
        <v>0</v>
      </c>
      <c r="CX172" s="460">
        <f t="shared" si="246"/>
        <v>0</v>
      </c>
      <c r="CY172" s="860">
        <f t="shared" si="201"/>
        <v>0</v>
      </c>
      <c r="CZ172" s="861">
        <f t="shared" si="202"/>
        <v>0</v>
      </c>
      <c r="DA172" s="840"/>
      <c r="DB172" s="164" t="str">
        <f t="shared" si="203"/>
        <v/>
      </c>
      <c r="DC172" s="825"/>
      <c r="DD172" s="163">
        <f t="shared" si="204"/>
        <v>0</v>
      </c>
      <c r="DE172" s="827"/>
      <c r="DF172" s="175" t="s">
        <v>55</v>
      </c>
      <c r="DG172" s="477"/>
      <c r="DH172" s="478"/>
      <c r="DI172" s="479"/>
      <c r="DJ172" s="832"/>
      <c r="DK172" s="473"/>
      <c r="DL172" s="174">
        <f t="shared" si="205"/>
        <v>0</v>
      </c>
      <c r="DM172" s="460">
        <f t="shared" si="247"/>
        <v>0</v>
      </c>
      <c r="DN172" s="860">
        <f t="shared" si="206"/>
        <v>0</v>
      </c>
      <c r="DO172" s="861">
        <f t="shared" si="207"/>
        <v>0</v>
      </c>
      <c r="DP172" s="840"/>
      <c r="DQ172" s="164" t="str">
        <f t="shared" si="208"/>
        <v/>
      </c>
      <c r="DR172" s="825"/>
      <c r="DS172" s="163">
        <f t="shared" si="209"/>
        <v>0</v>
      </c>
      <c r="DT172" s="827"/>
      <c r="DU172" s="175" t="s">
        <v>55</v>
      </c>
      <c r="DV172" s="477"/>
      <c r="DW172" s="478"/>
      <c r="DX172" s="479"/>
      <c r="DY172" s="832"/>
      <c r="DZ172" s="473"/>
      <c r="EA172" s="174">
        <f t="shared" si="210"/>
        <v>0</v>
      </c>
      <c r="EB172" s="460">
        <f t="shared" si="248"/>
        <v>0</v>
      </c>
      <c r="EC172" s="860">
        <f t="shared" si="211"/>
        <v>0</v>
      </c>
      <c r="ED172" s="861">
        <f t="shared" si="212"/>
        <v>0</v>
      </c>
      <c r="EE172" s="840"/>
      <c r="EF172" s="164" t="str">
        <f t="shared" si="213"/>
        <v/>
      </c>
      <c r="EG172" s="825"/>
      <c r="EH172" s="163">
        <f t="shared" si="214"/>
        <v>0</v>
      </c>
      <c r="EI172" s="246"/>
      <c r="EJ172" s="246"/>
      <c r="EK172" s="155"/>
      <c r="EL172" s="22"/>
      <c r="EM172" s="163">
        <f t="shared" si="215"/>
        <v>0</v>
      </c>
      <c r="EN172" s="162">
        <f t="shared" si="216"/>
        <v>0</v>
      </c>
      <c r="EO172" s="162">
        <f t="shared" si="217"/>
        <v>0</v>
      </c>
      <c r="EP172" s="162">
        <f t="shared" si="218"/>
        <v>0</v>
      </c>
      <c r="EQ172" s="162">
        <f t="shared" si="219"/>
        <v>0</v>
      </c>
      <c r="ER172" s="162">
        <f t="shared" si="220"/>
        <v>0</v>
      </c>
      <c r="ES172" s="162">
        <f t="shared" si="221"/>
        <v>0</v>
      </c>
      <c r="ET172" s="162">
        <f t="shared" si="222"/>
        <v>0</v>
      </c>
      <c r="EU172" s="22"/>
      <c r="EV172" s="161">
        <f t="shared" si="223"/>
        <v>35</v>
      </c>
      <c r="EW172" s="620">
        <f t="shared" si="224"/>
        <v>0</v>
      </c>
      <c r="EX172" s="160">
        <f>EX5</f>
        <v>50</v>
      </c>
      <c r="EY172" s="159" t="str">
        <f t="shared" si="225"/>
        <v/>
      </c>
      <c r="EZ172" s="159" t="str">
        <f t="shared" si="226"/>
        <v/>
      </c>
      <c r="FA172" s="159" t="str">
        <f t="shared" si="227"/>
        <v/>
      </c>
      <c r="FB172" s="159" t="str">
        <f t="shared" si="228"/>
        <v/>
      </c>
      <c r="FC172" s="159" t="str">
        <f t="shared" si="229"/>
        <v/>
      </c>
      <c r="FD172" s="159" t="str">
        <f t="shared" si="230"/>
        <v/>
      </c>
      <c r="FE172" s="159" t="str">
        <f t="shared" si="231"/>
        <v/>
      </c>
      <c r="FF172" s="159" t="str">
        <f t="shared" si="232"/>
        <v/>
      </c>
      <c r="FG172" s="158"/>
      <c r="FH172" s="732">
        <f t="shared" si="233"/>
        <v>50</v>
      </c>
      <c r="FI172" s="732">
        <f t="shared" si="234"/>
        <v>50</v>
      </c>
      <c r="FJ172" s="732">
        <f t="shared" si="235"/>
        <v>50</v>
      </c>
      <c r="FK172" s="732">
        <f t="shared" si="236"/>
        <v>50</v>
      </c>
      <c r="FL172" s="732">
        <f t="shared" si="237"/>
        <v>50</v>
      </c>
      <c r="FM172" s="732">
        <f t="shared" si="238"/>
        <v>50</v>
      </c>
      <c r="FN172" s="732">
        <f t="shared" si="239"/>
        <v>50</v>
      </c>
      <c r="FO172" s="732">
        <f t="shared" si="240"/>
        <v>50</v>
      </c>
      <c r="FP172" s="734">
        <v>165</v>
      </c>
      <c r="FQ172" s="155"/>
    </row>
    <row r="173" spans="1:173" s="20" customFormat="1" ht="39.950000000000003" hidden="1" customHeight="1" x14ac:dyDescent="0.25">
      <c r="A173" s="27">
        <f>ROW()</f>
        <v>173</v>
      </c>
      <c r="B173" s="342" t="str">
        <f>IF(C173="I","",IF(ISBLANK(D173),"",IF(ISTEXT(D173),LARGE(B14:B172,1)+1,0)))</f>
        <v/>
      </c>
      <c r="C173" s="344"/>
      <c r="D173" s="173"/>
      <c r="E173" s="172"/>
      <c r="F173" s="171"/>
      <c r="G173" s="856"/>
      <c r="H173" s="857"/>
      <c r="I173" s="170">
        <f t="shared" si="250"/>
        <v>0</v>
      </c>
      <c r="J173" s="170">
        <f t="shared" si="250"/>
        <v>0</v>
      </c>
      <c r="K173" s="170">
        <f t="shared" si="250"/>
        <v>0</v>
      </c>
      <c r="L173" s="170">
        <f t="shared" si="250"/>
        <v>0</v>
      </c>
      <c r="M173" s="170">
        <f t="shared" si="250"/>
        <v>0</v>
      </c>
      <c r="N173" s="170">
        <f t="shared" si="249"/>
        <v>0</v>
      </c>
      <c r="O173" s="170">
        <f t="shared" si="249"/>
        <v>0</v>
      </c>
      <c r="P173" s="170">
        <f t="shared" si="249"/>
        <v>0</v>
      </c>
      <c r="Q173" s="178">
        <f>Q6</f>
        <v>35</v>
      </c>
      <c r="R173" s="168">
        <f t="shared" si="174"/>
        <v>0</v>
      </c>
      <c r="S173" s="827"/>
      <c r="T173" s="177" t="s">
        <v>55</v>
      </c>
      <c r="U173" s="477"/>
      <c r="V173" s="478"/>
      <c r="W173" s="479"/>
      <c r="X173" s="832"/>
      <c r="Y173" s="473"/>
      <c r="Z173" s="174">
        <f t="shared" si="175"/>
        <v>0</v>
      </c>
      <c r="AA173" s="460">
        <f t="shared" si="241"/>
        <v>0</v>
      </c>
      <c r="AB173" s="860">
        <f t="shared" si="176"/>
        <v>0</v>
      </c>
      <c r="AC173" s="861">
        <f t="shared" si="177"/>
        <v>0</v>
      </c>
      <c r="AD173" s="840"/>
      <c r="AE173" s="164" t="str">
        <f t="shared" si="178"/>
        <v/>
      </c>
      <c r="AF173" s="825"/>
      <c r="AG173" s="163">
        <f t="shared" si="179"/>
        <v>0</v>
      </c>
      <c r="AH173" s="827"/>
      <c r="AI173" s="175" t="s">
        <v>55</v>
      </c>
      <c r="AJ173" s="477"/>
      <c r="AK173" s="478"/>
      <c r="AL173" s="479"/>
      <c r="AM173" s="832"/>
      <c r="AN173" s="473"/>
      <c r="AO173" s="174">
        <f t="shared" si="180"/>
        <v>0</v>
      </c>
      <c r="AP173" s="460">
        <f t="shared" si="242"/>
        <v>0</v>
      </c>
      <c r="AQ173" s="860">
        <f t="shared" si="181"/>
        <v>0</v>
      </c>
      <c r="AR173" s="861">
        <f t="shared" si="182"/>
        <v>0</v>
      </c>
      <c r="AS173" s="840"/>
      <c r="AT173" s="164" t="str">
        <f t="shared" si="183"/>
        <v/>
      </c>
      <c r="AU173" s="825"/>
      <c r="AV173" s="163">
        <f t="shared" si="184"/>
        <v>0</v>
      </c>
      <c r="AW173" s="827"/>
      <c r="AX173" s="175" t="s">
        <v>55</v>
      </c>
      <c r="AY173" s="477"/>
      <c r="AZ173" s="478"/>
      <c r="BA173" s="479"/>
      <c r="BB173" s="832"/>
      <c r="BC173" s="473"/>
      <c r="BD173" s="174">
        <f t="shared" si="185"/>
        <v>0</v>
      </c>
      <c r="BE173" s="460">
        <f t="shared" si="243"/>
        <v>0</v>
      </c>
      <c r="BF173" s="860">
        <f t="shared" si="186"/>
        <v>0</v>
      </c>
      <c r="BG173" s="861">
        <f t="shared" si="187"/>
        <v>0</v>
      </c>
      <c r="BH173" s="840"/>
      <c r="BI173" s="164" t="str">
        <f t="shared" si="188"/>
        <v/>
      </c>
      <c r="BJ173" s="825"/>
      <c r="BK173" s="163">
        <f t="shared" si="189"/>
        <v>0</v>
      </c>
      <c r="BL173" s="827"/>
      <c r="BM173" s="175" t="s">
        <v>55</v>
      </c>
      <c r="BN173" s="477"/>
      <c r="BO173" s="478"/>
      <c r="BP173" s="479"/>
      <c r="BQ173" s="832"/>
      <c r="BR173" s="473"/>
      <c r="BS173" s="174">
        <f t="shared" si="190"/>
        <v>0</v>
      </c>
      <c r="BT173" s="460">
        <f t="shared" si="244"/>
        <v>0</v>
      </c>
      <c r="BU173" s="860">
        <f t="shared" si="191"/>
        <v>0</v>
      </c>
      <c r="BV173" s="861">
        <f t="shared" si="192"/>
        <v>0</v>
      </c>
      <c r="BW173" s="840"/>
      <c r="BX173" s="164" t="str">
        <f t="shared" si="193"/>
        <v/>
      </c>
      <c r="BY173" s="825"/>
      <c r="BZ173" s="163">
        <f t="shared" si="194"/>
        <v>0</v>
      </c>
      <c r="CA173" s="827"/>
      <c r="CB173" s="175" t="s">
        <v>55</v>
      </c>
      <c r="CC173" s="477"/>
      <c r="CD173" s="478"/>
      <c r="CE173" s="479"/>
      <c r="CF173" s="832"/>
      <c r="CG173" s="473"/>
      <c r="CH173" s="174">
        <f t="shared" si="195"/>
        <v>0</v>
      </c>
      <c r="CI173" s="460">
        <f t="shared" si="245"/>
        <v>0</v>
      </c>
      <c r="CJ173" s="860">
        <f t="shared" si="196"/>
        <v>0</v>
      </c>
      <c r="CK173" s="861">
        <f t="shared" si="197"/>
        <v>0</v>
      </c>
      <c r="CL173" s="840"/>
      <c r="CM173" s="164" t="str">
        <f t="shared" si="198"/>
        <v/>
      </c>
      <c r="CN173" s="825"/>
      <c r="CO173" s="163">
        <f t="shared" si="199"/>
        <v>0</v>
      </c>
      <c r="CP173" s="827"/>
      <c r="CQ173" s="175" t="s">
        <v>55</v>
      </c>
      <c r="CR173" s="477"/>
      <c r="CS173" s="478"/>
      <c r="CT173" s="479"/>
      <c r="CU173" s="832"/>
      <c r="CV173" s="473"/>
      <c r="CW173" s="174">
        <f t="shared" si="200"/>
        <v>0</v>
      </c>
      <c r="CX173" s="460">
        <f t="shared" si="246"/>
        <v>0</v>
      </c>
      <c r="CY173" s="860">
        <f t="shared" si="201"/>
        <v>0</v>
      </c>
      <c r="CZ173" s="861">
        <f t="shared" si="202"/>
        <v>0</v>
      </c>
      <c r="DA173" s="840"/>
      <c r="DB173" s="164" t="str">
        <f t="shared" si="203"/>
        <v/>
      </c>
      <c r="DC173" s="825"/>
      <c r="DD173" s="163">
        <f t="shared" si="204"/>
        <v>0</v>
      </c>
      <c r="DE173" s="827"/>
      <c r="DF173" s="175" t="s">
        <v>55</v>
      </c>
      <c r="DG173" s="477"/>
      <c r="DH173" s="478"/>
      <c r="DI173" s="479"/>
      <c r="DJ173" s="832"/>
      <c r="DK173" s="473"/>
      <c r="DL173" s="174">
        <f t="shared" si="205"/>
        <v>0</v>
      </c>
      <c r="DM173" s="460">
        <f t="shared" si="247"/>
        <v>0</v>
      </c>
      <c r="DN173" s="860">
        <f t="shared" si="206"/>
        <v>0</v>
      </c>
      <c r="DO173" s="861">
        <f t="shared" si="207"/>
        <v>0</v>
      </c>
      <c r="DP173" s="840"/>
      <c r="DQ173" s="164" t="str">
        <f t="shared" si="208"/>
        <v/>
      </c>
      <c r="DR173" s="825"/>
      <c r="DS173" s="163">
        <f t="shared" si="209"/>
        <v>0</v>
      </c>
      <c r="DT173" s="827"/>
      <c r="DU173" s="175" t="s">
        <v>55</v>
      </c>
      <c r="DV173" s="477"/>
      <c r="DW173" s="478"/>
      <c r="DX173" s="479"/>
      <c r="DY173" s="832"/>
      <c r="DZ173" s="473"/>
      <c r="EA173" s="174">
        <f t="shared" si="210"/>
        <v>0</v>
      </c>
      <c r="EB173" s="460">
        <f t="shared" si="248"/>
        <v>0</v>
      </c>
      <c r="EC173" s="860">
        <f t="shared" si="211"/>
        <v>0</v>
      </c>
      <c r="ED173" s="861">
        <f t="shared" si="212"/>
        <v>0</v>
      </c>
      <c r="EE173" s="840"/>
      <c r="EF173" s="164" t="str">
        <f t="shared" si="213"/>
        <v/>
      </c>
      <c r="EG173" s="825"/>
      <c r="EH173" s="163">
        <f t="shared" si="214"/>
        <v>0</v>
      </c>
      <c r="EI173" s="246"/>
      <c r="EJ173" s="246"/>
      <c r="EK173" s="155"/>
      <c r="EL173" s="22"/>
      <c r="EM173" s="163">
        <f t="shared" si="215"/>
        <v>0</v>
      </c>
      <c r="EN173" s="162">
        <f t="shared" si="216"/>
        <v>0</v>
      </c>
      <c r="EO173" s="162">
        <f t="shared" si="217"/>
        <v>0</v>
      </c>
      <c r="EP173" s="162">
        <f t="shared" si="218"/>
        <v>0</v>
      </c>
      <c r="EQ173" s="162">
        <f t="shared" si="219"/>
        <v>0</v>
      </c>
      <c r="ER173" s="162">
        <f t="shared" si="220"/>
        <v>0</v>
      </c>
      <c r="ES173" s="162">
        <f t="shared" si="221"/>
        <v>0</v>
      </c>
      <c r="ET173" s="162">
        <f t="shared" si="222"/>
        <v>0</v>
      </c>
      <c r="EU173" s="22"/>
      <c r="EV173" s="161">
        <f t="shared" si="223"/>
        <v>35</v>
      </c>
      <c r="EW173" s="620">
        <f t="shared" si="224"/>
        <v>0</v>
      </c>
      <c r="EX173" s="160">
        <f>EX5</f>
        <v>50</v>
      </c>
      <c r="EY173" s="159" t="str">
        <f t="shared" si="225"/>
        <v/>
      </c>
      <c r="EZ173" s="159" t="str">
        <f t="shared" si="226"/>
        <v/>
      </c>
      <c r="FA173" s="159" t="str">
        <f t="shared" si="227"/>
        <v/>
      </c>
      <c r="FB173" s="159" t="str">
        <f t="shared" si="228"/>
        <v/>
      </c>
      <c r="FC173" s="159" t="str">
        <f t="shared" si="229"/>
        <v/>
      </c>
      <c r="FD173" s="159" t="str">
        <f t="shared" si="230"/>
        <v/>
      </c>
      <c r="FE173" s="159" t="str">
        <f t="shared" si="231"/>
        <v/>
      </c>
      <c r="FF173" s="159" t="str">
        <f t="shared" si="232"/>
        <v/>
      </c>
      <c r="FG173" s="158"/>
      <c r="FH173" s="732">
        <f t="shared" si="233"/>
        <v>50</v>
      </c>
      <c r="FI173" s="732">
        <f t="shared" si="234"/>
        <v>50</v>
      </c>
      <c r="FJ173" s="732">
        <f t="shared" si="235"/>
        <v>50</v>
      </c>
      <c r="FK173" s="732">
        <f t="shared" si="236"/>
        <v>50</v>
      </c>
      <c r="FL173" s="732">
        <f t="shared" si="237"/>
        <v>50</v>
      </c>
      <c r="FM173" s="732">
        <f t="shared" si="238"/>
        <v>50</v>
      </c>
      <c r="FN173" s="732">
        <f t="shared" si="239"/>
        <v>50</v>
      </c>
      <c r="FO173" s="732">
        <f t="shared" si="240"/>
        <v>50</v>
      </c>
      <c r="FP173" s="734">
        <v>166</v>
      </c>
      <c r="FQ173" s="155"/>
    </row>
    <row r="174" spans="1:173" s="20" customFormat="1" ht="39.950000000000003" hidden="1" customHeight="1" x14ac:dyDescent="0.25">
      <c r="A174" s="27">
        <f>ROW()</f>
        <v>174</v>
      </c>
      <c r="B174" s="342" t="str">
        <f>IF(C174="I","",IF(ISBLANK(D174),"",IF(ISTEXT(D174),LARGE(B14:B173,1)+1,0)))</f>
        <v/>
      </c>
      <c r="C174" s="344"/>
      <c r="D174" s="173"/>
      <c r="E174" s="172"/>
      <c r="F174" s="171"/>
      <c r="G174" s="856"/>
      <c r="H174" s="857"/>
      <c r="I174" s="170">
        <f t="shared" si="250"/>
        <v>0</v>
      </c>
      <c r="J174" s="170">
        <f t="shared" si="250"/>
        <v>0</v>
      </c>
      <c r="K174" s="170">
        <f t="shared" si="250"/>
        <v>0</v>
      </c>
      <c r="L174" s="170">
        <f t="shared" si="250"/>
        <v>0</v>
      </c>
      <c r="M174" s="170">
        <f t="shared" si="250"/>
        <v>0</v>
      </c>
      <c r="N174" s="170">
        <f t="shared" si="249"/>
        <v>0</v>
      </c>
      <c r="O174" s="170">
        <f t="shared" si="249"/>
        <v>0</v>
      </c>
      <c r="P174" s="170">
        <f t="shared" si="249"/>
        <v>0</v>
      </c>
      <c r="Q174" s="178">
        <f>Q6</f>
        <v>35</v>
      </c>
      <c r="R174" s="168">
        <f t="shared" si="174"/>
        <v>0</v>
      </c>
      <c r="S174" s="827"/>
      <c r="T174" s="177" t="s">
        <v>55</v>
      </c>
      <c r="U174" s="477"/>
      <c r="V174" s="478"/>
      <c r="W174" s="479"/>
      <c r="X174" s="832"/>
      <c r="Y174" s="473"/>
      <c r="Z174" s="174">
        <f t="shared" si="175"/>
        <v>0</v>
      </c>
      <c r="AA174" s="460">
        <f t="shared" si="241"/>
        <v>0</v>
      </c>
      <c r="AB174" s="860">
        <f t="shared" si="176"/>
        <v>0</v>
      </c>
      <c r="AC174" s="861">
        <f t="shared" si="177"/>
        <v>0</v>
      </c>
      <c r="AD174" s="840"/>
      <c r="AE174" s="164" t="str">
        <f t="shared" si="178"/>
        <v/>
      </c>
      <c r="AF174" s="825"/>
      <c r="AG174" s="163">
        <f t="shared" si="179"/>
        <v>0</v>
      </c>
      <c r="AH174" s="827"/>
      <c r="AI174" s="175" t="s">
        <v>55</v>
      </c>
      <c r="AJ174" s="477"/>
      <c r="AK174" s="478"/>
      <c r="AL174" s="479"/>
      <c r="AM174" s="832"/>
      <c r="AN174" s="473"/>
      <c r="AO174" s="174">
        <f t="shared" si="180"/>
        <v>0</v>
      </c>
      <c r="AP174" s="460">
        <f t="shared" si="242"/>
        <v>0</v>
      </c>
      <c r="AQ174" s="860">
        <f t="shared" si="181"/>
        <v>0</v>
      </c>
      <c r="AR174" s="861">
        <f t="shared" si="182"/>
        <v>0</v>
      </c>
      <c r="AS174" s="840"/>
      <c r="AT174" s="164" t="str">
        <f t="shared" si="183"/>
        <v/>
      </c>
      <c r="AU174" s="825"/>
      <c r="AV174" s="163">
        <f t="shared" si="184"/>
        <v>0</v>
      </c>
      <c r="AW174" s="827"/>
      <c r="AX174" s="175" t="s">
        <v>55</v>
      </c>
      <c r="AY174" s="477"/>
      <c r="AZ174" s="478"/>
      <c r="BA174" s="479"/>
      <c r="BB174" s="832"/>
      <c r="BC174" s="473"/>
      <c r="BD174" s="174">
        <f t="shared" si="185"/>
        <v>0</v>
      </c>
      <c r="BE174" s="460">
        <f t="shared" si="243"/>
        <v>0</v>
      </c>
      <c r="BF174" s="860">
        <f t="shared" si="186"/>
        <v>0</v>
      </c>
      <c r="BG174" s="861">
        <f t="shared" si="187"/>
        <v>0</v>
      </c>
      <c r="BH174" s="840"/>
      <c r="BI174" s="164" t="str">
        <f t="shared" si="188"/>
        <v/>
      </c>
      <c r="BJ174" s="825"/>
      <c r="BK174" s="163">
        <f t="shared" si="189"/>
        <v>0</v>
      </c>
      <c r="BL174" s="827"/>
      <c r="BM174" s="175" t="s">
        <v>55</v>
      </c>
      <c r="BN174" s="477"/>
      <c r="BO174" s="478"/>
      <c r="BP174" s="479"/>
      <c r="BQ174" s="832"/>
      <c r="BR174" s="473"/>
      <c r="BS174" s="174">
        <f t="shared" si="190"/>
        <v>0</v>
      </c>
      <c r="BT174" s="460">
        <f t="shared" si="244"/>
        <v>0</v>
      </c>
      <c r="BU174" s="860">
        <f t="shared" si="191"/>
        <v>0</v>
      </c>
      <c r="BV174" s="861">
        <f t="shared" si="192"/>
        <v>0</v>
      </c>
      <c r="BW174" s="840"/>
      <c r="BX174" s="164" t="str">
        <f t="shared" si="193"/>
        <v/>
      </c>
      <c r="BY174" s="825"/>
      <c r="BZ174" s="163">
        <f t="shared" si="194"/>
        <v>0</v>
      </c>
      <c r="CA174" s="827"/>
      <c r="CB174" s="175" t="s">
        <v>55</v>
      </c>
      <c r="CC174" s="477"/>
      <c r="CD174" s="478"/>
      <c r="CE174" s="479"/>
      <c r="CF174" s="832"/>
      <c r="CG174" s="473"/>
      <c r="CH174" s="174">
        <f t="shared" si="195"/>
        <v>0</v>
      </c>
      <c r="CI174" s="460">
        <f t="shared" si="245"/>
        <v>0</v>
      </c>
      <c r="CJ174" s="860">
        <f t="shared" si="196"/>
        <v>0</v>
      </c>
      <c r="CK174" s="861">
        <f t="shared" si="197"/>
        <v>0</v>
      </c>
      <c r="CL174" s="840"/>
      <c r="CM174" s="164" t="str">
        <f t="shared" si="198"/>
        <v/>
      </c>
      <c r="CN174" s="825"/>
      <c r="CO174" s="163">
        <f t="shared" si="199"/>
        <v>0</v>
      </c>
      <c r="CP174" s="827"/>
      <c r="CQ174" s="175" t="s">
        <v>55</v>
      </c>
      <c r="CR174" s="477"/>
      <c r="CS174" s="478"/>
      <c r="CT174" s="479"/>
      <c r="CU174" s="832"/>
      <c r="CV174" s="473"/>
      <c r="CW174" s="174">
        <f t="shared" si="200"/>
        <v>0</v>
      </c>
      <c r="CX174" s="460">
        <f t="shared" si="246"/>
        <v>0</v>
      </c>
      <c r="CY174" s="860">
        <f t="shared" si="201"/>
        <v>0</v>
      </c>
      <c r="CZ174" s="861">
        <f t="shared" si="202"/>
        <v>0</v>
      </c>
      <c r="DA174" s="840"/>
      <c r="DB174" s="164" t="str">
        <f t="shared" si="203"/>
        <v/>
      </c>
      <c r="DC174" s="825"/>
      <c r="DD174" s="163">
        <f t="shared" si="204"/>
        <v>0</v>
      </c>
      <c r="DE174" s="827"/>
      <c r="DF174" s="175" t="s">
        <v>55</v>
      </c>
      <c r="DG174" s="477"/>
      <c r="DH174" s="478"/>
      <c r="DI174" s="479"/>
      <c r="DJ174" s="832"/>
      <c r="DK174" s="473"/>
      <c r="DL174" s="174">
        <f t="shared" si="205"/>
        <v>0</v>
      </c>
      <c r="DM174" s="460">
        <f t="shared" si="247"/>
        <v>0</v>
      </c>
      <c r="DN174" s="860">
        <f t="shared" si="206"/>
        <v>0</v>
      </c>
      <c r="DO174" s="861">
        <f t="shared" si="207"/>
        <v>0</v>
      </c>
      <c r="DP174" s="840"/>
      <c r="DQ174" s="164" t="str">
        <f t="shared" si="208"/>
        <v/>
      </c>
      <c r="DR174" s="825"/>
      <c r="DS174" s="163">
        <f t="shared" si="209"/>
        <v>0</v>
      </c>
      <c r="DT174" s="827"/>
      <c r="DU174" s="175" t="s">
        <v>55</v>
      </c>
      <c r="DV174" s="477"/>
      <c r="DW174" s="478"/>
      <c r="DX174" s="479"/>
      <c r="DY174" s="832"/>
      <c r="DZ174" s="473"/>
      <c r="EA174" s="174">
        <f t="shared" si="210"/>
        <v>0</v>
      </c>
      <c r="EB174" s="460">
        <f t="shared" si="248"/>
        <v>0</v>
      </c>
      <c r="EC174" s="860">
        <f t="shared" si="211"/>
        <v>0</v>
      </c>
      <c r="ED174" s="861">
        <f t="shared" si="212"/>
        <v>0</v>
      </c>
      <c r="EE174" s="840"/>
      <c r="EF174" s="164" t="str">
        <f t="shared" si="213"/>
        <v/>
      </c>
      <c r="EG174" s="825"/>
      <c r="EH174" s="163">
        <f t="shared" si="214"/>
        <v>0</v>
      </c>
      <c r="EI174" s="246"/>
      <c r="EJ174" s="246"/>
      <c r="EK174" s="155"/>
      <c r="EL174" s="22"/>
      <c r="EM174" s="163">
        <f t="shared" si="215"/>
        <v>0</v>
      </c>
      <c r="EN174" s="162">
        <f t="shared" si="216"/>
        <v>0</v>
      </c>
      <c r="EO174" s="162">
        <f t="shared" si="217"/>
        <v>0</v>
      </c>
      <c r="EP174" s="162">
        <f t="shared" si="218"/>
        <v>0</v>
      </c>
      <c r="EQ174" s="162">
        <f t="shared" si="219"/>
        <v>0</v>
      </c>
      <c r="ER174" s="162">
        <f t="shared" si="220"/>
        <v>0</v>
      </c>
      <c r="ES174" s="162">
        <f t="shared" si="221"/>
        <v>0</v>
      </c>
      <c r="ET174" s="162">
        <f t="shared" si="222"/>
        <v>0</v>
      </c>
      <c r="EU174" s="22"/>
      <c r="EV174" s="161">
        <f t="shared" si="223"/>
        <v>35</v>
      </c>
      <c r="EW174" s="620">
        <f t="shared" si="224"/>
        <v>0</v>
      </c>
      <c r="EX174" s="160">
        <f>EX5</f>
        <v>50</v>
      </c>
      <c r="EY174" s="159" t="str">
        <f t="shared" si="225"/>
        <v/>
      </c>
      <c r="EZ174" s="159" t="str">
        <f t="shared" si="226"/>
        <v/>
      </c>
      <c r="FA174" s="159" t="str">
        <f t="shared" si="227"/>
        <v/>
      </c>
      <c r="FB174" s="159" t="str">
        <f t="shared" si="228"/>
        <v/>
      </c>
      <c r="FC174" s="159" t="str">
        <f t="shared" si="229"/>
        <v/>
      </c>
      <c r="FD174" s="159" t="str">
        <f t="shared" si="230"/>
        <v/>
      </c>
      <c r="FE174" s="159" t="str">
        <f t="shared" si="231"/>
        <v/>
      </c>
      <c r="FF174" s="159" t="str">
        <f t="shared" si="232"/>
        <v/>
      </c>
      <c r="FG174" s="158"/>
      <c r="FH174" s="732">
        <f t="shared" si="233"/>
        <v>50</v>
      </c>
      <c r="FI174" s="732">
        <f t="shared" si="234"/>
        <v>50</v>
      </c>
      <c r="FJ174" s="732">
        <f t="shared" si="235"/>
        <v>50</v>
      </c>
      <c r="FK174" s="732">
        <f t="shared" si="236"/>
        <v>50</v>
      </c>
      <c r="FL174" s="732">
        <f t="shared" si="237"/>
        <v>50</v>
      </c>
      <c r="FM174" s="732">
        <f t="shared" si="238"/>
        <v>50</v>
      </c>
      <c r="FN174" s="732">
        <f t="shared" si="239"/>
        <v>50</v>
      </c>
      <c r="FO174" s="732">
        <f t="shared" si="240"/>
        <v>50</v>
      </c>
      <c r="FP174" s="734">
        <v>167</v>
      </c>
      <c r="FQ174" s="155"/>
    </row>
    <row r="175" spans="1:173" s="20" customFormat="1" ht="39.950000000000003" hidden="1" customHeight="1" x14ac:dyDescent="0.25">
      <c r="A175" s="27">
        <f>ROW()</f>
        <v>175</v>
      </c>
      <c r="B175" s="342" t="str">
        <f>IF(C175="I","",IF(ISBLANK(D175),"",IF(ISTEXT(D175),LARGE(B14:B174,1)+1,0)))</f>
        <v/>
      </c>
      <c r="C175" s="344"/>
      <c r="D175" s="173"/>
      <c r="E175" s="172"/>
      <c r="F175" s="171"/>
      <c r="G175" s="856"/>
      <c r="H175" s="857"/>
      <c r="I175" s="170">
        <f t="shared" si="250"/>
        <v>0</v>
      </c>
      <c r="J175" s="170">
        <f t="shared" si="250"/>
        <v>0</v>
      </c>
      <c r="K175" s="170">
        <f t="shared" si="250"/>
        <v>0</v>
      </c>
      <c r="L175" s="170">
        <f t="shared" si="250"/>
        <v>0</v>
      </c>
      <c r="M175" s="170">
        <f t="shared" si="250"/>
        <v>0</v>
      </c>
      <c r="N175" s="170">
        <f t="shared" si="249"/>
        <v>0</v>
      </c>
      <c r="O175" s="170">
        <f t="shared" si="249"/>
        <v>0</v>
      </c>
      <c r="P175" s="170">
        <f t="shared" si="249"/>
        <v>0</v>
      </c>
      <c r="Q175" s="178">
        <f>Q6</f>
        <v>35</v>
      </c>
      <c r="R175" s="168">
        <f t="shared" si="174"/>
        <v>0</v>
      </c>
      <c r="S175" s="827"/>
      <c r="T175" s="177" t="s">
        <v>55</v>
      </c>
      <c r="U175" s="477"/>
      <c r="V175" s="478"/>
      <c r="W175" s="479"/>
      <c r="X175" s="832"/>
      <c r="Y175" s="473"/>
      <c r="Z175" s="174">
        <f t="shared" si="175"/>
        <v>0</v>
      </c>
      <c r="AA175" s="460">
        <f t="shared" si="241"/>
        <v>0</v>
      </c>
      <c r="AB175" s="860">
        <f t="shared" si="176"/>
        <v>0</v>
      </c>
      <c r="AC175" s="861">
        <f t="shared" si="177"/>
        <v>0</v>
      </c>
      <c r="AD175" s="840"/>
      <c r="AE175" s="164" t="str">
        <f t="shared" si="178"/>
        <v/>
      </c>
      <c r="AF175" s="825"/>
      <c r="AG175" s="163">
        <f t="shared" si="179"/>
        <v>0</v>
      </c>
      <c r="AH175" s="827"/>
      <c r="AI175" s="175" t="s">
        <v>55</v>
      </c>
      <c r="AJ175" s="477"/>
      <c r="AK175" s="478"/>
      <c r="AL175" s="479"/>
      <c r="AM175" s="832"/>
      <c r="AN175" s="473"/>
      <c r="AO175" s="174">
        <f t="shared" si="180"/>
        <v>0</v>
      </c>
      <c r="AP175" s="460">
        <f t="shared" si="242"/>
        <v>0</v>
      </c>
      <c r="AQ175" s="860">
        <f t="shared" si="181"/>
        <v>0</v>
      </c>
      <c r="AR175" s="861">
        <f t="shared" si="182"/>
        <v>0</v>
      </c>
      <c r="AS175" s="840"/>
      <c r="AT175" s="164" t="str">
        <f t="shared" si="183"/>
        <v/>
      </c>
      <c r="AU175" s="825"/>
      <c r="AV175" s="163">
        <f t="shared" si="184"/>
        <v>0</v>
      </c>
      <c r="AW175" s="827"/>
      <c r="AX175" s="175" t="s">
        <v>55</v>
      </c>
      <c r="AY175" s="477"/>
      <c r="AZ175" s="478"/>
      <c r="BA175" s="479"/>
      <c r="BB175" s="832"/>
      <c r="BC175" s="473"/>
      <c r="BD175" s="174">
        <f t="shared" si="185"/>
        <v>0</v>
      </c>
      <c r="BE175" s="460">
        <f t="shared" si="243"/>
        <v>0</v>
      </c>
      <c r="BF175" s="860">
        <f t="shared" si="186"/>
        <v>0</v>
      </c>
      <c r="BG175" s="861">
        <f t="shared" si="187"/>
        <v>0</v>
      </c>
      <c r="BH175" s="840"/>
      <c r="BI175" s="164" t="str">
        <f t="shared" si="188"/>
        <v/>
      </c>
      <c r="BJ175" s="825"/>
      <c r="BK175" s="163">
        <f t="shared" si="189"/>
        <v>0</v>
      </c>
      <c r="BL175" s="827"/>
      <c r="BM175" s="175" t="s">
        <v>55</v>
      </c>
      <c r="BN175" s="477"/>
      <c r="BO175" s="478"/>
      <c r="BP175" s="479"/>
      <c r="BQ175" s="832"/>
      <c r="BR175" s="473"/>
      <c r="BS175" s="174">
        <f t="shared" si="190"/>
        <v>0</v>
      </c>
      <c r="BT175" s="460">
        <f t="shared" si="244"/>
        <v>0</v>
      </c>
      <c r="BU175" s="860">
        <f t="shared" si="191"/>
        <v>0</v>
      </c>
      <c r="BV175" s="861">
        <f t="shared" si="192"/>
        <v>0</v>
      </c>
      <c r="BW175" s="840"/>
      <c r="BX175" s="164" t="str">
        <f t="shared" si="193"/>
        <v/>
      </c>
      <c r="BY175" s="825"/>
      <c r="BZ175" s="163">
        <f t="shared" si="194"/>
        <v>0</v>
      </c>
      <c r="CA175" s="827"/>
      <c r="CB175" s="175" t="s">
        <v>55</v>
      </c>
      <c r="CC175" s="477"/>
      <c r="CD175" s="478"/>
      <c r="CE175" s="479"/>
      <c r="CF175" s="832"/>
      <c r="CG175" s="473"/>
      <c r="CH175" s="174">
        <f t="shared" si="195"/>
        <v>0</v>
      </c>
      <c r="CI175" s="460">
        <f t="shared" si="245"/>
        <v>0</v>
      </c>
      <c r="CJ175" s="860">
        <f t="shared" si="196"/>
        <v>0</v>
      </c>
      <c r="CK175" s="861">
        <f t="shared" si="197"/>
        <v>0</v>
      </c>
      <c r="CL175" s="840"/>
      <c r="CM175" s="164" t="str">
        <f t="shared" si="198"/>
        <v/>
      </c>
      <c r="CN175" s="825"/>
      <c r="CO175" s="163">
        <f t="shared" si="199"/>
        <v>0</v>
      </c>
      <c r="CP175" s="827"/>
      <c r="CQ175" s="175" t="s">
        <v>55</v>
      </c>
      <c r="CR175" s="477"/>
      <c r="CS175" s="478"/>
      <c r="CT175" s="479"/>
      <c r="CU175" s="832"/>
      <c r="CV175" s="473"/>
      <c r="CW175" s="174">
        <f t="shared" si="200"/>
        <v>0</v>
      </c>
      <c r="CX175" s="460">
        <f t="shared" si="246"/>
        <v>0</v>
      </c>
      <c r="CY175" s="860">
        <f t="shared" si="201"/>
        <v>0</v>
      </c>
      <c r="CZ175" s="861">
        <f t="shared" si="202"/>
        <v>0</v>
      </c>
      <c r="DA175" s="840"/>
      <c r="DB175" s="164" t="str">
        <f t="shared" si="203"/>
        <v/>
      </c>
      <c r="DC175" s="825"/>
      <c r="DD175" s="163">
        <f t="shared" si="204"/>
        <v>0</v>
      </c>
      <c r="DE175" s="827"/>
      <c r="DF175" s="175" t="s">
        <v>55</v>
      </c>
      <c r="DG175" s="477"/>
      <c r="DH175" s="478"/>
      <c r="DI175" s="479"/>
      <c r="DJ175" s="832"/>
      <c r="DK175" s="473"/>
      <c r="DL175" s="174">
        <f t="shared" si="205"/>
        <v>0</v>
      </c>
      <c r="DM175" s="460">
        <f t="shared" si="247"/>
        <v>0</v>
      </c>
      <c r="DN175" s="860">
        <f t="shared" si="206"/>
        <v>0</v>
      </c>
      <c r="DO175" s="861">
        <f t="shared" si="207"/>
        <v>0</v>
      </c>
      <c r="DP175" s="840"/>
      <c r="DQ175" s="164" t="str">
        <f t="shared" si="208"/>
        <v/>
      </c>
      <c r="DR175" s="825"/>
      <c r="DS175" s="163">
        <f t="shared" si="209"/>
        <v>0</v>
      </c>
      <c r="DT175" s="827"/>
      <c r="DU175" s="175" t="s">
        <v>55</v>
      </c>
      <c r="DV175" s="477"/>
      <c r="DW175" s="478"/>
      <c r="DX175" s="479"/>
      <c r="DY175" s="832"/>
      <c r="DZ175" s="473"/>
      <c r="EA175" s="174">
        <f t="shared" si="210"/>
        <v>0</v>
      </c>
      <c r="EB175" s="460">
        <f t="shared" si="248"/>
        <v>0</v>
      </c>
      <c r="EC175" s="860">
        <f t="shared" si="211"/>
        <v>0</v>
      </c>
      <c r="ED175" s="861">
        <f t="shared" si="212"/>
        <v>0</v>
      </c>
      <c r="EE175" s="840"/>
      <c r="EF175" s="164" t="str">
        <f t="shared" si="213"/>
        <v/>
      </c>
      <c r="EG175" s="825"/>
      <c r="EH175" s="163">
        <f t="shared" si="214"/>
        <v>0</v>
      </c>
      <c r="EI175" s="246"/>
      <c r="EJ175" s="246"/>
      <c r="EK175" s="155"/>
      <c r="EL175" s="22"/>
      <c r="EM175" s="163">
        <f t="shared" si="215"/>
        <v>0</v>
      </c>
      <c r="EN175" s="162">
        <f t="shared" si="216"/>
        <v>0</v>
      </c>
      <c r="EO175" s="162">
        <f t="shared" si="217"/>
        <v>0</v>
      </c>
      <c r="EP175" s="162">
        <f t="shared" si="218"/>
        <v>0</v>
      </c>
      <c r="EQ175" s="162">
        <f t="shared" si="219"/>
        <v>0</v>
      </c>
      <c r="ER175" s="162">
        <f t="shared" si="220"/>
        <v>0</v>
      </c>
      <c r="ES175" s="162">
        <f t="shared" si="221"/>
        <v>0</v>
      </c>
      <c r="ET175" s="162">
        <f t="shared" si="222"/>
        <v>0</v>
      </c>
      <c r="EU175" s="22"/>
      <c r="EV175" s="161">
        <f t="shared" si="223"/>
        <v>35</v>
      </c>
      <c r="EW175" s="620">
        <f t="shared" si="224"/>
        <v>0</v>
      </c>
      <c r="EX175" s="160">
        <f>EX5</f>
        <v>50</v>
      </c>
      <c r="EY175" s="159" t="str">
        <f t="shared" si="225"/>
        <v/>
      </c>
      <c r="EZ175" s="159" t="str">
        <f t="shared" si="226"/>
        <v/>
      </c>
      <c r="FA175" s="159" t="str">
        <f t="shared" si="227"/>
        <v/>
      </c>
      <c r="FB175" s="159" t="str">
        <f t="shared" si="228"/>
        <v/>
      </c>
      <c r="FC175" s="159" t="str">
        <f t="shared" si="229"/>
        <v/>
      </c>
      <c r="FD175" s="159" t="str">
        <f t="shared" si="230"/>
        <v/>
      </c>
      <c r="FE175" s="159" t="str">
        <f t="shared" si="231"/>
        <v/>
      </c>
      <c r="FF175" s="159" t="str">
        <f t="shared" si="232"/>
        <v/>
      </c>
      <c r="FG175" s="158"/>
      <c r="FH175" s="732">
        <f t="shared" si="233"/>
        <v>50</v>
      </c>
      <c r="FI175" s="732">
        <f t="shared" si="234"/>
        <v>50</v>
      </c>
      <c r="FJ175" s="732">
        <f t="shared" si="235"/>
        <v>50</v>
      </c>
      <c r="FK175" s="732">
        <f t="shared" si="236"/>
        <v>50</v>
      </c>
      <c r="FL175" s="732">
        <f t="shared" si="237"/>
        <v>50</v>
      </c>
      <c r="FM175" s="732">
        <f t="shared" si="238"/>
        <v>50</v>
      </c>
      <c r="FN175" s="732">
        <f t="shared" si="239"/>
        <v>50</v>
      </c>
      <c r="FO175" s="732">
        <f t="shared" si="240"/>
        <v>50</v>
      </c>
      <c r="FP175" s="734">
        <v>168</v>
      </c>
      <c r="FQ175" s="155"/>
    </row>
    <row r="176" spans="1:173" s="20" customFormat="1" ht="39.950000000000003" hidden="1" customHeight="1" x14ac:dyDescent="0.25">
      <c r="A176" s="27">
        <f>ROW()</f>
        <v>176</v>
      </c>
      <c r="B176" s="342" t="str">
        <f>IF(C176="I","",IF(ISBLANK(D176),"",IF(ISTEXT(D176),LARGE(B14:B175,1)+1,0)))</f>
        <v/>
      </c>
      <c r="C176" s="344"/>
      <c r="D176" s="173"/>
      <c r="E176" s="172"/>
      <c r="F176" s="171"/>
      <c r="G176" s="856"/>
      <c r="H176" s="857"/>
      <c r="I176" s="170">
        <f t="shared" si="250"/>
        <v>0</v>
      </c>
      <c r="J176" s="170">
        <f t="shared" si="250"/>
        <v>0</v>
      </c>
      <c r="K176" s="170">
        <f t="shared" si="250"/>
        <v>0</v>
      </c>
      <c r="L176" s="170">
        <f t="shared" si="250"/>
        <v>0</v>
      </c>
      <c r="M176" s="170">
        <f t="shared" si="250"/>
        <v>0</v>
      </c>
      <c r="N176" s="170">
        <f t="shared" si="249"/>
        <v>0</v>
      </c>
      <c r="O176" s="170">
        <f t="shared" si="249"/>
        <v>0</v>
      </c>
      <c r="P176" s="170">
        <f t="shared" si="249"/>
        <v>0</v>
      </c>
      <c r="Q176" s="178">
        <f>Q6</f>
        <v>35</v>
      </c>
      <c r="R176" s="168">
        <f t="shared" si="174"/>
        <v>0</v>
      </c>
      <c r="S176" s="827"/>
      <c r="T176" s="177" t="s">
        <v>55</v>
      </c>
      <c r="U176" s="477"/>
      <c r="V176" s="478"/>
      <c r="W176" s="479"/>
      <c r="X176" s="832"/>
      <c r="Y176" s="473"/>
      <c r="Z176" s="174">
        <f t="shared" si="175"/>
        <v>0</v>
      </c>
      <c r="AA176" s="460">
        <f t="shared" si="241"/>
        <v>0</v>
      </c>
      <c r="AB176" s="860">
        <f t="shared" si="176"/>
        <v>0</v>
      </c>
      <c r="AC176" s="861">
        <f t="shared" si="177"/>
        <v>0</v>
      </c>
      <c r="AD176" s="840"/>
      <c r="AE176" s="164" t="str">
        <f t="shared" si="178"/>
        <v/>
      </c>
      <c r="AF176" s="825"/>
      <c r="AG176" s="163">
        <f t="shared" si="179"/>
        <v>0</v>
      </c>
      <c r="AH176" s="827"/>
      <c r="AI176" s="175" t="s">
        <v>55</v>
      </c>
      <c r="AJ176" s="477"/>
      <c r="AK176" s="478"/>
      <c r="AL176" s="479"/>
      <c r="AM176" s="832"/>
      <c r="AN176" s="473"/>
      <c r="AO176" s="174">
        <f t="shared" si="180"/>
        <v>0</v>
      </c>
      <c r="AP176" s="460">
        <f t="shared" si="242"/>
        <v>0</v>
      </c>
      <c r="AQ176" s="860">
        <f t="shared" si="181"/>
        <v>0</v>
      </c>
      <c r="AR176" s="861">
        <f t="shared" si="182"/>
        <v>0</v>
      </c>
      <c r="AS176" s="840"/>
      <c r="AT176" s="164" t="str">
        <f t="shared" si="183"/>
        <v/>
      </c>
      <c r="AU176" s="825"/>
      <c r="AV176" s="163">
        <f t="shared" si="184"/>
        <v>0</v>
      </c>
      <c r="AW176" s="827"/>
      <c r="AX176" s="175" t="s">
        <v>55</v>
      </c>
      <c r="AY176" s="477"/>
      <c r="AZ176" s="478"/>
      <c r="BA176" s="479"/>
      <c r="BB176" s="832"/>
      <c r="BC176" s="473"/>
      <c r="BD176" s="174">
        <f t="shared" si="185"/>
        <v>0</v>
      </c>
      <c r="BE176" s="460">
        <f t="shared" si="243"/>
        <v>0</v>
      </c>
      <c r="BF176" s="860">
        <f t="shared" si="186"/>
        <v>0</v>
      </c>
      <c r="BG176" s="861">
        <f t="shared" si="187"/>
        <v>0</v>
      </c>
      <c r="BH176" s="840"/>
      <c r="BI176" s="164" t="str">
        <f t="shared" si="188"/>
        <v/>
      </c>
      <c r="BJ176" s="825"/>
      <c r="BK176" s="163">
        <f t="shared" si="189"/>
        <v>0</v>
      </c>
      <c r="BL176" s="827"/>
      <c r="BM176" s="175" t="s">
        <v>55</v>
      </c>
      <c r="BN176" s="477"/>
      <c r="BO176" s="478"/>
      <c r="BP176" s="479"/>
      <c r="BQ176" s="832"/>
      <c r="BR176" s="473"/>
      <c r="BS176" s="174">
        <f t="shared" si="190"/>
        <v>0</v>
      </c>
      <c r="BT176" s="460">
        <f t="shared" si="244"/>
        <v>0</v>
      </c>
      <c r="BU176" s="860">
        <f t="shared" si="191"/>
        <v>0</v>
      </c>
      <c r="BV176" s="861">
        <f t="shared" si="192"/>
        <v>0</v>
      </c>
      <c r="BW176" s="840"/>
      <c r="BX176" s="164" t="str">
        <f t="shared" si="193"/>
        <v/>
      </c>
      <c r="BY176" s="825"/>
      <c r="BZ176" s="163">
        <f t="shared" si="194"/>
        <v>0</v>
      </c>
      <c r="CA176" s="827"/>
      <c r="CB176" s="175" t="s">
        <v>55</v>
      </c>
      <c r="CC176" s="477"/>
      <c r="CD176" s="478"/>
      <c r="CE176" s="479"/>
      <c r="CF176" s="832"/>
      <c r="CG176" s="473"/>
      <c r="CH176" s="174">
        <f t="shared" si="195"/>
        <v>0</v>
      </c>
      <c r="CI176" s="460">
        <f t="shared" si="245"/>
        <v>0</v>
      </c>
      <c r="CJ176" s="860">
        <f t="shared" si="196"/>
        <v>0</v>
      </c>
      <c r="CK176" s="861">
        <f t="shared" si="197"/>
        <v>0</v>
      </c>
      <c r="CL176" s="840"/>
      <c r="CM176" s="164" t="str">
        <f t="shared" si="198"/>
        <v/>
      </c>
      <c r="CN176" s="825"/>
      <c r="CO176" s="163">
        <f t="shared" si="199"/>
        <v>0</v>
      </c>
      <c r="CP176" s="827"/>
      <c r="CQ176" s="175" t="s">
        <v>55</v>
      </c>
      <c r="CR176" s="477"/>
      <c r="CS176" s="478"/>
      <c r="CT176" s="479"/>
      <c r="CU176" s="832"/>
      <c r="CV176" s="473"/>
      <c r="CW176" s="174">
        <f t="shared" si="200"/>
        <v>0</v>
      </c>
      <c r="CX176" s="460">
        <f t="shared" si="246"/>
        <v>0</v>
      </c>
      <c r="CY176" s="860">
        <f t="shared" si="201"/>
        <v>0</v>
      </c>
      <c r="CZ176" s="861">
        <f t="shared" si="202"/>
        <v>0</v>
      </c>
      <c r="DA176" s="840"/>
      <c r="DB176" s="164" t="str">
        <f t="shared" si="203"/>
        <v/>
      </c>
      <c r="DC176" s="825"/>
      <c r="DD176" s="163">
        <f t="shared" si="204"/>
        <v>0</v>
      </c>
      <c r="DE176" s="827"/>
      <c r="DF176" s="175" t="s">
        <v>55</v>
      </c>
      <c r="DG176" s="477"/>
      <c r="DH176" s="478"/>
      <c r="DI176" s="479"/>
      <c r="DJ176" s="832"/>
      <c r="DK176" s="473"/>
      <c r="DL176" s="174">
        <f t="shared" si="205"/>
        <v>0</v>
      </c>
      <c r="DM176" s="460">
        <f t="shared" si="247"/>
        <v>0</v>
      </c>
      <c r="DN176" s="860">
        <f t="shared" si="206"/>
        <v>0</v>
      </c>
      <c r="DO176" s="861">
        <f t="shared" si="207"/>
        <v>0</v>
      </c>
      <c r="DP176" s="840"/>
      <c r="DQ176" s="164" t="str">
        <f t="shared" si="208"/>
        <v/>
      </c>
      <c r="DR176" s="825"/>
      <c r="DS176" s="163">
        <f t="shared" si="209"/>
        <v>0</v>
      </c>
      <c r="DT176" s="827"/>
      <c r="DU176" s="175" t="s">
        <v>55</v>
      </c>
      <c r="DV176" s="477"/>
      <c r="DW176" s="478"/>
      <c r="DX176" s="479"/>
      <c r="DY176" s="832"/>
      <c r="DZ176" s="473"/>
      <c r="EA176" s="174">
        <f t="shared" si="210"/>
        <v>0</v>
      </c>
      <c r="EB176" s="460">
        <f t="shared" si="248"/>
        <v>0</v>
      </c>
      <c r="EC176" s="860">
        <f t="shared" si="211"/>
        <v>0</v>
      </c>
      <c r="ED176" s="861">
        <f t="shared" si="212"/>
        <v>0</v>
      </c>
      <c r="EE176" s="840"/>
      <c r="EF176" s="164" t="str">
        <f t="shared" si="213"/>
        <v/>
      </c>
      <c r="EG176" s="825"/>
      <c r="EH176" s="163">
        <f t="shared" si="214"/>
        <v>0</v>
      </c>
      <c r="EI176" s="246"/>
      <c r="EJ176" s="246"/>
      <c r="EK176" s="155"/>
      <c r="EL176" s="22"/>
      <c r="EM176" s="163">
        <f t="shared" si="215"/>
        <v>0</v>
      </c>
      <c r="EN176" s="162">
        <f t="shared" si="216"/>
        <v>0</v>
      </c>
      <c r="EO176" s="162">
        <f t="shared" si="217"/>
        <v>0</v>
      </c>
      <c r="EP176" s="162">
        <f t="shared" si="218"/>
        <v>0</v>
      </c>
      <c r="EQ176" s="162">
        <f t="shared" si="219"/>
        <v>0</v>
      </c>
      <c r="ER176" s="162">
        <f t="shared" si="220"/>
        <v>0</v>
      </c>
      <c r="ES176" s="162">
        <f t="shared" si="221"/>
        <v>0</v>
      </c>
      <c r="ET176" s="162">
        <f t="shared" si="222"/>
        <v>0</v>
      </c>
      <c r="EU176" s="22"/>
      <c r="EV176" s="161">
        <f t="shared" si="223"/>
        <v>35</v>
      </c>
      <c r="EW176" s="620">
        <f t="shared" si="224"/>
        <v>0</v>
      </c>
      <c r="EX176" s="160">
        <f>EX5</f>
        <v>50</v>
      </c>
      <c r="EY176" s="159" t="str">
        <f t="shared" si="225"/>
        <v/>
      </c>
      <c r="EZ176" s="159" t="str">
        <f t="shared" si="226"/>
        <v/>
      </c>
      <c r="FA176" s="159" t="str">
        <f t="shared" si="227"/>
        <v/>
      </c>
      <c r="FB176" s="159" t="str">
        <f t="shared" si="228"/>
        <v/>
      </c>
      <c r="FC176" s="159" t="str">
        <f t="shared" si="229"/>
        <v/>
      </c>
      <c r="FD176" s="159" t="str">
        <f t="shared" si="230"/>
        <v/>
      </c>
      <c r="FE176" s="159" t="str">
        <f t="shared" si="231"/>
        <v/>
      </c>
      <c r="FF176" s="159" t="str">
        <f t="shared" si="232"/>
        <v/>
      </c>
      <c r="FG176" s="158"/>
      <c r="FH176" s="732">
        <f t="shared" si="233"/>
        <v>50</v>
      </c>
      <c r="FI176" s="732">
        <f t="shared" si="234"/>
        <v>50</v>
      </c>
      <c r="FJ176" s="732">
        <f t="shared" si="235"/>
        <v>50</v>
      </c>
      <c r="FK176" s="732">
        <f t="shared" si="236"/>
        <v>50</v>
      </c>
      <c r="FL176" s="732">
        <f t="shared" si="237"/>
        <v>50</v>
      </c>
      <c r="FM176" s="732">
        <f t="shared" si="238"/>
        <v>50</v>
      </c>
      <c r="FN176" s="732">
        <f t="shared" si="239"/>
        <v>50</v>
      </c>
      <c r="FO176" s="732">
        <f t="shared" si="240"/>
        <v>50</v>
      </c>
      <c r="FP176" s="734">
        <v>169</v>
      </c>
      <c r="FQ176" s="155"/>
    </row>
    <row r="177" spans="1:173" s="20" customFormat="1" ht="39.950000000000003" hidden="1" customHeight="1" x14ac:dyDescent="0.25">
      <c r="A177" s="27">
        <f>ROW()</f>
        <v>177</v>
      </c>
      <c r="B177" s="342" t="str">
        <f>IF(C177="I","",IF(ISBLANK(D177),"",IF(ISTEXT(D177),LARGE(B14:B176,1)+1,0)))</f>
        <v/>
      </c>
      <c r="C177" s="344"/>
      <c r="D177" s="173"/>
      <c r="E177" s="172"/>
      <c r="F177" s="171"/>
      <c r="G177" s="856"/>
      <c r="H177" s="857"/>
      <c r="I177" s="170">
        <f t="shared" si="250"/>
        <v>0</v>
      </c>
      <c r="J177" s="170">
        <f t="shared" si="250"/>
        <v>0</v>
      </c>
      <c r="K177" s="170">
        <f t="shared" si="250"/>
        <v>0</v>
      </c>
      <c r="L177" s="170">
        <f t="shared" si="250"/>
        <v>0</v>
      </c>
      <c r="M177" s="170">
        <f t="shared" si="250"/>
        <v>0</v>
      </c>
      <c r="N177" s="170">
        <f t="shared" si="249"/>
        <v>0</v>
      </c>
      <c r="O177" s="170">
        <f t="shared" si="249"/>
        <v>0</v>
      </c>
      <c r="P177" s="170">
        <f t="shared" si="249"/>
        <v>0</v>
      </c>
      <c r="Q177" s="178">
        <f>Q6</f>
        <v>35</v>
      </c>
      <c r="R177" s="168">
        <f t="shared" si="174"/>
        <v>0</v>
      </c>
      <c r="S177" s="827"/>
      <c r="T177" s="177" t="s">
        <v>55</v>
      </c>
      <c r="U177" s="477"/>
      <c r="V177" s="478"/>
      <c r="W177" s="479"/>
      <c r="X177" s="832"/>
      <c r="Y177" s="473"/>
      <c r="Z177" s="174">
        <f t="shared" si="175"/>
        <v>0</v>
      </c>
      <c r="AA177" s="460">
        <f t="shared" si="241"/>
        <v>0</v>
      </c>
      <c r="AB177" s="860">
        <f t="shared" si="176"/>
        <v>0</v>
      </c>
      <c r="AC177" s="861">
        <f t="shared" si="177"/>
        <v>0</v>
      </c>
      <c r="AD177" s="840"/>
      <c r="AE177" s="164" t="str">
        <f t="shared" si="178"/>
        <v/>
      </c>
      <c r="AF177" s="825"/>
      <c r="AG177" s="163">
        <f t="shared" si="179"/>
        <v>0</v>
      </c>
      <c r="AH177" s="827"/>
      <c r="AI177" s="175" t="s">
        <v>55</v>
      </c>
      <c r="AJ177" s="477"/>
      <c r="AK177" s="478"/>
      <c r="AL177" s="479"/>
      <c r="AM177" s="832"/>
      <c r="AN177" s="473"/>
      <c r="AO177" s="174">
        <f t="shared" si="180"/>
        <v>0</v>
      </c>
      <c r="AP177" s="460">
        <f t="shared" si="242"/>
        <v>0</v>
      </c>
      <c r="AQ177" s="860">
        <f t="shared" si="181"/>
        <v>0</v>
      </c>
      <c r="AR177" s="861">
        <f t="shared" si="182"/>
        <v>0</v>
      </c>
      <c r="AS177" s="840"/>
      <c r="AT177" s="164" t="str">
        <f t="shared" si="183"/>
        <v/>
      </c>
      <c r="AU177" s="825"/>
      <c r="AV177" s="163">
        <f t="shared" si="184"/>
        <v>0</v>
      </c>
      <c r="AW177" s="827"/>
      <c r="AX177" s="175" t="s">
        <v>55</v>
      </c>
      <c r="AY177" s="477"/>
      <c r="AZ177" s="478"/>
      <c r="BA177" s="479"/>
      <c r="BB177" s="832"/>
      <c r="BC177" s="473"/>
      <c r="BD177" s="174">
        <f t="shared" si="185"/>
        <v>0</v>
      </c>
      <c r="BE177" s="460">
        <f t="shared" si="243"/>
        <v>0</v>
      </c>
      <c r="BF177" s="860">
        <f t="shared" si="186"/>
        <v>0</v>
      </c>
      <c r="BG177" s="861">
        <f t="shared" si="187"/>
        <v>0</v>
      </c>
      <c r="BH177" s="840"/>
      <c r="BI177" s="164" t="str">
        <f t="shared" si="188"/>
        <v/>
      </c>
      <c r="BJ177" s="825"/>
      <c r="BK177" s="163">
        <f t="shared" si="189"/>
        <v>0</v>
      </c>
      <c r="BL177" s="827"/>
      <c r="BM177" s="175" t="s">
        <v>55</v>
      </c>
      <c r="BN177" s="477"/>
      <c r="BO177" s="478"/>
      <c r="BP177" s="479"/>
      <c r="BQ177" s="832"/>
      <c r="BR177" s="473"/>
      <c r="BS177" s="174">
        <f t="shared" si="190"/>
        <v>0</v>
      </c>
      <c r="BT177" s="460">
        <f t="shared" si="244"/>
        <v>0</v>
      </c>
      <c r="BU177" s="860">
        <f t="shared" si="191"/>
        <v>0</v>
      </c>
      <c r="BV177" s="861">
        <f t="shared" si="192"/>
        <v>0</v>
      </c>
      <c r="BW177" s="840"/>
      <c r="BX177" s="164" t="str">
        <f t="shared" si="193"/>
        <v/>
      </c>
      <c r="BY177" s="825"/>
      <c r="BZ177" s="163">
        <f t="shared" si="194"/>
        <v>0</v>
      </c>
      <c r="CA177" s="827"/>
      <c r="CB177" s="175" t="s">
        <v>55</v>
      </c>
      <c r="CC177" s="477"/>
      <c r="CD177" s="478"/>
      <c r="CE177" s="479"/>
      <c r="CF177" s="832"/>
      <c r="CG177" s="473"/>
      <c r="CH177" s="174">
        <f t="shared" si="195"/>
        <v>0</v>
      </c>
      <c r="CI177" s="460">
        <f t="shared" si="245"/>
        <v>0</v>
      </c>
      <c r="CJ177" s="860">
        <f t="shared" si="196"/>
        <v>0</v>
      </c>
      <c r="CK177" s="861">
        <f t="shared" si="197"/>
        <v>0</v>
      </c>
      <c r="CL177" s="840"/>
      <c r="CM177" s="164" t="str">
        <f t="shared" si="198"/>
        <v/>
      </c>
      <c r="CN177" s="825"/>
      <c r="CO177" s="163">
        <f t="shared" si="199"/>
        <v>0</v>
      </c>
      <c r="CP177" s="827"/>
      <c r="CQ177" s="175" t="s">
        <v>55</v>
      </c>
      <c r="CR177" s="477"/>
      <c r="CS177" s="478"/>
      <c r="CT177" s="479"/>
      <c r="CU177" s="832"/>
      <c r="CV177" s="473"/>
      <c r="CW177" s="174">
        <f t="shared" si="200"/>
        <v>0</v>
      </c>
      <c r="CX177" s="460">
        <f t="shared" si="246"/>
        <v>0</v>
      </c>
      <c r="CY177" s="860">
        <f t="shared" si="201"/>
        <v>0</v>
      </c>
      <c r="CZ177" s="861">
        <f t="shared" si="202"/>
        <v>0</v>
      </c>
      <c r="DA177" s="840"/>
      <c r="DB177" s="164" t="str">
        <f t="shared" si="203"/>
        <v/>
      </c>
      <c r="DC177" s="825"/>
      <c r="DD177" s="163">
        <f t="shared" si="204"/>
        <v>0</v>
      </c>
      <c r="DE177" s="827"/>
      <c r="DF177" s="175" t="s">
        <v>55</v>
      </c>
      <c r="DG177" s="477"/>
      <c r="DH177" s="478"/>
      <c r="DI177" s="479"/>
      <c r="DJ177" s="832"/>
      <c r="DK177" s="473"/>
      <c r="DL177" s="174">
        <f t="shared" si="205"/>
        <v>0</v>
      </c>
      <c r="DM177" s="460">
        <f t="shared" si="247"/>
        <v>0</v>
      </c>
      <c r="DN177" s="860">
        <f t="shared" si="206"/>
        <v>0</v>
      </c>
      <c r="DO177" s="861">
        <f t="shared" si="207"/>
        <v>0</v>
      </c>
      <c r="DP177" s="840"/>
      <c r="DQ177" s="164" t="str">
        <f t="shared" si="208"/>
        <v/>
      </c>
      <c r="DR177" s="825"/>
      <c r="DS177" s="163">
        <f t="shared" si="209"/>
        <v>0</v>
      </c>
      <c r="DT177" s="827"/>
      <c r="DU177" s="175" t="s">
        <v>55</v>
      </c>
      <c r="DV177" s="477"/>
      <c r="DW177" s="478"/>
      <c r="DX177" s="479"/>
      <c r="DY177" s="832"/>
      <c r="DZ177" s="473"/>
      <c r="EA177" s="174">
        <f t="shared" si="210"/>
        <v>0</v>
      </c>
      <c r="EB177" s="460">
        <f t="shared" si="248"/>
        <v>0</v>
      </c>
      <c r="EC177" s="860">
        <f t="shared" si="211"/>
        <v>0</v>
      </c>
      <c r="ED177" s="861">
        <f t="shared" si="212"/>
        <v>0</v>
      </c>
      <c r="EE177" s="840"/>
      <c r="EF177" s="164" t="str">
        <f t="shared" si="213"/>
        <v/>
      </c>
      <c r="EG177" s="825"/>
      <c r="EH177" s="163">
        <f t="shared" si="214"/>
        <v>0</v>
      </c>
      <c r="EI177" s="246"/>
      <c r="EJ177" s="246"/>
      <c r="EK177" s="155"/>
      <c r="EL177" s="22"/>
      <c r="EM177" s="163">
        <f t="shared" si="215"/>
        <v>0</v>
      </c>
      <c r="EN177" s="162">
        <f t="shared" si="216"/>
        <v>0</v>
      </c>
      <c r="EO177" s="162">
        <f t="shared" si="217"/>
        <v>0</v>
      </c>
      <c r="EP177" s="162">
        <f t="shared" si="218"/>
        <v>0</v>
      </c>
      <c r="EQ177" s="162">
        <f t="shared" si="219"/>
        <v>0</v>
      </c>
      <c r="ER177" s="162">
        <f t="shared" si="220"/>
        <v>0</v>
      </c>
      <c r="ES177" s="162">
        <f t="shared" si="221"/>
        <v>0</v>
      </c>
      <c r="ET177" s="162">
        <f t="shared" si="222"/>
        <v>0</v>
      </c>
      <c r="EU177" s="22"/>
      <c r="EV177" s="161">
        <f t="shared" si="223"/>
        <v>35</v>
      </c>
      <c r="EW177" s="620">
        <f t="shared" si="224"/>
        <v>0</v>
      </c>
      <c r="EX177" s="160">
        <f>EX5</f>
        <v>50</v>
      </c>
      <c r="EY177" s="159" t="str">
        <f t="shared" si="225"/>
        <v/>
      </c>
      <c r="EZ177" s="159" t="str">
        <f t="shared" si="226"/>
        <v/>
      </c>
      <c r="FA177" s="159" t="str">
        <f t="shared" si="227"/>
        <v/>
      </c>
      <c r="FB177" s="159" t="str">
        <f t="shared" si="228"/>
        <v/>
      </c>
      <c r="FC177" s="159" t="str">
        <f t="shared" si="229"/>
        <v/>
      </c>
      <c r="FD177" s="159" t="str">
        <f t="shared" si="230"/>
        <v/>
      </c>
      <c r="FE177" s="159" t="str">
        <f t="shared" si="231"/>
        <v/>
      </c>
      <c r="FF177" s="159" t="str">
        <f t="shared" si="232"/>
        <v/>
      </c>
      <c r="FG177" s="158"/>
      <c r="FH177" s="732">
        <f t="shared" si="233"/>
        <v>50</v>
      </c>
      <c r="FI177" s="732">
        <f t="shared" si="234"/>
        <v>50</v>
      </c>
      <c r="FJ177" s="732">
        <f t="shared" si="235"/>
        <v>50</v>
      </c>
      <c r="FK177" s="732">
        <f t="shared" si="236"/>
        <v>50</v>
      </c>
      <c r="FL177" s="732">
        <f t="shared" si="237"/>
        <v>50</v>
      </c>
      <c r="FM177" s="732">
        <f t="shared" si="238"/>
        <v>50</v>
      </c>
      <c r="FN177" s="732">
        <f t="shared" si="239"/>
        <v>50</v>
      </c>
      <c r="FO177" s="732">
        <f t="shared" si="240"/>
        <v>50</v>
      </c>
      <c r="FP177" s="734">
        <v>170</v>
      </c>
      <c r="FQ177" s="155"/>
    </row>
    <row r="178" spans="1:173" s="20" customFormat="1" ht="39.950000000000003" hidden="1" customHeight="1" x14ac:dyDescent="0.25">
      <c r="A178" s="27">
        <f>ROW()</f>
        <v>178</v>
      </c>
      <c r="B178" s="342" t="str">
        <f>IF(C178="I","",IF(ISBLANK(D178),"",IF(ISTEXT(D178),LARGE(B14:B177,1)+1,0)))</f>
        <v/>
      </c>
      <c r="C178" s="344"/>
      <c r="D178" s="173"/>
      <c r="E178" s="172"/>
      <c r="F178" s="171"/>
      <c r="G178" s="856"/>
      <c r="H178" s="857"/>
      <c r="I178" s="170">
        <f t="shared" si="250"/>
        <v>0</v>
      </c>
      <c r="J178" s="170">
        <f t="shared" si="250"/>
        <v>0</v>
      </c>
      <c r="K178" s="170">
        <f t="shared" si="250"/>
        <v>0</v>
      </c>
      <c r="L178" s="170">
        <f t="shared" si="250"/>
        <v>0</v>
      </c>
      <c r="M178" s="170">
        <f t="shared" si="250"/>
        <v>0</v>
      </c>
      <c r="N178" s="170">
        <f t="shared" si="249"/>
        <v>0</v>
      </c>
      <c r="O178" s="170">
        <f t="shared" si="249"/>
        <v>0</v>
      </c>
      <c r="P178" s="170">
        <f t="shared" si="249"/>
        <v>0</v>
      </c>
      <c r="Q178" s="178">
        <f>Q6</f>
        <v>35</v>
      </c>
      <c r="R178" s="168">
        <f t="shared" si="174"/>
        <v>0</v>
      </c>
      <c r="S178" s="827"/>
      <c r="T178" s="177" t="s">
        <v>55</v>
      </c>
      <c r="U178" s="477"/>
      <c r="V178" s="478"/>
      <c r="W178" s="479"/>
      <c r="X178" s="832"/>
      <c r="Y178" s="473"/>
      <c r="Z178" s="174">
        <f t="shared" si="175"/>
        <v>0</v>
      </c>
      <c r="AA178" s="460">
        <f t="shared" si="241"/>
        <v>0</v>
      </c>
      <c r="AB178" s="860">
        <f t="shared" si="176"/>
        <v>0</v>
      </c>
      <c r="AC178" s="861">
        <f t="shared" si="177"/>
        <v>0</v>
      </c>
      <c r="AD178" s="840"/>
      <c r="AE178" s="164" t="str">
        <f t="shared" si="178"/>
        <v/>
      </c>
      <c r="AF178" s="825"/>
      <c r="AG178" s="163">
        <f t="shared" si="179"/>
        <v>0</v>
      </c>
      <c r="AH178" s="827"/>
      <c r="AI178" s="175" t="s">
        <v>55</v>
      </c>
      <c r="AJ178" s="477"/>
      <c r="AK178" s="478"/>
      <c r="AL178" s="479"/>
      <c r="AM178" s="832"/>
      <c r="AN178" s="473"/>
      <c r="AO178" s="174">
        <f t="shared" si="180"/>
        <v>0</v>
      </c>
      <c r="AP178" s="460">
        <f t="shared" si="242"/>
        <v>0</v>
      </c>
      <c r="AQ178" s="860">
        <f t="shared" si="181"/>
        <v>0</v>
      </c>
      <c r="AR178" s="861">
        <f t="shared" si="182"/>
        <v>0</v>
      </c>
      <c r="AS178" s="840"/>
      <c r="AT178" s="164" t="str">
        <f t="shared" si="183"/>
        <v/>
      </c>
      <c r="AU178" s="825"/>
      <c r="AV178" s="163">
        <f t="shared" si="184"/>
        <v>0</v>
      </c>
      <c r="AW178" s="827"/>
      <c r="AX178" s="175" t="s">
        <v>55</v>
      </c>
      <c r="AY178" s="477"/>
      <c r="AZ178" s="478"/>
      <c r="BA178" s="479"/>
      <c r="BB178" s="832"/>
      <c r="BC178" s="473"/>
      <c r="BD178" s="174">
        <f t="shared" si="185"/>
        <v>0</v>
      </c>
      <c r="BE178" s="460">
        <f t="shared" si="243"/>
        <v>0</v>
      </c>
      <c r="BF178" s="860">
        <f t="shared" si="186"/>
        <v>0</v>
      </c>
      <c r="BG178" s="861">
        <f t="shared" si="187"/>
        <v>0</v>
      </c>
      <c r="BH178" s="840"/>
      <c r="BI178" s="164" t="str">
        <f t="shared" si="188"/>
        <v/>
      </c>
      <c r="BJ178" s="825"/>
      <c r="BK178" s="163">
        <f t="shared" si="189"/>
        <v>0</v>
      </c>
      <c r="BL178" s="827"/>
      <c r="BM178" s="175" t="s">
        <v>55</v>
      </c>
      <c r="BN178" s="477"/>
      <c r="BO178" s="478"/>
      <c r="BP178" s="479"/>
      <c r="BQ178" s="832"/>
      <c r="BR178" s="473"/>
      <c r="BS178" s="174">
        <f t="shared" si="190"/>
        <v>0</v>
      </c>
      <c r="BT178" s="460">
        <f t="shared" si="244"/>
        <v>0</v>
      </c>
      <c r="BU178" s="860">
        <f t="shared" si="191"/>
        <v>0</v>
      </c>
      <c r="BV178" s="861">
        <f t="shared" si="192"/>
        <v>0</v>
      </c>
      <c r="BW178" s="840"/>
      <c r="BX178" s="164" t="str">
        <f t="shared" si="193"/>
        <v/>
      </c>
      <c r="BY178" s="825"/>
      <c r="BZ178" s="163">
        <f t="shared" si="194"/>
        <v>0</v>
      </c>
      <c r="CA178" s="827"/>
      <c r="CB178" s="175" t="s">
        <v>55</v>
      </c>
      <c r="CC178" s="477"/>
      <c r="CD178" s="478"/>
      <c r="CE178" s="479"/>
      <c r="CF178" s="832"/>
      <c r="CG178" s="473"/>
      <c r="CH178" s="174">
        <f t="shared" si="195"/>
        <v>0</v>
      </c>
      <c r="CI178" s="460">
        <f t="shared" si="245"/>
        <v>0</v>
      </c>
      <c r="CJ178" s="860">
        <f t="shared" si="196"/>
        <v>0</v>
      </c>
      <c r="CK178" s="861">
        <f t="shared" si="197"/>
        <v>0</v>
      </c>
      <c r="CL178" s="840"/>
      <c r="CM178" s="164" t="str">
        <f t="shared" si="198"/>
        <v/>
      </c>
      <c r="CN178" s="825"/>
      <c r="CO178" s="163">
        <f t="shared" si="199"/>
        <v>0</v>
      </c>
      <c r="CP178" s="827"/>
      <c r="CQ178" s="175" t="s">
        <v>55</v>
      </c>
      <c r="CR178" s="477"/>
      <c r="CS178" s="478"/>
      <c r="CT178" s="479"/>
      <c r="CU178" s="832"/>
      <c r="CV178" s="473"/>
      <c r="CW178" s="174">
        <f t="shared" si="200"/>
        <v>0</v>
      </c>
      <c r="CX178" s="460">
        <f t="shared" si="246"/>
        <v>0</v>
      </c>
      <c r="CY178" s="860">
        <f t="shared" si="201"/>
        <v>0</v>
      </c>
      <c r="CZ178" s="861">
        <f t="shared" si="202"/>
        <v>0</v>
      </c>
      <c r="DA178" s="840"/>
      <c r="DB178" s="164" t="str">
        <f t="shared" si="203"/>
        <v/>
      </c>
      <c r="DC178" s="825"/>
      <c r="DD178" s="163">
        <f t="shared" si="204"/>
        <v>0</v>
      </c>
      <c r="DE178" s="827"/>
      <c r="DF178" s="175" t="s">
        <v>55</v>
      </c>
      <c r="DG178" s="477"/>
      <c r="DH178" s="478"/>
      <c r="DI178" s="479"/>
      <c r="DJ178" s="832"/>
      <c r="DK178" s="473"/>
      <c r="DL178" s="174">
        <f t="shared" si="205"/>
        <v>0</v>
      </c>
      <c r="DM178" s="460">
        <f t="shared" si="247"/>
        <v>0</v>
      </c>
      <c r="DN178" s="860">
        <f t="shared" si="206"/>
        <v>0</v>
      </c>
      <c r="DO178" s="861">
        <f t="shared" si="207"/>
        <v>0</v>
      </c>
      <c r="DP178" s="840"/>
      <c r="DQ178" s="164" t="str">
        <f t="shared" si="208"/>
        <v/>
      </c>
      <c r="DR178" s="825"/>
      <c r="DS178" s="163">
        <f t="shared" si="209"/>
        <v>0</v>
      </c>
      <c r="DT178" s="827"/>
      <c r="DU178" s="175" t="s">
        <v>55</v>
      </c>
      <c r="DV178" s="477"/>
      <c r="DW178" s="478"/>
      <c r="DX178" s="479"/>
      <c r="DY178" s="832"/>
      <c r="DZ178" s="473"/>
      <c r="EA178" s="174">
        <f t="shared" si="210"/>
        <v>0</v>
      </c>
      <c r="EB178" s="460">
        <f t="shared" si="248"/>
        <v>0</v>
      </c>
      <c r="EC178" s="860">
        <f t="shared" si="211"/>
        <v>0</v>
      </c>
      <c r="ED178" s="861">
        <f t="shared" si="212"/>
        <v>0</v>
      </c>
      <c r="EE178" s="840"/>
      <c r="EF178" s="164" t="str">
        <f t="shared" si="213"/>
        <v/>
      </c>
      <c r="EG178" s="825"/>
      <c r="EH178" s="163">
        <f t="shared" si="214"/>
        <v>0</v>
      </c>
      <c r="EI178" s="246"/>
      <c r="EJ178" s="246"/>
      <c r="EK178" s="155"/>
      <c r="EL178" s="22"/>
      <c r="EM178" s="163">
        <f t="shared" si="215"/>
        <v>0</v>
      </c>
      <c r="EN178" s="162">
        <f t="shared" si="216"/>
        <v>0</v>
      </c>
      <c r="EO178" s="162">
        <f t="shared" si="217"/>
        <v>0</v>
      </c>
      <c r="EP178" s="162">
        <f t="shared" si="218"/>
        <v>0</v>
      </c>
      <c r="EQ178" s="162">
        <f t="shared" si="219"/>
        <v>0</v>
      </c>
      <c r="ER178" s="162">
        <f t="shared" si="220"/>
        <v>0</v>
      </c>
      <c r="ES178" s="162">
        <f t="shared" si="221"/>
        <v>0</v>
      </c>
      <c r="ET178" s="162">
        <f t="shared" si="222"/>
        <v>0</v>
      </c>
      <c r="EU178" s="22"/>
      <c r="EV178" s="161">
        <f t="shared" si="223"/>
        <v>35</v>
      </c>
      <c r="EW178" s="620">
        <f t="shared" si="224"/>
        <v>0</v>
      </c>
      <c r="EX178" s="160">
        <f>EX5</f>
        <v>50</v>
      </c>
      <c r="EY178" s="159" t="str">
        <f t="shared" si="225"/>
        <v/>
      </c>
      <c r="EZ178" s="159" t="str">
        <f t="shared" si="226"/>
        <v/>
      </c>
      <c r="FA178" s="159" t="str">
        <f t="shared" si="227"/>
        <v/>
      </c>
      <c r="FB178" s="159" t="str">
        <f t="shared" si="228"/>
        <v/>
      </c>
      <c r="FC178" s="159" t="str">
        <f t="shared" si="229"/>
        <v/>
      </c>
      <c r="FD178" s="159" t="str">
        <f t="shared" si="230"/>
        <v/>
      </c>
      <c r="FE178" s="159" t="str">
        <f t="shared" si="231"/>
        <v/>
      </c>
      <c r="FF178" s="159" t="str">
        <f t="shared" si="232"/>
        <v/>
      </c>
      <c r="FG178" s="158"/>
      <c r="FH178" s="732">
        <f t="shared" si="233"/>
        <v>50</v>
      </c>
      <c r="FI178" s="732">
        <f t="shared" si="234"/>
        <v>50</v>
      </c>
      <c r="FJ178" s="732">
        <f t="shared" si="235"/>
        <v>50</v>
      </c>
      <c r="FK178" s="732">
        <f t="shared" si="236"/>
        <v>50</v>
      </c>
      <c r="FL178" s="732">
        <f t="shared" si="237"/>
        <v>50</v>
      </c>
      <c r="FM178" s="732">
        <f t="shared" si="238"/>
        <v>50</v>
      </c>
      <c r="FN178" s="732">
        <f t="shared" si="239"/>
        <v>50</v>
      </c>
      <c r="FO178" s="732">
        <f t="shared" si="240"/>
        <v>50</v>
      </c>
      <c r="FP178" s="734">
        <v>171</v>
      </c>
      <c r="FQ178" s="155"/>
    </row>
    <row r="179" spans="1:173" s="20" customFormat="1" ht="39.950000000000003" hidden="1" customHeight="1" x14ac:dyDescent="0.25">
      <c r="A179" s="27">
        <f>ROW()</f>
        <v>179</v>
      </c>
      <c r="B179" s="342" t="str">
        <f>IF(C179="I","",IF(ISBLANK(D179),"",IF(ISTEXT(D179),LARGE(B14:B178,1)+1,0)))</f>
        <v/>
      </c>
      <c r="C179" s="344"/>
      <c r="D179" s="173"/>
      <c r="E179" s="172"/>
      <c r="F179" s="171"/>
      <c r="G179" s="856"/>
      <c r="H179" s="857"/>
      <c r="I179" s="170">
        <f t="shared" si="250"/>
        <v>0</v>
      </c>
      <c r="J179" s="170">
        <f t="shared" si="250"/>
        <v>0</v>
      </c>
      <c r="K179" s="170">
        <f t="shared" si="250"/>
        <v>0</v>
      </c>
      <c r="L179" s="170">
        <f t="shared" si="250"/>
        <v>0</v>
      </c>
      <c r="M179" s="170">
        <f t="shared" si="250"/>
        <v>0</v>
      </c>
      <c r="N179" s="170">
        <f t="shared" si="249"/>
        <v>0</v>
      </c>
      <c r="O179" s="170">
        <f t="shared" si="249"/>
        <v>0</v>
      </c>
      <c r="P179" s="170">
        <f t="shared" si="249"/>
        <v>0</v>
      </c>
      <c r="Q179" s="178">
        <f>Q6</f>
        <v>35</v>
      </c>
      <c r="R179" s="168">
        <f t="shared" si="174"/>
        <v>0</v>
      </c>
      <c r="S179" s="827"/>
      <c r="T179" s="177" t="s">
        <v>55</v>
      </c>
      <c r="U179" s="477"/>
      <c r="V179" s="478"/>
      <c r="W179" s="479"/>
      <c r="X179" s="832"/>
      <c r="Y179" s="473"/>
      <c r="Z179" s="174">
        <f t="shared" si="175"/>
        <v>0</v>
      </c>
      <c r="AA179" s="460">
        <f t="shared" si="241"/>
        <v>0</v>
      </c>
      <c r="AB179" s="860">
        <f t="shared" si="176"/>
        <v>0</v>
      </c>
      <c r="AC179" s="861">
        <f t="shared" si="177"/>
        <v>0</v>
      </c>
      <c r="AD179" s="840"/>
      <c r="AE179" s="164" t="str">
        <f t="shared" si="178"/>
        <v/>
      </c>
      <c r="AF179" s="825"/>
      <c r="AG179" s="163">
        <f t="shared" si="179"/>
        <v>0</v>
      </c>
      <c r="AH179" s="827"/>
      <c r="AI179" s="175" t="s">
        <v>55</v>
      </c>
      <c r="AJ179" s="477"/>
      <c r="AK179" s="478"/>
      <c r="AL179" s="479"/>
      <c r="AM179" s="832"/>
      <c r="AN179" s="473"/>
      <c r="AO179" s="174">
        <f t="shared" si="180"/>
        <v>0</v>
      </c>
      <c r="AP179" s="460">
        <f t="shared" si="242"/>
        <v>0</v>
      </c>
      <c r="AQ179" s="860">
        <f t="shared" si="181"/>
        <v>0</v>
      </c>
      <c r="AR179" s="861">
        <f t="shared" si="182"/>
        <v>0</v>
      </c>
      <c r="AS179" s="840"/>
      <c r="AT179" s="164" t="str">
        <f t="shared" si="183"/>
        <v/>
      </c>
      <c r="AU179" s="825"/>
      <c r="AV179" s="163">
        <f t="shared" si="184"/>
        <v>0</v>
      </c>
      <c r="AW179" s="827"/>
      <c r="AX179" s="175" t="s">
        <v>55</v>
      </c>
      <c r="AY179" s="477"/>
      <c r="AZ179" s="478"/>
      <c r="BA179" s="479"/>
      <c r="BB179" s="832"/>
      <c r="BC179" s="473"/>
      <c r="BD179" s="174">
        <f t="shared" si="185"/>
        <v>0</v>
      </c>
      <c r="BE179" s="460">
        <f t="shared" si="243"/>
        <v>0</v>
      </c>
      <c r="BF179" s="860">
        <f t="shared" si="186"/>
        <v>0</v>
      </c>
      <c r="BG179" s="861">
        <f t="shared" si="187"/>
        <v>0</v>
      </c>
      <c r="BH179" s="840"/>
      <c r="BI179" s="164" t="str">
        <f t="shared" si="188"/>
        <v/>
      </c>
      <c r="BJ179" s="825"/>
      <c r="BK179" s="163">
        <f t="shared" si="189"/>
        <v>0</v>
      </c>
      <c r="BL179" s="827"/>
      <c r="BM179" s="175" t="s">
        <v>55</v>
      </c>
      <c r="BN179" s="477"/>
      <c r="BO179" s="478"/>
      <c r="BP179" s="479"/>
      <c r="BQ179" s="832"/>
      <c r="BR179" s="473"/>
      <c r="BS179" s="174">
        <f t="shared" si="190"/>
        <v>0</v>
      </c>
      <c r="BT179" s="460">
        <f t="shared" si="244"/>
        <v>0</v>
      </c>
      <c r="BU179" s="860">
        <f t="shared" si="191"/>
        <v>0</v>
      </c>
      <c r="BV179" s="861">
        <f t="shared" si="192"/>
        <v>0</v>
      </c>
      <c r="BW179" s="840"/>
      <c r="BX179" s="164" t="str">
        <f t="shared" si="193"/>
        <v/>
      </c>
      <c r="BY179" s="825"/>
      <c r="BZ179" s="163">
        <f t="shared" si="194"/>
        <v>0</v>
      </c>
      <c r="CA179" s="827"/>
      <c r="CB179" s="175" t="s">
        <v>55</v>
      </c>
      <c r="CC179" s="477"/>
      <c r="CD179" s="478"/>
      <c r="CE179" s="479"/>
      <c r="CF179" s="832"/>
      <c r="CG179" s="473"/>
      <c r="CH179" s="174">
        <f t="shared" si="195"/>
        <v>0</v>
      </c>
      <c r="CI179" s="460">
        <f t="shared" si="245"/>
        <v>0</v>
      </c>
      <c r="CJ179" s="860">
        <f t="shared" si="196"/>
        <v>0</v>
      </c>
      <c r="CK179" s="861">
        <f t="shared" si="197"/>
        <v>0</v>
      </c>
      <c r="CL179" s="840"/>
      <c r="CM179" s="164" t="str">
        <f t="shared" si="198"/>
        <v/>
      </c>
      <c r="CN179" s="825"/>
      <c r="CO179" s="163">
        <f t="shared" si="199"/>
        <v>0</v>
      </c>
      <c r="CP179" s="827"/>
      <c r="CQ179" s="175" t="s">
        <v>55</v>
      </c>
      <c r="CR179" s="477"/>
      <c r="CS179" s="478"/>
      <c r="CT179" s="479"/>
      <c r="CU179" s="832"/>
      <c r="CV179" s="473"/>
      <c r="CW179" s="174">
        <f t="shared" si="200"/>
        <v>0</v>
      </c>
      <c r="CX179" s="460">
        <f t="shared" si="246"/>
        <v>0</v>
      </c>
      <c r="CY179" s="860">
        <f t="shared" si="201"/>
        <v>0</v>
      </c>
      <c r="CZ179" s="861">
        <f t="shared" si="202"/>
        <v>0</v>
      </c>
      <c r="DA179" s="840"/>
      <c r="DB179" s="164" t="str">
        <f t="shared" si="203"/>
        <v/>
      </c>
      <c r="DC179" s="825"/>
      <c r="DD179" s="163">
        <f t="shared" si="204"/>
        <v>0</v>
      </c>
      <c r="DE179" s="827"/>
      <c r="DF179" s="175" t="s">
        <v>55</v>
      </c>
      <c r="DG179" s="477"/>
      <c r="DH179" s="478"/>
      <c r="DI179" s="479"/>
      <c r="DJ179" s="832"/>
      <c r="DK179" s="473"/>
      <c r="DL179" s="174">
        <f t="shared" si="205"/>
        <v>0</v>
      </c>
      <c r="DM179" s="460">
        <f t="shared" si="247"/>
        <v>0</v>
      </c>
      <c r="DN179" s="860">
        <f t="shared" si="206"/>
        <v>0</v>
      </c>
      <c r="DO179" s="861">
        <f t="shared" si="207"/>
        <v>0</v>
      </c>
      <c r="DP179" s="840"/>
      <c r="DQ179" s="164" t="str">
        <f t="shared" si="208"/>
        <v/>
      </c>
      <c r="DR179" s="825"/>
      <c r="DS179" s="163">
        <f t="shared" si="209"/>
        <v>0</v>
      </c>
      <c r="DT179" s="827"/>
      <c r="DU179" s="175" t="s">
        <v>55</v>
      </c>
      <c r="DV179" s="477"/>
      <c r="DW179" s="478"/>
      <c r="DX179" s="479"/>
      <c r="DY179" s="832"/>
      <c r="DZ179" s="473"/>
      <c r="EA179" s="174">
        <f t="shared" si="210"/>
        <v>0</v>
      </c>
      <c r="EB179" s="460">
        <f t="shared" si="248"/>
        <v>0</v>
      </c>
      <c r="EC179" s="860">
        <f t="shared" si="211"/>
        <v>0</v>
      </c>
      <c r="ED179" s="861">
        <f t="shared" si="212"/>
        <v>0</v>
      </c>
      <c r="EE179" s="840"/>
      <c r="EF179" s="164" t="str">
        <f t="shared" si="213"/>
        <v/>
      </c>
      <c r="EG179" s="825"/>
      <c r="EH179" s="163">
        <f t="shared" si="214"/>
        <v>0</v>
      </c>
      <c r="EI179" s="246"/>
      <c r="EJ179" s="246"/>
      <c r="EK179" s="155"/>
      <c r="EL179" s="22"/>
      <c r="EM179" s="163">
        <f t="shared" si="215"/>
        <v>0</v>
      </c>
      <c r="EN179" s="162">
        <f t="shared" si="216"/>
        <v>0</v>
      </c>
      <c r="EO179" s="162">
        <f t="shared" si="217"/>
        <v>0</v>
      </c>
      <c r="EP179" s="162">
        <f t="shared" si="218"/>
        <v>0</v>
      </c>
      <c r="EQ179" s="162">
        <f t="shared" si="219"/>
        <v>0</v>
      </c>
      <c r="ER179" s="162">
        <f t="shared" si="220"/>
        <v>0</v>
      </c>
      <c r="ES179" s="162">
        <f t="shared" si="221"/>
        <v>0</v>
      </c>
      <c r="ET179" s="162">
        <f t="shared" si="222"/>
        <v>0</v>
      </c>
      <c r="EU179" s="22"/>
      <c r="EV179" s="161">
        <f t="shared" si="223"/>
        <v>35</v>
      </c>
      <c r="EW179" s="620">
        <f t="shared" si="224"/>
        <v>0</v>
      </c>
      <c r="EX179" s="160">
        <f>EX5</f>
        <v>50</v>
      </c>
      <c r="EY179" s="159" t="str">
        <f t="shared" si="225"/>
        <v/>
      </c>
      <c r="EZ179" s="159" t="str">
        <f t="shared" si="226"/>
        <v/>
      </c>
      <c r="FA179" s="159" t="str">
        <f t="shared" si="227"/>
        <v/>
      </c>
      <c r="FB179" s="159" t="str">
        <f t="shared" si="228"/>
        <v/>
      </c>
      <c r="FC179" s="159" t="str">
        <f t="shared" si="229"/>
        <v/>
      </c>
      <c r="FD179" s="159" t="str">
        <f t="shared" si="230"/>
        <v/>
      </c>
      <c r="FE179" s="159" t="str">
        <f t="shared" si="231"/>
        <v/>
      </c>
      <c r="FF179" s="159" t="str">
        <f t="shared" si="232"/>
        <v/>
      </c>
      <c r="FG179" s="158"/>
      <c r="FH179" s="732">
        <f t="shared" si="233"/>
        <v>50</v>
      </c>
      <c r="FI179" s="732">
        <f t="shared" si="234"/>
        <v>50</v>
      </c>
      <c r="FJ179" s="732">
        <f t="shared" si="235"/>
        <v>50</v>
      </c>
      <c r="FK179" s="732">
        <f t="shared" si="236"/>
        <v>50</v>
      </c>
      <c r="FL179" s="732">
        <f t="shared" si="237"/>
        <v>50</v>
      </c>
      <c r="FM179" s="732">
        <f t="shared" si="238"/>
        <v>50</v>
      </c>
      <c r="FN179" s="732">
        <f t="shared" si="239"/>
        <v>50</v>
      </c>
      <c r="FO179" s="732">
        <f t="shared" si="240"/>
        <v>50</v>
      </c>
      <c r="FP179" s="734">
        <v>172</v>
      </c>
      <c r="FQ179" s="155"/>
    </row>
    <row r="180" spans="1:173" s="20" customFormat="1" ht="39.950000000000003" hidden="1" customHeight="1" x14ac:dyDescent="0.25">
      <c r="A180" s="27">
        <f>ROW()</f>
        <v>180</v>
      </c>
      <c r="B180" s="342" t="str">
        <f>IF(C180="I","",IF(ISBLANK(D180),"",IF(ISTEXT(D180),LARGE(B14:B179,1)+1,0)))</f>
        <v/>
      </c>
      <c r="C180" s="344"/>
      <c r="D180" s="173"/>
      <c r="E180" s="172"/>
      <c r="F180" s="171"/>
      <c r="G180" s="856"/>
      <c r="H180" s="857"/>
      <c r="I180" s="170">
        <f t="shared" si="250"/>
        <v>0</v>
      </c>
      <c r="J180" s="170">
        <f t="shared" si="250"/>
        <v>0</v>
      </c>
      <c r="K180" s="170">
        <f t="shared" si="250"/>
        <v>0</v>
      </c>
      <c r="L180" s="170">
        <f t="shared" si="250"/>
        <v>0</v>
      </c>
      <c r="M180" s="170">
        <f t="shared" si="250"/>
        <v>0</v>
      </c>
      <c r="N180" s="170">
        <f t="shared" si="249"/>
        <v>0</v>
      </c>
      <c r="O180" s="170">
        <f t="shared" si="249"/>
        <v>0</v>
      </c>
      <c r="P180" s="170">
        <f t="shared" si="249"/>
        <v>0</v>
      </c>
      <c r="Q180" s="178">
        <f>Q6</f>
        <v>35</v>
      </c>
      <c r="R180" s="168">
        <f t="shared" si="174"/>
        <v>0</v>
      </c>
      <c r="S180" s="827"/>
      <c r="T180" s="177" t="s">
        <v>55</v>
      </c>
      <c r="U180" s="477"/>
      <c r="V180" s="478"/>
      <c r="W180" s="479"/>
      <c r="X180" s="832"/>
      <c r="Y180" s="473"/>
      <c r="Z180" s="174">
        <f t="shared" si="175"/>
        <v>0</v>
      </c>
      <c r="AA180" s="460">
        <f t="shared" si="241"/>
        <v>0</v>
      </c>
      <c r="AB180" s="860">
        <f t="shared" si="176"/>
        <v>0</v>
      </c>
      <c r="AC180" s="861">
        <f t="shared" si="177"/>
        <v>0</v>
      </c>
      <c r="AD180" s="840"/>
      <c r="AE180" s="164" t="str">
        <f t="shared" si="178"/>
        <v/>
      </c>
      <c r="AF180" s="825"/>
      <c r="AG180" s="163">
        <f t="shared" si="179"/>
        <v>0</v>
      </c>
      <c r="AH180" s="827"/>
      <c r="AI180" s="175" t="s">
        <v>55</v>
      </c>
      <c r="AJ180" s="477"/>
      <c r="AK180" s="478"/>
      <c r="AL180" s="479"/>
      <c r="AM180" s="832"/>
      <c r="AN180" s="473"/>
      <c r="AO180" s="174">
        <f t="shared" si="180"/>
        <v>0</v>
      </c>
      <c r="AP180" s="460">
        <f t="shared" si="242"/>
        <v>0</v>
      </c>
      <c r="AQ180" s="860">
        <f t="shared" si="181"/>
        <v>0</v>
      </c>
      <c r="AR180" s="861">
        <f t="shared" si="182"/>
        <v>0</v>
      </c>
      <c r="AS180" s="840"/>
      <c r="AT180" s="164" t="str">
        <f t="shared" si="183"/>
        <v/>
      </c>
      <c r="AU180" s="825"/>
      <c r="AV180" s="163">
        <f t="shared" si="184"/>
        <v>0</v>
      </c>
      <c r="AW180" s="827"/>
      <c r="AX180" s="175" t="s">
        <v>55</v>
      </c>
      <c r="AY180" s="477"/>
      <c r="AZ180" s="478"/>
      <c r="BA180" s="479"/>
      <c r="BB180" s="832"/>
      <c r="BC180" s="473"/>
      <c r="BD180" s="174">
        <f t="shared" si="185"/>
        <v>0</v>
      </c>
      <c r="BE180" s="460">
        <f t="shared" si="243"/>
        <v>0</v>
      </c>
      <c r="BF180" s="860">
        <f t="shared" si="186"/>
        <v>0</v>
      </c>
      <c r="BG180" s="861">
        <f t="shared" si="187"/>
        <v>0</v>
      </c>
      <c r="BH180" s="840"/>
      <c r="BI180" s="164" t="str">
        <f t="shared" si="188"/>
        <v/>
      </c>
      <c r="BJ180" s="825"/>
      <c r="BK180" s="163">
        <f t="shared" si="189"/>
        <v>0</v>
      </c>
      <c r="BL180" s="827"/>
      <c r="BM180" s="175" t="s">
        <v>55</v>
      </c>
      <c r="BN180" s="477"/>
      <c r="BO180" s="478"/>
      <c r="BP180" s="479"/>
      <c r="BQ180" s="832"/>
      <c r="BR180" s="473"/>
      <c r="BS180" s="174">
        <f t="shared" si="190"/>
        <v>0</v>
      </c>
      <c r="BT180" s="460">
        <f t="shared" si="244"/>
        <v>0</v>
      </c>
      <c r="BU180" s="860">
        <f t="shared" si="191"/>
        <v>0</v>
      </c>
      <c r="BV180" s="861">
        <f t="shared" si="192"/>
        <v>0</v>
      </c>
      <c r="BW180" s="840"/>
      <c r="BX180" s="164" t="str">
        <f t="shared" si="193"/>
        <v/>
      </c>
      <c r="BY180" s="825"/>
      <c r="BZ180" s="163">
        <f t="shared" si="194"/>
        <v>0</v>
      </c>
      <c r="CA180" s="827"/>
      <c r="CB180" s="175" t="s">
        <v>55</v>
      </c>
      <c r="CC180" s="477"/>
      <c r="CD180" s="478"/>
      <c r="CE180" s="479"/>
      <c r="CF180" s="832"/>
      <c r="CG180" s="473"/>
      <c r="CH180" s="174">
        <f t="shared" si="195"/>
        <v>0</v>
      </c>
      <c r="CI180" s="460">
        <f t="shared" si="245"/>
        <v>0</v>
      </c>
      <c r="CJ180" s="860">
        <f t="shared" si="196"/>
        <v>0</v>
      </c>
      <c r="CK180" s="861">
        <f t="shared" si="197"/>
        <v>0</v>
      </c>
      <c r="CL180" s="840"/>
      <c r="CM180" s="164" t="str">
        <f t="shared" si="198"/>
        <v/>
      </c>
      <c r="CN180" s="825"/>
      <c r="CO180" s="163">
        <f t="shared" si="199"/>
        <v>0</v>
      </c>
      <c r="CP180" s="827"/>
      <c r="CQ180" s="175" t="s">
        <v>55</v>
      </c>
      <c r="CR180" s="477"/>
      <c r="CS180" s="478"/>
      <c r="CT180" s="479"/>
      <c r="CU180" s="832"/>
      <c r="CV180" s="473"/>
      <c r="CW180" s="174">
        <f t="shared" si="200"/>
        <v>0</v>
      </c>
      <c r="CX180" s="460">
        <f t="shared" si="246"/>
        <v>0</v>
      </c>
      <c r="CY180" s="860">
        <f t="shared" si="201"/>
        <v>0</v>
      </c>
      <c r="CZ180" s="861">
        <f t="shared" si="202"/>
        <v>0</v>
      </c>
      <c r="DA180" s="840"/>
      <c r="DB180" s="164" t="str">
        <f t="shared" si="203"/>
        <v/>
      </c>
      <c r="DC180" s="825"/>
      <c r="DD180" s="163">
        <f t="shared" si="204"/>
        <v>0</v>
      </c>
      <c r="DE180" s="827"/>
      <c r="DF180" s="175" t="s">
        <v>55</v>
      </c>
      <c r="DG180" s="477"/>
      <c r="DH180" s="478"/>
      <c r="DI180" s="479"/>
      <c r="DJ180" s="832"/>
      <c r="DK180" s="473"/>
      <c r="DL180" s="174">
        <f t="shared" si="205"/>
        <v>0</v>
      </c>
      <c r="DM180" s="460">
        <f t="shared" si="247"/>
        <v>0</v>
      </c>
      <c r="DN180" s="860">
        <f t="shared" si="206"/>
        <v>0</v>
      </c>
      <c r="DO180" s="861">
        <f t="shared" si="207"/>
        <v>0</v>
      </c>
      <c r="DP180" s="840"/>
      <c r="DQ180" s="164" t="str">
        <f t="shared" si="208"/>
        <v/>
      </c>
      <c r="DR180" s="825"/>
      <c r="DS180" s="163">
        <f t="shared" si="209"/>
        <v>0</v>
      </c>
      <c r="DT180" s="827"/>
      <c r="DU180" s="175" t="s">
        <v>55</v>
      </c>
      <c r="DV180" s="477"/>
      <c r="DW180" s="478"/>
      <c r="DX180" s="479"/>
      <c r="DY180" s="832"/>
      <c r="DZ180" s="473"/>
      <c r="EA180" s="174">
        <f t="shared" si="210"/>
        <v>0</v>
      </c>
      <c r="EB180" s="460">
        <f t="shared" si="248"/>
        <v>0</v>
      </c>
      <c r="EC180" s="860">
        <f t="shared" si="211"/>
        <v>0</v>
      </c>
      <c r="ED180" s="861">
        <f t="shared" si="212"/>
        <v>0</v>
      </c>
      <c r="EE180" s="840"/>
      <c r="EF180" s="164" t="str">
        <f t="shared" si="213"/>
        <v/>
      </c>
      <c r="EG180" s="825"/>
      <c r="EH180" s="163">
        <f t="shared" si="214"/>
        <v>0</v>
      </c>
      <c r="EI180" s="246"/>
      <c r="EJ180" s="246"/>
      <c r="EK180" s="155"/>
      <c r="EL180" s="22"/>
      <c r="EM180" s="163">
        <f t="shared" si="215"/>
        <v>0</v>
      </c>
      <c r="EN180" s="162">
        <f t="shared" si="216"/>
        <v>0</v>
      </c>
      <c r="EO180" s="162">
        <f t="shared" si="217"/>
        <v>0</v>
      </c>
      <c r="EP180" s="162">
        <f t="shared" si="218"/>
        <v>0</v>
      </c>
      <c r="EQ180" s="162">
        <f t="shared" si="219"/>
        <v>0</v>
      </c>
      <c r="ER180" s="162">
        <f t="shared" si="220"/>
        <v>0</v>
      </c>
      <c r="ES180" s="162">
        <f t="shared" si="221"/>
        <v>0</v>
      </c>
      <c r="ET180" s="162">
        <f t="shared" si="222"/>
        <v>0</v>
      </c>
      <c r="EU180" s="22"/>
      <c r="EV180" s="161">
        <f t="shared" si="223"/>
        <v>35</v>
      </c>
      <c r="EW180" s="620">
        <f t="shared" si="224"/>
        <v>0</v>
      </c>
      <c r="EX180" s="160">
        <f>EX5</f>
        <v>50</v>
      </c>
      <c r="EY180" s="159" t="str">
        <f t="shared" si="225"/>
        <v/>
      </c>
      <c r="EZ180" s="159" t="str">
        <f t="shared" si="226"/>
        <v/>
      </c>
      <c r="FA180" s="159" t="str">
        <f t="shared" si="227"/>
        <v/>
      </c>
      <c r="FB180" s="159" t="str">
        <f t="shared" si="228"/>
        <v/>
      </c>
      <c r="FC180" s="159" t="str">
        <f t="shared" si="229"/>
        <v/>
      </c>
      <c r="FD180" s="159" t="str">
        <f t="shared" si="230"/>
        <v/>
      </c>
      <c r="FE180" s="159" t="str">
        <f t="shared" si="231"/>
        <v/>
      </c>
      <c r="FF180" s="159" t="str">
        <f t="shared" si="232"/>
        <v/>
      </c>
      <c r="FG180" s="158"/>
      <c r="FH180" s="732">
        <f t="shared" si="233"/>
        <v>50</v>
      </c>
      <c r="FI180" s="732">
        <f t="shared" si="234"/>
        <v>50</v>
      </c>
      <c r="FJ180" s="732">
        <f t="shared" si="235"/>
        <v>50</v>
      </c>
      <c r="FK180" s="732">
        <f t="shared" si="236"/>
        <v>50</v>
      </c>
      <c r="FL180" s="732">
        <f t="shared" si="237"/>
        <v>50</v>
      </c>
      <c r="FM180" s="732">
        <f t="shared" si="238"/>
        <v>50</v>
      </c>
      <c r="FN180" s="732">
        <f t="shared" si="239"/>
        <v>50</v>
      </c>
      <c r="FO180" s="732">
        <f t="shared" si="240"/>
        <v>50</v>
      </c>
      <c r="FP180" s="734">
        <v>173</v>
      </c>
      <c r="FQ180" s="155"/>
    </row>
    <row r="181" spans="1:173" s="20" customFormat="1" ht="39.950000000000003" hidden="1" customHeight="1" x14ac:dyDescent="0.25">
      <c r="A181" s="27">
        <f>ROW()</f>
        <v>181</v>
      </c>
      <c r="B181" s="342" t="str">
        <f>IF(C181="I","",IF(ISBLANK(D181),"",IF(ISTEXT(D181),LARGE(B14:B180,1)+1,0)))</f>
        <v/>
      </c>
      <c r="C181" s="344"/>
      <c r="D181" s="173"/>
      <c r="E181" s="172"/>
      <c r="F181" s="171"/>
      <c r="G181" s="856"/>
      <c r="H181" s="857"/>
      <c r="I181" s="170">
        <f t="shared" si="250"/>
        <v>0</v>
      </c>
      <c r="J181" s="170">
        <f t="shared" si="250"/>
        <v>0</v>
      </c>
      <c r="K181" s="170">
        <f t="shared" si="250"/>
        <v>0</v>
      </c>
      <c r="L181" s="170">
        <f t="shared" si="250"/>
        <v>0</v>
      </c>
      <c r="M181" s="170">
        <f t="shared" si="250"/>
        <v>0</v>
      </c>
      <c r="N181" s="170">
        <f t="shared" si="249"/>
        <v>0</v>
      </c>
      <c r="O181" s="170">
        <f t="shared" si="249"/>
        <v>0</v>
      </c>
      <c r="P181" s="170">
        <f t="shared" si="249"/>
        <v>0</v>
      </c>
      <c r="Q181" s="178">
        <f>Q6</f>
        <v>35</v>
      </c>
      <c r="R181" s="168">
        <f t="shared" si="174"/>
        <v>0</v>
      </c>
      <c r="S181" s="827"/>
      <c r="T181" s="177" t="s">
        <v>55</v>
      </c>
      <c r="U181" s="477"/>
      <c r="V181" s="478"/>
      <c r="W181" s="479"/>
      <c r="X181" s="832"/>
      <c r="Y181" s="473"/>
      <c r="Z181" s="174">
        <f t="shared" si="175"/>
        <v>0</v>
      </c>
      <c r="AA181" s="460">
        <f t="shared" si="241"/>
        <v>0</v>
      </c>
      <c r="AB181" s="860">
        <f t="shared" si="176"/>
        <v>0</v>
      </c>
      <c r="AC181" s="861">
        <f t="shared" si="177"/>
        <v>0</v>
      </c>
      <c r="AD181" s="840"/>
      <c r="AE181" s="164" t="str">
        <f t="shared" si="178"/>
        <v/>
      </c>
      <c r="AF181" s="825"/>
      <c r="AG181" s="163">
        <f t="shared" si="179"/>
        <v>0</v>
      </c>
      <c r="AH181" s="827"/>
      <c r="AI181" s="175" t="s">
        <v>55</v>
      </c>
      <c r="AJ181" s="477"/>
      <c r="AK181" s="478"/>
      <c r="AL181" s="479"/>
      <c r="AM181" s="832"/>
      <c r="AN181" s="473"/>
      <c r="AO181" s="174">
        <f t="shared" si="180"/>
        <v>0</v>
      </c>
      <c r="AP181" s="460">
        <f t="shared" si="242"/>
        <v>0</v>
      </c>
      <c r="AQ181" s="860">
        <f t="shared" si="181"/>
        <v>0</v>
      </c>
      <c r="AR181" s="861">
        <f t="shared" si="182"/>
        <v>0</v>
      </c>
      <c r="AS181" s="840"/>
      <c r="AT181" s="164" t="str">
        <f t="shared" si="183"/>
        <v/>
      </c>
      <c r="AU181" s="825"/>
      <c r="AV181" s="163">
        <f t="shared" si="184"/>
        <v>0</v>
      </c>
      <c r="AW181" s="827"/>
      <c r="AX181" s="175" t="s">
        <v>55</v>
      </c>
      <c r="AY181" s="477"/>
      <c r="AZ181" s="478"/>
      <c r="BA181" s="479"/>
      <c r="BB181" s="832"/>
      <c r="BC181" s="473"/>
      <c r="BD181" s="174">
        <f t="shared" si="185"/>
        <v>0</v>
      </c>
      <c r="BE181" s="460">
        <f t="shared" si="243"/>
        <v>0</v>
      </c>
      <c r="BF181" s="860">
        <f t="shared" si="186"/>
        <v>0</v>
      </c>
      <c r="BG181" s="861">
        <f t="shared" si="187"/>
        <v>0</v>
      </c>
      <c r="BH181" s="840"/>
      <c r="BI181" s="164" t="str">
        <f t="shared" si="188"/>
        <v/>
      </c>
      <c r="BJ181" s="825"/>
      <c r="BK181" s="163">
        <f t="shared" si="189"/>
        <v>0</v>
      </c>
      <c r="BL181" s="827"/>
      <c r="BM181" s="175" t="s">
        <v>55</v>
      </c>
      <c r="BN181" s="477"/>
      <c r="BO181" s="478"/>
      <c r="BP181" s="479"/>
      <c r="BQ181" s="832"/>
      <c r="BR181" s="473"/>
      <c r="BS181" s="174">
        <f t="shared" si="190"/>
        <v>0</v>
      </c>
      <c r="BT181" s="460">
        <f t="shared" si="244"/>
        <v>0</v>
      </c>
      <c r="BU181" s="860">
        <f t="shared" si="191"/>
        <v>0</v>
      </c>
      <c r="BV181" s="861">
        <f t="shared" si="192"/>
        <v>0</v>
      </c>
      <c r="BW181" s="840"/>
      <c r="BX181" s="164" t="str">
        <f t="shared" si="193"/>
        <v/>
      </c>
      <c r="BY181" s="825"/>
      <c r="BZ181" s="163">
        <f t="shared" si="194"/>
        <v>0</v>
      </c>
      <c r="CA181" s="827"/>
      <c r="CB181" s="175" t="s">
        <v>55</v>
      </c>
      <c r="CC181" s="477"/>
      <c r="CD181" s="478"/>
      <c r="CE181" s="479"/>
      <c r="CF181" s="832"/>
      <c r="CG181" s="473"/>
      <c r="CH181" s="174">
        <f t="shared" si="195"/>
        <v>0</v>
      </c>
      <c r="CI181" s="460">
        <f t="shared" si="245"/>
        <v>0</v>
      </c>
      <c r="CJ181" s="860">
        <f t="shared" si="196"/>
        <v>0</v>
      </c>
      <c r="CK181" s="861">
        <f t="shared" si="197"/>
        <v>0</v>
      </c>
      <c r="CL181" s="840"/>
      <c r="CM181" s="164" t="str">
        <f t="shared" si="198"/>
        <v/>
      </c>
      <c r="CN181" s="825"/>
      <c r="CO181" s="163">
        <f t="shared" si="199"/>
        <v>0</v>
      </c>
      <c r="CP181" s="827"/>
      <c r="CQ181" s="175" t="s">
        <v>55</v>
      </c>
      <c r="CR181" s="477"/>
      <c r="CS181" s="478"/>
      <c r="CT181" s="479"/>
      <c r="CU181" s="832"/>
      <c r="CV181" s="473"/>
      <c r="CW181" s="174">
        <f t="shared" si="200"/>
        <v>0</v>
      </c>
      <c r="CX181" s="460">
        <f t="shared" si="246"/>
        <v>0</v>
      </c>
      <c r="CY181" s="860">
        <f t="shared" si="201"/>
        <v>0</v>
      </c>
      <c r="CZ181" s="861">
        <f t="shared" si="202"/>
        <v>0</v>
      </c>
      <c r="DA181" s="840"/>
      <c r="DB181" s="164" t="str">
        <f t="shared" si="203"/>
        <v/>
      </c>
      <c r="DC181" s="825"/>
      <c r="DD181" s="163">
        <f t="shared" si="204"/>
        <v>0</v>
      </c>
      <c r="DE181" s="827"/>
      <c r="DF181" s="175" t="s">
        <v>55</v>
      </c>
      <c r="DG181" s="477"/>
      <c r="DH181" s="478"/>
      <c r="DI181" s="479"/>
      <c r="DJ181" s="832"/>
      <c r="DK181" s="473"/>
      <c r="DL181" s="174">
        <f t="shared" si="205"/>
        <v>0</v>
      </c>
      <c r="DM181" s="460">
        <f t="shared" si="247"/>
        <v>0</v>
      </c>
      <c r="DN181" s="860">
        <f t="shared" si="206"/>
        <v>0</v>
      </c>
      <c r="DO181" s="861">
        <f t="shared" si="207"/>
        <v>0</v>
      </c>
      <c r="DP181" s="840"/>
      <c r="DQ181" s="164" t="str">
        <f t="shared" si="208"/>
        <v/>
      </c>
      <c r="DR181" s="825"/>
      <c r="DS181" s="163">
        <f t="shared" si="209"/>
        <v>0</v>
      </c>
      <c r="DT181" s="827"/>
      <c r="DU181" s="175" t="s">
        <v>55</v>
      </c>
      <c r="DV181" s="477"/>
      <c r="DW181" s="478"/>
      <c r="DX181" s="479"/>
      <c r="DY181" s="832"/>
      <c r="DZ181" s="473"/>
      <c r="EA181" s="174">
        <f t="shared" si="210"/>
        <v>0</v>
      </c>
      <c r="EB181" s="460">
        <f t="shared" si="248"/>
        <v>0</v>
      </c>
      <c r="EC181" s="860">
        <f t="shared" si="211"/>
        <v>0</v>
      </c>
      <c r="ED181" s="861">
        <f t="shared" si="212"/>
        <v>0</v>
      </c>
      <c r="EE181" s="840"/>
      <c r="EF181" s="164" t="str">
        <f t="shared" si="213"/>
        <v/>
      </c>
      <c r="EG181" s="825"/>
      <c r="EH181" s="163">
        <f t="shared" si="214"/>
        <v>0</v>
      </c>
      <c r="EI181" s="246"/>
      <c r="EJ181" s="246"/>
      <c r="EK181" s="155"/>
      <c r="EL181" s="22"/>
      <c r="EM181" s="163">
        <f t="shared" si="215"/>
        <v>0</v>
      </c>
      <c r="EN181" s="162">
        <f t="shared" si="216"/>
        <v>0</v>
      </c>
      <c r="EO181" s="162">
        <f t="shared" si="217"/>
        <v>0</v>
      </c>
      <c r="EP181" s="162">
        <f t="shared" si="218"/>
        <v>0</v>
      </c>
      <c r="EQ181" s="162">
        <f t="shared" si="219"/>
        <v>0</v>
      </c>
      <c r="ER181" s="162">
        <f t="shared" si="220"/>
        <v>0</v>
      </c>
      <c r="ES181" s="162">
        <f t="shared" si="221"/>
        <v>0</v>
      </c>
      <c r="ET181" s="162">
        <f t="shared" si="222"/>
        <v>0</v>
      </c>
      <c r="EU181" s="22"/>
      <c r="EV181" s="161">
        <f t="shared" si="223"/>
        <v>35</v>
      </c>
      <c r="EW181" s="620">
        <f t="shared" si="224"/>
        <v>0</v>
      </c>
      <c r="EX181" s="160">
        <f>EX5</f>
        <v>50</v>
      </c>
      <c r="EY181" s="159" t="str">
        <f t="shared" si="225"/>
        <v/>
      </c>
      <c r="EZ181" s="159" t="str">
        <f t="shared" si="226"/>
        <v/>
      </c>
      <c r="FA181" s="159" t="str">
        <f t="shared" si="227"/>
        <v/>
      </c>
      <c r="FB181" s="159" t="str">
        <f t="shared" si="228"/>
        <v/>
      </c>
      <c r="FC181" s="159" t="str">
        <f t="shared" si="229"/>
        <v/>
      </c>
      <c r="FD181" s="159" t="str">
        <f t="shared" si="230"/>
        <v/>
      </c>
      <c r="FE181" s="159" t="str">
        <f t="shared" si="231"/>
        <v/>
      </c>
      <c r="FF181" s="159" t="str">
        <f t="shared" si="232"/>
        <v/>
      </c>
      <c r="FG181" s="158"/>
      <c r="FH181" s="732">
        <f t="shared" si="233"/>
        <v>50</v>
      </c>
      <c r="FI181" s="732">
        <f t="shared" si="234"/>
        <v>50</v>
      </c>
      <c r="FJ181" s="732">
        <f t="shared" si="235"/>
        <v>50</v>
      </c>
      <c r="FK181" s="732">
        <f t="shared" si="236"/>
        <v>50</v>
      </c>
      <c r="FL181" s="732">
        <f t="shared" si="237"/>
        <v>50</v>
      </c>
      <c r="FM181" s="732">
        <f t="shared" si="238"/>
        <v>50</v>
      </c>
      <c r="FN181" s="732">
        <f t="shared" si="239"/>
        <v>50</v>
      </c>
      <c r="FO181" s="732">
        <f t="shared" si="240"/>
        <v>50</v>
      </c>
      <c r="FP181" s="734">
        <v>174</v>
      </c>
      <c r="FQ181" s="155"/>
    </row>
    <row r="182" spans="1:173" s="20" customFormat="1" ht="39.950000000000003" hidden="1" customHeight="1" x14ac:dyDescent="0.25">
      <c r="A182" s="27">
        <f>ROW()</f>
        <v>182</v>
      </c>
      <c r="B182" s="342" t="str">
        <f>IF(C182="I","",IF(ISBLANK(D182),"",IF(ISTEXT(D182),LARGE(B14:B181,1)+1,0)))</f>
        <v/>
      </c>
      <c r="C182" s="344"/>
      <c r="D182" s="173"/>
      <c r="E182" s="172"/>
      <c r="F182" s="171"/>
      <c r="G182" s="856"/>
      <c r="H182" s="857"/>
      <c r="I182" s="170">
        <f t="shared" si="250"/>
        <v>0</v>
      </c>
      <c r="J182" s="170">
        <f t="shared" si="250"/>
        <v>0</v>
      </c>
      <c r="K182" s="170">
        <f t="shared" si="250"/>
        <v>0</v>
      </c>
      <c r="L182" s="170">
        <f t="shared" si="250"/>
        <v>0</v>
      </c>
      <c r="M182" s="170">
        <f t="shared" si="250"/>
        <v>0</v>
      </c>
      <c r="N182" s="170">
        <f t="shared" si="249"/>
        <v>0</v>
      </c>
      <c r="O182" s="170">
        <f t="shared" si="249"/>
        <v>0</v>
      </c>
      <c r="P182" s="170">
        <f t="shared" si="249"/>
        <v>0</v>
      </c>
      <c r="Q182" s="178">
        <f>Q6</f>
        <v>35</v>
      </c>
      <c r="R182" s="168">
        <f t="shared" si="174"/>
        <v>0</v>
      </c>
      <c r="S182" s="827"/>
      <c r="T182" s="177" t="s">
        <v>55</v>
      </c>
      <c r="U182" s="477"/>
      <c r="V182" s="478"/>
      <c r="W182" s="479"/>
      <c r="X182" s="832"/>
      <c r="Y182" s="473"/>
      <c r="Z182" s="174">
        <f t="shared" si="175"/>
        <v>0</v>
      </c>
      <c r="AA182" s="460">
        <f t="shared" si="241"/>
        <v>0</v>
      </c>
      <c r="AB182" s="860">
        <f t="shared" si="176"/>
        <v>0</v>
      </c>
      <c r="AC182" s="861">
        <f t="shared" si="177"/>
        <v>0</v>
      </c>
      <c r="AD182" s="840"/>
      <c r="AE182" s="164" t="str">
        <f t="shared" si="178"/>
        <v/>
      </c>
      <c r="AF182" s="825"/>
      <c r="AG182" s="163">
        <f t="shared" si="179"/>
        <v>0</v>
      </c>
      <c r="AH182" s="827"/>
      <c r="AI182" s="175" t="s">
        <v>55</v>
      </c>
      <c r="AJ182" s="477"/>
      <c r="AK182" s="478"/>
      <c r="AL182" s="479"/>
      <c r="AM182" s="832"/>
      <c r="AN182" s="473"/>
      <c r="AO182" s="174">
        <f t="shared" si="180"/>
        <v>0</v>
      </c>
      <c r="AP182" s="460">
        <f t="shared" si="242"/>
        <v>0</v>
      </c>
      <c r="AQ182" s="860">
        <f t="shared" si="181"/>
        <v>0</v>
      </c>
      <c r="AR182" s="861">
        <f t="shared" si="182"/>
        <v>0</v>
      </c>
      <c r="AS182" s="840"/>
      <c r="AT182" s="164" t="str">
        <f t="shared" si="183"/>
        <v/>
      </c>
      <c r="AU182" s="825"/>
      <c r="AV182" s="163">
        <f t="shared" si="184"/>
        <v>0</v>
      </c>
      <c r="AW182" s="827"/>
      <c r="AX182" s="175" t="s">
        <v>55</v>
      </c>
      <c r="AY182" s="477"/>
      <c r="AZ182" s="478"/>
      <c r="BA182" s="479"/>
      <c r="BB182" s="832"/>
      <c r="BC182" s="473"/>
      <c r="BD182" s="174">
        <f t="shared" si="185"/>
        <v>0</v>
      </c>
      <c r="BE182" s="460">
        <f t="shared" si="243"/>
        <v>0</v>
      </c>
      <c r="BF182" s="860">
        <f t="shared" si="186"/>
        <v>0</v>
      </c>
      <c r="BG182" s="861">
        <f t="shared" si="187"/>
        <v>0</v>
      </c>
      <c r="BH182" s="840"/>
      <c r="BI182" s="164" t="str">
        <f t="shared" si="188"/>
        <v/>
      </c>
      <c r="BJ182" s="825"/>
      <c r="BK182" s="163">
        <f t="shared" si="189"/>
        <v>0</v>
      </c>
      <c r="BL182" s="827"/>
      <c r="BM182" s="175" t="s">
        <v>55</v>
      </c>
      <c r="BN182" s="477"/>
      <c r="BO182" s="478"/>
      <c r="BP182" s="479"/>
      <c r="BQ182" s="832"/>
      <c r="BR182" s="473"/>
      <c r="BS182" s="174">
        <f t="shared" si="190"/>
        <v>0</v>
      </c>
      <c r="BT182" s="460">
        <f t="shared" si="244"/>
        <v>0</v>
      </c>
      <c r="BU182" s="860">
        <f t="shared" si="191"/>
        <v>0</v>
      </c>
      <c r="BV182" s="861">
        <f t="shared" si="192"/>
        <v>0</v>
      </c>
      <c r="BW182" s="840"/>
      <c r="BX182" s="164" t="str">
        <f t="shared" si="193"/>
        <v/>
      </c>
      <c r="BY182" s="825"/>
      <c r="BZ182" s="163">
        <f t="shared" si="194"/>
        <v>0</v>
      </c>
      <c r="CA182" s="827"/>
      <c r="CB182" s="175" t="s">
        <v>55</v>
      </c>
      <c r="CC182" s="477"/>
      <c r="CD182" s="478"/>
      <c r="CE182" s="479"/>
      <c r="CF182" s="832"/>
      <c r="CG182" s="473"/>
      <c r="CH182" s="174">
        <f t="shared" si="195"/>
        <v>0</v>
      </c>
      <c r="CI182" s="460">
        <f t="shared" si="245"/>
        <v>0</v>
      </c>
      <c r="CJ182" s="860">
        <f t="shared" si="196"/>
        <v>0</v>
      </c>
      <c r="CK182" s="861">
        <f t="shared" si="197"/>
        <v>0</v>
      </c>
      <c r="CL182" s="840"/>
      <c r="CM182" s="164" t="str">
        <f t="shared" si="198"/>
        <v/>
      </c>
      <c r="CN182" s="825"/>
      <c r="CO182" s="163">
        <f t="shared" si="199"/>
        <v>0</v>
      </c>
      <c r="CP182" s="827"/>
      <c r="CQ182" s="175" t="s">
        <v>55</v>
      </c>
      <c r="CR182" s="477"/>
      <c r="CS182" s="478"/>
      <c r="CT182" s="479"/>
      <c r="CU182" s="832"/>
      <c r="CV182" s="473"/>
      <c r="CW182" s="174">
        <f t="shared" si="200"/>
        <v>0</v>
      </c>
      <c r="CX182" s="460">
        <f t="shared" si="246"/>
        <v>0</v>
      </c>
      <c r="CY182" s="860">
        <f t="shared" si="201"/>
        <v>0</v>
      </c>
      <c r="CZ182" s="861">
        <f t="shared" si="202"/>
        <v>0</v>
      </c>
      <c r="DA182" s="840"/>
      <c r="DB182" s="164" t="str">
        <f t="shared" si="203"/>
        <v/>
      </c>
      <c r="DC182" s="825"/>
      <c r="DD182" s="163">
        <f t="shared" si="204"/>
        <v>0</v>
      </c>
      <c r="DE182" s="827"/>
      <c r="DF182" s="175" t="s">
        <v>55</v>
      </c>
      <c r="DG182" s="477"/>
      <c r="DH182" s="478"/>
      <c r="DI182" s="479"/>
      <c r="DJ182" s="832"/>
      <c r="DK182" s="473"/>
      <c r="DL182" s="174">
        <f t="shared" si="205"/>
        <v>0</v>
      </c>
      <c r="DM182" s="460">
        <f t="shared" si="247"/>
        <v>0</v>
      </c>
      <c r="DN182" s="860">
        <f t="shared" si="206"/>
        <v>0</v>
      </c>
      <c r="DO182" s="861">
        <f t="shared" si="207"/>
        <v>0</v>
      </c>
      <c r="DP182" s="840"/>
      <c r="DQ182" s="164" t="str">
        <f t="shared" si="208"/>
        <v/>
      </c>
      <c r="DR182" s="825"/>
      <c r="DS182" s="163">
        <f t="shared" si="209"/>
        <v>0</v>
      </c>
      <c r="DT182" s="827"/>
      <c r="DU182" s="175" t="s">
        <v>55</v>
      </c>
      <c r="DV182" s="477"/>
      <c r="DW182" s="478"/>
      <c r="DX182" s="479"/>
      <c r="DY182" s="832"/>
      <c r="DZ182" s="473"/>
      <c r="EA182" s="174">
        <f t="shared" si="210"/>
        <v>0</v>
      </c>
      <c r="EB182" s="460">
        <f t="shared" si="248"/>
        <v>0</v>
      </c>
      <c r="EC182" s="860">
        <f t="shared" si="211"/>
        <v>0</v>
      </c>
      <c r="ED182" s="861">
        <f t="shared" si="212"/>
        <v>0</v>
      </c>
      <c r="EE182" s="840"/>
      <c r="EF182" s="164" t="str">
        <f t="shared" si="213"/>
        <v/>
      </c>
      <c r="EG182" s="825"/>
      <c r="EH182" s="163">
        <f t="shared" si="214"/>
        <v>0</v>
      </c>
      <c r="EI182" s="246"/>
      <c r="EJ182" s="246"/>
      <c r="EK182" s="155"/>
      <c r="EL182" s="22"/>
      <c r="EM182" s="163">
        <f t="shared" si="215"/>
        <v>0</v>
      </c>
      <c r="EN182" s="162">
        <f t="shared" si="216"/>
        <v>0</v>
      </c>
      <c r="EO182" s="162">
        <f t="shared" si="217"/>
        <v>0</v>
      </c>
      <c r="EP182" s="162">
        <f t="shared" si="218"/>
        <v>0</v>
      </c>
      <c r="EQ182" s="162">
        <f t="shared" si="219"/>
        <v>0</v>
      </c>
      <c r="ER182" s="162">
        <f t="shared" si="220"/>
        <v>0</v>
      </c>
      <c r="ES182" s="162">
        <f t="shared" si="221"/>
        <v>0</v>
      </c>
      <c r="ET182" s="162">
        <f t="shared" si="222"/>
        <v>0</v>
      </c>
      <c r="EU182" s="22"/>
      <c r="EV182" s="161">
        <f t="shared" si="223"/>
        <v>35</v>
      </c>
      <c r="EW182" s="620">
        <f t="shared" si="224"/>
        <v>0</v>
      </c>
      <c r="EX182" s="160">
        <f>EX5</f>
        <v>50</v>
      </c>
      <c r="EY182" s="159" t="str">
        <f t="shared" si="225"/>
        <v/>
      </c>
      <c r="EZ182" s="159" t="str">
        <f t="shared" si="226"/>
        <v/>
      </c>
      <c r="FA182" s="159" t="str">
        <f t="shared" si="227"/>
        <v/>
      </c>
      <c r="FB182" s="159" t="str">
        <f t="shared" si="228"/>
        <v/>
      </c>
      <c r="FC182" s="159" t="str">
        <f t="shared" si="229"/>
        <v/>
      </c>
      <c r="FD182" s="159" t="str">
        <f t="shared" si="230"/>
        <v/>
      </c>
      <c r="FE182" s="159" t="str">
        <f t="shared" si="231"/>
        <v/>
      </c>
      <c r="FF182" s="159" t="str">
        <f t="shared" si="232"/>
        <v/>
      </c>
      <c r="FG182" s="158"/>
      <c r="FH182" s="732">
        <f t="shared" si="233"/>
        <v>50</v>
      </c>
      <c r="FI182" s="732">
        <f t="shared" si="234"/>
        <v>50</v>
      </c>
      <c r="FJ182" s="732">
        <f t="shared" si="235"/>
        <v>50</v>
      </c>
      <c r="FK182" s="732">
        <f t="shared" si="236"/>
        <v>50</v>
      </c>
      <c r="FL182" s="732">
        <f t="shared" si="237"/>
        <v>50</v>
      </c>
      <c r="FM182" s="732">
        <f t="shared" si="238"/>
        <v>50</v>
      </c>
      <c r="FN182" s="732">
        <f t="shared" si="239"/>
        <v>50</v>
      </c>
      <c r="FO182" s="732">
        <f t="shared" si="240"/>
        <v>50</v>
      </c>
      <c r="FP182" s="734">
        <v>175</v>
      </c>
      <c r="FQ182" s="155"/>
    </row>
    <row r="183" spans="1:173" s="20" customFormat="1" ht="39.950000000000003" hidden="1" customHeight="1" x14ac:dyDescent="0.25">
      <c r="A183" s="27">
        <f>ROW()</f>
        <v>183</v>
      </c>
      <c r="B183" s="342" t="str">
        <f>IF(C183="I","",IF(ISBLANK(D183),"",IF(ISTEXT(D183),LARGE(B14:B182,1)+1,0)))</f>
        <v/>
      </c>
      <c r="C183" s="344"/>
      <c r="D183" s="173"/>
      <c r="E183" s="172"/>
      <c r="F183" s="171"/>
      <c r="G183" s="856"/>
      <c r="H183" s="857"/>
      <c r="I183" s="170">
        <f t="shared" si="250"/>
        <v>0</v>
      </c>
      <c r="J183" s="170">
        <f t="shared" si="250"/>
        <v>0</v>
      </c>
      <c r="K183" s="170">
        <f t="shared" si="250"/>
        <v>0</v>
      </c>
      <c r="L183" s="170">
        <f t="shared" si="250"/>
        <v>0</v>
      </c>
      <c r="M183" s="170">
        <f t="shared" si="250"/>
        <v>0</v>
      </c>
      <c r="N183" s="170">
        <f t="shared" si="249"/>
        <v>0</v>
      </c>
      <c r="O183" s="170">
        <f t="shared" si="249"/>
        <v>0</v>
      </c>
      <c r="P183" s="170">
        <f t="shared" si="249"/>
        <v>0</v>
      </c>
      <c r="Q183" s="178">
        <f>Q6</f>
        <v>35</v>
      </c>
      <c r="R183" s="168">
        <f t="shared" si="174"/>
        <v>0</v>
      </c>
      <c r="S183" s="827"/>
      <c r="T183" s="177" t="s">
        <v>55</v>
      </c>
      <c r="U183" s="477"/>
      <c r="V183" s="478"/>
      <c r="W183" s="479"/>
      <c r="X183" s="832"/>
      <c r="Y183" s="473"/>
      <c r="Z183" s="174">
        <f t="shared" si="175"/>
        <v>0</v>
      </c>
      <c r="AA183" s="460">
        <f t="shared" si="241"/>
        <v>0</v>
      </c>
      <c r="AB183" s="860">
        <f t="shared" si="176"/>
        <v>0</v>
      </c>
      <c r="AC183" s="861">
        <f t="shared" si="177"/>
        <v>0</v>
      </c>
      <c r="AD183" s="840"/>
      <c r="AE183" s="164" t="str">
        <f t="shared" si="178"/>
        <v/>
      </c>
      <c r="AF183" s="825"/>
      <c r="AG183" s="163">
        <f t="shared" si="179"/>
        <v>0</v>
      </c>
      <c r="AH183" s="827"/>
      <c r="AI183" s="175" t="s">
        <v>55</v>
      </c>
      <c r="AJ183" s="477"/>
      <c r="AK183" s="478"/>
      <c r="AL183" s="479"/>
      <c r="AM183" s="832"/>
      <c r="AN183" s="473"/>
      <c r="AO183" s="174">
        <f t="shared" si="180"/>
        <v>0</v>
      </c>
      <c r="AP183" s="460">
        <f t="shared" si="242"/>
        <v>0</v>
      </c>
      <c r="AQ183" s="860">
        <f t="shared" si="181"/>
        <v>0</v>
      </c>
      <c r="AR183" s="861">
        <f t="shared" si="182"/>
        <v>0</v>
      </c>
      <c r="AS183" s="840"/>
      <c r="AT183" s="164" t="str">
        <f t="shared" si="183"/>
        <v/>
      </c>
      <c r="AU183" s="825"/>
      <c r="AV183" s="163">
        <f t="shared" si="184"/>
        <v>0</v>
      </c>
      <c r="AW183" s="827"/>
      <c r="AX183" s="175" t="s">
        <v>55</v>
      </c>
      <c r="AY183" s="477"/>
      <c r="AZ183" s="478"/>
      <c r="BA183" s="479"/>
      <c r="BB183" s="832"/>
      <c r="BC183" s="473"/>
      <c r="BD183" s="174">
        <f t="shared" si="185"/>
        <v>0</v>
      </c>
      <c r="BE183" s="460">
        <f t="shared" si="243"/>
        <v>0</v>
      </c>
      <c r="BF183" s="860">
        <f t="shared" si="186"/>
        <v>0</v>
      </c>
      <c r="BG183" s="861">
        <f t="shared" si="187"/>
        <v>0</v>
      </c>
      <c r="BH183" s="840"/>
      <c r="BI183" s="164" t="str">
        <f t="shared" si="188"/>
        <v/>
      </c>
      <c r="BJ183" s="825"/>
      <c r="BK183" s="163">
        <f t="shared" si="189"/>
        <v>0</v>
      </c>
      <c r="BL183" s="827"/>
      <c r="BM183" s="175" t="s">
        <v>55</v>
      </c>
      <c r="BN183" s="477"/>
      <c r="BO183" s="478"/>
      <c r="BP183" s="479"/>
      <c r="BQ183" s="832"/>
      <c r="BR183" s="473"/>
      <c r="BS183" s="174">
        <f t="shared" si="190"/>
        <v>0</v>
      </c>
      <c r="BT183" s="460">
        <f t="shared" si="244"/>
        <v>0</v>
      </c>
      <c r="BU183" s="860">
        <f t="shared" si="191"/>
        <v>0</v>
      </c>
      <c r="BV183" s="861">
        <f t="shared" si="192"/>
        <v>0</v>
      </c>
      <c r="BW183" s="840"/>
      <c r="BX183" s="164" t="str">
        <f t="shared" si="193"/>
        <v/>
      </c>
      <c r="BY183" s="825"/>
      <c r="BZ183" s="163">
        <f t="shared" si="194"/>
        <v>0</v>
      </c>
      <c r="CA183" s="827"/>
      <c r="CB183" s="175" t="s">
        <v>55</v>
      </c>
      <c r="CC183" s="477"/>
      <c r="CD183" s="478"/>
      <c r="CE183" s="479"/>
      <c r="CF183" s="832"/>
      <c r="CG183" s="473"/>
      <c r="CH183" s="174">
        <f t="shared" si="195"/>
        <v>0</v>
      </c>
      <c r="CI183" s="460">
        <f t="shared" si="245"/>
        <v>0</v>
      </c>
      <c r="CJ183" s="860">
        <f t="shared" si="196"/>
        <v>0</v>
      </c>
      <c r="CK183" s="861">
        <f t="shared" si="197"/>
        <v>0</v>
      </c>
      <c r="CL183" s="840"/>
      <c r="CM183" s="164" t="str">
        <f t="shared" si="198"/>
        <v/>
      </c>
      <c r="CN183" s="825"/>
      <c r="CO183" s="163">
        <f t="shared" si="199"/>
        <v>0</v>
      </c>
      <c r="CP183" s="827"/>
      <c r="CQ183" s="175" t="s">
        <v>55</v>
      </c>
      <c r="CR183" s="477"/>
      <c r="CS183" s="478"/>
      <c r="CT183" s="479"/>
      <c r="CU183" s="832"/>
      <c r="CV183" s="473"/>
      <c r="CW183" s="174">
        <f t="shared" si="200"/>
        <v>0</v>
      </c>
      <c r="CX183" s="460">
        <f t="shared" si="246"/>
        <v>0</v>
      </c>
      <c r="CY183" s="860">
        <f t="shared" si="201"/>
        <v>0</v>
      </c>
      <c r="CZ183" s="861">
        <f t="shared" si="202"/>
        <v>0</v>
      </c>
      <c r="DA183" s="840"/>
      <c r="DB183" s="164" t="str">
        <f t="shared" si="203"/>
        <v/>
      </c>
      <c r="DC183" s="825"/>
      <c r="DD183" s="163">
        <f t="shared" si="204"/>
        <v>0</v>
      </c>
      <c r="DE183" s="827"/>
      <c r="DF183" s="175" t="s">
        <v>55</v>
      </c>
      <c r="DG183" s="477"/>
      <c r="DH183" s="478"/>
      <c r="DI183" s="479"/>
      <c r="DJ183" s="832"/>
      <c r="DK183" s="473"/>
      <c r="DL183" s="174">
        <f t="shared" si="205"/>
        <v>0</v>
      </c>
      <c r="DM183" s="460">
        <f t="shared" si="247"/>
        <v>0</v>
      </c>
      <c r="DN183" s="860">
        <f t="shared" si="206"/>
        <v>0</v>
      </c>
      <c r="DO183" s="861">
        <f t="shared" si="207"/>
        <v>0</v>
      </c>
      <c r="DP183" s="840"/>
      <c r="DQ183" s="164" t="str">
        <f t="shared" si="208"/>
        <v/>
      </c>
      <c r="DR183" s="825"/>
      <c r="DS183" s="163">
        <f t="shared" si="209"/>
        <v>0</v>
      </c>
      <c r="DT183" s="827"/>
      <c r="DU183" s="175" t="s">
        <v>55</v>
      </c>
      <c r="DV183" s="477"/>
      <c r="DW183" s="478"/>
      <c r="DX183" s="479"/>
      <c r="DY183" s="832"/>
      <c r="DZ183" s="473"/>
      <c r="EA183" s="174">
        <f t="shared" si="210"/>
        <v>0</v>
      </c>
      <c r="EB183" s="460">
        <f t="shared" si="248"/>
        <v>0</v>
      </c>
      <c r="EC183" s="860">
        <f t="shared" si="211"/>
        <v>0</v>
      </c>
      <c r="ED183" s="861">
        <f t="shared" si="212"/>
        <v>0</v>
      </c>
      <c r="EE183" s="840"/>
      <c r="EF183" s="164" t="str">
        <f t="shared" si="213"/>
        <v/>
      </c>
      <c r="EG183" s="825"/>
      <c r="EH183" s="163">
        <f t="shared" si="214"/>
        <v>0</v>
      </c>
      <c r="EI183" s="246"/>
      <c r="EJ183" s="246"/>
      <c r="EK183" s="155"/>
      <c r="EL183" s="22"/>
      <c r="EM183" s="163">
        <f t="shared" si="215"/>
        <v>0</v>
      </c>
      <c r="EN183" s="162">
        <f t="shared" si="216"/>
        <v>0</v>
      </c>
      <c r="EO183" s="162">
        <f t="shared" si="217"/>
        <v>0</v>
      </c>
      <c r="EP183" s="162">
        <f t="shared" si="218"/>
        <v>0</v>
      </c>
      <c r="EQ183" s="162">
        <f t="shared" si="219"/>
        <v>0</v>
      </c>
      <c r="ER183" s="162">
        <f t="shared" si="220"/>
        <v>0</v>
      </c>
      <c r="ES183" s="162">
        <f t="shared" si="221"/>
        <v>0</v>
      </c>
      <c r="ET183" s="162">
        <f t="shared" si="222"/>
        <v>0</v>
      </c>
      <c r="EU183" s="22"/>
      <c r="EV183" s="161">
        <f t="shared" si="223"/>
        <v>35</v>
      </c>
      <c r="EW183" s="620">
        <f t="shared" si="224"/>
        <v>0</v>
      </c>
      <c r="EX183" s="160">
        <f>EX5</f>
        <v>50</v>
      </c>
      <c r="EY183" s="159" t="str">
        <f t="shared" si="225"/>
        <v/>
      </c>
      <c r="EZ183" s="159" t="str">
        <f t="shared" si="226"/>
        <v/>
      </c>
      <c r="FA183" s="159" t="str">
        <f t="shared" si="227"/>
        <v/>
      </c>
      <c r="FB183" s="159" t="str">
        <f t="shared" si="228"/>
        <v/>
      </c>
      <c r="FC183" s="159" t="str">
        <f t="shared" si="229"/>
        <v/>
      </c>
      <c r="FD183" s="159" t="str">
        <f t="shared" si="230"/>
        <v/>
      </c>
      <c r="FE183" s="159" t="str">
        <f t="shared" si="231"/>
        <v/>
      </c>
      <c r="FF183" s="159" t="str">
        <f t="shared" si="232"/>
        <v/>
      </c>
      <c r="FG183" s="158"/>
      <c r="FH183" s="732">
        <f t="shared" si="233"/>
        <v>50</v>
      </c>
      <c r="FI183" s="732">
        <f t="shared" si="234"/>
        <v>50</v>
      </c>
      <c r="FJ183" s="732">
        <f t="shared" si="235"/>
        <v>50</v>
      </c>
      <c r="FK183" s="732">
        <f t="shared" si="236"/>
        <v>50</v>
      </c>
      <c r="FL183" s="732">
        <f t="shared" si="237"/>
        <v>50</v>
      </c>
      <c r="FM183" s="732">
        <f t="shared" si="238"/>
        <v>50</v>
      </c>
      <c r="FN183" s="732">
        <f t="shared" si="239"/>
        <v>50</v>
      </c>
      <c r="FO183" s="732">
        <f t="shared" si="240"/>
        <v>50</v>
      </c>
      <c r="FP183" s="734">
        <v>176</v>
      </c>
      <c r="FQ183" s="155"/>
    </row>
    <row r="184" spans="1:173" s="20" customFormat="1" ht="39.950000000000003" hidden="1" customHeight="1" x14ac:dyDescent="0.25">
      <c r="A184" s="27">
        <f>ROW()</f>
        <v>184</v>
      </c>
      <c r="B184" s="342" t="str">
        <f>IF(C184="I","",IF(ISBLANK(D184),"",IF(ISTEXT(D184),LARGE(B14:B183,1)+1,0)))</f>
        <v/>
      </c>
      <c r="C184" s="344"/>
      <c r="D184" s="173"/>
      <c r="E184" s="172"/>
      <c r="F184" s="171"/>
      <c r="G184" s="856"/>
      <c r="H184" s="857"/>
      <c r="I184" s="170">
        <f t="shared" si="250"/>
        <v>0</v>
      </c>
      <c r="J184" s="170">
        <f t="shared" si="250"/>
        <v>0</v>
      </c>
      <c r="K184" s="170">
        <f t="shared" si="250"/>
        <v>0</v>
      </c>
      <c r="L184" s="170">
        <f t="shared" si="250"/>
        <v>0</v>
      </c>
      <c r="M184" s="170">
        <f t="shared" si="250"/>
        <v>0</v>
      </c>
      <c r="N184" s="170">
        <f t="shared" si="249"/>
        <v>0</v>
      </c>
      <c r="O184" s="170">
        <f t="shared" si="249"/>
        <v>0</v>
      </c>
      <c r="P184" s="170">
        <f t="shared" si="249"/>
        <v>0</v>
      </c>
      <c r="Q184" s="178">
        <f>Q6</f>
        <v>35</v>
      </c>
      <c r="R184" s="168">
        <f t="shared" si="174"/>
        <v>0</v>
      </c>
      <c r="S184" s="827"/>
      <c r="T184" s="177" t="s">
        <v>55</v>
      </c>
      <c r="U184" s="477"/>
      <c r="V184" s="478"/>
      <c r="W184" s="479"/>
      <c r="X184" s="832"/>
      <c r="Y184" s="473"/>
      <c r="Z184" s="174">
        <f t="shared" si="175"/>
        <v>0</v>
      </c>
      <c r="AA184" s="460">
        <f t="shared" si="241"/>
        <v>0</v>
      </c>
      <c r="AB184" s="860">
        <f t="shared" si="176"/>
        <v>0</v>
      </c>
      <c r="AC184" s="861">
        <f t="shared" si="177"/>
        <v>0</v>
      </c>
      <c r="AD184" s="840"/>
      <c r="AE184" s="164" t="str">
        <f t="shared" si="178"/>
        <v/>
      </c>
      <c r="AF184" s="825"/>
      <c r="AG184" s="163">
        <f t="shared" si="179"/>
        <v>0</v>
      </c>
      <c r="AH184" s="827"/>
      <c r="AI184" s="175" t="s">
        <v>55</v>
      </c>
      <c r="AJ184" s="477"/>
      <c r="AK184" s="478"/>
      <c r="AL184" s="479"/>
      <c r="AM184" s="832"/>
      <c r="AN184" s="473"/>
      <c r="AO184" s="174">
        <f t="shared" si="180"/>
        <v>0</v>
      </c>
      <c r="AP184" s="460">
        <f t="shared" si="242"/>
        <v>0</v>
      </c>
      <c r="AQ184" s="860">
        <f t="shared" si="181"/>
        <v>0</v>
      </c>
      <c r="AR184" s="861">
        <f t="shared" si="182"/>
        <v>0</v>
      </c>
      <c r="AS184" s="840"/>
      <c r="AT184" s="164" t="str">
        <f t="shared" si="183"/>
        <v/>
      </c>
      <c r="AU184" s="825"/>
      <c r="AV184" s="163">
        <f t="shared" si="184"/>
        <v>0</v>
      </c>
      <c r="AW184" s="827"/>
      <c r="AX184" s="175" t="s">
        <v>55</v>
      </c>
      <c r="AY184" s="477"/>
      <c r="AZ184" s="478"/>
      <c r="BA184" s="479"/>
      <c r="BB184" s="832"/>
      <c r="BC184" s="473"/>
      <c r="BD184" s="174">
        <f t="shared" si="185"/>
        <v>0</v>
      </c>
      <c r="BE184" s="460">
        <f t="shared" si="243"/>
        <v>0</v>
      </c>
      <c r="BF184" s="860">
        <f t="shared" si="186"/>
        <v>0</v>
      </c>
      <c r="BG184" s="861">
        <f t="shared" si="187"/>
        <v>0</v>
      </c>
      <c r="BH184" s="840"/>
      <c r="BI184" s="164" t="str">
        <f t="shared" si="188"/>
        <v/>
      </c>
      <c r="BJ184" s="825"/>
      <c r="BK184" s="163">
        <f t="shared" si="189"/>
        <v>0</v>
      </c>
      <c r="BL184" s="827"/>
      <c r="BM184" s="175" t="s">
        <v>55</v>
      </c>
      <c r="BN184" s="477"/>
      <c r="BO184" s="478"/>
      <c r="BP184" s="479"/>
      <c r="BQ184" s="832"/>
      <c r="BR184" s="473"/>
      <c r="BS184" s="174">
        <f t="shared" si="190"/>
        <v>0</v>
      </c>
      <c r="BT184" s="460">
        <f t="shared" si="244"/>
        <v>0</v>
      </c>
      <c r="BU184" s="860">
        <f t="shared" si="191"/>
        <v>0</v>
      </c>
      <c r="BV184" s="861">
        <f t="shared" si="192"/>
        <v>0</v>
      </c>
      <c r="BW184" s="840"/>
      <c r="BX184" s="164" t="str">
        <f t="shared" si="193"/>
        <v/>
      </c>
      <c r="BY184" s="825"/>
      <c r="BZ184" s="163">
        <f t="shared" si="194"/>
        <v>0</v>
      </c>
      <c r="CA184" s="827"/>
      <c r="CB184" s="175" t="s">
        <v>55</v>
      </c>
      <c r="CC184" s="477"/>
      <c r="CD184" s="478"/>
      <c r="CE184" s="479"/>
      <c r="CF184" s="832"/>
      <c r="CG184" s="473"/>
      <c r="CH184" s="174">
        <f t="shared" si="195"/>
        <v>0</v>
      </c>
      <c r="CI184" s="460">
        <f t="shared" si="245"/>
        <v>0</v>
      </c>
      <c r="CJ184" s="860">
        <f t="shared" si="196"/>
        <v>0</v>
      </c>
      <c r="CK184" s="861">
        <f t="shared" si="197"/>
        <v>0</v>
      </c>
      <c r="CL184" s="840"/>
      <c r="CM184" s="164" t="str">
        <f t="shared" si="198"/>
        <v/>
      </c>
      <c r="CN184" s="825"/>
      <c r="CO184" s="163">
        <f t="shared" si="199"/>
        <v>0</v>
      </c>
      <c r="CP184" s="827"/>
      <c r="CQ184" s="175" t="s">
        <v>55</v>
      </c>
      <c r="CR184" s="477"/>
      <c r="CS184" s="478"/>
      <c r="CT184" s="479"/>
      <c r="CU184" s="832"/>
      <c r="CV184" s="473"/>
      <c r="CW184" s="174">
        <f t="shared" si="200"/>
        <v>0</v>
      </c>
      <c r="CX184" s="460">
        <f t="shared" si="246"/>
        <v>0</v>
      </c>
      <c r="CY184" s="860">
        <f t="shared" si="201"/>
        <v>0</v>
      </c>
      <c r="CZ184" s="861">
        <f t="shared" si="202"/>
        <v>0</v>
      </c>
      <c r="DA184" s="840"/>
      <c r="DB184" s="164" t="str">
        <f t="shared" si="203"/>
        <v/>
      </c>
      <c r="DC184" s="825"/>
      <c r="DD184" s="163">
        <f t="shared" si="204"/>
        <v>0</v>
      </c>
      <c r="DE184" s="827"/>
      <c r="DF184" s="175" t="s">
        <v>55</v>
      </c>
      <c r="DG184" s="477"/>
      <c r="DH184" s="478"/>
      <c r="DI184" s="479"/>
      <c r="DJ184" s="832"/>
      <c r="DK184" s="473"/>
      <c r="DL184" s="174">
        <f t="shared" si="205"/>
        <v>0</v>
      </c>
      <c r="DM184" s="460">
        <f t="shared" si="247"/>
        <v>0</v>
      </c>
      <c r="DN184" s="860">
        <f t="shared" si="206"/>
        <v>0</v>
      </c>
      <c r="DO184" s="861">
        <f t="shared" si="207"/>
        <v>0</v>
      </c>
      <c r="DP184" s="840"/>
      <c r="DQ184" s="164" t="str">
        <f t="shared" si="208"/>
        <v/>
      </c>
      <c r="DR184" s="825"/>
      <c r="DS184" s="163">
        <f t="shared" si="209"/>
        <v>0</v>
      </c>
      <c r="DT184" s="827"/>
      <c r="DU184" s="175" t="s">
        <v>55</v>
      </c>
      <c r="DV184" s="477"/>
      <c r="DW184" s="478"/>
      <c r="DX184" s="479"/>
      <c r="DY184" s="832"/>
      <c r="DZ184" s="473"/>
      <c r="EA184" s="174">
        <f t="shared" si="210"/>
        <v>0</v>
      </c>
      <c r="EB184" s="460">
        <f t="shared" si="248"/>
        <v>0</v>
      </c>
      <c r="EC184" s="860">
        <f t="shared" si="211"/>
        <v>0</v>
      </c>
      <c r="ED184" s="861">
        <f t="shared" si="212"/>
        <v>0</v>
      </c>
      <c r="EE184" s="840"/>
      <c r="EF184" s="164" t="str">
        <f t="shared" si="213"/>
        <v/>
      </c>
      <c r="EG184" s="825"/>
      <c r="EH184" s="163">
        <f t="shared" si="214"/>
        <v>0</v>
      </c>
      <c r="EI184" s="246"/>
      <c r="EJ184" s="246"/>
      <c r="EK184" s="155"/>
      <c r="EL184" s="22"/>
      <c r="EM184" s="163">
        <f t="shared" si="215"/>
        <v>0</v>
      </c>
      <c r="EN184" s="162">
        <f t="shared" si="216"/>
        <v>0</v>
      </c>
      <c r="EO184" s="162">
        <f t="shared" si="217"/>
        <v>0</v>
      </c>
      <c r="EP184" s="162">
        <f t="shared" si="218"/>
        <v>0</v>
      </c>
      <c r="EQ184" s="162">
        <f t="shared" si="219"/>
        <v>0</v>
      </c>
      <c r="ER184" s="162">
        <f t="shared" si="220"/>
        <v>0</v>
      </c>
      <c r="ES184" s="162">
        <f t="shared" si="221"/>
        <v>0</v>
      </c>
      <c r="ET184" s="162">
        <f t="shared" si="222"/>
        <v>0</v>
      </c>
      <c r="EU184" s="22"/>
      <c r="EV184" s="161">
        <f t="shared" si="223"/>
        <v>35</v>
      </c>
      <c r="EW184" s="620">
        <f t="shared" si="224"/>
        <v>0</v>
      </c>
      <c r="EX184" s="160">
        <f>EX5</f>
        <v>50</v>
      </c>
      <c r="EY184" s="159" t="str">
        <f t="shared" si="225"/>
        <v/>
      </c>
      <c r="EZ184" s="159" t="str">
        <f t="shared" si="226"/>
        <v/>
      </c>
      <c r="FA184" s="159" t="str">
        <f t="shared" si="227"/>
        <v/>
      </c>
      <c r="FB184" s="159" t="str">
        <f t="shared" si="228"/>
        <v/>
      </c>
      <c r="FC184" s="159" t="str">
        <f t="shared" si="229"/>
        <v/>
      </c>
      <c r="FD184" s="159" t="str">
        <f t="shared" si="230"/>
        <v/>
      </c>
      <c r="FE184" s="159" t="str">
        <f t="shared" si="231"/>
        <v/>
      </c>
      <c r="FF184" s="159" t="str">
        <f t="shared" si="232"/>
        <v/>
      </c>
      <c r="FG184" s="158"/>
      <c r="FH184" s="732">
        <f t="shared" si="233"/>
        <v>50</v>
      </c>
      <c r="FI184" s="732">
        <f t="shared" si="234"/>
        <v>50</v>
      </c>
      <c r="FJ184" s="732">
        <f t="shared" si="235"/>
        <v>50</v>
      </c>
      <c r="FK184" s="732">
        <f t="shared" si="236"/>
        <v>50</v>
      </c>
      <c r="FL184" s="732">
        <f t="shared" si="237"/>
        <v>50</v>
      </c>
      <c r="FM184" s="732">
        <f t="shared" si="238"/>
        <v>50</v>
      </c>
      <c r="FN184" s="732">
        <f t="shared" si="239"/>
        <v>50</v>
      </c>
      <c r="FO184" s="732">
        <f t="shared" si="240"/>
        <v>50</v>
      </c>
      <c r="FP184" s="734">
        <v>177</v>
      </c>
      <c r="FQ184" s="155"/>
    </row>
    <row r="185" spans="1:173" s="20" customFormat="1" ht="39.950000000000003" hidden="1" customHeight="1" x14ac:dyDescent="0.25">
      <c r="A185" s="27">
        <f>ROW()</f>
        <v>185</v>
      </c>
      <c r="B185" s="342" t="str">
        <f>IF(C185="I","",IF(ISBLANK(D185),"",IF(ISTEXT(D185),LARGE(B14:B184,1)+1,0)))</f>
        <v/>
      </c>
      <c r="C185" s="344"/>
      <c r="D185" s="173"/>
      <c r="E185" s="172"/>
      <c r="F185" s="171"/>
      <c r="G185" s="856"/>
      <c r="H185" s="857"/>
      <c r="I185" s="170">
        <f t="shared" si="250"/>
        <v>0</v>
      </c>
      <c r="J185" s="170">
        <f t="shared" si="250"/>
        <v>0</v>
      </c>
      <c r="K185" s="170">
        <f t="shared" si="250"/>
        <v>0</v>
      </c>
      <c r="L185" s="170">
        <f t="shared" si="250"/>
        <v>0</v>
      </c>
      <c r="M185" s="170">
        <f t="shared" si="250"/>
        <v>0</v>
      </c>
      <c r="N185" s="170">
        <f t="shared" si="249"/>
        <v>0</v>
      </c>
      <c r="O185" s="170">
        <f t="shared" si="249"/>
        <v>0</v>
      </c>
      <c r="P185" s="170">
        <f t="shared" si="249"/>
        <v>0</v>
      </c>
      <c r="Q185" s="178">
        <f>Q6</f>
        <v>35</v>
      </c>
      <c r="R185" s="168">
        <f t="shared" si="174"/>
        <v>0</v>
      </c>
      <c r="S185" s="827"/>
      <c r="T185" s="177" t="s">
        <v>55</v>
      </c>
      <c r="U185" s="477"/>
      <c r="V185" s="478"/>
      <c r="W185" s="479"/>
      <c r="X185" s="832"/>
      <c r="Y185" s="473"/>
      <c r="Z185" s="174">
        <f t="shared" si="175"/>
        <v>0</v>
      </c>
      <c r="AA185" s="460">
        <f t="shared" si="241"/>
        <v>0</v>
      </c>
      <c r="AB185" s="860">
        <f t="shared" si="176"/>
        <v>0</v>
      </c>
      <c r="AC185" s="861">
        <f t="shared" si="177"/>
        <v>0</v>
      </c>
      <c r="AD185" s="840"/>
      <c r="AE185" s="164" t="str">
        <f t="shared" si="178"/>
        <v/>
      </c>
      <c r="AF185" s="825"/>
      <c r="AG185" s="163">
        <f t="shared" si="179"/>
        <v>0</v>
      </c>
      <c r="AH185" s="827"/>
      <c r="AI185" s="175" t="s">
        <v>55</v>
      </c>
      <c r="AJ185" s="477"/>
      <c r="AK185" s="478"/>
      <c r="AL185" s="479"/>
      <c r="AM185" s="832"/>
      <c r="AN185" s="473"/>
      <c r="AO185" s="174">
        <f t="shared" si="180"/>
        <v>0</v>
      </c>
      <c r="AP185" s="460">
        <f t="shared" si="242"/>
        <v>0</v>
      </c>
      <c r="AQ185" s="860">
        <f t="shared" si="181"/>
        <v>0</v>
      </c>
      <c r="AR185" s="861">
        <f t="shared" si="182"/>
        <v>0</v>
      </c>
      <c r="AS185" s="840"/>
      <c r="AT185" s="164" t="str">
        <f t="shared" si="183"/>
        <v/>
      </c>
      <c r="AU185" s="825"/>
      <c r="AV185" s="163">
        <f t="shared" si="184"/>
        <v>0</v>
      </c>
      <c r="AW185" s="827"/>
      <c r="AX185" s="175" t="s">
        <v>55</v>
      </c>
      <c r="AY185" s="477"/>
      <c r="AZ185" s="478"/>
      <c r="BA185" s="479"/>
      <c r="BB185" s="832"/>
      <c r="BC185" s="473"/>
      <c r="BD185" s="174">
        <f t="shared" si="185"/>
        <v>0</v>
      </c>
      <c r="BE185" s="460">
        <f t="shared" si="243"/>
        <v>0</v>
      </c>
      <c r="BF185" s="860">
        <f t="shared" si="186"/>
        <v>0</v>
      </c>
      <c r="BG185" s="861">
        <f t="shared" si="187"/>
        <v>0</v>
      </c>
      <c r="BH185" s="840"/>
      <c r="BI185" s="164" t="str">
        <f t="shared" si="188"/>
        <v/>
      </c>
      <c r="BJ185" s="825"/>
      <c r="BK185" s="163">
        <f t="shared" si="189"/>
        <v>0</v>
      </c>
      <c r="BL185" s="827"/>
      <c r="BM185" s="175" t="s">
        <v>55</v>
      </c>
      <c r="BN185" s="477"/>
      <c r="BO185" s="478"/>
      <c r="BP185" s="479"/>
      <c r="BQ185" s="832"/>
      <c r="BR185" s="473"/>
      <c r="BS185" s="174">
        <f t="shared" si="190"/>
        <v>0</v>
      </c>
      <c r="BT185" s="460">
        <f t="shared" si="244"/>
        <v>0</v>
      </c>
      <c r="BU185" s="860">
        <f t="shared" si="191"/>
        <v>0</v>
      </c>
      <c r="BV185" s="861">
        <f t="shared" si="192"/>
        <v>0</v>
      </c>
      <c r="BW185" s="840"/>
      <c r="BX185" s="164" t="str">
        <f t="shared" si="193"/>
        <v/>
      </c>
      <c r="BY185" s="825"/>
      <c r="BZ185" s="163">
        <f t="shared" si="194"/>
        <v>0</v>
      </c>
      <c r="CA185" s="827"/>
      <c r="CB185" s="175" t="s">
        <v>55</v>
      </c>
      <c r="CC185" s="477"/>
      <c r="CD185" s="478"/>
      <c r="CE185" s="479"/>
      <c r="CF185" s="832"/>
      <c r="CG185" s="473"/>
      <c r="CH185" s="174">
        <f t="shared" si="195"/>
        <v>0</v>
      </c>
      <c r="CI185" s="460">
        <f t="shared" si="245"/>
        <v>0</v>
      </c>
      <c r="CJ185" s="860">
        <f t="shared" si="196"/>
        <v>0</v>
      </c>
      <c r="CK185" s="861">
        <f t="shared" si="197"/>
        <v>0</v>
      </c>
      <c r="CL185" s="840"/>
      <c r="CM185" s="164" t="str">
        <f t="shared" si="198"/>
        <v/>
      </c>
      <c r="CN185" s="825"/>
      <c r="CO185" s="163">
        <f t="shared" si="199"/>
        <v>0</v>
      </c>
      <c r="CP185" s="827"/>
      <c r="CQ185" s="175" t="s">
        <v>55</v>
      </c>
      <c r="CR185" s="477"/>
      <c r="CS185" s="478"/>
      <c r="CT185" s="479"/>
      <c r="CU185" s="832"/>
      <c r="CV185" s="473"/>
      <c r="CW185" s="174">
        <f t="shared" si="200"/>
        <v>0</v>
      </c>
      <c r="CX185" s="460">
        <f t="shared" si="246"/>
        <v>0</v>
      </c>
      <c r="CY185" s="860">
        <f t="shared" si="201"/>
        <v>0</v>
      </c>
      <c r="CZ185" s="861">
        <f t="shared" si="202"/>
        <v>0</v>
      </c>
      <c r="DA185" s="840"/>
      <c r="DB185" s="164" t="str">
        <f t="shared" si="203"/>
        <v/>
      </c>
      <c r="DC185" s="825"/>
      <c r="DD185" s="163">
        <f t="shared" si="204"/>
        <v>0</v>
      </c>
      <c r="DE185" s="827"/>
      <c r="DF185" s="175" t="s">
        <v>55</v>
      </c>
      <c r="DG185" s="477"/>
      <c r="DH185" s="478"/>
      <c r="DI185" s="479"/>
      <c r="DJ185" s="832"/>
      <c r="DK185" s="473"/>
      <c r="DL185" s="174">
        <f t="shared" si="205"/>
        <v>0</v>
      </c>
      <c r="DM185" s="460">
        <f t="shared" si="247"/>
        <v>0</v>
      </c>
      <c r="DN185" s="860">
        <f t="shared" si="206"/>
        <v>0</v>
      </c>
      <c r="DO185" s="861">
        <f t="shared" si="207"/>
        <v>0</v>
      </c>
      <c r="DP185" s="840"/>
      <c r="DQ185" s="164" t="str">
        <f t="shared" si="208"/>
        <v/>
      </c>
      <c r="DR185" s="825"/>
      <c r="DS185" s="163">
        <f t="shared" si="209"/>
        <v>0</v>
      </c>
      <c r="DT185" s="827"/>
      <c r="DU185" s="175" t="s">
        <v>55</v>
      </c>
      <c r="DV185" s="477"/>
      <c r="DW185" s="478"/>
      <c r="DX185" s="479"/>
      <c r="DY185" s="832"/>
      <c r="DZ185" s="473"/>
      <c r="EA185" s="174">
        <f t="shared" si="210"/>
        <v>0</v>
      </c>
      <c r="EB185" s="460">
        <f t="shared" si="248"/>
        <v>0</v>
      </c>
      <c r="EC185" s="860">
        <f t="shared" si="211"/>
        <v>0</v>
      </c>
      <c r="ED185" s="861">
        <f t="shared" si="212"/>
        <v>0</v>
      </c>
      <c r="EE185" s="840"/>
      <c r="EF185" s="164" t="str">
        <f t="shared" si="213"/>
        <v/>
      </c>
      <c r="EG185" s="825"/>
      <c r="EH185" s="163">
        <f t="shared" si="214"/>
        <v>0</v>
      </c>
      <c r="EI185" s="246"/>
      <c r="EJ185" s="246"/>
      <c r="EK185" s="155"/>
      <c r="EL185" s="22"/>
      <c r="EM185" s="163">
        <f t="shared" si="215"/>
        <v>0</v>
      </c>
      <c r="EN185" s="162">
        <f t="shared" si="216"/>
        <v>0</v>
      </c>
      <c r="EO185" s="162">
        <f t="shared" si="217"/>
        <v>0</v>
      </c>
      <c r="EP185" s="162">
        <f t="shared" si="218"/>
        <v>0</v>
      </c>
      <c r="EQ185" s="162">
        <f t="shared" si="219"/>
        <v>0</v>
      </c>
      <c r="ER185" s="162">
        <f t="shared" si="220"/>
        <v>0</v>
      </c>
      <c r="ES185" s="162">
        <f t="shared" si="221"/>
        <v>0</v>
      </c>
      <c r="ET185" s="162">
        <f t="shared" si="222"/>
        <v>0</v>
      </c>
      <c r="EU185" s="22"/>
      <c r="EV185" s="161">
        <f t="shared" si="223"/>
        <v>35</v>
      </c>
      <c r="EW185" s="620">
        <f t="shared" si="224"/>
        <v>0</v>
      </c>
      <c r="EX185" s="160">
        <f>EX5</f>
        <v>50</v>
      </c>
      <c r="EY185" s="159" t="str">
        <f t="shared" si="225"/>
        <v/>
      </c>
      <c r="EZ185" s="159" t="str">
        <f t="shared" si="226"/>
        <v/>
      </c>
      <c r="FA185" s="159" t="str">
        <f t="shared" si="227"/>
        <v/>
      </c>
      <c r="FB185" s="159" t="str">
        <f t="shared" si="228"/>
        <v/>
      </c>
      <c r="FC185" s="159" t="str">
        <f t="shared" si="229"/>
        <v/>
      </c>
      <c r="FD185" s="159" t="str">
        <f t="shared" si="230"/>
        <v/>
      </c>
      <c r="FE185" s="159" t="str">
        <f t="shared" si="231"/>
        <v/>
      </c>
      <c r="FF185" s="159" t="str">
        <f t="shared" si="232"/>
        <v/>
      </c>
      <c r="FG185" s="158"/>
      <c r="FH185" s="732">
        <f t="shared" si="233"/>
        <v>50</v>
      </c>
      <c r="FI185" s="732">
        <f t="shared" si="234"/>
        <v>50</v>
      </c>
      <c r="FJ185" s="732">
        <f t="shared" si="235"/>
        <v>50</v>
      </c>
      <c r="FK185" s="732">
        <f t="shared" si="236"/>
        <v>50</v>
      </c>
      <c r="FL185" s="732">
        <f t="shared" si="237"/>
        <v>50</v>
      </c>
      <c r="FM185" s="732">
        <f t="shared" si="238"/>
        <v>50</v>
      </c>
      <c r="FN185" s="732">
        <f t="shared" si="239"/>
        <v>50</v>
      </c>
      <c r="FO185" s="732">
        <f t="shared" si="240"/>
        <v>50</v>
      </c>
      <c r="FP185" s="734">
        <v>178</v>
      </c>
      <c r="FQ185" s="155"/>
    </row>
    <row r="186" spans="1:173" s="20" customFormat="1" ht="39.950000000000003" hidden="1" customHeight="1" x14ac:dyDescent="0.25">
      <c r="A186" s="27">
        <f>ROW()</f>
        <v>186</v>
      </c>
      <c r="B186" s="342" t="str">
        <f>IF(C186="I","",IF(ISBLANK(D186),"",IF(ISTEXT(D186),LARGE(B14:B185,1)+1,0)))</f>
        <v/>
      </c>
      <c r="C186" s="344"/>
      <c r="D186" s="173"/>
      <c r="E186" s="172"/>
      <c r="F186" s="171"/>
      <c r="G186" s="856"/>
      <c r="H186" s="857"/>
      <c r="I186" s="170">
        <f t="shared" si="250"/>
        <v>0</v>
      </c>
      <c r="J186" s="170">
        <f t="shared" si="250"/>
        <v>0</v>
      </c>
      <c r="K186" s="170">
        <f t="shared" si="250"/>
        <v>0</v>
      </c>
      <c r="L186" s="170">
        <f t="shared" si="250"/>
        <v>0</v>
      </c>
      <c r="M186" s="170">
        <f t="shared" si="250"/>
        <v>0</v>
      </c>
      <c r="N186" s="170">
        <f t="shared" si="249"/>
        <v>0</v>
      </c>
      <c r="O186" s="170">
        <f t="shared" si="249"/>
        <v>0</v>
      </c>
      <c r="P186" s="170">
        <f t="shared" si="249"/>
        <v>0</v>
      </c>
      <c r="Q186" s="178">
        <f>Q6</f>
        <v>35</v>
      </c>
      <c r="R186" s="168">
        <f t="shared" si="174"/>
        <v>0</v>
      </c>
      <c r="S186" s="827"/>
      <c r="T186" s="177" t="s">
        <v>55</v>
      </c>
      <c r="U186" s="477"/>
      <c r="V186" s="478"/>
      <c r="W186" s="479"/>
      <c r="X186" s="832"/>
      <c r="Y186" s="473"/>
      <c r="Z186" s="174">
        <f t="shared" si="175"/>
        <v>0</v>
      </c>
      <c r="AA186" s="460">
        <f t="shared" si="241"/>
        <v>0</v>
      </c>
      <c r="AB186" s="860">
        <f t="shared" si="176"/>
        <v>0</v>
      </c>
      <c r="AC186" s="861">
        <f t="shared" si="177"/>
        <v>0</v>
      </c>
      <c r="AD186" s="840"/>
      <c r="AE186" s="164" t="str">
        <f t="shared" si="178"/>
        <v/>
      </c>
      <c r="AF186" s="825"/>
      <c r="AG186" s="163">
        <f t="shared" si="179"/>
        <v>0</v>
      </c>
      <c r="AH186" s="827"/>
      <c r="AI186" s="175" t="s">
        <v>55</v>
      </c>
      <c r="AJ186" s="477"/>
      <c r="AK186" s="478"/>
      <c r="AL186" s="479"/>
      <c r="AM186" s="832"/>
      <c r="AN186" s="473"/>
      <c r="AO186" s="174">
        <f t="shared" si="180"/>
        <v>0</v>
      </c>
      <c r="AP186" s="460">
        <f t="shared" si="242"/>
        <v>0</v>
      </c>
      <c r="AQ186" s="860">
        <f t="shared" si="181"/>
        <v>0</v>
      </c>
      <c r="AR186" s="861">
        <f t="shared" si="182"/>
        <v>0</v>
      </c>
      <c r="AS186" s="840"/>
      <c r="AT186" s="164" t="str">
        <f t="shared" si="183"/>
        <v/>
      </c>
      <c r="AU186" s="825"/>
      <c r="AV186" s="163">
        <f t="shared" si="184"/>
        <v>0</v>
      </c>
      <c r="AW186" s="827"/>
      <c r="AX186" s="175" t="s">
        <v>55</v>
      </c>
      <c r="AY186" s="477"/>
      <c r="AZ186" s="478"/>
      <c r="BA186" s="479"/>
      <c r="BB186" s="832"/>
      <c r="BC186" s="473"/>
      <c r="BD186" s="174">
        <f t="shared" si="185"/>
        <v>0</v>
      </c>
      <c r="BE186" s="460">
        <f t="shared" si="243"/>
        <v>0</v>
      </c>
      <c r="BF186" s="860">
        <f t="shared" si="186"/>
        <v>0</v>
      </c>
      <c r="BG186" s="861">
        <f t="shared" si="187"/>
        <v>0</v>
      </c>
      <c r="BH186" s="840"/>
      <c r="BI186" s="164" t="str">
        <f t="shared" si="188"/>
        <v/>
      </c>
      <c r="BJ186" s="825"/>
      <c r="BK186" s="163">
        <f t="shared" si="189"/>
        <v>0</v>
      </c>
      <c r="BL186" s="827"/>
      <c r="BM186" s="175" t="s">
        <v>55</v>
      </c>
      <c r="BN186" s="477"/>
      <c r="BO186" s="478"/>
      <c r="BP186" s="479"/>
      <c r="BQ186" s="832"/>
      <c r="BR186" s="473"/>
      <c r="BS186" s="174">
        <f t="shared" si="190"/>
        <v>0</v>
      </c>
      <c r="BT186" s="460">
        <f t="shared" si="244"/>
        <v>0</v>
      </c>
      <c r="BU186" s="860">
        <f t="shared" si="191"/>
        <v>0</v>
      </c>
      <c r="BV186" s="861">
        <f t="shared" si="192"/>
        <v>0</v>
      </c>
      <c r="BW186" s="840"/>
      <c r="BX186" s="164" t="str">
        <f t="shared" si="193"/>
        <v/>
      </c>
      <c r="BY186" s="825"/>
      <c r="BZ186" s="163">
        <f t="shared" si="194"/>
        <v>0</v>
      </c>
      <c r="CA186" s="827"/>
      <c r="CB186" s="175" t="s">
        <v>55</v>
      </c>
      <c r="CC186" s="477"/>
      <c r="CD186" s="478"/>
      <c r="CE186" s="479"/>
      <c r="CF186" s="832"/>
      <c r="CG186" s="473"/>
      <c r="CH186" s="174">
        <f t="shared" si="195"/>
        <v>0</v>
      </c>
      <c r="CI186" s="460">
        <f t="shared" si="245"/>
        <v>0</v>
      </c>
      <c r="CJ186" s="860">
        <f t="shared" si="196"/>
        <v>0</v>
      </c>
      <c r="CK186" s="861">
        <f t="shared" si="197"/>
        <v>0</v>
      </c>
      <c r="CL186" s="840"/>
      <c r="CM186" s="164" t="str">
        <f t="shared" si="198"/>
        <v/>
      </c>
      <c r="CN186" s="825"/>
      <c r="CO186" s="163">
        <f t="shared" si="199"/>
        <v>0</v>
      </c>
      <c r="CP186" s="827"/>
      <c r="CQ186" s="175" t="s">
        <v>55</v>
      </c>
      <c r="CR186" s="477"/>
      <c r="CS186" s="478"/>
      <c r="CT186" s="479"/>
      <c r="CU186" s="832"/>
      <c r="CV186" s="473"/>
      <c r="CW186" s="174">
        <f t="shared" si="200"/>
        <v>0</v>
      </c>
      <c r="CX186" s="460">
        <f t="shared" si="246"/>
        <v>0</v>
      </c>
      <c r="CY186" s="860">
        <f t="shared" si="201"/>
        <v>0</v>
      </c>
      <c r="CZ186" s="861">
        <f t="shared" si="202"/>
        <v>0</v>
      </c>
      <c r="DA186" s="840"/>
      <c r="DB186" s="164" t="str">
        <f t="shared" si="203"/>
        <v/>
      </c>
      <c r="DC186" s="825"/>
      <c r="DD186" s="163">
        <f t="shared" si="204"/>
        <v>0</v>
      </c>
      <c r="DE186" s="827"/>
      <c r="DF186" s="175" t="s">
        <v>55</v>
      </c>
      <c r="DG186" s="477"/>
      <c r="DH186" s="478"/>
      <c r="DI186" s="479"/>
      <c r="DJ186" s="832"/>
      <c r="DK186" s="473"/>
      <c r="DL186" s="174">
        <f t="shared" si="205"/>
        <v>0</v>
      </c>
      <c r="DM186" s="460">
        <f t="shared" si="247"/>
        <v>0</v>
      </c>
      <c r="DN186" s="860">
        <f t="shared" si="206"/>
        <v>0</v>
      </c>
      <c r="DO186" s="861">
        <f t="shared" si="207"/>
        <v>0</v>
      </c>
      <c r="DP186" s="840"/>
      <c r="DQ186" s="164" t="str">
        <f t="shared" si="208"/>
        <v/>
      </c>
      <c r="DR186" s="825"/>
      <c r="DS186" s="163">
        <f t="shared" si="209"/>
        <v>0</v>
      </c>
      <c r="DT186" s="827"/>
      <c r="DU186" s="175" t="s">
        <v>55</v>
      </c>
      <c r="DV186" s="477"/>
      <c r="DW186" s="478"/>
      <c r="DX186" s="479"/>
      <c r="DY186" s="832"/>
      <c r="DZ186" s="473"/>
      <c r="EA186" s="174">
        <f t="shared" si="210"/>
        <v>0</v>
      </c>
      <c r="EB186" s="460">
        <f t="shared" si="248"/>
        <v>0</v>
      </c>
      <c r="EC186" s="860">
        <f t="shared" si="211"/>
        <v>0</v>
      </c>
      <c r="ED186" s="861">
        <f t="shared" si="212"/>
        <v>0</v>
      </c>
      <c r="EE186" s="840"/>
      <c r="EF186" s="164" t="str">
        <f t="shared" si="213"/>
        <v/>
      </c>
      <c r="EG186" s="825"/>
      <c r="EH186" s="163">
        <f t="shared" si="214"/>
        <v>0</v>
      </c>
      <c r="EI186" s="246"/>
      <c r="EJ186" s="246"/>
      <c r="EK186" s="155"/>
      <c r="EL186" s="22"/>
      <c r="EM186" s="163">
        <f t="shared" si="215"/>
        <v>0</v>
      </c>
      <c r="EN186" s="162">
        <f t="shared" si="216"/>
        <v>0</v>
      </c>
      <c r="EO186" s="162">
        <f t="shared" si="217"/>
        <v>0</v>
      </c>
      <c r="EP186" s="162">
        <f t="shared" si="218"/>
        <v>0</v>
      </c>
      <c r="EQ186" s="162">
        <f t="shared" si="219"/>
        <v>0</v>
      </c>
      <c r="ER186" s="162">
        <f t="shared" si="220"/>
        <v>0</v>
      </c>
      <c r="ES186" s="162">
        <f t="shared" si="221"/>
        <v>0</v>
      </c>
      <c r="ET186" s="162">
        <f t="shared" si="222"/>
        <v>0</v>
      </c>
      <c r="EU186" s="22"/>
      <c r="EV186" s="161">
        <f t="shared" si="223"/>
        <v>35</v>
      </c>
      <c r="EW186" s="620">
        <f t="shared" si="224"/>
        <v>0</v>
      </c>
      <c r="EX186" s="160">
        <f>EX5</f>
        <v>50</v>
      </c>
      <c r="EY186" s="159" t="str">
        <f t="shared" si="225"/>
        <v/>
      </c>
      <c r="EZ186" s="159" t="str">
        <f t="shared" si="226"/>
        <v/>
      </c>
      <c r="FA186" s="159" t="str">
        <f t="shared" si="227"/>
        <v/>
      </c>
      <c r="FB186" s="159" t="str">
        <f t="shared" si="228"/>
        <v/>
      </c>
      <c r="FC186" s="159" t="str">
        <f t="shared" si="229"/>
        <v/>
      </c>
      <c r="FD186" s="159" t="str">
        <f t="shared" si="230"/>
        <v/>
      </c>
      <c r="FE186" s="159" t="str">
        <f t="shared" si="231"/>
        <v/>
      </c>
      <c r="FF186" s="159" t="str">
        <f t="shared" si="232"/>
        <v/>
      </c>
      <c r="FG186" s="158"/>
      <c r="FH186" s="732">
        <f t="shared" si="233"/>
        <v>50</v>
      </c>
      <c r="FI186" s="732">
        <f t="shared" si="234"/>
        <v>50</v>
      </c>
      <c r="FJ186" s="732">
        <f t="shared" si="235"/>
        <v>50</v>
      </c>
      <c r="FK186" s="732">
        <f t="shared" si="236"/>
        <v>50</v>
      </c>
      <c r="FL186" s="732">
        <f t="shared" si="237"/>
        <v>50</v>
      </c>
      <c r="FM186" s="732">
        <f t="shared" si="238"/>
        <v>50</v>
      </c>
      <c r="FN186" s="732">
        <f t="shared" si="239"/>
        <v>50</v>
      </c>
      <c r="FO186" s="732">
        <f t="shared" si="240"/>
        <v>50</v>
      </c>
      <c r="FP186" s="734">
        <v>179</v>
      </c>
      <c r="FQ186" s="155"/>
    </row>
    <row r="187" spans="1:173" s="20" customFormat="1" ht="39.950000000000003" hidden="1" customHeight="1" x14ac:dyDescent="0.25">
      <c r="A187" s="27">
        <f>ROW()</f>
        <v>187</v>
      </c>
      <c r="B187" s="342" t="str">
        <f>IF(C187="I","",IF(ISBLANK(D187),"",IF(ISTEXT(D187),LARGE(B14:B186,1)+1,0)))</f>
        <v/>
      </c>
      <c r="C187" s="344"/>
      <c r="D187" s="173"/>
      <c r="E187" s="172"/>
      <c r="F187" s="171"/>
      <c r="G187" s="856"/>
      <c r="H187" s="857"/>
      <c r="I187" s="170">
        <f t="shared" si="250"/>
        <v>0</v>
      </c>
      <c r="J187" s="170">
        <f t="shared" si="250"/>
        <v>0</v>
      </c>
      <c r="K187" s="170">
        <f t="shared" si="250"/>
        <v>0</v>
      </c>
      <c r="L187" s="170">
        <f t="shared" si="250"/>
        <v>0</v>
      </c>
      <c r="M187" s="170">
        <f t="shared" si="250"/>
        <v>0</v>
      </c>
      <c r="N187" s="170">
        <f t="shared" si="249"/>
        <v>0</v>
      </c>
      <c r="O187" s="170">
        <f t="shared" si="249"/>
        <v>0</v>
      </c>
      <c r="P187" s="170">
        <f t="shared" si="249"/>
        <v>0</v>
      </c>
      <c r="Q187" s="178">
        <f>Q6</f>
        <v>35</v>
      </c>
      <c r="R187" s="168">
        <f t="shared" si="174"/>
        <v>0</v>
      </c>
      <c r="S187" s="827"/>
      <c r="T187" s="177" t="s">
        <v>55</v>
      </c>
      <c r="U187" s="477"/>
      <c r="V187" s="478"/>
      <c r="W187" s="479"/>
      <c r="X187" s="832"/>
      <c r="Y187" s="473"/>
      <c r="Z187" s="174">
        <f t="shared" si="175"/>
        <v>0</v>
      </c>
      <c r="AA187" s="460">
        <f t="shared" si="241"/>
        <v>0</v>
      </c>
      <c r="AB187" s="860">
        <f t="shared" si="176"/>
        <v>0</v>
      </c>
      <c r="AC187" s="861">
        <f t="shared" si="177"/>
        <v>0</v>
      </c>
      <c r="AD187" s="840"/>
      <c r="AE187" s="164" t="str">
        <f t="shared" si="178"/>
        <v/>
      </c>
      <c r="AF187" s="825"/>
      <c r="AG187" s="163">
        <f t="shared" si="179"/>
        <v>0</v>
      </c>
      <c r="AH187" s="827"/>
      <c r="AI187" s="175" t="s">
        <v>55</v>
      </c>
      <c r="AJ187" s="477"/>
      <c r="AK187" s="478"/>
      <c r="AL187" s="479"/>
      <c r="AM187" s="832"/>
      <c r="AN187" s="473"/>
      <c r="AO187" s="174">
        <f t="shared" si="180"/>
        <v>0</v>
      </c>
      <c r="AP187" s="460">
        <f t="shared" si="242"/>
        <v>0</v>
      </c>
      <c r="AQ187" s="860">
        <f t="shared" si="181"/>
        <v>0</v>
      </c>
      <c r="AR187" s="861">
        <f t="shared" si="182"/>
        <v>0</v>
      </c>
      <c r="AS187" s="840"/>
      <c r="AT187" s="164" t="str">
        <f t="shared" si="183"/>
        <v/>
      </c>
      <c r="AU187" s="825"/>
      <c r="AV187" s="163">
        <f t="shared" si="184"/>
        <v>0</v>
      </c>
      <c r="AW187" s="827"/>
      <c r="AX187" s="175" t="s">
        <v>55</v>
      </c>
      <c r="AY187" s="477"/>
      <c r="AZ187" s="478"/>
      <c r="BA187" s="479"/>
      <c r="BB187" s="832"/>
      <c r="BC187" s="473"/>
      <c r="BD187" s="174">
        <f t="shared" si="185"/>
        <v>0</v>
      </c>
      <c r="BE187" s="460">
        <f t="shared" si="243"/>
        <v>0</v>
      </c>
      <c r="BF187" s="860">
        <f t="shared" si="186"/>
        <v>0</v>
      </c>
      <c r="BG187" s="861">
        <f t="shared" si="187"/>
        <v>0</v>
      </c>
      <c r="BH187" s="840"/>
      <c r="BI187" s="164" t="str">
        <f t="shared" si="188"/>
        <v/>
      </c>
      <c r="BJ187" s="825"/>
      <c r="BK187" s="163">
        <f t="shared" si="189"/>
        <v>0</v>
      </c>
      <c r="BL187" s="827"/>
      <c r="BM187" s="175" t="s">
        <v>55</v>
      </c>
      <c r="BN187" s="477"/>
      <c r="BO187" s="478"/>
      <c r="BP187" s="479"/>
      <c r="BQ187" s="832"/>
      <c r="BR187" s="473"/>
      <c r="BS187" s="174">
        <f t="shared" si="190"/>
        <v>0</v>
      </c>
      <c r="BT187" s="460">
        <f t="shared" si="244"/>
        <v>0</v>
      </c>
      <c r="BU187" s="860">
        <f t="shared" si="191"/>
        <v>0</v>
      </c>
      <c r="BV187" s="861">
        <f t="shared" si="192"/>
        <v>0</v>
      </c>
      <c r="BW187" s="840"/>
      <c r="BX187" s="164" t="str">
        <f t="shared" si="193"/>
        <v/>
      </c>
      <c r="BY187" s="825"/>
      <c r="BZ187" s="163">
        <f t="shared" si="194"/>
        <v>0</v>
      </c>
      <c r="CA187" s="827"/>
      <c r="CB187" s="175" t="s">
        <v>55</v>
      </c>
      <c r="CC187" s="477"/>
      <c r="CD187" s="478"/>
      <c r="CE187" s="479"/>
      <c r="CF187" s="832"/>
      <c r="CG187" s="473"/>
      <c r="CH187" s="174">
        <f t="shared" si="195"/>
        <v>0</v>
      </c>
      <c r="CI187" s="460">
        <f t="shared" si="245"/>
        <v>0</v>
      </c>
      <c r="CJ187" s="860">
        <f t="shared" si="196"/>
        <v>0</v>
      </c>
      <c r="CK187" s="861">
        <f t="shared" si="197"/>
        <v>0</v>
      </c>
      <c r="CL187" s="840"/>
      <c r="CM187" s="164" t="str">
        <f t="shared" si="198"/>
        <v/>
      </c>
      <c r="CN187" s="825"/>
      <c r="CO187" s="163">
        <f t="shared" si="199"/>
        <v>0</v>
      </c>
      <c r="CP187" s="827"/>
      <c r="CQ187" s="175" t="s">
        <v>55</v>
      </c>
      <c r="CR187" s="477"/>
      <c r="CS187" s="478"/>
      <c r="CT187" s="479"/>
      <c r="CU187" s="832"/>
      <c r="CV187" s="473"/>
      <c r="CW187" s="174">
        <f t="shared" si="200"/>
        <v>0</v>
      </c>
      <c r="CX187" s="460">
        <f t="shared" si="246"/>
        <v>0</v>
      </c>
      <c r="CY187" s="860">
        <f t="shared" si="201"/>
        <v>0</v>
      </c>
      <c r="CZ187" s="861">
        <f t="shared" si="202"/>
        <v>0</v>
      </c>
      <c r="DA187" s="840"/>
      <c r="DB187" s="164" t="str">
        <f t="shared" si="203"/>
        <v/>
      </c>
      <c r="DC187" s="825"/>
      <c r="DD187" s="163">
        <f t="shared" si="204"/>
        <v>0</v>
      </c>
      <c r="DE187" s="827"/>
      <c r="DF187" s="175" t="s">
        <v>55</v>
      </c>
      <c r="DG187" s="477"/>
      <c r="DH187" s="478"/>
      <c r="DI187" s="479"/>
      <c r="DJ187" s="832"/>
      <c r="DK187" s="473"/>
      <c r="DL187" s="174">
        <f t="shared" si="205"/>
        <v>0</v>
      </c>
      <c r="DM187" s="460">
        <f t="shared" si="247"/>
        <v>0</v>
      </c>
      <c r="DN187" s="860">
        <f t="shared" si="206"/>
        <v>0</v>
      </c>
      <c r="DO187" s="861">
        <f t="shared" si="207"/>
        <v>0</v>
      </c>
      <c r="DP187" s="840"/>
      <c r="DQ187" s="164" t="str">
        <f t="shared" si="208"/>
        <v/>
      </c>
      <c r="DR187" s="825"/>
      <c r="DS187" s="163">
        <f t="shared" si="209"/>
        <v>0</v>
      </c>
      <c r="DT187" s="827"/>
      <c r="DU187" s="175" t="s">
        <v>55</v>
      </c>
      <c r="DV187" s="477"/>
      <c r="DW187" s="478"/>
      <c r="DX187" s="479"/>
      <c r="DY187" s="832"/>
      <c r="DZ187" s="473"/>
      <c r="EA187" s="174">
        <f t="shared" si="210"/>
        <v>0</v>
      </c>
      <c r="EB187" s="460">
        <f t="shared" si="248"/>
        <v>0</v>
      </c>
      <c r="EC187" s="860">
        <f t="shared" si="211"/>
        <v>0</v>
      </c>
      <c r="ED187" s="861">
        <f t="shared" si="212"/>
        <v>0</v>
      </c>
      <c r="EE187" s="840"/>
      <c r="EF187" s="164" t="str">
        <f t="shared" si="213"/>
        <v/>
      </c>
      <c r="EG187" s="825"/>
      <c r="EH187" s="163">
        <f t="shared" si="214"/>
        <v>0</v>
      </c>
      <c r="EI187" s="246"/>
      <c r="EJ187" s="246"/>
      <c r="EK187" s="155"/>
      <c r="EL187" s="22"/>
      <c r="EM187" s="163">
        <f t="shared" si="215"/>
        <v>0</v>
      </c>
      <c r="EN187" s="162">
        <f t="shared" si="216"/>
        <v>0</v>
      </c>
      <c r="EO187" s="162">
        <f t="shared" si="217"/>
        <v>0</v>
      </c>
      <c r="EP187" s="162">
        <f t="shared" si="218"/>
        <v>0</v>
      </c>
      <c r="EQ187" s="162">
        <f t="shared" si="219"/>
        <v>0</v>
      </c>
      <c r="ER187" s="162">
        <f t="shared" si="220"/>
        <v>0</v>
      </c>
      <c r="ES187" s="162">
        <f t="shared" si="221"/>
        <v>0</v>
      </c>
      <c r="ET187" s="162">
        <f t="shared" si="222"/>
        <v>0</v>
      </c>
      <c r="EU187" s="22"/>
      <c r="EV187" s="161">
        <f t="shared" si="223"/>
        <v>35</v>
      </c>
      <c r="EW187" s="620">
        <f t="shared" si="224"/>
        <v>0</v>
      </c>
      <c r="EX187" s="160">
        <f>EX5</f>
        <v>50</v>
      </c>
      <c r="EY187" s="159" t="str">
        <f t="shared" si="225"/>
        <v/>
      </c>
      <c r="EZ187" s="159" t="str">
        <f t="shared" si="226"/>
        <v/>
      </c>
      <c r="FA187" s="159" t="str">
        <f t="shared" si="227"/>
        <v/>
      </c>
      <c r="FB187" s="159" t="str">
        <f t="shared" si="228"/>
        <v/>
      </c>
      <c r="FC187" s="159" t="str">
        <f t="shared" si="229"/>
        <v/>
      </c>
      <c r="FD187" s="159" t="str">
        <f t="shared" si="230"/>
        <v/>
      </c>
      <c r="FE187" s="159" t="str">
        <f t="shared" si="231"/>
        <v/>
      </c>
      <c r="FF187" s="159" t="str">
        <f t="shared" si="232"/>
        <v/>
      </c>
      <c r="FG187" s="158"/>
      <c r="FH187" s="732">
        <f t="shared" si="233"/>
        <v>50</v>
      </c>
      <c r="FI187" s="732">
        <f t="shared" si="234"/>
        <v>50</v>
      </c>
      <c r="FJ187" s="732">
        <f t="shared" si="235"/>
        <v>50</v>
      </c>
      <c r="FK187" s="732">
        <f t="shared" si="236"/>
        <v>50</v>
      </c>
      <c r="FL187" s="732">
        <f t="shared" si="237"/>
        <v>50</v>
      </c>
      <c r="FM187" s="732">
        <f t="shared" si="238"/>
        <v>50</v>
      </c>
      <c r="FN187" s="732">
        <f t="shared" si="239"/>
        <v>50</v>
      </c>
      <c r="FO187" s="732">
        <f t="shared" si="240"/>
        <v>50</v>
      </c>
      <c r="FP187" s="734">
        <v>180</v>
      </c>
      <c r="FQ187" s="155"/>
    </row>
    <row r="188" spans="1:173" s="20" customFormat="1" ht="39.950000000000003" hidden="1" customHeight="1" x14ac:dyDescent="0.25">
      <c r="A188" s="27">
        <f>ROW()</f>
        <v>188</v>
      </c>
      <c r="B188" s="342" t="str">
        <f>IF(C188="I","",IF(ISBLANK(D188),"",IF(ISTEXT(D188),LARGE(B14:B187,1)+1,0)))</f>
        <v/>
      </c>
      <c r="C188" s="344"/>
      <c r="D188" s="173"/>
      <c r="E188" s="172"/>
      <c r="F188" s="171"/>
      <c r="G188" s="856"/>
      <c r="H188" s="857"/>
      <c r="I188" s="170">
        <f t="shared" si="250"/>
        <v>0</v>
      </c>
      <c r="J188" s="170">
        <f t="shared" si="250"/>
        <v>0</v>
      </c>
      <c r="K188" s="170">
        <f t="shared" si="250"/>
        <v>0</v>
      </c>
      <c r="L188" s="170">
        <f t="shared" si="250"/>
        <v>0</v>
      </c>
      <c r="M188" s="170">
        <f t="shared" si="250"/>
        <v>0</v>
      </c>
      <c r="N188" s="170">
        <f t="shared" si="249"/>
        <v>0</v>
      </c>
      <c r="O188" s="170">
        <f t="shared" si="249"/>
        <v>0</v>
      </c>
      <c r="P188" s="170">
        <f t="shared" si="249"/>
        <v>0</v>
      </c>
      <c r="Q188" s="178">
        <f>Q6</f>
        <v>35</v>
      </c>
      <c r="R188" s="168">
        <f t="shared" si="174"/>
        <v>0</v>
      </c>
      <c r="S188" s="827"/>
      <c r="T188" s="177" t="s">
        <v>55</v>
      </c>
      <c r="U188" s="477"/>
      <c r="V188" s="478"/>
      <c r="W188" s="479"/>
      <c r="X188" s="832"/>
      <c r="Y188" s="473"/>
      <c r="Z188" s="174">
        <f t="shared" si="175"/>
        <v>0</v>
      </c>
      <c r="AA188" s="460">
        <f t="shared" si="241"/>
        <v>0</v>
      </c>
      <c r="AB188" s="860">
        <f t="shared" si="176"/>
        <v>0</v>
      </c>
      <c r="AC188" s="861">
        <f t="shared" si="177"/>
        <v>0</v>
      </c>
      <c r="AD188" s="840"/>
      <c r="AE188" s="164" t="str">
        <f t="shared" si="178"/>
        <v/>
      </c>
      <c r="AF188" s="825"/>
      <c r="AG188" s="163">
        <f t="shared" si="179"/>
        <v>0</v>
      </c>
      <c r="AH188" s="827"/>
      <c r="AI188" s="175" t="s">
        <v>55</v>
      </c>
      <c r="AJ188" s="477"/>
      <c r="AK188" s="478"/>
      <c r="AL188" s="479"/>
      <c r="AM188" s="832"/>
      <c r="AN188" s="473"/>
      <c r="AO188" s="174">
        <f t="shared" si="180"/>
        <v>0</v>
      </c>
      <c r="AP188" s="460">
        <f t="shared" si="242"/>
        <v>0</v>
      </c>
      <c r="AQ188" s="860">
        <f t="shared" si="181"/>
        <v>0</v>
      </c>
      <c r="AR188" s="861">
        <f t="shared" si="182"/>
        <v>0</v>
      </c>
      <c r="AS188" s="840"/>
      <c r="AT188" s="164" t="str">
        <f t="shared" si="183"/>
        <v/>
      </c>
      <c r="AU188" s="825"/>
      <c r="AV188" s="163">
        <f t="shared" si="184"/>
        <v>0</v>
      </c>
      <c r="AW188" s="827"/>
      <c r="AX188" s="175" t="s">
        <v>55</v>
      </c>
      <c r="AY188" s="477"/>
      <c r="AZ188" s="478"/>
      <c r="BA188" s="479"/>
      <c r="BB188" s="832"/>
      <c r="BC188" s="473"/>
      <c r="BD188" s="174">
        <f t="shared" si="185"/>
        <v>0</v>
      </c>
      <c r="BE188" s="460">
        <f t="shared" si="243"/>
        <v>0</v>
      </c>
      <c r="BF188" s="860">
        <f t="shared" si="186"/>
        <v>0</v>
      </c>
      <c r="BG188" s="861">
        <f t="shared" si="187"/>
        <v>0</v>
      </c>
      <c r="BH188" s="840"/>
      <c r="BI188" s="164" t="str">
        <f t="shared" si="188"/>
        <v/>
      </c>
      <c r="BJ188" s="825"/>
      <c r="BK188" s="163">
        <f t="shared" si="189"/>
        <v>0</v>
      </c>
      <c r="BL188" s="827"/>
      <c r="BM188" s="175" t="s">
        <v>55</v>
      </c>
      <c r="BN188" s="477"/>
      <c r="BO188" s="478"/>
      <c r="BP188" s="479"/>
      <c r="BQ188" s="832"/>
      <c r="BR188" s="473"/>
      <c r="BS188" s="174">
        <f t="shared" si="190"/>
        <v>0</v>
      </c>
      <c r="BT188" s="460">
        <f t="shared" si="244"/>
        <v>0</v>
      </c>
      <c r="BU188" s="860">
        <f t="shared" si="191"/>
        <v>0</v>
      </c>
      <c r="BV188" s="861">
        <f t="shared" si="192"/>
        <v>0</v>
      </c>
      <c r="BW188" s="840"/>
      <c r="BX188" s="164" t="str">
        <f t="shared" si="193"/>
        <v/>
      </c>
      <c r="BY188" s="825"/>
      <c r="BZ188" s="163">
        <f t="shared" si="194"/>
        <v>0</v>
      </c>
      <c r="CA188" s="827"/>
      <c r="CB188" s="175" t="s">
        <v>55</v>
      </c>
      <c r="CC188" s="477"/>
      <c r="CD188" s="478"/>
      <c r="CE188" s="479"/>
      <c r="CF188" s="832"/>
      <c r="CG188" s="473"/>
      <c r="CH188" s="174">
        <f t="shared" si="195"/>
        <v>0</v>
      </c>
      <c r="CI188" s="460">
        <f t="shared" si="245"/>
        <v>0</v>
      </c>
      <c r="CJ188" s="860">
        <f t="shared" si="196"/>
        <v>0</v>
      </c>
      <c r="CK188" s="861">
        <f t="shared" si="197"/>
        <v>0</v>
      </c>
      <c r="CL188" s="840"/>
      <c r="CM188" s="164" t="str">
        <f t="shared" si="198"/>
        <v/>
      </c>
      <c r="CN188" s="825"/>
      <c r="CO188" s="163">
        <f t="shared" si="199"/>
        <v>0</v>
      </c>
      <c r="CP188" s="827"/>
      <c r="CQ188" s="175" t="s">
        <v>55</v>
      </c>
      <c r="CR188" s="477"/>
      <c r="CS188" s="478"/>
      <c r="CT188" s="479"/>
      <c r="CU188" s="832"/>
      <c r="CV188" s="473"/>
      <c r="CW188" s="174">
        <f t="shared" si="200"/>
        <v>0</v>
      </c>
      <c r="CX188" s="460">
        <f t="shared" si="246"/>
        <v>0</v>
      </c>
      <c r="CY188" s="860">
        <f t="shared" si="201"/>
        <v>0</v>
      </c>
      <c r="CZ188" s="861">
        <f t="shared" si="202"/>
        <v>0</v>
      </c>
      <c r="DA188" s="840"/>
      <c r="DB188" s="164" t="str">
        <f t="shared" si="203"/>
        <v/>
      </c>
      <c r="DC188" s="825"/>
      <c r="DD188" s="163">
        <f t="shared" si="204"/>
        <v>0</v>
      </c>
      <c r="DE188" s="827"/>
      <c r="DF188" s="175" t="s">
        <v>55</v>
      </c>
      <c r="DG188" s="477"/>
      <c r="DH188" s="478"/>
      <c r="DI188" s="479"/>
      <c r="DJ188" s="832"/>
      <c r="DK188" s="473"/>
      <c r="DL188" s="174">
        <f t="shared" si="205"/>
        <v>0</v>
      </c>
      <c r="DM188" s="460">
        <f t="shared" si="247"/>
        <v>0</v>
      </c>
      <c r="DN188" s="860">
        <f t="shared" si="206"/>
        <v>0</v>
      </c>
      <c r="DO188" s="861">
        <f t="shared" si="207"/>
        <v>0</v>
      </c>
      <c r="DP188" s="840"/>
      <c r="DQ188" s="164" t="str">
        <f t="shared" si="208"/>
        <v/>
      </c>
      <c r="DR188" s="825"/>
      <c r="DS188" s="163">
        <f t="shared" si="209"/>
        <v>0</v>
      </c>
      <c r="DT188" s="827"/>
      <c r="DU188" s="175" t="s">
        <v>55</v>
      </c>
      <c r="DV188" s="477"/>
      <c r="DW188" s="478"/>
      <c r="DX188" s="479"/>
      <c r="DY188" s="832"/>
      <c r="DZ188" s="473"/>
      <c r="EA188" s="174">
        <f t="shared" si="210"/>
        <v>0</v>
      </c>
      <c r="EB188" s="460">
        <f t="shared" si="248"/>
        <v>0</v>
      </c>
      <c r="EC188" s="860">
        <f t="shared" si="211"/>
        <v>0</v>
      </c>
      <c r="ED188" s="861">
        <f t="shared" si="212"/>
        <v>0</v>
      </c>
      <c r="EE188" s="840"/>
      <c r="EF188" s="164" t="str">
        <f t="shared" si="213"/>
        <v/>
      </c>
      <c r="EG188" s="825"/>
      <c r="EH188" s="163">
        <f t="shared" si="214"/>
        <v>0</v>
      </c>
      <c r="EI188" s="246"/>
      <c r="EJ188" s="246"/>
      <c r="EK188" s="155"/>
      <c r="EL188" s="22"/>
      <c r="EM188" s="163">
        <f t="shared" si="215"/>
        <v>0</v>
      </c>
      <c r="EN188" s="162">
        <f t="shared" si="216"/>
        <v>0</v>
      </c>
      <c r="EO188" s="162">
        <f t="shared" si="217"/>
        <v>0</v>
      </c>
      <c r="EP188" s="162">
        <f t="shared" si="218"/>
        <v>0</v>
      </c>
      <c r="EQ188" s="162">
        <f t="shared" si="219"/>
        <v>0</v>
      </c>
      <c r="ER188" s="162">
        <f t="shared" si="220"/>
        <v>0</v>
      </c>
      <c r="ES188" s="162">
        <f t="shared" si="221"/>
        <v>0</v>
      </c>
      <c r="ET188" s="162">
        <f t="shared" si="222"/>
        <v>0</v>
      </c>
      <c r="EU188" s="22"/>
      <c r="EV188" s="161">
        <f t="shared" si="223"/>
        <v>35</v>
      </c>
      <c r="EW188" s="620">
        <f t="shared" si="224"/>
        <v>0</v>
      </c>
      <c r="EX188" s="160">
        <f>EX5</f>
        <v>50</v>
      </c>
      <c r="EY188" s="159" t="str">
        <f t="shared" si="225"/>
        <v/>
      </c>
      <c r="EZ188" s="159" t="str">
        <f t="shared" si="226"/>
        <v/>
      </c>
      <c r="FA188" s="159" t="str">
        <f t="shared" si="227"/>
        <v/>
      </c>
      <c r="FB188" s="159" t="str">
        <f t="shared" si="228"/>
        <v/>
      </c>
      <c r="FC188" s="159" t="str">
        <f t="shared" si="229"/>
        <v/>
      </c>
      <c r="FD188" s="159" t="str">
        <f t="shared" si="230"/>
        <v/>
      </c>
      <c r="FE188" s="159" t="str">
        <f t="shared" si="231"/>
        <v/>
      </c>
      <c r="FF188" s="159" t="str">
        <f t="shared" si="232"/>
        <v/>
      </c>
      <c r="FG188" s="158"/>
      <c r="FH188" s="732">
        <f t="shared" si="233"/>
        <v>50</v>
      </c>
      <c r="FI188" s="732">
        <f t="shared" si="234"/>
        <v>50</v>
      </c>
      <c r="FJ188" s="732">
        <f t="shared" si="235"/>
        <v>50</v>
      </c>
      <c r="FK188" s="732">
        <f t="shared" si="236"/>
        <v>50</v>
      </c>
      <c r="FL188" s="732">
        <f t="shared" si="237"/>
        <v>50</v>
      </c>
      <c r="FM188" s="732">
        <f t="shared" si="238"/>
        <v>50</v>
      </c>
      <c r="FN188" s="732">
        <f t="shared" si="239"/>
        <v>50</v>
      </c>
      <c r="FO188" s="732">
        <f t="shared" si="240"/>
        <v>50</v>
      </c>
      <c r="FP188" s="734">
        <v>181</v>
      </c>
      <c r="FQ188" s="155"/>
    </row>
    <row r="189" spans="1:173" s="20" customFormat="1" ht="39.950000000000003" hidden="1" customHeight="1" x14ac:dyDescent="0.25">
      <c r="A189" s="27">
        <f>ROW()</f>
        <v>189</v>
      </c>
      <c r="B189" s="342" t="str">
        <f>IF(C189="I","",IF(ISBLANK(D189),"",IF(ISTEXT(D189),LARGE(B14:B188,1)+1,0)))</f>
        <v/>
      </c>
      <c r="C189" s="344"/>
      <c r="D189" s="173"/>
      <c r="E189" s="172"/>
      <c r="F189" s="171"/>
      <c r="G189" s="856"/>
      <c r="H189" s="857"/>
      <c r="I189" s="170">
        <f t="shared" si="250"/>
        <v>0</v>
      </c>
      <c r="J189" s="170">
        <f t="shared" si="250"/>
        <v>0</v>
      </c>
      <c r="K189" s="170">
        <f t="shared" si="250"/>
        <v>0</v>
      </c>
      <c r="L189" s="170">
        <f t="shared" si="250"/>
        <v>0</v>
      </c>
      <c r="M189" s="170">
        <f t="shared" si="250"/>
        <v>0</v>
      </c>
      <c r="N189" s="170">
        <f t="shared" si="249"/>
        <v>0</v>
      </c>
      <c r="O189" s="170">
        <f t="shared" si="249"/>
        <v>0</v>
      </c>
      <c r="P189" s="170">
        <f t="shared" si="249"/>
        <v>0</v>
      </c>
      <c r="Q189" s="178">
        <f>Q6</f>
        <v>35</v>
      </c>
      <c r="R189" s="168">
        <f t="shared" si="174"/>
        <v>0</v>
      </c>
      <c r="S189" s="827"/>
      <c r="T189" s="177" t="s">
        <v>55</v>
      </c>
      <c r="U189" s="477"/>
      <c r="V189" s="478"/>
      <c r="W189" s="479"/>
      <c r="X189" s="832"/>
      <c r="Y189" s="473"/>
      <c r="Z189" s="174">
        <f t="shared" si="175"/>
        <v>0</v>
      </c>
      <c r="AA189" s="460">
        <f t="shared" si="241"/>
        <v>0</v>
      </c>
      <c r="AB189" s="860">
        <f t="shared" si="176"/>
        <v>0</v>
      </c>
      <c r="AC189" s="861">
        <f t="shared" si="177"/>
        <v>0</v>
      </c>
      <c r="AD189" s="840"/>
      <c r="AE189" s="164" t="str">
        <f t="shared" si="178"/>
        <v/>
      </c>
      <c r="AF189" s="825"/>
      <c r="AG189" s="163">
        <f t="shared" si="179"/>
        <v>0</v>
      </c>
      <c r="AH189" s="827"/>
      <c r="AI189" s="175" t="s">
        <v>55</v>
      </c>
      <c r="AJ189" s="477"/>
      <c r="AK189" s="478"/>
      <c r="AL189" s="479"/>
      <c r="AM189" s="832"/>
      <c r="AN189" s="473"/>
      <c r="AO189" s="174">
        <f t="shared" si="180"/>
        <v>0</v>
      </c>
      <c r="AP189" s="460">
        <f t="shared" si="242"/>
        <v>0</v>
      </c>
      <c r="AQ189" s="860">
        <f t="shared" si="181"/>
        <v>0</v>
      </c>
      <c r="AR189" s="861">
        <f t="shared" si="182"/>
        <v>0</v>
      </c>
      <c r="AS189" s="840"/>
      <c r="AT189" s="164" t="str">
        <f t="shared" si="183"/>
        <v/>
      </c>
      <c r="AU189" s="825"/>
      <c r="AV189" s="163">
        <f t="shared" si="184"/>
        <v>0</v>
      </c>
      <c r="AW189" s="827"/>
      <c r="AX189" s="175" t="s">
        <v>55</v>
      </c>
      <c r="AY189" s="477"/>
      <c r="AZ189" s="478"/>
      <c r="BA189" s="479"/>
      <c r="BB189" s="832"/>
      <c r="BC189" s="473"/>
      <c r="BD189" s="174">
        <f t="shared" si="185"/>
        <v>0</v>
      </c>
      <c r="BE189" s="460">
        <f t="shared" si="243"/>
        <v>0</v>
      </c>
      <c r="BF189" s="860">
        <f t="shared" si="186"/>
        <v>0</v>
      </c>
      <c r="BG189" s="861">
        <f t="shared" si="187"/>
        <v>0</v>
      </c>
      <c r="BH189" s="840"/>
      <c r="BI189" s="164" t="str">
        <f t="shared" si="188"/>
        <v/>
      </c>
      <c r="BJ189" s="825"/>
      <c r="BK189" s="163">
        <f t="shared" si="189"/>
        <v>0</v>
      </c>
      <c r="BL189" s="827"/>
      <c r="BM189" s="175" t="s">
        <v>55</v>
      </c>
      <c r="BN189" s="477"/>
      <c r="BO189" s="478"/>
      <c r="BP189" s="479"/>
      <c r="BQ189" s="832"/>
      <c r="BR189" s="473"/>
      <c r="BS189" s="174">
        <f t="shared" si="190"/>
        <v>0</v>
      </c>
      <c r="BT189" s="460">
        <f t="shared" si="244"/>
        <v>0</v>
      </c>
      <c r="BU189" s="860">
        <f t="shared" si="191"/>
        <v>0</v>
      </c>
      <c r="BV189" s="861">
        <f t="shared" si="192"/>
        <v>0</v>
      </c>
      <c r="BW189" s="840"/>
      <c r="BX189" s="164" t="str">
        <f t="shared" si="193"/>
        <v/>
      </c>
      <c r="BY189" s="825"/>
      <c r="BZ189" s="163">
        <f t="shared" si="194"/>
        <v>0</v>
      </c>
      <c r="CA189" s="827"/>
      <c r="CB189" s="175" t="s">
        <v>55</v>
      </c>
      <c r="CC189" s="477"/>
      <c r="CD189" s="478"/>
      <c r="CE189" s="479"/>
      <c r="CF189" s="832"/>
      <c r="CG189" s="473"/>
      <c r="CH189" s="174">
        <f t="shared" si="195"/>
        <v>0</v>
      </c>
      <c r="CI189" s="460">
        <f t="shared" si="245"/>
        <v>0</v>
      </c>
      <c r="CJ189" s="860">
        <f t="shared" si="196"/>
        <v>0</v>
      </c>
      <c r="CK189" s="861">
        <f t="shared" si="197"/>
        <v>0</v>
      </c>
      <c r="CL189" s="840"/>
      <c r="CM189" s="164" t="str">
        <f t="shared" si="198"/>
        <v/>
      </c>
      <c r="CN189" s="825"/>
      <c r="CO189" s="163">
        <f t="shared" si="199"/>
        <v>0</v>
      </c>
      <c r="CP189" s="827"/>
      <c r="CQ189" s="175" t="s">
        <v>55</v>
      </c>
      <c r="CR189" s="477"/>
      <c r="CS189" s="478"/>
      <c r="CT189" s="479"/>
      <c r="CU189" s="832"/>
      <c r="CV189" s="473"/>
      <c r="CW189" s="174">
        <f t="shared" si="200"/>
        <v>0</v>
      </c>
      <c r="CX189" s="460">
        <f t="shared" si="246"/>
        <v>0</v>
      </c>
      <c r="CY189" s="860">
        <f t="shared" si="201"/>
        <v>0</v>
      </c>
      <c r="CZ189" s="861">
        <f t="shared" si="202"/>
        <v>0</v>
      </c>
      <c r="DA189" s="840"/>
      <c r="DB189" s="164" t="str">
        <f t="shared" si="203"/>
        <v/>
      </c>
      <c r="DC189" s="825"/>
      <c r="DD189" s="163">
        <f t="shared" si="204"/>
        <v>0</v>
      </c>
      <c r="DE189" s="827"/>
      <c r="DF189" s="175" t="s">
        <v>55</v>
      </c>
      <c r="DG189" s="477"/>
      <c r="DH189" s="478"/>
      <c r="DI189" s="479"/>
      <c r="DJ189" s="832"/>
      <c r="DK189" s="473"/>
      <c r="DL189" s="174">
        <f t="shared" si="205"/>
        <v>0</v>
      </c>
      <c r="DM189" s="460">
        <f t="shared" si="247"/>
        <v>0</v>
      </c>
      <c r="DN189" s="860">
        <f t="shared" si="206"/>
        <v>0</v>
      </c>
      <c r="DO189" s="861">
        <f t="shared" si="207"/>
        <v>0</v>
      </c>
      <c r="DP189" s="840"/>
      <c r="DQ189" s="164" t="str">
        <f t="shared" si="208"/>
        <v/>
      </c>
      <c r="DR189" s="825"/>
      <c r="DS189" s="163">
        <f t="shared" si="209"/>
        <v>0</v>
      </c>
      <c r="DT189" s="827"/>
      <c r="DU189" s="175" t="s">
        <v>55</v>
      </c>
      <c r="DV189" s="477"/>
      <c r="DW189" s="478"/>
      <c r="DX189" s="479"/>
      <c r="DY189" s="832"/>
      <c r="DZ189" s="473"/>
      <c r="EA189" s="174">
        <f t="shared" si="210"/>
        <v>0</v>
      </c>
      <c r="EB189" s="460">
        <f t="shared" si="248"/>
        <v>0</v>
      </c>
      <c r="EC189" s="860">
        <f t="shared" si="211"/>
        <v>0</v>
      </c>
      <c r="ED189" s="861">
        <f t="shared" si="212"/>
        <v>0</v>
      </c>
      <c r="EE189" s="840"/>
      <c r="EF189" s="164" t="str">
        <f t="shared" si="213"/>
        <v/>
      </c>
      <c r="EG189" s="825"/>
      <c r="EH189" s="163">
        <f t="shared" si="214"/>
        <v>0</v>
      </c>
      <c r="EI189" s="246"/>
      <c r="EJ189" s="246"/>
      <c r="EK189" s="155"/>
      <c r="EL189" s="22"/>
      <c r="EM189" s="163">
        <f t="shared" si="215"/>
        <v>0</v>
      </c>
      <c r="EN189" s="162">
        <f t="shared" si="216"/>
        <v>0</v>
      </c>
      <c r="EO189" s="162">
        <f t="shared" si="217"/>
        <v>0</v>
      </c>
      <c r="EP189" s="162">
        <f t="shared" si="218"/>
        <v>0</v>
      </c>
      <c r="EQ189" s="162">
        <f t="shared" si="219"/>
        <v>0</v>
      </c>
      <c r="ER189" s="162">
        <f t="shared" si="220"/>
        <v>0</v>
      </c>
      <c r="ES189" s="162">
        <f t="shared" si="221"/>
        <v>0</v>
      </c>
      <c r="ET189" s="162">
        <f t="shared" si="222"/>
        <v>0</v>
      </c>
      <c r="EU189" s="22"/>
      <c r="EV189" s="161">
        <f t="shared" si="223"/>
        <v>35</v>
      </c>
      <c r="EW189" s="620">
        <f t="shared" si="224"/>
        <v>0</v>
      </c>
      <c r="EX189" s="160">
        <f>EX5</f>
        <v>50</v>
      </c>
      <c r="EY189" s="159" t="str">
        <f t="shared" si="225"/>
        <v/>
      </c>
      <c r="EZ189" s="159" t="str">
        <f t="shared" si="226"/>
        <v/>
      </c>
      <c r="FA189" s="159" t="str">
        <f t="shared" si="227"/>
        <v/>
      </c>
      <c r="FB189" s="159" t="str">
        <f t="shared" si="228"/>
        <v/>
      </c>
      <c r="FC189" s="159" t="str">
        <f t="shared" si="229"/>
        <v/>
      </c>
      <c r="FD189" s="159" t="str">
        <f t="shared" si="230"/>
        <v/>
      </c>
      <c r="FE189" s="159" t="str">
        <f t="shared" si="231"/>
        <v/>
      </c>
      <c r="FF189" s="159" t="str">
        <f t="shared" si="232"/>
        <v/>
      </c>
      <c r="FG189" s="158"/>
      <c r="FH189" s="732">
        <f t="shared" si="233"/>
        <v>50</v>
      </c>
      <c r="FI189" s="732">
        <f t="shared" si="234"/>
        <v>50</v>
      </c>
      <c r="FJ189" s="732">
        <f t="shared" si="235"/>
        <v>50</v>
      </c>
      <c r="FK189" s="732">
        <f t="shared" si="236"/>
        <v>50</v>
      </c>
      <c r="FL189" s="732">
        <f t="shared" si="237"/>
        <v>50</v>
      </c>
      <c r="FM189" s="732">
        <f t="shared" si="238"/>
        <v>50</v>
      </c>
      <c r="FN189" s="732">
        <f t="shared" si="239"/>
        <v>50</v>
      </c>
      <c r="FO189" s="732">
        <f t="shared" si="240"/>
        <v>50</v>
      </c>
      <c r="FP189" s="734">
        <v>182</v>
      </c>
      <c r="FQ189" s="155"/>
    </row>
    <row r="190" spans="1:173" s="20" customFormat="1" ht="39.950000000000003" hidden="1" customHeight="1" x14ac:dyDescent="0.25">
      <c r="A190" s="27">
        <f>ROW()</f>
        <v>190</v>
      </c>
      <c r="B190" s="342" t="str">
        <f>IF(C190="I","",IF(ISBLANK(D190),"",IF(ISTEXT(D190),LARGE(B14:B189,1)+1,0)))</f>
        <v/>
      </c>
      <c r="C190" s="344"/>
      <c r="D190" s="173"/>
      <c r="E190" s="172"/>
      <c r="F190" s="171"/>
      <c r="G190" s="856"/>
      <c r="H190" s="857"/>
      <c r="I190" s="170">
        <f t="shared" si="250"/>
        <v>0</v>
      </c>
      <c r="J190" s="170">
        <f t="shared" si="250"/>
        <v>0</v>
      </c>
      <c r="K190" s="170">
        <f t="shared" si="250"/>
        <v>0</v>
      </c>
      <c r="L190" s="170">
        <f t="shared" si="250"/>
        <v>0</v>
      </c>
      <c r="M190" s="170">
        <f t="shared" si="250"/>
        <v>0</v>
      </c>
      <c r="N190" s="170">
        <f t="shared" si="249"/>
        <v>0</v>
      </c>
      <c r="O190" s="170">
        <f t="shared" si="249"/>
        <v>0</v>
      </c>
      <c r="P190" s="170">
        <f t="shared" si="249"/>
        <v>0</v>
      </c>
      <c r="Q190" s="178">
        <f>Q6</f>
        <v>35</v>
      </c>
      <c r="R190" s="168">
        <f t="shared" si="174"/>
        <v>0</v>
      </c>
      <c r="S190" s="827"/>
      <c r="T190" s="177" t="s">
        <v>55</v>
      </c>
      <c r="U190" s="477"/>
      <c r="V190" s="478"/>
      <c r="W190" s="479"/>
      <c r="X190" s="832"/>
      <c r="Y190" s="473"/>
      <c r="Z190" s="174">
        <f t="shared" si="175"/>
        <v>0</v>
      </c>
      <c r="AA190" s="460">
        <f t="shared" si="241"/>
        <v>0</v>
      </c>
      <c r="AB190" s="860">
        <f t="shared" si="176"/>
        <v>0</v>
      </c>
      <c r="AC190" s="861">
        <f t="shared" si="177"/>
        <v>0</v>
      </c>
      <c r="AD190" s="840"/>
      <c r="AE190" s="164" t="str">
        <f t="shared" si="178"/>
        <v/>
      </c>
      <c r="AF190" s="825"/>
      <c r="AG190" s="163">
        <f t="shared" si="179"/>
        <v>0</v>
      </c>
      <c r="AH190" s="827"/>
      <c r="AI190" s="175" t="s">
        <v>55</v>
      </c>
      <c r="AJ190" s="477"/>
      <c r="AK190" s="478"/>
      <c r="AL190" s="479"/>
      <c r="AM190" s="832"/>
      <c r="AN190" s="473"/>
      <c r="AO190" s="174">
        <f t="shared" si="180"/>
        <v>0</v>
      </c>
      <c r="AP190" s="460">
        <f t="shared" si="242"/>
        <v>0</v>
      </c>
      <c r="AQ190" s="860">
        <f t="shared" si="181"/>
        <v>0</v>
      </c>
      <c r="AR190" s="861">
        <f t="shared" si="182"/>
        <v>0</v>
      </c>
      <c r="AS190" s="840"/>
      <c r="AT190" s="164" t="str">
        <f t="shared" si="183"/>
        <v/>
      </c>
      <c r="AU190" s="825"/>
      <c r="AV190" s="163">
        <f t="shared" si="184"/>
        <v>0</v>
      </c>
      <c r="AW190" s="827"/>
      <c r="AX190" s="175" t="s">
        <v>55</v>
      </c>
      <c r="AY190" s="477"/>
      <c r="AZ190" s="478"/>
      <c r="BA190" s="479"/>
      <c r="BB190" s="832"/>
      <c r="BC190" s="473"/>
      <c r="BD190" s="174">
        <f t="shared" si="185"/>
        <v>0</v>
      </c>
      <c r="BE190" s="460">
        <f t="shared" si="243"/>
        <v>0</v>
      </c>
      <c r="BF190" s="860">
        <f t="shared" si="186"/>
        <v>0</v>
      </c>
      <c r="BG190" s="861">
        <f t="shared" si="187"/>
        <v>0</v>
      </c>
      <c r="BH190" s="840"/>
      <c r="BI190" s="164" t="str">
        <f t="shared" si="188"/>
        <v/>
      </c>
      <c r="BJ190" s="825"/>
      <c r="BK190" s="163">
        <f t="shared" si="189"/>
        <v>0</v>
      </c>
      <c r="BL190" s="827"/>
      <c r="BM190" s="175" t="s">
        <v>55</v>
      </c>
      <c r="BN190" s="477"/>
      <c r="BO190" s="478"/>
      <c r="BP190" s="479"/>
      <c r="BQ190" s="832"/>
      <c r="BR190" s="473"/>
      <c r="BS190" s="174">
        <f t="shared" si="190"/>
        <v>0</v>
      </c>
      <c r="BT190" s="460">
        <f t="shared" si="244"/>
        <v>0</v>
      </c>
      <c r="BU190" s="860">
        <f t="shared" si="191"/>
        <v>0</v>
      </c>
      <c r="BV190" s="861">
        <f t="shared" si="192"/>
        <v>0</v>
      </c>
      <c r="BW190" s="840"/>
      <c r="BX190" s="164" t="str">
        <f t="shared" si="193"/>
        <v/>
      </c>
      <c r="BY190" s="825"/>
      <c r="BZ190" s="163">
        <f t="shared" si="194"/>
        <v>0</v>
      </c>
      <c r="CA190" s="827"/>
      <c r="CB190" s="175" t="s">
        <v>55</v>
      </c>
      <c r="CC190" s="477"/>
      <c r="CD190" s="478"/>
      <c r="CE190" s="479"/>
      <c r="CF190" s="832"/>
      <c r="CG190" s="473"/>
      <c r="CH190" s="174">
        <f t="shared" si="195"/>
        <v>0</v>
      </c>
      <c r="CI190" s="460">
        <f t="shared" si="245"/>
        <v>0</v>
      </c>
      <c r="CJ190" s="860">
        <f t="shared" si="196"/>
        <v>0</v>
      </c>
      <c r="CK190" s="861">
        <f t="shared" si="197"/>
        <v>0</v>
      </c>
      <c r="CL190" s="840"/>
      <c r="CM190" s="164" t="str">
        <f t="shared" si="198"/>
        <v/>
      </c>
      <c r="CN190" s="825"/>
      <c r="CO190" s="163">
        <f t="shared" si="199"/>
        <v>0</v>
      </c>
      <c r="CP190" s="827"/>
      <c r="CQ190" s="175" t="s">
        <v>55</v>
      </c>
      <c r="CR190" s="477"/>
      <c r="CS190" s="478"/>
      <c r="CT190" s="479"/>
      <c r="CU190" s="832"/>
      <c r="CV190" s="473"/>
      <c r="CW190" s="174">
        <f t="shared" si="200"/>
        <v>0</v>
      </c>
      <c r="CX190" s="460">
        <f t="shared" si="246"/>
        <v>0</v>
      </c>
      <c r="CY190" s="860">
        <f t="shared" si="201"/>
        <v>0</v>
      </c>
      <c r="CZ190" s="861">
        <f t="shared" si="202"/>
        <v>0</v>
      </c>
      <c r="DA190" s="840"/>
      <c r="DB190" s="164" t="str">
        <f t="shared" si="203"/>
        <v/>
      </c>
      <c r="DC190" s="825"/>
      <c r="DD190" s="163">
        <f t="shared" si="204"/>
        <v>0</v>
      </c>
      <c r="DE190" s="827"/>
      <c r="DF190" s="175" t="s">
        <v>55</v>
      </c>
      <c r="DG190" s="477"/>
      <c r="DH190" s="478"/>
      <c r="DI190" s="479"/>
      <c r="DJ190" s="832"/>
      <c r="DK190" s="473"/>
      <c r="DL190" s="174">
        <f t="shared" si="205"/>
        <v>0</v>
      </c>
      <c r="DM190" s="460">
        <f t="shared" si="247"/>
        <v>0</v>
      </c>
      <c r="DN190" s="860">
        <f t="shared" si="206"/>
        <v>0</v>
      </c>
      <c r="DO190" s="861">
        <f t="shared" si="207"/>
        <v>0</v>
      </c>
      <c r="DP190" s="840"/>
      <c r="DQ190" s="164" t="str">
        <f t="shared" si="208"/>
        <v/>
      </c>
      <c r="DR190" s="825"/>
      <c r="DS190" s="163">
        <f t="shared" si="209"/>
        <v>0</v>
      </c>
      <c r="DT190" s="827"/>
      <c r="DU190" s="175" t="s">
        <v>55</v>
      </c>
      <c r="DV190" s="477"/>
      <c r="DW190" s="478"/>
      <c r="DX190" s="479"/>
      <c r="DY190" s="832"/>
      <c r="DZ190" s="473"/>
      <c r="EA190" s="174">
        <f t="shared" si="210"/>
        <v>0</v>
      </c>
      <c r="EB190" s="460">
        <f t="shared" si="248"/>
        <v>0</v>
      </c>
      <c r="EC190" s="860">
        <f t="shared" si="211"/>
        <v>0</v>
      </c>
      <c r="ED190" s="861">
        <f t="shared" si="212"/>
        <v>0</v>
      </c>
      <c r="EE190" s="840"/>
      <c r="EF190" s="164" t="str">
        <f t="shared" si="213"/>
        <v/>
      </c>
      <c r="EG190" s="825"/>
      <c r="EH190" s="163">
        <f t="shared" si="214"/>
        <v>0</v>
      </c>
      <c r="EI190" s="246"/>
      <c r="EJ190" s="246"/>
      <c r="EK190" s="155"/>
      <c r="EL190" s="22"/>
      <c r="EM190" s="163">
        <f t="shared" si="215"/>
        <v>0</v>
      </c>
      <c r="EN190" s="162">
        <f t="shared" si="216"/>
        <v>0</v>
      </c>
      <c r="EO190" s="162">
        <f t="shared" si="217"/>
        <v>0</v>
      </c>
      <c r="EP190" s="162">
        <f t="shared" si="218"/>
        <v>0</v>
      </c>
      <c r="EQ190" s="162">
        <f t="shared" si="219"/>
        <v>0</v>
      </c>
      <c r="ER190" s="162">
        <f t="shared" si="220"/>
        <v>0</v>
      </c>
      <c r="ES190" s="162">
        <f t="shared" si="221"/>
        <v>0</v>
      </c>
      <c r="ET190" s="162">
        <f t="shared" si="222"/>
        <v>0</v>
      </c>
      <c r="EU190" s="22"/>
      <c r="EV190" s="161">
        <f t="shared" si="223"/>
        <v>35</v>
      </c>
      <c r="EW190" s="620">
        <f t="shared" si="224"/>
        <v>0</v>
      </c>
      <c r="EX190" s="160">
        <f>EX5</f>
        <v>50</v>
      </c>
      <c r="EY190" s="159" t="str">
        <f t="shared" si="225"/>
        <v/>
      </c>
      <c r="EZ190" s="159" t="str">
        <f t="shared" si="226"/>
        <v/>
      </c>
      <c r="FA190" s="159" t="str">
        <f t="shared" si="227"/>
        <v/>
      </c>
      <c r="FB190" s="159" t="str">
        <f t="shared" si="228"/>
        <v/>
      </c>
      <c r="FC190" s="159" t="str">
        <f t="shared" si="229"/>
        <v/>
      </c>
      <c r="FD190" s="159" t="str">
        <f t="shared" si="230"/>
        <v/>
      </c>
      <c r="FE190" s="159" t="str">
        <f t="shared" si="231"/>
        <v/>
      </c>
      <c r="FF190" s="159" t="str">
        <f t="shared" si="232"/>
        <v/>
      </c>
      <c r="FG190" s="158"/>
      <c r="FH190" s="732">
        <f t="shared" si="233"/>
        <v>50</v>
      </c>
      <c r="FI190" s="732">
        <f t="shared" si="234"/>
        <v>50</v>
      </c>
      <c r="FJ190" s="732">
        <f t="shared" si="235"/>
        <v>50</v>
      </c>
      <c r="FK190" s="732">
        <f t="shared" si="236"/>
        <v>50</v>
      </c>
      <c r="FL190" s="732">
        <f t="shared" si="237"/>
        <v>50</v>
      </c>
      <c r="FM190" s="732">
        <f t="shared" si="238"/>
        <v>50</v>
      </c>
      <c r="FN190" s="732">
        <f t="shared" si="239"/>
        <v>50</v>
      </c>
      <c r="FO190" s="732">
        <f t="shared" si="240"/>
        <v>50</v>
      </c>
      <c r="FP190" s="734">
        <v>183</v>
      </c>
      <c r="FQ190" s="155"/>
    </row>
    <row r="191" spans="1:173" s="20" customFormat="1" ht="39.950000000000003" hidden="1" customHeight="1" x14ac:dyDescent="0.25">
      <c r="A191" s="27">
        <f>ROW()</f>
        <v>191</v>
      </c>
      <c r="B191" s="342" t="str">
        <f>IF(C191="I","",IF(ISBLANK(D191),"",IF(ISTEXT(D191),LARGE(B14:B190,1)+1,0)))</f>
        <v/>
      </c>
      <c r="C191" s="344"/>
      <c r="D191" s="173"/>
      <c r="E191" s="172"/>
      <c r="F191" s="171"/>
      <c r="G191" s="856"/>
      <c r="H191" s="857"/>
      <c r="I191" s="170">
        <f t="shared" si="250"/>
        <v>0</v>
      </c>
      <c r="J191" s="170">
        <f t="shared" si="250"/>
        <v>0</v>
      </c>
      <c r="K191" s="170">
        <f t="shared" si="250"/>
        <v>0</v>
      </c>
      <c r="L191" s="170">
        <f t="shared" si="250"/>
        <v>0</v>
      </c>
      <c r="M191" s="170">
        <f t="shared" si="250"/>
        <v>0</v>
      </c>
      <c r="N191" s="170">
        <f t="shared" si="249"/>
        <v>0</v>
      </c>
      <c r="O191" s="170">
        <f t="shared" si="249"/>
        <v>0</v>
      </c>
      <c r="P191" s="170">
        <f t="shared" si="249"/>
        <v>0</v>
      </c>
      <c r="Q191" s="178">
        <f>Q6</f>
        <v>35</v>
      </c>
      <c r="R191" s="168">
        <f t="shared" si="174"/>
        <v>0</v>
      </c>
      <c r="S191" s="827"/>
      <c r="T191" s="177" t="s">
        <v>55</v>
      </c>
      <c r="U191" s="477"/>
      <c r="V191" s="478"/>
      <c r="W191" s="479"/>
      <c r="X191" s="832"/>
      <c r="Y191" s="473"/>
      <c r="Z191" s="174">
        <f t="shared" si="175"/>
        <v>0</v>
      </c>
      <c r="AA191" s="460">
        <f t="shared" si="241"/>
        <v>0</v>
      </c>
      <c r="AB191" s="860">
        <f t="shared" si="176"/>
        <v>0</v>
      </c>
      <c r="AC191" s="861">
        <f t="shared" si="177"/>
        <v>0</v>
      </c>
      <c r="AD191" s="840"/>
      <c r="AE191" s="164" t="str">
        <f t="shared" si="178"/>
        <v/>
      </c>
      <c r="AF191" s="825"/>
      <c r="AG191" s="163">
        <f t="shared" si="179"/>
        <v>0</v>
      </c>
      <c r="AH191" s="827"/>
      <c r="AI191" s="175" t="s">
        <v>55</v>
      </c>
      <c r="AJ191" s="477"/>
      <c r="AK191" s="478"/>
      <c r="AL191" s="479"/>
      <c r="AM191" s="832"/>
      <c r="AN191" s="473"/>
      <c r="AO191" s="174">
        <f t="shared" si="180"/>
        <v>0</v>
      </c>
      <c r="AP191" s="460">
        <f t="shared" si="242"/>
        <v>0</v>
      </c>
      <c r="AQ191" s="860">
        <f t="shared" si="181"/>
        <v>0</v>
      </c>
      <c r="AR191" s="861">
        <f t="shared" si="182"/>
        <v>0</v>
      </c>
      <c r="AS191" s="840"/>
      <c r="AT191" s="164" t="str">
        <f t="shared" si="183"/>
        <v/>
      </c>
      <c r="AU191" s="825"/>
      <c r="AV191" s="163">
        <f t="shared" si="184"/>
        <v>0</v>
      </c>
      <c r="AW191" s="827"/>
      <c r="AX191" s="175" t="s">
        <v>55</v>
      </c>
      <c r="AY191" s="477"/>
      <c r="AZ191" s="478"/>
      <c r="BA191" s="479"/>
      <c r="BB191" s="832"/>
      <c r="BC191" s="473"/>
      <c r="BD191" s="174">
        <f t="shared" si="185"/>
        <v>0</v>
      </c>
      <c r="BE191" s="460">
        <f t="shared" si="243"/>
        <v>0</v>
      </c>
      <c r="BF191" s="860">
        <f t="shared" si="186"/>
        <v>0</v>
      </c>
      <c r="BG191" s="861">
        <f t="shared" si="187"/>
        <v>0</v>
      </c>
      <c r="BH191" s="840"/>
      <c r="BI191" s="164" t="str">
        <f t="shared" si="188"/>
        <v/>
      </c>
      <c r="BJ191" s="825"/>
      <c r="BK191" s="163">
        <f t="shared" si="189"/>
        <v>0</v>
      </c>
      <c r="BL191" s="827"/>
      <c r="BM191" s="175" t="s">
        <v>55</v>
      </c>
      <c r="BN191" s="477"/>
      <c r="BO191" s="478"/>
      <c r="BP191" s="479"/>
      <c r="BQ191" s="832"/>
      <c r="BR191" s="473"/>
      <c r="BS191" s="174">
        <f t="shared" si="190"/>
        <v>0</v>
      </c>
      <c r="BT191" s="460">
        <f t="shared" si="244"/>
        <v>0</v>
      </c>
      <c r="BU191" s="860">
        <f t="shared" si="191"/>
        <v>0</v>
      </c>
      <c r="BV191" s="861">
        <f t="shared" si="192"/>
        <v>0</v>
      </c>
      <c r="BW191" s="840"/>
      <c r="BX191" s="164" t="str">
        <f t="shared" si="193"/>
        <v/>
      </c>
      <c r="BY191" s="825"/>
      <c r="BZ191" s="163">
        <f t="shared" si="194"/>
        <v>0</v>
      </c>
      <c r="CA191" s="827"/>
      <c r="CB191" s="175" t="s">
        <v>55</v>
      </c>
      <c r="CC191" s="477"/>
      <c r="CD191" s="478"/>
      <c r="CE191" s="479"/>
      <c r="CF191" s="832"/>
      <c r="CG191" s="473"/>
      <c r="CH191" s="174">
        <f t="shared" si="195"/>
        <v>0</v>
      </c>
      <c r="CI191" s="460">
        <f t="shared" si="245"/>
        <v>0</v>
      </c>
      <c r="CJ191" s="860">
        <f t="shared" si="196"/>
        <v>0</v>
      </c>
      <c r="CK191" s="861">
        <f t="shared" si="197"/>
        <v>0</v>
      </c>
      <c r="CL191" s="840"/>
      <c r="CM191" s="164" t="str">
        <f t="shared" si="198"/>
        <v/>
      </c>
      <c r="CN191" s="825"/>
      <c r="CO191" s="163">
        <f t="shared" si="199"/>
        <v>0</v>
      </c>
      <c r="CP191" s="827"/>
      <c r="CQ191" s="175" t="s">
        <v>55</v>
      </c>
      <c r="CR191" s="477"/>
      <c r="CS191" s="478"/>
      <c r="CT191" s="479"/>
      <c r="CU191" s="832"/>
      <c r="CV191" s="473"/>
      <c r="CW191" s="174">
        <f t="shared" si="200"/>
        <v>0</v>
      </c>
      <c r="CX191" s="460">
        <f t="shared" si="246"/>
        <v>0</v>
      </c>
      <c r="CY191" s="860">
        <f t="shared" si="201"/>
        <v>0</v>
      </c>
      <c r="CZ191" s="861">
        <f t="shared" si="202"/>
        <v>0</v>
      </c>
      <c r="DA191" s="840"/>
      <c r="DB191" s="164" t="str">
        <f t="shared" si="203"/>
        <v/>
      </c>
      <c r="DC191" s="825"/>
      <c r="DD191" s="163">
        <f t="shared" si="204"/>
        <v>0</v>
      </c>
      <c r="DE191" s="827"/>
      <c r="DF191" s="175" t="s">
        <v>55</v>
      </c>
      <c r="DG191" s="477"/>
      <c r="DH191" s="478"/>
      <c r="DI191" s="479"/>
      <c r="DJ191" s="832"/>
      <c r="DK191" s="473"/>
      <c r="DL191" s="174">
        <f t="shared" si="205"/>
        <v>0</v>
      </c>
      <c r="DM191" s="460">
        <f t="shared" si="247"/>
        <v>0</v>
      </c>
      <c r="DN191" s="860">
        <f t="shared" si="206"/>
        <v>0</v>
      </c>
      <c r="DO191" s="861">
        <f t="shared" si="207"/>
        <v>0</v>
      </c>
      <c r="DP191" s="840"/>
      <c r="DQ191" s="164" t="str">
        <f t="shared" si="208"/>
        <v/>
      </c>
      <c r="DR191" s="825"/>
      <c r="DS191" s="163">
        <f t="shared" si="209"/>
        <v>0</v>
      </c>
      <c r="DT191" s="827"/>
      <c r="DU191" s="175" t="s">
        <v>55</v>
      </c>
      <c r="DV191" s="477"/>
      <c r="DW191" s="478"/>
      <c r="DX191" s="479"/>
      <c r="DY191" s="832"/>
      <c r="DZ191" s="473"/>
      <c r="EA191" s="174">
        <f t="shared" si="210"/>
        <v>0</v>
      </c>
      <c r="EB191" s="460">
        <f t="shared" si="248"/>
        <v>0</v>
      </c>
      <c r="EC191" s="860">
        <f t="shared" si="211"/>
        <v>0</v>
      </c>
      <c r="ED191" s="861">
        <f t="shared" si="212"/>
        <v>0</v>
      </c>
      <c r="EE191" s="840"/>
      <c r="EF191" s="164" t="str">
        <f t="shared" si="213"/>
        <v/>
      </c>
      <c r="EG191" s="825"/>
      <c r="EH191" s="163">
        <f t="shared" si="214"/>
        <v>0</v>
      </c>
      <c r="EI191" s="246"/>
      <c r="EJ191" s="246"/>
      <c r="EK191" s="155"/>
      <c r="EL191" s="22"/>
      <c r="EM191" s="163">
        <f t="shared" si="215"/>
        <v>0</v>
      </c>
      <c r="EN191" s="162">
        <f t="shared" si="216"/>
        <v>0</v>
      </c>
      <c r="EO191" s="162">
        <f t="shared" si="217"/>
        <v>0</v>
      </c>
      <c r="EP191" s="162">
        <f t="shared" si="218"/>
        <v>0</v>
      </c>
      <c r="EQ191" s="162">
        <f t="shared" si="219"/>
        <v>0</v>
      </c>
      <c r="ER191" s="162">
        <f t="shared" si="220"/>
        <v>0</v>
      </c>
      <c r="ES191" s="162">
        <f t="shared" si="221"/>
        <v>0</v>
      </c>
      <c r="ET191" s="162">
        <f t="shared" si="222"/>
        <v>0</v>
      </c>
      <c r="EU191" s="22"/>
      <c r="EV191" s="161">
        <f t="shared" si="223"/>
        <v>35</v>
      </c>
      <c r="EW191" s="620">
        <f t="shared" si="224"/>
        <v>0</v>
      </c>
      <c r="EX191" s="160">
        <f>EX5</f>
        <v>50</v>
      </c>
      <c r="EY191" s="159" t="str">
        <f t="shared" si="225"/>
        <v/>
      </c>
      <c r="EZ191" s="159" t="str">
        <f t="shared" si="226"/>
        <v/>
      </c>
      <c r="FA191" s="159" t="str">
        <f t="shared" si="227"/>
        <v/>
      </c>
      <c r="FB191" s="159" t="str">
        <f t="shared" si="228"/>
        <v/>
      </c>
      <c r="FC191" s="159" t="str">
        <f t="shared" si="229"/>
        <v/>
      </c>
      <c r="FD191" s="159" t="str">
        <f t="shared" si="230"/>
        <v/>
      </c>
      <c r="FE191" s="159" t="str">
        <f t="shared" si="231"/>
        <v/>
      </c>
      <c r="FF191" s="159" t="str">
        <f t="shared" si="232"/>
        <v/>
      </c>
      <c r="FG191" s="158"/>
      <c r="FH191" s="732">
        <f t="shared" si="233"/>
        <v>50</v>
      </c>
      <c r="FI191" s="732">
        <f t="shared" si="234"/>
        <v>50</v>
      </c>
      <c r="FJ191" s="732">
        <f t="shared" si="235"/>
        <v>50</v>
      </c>
      <c r="FK191" s="732">
        <f t="shared" si="236"/>
        <v>50</v>
      </c>
      <c r="FL191" s="732">
        <f t="shared" si="237"/>
        <v>50</v>
      </c>
      <c r="FM191" s="732">
        <f t="shared" si="238"/>
        <v>50</v>
      </c>
      <c r="FN191" s="732">
        <f t="shared" si="239"/>
        <v>50</v>
      </c>
      <c r="FO191" s="732">
        <f t="shared" si="240"/>
        <v>50</v>
      </c>
      <c r="FP191" s="734">
        <v>184</v>
      </c>
      <c r="FQ191" s="155"/>
    </row>
    <row r="192" spans="1:173" s="20" customFormat="1" ht="39.950000000000003" hidden="1" customHeight="1" x14ac:dyDescent="0.25">
      <c r="A192" s="27">
        <f>ROW()</f>
        <v>192</v>
      </c>
      <c r="B192" s="342" t="str">
        <f>IF(C192="I","",IF(ISBLANK(D192),"",IF(ISTEXT(D192),LARGE(B14:B191,1)+1,0)))</f>
        <v/>
      </c>
      <c r="C192" s="344"/>
      <c r="D192" s="173"/>
      <c r="E192" s="172"/>
      <c r="F192" s="171"/>
      <c r="G192" s="856"/>
      <c r="H192" s="857"/>
      <c r="I192" s="170">
        <f t="shared" si="250"/>
        <v>0</v>
      </c>
      <c r="J192" s="170">
        <f t="shared" si="250"/>
        <v>0</v>
      </c>
      <c r="K192" s="170">
        <f t="shared" si="250"/>
        <v>0</v>
      </c>
      <c r="L192" s="170">
        <f t="shared" si="250"/>
        <v>0</v>
      </c>
      <c r="M192" s="170">
        <f t="shared" si="250"/>
        <v>0</v>
      </c>
      <c r="N192" s="170">
        <f t="shared" si="249"/>
        <v>0</v>
      </c>
      <c r="O192" s="170">
        <f t="shared" si="249"/>
        <v>0</v>
      </c>
      <c r="P192" s="170">
        <f t="shared" si="249"/>
        <v>0</v>
      </c>
      <c r="Q192" s="178">
        <f>Q6</f>
        <v>35</v>
      </c>
      <c r="R192" s="168">
        <f t="shared" si="174"/>
        <v>0</v>
      </c>
      <c r="S192" s="827"/>
      <c r="T192" s="177" t="s">
        <v>55</v>
      </c>
      <c r="U192" s="477"/>
      <c r="V192" s="478"/>
      <c r="W192" s="479"/>
      <c r="X192" s="832"/>
      <c r="Y192" s="473"/>
      <c r="Z192" s="174">
        <f t="shared" si="175"/>
        <v>0</v>
      </c>
      <c r="AA192" s="460">
        <f t="shared" si="241"/>
        <v>0</v>
      </c>
      <c r="AB192" s="860">
        <f t="shared" si="176"/>
        <v>0</v>
      </c>
      <c r="AC192" s="861">
        <f t="shared" si="177"/>
        <v>0</v>
      </c>
      <c r="AD192" s="840"/>
      <c r="AE192" s="164" t="str">
        <f t="shared" si="178"/>
        <v/>
      </c>
      <c r="AF192" s="825"/>
      <c r="AG192" s="163">
        <f t="shared" si="179"/>
        <v>0</v>
      </c>
      <c r="AH192" s="827"/>
      <c r="AI192" s="175" t="s">
        <v>55</v>
      </c>
      <c r="AJ192" s="477"/>
      <c r="AK192" s="478"/>
      <c r="AL192" s="479"/>
      <c r="AM192" s="832"/>
      <c r="AN192" s="473"/>
      <c r="AO192" s="174">
        <f t="shared" si="180"/>
        <v>0</v>
      </c>
      <c r="AP192" s="460">
        <f t="shared" si="242"/>
        <v>0</v>
      </c>
      <c r="AQ192" s="860">
        <f t="shared" si="181"/>
        <v>0</v>
      </c>
      <c r="AR192" s="861">
        <f t="shared" si="182"/>
        <v>0</v>
      </c>
      <c r="AS192" s="840"/>
      <c r="AT192" s="164" t="str">
        <f t="shared" si="183"/>
        <v/>
      </c>
      <c r="AU192" s="825"/>
      <c r="AV192" s="163">
        <f t="shared" si="184"/>
        <v>0</v>
      </c>
      <c r="AW192" s="827"/>
      <c r="AX192" s="175" t="s">
        <v>55</v>
      </c>
      <c r="AY192" s="477"/>
      <c r="AZ192" s="478"/>
      <c r="BA192" s="479"/>
      <c r="BB192" s="832"/>
      <c r="BC192" s="473"/>
      <c r="BD192" s="174">
        <f t="shared" si="185"/>
        <v>0</v>
      </c>
      <c r="BE192" s="460">
        <f t="shared" si="243"/>
        <v>0</v>
      </c>
      <c r="BF192" s="860">
        <f t="shared" si="186"/>
        <v>0</v>
      </c>
      <c r="BG192" s="861">
        <f t="shared" si="187"/>
        <v>0</v>
      </c>
      <c r="BH192" s="840"/>
      <c r="BI192" s="164" t="str">
        <f t="shared" si="188"/>
        <v/>
      </c>
      <c r="BJ192" s="825"/>
      <c r="BK192" s="163">
        <f t="shared" si="189"/>
        <v>0</v>
      </c>
      <c r="BL192" s="827"/>
      <c r="BM192" s="175" t="s">
        <v>55</v>
      </c>
      <c r="BN192" s="477"/>
      <c r="BO192" s="478"/>
      <c r="BP192" s="479"/>
      <c r="BQ192" s="832"/>
      <c r="BR192" s="473"/>
      <c r="BS192" s="174">
        <f t="shared" si="190"/>
        <v>0</v>
      </c>
      <c r="BT192" s="460">
        <f t="shared" si="244"/>
        <v>0</v>
      </c>
      <c r="BU192" s="860">
        <f t="shared" si="191"/>
        <v>0</v>
      </c>
      <c r="BV192" s="861">
        <f t="shared" si="192"/>
        <v>0</v>
      </c>
      <c r="BW192" s="840"/>
      <c r="BX192" s="164" t="str">
        <f t="shared" si="193"/>
        <v/>
      </c>
      <c r="BY192" s="825"/>
      <c r="BZ192" s="163">
        <f t="shared" si="194"/>
        <v>0</v>
      </c>
      <c r="CA192" s="827"/>
      <c r="CB192" s="175" t="s">
        <v>55</v>
      </c>
      <c r="CC192" s="477"/>
      <c r="CD192" s="478"/>
      <c r="CE192" s="479"/>
      <c r="CF192" s="832"/>
      <c r="CG192" s="473"/>
      <c r="CH192" s="174">
        <f t="shared" si="195"/>
        <v>0</v>
      </c>
      <c r="CI192" s="460">
        <f t="shared" si="245"/>
        <v>0</v>
      </c>
      <c r="CJ192" s="860">
        <f t="shared" si="196"/>
        <v>0</v>
      </c>
      <c r="CK192" s="861">
        <f t="shared" si="197"/>
        <v>0</v>
      </c>
      <c r="CL192" s="840"/>
      <c r="CM192" s="164" t="str">
        <f t="shared" si="198"/>
        <v/>
      </c>
      <c r="CN192" s="825"/>
      <c r="CO192" s="163">
        <f t="shared" si="199"/>
        <v>0</v>
      </c>
      <c r="CP192" s="827"/>
      <c r="CQ192" s="175" t="s">
        <v>55</v>
      </c>
      <c r="CR192" s="477"/>
      <c r="CS192" s="478"/>
      <c r="CT192" s="479"/>
      <c r="CU192" s="832"/>
      <c r="CV192" s="473"/>
      <c r="CW192" s="174">
        <f t="shared" si="200"/>
        <v>0</v>
      </c>
      <c r="CX192" s="460">
        <f t="shared" si="246"/>
        <v>0</v>
      </c>
      <c r="CY192" s="860">
        <f t="shared" si="201"/>
        <v>0</v>
      </c>
      <c r="CZ192" s="861">
        <f t="shared" si="202"/>
        <v>0</v>
      </c>
      <c r="DA192" s="840"/>
      <c r="DB192" s="164" t="str">
        <f t="shared" si="203"/>
        <v/>
      </c>
      <c r="DC192" s="825"/>
      <c r="DD192" s="163">
        <f t="shared" si="204"/>
        <v>0</v>
      </c>
      <c r="DE192" s="827"/>
      <c r="DF192" s="175" t="s">
        <v>55</v>
      </c>
      <c r="DG192" s="477"/>
      <c r="DH192" s="478"/>
      <c r="DI192" s="479"/>
      <c r="DJ192" s="832"/>
      <c r="DK192" s="473"/>
      <c r="DL192" s="174">
        <f t="shared" si="205"/>
        <v>0</v>
      </c>
      <c r="DM192" s="460">
        <f t="shared" si="247"/>
        <v>0</v>
      </c>
      <c r="DN192" s="860">
        <f t="shared" si="206"/>
        <v>0</v>
      </c>
      <c r="DO192" s="861">
        <f t="shared" si="207"/>
        <v>0</v>
      </c>
      <c r="DP192" s="840"/>
      <c r="DQ192" s="164" t="str">
        <f t="shared" si="208"/>
        <v/>
      </c>
      <c r="DR192" s="825"/>
      <c r="DS192" s="163">
        <f t="shared" si="209"/>
        <v>0</v>
      </c>
      <c r="DT192" s="827"/>
      <c r="DU192" s="175" t="s">
        <v>55</v>
      </c>
      <c r="DV192" s="477"/>
      <c r="DW192" s="478"/>
      <c r="DX192" s="479"/>
      <c r="DY192" s="832"/>
      <c r="DZ192" s="473"/>
      <c r="EA192" s="174">
        <f t="shared" si="210"/>
        <v>0</v>
      </c>
      <c r="EB192" s="460">
        <f t="shared" si="248"/>
        <v>0</v>
      </c>
      <c r="EC192" s="860">
        <f t="shared" si="211"/>
        <v>0</v>
      </c>
      <c r="ED192" s="861">
        <f t="shared" si="212"/>
        <v>0</v>
      </c>
      <c r="EE192" s="840"/>
      <c r="EF192" s="164" t="str">
        <f t="shared" si="213"/>
        <v/>
      </c>
      <c r="EG192" s="825"/>
      <c r="EH192" s="163">
        <f t="shared" si="214"/>
        <v>0</v>
      </c>
      <c r="EI192" s="246"/>
      <c r="EJ192" s="246"/>
      <c r="EK192" s="155"/>
      <c r="EL192" s="22"/>
      <c r="EM192" s="163">
        <f t="shared" si="215"/>
        <v>0</v>
      </c>
      <c r="EN192" s="162">
        <f t="shared" si="216"/>
        <v>0</v>
      </c>
      <c r="EO192" s="162">
        <f t="shared" si="217"/>
        <v>0</v>
      </c>
      <c r="EP192" s="162">
        <f t="shared" si="218"/>
        <v>0</v>
      </c>
      <c r="EQ192" s="162">
        <f t="shared" si="219"/>
        <v>0</v>
      </c>
      <c r="ER192" s="162">
        <f t="shared" si="220"/>
        <v>0</v>
      </c>
      <c r="ES192" s="162">
        <f t="shared" si="221"/>
        <v>0</v>
      </c>
      <c r="ET192" s="162">
        <f t="shared" si="222"/>
        <v>0</v>
      </c>
      <c r="EU192" s="22"/>
      <c r="EV192" s="161">
        <f t="shared" si="223"/>
        <v>35</v>
      </c>
      <c r="EW192" s="620">
        <f t="shared" si="224"/>
        <v>0</v>
      </c>
      <c r="EX192" s="160">
        <f>EX5</f>
        <v>50</v>
      </c>
      <c r="EY192" s="159" t="str">
        <f t="shared" si="225"/>
        <v/>
      </c>
      <c r="EZ192" s="159" t="str">
        <f t="shared" si="226"/>
        <v/>
      </c>
      <c r="FA192" s="159" t="str">
        <f t="shared" si="227"/>
        <v/>
      </c>
      <c r="FB192" s="159" t="str">
        <f t="shared" si="228"/>
        <v/>
      </c>
      <c r="FC192" s="159" t="str">
        <f t="shared" si="229"/>
        <v/>
      </c>
      <c r="FD192" s="159" t="str">
        <f t="shared" si="230"/>
        <v/>
      </c>
      <c r="FE192" s="159" t="str">
        <f t="shared" si="231"/>
        <v/>
      </c>
      <c r="FF192" s="159" t="str">
        <f t="shared" si="232"/>
        <v/>
      </c>
      <c r="FG192" s="158"/>
      <c r="FH192" s="732">
        <f t="shared" si="233"/>
        <v>50</v>
      </c>
      <c r="FI192" s="732">
        <f t="shared" si="234"/>
        <v>50</v>
      </c>
      <c r="FJ192" s="732">
        <f t="shared" si="235"/>
        <v>50</v>
      </c>
      <c r="FK192" s="732">
        <f t="shared" si="236"/>
        <v>50</v>
      </c>
      <c r="FL192" s="732">
        <f t="shared" si="237"/>
        <v>50</v>
      </c>
      <c r="FM192" s="732">
        <f t="shared" si="238"/>
        <v>50</v>
      </c>
      <c r="FN192" s="732">
        <f t="shared" si="239"/>
        <v>50</v>
      </c>
      <c r="FO192" s="732">
        <f t="shared" si="240"/>
        <v>50</v>
      </c>
      <c r="FP192" s="734">
        <v>185</v>
      </c>
      <c r="FQ192" s="155"/>
    </row>
    <row r="193" spans="1:173" s="20" customFormat="1" ht="39.950000000000003" hidden="1" customHeight="1" x14ac:dyDescent="0.25">
      <c r="A193" s="27">
        <f>ROW()</f>
        <v>193</v>
      </c>
      <c r="B193" s="342" t="str">
        <f>IF(C193="I","",IF(ISBLANK(D193),"",IF(ISTEXT(D193),LARGE(B14:B192,1)+1,0)))</f>
        <v/>
      </c>
      <c r="C193" s="344"/>
      <c r="D193" s="173"/>
      <c r="E193" s="172"/>
      <c r="F193" s="171"/>
      <c r="G193" s="856"/>
      <c r="H193" s="857"/>
      <c r="I193" s="170">
        <f t="shared" si="250"/>
        <v>0</v>
      </c>
      <c r="J193" s="170">
        <f t="shared" si="250"/>
        <v>0</v>
      </c>
      <c r="K193" s="170">
        <f t="shared" si="250"/>
        <v>0</v>
      </c>
      <c r="L193" s="170">
        <f t="shared" si="250"/>
        <v>0</v>
      </c>
      <c r="M193" s="170">
        <f t="shared" si="250"/>
        <v>0</v>
      </c>
      <c r="N193" s="170">
        <f t="shared" si="249"/>
        <v>0</v>
      </c>
      <c r="O193" s="170">
        <f t="shared" si="249"/>
        <v>0</v>
      </c>
      <c r="P193" s="170">
        <f t="shared" si="249"/>
        <v>0</v>
      </c>
      <c r="Q193" s="178">
        <f>Q6</f>
        <v>35</v>
      </c>
      <c r="R193" s="168">
        <f t="shared" si="174"/>
        <v>0</v>
      </c>
      <c r="S193" s="827"/>
      <c r="T193" s="177" t="s">
        <v>55</v>
      </c>
      <c r="U193" s="477"/>
      <c r="V193" s="478"/>
      <c r="W193" s="479"/>
      <c r="X193" s="832"/>
      <c r="Y193" s="473"/>
      <c r="Z193" s="174">
        <f t="shared" si="175"/>
        <v>0</v>
      </c>
      <c r="AA193" s="460">
        <f t="shared" si="241"/>
        <v>0</v>
      </c>
      <c r="AB193" s="860">
        <f t="shared" si="176"/>
        <v>0</v>
      </c>
      <c r="AC193" s="861">
        <f t="shared" si="177"/>
        <v>0</v>
      </c>
      <c r="AD193" s="840"/>
      <c r="AE193" s="164" t="str">
        <f t="shared" si="178"/>
        <v/>
      </c>
      <c r="AF193" s="825"/>
      <c r="AG193" s="163">
        <f t="shared" si="179"/>
        <v>0</v>
      </c>
      <c r="AH193" s="827"/>
      <c r="AI193" s="175" t="s">
        <v>55</v>
      </c>
      <c r="AJ193" s="477"/>
      <c r="AK193" s="478"/>
      <c r="AL193" s="479"/>
      <c r="AM193" s="832"/>
      <c r="AN193" s="473"/>
      <c r="AO193" s="174">
        <f t="shared" si="180"/>
        <v>0</v>
      </c>
      <c r="AP193" s="460">
        <f t="shared" si="242"/>
        <v>0</v>
      </c>
      <c r="AQ193" s="860">
        <f t="shared" si="181"/>
        <v>0</v>
      </c>
      <c r="AR193" s="861">
        <f t="shared" si="182"/>
        <v>0</v>
      </c>
      <c r="AS193" s="840"/>
      <c r="AT193" s="164" t="str">
        <f t="shared" si="183"/>
        <v/>
      </c>
      <c r="AU193" s="825"/>
      <c r="AV193" s="163">
        <f t="shared" si="184"/>
        <v>0</v>
      </c>
      <c r="AW193" s="827"/>
      <c r="AX193" s="175" t="s">
        <v>55</v>
      </c>
      <c r="AY193" s="477"/>
      <c r="AZ193" s="478"/>
      <c r="BA193" s="479"/>
      <c r="BB193" s="832"/>
      <c r="BC193" s="473"/>
      <c r="BD193" s="174">
        <f t="shared" si="185"/>
        <v>0</v>
      </c>
      <c r="BE193" s="460">
        <f t="shared" si="243"/>
        <v>0</v>
      </c>
      <c r="BF193" s="860">
        <f t="shared" si="186"/>
        <v>0</v>
      </c>
      <c r="BG193" s="861">
        <f t="shared" si="187"/>
        <v>0</v>
      </c>
      <c r="BH193" s="840"/>
      <c r="BI193" s="164" t="str">
        <f t="shared" si="188"/>
        <v/>
      </c>
      <c r="BJ193" s="825"/>
      <c r="BK193" s="163">
        <f t="shared" si="189"/>
        <v>0</v>
      </c>
      <c r="BL193" s="827"/>
      <c r="BM193" s="175" t="s">
        <v>55</v>
      </c>
      <c r="BN193" s="477"/>
      <c r="BO193" s="478"/>
      <c r="BP193" s="479"/>
      <c r="BQ193" s="832"/>
      <c r="BR193" s="473"/>
      <c r="BS193" s="174">
        <f t="shared" si="190"/>
        <v>0</v>
      </c>
      <c r="BT193" s="460">
        <f t="shared" si="244"/>
        <v>0</v>
      </c>
      <c r="BU193" s="860">
        <f t="shared" si="191"/>
        <v>0</v>
      </c>
      <c r="BV193" s="861">
        <f t="shared" si="192"/>
        <v>0</v>
      </c>
      <c r="BW193" s="840"/>
      <c r="BX193" s="164" t="str">
        <f t="shared" si="193"/>
        <v/>
      </c>
      <c r="BY193" s="825"/>
      <c r="BZ193" s="163">
        <f t="shared" si="194"/>
        <v>0</v>
      </c>
      <c r="CA193" s="827"/>
      <c r="CB193" s="175" t="s">
        <v>55</v>
      </c>
      <c r="CC193" s="477"/>
      <c r="CD193" s="478"/>
      <c r="CE193" s="479"/>
      <c r="CF193" s="832"/>
      <c r="CG193" s="473"/>
      <c r="CH193" s="174">
        <f t="shared" si="195"/>
        <v>0</v>
      </c>
      <c r="CI193" s="460">
        <f t="shared" si="245"/>
        <v>0</v>
      </c>
      <c r="CJ193" s="860">
        <f t="shared" si="196"/>
        <v>0</v>
      </c>
      <c r="CK193" s="861">
        <f t="shared" si="197"/>
        <v>0</v>
      </c>
      <c r="CL193" s="840"/>
      <c r="CM193" s="164" t="str">
        <f t="shared" si="198"/>
        <v/>
      </c>
      <c r="CN193" s="825"/>
      <c r="CO193" s="163">
        <f t="shared" si="199"/>
        <v>0</v>
      </c>
      <c r="CP193" s="827"/>
      <c r="CQ193" s="175" t="s">
        <v>55</v>
      </c>
      <c r="CR193" s="477"/>
      <c r="CS193" s="478"/>
      <c r="CT193" s="479"/>
      <c r="CU193" s="832"/>
      <c r="CV193" s="473"/>
      <c r="CW193" s="174">
        <f t="shared" si="200"/>
        <v>0</v>
      </c>
      <c r="CX193" s="460">
        <f t="shared" si="246"/>
        <v>0</v>
      </c>
      <c r="CY193" s="860">
        <f t="shared" si="201"/>
        <v>0</v>
      </c>
      <c r="CZ193" s="861">
        <f t="shared" si="202"/>
        <v>0</v>
      </c>
      <c r="DA193" s="840"/>
      <c r="DB193" s="164" t="str">
        <f t="shared" si="203"/>
        <v/>
      </c>
      <c r="DC193" s="825"/>
      <c r="DD193" s="163">
        <f t="shared" si="204"/>
        <v>0</v>
      </c>
      <c r="DE193" s="827"/>
      <c r="DF193" s="175" t="s">
        <v>55</v>
      </c>
      <c r="DG193" s="477"/>
      <c r="DH193" s="478"/>
      <c r="DI193" s="479"/>
      <c r="DJ193" s="832"/>
      <c r="DK193" s="473"/>
      <c r="DL193" s="174">
        <f t="shared" si="205"/>
        <v>0</v>
      </c>
      <c r="DM193" s="460">
        <f t="shared" si="247"/>
        <v>0</v>
      </c>
      <c r="DN193" s="860">
        <f t="shared" si="206"/>
        <v>0</v>
      </c>
      <c r="DO193" s="861">
        <f t="shared" si="207"/>
        <v>0</v>
      </c>
      <c r="DP193" s="840"/>
      <c r="DQ193" s="164" t="str">
        <f t="shared" si="208"/>
        <v/>
      </c>
      <c r="DR193" s="825"/>
      <c r="DS193" s="163">
        <f t="shared" si="209"/>
        <v>0</v>
      </c>
      <c r="DT193" s="827"/>
      <c r="DU193" s="175" t="s">
        <v>55</v>
      </c>
      <c r="DV193" s="477"/>
      <c r="DW193" s="478"/>
      <c r="DX193" s="479"/>
      <c r="DY193" s="832"/>
      <c r="DZ193" s="473"/>
      <c r="EA193" s="174">
        <f t="shared" si="210"/>
        <v>0</v>
      </c>
      <c r="EB193" s="460">
        <f t="shared" si="248"/>
        <v>0</v>
      </c>
      <c r="EC193" s="860">
        <f t="shared" si="211"/>
        <v>0</v>
      </c>
      <c r="ED193" s="861">
        <f t="shared" si="212"/>
        <v>0</v>
      </c>
      <c r="EE193" s="840"/>
      <c r="EF193" s="164" t="str">
        <f t="shared" si="213"/>
        <v/>
      </c>
      <c r="EG193" s="825"/>
      <c r="EH193" s="163">
        <f t="shared" si="214"/>
        <v>0</v>
      </c>
      <c r="EI193" s="246"/>
      <c r="EJ193" s="246"/>
      <c r="EK193" s="155"/>
      <c r="EL193" s="22"/>
      <c r="EM193" s="163">
        <f t="shared" si="215"/>
        <v>0</v>
      </c>
      <c r="EN193" s="162">
        <f t="shared" si="216"/>
        <v>0</v>
      </c>
      <c r="EO193" s="162">
        <f t="shared" si="217"/>
        <v>0</v>
      </c>
      <c r="EP193" s="162">
        <f t="shared" si="218"/>
        <v>0</v>
      </c>
      <c r="EQ193" s="162">
        <f t="shared" si="219"/>
        <v>0</v>
      </c>
      <c r="ER193" s="162">
        <f t="shared" si="220"/>
        <v>0</v>
      </c>
      <c r="ES193" s="162">
        <f t="shared" si="221"/>
        <v>0</v>
      </c>
      <c r="ET193" s="162">
        <f t="shared" si="222"/>
        <v>0</v>
      </c>
      <c r="EU193" s="22"/>
      <c r="EV193" s="161">
        <f t="shared" si="223"/>
        <v>35</v>
      </c>
      <c r="EW193" s="620">
        <f t="shared" si="224"/>
        <v>0</v>
      </c>
      <c r="EX193" s="160">
        <f>EX5</f>
        <v>50</v>
      </c>
      <c r="EY193" s="159" t="str">
        <f t="shared" si="225"/>
        <v/>
      </c>
      <c r="EZ193" s="159" t="str">
        <f t="shared" si="226"/>
        <v/>
      </c>
      <c r="FA193" s="159" t="str">
        <f t="shared" si="227"/>
        <v/>
      </c>
      <c r="FB193" s="159" t="str">
        <f t="shared" si="228"/>
        <v/>
      </c>
      <c r="FC193" s="159" t="str">
        <f t="shared" si="229"/>
        <v/>
      </c>
      <c r="FD193" s="159" t="str">
        <f t="shared" si="230"/>
        <v/>
      </c>
      <c r="FE193" s="159" t="str">
        <f t="shared" si="231"/>
        <v/>
      </c>
      <c r="FF193" s="159" t="str">
        <f t="shared" si="232"/>
        <v/>
      </c>
      <c r="FG193" s="158"/>
      <c r="FH193" s="732">
        <f t="shared" si="233"/>
        <v>50</v>
      </c>
      <c r="FI193" s="732">
        <f t="shared" si="234"/>
        <v>50</v>
      </c>
      <c r="FJ193" s="732">
        <f t="shared" si="235"/>
        <v>50</v>
      </c>
      <c r="FK193" s="732">
        <f t="shared" si="236"/>
        <v>50</v>
      </c>
      <c r="FL193" s="732">
        <f t="shared" si="237"/>
        <v>50</v>
      </c>
      <c r="FM193" s="732">
        <f t="shared" si="238"/>
        <v>50</v>
      </c>
      <c r="FN193" s="732">
        <f t="shared" si="239"/>
        <v>50</v>
      </c>
      <c r="FO193" s="732">
        <f t="shared" si="240"/>
        <v>50</v>
      </c>
      <c r="FP193" s="734">
        <v>186</v>
      </c>
      <c r="FQ193" s="155"/>
    </row>
    <row r="194" spans="1:173" s="20" customFormat="1" ht="39.950000000000003" hidden="1" customHeight="1" x14ac:dyDescent="0.25">
      <c r="A194" s="27">
        <f>ROW()</f>
        <v>194</v>
      </c>
      <c r="B194" s="342" t="str">
        <f>IF(C194="I","",IF(ISBLANK(D194),"",IF(ISTEXT(D194),LARGE(B14:B193,1)+1,0)))</f>
        <v/>
      </c>
      <c r="C194" s="344"/>
      <c r="D194" s="173"/>
      <c r="E194" s="172"/>
      <c r="F194" s="171"/>
      <c r="G194" s="856"/>
      <c r="H194" s="857"/>
      <c r="I194" s="170">
        <f t="shared" si="250"/>
        <v>0</v>
      </c>
      <c r="J194" s="170">
        <f t="shared" si="250"/>
        <v>0</v>
      </c>
      <c r="K194" s="170">
        <f t="shared" si="250"/>
        <v>0</v>
      </c>
      <c r="L194" s="170">
        <f t="shared" si="250"/>
        <v>0</v>
      </c>
      <c r="M194" s="170">
        <f t="shared" si="250"/>
        <v>0</v>
      </c>
      <c r="N194" s="170">
        <f t="shared" si="249"/>
        <v>0</v>
      </c>
      <c r="O194" s="170">
        <f t="shared" si="249"/>
        <v>0</v>
      </c>
      <c r="P194" s="170">
        <f t="shared" si="249"/>
        <v>0</v>
      </c>
      <c r="Q194" s="178">
        <f>Q6</f>
        <v>35</v>
      </c>
      <c r="R194" s="168">
        <f t="shared" si="174"/>
        <v>0</v>
      </c>
      <c r="S194" s="827"/>
      <c r="T194" s="177" t="s">
        <v>55</v>
      </c>
      <c r="U194" s="477"/>
      <c r="V194" s="478"/>
      <c r="W194" s="479"/>
      <c r="X194" s="832"/>
      <c r="Y194" s="473"/>
      <c r="Z194" s="174">
        <f t="shared" si="175"/>
        <v>0</v>
      </c>
      <c r="AA194" s="460">
        <f t="shared" si="241"/>
        <v>0</v>
      </c>
      <c r="AB194" s="860">
        <f t="shared" si="176"/>
        <v>0</v>
      </c>
      <c r="AC194" s="861">
        <f t="shared" si="177"/>
        <v>0</v>
      </c>
      <c r="AD194" s="840"/>
      <c r="AE194" s="164" t="str">
        <f t="shared" si="178"/>
        <v/>
      </c>
      <c r="AF194" s="825"/>
      <c r="AG194" s="163">
        <f t="shared" si="179"/>
        <v>0</v>
      </c>
      <c r="AH194" s="827"/>
      <c r="AI194" s="175" t="s">
        <v>55</v>
      </c>
      <c r="AJ194" s="477"/>
      <c r="AK194" s="478"/>
      <c r="AL194" s="479"/>
      <c r="AM194" s="832"/>
      <c r="AN194" s="473"/>
      <c r="AO194" s="174">
        <f t="shared" si="180"/>
        <v>0</v>
      </c>
      <c r="AP194" s="460">
        <f t="shared" si="242"/>
        <v>0</v>
      </c>
      <c r="AQ194" s="860">
        <f t="shared" si="181"/>
        <v>0</v>
      </c>
      <c r="AR194" s="861">
        <f t="shared" si="182"/>
        <v>0</v>
      </c>
      <c r="AS194" s="840"/>
      <c r="AT194" s="164" t="str">
        <f t="shared" si="183"/>
        <v/>
      </c>
      <c r="AU194" s="825"/>
      <c r="AV194" s="163">
        <f t="shared" si="184"/>
        <v>0</v>
      </c>
      <c r="AW194" s="827"/>
      <c r="AX194" s="175" t="s">
        <v>55</v>
      </c>
      <c r="AY194" s="477"/>
      <c r="AZ194" s="478"/>
      <c r="BA194" s="479"/>
      <c r="BB194" s="832"/>
      <c r="BC194" s="473"/>
      <c r="BD194" s="174">
        <f t="shared" si="185"/>
        <v>0</v>
      </c>
      <c r="BE194" s="460">
        <f t="shared" si="243"/>
        <v>0</v>
      </c>
      <c r="BF194" s="860">
        <f t="shared" si="186"/>
        <v>0</v>
      </c>
      <c r="BG194" s="861">
        <f t="shared" si="187"/>
        <v>0</v>
      </c>
      <c r="BH194" s="840"/>
      <c r="BI194" s="164" t="str">
        <f t="shared" si="188"/>
        <v/>
      </c>
      <c r="BJ194" s="825"/>
      <c r="BK194" s="163">
        <f t="shared" si="189"/>
        <v>0</v>
      </c>
      <c r="BL194" s="827"/>
      <c r="BM194" s="175" t="s">
        <v>55</v>
      </c>
      <c r="BN194" s="477"/>
      <c r="BO194" s="478"/>
      <c r="BP194" s="479"/>
      <c r="BQ194" s="832"/>
      <c r="BR194" s="473"/>
      <c r="BS194" s="174">
        <f t="shared" si="190"/>
        <v>0</v>
      </c>
      <c r="BT194" s="460">
        <f t="shared" si="244"/>
        <v>0</v>
      </c>
      <c r="BU194" s="860">
        <f t="shared" si="191"/>
        <v>0</v>
      </c>
      <c r="BV194" s="861">
        <f t="shared" si="192"/>
        <v>0</v>
      </c>
      <c r="BW194" s="840"/>
      <c r="BX194" s="164" t="str">
        <f t="shared" si="193"/>
        <v/>
      </c>
      <c r="BY194" s="825"/>
      <c r="BZ194" s="163">
        <f t="shared" si="194"/>
        <v>0</v>
      </c>
      <c r="CA194" s="827"/>
      <c r="CB194" s="175" t="s">
        <v>55</v>
      </c>
      <c r="CC194" s="477"/>
      <c r="CD194" s="478"/>
      <c r="CE194" s="479"/>
      <c r="CF194" s="832"/>
      <c r="CG194" s="473"/>
      <c r="CH194" s="174">
        <f t="shared" si="195"/>
        <v>0</v>
      </c>
      <c r="CI194" s="460">
        <f t="shared" si="245"/>
        <v>0</v>
      </c>
      <c r="CJ194" s="860">
        <f t="shared" si="196"/>
        <v>0</v>
      </c>
      <c r="CK194" s="861">
        <f t="shared" si="197"/>
        <v>0</v>
      </c>
      <c r="CL194" s="840"/>
      <c r="CM194" s="164" t="str">
        <f t="shared" si="198"/>
        <v/>
      </c>
      <c r="CN194" s="825"/>
      <c r="CO194" s="163">
        <f t="shared" si="199"/>
        <v>0</v>
      </c>
      <c r="CP194" s="827"/>
      <c r="CQ194" s="175" t="s">
        <v>55</v>
      </c>
      <c r="CR194" s="477"/>
      <c r="CS194" s="478"/>
      <c r="CT194" s="479"/>
      <c r="CU194" s="832"/>
      <c r="CV194" s="473"/>
      <c r="CW194" s="174">
        <f t="shared" si="200"/>
        <v>0</v>
      </c>
      <c r="CX194" s="460">
        <f t="shared" si="246"/>
        <v>0</v>
      </c>
      <c r="CY194" s="860">
        <f t="shared" si="201"/>
        <v>0</v>
      </c>
      <c r="CZ194" s="861">
        <f t="shared" si="202"/>
        <v>0</v>
      </c>
      <c r="DA194" s="840"/>
      <c r="DB194" s="164" t="str">
        <f t="shared" si="203"/>
        <v/>
      </c>
      <c r="DC194" s="825"/>
      <c r="DD194" s="163">
        <f t="shared" si="204"/>
        <v>0</v>
      </c>
      <c r="DE194" s="827"/>
      <c r="DF194" s="175" t="s">
        <v>55</v>
      </c>
      <c r="DG194" s="477"/>
      <c r="DH194" s="478"/>
      <c r="DI194" s="479"/>
      <c r="DJ194" s="832"/>
      <c r="DK194" s="473"/>
      <c r="DL194" s="174">
        <f t="shared" si="205"/>
        <v>0</v>
      </c>
      <c r="DM194" s="460">
        <f t="shared" si="247"/>
        <v>0</v>
      </c>
      <c r="DN194" s="860">
        <f t="shared" si="206"/>
        <v>0</v>
      </c>
      <c r="DO194" s="861">
        <f t="shared" si="207"/>
        <v>0</v>
      </c>
      <c r="DP194" s="840"/>
      <c r="DQ194" s="164" t="str">
        <f t="shared" si="208"/>
        <v/>
      </c>
      <c r="DR194" s="825"/>
      <c r="DS194" s="163">
        <f t="shared" si="209"/>
        <v>0</v>
      </c>
      <c r="DT194" s="827"/>
      <c r="DU194" s="175" t="s">
        <v>55</v>
      </c>
      <c r="DV194" s="477"/>
      <c r="DW194" s="478"/>
      <c r="DX194" s="479"/>
      <c r="DY194" s="832"/>
      <c r="DZ194" s="473"/>
      <c r="EA194" s="174">
        <f t="shared" si="210"/>
        <v>0</v>
      </c>
      <c r="EB194" s="460">
        <f t="shared" si="248"/>
        <v>0</v>
      </c>
      <c r="EC194" s="860">
        <f t="shared" si="211"/>
        <v>0</v>
      </c>
      <c r="ED194" s="861">
        <f t="shared" si="212"/>
        <v>0</v>
      </c>
      <c r="EE194" s="840"/>
      <c r="EF194" s="164" t="str">
        <f t="shared" si="213"/>
        <v/>
      </c>
      <c r="EG194" s="825"/>
      <c r="EH194" s="163">
        <f t="shared" si="214"/>
        <v>0</v>
      </c>
      <c r="EI194" s="246"/>
      <c r="EJ194" s="246"/>
      <c r="EK194" s="155"/>
      <c r="EL194" s="22"/>
      <c r="EM194" s="163">
        <f t="shared" si="215"/>
        <v>0</v>
      </c>
      <c r="EN194" s="162">
        <f t="shared" si="216"/>
        <v>0</v>
      </c>
      <c r="EO194" s="162">
        <f t="shared" si="217"/>
        <v>0</v>
      </c>
      <c r="EP194" s="162">
        <f t="shared" si="218"/>
        <v>0</v>
      </c>
      <c r="EQ194" s="162">
        <f t="shared" si="219"/>
        <v>0</v>
      </c>
      <c r="ER194" s="162">
        <f t="shared" si="220"/>
        <v>0</v>
      </c>
      <c r="ES194" s="162">
        <f t="shared" si="221"/>
        <v>0</v>
      </c>
      <c r="ET194" s="162">
        <f t="shared" si="222"/>
        <v>0</v>
      </c>
      <c r="EU194" s="22"/>
      <c r="EV194" s="161">
        <f t="shared" si="223"/>
        <v>35</v>
      </c>
      <c r="EW194" s="620">
        <f t="shared" si="224"/>
        <v>0</v>
      </c>
      <c r="EX194" s="160">
        <f>EX5</f>
        <v>50</v>
      </c>
      <c r="EY194" s="159" t="str">
        <f t="shared" si="225"/>
        <v/>
      </c>
      <c r="EZ194" s="159" t="str">
        <f t="shared" si="226"/>
        <v/>
      </c>
      <c r="FA194" s="159" t="str">
        <f t="shared" si="227"/>
        <v/>
      </c>
      <c r="FB194" s="159" t="str">
        <f t="shared" si="228"/>
        <v/>
      </c>
      <c r="FC194" s="159" t="str">
        <f t="shared" si="229"/>
        <v/>
      </c>
      <c r="FD194" s="159" t="str">
        <f t="shared" si="230"/>
        <v/>
      </c>
      <c r="FE194" s="159" t="str">
        <f t="shared" si="231"/>
        <v/>
      </c>
      <c r="FF194" s="159" t="str">
        <f t="shared" si="232"/>
        <v/>
      </c>
      <c r="FG194" s="158"/>
      <c r="FH194" s="732">
        <f t="shared" si="233"/>
        <v>50</v>
      </c>
      <c r="FI194" s="732">
        <f t="shared" si="234"/>
        <v>50</v>
      </c>
      <c r="FJ194" s="732">
        <f t="shared" si="235"/>
        <v>50</v>
      </c>
      <c r="FK194" s="732">
        <f t="shared" si="236"/>
        <v>50</v>
      </c>
      <c r="FL194" s="732">
        <f t="shared" si="237"/>
        <v>50</v>
      </c>
      <c r="FM194" s="732">
        <f t="shared" si="238"/>
        <v>50</v>
      </c>
      <c r="FN194" s="732">
        <f t="shared" si="239"/>
        <v>50</v>
      </c>
      <c r="FO194" s="732">
        <f t="shared" si="240"/>
        <v>50</v>
      </c>
      <c r="FP194" s="734">
        <v>187</v>
      </c>
      <c r="FQ194" s="155"/>
    </row>
    <row r="195" spans="1:173" s="20" customFormat="1" ht="39.950000000000003" hidden="1" customHeight="1" x14ac:dyDescent="0.25">
      <c r="A195" s="27">
        <f>ROW()</f>
        <v>195</v>
      </c>
      <c r="B195" s="342" t="str">
        <f>IF(C195="I","",IF(ISBLANK(D195),"",IF(ISTEXT(D195),LARGE(B14:B194,1)+1,0)))</f>
        <v/>
      </c>
      <c r="C195" s="344"/>
      <c r="D195" s="173"/>
      <c r="E195" s="172"/>
      <c r="F195" s="171"/>
      <c r="G195" s="856"/>
      <c r="H195" s="857"/>
      <c r="I195" s="170">
        <f t="shared" si="250"/>
        <v>0</v>
      </c>
      <c r="J195" s="170">
        <f t="shared" si="250"/>
        <v>0</v>
      </c>
      <c r="K195" s="170">
        <f t="shared" si="250"/>
        <v>0</v>
      </c>
      <c r="L195" s="170">
        <f t="shared" si="250"/>
        <v>0</v>
      </c>
      <c r="M195" s="170">
        <f t="shared" si="250"/>
        <v>0</v>
      </c>
      <c r="N195" s="170">
        <f t="shared" si="249"/>
        <v>0</v>
      </c>
      <c r="O195" s="170">
        <f t="shared" si="249"/>
        <v>0</v>
      </c>
      <c r="P195" s="170">
        <f t="shared" si="249"/>
        <v>0</v>
      </c>
      <c r="Q195" s="178">
        <f>Q6</f>
        <v>35</v>
      </c>
      <c r="R195" s="168">
        <f t="shared" si="174"/>
        <v>0</v>
      </c>
      <c r="S195" s="827"/>
      <c r="T195" s="177" t="s">
        <v>55</v>
      </c>
      <c r="U195" s="477"/>
      <c r="V195" s="478"/>
      <c r="W195" s="479"/>
      <c r="X195" s="832"/>
      <c r="Y195" s="473"/>
      <c r="Z195" s="174">
        <f t="shared" si="175"/>
        <v>0</v>
      </c>
      <c r="AA195" s="460">
        <f t="shared" si="241"/>
        <v>0</v>
      </c>
      <c r="AB195" s="860">
        <f t="shared" si="176"/>
        <v>0</v>
      </c>
      <c r="AC195" s="861">
        <f t="shared" si="177"/>
        <v>0</v>
      </c>
      <c r="AD195" s="840"/>
      <c r="AE195" s="164" t="str">
        <f t="shared" si="178"/>
        <v/>
      </c>
      <c r="AF195" s="825"/>
      <c r="AG195" s="163">
        <f t="shared" si="179"/>
        <v>0</v>
      </c>
      <c r="AH195" s="827"/>
      <c r="AI195" s="175" t="s">
        <v>55</v>
      </c>
      <c r="AJ195" s="477"/>
      <c r="AK195" s="478"/>
      <c r="AL195" s="479"/>
      <c r="AM195" s="832"/>
      <c r="AN195" s="473"/>
      <c r="AO195" s="174">
        <f t="shared" si="180"/>
        <v>0</v>
      </c>
      <c r="AP195" s="460">
        <f t="shared" si="242"/>
        <v>0</v>
      </c>
      <c r="AQ195" s="860">
        <f t="shared" si="181"/>
        <v>0</v>
      </c>
      <c r="AR195" s="861">
        <f t="shared" si="182"/>
        <v>0</v>
      </c>
      <c r="AS195" s="840"/>
      <c r="AT195" s="164" t="str">
        <f t="shared" si="183"/>
        <v/>
      </c>
      <c r="AU195" s="825"/>
      <c r="AV195" s="163">
        <f t="shared" si="184"/>
        <v>0</v>
      </c>
      <c r="AW195" s="827"/>
      <c r="AX195" s="175" t="s">
        <v>55</v>
      </c>
      <c r="AY195" s="477"/>
      <c r="AZ195" s="478"/>
      <c r="BA195" s="479"/>
      <c r="BB195" s="832"/>
      <c r="BC195" s="473"/>
      <c r="BD195" s="174">
        <f t="shared" si="185"/>
        <v>0</v>
      </c>
      <c r="BE195" s="460">
        <f t="shared" si="243"/>
        <v>0</v>
      </c>
      <c r="BF195" s="860">
        <f t="shared" si="186"/>
        <v>0</v>
      </c>
      <c r="BG195" s="861">
        <f t="shared" si="187"/>
        <v>0</v>
      </c>
      <c r="BH195" s="840"/>
      <c r="BI195" s="164" t="str">
        <f t="shared" si="188"/>
        <v/>
      </c>
      <c r="BJ195" s="825"/>
      <c r="BK195" s="163">
        <f t="shared" si="189"/>
        <v>0</v>
      </c>
      <c r="BL195" s="827"/>
      <c r="BM195" s="175" t="s">
        <v>55</v>
      </c>
      <c r="BN195" s="477"/>
      <c r="BO195" s="478"/>
      <c r="BP195" s="479"/>
      <c r="BQ195" s="832"/>
      <c r="BR195" s="473"/>
      <c r="BS195" s="174">
        <f t="shared" si="190"/>
        <v>0</v>
      </c>
      <c r="BT195" s="460">
        <f t="shared" si="244"/>
        <v>0</v>
      </c>
      <c r="BU195" s="860">
        <f t="shared" si="191"/>
        <v>0</v>
      </c>
      <c r="BV195" s="861">
        <f t="shared" si="192"/>
        <v>0</v>
      </c>
      <c r="BW195" s="840"/>
      <c r="BX195" s="164" t="str">
        <f t="shared" si="193"/>
        <v/>
      </c>
      <c r="BY195" s="825"/>
      <c r="BZ195" s="163">
        <f t="shared" si="194"/>
        <v>0</v>
      </c>
      <c r="CA195" s="827"/>
      <c r="CB195" s="175" t="s">
        <v>55</v>
      </c>
      <c r="CC195" s="477"/>
      <c r="CD195" s="478"/>
      <c r="CE195" s="479"/>
      <c r="CF195" s="832"/>
      <c r="CG195" s="473"/>
      <c r="CH195" s="174">
        <f t="shared" si="195"/>
        <v>0</v>
      </c>
      <c r="CI195" s="460">
        <f t="shared" si="245"/>
        <v>0</v>
      </c>
      <c r="CJ195" s="860">
        <f t="shared" si="196"/>
        <v>0</v>
      </c>
      <c r="CK195" s="861">
        <f t="shared" si="197"/>
        <v>0</v>
      </c>
      <c r="CL195" s="840"/>
      <c r="CM195" s="164" t="str">
        <f t="shared" si="198"/>
        <v/>
      </c>
      <c r="CN195" s="825"/>
      <c r="CO195" s="163">
        <f t="shared" si="199"/>
        <v>0</v>
      </c>
      <c r="CP195" s="827"/>
      <c r="CQ195" s="175" t="s">
        <v>55</v>
      </c>
      <c r="CR195" s="477"/>
      <c r="CS195" s="478"/>
      <c r="CT195" s="479"/>
      <c r="CU195" s="832"/>
      <c r="CV195" s="473"/>
      <c r="CW195" s="174">
        <f t="shared" si="200"/>
        <v>0</v>
      </c>
      <c r="CX195" s="460">
        <f t="shared" si="246"/>
        <v>0</v>
      </c>
      <c r="CY195" s="860">
        <f t="shared" si="201"/>
        <v>0</v>
      </c>
      <c r="CZ195" s="861">
        <f t="shared" si="202"/>
        <v>0</v>
      </c>
      <c r="DA195" s="840"/>
      <c r="DB195" s="164" t="str">
        <f t="shared" si="203"/>
        <v/>
      </c>
      <c r="DC195" s="825"/>
      <c r="DD195" s="163">
        <f t="shared" si="204"/>
        <v>0</v>
      </c>
      <c r="DE195" s="827"/>
      <c r="DF195" s="175" t="s">
        <v>55</v>
      </c>
      <c r="DG195" s="477"/>
      <c r="DH195" s="478"/>
      <c r="DI195" s="479"/>
      <c r="DJ195" s="832"/>
      <c r="DK195" s="473"/>
      <c r="DL195" s="174">
        <f t="shared" si="205"/>
        <v>0</v>
      </c>
      <c r="DM195" s="460">
        <f t="shared" si="247"/>
        <v>0</v>
      </c>
      <c r="DN195" s="860">
        <f t="shared" si="206"/>
        <v>0</v>
      </c>
      <c r="DO195" s="861">
        <f t="shared" si="207"/>
        <v>0</v>
      </c>
      <c r="DP195" s="840"/>
      <c r="DQ195" s="164" t="str">
        <f t="shared" si="208"/>
        <v/>
      </c>
      <c r="DR195" s="825"/>
      <c r="DS195" s="163">
        <f t="shared" si="209"/>
        <v>0</v>
      </c>
      <c r="DT195" s="827"/>
      <c r="DU195" s="175" t="s">
        <v>55</v>
      </c>
      <c r="DV195" s="477"/>
      <c r="DW195" s="478"/>
      <c r="DX195" s="479"/>
      <c r="DY195" s="832"/>
      <c r="DZ195" s="473"/>
      <c r="EA195" s="174">
        <f t="shared" si="210"/>
        <v>0</v>
      </c>
      <c r="EB195" s="460">
        <f t="shared" si="248"/>
        <v>0</v>
      </c>
      <c r="EC195" s="860">
        <f t="shared" si="211"/>
        <v>0</v>
      </c>
      <c r="ED195" s="861">
        <f t="shared" si="212"/>
        <v>0</v>
      </c>
      <c r="EE195" s="840"/>
      <c r="EF195" s="164" t="str">
        <f t="shared" si="213"/>
        <v/>
      </c>
      <c r="EG195" s="825"/>
      <c r="EH195" s="163">
        <f t="shared" si="214"/>
        <v>0</v>
      </c>
      <c r="EI195" s="246"/>
      <c r="EJ195" s="246"/>
      <c r="EK195" s="155"/>
      <c r="EL195" s="22"/>
      <c r="EM195" s="163">
        <f t="shared" si="215"/>
        <v>0</v>
      </c>
      <c r="EN195" s="162">
        <f t="shared" si="216"/>
        <v>0</v>
      </c>
      <c r="EO195" s="162">
        <f t="shared" si="217"/>
        <v>0</v>
      </c>
      <c r="EP195" s="162">
        <f t="shared" si="218"/>
        <v>0</v>
      </c>
      <c r="EQ195" s="162">
        <f t="shared" si="219"/>
        <v>0</v>
      </c>
      <c r="ER195" s="162">
        <f t="shared" si="220"/>
        <v>0</v>
      </c>
      <c r="ES195" s="162">
        <f t="shared" si="221"/>
        <v>0</v>
      </c>
      <c r="ET195" s="162">
        <f t="shared" si="222"/>
        <v>0</v>
      </c>
      <c r="EU195" s="22"/>
      <c r="EV195" s="161">
        <f t="shared" si="223"/>
        <v>35</v>
      </c>
      <c r="EW195" s="620">
        <f t="shared" si="224"/>
        <v>0</v>
      </c>
      <c r="EX195" s="160">
        <f>EX5</f>
        <v>50</v>
      </c>
      <c r="EY195" s="159" t="str">
        <f t="shared" si="225"/>
        <v/>
      </c>
      <c r="EZ195" s="159" t="str">
        <f t="shared" si="226"/>
        <v/>
      </c>
      <c r="FA195" s="159" t="str">
        <f t="shared" si="227"/>
        <v/>
      </c>
      <c r="FB195" s="159" t="str">
        <f t="shared" si="228"/>
        <v/>
      </c>
      <c r="FC195" s="159" t="str">
        <f t="shared" si="229"/>
        <v/>
      </c>
      <c r="FD195" s="159" t="str">
        <f t="shared" si="230"/>
        <v/>
      </c>
      <c r="FE195" s="159" t="str">
        <f t="shared" si="231"/>
        <v/>
      </c>
      <c r="FF195" s="159" t="str">
        <f t="shared" si="232"/>
        <v/>
      </c>
      <c r="FG195" s="158"/>
      <c r="FH195" s="732">
        <f t="shared" si="233"/>
        <v>50</v>
      </c>
      <c r="FI195" s="732">
        <f t="shared" si="234"/>
        <v>50</v>
      </c>
      <c r="FJ195" s="732">
        <f t="shared" si="235"/>
        <v>50</v>
      </c>
      <c r="FK195" s="732">
        <f t="shared" si="236"/>
        <v>50</v>
      </c>
      <c r="FL195" s="732">
        <f t="shared" si="237"/>
        <v>50</v>
      </c>
      <c r="FM195" s="732">
        <f t="shared" si="238"/>
        <v>50</v>
      </c>
      <c r="FN195" s="732">
        <f t="shared" si="239"/>
        <v>50</v>
      </c>
      <c r="FO195" s="732">
        <f t="shared" si="240"/>
        <v>50</v>
      </c>
      <c r="FP195" s="734">
        <v>188</v>
      </c>
      <c r="FQ195" s="155"/>
    </row>
    <row r="196" spans="1:173" s="20" customFormat="1" ht="39.950000000000003" hidden="1" customHeight="1" x14ac:dyDescent="0.25">
      <c r="A196" s="27">
        <f>ROW()</f>
        <v>196</v>
      </c>
      <c r="B196" s="342" t="str">
        <f>IF(C196="I","",IF(ISBLANK(D196),"",IF(ISTEXT(D196),LARGE(B14:B195,1)+1,0)))</f>
        <v/>
      </c>
      <c r="C196" s="344"/>
      <c r="D196" s="173"/>
      <c r="E196" s="172"/>
      <c r="F196" s="171"/>
      <c r="G196" s="856"/>
      <c r="H196" s="857"/>
      <c r="I196" s="170">
        <f t="shared" si="250"/>
        <v>0</v>
      </c>
      <c r="J196" s="170">
        <f t="shared" si="250"/>
        <v>0</v>
      </c>
      <c r="K196" s="170">
        <f t="shared" si="250"/>
        <v>0</v>
      </c>
      <c r="L196" s="170">
        <f t="shared" si="250"/>
        <v>0</v>
      </c>
      <c r="M196" s="170">
        <f t="shared" si="250"/>
        <v>0</v>
      </c>
      <c r="N196" s="170">
        <f t="shared" si="249"/>
        <v>0</v>
      </c>
      <c r="O196" s="170">
        <f t="shared" si="249"/>
        <v>0</v>
      </c>
      <c r="P196" s="170">
        <f t="shared" si="249"/>
        <v>0</v>
      </c>
      <c r="Q196" s="178">
        <f>Q6</f>
        <v>35</v>
      </c>
      <c r="R196" s="168">
        <f t="shared" si="174"/>
        <v>0</v>
      </c>
      <c r="S196" s="827"/>
      <c r="T196" s="177" t="s">
        <v>55</v>
      </c>
      <c r="U196" s="477"/>
      <c r="V196" s="478"/>
      <c r="W196" s="479"/>
      <c r="X196" s="832"/>
      <c r="Y196" s="473"/>
      <c r="Z196" s="174">
        <f t="shared" si="175"/>
        <v>0</v>
      </c>
      <c r="AA196" s="460">
        <f t="shared" si="241"/>
        <v>0</v>
      </c>
      <c r="AB196" s="860">
        <f t="shared" si="176"/>
        <v>0</v>
      </c>
      <c r="AC196" s="861">
        <f t="shared" si="177"/>
        <v>0</v>
      </c>
      <c r="AD196" s="840"/>
      <c r="AE196" s="164" t="str">
        <f t="shared" si="178"/>
        <v/>
      </c>
      <c r="AF196" s="825"/>
      <c r="AG196" s="163">
        <f t="shared" si="179"/>
        <v>0</v>
      </c>
      <c r="AH196" s="827"/>
      <c r="AI196" s="175" t="s">
        <v>55</v>
      </c>
      <c r="AJ196" s="477"/>
      <c r="AK196" s="478"/>
      <c r="AL196" s="479"/>
      <c r="AM196" s="832"/>
      <c r="AN196" s="473"/>
      <c r="AO196" s="174">
        <f t="shared" si="180"/>
        <v>0</v>
      </c>
      <c r="AP196" s="460">
        <f t="shared" si="242"/>
        <v>0</v>
      </c>
      <c r="AQ196" s="860">
        <f t="shared" si="181"/>
        <v>0</v>
      </c>
      <c r="AR196" s="861">
        <f t="shared" si="182"/>
        <v>0</v>
      </c>
      <c r="AS196" s="840"/>
      <c r="AT196" s="164" t="str">
        <f t="shared" si="183"/>
        <v/>
      </c>
      <c r="AU196" s="825"/>
      <c r="AV196" s="163">
        <f t="shared" si="184"/>
        <v>0</v>
      </c>
      <c r="AW196" s="827"/>
      <c r="AX196" s="175" t="s">
        <v>55</v>
      </c>
      <c r="AY196" s="477"/>
      <c r="AZ196" s="478"/>
      <c r="BA196" s="479"/>
      <c r="BB196" s="832"/>
      <c r="BC196" s="473"/>
      <c r="BD196" s="174">
        <f t="shared" si="185"/>
        <v>0</v>
      </c>
      <c r="BE196" s="460">
        <f t="shared" si="243"/>
        <v>0</v>
      </c>
      <c r="BF196" s="860">
        <f t="shared" si="186"/>
        <v>0</v>
      </c>
      <c r="BG196" s="861">
        <f t="shared" si="187"/>
        <v>0</v>
      </c>
      <c r="BH196" s="840"/>
      <c r="BI196" s="164" t="str">
        <f t="shared" si="188"/>
        <v/>
      </c>
      <c r="BJ196" s="825"/>
      <c r="BK196" s="163">
        <f t="shared" si="189"/>
        <v>0</v>
      </c>
      <c r="BL196" s="827"/>
      <c r="BM196" s="175" t="s">
        <v>55</v>
      </c>
      <c r="BN196" s="477"/>
      <c r="BO196" s="478"/>
      <c r="BP196" s="479"/>
      <c r="BQ196" s="832"/>
      <c r="BR196" s="473"/>
      <c r="BS196" s="174">
        <f t="shared" si="190"/>
        <v>0</v>
      </c>
      <c r="BT196" s="460">
        <f t="shared" si="244"/>
        <v>0</v>
      </c>
      <c r="BU196" s="860">
        <f t="shared" si="191"/>
        <v>0</v>
      </c>
      <c r="BV196" s="861">
        <f t="shared" si="192"/>
        <v>0</v>
      </c>
      <c r="BW196" s="840"/>
      <c r="BX196" s="164" t="str">
        <f t="shared" si="193"/>
        <v/>
      </c>
      <c r="BY196" s="825"/>
      <c r="BZ196" s="163">
        <f t="shared" si="194"/>
        <v>0</v>
      </c>
      <c r="CA196" s="827"/>
      <c r="CB196" s="175" t="s">
        <v>55</v>
      </c>
      <c r="CC196" s="477"/>
      <c r="CD196" s="478"/>
      <c r="CE196" s="479"/>
      <c r="CF196" s="832"/>
      <c r="CG196" s="473"/>
      <c r="CH196" s="174">
        <f t="shared" si="195"/>
        <v>0</v>
      </c>
      <c r="CI196" s="460">
        <f t="shared" si="245"/>
        <v>0</v>
      </c>
      <c r="CJ196" s="860">
        <f t="shared" si="196"/>
        <v>0</v>
      </c>
      <c r="CK196" s="861">
        <f t="shared" si="197"/>
        <v>0</v>
      </c>
      <c r="CL196" s="840"/>
      <c r="CM196" s="164" t="str">
        <f t="shared" si="198"/>
        <v/>
      </c>
      <c r="CN196" s="825"/>
      <c r="CO196" s="163">
        <f t="shared" si="199"/>
        <v>0</v>
      </c>
      <c r="CP196" s="827"/>
      <c r="CQ196" s="175" t="s">
        <v>55</v>
      </c>
      <c r="CR196" s="477"/>
      <c r="CS196" s="478"/>
      <c r="CT196" s="479"/>
      <c r="CU196" s="832"/>
      <c r="CV196" s="473"/>
      <c r="CW196" s="174">
        <f t="shared" si="200"/>
        <v>0</v>
      </c>
      <c r="CX196" s="460">
        <f t="shared" si="246"/>
        <v>0</v>
      </c>
      <c r="CY196" s="860">
        <f t="shared" si="201"/>
        <v>0</v>
      </c>
      <c r="CZ196" s="861">
        <f t="shared" si="202"/>
        <v>0</v>
      </c>
      <c r="DA196" s="840"/>
      <c r="DB196" s="164" t="str">
        <f t="shared" si="203"/>
        <v/>
      </c>
      <c r="DC196" s="825"/>
      <c r="DD196" s="163">
        <f t="shared" si="204"/>
        <v>0</v>
      </c>
      <c r="DE196" s="827"/>
      <c r="DF196" s="175" t="s">
        <v>55</v>
      </c>
      <c r="DG196" s="477"/>
      <c r="DH196" s="478"/>
      <c r="DI196" s="479"/>
      <c r="DJ196" s="832"/>
      <c r="DK196" s="473"/>
      <c r="DL196" s="174">
        <f t="shared" si="205"/>
        <v>0</v>
      </c>
      <c r="DM196" s="460">
        <f t="shared" si="247"/>
        <v>0</v>
      </c>
      <c r="DN196" s="860">
        <f t="shared" si="206"/>
        <v>0</v>
      </c>
      <c r="DO196" s="861">
        <f t="shared" si="207"/>
        <v>0</v>
      </c>
      <c r="DP196" s="840"/>
      <c r="DQ196" s="164" t="str">
        <f t="shared" si="208"/>
        <v/>
      </c>
      <c r="DR196" s="825"/>
      <c r="DS196" s="163">
        <f t="shared" si="209"/>
        <v>0</v>
      </c>
      <c r="DT196" s="827"/>
      <c r="DU196" s="175" t="s">
        <v>55</v>
      </c>
      <c r="DV196" s="477"/>
      <c r="DW196" s="478"/>
      <c r="DX196" s="479"/>
      <c r="DY196" s="832"/>
      <c r="DZ196" s="473"/>
      <c r="EA196" s="174">
        <f t="shared" si="210"/>
        <v>0</v>
      </c>
      <c r="EB196" s="460">
        <f t="shared" si="248"/>
        <v>0</v>
      </c>
      <c r="EC196" s="860">
        <f t="shared" si="211"/>
        <v>0</v>
      </c>
      <c r="ED196" s="861">
        <f t="shared" si="212"/>
        <v>0</v>
      </c>
      <c r="EE196" s="840"/>
      <c r="EF196" s="164" t="str">
        <f t="shared" si="213"/>
        <v/>
      </c>
      <c r="EG196" s="825"/>
      <c r="EH196" s="163">
        <f t="shared" si="214"/>
        <v>0</v>
      </c>
      <c r="EI196" s="246"/>
      <c r="EJ196" s="246"/>
      <c r="EK196" s="155"/>
      <c r="EL196" s="22"/>
      <c r="EM196" s="163">
        <f t="shared" si="215"/>
        <v>0</v>
      </c>
      <c r="EN196" s="162">
        <f t="shared" si="216"/>
        <v>0</v>
      </c>
      <c r="EO196" s="162">
        <f t="shared" si="217"/>
        <v>0</v>
      </c>
      <c r="EP196" s="162">
        <f t="shared" si="218"/>
        <v>0</v>
      </c>
      <c r="EQ196" s="162">
        <f t="shared" si="219"/>
        <v>0</v>
      </c>
      <c r="ER196" s="162">
        <f t="shared" si="220"/>
        <v>0</v>
      </c>
      <c r="ES196" s="162">
        <f t="shared" si="221"/>
        <v>0</v>
      </c>
      <c r="ET196" s="162">
        <f t="shared" si="222"/>
        <v>0</v>
      </c>
      <c r="EU196" s="22"/>
      <c r="EV196" s="161">
        <f t="shared" si="223"/>
        <v>35</v>
      </c>
      <c r="EW196" s="620">
        <f t="shared" si="224"/>
        <v>0</v>
      </c>
      <c r="EX196" s="160">
        <f>EX5</f>
        <v>50</v>
      </c>
      <c r="EY196" s="159" t="str">
        <f t="shared" si="225"/>
        <v/>
      </c>
      <c r="EZ196" s="159" t="str">
        <f t="shared" si="226"/>
        <v/>
      </c>
      <c r="FA196" s="159" t="str">
        <f t="shared" si="227"/>
        <v/>
      </c>
      <c r="FB196" s="159" t="str">
        <f t="shared" si="228"/>
        <v/>
      </c>
      <c r="FC196" s="159" t="str">
        <f t="shared" si="229"/>
        <v/>
      </c>
      <c r="FD196" s="159" t="str">
        <f t="shared" si="230"/>
        <v/>
      </c>
      <c r="FE196" s="159" t="str">
        <f t="shared" si="231"/>
        <v/>
      </c>
      <c r="FF196" s="159" t="str">
        <f t="shared" si="232"/>
        <v/>
      </c>
      <c r="FG196" s="158"/>
      <c r="FH196" s="732">
        <f t="shared" si="233"/>
        <v>50</v>
      </c>
      <c r="FI196" s="732">
        <f t="shared" si="234"/>
        <v>50</v>
      </c>
      <c r="FJ196" s="732">
        <f t="shared" si="235"/>
        <v>50</v>
      </c>
      <c r="FK196" s="732">
        <f t="shared" si="236"/>
        <v>50</v>
      </c>
      <c r="FL196" s="732">
        <f t="shared" si="237"/>
        <v>50</v>
      </c>
      <c r="FM196" s="732">
        <f t="shared" si="238"/>
        <v>50</v>
      </c>
      <c r="FN196" s="732">
        <f t="shared" si="239"/>
        <v>50</v>
      </c>
      <c r="FO196" s="732">
        <f t="shared" si="240"/>
        <v>50</v>
      </c>
      <c r="FP196" s="734">
        <v>189</v>
      </c>
      <c r="FQ196" s="155"/>
    </row>
    <row r="197" spans="1:173" s="20" customFormat="1" ht="39.950000000000003" hidden="1" customHeight="1" x14ac:dyDescent="0.25">
      <c r="A197" s="27">
        <f>ROW()</f>
        <v>197</v>
      </c>
      <c r="B197" s="342" t="str">
        <f>IF(C197="I","",IF(ISBLANK(D197),"",IF(ISTEXT(D197),LARGE(B14:B196,1)+1,0)))</f>
        <v/>
      </c>
      <c r="C197" s="344"/>
      <c r="D197" s="173"/>
      <c r="E197" s="172"/>
      <c r="F197" s="171"/>
      <c r="G197" s="856"/>
      <c r="H197" s="857"/>
      <c r="I197" s="170">
        <f t="shared" si="250"/>
        <v>0</v>
      </c>
      <c r="J197" s="170">
        <f t="shared" si="250"/>
        <v>0</v>
      </c>
      <c r="K197" s="170">
        <f t="shared" si="250"/>
        <v>0</v>
      </c>
      <c r="L197" s="170">
        <f t="shared" si="250"/>
        <v>0</v>
      </c>
      <c r="M197" s="170">
        <f t="shared" si="250"/>
        <v>0</v>
      </c>
      <c r="N197" s="170">
        <f t="shared" si="249"/>
        <v>0</v>
      </c>
      <c r="O197" s="170">
        <f t="shared" si="249"/>
        <v>0</v>
      </c>
      <c r="P197" s="170">
        <f t="shared" si="249"/>
        <v>0</v>
      </c>
      <c r="Q197" s="178">
        <f>Q6</f>
        <v>35</v>
      </c>
      <c r="R197" s="168">
        <f t="shared" si="174"/>
        <v>0</v>
      </c>
      <c r="S197" s="827"/>
      <c r="T197" s="177" t="s">
        <v>55</v>
      </c>
      <c r="U197" s="477"/>
      <c r="V197" s="478"/>
      <c r="W197" s="479"/>
      <c r="X197" s="832"/>
      <c r="Y197" s="473"/>
      <c r="Z197" s="174">
        <f t="shared" si="175"/>
        <v>0</v>
      </c>
      <c r="AA197" s="460">
        <f t="shared" si="241"/>
        <v>0</v>
      </c>
      <c r="AB197" s="860">
        <f t="shared" si="176"/>
        <v>0</v>
      </c>
      <c r="AC197" s="861">
        <f t="shared" si="177"/>
        <v>0</v>
      </c>
      <c r="AD197" s="840"/>
      <c r="AE197" s="164" t="str">
        <f t="shared" si="178"/>
        <v/>
      </c>
      <c r="AF197" s="825"/>
      <c r="AG197" s="163">
        <f t="shared" si="179"/>
        <v>0</v>
      </c>
      <c r="AH197" s="827"/>
      <c r="AI197" s="175" t="s">
        <v>55</v>
      </c>
      <c r="AJ197" s="477"/>
      <c r="AK197" s="478"/>
      <c r="AL197" s="479"/>
      <c r="AM197" s="832"/>
      <c r="AN197" s="473"/>
      <c r="AO197" s="174">
        <f t="shared" si="180"/>
        <v>0</v>
      </c>
      <c r="AP197" s="460">
        <f t="shared" si="242"/>
        <v>0</v>
      </c>
      <c r="AQ197" s="860">
        <f t="shared" si="181"/>
        <v>0</v>
      </c>
      <c r="AR197" s="861">
        <f t="shared" si="182"/>
        <v>0</v>
      </c>
      <c r="AS197" s="840"/>
      <c r="AT197" s="164" t="str">
        <f t="shared" si="183"/>
        <v/>
      </c>
      <c r="AU197" s="825"/>
      <c r="AV197" s="163">
        <f t="shared" si="184"/>
        <v>0</v>
      </c>
      <c r="AW197" s="827"/>
      <c r="AX197" s="175" t="s">
        <v>55</v>
      </c>
      <c r="AY197" s="477"/>
      <c r="AZ197" s="478"/>
      <c r="BA197" s="479"/>
      <c r="BB197" s="832"/>
      <c r="BC197" s="473"/>
      <c r="BD197" s="174">
        <f t="shared" si="185"/>
        <v>0</v>
      </c>
      <c r="BE197" s="460">
        <f t="shared" si="243"/>
        <v>0</v>
      </c>
      <c r="BF197" s="860">
        <f t="shared" si="186"/>
        <v>0</v>
      </c>
      <c r="BG197" s="861">
        <f t="shared" si="187"/>
        <v>0</v>
      </c>
      <c r="BH197" s="840"/>
      <c r="BI197" s="164" t="str">
        <f t="shared" si="188"/>
        <v/>
      </c>
      <c r="BJ197" s="825"/>
      <c r="BK197" s="163">
        <f t="shared" si="189"/>
        <v>0</v>
      </c>
      <c r="BL197" s="827"/>
      <c r="BM197" s="175" t="s">
        <v>55</v>
      </c>
      <c r="BN197" s="477"/>
      <c r="BO197" s="478"/>
      <c r="BP197" s="479"/>
      <c r="BQ197" s="832"/>
      <c r="BR197" s="473"/>
      <c r="BS197" s="174">
        <f t="shared" si="190"/>
        <v>0</v>
      </c>
      <c r="BT197" s="460">
        <f t="shared" si="244"/>
        <v>0</v>
      </c>
      <c r="BU197" s="860">
        <f t="shared" si="191"/>
        <v>0</v>
      </c>
      <c r="BV197" s="861">
        <f t="shared" si="192"/>
        <v>0</v>
      </c>
      <c r="BW197" s="840"/>
      <c r="BX197" s="164" t="str">
        <f t="shared" si="193"/>
        <v/>
      </c>
      <c r="BY197" s="825"/>
      <c r="BZ197" s="163">
        <f t="shared" si="194"/>
        <v>0</v>
      </c>
      <c r="CA197" s="827"/>
      <c r="CB197" s="175" t="s">
        <v>55</v>
      </c>
      <c r="CC197" s="477"/>
      <c r="CD197" s="478"/>
      <c r="CE197" s="479"/>
      <c r="CF197" s="832"/>
      <c r="CG197" s="473"/>
      <c r="CH197" s="174">
        <f t="shared" si="195"/>
        <v>0</v>
      </c>
      <c r="CI197" s="460">
        <f t="shared" si="245"/>
        <v>0</v>
      </c>
      <c r="CJ197" s="860">
        <f t="shared" si="196"/>
        <v>0</v>
      </c>
      <c r="CK197" s="861">
        <f t="shared" si="197"/>
        <v>0</v>
      </c>
      <c r="CL197" s="840"/>
      <c r="CM197" s="164" t="str">
        <f t="shared" si="198"/>
        <v/>
      </c>
      <c r="CN197" s="825"/>
      <c r="CO197" s="163">
        <f t="shared" si="199"/>
        <v>0</v>
      </c>
      <c r="CP197" s="827"/>
      <c r="CQ197" s="175" t="s">
        <v>55</v>
      </c>
      <c r="CR197" s="477"/>
      <c r="CS197" s="478"/>
      <c r="CT197" s="479"/>
      <c r="CU197" s="832"/>
      <c r="CV197" s="473"/>
      <c r="CW197" s="174">
        <f t="shared" si="200"/>
        <v>0</v>
      </c>
      <c r="CX197" s="460">
        <f t="shared" si="246"/>
        <v>0</v>
      </c>
      <c r="CY197" s="860">
        <f t="shared" si="201"/>
        <v>0</v>
      </c>
      <c r="CZ197" s="861">
        <f t="shared" si="202"/>
        <v>0</v>
      </c>
      <c r="DA197" s="840"/>
      <c r="DB197" s="164" t="str">
        <f t="shared" si="203"/>
        <v/>
      </c>
      <c r="DC197" s="825"/>
      <c r="DD197" s="163">
        <f t="shared" si="204"/>
        <v>0</v>
      </c>
      <c r="DE197" s="827"/>
      <c r="DF197" s="175" t="s">
        <v>55</v>
      </c>
      <c r="DG197" s="477"/>
      <c r="DH197" s="478"/>
      <c r="DI197" s="479"/>
      <c r="DJ197" s="832"/>
      <c r="DK197" s="473"/>
      <c r="DL197" s="174">
        <f t="shared" si="205"/>
        <v>0</v>
      </c>
      <c r="DM197" s="460">
        <f t="shared" si="247"/>
        <v>0</v>
      </c>
      <c r="DN197" s="860">
        <f t="shared" si="206"/>
        <v>0</v>
      </c>
      <c r="DO197" s="861">
        <f t="shared" si="207"/>
        <v>0</v>
      </c>
      <c r="DP197" s="840"/>
      <c r="DQ197" s="164" t="str">
        <f t="shared" si="208"/>
        <v/>
      </c>
      <c r="DR197" s="825"/>
      <c r="DS197" s="163">
        <f t="shared" si="209"/>
        <v>0</v>
      </c>
      <c r="DT197" s="827"/>
      <c r="DU197" s="175" t="s">
        <v>55</v>
      </c>
      <c r="DV197" s="477"/>
      <c r="DW197" s="478"/>
      <c r="DX197" s="479"/>
      <c r="DY197" s="832"/>
      <c r="DZ197" s="473"/>
      <c r="EA197" s="174">
        <f t="shared" si="210"/>
        <v>0</v>
      </c>
      <c r="EB197" s="460">
        <f t="shared" si="248"/>
        <v>0</v>
      </c>
      <c r="EC197" s="860">
        <f t="shared" si="211"/>
        <v>0</v>
      </c>
      <c r="ED197" s="861">
        <f t="shared" si="212"/>
        <v>0</v>
      </c>
      <c r="EE197" s="840"/>
      <c r="EF197" s="164" t="str">
        <f t="shared" si="213"/>
        <v/>
      </c>
      <c r="EG197" s="825"/>
      <c r="EH197" s="163">
        <f t="shared" si="214"/>
        <v>0</v>
      </c>
      <c r="EI197" s="246"/>
      <c r="EJ197" s="246"/>
      <c r="EK197" s="155"/>
      <c r="EL197" s="22"/>
      <c r="EM197" s="163">
        <f t="shared" si="215"/>
        <v>0</v>
      </c>
      <c r="EN197" s="162">
        <f t="shared" si="216"/>
        <v>0</v>
      </c>
      <c r="EO197" s="162">
        <f t="shared" si="217"/>
        <v>0</v>
      </c>
      <c r="EP197" s="162">
        <f t="shared" si="218"/>
        <v>0</v>
      </c>
      <c r="EQ197" s="162">
        <f t="shared" si="219"/>
        <v>0</v>
      </c>
      <c r="ER197" s="162">
        <f t="shared" si="220"/>
        <v>0</v>
      </c>
      <c r="ES197" s="162">
        <f t="shared" si="221"/>
        <v>0</v>
      </c>
      <c r="ET197" s="162">
        <f t="shared" si="222"/>
        <v>0</v>
      </c>
      <c r="EU197" s="22"/>
      <c r="EV197" s="161">
        <f t="shared" si="223"/>
        <v>35</v>
      </c>
      <c r="EW197" s="620">
        <f t="shared" si="224"/>
        <v>0</v>
      </c>
      <c r="EX197" s="160">
        <f>EX5</f>
        <v>50</v>
      </c>
      <c r="EY197" s="159" t="str">
        <f t="shared" si="225"/>
        <v/>
      </c>
      <c r="EZ197" s="159" t="str">
        <f t="shared" si="226"/>
        <v/>
      </c>
      <c r="FA197" s="159" t="str">
        <f t="shared" si="227"/>
        <v/>
      </c>
      <c r="FB197" s="159" t="str">
        <f t="shared" si="228"/>
        <v/>
      </c>
      <c r="FC197" s="159" t="str">
        <f t="shared" si="229"/>
        <v/>
      </c>
      <c r="FD197" s="159" t="str">
        <f t="shared" si="230"/>
        <v/>
      </c>
      <c r="FE197" s="159" t="str">
        <f t="shared" si="231"/>
        <v/>
      </c>
      <c r="FF197" s="159" t="str">
        <f t="shared" si="232"/>
        <v/>
      </c>
      <c r="FG197" s="158"/>
      <c r="FH197" s="732">
        <f t="shared" si="233"/>
        <v>50</v>
      </c>
      <c r="FI197" s="732">
        <f t="shared" si="234"/>
        <v>50</v>
      </c>
      <c r="FJ197" s="732">
        <f t="shared" si="235"/>
        <v>50</v>
      </c>
      <c r="FK197" s="732">
        <f t="shared" si="236"/>
        <v>50</v>
      </c>
      <c r="FL197" s="732">
        <f t="shared" si="237"/>
        <v>50</v>
      </c>
      <c r="FM197" s="732">
        <f t="shared" si="238"/>
        <v>50</v>
      </c>
      <c r="FN197" s="732">
        <f t="shared" si="239"/>
        <v>50</v>
      </c>
      <c r="FO197" s="732">
        <f t="shared" si="240"/>
        <v>50</v>
      </c>
      <c r="FP197" s="734">
        <v>190</v>
      </c>
      <c r="FQ197" s="155"/>
    </row>
    <row r="198" spans="1:173" s="20" customFormat="1" ht="39.950000000000003" hidden="1" customHeight="1" x14ac:dyDescent="0.25">
      <c r="A198" s="27">
        <f>ROW()</f>
        <v>198</v>
      </c>
      <c r="B198" s="342" t="str">
        <f>IF(C198="I","",IF(ISBLANK(D198),"",IF(ISTEXT(D198),LARGE(B14:B197,1)+1,0)))</f>
        <v/>
      </c>
      <c r="C198" s="344"/>
      <c r="D198" s="173"/>
      <c r="E198" s="172"/>
      <c r="F198" s="171"/>
      <c r="G198" s="856"/>
      <c r="H198" s="857"/>
      <c r="I198" s="170">
        <f t="shared" si="250"/>
        <v>0</v>
      </c>
      <c r="J198" s="170">
        <f t="shared" si="250"/>
        <v>0</v>
      </c>
      <c r="K198" s="170">
        <f t="shared" si="250"/>
        <v>0</v>
      </c>
      <c r="L198" s="170">
        <f t="shared" si="250"/>
        <v>0</v>
      </c>
      <c r="M198" s="170">
        <f t="shared" si="250"/>
        <v>0</v>
      </c>
      <c r="N198" s="170">
        <f t="shared" si="249"/>
        <v>0</v>
      </c>
      <c r="O198" s="170">
        <f t="shared" si="249"/>
        <v>0</v>
      </c>
      <c r="P198" s="170">
        <f t="shared" si="249"/>
        <v>0</v>
      </c>
      <c r="Q198" s="178">
        <f>Q6</f>
        <v>35</v>
      </c>
      <c r="R198" s="168">
        <f t="shared" si="174"/>
        <v>0</v>
      </c>
      <c r="S198" s="827"/>
      <c r="T198" s="177" t="s">
        <v>55</v>
      </c>
      <c r="U198" s="477"/>
      <c r="V198" s="478"/>
      <c r="W198" s="479"/>
      <c r="X198" s="832"/>
      <c r="Y198" s="473"/>
      <c r="Z198" s="174">
        <f t="shared" si="175"/>
        <v>0</v>
      </c>
      <c r="AA198" s="460">
        <f t="shared" si="241"/>
        <v>0</v>
      </c>
      <c r="AB198" s="860">
        <f t="shared" si="176"/>
        <v>0</v>
      </c>
      <c r="AC198" s="861">
        <f t="shared" si="177"/>
        <v>0</v>
      </c>
      <c r="AD198" s="840"/>
      <c r="AE198" s="164" t="str">
        <f t="shared" si="178"/>
        <v/>
      </c>
      <c r="AF198" s="825"/>
      <c r="AG198" s="163">
        <f t="shared" si="179"/>
        <v>0</v>
      </c>
      <c r="AH198" s="827"/>
      <c r="AI198" s="175" t="s">
        <v>55</v>
      </c>
      <c r="AJ198" s="477"/>
      <c r="AK198" s="478"/>
      <c r="AL198" s="479"/>
      <c r="AM198" s="832"/>
      <c r="AN198" s="473"/>
      <c r="AO198" s="174">
        <f t="shared" si="180"/>
        <v>0</v>
      </c>
      <c r="AP198" s="460">
        <f t="shared" si="242"/>
        <v>0</v>
      </c>
      <c r="AQ198" s="860">
        <f t="shared" si="181"/>
        <v>0</v>
      </c>
      <c r="AR198" s="861">
        <f t="shared" si="182"/>
        <v>0</v>
      </c>
      <c r="AS198" s="840"/>
      <c r="AT198" s="164" t="str">
        <f t="shared" si="183"/>
        <v/>
      </c>
      <c r="AU198" s="825"/>
      <c r="AV198" s="163">
        <f t="shared" si="184"/>
        <v>0</v>
      </c>
      <c r="AW198" s="827"/>
      <c r="AX198" s="175" t="s">
        <v>55</v>
      </c>
      <c r="AY198" s="477"/>
      <c r="AZ198" s="478"/>
      <c r="BA198" s="479"/>
      <c r="BB198" s="832"/>
      <c r="BC198" s="473"/>
      <c r="BD198" s="174">
        <f t="shared" si="185"/>
        <v>0</v>
      </c>
      <c r="BE198" s="460">
        <f t="shared" si="243"/>
        <v>0</v>
      </c>
      <c r="BF198" s="860">
        <f t="shared" si="186"/>
        <v>0</v>
      </c>
      <c r="BG198" s="861">
        <f t="shared" si="187"/>
        <v>0</v>
      </c>
      <c r="BH198" s="840"/>
      <c r="BI198" s="164" t="str">
        <f t="shared" si="188"/>
        <v/>
      </c>
      <c r="BJ198" s="825"/>
      <c r="BK198" s="163">
        <f t="shared" si="189"/>
        <v>0</v>
      </c>
      <c r="BL198" s="827"/>
      <c r="BM198" s="175" t="s">
        <v>55</v>
      </c>
      <c r="BN198" s="477"/>
      <c r="BO198" s="478"/>
      <c r="BP198" s="479"/>
      <c r="BQ198" s="832"/>
      <c r="BR198" s="473"/>
      <c r="BS198" s="174">
        <f t="shared" si="190"/>
        <v>0</v>
      </c>
      <c r="BT198" s="460">
        <f t="shared" si="244"/>
        <v>0</v>
      </c>
      <c r="BU198" s="860">
        <f t="shared" si="191"/>
        <v>0</v>
      </c>
      <c r="BV198" s="861">
        <f t="shared" si="192"/>
        <v>0</v>
      </c>
      <c r="BW198" s="840"/>
      <c r="BX198" s="164" t="str">
        <f t="shared" si="193"/>
        <v/>
      </c>
      <c r="BY198" s="825"/>
      <c r="BZ198" s="163">
        <f t="shared" si="194"/>
        <v>0</v>
      </c>
      <c r="CA198" s="827"/>
      <c r="CB198" s="175" t="s">
        <v>55</v>
      </c>
      <c r="CC198" s="477"/>
      <c r="CD198" s="478"/>
      <c r="CE198" s="479"/>
      <c r="CF198" s="832"/>
      <c r="CG198" s="473"/>
      <c r="CH198" s="174">
        <f t="shared" si="195"/>
        <v>0</v>
      </c>
      <c r="CI198" s="460">
        <f t="shared" si="245"/>
        <v>0</v>
      </c>
      <c r="CJ198" s="860">
        <f t="shared" si="196"/>
        <v>0</v>
      </c>
      <c r="CK198" s="861">
        <f t="shared" si="197"/>
        <v>0</v>
      </c>
      <c r="CL198" s="840"/>
      <c r="CM198" s="164" t="str">
        <f t="shared" si="198"/>
        <v/>
      </c>
      <c r="CN198" s="825"/>
      <c r="CO198" s="163">
        <f t="shared" si="199"/>
        <v>0</v>
      </c>
      <c r="CP198" s="827"/>
      <c r="CQ198" s="175" t="s">
        <v>55</v>
      </c>
      <c r="CR198" s="477"/>
      <c r="CS198" s="478"/>
      <c r="CT198" s="479"/>
      <c r="CU198" s="832"/>
      <c r="CV198" s="473"/>
      <c r="CW198" s="174">
        <f t="shared" si="200"/>
        <v>0</v>
      </c>
      <c r="CX198" s="460">
        <f t="shared" si="246"/>
        <v>0</v>
      </c>
      <c r="CY198" s="860">
        <f t="shared" si="201"/>
        <v>0</v>
      </c>
      <c r="CZ198" s="861">
        <f t="shared" si="202"/>
        <v>0</v>
      </c>
      <c r="DA198" s="840"/>
      <c r="DB198" s="164" t="str">
        <f t="shared" si="203"/>
        <v/>
      </c>
      <c r="DC198" s="825"/>
      <c r="DD198" s="163">
        <f t="shared" si="204"/>
        <v>0</v>
      </c>
      <c r="DE198" s="827"/>
      <c r="DF198" s="175" t="s">
        <v>55</v>
      </c>
      <c r="DG198" s="477"/>
      <c r="DH198" s="478"/>
      <c r="DI198" s="479"/>
      <c r="DJ198" s="832"/>
      <c r="DK198" s="473"/>
      <c r="DL198" s="174">
        <f t="shared" si="205"/>
        <v>0</v>
      </c>
      <c r="DM198" s="460">
        <f t="shared" si="247"/>
        <v>0</v>
      </c>
      <c r="DN198" s="860">
        <f t="shared" si="206"/>
        <v>0</v>
      </c>
      <c r="DO198" s="861">
        <f t="shared" si="207"/>
        <v>0</v>
      </c>
      <c r="DP198" s="840"/>
      <c r="DQ198" s="164" t="str">
        <f t="shared" si="208"/>
        <v/>
      </c>
      <c r="DR198" s="825"/>
      <c r="DS198" s="163">
        <f t="shared" si="209"/>
        <v>0</v>
      </c>
      <c r="DT198" s="827"/>
      <c r="DU198" s="175" t="s">
        <v>55</v>
      </c>
      <c r="DV198" s="477"/>
      <c r="DW198" s="478"/>
      <c r="DX198" s="479"/>
      <c r="DY198" s="832"/>
      <c r="DZ198" s="473"/>
      <c r="EA198" s="174">
        <f t="shared" si="210"/>
        <v>0</v>
      </c>
      <c r="EB198" s="460">
        <f t="shared" si="248"/>
        <v>0</v>
      </c>
      <c r="EC198" s="860">
        <f t="shared" si="211"/>
        <v>0</v>
      </c>
      <c r="ED198" s="861">
        <f t="shared" si="212"/>
        <v>0</v>
      </c>
      <c r="EE198" s="840"/>
      <c r="EF198" s="164" t="str">
        <f t="shared" si="213"/>
        <v/>
      </c>
      <c r="EG198" s="825"/>
      <c r="EH198" s="163">
        <f t="shared" si="214"/>
        <v>0</v>
      </c>
      <c r="EI198" s="246"/>
      <c r="EJ198" s="246"/>
      <c r="EK198" s="155"/>
      <c r="EL198" s="22"/>
      <c r="EM198" s="163">
        <f t="shared" si="215"/>
        <v>0</v>
      </c>
      <c r="EN198" s="162">
        <f t="shared" si="216"/>
        <v>0</v>
      </c>
      <c r="EO198" s="162">
        <f t="shared" si="217"/>
        <v>0</v>
      </c>
      <c r="EP198" s="162">
        <f t="shared" si="218"/>
        <v>0</v>
      </c>
      <c r="EQ198" s="162">
        <f t="shared" si="219"/>
        <v>0</v>
      </c>
      <c r="ER198" s="162">
        <f t="shared" si="220"/>
        <v>0</v>
      </c>
      <c r="ES198" s="162">
        <f t="shared" si="221"/>
        <v>0</v>
      </c>
      <c r="ET198" s="162">
        <f t="shared" si="222"/>
        <v>0</v>
      </c>
      <c r="EU198" s="22"/>
      <c r="EV198" s="161">
        <f t="shared" si="223"/>
        <v>35</v>
      </c>
      <c r="EW198" s="620">
        <f t="shared" si="224"/>
        <v>0</v>
      </c>
      <c r="EX198" s="160">
        <f>EX5</f>
        <v>50</v>
      </c>
      <c r="EY198" s="159" t="str">
        <f t="shared" si="225"/>
        <v/>
      </c>
      <c r="EZ198" s="159" t="str">
        <f t="shared" si="226"/>
        <v/>
      </c>
      <c r="FA198" s="159" t="str">
        <f t="shared" si="227"/>
        <v/>
      </c>
      <c r="FB198" s="159" t="str">
        <f t="shared" si="228"/>
        <v/>
      </c>
      <c r="FC198" s="159" t="str">
        <f t="shared" si="229"/>
        <v/>
      </c>
      <c r="FD198" s="159" t="str">
        <f t="shared" si="230"/>
        <v/>
      </c>
      <c r="FE198" s="159" t="str">
        <f t="shared" si="231"/>
        <v/>
      </c>
      <c r="FF198" s="159" t="str">
        <f t="shared" si="232"/>
        <v/>
      </c>
      <c r="FG198" s="158"/>
      <c r="FH198" s="732">
        <f t="shared" si="233"/>
        <v>50</v>
      </c>
      <c r="FI198" s="732">
        <f t="shared" si="234"/>
        <v>50</v>
      </c>
      <c r="FJ198" s="732">
        <f t="shared" si="235"/>
        <v>50</v>
      </c>
      <c r="FK198" s="732">
        <f t="shared" si="236"/>
        <v>50</v>
      </c>
      <c r="FL198" s="732">
        <f t="shared" si="237"/>
        <v>50</v>
      </c>
      <c r="FM198" s="732">
        <f t="shared" si="238"/>
        <v>50</v>
      </c>
      <c r="FN198" s="732">
        <f t="shared" si="239"/>
        <v>50</v>
      </c>
      <c r="FO198" s="732">
        <f t="shared" si="240"/>
        <v>50</v>
      </c>
      <c r="FP198" s="734">
        <v>191</v>
      </c>
      <c r="FQ198" s="155"/>
    </row>
    <row r="199" spans="1:173" s="20" customFormat="1" ht="39.950000000000003" hidden="1" customHeight="1" x14ac:dyDescent="0.25">
      <c r="A199" s="27">
        <f>ROW()</f>
        <v>199</v>
      </c>
      <c r="B199" s="342" t="str">
        <f>IF(C199="I","",IF(ISBLANK(D199),"",IF(ISTEXT(D199),LARGE(B14:B198,1)+1,0)))</f>
        <v/>
      </c>
      <c r="C199" s="344"/>
      <c r="D199" s="173"/>
      <c r="E199" s="172"/>
      <c r="F199" s="171"/>
      <c r="G199" s="856"/>
      <c r="H199" s="857"/>
      <c r="I199" s="170">
        <f t="shared" si="250"/>
        <v>0</v>
      </c>
      <c r="J199" s="170">
        <f t="shared" si="250"/>
        <v>0</v>
      </c>
      <c r="K199" s="170">
        <f t="shared" si="250"/>
        <v>0</v>
      </c>
      <c r="L199" s="170">
        <f t="shared" si="250"/>
        <v>0</v>
      </c>
      <c r="M199" s="170">
        <f t="shared" si="250"/>
        <v>0</v>
      </c>
      <c r="N199" s="170">
        <f t="shared" si="249"/>
        <v>0</v>
      </c>
      <c r="O199" s="170">
        <f t="shared" si="249"/>
        <v>0</v>
      </c>
      <c r="P199" s="170">
        <f t="shared" si="249"/>
        <v>0</v>
      </c>
      <c r="Q199" s="178">
        <f>Q6</f>
        <v>35</v>
      </c>
      <c r="R199" s="168">
        <f t="shared" si="174"/>
        <v>0</v>
      </c>
      <c r="S199" s="827"/>
      <c r="T199" s="177" t="s">
        <v>55</v>
      </c>
      <c r="U199" s="477"/>
      <c r="V199" s="478"/>
      <c r="W199" s="479"/>
      <c r="X199" s="832"/>
      <c r="Y199" s="473"/>
      <c r="Z199" s="174">
        <f t="shared" si="175"/>
        <v>0</v>
      </c>
      <c r="AA199" s="460">
        <f t="shared" si="241"/>
        <v>0</v>
      </c>
      <c r="AB199" s="860">
        <f t="shared" si="176"/>
        <v>0</v>
      </c>
      <c r="AC199" s="861">
        <f t="shared" si="177"/>
        <v>0</v>
      </c>
      <c r="AD199" s="840"/>
      <c r="AE199" s="164" t="str">
        <f t="shared" si="178"/>
        <v/>
      </c>
      <c r="AF199" s="825"/>
      <c r="AG199" s="163">
        <f t="shared" si="179"/>
        <v>0</v>
      </c>
      <c r="AH199" s="827"/>
      <c r="AI199" s="175" t="s">
        <v>55</v>
      </c>
      <c r="AJ199" s="477"/>
      <c r="AK199" s="478"/>
      <c r="AL199" s="479"/>
      <c r="AM199" s="832"/>
      <c r="AN199" s="473"/>
      <c r="AO199" s="174">
        <f t="shared" si="180"/>
        <v>0</v>
      </c>
      <c r="AP199" s="460">
        <f t="shared" si="242"/>
        <v>0</v>
      </c>
      <c r="AQ199" s="860">
        <f t="shared" si="181"/>
        <v>0</v>
      </c>
      <c r="AR199" s="861">
        <f t="shared" si="182"/>
        <v>0</v>
      </c>
      <c r="AS199" s="840"/>
      <c r="AT199" s="164" t="str">
        <f t="shared" si="183"/>
        <v/>
      </c>
      <c r="AU199" s="825"/>
      <c r="AV199" s="163">
        <f t="shared" si="184"/>
        <v>0</v>
      </c>
      <c r="AW199" s="827"/>
      <c r="AX199" s="175" t="s">
        <v>55</v>
      </c>
      <c r="AY199" s="477"/>
      <c r="AZ199" s="478"/>
      <c r="BA199" s="479"/>
      <c r="BB199" s="832"/>
      <c r="BC199" s="473"/>
      <c r="BD199" s="174">
        <f t="shared" si="185"/>
        <v>0</v>
      </c>
      <c r="BE199" s="460">
        <f t="shared" si="243"/>
        <v>0</v>
      </c>
      <c r="BF199" s="860">
        <f t="shared" si="186"/>
        <v>0</v>
      </c>
      <c r="BG199" s="861">
        <f t="shared" si="187"/>
        <v>0</v>
      </c>
      <c r="BH199" s="840"/>
      <c r="BI199" s="164" t="str">
        <f t="shared" si="188"/>
        <v/>
      </c>
      <c r="BJ199" s="825"/>
      <c r="BK199" s="163">
        <f t="shared" si="189"/>
        <v>0</v>
      </c>
      <c r="BL199" s="827"/>
      <c r="BM199" s="175" t="s">
        <v>55</v>
      </c>
      <c r="BN199" s="477"/>
      <c r="BO199" s="478"/>
      <c r="BP199" s="479"/>
      <c r="BQ199" s="832"/>
      <c r="BR199" s="473"/>
      <c r="BS199" s="174">
        <f t="shared" si="190"/>
        <v>0</v>
      </c>
      <c r="BT199" s="460">
        <f t="shared" si="244"/>
        <v>0</v>
      </c>
      <c r="BU199" s="860">
        <f t="shared" si="191"/>
        <v>0</v>
      </c>
      <c r="BV199" s="861">
        <f t="shared" si="192"/>
        <v>0</v>
      </c>
      <c r="BW199" s="840"/>
      <c r="BX199" s="164" t="str">
        <f t="shared" si="193"/>
        <v/>
      </c>
      <c r="BY199" s="825"/>
      <c r="BZ199" s="163">
        <f t="shared" si="194"/>
        <v>0</v>
      </c>
      <c r="CA199" s="827"/>
      <c r="CB199" s="175" t="s">
        <v>55</v>
      </c>
      <c r="CC199" s="477"/>
      <c r="CD199" s="478"/>
      <c r="CE199" s="479"/>
      <c r="CF199" s="832"/>
      <c r="CG199" s="473"/>
      <c r="CH199" s="174">
        <f t="shared" si="195"/>
        <v>0</v>
      </c>
      <c r="CI199" s="460">
        <f t="shared" si="245"/>
        <v>0</v>
      </c>
      <c r="CJ199" s="860">
        <f t="shared" si="196"/>
        <v>0</v>
      </c>
      <c r="CK199" s="861">
        <f t="shared" si="197"/>
        <v>0</v>
      </c>
      <c r="CL199" s="840"/>
      <c r="CM199" s="164" t="str">
        <f t="shared" si="198"/>
        <v/>
      </c>
      <c r="CN199" s="825"/>
      <c r="CO199" s="163">
        <f t="shared" si="199"/>
        <v>0</v>
      </c>
      <c r="CP199" s="827"/>
      <c r="CQ199" s="175" t="s">
        <v>55</v>
      </c>
      <c r="CR199" s="477"/>
      <c r="CS199" s="478"/>
      <c r="CT199" s="479"/>
      <c r="CU199" s="832"/>
      <c r="CV199" s="473"/>
      <c r="CW199" s="174">
        <f t="shared" si="200"/>
        <v>0</v>
      </c>
      <c r="CX199" s="460">
        <f t="shared" si="246"/>
        <v>0</v>
      </c>
      <c r="CY199" s="860">
        <f t="shared" si="201"/>
        <v>0</v>
      </c>
      <c r="CZ199" s="861">
        <f t="shared" si="202"/>
        <v>0</v>
      </c>
      <c r="DA199" s="840"/>
      <c r="DB199" s="164" t="str">
        <f t="shared" si="203"/>
        <v/>
      </c>
      <c r="DC199" s="825"/>
      <c r="DD199" s="163">
        <f t="shared" si="204"/>
        <v>0</v>
      </c>
      <c r="DE199" s="827"/>
      <c r="DF199" s="175" t="s">
        <v>55</v>
      </c>
      <c r="DG199" s="477"/>
      <c r="DH199" s="478"/>
      <c r="DI199" s="479"/>
      <c r="DJ199" s="832"/>
      <c r="DK199" s="473"/>
      <c r="DL199" s="174">
        <f t="shared" si="205"/>
        <v>0</v>
      </c>
      <c r="DM199" s="460">
        <f t="shared" si="247"/>
        <v>0</v>
      </c>
      <c r="DN199" s="860">
        <f t="shared" si="206"/>
        <v>0</v>
      </c>
      <c r="DO199" s="861">
        <f t="shared" si="207"/>
        <v>0</v>
      </c>
      <c r="DP199" s="840"/>
      <c r="DQ199" s="164" t="str">
        <f t="shared" si="208"/>
        <v/>
      </c>
      <c r="DR199" s="825"/>
      <c r="DS199" s="163">
        <f t="shared" si="209"/>
        <v>0</v>
      </c>
      <c r="DT199" s="827"/>
      <c r="DU199" s="175" t="s">
        <v>55</v>
      </c>
      <c r="DV199" s="477"/>
      <c r="DW199" s="478"/>
      <c r="DX199" s="479"/>
      <c r="DY199" s="832"/>
      <c r="DZ199" s="473"/>
      <c r="EA199" s="174">
        <f t="shared" si="210"/>
        <v>0</v>
      </c>
      <c r="EB199" s="460">
        <f t="shared" si="248"/>
        <v>0</v>
      </c>
      <c r="EC199" s="860">
        <f t="shared" si="211"/>
        <v>0</v>
      </c>
      <c r="ED199" s="861">
        <f t="shared" si="212"/>
        <v>0</v>
      </c>
      <c r="EE199" s="840"/>
      <c r="EF199" s="164" t="str">
        <f t="shared" si="213"/>
        <v/>
      </c>
      <c r="EG199" s="825"/>
      <c r="EH199" s="163">
        <f t="shared" si="214"/>
        <v>0</v>
      </c>
      <c r="EI199" s="246"/>
      <c r="EJ199" s="246"/>
      <c r="EK199" s="155"/>
      <c r="EL199" s="22"/>
      <c r="EM199" s="163">
        <f t="shared" si="215"/>
        <v>0</v>
      </c>
      <c r="EN199" s="162">
        <f t="shared" si="216"/>
        <v>0</v>
      </c>
      <c r="EO199" s="162">
        <f t="shared" si="217"/>
        <v>0</v>
      </c>
      <c r="EP199" s="162">
        <f t="shared" si="218"/>
        <v>0</v>
      </c>
      <c r="EQ199" s="162">
        <f t="shared" si="219"/>
        <v>0</v>
      </c>
      <c r="ER199" s="162">
        <f t="shared" si="220"/>
        <v>0</v>
      </c>
      <c r="ES199" s="162">
        <f t="shared" si="221"/>
        <v>0</v>
      </c>
      <c r="ET199" s="162">
        <f t="shared" si="222"/>
        <v>0</v>
      </c>
      <c r="EU199" s="22"/>
      <c r="EV199" s="161">
        <f t="shared" si="223"/>
        <v>35</v>
      </c>
      <c r="EW199" s="620">
        <f t="shared" si="224"/>
        <v>0</v>
      </c>
      <c r="EX199" s="160">
        <f>EX5</f>
        <v>50</v>
      </c>
      <c r="EY199" s="159" t="str">
        <f t="shared" si="225"/>
        <v/>
      </c>
      <c r="EZ199" s="159" t="str">
        <f t="shared" si="226"/>
        <v/>
      </c>
      <c r="FA199" s="159" t="str">
        <f t="shared" si="227"/>
        <v/>
      </c>
      <c r="FB199" s="159" t="str">
        <f t="shared" si="228"/>
        <v/>
      </c>
      <c r="FC199" s="159" t="str">
        <f t="shared" si="229"/>
        <v/>
      </c>
      <c r="FD199" s="159" t="str">
        <f t="shared" si="230"/>
        <v/>
      </c>
      <c r="FE199" s="159" t="str">
        <f t="shared" si="231"/>
        <v/>
      </c>
      <c r="FF199" s="159" t="str">
        <f t="shared" si="232"/>
        <v/>
      </c>
      <c r="FG199" s="158"/>
      <c r="FH199" s="732">
        <f t="shared" si="233"/>
        <v>50</v>
      </c>
      <c r="FI199" s="732">
        <f t="shared" si="234"/>
        <v>50</v>
      </c>
      <c r="FJ199" s="732">
        <f t="shared" si="235"/>
        <v>50</v>
      </c>
      <c r="FK199" s="732">
        <f t="shared" si="236"/>
        <v>50</v>
      </c>
      <c r="FL199" s="732">
        <f t="shared" si="237"/>
        <v>50</v>
      </c>
      <c r="FM199" s="732">
        <f t="shared" si="238"/>
        <v>50</v>
      </c>
      <c r="FN199" s="732">
        <f t="shared" si="239"/>
        <v>50</v>
      </c>
      <c r="FO199" s="732">
        <f t="shared" si="240"/>
        <v>50</v>
      </c>
      <c r="FP199" s="734">
        <v>192</v>
      </c>
      <c r="FQ199" s="155"/>
    </row>
    <row r="200" spans="1:173" s="20" customFormat="1" ht="39.950000000000003" hidden="1" customHeight="1" x14ac:dyDescent="0.25">
      <c r="A200" s="27">
        <f>ROW()</f>
        <v>200</v>
      </c>
      <c r="B200" s="342" t="str">
        <f>IF(C200="I","",IF(ISBLANK(D200),"",IF(ISTEXT(D200),LARGE(B14:B199,1)+1,0)))</f>
        <v/>
      </c>
      <c r="C200" s="344"/>
      <c r="D200" s="173"/>
      <c r="E200" s="172"/>
      <c r="F200" s="171"/>
      <c r="G200" s="856"/>
      <c r="H200" s="857"/>
      <c r="I200" s="170">
        <f t="shared" si="250"/>
        <v>0</v>
      </c>
      <c r="J200" s="170">
        <f t="shared" si="250"/>
        <v>0</v>
      </c>
      <c r="K200" s="170">
        <f t="shared" si="250"/>
        <v>0</v>
      </c>
      <c r="L200" s="170">
        <f t="shared" si="250"/>
        <v>0</v>
      </c>
      <c r="M200" s="170">
        <f t="shared" si="250"/>
        <v>0</v>
      </c>
      <c r="N200" s="170">
        <f t="shared" si="249"/>
        <v>0</v>
      </c>
      <c r="O200" s="170">
        <f t="shared" si="249"/>
        <v>0</v>
      </c>
      <c r="P200" s="170">
        <f t="shared" si="249"/>
        <v>0</v>
      </c>
      <c r="Q200" s="178">
        <f>Q6</f>
        <v>35</v>
      </c>
      <c r="R200" s="168">
        <f t="shared" si="174"/>
        <v>0</v>
      </c>
      <c r="S200" s="827"/>
      <c r="T200" s="177" t="s">
        <v>55</v>
      </c>
      <c r="U200" s="477"/>
      <c r="V200" s="478"/>
      <c r="W200" s="479"/>
      <c r="X200" s="832"/>
      <c r="Y200" s="473"/>
      <c r="Z200" s="174">
        <f t="shared" si="175"/>
        <v>0</v>
      </c>
      <c r="AA200" s="460">
        <f t="shared" si="241"/>
        <v>0</v>
      </c>
      <c r="AB200" s="860">
        <f t="shared" si="176"/>
        <v>0</v>
      </c>
      <c r="AC200" s="861">
        <f t="shared" si="177"/>
        <v>0</v>
      </c>
      <c r="AD200" s="840"/>
      <c r="AE200" s="164" t="str">
        <f t="shared" si="178"/>
        <v/>
      </c>
      <c r="AF200" s="825"/>
      <c r="AG200" s="163">
        <f t="shared" si="179"/>
        <v>0</v>
      </c>
      <c r="AH200" s="827"/>
      <c r="AI200" s="175" t="s">
        <v>55</v>
      </c>
      <c r="AJ200" s="477"/>
      <c r="AK200" s="478"/>
      <c r="AL200" s="479"/>
      <c r="AM200" s="832"/>
      <c r="AN200" s="473"/>
      <c r="AO200" s="174">
        <f t="shared" si="180"/>
        <v>0</v>
      </c>
      <c r="AP200" s="460">
        <f t="shared" si="242"/>
        <v>0</v>
      </c>
      <c r="AQ200" s="860">
        <f t="shared" si="181"/>
        <v>0</v>
      </c>
      <c r="AR200" s="861">
        <f t="shared" si="182"/>
        <v>0</v>
      </c>
      <c r="AS200" s="840"/>
      <c r="AT200" s="164" t="str">
        <f t="shared" si="183"/>
        <v/>
      </c>
      <c r="AU200" s="825"/>
      <c r="AV200" s="163">
        <f t="shared" si="184"/>
        <v>0</v>
      </c>
      <c r="AW200" s="827"/>
      <c r="AX200" s="175" t="s">
        <v>55</v>
      </c>
      <c r="AY200" s="477"/>
      <c r="AZ200" s="478"/>
      <c r="BA200" s="479"/>
      <c r="BB200" s="832"/>
      <c r="BC200" s="473"/>
      <c r="BD200" s="174">
        <f t="shared" si="185"/>
        <v>0</v>
      </c>
      <c r="BE200" s="460">
        <f t="shared" si="243"/>
        <v>0</v>
      </c>
      <c r="BF200" s="860">
        <f t="shared" si="186"/>
        <v>0</v>
      </c>
      <c r="BG200" s="861">
        <f t="shared" si="187"/>
        <v>0</v>
      </c>
      <c r="BH200" s="840"/>
      <c r="BI200" s="164" t="str">
        <f t="shared" si="188"/>
        <v/>
      </c>
      <c r="BJ200" s="825"/>
      <c r="BK200" s="163">
        <f t="shared" si="189"/>
        <v>0</v>
      </c>
      <c r="BL200" s="827"/>
      <c r="BM200" s="175" t="s">
        <v>55</v>
      </c>
      <c r="BN200" s="477"/>
      <c r="BO200" s="478"/>
      <c r="BP200" s="479"/>
      <c r="BQ200" s="832"/>
      <c r="BR200" s="473"/>
      <c r="BS200" s="174">
        <f t="shared" si="190"/>
        <v>0</v>
      </c>
      <c r="BT200" s="460">
        <f t="shared" si="244"/>
        <v>0</v>
      </c>
      <c r="BU200" s="860">
        <f t="shared" si="191"/>
        <v>0</v>
      </c>
      <c r="BV200" s="861">
        <f t="shared" si="192"/>
        <v>0</v>
      </c>
      <c r="BW200" s="840"/>
      <c r="BX200" s="164" t="str">
        <f t="shared" si="193"/>
        <v/>
      </c>
      <c r="BY200" s="825"/>
      <c r="BZ200" s="163">
        <f t="shared" si="194"/>
        <v>0</v>
      </c>
      <c r="CA200" s="827"/>
      <c r="CB200" s="175" t="s">
        <v>55</v>
      </c>
      <c r="CC200" s="477"/>
      <c r="CD200" s="478"/>
      <c r="CE200" s="479"/>
      <c r="CF200" s="832"/>
      <c r="CG200" s="473"/>
      <c r="CH200" s="174">
        <f t="shared" si="195"/>
        <v>0</v>
      </c>
      <c r="CI200" s="460">
        <f t="shared" si="245"/>
        <v>0</v>
      </c>
      <c r="CJ200" s="860">
        <f t="shared" si="196"/>
        <v>0</v>
      </c>
      <c r="CK200" s="861">
        <f t="shared" si="197"/>
        <v>0</v>
      </c>
      <c r="CL200" s="840"/>
      <c r="CM200" s="164" t="str">
        <f t="shared" si="198"/>
        <v/>
      </c>
      <c r="CN200" s="825"/>
      <c r="CO200" s="163">
        <f t="shared" si="199"/>
        <v>0</v>
      </c>
      <c r="CP200" s="827"/>
      <c r="CQ200" s="175" t="s">
        <v>55</v>
      </c>
      <c r="CR200" s="477"/>
      <c r="CS200" s="478"/>
      <c r="CT200" s="479"/>
      <c r="CU200" s="832"/>
      <c r="CV200" s="473"/>
      <c r="CW200" s="174">
        <f t="shared" si="200"/>
        <v>0</v>
      </c>
      <c r="CX200" s="460">
        <f t="shared" si="246"/>
        <v>0</v>
      </c>
      <c r="CY200" s="860">
        <f t="shared" si="201"/>
        <v>0</v>
      </c>
      <c r="CZ200" s="861">
        <f t="shared" si="202"/>
        <v>0</v>
      </c>
      <c r="DA200" s="840"/>
      <c r="DB200" s="164" t="str">
        <f t="shared" si="203"/>
        <v/>
      </c>
      <c r="DC200" s="825"/>
      <c r="DD200" s="163">
        <f t="shared" si="204"/>
        <v>0</v>
      </c>
      <c r="DE200" s="827"/>
      <c r="DF200" s="175" t="s">
        <v>55</v>
      </c>
      <c r="DG200" s="477"/>
      <c r="DH200" s="478"/>
      <c r="DI200" s="479"/>
      <c r="DJ200" s="832"/>
      <c r="DK200" s="473"/>
      <c r="DL200" s="174">
        <f t="shared" si="205"/>
        <v>0</v>
      </c>
      <c r="DM200" s="460">
        <f t="shared" si="247"/>
        <v>0</v>
      </c>
      <c r="DN200" s="860">
        <f t="shared" si="206"/>
        <v>0</v>
      </c>
      <c r="DO200" s="861">
        <f t="shared" si="207"/>
        <v>0</v>
      </c>
      <c r="DP200" s="840"/>
      <c r="DQ200" s="164" t="str">
        <f t="shared" si="208"/>
        <v/>
      </c>
      <c r="DR200" s="825"/>
      <c r="DS200" s="163">
        <f t="shared" si="209"/>
        <v>0</v>
      </c>
      <c r="DT200" s="827"/>
      <c r="DU200" s="175" t="s">
        <v>55</v>
      </c>
      <c r="DV200" s="477"/>
      <c r="DW200" s="478"/>
      <c r="DX200" s="479"/>
      <c r="DY200" s="832"/>
      <c r="DZ200" s="473"/>
      <c r="EA200" s="174">
        <f t="shared" si="210"/>
        <v>0</v>
      </c>
      <c r="EB200" s="460">
        <f t="shared" si="248"/>
        <v>0</v>
      </c>
      <c r="EC200" s="860">
        <f t="shared" si="211"/>
        <v>0</v>
      </c>
      <c r="ED200" s="861">
        <f t="shared" si="212"/>
        <v>0</v>
      </c>
      <c r="EE200" s="840"/>
      <c r="EF200" s="164" t="str">
        <f t="shared" si="213"/>
        <v/>
      </c>
      <c r="EG200" s="825"/>
      <c r="EH200" s="163">
        <f t="shared" si="214"/>
        <v>0</v>
      </c>
      <c r="EI200" s="246"/>
      <c r="EJ200" s="246"/>
      <c r="EK200" s="155"/>
      <c r="EL200" s="22"/>
      <c r="EM200" s="163">
        <f t="shared" si="215"/>
        <v>0</v>
      </c>
      <c r="EN200" s="162">
        <f t="shared" si="216"/>
        <v>0</v>
      </c>
      <c r="EO200" s="162">
        <f t="shared" si="217"/>
        <v>0</v>
      </c>
      <c r="EP200" s="162">
        <f t="shared" si="218"/>
        <v>0</v>
      </c>
      <c r="EQ200" s="162">
        <f t="shared" si="219"/>
        <v>0</v>
      </c>
      <c r="ER200" s="162">
        <f t="shared" si="220"/>
        <v>0</v>
      </c>
      <c r="ES200" s="162">
        <f t="shared" si="221"/>
        <v>0</v>
      </c>
      <c r="ET200" s="162">
        <f t="shared" si="222"/>
        <v>0</v>
      </c>
      <c r="EU200" s="22"/>
      <c r="EV200" s="161">
        <f t="shared" si="223"/>
        <v>35</v>
      </c>
      <c r="EW200" s="620">
        <f t="shared" si="224"/>
        <v>0</v>
      </c>
      <c r="EX200" s="160">
        <f>EX5</f>
        <v>50</v>
      </c>
      <c r="EY200" s="159" t="str">
        <f t="shared" si="225"/>
        <v/>
      </c>
      <c r="EZ200" s="159" t="str">
        <f t="shared" si="226"/>
        <v/>
      </c>
      <c r="FA200" s="159" t="str">
        <f t="shared" si="227"/>
        <v/>
      </c>
      <c r="FB200" s="159" t="str">
        <f t="shared" si="228"/>
        <v/>
      </c>
      <c r="FC200" s="159" t="str">
        <f t="shared" si="229"/>
        <v/>
      </c>
      <c r="FD200" s="159" t="str">
        <f t="shared" si="230"/>
        <v/>
      </c>
      <c r="FE200" s="159" t="str">
        <f t="shared" si="231"/>
        <v/>
      </c>
      <c r="FF200" s="159" t="str">
        <f t="shared" si="232"/>
        <v/>
      </c>
      <c r="FG200" s="158"/>
      <c r="FH200" s="732">
        <f t="shared" si="233"/>
        <v>50</v>
      </c>
      <c r="FI200" s="732">
        <f t="shared" si="234"/>
        <v>50</v>
      </c>
      <c r="FJ200" s="732">
        <f t="shared" si="235"/>
        <v>50</v>
      </c>
      <c r="FK200" s="732">
        <f t="shared" si="236"/>
        <v>50</v>
      </c>
      <c r="FL200" s="732">
        <f t="shared" si="237"/>
        <v>50</v>
      </c>
      <c r="FM200" s="732">
        <f t="shared" si="238"/>
        <v>50</v>
      </c>
      <c r="FN200" s="732">
        <f t="shared" si="239"/>
        <v>50</v>
      </c>
      <c r="FO200" s="732">
        <f t="shared" si="240"/>
        <v>50</v>
      </c>
      <c r="FP200" s="734">
        <v>193</v>
      </c>
      <c r="FQ200" s="155"/>
    </row>
    <row r="201" spans="1:173" s="20" customFormat="1" ht="39.950000000000003" hidden="1" customHeight="1" x14ac:dyDescent="0.25">
      <c r="A201" s="27">
        <f>ROW()</f>
        <v>201</v>
      </c>
      <c r="B201" s="342" t="str">
        <f>IF(C201="I","",IF(ISBLANK(D201),"",IF(ISTEXT(D201),LARGE(B14:B200,1)+1,0)))</f>
        <v/>
      </c>
      <c r="C201" s="344"/>
      <c r="D201" s="173"/>
      <c r="E201" s="172"/>
      <c r="F201" s="171"/>
      <c r="G201" s="856"/>
      <c r="H201" s="857"/>
      <c r="I201" s="170">
        <f t="shared" si="250"/>
        <v>0</v>
      </c>
      <c r="J201" s="170">
        <f t="shared" si="250"/>
        <v>0</v>
      </c>
      <c r="K201" s="170">
        <f t="shared" si="250"/>
        <v>0</v>
      </c>
      <c r="L201" s="170">
        <f t="shared" si="250"/>
        <v>0</v>
      </c>
      <c r="M201" s="170">
        <f t="shared" si="250"/>
        <v>0</v>
      </c>
      <c r="N201" s="170">
        <f t="shared" si="249"/>
        <v>0</v>
      </c>
      <c r="O201" s="170">
        <f t="shared" si="249"/>
        <v>0</v>
      </c>
      <c r="P201" s="170">
        <f t="shared" si="249"/>
        <v>0</v>
      </c>
      <c r="Q201" s="178">
        <f>Q6</f>
        <v>35</v>
      </c>
      <c r="R201" s="168">
        <f t="shared" si="174"/>
        <v>0</v>
      </c>
      <c r="S201" s="827"/>
      <c r="T201" s="177" t="s">
        <v>55</v>
      </c>
      <c r="U201" s="477"/>
      <c r="V201" s="478"/>
      <c r="W201" s="479"/>
      <c r="X201" s="832"/>
      <c r="Y201" s="473"/>
      <c r="Z201" s="174">
        <f t="shared" si="175"/>
        <v>0</v>
      </c>
      <c r="AA201" s="460">
        <f t="shared" si="241"/>
        <v>0</v>
      </c>
      <c r="AB201" s="860">
        <f t="shared" si="176"/>
        <v>0</v>
      </c>
      <c r="AC201" s="861">
        <f t="shared" si="177"/>
        <v>0</v>
      </c>
      <c r="AD201" s="840"/>
      <c r="AE201" s="164" t="str">
        <f t="shared" si="178"/>
        <v/>
      </c>
      <c r="AF201" s="825"/>
      <c r="AG201" s="163">
        <f t="shared" si="179"/>
        <v>0</v>
      </c>
      <c r="AH201" s="827"/>
      <c r="AI201" s="175" t="s">
        <v>55</v>
      </c>
      <c r="AJ201" s="477"/>
      <c r="AK201" s="478"/>
      <c r="AL201" s="479"/>
      <c r="AM201" s="832"/>
      <c r="AN201" s="473"/>
      <c r="AO201" s="174">
        <f t="shared" si="180"/>
        <v>0</v>
      </c>
      <c r="AP201" s="460">
        <f t="shared" si="242"/>
        <v>0</v>
      </c>
      <c r="AQ201" s="860">
        <f t="shared" si="181"/>
        <v>0</v>
      </c>
      <c r="AR201" s="861">
        <f t="shared" si="182"/>
        <v>0</v>
      </c>
      <c r="AS201" s="840"/>
      <c r="AT201" s="164" t="str">
        <f t="shared" si="183"/>
        <v/>
      </c>
      <c r="AU201" s="825"/>
      <c r="AV201" s="163">
        <f t="shared" si="184"/>
        <v>0</v>
      </c>
      <c r="AW201" s="827"/>
      <c r="AX201" s="175" t="s">
        <v>55</v>
      </c>
      <c r="AY201" s="477"/>
      <c r="AZ201" s="478"/>
      <c r="BA201" s="479"/>
      <c r="BB201" s="832"/>
      <c r="BC201" s="473"/>
      <c r="BD201" s="174">
        <f t="shared" si="185"/>
        <v>0</v>
      </c>
      <c r="BE201" s="460">
        <f t="shared" si="243"/>
        <v>0</v>
      </c>
      <c r="BF201" s="860">
        <f t="shared" si="186"/>
        <v>0</v>
      </c>
      <c r="BG201" s="861">
        <f t="shared" si="187"/>
        <v>0</v>
      </c>
      <c r="BH201" s="840"/>
      <c r="BI201" s="164" t="str">
        <f t="shared" si="188"/>
        <v/>
      </c>
      <c r="BJ201" s="825"/>
      <c r="BK201" s="163">
        <f t="shared" si="189"/>
        <v>0</v>
      </c>
      <c r="BL201" s="827"/>
      <c r="BM201" s="175" t="s">
        <v>55</v>
      </c>
      <c r="BN201" s="477"/>
      <c r="BO201" s="478"/>
      <c r="BP201" s="479"/>
      <c r="BQ201" s="832"/>
      <c r="BR201" s="473"/>
      <c r="BS201" s="174">
        <f t="shared" si="190"/>
        <v>0</v>
      </c>
      <c r="BT201" s="460">
        <f t="shared" si="244"/>
        <v>0</v>
      </c>
      <c r="BU201" s="860">
        <f t="shared" si="191"/>
        <v>0</v>
      </c>
      <c r="BV201" s="861">
        <f t="shared" si="192"/>
        <v>0</v>
      </c>
      <c r="BW201" s="840"/>
      <c r="BX201" s="164" t="str">
        <f t="shared" si="193"/>
        <v/>
      </c>
      <c r="BY201" s="825"/>
      <c r="BZ201" s="163">
        <f t="shared" si="194"/>
        <v>0</v>
      </c>
      <c r="CA201" s="827"/>
      <c r="CB201" s="175" t="s">
        <v>55</v>
      </c>
      <c r="CC201" s="477"/>
      <c r="CD201" s="478"/>
      <c r="CE201" s="479"/>
      <c r="CF201" s="832"/>
      <c r="CG201" s="473"/>
      <c r="CH201" s="174">
        <f t="shared" si="195"/>
        <v>0</v>
      </c>
      <c r="CI201" s="460">
        <f t="shared" si="245"/>
        <v>0</v>
      </c>
      <c r="CJ201" s="860">
        <f t="shared" si="196"/>
        <v>0</v>
      </c>
      <c r="CK201" s="861">
        <f t="shared" si="197"/>
        <v>0</v>
      </c>
      <c r="CL201" s="840"/>
      <c r="CM201" s="164" t="str">
        <f t="shared" si="198"/>
        <v/>
      </c>
      <c r="CN201" s="825"/>
      <c r="CO201" s="163">
        <f t="shared" si="199"/>
        <v>0</v>
      </c>
      <c r="CP201" s="827"/>
      <c r="CQ201" s="175" t="s">
        <v>55</v>
      </c>
      <c r="CR201" s="477"/>
      <c r="CS201" s="478"/>
      <c r="CT201" s="479"/>
      <c r="CU201" s="832"/>
      <c r="CV201" s="473"/>
      <c r="CW201" s="174">
        <f t="shared" si="200"/>
        <v>0</v>
      </c>
      <c r="CX201" s="460">
        <f t="shared" si="246"/>
        <v>0</v>
      </c>
      <c r="CY201" s="860">
        <f t="shared" si="201"/>
        <v>0</v>
      </c>
      <c r="CZ201" s="861">
        <f t="shared" si="202"/>
        <v>0</v>
      </c>
      <c r="DA201" s="840"/>
      <c r="DB201" s="164" t="str">
        <f t="shared" si="203"/>
        <v/>
      </c>
      <c r="DC201" s="825"/>
      <c r="DD201" s="163">
        <f t="shared" si="204"/>
        <v>0</v>
      </c>
      <c r="DE201" s="827"/>
      <c r="DF201" s="175" t="s">
        <v>55</v>
      </c>
      <c r="DG201" s="477"/>
      <c r="DH201" s="478"/>
      <c r="DI201" s="479"/>
      <c r="DJ201" s="832"/>
      <c r="DK201" s="473"/>
      <c r="DL201" s="174">
        <f t="shared" si="205"/>
        <v>0</v>
      </c>
      <c r="DM201" s="460">
        <f t="shared" si="247"/>
        <v>0</v>
      </c>
      <c r="DN201" s="860">
        <f t="shared" si="206"/>
        <v>0</v>
      </c>
      <c r="DO201" s="861">
        <f t="shared" si="207"/>
        <v>0</v>
      </c>
      <c r="DP201" s="840"/>
      <c r="DQ201" s="164" t="str">
        <f t="shared" si="208"/>
        <v/>
      </c>
      <c r="DR201" s="825"/>
      <c r="DS201" s="163">
        <f t="shared" si="209"/>
        <v>0</v>
      </c>
      <c r="DT201" s="827"/>
      <c r="DU201" s="175" t="s">
        <v>55</v>
      </c>
      <c r="DV201" s="477"/>
      <c r="DW201" s="478"/>
      <c r="DX201" s="479"/>
      <c r="DY201" s="832"/>
      <c r="DZ201" s="473"/>
      <c r="EA201" s="174">
        <f t="shared" si="210"/>
        <v>0</v>
      </c>
      <c r="EB201" s="460">
        <f t="shared" si="248"/>
        <v>0</v>
      </c>
      <c r="EC201" s="860">
        <f t="shared" si="211"/>
        <v>0</v>
      </c>
      <c r="ED201" s="861">
        <f t="shared" si="212"/>
        <v>0</v>
      </c>
      <c r="EE201" s="840"/>
      <c r="EF201" s="164" t="str">
        <f t="shared" si="213"/>
        <v/>
      </c>
      <c r="EG201" s="825"/>
      <c r="EH201" s="163">
        <f t="shared" si="214"/>
        <v>0</v>
      </c>
      <c r="EI201" s="246"/>
      <c r="EJ201" s="246"/>
      <c r="EK201" s="155"/>
      <c r="EL201" s="22"/>
      <c r="EM201" s="163">
        <f t="shared" si="215"/>
        <v>0</v>
      </c>
      <c r="EN201" s="162">
        <f t="shared" si="216"/>
        <v>0</v>
      </c>
      <c r="EO201" s="162">
        <f t="shared" si="217"/>
        <v>0</v>
      </c>
      <c r="EP201" s="162">
        <f t="shared" si="218"/>
        <v>0</v>
      </c>
      <c r="EQ201" s="162">
        <f t="shared" si="219"/>
        <v>0</v>
      </c>
      <c r="ER201" s="162">
        <f t="shared" si="220"/>
        <v>0</v>
      </c>
      <c r="ES201" s="162">
        <f t="shared" si="221"/>
        <v>0</v>
      </c>
      <c r="ET201" s="162">
        <f t="shared" si="222"/>
        <v>0</v>
      </c>
      <c r="EU201" s="22"/>
      <c r="EV201" s="161">
        <f t="shared" si="223"/>
        <v>35</v>
      </c>
      <c r="EW201" s="620">
        <f t="shared" si="224"/>
        <v>0</v>
      </c>
      <c r="EX201" s="160">
        <f>EX5</f>
        <v>50</v>
      </c>
      <c r="EY201" s="159" t="str">
        <f t="shared" si="225"/>
        <v/>
      </c>
      <c r="EZ201" s="159" t="str">
        <f t="shared" si="226"/>
        <v/>
      </c>
      <c r="FA201" s="159" t="str">
        <f t="shared" si="227"/>
        <v/>
      </c>
      <c r="FB201" s="159" t="str">
        <f t="shared" si="228"/>
        <v/>
      </c>
      <c r="FC201" s="159" t="str">
        <f t="shared" si="229"/>
        <v/>
      </c>
      <c r="FD201" s="159" t="str">
        <f t="shared" si="230"/>
        <v/>
      </c>
      <c r="FE201" s="159" t="str">
        <f t="shared" si="231"/>
        <v/>
      </c>
      <c r="FF201" s="159" t="str">
        <f t="shared" si="232"/>
        <v/>
      </c>
      <c r="FG201" s="158"/>
      <c r="FH201" s="732">
        <f t="shared" si="233"/>
        <v>50</v>
      </c>
      <c r="FI201" s="732">
        <f t="shared" si="234"/>
        <v>50</v>
      </c>
      <c r="FJ201" s="732">
        <f t="shared" si="235"/>
        <v>50</v>
      </c>
      <c r="FK201" s="732">
        <f t="shared" si="236"/>
        <v>50</v>
      </c>
      <c r="FL201" s="732">
        <f t="shared" si="237"/>
        <v>50</v>
      </c>
      <c r="FM201" s="732">
        <f t="shared" si="238"/>
        <v>50</v>
      </c>
      <c r="FN201" s="732">
        <f t="shared" si="239"/>
        <v>50</v>
      </c>
      <c r="FO201" s="732">
        <f t="shared" si="240"/>
        <v>50</v>
      </c>
      <c r="FP201" s="734">
        <v>194</v>
      </c>
      <c r="FQ201" s="155"/>
    </row>
    <row r="202" spans="1:173" s="20" customFormat="1" ht="39.950000000000003" hidden="1" customHeight="1" x14ac:dyDescent="0.25">
      <c r="A202" s="27">
        <f>ROW()</f>
        <v>202</v>
      </c>
      <c r="B202" s="342" t="str">
        <f>IF(C202="I","",IF(ISBLANK(D202),"",IF(ISTEXT(D202),LARGE(B14:B201,1)+1,0)))</f>
        <v/>
      </c>
      <c r="C202" s="344"/>
      <c r="D202" s="173"/>
      <c r="E202" s="172"/>
      <c r="F202" s="171"/>
      <c r="G202" s="856"/>
      <c r="H202" s="857"/>
      <c r="I202" s="170">
        <f t="shared" si="250"/>
        <v>0</v>
      </c>
      <c r="J202" s="170">
        <f t="shared" si="250"/>
        <v>0</v>
      </c>
      <c r="K202" s="170">
        <f t="shared" si="250"/>
        <v>0</v>
      </c>
      <c r="L202" s="170">
        <f t="shared" si="250"/>
        <v>0</v>
      </c>
      <c r="M202" s="170">
        <f t="shared" si="250"/>
        <v>0</v>
      </c>
      <c r="N202" s="170">
        <f t="shared" si="249"/>
        <v>0</v>
      </c>
      <c r="O202" s="170">
        <f t="shared" si="249"/>
        <v>0</v>
      </c>
      <c r="P202" s="170">
        <f t="shared" si="249"/>
        <v>0</v>
      </c>
      <c r="Q202" s="178">
        <f>Q6</f>
        <v>35</v>
      </c>
      <c r="R202" s="168">
        <f t="shared" si="174"/>
        <v>0</v>
      </c>
      <c r="S202" s="827"/>
      <c r="T202" s="177" t="s">
        <v>55</v>
      </c>
      <c r="U202" s="477"/>
      <c r="V202" s="478"/>
      <c r="W202" s="479"/>
      <c r="X202" s="832"/>
      <c r="Y202" s="473"/>
      <c r="Z202" s="174">
        <f t="shared" si="175"/>
        <v>0</v>
      </c>
      <c r="AA202" s="460">
        <f t="shared" si="241"/>
        <v>0</v>
      </c>
      <c r="AB202" s="860">
        <f t="shared" si="176"/>
        <v>0</v>
      </c>
      <c r="AC202" s="861">
        <f t="shared" si="177"/>
        <v>0</v>
      </c>
      <c r="AD202" s="840"/>
      <c r="AE202" s="164" t="str">
        <f t="shared" si="178"/>
        <v/>
      </c>
      <c r="AF202" s="825"/>
      <c r="AG202" s="163">
        <f t="shared" si="179"/>
        <v>0</v>
      </c>
      <c r="AH202" s="827"/>
      <c r="AI202" s="175" t="s">
        <v>55</v>
      </c>
      <c r="AJ202" s="477"/>
      <c r="AK202" s="478"/>
      <c r="AL202" s="479"/>
      <c r="AM202" s="832"/>
      <c r="AN202" s="473"/>
      <c r="AO202" s="174">
        <f t="shared" si="180"/>
        <v>0</v>
      </c>
      <c r="AP202" s="460">
        <f t="shared" si="242"/>
        <v>0</v>
      </c>
      <c r="AQ202" s="860">
        <f t="shared" si="181"/>
        <v>0</v>
      </c>
      <c r="AR202" s="861">
        <f t="shared" si="182"/>
        <v>0</v>
      </c>
      <c r="AS202" s="840"/>
      <c r="AT202" s="164" t="str">
        <f t="shared" si="183"/>
        <v/>
      </c>
      <c r="AU202" s="825"/>
      <c r="AV202" s="163">
        <f t="shared" si="184"/>
        <v>0</v>
      </c>
      <c r="AW202" s="827"/>
      <c r="AX202" s="175" t="s">
        <v>55</v>
      </c>
      <c r="AY202" s="477"/>
      <c r="AZ202" s="478"/>
      <c r="BA202" s="479"/>
      <c r="BB202" s="832"/>
      <c r="BC202" s="473"/>
      <c r="BD202" s="174">
        <f t="shared" si="185"/>
        <v>0</v>
      </c>
      <c r="BE202" s="460">
        <f t="shared" si="243"/>
        <v>0</v>
      </c>
      <c r="BF202" s="860">
        <f t="shared" si="186"/>
        <v>0</v>
      </c>
      <c r="BG202" s="861">
        <f t="shared" si="187"/>
        <v>0</v>
      </c>
      <c r="BH202" s="840"/>
      <c r="BI202" s="164" t="str">
        <f t="shared" si="188"/>
        <v/>
      </c>
      <c r="BJ202" s="825"/>
      <c r="BK202" s="163">
        <f t="shared" si="189"/>
        <v>0</v>
      </c>
      <c r="BL202" s="827"/>
      <c r="BM202" s="175" t="s">
        <v>55</v>
      </c>
      <c r="BN202" s="477"/>
      <c r="BO202" s="478"/>
      <c r="BP202" s="479"/>
      <c r="BQ202" s="832"/>
      <c r="BR202" s="473"/>
      <c r="BS202" s="174">
        <f t="shared" si="190"/>
        <v>0</v>
      </c>
      <c r="BT202" s="460">
        <f t="shared" si="244"/>
        <v>0</v>
      </c>
      <c r="BU202" s="860">
        <f t="shared" si="191"/>
        <v>0</v>
      </c>
      <c r="BV202" s="861">
        <f t="shared" si="192"/>
        <v>0</v>
      </c>
      <c r="BW202" s="840"/>
      <c r="BX202" s="164" t="str">
        <f t="shared" si="193"/>
        <v/>
      </c>
      <c r="BY202" s="825"/>
      <c r="BZ202" s="163">
        <f t="shared" si="194"/>
        <v>0</v>
      </c>
      <c r="CA202" s="827"/>
      <c r="CB202" s="175" t="s">
        <v>55</v>
      </c>
      <c r="CC202" s="477"/>
      <c r="CD202" s="478"/>
      <c r="CE202" s="479"/>
      <c r="CF202" s="832"/>
      <c r="CG202" s="473"/>
      <c r="CH202" s="174">
        <f t="shared" si="195"/>
        <v>0</v>
      </c>
      <c r="CI202" s="460">
        <f t="shared" si="245"/>
        <v>0</v>
      </c>
      <c r="CJ202" s="860">
        <f t="shared" si="196"/>
        <v>0</v>
      </c>
      <c r="CK202" s="861">
        <f t="shared" si="197"/>
        <v>0</v>
      </c>
      <c r="CL202" s="840"/>
      <c r="CM202" s="164" t="str">
        <f t="shared" si="198"/>
        <v/>
      </c>
      <c r="CN202" s="825"/>
      <c r="CO202" s="163">
        <f t="shared" si="199"/>
        <v>0</v>
      </c>
      <c r="CP202" s="827"/>
      <c r="CQ202" s="175" t="s">
        <v>55</v>
      </c>
      <c r="CR202" s="477"/>
      <c r="CS202" s="478"/>
      <c r="CT202" s="479"/>
      <c r="CU202" s="832"/>
      <c r="CV202" s="473"/>
      <c r="CW202" s="174">
        <f t="shared" si="200"/>
        <v>0</v>
      </c>
      <c r="CX202" s="460">
        <f t="shared" si="246"/>
        <v>0</v>
      </c>
      <c r="CY202" s="860">
        <f t="shared" si="201"/>
        <v>0</v>
      </c>
      <c r="CZ202" s="861">
        <f t="shared" si="202"/>
        <v>0</v>
      </c>
      <c r="DA202" s="840"/>
      <c r="DB202" s="164" t="str">
        <f t="shared" si="203"/>
        <v/>
      </c>
      <c r="DC202" s="825"/>
      <c r="DD202" s="163">
        <f t="shared" si="204"/>
        <v>0</v>
      </c>
      <c r="DE202" s="827"/>
      <c r="DF202" s="175" t="s">
        <v>55</v>
      </c>
      <c r="DG202" s="477"/>
      <c r="DH202" s="478"/>
      <c r="DI202" s="479"/>
      <c r="DJ202" s="832"/>
      <c r="DK202" s="473"/>
      <c r="DL202" s="174">
        <f t="shared" si="205"/>
        <v>0</v>
      </c>
      <c r="DM202" s="460">
        <f t="shared" si="247"/>
        <v>0</v>
      </c>
      <c r="DN202" s="860">
        <f t="shared" si="206"/>
        <v>0</v>
      </c>
      <c r="DO202" s="861">
        <f t="shared" si="207"/>
        <v>0</v>
      </c>
      <c r="DP202" s="840"/>
      <c r="DQ202" s="164" t="str">
        <f t="shared" si="208"/>
        <v/>
      </c>
      <c r="DR202" s="825"/>
      <c r="DS202" s="163">
        <f t="shared" si="209"/>
        <v>0</v>
      </c>
      <c r="DT202" s="827"/>
      <c r="DU202" s="175" t="s">
        <v>55</v>
      </c>
      <c r="DV202" s="477"/>
      <c r="DW202" s="478"/>
      <c r="DX202" s="479"/>
      <c r="DY202" s="832"/>
      <c r="DZ202" s="473"/>
      <c r="EA202" s="174">
        <f t="shared" si="210"/>
        <v>0</v>
      </c>
      <c r="EB202" s="460">
        <f t="shared" si="248"/>
        <v>0</v>
      </c>
      <c r="EC202" s="860">
        <f t="shared" si="211"/>
        <v>0</v>
      </c>
      <c r="ED202" s="861">
        <f t="shared" si="212"/>
        <v>0</v>
      </c>
      <c r="EE202" s="840"/>
      <c r="EF202" s="164" t="str">
        <f t="shared" si="213"/>
        <v/>
      </c>
      <c r="EG202" s="825"/>
      <c r="EH202" s="163">
        <f t="shared" si="214"/>
        <v>0</v>
      </c>
      <c r="EI202" s="246"/>
      <c r="EJ202" s="246"/>
      <c r="EK202" s="155"/>
      <c r="EL202" s="22"/>
      <c r="EM202" s="163">
        <f t="shared" si="215"/>
        <v>0</v>
      </c>
      <c r="EN202" s="162">
        <f t="shared" si="216"/>
        <v>0</v>
      </c>
      <c r="EO202" s="162">
        <f t="shared" si="217"/>
        <v>0</v>
      </c>
      <c r="EP202" s="162">
        <f t="shared" si="218"/>
        <v>0</v>
      </c>
      <c r="EQ202" s="162">
        <f t="shared" si="219"/>
        <v>0</v>
      </c>
      <c r="ER202" s="162">
        <f t="shared" si="220"/>
        <v>0</v>
      </c>
      <c r="ES202" s="162">
        <f t="shared" si="221"/>
        <v>0</v>
      </c>
      <c r="ET202" s="162">
        <f t="shared" si="222"/>
        <v>0</v>
      </c>
      <c r="EU202" s="22"/>
      <c r="EV202" s="161">
        <f t="shared" si="223"/>
        <v>35</v>
      </c>
      <c r="EW202" s="620">
        <f t="shared" si="224"/>
        <v>0</v>
      </c>
      <c r="EX202" s="160">
        <f>EX5</f>
        <v>50</v>
      </c>
      <c r="EY202" s="159" t="str">
        <f t="shared" si="225"/>
        <v/>
      </c>
      <c r="EZ202" s="159" t="str">
        <f t="shared" si="226"/>
        <v/>
      </c>
      <c r="FA202" s="159" t="str">
        <f t="shared" si="227"/>
        <v/>
      </c>
      <c r="FB202" s="159" t="str">
        <f t="shared" si="228"/>
        <v/>
      </c>
      <c r="FC202" s="159" t="str">
        <f t="shared" si="229"/>
        <v/>
      </c>
      <c r="FD202" s="159" t="str">
        <f t="shared" si="230"/>
        <v/>
      </c>
      <c r="FE202" s="159" t="str">
        <f t="shared" si="231"/>
        <v/>
      </c>
      <c r="FF202" s="159" t="str">
        <f t="shared" si="232"/>
        <v/>
      </c>
      <c r="FG202" s="158"/>
      <c r="FH202" s="732">
        <f t="shared" si="233"/>
        <v>50</v>
      </c>
      <c r="FI202" s="732">
        <f t="shared" si="234"/>
        <v>50</v>
      </c>
      <c r="FJ202" s="732">
        <f t="shared" si="235"/>
        <v>50</v>
      </c>
      <c r="FK202" s="732">
        <f t="shared" si="236"/>
        <v>50</v>
      </c>
      <c r="FL202" s="732">
        <f t="shared" si="237"/>
        <v>50</v>
      </c>
      <c r="FM202" s="732">
        <f t="shared" si="238"/>
        <v>50</v>
      </c>
      <c r="FN202" s="732">
        <f t="shared" si="239"/>
        <v>50</v>
      </c>
      <c r="FO202" s="732">
        <f t="shared" si="240"/>
        <v>50</v>
      </c>
      <c r="FP202" s="734">
        <v>195</v>
      </c>
      <c r="FQ202" s="155"/>
    </row>
    <row r="203" spans="1:173" s="20" customFormat="1" ht="39.950000000000003" hidden="1" customHeight="1" x14ac:dyDescent="0.25">
      <c r="A203" s="27">
        <f>ROW()</f>
        <v>203</v>
      </c>
      <c r="B203" s="342" t="str">
        <f>IF(C203="I","",IF(ISBLANK(D203),"",IF(ISTEXT(D203),LARGE(B14:B202,1)+1,0)))</f>
        <v/>
      </c>
      <c r="C203" s="344"/>
      <c r="D203" s="173"/>
      <c r="E203" s="172"/>
      <c r="F203" s="171"/>
      <c r="G203" s="856"/>
      <c r="H203" s="857"/>
      <c r="I203" s="170">
        <f t="shared" si="250"/>
        <v>0</v>
      </c>
      <c r="J203" s="170">
        <f t="shared" si="250"/>
        <v>0</v>
      </c>
      <c r="K203" s="170">
        <f t="shared" si="250"/>
        <v>0</v>
      </c>
      <c r="L203" s="170">
        <f t="shared" si="250"/>
        <v>0</v>
      </c>
      <c r="M203" s="170">
        <f t="shared" si="250"/>
        <v>0</v>
      </c>
      <c r="N203" s="170">
        <f t="shared" si="249"/>
        <v>0</v>
      </c>
      <c r="O203" s="170">
        <f t="shared" si="249"/>
        <v>0</v>
      </c>
      <c r="P203" s="170">
        <f t="shared" si="249"/>
        <v>0</v>
      </c>
      <c r="Q203" s="178">
        <f>Q6</f>
        <v>35</v>
      </c>
      <c r="R203" s="168">
        <f t="shared" si="174"/>
        <v>0</v>
      </c>
      <c r="S203" s="827"/>
      <c r="T203" s="177" t="s">
        <v>55</v>
      </c>
      <c r="U203" s="477"/>
      <c r="V203" s="478"/>
      <c r="W203" s="479"/>
      <c r="X203" s="832"/>
      <c r="Y203" s="473"/>
      <c r="Z203" s="174">
        <f t="shared" si="175"/>
        <v>0</v>
      </c>
      <c r="AA203" s="460">
        <f t="shared" si="241"/>
        <v>0</v>
      </c>
      <c r="AB203" s="860">
        <f t="shared" si="176"/>
        <v>0</v>
      </c>
      <c r="AC203" s="861">
        <f t="shared" si="177"/>
        <v>0</v>
      </c>
      <c r="AD203" s="840"/>
      <c r="AE203" s="164" t="str">
        <f t="shared" si="178"/>
        <v/>
      </c>
      <c r="AF203" s="825"/>
      <c r="AG203" s="163">
        <f t="shared" si="179"/>
        <v>0</v>
      </c>
      <c r="AH203" s="827"/>
      <c r="AI203" s="175" t="s">
        <v>55</v>
      </c>
      <c r="AJ203" s="477"/>
      <c r="AK203" s="478"/>
      <c r="AL203" s="479"/>
      <c r="AM203" s="832"/>
      <c r="AN203" s="473"/>
      <c r="AO203" s="174">
        <f t="shared" si="180"/>
        <v>0</v>
      </c>
      <c r="AP203" s="460">
        <f t="shared" si="242"/>
        <v>0</v>
      </c>
      <c r="AQ203" s="860">
        <f t="shared" si="181"/>
        <v>0</v>
      </c>
      <c r="AR203" s="861">
        <f t="shared" si="182"/>
        <v>0</v>
      </c>
      <c r="AS203" s="840"/>
      <c r="AT203" s="164" t="str">
        <f t="shared" si="183"/>
        <v/>
      </c>
      <c r="AU203" s="825"/>
      <c r="AV203" s="163">
        <f t="shared" si="184"/>
        <v>0</v>
      </c>
      <c r="AW203" s="827"/>
      <c r="AX203" s="175" t="s">
        <v>55</v>
      </c>
      <c r="AY203" s="477"/>
      <c r="AZ203" s="478"/>
      <c r="BA203" s="479"/>
      <c r="BB203" s="832"/>
      <c r="BC203" s="473"/>
      <c r="BD203" s="174">
        <f t="shared" si="185"/>
        <v>0</v>
      </c>
      <c r="BE203" s="460">
        <f t="shared" si="243"/>
        <v>0</v>
      </c>
      <c r="BF203" s="860">
        <f t="shared" si="186"/>
        <v>0</v>
      </c>
      <c r="BG203" s="861">
        <f t="shared" si="187"/>
        <v>0</v>
      </c>
      <c r="BH203" s="840"/>
      <c r="BI203" s="164" t="str">
        <f t="shared" si="188"/>
        <v/>
      </c>
      <c r="BJ203" s="825"/>
      <c r="BK203" s="163">
        <f t="shared" si="189"/>
        <v>0</v>
      </c>
      <c r="BL203" s="827"/>
      <c r="BM203" s="175" t="s">
        <v>55</v>
      </c>
      <c r="BN203" s="477"/>
      <c r="BO203" s="478"/>
      <c r="BP203" s="479"/>
      <c r="BQ203" s="832"/>
      <c r="BR203" s="473"/>
      <c r="BS203" s="174">
        <f t="shared" si="190"/>
        <v>0</v>
      </c>
      <c r="BT203" s="460">
        <f t="shared" si="244"/>
        <v>0</v>
      </c>
      <c r="BU203" s="860">
        <f t="shared" si="191"/>
        <v>0</v>
      </c>
      <c r="BV203" s="861">
        <f t="shared" si="192"/>
        <v>0</v>
      </c>
      <c r="BW203" s="840"/>
      <c r="BX203" s="164" t="str">
        <f t="shared" si="193"/>
        <v/>
      </c>
      <c r="BY203" s="825"/>
      <c r="BZ203" s="163">
        <f t="shared" si="194"/>
        <v>0</v>
      </c>
      <c r="CA203" s="827"/>
      <c r="CB203" s="175" t="s">
        <v>55</v>
      </c>
      <c r="CC203" s="477"/>
      <c r="CD203" s="478"/>
      <c r="CE203" s="479"/>
      <c r="CF203" s="832"/>
      <c r="CG203" s="473"/>
      <c r="CH203" s="174">
        <f t="shared" si="195"/>
        <v>0</v>
      </c>
      <c r="CI203" s="460">
        <f t="shared" si="245"/>
        <v>0</v>
      </c>
      <c r="CJ203" s="860">
        <f t="shared" si="196"/>
        <v>0</v>
      </c>
      <c r="CK203" s="861">
        <f t="shared" si="197"/>
        <v>0</v>
      </c>
      <c r="CL203" s="840"/>
      <c r="CM203" s="164" t="str">
        <f t="shared" si="198"/>
        <v/>
      </c>
      <c r="CN203" s="825"/>
      <c r="CO203" s="163">
        <f t="shared" si="199"/>
        <v>0</v>
      </c>
      <c r="CP203" s="827"/>
      <c r="CQ203" s="175" t="s">
        <v>55</v>
      </c>
      <c r="CR203" s="477"/>
      <c r="CS203" s="478"/>
      <c r="CT203" s="479"/>
      <c r="CU203" s="832"/>
      <c r="CV203" s="473"/>
      <c r="CW203" s="174">
        <f t="shared" si="200"/>
        <v>0</v>
      </c>
      <c r="CX203" s="460">
        <f t="shared" si="246"/>
        <v>0</v>
      </c>
      <c r="CY203" s="860">
        <f t="shared" si="201"/>
        <v>0</v>
      </c>
      <c r="CZ203" s="861">
        <f t="shared" si="202"/>
        <v>0</v>
      </c>
      <c r="DA203" s="840"/>
      <c r="DB203" s="164" t="str">
        <f t="shared" si="203"/>
        <v/>
      </c>
      <c r="DC203" s="825"/>
      <c r="DD203" s="163">
        <f t="shared" si="204"/>
        <v>0</v>
      </c>
      <c r="DE203" s="827"/>
      <c r="DF203" s="175" t="s">
        <v>55</v>
      </c>
      <c r="DG203" s="477"/>
      <c r="DH203" s="478"/>
      <c r="DI203" s="479"/>
      <c r="DJ203" s="832"/>
      <c r="DK203" s="473"/>
      <c r="DL203" s="174">
        <f t="shared" si="205"/>
        <v>0</v>
      </c>
      <c r="DM203" s="460">
        <f t="shared" si="247"/>
        <v>0</v>
      </c>
      <c r="DN203" s="860">
        <f t="shared" si="206"/>
        <v>0</v>
      </c>
      <c r="DO203" s="861">
        <f t="shared" si="207"/>
        <v>0</v>
      </c>
      <c r="DP203" s="840"/>
      <c r="DQ203" s="164" t="str">
        <f t="shared" si="208"/>
        <v/>
      </c>
      <c r="DR203" s="825"/>
      <c r="DS203" s="163">
        <f t="shared" si="209"/>
        <v>0</v>
      </c>
      <c r="DT203" s="827"/>
      <c r="DU203" s="175" t="s">
        <v>55</v>
      </c>
      <c r="DV203" s="477"/>
      <c r="DW203" s="478"/>
      <c r="DX203" s="479"/>
      <c r="DY203" s="832"/>
      <c r="DZ203" s="473"/>
      <c r="EA203" s="174">
        <f t="shared" si="210"/>
        <v>0</v>
      </c>
      <c r="EB203" s="460">
        <f t="shared" si="248"/>
        <v>0</v>
      </c>
      <c r="EC203" s="860">
        <f t="shared" si="211"/>
        <v>0</v>
      </c>
      <c r="ED203" s="861">
        <f t="shared" si="212"/>
        <v>0</v>
      </c>
      <c r="EE203" s="840"/>
      <c r="EF203" s="164" t="str">
        <f t="shared" si="213"/>
        <v/>
      </c>
      <c r="EG203" s="825"/>
      <c r="EH203" s="163">
        <f t="shared" si="214"/>
        <v>0</v>
      </c>
      <c r="EI203" s="246"/>
      <c r="EJ203" s="246"/>
      <c r="EK203" s="155"/>
      <c r="EL203" s="22"/>
      <c r="EM203" s="163">
        <f t="shared" si="215"/>
        <v>0</v>
      </c>
      <c r="EN203" s="162">
        <f t="shared" si="216"/>
        <v>0</v>
      </c>
      <c r="EO203" s="162">
        <f t="shared" si="217"/>
        <v>0</v>
      </c>
      <c r="EP203" s="162">
        <f t="shared" si="218"/>
        <v>0</v>
      </c>
      <c r="EQ203" s="162">
        <f t="shared" si="219"/>
        <v>0</v>
      </c>
      <c r="ER203" s="162">
        <f t="shared" si="220"/>
        <v>0</v>
      </c>
      <c r="ES203" s="162">
        <f t="shared" si="221"/>
        <v>0</v>
      </c>
      <c r="ET203" s="162">
        <f t="shared" si="222"/>
        <v>0</v>
      </c>
      <c r="EU203" s="22"/>
      <c r="EV203" s="161">
        <f t="shared" si="223"/>
        <v>35</v>
      </c>
      <c r="EW203" s="620">
        <f t="shared" si="224"/>
        <v>0</v>
      </c>
      <c r="EX203" s="160">
        <f>EX5</f>
        <v>50</v>
      </c>
      <c r="EY203" s="159" t="str">
        <f t="shared" si="225"/>
        <v/>
      </c>
      <c r="EZ203" s="159" t="str">
        <f t="shared" si="226"/>
        <v/>
      </c>
      <c r="FA203" s="159" t="str">
        <f t="shared" si="227"/>
        <v/>
      </c>
      <c r="FB203" s="159" t="str">
        <f t="shared" si="228"/>
        <v/>
      </c>
      <c r="FC203" s="159" t="str">
        <f t="shared" si="229"/>
        <v/>
      </c>
      <c r="FD203" s="159" t="str">
        <f t="shared" si="230"/>
        <v/>
      </c>
      <c r="FE203" s="159" t="str">
        <f t="shared" si="231"/>
        <v/>
      </c>
      <c r="FF203" s="159" t="str">
        <f t="shared" si="232"/>
        <v/>
      </c>
      <c r="FG203" s="158"/>
      <c r="FH203" s="732">
        <f t="shared" si="233"/>
        <v>50</v>
      </c>
      <c r="FI203" s="732">
        <f t="shared" si="234"/>
        <v>50</v>
      </c>
      <c r="FJ203" s="732">
        <f t="shared" si="235"/>
        <v>50</v>
      </c>
      <c r="FK203" s="732">
        <f t="shared" si="236"/>
        <v>50</v>
      </c>
      <c r="FL203" s="732">
        <f t="shared" si="237"/>
        <v>50</v>
      </c>
      <c r="FM203" s="732">
        <f t="shared" si="238"/>
        <v>50</v>
      </c>
      <c r="FN203" s="732">
        <f t="shared" si="239"/>
        <v>50</v>
      </c>
      <c r="FO203" s="732">
        <f t="shared" si="240"/>
        <v>50</v>
      </c>
      <c r="FP203" s="734">
        <v>196</v>
      </c>
      <c r="FQ203" s="155"/>
    </row>
    <row r="204" spans="1:173" s="20" customFormat="1" ht="39.950000000000003" hidden="1" customHeight="1" x14ac:dyDescent="0.25">
      <c r="A204" s="27">
        <f>ROW()</f>
        <v>204</v>
      </c>
      <c r="B204" s="342" t="str">
        <f>IF(C204="I","",IF(ISBLANK(D204),"",IF(ISTEXT(D204),LARGE(B14:B203,1)+1,0)))</f>
        <v/>
      </c>
      <c r="C204" s="344"/>
      <c r="D204" s="173"/>
      <c r="E204" s="172"/>
      <c r="F204" s="171"/>
      <c r="G204" s="856"/>
      <c r="H204" s="857"/>
      <c r="I204" s="170">
        <f t="shared" si="250"/>
        <v>0</v>
      </c>
      <c r="J204" s="170">
        <f t="shared" si="250"/>
        <v>0</v>
      </c>
      <c r="K204" s="170">
        <f t="shared" si="250"/>
        <v>0</v>
      </c>
      <c r="L204" s="170">
        <f t="shared" si="250"/>
        <v>0</v>
      </c>
      <c r="M204" s="170">
        <f t="shared" si="250"/>
        <v>0</v>
      </c>
      <c r="N204" s="170">
        <f t="shared" si="249"/>
        <v>0</v>
      </c>
      <c r="O204" s="170">
        <f t="shared" si="249"/>
        <v>0</v>
      </c>
      <c r="P204" s="170">
        <f t="shared" si="249"/>
        <v>0</v>
      </c>
      <c r="Q204" s="178">
        <f>Q6</f>
        <v>35</v>
      </c>
      <c r="R204" s="168">
        <f t="shared" si="174"/>
        <v>0</v>
      </c>
      <c r="S204" s="827"/>
      <c r="T204" s="177" t="s">
        <v>55</v>
      </c>
      <c r="U204" s="477"/>
      <c r="V204" s="478"/>
      <c r="W204" s="479"/>
      <c r="X204" s="832"/>
      <c r="Y204" s="473"/>
      <c r="Z204" s="174">
        <f t="shared" si="175"/>
        <v>0</v>
      </c>
      <c r="AA204" s="460">
        <f t="shared" si="241"/>
        <v>0</v>
      </c>
      <c r="AB204" s="860">
        <f t="shared" si="176"/>
        <v>0</v>
      </c>
      <c r="AC204" s="861">
        <f t="shared" si="177"/>
        <v>0</v>
      </c>
      <c r="AD204" s="840"/>
      <c r="AE204" s="164" t="str">
        <f t="shared" si="178"/>
        <v/>
      </c>
      <c r="AF204" s="825"/>
      <c r="AG204" s="163">
        <f t="shared" si="179"/>
        <v>0</v>
      </c>
      <c r="AH204" s="827"/>
      <c r="AI204" s="175" t="s">
        <v>55</v>
      </c>
      <c r="AJ204" s="477"/>
      <c r="AK204" s="478"/>
      <c r="AL204" s="479"/>
      <c r="AM204" s="832"/>
      <c r="AN204" s="473"/>
      <c r="AO204" s="174">
        <f t="shared" si="180"/>
        <v>0</v>
      </c>
      <c r="AP204" s="460">
        <f t="shared" si="242"/>
        <v>0</v>
      </c>
      <c r="AQ204" s="860">
        <f t="shared" si="181"/>
        <v>0</v>
      </c>
      <c r="AR204" s="861">
        <f t="shared" si="182"/>
        <v>0</v>
      </c>
      <c r="AS204" s="840"/>
      <c r="AT204" s="164" t="str">
        <f t="shared" si="183"/>
        <v/>
      </c>
      <c r="AU204" s="825"/>
      <c r="AV204" s="163">
        <f t="shared" si="184"/>
        <v>0</v>
      </c>
      <c r="AW204" s="827"/>
      <c r="AX204" s="175" t="s">
        <v>55</v>
      </c>
      <c r="AY204" s="477"/>
      <c r="AZ204" s="478"/>
      <c r="BA204" s="479"/>
      <c r="BB204" s="832"/>
      <c r="BC204" s="473"/>
      <c r="BD204" s="174">
        <f t="shared" si="185"/>
        <v>0</v>
      </c>
      <c r="BE204" s="460">
        <f t="shared" si="243"/>
        <v>0</v>
      </c>
      <c r="BF204" s="860">
        <f t="shared" si="186"/>
        <v>0</v>
      </c>
      <c r="BG204" s="861">
        <f t="shared" si="187"/>
        <v>0</v>
      </c>
      <c r="BH204" s="840"/>
      <c r="BI204" s="164" t="str">
        <f t="shared" si="188"/>
        <v/>
      </c>
      <c r="BJ204" s="825"/>
      <c r="BK204" s="163">
        <f t="shared" si="189"/>
        <v>0</v>
      </c>
      <c r="BL204" s="827"/>
      <c r="BM204" s="175" t="s">
        <v>55</v>
      </c>
      <c r="BN204" s="477"/>
      <c r="BO204" s="478"/>
      <c r="BP204" s="479"/>
      <c r="BQ204" s="832"/>
      <c r="BR204" s="473"/>
      <c r="BS204" s="174">
        <f t="shared" si="190"/>
        <v>0</v>
      </c>
      <c r="BT204" s="460">
        <f t="shared" si="244"/>
        <v>0</v>
      </c>
      <c r="BU204" s="860">
        <f t="shared" si="191"/>
        <v>0</v>
      </c>
      <c r="BV204" s="861">
        <f t="shared" si="192"/>
        <v>0</v>
      </c>
      <c r="BW204" s="840"/>
      <c r="BX204" s="164" t="str">
        <f t="shared" si="193"/>
        <v/>
      </c>
      <c r="BY204" s="825"/>
      <c r="BZ204" s="163">
        <f t="shared" si="194"/>
        <v>0</v>
      </c>
      <c r="CA204" s="827"/>
      <c r="CB204" s="175" t="s">
        <v>55</v>
      </c>
      <c r="CC204" s="477"/>
      <c r="CD204" s="478"/>
      <c r="CE204" s="479"/>
      <c r="CF204" s="832"/>
      <c r="CG204" s="473"/>
      <c r="CH204" s="174">
        <f t="shared" si="195"/>
        <v>0</v>
      </c>
      <c r="CI204" s="460">
        <f t="shared" si="245"/>
        <v>0</v>
      </c>
      <c r="CJ204" s="860">
        <f t="shared" si="196"/>
        <v>0</v>
      </c>
      <c r="CK204" s="861">
        <f t="shared" si="197"/>
        <v>0</v>
      </c>
      <c r="CL204" s="840"/>
      <c r="CM204" s="164" t="str">
        <f t="shared" si="198"/>
        <v/>
      </c>
      <c r="CN204" s="825"/>
      <c r="CO204" s="163">
        <f t="shared" si="199"/>
        <v>0</v>
      </c>
      <c r="CP204" s="827"/>
      <c r="CQ204" s="175" t="s">
        <v>55</v>
      </c>
      <c r="CR204" s="477"/>
      <c r="CS204" s="478"/>
      <c r="CT204" s="479"/>
      <c r="CU204" s="832"/>
      <c r="CV204" s="473"/>
      <c r="CW204" s="174">
        <f t="shared" si="200"/>
        <v>0</v>
      </c>
      <c r="CX204" s="460">
        <f t="shared" si="246"/>
        <v>0</v>
      </c>
      <c r="CY204" s="860">
        <f t="shared" si="201"/>
        <v>0</v>
      </c>
      <c r="CZ204" s="861">
        <f t="shared" si="202"/>
        <v>0</v>
      </c>
      <c r="DA204" s="840"/>
      <c r="DB204" s="164" t="str">
        <f t="shared" si="203"/>
        <v/>
      </c>
      <c r="DC204" s="825"/>
      <c r="DD204" s="163">
        <f t="shared" si="204"/>
        <v>0</v>
      </c>
      <c r="DE204" s="827"/>
      <c r="DF204" s="175" t="s">
        <v>55</v>
      </c>
      <c r="DG204" s="477"/>
      <c r="DH204" s="478"/>
      <c r="DI204" s="479"/>
      <c r="DJ204" s="832"/>
      <c r="DK204" s="473"/>
      <c r="DL204" s="174">
        <f t="shared" si="205"/>
        <v>0</v>
      </c>
      <c r="DM204" s="460">
        <f t="shared" si="247"/>
        <v>0</v>
      </c>
      <c r="DN204" s="860">
        <f t="shared" si="206"/>
        <v>0</v>
      </c>
      <c r="DO204" s="861">
        <f t="shared" si="207"/>
        <v>0</v>
      </c>
      <c r="DP204" s="840"/>
      <c r="DQ204" s="164" t="str">
        <f t="shared" si="208"/>
        <v/>
      </c>
      <c r="DR204" s="825"/>
      <c r="DS204" s="163">
        <f t="shared" si="209"/>
        <v>0</v>
      </c>
      <c r="DT204" s="827"/>
      <c r="DU204" s="175" t="s">
        <v>55</v>
      </c>
      <c r="DV204" s="477"/>
      <c r="DW204" s="478"/>
      <c r="DX204" s="479"/>
      <c r="DY204" s="832"/>
      <c r="DZ204" s="473"/>
      <c r="EA204" s="174">
        <f t="shared" si="210"/>
        <v>0</v>
      </c>
      <c r="EB204" s="460">
        <f t="shared" si="248"/>
        <v>0</v>
      </c>
      <c r="EC204" s="860">
        <f t="shared" si="211"/>
        <v>0</v>
      </c>
      <c r="ED204" s="861">
        <f t="shared" si="212"/>
        <v>0</v>
      </c>
      <c r="EE204" s="840"/>
      <c r="EF204" s="164" t="str">
        <f t="shared" si="213"/>
        <v/>
      </c>
      <c r="EG204" s="825"/>
      <c r="EH204" s="163">
        <f t="shared" si="214"/>
        <v>0</v>
      </c>
      <c r="EI204" s="246"/>
      <c r="EJ204" s="246"/>
      <c r="EK204" s="155"/>
      <c r="EL204" s="22"/>
      <c r="EM204" s="163">
        <f t="shared" si="215"/>
        <v>0</v>
      </c>
      <c r="EN204" s="162">
        <f t="shared" si="216"/>
        <v>0</v>
      </c>
      <c r="EO204" s="162">
        <f t="shared" si="217"/>
        <v>0</v>
      </c>
      <c r="EP204" s="162">
        <f t="shared" si="218"/>
        <v>0</v>
      </c>
      <c r="EQ204" s="162">
        <f t="shared" si="219"/>
        <v>0</v>
      </c>
      <c r="ER204" s="162">
        <f t="shared" si="220"/>
        <v>0</v>
      </c>
      <c r="ES204" s="162">
        <f t="shared" si="221"/>
        <v>0</v>
      </c>
      <c r="ET204" s="162">
        <f t="shared" si="222"/>
        <v>0</v>
      </c>
      <c r="EU204" s="22"/>
      <c r="EV204" s="161">
        <f t="shared" si="223"/>
        <v>35</v>
      </c>
      <c r="EW204" s="620">
        <f t="shared" si="224"/>
        <v>0</v>
      </c>
      <c r="EX204" s="160">
        <f>EX5</f>
        <v>50</v>
      </c>
      <c r="EY204" s="159" t="str">
        <f t="shared" si="225"/>
        <v/>
      </c>
      <c r="EZ204" s="159" t="str">
        <f t="shared" si="226"/>
        <v/>
      </c>
      <c r="FA204" s="159" t="str">
        <f t="shared" si="227"/>
        <v/>
      </c>
      <c r="FB204" s="159" t="str">
        <f t="shared" si="228"/>
        <v/>
      </c>
      <c r="FC204" s="159" t="str">
        <f t="shared" si="229"/>
        <v/>
      </c>
      <c r="FD204" s="159" t="str">
        <f t="shared" si="230"/>
        <v/>
      </c>
      <c r="FE204" s="159" t="str">
        <f t="shared" si="231"/>
        <v/>
      </c>
      <c r="FF204" s="159" t="str">
        <f t="shared" si="232"/>
        <v/>
      </c>
      <c r="FG204" s="158"/>
      <c r="FH204" s="732">
        <f t="shared" si="233"/>
        <v>50</v>
      </c>
      <c r="FI204" s="732">
        <f t="shared" si="234"/>
        <v>50</v>
      </c>
      <c r="FJ204" s="732">
        <f t="shared" si="235"/>
        <v>50</v>
      </c>
      <c r="FK204" s="732">
        <f t="shared" si="236"/>
        <v>50</v>
      </c>
      <c r="FL204" s="732">
        <f t="shared" si="237"/>
        <v>50</v>
      </c>
      <c r="FM204" s="732">
        <f t="shared" si="238"/>
        <v>50</v>
      </c>
      <c r="FN204" s="732">
        <f t="shared" si="239"/>
        <v>50</v>
      </c>
      <c r="FO204" s="732">
        <f t="shared" si="240"/>
        <v>50</v>
      </c>
      <c r="FP204" s="734">
        <v>197</v>
      </c>
      <c r="FQ204" s="155"/>
    </row>
    <row r="205" spans="1:173" s="20" customFormat="1" ht="39.950000000000003" hidden="1" customHeight="1" x14ac:dyDescent="0.25">
      <c r="A205" s="27">
        <f>ROW()</f>
        <v>205</v>
      </c>
      <c r="B205" s="342" t="str">
        <f>IF(C205="I","",IF(ISBLANK(D205),"",IF(ISTEXT(D205),LARGE(B14:B204,1)+1,0)))</f>
        <v/>
      </c>
      <c r="C205" s="344"/>
      <c r="D205" s="173"/>
      <c r="E205" s="172"/>
      <c r="F205" s="171"/>
      <c r="G205" s="856"/>
      <c r="H205" s="857"/>
      <c r="I205" s="170">
        <f t="shared" si="250"/>
        <v>0</v>
      </c>
      <c r="J205" s="170">
        <f t="shared" si="250"/>
        <v>0</v>
      </c>
      <c r="K205" s="170">
        <f t="shared" si="250"/>
        <v>0</v>
      </c>
      <c r="L205" s="170">
        <f t="shared" si="250"/>
        <v>0</v>
      </c>
      <c r="M205" s="170">
        <f t="shared" si="250"/>
        <v>0</v>
      </c>
      <c r="N205" s="170">
        <f t="shared" si="249"/>
        <v>0</v>
      </c>
      <c r="O205" s="170">
        <f t="shared" si="249"/>
        <v>0</v>
      </c>
      <c r="P205" s="170">
        <f t="shared" si="249"/>
        <v>0</v>
      </c>
      <c r="Q205" s="178">
        <f>Q6</f>
        <v>35</v>
      </c>
      <c r="R205" s="168">
        <f t="shared" si="174"/>
        <v>0</v>
      </c>
      <c r="S205" s="827"/>
      <c r="T205" s="177" t="s">
        <v>55</v>
      </c>
      <c r="U205" s="477"/>
      <c r="V205" s="478"/>
      <c r="W205" s="479"/>
      <c r="X205" s="832"/>
      <c r="Y205" s="473"/>
      <c r="Z205" s="174">
        <f t="shared" si="175"/>
        <v>0</v>
      </c>
      <c r="AA205" s="460">
        <f t="shared" si="241"/>
        <v>0</v>
      </c>
      <c r="AB205" s="860">
        <f t="shared" si="176"/>
        <v>0</v>
      </c>
      <c r="AC205" s="861">
        <f t="shared" si="177"/>
        <v>0</v>
      </c>
      <c r="AD205" s="840"/>
      <c r="AE205" s="164" t="str">
        <f t="shared" si="178"/>
        <v/>
      </c>
      <c r="AF205" s="825"/>
      <c r="AG205" s="163">
        <f t="shared" si="179"/>
        <v>0</v>
      </c>
      <c r="AH205" s="827"/>
      <c r="AI205" s="175" t="s">
        <v>55</v>
      </c>
      <c r="AJ205" s="477"/>
      <c r="AK205" s="478"/>
      <c r="AL205" s="479"/>
      <c r="AM205" s="832"/>
      <c r="AN205" s="473"/>
      <c r="AO205" s="174">
        <f t="shared" si="180"/>
        <v>0</v>
      </c>
      <c r="AP205" s="460">
        <f t="shared" si="242"/>
        <v>0</v>
      </c>
      <c r="AQ205" s="860">
        <f t="shared" si="181"/>
        <v>0</v>
      </c>
      <c r="AR205" s="861">
        <f t="shared" si="182"/>
        <v>0</v>
      </c>
      <c r="AS205" s="840"/>
      <c r="AT205" s="164" t="str">
        <f t="shared" si="183"/>
        <v/>
      </c>
      <c r="AU205" s="825"/>
      <c r="AV205" s="163">
        <f t="shared" si="184"/>
        <v>0</v>
      </c>
      <c r="AW205" s="827"/>
      <c r="AX205" s="175" t="s">
        <v>55</v>
      </c>
      <c r="AY205" s="477"/>
      <c r="AZ205" s="478"/>
      <c r="BA205" s="479"/>
      <c r="BB205" s="832"/>
      <c r="BC205" s="473"/>
      <c r="BD205" s="174">
        <f t="shared" si="185"/>
        <v>0</v>
      </c>
      <c r="BE205" s="460">
        <f t="shared" si="243"/>
        <v>0</v>
      </c>
      <c r="BF205" s="860">
        <f t="shared" si="186"/>
        <v>0</v>
      </c>
      <c r="BG205" s="861">
        <f t="shared" si="187"/>
        <v>0</v>
      </c>
      <c r="BH205" s="840"/>
      <c r="BI205" s="164" t="str">
        <f t="shared" si="188"/>
        <v/>
      </c>
      <c r="BJ205" s="825"/>
      <c r="BK205" s="163">
        <f t="shared" si="189"/>
        <v>0</v>
      </c>
      <c r="BL205" s="827"/>
      <c r="BM205" s="175" t="s">
        <v>55</v>
      </c>
      <c r="BN205" s="477"/>
      <c r="BO205" s="478"/>
      <c r="BP205" s="479"/>
      <c r="BQ205" s="832"/>
      <c r="BR205" s="473"/>
      <c r="BS205" s="174">
        <f t="shared" si="190"/>
        <v>0</v>
      </c>
      <c r="BT205" s="460">
        <f t="shared" si="244"/>
        <v>0</v>
      </c>
      <c r="BU205" s="860">
        <f t="shared" si="191"/>
        <v>0</v>
      </c>
      <c r="BV205" s="861">
        <f t="shared" si="192"/>
        <v>0</v>
      </c>
      <c r="BW205" s="840"/>
      <c r="BX205" s="164" t="str">
        <f t="shared" si="193"/>
        <v/>
      </c>
      <c r="BY205" s="825"/>
      <c r="BZ205" s="163">
        <f t="shared" si="194"/>
        <v>0</v>
      </c>
      <c r="CA205" s="827"/>
      <c r="CB205" s="175" t="s">
        <v>55</v>
      </c>
      <c r="CC205" s="477"/>
      <c r="CD205" s="478"/>
      <c r="CE205" s="479"/>
      <c r="CF205" s="832"/>
      <c r="CG205" s="473"/>
      <c r="CH205" s="174">
        <f t="shared" si="195"/>
        <v>0</v>
      </c>
      <c r="CI205" s="460">
        <f t="shared" si="245"/>
        <v>0</v>
      </c>
      <c r="CJ205" s="860">
        <f t="shared" si="196"/>
        <v>0</v>
      </c>
      <c r="CK205" s="861">
        <f t="shared" si="197"/>
        <v>0</v>
      </c>
      <c r="CL205" s="840"/>
      <c r="CM205" s="164" t="str">
        <f t="shared" si="198"/>
        <v/>
      </c>
      <c r="CN205" s="825"/>
      <c r="CO205" s="163">
        <f t="shared" si="199"/>
        <v>0</v>
      </c>
      <c r="CP205" s="827"/>
      <c r="CQ205" s="175" t="s">
        <v>55</v>
      </c>
      <c r="CR205" s="477"/>
      <c r="CS205" s="478"/>
      <c r="CT205" s="479"/>
      <c r="CU205" s="832"/>
      <c r="CV205" s="473"/>
      <c r="CW205" s="174">
        <f t="shared" si="200"/>
        <v>0</v>
      </c>
      <c r="CX205" s="460">
        <f t="shared" si="246"/>
        <v>0</v>
      </c>
      <c r="CY205" s="860">
        <f t="shared" si="201"/>
        <v>0</v>
      </c>
      <c r="CZ205" s="861">
        <f t="shared" si="202"/>
        <v>0</v>
      </c>
      <c r="DA205" s="840"/>
      <c r="DB205" s="164" t="str">
        <f t="shared" si="203"/>
        <v/>
      </c>
      <c r="DC205" s="825"/>
      <c r="DD205" s="163">
        <f t="shared" si="204"/>
        <v>0</v>
      </c>
      <c r="DE205" s="827"/>
      <c r="DF205" s="175" t="s">
        <v>55</v>
      </c>
      <c r="DG205" s="477"/>
      <c r="DH205" s="478"/>
      <c r="DI205" s="479"/>
      <c r="DJ205" s="832"/>
      <c r="DK205" s="473"/>
      <c r="DL205" s="174">
        <f t="shared" si="205"/>
        <v>0</v>
      </c>
      <c r="DM205" s="460">
        <f t="shared" si="247"/>
        <v>0</v>
      </c>
      <c r="DN205" s="860">
        <f t="shared" si="206"/>
        <v>0</v>
      </c>
      <c r="DO205" s="861">
        <f t="shared" si="207"/>
        <v>0</v>
      </c>
      <c r="DP205" s="840"/>
      <c r="DQ205" s="164" t="str">
        <f t="shared" si="208"/>
        <v/>
      </c>
      <c r="DR205" s="825"/>
      <c r="DS205" s="163">
        <f t="shared" si="209"/>
        <v>0</v>
      </c>
      <c r="DT205" s="827"/>
      <c r="DU205" s="175" t="s">
        <v>55</v>
      </c>
      <c r="DV205" s="477"/>
      <c r="DW205" s="478"/>
      <c r="DX205" s="479"/>
      <c r="DY205" s="832"/>
      <c r="DZ205" s="473"/>
      <c r="EA205" s="174">
        <f t="shared" si="210"/>
        <v>0</v>
      </c>
      <c r="EB205" s="460">
        <f t="shared" si="248"/>
        <v>0</v>
      </c>
      <c r="EC205" s="860">
        <f t="shared" si="211"/>
        <v>0</v>
      </c>
      <c r="ED205" s="861">
        <f t="shared" si="212"/>
        <v>0</v>
      </c>
      <c r="EE205" s="840"/>
      <c r="EF205" s="164" t="str">
        <f t="shared" si="213"/>
        <v/>
      </c>
      <c r="EG205" s="825"/>
      <c r="EH205" s="163">
        <f t="shared" si="214"/>
        <v>0</v>
      </c>
      <c r="EI205" s="246"/>
      <c r="EJ205" s="246"/>
      <c r="EK205" s="155"/>
      <c r="EL205" s="22"/>
      <c r="EM205" s="163">
        <f t="shared" si="215"/>
        <v>0</v>
      </c>
      <c r="EN205" s="162">
        <f t="shared" si="216"/>
        <v>0</v>
      </c>
      <c r="EO205" s="162">
        <f t="shared" si="217"/>
        <v>0</v>
      </c>
      <c r="EP205" s="162">
        <f t="shared" si="218"/>
        <v>0</v>
      </c>
      <c r="EQ205" s="162">
        <f t="shared" si="219"/>
        <v>0</v>
      </c>
      <c r="ER205" s="162">
        <f t="shared" si="220"/>
        <v>0</v>
      </c>
      <c r="ES205" s="162">
        <f t="shared" si="221"/>
        <v>0</v>
      </c>
      <c r="ET205" s="162">
        <f t="shared" si="222"/>
        <v>0</v>
      </c>
      <c r="EU205" s="22"/>
      <c r="EV205" s="161">
        <f t="shared" si="223"/>
        <v>35</v>
      </c>
      <c r="EW205" s="620">
        <f t="shared" si="224"/>
        <v>0</v>
      </c>
      <c r="EX205" s="160">
        <f>EX5</f>
        <v>50</v>
      </c>
      <c r="EY205" s="159" t="str">
        <f t="shared" si="225"/>
        <v/>
      </c>
      <c r="EZ205" s="159" t="str">
        <f t="shared" si="226"/>
        <v/>
      </c>
      <c r="FA205" s="159" t="str">
        <f t="shared" si="227"/>
        <v/>
      </c>
      <c r="FB205" s="159" t="str">
        <f t="shared" si="228"/>
        <v/>
      </c>
      <c r="FC205" s="159" t="str">
        <f t="shared" si="229"/>
        <v/>
      </c>
      <c r="FD205" s="159" t="str">
        <f t="shared" si="230"/>
        <v/>
      </c>
      <c r="FE205" s="159" t="str">
        <f t="shared" si="231"/>
        <v/>
      </c>
      <c r="FF205" s="159" t="str">
        <f t="shared" si="232"/>
        <v/>
      </c>
      <c r="FG205" s="158"/>
      <c r="FH205" s="732">
        <f t="shared" si="233"/>
        <v>50</v>
      </c>
      <c r="FI205" s="732">
        <f t="shared" si="234"/>
        <v>50</v>
      </c>
      <c r="FJ205" s="732">
        <f t="shared" si="235"/>
        <v>50</v>
      </c>
      <c r="FK205" s="732">
        <f t="shared" si="236"/>
        <v>50</v>
      </c>
      <c r="FL205" s="732">
        <f t="shared" si="237"/>
        <v>50</v>
      </c>
      <c r="FM205" s="732">
        <f t="shared" si="238"/>
        <v>50</v>
      </c>
      <c r="FN205" s="732">
        <f t="shared" si="239"/>
        <v>50</v>
      </c>
      <c r="FO205" s="732">
        <f t="shared" si="240"/>
        <v>50</v>
      </c>
      <c r="FP205" s="734">
        <v>198</v>
      </c>
      <c r="FQ205" s="155"/>
    </row>
    <row r="206" spans="1:173" s="20" customFormat="1" ht="39.950000000000003" hidden="1" customHeight="1" x14ac:dyDescent="0.25">
      <c r="A206" s="27">
        <f>ROW()</f>
        <v>206</v>
      </c>
      <c r="B206" s="342" t="str">
        <f>IF(C206="I","",IF(ISBLANK(D206),"",IF(ISTEXT(D206),LARGE(B14:B205,1)+1,0)))</f>
        <v/>
      </c>
      <c r="C206" s="344"/>
      <c r="D206" s="173"/>
      <c r="E206" s="172"/>
      <c r="F206" s="171"/>
      <c r="G206" s="856"/>
      <c r="H206" s="857"/>
      <c r="I206" s="170">
        <f t="shared" si="250"/>
        <v>0</v>
      </c>
      <c r="J206" s="170">
        <f t="shared" si="250"/>
        <v>0</v>
      </c>
      <c r="K206" s="170">
        <f t="shared" si="250"/>
        <v>0</v>
      </c>
      <c r="L206" s="170">
        <f t="shared" si="250"/>
        <v>0</v>
      </c>
      <c r="M206" s="170">
        <f t="shared" si="250"/>
        <v>0</v>
      </c>
      <c r="N206" s="170">
        <f t="shared" si="249"/>
        <v>0</v>
      </c>
      <c r="O206" s="170">
        <f t="shared" si="249"/>
        <v>0</v>
      </c>
      <c r="P206" s="170">
        <f t="shared" si="249"/>
        <v>0</v>
      </c>
      <c r="Q206" s="178">
        <f>Q6</f>
        <v>35</v>
      </c>
      <c r="R206" s="168">
        <f t="shared" si="174"/>
        <v>0</v>
      </c>
      <c r="S206" s="827"/>
      <c r="T206" s="177" t="s">
        <v>55</v>
      </c>
      <c r="U206" s="477"/>
      <c r="V206" s="478"/>
      <c r="W206" s="479"/>
      <c r="X206" s="832"/>
      <c r="Y206" s="473"/>
      <c r="Z206" s="174">
        <f t="shared" si="175"/>
        <v>0</v>
      </c>
      <c r="AA206" s="460">
        <f t="shared" si="241"/>
        <v>0</v>
      </c>
      <c r="AB206" s="860">
        <f t="shared" si="176"/>
        <v>0</v>
      </c>
      <c r="AC206" s="861">
        <f t="shared" si="177"/>
        <v>0</v>
      </c>
      <c r="AD206" s="840"/>
      <c r="AE206" s="164" t="str">
        <f t="shared" si="178"/>
        <v/>
      </c>
      <c r="AF206" s="825"/>
      <c r="AG206" s="163">
        <f t="shared" si="179"/>
        <v>0</v>
      </c>
      <c r="AH206" s="827"/>
      <c r="AI206" s="175" t="s">
        <v>55</v>
      </c>
      <c r="AJ206" s="477"/>
      <c r="AK206" s="478"/>
      <c r="AL206" s="479"/>
      <c r="AM206" s="832"/>
      <c r="AN206" s="473"/>
      <c r="AO206" s="174">
        <f t="shared" si="180"/>
        <v>0</v>
      </c>
      <c r="AP206" s="460">
        <f t="shared" si="242"/>
        <v>0</v>
      </c>
      <c r="AQ206" s="860">
        <f t="shared" si="181"/>
        <v>0</v>
      </c>
      <c r="AR206" s="861">
        <f t="shared" si="182"/>
        <v>0</v>
      </c>
      <c r="AS206" s="840"/>
      <c r="AT206" s="164" t="str">
        <f t="shared" si="183"/>
        <v/>
      </c>
      <c r="AU206" s="825"/>
      <c r="AV206" s="163">
        <f t="shared" si="184"/>
        <v>0</v>
      </c>
      <c r="AW206" s="827"/>
      <c r="AX206" s="175" t="s">
        <v>55</v>
      </c>
      <c r="AY206" s="477"/>
      <c r="AZ206" s="478"/>
      <c r="BA206" s="479"/>
      <c r="BB206" s="832"/>
      <c r="BC206" s="473"/>
      <c r="BD206" s="174">
        <f t="shared" si="185"/>
        <v>0</v>
      </c>
      <c r="BE206" s="460">
        <f t="shared" si="243"/>
        <v>0</v>
      </c>
      <c r="BF206" s="860">
        <f t="shared" si="186"/>
        <v>0</v>
      </c>
      <c r="BG206" s="861">
        <f t="shared" si="187"/>
        <v>0</v>
      </c>
      <c r="BH206" s="840"/>
      <c r="BI206" s="164" t="str">
        <f t="shared" si="188"/>
        <v/>
      </c>
      <c r="BJ206" s="825"/>
      <c r="BK206" s="163">
        <f t="shared" si="189"/>
        <v>0</v>
      </c>
      <c r="BL206" s="827"/>
      <c r="BM206" s="175" t="s">
        <v>55</v>
      </c>
      <c r="BN206" s="477"/>
      <c r="BO206" s="478"/>
      <c r="BP206" s="479"/>
      <c r="BQ206" s="832"/>
      <c r="BR206" s="473"/>
      <c r="BS206" s="174">
        <f t="shared" si="190"/>
        <v>0</v>
      </c>
      <c r="BT206" s="460">
        <f t="shared" si="244"/>
        <v>0</v>
      </c>
      <c r="BU206" s="860">
        <f t="shared" si="191"/>
        <v>0</v>
      </c>
      <c r="BV206" s="861">
        <f t="shared" si="192"/>
        <v>0</v>
      </c>
      <c r="BW206" s="840"/>
      <c r="BX206" s="164" t="str">
        <f t="shared" si="193"/>
        <v/>
      </c>
      <c r="BY206" s="825"/>
      <c r="BZ206" s="163">
        <f t="shared" si="194"/>
        <v>0</v>
      </c>
      <c r="CA206" s="827"/>
      <c r="CB206" s="175" t="s">
        <v>55</v>
      </c>
      <c r="CC206" s="477"/>
      <c r="CD206" s="478"/>
      <c r="CE206" s="479"/>
      <c r="CF206" s="832"/>
      <c r="CG206" s="473"/>
      <c r="CH206" s="174">
        <f t="shared" si="195"/>
        <v>0</v>
      </c>
      <c r="CI206" s="460">
        <f t="shared" si="245"/>
        <v>0</v>
      </c>
      <c r="CJ206" s="860">
        <f t="shared" si="196"/>
        <v>0</v>
      </c>
      <c r="CK206" s="861">
        <f t="shared" si="197"/>
        <v>0</v>
      </c>
      <c r="CL206" s="840"/>
      <c r="CM206" s="164" t="str">
        <f t="shared" si="198"/>
        <v/>
      </c>
      <c r="CN206" s="825"/>
      <c r="CO206" s="163">
        <f t="shared" si="199"/>
        <v>0</v>
      </c>
      <c r="CP206" s="827"/>
      <c r="CQ206" s="175" t="s">
        <v>55</v>
      </c>
      <c r="CR206" s="477"/>
      <c r="CS206" s="478"/>
      <c r="CT206" s="479"/>
      <c r="CU206" s="832"/>
      <c r="CV206" s="473"/>
      <c r="CW206" s="174">
        <f t="shared" si="200"/>
        <v>0</v>
      </c>
      <c r="CX206" s="460">
        <f t="shared" si="246"/>
        <v>0</v>
      </c>
      <c r="CY206" s="860">
        <f t="shared" si="201"/>
        <v>0</v>
      </c>
      <c r="CZ206" s="861">
        <f t="shared" si="202"/>
        <v>0</v>
      </c>
      <c r="DA206" s="840"/>
      <c r="DB206" s="164" t="str">
        <f t="shared" si="203"/>
        <v/>
      </c>
      <c r="DC206" s="825"/>
      <c r="DD206" s="163">
        <f t="shared" si="204"/>
        <v>0</v>
      </c>
      <c r="DE206" s="827"/>
      <c r="DF206" s="175" t="s">
        <v>55</v>
      </c>
      <c r="DG206" s="477"/>
      <c r="DH206" s="478"/>
      <c r="DI206" s="479"/>
      <c r="DJ206" s="832"/>
      <c r="DK206" s="473"/>
      <c r="DL206" s="174">
        <f t="shared" si="205"/>
        <v>0</v>
      </c>
      <c r="DM206" s="460">
        <f t="shared" si="247"/>
        <v>0</v>
      </c>
      <c r="DN206" s="860">
        <f t="shared" si="206"/>
        <v>0</v>
      </c>
      <c r="DO206" s="861">
        <f t="shared" si="207"/>
        <v>0</v>
      </c>
      <c r="DP206" s="840"/>
      <c r="DQ206" s="164" t="str">
        <f t="shared" si="208"/>
        <v/>
      </c>
      <c r="DR206" s="825"/>
      <c r="DS206" s="163">
        <f t="shared" si="209"/>
        <v>0</v>
      </c>
      <c r="DT206" s="827"/>
      <c r="DU206" s="175" t="s">
        <v>55</v>
      </c>
      <c r="DV206" s="477"/>
      <c r="DW206" s="478"/>
      <c r="DX206" s="479"/>
      <c r="DY206" s="832"/>
      <c r="DZ206" s="473"/>
      <c r="EA206" s="174">
        <f t="shared" si="210"/>
        <v>0</v>
      </c>
      <c r="EB206" s="460">
        <f t="shared" si="248"/>
        <v>0</v>
      </c>
      <c r="EC206" s="860">
        <f t="shared" si="211"/>
        <v>0</v>
      </c>
      <c r="ED206" s="861">
        <f t="shared" si="212"/>
        <v>0</v>
      </c>
      <c r="EE206" s="840"/>
      <c r="EF206" s="164" t="str">
        <f t="shared" si="213"/>
        <v/>
      </c>
      <c r="EG206" s="825"/>
      <c r="EH206" s="163">
        <f t="shared" si="214"/>
        <v>0</v>
      </c>
      <c r="EI206" s="246"/>
      <c r="EJ206" s="246"/>
      <c r="EK206" s="155"/>
      <c r="EL206" s="22"/>
      <c r="EM206" s="163">
        <f t="shared" si="215"/>
        <v>0</v>
      </c>
      <c r="EN206" s="162">
        <f t="shared" si="216"/>
        <v>0</v>
      </c>
      <c r="EO206" s="162">
        <f t="shared" si="217"/>
        <v>0</v>
      </c>
      <c r="EP206" s="162">
        <f t="shared" si="218"/>
        <v>0</v>
      </c>
      <c r="EQ206" s="162">
        <f t="shared" si="219"/>
        <v>0</v>
      </c>
      <c r="ER206" s="162">
        <f t="shared" si="220"/>
        <v>0</v>
      </c>
      <c r="ES206" s="162">
        <f t="shared" si="221"/>
        <v>0</v>
      </c>
      <c r="ET206" s="162">
        <f t="shared" si="222"/>
        <v>0</v>
      </c>
      <c r="EU206" s="22"/>
      <c r="EV206" s="161">
        <f t="shared" si="223"/>
        <v>35</v>
      </c>
      <c r="EW206" s="620">
        <f t="shared" si="224"/>
        <v>0</v>
      </c>
      <c r="EX206" s="160">
        <f>EX5</f>
        <v>50</v>
      </c>
      <c r="EY206" s="159" t="str">
        <f t="shared" si="225"/>
        <v/>
      </c>
      <c r="EZ206" s="159" t="str">
        <f t="shared" si="226"/>
        <v/>
      </c>
      <c r="FA206" s="159" t="str">
        <f t="shared" si="227"/>
        <v/>
      </c>
      <c r="FB206" s="159" t="str">
        <f t="shared" si="228"/>
        <v/>
      </c>
      <c r="FC206" s="159" t="str">
        <f t="shared" si="229"/>
        <v/>
      </c>
      <c r="FD206" s="159" t="str">
        <f t="shared" si="230"/>
        <v/>
      </c>
      <c r="FE206" s="159" t="str">
        <f t="shared" si="231"/>
        <v/>
      </c>
      <c r="FF206" s="159" t="str">
        <f t="shared" si="232"/>
        <v/>
      </c>
      <c r="FG206" s="158"/>
      <c r="FH206" s="732">
        <f t="shared" si="233"/>
        <v>50</v>
      </c>
      <c r="FI206" s="732">
        <f t="shared" si="234"/>
        <v>50</v>
      </c>
      <c r="FJ206" s="732">
        <f t="shared" si="235"/>
        <v>50</v>
      </c>
      <c r="FK206" s="732">
        <f t="shared" si="236"/>
        <v>50</v>
      </c>
      <c r="FL206" s="732">
        <f t="shared" si="237"/>
        <v>50</v>
      </c>
      <c r="FM206" s="732">
        <f t="shared" si="238"/>
        <v>50</v>
      </c>
      <c r="FN206" s="732">
        <f t="shared" si="239"/>
        <v>50</v>
      </c>
      <c r="FO206" s="732">
        <f t="shared" si="240"/>
        <v>50</v>
      </c>
      <c r="FP206" s="734">
        <v>199</v>
      </c>
      <c r="FQ206" s="155"/>
    </row>
    <row r="207" spans="1:173" s="20" customFormat="1" ht="39.950000000000003" hidden="1" customHeight="1" x14ac:dyDescent="0.25">
      <c r="A207" s="27">
        <f>ROW()</f>
        <v>207</v>
      </c>
      <c r="B207" s="342" t="str">
        <f>IF(C207="I","",IF(ISBLANK(D207),"",IF(ISTEXT(D207),LARGE(B14:B206,1)+1,0)))</f>
        <v/>
      </c>
      <c r="C207" s="344"/>
      <c r="D207" s="173"/>
      <c r="E207" s="172"/>
      <c r="F207" s="171"/>
      <c r="G207" s="856"/>
      <c r="H207" s="857"/>
      <c r="I207" s="170">
        <f t="shared" si="250"/>
        <v>0</v>
      </c>
      <c r="J207" s="170">
        <f t="shared" si="250"/>
        <v>0</v>
      </c>
      <c r="K207" s="170">
        <f t="shared" si="250"/>
        <v>0</v>
      </c>
      <c r="L207" s="170">
        <f t="shared" si="250"/>
        <v>0</v>
      </c>
      <c r="M207" s="170">
        <f t="shared" si="250"/>
        <v>0</v>
      </c>
      <c r="N207" s="170">
        <f t="shared" si="249"/>
        <v>0</v>
      </c>
      <c r="O207" s="170">
        <f t="shared" si="249"/>
        <v>0</v>
      </c>
      <c r="P207" s="170">
        <f t="shared" si="249"/>
        <v>0</v>
      </c>
      <c r="Q207" s="178">
        <f>Q6</f>
        <v>35</v>
      </c>
      <c r="R207" s="168">
        <f t="shared" ref="R207:R270" si="251">EW207</f>
        <v>0</v>
      </c>
      <c r="S207" s="827"/>
      <c r="T207" s="177" t="s">
        <v>55</v>
      </c>
      <c r="U207" s="477"/>
      <c r="V207" s="478"/>
      <c r="W207" s="479"/>
      <c r="X207" s="832"/>
      <c r="Y207" s="473"/>
      <c r="Z207" s="174">
        <f t="shared" ref="Z207:Z270" si="252">(X207/1000)*Y207</f>
        <v>0</v>
      </c>
      <c r="AA207" s="460">
        <f t="shared" si="241"/>
        <v>0</v>
      </c>
      <c r="AB207" s="860">
        <f t="shared" ref="AB207:AB270" si="253">G207</f>
        <v>0</v>
      </c>
      <c r="AC207" s="861">
        <f t="shared" ref="AC207:AC270" si="254">H207</f>
        <v>0</v>
      </c>
      <c r="AD207" s="840"/>
      <c r="AE207" s="164" t="str">
        <f t="shared" ref="AE207:AE270" si="255">EY207</f>
        <v/>
      </c>
      <c r="AF207" s="825"/>
      <c r="AG207" s="163">
        <f t="shared" ref="AG207:AG270" si="256">EM207</f>
        <v>0</v>
      </c>
      <c r="AH207" s="827"/>
      <c r="AI207" s="175" t="s">
        <v>55</v>
      </c>
      <c r="AJ207" s="477"/>
      <c r="AK207" s="478"/>
      <c r="AL207" s="479"/>
      <c r="AM207" s="832"/>
      <c r="AN207" s="473"/>
      <c r="AO207" s="174">
        <f t="shared" ref="AO207:AO270" si="257">(AM207/1000)*AN207</f>
        <v>0</v>
      </c>
      <c r="AP207" s="460">
        <f t="shared" si="242"/>
        <v>0</v>
      </c>
      <c r="AQ207" s="860">
        <f t="shared" ref="AQ207:AQ270" si="258">G207</f>
        <v>0</v>
      </c>
      <c r="AR207" s="861">
        <f t="shared" ref="AR207:AR270" si="259">H207</f>
        <v>0</v>
      </c>
      <c r="AS207" s="840"/>
      <c r="AT207" s="164" t="str">
        <f t="shared" ref="AT207:AT270" si="260">EZ207</f>
        <v/>
      </c>
      <c r="AU207" s="825"/>
      <c r="AV207" s="163">
        <f t="shared" ref="AV207:AV270" si="261">EN207</f>
        <v>0</v>
      </c>
      <c r="AW207" s="827"/>
      <c r="AX207" s="175" t="s">
        <v>55</v>
      </c>
      <c r="AY207" s="477"/>
      <c r="AZ207" s="478"/>
      <c r="BA207" s="479"/>
      <c r="BB207" s="832"/>
      <c r="BC207" s="473"/>
      <c r="BD207" s="174">
        <f t="shared" ref="BD207:BD270" si="262">(BB207/1000)*BC207</f>
        <v>0</v>
      </c>
      <c r="BE207" s="460">
        <f t="shared" si="243"/>
        <v>0</v>
      </c>
      <c r="BF207" s="860">
        <f t="shared" ref="BF207:BF270" si="263">G207</f>
        <v>0</v>
      </c>
      <c r="BG207" s="861">
        <f t="shared" ref="BG207:BG270" si="264">H207</f>
        <v>0</v>
      </c>
      <c r="BH207" s="840"/>
      <c r="BI207" s="164" t="str">
        <f t="shared" ref="BI207:BI270" si="265">FA207</f>
        <v/>
      </c>
      <c r="BJ207" s="825"/>
      <c r="BK207" s="163">
        <f t="shared" ref="BK207:BK270" si="266">EO207</f>
        <v>0</v>
      </c>
      <c r="BL207" s="827"/>
      <c r="BM207" s="175" t="s">
        <v>55</v>
      </c>
      <c r="BN207" s="477"/>
      <c r="BO207" s="478"/>
      <c r="BP207" s="479"/>
      <c r="BQ207" s="832"/>
      <c r="BR207" s="473"/>
      <c r="BS207" s="174">
        <f t="shared" ref="BS207:BS270" si="267">(BQ207/1000)*BR207</f>
        <v>0</v>
      </c>
      <c r="BT207" s="460">
        <f t="shared" si="244"/>
        <v>0</v>
      </c>
      <c r="BU207" s="860">
        <f t="shared" ref="BU207:BU270" si="268">G207</f>
        <v>0</v>
      </c>
      <c r="BV207" s="861">
        <f t="shared" ref="BV207:BV270" si="269">H207</f>
        <v>0</v>
      </c>
      <c r="BW207" s="840"/>
      <c r="BX207" s="164" t="str">
        <f t="shared" ref="BX207:BX270" si="270">FB207</f>
        <v/>
      </c>
      <c r="BY207" s="825"/>
      <c r="BZ207" s="163">
        <f t="shared" ref="BZ207:BZ270" si="271">EP207</f>
        <v>0</v>
      </c>
      <c r="CA207" s="827"/>
      <c r="CB207" s="175" t="s">
        <v>55</v>
      </c>
      <c r="CC207" s="477"/>
      <c r="CD207" s="478"/>
      <c r="CE207" s="479"/>
      <c r="CF207" s="832"/>
      <c r="CG207" s="473"/>
      <c r="CH207" s="174">
        <f t="shared" ref="CH207:CH270" si="272">(CF207/1000)*CG207</f>
        <v>0</v>
      </c>
      <c r="CI207" s="460">
        <f t="shared" si="245"/>
        <v>0</v>
      </c>
      <c r="CJ207" s="860">
        <f t="shared" ref="CJ207:CJ270" si="273">G207</f>
        <v>0</v>
      </c>
      <c r="CK207" s="861">
        <f t="shared" ref="CK207:CK270" si="274">H207</f>
        <v>0</v>
      </c>
      <c r="CL207" s="840"/>
      <c r="CM207" s="164" t="str">
        <f t="shared" ref="CM207:CM270" si="275">FC207</f>
        <v/>
      </c>
      <c r="CN207" s="825"/>
      <c r="CO207" s="163">
        <f t="shared" ref="CO207:CO270" si="276">EQ207</f>
        <v>0</v>
      </c>
      <c r="CP207" s="827"/>
      <c r="CQ207" s="175" t="s">
        <v>55</v>
      </c>
      <c r="CR207" s="477"/>
      <c r="CS207" s="478"/>
      <c r="CT207" s="479"/>
      <c r="CU207" s="832"/>
      <c r="CV207" s="473"/>
      <c r="CW207" s="174">
        <f t="shared" ref="CW207:CW270" si="277">(CU207/1000)*CV207</f>
        <v>0</v>
      </c>
      <c r="CX207" s="460">
        <f t="shared" si="246"/>
        <v>0</v>
      </c>
      <c r="CY207" s="860">
        <f t="shared" ref="CY207:CY270" si="278">G207</f>
        <v>0</v>
      </c>
      <c r="CZ207" s="861">
        <f t="shared" ref="CZ207:CZ270" si="279">H207</f>
        <v>0</v>
      </c>
      <c r="DA207" s="840"/>
      <c r="DB207" s="164" t="str">
        <f t="shared" ref="DB207:DB270" si="280">FD207</f>
        <v/>
      </c>
      <c r="DC207" s="825"/>
      <c r="DD207" s="163">
        <f t="shared" ref="DD207:DD270" si="281">ER207</f>
        <v>0</v>
      </c>
      <c r="DE207" s="827"/>
      <c r="DF207" s="175" t="s">
        <v>55</v>
      </c>
      <c r="DG207" s="477"/>
      <c r="DH207" s="478"/>
      <c r="DI207" s="479"/>
      <c r="DJ207" s="832"/>
      <c r="DK207" s="473"/>
      <c r="DL207" s="174">
        <f t="shared" ref="DL207:DL270" si="282">(DJ207/1000)*DK207</f>
        <v>0</v>
      </c>
      <c r="DM207" s="460">
        <f t="shared" si="247"/>
        <v>0</v>
      </c>
      <c r="DN207" s="860">
        <f t="shared" ref="DN207:DN270" si="283">G207</f>
        <v>0</v>
      </c>
      <c r="DO207" s="861">
        <f t="shared" ref="DO207:DO270" si="284">H207</f>
        <v>0</v>
      </c>
      <c r="DP207" s="840"/>
      <c r="DQ207" s="164" t="str">
        <f t="shared" ref="DQ207:DQ270" si="285">FE207</f>
        <v/>
      </c>
      <c r="DR207" s="825"/>
      <c r="DS207" s="163">
        <f t="shared" ref="DS207:DS270" si="286">ES207</f>
        <v>0</v>
      </c>
      <c r="DT207" s="827"/>
      <c r="DU207" s="175" t="s">
        <v>55</v>
      </c>
      <c r="DV207" s="477"/>
      <c r="DW207" s="478"/>
      <c r="DX207" s="479"/>
      <c r="DY207" s="832"/>
      <c r="DZ207" s="473"/>
      <c r="EA207" s="174">
        <f t="shared" ref="EA207:EA270" si="287">(DY207/1000)*DZ207</f>
        <v>0</v>
      </c>
      <c r="EB207" s="460">
        <f t="shared" si="248"/>
        <v>0</v>
      </c>
      <c r="EC207" s="860">
        <f t="shared" ref="EC207:EC270" si="288">G207</f>
        <v>0</v>
      </c>
      <c r="ED207" s="861">
        <f t="shared" ref="ED207:ED270" si="289">H207</f>
        <v>0</v>
      </c>
      <c r="EE207" s="840"/>
      <c r="EF207" s="164" t="str">
        <f t="shared" ref="EF207:EF270" si="290">FF207</f>
        <v/>
      </c>
      <c r="EG207" s="825"/>
      <c r="EH207" s="163">
        <f t="shared" ref="EH207:EH270" si="291">ET207</f>
        <v>0</v>
      </c>
      <c r="EI207" s="246"/>
      <c r="EJ207" s="246"/>
      <c r="EK207" s="155"/>
      <c r="EL207" s="22"/>
      <c r="EM207" s="163">
        <f t="shared" ref="EM207:EM270" si="292">IF(EY207="",0,RANK(EY207,EY207:FF207))</f>
        <v>0</v>
      </c>
      <c r="EN207" s="162">
        <f t="shared" ref="EN207:EN270" si="293">IF(EZ207="",0,RANK(EZ207,EY207:FF207))</f>
        <v>0</v>
      </c>
      <c r="EO207" s="162">
        <f t="shared" ref="EO207:EO270" si="294">IF(FA207="",0,RANK(FA207,EY207:FF207))</f>
        <v>0</v>
      </c>
      <c r="EP207" s="162">
        <f t="shared" ref="EP207:EP270" si="295">IF(FB207="",0,RANK(FB207,EY207:FF207))</f>
        <v>0</v>
      </c>
      <c r="EQ207" s="162">
        <f t="shared" ref="EQ207:EQ270" si="296">IF(FC207="",0,RANK(FC207,EY207:FF207))</f>
        <v>0</v>
      </c>
      <c r="ER207" s="162">
        <f t="shared" ref="ER207:ER270" si="297">IF(FD207="",0,RANK(FD207,EY207:FF207))</f>
        <v>0</v>
      </c>
      <c r="ES207" s="162">
        <f t="shared" ref="ES207:ES270" si="298">IF(FE207="",0,RANK(FE207,EY207:FF207))</f>
        <v>0</v>
      </c>
      <c r="ET207" s="162">
        <f t="shared" ref="ET207:ET270" si="299">IF(FF207="",0,RANK(FF207,EY207:FF207))</f>
        <v>0</v>
      </c>
      <c r="EU207" s="22"/>
      <c r="EV207" s="161">
        <f t="shared" ref="EV207:EV270" si="300">Q207</f>
        <v>35</v>
      </c>
      <c r="EW207" s="620">
        <f t="shared" ref="EW207:EW270" si="301">IF(MIN(FH207:FO207)=EX207,0,MIN(FH207:FO207))</f>
        <v>0</v>
      </c>
      <c r="EX207" s="160">
        <f>EX5</f>
        <v>50</v>
      </c>
      <c r="EY207" s="159" t="str">
        <f t="shared" ref="EY207:EY270" si="302">IF(FH207=EX207,"",(EW207/FH207)*EV207)</f>
        <v/>
      </c>
      <c r="EZ207" s="159" t="str">
        <f t="shared" ref="EZ207:EZ270" si="303">IF(FI207=EX207,"",(EW207/FI207)*EV207)</f>
        <v/>
      </c>
      <c r="FA207" s="159" t="str">
        <f t="shared" ref="FA207:FA270" si="304">IF(FJ207=EX207,"",(EW207/FJ207)*EV207)</f>
        <v/>
      </c>
      <c r="FB207" s="159" t="str">
        <f t="shared" ref="FB207:FB270" si="305">IF(FK207=EX207,"",(EW207/FK207)*EV207)</f>
        <v/>
      </c>
      <c r="FC207" s="159" t="str">
        <f t="shared" ref="FC207:FC270" si="306">IF(FL207=EX207,"",(EW207/FL207)*EV207)</f>
        <v/>
      </c>
      <c r="FD207" s="159" t="str">
        <f t="shared" ref="FD207:FD270" si="307">IF(FM207=EX207,"",(EW207/FM207)*EV207)</f>
        <v/>
      </c>
      <c r="FE207" s="159" t="str">
        <f t="shared" ref="FE207:FE270" si="308">IF(FN207=EX207,"",(EW207/FN207)*EV207)</f>
        <v/>
      </c>
      <c r="FF207" s="159" t="str">
        <f t="shared" ref="FF207:FF270" si="309">IF(FO207=EX207,"",(EW207/FO207)*EV207)</f>
        <v/>
      </c>
      <c r="FG207" s="158"/>
      <c r="FH207" s="732">
        <f t="shared" ref="FH207:FH270" si="310">IF(ISBLANK(AD207),EX207,AD207)</f>
        <v>50</v>
      </c>
      <c r="FI207" s="732">
        <f t="shared" ref="FI207:FI270" si="311">IF(ISBLANK(AS207),EX207,AS207)</f>
        <v>50</v>
      </c>
      <c r="FJ207" s="732">
        <f t="shared" ref="FJ207:FJ270" si="312">IF(ISBLANK(BH207),EX207,BH207)</f>
        <v>50</v>
      </c>
      <c r="FK207" s="732">
        <f t="shared" ref="FK207:FK270" si="313">IF(ISBLANK(BW207),EX207,BW207)</f>
        <v>50</v>
      </c>
      <c r="FL207" s="732">
        <f t="shared" ref="FL207:FL270" si="314">IF(ISBLANK(CL207),EX207,CL207)</f>
        <v>50</v>
      </c>
      <c r="FM207" s="732">
        <f t="shared" ref="FM207:FM270" si="315">IF(ISBLANK(DA207),EX207,DA207)</f>
        <v>50</v>
      </c>
      <c r="FN207" s="732">
        <f t="shared" ref="FN207:FN270" si="316">IF(ISBLANK(DP207),EX207,DP207)</f>
        <v>50</v>
      </c>
      <c r="FO207" s="732">
        <f t="shared" ref="FO207:FO270" si="317">IF(ISBLANK(EE207),EX207,EE207)</f>
        <v>50</v>
      </c>
      <c r="FP207" s="734">
        <v>200</v>
      </c>
      <c r="FQ207" s="155"/>
    </row>
    <row r="208" spans="1:173" s="20" customFormat="1" ht="39.950000000000003" hidden="1" customHeight="1" x14ac:dyDescent="0.25">
      <c r="A208" s="27">
        <f>ROW()</f>
        <v>208</v>
      </c>
      <c r="B208" s="342" t="str">
        <f>IF(C208="I","",IF(ISBLANK(D208),"",IF(ISTEXT(D208),LARGE(B14:B207,1)+1,0)))</f>
        <v/>
      </c>
      <c r="C208" s="344"/>
      <c r="D208" s="173"/>
      <c r="E208" s="172"/>
      <c r="F208" s="171"/>
      <c r="G208" s="856"/>
      <c r="H208" s="857"/>
      <c r="I208" s="170">
        <f t="shared" si="250"/>
        <v>0</v>
      </c>
      <c r="J208" s="170">
        <f t="shared" si="250"/>
        <v>0</v>
      </c>
      <c r="K208" s="170">
        <f t="shared" si="250"/>
        <v>0</v>
      </c>
      <c r="L208" s="170">
        <f t="shared" si="250"/>
        <v>0</v>
      </c>
      <c r="M208" s="170">
        <f t="shared" si="250"/>
        <v>0</v>
      </c>
      <c r="N208" s="170">
        <f t="shared" si="249"/>
        <v>0</v>
      </c>
      <c r="O208" s="170">
        <f t="shared" si="249"/>
        <v>0</v>
      </c>
      <c r="P208" s="170">
        <f t="shared" si="249"/>
        <v>0</v>
      </c>
      <c r="Q208" s="178">
        <f>Q6</f>
        <v>35</v>
      </c>
      <c r="R208" s="168">
        <f t="shared" si="251"/>
        <v>0</v>
      </c>
      <c r="S208" s="827"/>
      <c r="T208" s="177" t="s">
        <v>55</v>
      </c>
      <c r="U208" s="477"/>
      <c r="V208" s="478"/>
      <c r="W208" s="479"/>
      <c r="X208" s="832"/>
      <c r="Y208" s="473"/>
      <c r="Z208" s="174">
        <f t="shared" si="252"/>
        <v>0</v>
      </c>
      <c r="AA208" s="460">
        <f t="shared" si="241"/>
        <v>0</v>
      </c>
      <c r="AB208" s="860">
        <f t="shared" si="253"/>
        <v>0</v>
      </c>
      <c r="AC208" s="861">
        <f t="shared" si="254"/>
        <v>0</v>
      </c>
      <c r="AD208" s="840"/>
      <c r="AE208" s="164" t="str">
        <f t="shared" si="255"/>
        <v/>
      </c>
      <c r="AF208" s="825"/>
      <c r="AG208" s="163">
        <f t="shared" si="256"/>
        <v>0</v>
      </c>
      <c r="AH208" s="827"/>
      <c r="AI208" s="175" t="s">
        <v>55</v>
      </c>
      <c r="AJ208" s="477"/>
      <c r="AK208" s="478"/>
      <c r="AL208" s="479"/>
      <c r="AM208" s="832"/>
      <c r="AN208" s="473"/>
      <c r="AO208" s="174">
        <f t="shared" si="257"/>
        <v>0</v>
      </c>
      <c r="AP208" s="460">
        <f t="shared" si="242"/>
        <v>0</v>
      </c>
      <c r="AQ208" s="860">
        <f t="shared" si="258"/>
        <v>0</v>
      </c>
      <c r="AR208" s="861">
        <f t="shared" si="259"/>
        <v>0</v>
      </c>
      <c r="AS208" s="840"/>
      <c r="AT208" s="164" t="str">
        <f t="shared" si="260"/>
        <v/>
      </c>
      <c r="AU208" s="825"/>
      <c r="AV208" s="163">
        <f t="shared" si="261"/>
        <v>0</v>
      </c>
      <c r="AW208" s="827"/>
      <c r="AX208" s="175" t="s">
        <v>55</v>
      </c>
      <c r="AY208" s="477"/>
      <c r="AZ208" s="478"/>
      <c r="BA208" s="479"/>
      <c r="BB208" s="832"/>
      <c r="BC208" s="473"/>
      <c r="BD208" s="174">
        <f t="shared" si="262"/>
        <v>0</v>
      </c>
      <c r="BE208" s="460">
        <f t="shared" si="243"/>
        <v>0</v>
      </c>
      <c r="BF208" s="860">
        <f t="shared" si="263"/>
        <v>0</v>
      </c>
      <c r="BG208" s="861">
        <f t="shared" si="264"/>
        <v>0</v>
      </c>
      <c r="BH208" s="840"/>
      <c r="BI208" s="164" t="str">
        <f t="shared" si="265"/>
        <v/>
      </c>
      <c r="BJ208" s="825"/>
      <c r="BK208" s="163">
        <f t="shared" si="266"/>
        <v>0</v>
      </c>
      <c r="BL208" s="827"/>
      <c r="BM208" s="175" t="s">
        <v>55</v>
      </c>
      <c r="BN208" s="477"/>
      <c r="BO208" s="478"/>
      <c r="BP208" s="479"/>
      <c r="BQ208" s="832"/>
      <c r="BR208" s="473"/>
      <c r="BS208" s="174">
        <f t="shared" si="267"/>
        <v>0</v>
      </c>
      <c r="BT208" s="460">
        <f t="shared" si="244"/>
        <v>0</v>
      </c>
      <c r="BU208" s="860">
        <f t="shared" si="268"/>
        <v>0</v>
      </c>
      <c r="BV208" s="861">
        <f t="shared" si="269"/>
        <v>0</v>
      </c>
      <c r="BW208" s="840"/>
      <c r="BX208" s="164" t="str">
        <f t="shared" si="270"/>
        <v/>
      </c>
      <c r="BY208" s="825"/>
      <c r="BZ208" s="163">
        <f t="shared" si="271"/>
        <v>0</v>
      </c>
      <c r="CA208" s="827"/>
      <c r="CB208" s="175" t="s">
        <v>55</v>
      </c>
      <c r="CC208" s="477"/>
      <c r="CD208" s="478"/>
      <c r="CE208" s="479"/>
      <c r="CF208" s="832"/>
      <c r="CG208" s="473"/>
      <c r="CH208" s="174">
        <f t="shared" si="272"/>
        <v>0</v>
      </c>
      <c r="CI208" s="460">
        <f t="shared" si="245"/>
        <v>0</v>
      </c>
      <c r="CJ208" s="860">
        <f t="shared" si="273"/>
        <v>0</v>
      </c>
      <c r="CK208" s="861">
        <f t="shared" si="274"/>
        <v>0</v>
      </c>
      <c r="CL208" s="840"/>
      <c r="CM208" s="164" t="str">
        <f t="shared" si="275"/>
        <v/>
      </c>
      <c r="CN208" s="825"/>
      <c r="CO208" s="163">
        <f t="shared" si="276"/>
        <v>0</v>
      </c>
      <c r="CP208" s="827"/>
      <c r="CQ208" s="175" t="s">
        <v>55</v>
      </c>
      <c r="CR208" s="477"/>
      <c r="CS208" s="478"/>
      <c r="CT208" s="479"/>
      <c r="CU208" s="832"/>
      <c r="CV208" s="473"/>
      <c r="CW208" s="174">
        <f t="shared" si="277"/>
        <v>0</v>
      </c>
      <c r="CX208" s="460">
        <f t="shared" si="246"/>
        <v>0</v>
      </c>
      <c r="CY208" s="860">
        <f t="shared" si="278"/>
        <v>0</v>
      </c>
      <c r="CZ208" s="861">
        <f t="shared" si="279"/>
        <v>0</v>
      </c>
      <c r="DA208" s="840"/>
      <c r="DB208" s="164" t="str">
        <f t="shared" si="280"/>
        <v/>
      </c>
      <c r="DC208" s="825"/>
      <c r="DD208" s="163">
        <f t="shared" si="281"/>
        <v>0</v>
      </c>
      <c r="DE208" s="827"/>
      <c r="DF208" s="175" t="s">
        <v>55</v>
      </c>
      <c r="DG208" s="477"/>
      <c r="DH208" s="478"/>
      <c r="DI208" s="479"/>
      <c r="DJ208" s="832"/>
      <c r="DK208" s="473"/>
      <c r="DL208" s="174">
        <f t="shared" si="282"/>
        <v>0</v>
      </c>
      <c r="DM208" s="460">
        <f t="shared" si="247"/>
        <v>0</v>
      </c>
      <c r="DN208" s="860">
        <f t="shared" si="283"/>
        <v>0</v>
      </c>
      <c r="DO208" s="861">
        <f t="shared" si="284"/>
        <v>0</v>
      </c>
      <c r="DP208" s="840"/>
      <c r="DQ208" s="164" t="str">
        <f t="shared" si="285"/>
        <v/>
      </c>
      <c r="DR208" s="825"/>
      <c r="DS208" s="163">
        <f t="shared" si="286"/>
        <v>0</v>
      </c>
      <c r="DT208" s="827"/>
      <c r="DU208" s="175" t="s">
        <v>55</v>
      </c>
      <c r="DV208" s="477"/>
      <c r="DW208" s="478"/>
      <c r="DX208" s="479"/>
      <c r="DY208" s="832"/>
      <c r="DZ208" s="473"/>
      <c r="EA208" s="174">
        <f t="shared" si="287"/>
        <v>0</v>
      </c>
      <c r="EB208" s="460">
        <f t="shared" si="248"/>
        <v>0</v>
      </c>
      <c r="EC208" s="860">
        <f t="shared" si="288"/>
        <v>0</v>
      </c>
      <c r="ED208" s="861">
        <f t="shared" si="289"/>
        <v>0</v>
      </c>
      <c r="EE208" s="840"/>
      <c r="EF208" s="164" t="str">
        <f t="shared" si="290"/>
        <v/>
      </c>
      <c r="EG208" s="825"/>
      <c r="EH208" s="163">
        <f t="shared" si="291"/>
        <v>0</v>
      </c>
      <c r="EI208" s="246"/>
      <c r="EJ208" s="246"/>
      <c r="EK208" s="155"/>
      <c r="EL208" s="22"/>
      <c r="EM208" s="163">
        <f t="shared" si="292"/>
        <v>0</v>
      </c>
      <c r="EN208" s="162">
        <f t="shared" si="293"/>
        <v>0</v>
      </c>
      <c r="EO208" s="162">
        <f t="shared" si="294"/>
        <v>0</v>
      </c>
      <c r="EP208" s="162">
        <f t="shared" si="295"/>
        <v>0</v>
      </c>
      <c r="EQ208" s="162">
        <f t="shared" si="296"/>
        <v>0</v>
      </c>
      <c r="ER208" s="162">
        <f t="shared" si="297"/>
        <v>0</v>
      </c>
      <c r="ES208" s="162">
        <f t="shared" si="298"/>
        <v>0</v>
      </c>
      <c r="ET208" s="162">
        <f t="shared" si="299"/>
        <v>0</v>
      </c>
      <c r="EU208" s="22"/>
      <c r="EV208" s="161">
        <f t="shared" si="300"/>
        <v>35</v>
      </c>
      <c r="EW208" s="620">
        <f t="shared" si="301"/>
        <v>0</v>
      </c>
      <c r="EX208" s="160">
        <f>EX5</f>
        <v>50</v>
      </c>
      <c r="EY208" s="159" t="str">
        <f t="shared" si="302"/>
        <v/>
      </c>
      <c r="EZ208" s="159" t="str">
        <f t="shared" si="303"/>
        <v/>
      </c>
      <c r="FA208" s="159" t="str">
        <f t="shared" si="304"/>
        <v/>
      </c>
      <c r="FB208" s="159" t="str">
        <f t="shared" si="305"/>
        <v/>
      </c>
      <c r="FC208" s="159" t="str">
        <f t="shared" si="306"/>
        <v/>
      </c>
      <c r="FD208" s="159" t="str">
        <f t="shared" si="307"/>
        <v/>
      </c>
      <c r="FE208" s="159" t="str">
        <f t="shared" si="308"/>
        <v/>
      </c>
      <c r="FF208" s="159" t="str">
        <f t="shared" si="309"/>
        <v/>
      </c>
      <c r="FG208" s="158"/>
      <c r="FH208" s="732">
        <f t="shared" si="310"/>
        <v>50</v>
      </c>
      <c r="FI208" s="732">
        <f t="shared" si="311"/>
        <v>50</v>
      </c>
      <c r="FJ208" s="732">
        <f t="shared" si="312"/>
        <v>50</v>
      </c>
      <c r="FK208" s="732">
        <f t="shared" si="313"/>
        <v>50</v>
      </c>
      <c r="FL208" s="732">
        <f t="shared" si="314"/>
        <v>50</v>
      </c>
      <c r="FM208" s="732">
        <f t="shared" si="315"/>
        <v>50</v>
      </c>
      <c r="FN208" s="732">
        <f t="shared" si="316"/>
        <v>50</v>
      </c>
      <c r="FO208" s="732">
        <f t="shared" si="317"/>
        <v>50</v>
      </c>
      <c r="FP208" s="734">
        <v>201</v>
      </c>
      <c r="FQ208" s="155"/>
    </row>
    <row r="209" spans="1:173" s="20" customFormat="1" ht="39.950000000000003" hidden="1" customHeight="1" x14ac:dyDescent="0.25">
      <c r="A209" s="27">
        <f>ROW()</f>
        <v>209</v>
      </c>
      <c r="B209" s="342" t="str">
        <f>IF(C209="I","",IF(ISBLANK(D209),"",IF(ISTEXT(D209),LARGE(B14:B208,1)+1,0)))</f>
        <v/>
      </c>
      <c r="C209" s="344"/>
      <c r="D209" s="173"/>
      <c r="E209" s="172"/>
      <c r="F209" s="171"/>
      <c r="G209" s="856"/>
      <c r="H209" s="857"/>
      <c r="I209" s="170">
        <f t="shared" si="250"/>
        <v>0</v>
      </c>
      <c r="J209" s="170">
        <f t="shared" si="250"/>
        <v>0</v>
      </c>
      <c r="K209" s="170">
        <f t="shared" si="250"/>
        <v>0</v>
      </c>
      <c r="L209" s="170">
        <f t="shared" si="250"/>
        <v>0</v>
      </c>
      <c r="M209" s="170">
        <f t="shared" si="250"/>
        <v>0</v>
      </c>
      <c r="N209" s="170">
        <f t="shared" si="249"/>
        <v>0</v>
      </c>
      <c r="O209" s="170">
        <f t="shared" si="249"/>
        <v>0</v>
      </c>
      <c r="P209" s="170">
        <f t="shared" si="249"/>
        <v>0</v>
      </c>
      <c r="Q209" s="178">
        <f>Q6</f>
        <v>35</v>
      </c>
      <c r="R209" s="168">
        <f t="shared" si="251"/>
        <v>0</v>
      </c>
      <c r="S209" s="827"/>
      <c r="T209" s="177" t="s">
        <v>55</v>
      </c>
      <c r="U209" s="477"/>
      <c r="V209" s="478"/>
      <c r="W209" s="479"/>
      <c r="X209" s="832"/>
      <c r="Y209" s="473"/>
      <c r="Z209" s="174">
        <f t="shared" si="252"/>
        <v>0</v>
      </c>
      <c r="AA209" s="460">
        <f t="shared" ref="AA209:AA272" si="318">AD209*AB209</f>
        <v>0</v>
      </c>
      <c r="AB209" s="860">
        <f t="shared" si="253"/>
        <v>0</v>
      </c>
      <c r="AC209" s="861">
        <f t="shared" si="254"/>
        <v>0</v>
      </c>
      <c r="AD209" s="840"/>
      <c r="AE209" s="164" t="str">
        <f t="shared" si="255"/>
        <v/>
      </c>
      <c r="AF209" s="825"/>
      <c r="AG209" s="163">
        <f t="shared" si="256"/>
        <v>0</v>
      </c>
      <c r="AH209" s="827"/>
      <c r="AI209" s="175" t="s">
        <v>55</v>
      </c>
      <c r="AJ209" s="477"/>
      <c r="AK209" s="478"/>
      <c r="AL209" s="479"/>
      <c r="AM209" s="832"/>
      <c r="AN209" s="473"/>
      <c r="AO209" s="174">
        <f t="shared" si="257"/>
        <v>0</v>
      </c>
      <c r="AP209" s="460">
        <f t="shared" ref="AP209:AP272" si="319">AS209*AQ209</f>
        <v>0</v>
      </c>
      <c r="AQ209" s="860">
        <f t="shared" si="258"/>
        <v>0</v>
      </c>
      <c r="AR209" s="861">
        <f t="shared" si="259"/>
        <v>0</v>
      </c>
      <c r="AS209" s="840"/>
      <c r="AT209" s="164" t="str">
        <f t="shared" si="260"/>
        <v/>
      </c>
      <c r="AU209" s="825"/>
      <c r="AV209" s="163">
        <f t="shared" si="261"/>
        <v>0</v>
      </c>
      <c r="AW209" s="827"/>
      <c r="AX209" s="175" t="s">
        <v>55</v>
      </c>
      <c r="AY209" s="477"/>
      <c r="AZ209" s="478"/>
      <c r="BA209" s="479"/>
      <c r="BB209" s="832"/>
      <c r="BC209" s="473"/>
      <c r="BD209" s="174">
        <f t="shared" si="262"/>
        <v>0</v>
      </c>
      <c r="BE209" s="460">
        <f t="shared" ref="BE209:BE272" si="320">BH209*BF209</f>
        <v>0</v>
      </c>
      <c r="BF209" s="860">
        <f t="shared" si="263"/>
        <v>0</v>
      </c>
      <c r="BG209" s="861">
        <f t="shared" si="264"/>
        <v>0</v>
      </c>
      <c r="BH209" s="840"/>
      <c r="BI209" s="164" t="str">
        <f t="shared" si="265"/>
        <v/>
      </c>
      <c r="BJ209" s="825"/>
      <c r="BK209" s="163">
        <f t="shared" si="266"/>
        <v>0</v>
      </c>
      <c r="BL209" s="827"/>
      <c r="BM209" s="175" t="s">
        <v>55</v>
      </c>
      <c r="BN209" s="477"/>
      <c r="BO209" s="478"/>
      <c r="BP209" s="479"/>
      <c r="BQ209" s="832"/>
      <c r="BR209" s="473"/>
      <c r="BS209" s="174">
        <f t="shared" si="267"/>
        <v>0</v>
      </c>
      <c r="BT209" s="460">
        <f t="shared" ref="BT209:BT272" si="321">BW209*BU209</f>
        <v>0</v>
      </c>
      <c r="BU209" s="860">
        <f t="shared" si="268"/>
        <v>0</v>
      </c>
      <c r="BV209" s="861">
        <f t="shared" si="269"/>
        <v>0</v>
      </c>
      <c r="BW209" s="840"/>
      <c r="BX209" s="164" t="str">
        <f t="shared" si="270"/>
        <v/>
      </c>
      <c r="BY209" s="825"/>
      <c r="BZ209" s="163">
        <f t="shared" si="271"/>
        <v>0</v>
      </c>
      <c r="CA209" s="827"/>
      <c r="CB209" s="175" t="s">
        <v>55</v>
      </c>
      <c r="CC209" s="477"/>
      <c r="CD209" s="478"/>
      <c r="CE209" s="479"/>
      <c r="CF209" s="832"/>
      <c r="CG209" s="473"/>
      <c r="CH209" s="174">
        <f t="shared" si="272"/>
        <v>0</v>
      </c>
      <c r="CI209" s="460">
        <f t="shared" ref="CI209:CI272" si="322">CL209*CJ209</f>
        <v>0</v>
      </c>
      <c r="CJ209" s="860">
        <f t="shared" si="273"/>
        <v>0</v>
      </c>
      <c r="CK209" s="861">
        <f t="shared" si="274"/>
        <v>0</v>
      </c>
      <c r="CL209" s="840"/>
      <c r="CM209" s="164" t="str">
        <f t="shared" si="275"/>
        <v/>
      </c>
      <c r="CN209" s="825"/>
      <c r="CO209" s="163">
        <f t="shared" si="276"/>
        <v>0</v>
      </c>
      <c r="CP209" s="827"/>
      <c r="CQ209" s="175" t="s">
        <v>55</v>
      </c>
      <c r="CR209" s="477"/>
      <c r="CS209" s="478"/>
      <c r="CT209" s="479"/>
      <c r="CU209" s="832"/>
      <c r="CV209" s="473"/>
      <c r="CW209" s="174">
        <f t="shared" si="277"/>
        <v>0</v>
      </c>
      <c r="CX209" s="460">
        <f t="shared" ref="CX209:CX272" si="323">DA209*CY209</f>
        <v>0</v>
      </c>
      <c r="CY209" s="860">
        <f t="shared" si="278"/>
        <v>0</v>
      </c>
      <c r="CZ209" s="861">
        <f t="shared" si="279"/>
        <v>0</v>
      </c>
      <c r="DA209" s="840"/>
      <c r="DB209" s="164" t="str">
        <f t="shared" si="280"/>
        <v/>
      </c>
      <c r="DC209" s="825"/>
      <c r="DD209" s="163">
        <f t="shared" si="281"/>
        <v>0</v>
      </c>
      <c r="DE209" s="827"/>
      <c r="DF209" s="175" t="s">
        <v>55</v>
      </c>
      <c r="DG209" s="477"/>
      <c r="DH209" s="478"/>
      <c r="DI209" s="479"/>
      <c r="DJ209" s="832"/>
      <c r="DK209" s="473"/>
      <c r="DL209" s="174">
        <f t="shared" si="282"/>
        <v>0</v>
      </c>
      <c r="DM209" s="460">
        <f t="shared" ref="DM209:DM272" si="324">DP209*DN209</f>
        <v>0</v>
      </c>
      <c r="DN209" s="860">
        <f t="shared" si="283"/>
        <v>0</v>
      </c>
      <c r="DO209" s="861">
        <f t="shared" si="284"/>
        <v>0</v>
      </c>
      <c r="DP209" s="840"/>
      <c r="DQ209" s="164" t="str">
        <f t="shared" si="285"/>
        <v/>
      </c>
      <c r="DR209" s="825"/>
      <c r="DS209" s="163">
        <f t="shared" si="286"/>
        <v>0</v>
      </c>
      <c r="DT209" s="827"/>
      <c r="DU209" s="175" t="s">
        <v>55</v>
      </c>
      <c r="DV209" s="477"/>
      <c r="DW209" s="478"/>
      <c r="DX209" s="479"/>
      <c r="DY209" s="832"/>
      <c r="DZ209" s="473"/>
      <c r="EA209" s="174">
        <f t="shared" si="287"/>
        <v>0</v>
      </c>
      <c r="EB209" s="460">
        <f t="shared" ref="EB209:EB272" si="325">EE209*EC209</f>
        <v>0</v>
      </c>
      <c r="EC209" s="860">
        <f t="shared" si="288"/>
        <v>0</v>
      </c>
      <c r="ED209" s="861">
        <f t="shared" si="289"/>
        <v>0</v>
      </c>
      <c r="EE209" s="840"/>
      <c r="EF209" s="164" t="str">
        <f t="shared" si="290"/>
        <v/>
      </c>
      <c r="EG209" s="825"/>
      <c r="EH209" s="163">
        <f t="shared" si="291"/>
        <v>0</v>
      </c>
      <c r="EI209" s="246"/>
      <c r="EJ209" s="246"/>
      <c r="EK209" s="155"/>
      <c r="EL209" s="22"/>
      <c r="EM209" s="163">
        <f t="shared" si="292"/>
        <v>0</v>
      </c>
      <c r="EN209" s="162">
        <f t="shared" si="293"/>
        <v>0</v>
      </c>
      <c r="EO209" s="162">
        <f t="shared" si="294"/>
        <v>0</v>
      </c>
      <c r="EP209" s="162">
        <f t="shared" si="295"/>
        <v>0</v>
      </c>
      <c r="EQ209" s="162">
        <f t="shared" si="296"/>
        <v>0</v>
      </c>
      <c r="ER209" s="162">
        <f t="shared" si="297"/>
        <v>0</v>
      </c>
      <c r="ES209" s="162">
        <f t="shared" si="298"/>
        <v>0</v>
      </c>
      <c r="ET209" s="162">
        <f t="shared" si="299"/>
        <v>0</v>
      </c>
      <c r="EU209" s="22"/>
      <c r="EV209" s="161">
        <f t="shared" si="300"/>
        <v>35</v>
      </c>
      <c r="EW209" s="620">
        <f t="shared" si="301"/>
        <v>0</v>
      </c>
      <c r="EX209" s="160">
        <f>EX5</f>
        <v>50</v>
      </c>
      <c r="EY209" s="159" t="str">
        <f t="shared" si="302"/>
        <v/>
      </c>
      <c r="EZ209" s="159" t="str">
        <f t="shared" si="303"/>
        <v/>
      </c>
      <c r="FA209" s="159" t="str">
        <f t="shared" si="304"/>
        <v/>
      </c>
      <c r="FB209" s="159" t="str">
        <f t="shared" si="305"/>
        <v/>
      </c>
      <c r="FC209" s="159" t="str">
        <f t="shared" si="306"/>
        <v/>
      </c>
      <c r="FD209" s="159" t="str">
        <f t="shared" si="307"/>
        <v/>
      </c>
      <c r="FE209" s="159" t="str">
        <f t="shared" si="308"/>
        <v/>
      </c>
      <c r="FF209" s="159" t="str">
        <f t="shared" si="309"/>
        <v/>
      </c>
      <c r="FG209" s="158"/>
      <c r="FH209" s="732">
        <f t="shared" si="310"/>
        <v>50</v>
      </c>
      <c r="FI209" s="732">
        <f t="shared" si="311"/>
        <v>50</v>
      </c>
      <c r="FJ209" s="732">
        <f t="shared" si="312"/>
        <v>50</v>
      </c>
      <c r="FK209" s="732">
        <f t="shared" si="313"/>
        <v>50</v>
      </c>
      <c r="FL209" s="732">
        <f t="shared" si="314"/>
        <v>50</v>
      </c>
      <c r="FM209" s="732">
        <f t="shared" si="315"/>
        <v>50</v>
      </c>
      <c r="FN209" s="732">
        <f t="shared" si="316"/>
        <v>50</v>
      </c>
      <c r="FO209" s="732">
        <f t="shared" si="317"/>
        <v>50</v>
      </c>
      <c r="FP209" s="734">
        <v>202</v>
      </c>
      <c r="FQ209" s="155"/>
    </row>
    <row r="210" spans="1:173" s="20" customFormat="1" ht="39.950000000000003" hidden="1" customHeight="1" x14ac:dyDescent="0.25">
      <c r="A210" s="27">
        <f>ROW()</f>
        <v>210</v>
      </c>
      <c r="B210" s="342" t="str">
        <f>IF(C210="I","",IF(ISBLANK(D210),"",IF(ISTEXT(D210),LARGE(B14:B209,1)+1,0)))</f>
        <v/>
      </c>
      <c r="C210" s="344"/>
      <c r="D210" s="173"/>
      <c r="E210" s="172"/>
      <c r="F210" s="171"/>
      <c r="G210" s="856"/>
      <c r="H210" s="857"/>
      <c r="I210" s="170">
        <f t="shared" si="250"/>
        <v>0</v>
      </c>
      <c r="J210" s="170">
        <f t="shared" si="250"/>
        <v>0</v>
      </c>
      <c r="K210" s="170">
        <f t="shared" si="250"/>
        <v>0</v>
      </c>
      <c r="L210" s="170">
        <f t="shared" si="250"/>
        <v>0</v>
      </c>
      <c r="M210" s="170">
        <f t="shared" si="250"/>
        <v>0</v>
      </c>
      <c r="N210" s="170">
        <f t="shared" si="249"/>
        <v>0</v>
      </c>
      <c r="O210" s="170">
        <f t="shared" si="249"/>
        <v>0</v>
      </c>
      <c r="P210" s="170">
        <f t="shared" si="249"/>
        <v>0</v>
      </c>
      <c r="Q210" s="178">
        <f>Q6</f>
        <v>35</v>
      </c>
      <c r="R210" s="168">
        <f t="shared" si="251"/>
        <v>0</v>
      </c>
      <c r="S210" s="827"/>
      <c r="T210" s="177" t="s">
        <v>55</v>
      </c>
      <c r="U210" s="477"/>
      <c r="V210" s="478"/>
      <c r="W210" s="479"/>
      <c r="X210" s="832"/>
      <c r="Y210" s="473"/>
      <c r="Z210" s="174">
        <f t="shared" si="252"/>
        <v>0</v>
      </c>
      <c r="AA210" s="460">
        <f t="shared" si="318"/>
        <v>0</v>
      </c>
      <c r="AB210" s="860">
        <f t="shared" si="253"/>
        <v>0</v>
      </c>
      <c r="AC210" s="861">
        <f t="shared" si="254"/>
        <v>0</v>
      </c>
      <c r="AD210" s="840"/>
      <c r="AE210" s="164" t="str">
        <f t="shared" si="255"/>
        <v/>
      </c>
      <c r="AF210" s="825"/>
      <c r="AG210" s="163">
        <f t="shared" si="256"/>
        <v>0</v>
      </c>
      <c r="AH210" s="827"/>
      <c r="AI210" s="175" t="s">
        <v>55</v>
      </c>
      <c r="AJ210" s="477"/>
      <c r="AK210" s="478"/>
      <c r="AL210" s="479"/>
      <c r="AM210" s="832"/>
      <c r="AN210" s="473"/>
      <c r="AO210" s="174">
        <f t="shared" si="257"/>
        <v>0</v>
      </c>
      <c r="AP210" s="460">
        <f t="shared" si="319"/>
        <v>0</v>
      </c>
      <c r="AQ210" s="860">
        <f t="shared" si="258"/>
        <v>0</v>
      </c>
      <c r="AR210" s="861">
        <f t="shared" si="259"/>
        <v>0</v>
      </c>
      <c r="AS210" s="840"/>
      <c r="AT210" s="164" t="str">
        <f t="shared" si="260"/>
        <v/>
      </c>
      <c r="AU210" s="825"/>
      <c r="AV210" s="163">
        <f t="shared" si="261"/>
        <v>0</v>
      </c>
      <c r="AW210" s="827"/>
      <c r="AX210" s="175" t="s">
        <v>55</v>
      </c>
      <c r="AY210" s="477"/>
      <c r="AZ210" s="478"/>
      <c r="BA210" s="479"/>
      <c r="BB210" s="832"/>
      <c r="BC210" s="473"/>
      <c r="BD210" s="174">
        <f t="shared" si="262"/>
        <v>0</v>
      </c>
      <c r="BE210" s="460">
        <f t="shared" si="320"/>
        <v>0</v>
      </c>
      <c r="BF210" s="860">
        <f t="shared" si="263"/>
        <v>0</v>
      </c>
      <c r="BG210" s="861">
        <f t="shared" si="264"/>
        <v>0</v>
      </c>
      <c r="BH210" s="840"/>
      <c r="BI210" s="164" t="str">
        <f t="shared" si="265"/>
        <v/>
      </c>
      <c r="BJ210" s="825"/>
      <c r="BK210" s="163">
        <f t="shared" si="266"/>
        <v>0</v>
      </c>
      <c r="BL210" s="827"/>
      <c r="BM210" s="175" t="s">
        <v>55</v>
      </c>
      <c r="BN210" s="477"/>
      <c r="BO210" s="478"/>
      <c r="BP210" s="479"/>
      <c r="BQ210" s="832"/>
      <c r="BR210" s="473"/>
      <c r="BS210" s="174">
        <f t="shared" si="267"/>
        <v>0</v>
      </c>
      <c r="BT210" s="460">
        <f t="shared" si="321"/>
        <v>0</v>
      </c>
      <c r="BU210" s="860">
        <f t="shared" si="268"/>
        <v>0</v>
      </c>
      <c r="BV210" s="861">
        <f t="shared" si="269"/>
        <v>0</v>
      </c>
      <c r="BW210" s="840"/>
      <c r="BX210" s="164" t="str">
        <f t="shared" si="270"/>
        <v/>
      </c>
      <c r="BY210" s="825"/>
      <c r="BZ210" s="163">
        <f t="shared" si="271"/>
        <v>0</v>
      </c>
      <c r="CA210" s="827"/>
      <c r="CB210" s="175" t="s">
        <v>55</v>
      </c>
      <c r="CC210" s="477"/>
      <c r="CD210" s="478"/>
      <c r="CE210" s="479"/>
      <c r="CF210" s="832"/>
      <c r="CG210" s="473"/>
      <c r="CH210" s="174">
        <f t="shared" si="272"/>
        <v>0</v>
      </c>
      <c r="CI210" s="460">
        <f t="shared" si="322"/>
        <v>0</v>
      </c>
      <c r="CJ210" s="860">
        <f t="shared" si="273"/>
        <v>0</v>
      </c>
      <c r="CK210" s="861">
        <f t="shared" si="274"/>
        <v>0</v>
      </c>
      <c r="CL210" s="840"/>
      <c r="CM210" s="164" t="str">
        <f t="shared" si="275"/>
        <v/>
      </c>
      <c r="CN210" s="825"/>
      <c r="CO210" s="163">
        <f t="shared" si="276"/>
        <v>0</v>
      </c>
      <c r="CP210" s="827"/>
      <c r="CQ210" s="175" t="s">
        <v>55</v>
      </c>
      <c r="CR210" s="477"/>
      <c r="CS210" s="478"/>
      <c r="CT210" s="479"/>
      <c r="CU210" s="832"/>
      <c r="CV210" s="473"/>
      <c r="CW210" s="174">
        <f t="shared" si="277"/>
        <v>0</v>
      </c>
      <c r="CX210" s="460">
        <f t="shared" si="323"/>
        <v>0</v>
      </c>
      <c r="CY210" s="860">
        <f t="shared" si="278"/>
        <v>0</v>
      </c>
      <c r="CZ210" s="861">
        <f t="shared" si="279"/>
        <v>0</v>
      </c>
      <c r="DA210" s="840"/>
      <c r="DB210" s="164" t="str">
        <f t="shared" si="280"/>
        <v/>
      </c>
      <c r="DC210" s="825"/>
      <c r="DD210" s="163">
        <f t="shared" si="281"/>
        <v>0</v>
      </c>
      <c r="DE210" s="827"/>
      <c r="DF210" s="175" t="s">
        <v>55</v>
      </c>
      <c r="DG210" s="477"/>
      <c r="DH210" s="478"/>
      <c r="DI210" s="479"/>
      <c r="DJ210" s="832"/>
      <c r="DK210" s="473"/>
      <c r="DL210" s="174">
        <f t="shared" si="282"/>
        <v>0</v>
      </c>
      <c r="DM210" s="460">
        <f t="shared" si="324"/>
        <v>0</v>
      </c>
      <c r="DN210" s="860">
        <f t="shared" si="283"/>
        <v>0</v>
      </c>
      <c r="DO210" s="861">
        <f t="shared" si="284"/>
        <v>0</v>
      </c>
      <c r="DP210" s="840"/>
      <c r="DQ210" s="164" t="str">
        <f t="shared" si="285"/>
        <v/>
      </c>
      <c r="DR210" s="825"/>
      <c r="DS210" s="163">
        <f t="shared" si="286"/>
        <v>0</v>
      </c>
      <c r="DT210" s="827"/>
      <c r="DU210" s="175" t="s">
        <v>55</v>
      </c>
      <c r="DV210" s="477"/>
      <c r="DW210" s="478"/>
      <c r="DX210" s="479"/>
      <c r="DY210" s="832"/>
      <c r="DZ210" s="473"/>
      <c r="EA210" s="174">
        <f t="shared" si="287"/>
        <v>0</v>
      </c>
      <c r="EB210" s="460">
        <f t="shared" si="325"/>
        <v>0</v>
      </c>
      <c r="EC210" s="860">
        <f t="shared" si="288"/>
        <v>0</v>
      </c>
      <c r="ED210" s="861">
        <f t="shared" si="289"/>
        <v>0</v>
      </c>
      <c r="EE210" s="840"/>
      <c r="EF210" s="164" t="str">
        <f t="shared" si="290"/>
        <v/>
      </c>
      <c r="EG210" s="825"/>
      <c r="EH210" s="163">
        <f t="shared" si="291"/>
        <v>0</v>
      </c>
      <c r="EI210" s="246"/>
      <c r="EJ210" s="246"/>
      <c r="EK210" s="155"/>
      <c r="EL210" s="22"/>
      <c r="EM210" s="163">
        <f t="shared" si="292"/>
        <v>0</v>
      </c>
      <c r="EN210" s="162">
        <f t="shared" si="293"/>
        <v>0</v>
      </c>
      <c r="EO210" s="162">
        <f t="shared" si="294"/>
        <v>0</v>
      </c>
      <c r="EP210" s="162">
        <f t="shared" si="295"/>
        <v>0</v>
      </c>
      <c r="EQ210" s="162">
        <f t="shared" si="296"/>
        <v>0</v>
      </c>
      <c r="ER210" s="162">
        <f t="shared" si="297"/>
        <v>0</v>
      </c>
      <c r="ES210" s="162">
        <f t="shared" si="298"/>
        <v>0</v>
      </c>
      <c r="ET210" s="162">
        <f t="shared" si="299"/>
        <v>0</v>
      </c>
      <c r="EU210" s="22"/>
      <c r="EV210" s="161">
        <f t="shared" si="300"/>
        <v>35</v>
      </c>
      <c r="EW210" s="620">
        <f t="shared" si="301"/>
        <v>0</v>
      </c>
      <c r="EX210" s="160">
        <f>EX5</f>
        <v>50</v>
      </c>
      <c r="EY210" s="159" t="str">
        <f t="shared" si="302"/>
        <v/>
      </c>
      <c r="EZ210" s="159" t="str">
        <f t="shared" si="303"/>
        <v/>
      </c>
      <c r="FA210" s="159" t="str">
        <f t="shared" si="304"/>
        <v/>
      </c>
      <c r="FB210" s="159" t="str">
        <f t="shared" si="305"/>
        <v/>
      </c>
      <c r="FC210" s="159" t="str">
        <f t="shared" si="306"/>
        <v/>
      </c>
      <c r="FD210" s="159" t="str">
        <f t="shared" si="307"/>
        <v/>
      </c>
      <c r="FE210" s="159" t="str">
        <f t="shared" si="308"/>
        <v/>
      </c>
      <c r="FF210" s="159" t="str">
        <f t="shared" si="309"/>
        <v/>
      </c>
      <c r="FG210" s="158"/>
      <c r="FH210" s="732">
        <f t="shared" si="310"/>
        <v>50</v>
      </c>
      <c r="FI210" s="732">
        <f t="shared" si="311"/>
        <v>50</v>
      </c>
      <c r="FJ210" s="732">
        <f t="shared" si="312"/>
        <v>50</v>
      </c>
      <c r="FK210" s="732">
        <f t="shared" si="313"/>
        <v>50</v>
      </c>
      <c r="FL210" s="732">
        <f t="shared" si="314"/>
        <v>50</v>
      </c>
      <c r="FM210" s="732">
        <f t="shared" si="315"/>
        <v>50</v>
      </c>
      <c r="FN210" s="732">
        <f t="shared" si="316"/>
        <v>50</v>
      </c>
      <c r="FO210" s="732">
        <f t="shared" si="317"/>
        <v>50</v>
      </c>
      <c r="FP210" s="734">
        <v>203</v>
      </c>
      <c r="FQ210" s="155"/>
    </row>
    <row r="211" spans="1:173" s="20" customFormat="1" ht="39.950000000000003" hidden="1" customHeight="1" x14ac:dyDescent="0.25">
      <c r="A211" s="27">
        <f>ROW()</f>
        <v>211</v>
      </c>
      <c r="B211" s="342" t="str">
        <f>IF(C211="I","",IF(ISBLANK(D211),"",IF(ISTEXT(D211),LARGE(B14:B210,1)+1,0)))</f>
        <v/>
      </c>
      <c r="C211" s="344"/>
      <c r="D211" s="173"/>
      <c r="E211" s="172"/>
      <c r="F211" s="171"/>
      <c r="G211" s="856"/>
      <c r="H211" s="857"/>
      <c r="I211" s="170">
        <f t="shared" si="250"/>
        <v>0</v>
      </c>
      <c r="J211" s="170">
        <f t="shared" si="250"/>
        <v>0</v>
      </c>
      <c r="K211" s="170">
        <f t="shared" si="250"/>
        <v>0</v>
      </c>
      <c r="L211" s="170">
        <f t="shared" si="250"/>
        <v>0</v>
      </c>
      <c r="M211" s="170">
        <f t="shared" si="250"/>
        <v>0</v>
      </c>
      <c r="N211" s="170">
        <f t="shared" si="249"/>
        <v>0</v>
      </c>
      <c r="O211" s="170">
        <f t="shared" si="249"/>
        <v>0</v>
      </c>
      <c r="P211" s="170">
        <f t="shared" si="249"/>
        <v>0</v>
      </c>
      <c r="Q211" s="178">
        <f>Q6</f>
        <v>35</v>
      </c>
      <c r="R211" s="168">
        <f t="shared" si="251"/>
        <v>0</v>
      </c>
      <c r="S211" s="827"/>
      <c r="T211" s="177" t="s">
        <v>55</v>
      </c>
      <c r="U211" s="477"/>
      <c r="V211" s="478"/>
      <c r="W211" s="479"/>
      <c r="X211" s="832"/>
      <c r="Y211" s="473"/>
      <c r="Z211" s="174">
        <f t="shared" si="252"/>
        <v>0</v>
      </c>
      <c r="AA211" s="460">
        <f t="shared" si="318"/>
        <v>0</v>
      </c>
      <c r="AB211" s="860">
        <f t="shared" si="253"/>
        <v>0</v>
      </c>
      <c r="AC211" s="861">
        <f t="shared" si="254"/>
        <v>0</v>
      </c>
      <c r="AD211" s="840"/>
      <c r="AE211" s="164" t="str">
        <f t="shared" si="255"/>
        <v/>
      </c>
      <c r="AF211" s="825"/>
      <c r="AG211" s="163">
        <f t="shared" si="256"/>
        <v>0</v>
      </c>
      <c r="AH211" s="827"/>
      <c r="AI211" s="175" t="s">
        <v>55</v>
      </c>
      <c r="AJ211" s="477"/>
      <c r="AK211" s="478"/>
      <c r="AL211" s="479"/>
      <c r="AM211" s="832"/>
      <c r="AN211" s="473"/>
      <c r="AO211" s="174">
        <f t="shared" si="257"/>
        <v>0</v>
      </c>
      <c r="AP211" s="460">
        <f t="shared" si="319"/>
        <v>0</v>
      </c>
      <c r="AQ211" s="860">
        <f t="shared" si="258"/>
        <v>0</v>
      </c>
      <c r="AR211" s="861">
        <f t="shared" si="259"/>
        <v>0</v>
      </c>
      <c r="AS211" s="840"/>
      <c r="AT211" s="164" t="str">
        <f t="shared" si="260"/>
        <v/>
      </c>
      <c r="AU211" s="825"/>
      <c r="AV211" s="163">
        <f t="shared" si="261"/>
        <v>0</v>
      </c>
      <c r="AW211" s="827"/>
      <c r="AX211" s="175" t="s">
        <v>55</v>
      </c>
      <c r="AY211" s="477"/>
      <c r="AZ211" s="478"/>
      <c r="BA211" s="479"/>
      <c r="BB211" s="832"/>
      <c r="BC211" s="473"/>
      <c r="BD211" s="174">
        <f t="shared" si="262"/>
        <v>0</v>
      </c>
      <c r="BE211" s="460">
        <f t="shared" si="320"/>
        <v>0</v>
      </c>
      <c r="BF211" s="860">
        <f t="shared" si="263"/>
        <v>0</v>
      </c>
      <c r="BG211" s="861">
        <f t="shared" si="264"/>
        <v>0</v>
      </c>
      <c r="BH211" s="840"/>
      <c r="BI211" s="164" t="str">
        <f t="shared" si="265"/>
        <v/>
      </c>
      <c r="BJ211" s="825"/>
      <c r="BK211" s="163">
        <f t="shared" si="266"/>
        <v>0</v>
      </c>
      <c r="BL211" s="827"/>
      <c r="BM211" s="175" t="s">
        <v>55</v>
      </c>
      <c r="BN211" s="477"/>
      <c r="BO211" s="478"/>
      <c r="BP211" s="479"/>
      <c r="BQ211" s="832"/>
      <c r="BR211" s="473"/>
      <c r="BS211" s="174">
        <f t="shared" si="267"/>
        <v>0</v>
      </c>
      <c r="BT211" s="460">
        <f t="shared" si="321"/>
        <v>0</v>
      </c>
      <c r="BU211" s="860">
        <f t="shared" si="268"/>
        <v>0</v>
      </c>
      <c r="BV211" s="861">
        <f t="shared" si="269"/>
        <v>0</v>
      </c>
      <c r="BW211" s="840"/>
      <c r="BX211" s="164" t="str">
        <f t="shared" si="270"/>
        <v/>
      </c>
      <c r="BY211" s="825"/>
      <c r="BZ211" s="163">
        <f t="shared" si="271"/>
        <v>0</v>
      </c>
      <c r="CA211" s="827"/>
      <c r="CB211" s="175" t="s">
        <v>55</v>
      </c>
      <c r="CC211" s="477"/>
      <c r="CD211" s="478"/>
      <c r="CE211" s="479"/>
      <c r="CF211" s="832"/>
      <c r="CG211" s="473"/>
      <c r="CH211" s="174">
        <f t="shared" si="272"/>
        <v>0</v>
      </c>
      <c r="CI211" s="460">
        <f t="shared" si="322"/>
        <v>0</v>
      </c>
      <c r="CJ211" s="860">
        <f t="shared" si="273"/>
        <v>0</v>
      </c>
      <c r="CK211" s="861">
        <f t="shared" si="274"/>
        <v>0</v>
      </c>
      <c r="CL211" s="840"/>
      <c r="CM211" s="164" t="str">
        <f t="shared" si="275"/>
        <v/>
      </c>
      <c r="CN211" s="825"/>
      <c r="CO211" s="163">
        <f t="shared" si="276"/>
        <v>0</v>
      </c>
      <c r="CP211" s="827"/>
      <c r="CQ211" s="175" t="s">
        <v>55</v>
      </c>
      <c r="CR211" s="477"/>
      <c r="CS211" s="478"/>
      <c r="CT211" s="479"/>
      <c r="CU211" s="832"/>
      <c r="CV211" s="473"/>
      <c r="CW211" s="174">
        <f t="shared" si="277"/>
        <v>0</v>
      </c>
      <c r="CX211" s="460">
        <f t="shared" si="323"/>
        <v>0</v>
      </c>
      <c r="CY211" s="860">
        <f t="shared" si="278"/>
        <v>0</v>
      </c>
      <c r="CZ211" s="861">
        <f t="shared" si="279"/>
        <v>0</v>
      </c>
      <c r="DA211" s="840"/>
      <c r="DB211" s="164" t="str">
        <f t="shared" si="280"/>
        <v/>
      </c>
      <c r="DC211" s="825"/>
      <c r="DD211" s="163">
        <f t="shared" si="281"/>
        <v>0</v>
      </c>
      <c r="DE211" s="827"/>
      <c r="DF211" s="175" t="s">
        <v>55</v>
      </c>
      <c r="DG211" s="477"/>
      <c r="DH211" s="478"/>
      <c r="DI211" s="479"/>
      <c r="DJ211" s="832"/>
      <c r="DK211" s="473"/>
      <c r="DL211" s="174">
        <f t="shared" si="282"/>
        <v>0</v>
      </c>
      <c r="DM211" s="460">
        <f t="shared" si="324"/>
        <v>0</v>
      </c>
      <c r="DN211" s="860">
        <f t="shared" si="283"/>
        <v>0</v>
      </c>
      <c r="DO211" s="861">
        <f t="shared" si="284"/>
        <v>0</v>
      </c>
      <c r="DP211" s="840"/>
      <c r="DQ211" s="164" t="str">
        <f t="shared" si="285"/>
        <v/>
      </c>
      <c r="DR211" s="825"/>
      <c r="DS211" s="163">
        <f t="shared" si="286"/>
        <v>0</v>
      </c>
      <c r="DT211" s="827"/>
      <c r="DU211" s="175" t="s">
        <v>55</v>
      </c>
      <c r="DV211" s="477"/>
      <c r="DW211" s="478"/>
      <c r="DX211" s="479"/>
      <c r="DY211" s="832"/>
      <c r="DZ211" s="473"/>
      <c r="EA211" s="174">
        <f t="shared" si="287"/>
        <v>0</v>
      </c>
      <c r="EB211" s="460">
        <f t="shared" si="325"/>
        <v>0</v>
      </c>
      <c r="EC211" s="860">
        <f t="shared" si="288"/>
        <v>0</v>
      </c>
      <c r="ED211" s="861">
        <f t="shared" si="289"/>
        <v>0</v>
      </c>
      <c r="EE211" s="840"/>
      <c r="EF211" s="164" t="str">
        <f t="shared" si="290"/>
        <v/>
      </c>
      <c r="EG211" s="825"/>
      <c r="EH211" s="163">
        <f t="shared" si="291"/>
        <v>0</v>
      </c>
      <c r="EI211" s="246"/>
      <c r="EJ211" s="246"/>
      <c r="EK211" s="155"/>
      <c r="EL211" s="22"/>
      <c r="EM211" s="163">
        <f t="shared" si="292"/>
        <v>0</v>
      </c>
      <c r="EN211" s="162">
        <f t="shared" si="293"/>
        <v>0</v>
      </c>
      <c r="EO211" s="162">
        <f t="shared" si="294"/>
        <v>0</v>
      </c>
      <c r="EP211" s="162">
        <f t="shared" si="295"/>
        <v>0</v>
      </c>
      <c r="EQ211" s="162">
        <f t="shared" si="296"/>
        <v>0</v>
      </c>
      <c r="ER211" s="162">
        <f t="shared" si="297"/>
        <v>0</v>
      </c>
      <c r="ES211" s="162">
        <f t="shared" si="298"/>
        <v>0</v>
      </c>
      <c r="ET211" s="162">
        <f t="shared" si="299"/>
        <v>0</v>
      </c>
      <c r="EU211" s="22"/>
      <c r="EV211" s="161">
        <f t="shared" si="300"/>
        <v>35</v>
      </c>
      <c r="EW211" s="620">
        <f t="shared" si="301"/>
        <v>0</v>
      </c>
      <c r="EX211" s="160">
        <f>EX5</f>
        <v>50</v>
      </c>
      <c r="EY211" s="159" t="str">
        <f t="shared" si="302"/>
        <v/>
      </c>
      <c r="EZ211" s="159" t="str">
        <f t="shared" si="303"/>
        <v/>
      </c>
      <c r="FA211" s="159" t="str">
        <f t="shared" si="304"/>
        <v/>
      </c>
      <c r="FB211" s="159" t="str">
        <f t="shared" si="305"/>
        <v/>
      </c>
      <c r="FC211" s="159" t="str">
        <f t="shared" si="306"/>
        <v/>
      </c>
      <c r="FD211" s="159" t="str">
        <f t="shared" si="307"/>
        <v/>
      </c>
      <c r="FE211" s="159" t="str">
        <f t="shared" si="308"/>
        <v/>
      </c>
      <c r="FF211" s="159" t="str">
        <f t="shared" si="309"/>
        <v/>
      </c>
      <c r="FG211" s="158"/>
      <c r="FH211" s="732">
        <f t="shared" si="310"/>
        <v>50</v>
      </c>
      <c r="FI211" s="732">
        <f t="shared" si="311"/>
        <v>50</v>
      </c>
      <c r="FJ211" s="732">
        <f t="shared" si="312"/>
        <v>50</v>
      </c>
      <c r="FK211" s="732">
        <f t="shared" si="313"/>
        <v>50</v>
      </c>
      <c r="FL211" s="732">
        <f t="shared" si="314"/>
        <v>50</v>
      </c>
      <c r="FM211" s="732">
        <f t="shared" si="315"/>
        <v>50</v>
      </c>
      <c r="FN211" s="732">
        <f t="shared" si="316"/>
        <v>50</v>
      </c>
      <c r="FO211" s="732">
        <f t="shared" si="317"/>
        <v>50</v>
      </c>
      <c r="FP211" s="734">
        <v>204</v>
      </c>
      <c r="FQ211" s="155"/>
    </row>
    <row r="212" spans="1:173" s="20" customFormat="1" ht="39.950000000000003" hidden="1" customHeight="1" x14ac:dyDescent="0.25">
      <c r="A212" s="27">
        <f>ROW()</f>
        <v>212</v>
      </c>
      <c r="B212" s="342" t="str">
        <f>IF(C212="I","",IF(ISBLANK(D212),"",IF(ISTEXT(D212),LARGE(B14:B211,1)+1,0)))</f>
        <v/>
      </c>
      <c r="C212" s="344"/>
      <c r="D212" s="173"/>
      <c r="E212" s="172"/>
      <c r="F212" s="171"/>
      <c r="G212" s="856"/>
      <c r="H212" s="857"/>
      <c r="I212" s="170">
        <f t="shared" si="250"/>
        <v>0</v>
      </c>
      <c r="J212" s="170">
        <f t="shared" si="250"/>
        <v>0</v>
      </c>
      <c r="K212" s="170">
        <f t="shared" si="250"/>
        <v>0</v>
      </c>
      <c r="L212" s="170">
        <f t="shared" si="250"/>
        <v>0</v>
      </c>
      <c r="M212" s="170">
        <f t="shared" si="250"/>
        <v>0</v>
      </c>
      <c r="N212" s="170">
        <f t="shared" si="249"/>
        <v>0</v>
      </c>
      <c r="O212" s="170">
        <f t="shared" si="249"/>
        <v>0</v>
      </c>
      <c r="P212" s="170">
        <f t="shared" si="249"/>
        <v>0</v>
      </c>
      <c r="Q212" s="178">
        <f>Q6</f>
        <v>35</v>
      </c>
      <c r="R212" s="168">
        <f t="shared" si="251"/>
        <v>0</v>
      </c>
      <c r="S212" s="827"/>
      <c r="T212" s="177" t="s">
        <v>55</v>
      </c>
      <c r="U212" s="477"/>
      <c r="V212" s="478"/>
      <c r="W212" s="479"/>
      <c r="X212" s="832"/>
      <c r="Y212" s="473"/>
      <c r="Z212" s="174">
        <f t="shared" si="252"/>
        <v>0</v>
      </c>
      <c r="AA212" s="460">
        <f t="shared" si="318"/>
        <v>0</v>
      </c>
      <c r="AB212" s="860">
        <f t="shared" si="253"/>
        <v>0</v>
      </c>
      <c r="AC212" s="861">
        <f t="shared" si="254"/>
        <v>0</v>
      </c>
      <c r="AD212" s="840"/>
      <c r="AE212" s="164" t="str">
        <f t="shared" si="255"/>
        <v/>
      </c>
      <c r="AF212" s="825"/>
      <c r="AG212" s="163">
        <f t="shared" si="256"/>
        <v>0</v>
      </c>
      <c r="AH212" s="827"/>
      <c r="AI212" s="175" t="s">
        <v>55</v>
      </c>
      <c r="AJ212" s="477"/>
      <c r="AK212" s="478"/>
      <c r="AL212" s="479"/>
      <c r="AM212" s="832"/>
      <c r="AN212" s="473"/>
      <c r="AO212" s="174">
        <f t="shared" si="257"/>
        <v>0</v>
      </c>
      <c r="AP212" s="460">
        <f t="shared" si="319"/>
        <v>0</v>
      </c>
      <c r="AQ212" s="860">
        <f t="shared" si="258"/>
        <v>0</v>
      </c>
      <c r="AR212" s="861">
        <f t="shared" si="259"/>
        <v>0</v>
      </c>
      <c r="AS212" s="840"/>
      <c r="AT212" s="164" t="str">
        <f t="shared" si="260"/>
        <v/>
      </c>
      <c r="AU212" s="825"/>
      <c r="AV212" s="163">
        <f t="shared" si="261"/>
        <v>0</v>
      </c>
      <c r="AW212" s="827"/>
      <c r="AX212" s="175" t="s">
        <v>55</v>
      </c>
      <c r="AY212" s="477"/>
      <c r="AZ212" s="478"/>
      <c r="BA212" s="479"/>
      <c r="BB212" s="832"/>
      <c r="BC212" s="473"/>
      <c r="BD212" s="174">
        <f t="shared" si="262"/>
        <v>0</v>
      </c>
      <c r="BE212" s="460">
        <f t="shared" si="320"/>
        <v>0</v>
      </c>
      <c r="BF212" s="860">
        <f t="shared" si="263"/>
        <v>0</v>
      </c>
      <c r="BG212" s="861">
        <f t="shared" si="264"/>
        <v>0</v>
      </c>
      <c r="BH212" s="840"/>
      <c r="BI212" s="164" t="str">
        <f t="shared" si="265"/>
        <v/>
      </c>
      <c r="BJ212" s="825"/>
      <c r="BK212" s="163">
        <f t="shared" si="266"/>
        <v>0</v>
      </c>
      <c r="BL212" s="827"/>
      <c r="BM212" s="175" t="s">
        <v>55</v>
      </c>
      <c r="BN212" s="477"/>
      <c r="BO212" s="478"/>
      <c r="BP212" s="479"/>
      <c r="BQ212" s="832"/>
      <c r="BR212" s="473"/>
      <c r="BS212" s="174">
        <f t="shared" si="267"/>
        <v>0</v>
      </c>
      <c r="BT212" s="460">
        <f t="shared" si="321"/>
        <v>0</v>
      </c>
      <c r="BU212" s="860">
        <f t="shared" si="268"/>
        <v>0</v>
      </c>
      <c r="BV212" s="861">
        <f t="shared" si="269"/>
        <v>0</v>
      </c>
      <c r="BW212" s="840"/>
      <c r="BX212" s="164" t="str">
        <f t="shared" si="270"/>
        <v/>
      </c>
      <c r="BY212" s="825"/>
      <c r="BZ212" s="163">
        <f t="shared" si="271"/>
        <v>0</v>
      </c>
      <c r="CA212" s="827"/>
      <c r="CB212" s="175" t="s">
        <v>55</v>
      </c>
      <c r="CC212" s="477"/>
      <c r="CD212" s="478"/>
      <c r="CE212" s="479"/>
      <c r="CF212" s="832"/>
      <c r="CG212" s="473"/>
      <c r="CH212" s="174">
        <f t="shared" si="272"/>
        <v>0</v>
      </c>
      <c r="CI212" s="460">
        <f t="shared" si="322"/>
        <v>0</v>
      </c>
      <c r="CJ212" s="860">
        <f t="shared" si="273"/>
        <v>0</v>
      </c>
      <c r="CK212" s="861">
        <f t="shared" si="274"/>
        <v>0</v>
      </c>
      <c r="CL212" s="840"/>
      <c r="CM212" s="164" t="str">
        <f t="shared" si="275"/>
        <v/>
      </c>
      <c r="CN212" s="825"/>
      <c r="CO212" s="163">
        <f t="shared" si="276"/>
        <v>0</v>
      </c>
      <c r="CP212" s="827"/>
      <c r="CQ212" s="175" t="s">
        <v>55</v>
      </c>
      <c r="CR212" s="477"/>
      <c r="CS212" s="478"/>
      <c r="CT212" s="479"/>
      <c r="CU212" s="832"/>
      <c r="CV212" s="473"/>
      <c r="CW212" s="174">
        <f t="shared" si="277"/>
        <v>0</v>
      </c>
      <c r="CX212" s="460">
        <f t="shared" si="323"/>
        <v>0</v>
      </c>
      <c r="CY212" s="860">
        <f t="shared" si="278"/>
        <v>0</v>
      </c>
      <c r="CZ212" s="861">
        <f t="shared" si="279"/>
        <v>0</v>
      </c>
      <c r="DA212" s="840"/>
      <c r="DB212" s="164" t="str">
        <f t="shared" si="280"/>
        <v/>
      </c>
      <c r="DC212" s="825"/>
      <c r="DD212" s="163">
        <f t="shared" si="281"/>
        <v>0</v>
      </c>
      <c r="DE212" s="827"/>
      <c r="DF212" s="175" t="s">
        <v>55</v>
      </c>
      <c r="DG212" s="477"/>
      <c r="DH212" s="478"/>
      <c r="DI212" s="479"/>
      <c r="DJ212" s="832"/>
      <c r="DK212" s="473"/>
      <c r="DL212" s="174">
        <f t="shared" si="282"/>
        <v>0</v>
      </c>
      <c r="DM212" s="460">
        <f t="shared" si="324"/>
        <v>0</v>
      </c>
      <c r="DN212" s="860">
        <f t="shared" si="283"/>
        <v>0</v>
      </c>
      <c r="DO212" s="861">
        <f t="shared" si="284"/>
        <v>0</v>
      </c>
      <c r="DP212" s="840"/>
      <c r="DQ212" s="164" t="str">
        <f t="shared" si="285"/>
        <v/>
      </c>
      <c r="DR212" s="825"/>
      <c r="DS212" s="163">
        <f t="shared" si="286"/>
        <v>0</v>
      </c>
      <c r="DT212" s="827"/>
      <c r="DU212" s="175" t="s">
        <v>55</v>
      </c>
      <c r="DV212" s="477"/>
      <c r="DW212" s="478"/>
      <c r="DX212" s="479"/>
      <c r="DY212" s="832"/>
      <c r="DZ212" s="473"/>
      <c r="EA212" s="174">
        <f t="shared" si="287"/>
        <v>0</v>
      </c>
      <c r="EB212" s="460">
        <f t="shared" si="325"/>
        <v>0</v>
      </c>
      <c r="EC212" s="860">
        <f t="shared" si="288"/>
        <v>0</v>
      </c>
      <c r="ED212" s="861">
        <f t="shared" si="289"/>
        <v>0</v>
      </c>
      <c r="EE212" s="840"/>
      <c r="EF212" s="164" t="str">
        <f t="shared" si="290"/>
        <v/>
      </c>
      <c r="EG212" s="825"/>
      <c r="EH212" s="163">
        <f t="shared" si="291"/>
        <v>0</v>
      </c>
      <c r="EI212" s="246"/>
      <c r="EJ212" s="246"/>
      <c r="EK212" s="155"/>
      <c r="EL212" s="22"/>
      <c r="EM212" s="163">
        <f t="shared" si="292"/>
        <v>0</v>
      </c>
      <c r="EN212" s="162">
        <f t="shared" si="293"/>
        <v>0</v>
      </c>
      <c r="EO212" s="162">
        <f t="shared" si="294"/>
        <v>0</v>
      </c>
      <c r="EP212" s="162">
        <f t="shared" si="295"/>
        <v>0</v>
      </c>
      <c r="EQ212" s="162">
        <f t="shared" si="296"/>
        <v>0</v>
      </c>
      <c r="ER212" s="162">
        <f t="shared" si="297"/>
        <v>0</v>
      </c>
      <c r="ES212" s="162">
        <f t="shared" si="298"/>
        <v>0</v>
      </c>
      <c r="ET212" s="162">
        <f t="shared" si="299"/>
        <v>0</v>
      </c>
      <c r="EU212" s="22"/>
      <c r="EV212" s="161">
        <f t="shared" si="300"/>
        <v>35</v>
      </c>
      <c r="EW212" s="620">
        <f t="shared" si="301"/>
        <v>0</v>
      </c>
      <c r="EX212" s="160">
        <f>EX5</f>
        <v>50</v>
      </c>
      <c r="EY212" s="159" t="str">
        <f t="shared" si="302"/>
        <v/>
      </c>
      <c r="EZ212" s="159" t="str">
        <f t="shared" si="303"/>
        <v/>
      </c>
      <c r="FA212" s="159" t="str">
        <f t="shared" si="304"/>
        <v/>
      </c>
      <c r="FB212" s="159" t="str">
        <f t="shared" si="305"/>
        <v/>
      </c>
      <c r="FC212" s="159" t="str">
        <f t="shared" si="306"/>
        <v/>
      </c>
      <c r="FD212" s="159" t="str">
        <f t="shared" si="307"/>
        <v/>
      </c>
      <c r="FE212" s="159" t="str">
        <f t="shared" si="308"/>
        <v/>
      </c>
      <c r="FF212" s="159" t="str">
        <f t="shared" si="309"/>
        <v/>
      </c>
      <c r="FG212" s="158"/>
      <c r="FH212" s="732">
        <f t="shared" si="310"/>
        <v>50</v>
      </c>
      <c r="FI212" s="732">
        <f t="shared" si="311"/>
        <v>50</v>
      </c>
      <c r="FJ212" s="732">
        <f t="shared" si="312"/>
        <v>50</v>
      </c>
      <c r="FK212" s="732">
        <f t="shared" si="313"/>
        <v>50</v>
      </c>
      <c r="FL212" s="732">
        <f t="shared" si="314"/>
        <v>50</v>
      </c>
      <c r="FM212" s="732">
        <f t="shared" si="315"/>
        <v>50</v>
      </c>
      <c r="FN212" s="732">
        <f t="shared" si="316"/>
        <v>50</v>
      </c>
      <c r="FO212" s="732">
        <f t="shared" si="317"/>
        <v>50</v>
      </c>
      <c r="FP212" s="734">
        <v>205</v>
      </c>
      <c r="FQ212" s="155"/>
    </row>
    <row r="213" spans="1:173" s="20" customFormat="1" ht="39.950000000000003" hidden="1" customHeight="1" x14ac:dyDescent="0.25">
      <c r="A213" s="27">
        <f>ROW()</f>
        <v>213</v>
      </c>
      <c r="B213" s="342" t="str">
        <f>IF(C213="I","",IF(ISBLANK(D213),"",IF(ISTEXT(D213),LARGE(B14:B212,1)+1,0)))</f>
        <v/>
      </c>
      <c r="C213" s="344"/>
      <c r="D213" s="173"/>
      <c r="E213" s="172"/>
      <c r="F213" s="171"/>
      <c r="G213" s="856"/>
      <c r="H213" s="857"/>
      <c r="I213" s="170">
        <f t="shared" si="250"/>
        <v>0</v>
      </c>
      <c r="J213" s="170">
        <f t="shared" si="250"/>
        <v>0</v>
      </c>
      <c r="K213" s="170">
        <f t="shared" si="250"/>
        <v>0</v>
      </c>
      <c r="L213" s="170">
        <f t="shared" si="250"/>
        <v>0</v>
      </c>
      <c r="M213" s="170">
        <f t="shared" si="250"/>
        <v>0</v>
      </c>
      <c r="N213" s="170">
        <f t="shared" si="249"/>
        <v>0</v>
      </c>
      <c r="O213" s="170">
        <f t="shared" si="249"/>
        <v>0</v>
      </c>
      <c r="P213" s="170">
        <f t="shared" si="249"/>
        <v>0</v>
      </c>
      <c r="Q213" s="178">
        <f>Q6</f>
        <v>35</v>
      </c>
      <c r="R213" s="168">
        <f t="shared" si="251"/>
        <v>0</v>
      </c>
      <c r="S213" s="827"/>
      <c r="T213" s="177" t="s">
        <v>55</v>
      </c>
      <c r="U213" s="477"/>
      <c r="V213" s="478"/>
      <c r="W213" s="479"/>
      <c r="X213" s="832"/>
      <c r="Y213" s="473"/>
      <c r="Z213" s="174">
        <f t="shared" si="252"/>
        <v>0</v>
      </c>
      <c r="AA213" s="460">
        <f t="shared" si="318"/>
        <v>0</v>
      </c>
      <c r="AB213" s="860">
        <f t="shared" si="253"/>
        <v>0</v>
      </c>
      <c r="AC213" s="861">
        <f t="shared" si="254"/>
        <v>0</v>
      </c>
      <c r="AD213" s="840"/>
      <c r="AE213" s="164" t="str">
        <f t="shared" si="255"/>
        <v/>
      </c>
      <c r="AF213" s="825"/>
      <c r="AG213" s="163">
        <f t="shared" si="256"/>
        <v>0</v>
      </c>
      <c r="AH213" s="827"/>
      <c r="AI213" s="175" t="s">
        <v>55</v>
      </c>
      <c r="AJ213" s="477"/>
      <c r="AK213" s="478"/>
      <c r="AL213" s="479"/>
      <c r="AM213" s="832"/>
      <c r="AN213" s="473"/>
      <c r="AO213" s="174">
        <f t="shared" si="257"/>
        <v>0</v>
      </c>
      <c r="AP213" s="460">
        <f t="shared" si="319"/>
        <v>0</v>
      </c>
      <c r="AQ213" s="860">
        <f t="shared" si="258"/>
        <v>0</v>
      </c>
      <c r="AR213" s="861">
        <f t="shared" si="259"/>
        <v>0</v>
      </c>
      <c r="AS213" s="840"/>
      <c r="AT213" s="164" t="str">
        <f t="shared" si="260"/>
        <v/>
      </c>
      <c r="AU213" s="825"/>
      <c r="AV213" s="163">
        <f t="shared" si="261"/>
        <v>0</v>
      </c>
      <c r="AW213" s="827"/>
      <c r="AX213" s="175" t="s">
        <v>55</v>
      </c>
      <c r="AY213" s="477"/>
      <c r="AZ213" s="478"/>
      <c r="BA213" s="479"/>
      <c r="BB213" s="832"/>
      <c r="BC213" s="473"/>
      <c r="BD213" s="174">
        <f t="shared" si="262"/>
        <v>0</v>
      </c>
      <c r="BE213" s="460">
        <f t="shared" si="320"/>
        <v>0</v>
      </c>
      <c r="BF213" s="860">
        <f t="shared" si="263"/>
        <v>0</v>
      </c>
      <c r="BG213" s="861">
        <f t="shared" si="264"/>
        <v>0</v>
      </c>
      <c r="BH213" s="840"/>
      <c r="BI213" s="164" t="str">
        <f t="shared" si="265"/>
        <v/>
      </c>
      <c r="BJ213" s="825"/>
      <c r="BK213" s="163">
        <f t="shared" si="266"/>
        <v>0</v>
      </c>
      <c r="BL213" s="827"/>
      <c r="BM213" s="175" t="s">
        <v>55</v>
      </c>
      <c r="BN213" s="477"/>
      <c r="BO213" s="478"/>
      <c r="BP213" s="479"/>
      <c r="BQ213" s="832"/>
      <c r="BR213" s="473"/>
      <c r="BS213" s="174">
        <f t="shared" si="267"/>
        <v>0</v>
      </c>
      <c r="BT213" s="460">
        <f t="shared" si="321"/>
        <v>0</v>
      </c>
      <c r="BU213" s="860">
        <f t="shared" si="268"/>
        <v>0</v>
      </c>
      <c r="BV213" s="861">
        <f t="shared" si="269"/>
        <v>0</v>
      </c>
      <c r="BW213" s="840"/>
      <c r="BX213" s="164" t="str">
        <f t="shared" si="270"/>
        <v/>
      </c>
      <c r="BY213" s="825"/>
      <c r="BZ213" s="163">
        <f t="shared" si="271"/>
        <v>0</v>
      </c>
      <c r="CA213" s="827"/>
      <c r="CB213" s="175" t="s">
        <v>55</v>
      </c>
      <c r="CC213" s="477"/>
      <c r="CD213" s="478"/>
      <c r="CE213" s="479"/>
      <c r="CF213" s="832"/>
      <c r="CG213" s="473"/>
      <c r="CH213" s="174">
        <f t="shared" si="272"/>
        <v>0</v>
      </c>
      <c r="CI213" s="460">
        <f t="shared" si="322"/>
        <v>0</v>
      </c>
      <c r="CJ213" s="860">
        <f t="shared" si="273"/>
        <v>0</v>
      </c>
      <c r="CK213" s="861">
        <f t="shared" si="274"/>
        <v>0</v>
      </c>
      <c r="CL213" s="840"/>
      <c r="CM213" s="164" t="str">
        <f t="shared" si="275"/>
        <v/>
      </c>
      <c r="CN213" s="825"/>
      <c r="CO213" s="163">
        <f t="shared" si="276"/>
        <v>0</v>
      </c>
      <c r="CP213" s="827"/>
      <c r="CQ213" s="175" t="s">
        <v>55</v>
      </c>
      <c r="CR213" s="477"/>
      <c r="CS213" s="478"/>
      <c r="CT213" s="479"/>
      <c r="CU213" s="832"/>
      <c r="CV213" s="473"/>
      <c r="CW213" s="174">
        <f t="shared" si="277"/>
        <v>0</v>
      </c>
      <c r="CX213" s="460">
        <f t="shared" si="323"/>
        <v>0</v>
      </c>
      <c r="CY213" s="860">
        <f t="shared" si="278"/>
        <v>0</v>
      </c>
      <c r="CZ213" s="861">
        <f t="shared" si="279"/>
        <v>0</v>
      </c>
      <c r="DA213" s="840"/>
      <c r="DB213" s="164" t="str">
        <f t="shared" si="280"/>
        <v/>
      </c>
      <c r="DC213" s="825"/>
      <c r="DD213" s="163">
        <f t="shared" si="281"/>
        <v>0</v>
      </c>
      <c r="DE213" s="827"/>
      <c r="DF213" s="175" t="s">
        <v>55</v>
      </c>
      <c r="DG213" s="477"/>
      <c r="DH213" s="478"/>
      <c r="DI213" s="479"/>
      <c r="DJ213" s="832"/>
      <c r="DK213" s="473"/>
      <c r="DL213" s="174">
        <f t="shared" si="282"/>
        <v>0</v>
      </c>
      <c r="DM213" s="460">
        <f t="shared" si="324"/>
        <v>0</v>
      </c>
      <c r="DN213" s="860">
        <f t="shared" si="283"/>
        <v>0</v>
      </c>
      <c r="DO213" s="861">
        <f t="shared" si="284"/>
        <v>0</v>
      </c>
      <c r="DP213" s="840"/>
      <c r="DQ213" s="164" t="str">
        <f t="shared" si="285"/>
        <v/>
      </c>
      <c r="DR213" s="825"/>
      <c r="DS213" s="163">
        <f t="shared" si="286"/>
        <v>0</v>
      </c>
      <c r="DT213" s="827"/>
      <c r="DU213" s="175" t="s">
        <v>55</v>
      </c>
      <c r="DV213" s="477"/>
      <c r="DW213" s="478"/>
      <c r="DX213" s="479"/>
      <c r="DY213" s="832"/>
      <c r="DZ213" s="473"/>
      <c r="EA213" s="174">
        <f t="shared" si="287"/>
        <v>0</v>
      </c>
      <c r="EB213" s="460">
        <f t="shared" si="325"/>
        <v>0</v>
      </c>
      <c r="EC213" s="860">
        <f t="shared" si="288"/>
        <v>0</v>
      </c>
      <c r="ED213" s="861">
        <f t="shared" si="289"/>
        <v>0</v>
      </c>
      <c r="EE213" s="840"/>
      <c r="EF213" s="164" t="str">
        <f t="shared" si="290"/>
        <v/>
      </c>
      <c r="EG213" s="825"/>
      <c r="EH213" s="163">
        <f t="shared" si="291"/>
        <v>0</v>
      </c>
      <c r="EI213" s="246"/>
      <c r="EJ213" s="246"/>
      <c r="EK213" s="155"/>
      <c r="EL213" s="22"/>
      <c r="EM213" s="163">
        <f t="shared" si="292"/>
        <v>0</v>
      </c>
      <c r="EN213" s="162">
        <f t="shared" si="293"/>
        <v>0</v>
      </c>
      <c r="EO213" s="162">
        <f t="shared" si="294"/>
        <v>0</v>
      </c>
      <c r="EP213" s="162">
        <f t="shared" si="295"/>
        <v>0</v>
      </c>
      <c r="EQ213" s="162">
        <f t="shared" si="296"/>
        <v>0</v>
      </c>
      <c r="ER213" s="162">
        <f t="shared" si="297"/>
        <v>0</v>
      </c>
      <c r="ES213" s="162">
        <f t="shared" si="298"/>
        <v>0</v>
      </c>
      <c r="ET213" s="162">
        <f t="shared" si="299"/>
        <v>0</v>
      </c>
      <c r="EU213" s="22"/>
      <c r="EV213" s="161">
        <f t="shared" si="300"/>
        <v>35</v>
      </c>
      <c r="EW213" s="620">
        <f t="shared" si="301"/>
        <v>0</v>
      </c>
      <c r="EX213" s="160">
        <f>EX5</f>
        <v>50</v>
      </c>
      <c r="EY213" s="159" t="str">
        <f t="shared" si="302"/>
        <v/>
      </c>
      <c r="EZ213" s="159" t="str">
        <f t="shared" si="303"/>
        <v/>
      </c>
      <c r="FA213" s="159" t="str">
        <f t="shared" si="304"/>
        <v/>
      </c>
      <c r="FB213" s="159" t="str">
        <f t="shared" si="305"/>
        <v/>
      </c>
      <c r="FC213" s="159" t="str">
        <f t="shared" si="306"/>
        <v/>
      </c>
      <c r="FD213" s="159" t="str">
        <f t="shared" si="307"/>
        <v/>
      </c>
      <c r="FE213" s="159" t="str">
        <f t="shared" si="308"/>
        <v/>
      </c>
      <c r="FF213" s="159" t="str">
        <f t="shared" si="309"/>
        <v/>
      </c>
      <c r="FG213" s="158"/>
      <c r="FH213" s="732">
        <f t="shared" si="310"/>
        <v>50</v>
      </c>
      <c r="FI213" s="732">
        <f t="shared" si="311"/>
        <v>50</v>
      </c>
      <c r="FJ213" s="732">
        <f t="shared" si="312"/>
        <v>50</v>
      </c>
      <c r="FK213" s="732">
        <f t="shared" si="313"/>
        <v>50</v>
      </c>
      <c r="FL213" s="732">
        <f t="shared" si="314"/>
        <v>50</v>
      </c>
      <c r="FM213" s="732">
        <f t="shared" si="315"/>
        <v>50</v>
      </c>
      <c r="FN213" s="732">
        <f t="shared" si="316"/>
        <v>50</v>
      </c>
      <c r="FO213" s="732">
        <f t="shared" si="317"/>
        <v>50</v>
      </c>
      <c r="FP213" s="734">
        <v>206</v>
      </c>
      <c r="FQ213" s="155"/>
    </row>
    <row r="214" spans="1:173" s="20" customFormat="1" ht="39.950000000000003" hidden="1" customHeight="1" x14ac:dyDescent="0.25">
      <c r="A214" s="27">
        <f>ROW()</f>
        <v>214</v>
      </c>
      <c r="B214" s="342" t="str">
        <f>IF(C214="I","",IF(ISBLANK(D214),"",IF(ISTEXT(D214),LARGE(B14:B213,1)+1,0)))</f>
        <v/>
      </c>
      <c r="C214" s="344"/>
      <c r="D214" s="173"/>
      <c r="E214" s="172"/>
      <c r="F214" s="171"/>
      <c r="G214" s="856"/>
      <c r="H214" s="857"/>
      <c r="I214" s="170">
        <f t="shared" si="250"/>
        <v>0</v>
      </c>
      <c r="J214" s="170">
        <f t="shared" si="250"/>
        <v>0</v>
      </c>
      <c r="K214" s="170">
        <f t="shared" si="250"/>
        <v>0</v>
      </c>
      <c r="L214" s="170">
        <f t="shared" si="250"/>
        <v>0</v>
      </c>
      <c r="M214" s="170">
        <f t="shared" si="250"/>
        <v>0</v>
      </c>
      <c r="N214" s="170">
        <f t="shared" si="249"/>
        <v>0</v>
      </c>
      <c r="O214" s="170">
        <f t="shared" si="249"/>
        <v>0</v>
      </c>
      <c r="P214" s="170">
        <f t="shared" si="249"/>
        <v>0</v>
      </c>
      <c r="Q214" s="178">
        <f>Q6</f>
        <v>35</v>
      </c>
      <c r="R214" s="168">
        <f t="shared" si="251"/>
        <v>0</v>
      </c>
      <c r="S214" s="827"/>
      <c r="T214" s="177" t="s">
        <v>55</v>
      </c>
      <c r="U214" s="477"/>
      <c r="V214" s="478"/>
      <c r="W214" s="479"/>
      <c r="X214" s="832"/>
      <c r="Y214" s="473"/>
      <c r="Z214" s="174">
        <f t="shared" si="252"/>
        <v>0</v>
      </c>
      <c r="AA214" s="460">
        <f t="shared" si="318"/>
        <v>0</v>
      </c>
      <c r="AB214" s="860">
        <f t="shared" si="253"/>
        <v>0</v>
      </c>
      <c r="AC214" s="861">
        <f t="shared" si="254"/>
        <v>0</v>
      </c>
      <c r="AD214" s="840"/>
      <c r="AE214" s="164" t="str">
        <f t="shared" si="255"/>
        <v/>
      </c>
      <c r="AF214" s="825"/>
      <c r="AG214" s="163">
        <f t="shared" si="256"/>
        <v>0</v>
      </c>
      <c r="AH214" s="827"/>
      <c r="AI214" s="175" t="s">
        <v>55</v>
      </c>
      <c r="AJ214" s="477"/>
      <c r="AK214" s="478"/>
      <c r="AL214" s="479"/>
      <c r="AM214" s="832"/>
      <c r="AN214" s="473"/>
      <c r="AO214" s="174">
        <f t="shared" si="257"/>
        <v>0</v>
      </c>
      <c r="AP214" s="460">
        <f t="shared" si="319"/>
        <v>0</v>
      </c>
      <c r="AQ214" s="860">
        <f t="shared" si="258"/>
        <v>0</v>
      </c>
      <c r="AR214" s="861">
        <f t="shared" si="259"/>
        <v>0</v>
      </c>
      <c r="AS214" s="840"/>
      <c r="AT214" s="164" t="str">
        <f t="shared" si="260"/>
        <v/>
      </c>
      <c r="AU214" s="825"/>
      <c r="AV214" s="163">
        <f t="shared" si="261"/>
        <v>0</v>
      </c>
      <c r="AW214" s="827"/>
      <c r="AX214" s="175" t="s">
        <v>55</v>
      </c>
      <c r="AY214" s="477"/>
      <c r="AZ214" s="478"/>
      <c r="BA214" s="479"/>
      <c r="BB214" s="832"/>
      <c r="BC214" s="473"/>
      <c r="BD214" s="174">
        <f t="shared" si="262"/>
        <v>0</v>
      </c>
      <c r="BE214" s="460">
        <f t="shared" si="320"/>
        <v>0</v>
      </c>
      <c r="BF214" s="860">
        <f t="shared" si="263"/>
        <v>0</v>
      </c>
      <c r="BG214" s="861">
        <f t="shared" si="264"/>
        <v>0</v>
      </c>
      <c r="BH214" s="840"/>
      <c r="BI214" s="164" t="str">
        <f t="shared" si="265"/>
        <v/>
      </c>
      <c r="BJ214" s="825"/>
      <c r="BK214" s="163">
        <f t="shared" si="266"/>
        <v>0</v>
      </c>
      <c r="BL214" s="827"/>
      <c r="BM214" s="175" t="s">
        <v>55</v>
      </c>
      <c r="BN214" s="477"/>
      <c r="BO214" s="478"/>
      <c r="BP214" s="479"/>
      <c r="BQ214" s="832"/>
      <c r="BR214" s="473"/>
      <c r="BS214" s="174">
        <f t="shared" si="267"/>
        <v>0</v>
      </c>
      <c r="BT214" s="460">
        <f t="shared" si="321"/>
        <v>0</v>
      </c>
      <c r="BU214" s="860">
        <f t="shared" si="268"/>
        <v>0</v>
      </c>
      <c r="BV214" s="861">
        <f t="shared" si="269"/>
        <v>0</v>
      </c>
      <c r="BW214" s="840"/>
      <c r="BX214" s="164" t="str">
        <f t="shared" si="270"/>
        <v/>
      </c>
      <c r="BY214" s="825"/>
      <c r="BZ214" s="163">
        <f t="shared" si="271"/>
        <v>0</v>
      </c>
      <c r="CA214" s="827"/>
      <c r="CB214" s="175" t="s">
        <v>55</v>
      </c>
      <c r="CC214" s="477"/>
      <c r="CD214" s="478"/>
      <c r="CE214" s="479"/>
      <c r="CF214" s="832"/>
      <c r="CG214" s="473"/>
      <c r="CH214" s="174">
        <f t="shared" si="272"/>
        <v>0</v>
      </c>
      <c r="CI214" s="460">
        <f t="shared" si="322"/>
        <v>0</v>
      </c>
      <c r="CJ214" s="860">
        <f t="shared" si="273"/>
        <v>0</v>
      </c>
      <c r="CK214" s="861">
        <f t="shared" si="274"/>
        <v>0</v>
      </c>
      <c r="CL214" s="840"/>
      <c r="CM214" s="164" t="str">
        <f t="shared" si="275"/>
        <v/>
      </c>
      <c r="CN214" s="825"/>
      <c r="CO214" s="163">
        <f t="shared" si="276"/>
        <v>0</v>
      </c>
      <c r="CP214" s="827"/>
      <c r="CQ214" s="175" t="s">
        <v>55</v>
      </c>
      <c r="CR214" s="477"/>
      <c r="CS214" s="478"/>
      <c r="CT214" s="479"/>
      <c r="CU214" s="832"/>
      <c r="CV214" s="473"/>
      <c r="CW214" s="174">
        <f t="shared" si="277"/>
        <v>0</v>
      </c>
      <c r="CX214" s="460">
        <f t="shared" si="323"/>
        <v>0</v>
      </c>
      <c r="CY214" s="860">
        <f t="shared" si="278"/>
        <v>0</v>
      </c>
      <c r="CZ214" s="861">
        <f t="shared" si="279"/>
        <v>0</v>
      </c>
      <c r="DA214" s="840"/>
      <c r="DB214" s="164" t="str">
        <f t="shared" si="280"/>
        <v/>
      </c>
      <c r="DC214" s="825"/>
      <c r="DD214" s="163">
        <f t="shared" si="281"/>
        <v>0</v>
      </c>
      <c r="DE214" s="827"/>
      <c r="DF214" s="175" t="s">
        <v>55</v>
      </c>
      <c r="DG214" s="477"/>
      <c r="DH214" s="478"/>
      <c r="DI214" s="479"/>
      <c r="DJ214" s="832"/>
      <c r="DK214" s="473"/>
      <c r="DL214" s="174">
        <f t="shared" si="282"/>
        <v>0</v>
      </c>
      <c r="DM214" s="460">
        <f t="shared" si="324"/>
        <v>0</v>
      </c>
      <c r="DN214" s="860">
        <f t="shared" si="283"/>
        <v>0</v>
      </c>
      <c r="DO214" s="861">
        <f t="shared" si="284"/>
        <v>0</v>
      </c>
      <c r="DP214" s="840"/>
      <c r="DQ214" s="164" t="str">
        <f t="shared" si="285"/>
        <v/>
      </c>
      <c r="DR214" s="825"/>
      <c r="DS214" s="163">
        <f t="shared" si="286"/>
        <v>0</v>
      </c>
      <c r="DT214" s="827"/>
      <c r="DU214" s="175" t="s">
        <v>55</v>
      </c>
      <c r="DV214" s="477"/>
      <c r="DW214" s="478"/>
      <c r="DX214" s="479"/>
      <c r="DY214" s="832"/>
      <c r="DZ214" s="473"/>
      <c r="EA214" s="174">
        <f t="shared" si="287"/>
        <v>0</v>
      </c>
      <c r="EB214" s="460">
        <f t="shared" si="325"/>
        <v>0</v>
      </c>
      <c r="EC214" s="860">
        <f t="shared" si="288"/>
        <v>0</v>
      </c>
      <c r="ED214" s="861">
        <f t="shared" si="289"/>
        <v>0</v>
      </c>
      <c r="EE214" s="840"/>
      <c r="EF214" s="164" t="str">
        <f t="shared" si="290"/>
        <v/>
      </c>
      <c r="EG214" s="825"/>
      <c r="EH214" s="163">
        <f t="shared" si="291"/>
        <v>0</v>
      </c>
      <c r="EI214" s="246"/>
      <c r="EJ214" s="246"/>
      <c r="EK214" s="155"/>
      <c r="EL214" s="22"/>
      <c r="EM214" s="163">
        <f t="shared" si="292"/>
        <v>0</v>
      </c>
      <c r="EN214" s="162">
        <f t="shared" si="293"/>
        <v>0</v>
      </c>
      <c r="EO214" s="162">
        <f t="shared" si="294"/>
        <v>0</v>
      </c>
      <c r="EP214" s="162">
        <f t="shared" si="295"/>
        <v>0</v>
      </c>
      <c r="EQ214" s="162">
        <f t="shared" si="296"/>
        <v>0</v>
      </c>
      <c r="ER214" s="162">
        <f t="shared" si="297"/>
        <v>0</v>
      </c>
      <c r="ES214" s="162">
        <f t="shared" si="298"/>
        <v>0</v>
      </c>
      <c r="ET214" s="162">
        <f t="shared" si="299"/>
        <v>0</v>
      </c>
      <c r="EU214" s="22"/>
      <c r="EV214" s="161">
        <f t="shared" si="300"/>
        <v>35</v>
      </c>
      <c r="EW214" s="620">
        <f t="shared" si="301"/>
        <v>0</v>
      </c>
      <c r="EX214" s="160">
        <f>EX5</f>
        <v>50</v>
      </c>
      <c r="EY214" s="159" t="str">
        <f t="shared" si="302"/>
        <v/>
      </c>
      <c r="EZ214" s="159" t="str">
        <f t="shared" si="303"/>
        <v/>
      </c>
      <c r="FA214" s="159" t="str">
        <f t="shared" si="304"/>
        <v/>
      </c>
      <c r="FB214" s="159" t="str">
        <f t="shared" si="305"/>
        <v/>
      </c>
      <c r="FC214" s="159" t="str">
        <f t="shared" si="306"/>
        <v/>
      </c>
      <c r="FD214" s="159" t="str">
        <f t="shared" si="307"/>
        <v/>
      </c>
      <c r="FE214" s="159" t="str">
        <f t="shared" si="308"/>
        <v/>
      </c>
      <c r="FF214" s="159" t="str">
        <f t="shared" si="309"/>
        <v/>
      </c>
      <c r="FG214" s="158"/>
      <c r="FH214" s="732">
        <f t="shared" si="310"/>
        <v>50</v>
      </c>
      <c r="FI214" s="732">
        <f t="shared" si="311"/>
        <v>50</v>
      </c>
      <c r="FJ214" s="732">
        <f t="shared" si="312"/>
        <v>50</v>
      </c>
      <c r="FK214" s="732">
        <f t="shared" si="313"/>
        <v>50</v>
      </c>
      <c r="FL214" s="732">
        <f t="shared" si="314"/>
        <v>50</v>
      </c>
      <c r="FM214" s="732">
        <f t="shared" si="315"/>
        <v>50</v>
      </c>
      <c r="FN214" s="732">
        <f t="shared" si="316"/>
        <v>50</v>
      </c>
      <c r="FO214" s="732">
        <f t="shared" si="317"/>
        <v>50</v>
      </c>
      <c r="FP214" s="734">
        <v>207</v>
      </c>
      <c r="FQ214" s="155"/>
    </row>
    <row r="215" spans="1:173" s="20" customFormat="1" ht="39.950000000000003" hidden="1" customHeight="1" x14ac:dyDescent="0.25">
      <c r="A215" s="27">
        <f>ROW()</f>
        <v>215</v>
      </c>
      <c r="B215" s="342" t="str">
        <f>IF(C215="I","",IF(ISBLANK(D215),"",IF(ISTEXT(D215),LARGE(B14:B214,1)+1,0)))</f>
        <v/>
      </c>
      <c r="C215" s="344"/>
      <c r="D215" s="173"/>
      <c r="E215" s="172"/>
      <c r="F215" s="171"/>
      <c r="G215" s="856"/>
      <c r="H215" s="857"/>
      <c r="I215" s="170">
        <f t="shared" ref="I215:P248" si="326">EM215</f>
        <v>0</v>
      </c>
      <c r="J215" s="170">
        <f t="shared" si="326"/>
        <v>0</v>
      </c>
      <c r="K215" s="170">
        <f t="shared" si="326"/>
        <v>0</v>
      </c>
      <c r="L215" s="170">
        <f t="shared" si="326"/>
        <v>0</v>
      </c>
      <c r="M215" s="170">
        <f t="shared" si="326"/>
        <v>0</v>
      </c>
      <c r="N215" s="170">
        <f t="shared" si="249"/>
        <v>0</v>
      </c>
      <c r="O215" s="170">
        <f t="shared" si="249"/>
        <v>0</v>
      </c>
      <c r="P215" s="170">
        <f t="shared" si="249"/>
        <v>0</v>
      </c>
      <c r="Q215" s="178">
        <f>Q6</f>
        <v>35</v>
      </c>
      <c r="R215" s="168">
        <f t="shared" si="251"/>
        <v>0</v>
      </c>
      <c r="S215" s="827"/>
      <c r="T215" s="177" t="s">
        <v>55</v>
      </c>
      <c r="U215" s="477"/>
      <c r="V215" s="478"/>
      <c r="W215" s="479"/>
      <c r="X215" s="832"/>
      <c r="Y215" s="473"/>
      <c r="Z215" s="174">
        <f t="shared" si="252"/>
        <v>0</v>
      </c>
      <c r="AA215" s="460">
        <f t="shared" si="318"/>
        <v>0</v>
      </c>
      <c r="AB215" s="860">
        <f t="shared" si="253"/>
        <v>0</v>
      </c>
      <c r="AC215" s="861">
        <f t="shared" si="254"/>
        <v>0</v>
      </c>
      <c r="AD215" s="840"/>
      <c r="AE215" s="164" t="str">
        <f t="shared" si="255"/>
        <v/>
      </c>
      <c r="AF215" s="825"/>
      <c r="AG215" s="163">
        <f t="shared" si="256"/>
        <v>0</v>
      </c>
      <c r="AH215" s="827"/>
      <c r="AI215" s="175" t="s">
        <v>55</v>
      </c>
      <c r="AJ215" s="477"/>
      <c r="AK215" s="478"/>
      <c r="AL215" s="479"/>
      <c r="AM215" s="832"/>
      <c r="AN215" s="473"/>
      <c r="AO215" s="174">
        <f t="shared" si="257"/>
        <v>0</v>
      </c>
      <c r="AP215" s="460">
        <f t="shared" si="319"/>
        <v>0</v>
      </c>
      <c r="AQ215" s="860">
        <f t="shared" si="258"/>
        <v>0</v>
      </c>
      <c r="AR215" s="861">
        <f t="shared" si="259"/>
        <v>0</v>
      </c>
      <c r="AS215" s="840"/>
      <c r="AT215" s="164" t="str">
        <f t="shared" si="260"/>
        <v/>
      </c>
      <c r="AU215" s="825"/>
      <c r="AV215" s="163">
        <f t="shared" si="261"/>
        <v>0</v>
      </c>
      <c r="AW215" s="827"/>
      <c r="AX215" s="175" t="s">
        <v>55</v>
      </c>
      <c r="AY215" s="477"/>
      <c r="AZ215" s="478"/>
      <c r="BA215" s="479"/>
      <c r="BB215" s="832"/>
      <c r="BC215" s="473"/>
      <c r="BD215" s="174">
        <f t="shared" si="262"/>
        <v>0</v>
      </c>
      <c r="BE215" s="460">
        <f t="shared" si="320"/>
        <v>0</v>
      </c>
      <c r="BF215" s="860">
        <f t="shared" si="263"/>
        <v>0</v>
      </c>
      <c r="BG215" s="861">
        <f t="shared" si="264"/>
        <v>0</v>
      </c>
      <c r="BH215" s="840"/>
      <c r="BI215" s="164" t="str">
        <f t="shared" si="265"/>
        <v/>
      </c>
      <c r="BJ215" s="825"/>
      <c r="BK215" s="163">
        <f t="shared" si="266"/>
        <v>0</v>
      </c>
      <c r="BL215" s="827"/>
      <c r="BM215" s="175" t="s">
        <v>55</v>
      </c>
      <c r="BN215" s="477"/>
      <c r="BO215" s="478"/>
      <c r="BP215" s="479"/>
      <c r="BQ215" s="832"/>
      <c r="BR215" s="473"/>
      <c r="BS215" s="174">
        <f t="shared" si="267"/>
        <v>0</v>
      </c>
      <c r="BT215" s="460">
        <f t="shared" si="321"/>
        <v>0</v>
      </c>
      <c r="BU215" s="860">
        <f t="shared" si="268"/>
        <v>0</v>
      </c>
      <c r="BV215" s="861">
        <f t="shared" si="269"/>
        <v>0</v>
      </c>
      <c r="BW215" s="840"/>
      <c r="BX215" s="164" t="str">
        <f t="shared" si="270"/>
        <v/>
      </c>
      <c r="BY215" s="825"/>
      <c r="BZ215" s="163">
        <f t="shared" si="271"/>
        <v>0</v>
      </c>
      <c r="CA215" s="827"/>
      <c r="CB215" s="175" t="s">
        <v>55</v>
      </c>
      <c r="CC215" s="477"/>
      <c r="CD215" s="478"/>
      <c r="CE215" s="479"/>
      <c r="CF215" s="832"/>
      <c r="CG215" s="473"/>
      <c r="CH215" s="174">
        <f t="shared" si="272"/>
        <v>0</v>
      </c>
      <c r="CI215" s="460">
        <f t="shared" si="322"/>
        <v>0</v>
      </c>
      <c r="CJ215" s="860">
        <f t="shared" si="273"/>
        <v>0</v>
      </c>
      <c r="CK215" s="861">
        <f t="shared" si="274"/>
        <v>0</v>
      </c>
      <c r="CL215" s="840"/>
      <c r="CM215" s="164" t="str">
        <f t="shared" si="275"/>
        <v/>
      </c>
      <c r="CN215" s="825"/>
      <c r="CO215" s="163">
        <f t="shared" si="276"/>
        <v>0</v>
      </c>
      <c r="CP215" s="827"/>
      <c r="CQ215" s="175" t="s">
        <v>55</v>
      </c>
      <c r="CR215" s="477"/>
      <c r="CS215" s="478"/>
      <c r="CT215" s="479"/>
      <c r="CU215" s="832"/>
      <c r="CV215" s="473"/>
      <c r="CW215" s="174">
        <f t="shared" si="277"/>
        <v>0</v>
      </c>
      <c r="CX215" s="460">
        <f t="shared" si="323"/>
        <v>0</v>
      </c>
      <c r="CY215" s="860">
        <f t="shared" si="278"/>
        <v>0</v>
      </c>
      <c r="CZ215" s="861">
        <f t="shared" si="279"/>
        <v>0</v>
      </c>
      <c r="DA215" s="840"/>
      <c r="DB215" s="164" t="str">
        <f t="shared" si="280"/>
        <v/>
      </c>
      <c r="DC215" s="825"/>
      <c r="DD215" s="163">
        <f t="shared" si="281"/>
        <v>0</v>
      </c>
      <c r="DE215" s="827"/>
      <c r="DF215" s="175" t="s">
        <v>55</v>
      </c>
      <c r="DG215" s="477"/>
      <c r="DH215" s="478"/>
      <c r="DI215" s="479"/>
      <c r="DJ215" s="832"/>
      <c r="DK215" s="473"/>
      <c r="DL215" s="174">
        <f t="shared" si="282"/>
        <v>0</v>
      </c>
      <c r="DM215" s="460">
        <f t="shared" si="324"/>
        <v>0</v>
      </c>
      <c r="DN215" s="860">
        <f t="shared" si="283"/>
        <v>0</v>
      </c>
      <c r="DO215" s="861">
        <f t="shared" si="284"/>
        <v>0</v>
      </c>
      <c r="DP215" s="840"/>
      <c r="DQ215" s="164" t="str">
        <f t="shared" si="285"/>
        <v/>
      </c>
      <c r="DR215" s="825"/>
      <c r="DS215" s="163">
        <f t="shared" si="286"/>
        <v>0</v>
      </c>
      <c r="DT215" s="827"/>
      <c r="DU215" s="175" t="s">
        <v>55</v>
      </c>
      <c r="DV215" s="477"/>
      <c r="DW215" s="478"/>
      <c r="DX215" s="479"/>
      <c r="DY215" s="832"/>
      <c r="DZ215" s="473"/>
      <c r="EA215" s="174">
        <f t="shared" si="287"/>
        <v>0</v>
      </c>
      <c r="EB215" s="460">
        <f t="shared" si="325"/>
        <v>0</v>
      </c>
      <c r="EC215" s="860">
        <f t="shared" si="288"/>
        <v>0</v>
      </c>
      <c r="ED215" s="861">
        <f t="shared" si="289"/>
        <v>0</v>
      </c>
      <c r="EE215" s="840"/>
      <c r="EF215" s="164" t="str">
        <f t="shared" si="290"/>
        <v/>
      </c>
      <c r="EG215" s="825"/>
      <c r="EH215" s="163">
        <f t="shared" si="291"/>
        <v>0</v>
      </c>
      <c r="EI215" s="246"/>
      <c r="EJ215" s="246"/>
      <c r="EK215" s="155"/>
      <c r="EL215" s="22"/>
      <c r="EM215" s="163">
        <f t="shared" si="292"/>
        <v>0</v>
      </c>
      <c r="EN215" s="162">
        <f t="shared" si="293"/>
        <v>0</v>
      </c>
      <c r="EO215" s="162">
        <f t="shared" si="294"/>
        <v>0</v>
      </c>
      <c r="EP215" s="162">
        <f t="shared" si="295"/>
        <v>0</v>
      </c>
      <c r="EQ215" s="162">
        <f t="shared" si="296"/>
        <v>0</v>
      </c>
      <c r="ER215" s="162">
        <f t="shared" si="297"/>
        <v>0</v>
      </c>
      <c r="ES215" s="162">
        <f t="shared" si="298"/>
        <v>0</v>
      </c>
      <c r="ET215" s="162">
        <f t="shared" si="299"/>
        <v>0</v>
      </c>
      <c r="EU215" s="22"/>
      <c r="EV215" s="161">
        <f t="shared" si="300"/>
        <v>35</v>
      </c>
      <c r="EW215" s="620">
        <f t="shared" si="301"/>
        <v>0</v>
      </c>
      <c r="EX215" s="160">
        <f>EX5</f>
        <v>50</v>
      </c>
      <c r="EY215" s="159" t="str">
        <f t="shared" si="302"/>
        <v/>
      </c>
      <c r="EZ215" s="159" t="str">
        <f t="shared" si="303"/>
        <v/>
      </c>
      <c r="FA215" s="159" t="str">
        <f t="shared" si="304"/>
        <v/>
      </c>
      <c r="FB215" s="159" t="str">
        <f t="shared" si="305"/>
        <v/>
      </c>
      <c r="FC215" s="159" t="str">
        <f t="shared" si="306"/>
        <v/>
      </c>
      <c r="FD215" s="159" t="str">
        <f t="shared" si="307"/>
        <v/>
      </c>
      <c r="FE215" s="159" t="str">
        <f t="shared" si="308"/>
        <v/>
      </c>
      <c r="FF215" s="159" t="str">
        <f t="shared" si="309"/>
        <v/>
      </c>
      <c r="FG215" s="158"/>
      <c r="FH215" s="732">
        <f t="shared" si="310"/>
        <v>50</v>
      </c>
      <c r="FI215" s="732">
        <f t="shared" si="311"/>
        <v>50</v>
      </c>
      <c r="FJ215" s="732">
        <f t="shared" si="312"/>
        <v>50</v>
      </c>
      <c r="FK215" s="732">
        <f t="shared" si="313"/>
        <v>50</v>
      </c>
      <c r="FL215" s="732">
        <f t="shared" si="314"/>
        <v>50</v>
      </c>
      <c r="FM215" s="732">
        <f t="shared" si="315"/>
        <v>50</v>
      </c>
      <c r="FN215" s="732">
        <f t="shared" si="316"/>
        <v>50</v>
      </c>
      <c r="FO215" s="732">
        <f t="shared" si="317"/>
        <v>50</v>
      </c>
      <c r="FP215" s="734">
        <v>208</v>
      </c>
      <c r="FQ215" s="155"/>
    </row>
    <row r="216" spans="1:173" s="20" customFormat="1" ht="39.950000000000003" hidden="1" customHeight="1" x14ac:dyDescent="0.25">
      <c r="A216" s="27">
        <f>ROW()</f>
        <v>216</v>
      </c>
      <c r="B216" s="342" t="str">
        <f>IF(C216="I","",IF(ISBLANK(D216),"",IF(ISTEXT(D216),LARGE(B14:B215,1)+1,0)))</f>
        <v/>
      </c>
      <c r="C216" s="344"/>
      <c r="D216" s="173"/>
      <c r="E216" s="172"/>
      <c r="F216" s="171"/>
      <c r="G216" s="856"/>
      <c r="H216" s="857"/>
      <c r="I216" s="170">
        <f t="shared" si="326"/>
        <v>0</v>
      </c>
      <c r="J216" s="170">
        <f t="shared" si="326"/>
        <v>0</v>
      </c>
      <c r="K216" s="170">
        <f t="shared" si="326"/>
        <v>0</v>
      </c>
      <c r="L216" s="170">
        <f t="shared" si="326"/>
        <v>0</v>
      </c>
      <c r="M216" s="170">
        <f t="shared" si="326"/>
        <v>0</v>
      </c>
      <c r="N216" s="170">
        <f t="shared" si="249"/>
        <v>0</v>
      </c>
      <c r="O216" s="170">
        <f t="shared" si="249"/>
        <v>0</v>
      </c>
      <c r="P216" s="170">
        <f t="shared" si="249"/>
        <v>0</v>
      </c>
      <c r="Q216" s="178">
        <f>Q6</f>
        <v>35</v>
      </c>
      <c r="R216" s="168">
        <f t="shared" si="251"/>
        <v>0</v>
      </c>
      <c r="S216" s="827"/>
      <c r="T216" s="177" t="s">
        <v>55</v>
      </c>
      <c r="U216" s="477"/>
      <c r="V216" s="478"/>
      <c r="W216" s="479"/>
      <c r="X216" s="832"/>
      <c r="Y216" s="473"/>
      <c r="Z216" s="174">
        <f t="shared" si="252"/>
        <v>0</v>
      </c>
      <c r="AA216" s="460">
        <f t="shared" si="318"/>
        <v>0</v>
      </c>
      <c r="AB216" s="860">
        <f t="shared" si="253"/>
        <v>0</v>
      </c>
      <c r="AC216" s="861">
        <f t="shared" si="254"/>
        <v>0</v>
      </c>
      <c r="AD216" s="840"/>
      <c r="AE216" s="164" t="str">
        <f t="shared" si="255"/>
        <v/>
      </c>
      <c r="AF216" s="825"/>
      <c r="AG216" s="163">
        <f t="shared" si="256"/>
        <v>0</v>
      </c>
      <c r="AH216" s="827"/>
      <c r="AI216" s="175" t="s">
        <v>55</v>
      </c>
      <c r="AJ216" s="477"/>
      <c r="AK216" s="478"/>
      <c r="AL216" s="479"/>
      <c r="AM216" s="832"/>
      <c r="AN216" s="473"/>
      <c r="AO216" s="174">
        <f t="shared" si="257"/>
        <v>0</v>
      </c>
      <c r="AP216" s="460">
        <f t="shared" si="319"/>
        <v>0</v>
      </c>
      <c r="AQ216" s="860">
        <f t="shared" si="258"/>
        <v>0</v>
      </c>
      <c r="AR216" s="861">
        <f t="shared" si="259"/>
        <v>0</v>
      </c>
      <c r="AS216" s="840"/>
      <c r="AT216" s="164" t="str">
        <f t="shared" si="260"/>
        <v/>
      </c>
      <c r="AU216" s="825"/>
      <c r="AV216" s="163">
        <f t="shared" si="261"/>
        <v>0</v>
      </c>
      <c r="AW216" s="827"/>
      <c r="AX216" s="175" t="s">
        <v>55</v>
      </c>
      <c r="AY216" s="477"/>
      <c r="AZ216" s="478"/>
      <c r="BA216" s="479"/>
      <c r="BB216" s="832"/>
      <c r="BC216" s="473"/>
      <c r="BD216" s="174">
        <f t="shared" si="262"/>
        <v>0</v>
      </c>
      <c r="BE216" s="460">
        <f t="shared" si="320"/>
        <v>0</v>
      </c>
      <c r="BF216" s="860">
        <f t="shared" si="263"/>
        <v>0</v>
      </c>
      <c r="BG216" s="861">
        <f t="shared" si="264"/>
        <v>0</v>
      </c>
      <c r="BH216" s="840"/>
      <c r="BI216" s="164" t="str">
        <f t="shared" si="265"/>
        <v/>
      </c>
      <c r="BJ216" s="825"/>
      <c r="BK216" s="163">
        <f t="shared" si="266"/>
        <v>0</v>
      </c>
      <c r="BL216" s="827"/>
      <c r="BM216" s="175" t="s">
        <v>55</v>
      </c>
      <c r="BN216" s="477"/>
      <c r="BO216" s="478"/>
      <c r="BP216" s="479"/>
      <c r="BQ216" s="832"/>
      <c r="BR216" s="473"/>
      <c r="BS216" s="174">
        <f t="shared" si="267"/>
        <v>0</v>
      </c>
      <c r="BT216" s="460">
        <f t="shared" si="321"/>
        <v>0</v>
      </c>
      <c r="BU216" s="860">
        <f t="shared" si="268"/>
        <v>0</v>
      </c>
      <c r="BV216" s="861">
        <f t="shared" si="269"/>
        <v>0</v>
      </c>
      <c r="BW216" s="840"/>
      <c r="BX216" s="164" t="str">
        <f t="shared" si="270"/>
        <v/>
      </c>
      <c r="BY216" s="825"/>
      <c r="BZ216" s="163">
        <f t="shared" si="271"/>
        <v>0</v>
      </c>
      <c r="CA216" s="827"/>
      <c r="CB216" s="175" t="s">
        <v>55</v>
      </c>
      <c r="CC216" s="477"/>
      <c r="CD216" s="478"/>
      <c r="CE216" s="479"/>
      <c r="CF216" s="832"/>
      <c r="CG216" s="473"/>
      <c r="CH216" s="174">
        <f t="shared" si="272"/>
        <v>0</v>
      </c>
      <c r="CI216" s="460">
        <f t="shared" si="322"/>
        <v>0</v>
      </c>
      <c r="CJ216" s="860">
        <f t="shared" si="273"/>
        <v>0</v>
      </c>
      <c r="CK216" s="861">
        <f t="shared" si="274"/>
        <v>0</v>
      </c>
      <c r="CL216" s="840"/>
      <c r="CM216" s="164" t="str">
        <f t="shared" si="275"/>
        <v/>
      </c>
      <c r="CN216" s="825"/>
      <c r="CO216" s="163">
        <f t="shared" si="276"/>
        <v>0</v>
      </c>
      <c r="CP216" s="827"/>
      <c r="CQ216" s="175" t="s">
        <v>55</v>
      </c>
      <c r="CR216" s="477"/>
      <c r="CS216" s="478"/>
      <c r="CT216" s="479"/>
      <c r="CU216" s="832"/>
      <c r="CV216" s="473"/>
      <c r="CW216" s="174">
        <f t="shared" si="277"/>
        <v>0</v>
      </c>
      <c r="CX216" s="460">
        <f t="shared" si="323"/>
        <v>0</v>
      </c>
      <c r="CY216" s="860">
        <f t="shared" si="278"/>
        <v>0</v>
      </c>
      <c r="CZ216" s="861">
        <f t="shared" si="279"/>
        <v>0</v>
      </c>
      <c r="DA216" s="840"/>
      <c r="DB216" s="164" t="str">
        <f t="shared" si="280"/>
        <v/>
      </c>
      <c r="DC216" s="825"/>
      <c r="DD216" s="163">
        <f t="shared" si="281"/>
        <v>0</v>
      </c>
      <c r="DE216" s="827"/>
      <c r="DF216" s="175" t="s">
        <v>55</v>
      </c>
      <c r="DG216" s="477"/>
      <c r="DH216" s="478"/>
      <c r="DI216" s="479"/>
      <c r="DJ216" s="832"/>
      <c r="DK216" s="473"/>
      <c r="DL216" s="174">
        <f t="shared" si="282"/>
        <v>0</v>
      </c>
      <c r="DM216" s="460">
        <f t="shared" si="324"/>
        <v>0</v>
      </c>
      <c r="DN216" s="860">
        <f t="shared" si="283"/>
        <v>0</v>
      </c>
      <c r="DO216" s="861">
        <f t="shared" si="284"/>
        <v>0</v>
      </c>
      <c r="DP216" s="840"/>
      <c r="DQ216" s="164" t="str">
        <f t="shared" si="285"/>
        <v/>
      </c>
      <c r="DR216" s="825"/>
      <c r="DS216" s="163">
        <f t="shared" si="286"/>
        <v>0</v>
      </c>
      <c r="DT216" s="827"/>
      <c r="DU216" s="175" t="s">
        <v>55</v>
      </c>
      <c r="DV216" s="477"/>
      <c r="DW216" s="478"/>
      <c r="DX216" s="479"/>
      <c r="DY216" s="832"/>
      <c r="DZ216" s="473"/>
      <c r="EA216" s="174">
        <f t="shared" si="287"/>
        <v>0</v>
      </c>
      <c r="EB216" s="460">
        <f t="shared" si="325"/>
        <v>0</v>
      </c>
      <c r="EC216" s="860">
        <f t="shared" si="288"/>
        <v>0</v>
      </c>
      <c r="ED216" s="861">
        <f t="shared" si="289"/>
        <v>0</v>
      </c>
      <c r="EE216" s="840"/>
      <c r="EF216" s="164" t="str">
        <f t="shared" si="290"/>
        <v/>
      </c>
      <c r="EG216" s="825"/>
      <c r="EH216" s="163">
        <f t="shared" si="291"/>
        <v>0</v>
      </c>
      <c r="EI216" s="246"/>
      <c r="EJ216" s="246"/>
      <c r="EK216" s="155"/>
      <c r="EL216" s="22"/>
      <c r="EM216" s="163">
        <f t="shared" si="292"/>
        <v>0</v>
      </c>
      <c r="EN216" s="162">
        <f t="shared" si="293"/>
        <v>0</v>
      </c>
      <c r="EO216" s="162">
        <f t="shared" si="294"/>
        <v>0</v>
      </c>
      <c r="EP216" s="162">
        <f t="shared" si="295"/>
        <v>0</v>
      </c>
      <c r="EQ216" s="162">
        <f t="shared" si="296"/>
        <v>0</v>
      </c>
      <c r="ER216" s="162">
        <f t="shared" si="297"/>
        <v>0</v>
      </c>
      <c r="ES216" s="162">
        <f t="shared" si="298"/>
        <v>0</v>
      </c>
      <c r="ET216" s="162">
        <f t="shared" si="299"/>
        <v>0</v>
      </c>
      <c r="EU216" s="22"/>
      <c r="EV216" s="161">
        <f t="shared" si="300"/>
        <v>35</v>
      </c>
      <c r="EW216" s="620">
        <f t="shared" si="301"/>
        <v>0</v>
      </c>
      <c r="EX216" s="160">
        <f>EX5</f>
        <v>50</v>
      </c>
      <c r="EY216" s="159" t="str">
        <f t="shared" si="302"/>
        <v/>
      </c>
      <c r="EZ216" s="159" t="str">
        <f t="shared" si="303"/>
        <v/>
      </c>
      <c r="FA216" s="159" t="str">
        <f t="shared" si="304"/>
        <v/>
      </c>
      <c r="FB216" s="159" t="str">
        <f t="shared" si="305"/>
        <v/>
      </c>
      <c r="FC216" s="159" t="str">
        <f t="shared" si="306"/>
        <v/>
      </c>
      <c r="FD216" s="159" t="str">
        <f t="shared" si="307"/>
        <v/>
      </c>
      <c r="FE216" s="159" t="str">
        <f t="shared" si="308"/>
        <v/>
      </c>
      <c r="FF216" s="159" t="str">
        <f t="shared" si="309"/>
        <v/>
      </c>
      <c r="FG216" s="158"/>
      <c r="FH216" s="732">
        <f t="shared" si="310"/>
        <v>50</v>
      </c>
      <c r="FI216" s="732">
        <f t="shared" si="311"/>
        <v>50</v>
      </c>
      <c r="FJ216" s="732">
        <f t="shared" si="312"/>
        <v>50</v>
      </c>
      <c r="FK216" s="732">
        <f t="shared" si="313"/>
        <v>50</v>
      </c>
      <c r="FL216" s="732">
        <f t="shared" si="314"/>
        <v>50</v>
      </c>
      <c r="FM216" s="732">
        <f t="shared" si="315"/>
        <v>50</v>
      </c>
      <c r="FN216" s="732">
        <f t="shared" si="316"/>
        <v>50</v>
      </c>
      <c r="FO216" s="732">
        <f t="shared" si="317"/>
        <v>50</v>
      </c>
      <c r="FP216" s="734">
        <v>209</v>
      </c>
      <c r="FQ216" s="155"/>
    </row>
    <row r="217" spans="1:173" s="20" customFormat="1" ht="39.950000000000003" hidden="1" customHeight="1" x14ac:dyDescent="0.25">
      <c r="A217" s="27">
        <f>ROW()</f>
        <v>217</v>
      </c>
      <c r="B217" s="342" t="str">
        <f>IF(C217="I","",IF(ISBLANK(D217),"",IF(ISTEXT(D217),LARGE(B14:B216,1)+1,0)))</f>
        <v/>
      </c>
      <c r="C217" s="344"/>
      <c r="D217" s="173"/>
      <c r="E217" s="172"/>
      <c r="F217" s="171"/>
      <c r="G217" s="856"/>
      <c r="H217" s="857"/>
      <c r="I217" s="170">
        <f t="shared" si="326"/>
        <v>0</v>
      </c>
      <c r="J217" s="170">
        <f t="shared" si="326"/>
        <v>0</v>
      </c>
      <c r="K217" s="170">
        <f t="shared" si="326"/>
        <v>0</v>
      </c>
      <c r="L217" s="170">
        <f t="shared" si="326"/>
        <v>0</v>
      </c>
      <c r="M217" s="170">
        <f t="shared" si="326"/>
        <v>0</v>
      </c>
      <c r="N217" s="170">
        <f t="shared" si="249"/>
        <v>0</v>
      </c>
      <c r="O217" s="170">
        <f t="shared" si="249"/>
        <v>0</v>
      </c>
      <c r="P217" s="170">
        <f t="shared" si="249"/>
        <v>0</v>
      </c>
      <c r="Q217" s="178">
        <f>Q6</f>
        <v>35</v>
      </c>
      <c r="R217" s="168">
        <f t="shared" si="251"/>
        <v>0</v>
      </c>
      <c r="S217" s="827"/>
      <c r="T217" s="177" t="s">
        <v>55</v>
      </c>
      <c r="U217" s="477"/>
      <c r="V217" s="478"/>
      <c r="W217" s="479"/>
      <c r="X217" s="832"/>
      <c r="Y217" s="473"/>
      <c r="Z217" s="174">
        <f t="shared" si="252"/>
        <v>0</v>
      </c>
      <c r="AA217" s="460">
        <f t="shared" si="318"/>
        <v>0</v>
      </c>
      <c r="AB217" s="860">
        <f t="shared" si="253"/>
        <v>0</v>
      </c>
      <c r="AC217" s="861">
        <f t="shared" si="254"/>
        <v>0</v>
      </c>
      <c r="AD217" s="840"/>
      <c r="AE217" s="164" t="str">
        <f t="shared" si="255"/>
        <v/>
      </c>
      <c r="AF217" s="825"/>
      <c r="AG217" s="163">
        <f t="shared" si="256"/>
        <v>0</v>
      </c>
      <c r="AH217" s="827"/>
      <c r="AI217" s="175" t="s">
        <v>55</v>
      </c>
      <c r="AJ217" s="477"/>
      <c r="AK217" s="478"/>
      <c r="AL217" s="479"/>
      <c r="AM217" s="832"/>
      <c r="AN217" s="473"/>
      <c r="AO217" s="174">
        <f t="shared" si="257"/>
        <v>0</v>
      </c>
      <c r="AP217" s="460">
        <f t="shared" si="319"/>
        <v>0</v>
      </c>
      <c r="AQ217" s="860">
        <f t="shared" si="258"/>
        <v>0</v>
      </c>
      <c r="AR217" s="861">
        <f t="shared" si="259"/>
        <v>0</v>
      </c>
      <c r="AS217" s="840"/>
      <c r="AT217" s="164" t="str">
        <f t="shared" si="260"/>
        <v/>
      </c>
      <c r="AU217" s="825"/>
      <c r="AV217" s="163">
        <f t="shared" si="261"/>
        <v>0</v>
      </c>
      <c r="AW217" s="827"/>
      <c r="AX217" s="175" t="s">
        <v>55</v>
      </c>
      <c r="AY217" s="477"/>
      <c r="AZ217" s="478"/>
      <c r="BA217" s="479"/>
      <c r="BB217" s="832"/>
      <c r="BC217" s="473"/>
      <c r="BD217" s="174">
        <f t="shared" si="262"/>
        <v>0</v>
      </c>
      <c r="BE217" s="460">
        <f t="shared" si="320"/>
        <v>0</v>
      </c>
      <c r="BF217" s="860">
        <f t="shared" si="263"/>
        <v>0</v>
      </c>
      <c r="BG217" s="861">
        <f t="shared" si="264"/>
        <v>0</v>
      </c>
      <c r="BH217" s="840"/>
      <c r="BI217" s="164" t="str">
        <f t="shared" si="265"/>
        <v/>
      </c>
      <c r="BJ217" s="825"/>
      <c r="BK217" s="163">
        <f t="shared" si="266"/>
        <v>0</v>
      </c>
      <c r="BL217" s="827"/>
      <c r="BM217" s="175" t="s">
        <v>55</v>
      </c>
      <c r="BN217" s="477"/>
      <c r="BO217" s="478"/>
      <c r="BP217" s="479"/>
      <c r="BQ217" s="832"/>
      <c r="BR217" s="473"/>
      <c r="BS217" s="174">
        <f t="shared" si="267"/>
        <v>0</v>
      </c>
      <c r="BT217" s="460">
        <f t="shared" si="321"/>
        <v>0</v>
      </c>
      <c r="BU217" s="860">
        <f t="shared" si="268"/>
        <v>0</v>
      </c>
      <c r="BV217" s="861">
        <f t="shared" si="269"/>
        <v>0</v>
      </c>
      <c r="BW217" s="840"/>
      <c r="BX217" s="164" t="str">
        <f t="shared" si="270"/>
        <v/>
      </c>
      <c r="BY217" s="825"/>
      <c r="BZ217" s="163">
        <f t="shared" si="271"/>
        <v>0</v>
      </c>
      <c r="CA217" s="827"/>
      <c r="CB217" s="175" t="s">
        <v>55</v>
      </c>
      <c r="CC217" s="477"/>
      <c r="CD217" s="478"/>
      <c r="CE217" s="479"/>
      <c r="CF217" s="832"/>
      <c r="CG217" s="473"/>
      <c r="CH217" s="174">
        <f t="shared" si="272"/>
        <v>0</v>
      </c>
      <c r="CI217" s="460">
        <f t="shared" si="322"/>
        <v>0</v>
      </c>
      <c r="CJ217" s="860">
        <f t="shared" si="273"/>
        <v>0</v>
      </c>
      <c r="CK217" s="861">
        <f t="shared" si="274"/>
        <v>0</v>
      </c>
      <c r="CL217" s="840"/>
      <c r="CM217" s="164" t="str">
        <f t="shared" si="275"/>
        <v/>
      </c>
      <c r="CN217" s="825"/>
      <c r="CO217" s="163">
        <f t="shared" si="276"/>
        <v>0</v>
      </c>
      <c r="CP217" s="827"/>
      <c r="CQ217" s="175" t="s">
        <v>55</v>
      </c>
      <c r="CR217" s="477"/>
      <c r="CS217" s="478"/>
      <c r="CT217" s="479"/>
      <c r="CU217" s="832"/>
      <c r="CV217" s="473"/>
      <c r="CW217" s="174">
        <f t="shared" si="277"/>
        <v>0</v>
      </c>
      <c r="CX217" s="460">
        <f t="shared" si="323"/>
        <v>0</v>
      </c>
      <c r="CY217" s="860">
        <f t="shared" si="278"/>
        <v>0</v>
      </c>
      <c r="CZ217" s="861">
        <f t="shared" si="279"/>
        <v>0</v>
      </c>
      <c r="DA217" s="840"/>
      <c r="DB217" s="164" t="str">
        <f t="shared" si="280"/>
        <v/>
      </c>
      <c r="DC217" s="825"/>
      <c r="DD217" s="163">
        <f t="shared" si="281"/>
        <v>0</v>
      </c>
      <c r="DE217" s="827"/>
      <c r="DF217" s="175" t="s">
        <v>55</v>
      </c>
      <c r="DG217" s="477"/>
      <c r="DH217" s="478"/>
      <c r="DI217" s="479"/>
      <c r="DJ217" s="832"/>
      <c r="DK217" s="473"/>
      <c r="DL217" s="174">
        <f t="shared" si="282"/>
        <v>0</v>
      </c>
      <c r="DM217" s="460">
        <f t="shared" si="324"/>
        <v>0</v>
      </c>
      <c r="DN217" s="860">
        <f t="shared" si="283"/>
        <v>0</v>
      </c>
      <c r="DO217" s="861">
        <f t="shared" si="284"/>
        <v>0</v>
      </c>
      <c r="DP217" s="840"/>
      <c r="DQ217" s="164" t="str">
        <f t="shared" si="285"/>
        <v/>
      </c>
      <c r="DR217" s="825"/>
      <c r="DS217" s="163">
        <f t="shared" si="286"/>
        <v>0</v>
      </c>
      <c r="DT217" s="827"/>
      <c r="DU217" s="175" t="s">
        <v>55</v>
      </c>
      <c r="DV217" s="477"/>
      <c r="DW217" s="478"/>
      <c r="DX217" s="479"/>
      <c r="DY217" s="832"/>
      <c r="DZ217" s="473"/>
      <c r="EA217" s="174">
        <f t="shared" si="287"/>
        <v>0</v>
      </c>
      <c r="EB217" s="460">
        <f t="shared" si="325"/>
        <v>0</v>
      </c>
      <c r="EC217" s="860">
        <f t="shared" si="288"/>
        <v>0</v>
      </c>
      <c r="ED217" s="861">
        <f t="shared" si="289"/>
        <v>0</v>
      </c>
      <c r="EE217" s="840"/>
      <c r="EF217" s="164" t="str">
        <f t="shared" si="290"/>
        <v/>
      </c>
      <c r="EG217" s="825"/>
      <c r="EH217" s="163">
        <f t="shared" si="291"/>
        <v>0</v>
      </c>
      <c r="EI217" s="246"/>
      <c r="EJ217" s="246"/>
      <c r="EK217" s="155"/>
      <c r="EL217" s="22"/>
      <c r="EM217" s="163">
        <f t="shared" si="292"/>
        <v>0</v>
      </c>
      <c r="EN217" s="162">
        <f t="shared" si="293"/>
        <v>0</v>
      </c>
      <c r="EO217" s="162">
        <f t="shared" si="294"/>
        <v>0</v>
      </c>
      <c r="EP217" s="162">
        <f t="shared" si="295"/>
        <v>0</v>
      </c>
      <c r="EQ217" s="162">
        <f t="shared" si="296"/>
        <v>0</v>
      </c>
      <c r="ER217" s="162">
        <f t="shared" si="297"/>
        <v>0</v>
      </c>
      <c r="ES217" s="162">
        <f t="shared" si="298"/>
        <v>0</v>
      </c>
      <c r="ET217" s="162">
        <f t="shared" si="299"/>
        <v>0</v>
      </c>
      <c r="EU217" s="22"/>
      <c r="EV217" s="161">
        <f t="shared" si="300"/>
        <v>35</v>
      </c>
      <c r="EW217" s="620">
        <f t="shared" si="301"/>
        <v>0</v>
      </c>
      <c r="EX217" s="160">
        <f>EX5</f>
        <v>50</v>
      </c>
      <c r="EY217" s="159" t="str">
        <f t="shared" si="302"/>
        <v/>
      </c>
      <c r="EZ217" s="159" t="str">
        <f t="shared" si="303"/>
        <v/>
      </c>
      <c r="FA217" s="159" t="str">
        <f t="shared" si="304"/>
        <v/>
      </c>
      <c r="FB217" s="159" t="str">
        <f t="shared" si="305"/>
        <v/>
      </c>
      <c r="FC217" s="159" t="str">
        <f t="shared" si="306"/>
        <v/>
      </c>
      <c r="FD217" s="159" t="str">
        <f t="shared" si="307"/>
        <v/>
      </c>
      <c r="FE217" s="159" t="str">
        <f t="shared" si="308"/>
        <v/>
      </c>
      <c r="FF217" s="159" t="str">
        <f t="shared" si="309"/>
        <v/>
      </c>
      <c r="FG217" s="158"/>
      <c r="FH217" s="732">
        <f t="shared" si="310"/>
        <v>50</v>
      </c>
      <c r="FI217" s="732">
        <f t="shared" si="311"/>
        <v>50</v>
      </c>
      <c r="FJ217" s="732">
        <f t="shared" si="312"/>
        <v>50</v>
      </c>
      <c r="FK217" s="732">
        <f t="shared" si="313"/>
        <v>50</v>
      </c>
      <c r="FL217" s="732">
        <f t="shared" si="314"/>
        <v>50</v>
      </c>
      <c r="FM217" s="732">
        <f t="shared" si="315"/>
        <v>50</v>
      </c>
      <c r="FN217" s="732">
        <f t="shared" si="316"/>
        <v>50</v>
      </c>
      <c r="FO217" s="732">
        <f t="shared" si="317"/>
        <v>50</v>
      </c>
      <c r="FP217" s="734">
        <v>210</v>
      </c>
      <c r="FQ217" s="155"/>
    </row>
    <row r="218" spans="1:173" s="20" customFormat="1" ht="39.950000000000003" hidden="1" customHeight="1" x14ac:dyDescent="0.25">
      <c r="A218" s="27">
        <f>ROW()</f>
        <v>218</v>
      </c>
      <c r="B218" s="342" t="str">
        <f>IF(C218="I","",IF(ISBLANK(D218),"",IF(ISTEXT(D218),LARGE(B14:B217,1)+1,0)))</f>
        <v/>
      </c>
      <c r="C218" s="344"/>
      <c r="D218" s="173"/>
      <c r="E218" s="172"/>
      <c r="F218" s="171"/>
      <c r="G218" s="856"/>
      <c r="H218" s="857"/>
      <c r="I218" s="170">
        <f t="shared" si="326"/>
        <v>0</v>
      </c>
      <c r="J218" s="170">
        <f t="shared" si="326"/>
        <v>0</v>
      </c>
      <c r="K218" s="170">
        <f t="shared" si="326"/>
        <v>0</v>
      </c>
      <c r="L218" s="170">
        <f t="shared" si="326"/>
        <v>0</v>
      </c>
      <c r="M218" s="170">
        <f t="shared" si="326"/>
        <v>0</v>
      </c>
      <c r="N218" s="170">
        <f t="shared" si="249"/>
        <v>0</v>
      </c>
      <c r="O218" s="170">
        <f t="shared" si="249"/>
        <v>0</v>
      </c>
      <c r="P218" s="170">
        <f t="shared" si="249"/>
        <v>0</v>
      </c>
      <c r="Q218" s="178">
        <f>Q6</f>
        <v>35</v>
      </c>
      <c r="R218" s="168">
        <f t="shared" si="251"/>
        <v>0</v>
      </c>
      <c r="S218" s="827"/>
      <c r="T218" s="177" t="s">
        <v>55</v>
      </c>
      <c r="U218" s="477"/>
      <c r="V218" s="478"/>
      <c r="W218" s="479"/>
      <c r="X218" s="832"/>
      <c r="Y218" s="473"/>
      <c r="Z218" s="174">
        <f t="shared" si="252"/>
        <v>0</v>
      </c>
      <c r="AA218" s="460">
        <f t="shared" si="318"/>
        <v>0</v>
      </c>
      <c r="AB218" s="860">
        <f t="shared" si="253"/>
        <v>0</v>
      </c>
      <c r="AC218" s="861">
        <f t="shared" si="254"/>
        <v>0</v>
      </c>
      <c r="AD218" s="840"/>
      <c r="AE218" s="164" t="str">
        <f t="shared" si="255"/>
        <v/>
      </c>
      <c r="AF218" s="825"/>
      <c r="AG218" s="163">
        <f t="shared" si="256"/>
        <v>0</v>
      </c>
      <c r="AH218" s="827"/>
      <c r="AI218" s="175" t="s">
        <v>55</v>
      </c>
      <c r="AJ218" s="477"/>
      <c r="AK218" s="478"/>
      <c r="AL218" s="479"/>
      <c r="AM218" s="832"/>
      <c r="AN218" s="473"/>
      <c r="AO218" s="174">
        <f t="shared" si="257"/>
        <v>0</v>
      </c>
      <c r="AP218" s="460">
        <f t="shared" si="319"/>
        <v>0</v>
      </c>
      <c r="AQ218" s="860">
        <f t="shared" si="258"/>
        <v>0</v>
      </c>
      <c r="AR218" s="861">
        <f t="shared" si="259"/>
        <v>0</v>
      </c>
      <c r="AS218" s="840"/>
      <c r="AT218" s="164" t="str">
        <f t="shared" si="260"/>
        <v/>
      </c>
      <c r="AU218" s="825"/>
      <c r="AV218" s="163">
        <f t="shared" si="261"/>
        <v>0</v>
      </c>
      <c r="AW218" s="827"/>
      <c r="AX218" s="175" t="s">
        <v>55</v>
      </c>
      <c r="AY218" s="477"/>
      <c r="AZ218" s="478"/>
      <c r="BA218" s="479"/>
      <c r="BB218" s="832"/>
      <c r="BC218" s="473"/>
      <c r="BD218" s="174">
        <f t="shared" si="262"/>
        <v>0</v>
      </c>
      <c r="BE218" s="460">
        <f t="shared" si="320"/>
        <v>0</v>
      </c>
      <c r="BF218" s="860">
        <f t="shared" si="263"/>
        <v>0</v>
      </c>
      <c r="BG218" s="861">
        <f t="shared" si="264"/>
        <v>0</v>
      </c>
      <c r="BH218" s="840"/>
      <c r="BI218" s="164" t="str">
        <f t="shared" si="265"/>
        <v/>
      </c>
      <c r="BJ218" s="825"/>
      <c r="BK218" s="163">
        <f t="shared" si="266"/>
        <v>0</v>
      </c>
      <c r="BL218" s="827"/>
      <c r="BM218" s="175" t="s">
        <v>55</v>
      </c>
      <c r="BN218" s="477"/>
      <c r="BO218" s="478"/>
      <c r="BP218" s="479"/>
      <c r="BQ218" s="832"/>
      <c r="BR218" s="473"/>
      <c r="BS218" s="174">
        <f t="shared" si="267"/>
        <v>0</v>
      </c>
      <c r="BT218" s="460">
        <f t="shared" si="321"/>
        <v>0</v>
      </c>
      <c r="BU218" s="860">
        <f t="shared" si="268"/>
        <v>0</v>
      </c>
      <c r="BV218" s="861">
        <f t="shared" si="269"/>
        <v>0</v>
      </c>
      <c r="BW218" s="840"/>
      <c r="BX218" s="164" t="str">
        <f t="shared" si="270"/>
        <v/>
      </c>
      <c r="BY218" s="825"/>
      <c r="BZ218" s="163">
        <f t="shared" si="271"/>
        <v>0</v>
      </c>
      <c r="CA218" s="827"/>
      <c r="CB218" s="175" t="s">
        <v>55</v>
      </c>
      <c r="CC218" s="477"/>
      <c r="CD218" s="478"/>
      <c r="CE218" s="479"/>
      <c r="CF218" s="832"/>
      <c r="CG218" s="473"/>
      <c r="CH218" s="174">
        <f t="shared" si="272"/>
        <v>0</v>
      </c>
      <c r="CI218" s="460">
        <f t="shared" si="322"/>
        <v>0</v>
      </c>
      <c r="CJ218" s="860">
        <f t="shared" si="273"/>
        <v>0</v>
      </c>
      <c r="CK218" s="861">
        <f t="shared" si="274"/>
        <v>0</v>
      </c>
      <c r="CL218" s="840"/>
      <c r="CM218" s="164" t="str">
        <f t="shared" si="275"/>
        <v/>
      </c>
      <c r="CN218" s="825"/>
      <c r="CO218" s="163">
        <f t="shared" si="276"/>
        <v>0</v>
      </c>
      <c r="CP218" s="827"/>
      <c r="CQ218" s="175" t="s">
        <v>55</v>
      </c>
      <c r="CR218" s="477"/>
      <c r="CS218" s="478"/>
      <c r="CT218" s="479"/>
      <c r="CU218" s="832"/>
      <c r="CV218" s="473"/>
      <c r="CW218" s="174">
        <f t="shared" si="277"/>
        <v>0</v>
      </c>
      <c r="CX218" s="460">
        <f t="shared" si="323"/>
        <v>0</v>
      </c>
      <c r="CY218" s="860">
        <f t="shared" si="278"/>
        <v>0</v>
      </c>
      <c r="CZ218" s="861">
        <f t="shared" si="279"/>
        <v>0</v>
      </c>
      <c r="DA218" s="840"/>
      <c r="DB218" s="164" t="str">
        <f t="shared" si="280"/>
        <v/>
      </c>
      <c r="DC218" s="825"/>
      <c r="DD218" s="163">
        <f t="shared" si="281"/>
        <v>0</v>
      </c>
      <c r="DE218" s="827"/>
      <c r="DF218" s="175" t="s">
        <v>55</v>
      </c>
      <c r="DG218" s="477"/>
      <c r="DH218" s="478"/>
      <c r="DI218" s="479"/>
      <c r="DJ218" s="832"/>
      <c r="DK218" s="473"/>
      <c r="DL218" s="174">
        <f t="shared" si="282"/>
        <v>0</v>
      </c>
      <c r="DM218" s="460">
        <f t="shared" si="324"/>
        <v>0</v>
      </c>
      <c r="DN218" s="860">
        <f t="shared" si="283"/>
        <v>0</v>
      </c>
      <c r="DO218" s="861">
        <f t="shared" si="284"/>
        <v>0</v>
      </c>
      <c r="DP218" s="840"/>
      <c r="DQ218" s="164" t="str">
        <f t="shared" si="285"/>
        <v/>
      </c>
      <c r="DR218" s="825"/>
      <c r="DS218" s="163">
        <f t="shared" si="286"/>
        <v>0</v>
      </c>
      <c r="DT218" s="827"/>
      <c r="DU218" s="175" t="s">
        <v>55</v>
      </c>
      <c r="DV218" s="477"/>
      <c r="DW218" s="478"/>
      <c r="DX218" s="479"/>
      <c r="DY218" s="832"/>
      <c r="DZ218" s="473"/>
      <c r="EA218" s="174">
        <f t="shared" si="287"/>
        <v>0</v>
      </c>
      <c r="EB218" s="460">
        <f t="shared" si="325"/>
        <v>0</v>
      </c>
      <c r="EC218" s="860">
        <f t="shared" si="288"/>
        <v>0</v>
      </c>
      <c r="ED218" s="861">
        <f t="shared" si="289"/>
        <v>0</v>
      </c>
      <c r="EE218" s="840"/>
      <c r="EF218" s="164" t="str">
        <f t="shared" si="290"/>
        <v/>
      </c>
      <c r="EG218" s="825"/>
      <c r="EH218" s="163">
        <f t="shared" si="291"/>
        <v>0</v>
      </c>
      <c r="EI218" s="246"/>
      <c r="EJ218" s="246"/>
      <c r="EK218" s="155"/>
      <c r="EL218" s="22"/>
      <c r="EM218" s="163">
        <f t="shared" si="292"/>
        <v>0</v>
      </c>
      <c r="EN218" s="162">
        <f t="shared" si="293"/>
        <v>0</v>
      </c>
      <c r="EO218" s="162">
        <f t="shared" si="294"/>
        <v>0</v>
      </c>
      <c r="EP218" s="162">
        <f t="shared" si="295"/>
        <v>0</v>
      </c>
      <c r="EQ218" s="162">
        <f t="shared" si="296"/>
        <v>0</v>
      </c>
      <c r="ER218" s="162">
        <f t="shared" si="297"/>
        <v>0</v>
      </c>
      <c r="ES218" s="162">
        <f t="shared" si="298"/>
        <v>0</v>
      </c>
      <c r="ET218" s="162">
        <f t="shared" si="299"/>
        <v>0</v>
      </c>
      <c r="EU218" s="22"/>
      <c r="EV218" s="161">
        <f t="shared" si="300"/>
        <v>35</v>
      </c>
      <c r="EW218" s="620">
        <f t="shared" si="301"/>
        <v>0</v>
      </c>
      <c r="EX218" s="160">
        <f>EX5</f>
        <v>50</v>
      </c>
      <c r="EY218" s="159" t="str">
        <f t="shared" si="302"/>
        <v/>
      </c>
      <c r="EZ218" s="159" t="str">
        <f t="shared" si="303"/>
        <v/>
      </c>
      <c r="FA218" s="159" t="str">
        <f t="shared" si="304"/>
        <v/>
      </c>
      <c r="FB218" s="159" t="str">
        <f t="shared" si="305"/>
        <v/>
      </c>
      <c r="FC218" s="159" t="str">
        <f t="shared" si="306"/>
        <v/>
      </c>
      <c r="FD218" s="159" t="str">
        <f t="shared" si="307"/>
        <v/>
      </c>
      <c r="FE218" s="159" t="str">
        <f t="shared" si="308"/>
        <v/>
      </c>
      <c r="FF218" s="159" t="str">
        <f t="shared" si="309"/>
        <v/>
      </c>
      <c r="FG218" s="158"/>
      <c r="FH218" s="732">
        <f t="shared" si="310"/>
        <v>50</v>
      </c>
      <c r="FI218" s="732">
        <f t="shared" si="311"/>
        <v>50</v>
      </c>
      <c r="FJ218" s="732">
        <f t="shared" si="312"/>
        <v>50</v>
      </c>
      <c r="FK218" s="732">
        <f t="shared" si="313"/>
        <v>50</v>
      </c>
      <c r="FL218" s="732">
        <f t="shared" si="314"/>
        <v>50</v>
      </c>
      <c r="FM218" s="732">
        <f t="shared" si="315"/>
        <v>50</v>
      </c>
      <c r="FN218" s="732">
        <f t="shared" si="316"/>
        <v>50</v>
      </c>
      <c r="FO218" s="732">
        <f t="shared" si="317"/>
        <v>50</v>
      </c>
      <c r="FP218" s="734">
        <v>211</v>
      </c>
      <c r="FQ218" s="155"/>
    </row>
    <row r="219" spans="1:173" s="20" customFormat="1" ht="39.950000000000003" hidden="1" customHeight="1" x14ac:dyDescent="0.25">
      <c r="A219" s="27">
        <f>ROW()</f>
        <v>219</v>
      </c>
      <c r="B219" s="342" t="str">
        <f>IF(C219="I","",IF(ISBLANK(D219),"",IF(ISTEXT(D219),LARGE(B14:B218,1)+1,0)))</f>
        <v/>
      </c>
      <c r="C219" s="344"/>
      <c r="D219" s="173"/>
      <c r="E219" s="172"/>
      <c r="F219" s="171"/>
      <c r="G219" s="856"/>
      <c r="H219" s="857"/>
      <c r="I219" s="170">
        <f t="shared" si="326"/>
        <v>0</v>
      </c>
      <c r="J219" s="170">
        <f t="shared" si="326"/>
        <v>0</v>
      </c>
      <c r="K219" s="170">
        <f t="shared" si="326"/>
        <v>0</v>
      </c>
      <c r="L219" s="170">
        <f t="shared" si="326"/>
        <v>0</v>
      </c>
      <c r="M219" s="170">
        <f t="shared" si="326"/>
        <v>0</v>
      </c>
      <c r="N219" s="170">
        <f t="shared" si="326"/>
        <v>0</v>
      </c>
      <c r="O219" s="170">
        <f t="shared" si="326"/>
        <v>0</v>
      </c>
      <c r="P219" s="170">
        <f t="shared" si="326"/>
        <v>0</v>
      </c>
      <c r="Q219" s="178">
        <f>Q6</f>
        <v>35</v>
      </c>
      <c r="R219" s="168">
        <f t="shared" si="251"/>
        <v>0</v>
      </c>
      <c r="S219" s="827"/>
      <c r="T219" s="177" t="s">
        <v>55</v>
      </c>
      <c r="U219" s="477"/>
      <c r="V219" s="478"/>
      <c r="W219" s="479"/>
      <c r="X219" s="832"/>
      <c r="Y219" s="473"/>
      <c r="Z219" s="174">
        <f t="shared" si="252"/>
        <v>0</v>
      </c>
      <c r="AA219" s="460">
        <f t="shared" si="318"/>
        <v>0</v>
      </c>
      <c r="AB219" s="860">
        <f t="shared" si="253"/>
        <v>0</v>
      </c>
      <c r="AC219" s="861">
        <f t="shared" si="254"/>
        <v>0</v>
      </c>
      <c r="AD219" s="840"/>
      <c r="AE219" s="164" t="str">
        <f t="shared" si="255"/>
        <v/>
      </c>
      <c r="AF219" s="825"/>
      <c r="AG219" s="163">
        <f t="shared" si="256"/>
        <v>0</v>
      </c>
      <c r="AH219" s="827"/>
      <c r="AI219" s="175" t="s">
        <v>55</v>
      </c>
      <c r="AJ219" s="477"/>
      <c r="AK219" s="478"/>
      <c r="AL219" s="479"/>
      <c r="AM219" s="832"/>
      <c r="AN219" s="473"/>
      <c r="AO219" s="174">
        <f t="shared" si="257"/>
        <v>0</v>
      </c>
      <c r="AP219" s="460">
        <f t="shared" si="319"/>
        <v>0</v>
      </c>
      <c r="AQ219" s="860">
        <f t="shared" si="258"/>
        <v>0</v>
      </c>
      <c r="AR219" s="861">
        <f t="shared" si="259"/>
        <v>0</v>
      </c>
      <c r="AS219" s="840"/>
      <c r="AT219" s="164" t="str">
        <f t="shared" si="260"/>
        <v/>
      </c>
      <c r="AU219" s="825"/>
      <c r="AV219" s="163">
        <f t="shared" si="261"/>
        <v>0</v>
      </c>
      <c r="AW219" s="827"/>
      <c r="AX219" s="175" t="s">
        <v>55</v>
      </c>
      <c r="AY219" s="477"/>
      <c r="AZ219" s="478"/>
      <c r="BA219" s="479"/>
      <c r="BB219" s="832"/>
      <c r="BC219" s="473"/>
      <c r="BD219" s="174">
        <f t="shared" si="262"/>
        <v>0</v>
      </c>
      <c r="BE219" s="460">
        <f t="shared" si="320"/>
        <v>0</v>
      </c>
      <c r="BF219" s="860">
        <f t="shared" si="263"/>
        <v>0</v>
      </c>
      <c r="BG219" s="861">
        <f t="shared" si="264"/>
        <v>0</v>
      </c>
      <c r="BH219" s="840"/>
      <c r="BI219" s="164" t="str">
        <f t="shared" si="265"/>
        <v/>
      </c>
      <c r="BJ219" s="825"/>
      <c r="BK219" s="163">
        <f t="shared" si="266"/>
        <v>0</v>
      </c>
      <c r="BL219" s="827"/>
      <c r="BM219" s="175" t="s">
        <v>55</v>
      </c>
      <c r="BN219" s="477"/>
      <c r="BO219" s="478"/>
      <c r="BP219" s="479"/>
      <c r="BQ219" s="832"/>
      <c r="BR219" s="473"/>
      <c r="BS219" s="174">
        <f t="shared" si="267"/>
        <v>0</v>
      </c>
      <c r="BT219" s="460">
        <f t="shared" si="321"/>
        <v>0</v>
      </c>
      <c r="BU219" s="860">
        <f t="shared" si="268"/>
        <v>0</v>
      </c>
      <c r="BV219" s="861">
        <f t="shared" si="269"/>
        <v>0</v>
      </c>
      <c r="BW219" s="840"/>
      <c r="BX219" s="164" t="str">
        <f t="shared" si="270"/>
        <v/>
      </c>
      <c r="BY219" s="825"/>
      <c r="BZ219" s="163">
        <f t="shared" si="271"/>
        <v>0</v>
      </c>
      <c r="CA219" s="827"/>
      <c r="CB219" s="175" t="s">
        <v>55</v>
      </c>
      <c r="CC219" s="477"/>
      <c r="CD219" s="478"/>
      <c r="CE219" s="479"/>
      <c r="CF219" s="832"/>
      <c r="CG219" s="473"/>
      <c r="CH219" s="174">
        <f t="shared" si="272"/>
        <v>0</v>
      </c>
      <c r="CI219" s="460">
        <f t="shared" si="322"/>
        <v>0</v>
      </c>
      <c r="CJ219" s="860">
        <f t="shared" si="273"/>
        <v>0</v>
      </c>
      <c r="CK219" s="861">
        <f t="shared" si="274"/>
        <v>0</v>
      </c>
      <c r="CL219" s="840"/>
      <c r="CM219" s="164" t="str">
        <f t="shared" si="275"/>
        <v/>
      </c>
      <c r="CN219" s="825"/>
      <c r="CO219" s="163">
        <f t="shared" si="276"/>
        <v>0</v>
      </c>
      <c r="CP219" s="827"/>
      <c r="CQ219" s="175" t="s">
        <v>55</v>
      </c>
      <c r="CR219" s="477"/>
      <c r="CS219" s="478"/>
      <c r="CT219" s="479"/>
      <c r="CU219" s="832"/>
      <c r="CV219" s="473"/>
      <c r="CW219" s="174">
        <f t="shared" si="277"/>
        <v>0</v>
      </c>
      <c r="CX219" s="460">
        <f t="shared" si="323"/>
        <v>0</v>
      </c>
      <c r="CY219" s="860">
        <f t="shared" si="278"/>
        <v>0</v>
      </c>
      <c r="CZ219" s="861">
        <f t="shared" si="279"/>
        <v>0</v>
      </c>
      <c r="DA219" s="840"/>
      <c r="DB219" s="164" t="str">
        <f t="shared" si="280"/>
        <v/>
      </c>
      <c r="DC219" s="825"/>
      <c r="DD219" s="163">
        <f t="shared" si="281"/>
        <v>0</v>
      </c>
      <c r="DE219" s="827"/>
      <c r="DF219" s="175" t="s">
        <v>55</v>
      </c>
      <c r="DG219" s="477"/>
      <c r="DH219" s="478"/>
      <c r="DI219" s="479"/>
      <c r="DJ219" s="832"/>
      <c r="DK219" s="473"/>
      <c r="DL219" s="174">
        <f t="shared" si="282"/>
        <v>0</v>
      </c>
      <c r="DM219" s="460">
        <f t="shared" si="324"/>
        <v>0</v>
      </c>
      <c r="DN219" s="860">
        <f t="shared" si="283"/>
        <v>0</v>
      </c>
      <c r="DO219" s="861">
        <f t="shared" si="284"/>
        <v>0</v>
      </c>
      <c r="DP219" s="840"/>
      <c r="DQ219" s="164" t="str">
        <f t="shared" si="285"/>
        <v/>
      </c>
      <c r="DR219" s="825"/>
      <c r="DS219" s="163">
        <f t="shared" si="286"/>
        <v>0</v>
      </c>
      <c r="DT219" s="827"/>
      <c r="DU219" s="175" t="s">
        <v>55</v>
      </c>
      <c r="DV219" s="477"/>
      <c r="DW219" s="478"/>
      <c r="DX219" s="479"/>
      <c r="DY219" s="832"/>
      <c r="DZ219" s="473"/>
      <c r="EA219" s="174">
        <f t="shared" si="287"/>
        <v>0</v>
      </c>
      <c r="EB219" s="460">
        <f t="shared" si="325"/>
        <v>0</v>
      </c>
      <c r="EC219" s="860">
        <f t="shared" si="288"/>
        <v>0</v>
      </c>
      <c r="ED219" s="861">
        <f t="shared" si="289"/>
        <v>0</v>
      </c>
      <c r="EE219" s="840"/>
      <c r="EF219" s="164" t="str">
        <f t="shared" si="290"/>
        <v/>
      </c>
      <c r="EG219" s="825"/>
      <c r="EH219" s="163">
        <f t="shared" si="291"/>
        <v>0</v>
      </c>
      <c r="EI219" s="246"/>
      <c r="EJ219" s="246"/>
      <c r="EK219" s="155"/>
      <c r="EL219" s="22"/>
      <c r="EM219" s="163">
        <f t="shared" si="292"/>
        <v>0</v>
      </c>
      <c r="EN219" s="162">
        <f t="shared" si="293"/>
        <v>0</v>
      </c>
      <c r="EO219" s="162">
        <f t="shared" si="294"/>
        <v>0</v>
      </c>
      <c r="EP219" s="162">
        <f t="shared" si="295"/>
        <v>0</v>
      </c>
      <c r="EQ219" s="162">
        <f t="shared" si="296"/>
        <v>0</v>
      </c>
      <c r="ER219" s="162">
        <f t="shared" si="297"/>
        <v>0</v>
      </c>
      <c r="ES219" s="162">
        <f t="shared" si="298"/>
        <v>0</v>
      </c>
      <c r="ET219" s="162">
        <f t="shared" si="299"/>
        <v>0</v>
      </c>
      <c r="EU219" s="22"/>
      <c r="EV219" s="161">
        <f t="shared" si="300"/>
        <v>35</v>
      </c>
      <c r="EW219" s="620">
        <f t="shared" si="301"/>
        <v>0</v>
      </c>
      <c r="EX219" s="160">
        <f>EX5</f>
        <v>50</v>
      </c>
      <c r="EY219" s="159" t="str">
        <f t="shared" si="302"/>
        <v/>
      </c>
      <c r="EZ219" s="159" t="str">
        <f t="shared" si="303"/>
        <v/>
      </c>
      <c r="FA219" s="159" t="str">
        <f t="shared" si="304"/>
        <v/>
      </c>
      <c r="FB219" s="159" t="str">
        <f t="shared" si="305"/>
        <v/>
      </c>
      <c r="FC219" s="159" t="str">
        <f t="shared" si="306"/>
        <v/>
      </c>
      <c r="FD219" s="159" t="str">
        <f t="shared" si="307"/>
        <v/>
      </c>
      <c r="FE219" s="159" t="str">
        <f t="shared" si="308"/>
        <v/>
      </c>
      <c r="FF219" s="159" t="str">
        <f t="shared" si="309"/>
        <v/>
      </c>
      <c r="FG219" s="158"/>
      <c r="FH219" s="732">
        <f t="shared" si="310"/>
        <v>50</v>
      </c>
      <c r="FI219" s="732">
        <f t="shared" si="311"/>
        <v>50</v>
      </c>
      <c r="FJ219" s="732">
        <f t="shared" si="312"/>
        <v>50</v>
      </c>
      <c r="FK219" s="732">
        <f t="shared" si="313"/>
        <v>50</v>
      </c>
      <c r="FL219" s="732">
        <f t="shared" si="314"/>
        <v>50</v>
      </c>
      <c r="FM219" s="732">
        <f t="shared" si="315"/>
        <v>50</v>
      </c>
      <c r="FN219" s="732">
        <f t="shared" si="316"/>
        <v>50</v>
      </c>
      <c r="FO219" s="732">
        <f t="shared" si="317"/>
        <v>50</v>
      </c>
      <c r="FP219" s="734">
        <v>212</v>
      </c>
      <c r="FQ219" s="155"/>
    </row>
    <row r="220" spans="1:173" s="20" customFormat="1" ht="39.950000000000003" hidden="1" customHeight="1" x14ac:dyDescent="0.25">
      <c r="A220" s="27">
        <f>ROW()</f>
        <v>220</v>
      </c>
      <c r="B220" s="342" t="str">
        <f>IF(C220="I","",IF(ISBLANK(D220),"",IF(ISTEXT(D220),LARGE(B14:B219,1)+1,0)))</f>
        <v/>
      </c>
      <c r="C220" s="344"/>
      <c r="D220" s="173"/>
      <c r="E220" s="172"/>
      <c r="F220" s="171"/>
      <c r="G220" s="856"/>
      <c r="H220" s="857"/>
      <c r="I220" s="170">
        <f t="shared" si="326"/>
        <v>0</v>
      </c>
      <c r="J220" s="170">
        <f t="shared" si="326"/>
        <v>0</v>
      </c>
      <c r="K220" s="170">
        <f t="shared" si="326"/>
        <v>0</v>
      </c>
      <c r="L220" s="170">
        <f t="shared" si="326"/>
        <v>0</v>
      </c>
      <c r="M220" s="170">
        <f t="shared" si="326"/>
        <v>0</v>
      </c>
      <c r="N220" s="170">
        <f t="shared" si="326"/>
        <v>0</v>
      </c>
      <c r="O220" s="170">
        <f t="shared" si="326"/>
        <v>0</v>
      </c>
      <c r="P220" s="170">
        <f t="shared" si="326"/>
        <v>0</v>
      </c>
      <c r="Q220" s="178">
        <f>Q6</f>
        <v>35</v>
      </c>
      <c r="R220" s="168">
        <f t="shared" si="251"/>
        <v>0</v>
      </c>
      <c r="S220" s="827"/>
      <c r="T220" s="177" t="s">
        <v>55</v>
      </c>
      <c r="U220" s="477"/>
      <c r="V220" s="478"/>
      <c r="W220" s="479"/>
      <c r="X220" s="832"/>
      <c r="Y220" s="473"/>
      <c r="Z220" s="174">
        <f t="shared" si="252"/>
        <v>0</v>
      </c>
      <c r="AA220" s="460">
        <f t="shared" si="318"/>
        <v>0</v>
      </c>
      <c r="AB220" s="860">
        <f t="shared" si="253"/>
        <v>0</v>
      </c>
      <c r="AC220" s="861">
        <f t="shared" si="254"/>
        <v>0</v>
      </c>
      <c r="AD220" s="840"/>
      <c r="AE220" s="164" t="str">
        <f t="shared" si="255"/>
        <v/>
      </c>
      <c r="AF220" s="825"/>
      <c r="AG220" s="163">
        <f t="shared" si="256"/>
        <v>0</v>
      </c>
      <c r="AH220" s="827"/>
      <c r="AI220" s="175" t="s">
        <v>55</v>
      </c>
      <c r="AJ220" s="477"/>
      <c r="AK220" s="478"/>
      <c r="AL220" s="479"/>
      <c r="AM220" s="832"/>
      <c r="AN220" s="473"/>
      <c r="AO220" s="174">
        <f t="shared" si="257"/>
        <v>0</v>
      </c>
      <c r="AP220" s="460">
        <f t="shared" si="319"/>
        <v>0</v>
      </c>
      <c r="AQ220" s="860">
        <f t="shared" si="258"/>
        <v>0</v>
      </c>
      <c r="AR220" s="861">
        <f t="shared" si="259"/>
        <v>0</v>
      </c>
      <c r="AS220" s="840"/>
      <c r="AT220" s="164" t="str">
        <f t="shared" si="260"/>
        <v/>
      </c>
      <c r="AU220" s="825"/>
      <c r="AV220" s="163">
        <f t="shared" si="261"/>
        <v>0</v>
      </c>
      <c r="AW220" s="827"/>
      <c r="AX220" s="175" t="s">
        <v>55</v>
      </c>
      <c r="AY220" s="477"/>
      <c r="AZ220" s="478"/>
      <c r="BA220" s="479"/>
      <c r="BB220" s="832"/>
      <c r="BC220" s="473"/>
      <c r="BD220" s="174">
        <f t="shared" si="262"/>
        <v>0</v>
      </c>
      <c r="BE220" s="460">
        <f t="shared" si="320"/>
        <v>0</v>
      </c>
      <c r="BF220" s="860">
        <f t="shared" si="263"/>
        <v>0</v>
      </c>
      <c r="BG220" s="861">
        <f t="shared" si="264"/>
        <v>0</v>
      </c>
      <c r="BH220" s="840"/>
      <c r="BI220" s="164" t="str">
        <f t="shared" si="265"/>
        <v/>
      </c>
      <c r="BJ220" s="825"/>
      <c r="BK220" s="163">
        <f t="shared" si="266"/>
        <v>0</v>
      </c>
      <c r="BL220" s="827"/>
      <c r="BM220" s="175" t="s">
        <v>55</v>
      </c>
      <c r="BN220" s="477"/>
      <c r="BO220" s="478"/>
      <c r="BP220" s="479"/>
      <c r="BQ220" s="832"/>
      <c r="BR220" s="473"/>
      <c r="BS220" s="174">
        <f t="shared" si="267"/>
        <v>0</v>
      </c>
      <c r="BT220" s="460">
        <f t="shared" si="321"/>
        <v>0</v>
      </c>
      <c r="BU220" s="860">
        <f t="shared" si="268"/>
        <v>0</v>
      </c>
      <c r="BV220" s="861">
        <f t="shared" si="269"/>
        <v>0</v>
      </c>
      <c r="BW220" s="840"/>
      <c r="BX220" s="164" t="str">
        <f t="shared" si="270"/>
        <v/>
      </c>
      <c r="BY220" s="825"/>
      <c r="BZ220" s="163">
        <f t="shared" si="271"/>
        <v>0</v>
      </c>
      <c r="CA220" s="827"/>
      <c r="CB220" s="175" t="s">
        <v>55</v>
      </c>
      <c r="CC220" s="477"/>
      <c r="CD220" s="478"/>
      <c r="CE220" s="479"/>
      <c r="CF220" s="832"/>
      <c r="CG220" s="473"/>
      <c r="CH220" s="174">
        <f t="shared" si="272"/>
        <v>0</v>
      </c>
      <c r="CI220" s="460">
        <f t="shared" si="322"/>
        <v>0</v>
      </c>
      <c r="CJ220" s="860">
        <f t="shared" si="273"/>
        <v>0</v>
      </c>
      <c r="CK220" s="861">
        <f t="shared" si="274"/>
        <v>0</v>
      </c>
      <c r="CL220" s="840"/>
      <c r="CM220" s="164" t="str">
        <f t="shared" si="275"/>
        <v/>
      </c>
      <c r="CN220" s="825"/>
      <c r="CO220" s="163">
        <f t="shared" si="276"/>
        <v>0</v>
      </c>
      <c r="CP220" s="827"/>
      <c r="CQ220" s="175" t="s">
        <v>55</v>
      </c>
      <c r="CR220" s="477"/>
      <c r="CS220" s="478"/>
      <c r="CT220" s="479"/>
      <c r="CU220" s="832"/>
      <c r="CV220" s="473"/>
      <c r="CW220" s="174">
        <f t="shared" si="277"/>
        <v>0</v>
      </c>
      <c r="CX220" s="460">
        <f t="shared" si="323"/>
        <v>0</v>
      </c>
      <c r="CY220" s="860">
        <f t="shared" si="278"/>
        <v>0</v>
      </c>
      <c r="CZ220" s="861">
        <f t="shared" si="279"/>
        <v>0</v>
      </c>
      <c r="DA220" s="840"/>
      <c r="DB220" s="164" t="str">
        <f t="shared" si="280"/>
        <v/>
      </c>
      <c r="DC220" s="825"/>
      <c r="DD220" s="163">
        <f t="shared" si="281"/>
        <v>0</v>
      </c>
      <c r="DE220" s="827"/>
      <c r="DF220" s="175" t="s">
        <v>55</v>
      </c>
      <c r="DG220" s="477"/>
      <c r="DH220" s="478"/>
      <c r="DI220" s="479"/>
      <c r="DJ220" s="832"/>
      <c r="DK220" s="473"/>
      <c r="DL220" s="174">
        <f t="shared" si="282"/>
        <v>0</v>
      </c>
      <c r="DM220" s="460">
        <f t="shared" si="324"/>
        <v>0</v>
      </c>
      <c r="DN220" s="860">
        <f t="shared" si="283"/>
        <v>0</v>
      </c>
      <c r="DO220" s="861">
        <f t="shared" si="284"/>
        <v>0</v>
      </c>
      <c r="DP220" s="840"/>
      <c r="DQ220" s="164" t="str">
        <f t="shared" si="285"/>
        <v/>
      </c>
      <c r="DR220" s="825"/>
      <c r="DS220" s="163">
        <f t="shared" si="286"/>
        <v>0</v>
      </c>
      <c r="DT220" s="827"/>
      <c r="DU220" s="175" t="s">
        <v>55</v>
      </c>
      <c r="DV220" s="477"/>
      <c r="DW220" s="478"/>
      <c r="DX220" s="479"/>
      <c r="DY220" s="832"/>
      <c r="DZ220" s="473"/>
      <c r="EA220" s="174">
        <f t="shared" si="287"/>
        <v>0</v>
      </c>
      <c r="EB220" s="460">
        <f t="shared" si="325"/>
        <v>0</v>
      </c>
      <c r="EC220" s="860">
        <f t="shared" si="288"/>
        <v>0</v>
      </c>
      <c r="ED220" s="861">
        <f t="shared" si="289"/>
        <v>0</v>
      </c>
      <c r="EE220" s="840"/>
      <c r="EF220" s="164" t="str">
        <f t="shared" si="290"/>
        <v/>
      </c>
      <c r="EG220" s="825"/>
      <c r="EH220" s="163">
        <f t="shared" si="291"/>
        <v>0</v>
      </c>
      <c r="EI220" s="246"/>
      <c r="EJ220" s="246"/>
      <c r="EK220" s="155"/>
      <c r="EL220" s="22"/>
      <c r="EM220" s="163">
        <f t="shared" si="292"/>
        <v>0</v>
      </c>
      <c r="EN220" s="162">
        <f t="shared" si="293"/>
        <v>0</v>
      </c>
      <c r="EO220" s="162">
        <f t="shared" si="294"/>
        <v>0</v>
      </c>
      <c r="EP220" s="162">
        <f t="shared" si="295"/>
        <v>0</v>
      </c>
      <c r="EQ220" s="162">
        <f t="shared" si="296"/>
        <v>0</v>
      </c>
      <c r="ER220" s="162">
        <f t="shared" si="297"/>
        <v>0</v>
      </c>
      <c r="ES220" s="162">
        <f t="shared" si="298"/>
        <v>0</v>
      </c>
      <c r="ET220" s="162">
        <f t="shared" si="299"/>
        <v>0</v>
      </c>
      <c r="EU220" s="22"/>
      <c r="EV220" s="161">
        <f t="shared" si="300"/>
        <v>35</v>
      </c>
      <c r="EW220" s="620">
        <f t="shared" si="301"/>
        <v>0</v>
      </c>
      <c r="EX220" s="160">
        <f>EX5</f>
        <v>50</v>
      </c>
      <c r="EY220" s="159" t="str">
        <f t="shared" si="302"/>
        <v/>
      </c>
      <c r="EZ220" s="159" t="str">
        <f t="shared" si="303"/>
        <v/>
      </c>
      <c r="FA220" s="159" t="str">
        <f t="shared" si="304"/>
        <v/>
      </c>
      <c r="FB220" s="159" t="str">
        <f t="shared" si="305"/>
        <v/>
      </c>
      <c r="FC220" s="159" t="str">
        <f t="shared" si="306"/>
        <v/>
      </c>
      <c r="FD220" s="159" t="str">
        <f t="shared" si="307"/>
        <v/>
      </c>
      <c r="FE220" s="159" t="str">
        <f t="shared" si="308"/>
        <v/>
      </c>
      <c r="FF220" s="159" t="str">
        <f t="shared" si="309"/>
        <v/>
      </c>
      <c r="FG220" s="158"/>
      <c r="FH220" s="732">
        <f t="shared" si="310"/>
        <v>50</v>
      </c>
      <c r="FI220" s="732">
        <f t="shared" si="311"/>
        <v>50</v>
      </c>
      <c r="FJ220" s="732">
        <f t="shared" si="312"/>
        <v>50</v>
      </c>
      <c r="FK220" s="732">
        <f t="shared" si="313"/>
        <v>50</v>
      </c>
      <c r="FL220" s="732">
        <f t="shared" si="314"/>
        <v>50</v>
      </c>
      <c r="FM220" s="732">
        <f t="shared" si="315"/>
        <v>50</v>
      </c>
      <c r="FN220" s="732">
        <f t="shared" si="316"/>
        <v>50</v>
      </c>
      <c r="FO220" s="732">
        <f t="shared" si="317"/>
        <v>50</v>
      </c>
      <c r="FP220" s="734">
        <v>213</v>
      </c>
      <c r="FQ220" s="155"/>
    </row>
    <row r="221" spans="1:173" s="20" customFormat="1" ht="39.950000000000003" hidden="1" customHeight="1" x14ac:dyDescent="0.25">
      <c r="A221" s="27">
        <f>ROW()</f>
        <v>221</v>
      </c>
      <c r="B221" s="342" t="str">
        <f>IF(C221="I","",IF(ISBLANK(D221),"",IF(ISTEXT(D221),LARGE(B14:B220,1)+1,0)))</f>
        <v/>
      </c>
      <c r="C221" s="344"/>
      <c r="D221" s="173"/>
      <c r="E221" s="172"/>
      <c r="F221" s="171"/>
      <c r="G221" s="856"/>
      <c r="H221" s="857"/>
      <c r="I221" s="170">
        <f t="shared" si="326"/>
        <v>0</v>
      </c>
      <c r="J221" s="170">
        <f t="shared" si="326"/>
        <v>0</v>
      </c>
      <c r="K221" s="170">
        <f t="shared" si="326"/>
        <v>0</v>
      </c>
      <c r="L221" s="170">
        <f t="shared" si="326"/>
        <v>0</v>
      </c>
      <c r="M221" s="170">
        <f t="shared" si="326"/>
        <v>0</v>
      </c>
      <c r="N221" s="170">
        <f t="shared" si="326"/>
        <v>0</v>
      </c>
      <c r="O221" s="170">
        <f t="shared" si="326"/>
        <v>0</v>
      </c>
      <c r="P221" s="170">
        <f t="shared" si="326"/>
        <v>0</v>
      </c>
      <c r="Q221" s="178">
        <f>Q6</f>
        <v>35</v>
      </c>
      <c r="R221" s="168">
        <f t="shared" si="251"/>
        <v>0</v>
      </c>
      <c r="S221" s="827"/>
      <c r="T221" s="177" t="s">
        <v>55</v>
      </c>
      <c r="U221" s="477"/>
      <c r="V221" s="478"/>
      <c r="W221" s="479"/>
      <c r="X221" s="832"/>
      <c r="Y221" s="473"/>
      <c r="Z221" s="174">
        <f t="shared" si="252"/>
        <v>0</v>
      </c>
      <c r="AA221" s="460">
        <f t="shared" si="318"/>
        <v>0</v>
      </c>
      <c r="AB221" s="860">
        <f t="shared" si="253"/>
        <v>0</v>
      </c>
      <c r="AC221" s="861">
        <f t="shared" si="254"/>
        <v>0</v>
      </c>
      <c r="AD221" s="840"/>
      <c r="AE221" s="164" t="str">
        <f t="shared" si="255"/>
        <v/>
      </c>
      <c r="AF221" s="825"/>
      <c r="AG221" s="163">
        <f t="shared" si="256"/>
        <v>0</v>
      </c>
      <c r="AH221" s="827"/>
      <c r="AI221" s="175" t="s">
        <v>55</v>
      </c>
      <c r="AJ221" s="477"/>
      <c r="AK221" s="478"/>
      <c r="AL221" s="479"/>
      <c r="AM221" s="832"/>
      <c r="AN221" s="473"/>
      <c r="AO221" s="174">
        <f t="shared" si="257"/>
        <v>0</v>
      </c>
      <c r="AP221" s="460">
        <f t="shared" si="319"/>
        <v>0</v>
      </c>
      <c r="AQ221" s="860">
        <f t="shared" si="258"/>
        <v>0</v>
      </c>
      <c r="AR221" s="861">
        <f t="shared" si="259"/>
        <v>0</v>
      </c>
      <c r="AS221" s="840"/>
      <c r="AT221" s="164" t="str">
        <f t="shared" si="260"/>
        <v/>
      </c>
      <c r="AU221" s="825"/>
      <c r="AV221" s="163">
        <f t="shared" si="261"/>
        <v>0</v>
      </c>
      <c r="AW221" s="827"/>
      <c r="AX221" s="175" t="s">
        <v>55</v>
      </c>
      <c r="AY221" s="477"/>
      <c r="AZ221" s="478"/>
      <c r="BA221" s="479"/>
      <c r="BB221" s="832"/>
      <c r="BC221" s="473"/>
      <c r="BD221" s="174">
        <f t="shared" si="262"/>
        <v>0</v>
      </c>
      <c r="BE221" s="460">
        <f t="shared" si="320"/>
        <v>0</v>
      </c>
      <c r="BF221" s="860">
        <f t="shared" si="263"/>
        <v>0</v>
      </c>
      <c r="BG221" s="861">
        <f t="shared" si="264"/>
        <v>0</v>
      </c>
      <c r="BH221" s="840"/>
      <c r="BI221" s="164" t="str">
        <f t="shared" si="265"/>
        <v/>
      </c>
      <c r="BJ221" s="825"/>
      <c r="BK221" s="163">
        <f t="shared" si="266"/>
        <v>0</v>
      </c>
      <c r="BL221" s="827"/>
      <c r="BM221" s="175" t="s">
        <v>55</v>
      </c>
      <c r="BN221" s="477"/>
      <c r="BO221" s="478"/>
      <c r="BP221" s="479"/>
      <c r="BQ221" s="832"/>
      <c r="BR221" s="473"/>
      <c r="BS221" s="174">
        <f t="shared" si="267"/>
        <v>0</v>
      </c>
      <c r="BT221" s="460">
        <f t="shared" si="321"/>
        <v>0</v>
      </c>
      <c r="BU221" s="860">
        <f t="shared" si="268"/>
        <v>0</v>
      </c>
      <c r="BV221" s="861">
        <f t="shared" si="269"/>
        <v>0</v>
      </c>
      <c r="BW221" s="840"/>
      <c r="BX221" s="164" t="str">
        <f t="shared" si="270"/>
        <v/>
      </c>
      <c r="BY221" s="825"/>
      <c r="BZ221" s="163">
        <f t="shared" si="271"/>
        <v>0</v>
      </c>
      <c r="CA221" s="827"/>
      <c r="CB221" s="175" t="s">
        <v>55</v>
      </c>
      <c r="CC221" s="477"/>
      <c r="CD221" s="478"/>
      <c r="CE221" s="479"/>
      <c r="CF221" s="832"/>
      <c r="CG221" s="473"/>
      <c r="CH221" s="174">
        <f t="shared" si="272"/>
        <v>0</v>
      </c>
      <c r="CI221" s="460">
        <f t="shared" si="322"/>
        <v>0</v>
      </c>
      <c r="CJ221" s="860">
        <f t="shared" si="273"/>
        <v>0</v>
      </c>
      <c r="CK221" s="861">
        <f t="shared" si="274"/>
        <v>0</v>
      </c>
      <c r="CL221" s="840"/>
      <c r="CM221" s="164" t="str">
        <f t="shared" si="275"/>
        <v/>
      </c>
      <c r="CN221" s="825"/>
      <c r="CO221" s="163">
        <f t="shared" si="276"/>
        <v>0</v>
      </c>
      <c r="CP221" s="827"/>
      <c r="CQ221" s="175" t="s">
        <v>55</v>
      </c>
      <c r="CR221" s="477"/>
      <c r="CS221" s="478"/>
      <c r="CT221" s="479"/>
      <c r="CU221" s="832"/>
      <c r="CV221" s="473"/>
      <c r="CW221" s="174">
        <f t="shared" si="277"/>
        <v>0</v>
      </c>
      <c r="CX221" s="460">
        <f t="shared" si="323"/>
        <v>0</v>
      </c>
      <c r="CY221" s="860">
        <f t="shared" si="278"/>
        <v>0</v>
      </c>
      <c r="CZ221" s="861">
        <f t="shared" si="279"/>
        <v>0</v>
      </c>
      <c r="DA221" s="840"/>
      <c r="DB221" s="164" t="str">
        <f t="shared" si="280"/>
        <v/>
      </c>
      <c r="DC221" s="825"/>
      <c r="DD221" s="163">
        <f t="shared" si="281"/>
        <v>0</v>
      </c>
      <c r="DE221" s="827"/>
      <c r="DF221" s="175" t="s">
        <v>55</v>
      </c>
      <c r="DG221" s="477"/>
      <c r="DH221" s="478"/>
      <c r="DI221" s="479"/>
      <c r="DJ221" s="832"/>
      <c r="DK221" s="473"/>
      <c r="DL221" s="174">
        <f t="shared" si="282"/>
        <v>0</v>
      </c>
      <c r="DM221" s="460">
        <f t="shared" si="324"/>
        <v>0</v>
      </c>
      <c r="DN221" s="860">
        <f t="shared" si="283"/>
        <v>0</v>
      </c>
      <c r="DO221" s="861">
        <f t="shared" si="284"/>
        <v>0</v>
      </c>
      <c r="DP221" s="840"/>
      <c r="DQ221" s="164" t="str">
        <f t="shared" si="285"/>
        <v/>
      </c>
      <c r="DR221" s="825"/>
      <c r="DS221" s="163">
        <f t="shared" si="286"/>
        <v>0</v>
      </c>
      <c r="DT221" s="827"/>
      <c r="DU221" s="175" t="s">
        <v>55</v>
      </c>
      <c r="DV221" s="477"/>
      <c r="DW221" s="478"/>
      <c r="DX221" s="479"/>
      <c r="DY221" s="832"/>
      <c r="DZ221" s="473"/>
      <c r="EA221" s="174">
        <f t="shared" si="287"/>
        <v>0</v>
      </c>
      <c r="EB221" s="460">
        <f t="shared" si="325"/>
        <v>0</v>
      </c>
      <c r="EC221" s="860">
        <f t="shared" si="288"/>
        <v>0</v>
      </c>
      <c r="ED221" s="861">
        <f t="shared" si="289"/>
        <v>0</v>
      </c>
      <c r="EE221" s="840"/>
      <c r="EF221" s="164" t="str">
        <f t="shared" si="290"/>
        <v/>
      </c>
      <c r="EG221" s="825"/>
      <c r="EH221" s="163">
        <f t="shared" si="291"/>
        <v>0</v>
      </c>
      <c r="EI221" s="246"/>
      <c r="EJ221" s="246"/>
      <c r="EK221" s="155"/>
      <c r="EL221" s="22"/>
      <c r="EM221" s="163">
        <f t="shared" si="292"/>
        <v>0</v>
      </c>
      <c r="EN221" s="162">
        <f t="shared" si="293"/>
        <v>0</v>
      </c>
      <c r="EO221" s="162">
        <f t="shared" si="294"/>
        <v>0</v>
      </c>
      <c r="EP221" s="162">
        <f t="shared" si="295"/>
        <v>0</v>
      </c>
      <c r="EQ221" s="162">
        <f t="shared" si="296"/>
        <v>0</v>
      </c>
      <c r="ER221" s="162">
        <f t="shared" si="297"/>
        <v>0</v>
      </c>
      <c r="ES221" s="162">
        <f t="shared" si="298"/>
        <v>0</v>
      </c>
      <c r="ET221" s="162">
        <f t="shared" si="299"/>
        <v>0</v>
      </c>
      <c r="EU221" s="22"/>
      <c r="EV221" s="161">
        <f t="shared" si="300"/>
        <v>35</v>
      </c>
      <c r="EW221" s="620">
        <f t="shared" si="301"/>
        <v>0</v>
      </c>
      <c r="EX221" s="160">
        <f>EX5</f>
        <v>50</v>
      </c>
      <c r="EY221" s="159" t="str">
        <f t="shared" si="302"/>
        <v/>
      </c>
      <c r="EZ221" s="159" t="str">
        <f t="shared" si="303"/>
        <v/>
      </c>
      <c r="FA221" s="159" t="str">
        <f t="shared" si="304"/>
        <v/>
      </c>
      <c r="FB221" s="159" t="str">
        <f t="shared" si="305"/>
        <v/>
      </c>
      <c r="FC221" s="159" t="str">
        <f t="shared" si="306"/>
        <v/>
      </c>
      <c r="FD221" s="159" t="str">
        <f t="shared" si="307"/>
        <v/>
      </c>
      <c r="FE221" s="159" t="str">
        <f t="shared" si="308"/>
        <v/>
      </c>
      <c r="FF221" s="159" t="str">
        <f t="shared" si="309"/>
        <v/>
      </c>
      <c r="FG221" s="158"/>
      <c r="FH221" s="732">
        <f t="shared" si="310"/>
        <v>50</v>
      </c>
      <c r="FI221" s="732">
        <f t="shared" si="311"/>
        <v>50</v>
      </c>
      <c r="FJ221" s="732">
        <f t="shared" si="312"/>
        <v>50</v>
      </c>
      <c r="FK221" s="732">
        <f t="shared" si="313"/>
        <v>50</v>
      </c>
      <c r="FL221" s="732">
        <f t="shared" si="314"/>
        <v>50</v>
      </c>
      <c r="FM221" s="732">
        <f t="shared" si="315"/>
        <v>50</v>
      </c>
      <c r="FN221" s="732">
        <f t="shared" si="316"/>
        <v>50</v>
      </c>
      <c r="FO221" s="732">
        <f t="shared" si="317"/>
        <v>50</v>
      </c>
      <c r="FP221" s="734">
        <v>214</v>
      </c>
      <c r="FQ221" s="155"/>
    </row>
    <row r="222" spans="1:173" s="20" customFormat="1" ht="39.950000000000003" hidden="1" customHeight="1" x14ac:dyDescent="0.25">
      <c r="A222" s="27">
        <f>ROW()</f>
        <v>222</v>
      </c>
      <c r="B222" s="342" t="str">
        <f>IF(C222="I","",IF(ISBLANK(D222),"",IF(ISTEXT(D222),LARGE(B14:B221,1)+1,0)))</f>
        <v/>
      </c>
      <c r="C222" s="344"/>
      <c r="D222" s="173"/>
      <c r="E222" s="172"/>
      <c r="F222" s="171"/>
      <c r="G222" s="856"/>
      <c r="H222" s="857"/>
      <c r="I222" s="170">
        <f t="shared" si="326"/>
        <v>0</v>
      </c>
      <c r="J222" s="170">
        <f t="shared" si="326"/>
        <v>0</v>
      </c>
      <c r="K222" s="170">
        <f t="shared" si="326"/>
        <v>0</v>
      </c>
      <c r="L222" s="170">
        <f t="shared" si="326"/>
        <v>0</v>
      </c>
      <c r="M222" s="170">
        <f t="shared" si="326"/>
        <v>0</v>
      </c>
      <c r="N222" s="170">
        <f t="shared" si="326"/>
        <v>0</v>
      </c>
      <c r="O222" s="170">
        <f t="shared" si="326"/>
        <v>0</v>
      </c>
      <c r="P222" s="170">
        <f t="shared" si="326"/>
        <v>0</v>
      </c>
      <c r="Q222" s="178">
        <f>Q6</f>
        <v>35</v>
      </c>
      <c r="R222" s="168">
        <f t="shared" si="251"/>
        <v>0</v>
      </c>
      <c r="S222" s="827"/>
      <c r="T222" s="177" t="s">
        <v>55</v>
      </c>
      <c r="U222" s="477"/>
      <c r="V222" s="478"/>
      <c r="W222" s="479"/>
      <c r="X222" s="832"/>
      <c r="Y222" s="473"/>
      <c r="Z222" s="174">
        <f t="shared" si="252"/>
        <v>0</v>
      </c>
      <c r="AA222" s="460">
        <f t="shared" si="318"/>
        <v>0</v>
      </c>
      <c r="AB222" s="860">
        <f t="shared" si="253"/>
        <v>0</v>
      </c>
      <c r="AC222" s="861">
        <f t="shared" si="254"/>
        <v>0</v>
      </c>
      <c r="AD222" s="840"/>
      <c r="AE222" s="164" t="str">
        <f t="shared" si="255"/>
        <v/>
      </c>
      <c r="AF222" s="825"/>
      <c r="AG222" s="163">
        <f t="shared" si="256"/>
        <v>0</v>
      </c>
      <c r="AH222" s="827"/>
      <c r="AI222" s="175" t="s">
        <v>55</v>
      </c>
      <c r="AJ222" s="477"/>
      <c r="AK222" s="478"/>
      <c r="AL222" s="479"/>
      <c r="AM222" s="832"/>
      <c r="AN222" s="473"/>
      <c r="AO222" s="174">
        <f t="shared" si="257"/>
        <v>0</v>
      </c>
      <c r="AP222" s="460">
        <f t="shared" si="319"/>
        <v>0</v>
      </c>
      <c r="AQ222" s="860">
        <f t="shared" si="258"/>
        <v>0</v>
      </c>
      <c r="AR222" s="861">
        <f t="shared" si="259"/>
        <v>0</v>
      </c>
      <c r="AS222" s="840"/>
      <c r="AT222" s="164" t="str">
        <f t="shared" si="260"/>
        <v/>
      </c>
      <c r="AU222" s="825"/>
      <c r="AV222" s="163">
        <f t="shared" si="261"/>
        <v>0</v>
      </c>
      <c r="AW222" s="827"/>
      <c r="AX222" s="175" t="s">
        <v>55</v>
      </c>
      <c r="AY222" s="477"/>
      <c r="AZ222" s="478"/>
      <c r="BA222" s="479"/>
      <c r="BB222" s="832"/>
      <c r="BC222" s="473"/>
      <c r="BD222" s="174">
        <f t="shared" si="262"/>
        <v>0</v>
      </c>
      <c r="BE222" s="460">
        <f t="shared" si="320"/>
        <v>0</v>
      </c>
      <c r="BF222" s="860">
        <f t="shared" si="263"/>
        <v>0</v>
      </c>
      <c r="BG222" s="861">
        <f t="shared" si="264"/>
        <v>0</v>
      </c>
      <c r="BH222" s="840"/>
      <c r="BI222" s="164" t="str">
        <f t="shared" si="265"/>
        <v/>
      </c>
      <c r="BJ222" s="825"/>
      <c r="BK222" s="163">
        <f t="shared" si="266"/>
        <v>0</v>
      </c>
      <c r="BL222" s="827"/>
      <c r="BM222" s="175" t="s">
        <v>55</v>
      </c>
      <c r="BN222" s="477"/>
      <c r="BO222" s="478"/>
      <c r="BP222" s="479"/>
      <c r="BQ222" s="832"/>
      <c r="BR222" s="473"/>
      <c r="BS222" s="174">
        <f t="shared" si="267"/>
        <v>0</v>
      </c>
      <c r="BT222" s="460">
        <f t="shared" si="321"/>
        <v>0</v>
      </c>
      <c r="BU222" s="860">
        <f t="shared" si="268"/>
        <v>0</v>
      </c>
      <c r="BV222" s="861">
        <f t="shared" si="269"/>
        <v>0</v>
      </c>
      <c r="BW222" s="840"/>
      <c r="BX222" s="164" t="str">
        <f t="shared" si="270"/>
        <v/>
      </c>
      <c r="BY222" s="825"/>
      <c r="BZ222" s="163">
        <f t="shared" si="271"/>
        <v>0</v>
      </c>
      <c r="CA222" s="827"/>
      <c r="CB222" s="175" t="s">
        <v>55</v>
      </c>
      <c r="CC222" s="477"/>
      <c r="CD222" s="478"/>
      <c r="CE222" s="479"/>
      <c r="CF222" s="832"/>
      <c r="CG222" s="473"/>
      <c r="CH222" s="174">
        <f t="shared" si="272"/>
        <v>0</v>
      </c>
      <c r="CI222" s="460">
        <f t="shared" si="322"/>
        <v>0</v>
      </c>
      <c r="CJ222" s="860">
        <f t="shared" si="273"/>
        <v>0</v>
      </c>
      <c r="CK222" s="861">
        <f t="shared" si="274"/>
        <v>0</v>
      </c>
      <c r="CL222" s="840"/>
      <c r="CM222" s="164" t="str">
        <f t="shared" si="275"/>
        <v/>
      </c>
      <c r="CN222" s="825"/>
      <c r="CO222" s="163">
        <f t="shared" si="276"/>
        <v>0</v>
      </c>
      <c r="CP222" s="827"/>
      <c r="CQ222" s="175" t="s">
        <v>55</v>
      </c>
      <c r="CR222" s="477"/>
      <c r="CS222" s="478"/>
      <c r="CT222" s="479"/>
      <c r="CU222" s="832"/>
      <c r="CV222" s="473"/>
      <c r="CW222" s="174">
        <f t="shared" si="277"/>
        <v>0</v>
      </c>
      <c r="CX222" s="460">
        <f t="shared" si="323"/>
        <v>0</v>
      </c>
      <c r="CY222" s="860">
        <f t="shared" si="278"/>
        <v>0</v>
      </c>
      <c r="CZ222" s="861">
        <f t="shared" si="279"/>
        <v>0</v>
      </c>
      <c r="DA222" s="840"/>
      <c r="DB222" s="164" t="str">
        <f t="shared" si="280"/>
        <v/>
      </c>
      <c r="DC222" s="825"/>
      <c r="DD222" s="163">
        <f t="shared" si="281"/>
        <v>0</v>
      </c>
      <c r="DE222" s="827"/>
      <c r="DF222" s="175" t="s">
        <v>55</v>
      </c>
      <c r="DG222" s="477"/>
      <c r="DH222" s="478"/>
      <c r="DI222" s="479"/>
      <c r="DJ222" s="832"/>
      <c r="DK222" s="473"/>
      <c r="DL222" s="174">
        <f t="shared" si="282"/>
        <v>0</v>
      </c>
      <c r="DM222" s="460">
        <f t="shared" si="324"/>
        <v>0</v>
      </c>
      <c r="DN222" s="860">
        <f t="shared" si="283"/>
        <v>0</v>
      </c>
      <c r="DO222" s="861">
        <f t="shared" si="284"/>
        <v>0</v>
      </c>
      <c r="DP222" s="840"/>
      <c r="DQ222" s="164" t="str">
        <f t="shared" si="285"/>
        <v/>
      </c>
      <c r="DR222" s="825"/>
      <c r="DS222" s="163">
        <f t="shared" si="286"/>
        <v>0</v>
      </c>
      <c r="DT222" s="827"/>
      <c r="DU222" s="175" t="s">
        <v>55</v>
      </c>
      <c r="DV222" s="477"/>
      <c r="DW222" s="478"/>
      <c r="DX222" s="479"/>
      <c r="DY222" s="832"/>
      <c r="DZ222" s="473"/>
      <c r="EA222" s="174">
        <f t="shared" si="287"/>
        <v>0</v>
      </c>
      <c r="EB222" s="460">
        <f t="shared" si="325"/>
        <v>0</v>
      </c>
      <c r="EC222" s="860">
        <f t="shared" si="288"/>
        <v>0</v>
      </c>
      <c r="ED222" s="861">
        <f t="shared" si="289"/>
        <v>0</v>
      </c>
      <c r="EE222" s="840"/>
      <c r="EF222" s="164" t="str">
        <f t="shared" si="290"/>
        <v/>
      </c>
      <c r="EG222" s="825"/>
      <c r="EH222" s="163">
        <f t="shared" si="291"/>
        <v>0</v>
      </c>
      <c r="EI222" s="246"/>
      <c r="EJ222" s="246"/>
      <c r="EK222" s="155"/>
      <c r="EL222" s="22"/>
      <c r="EM222" s="163">
        <f t="shared" si="292"/>
        <v>0</v>
      </c>
      <c r="EN222" s="162">
        <f t="shared" si="293"/>
        <v>0</v>
      </c>
      <c r="EO222" s="162">
        <f t="shared" si="294"/>
        <v>0</v>
      </c>
      <c r="EP222" s="162">
        <f t="shared" si="295"/>
        <v>0</v>
      </c>
      <c r="EQ222" s="162">
        <f t="shared" si="296"/>
        <v>0</v>
      </c>
      <c r="ER222" s="162">
        <f t="shared" si="297"/>
        <v>0</v>
      </c>
      <c r="ES222" s="162">
        <f t="shared" si="298"/>
        <v>0</v>
      </c>
      <c r="ET222" s="162">
        <f t="shared" si="299"/>
        <v>0</v>
      </c>
      <c r="EU222" s="22"/>
      <c r="EV222" s="161">
        <f t="shared" si="300"/>
        <v>35</v>
      </c>
      <c r="EW222" s="620">
        <f t="shared" si="301"/>
        <v>0</v>
      </c>
      <c r="EX222" s="160">
        <f>EX5</f>
        <v>50</v>
      </c>
      <c r="EY222" s="159" t="str">
        <f t="shared" si="302"/>
        <v/>
      </c>
      <c r="EZ222" s="159" t="str">
        <f t="shared" si="303"/>
        <v/>
      </c>
      <c r="FA222" s="159" t="str">
        <f t="shared" si="304"/>
        <v/>
      </c>
      <c r="FB222" s="159" t="str">
        <f t="shared" si="305"/>
        <v/>
      </c>
      <c r="FC222" s="159" t="str">
        <f t="shared" si="306"/>
        <v/>
      </c>
      <c r="FD222" s="159" t="str">
        <f t="shared" si="307"/>
        <v/>
      </c>
      <c r="FE222" s="159" t="str">
        <f t="shared" si="308"/>
        <v/>
      </c>
      <c r="FF222" s="159" t="str">
        <f t="shared" si="309"/>
        <v/>
      </c>
      <c r="FG222" s="158"/>
      <c r="FH222" s="732">
        <f t="shared" si="310"/>
        <v>50</v>
      </c>
      <c r="FI222" s="732">
        <f t="shared" si="311"/>
        <v>50</v>
      </c>
      <c r="FJ222" s="732">
        <f t="shared" si="312"/>
        <v>50</v>
      </c>
      <c r="FK222" s="732">
        <f t="shared" si="313"/>
        <v>50</v>
      </c>
      <c r="FL222" s="732">
        <f t="shared" si="314"/>
        <v>50</v>
      </c>
      <c r="FM222" s="732">
        <f t="shared" si="315"/>
        <v>50</v>
      </c>
      <c r="FN222" s="732">
        <f t="shared" si="316"/>
        <v>50</v>
      </c>
      <c r="FO222" s="732">
        <f t="shared" si="317"/>
        <v>50</v>
      </c>
      <c r="FP222" s="734">
        <v>215</v>
      </c>
      <c r="FQ222" s="155"/>
    </row>
    <row r="223" spans="1:173" s="20" customFormat="1" ht="39.950000000000003" hidden="1" customHeight="1" x14ac:dyDescent="0.25">
      <c r="A223" s="27">
        <f>ROW()</f>
        <v>223</v>
      </c>
      <c r="B223" s="342" t="str">
        <f>IF(C223="I","",IF(ISBLANK(D223),"",IF(ISTEXT(D223),LARGE(B14:B222,1)+1,0)))</f>
        <v/>
      </c>
      <c r="C223" s="344"/>
      <c r="D223" s="173"/>
      <c r="E223" s="172"/>
      <c r="F223" s="171"/>
      <c r="G223" s="856"/>
      <c r="H223" s="857"/>
      <c r="I223" s="170">
        <f t="shared" si="326"/>
        <v>0</v>
      </c>
      <c r="J223" s="170">
        <f t="shared" si="326"/>
        <v>0</v>
      </c>
      <c r="K223" s="170">
        <f t="shared" si="326"/>
        <v>0</v>
      </c>
      <c r="L223" s="170">
        <f t="shared" si="326"/>
        <v>0</v>
      </c>
      <c r="M223" s="170">
        <f t="shared" si="326"/>
        <v>0</v>
      </c>
      <c r="N223" s="170">
        <f t="shared" si="326"/>
        <v>0</v>
      </c>
      <c r="O223" s="170">
        <f t="shared" si="326"/>
        <v>0</v>
      </c>
      <c r="P223" s="170">
        <f t="shared" si="326"/>
        <v>0</v>
      </c>
      <c r="Q223" s="178">
        <f>Q6</f>
        <v>35</v>
      </c>
      <c r="R223" s="168">
        <f t="shared" si="251"/>
        <v>0</v>
      </c>
      <c r="S223" s="827"/>
      <c r="T223" s="177" t="s">
        <v>55</v>
      </c>
      <c r="U223" s="477"/>
      <c r="V223" s="478"/>
      <c r="W223" s="479"/>
      <c r="X223" s="832"/>
      <c r="Y223" s="473"/>
      <c r="Z223" s="174">
        <f t="shared" si="252"/>
        <v>0</v>
      </c>
      <c r="AA223" s="460">
        <f t="shared" si="318"/>
        <v>0</v>
      </c>
      <c r="AB223" s="860">
        <f t="shared" si="253"/>
        <v>0</v>
      </c>
      <c r="AC223" s="861">
        <f t="shared" si="254"/>
        <v>0</v>
      </c>
      <c r="AD223" s="840"/>
      <c r="AE223" s="164" t="str">
        <f t="shared" si="255"/>
        <v/>
      </c>
      <c r="AF223" s="825"/>
      <c r="AG223" s="163">
        <f t="shared" si="256"/>
        <v>0</v>
      </c>
      <c r="AH223" s="827"/>
      <c r="AI223" s="175" t="s">
        <v>55</v>
      </c>
      <c r="AJ223" s="477"/>
      <c r="AK223" s="478"/>
      <c r="AL223" s="479"/>
      <c r="AM223" s="832"/>
      <c r="AN223" s="473"/>
      <c r="AO223" s="174">
        <f t="shared" si="257"/>
        <v>0</v>
      </c>
      <c r="AP223" s="460">
        <f t="shared" si="319"/>
        <v>0</v>
      </c>
      <c r="AQ223" s="860">
        <f t="shared" si="258"/>
        <v>0</v>
      </c>
      <c r="AR223" s="861">
        <f t="shared" si="259"/>
        <v>0</v>
      </c>
      <c r="AS223" s="840"/>
      <c r="AT223" s="164" t="str">
        <f t="shared" si="260"/>
        <v/>
      </c>
      <c r="AU223" s="825"/>
      <c r="AV223" s="163">
        <f t="shared" si="261"/>
        <v>0</v>
      </c>
      <c r="AW223" s="827"/>
      <c r="AX223" s="175" t="s">
        <v>55</v>
      </c>
      <c r="AY223" s="477"/>
      <c r="AZ223" s="478"/>
      <c r="BA223" s="479"/>
      <c r="BB223" s="832"/>
      <c r="BC223" s="473"/>
      <c r="BD223" s="174">
        <f t="shared" si="262"/>
        <v>0</v>
      </c>
      <c r="BE223" s="460">
        <f t="shared" si="320"/>
        <v>0</v>
      </c>
      <c r="BF223" s="860">
        <f t="shared" si="263"/>
        <v>0</v>
      </c>
      <c r="BG223" s="861">
        <f t="shared" si="264"/>
        <v>0</v>
      </c>
      <c r="BH223" s="840"/>
      <c r="BI223" s="164" t="str">
        <f t="shared" si="265"/>
        <v/>
      </c>
      <c r="BJ223" s="825"/>
      <c r="BK223" s="163">
        <f t="shared" si="266"/>
        <v>0</v>
      </c>
      <c r="BL223" s="827"/>
      <c r="BM223" s="175" t="s">
        <v>55</v>
      </c>
      <c r="BN223" s="477"/>
      <c r="BO223" s="478"/>
      <c r="BP223" s="479"/>
      <c r="BQ223" s="832"/>
      <c r="BR223" s="473"/>
      <c r="BS223" s="174">
        <f t="shared" si="267"/>
        <v>0</v>
      </c>
      <c r="BT223" s="460">
        <f t="shared" si="321"/>
        <v>0</v>
      </c>
      <c r="BU223" s="860">
        <f t="shared" si="268"/>
        <v>0</v>
      </c>
      <c r="BV223" s="861">
        <f t="shared" si="269"/>
        <v>0</v>
      </c>
      <c r="BW223" s="840"/>
      <c r="BX223" s="164" t="str">
        <f t="shared" si="270"/>
        <v/>
      </c>
      <c r="BY223" s="825"/>
      <c r="BZ223" s="163">
        <f t="shared" si="271"/>
        <v>0</v>
      </c>
      <c r="CA223" s="827"/>
      <c r="CB223" s="175" t="s">
        <v>55</v>
      </c>
      <c r="CC223" s="477"/>
      <c r="CD223" s="478"/>
      <c r="CE223" s="479"/>
      <c r="CF223" s="832"/>
      <c r="CG223" s="473"/>
      <c r="CH223" s="174">
        <f t="shared" si="272"/>
        <v>0</v>
      </c>
      <c r="CI223" s="460">
        <f t="shared" si="322"/>
        <v>0</v>
      </c>
      <c r="CJ223" s="860">
        <f t="shared" si="273"/>
        <v>0</v>
      </c>
      <c r="CK223" s="861">
        <f t="shared" si="274"/>
        <v>0</v>
      </c>
      <c r="CL223" s="840"/>
      <c r="CM223" s="164" t="str">
        <f t="shared" si="275"/>
        <v/>
      </c>
      <c r="CN223" s="825"/>
      <c r="CO223" s="163">
        <f t="shared" si="276"/>
        <v>0</v>
      </c>
      <c r="CP223" s="827"/>
      <c r="CQ223" s="175" t="s">
        <v>55</v>
      </c>
      <c r="CR223" s="477"/>
      <c r="CS223" s="478"/>
      <c r="CT223" s="479"/>
      <c r="CU223" s="832"/>
      <c r="CV223" s="473"/>
      <c r="CW223" s="174">
        <f t="shared" si="277"/>
        <v>0</v>
      </c>
      <c r="CX223" s="460">
        <f t="shared" si="323"/>
        <v>0</v>
      </c>
      <c r="CY223" s="860">
        <f t="shared" si="278"/>
        <v>0</v>
      </c>
      <c r="CZ223" s="861">
        <f t="shared" si="279"/>
        <v>0</v>
      </c>
      <c r="DA223" s="840"/>
      <c r="DB223" s="164" t="str">
        <f t="shared" si="280"/>
        <v/>
      </c>
      <c r="DC223" s="825"/>
      <c r="DD223" s="163">
        <f t="shared" si="281"/>
        <v>0</v>
      </c>
      <c r="DE223" s="827"/>
      <c r="DF223" s="175" t="s">
        <v>55</v>
      </c>
      <c r="DG223" s="477"/>
      <c r="DH223" s="478"/>
      <c r="DI223" s="479"/>
      <c r="DJ223" s="832"/>
      <c r="DK223" s="473"/>
      <c r="DL223" s="174">
        <f t="shared" si="282"/>
        <v>0</v>
      </c>
      <c r="DM223" s="460">
        <f t="shared" si="324"/>
        <v>0</v>
      </c>
      <c r="DN223" s="860">
        <f t="shared" si="283"/>
        <v>0</v>
      </c>
      <c r="DO223" s="861">
        <f t="shared" si="284"/>
        <v>0</v>
      </c>
      <c r="DP223" s="840"/>
      <c r="DQ223" s="164" t="str">
        <f t="shared" si="285"/>
        <v/>
      </c>
      <c r="DR223" s="825"/>
      <c r="DS223" s="163">
        <f t="shared" si="286"/>
        <v>0</v>
      </c>
      <c r="DT223" s="827"/>
      <c r="DU223" s="175" t="s">
        <v>55</v>
      </c>
      <c r="DV223" s="477"/>
      <c r="DW223" s="478"/>
      <c r="DX223" s="479"/>
      <c r="DY223" s="832"/>
      <c r="DZ223" s="473"/>
      <c r="EA223" s="174">
        <f t="shared" si="287"/>
        <v>0</v>
      </c>
      <c r="EB223" s="460">
        <f t="shared" si="325"/>
        <v>0</v>
      </c>
      <c r="EC223" s="860">
        <f t="shared" si="288"/>
        <v>0</v>
      </c>
      <c r="ED223" s="861">
        <f t="shared" si="289"/>
        <v>0</v>
      </c>
      <c r="EE223" s="840"/>
      <c r="EF223" s="164" t="str">
        <f t="shared" si="290"/>
        <v/>
      </c>
      <c r="EG223" s="825"/>
      <c r="EH223" s="163">
        <f t="shared" si="291"/>
        <v>0</v>
      </c>
      <c r="EI223" s="246"/>
      <c r="EJ223" s="246"/>
      <c r="EK223" s="155"/>
      <c r="EL223" s="22"/>
      <c r="EM223" s="163">
        <f t="shared" si="292"/>
        <v>0</v>
      </c>
      <c r="EN223" s="162">
        <f t="shared" si="293"/>
        <v>0</v>
      </c>
      <c r="EO223" s="162">
        <f t="shared" si="294"/>
        <v>0</v>
      </c>
      <c r="EP223" s="162">
        <f t="shared" si="295"/>
        <v>0</v>
      </c>
      <c r="EQ223" s="162">
        <f t="shared" si="296"/>
        <v>0</v>
      </c>
      <c r="ER223" s="162">
        <f t="shared" si="297"/>
        <v>0</v>
      </c>
      <c r="ES223" s="162">
        <f t="shared" si="298"/>
        <v>0</v>
      </c>
      <c r="ET223" s="162">
        <f t="shared" si="299"/>
        <v>0</v>
      </c>
      <c r="EU223" s="22"/>
      <c r="EV223" s="161">
        <f t="shared" si="300"/>
        <v>35</v>
      </c>
      <c r="EW223" s="620">
        <f t="shared" si="301"/>
        <v>0</v>
      </c>
      <c r="EX223" s="160">
        <f>EX5</f>
        <v>50</v>
      </c>
      <c r="EY223" s="159" t="str">
        <f t="shared" si="302"/>
        <v/>
      </c>
      <c r="EZ223" s="159" t="str">
        <f t="shared" si="303"/>
        <v/>
      </c>
      <c r="FA223" s="159" t="str">
        <f t="shared" si="304"/>
        <v/>
      </c>
      <c r="FB223" s="159" t="str">
        <f t="shared" si="305"/>
        <v/>
      </c>
      <c r="FC223" s="159" t="str">
        <f t="shared" si="306"/>
        <v/>
      </c>
      <c r="FD223" s="159" t="str">
        <f t="shared" si="307"/>
        <v/>
      </c>
      <c r="FE223" s="159" t="str">
        <f t="shared" si="308"/>
        <v/>
      </c>
      <c r="FF223" s="159" t="str">
        <f t="shared" si="309"/>
        <v/>
      </c>
      <c r="FG223" s="158"/>
      <c r="FH223" s="732">
        <f t="shared" si="310"/>
        <v>50</v>
      </c>
      <c r="FI223" s="732">
        <f t="shared" si="311"/>
        <v>50</v>
      </c>
      <c r="FJ223" s="732">
        <f t="shared" si="312"/>
        <v>50</v>
      </c>
      <c r="FK223" s="732">
        <f t="shared" si="313"/>
        <v>50</v>
      </c>
      <c r="FL223" s="732">
        <f t="shared" si="314"/>
        <v>50</v>
      </c>
      <c r="FM223" s="732">
        <f t="shared" si="315"/>
        <v>50</v>
      </c>
      <c r="FN223" s="732">
        <f t="shared" si="316"/>
        <v>50</v>
      </c>
      <c r="FO223" s="732">
        <f t="shared" si="317"/>
        <v>50</v>
      </c>
      <c r="FP223" s="734">
        <v>216</v>
      </c>
      <c r="FQ223" s="155"/>
    </row>
    <row r="224" spans="1:173" s="20" customFormat="1" ht="39.950000000000003" hidden="1" customHeight="1" x14ac:dyDescent="0.25">
      <c r="A224" s="27">
        <f>ROW()</f>
        <v>224</v>
      </c>
      <c r="B224" s="342" t="str">
        <f>IF(C224="I","",IF(ISBLANK(D224),"",IF(ISTEXT(D224),LARGE(B14:B223,1)+1,0)))</f>
        <v/>
      </c>
      <c r="C224" s="344"/>
      <c r="D224" s="173"/>
      <c r="E224" s="172"/>
      <c r="F224" s="171"/>
      <c r="G224" s="856"/>
      <c r="H224" s="857"/>
      <c r="I224" s="170">
        <f t="shared" si="326"/>
        <v>0</v>
      </c>
      <c r="J224" s="170">
        <f t="shared" si="326"/>
        <v>0</v>
      </c>
      <c r="K224" s="170">
        <f t="shared" si="326"/>
        <v>0</v>
      </c>
      <c r="L224" s="170">
        <f t="shared" si="326"/>
        <v>0</v>
      </c>
      <c r="M224" s="170">
        <f t="shared" si="326"/>
        <v>0</v>
      </c>
      <c r="N224" s="170">
        <f t="shared" si="326"/>
        <v>0</v>
      </c>
      <c r="O224" s="170">
        <f t="shared" si="326"/>
        <v>0</v>
      </c>
      <c r="P224" s="170">
        <f t="shared" si="326"/>
        <v>0</v>
      </c>
      <c r="Q224" s="178">
        <f>Q6</f>
        <v>35</v>
      </c>
      <c r="R224" s="168">
        <f t="shared" si="251"/>
        <v>0</v>
      </c>
      <c r="S224" s="827"/>
      <c r="T224" s="177" t="s">
        <v>55</v>
      </c>
      <c r="U224" s="477"/>
      <c r="V224" s="478"/>
      <c r="W224" s="479"/>
      <c r="X224" s="832"/>
      <c r="Y224" s="473"/>
      <c r="Z224" s="174">
        <f t="shared" si="252"/>
        <v>0</v>
      </c>
      <c r="AA224" s="460">
        <f t="shared" si="318"/>
        <v>0</v>
      </c>
      <c r="AB224" s="860">
        <f t="shared" si="253"/>
        <v>0</v>
      </c>
      <c r="AC224" s="861">
        <f t="shared" si="254"/>
        <v>0</v>
      </c>
      <c r="AD224" s="840"/>
      <c r="AE224" s="164" t="str">
        <f t="shared" si="255"/>
        <v/>
      </c>
      <c r="AF224" s="825"/>
      <c r="AG224" s="163">
        <f t="shared" si="256"/>
        <v>0</v>
      </c>
      <c r="AH224" s="827"/>
      <c r="AI224" s="175" t="s">
        <v>55</v>
      </c>
      <c r="AJ224" s="477"/>
      <c r="AK224" s="478"/>
      <c r="AL224" s="479"/>
      <c r="AM224" s="832"/>
      <c r="AN224" s="473"/>
      <c r="AO224" s="174">
        <f t="shared" si="257"/>
        <v>0</v>
      </c>
      <c r="AP224" s="460">
        <f t="shared" si="319"/>
        <v>0</v>
      </c>
      <c r="AQ224" s="860">
        <f t="shared" si="258"/>
        <v>0</v>
      </c>
      <c r="AR224" s="861">
        <f t="shared" si="259"/>
        <v>0</v>
      </c>
      <c r="AS224" s="840"/>
      <c r="AT224" s="164" t="str">
        <f t="shared" si="260"/>
        <v/>
      </c>
      <c r="AU224" s="825"/>
      <c r="AV224" s="163">
        <f t="shared" si="261"/>
        <v>0</v>
      </c>
      <c r="AW224" s="827"/>
      <c r="AX224" s="175" t="s">
        <v>55</v>
      </c>
      <c r="AY224" s="477"/>
      <c r="AZ224" s="478"/>
      <c r="BA224" s="479"/>
      <c r="BB224" s="832"/>
      <c r="BC224" s="473"/>
      <c r="BD224" s="174">
        <f t="shared" si="262"/>
        <v>0</v>
      </c>
      <c r="BE224" s="460">
        <f t="shared" si="320"/>
        <v>0</v>
      </c>
      <c r="BF224" s="860">
        <f t="shared" si="263"/>
        <v>0</v>
      </c>
      <c r="BG224" s="861">
        <f t="shared" si="264"/>
        <v>0</v>
      </c>
      <c r="BH224" s="840"/>
      <c r="BI224" s="164" t="str">
        <f t="shared" si="265"/>
        <v/>
      </c>
      <c r="BJ224" s="825"/>
      <c r="BK224" s="163">
        <f t="shared" si="266"/>
        <v>0</v>
      </c>
      <c r="BL224" s="827"/>
      <c r="BM224" s="175" t="s">
        <v>55</v>
      </c>
      <c r="BN224" s="477"/>
      <c r="BO224" s="478"/>
      <c r="BP224" s="479"/>
      <c r="BQ224" s="832"/>
      <c r="BR224" s="473"/>
      <c r="BS224" s="174">
        <f t="shared" si="267"/>
        <v>0</v>
      </c>
      <c r="BT224" s="460">
        <f t="shared" si="321"/>
        <v>0</v>
      </c>
      <c r="BU224" s="860">
        <f t="shared" si="268"/>
        <v>0</v>
      </c>
      <c r="BV224" s="861">
        <f t="shared" si="269"/>
        <v>0</v>
      </c>
      <c r="BW224" s="840"/>
      <c r="BX224" s="164" t="str">
        <f t="shared" si="270"/>
        <v/>
      </c>
      <c r="BY224" s="825"/>
      <c r="BZ224" s="163">
        <f t="shared" si="271"/>
        <v>0</v>
      </c>
      <c r="CA224" s="827"/>
      <c r="CB224" s="175" t="s">
        <v>55</v>
      </c>
      <c r="CC224" s="477"/>
      <c r="CD224" s="478"/>
      <c r="CE224" s="479"/>
      <c r="CF224" s="832"/>
      <c r="CG224" s="473"/>
      <c r="CH224" s="174">
        <f t="shared" si="272"/>
        <v>0</v>
      </c>
      <c r="CI224" s="460">
        <f t="shared" si="322"/>
        <v>0</v>
      </c>
      <c r="CJ224" s="860">
        <f t="shared" si="273"/>
        <v>0</v>
      </c>
      <c r="CK224" s="861">
        <f t="shared" si="274"/>
        <v>0</v>
      </c>
      <c r="CL224" s="840"/>
      <c r="CM224" s="164" t="str">
        <f t="shared" si="275"/>
        <v/>
      </c>
      <c r="CN224" s="825"/>
      <c r="CO224" s="163">
        <f t="shared" si="276"/>
        <v>0</v>
      </c>
      <c r="CP224" s="827"/>
      <c r="CQ224" s="175" t="s">
        <v>55</v>
      </c>
      <c r="CR224" s="477"/>
      <c r="CS224" s="478"/>
      <c r="CT224" s="479"/>
      <c r="CU224" s="832"/>
      <c r="CV224" s="473"/>
      <c r="CW224" s="174">
        <f t="shared" si="277"/>
        <v>0</v>
      </c>
      <c r="CX224" s="460">
        <f t="shared" si="323"/>
        <v>0</v>
      </c>
      <c r="CY224" s="860">
        <f t="shared" si="278"/>
        <v>0</v>
      </c>
      <c r="CZ224" s="861">
        <f t="shared" si="279"/>
        <v>0</v>
      </c>
      <c r="DA224" s="840"/>
      <c r="DB224" s="164" t="str">
        <f t="shared" si="280"/>
        <v/>
      </c>
      <c r="DC224" s="825"/>
      <c r="DD224" s="163">
        <f t="shared" si="281"/>
        <v>0</v>
      </c>
      <c r="DE224" s="827"/>
      <c r="DF224" s="175" t="s">
        <v>55</v>
      </c>
      <c r="DG224" s="477"/>
      <c r="DH224" s="478"/>
      <c r="DI224" s="479"/>
      <c r="DJ224" s="832"/>
      <c r="DK224" s="473"/>
      <c r="DL224" s="174">
        <f t="shared" si="282"/>
        <v>0</v>
      </c>
      <c r="DM224" s="460">
        <f t="shared" si="324"/>
        <v>0</v>
      </c>
      <c r="DN224" s="860">
        <f t="shared" si="283"/>
        <v>0</v>
      </c>
      <c r="DO224" s="861">
        <f t="shared" si="284"/>
        <v>0</v>
      </c>
      <c r="DP224" s="840"/>
      <c r="DQ224" s="164" t="str">
        <f t="shared" si="285"/>
        <v/>
      </c>
      <c r="DR224" s="825"/>
      <c r="DS224" s="163">
        <f t="shared" si="286"/>
        <v>0</v>
      </c>
      <c r="DT224" s="827"/>
      <c r="DU224" s="175" t="s">
        <v>55</v>
      </c>
      <c r="DV224" s="477"/>
      <c r="DW224" s="478"/>
      <c r="DX224" s="479"/>
      <c r="DY224" s="832"/>
      <c r="DZ224" s="473"/>
      <c r="EA224" s="174">
        <f t="shared" si="287"/>
        <v>0</v>
      </c>
      <c r="EB224" s="460">
        <f t="shared" si="325"/>
        <v>0</v>
      </c>
      <c r="EC224" s="860">
        <f t="shared" si="288"/>
        <v>0</v>
      </c>
      <c r="ED224" s="861">
        <f t="shared" si="289"/>
        <v>0</v>
      </c>
      <c r="EE224" s="840"/>
      <c r="EF224" s="164" t="str">
        <f t="shared" si="290"/>
        <v/>
      </c>
      <c r="EG224" s="825"/>
      <c r="EH224" s="163">
        <f t="shared" si="291"/>
        <v>0</v>
      </c>
      <c r="EI224" s="246"/>
      <c r="EJ224" s="246"/>
      <c r="EK224" s="155"/>
      <c r="EL224" s="22"/>
      <c r="EM224" s="163">
        <f t="shared" si="292"/>
        <v>0</v>
      </c>
      <c r="EN224" s="162">
        <f t="shared" si="293"/>
        <v>0</v>
      </c>
      <c r="EO224" s="162">
        <f t="shared" si="294"/>
        <v>0</v>
      </c>
      <c r="EP224" s="162">
        <f t="shared" si="295"/>
        <v>0</v>
      </c>
      <c r="EQ224" s="162">
        <f t="shared" si="296"/>
        <v>0</v>
      </c>
      <c r="ER224" s="162">
        <f t="shared" si="297"/>
        <v>0</v>
      </c>
      <c r="ES224" s="162">
        <f t="shared" si="298"/>
        <v>0</v>
      </c>
      <c r="ET224" s="162">
        <f t="shared" si="299"/>
        <v>0</v>
      </c>
      <c r="EU224" s="22"/>
      <c r="EV224" s="161">
        <f t="shared" si="300"/>
        <v>35</v>
      </c>
      <c r="EW224" s="620">
        <f t="shared" si="301"/>
        <v>0</v>
      </c>
      <c r="EX224" s="160">
        <f>EX5</f>
        <v>50</v>
      </c>
      <c r="EY224" s="159" t="str">
        <f t="shared" si="302"/>
        <v/>
      </c>
      <c r="EZ224" s="159" t="str">
        <f t="shared" si="303"/>
        <v/>
      </c>
      <c r="FA224" s="159" t="str">
        <f t="shared" si="304"/>
        <v/>
      </c>
      <c r="FB224" s="159" t="str">
        <f t="shared" si="305"/>
        <v/>
      </c>
      <c r="FC224" s="159" t="str">
        <f t="shared" si="306"/>
        <v/>
      </c>
      <c r="FD224" s="159" t="str">
        <f t="shared" si="307"/>
        <v/>
      </c>
      <c r="FE224" s="159" t="str">
        <f t="shared" si="308"/>
        <v/>
      </c>
      <c r="FF224" s="159" t="str">
        <f t="shared" si="309"/>
        <v/>
      </c>
      <c r="FG224" s="158"/>
      <c r="FH224" s="732">
        <f t="shared" si="310"/>
        <v>50</v>
      </c>
      <c r="FI224" s="732">
        <f t="shared" si="311"/>
        <v>50</v>
      </c>
      <c r="FJ224" s="732">
        <f t="shared" si="312"/>
        <v>50</v>
      </c>
      <c r="FK224" s="732">
        <f t="shared" si="313"/>
        <v>50</v>
      </c>
      <c r="FL224" s="732">
        <f t="shared" si="314"/>
        <v>50</v>
      </c>
      <c r="FM224" s="732">
        <f t="shared" si="315"/>
        <v>50</v>
      </c>
      <c r="FN224" s="732">
        <f t="shared" si="316"/>
        <v>50</v>
      </c>
      <c r="FO224" s="732">
        <f t="shared" si="317"/>
        <v>50</v>
      </c>
      <c r="FP224" s="734">
        <v>217</v>
      </c>
      <c r="FQ224" s="155"/>
    </row>
    <row r="225" spans="1:173" s="20" customFormat="1" ht="39.950000000000003" hidden="1" customHeight="1" x14ac:dyDescent="0.25">
      <c r="A225" s="27">
        <f>ROW()</f>
        <v>225</v>
      </c>
      <c r="B225" s="342" t="str">
        <f>IF(C225="I","",IF(ISBLANK(D225),"",IF(ISTEXT(D225),LARGE(B14:B224,1)+1,0)))</f>
        <v/>
      </c>
      <c r="C225" s="344"/>
      <c r="D225" s="173"/>
      <c r="E225" s="172"/>
      <c r="F225" s="171"/>
      <c r="G225" s="856"/>
      <c r="H225" s="857"/>
      <c r="I225" s="170">
        <f t="shared" si="326"/>
        <v>0</v>
      </c>
      <c r="J225" s="170">
        <f t="shared" si="326"/>
        <v>0</v>
      </c>
      <c r="K225" s="170">
        <f t="shared" si="326"/>
        <v>0</v>
      </c>
      <c r="L225" s="170">
        <f t="shared" si="326"/>
        <v>0</v>
      </c>
      <c r="M225" s="170">
        <f t="shared" si="326"/>
        <v>0</v>
      </c>
      <c r="N225" s="170">
        <f t="shared" si="326"/>
        <v>0</v>
      </c>
      <c r="O225" s="170">
        <f t="shared" si="326"/>
        <v>0</v>
      </c>
      <c r="P225" s="170">
        <f t="shared" si="326"/>
        <v>0</v>
      </c>
      <c r="Q225" s="178">
        <f>Q6</f>
        <v>35</v>
      </c>
      <c r="R225" s="168">
        <f t="shared" si="251"/>
        <v>0</v>
      </c>
      <c r="S225" s="827"/>
      <c r="T225" s="177" t="s">
        <v>55</v>
      </c>
      <c r="U225" s="477"/>
      <c r="V225" s="478"/>
      <c r="W225" s="479"/>
      <c r="X225" s="832"/>
      <c r="Y225" s="473"/>
      <c r="Z225" s="174">
        <f t="shared" si="252"/>
        <v>0</v>
      </c>
      <c r="AA225" s="460">
        <f t="shared" si="318"/>
        <v>0</v>
      </c>
      <c r="AB225" s="860">
        <f t="shared" si="253"/>
        <v>0</v>
      </c>
      <c r="AC225" s="861">
        <f t="shared" si="254"/>
        <v>0</v>
      </c>
      <c r="AD225" s="840"/>
      <c r="AE225" s="164" t="str">
        <f t="shared" si="255"/>
        <v/>
      </c>
      <c r="AF225" s="825"/>
      <c r="AG225" s="163">
        <f t="shared" si="256"/>
        <v>0</v>
      </c>
      <c r="AH225" s="827"/>
      <c r="AI225" s="175" t="s">
        <v>55</v>
      </c>
      <c r="AJ225" s="477"/>
      <c r="AK225" s="478"/>
      <c r="AL225" s="479"/>
      <c r="AM225" s="832"/>
      <c r="AN225" s="473"/>
      <c r="AO225" s="174">
        <f t="shared" si="257"/>
        <v>0</v>
      </c>
      <c r="AP225" s="460">
        <f t="shared" si="319"/>
        <v>0</v>
      </c>
      <c r="AQ225" s="860">
        <f t="shared" si="258"/>
        <v>0</v>
      </c>
      <c r="AR225" s="861">
        <f t="shared" si="259"/>
        <v>0</v>
      </c>
      <c r="AS225" s="840"/>
      <c r="AT225" s="164" t="str">
        <f t="shared" si="260"/>
        <v/>
      </c>
      <c r="AU225" s="825"/>
      <c r="AV225" s="163">
        <f t="shared" si="261"/>
        <v>0</v>
      </c>
      <c r="AW225" s="827"/>
      <c r="AX225" s="175" t="s">
        <v>55</v>
      </c>
      <c r="AY225" s="477"/>
      <c r="AZ225" s="478"/>
      <c r="BA225" s="479"/>
      <c r="BB225" s="832"/>
      <c r="BC225" s="473"/>
      <c r="BD225" s="174">
        <f t="shared" si="262"/>
        <v>0</v>
      </c>
      <c r="BE225" s="460">
        <f t="shared" si="320"/>
        <v>0</v>
      </c>
      <c r="BF225" s="860">
        <f t="shared" si="263"/>
        <v>0</v>
      </c>
      <c r="BG225" s="861">
        <f t="shared" si="264"/>
        <v>0</v>
      </c>
      <c r="BH225" s="840"/>
      <c r="BI225" s="164" t="str">
        <f t="shared" si="265"/>
        <v/>
      </c>
      <c r="BJ225" s="825"/>
      <c r="BK225" s="163">
        <f t="shared" si="266"/>
        <v>0</v>
      </c>
      <c r="BL225" s="827"/>
      <c r="BM225" s="175" t="s">
        <v>55</v>
      </c>
      <c r="BN225" s="477"/>
      <c r="BO225" s="478"/>
      <c r="BP225" s="479"/>
      <c r="BQ225" s="832"/>
      <c r="BR225" s="473"/>
      <c r="BS225" s="174">
        <f t="shared" si="267"/>
        <v>0</v>
      </c>
      <c r="BT225" s="460">
        <f t="shared" si="321"/>
        <v>0</v>
      </c>
      <c r="BU225" s="860">
        <f t="shared" si="268"/>
        <v>0</v>
      </c>
      <c r="BV225" s="861">
        <f t="shared" si="269"/>
        <v>0</v>
      </c>
      <c r="BW225" s="840"/>
      <c r="BX225" s="164" t="str">
        <f t="shared" si="270"/>
        <v/>
      </c>
      <c r="BY225" s="825"/>
      <c r="BZ225" s="163">
        <f t="shared" si="271"/>
        <v>0</v>
      </c>
      <c r="CA225" s="827"/>
      <c r="CB225" s="175" t="s">
        <v>55</v>
      </c>
      <c r="CC225" s="477"/>
      <c r="CD225" s="478"/>
      <c r="CE225" s="479"/>
      <c r="CF225" s="832"/>
      <c r="CG225" s="473"/>
      <c r="CH225" s="174">
        <f t="shared" si="272"/>
        <v>0</v>
      </c>
      <c r="CI225" s="460">
        <f t="shared" si="322"/>
        <v>0</v>
      </c>
      <c r="CJ225" s="860">
        <f t="shared" si="273"/>
        <v>0</v>
      </c>
      <c r="CK225" s="861">
        <f t="shared" si="274"/>
        <v>0</v>
      </c>
      <c r="CL225" s="840"/>
      <c r="CM225" s="164" t="str">
        <f t="shared" si="275"/>
        <v/>
      </c>
      <c r="CN225" s="825"/>
      <c r="CO225" s="163">
        <f t="shared" si="276"/>
        <v>0</v>
      </c>
      <c r="CP225" s="827"/>
      <c r="CQ225" s="175" t="s">
        <v>55</v>
      </c>
      <c r="CR225" s="477"/>
      <c r="CS225" s="478"/>
      <c r="CT225" s="479"/>
      <c r="CU225" s="832"/>
      <c r="CV225" s="473"/>
      <c r="CW225" s="174">
        <f t="shared" si="277"/>
        <v>0</v>
      </c>
      <c r="CX225" s="460">
        <f t="shared" si="323"/>
        <v>0</v>
      </c>
      <c r="CY225" s="860">
        <f t="shared" si="278"/>
        <v>0</v>
      </c>
      <c r="CZ225" s="861">
        <f t="shared" si="279"/>
        <v>0</v>
      </c>
      <c r="DA225" s="840"/>
      <c r="DB225" s="164" t="str">
        <f t="shared" si="280"/>
        <v/>
      </c>
      <c r="DC225" s="825"/>
      <c r="DD225" s="163">
        <f t="shared" si="281"/>
        <v>0</v>
      </c>
      <c r="DE225" s="827"/>
      <c r="DF225" s="175" t="s">
        <v>55</v>
      </c>
      <c r="DG225" s="477"/>
      <c r="DH225" s="478"/>
      <c r="DI225" s="479"/>
      <c r="DJ225" s="832"/>
      <c r="DK225" s="473"/>
      <c r="DL225" s="174">
        <f t="shared" si="282"/>
        <v>0</v>
      </c>
      <c r="DM225" s="460">
        <f t="shared" si="324"/>
        <v>0</v>
      </c>
      <c r="DN225" s="860">
        <f t="shared" si="283"/>
        <v>0</v>
      </c>
      <c r="DO225" s="861">
        <f t="shared" si="284"/>
        <v>0</v>
      </c>
      <c r="DP225" s="840"/>
      <c r="DQ225" s="164" t="str">
        <f t="shared" si="285"/>
        <v/>
      </c>
      <c r="DR225" s="825"/>
      <c r="DS225" s="163">
        <f t="shared" si="286"/>
        <v>0</v>
      </c>
      <c r="DT225" s="827"/>
      <c r="DU225" s="175" t="s">
        <v>55</v>
      </c>
      <c r="DV225" s="477"/>
      <c r="DW225" s="478"/>
      <c r="DX225" s="479"/>
      <c r="DY225" s="832"/>
      <c r="DZ225" s="473"/>
      <c r="EA225" s="174">
        <f t="shared" si="287"/>
        <v>0</v>
      </c>
      <c r="EB225" s="460">
        <f t="shared" si="325"/>
        <v>0</v>
      </c>
      <c r="EC225" s="860">
        <f t="shared" si="288"/>
        <v>0</v>
      </c>
      <c r="ED225" s="861">
        <f t="shared" si="289"/>
        <v>0</v>
      </c>
      <c r="EE225" s="840"/>
      <c r="EF225" s="164" t="str">
        <f t="shared" si="290"/>
        <v/>
      </c>
      <c r="EG225" s="825"/>
      <c r="EH225" s="163">
        <f t="shared" si="291"/>
        <v>0</v>
      </c>
      <c r="EI225" s="246"/>
      <c r="EJ225" s="246"/>
      <c r="EK225" s="155"/>
      <c r="EL225" s="22"/>
      <c r="EM225" s="163">
        <f t="shared" si="292"/>
        <v>0</v>
      </c>
      <c r="EN225" s="162">
        <f t="shared" si="293"/>
        <v>0</v>
      </c>
      <c r="EO225" s="162">
        <f t="shared" si="294"/>
        <v>0</v>
      </c>
      <c r="EP225" s="162">
        <f t="shared" si="295"/>
        <v>0</v>
      </c>
      <c r="EQ225" s="162">
        <f t="shared" si="296"/>
        <v>0</v>
      </c>
      <c r="ER225" s="162">
        <f t="shared" si="297"/>
        <v>0</v>
      </c>
      <c r="ES225" s="162">
        <f t="shared" si="298"/>
        <v>0</v>
      </c>
      <c r="ET225" s="162">
        <f t="shared" si="299"/>
        <v>0</v>
      </c>
      <c r="EU225" s="22"/>
      <c r="EV225" s="161">
        <f t="shared" si="300"/>
        <v>35</v>
      </c>
      <c r="EW225" s="620">
        <f t="shared" si="301"/>
        <v>0</v>
      </c>
      <c r="EX225" s="160">
        <f>EX5</f>
        <v>50</v>
      </c>
      <c r="EY225" s="159" t="str">
        <f t="shared" si="302"/>
        <v/>
      </c>
      <c r="EZ225" s="159" t="str">
        <f t="shared" si="303"/>
        <v/>
      </c>
      <c r="FA225" s="159" t="str">
        <f t="shared" si="304"/>
        <v/>
      </c>
      <c r="FB225" s="159" t="str">
        <f t="shared" si="305"/>
        <v/>
      </c>
      <c r="FC225" s="159" t="str">
        <f t="shared" si="306"/>
        <v/>
      </c>
      <c r="FD225" s="159" t="str">
        <f t="shared" si="307"/>
        <v/>
      </c>
      <c r="FE225" s="159" t="str">
        <f t="shared" si="308"/>
        <v/>
      </c>
      <c r="FF225" s="159" t="str">
        <f t="shared" si="309"/>
        <v/>
      </c>
      <c r="FG225" s="158"/>
      <c r="FH225" s="732">
        <f t="shared" si="310"/>
        <v>50</v>
      </c>
      <c r="FI225" s="732">
        <f t="shared" si="311"/>
        <v>50</v>
      </c>
      <c r="FJ225" s="732">
        <f t="shared" si="312"/>
        <v>50</v>
      </c>
      <c r="FK225" s="732">
        <f t="shared" si="313"/>
        <v>50</v>
      </c>
      <c r="FL225" s="732">
        <f t="shared" si="314"/>
        <v>50</v>
      </c>
      <c r="FM225" s="732">
        <f t="shared" si="315"/>
        <v>50</v>
      </c>
      <c r="FN225" s="732">
        <f t="shared" si="316"/>
        <v>50</v>
      </c>
      <c r="FO225" s="732">
        <f t="shared" si="317"/>
        <v>50</v>
      </c>
      <c r="FP225" s="734">
        <v>218</v>
      </c>
      <c r="FQ225" s="155"/>
    </row>
    <row r="226" spans="1:173" s="20" customFormat="1" ht="39.950000000000003" hidden="1" customHeight="1" x14ac:dyDescent="0.25">
      <c r="A226" s="27">
        <f>ROW()</f>
        <v>226</v>
      </c>
      <c r="B226" s="342" t="str">
        <f>IF(C226="I","",IF(ISBLANK(D226),"",IF(ISTEXT(D226),LARGE(B14:B225,1)+1,0)))</f>
        <v/>
      </c>
      <c r="C226" s="344"/>
      <c r="D226" s="173"/>
      <c r="E226" s="172"/>
      <c r="F226" s="171"/>
      <c r="G226" s="856"/>
      <c r="H226" s="857"/>
      <c r="I226" s="170">
        <f t="shared" si="326"/>
        <v>0</v>
      </c>
      <c r="J226" s="170">
        <f t="shared" si="326"/>
        <v>0</v>
      </c>
      <c r="K226" s="170">
        <f t="shared" si="326"/>
        <v>0</v>
      </c>
      <c r="L226" s="170">
        <f t="shared" si="326"/>
        <v>0</v>
      </c>
      <c r="M226" s="170">
        <f t="shared" si="326"/>
        <v>0</v>
      </c>
      <c r="N226" s="170">
        <f t="shared" si="326"/>
        <v>0</v>
      </c>
      <c r="O226" s="170">
        <f t="shared" si="326"/>
        <v>0</v>
      </c>
      <c r="P226" s="170">
        <f t="shared" si="326"/>
        <v>0</v>
      </c>
      <c r="Q226" s="178">
        <f>Q6</f>
        <v>35</v>
      </c>
      <c r="R226" s="168">
        <f t="shared" si="251"/>
        <v>0</v>
      </c>
      <c r="S226" s="827"/>
      <c r="T226" s="177" t="s">
        <v>55</v>
      </c>
      <c r="U226" s="477"/>
      <c r="V226" s="478"/>
      <c r="W226" s="479"/>
      <c r="X226" s="832"/>
      <c r="Y226" s="473"/>
      <c r="Z226" s="174">
        <f t="shared" si="252"/>
        <v>0</v>
      </c>
      <c r="AA226" s="460">
        <f t="shared" si="318"/>
        <v>0</v>
      </c>
      <c r="AB226" s="860">
        <f t="shared" si="253"/>
        <v>0</v>
      </c>
      <c r="AC226" s="861">
        <f t="shared" si="254"/>
        <v>0</v>
      </c>
      <c r="AD226" s="840"/>
      <c r="AE226" s="164" t="str">
        <f t="shared" si="255"/>
        <v/>
      </c>
      <c r="AF226" s="825"/>
      <c r="AG226" s="163">
        <f t="shared" si="256"/>
        <v>0</v>
      </c>
      <c r="AH226" s="827"/>
      <c r="AI226" s="175" t="s">
        <v>55</v>
      </c>
      <c r="AJ226" s="477"/>
      <c r="AK226" s="478"/>
      <c r="AL226" s="479"/>
      <c r="AM226" s="832"/>
      <c r="AN226" s="473"/>
      <c r="AO226" s="174">
        <f t="shared" si="257"/>
        <v>0</v>
      </c>
      <c r="AP226" s="460">
        <f t="shared" si="319"/>
        <v>0</v>
      </c>
      <c r="AQ226" s="860">
        <f t="shared" si="258"/>
        <v>0</v>
      </c>
      <c r="AR226" s="861">
        <f t="shared" si="259"/>
        <v>0</v>
      </c>
      <c r="AS226" s="840"/>
      <c r="AT226" s="164" t="str">
        <f t="shared" si="260"/>
        <v/>
      </c>
      <c r="AU226" s="825"/>
      <c r="AV226" s="163">
        <f t="shared" si="261"/>
        <v>0</v>
      </c>
      <c r="AW226" s="827"/>
      <c r="AX226" s="175" t="s">
        <v>55</v>
      </c>
      <c r="AY226" s="477"/>
      <c r="AZ226" s="478"/>
      <c r="BA226" s="479"/>
      <c r="BB226" s="832"/>
      <c r="BC226" s="473"/>
      <c r="BD226" s="174">
        <f t="shared" si="262"/>
        <v>0</v>
      </c>
      <c r="BE226" s="460">
        <f t="shared" si="320"/>
        <v>0</v>
      </c>
      <c r="BF226" s="860">
        <f t="shared" si="263"/>
        <v>0</v>
      </c>
      <c r="BG226" s="861">
        <f t="shared" si="264"/>
        <v>0</v>
      </c>
      <c r="BH226" s="840"/>
      <c r="BI226" s="164" t="str">
        <f t="shared" si="265"/>
        <v/>
      </c>
      <c r="BJ226" s="825"/>
      <c r="BK226" s="163">
        <f t="shared" si="266"/>
        <v>0</v>
      </c>
      <c r="BL226" s="827"/>
      <c r="BM226" s="175" t="s">
        <v>55</v>
      </c>
      <c r="BN226" s="477"/>
      <c r="BO226" s="478"/>
      <c r="BP226" s="479"/>
      <c r="BQ226" s="832"/>
      <c r="BR226" s="473"/>
      <c r="BS226" s="174">
        <f t="shared" si="267"/>
        <v>0</v>
      </c>
      <c r="BT226" s="460">
        <f t="shared" si="321"/>
        <v>0</v>
      </c>
      <c r="BU226" s="860">
        <f t="shared" si="268"/>
        <v>0</v>
      </c>
      <c r="BV226" s="861">
        <f t="shared" si="269"/>
        <v>0</v>
      </c>
      <c r="BW226" s="840"/>
      <c r="BX226" s="164" t="str">
        <f t="shared" si="270"/>
        <v/>
      </c>
      <c r="BY226" s="825"/>
      <c r="BZ226" s="163">
        <f t="shared" si="271"/>
        <v>0</v>
      </c>
      <c r="CA226" s="827"/>
      <c r="CB226" s="175" t="s">
        <v>55</v>
      </c>
      <c r="CC226" s="477"/>
      <c r="CD226" s="478"/>
      <c r="CE226" s="479"/>
      <c r="CF226" s="832"/>
      <c r="CG226" s="473"/>
      <c r="CH226" s="174">
        <f t="shared" si="272"/>
        <v>0</v>
      </c>
      <c r="CI226" s="460">
        <f t="shared" si="322"/>
        <v>0</v>
      </c>
      <c r="CJ226" s="860">
        <f t="shared" si="273"/>
        <v>0</v>
      </c>
      <c r="CK226" s="861">
        <f t="shared" si="274"/>
        <v>0</v>
      </c>
      <c r="CL226" s="840"/>
      <c r="CM226" s="164" t="str">
        <f t="shared" si="275"/>
        <v/>
      </c>
      <c r="CN226" s="825"/>
      <c r="CO226" s="163">
        <f t="shared" si="276"/>
        <v>0</v>
      </c>
      <c r="CP226" s="827"/>
      <c r="CQ226" s="175" t="s">
        <v>55</v>
      </c>
      <c r="CR226" s="477"/>
      <c r="CS226" s="478"/>
      <c r="CT226" s="479"/>
      <c r="CU226" s="832"/>
      <c r="CV226" s="473"/>
      <c r="CW226" s="174">
        <f t="shared" si="277"/>
        <v>0</v>
      </c>
      <c r="CX226" s="460">
        <f t="shared" si="323"/>
        <v>0</v>
      </c>
      <c r="CY226" s="860">
        <f t="shared" si="278"/>
        <v>0</v>
      </c>
      <c r="CZ226" s="861">
        <f t="shared" si="279"/>
        <v>0</v>
      </c>
      <c r="DA226" s="840"/>
      <c r="DB226" s="164" t="str">
        <f t="shared" si="280"/>
        <v/>
      </c>
      <c r="DC226" s="825"/>
      <c r="DD226" s="163">
        <f t="shared" si="281"/>
        <v>0</v>
      </c>
      <c r="DE226" s="827"/>
      <c r="DF226" s="175" t="s">
        <v>55</v>
      </c>
      <c r="DG226" s="477"/>
      <c r="DH226" s="478"/>
      <c r="DI226" s="479"/>
      <c r="DJ226" s="832"/>
      <c r="DK226" s="473"/>
      <c r="DL226" s="174">
        <f t="shared" si="282"/>
        <v>0</v>
      </c>
      <c r="DM226" s="460">
        <f t="shared" si="324"/>
        <v>0</v>
      </c>
      <c r="DN226" s="860">
        <f t="shared" si="283"/>
        <v>0</v>
      </c>
      <c r="DO226" s="861">
        <f t="shared" si="284"/>
        <v>0</v>
      </c>
      <c r="DP226" s="840"/>
      <c r="DQ226" s="164" t="str">
        <f t="shared" si="285"/>
        <v/>
      </c>
      <c r="DR226" s="825"/>
      <c r="DS226" s="163">
        <f t="shared" si="286"/>
        <v>0</v>
      </c>
      <c r="DT226" s="827"/>
      <c r="DU226" s="175" t="s">
        <v>55</v>
      </c>
      <c r="DV226" s="477"/>
      <c r="DW226" s="478"/>
      <c r="DX226" s="479"/>
      <c r="DY226" s="832"/>
      <c r="DZ226" s="473"/>
      <c r="EA226" s="174">
        <f t="shared" si="287"/>
        <v>0</v>
      </c>
      <c r="EB226" s="460">
        <f t="shared" si="325"/>
        <v>0</v>
      </c>
      <c r="EC226" s="860">
        <f t="shared" si="288"/>
        <v>0</v>
      </c>
      <c r="ED226" s="861">
        <f t="shared" si="289"/>
        <v>0</v>
      </c>
      <c r="EE226" s="840"/>
      <c r="EF226" s="164" t="str">
        <f t="shared" si="290"/>
        <v/>
      </c>
      <c r="EG226" s="825"/>
      <c r="EH226" s="163">
        <f t="shared" si="291"/>
        <v>0</v>
      </c>
      <c r="EI226" s="246"/>
      <c r="EJ226" s="246"/>
      <c r="EK226" s="155"/>
      <c r="EL226" s="22"/>
      <c r="EM226" s="163">
        <f t="shared" si="292"/>
        <v>0</v>
      </c>
      <c r="EN226" s="162">
        <f t="shared" si="293"/>
        <v>0</v>
      </c>
      <c r="EO226" s="162">
        <f t="shared" si="294"/>
        <v>0</v>
      </c>
      <c r="EP226" s="162">
        <f t="shared" si="295"/>
        <v>0</v>
      </c>
      <c r="EQ226" s="162">
        <f t="shared" si="296"/>
        <v>0</v>
      </c>
      <c r="ER226" s="162">
        <f t="shared" si="297"/>
        <v>0</v>
      </c>
      <c r="ES226" s="162">
        <f t="shared" si="298"/>
        <v>0</v>
      </c>
      <c r="ET226" s="162">
        <f t="shared" si="299"/>
        <v>0</v>
      </c>
      <c r="EU226" s="22"/>
      <c r="EV226" s="161">
        <f t="shared" si="300"/>
        <v>35</v>
      </c>
      <c r="EW226" s="620">
        <f t="shared" si="301"/>
        <v>0</v>
      </c>
      <c r="EX226" s="160">
        <f>EX5</f>
        <v>50</v>
      </c>
      <c r="EY226" s="159" t="str">
        <f t="shared" si="302"/>
        <v/>
      </c>
      <c r="EZ226" s="159" t="str">
        <f t="shared" si="303"/>
        <v/>
      </c>
      <c r="FA226" s="159" t="str">
        <f t="shared" si="304"/>
        <v/>
      </c>
      <c r="FB226" s="159" t="str">
        <f t="shared" si="305"/>
        <v/>
      </c>
      <c r="FC226" s="159" t="str">
        <f t="shared" si="306"/>
        <v/>
      </c>
      <c r="FD226" s="159" t="str">
        <f t="shared" si="307"/>
        <v/>
      </c>
      <c r="FE226" s="159" t="str">
        <f t="shared" si="308"/>
        <v/>
      </c>
      <c r="FF226" s="159" t="str">
        <f t="shared" si="309"/>
        <v/>
      </c>
      <c r="FG226" s="158"/>
      <c r="FH226" s="732">
        <f t="shared" si="310"/>
        <v>50</v>
      </c>
      <c r="FI226" s="732">
        <f t="shared" si="311"/>
        <v>50</v>
      </c>
      <c r="FJ226" s="732">
        <f t="shared" si="312"/>
        <v>50</v>
      </c>
      <c r="FK226" s="732">
        <f t="shared" si="313"/>
        <v>50</v>
      </c>
      <c r="FL226" s="732">
        <f t="shared" si="314"/>
        <v>50</v>
      </c>
      <c r="FM226" s="732">
        <f t="shared" si="315"/>
        <v>50</v>
      </c>
      <c r="FN226" s="732">
        <f t="shared" si="316"/>
        <v>50</v>
      </c>
      <c r="FO226" s="732">
        <f t="shared" si="317"/>
        <v>50</v>
      </c>
      <c r="FP226" s="734">
        <v>219</v>
      </c>
      <c r="FQ226" s="155"/>
    </row>
    <row r="227" spans="1:173" s="20" customFormat="1" ht="39.950000000000003" hidden="1" customHeight="1" x14ac:dyDescent="0.25">
      <c r="A227" s="27">
        <f>ROW()</f>
        <v>227</v>
      </c>
      <c r="B227" s="342" t="str">
        <f>IF(C227="I","",IF(ISBLANK(D227),"",IF(ISTEXT(D227),LARGE(B14:B226,1)+1,0)))</f>
        <v/>
      </c>
      <c r="C227" s="344"/>
      <c r="D227" s="173"/>
      <c r="E227" s="172"/>
      <c r="F227" s="171"/>
      <c r="G227" s="856"/>
      <c r="H227" s="857"/>
      <c r="I227" s="170">
        <f t="shared" si="326"/>
        <v>0</v>
      </c>
      <c r="J227" s="170">
        <f t="shared" si="326"/>
        <v>0</v>
      </c>
      <c r="K227" s="170">
        <f t="shared" si="326"/>
        <v>0</v>
      </c>
      <c r="L227" s="170">
        <f t="shared" si="326"/>
        <v>0</v>
      </c>
      <c r="M227" s="170">
        <f t="shared" si="326"/>
        <v>0</v>
      </c>
      <c r="N227" s="170">
        <f t="shared" si="326"/>
        <v>0</v>
      </c>
      <c r="O227" s="170">
        <f t="shared" si="326"/>
        <v>0</v>
      </c>
      <c r="P227" s="170">
        <f t="shared" si="326"/>
        <v>0</v>
      </c>
      <c r="Q227" s="178">
        <f>Q6</f>
        <v>35</v>
      </c>
      <c r="R227" s="168">
        <f t="shared" si="251"/>
        <v>0</v>
      </c>
      <c r="S227" s="827"/>
      <c r="T227" s="177" t="s">
        <v>55</v>
      </c>
      <c r="U227" s="477"/>
      <c r="V227" s="478"/>
      <c r="W227" s="479"/>
      <c r="X227" s="832"/>
      <c r="Y227" s="473"/>
      <c r="Z227" s="174">
        <f t="shared" si="252"/>
        <v>0</v>
      </c>
      <c r="AA227" s="460">
        <f t="shared" si="318"/>
        <v>0</v>
      </c>
      <c r="AB227" s="860">
        <f t="shared" si="253"/>
        <v>0</v>
      </c>
      <c r="AC227" s="861">
        <f t="shared" si="254"/>
        <v>0</v>
      </c>
      <c r="AD227" s="840"/>
      <c r="AE227" s="164" t="str">
        <f t="shared" si="255"/>
        <v/>
      </c>
      <c r="AF227" s="825"/>
      <c r="AG227" s="163">
        <f t="shared" si="256"/>
        <v>0</v>
      </c>
      <c r="AH227" s="827"/>
      <c r="AI227" s="175" t="s">
        <v>55</v>
      </c>
      <c r="AJ227" s="477"/>
      <c r="AK227" s="478"/>
      <c r="AL227" s="479"/>
      <c r="AM227" s="832"/>
      <c r="AN227" s="473"/>
      <c r="AO227" s="174">
        <f t="shared" si="257"/>
        <v>0</v>
      </c>
      <c r="AP227" s="460">
        <f t="shared" si="319"/>
        <v>0</v>
      </c>
      <c r="AQ227" s="860">
        <f t="shared" si="258"/>
        <v>0</v>
      </c>
      <c r="AR227" s="861">
        <f t="shared" si="259"/>
        <v>0</v>
      </c>
      <c r="AS227" s="840"/>
      <c r="AT227" s="164" t="str">
        <f t="shared" si="260"/>
        <v/>
      </c>
      <c r="AU227" s="825"/>
      <c r="AV227" s="163">
        <f t="shared" si="261"/>
        <v>0</v>
      </c>
      <c r="AW227" s="827"/>
      <c r="AX227" s="175" t="s">
        <v>55</v>
      </c>
      <c r="AY227" s="477"/>
      <c r="AZ227" s="478"/>
      <c r="BA227" s="479"/>
      <c r="BB227" s="832"/>
      <c r="BC227" s="473"/>
      <c r="BD227" s="174">
        <f t="shared" si="262"/>
        <v>0</v>
      </c>
      <c r="BE227" s="460">
        <f t="shared" si="320"/>
        <v>0</v>
      </c>
      <c r="BF227" s="860">
        <f t="shared" si="263"/>
        <v>0</v>
      </c>
      <c r="BG227" s="861">
        <f t="shared" si="264"/>
        <v>0</v>
      </c>
      <c r="BH227" s="840"/>
      <c r="BI227" s="164" t="str">
        <f t="shared" si="265"/>
        <v/>
      </c>
      <c r="BJ227" s="825"/>
      <c r="BK227" s="163">
        <f t="shared" si="266"/>
        <v>0</v>
      </c>
      <c r="BL227" s="827"/>
      <c r="BM227" s="175" t="s">
        <v>55</v>
      </c>
      <c r="BN227" s="477"/>
      <c r="BO227" s="478"/>
      <c r="BP227" s="479"/>
      <c r="BQ227" s="832"/>
      <c r="BR227" s="473"/>
      <c r="BS227" s="174">
        <f t="shared" si="267"/>
        <v>0</v>
      </c>
      <c r="BT227" s="460">
        <f t="shared" si="321"/>
        <v>0</v>
      </c>
      <c r="BU227" s="860">
        <f t="shared" si="268"/>
        <v>0</v>
      </c>
      <c r="BV227" s="861">
        <f t="shared" si="269"/>
        <v>0</v>
      </c>
      <c r="BW227" s="840"/>
      <c r="BX227" s="164" t="str">
        <f t="shared" si="270"/>
        <v/>
      </c>
      <c r="BY227" s="825"/>
      <c r="BZ227" s="163">
        <f t="shared" si="271"/>
        <v>0</v>
      </c>
      <c r="CA227" s="827"/>
      <c r="CB227" s="175" t="s">
        <v>55</v>
      </c>
      <c r="CC227" s="477"/>
      <c r="CD227" s="478"/>
      <c r="CE227" s="479"/>
      <c r="CF227" s="832"/>
      <c r="CG227" s="473"/>
      <c r="CH227" s="174">
        <f t="shared" si="272"/>
        <v>0</v>
      </c>
      <c r="CI227" s="460">
        <f t="shared" si="322"/>
        <v>0</v>
      </c>
      <c r="CJ227" s="860">
        <f t="shared" si="273"/>
        <v>0</v>
      </c>
      <c r="CK227" s="861">
        <f t="shared" si="274"/>
        <v>0</v>
      </c>
      <c r="CL227" s="840"/>
      <c r="CM227" s="164" t="str">
        <f t="shared" si="275"/>
        <v/>
      </c>
      <c r="CN227" s="825"/>
      <c r="CO227" s="163">
        <f t="shared" si="276"/>
        <v>0</v>
      </c>
      <c r="CP227" s="827"/>
      <c r="CQ227" s="175" t="s">
        <v>55</v>
      </c>
      <c r="CR227" s="477"/>
      <c r="CS227" s="478"/>
      <c r="CT227" s="479"/>
      <c r="CU227" s="832"/>
      <c r="CV227" s="473"/>
      <c r="CW227" s="174">
        <f t="shared" si="277"/>
        <v>0</v>
      </c>
      <c r="CX227" s="460">
        <f t="shared" si="323"/>
        <v>0</v>
      </c>
      <c r="CY227" s="860">
        <f t="shared" si="278"/>
        <v>0</v>
      </c>
      <c r="CZ227" s="861">
        <f t="shared" si="279"/>
        <v>0</v>
      </c>
      <c r="DA227" s="840"/>
      <c r="DB227" s="164" t="str">
        <f t="shared" si="280"/>
        <v/>
      </c>
      <c r="DC227" s="825"/>
      <c r="DD227" s="163">
        <f t="shared" si="281"/>
        <v>0</v>
      </c>
      <c r="DE227" s="827"/>
      <c r="DF227" s="175" t="s">
        <v>55</v>
      </c>
      <c r="DG227" s="477"/>
      <c r="DH227" s="478"/>
      <c r="DI227" s="479"/>
      <c r="DJ227" s="832"/>
      <c r="DK227" s="473"/>
      <c r="DL227" s="174">
        <f t="shared" si="282"/>
        <v>0</v>
      </c>
      <c r="DM227" s="460">
        <f t="shared" si="324"/>
        <v>0</v>
      </c>
      <c r="DN227" s="860">
        <f t="shared" si="283"/>
        <v>0</v>
      </c>
      <c r="DO227" s="861">
        <f t="shared" si="284"/>
        <v>0</v>
      </c>
      <c r="DP227" s="840"/>
      <c r="DQ227" s="164" t="str">
        <f t="shared" si="285"/>
        <v/>
      </c>
      <c r="DR227" s="825"/>
      <c r="DS227" s="163">
        <f t="shared" si="286"/>
        <v>0</v>
      </c>
      <c r="DT227" s="827"/>
      <c r="DU227" s="175" t="s">
        <v>55</v>
      </c>
      <c r="DV227" s="477"/>
      <c r="DW227" s="478"/>
      <c r="DX227" s="479"/>
      <c r="DY227" s="832"/>
      <c r="DZ227" s="473"/>
      <c r="EA227" s="174">
        <f t="shared" si="287"/>
        <v>0</v>
      </c>
      <c r="EB227" s="460">
        <f t="shared" si="325"/>
        <v>0</v>
      </c>
      <c r="EC227" s="860">
        <f t="shared" si="288"/>
        <v>0</v>
      </c>
      <c r="ED227" s="861">
        <f t="shared" si="289"/>
        <v>0</v>
      </c>
      <c r="EE227" s="840"/>
      <c r="EF227" s="164" t="str">
        <f t="shared" si="290"/>
        <v/>
      </c>
      <c r="EG227" s="825"/>
      <c r="EH227" s="163">
        <f t="shared" si="291"/>
        <v>0</v>
      </c>
      <c r="EI227" s="246"/>
      <c r="EJ227" s="246"/>
      <c r="EK227" s="155"/>
      <c r="EL227" s="22"/>
      <c r="EM227" s="163">
        <f t="shared" si="292"/>
        <v>0</v>
      </c>
      <c r="EN227" s="162">
        <f t="shared" si="293"/>
        <v>0</v>
      </c>
      <c r="EO227" s="162">
        <f t="shared" si="294"/>
        <v>0</v>
      </c>
      <c r="EP227" s="162">
        <f t="shared" si="295"/>
        <v>0</v>
      </c>
      <c r="EQ227" s="162">
        <f t="shared" si="296"/>
        <v>0</v>
      </c>
      <c r="ER227" s="162">
        <f t="shared" si="297"/>
        <v>0</v>
      </c>
      <c r="ES227" s="162">
        <f t="shared" si="298"/>
        <v>0</v>
      </c>
      <c r="ET227" s="162">
        <f t="shared" si="299"/>
        <v>0</v>
      </c>
      <c r="EU227" s="22"/>
      <c r="EV227" s="161">
        <f t="shared" si="300"/>
        <v>35</v>
      </c>
      <c r="EW227" s="620">
        <f t="shared" si="301"/>
        <v>0</v>
      </c>
      <c r="EX227" s="160">
        <f>EX5</f>
        <v>50</v>
      </c>
      <c r="EY227" s="159" t="str">
        <f t="shared" si="302"/>
        <v/>
      </c>
      <c r="EZ227" s="159" t="str">
        <f t="shared" si="303"/>
        <v/>
      </c>
      <c r="FA227" s="159" t="str">
        <f t="shared" si="304"/>
        <v/>
      </c>
      <c r="FB227" s="159" t="str">
        <f t="shared" si="305"/>
        <v/>
      </c>
      <c r="FC227" s="159" t="str">
        <f t="shared" si="306"/>
        <v/>
      </c>
      <c r="FD227" s="159" t="str">
        <f t="shared" si="307"/>
        <v/>
      </c>
      <c r="FE227" s="159" t="str">
        <f t="shared" si="308"/>
        <v/>
      </c>
      <c r="FF227" s="159" t="str">
        <f t="shared" si="309"/>
        <v/>
      </c>
      <c r="FG227" s="158"/>
      <c r="FH227" s="732">
        <f t="shared" si="310"/>
        <v>50</v>
      </c>
      <c r="FI227" s="732">
        <f t="shared" si="311"/>
        <v>50</v>
      </c>
      <c r="FJ227" s="732">
        <f t="shared" si="312"/>
        <v>50</v>
      </c>
      <c r="FK227" s="732">
        <f t="shared" si="313"/>
        <v>50</v>
      </c>
      <c r="FL227" s="732">
        <f t="shared" si="314"/>
        <v>50</v>
      </c>
      <c r="FM227" s="732">
        <f t="shared" si="315"/>
        <v>50</v>
      </c>
      <c r="FN227" s="732">
        <f t="shared" si="316"/>
        <v>50</v>
      </c>
      <c r="FO227" s="732">
        <f t="shared" si="317"/>
        <v>50</v>
      </c>
      <c r="FP227" s="734">
        <v>220</v>
      </c>
      <c r="FQ227" s="155"/>
    </row>
    <row r="228" spans="1:173" s="20" customFormat="1" ht="39.950000000000003" hidden="1" customHeight="1" x14ac:dyDescent="0.25">
      <c r="A228" s="27">
        <f>ROW()</f>
        <v>228</v>
      </c>
      <c r="B228" s="342" t="str">
        <f>IF(C228="I","",IF(ISBLANK(D228),"",IF(ISTEXT(D228),LARGE(B14:B227,1)+1,0)))</f>
        <v/>
      </c>
      <c r="C228" s="344"/>
      <c r="D228" s="173"/>
      <c r="E228" s="172"/>
      <c r="F228" s="171"/>
      <c r="G228" s="856"/>
      <c r="H228" s="857"/>
      <c r="I228" s="170">
        <f t="shared" si="326"/>
        <v>0</v>
      </c>
      <c r="J228" s="170">
        <f t="shared" si="326"/>
        <v>0</v>
      </c>
      <c r="K228" s="170">
        <f t="shared" si="326"/>
        <v>0</v>
      </c>
      <c r="L228" s="170">
        <f t="shared" si="326"/>
        <v>0</v>
      </c>
      <c r="M228" s="170">
        <f t="shared" si="326"/>
        <v>0</v>
      </c>
      <c r="N228" s="170">
        <f t="shared" si="326"/>
        <v>0</v>
      </c>
      <c r="O228" s="170">
        <f t="shared" si="326"/>
        <v>0</v>
      </c>
      <c r="P228" s="170">
        <f t="shared" si="326"/>
        <v>0</v>
      </c>
      <c r="Q228" s="178">
        <f>Q6</f>
        <v>35</v>
      </c>
      <c r="R228" s="168">
        <f t="shared" si="251"/>
        <v>0</v>
      </c>
      <c r="S228" s="827"/>
      <c r="T228" s="177" t="s">
        <v>55</v>
      </c>
      <c r="U228" s="477"/>
      <c r="V228" s="478"/>
      <c r="W228" s="479"/>
      <c r="X228" s="832"/>
      <c r="Y228" s="473"/>
      <c r="Z228" s="174">
        <f t="shared" si="252"/>
        <v>0</v>
      </c>
      <c r="AA228" s="460">
        <f t="shared" si="318"/>
        <v>0</v>
      </c>
      <c r="AB228" s="860">
        <f t="shared" si="253"/>
        <v>0</v>
      </c>
      <c r="AC228" s="861">
        <f t="shared" si="254"/>
        <v>0</v>
      </c>
      <c r="AD228" s="840"/>
      <c r="AE228" s="164" t="str">
        <f t="shared" si="255"/>
        <v/>
      </c>
      <c r="AF228" s="825"/>
      <c r="AG228" s="163">
        <f t="shared" si="256"/>
        <v>0</v>
      </c>
      <c r="AH228" s="827"/>
      <c r="AI228" s="175" t="s">
        <v>55</v>
      </c>
      <c r="AJ228" s="477"/>
      <c r="AK228" s="478"/>
      <c r="AL228" s="479"/>
      <c r="AM228" s="832"/>
      <c r="AN228" s="473"/>
      <c r="AO228" s="174">
        <f t="shared" si="257"/>
        <v>0</v>
      </c>
      <c r="AP228" s="460">
        <f t="shared" si="319"/>
        <v>0</v>
      </c>
      <c r="AQ228" s="860">
        <f t="shared" si="258"/>
        <v>0</v>
      </c>
      <c r="AR228" s="861">
        <f t="shared" si="259"/>
        <v>0</v>
      </c>
      <c r="AS228" s="840"/>
      <c r="AT228" s="164" t="str">
        <f t="shared" si="260"/>
        <v/>
      </c>
      <c r="AU228" s="825"/>
      <c r="AV228" s="163">
        <f t="shared" si="261"/>
        <v>0</v>
      </c>
      <c r="AW228" s="827"/>
      <c r="AX228" s="175" t="s">
        <v>55</v>
      </c>
      <c r="AY228" s="477"/>
      <c r="AZ228" s="478"/>
      <c r="BA228" s="479"/>
      <c r="BB228" s="832"/>
      <c r="BC228" s="473"/>
      <c r="BD228" s="174">
        <f t="shared" si="262"/>
        <v>0</v>
      </c>
      <c r="BE228" s="460">
        <f t="shared" si="320"/>
        <v>0</v>
      </c>
      <c r="BF228" s="860">
        <f t="shared" si="263"/>
        <v>0</v>
      </c>
      <c r="BG228" s="861">
        <f t="shared" si="264"/>
        <v>0</v>
      </c>
      <c r="BH228" s="840"/>
      <c r="BI228" s="164" t="str">
        <f t="shared" si="265"/>
        <v/>
      </c>
      <c r="BJ228" s="825"/>
      <c r="BK228" s="163">
        <f t="shared" si="266"/>
        <v>0</v>
      </c>
      <c r="BL228" s="827"/>
      <c r="BM228" s="175" t="s">
        <v>55</v>
      </c>
      <c r="BN228" s="477"/>
      <c r="BO228" s="478"/>
      <c r="BP228" s="479"/>
      <c r="BQ228" s="832"/>
      <c r="BR228" s="473"/>
      <c r="BS228" s="174">
        <f t="shared" si="267"/>
        <v>0</v>
      </c>
      <c r="BT228" s="460">
        <f t="shared" si="321"/>
        <v>0</v>
      </c>
      <c r="BU228" s="860">
        <f t="shared" si="268"/>
        <v>0</v>
      </c>
      <c r="BV228" s="861">
        <f t="shared" si="269"/>
        <v>0</v>
      </c>
      <c r="BW228" s="840"/>
      <c r="BX228" s="164" t="str">
        <f t="shared" si="270"/>
        <v/>
      </c>
      <c r="BY228" s="825"/>
      <c r="BZ228" s="163">
        <f t="shared" si="271"/>
        <v>0</v>
      </c>
      <c r="CA228" s="827"/>
      <c r="CB228" s="175" t="s">
        <v>55</v>
      </c>
      <c r="CC228" s="477"/>
      <c r="CD228" s="478"/>
      <c r="CE228" s="479"/>
      <c r="CF228" s="832"/>
      <c r="CG228" s="473"/>
      <c r="CH228" s="174">
        <f t="shared" si="272"/>
        <v>0</v>
      </c>
      <c r="CI228" s="460">
        <f t="shared" si="322"/>
        <v>0</v>
      </c>
      <c r="CJ228" s="860">
        <f t="shared" si="273"/>
        <v>0</v>
      </c>
      <c r="CK228" s="861">
        <f t="shared" si="274"/>
        <v>0</v>
      </c>
      <c r="CL228" s="840"/>
      <c r="CM228" s="164" t="str">
        <f t="shared" si="275"/>
        <v/>
      </c>
      <c r="CN228" s="825"/>
      <c r="CO228" s="163">
        <f t="shared" si="276"/>
        <v>0</v>
      </c>
      <c r="CP228" s="827"/>
      <c r="CQ228" s="175" t="s">
        <v>55</v>
      </c>
      <c r="CR228" s="477"/>
      <c r="CS228" s="478"/>
      <c r="CT228" s="479"/>
      <c r="CU228" s="832"/>
      <c r="CV228" s="473"/>
      <c r="CW228" s="174">
        <f t="shared" si="277"/>
        <v>0</v>
      </c>
      <c r="CX228" s="460">
        <f t="shared" si="323"/>
        <v>0</v>
      </c>
      <c r="CY228" s="860">
        <f t="shared" si="278"/>
        <v>0</v>
      </c>
      <c r="CZ228" s="861">
        <f t="shared" si="279"/>
        <v>0</v>
      </c>
      <c r="DA228" s="840"/>
      <c r="DB228" s="164" t="str">
        <f t="shared" si="280"/>
        <v/>
      </c>
      <c r="DC228" s="825"/>
      <c r="DD228" s="163">
        <f t="shared" si="281"/>
        <v>0</v>
      </c>
      <c r="DE228" s="827"/>
      <c r="DF228" s="175" t="s">
        <v>55</v>
      </c>
      <c r="DG228" s="477"/>
      <c r="DH228" s="478"/>
      <c r="DI228" s="479"/>
      <c r="DJ228" s="832"/>
      <c r="DK228" s="473"/>
      <c r="DL228" s="174">
        <f t="shared" si="282"/>
        <v>0</v>
      </c>
      <c r="DM228" s="460">
        <f t="shared" si="324"/>
        <v>0</v>
      </c>
      <c r="DN228" s="860">
        <f t="shared" si="283"/>
        <v>0</v>
      </c>
      <c r="DO228" s="861">
        <f t="shared" si="284"/>
        <v>0</v>
      </c>
      <c r="DP228" s="840"/>
      <c r="DQ228" s="164" t="str">
        <f t="shared" si="285"/>
        <v/>
      </c>
      <c r="DR228" s="825"/>
      <c r="DS228" s="163">
        <f t="shared" si="286"/>
        <v>0</v>
      </c>
      <c r="DT228" s="827"/>
      <c r="DU228" s="175" t="s">
        <v>55</v>
      </c>
      <c r="DV228" s="477"/>
      <c r="DW228" s="478"/>
      <c r="DX228" s="479"/>
      <c r="DY228" s="832"/>
      <c r="DZ228" s="473"/>
      <c r="EA228" s="174">
        <f t="shared" si="287"/>
        <v>0</v>
      </c>
      <c r="EB228" s="460">
        <f t="shared" si="325"/>
        <v>0</v>
      </c>
      <c r="EC228" s="860">
        <f t="shared" si="288"/>
        <v>0</v>
      </c>
      <c r="ED228" s="861">
        <f t="shared" si="289"/>
        <v>0</v>
      </c>
      <c r="EE228" s="840"/>
      <c r="EF228" s="164" t="str">
        <f t="shared" si="290"/>
        <v/>
      </c>
      <c r="EG228" s="825"/>
      <c r="EH228" s="163">
        <f t="shared" si="291"/>
        <v>0</v>
      </c>
      <c r="EI228" s="246"/>
      <c r="EJ228" s="246"/>
      <c r="EK228" s="155"/>
      <c r="EL228" s="22"/>
      <c r="EM228" s="163">
        <f t="shared" si="292"/>
        <v>0</v>
      </c>
      <c r="EN228" s="162">
        <f t="shared" si="293"/>
        <v>0</v>
      </c>
      <c r="EO228" s="162">
        <f t="shared" si="294"/>
        <v>0</v>
      </c>
      <c r="EP228" s="162">
        <f t="shared" si="295"/>
        <v>0</v>
      </c>
      <c r="EQ228" s="162">
        <f t="shared" si="296"/>
        <v>0</v>
      </c>
      <c r="ER228" s="162">
        <f t="shared" si="297"/>
        <v>0</v>
      </c>
      <c r="ES228" s="162">
        <f t="shared" si="298"/>
        <v>0</v>
      </c>
      <c r="ET228" s="162">
        <f t="shared" si="299"/>
        <v>0</v>
      </c>
      <c r="EU228" s="22"/>
      <c r="EV228" s="161">
        <f t="shared" si="300"/>
        <v>35</v>
      </c>
      <c r="EW228" s="620">
        <f t="shared" si="301"/>
        <v>0</v>
      </c>
      <c r="EX228" s="160">
        <f>EX5</f>
        <v>50</v>
      </c>
      <c r="EY228" s="159" t="str">
        <f t="shared" si="302"/>
        <v/>
      </c>
      <c r="EZ228" s="159" t="str">
        <f t="shared" si="303"/>
        <v/>
      </c>
      <c r="FA228" s="159" t="str">
        <f t="shared" si="304"/>
        <v/>
      </c>
      <c r="FB228" s="159" t="str">
        <f t="shared" si="305"/>
        <v/>
      </c>
      <c r="FC228" s="159" t="str">
        <f t="shared" si="306"/>
        <v/>
      </c>
      <c r="FD228" s="159" t="str">
        <f t="shared" si="307"/>
        <v/>
      </c>
      <c r="FE228" s="159" t="str">
        <f t="shared" si="308"/>
        <v/>
      </c>
      <c r="FF228" s="159" t="str">
        <f t="shared" si="309"/>
        <v/>
      </c>
      <c r="FG228" s="158"/>
      <c r="FH228" s="732">
        <f t="shared" si="310"/>
        <v>50</v>
      </c>
      <c r="FI228" s="732">
        <f t="shared" si="311"/>
        <v>50</v>
      </c>
      <c r="FJ228" s="732">
        <f t="shared" si="312"/>
        <v>50</v>
      </c>
      <c r="FK228" s="732">
        <f t="shared" si="313"/>
        <v>50</v>
      </c>
      <c r="FL228" s="732">
        <f t="shared" si="314"/>
        <v>50</v>
      </c>
      <c r="FM228" s="732">
        <f t="shared" si="315"/>
        <v>50</v>
      </c>
      <c r="FN228" s="732">
        <f t="shared" si="316"/>
        <v>50</v>
      </c>
      <c r="FO228" s="732">
        <f t="shared" si="317"/>
        <v>50</v>
      </c>
      <c r="FP228" s="734">
        <v>221</v>
      </c>
      <c r="FQ228" s="155"/>
    </row>
    <row r="229" spans="1:173" s="20" customFormat="1" ht="39.950000000000003" hidden="1" customHeight="1" x14ac:dyDescent="0.25">
      <c r="A229" s="27">
        <f>ROW()</f>
        <v>229</v>
      </c>
      <c r="B229" s="342" t="str">
        <f>IF(C229="I","",IF(ISBLANK(D229),"",IF(ISTEXT(D229),LARGE(B14:B228,1)+1,0)))</f>
        <v/>
      </c>
      <c r="C229" s="344"/>
      <c r="D229" s="173"/>
      <c r="E229" s="172"/>
      <c r="F229" s="171"/>
      <c r="G229" s="856"/>
      <c r="H229" s="857"/>
      <c r="I229" s="170">
        <f t="shared" si="326"/>
        <v>0</v>
      </c>
      <c r="J229" s="170">
        <f t="shared" si="326"/>
        <v>0</v>
      </c>
      <c r="K229" s="170">
        <f t="shared" si="326"/>
        <v>0</v>
      </c>
      <c r="L229" s="170">
        <f t="shared" si="326"/>
        <v>0</v>
      </c>
      <c r="M229" s="170">
        <f t="shared" si="326"/>
        <v>0</v>
      </c>
      <c r="N229" s="170">
        <f t="shared" si="326"/>
        <v>0</v>
      </c>
      <c r="O229" s="170">
        <f t="shared" si="326"/>
        <v>0</v>
      </c>
      <c r="P229" s="170">
        <f t="shared" si="326"/>
        <v>0</v>
      </c>
      <c r="Q229" s="178">
        <f>Q6</f>
        <v>35</v>
      </c>
      <c r="R229" s="168">
        <f t="shared" si="251"/>
        <v>0</v>
      </c>
      <c r="S229" s="827"/>
      <c r="T229" s="177" t="s">
        <v>55</v>
      </c>
      <c r="U229" s="477"/>
      <c r="V229" s="478"/>
      <c r="W229" s="479"/>
      <c r="X229" s="832"/>
      <c r="Y229" s="473"/>
      <c r="Z229" s="174">
        <f t="shared" si="252"/>
        <v>0</v>
      </c>
      <c r="AA229" s="460">
        <f t="shared" si="318"/>
        <v>0</v>
      </c>
      <c r="AB229" s="860">
        <f t="shared" si="253"/>
        <v>0</v>
      </c>
      <c r="AC229" s="861">
        <f t="shared" si="254"/>
        <v>0</v>
      </c>
      <c r="AD229" s="840"/>
      <c r="AE229" s="164" t="str">
        <f t="shared" si="255"/>
        <v/>
      </c>
      <c r="AF229" s="825"/>
      <c r="AG229" s="163">
        <f t="shared" si="256"/>
        <v>0</v>
      </c>
      <c r="AH229" s="827"/>
      <c r="AI229" s="175" t="s">
        <v>55</v>
      </c>
      <c r="AJ229" s="477"/>
      <c r="AK229" s="478"/>
      <c r="AL229" s="479"/>
      <c r="AM229" s="832"/>
      <c r="AN229" s="473"/>
      <c r="AO229" s="174">
        <f t="shared" si="257"/>
        <v>0</v>
      </c>
      <c r="AP229" s="460">
        <f t="shared" si="319"/>
        <v>0</v>
      </c>
      <c r="AQ229" s="860">
        <f t="shared" si="258"/>
        <v>0</v>
      </c>
      <c r="AR229" s="861">
        <f t="shared" si="259"/>
        <v>0</v>
      </c>
      <c r="AS229" s="840"/>
      <c r="AT229" s="164" t="str">
        <f t="shared" si="260"/>
        <v/>
      </c>
      <c r="AU229" s="825"/>
      <c r="AV229" s="163">
        <f t="shared" si="261"/>
        <v>0</v>
      </c>
      <c r="AW229" s="827"/>
      <c r="AX229" s="175" t="s">
        <v>55</v>
      </c>
      <c r="AY229" s="477"/>
      <c r="AZ229" s="478"/>
      <c r="BA229" s="479"/>
      <c r="BB229" s="832"/>
      <c r="BC229" s="473"/>
      <c r="BD229" s="174">
        <f t="shared" si="262"/>
        <v>0</v>
      </c>
      <c r="BE229" s="460">
        <f t="shared" si="320"/>
        <v>0</v>
      </c>
      <c r="BF229" s="860">
        <f t="shared" si="263"/>
        <v>0</v>
      </c>
      <c r="BG229" s="861">
        <f t="shared" si="264"/>
        <v>0</v>
      </c>
      <c r="BH229" s="840"/>
      <c r="BI229" s="164" t="str">
        <f t="shared" si="265"/>
        <v/>
      </c>
      <c r="BJ229" s="825"/>
      <c r="BK229" s="163">
        <f t="shared" si="266"/>
        <v>0</v>
      </c>
      <c r="BL229" s="827"/>
      <c r="BM229" s="175" t="s">
        <v>55</v>
      </c>
      <c r="BN229" s="477"/>
      <c r="BO229" s="478"/>
      <c r="BP229" s="479"/>
      <c r="BQ229" s="832"/>
      <c r="BR229" s="473"/>
      <c r="BS229" s="174">
        <f t="shared" si="267"/>
        <v>0</v>
      </c>
      <c r="BT229" s="460">
        <f t="shared" si="321"/>
        <v>0</v>
      </c>
      <c r="BU229" s="860">
        <f t="shared" si="268"/>
        <v>0</v>
      </c>
      <c r="BV229" s="861">
        <f t="shared" si="269"/>
        <v>0</v>
      </c>
      <c r="BW229" s="840"/>
      <c r="BX229" s="164" t="str">
        <f t="shared" si="270"/>
        <v/>
      </c>
      <c r="BY229" s="825"/>
      <c r="BZ229" s="163">
        <f t="shared" si="271"/>
        <v>0</v>
      </c>
      <c r="CA229" s="827"/>
      <c r="CB229" s="175" t="s">
        <v>55</v>
      </c>
      <c r="CC229" s="477"/>
      <c r="CD229" s="478"/>
      <c r="CE229" s="479"/>
      <c r="CF229" s="832"/>
      <c r="CG229" s="473"/>
      <c r="CH229" s="174">
        <f t="shared" si="272"/>
        <v>0</v>
      </c>
      <c r="CI229" s="460">
        <f t="shared" si="322"/>
        <v>0</v>
      </c>
      <c r="CJ229" s="860">
        <f t="shared" si="273"/>
        <v>0</v>
      </c>
      <c r="CK229" s="861">
        <f t="shared" si="274"/>
        <v>0</v>
      </c>
      <c r="CL229" s="840"/>
      <c r="CM229" s="164" t="str">
        <f t="shared" si="275"/>
        <v/>
      </c>
      <c r="CN229" s="825"/>
      <c r="CO229" s="163">
        <f t="shared" si="276"/>
        <v>0</v>
      </c>
      <c r="CP229" s="827"/>
      <c r="CQ229" s="175" t="s">
        <v>55</v>
      </c>
      <c r="CR229" s="477"/>
      <c r="CS229" s="478"/>
      <c r="CT229" s="479"/>
      <c r="CU229" s="832"/>
      <c r="CV229" s="473"/>
      <c r="CW229" s="174">
        <f t="shared" si="277"/>
        <v>0</v>
      </c>
      <c r="CX229" s="460">
        <f t="shared" si="323"/>
        <v>0</v>
      </c>
      <c r="CY229" s="860">
        <f t="shared" si="278"/>
        <v>0</v>
      </c>
      <c r="CZ229" s="861">
        <f t="shared" si="279"/>
        <v>0</v>
      </c>
      <c r="DA229" s="840"/>
      <c r="DB229" s="164" t="str">
        <f t="shared" si="280"/>
        <v/>
      </c>
      <c r="DC229" s="825"/>
      <c r="DD229" s="163">
        <f t="shared" si="281"/>
        <v>0</v>
      </c>
      <c r="DE229" s="827"/>
      <c r="DF229" s="175" t="s">
        <v>55</v>
      </c>
      <c r="DG229" s="477"/>
      <c r="DH229" s="478"/>
      <c r="DI229" s="479"/>
      <c r="DJ229" s="832"/>
      <c r="DK229" s="473"/>
      <c r="DL229" s="174">
        <f t="shared" si="282"/>
        <v>0</v>
      </c>
      <c r="DM229" s="460">
        <f t="shared" si="324"/>
        <v>0</v>
      </c>
      <c r="DN229" s="860">
        <f t="shared" si="283"/>
        <v>0</v>
      </c>
      <c r="DO229" s="861">
        <f t="shared" si="284"/>
        <v>0</v>
      </c>
      <c r="DP229" s="840"/>
      <c r="DQ229" s="164" t="str">
        <f t="shared" si="285"/>
        <v/>
      </c>
      <c r="DR229" s="825"/>
      <c r="DS229" s="163">
        <f t="shared" si="286"/>
        <v>0</v>
      </c>
      <c r="DT229" s="827"/>
      <c r="DU229" s="175" t="s">
        <v>55</v>
      </c>
      <c r="DV229" s="477"/>
      <c r="DW229" s="478"/>
      <c r="DX229" s="479"/>
      <c r="DY229" s="832"/>
      <c r="DZ229" s="473"/>
      <c r="EA229" s="174">
        <f t="shared" si="287"/>
        <v>0</v>
      </c>
      <c r="EB229" s="460">
        <f t="shared" si="325"/>
        <v>0</v>
      </c>
      <c r="EC229" s="860">
        <f t="shared" si="288"/>
        <v>0</v>
      </c>
      <c r="ED229" s="861">
        <f t="shared" si="289"/>
        <v>0</v>
      </c>
      <c r="EE229" s="840"/>
      <c r="EF229" s="164" t="str">
        <f t="shared" si="290"/>
        <v/>
      </c>
      <c r="EG229" s="825"/>
      <c r="EH229" s="163">
        <f t="shared" si="291"/>
        <v>0</v>
      </c>
      <c r="EI229" s="246"/>
      <c r="EJ229" s="246"/>
      <c r="EK229" s="155"/>
      <c r="EL229" s="22"/>
      <c r="EM229" s="163">
        <f t="shared" si="292"/>
        <v>0</v>
      </c>
      <c r="EN229" s="162">
        <f t="shared" si="293"/>
        <v>0</v>
      </c>
      <c r="EO229" s="162">
        <f t="shared" si="294"/>
        <v>0</v>
      </c>
      <c r="EP229" s="162">
        <f t="shared" si="295"/>
        <v>0</v>
      </c>
      <c r="EQ229" s="162">
        <f t="shared" si="296"/>
        <v>0</v>
      </c>
      <c r="ER229" s="162">
        <f t="shared" si="297"/>
        <v>0</v>
      </c>
      <c r="ES229" s="162">
        <f t="shared" si="298"/>
        <v>0</v>
      </c>
      <c r="ET229" s="162">
        <f t="shared" si="299"/>
        <v>0</v>
      </c>
      <c r="EU229" s="22"/>
      <c r="EV229" s="161">
        <f t="shared" si="300"/>
        <v>35</v>
      </c>
      <c r="EW229" s="620">
        <f t="shared" si="301"/>
        <v>0</v>
      </c>
      <c r="EX229" s="160">
        <f>EX5</f>
        <v>50</v>
      </c>
      <c r="EY229" s="159" t="str">
        <f t="shared" si="302"/>
        <v/>
      </c>
      <c r="EZ229" s="159" t="str">
        <f t="shared" si="303"/>
        <v/>
      </c>
      <c r="FA229" s="159" t="str">
        <f t="shared" si="304"/>
        <v/>
      </c>
      <c r="FB229" s="159" t="str">
        <f t="shared" si="305"/>
        <v/>
      </c>
      <c r="FC229" s="159" t="str">
        <f t="shared" si="306"/>
        <v/>
      </c>
      <c r="FD229" s="159" t="str">
        <f t="shared" si="307"/>
        <v/>
      </c>
      <c r="FE229" s="159" t="str">
        <f t="shared" si="308"/>
        <v/>
      </c>
      <c r="FF229" s="159" t="str">
        <f t="shared" si="309"/>
        <v/>
      </c>
      <c r="FG229" s="158"/>
      <c r="FH229" s="732">
        <f t="shared" si="310"/>
        <v>50</v>
      </c>
      <c r="FI229" s="732">
        <f t="shared" si="311"/>
        <v>50</v>
      </c>
      <c r="FJ229" s="732">
        <f t="shared" si="312"/>
        <v>50</v>
      </c>
      <c r="FK229" s="732">
        <f t="shared" si="313"/>
        <v>50</v>
      </c>
      <c r="FL229" s="732">
        <f t="shared" si="314"/>
        <v>50</v>
      </c>
      <c r="FM229" s="732">
        <f t="shared" si="315"/>
        <v>50</v>
      </c>
      <c r="FN229" s="732">
        <f t="shared" si="316"/>
        <v>50</v>
      </c>
      <c r="FO229" s="732">
        <f t="shared" si="317"/>
        <v>50</v>
      </c>
      <c r="FP229" s="734">
        <v>222</v>
      </c>
      <c r="FQ229" s="155"/>
    </row>
    <row r="230" spans="1:173" s="20" customFormat="1" ht="39.950000000000003" hidden="1" customHeight="1" x14ac:dyDescent="0.25">
      <c r="A230" s="27">
        <f>ROW()</f>
        <v>230</v>
      </c>
      <c r="B230" s="342" t="str">
        <f>IF(C230="I","",IF(ISBLANK(D230),"",IF(ISTEXT(D230),LARGE(B14:B229,1)+1,0)))</f>
        <v/>
      </c>
      <c r="C230" s="344"/>
      <c r="D230" s="173"/>
      <c r="E230" s="172"/>
      <c r="F230" s="171"/>
      <c r="G230" s="856"/>
      <c r="H230" s="857"/>
      <c r="I230" s="170">
        <f t="shared" si="326"/>
        <v>0</v>
      </c>
      <c r="J230" s="170">
        <f t="shared" si="326"/>
        <v>0</v>
      </c>
      <c r="K230" s="170">
        <f t="shared" si="326"/>
        <v>0</v>
      </c>
      <c r="L230" s="170">
        <f t="shared" si="326"/>
        <v>0</v>
      </c>
      <c r="M230" s="170">
        <f t="shared" si="326"/>
        <v>0</v>
      </c>
      <c r="N230" s="170">
        <f t="shared" si="326"/>
        <v>0</v>
      </c>
      <c r="O230" s="170">
        <f t="shared" si="326"/>
        <v>0</v>
      </c>
      <c r="P230" s="170">
        <f t="shared" si="326"/>
        <v>0</v>
      </c>
      <c r="Q230" s="178">
        <f>Q6</f>
        <v>35</v>
      </c>
      <c r="R230" s="168">
        <f t="shared" si="251"/>
        <v>0</v>
      </c>
      <c r="S230" s="827"/>
      <c r="T230" s="177" t="s">
        <v>55</v>
      </c>
      <c r="U230" s="477"/>
      <c r="V230" s="478"/>
      <c r="W230" s="479"/>
      <c r="X230" s="832"/>
      <c r="Y230" s="473"/>
      <c r="Z230" s="174">
        <f t="shared" si="252"/>
        <v>0</v>
      </c>
      <c r="AA230" s="460">
        <f t="shared" si="318"/>
        <v>0</v>
      </c>
      <c r="AB230" s="860">
        <f t="shared" si="253"/>
        <v>0</v>
      </c>
      <c r="AC230" s="861">
        <f t="shared" si="254"/>
        <v>0</v>
      </c>
      <c r="AD230" s="840"/>
      <c r="AE230" s="164" t="str">
        <f t="shared" si="255"/>
        <v/>
      </c>
      <c r="AF230" s="825"/>
      <c r="AG230" s="163">
        <f t="shared" si="256"/>
        <v>0</v>
      </c>
      <c r="AH230" s="827"/>
      <c r="AI230" s="175" t="s">
        <v>55</v>
      </c>
      <c r="AJ230" s="477"/>
      <c r="AK230" s="478"/>
      <c r="AL230" s="479"/>
      <c r="AM230" s="832"/>
      <c r="AN230" s="473"/>
      <c r="AO230" s="174">
        <f t="shared" si="257"/>
        <v>0</v>
      </c>
      <c r="AP230" s="460">
        <f t="shared" si="319"/>
        <v>0</v>
      </c>
      <c r="AQ230" s="860">
        <f t="shared" si="258"/>
        <v>0</v>
      </c>
      <c r="AR230" s="861">
        <f t="shared" si="259"/>
        <v>0</v>
      </c>
      <c r="AS230" s="840"/>
      <c r="AT230" s="164" t="str">
        <f t="shared" si="260"/>
        <v/>
      </c>
      <c r="AU230" s="825"/>
      <c r="AV230" s="163">
        <f t="shared" si="261"/>
        <v>0</v>
      </c>
      <c r="AW230" s="827"/>
      <c r="AX230" s="175" t="s">
        <v>55</v>
      </c>
      <c r="AY230" s="477"/>
      <c r="AZ230" s="478"/>
      <c r="BA230" s="479"/>
      <c r="BB230" s="832"/>
      <c r="BC230" s="473"/>
      <c r="BD230" s="174">
        <f t="shared" si="262"/>
        <v>0</v>
      </c>
      <c r="BE230" s="460">
        <f t="shared" si="320"/>
        <v>0</v>
      </c>
      <c r="BF230" s="860">
        <f t="shared" si="263"/>
        <v>0</v>
      </c>
      <c r="BG230" s="861">
        <f t="shared" si="264"/>
        <v>0</v>
      </c>
      <c r="BH230" s="840"/>
      <c r="BI230" s="164" t="str">
        <f t="shared" si="265"/>
        <v/>
      </c>
      <c r="BJ230" s="825"/>
      <c r="BK230" s="163">
        <f t="shared" si="266"/>
        <v>0</v>
      </c>
      <c r="BL230" s="827"/>
      <c r="BM230" s="175" t="s">
        <v>55</v>
      </c>
      <c r="BN230" s="477"/>
      <c r="BO230" s="478"/>
      <c r="BP230" s="479"/>
      <c r="BQ230" s="832"/>
      <c r="BR230" s="473"/>
      <c r="BS230" s="174">
        <f t="shared" si="267"/>
        <v>0</v>
      </c>
      <c r="BT230" s="460">
        <f t="shared" si="321"/>
        <v>0</v>
      </c>
      <c r="BU230" s="860">
        <f t="shared" si="268"/>
        <v>0</v>
      </c>
      <c r="BV230" s="861">
        <f t="shared" si="269"/>
        <v>0</v>
      </c>
      <c r="BW230" s="840"/>
      <c r="BX230" s="164" t="str">
        <f t="shared" si="270"/>
        <v/>
      </c>
      <c r="BY230" s="825"/>
      <c r="BZ230" s="163">
        <f t="shared" si="271"/>
        <v>0</v>
      </c>
      <c r="CA230" s="827"/>
      <c r="CB230" s="175" t="s">
        <v>55</v>
      </c>
      <c r="CC230" s="477"/>
      <c r="CD230" s="478"/>
      <c r="CE230" s="479"/>
      <c r="CF230" s="832"/>
      <c r="CG230" s="473"/>
      <c r="CH230" s="174">
        <f t="shared" si="272"/>
        <v>0</v>
      </c>
      <c r="CI230" s="460">
        <f t="shared" si="322"/>
        <v>0</v>
      </c>
      <c r="CJ230" s="860">
        <f t="shared" si="273"/>
        <v>0</v>
      </c>
      <c r="CK230" s="861">
        <f t="shared" si="274"/>
        <v>0</v>
      </c>
      <c r="CL230" s="840"/>
      <c r="CM230" s="164" t="str">
        <f t="shared" si="275"/>
        <v/>
      </c>
      <c r="CN230" s="825"/>
      <c r="CO230" s="163">
        <f t="shared" si="276"/>
        <v>0</v>
      </c>
      <c r="CP230" s="827"/>
      <c r="CQ230" s="175" t="s">
        <v>55</v>
      </c>
      <c r="CR230" s="477"/>
      <c r="CS230" s="478"/>
      <c r="CT230" s="479"/>
      <c r="CU230" s="832"/>
      <c r="CV230" s="473"/>
      <c r="CW230" s="174">
        <f t="shared" si="277"/>
        <v>0</v>
      </c>
      <c r="CX230" s="460">
        <f t="shared" si="323"/>
        <v>0</v>
      </c>
      <c r="CY230" s="860">
        <f t="shared" si="278"/>
        <v>0</v>
      </c>
      <c r="CZ230" s="861">
        <f t="shared" si="279"/>
        <v>0</v>
      </c>
      <c r="DA230" s="840"/>
      <c r="DB230" s="164" t="str">
        <f t="shared" si="280"/>
        <v/>
      </c>
      <c r="DC230" s="825"/>
      <c r="DD230" s="163">
        <f t="shared" si="281"/>
        <v>0</v>
      </c>
      <c r="DE230" s="827"/>
      <c r="DF230" s="175" t="s">
        <v>55</v>
      </c>
      <c r="DG230" s="477"/>
      <c r="DH230" s="478"/>
      <c r="DI230" s="479"/>
      <c r="DJ230" s="832"/>
      <c r="DK230" s="473"/>
      <c r="DL230" s="174">
        <f t="shared" si="282"/>
        <v>0</v>
      </c>
      <c r="DM230" s="460">
        <f t="shared" si="324"/>
        <v>0</v>
      </c>
      <c r="DN230" s="860">
        <f t="shared" si="283"/>
        <v>0</v>
      </c>
      <c r="DO230" s="861">
        <f t="shared" si="284"/>
        <v>0</v>
      </c>
      <c r="DP230" s="840"/>
      <c r="DQ230" s="164" t="str">
        <f t="shared" si="285"/>
        <v/>
      </c>
      <c r="DR230" s="825"/>
      <c r="DS230" s="163">
        <f t="shared" si="286"/>
        <v>0</v>
      </c>
      <c r="DT230" s="827"/>
      <c r="DU230" s="175" t="s">
        <v>55</v>
      </c>
      <c r="DV230" s="477"/>
      <c r="DW230" s="478"/>
      <c r="DX230" s="479"/>
      <c r="DY230" s="832"/>
      <c r="DZ230" s="473"/>
      <c r="EA230" s="174">
        <f t="shared" si="287"/>
        <v>0</v>
      </c>
      <c r="EB230" s="460">
        <f t="shared" si="325"/>
        <v>0</v>
      </c>
      <c r="EC230" s="860">
        <f t="shared" si="288"/>
        <v>0</v>
      </c>
      <c r="ED230" s="861">
        <f t="shared" si="289"/>
        <v>0</v>
      </c>
      <c r="EE230" s="840"/>
      <c r="EF230" s="164" t="str">
        <f t="shared" si="290"/>
        <v/>
      </c>
      <c r="EG230" s="825"/>
      <c r="EH230" s="163">
        <f t="shared" si="291"/>
        <v>0</v>
      </c>
      <c r="EI230" s="246"/>
      <c r="EJ230" s="246"/>
      <c r="EK230" s="155"/>
      <c r="EL230" s="22"/>
      <c r="EM230" s="163">
        <f t="shared" si="292"/>
        <v>0</v>
      </c>
      <c r="EN230" s="162">
        <f t="shared" si="293"/>
        <v>0</v>
      </c>
      <c r="EO230" s="162">
        <f t="shared" si="294"/>
        <v>0</v>
      </c>
      <c r="EP230" s="162">
        <f t="shared" si="295"/>
        <v>0</v>
      </c>
      <c r="EQ230" s="162">
        <f t="shared" si="296"/>
        <v>0</v>
      </c>
      <c r="ER230" s="162">
        <f t="shared" si="297"/>
        <v>0</v>
      </c>
      <c r="ES230" s="162">
        <f t="shared" si="298"/>
        <v>0</v>
      </c>
      <c r="ET230" s="162">
        <f t="shared" si="299"/>
        <v>0</v>
      </c>
      <c r="EU230" s="22"/>
      <c r="EV230" s="161">
        <f t="shared" si="300"/>
        <v>35</v>
      </c>
      <c r="EW230" s="620">
        <f t="shared" si="301"/>
        <v>0</v>
      </c>
      <c r="EX230" s="160">
        <f>EX5</f>
        <v>50</v>
      </c>
      <c r="EY230" s="159" t="str">
        <f t="shared" si="302"/>
        <v/>
      </c>
      <c r="EZ230" s="159" t="str">
        <f t="shared" si="303"/>
        <v/>
      </c>
      <c r="FA230" s="159" t="str">
        <f t="shared" si="304"/>
        <v/>
      </c>
      <c r="FB230" s="159" t="str">
        <f t="shared" si="305"/>
        <v/>
      </c>
      <c r="FC230" s="159" t="str">
        <f t="shared" si="306"/>
        <v/>
      </c>
      <c r="FD230" s="159" t="str">
        <f t="shared" si="307"/>
        <v/>
      </c>
      <c r="FE230" s="159" t="str">
        <f t="shared" si="308"/>
        <v/>
      </c>
      <c r="FF230" s="159" t="str">
        <f t="shared" si="309"/>
        <v/>
      </c>
      <c r="FG230" s="158"/>
      <c r="FH230" s="732">
        <f t="shared" si="310"/>
        <v>50</v>
      </c>
      <c r="FI230" s="732">
        <f t="shared" si="311"/>
        <v>50</v>
      </c>
      <c r="FJ230" s="732">
        <f t="shared" si="312"/>
        <v>50</v>
      </c>
      <c r="FK230" s="732">
        <f t="shared" si="313"/>
        <v>50</v>
      </c>
      <c r="FL230" s="732">
        <f t="shared" si="314"/>
        <v>50</v>
      </c>
      <c r="FM230" s="732">
        <f t="shared" si="315"/>
        <v>50</v>
      </c>
      <c r="FN230" s="732">
        <f t="shared" si="316"/>
        <v>50</v>
      </c>
      <c r="FO230" s="732">
        <f t="shared" si="317"/>
        <v>50</v>
      </c>
      <c r="FP230" s="734">
        <v>223</v>
      </c>
      <c r="FQ230" s="155"/>
    </row>
    <row r="231" spans="1:173" s="20" customFormat="1" ht="39.950000000000003" hidden="1" customHeight="1" x14ac:dyDescent="0.25">
      <c r="A231" s="27">
        <f>ROW()</f>
        <v>231</v>
      </c>
      <c r="B231" s="342" t="str">
        <f>IF(C231="I","",IF(ISBLANK(D231),"",IF(ISTEXT(D231),LARGE(B14:B230,1)+1,0)))</f>
        <v/>
      </c>
      <c r="C231" s="344"/>
      <c r="D231" s="173"/>
      <c r="E231" s="172"/>
      <c r="F231" s="171"/>
      <c r="G231" s="856"/>
      <c r="H231" s="857"/>
      <c r="I231" s="170">
        <f t="shared" si="326"/>
        <v>0</v>
      </c>
      <c r="J231" s="170">
        <f t="shared" si="326"/>
        <v>0</v>
      </c>
      <c r="K231" s="170">
        <f t="shared" si="326"/>
        <v>0</v>
      </c>
      <c r="L231" s="170">
        <f t="shared" si="326"/>
        <v>0</v>
      </c>
      <c r="M231" s="170">
        <f t="shared" si="326"/>
        <v>0</v>
      </c>
      <c r="N231" s="170">
        <f t="shared" si="326"/>
        <v>0</v>
      </c>
      <c r="O231" s="170">
        <f t="shared" si="326"/>
        <v>0</v>
      </c>
      <c r="P231" s="170">
        <f t="shared" si="326"/>
        <v>0</v>
      </c>
      <c r="Q231" s="178">
        <f>Q6</f>
        <v>35</v>
      </c>
      <c r="R231" s="168">
        <f t="shared" si="251"/>
        <v>0</v>
      </c>
      <c r="S231" s="827"/>
      <c r="T231" s="177" t="s">
        <v>55</v>
      </c>
      <c r="U231" s="477"/>
      <c r="V231" s="478"/>
      <c r="W231" s="479"/>
      <c r="X231" s="832"/>
      <c r="Y231" s="473"/>
      <c r="Z231" s="174">
        <f t="shared" si="252"/>
        <v>0</v>
      </c>
      <c r="AA231" s="460">
        <f t="shared" si="318"/>
        <v>0</v>
      </c>
      <c r="AB231" s="860">
        <f t="shared" si="253"/>
        <v>0</v>
      </c>
      <c r="AC231" s="861">
        <f t="shared" si="254"/>
        <v>0</v>
      </c>
      <c r="AD231" s="840"/>
      <c r="AE231" s="164" t="str">
        <f t="shared" si="255"/>
        <v/>
      </c>
      <c r="AF231" s="825"/>
      <c r="AG231" s="163">
        <f t="shared" si="256"/>
        <v>0</v>
      </c>
      <c r="AH231" s="827"/>
      <c r="AI231" s="175" t="s">
        <v>55</v>
      </c>
      <c r="AJ231" s="477"/>
      <c r="AK231" s="478"/>
      <c r="AL231" s="479"/>
      <c r="AM231" s="832"/>
      <c r="AN231" s="473"/>
      <c r="AO231" s="174">
        <f t="shared" si="257"/>
        <v>0</v>
      </c>
      <c r="AP231" s="460">
        <f t="shared" si="319"/>
        <v>0</v>
      </c>
      <c r="AQ231" s="860">
        <f t="shared" si="258"/>
        <v>0</v>
      </c>
      <c r="AR231" s="861">
        <f t="shared" si="259"/>
        <v>0</v>
      </c>
      <c r="AS231" s="840"/>
      <c r="AT231" s="164" t="str">
        <f t="shared" si="260"/>
        <v/>
      </c>
      <c r="AU231" s="825"/>
      <c r="AV231" s="163">
        <f t="shared" si="261"/>
        <v>0</v>
      </c>
      <c r="AW231" s="827"/>
      <c r="AX231" s="175" t="s">
        <v>55</v>
      </c>
      <c r="AY231" s="477"/>
      <c r="AZ231" s="478"/>
      <c r="BA231" s="479"/>
      <c r="BB231" s="832"/>
      <c r="BC231" s="473"/>
      <c r="BD231" s="174">
        <f t="shared" si="262"/>
        <v>0</v>
      </c>
      <c r="BE231" s="460">
        <f t="shared" si="320"/>
        <v>0</v>
      </c>
      <c r="BF231" s="860">
        <f t="shared" si="263"/>
        <v>0</v>
      </c>
      <c r="BG231" s="861">
        <f t="shared" si="264"/>
        <v>0</v>
      </c>
      <c r="BH231" s="840"/>
      <c r="BI231" s="164" t="str">
        <f t="shared" si="265"/>
        <v/>
      </c>
      <c r="BJ231" s="825"/>
      <c r="BK231" s="163">
        <f t="shared" si="266"/>
        <v>0</v>
      </c>
      <c r="BL231" s="827"/>
      <c r="BM231" s="175" t="s">
        <v>55</v>
      </c>
      <c r="BN231" s="477"/>
      <c r="BO231" s="478"/>
      <c r="BP231" s="479"/>
      <c r="BQ231" s="832"/>
      <c r="BR231" s="473"/>
      <c r="BS231" s="174">
        <f t="shared" si="267"/>
        <v>0</v>
      </c>
      <c r="BT231" s="460">
        <f t="shared" si="321"/>
        <v>0</v>
      </c>
      <c r="BU231" s="860">
        <f t="shared" si="268"/>
        <v>0</v>
      </c>
      <c r="BV231" s="861">
        <f t="shared" si="269"/>
        <v>0</v>
      </c>
      <c r="BW231" s="840"/>
      <c r="BX231" s="164" t="str">
        <f t="shared" si="270"/>
        <v/>
      </c>
      <c r="BY231" s="825"/>
      <c r="BZ231" s="163">
        <f t="shared" si="271"/>
        <v>0</v>
      </c>
      <c r="CA231" s="827"/>
      <c r="CB231" s="175" t="s">
        <v>55</v>
      </c>
      <c r="CC231" s="477"/>
      <c r="CD231" s="478"/>
      <c r="CE231" s="479"/>
      <c r="CF231" s="832"/>
      <c r="CG231" s="473"/>
      <c r="CH231" s="174">
        <f t="shared" si="272"/>
        <v>0</v>
      </c>
      <c r="CI231" s="460">
        <f t="shared" si="322"/>
        <v>0</v>
      </c>
      <c r="CJ231" s="860">
        <f t="shared" si="273"/>
        <v>0</v>
      </c>
      <c r="CK231" s="861">
        <f t="shared" si="274"/>
        <v>0</v>
      </c>
      <c r="CL231" s="840"/>
      <c r="CM231" s="164" t="str">
        <f t="shared" si="275"/>
        <v/>
      </c>
      <c r="CN231" s="825"/>
      <c r="CO231" s="163">
        <f t="shared" si="276"/>
        <v>0</v>
      </c>
      <c r="CP231" s="827"/>
      <c r="CQ231" s="175" t="s">
        <v>55</v>
      </c>
      <c r="CR231" s="477"/>
      <c r="CS231" s="478"/>
      <c r="CT231" s="479"/>
      <c r="CU231" s="832"/>
      <c r="CV231" s="473"/>
      <c r="CW231" s="174">
        <f t="shared" si="277"/>
        <v>0</v>
      </c>
      <c r="CX231" s="460">
        <f t="shared" si="323"/>
        <v>0</v>
      </c>
      <c r="CY231" s="860">
        <f t="shared" si="278"/>
        <v>0</v>
      </c>
      <c r="CZ231" s="861">
        <f t="shared" si="279"/>
        <v>0</v>
      </c>
      <c r="DA231" s="840"/>
      <c r="DB231" s="164" t="str">
        <f t="shared" si="280"/>
        <v/>
      </c>
      <c r="DC231" s="825"/>
      <c r="DD231" s="163">
        <f t="shared" si="281"/>
        <v>0</v>
      </c>
      <c r="DE231" s="827"/>
      <c r="DF231" s="175" t="s">
        <v>55</v>
      </c>
      <c r="DG231" s="477"/>
      <c r="DH231" s="478"/>
      <c r="DI231" s="479"/>
      <c r="DJ231" s="832"/>
      <c r="DK231" s="473"/>
      <c r="DL231" s="174">
        <f t="shared" si="282"/>
        <v>0</v>
      </c>
      <c r="DM231" s="460">
        <f t="shared" si="324"/>
        <v>0</v>
      </c>
      <c r="DN231" s="860">
        <f t="shared" si="283"/>
        <v>0</v>
      </c>
      <c r="DO231" s="861">
        <f t="shared" si="284"/>
        <v>0</v>
      </c>
      <c r="DP231" s="840"/>
      <c r="DQ231" s="164" t="str">
        <f t="shared" si="285"/>
        <v/>
      </c>
      <c r="DR231" s="825"/>
      <c r="DS231" s="163">
        <f t="shared" si="286"/>
        <v>0</v>
      </c>
      <c r="DT231" s="827"/>
      <c r="DU231" s="175" t="s">
        <v>55</v>
      </c>
      <c r="DV231" s="477"/>
      <c r="DW231" s="478"/>
      <c r="DX231" s="479"/>
      <c r="DY231" s="832"/>
      <c r="DZ231" s="473"/>
      <c r="EA231" s="174">
        <f t="shared" si="287"/>
        <v>0</v>
      </c>
      <c r="EB231" s="460">
        <f t="shared" si="325"/>
        <v>0</v>
      </c>
      <c r="EC231" s="860">
        <f t="shared" si="288"/>
        <v>0</v>
      </c>
      <c r="ED231" s="861">
        <f t="shared" si="289"/>
        <v>0</v>
      </c>
      <c r="EE231" s="840"/>
      <c r="EF231" s="164" t="str">
        <f t="shared" si="290"/>
        <v/>
      </c>
      <c r="EG231" s="825"/>
      <c r="EH231" s="163">
        <f t="shared" si="291"/>
        <v>0</v>
      </c>
      <c r="EI231" s="246"/>
      <c r="EJ231" s="246"/>
      <c r="EK231" s="155"/>
      <c r="EL231" s="22"/>
      <c r="EM231" s="163">
        <f t="shared" si="292"/>
        <v>0</v>
      </c>
      <c r="EN231" s="162">
        <f t="shared" si="293"/>
        <v>0</v>
      </c>
      <c r="EO231" s="162">
        <f t="shared" si="294"/>
        <v>0</v>
      </c>
      <c r="EP231" s="162">
        <f t="shared" si="295"/>
        <v>0</v>
      </c>
      <c r="EQ231" s="162">
        <f t="shared" si="296"/>
        <v>0</v>
      </c>
      <c r="ER231" s="162">
        <f t="shared" si="297"/>
        <v>0</v>
      </c>
      <c r="ES231" s="162">
        <f t="shared" si="298"/>
        <v>0</v>
      </c>
      <c r="ET231" s="162">
        <f t="shared" si="299"/>
        <v>0</v>
      </c>
      <c r="EU231" s="22"/>
      <c r="EV231" s="161">
        <f t="shared" si="300"/>
        <v>35</v>
      </c>
      <c r="EW231" s="620">
        <f t="shared" si="301"/>
        <v>0</v>
      </c>
      <c r="EX231" s="160">
        <f>EX5</f>
        <v>50</v>
      </c>
      <c r="EY231" s="159" t="str">
        <f t="shared" si="302"/>
        <v/>
      </c>
      <c r="EZ231" s="159" t="str">
        <f t="shared" si="303"/>
        <v/>
      </c>
      <c r="FA231" s="159" t="str">
        <f t="shared" si="304"/>
        <v/>
      </c>
      <c r="FB231" s="159" t="str">
        <f t="shared" si="305"/>
        <v/>
      </c>
      <c r="FC231" s="159" t="str">
        <f t="shared" si="306"/>
        <v/>
      </c>
      <c r="FD231" s="159" t="str">
        <f t="shared" si="307"/>
        <v/>
      </c>
      <c r="FE231" s="159" t="str">
        <f t="shared" si="308"/>
        <v/>
      </c>
      <c r="FF231" s="159" t="str">
        <f t="shared" si="309"/>
        <v/>
      </c>
      <c r="FG231" s="158"/>
      <c r="FH231" s="732">
        <f t="shared" si="310"/>
        <v>50</v>
      </c>
      <c r="FI231" s="732">
        <f t="shared" si="311"/>
        <v>50</v>
      </c>
      <c r="FJ231" s="732">
        <f t="shared" si="312"/>
        <v>50</v>
      </c>
      <c r="FK231" s="732">
        <f t="shared" si="313"/>
        <v>50</v>
      </c>
      <c r="FL231" s="732">
        <f t="shared" si="314"/>
        <v>50</v>
      </c>
      <c r="FM231" s="732">
        <f t="shared" si="315"/>
        <v>50</v>
      </c>
      <c r="FN231" s="732">
        <f t="shared" si="316"/>
        <v>50</v>
      </c>
      <c r="FO231" s="732">
        <f t="shared" si="317"/>
        <v>50</v>
      </c>
      <c r="FP231" s="734">
        <v>224</v>
      </c>
      <c r="FQ231" s="155"/>
    </row>
    <row r="232" spans="1:173" s="20" customFormat="1" ht="39.950000000000003" hidden="1" customHeight="1" x14ac:dyDescent="0.25">
      <c r="A232" s="27">
        <f>ROW()</f>
        <v>232</v>
      </c>
      <c r="B232" s="342" t="str">
        <f>IF(C232="I","",IF(ISBLANK(D232),"",IF(ISTEXT(D232),LARGE(B14:B231,1)+1,0)))</f>
        <v/>
      </c>
      <c r="C232" s="344"/>
      <c r="D232" s="173"/>
      <c r="E232" s="172"/>
      <c r="F232" s="171"/>
      <c r="G232" s="856"/>
      <c r="H232" s="857"/>
      <c r="I232" s="170">
        <f t="shared" si="326"/>
        <v>0</v>
      </c>
      <c r="J232" s="170">
        <f t="shared" si="326"/>
        <v>0</v>
      </c>
      <c r="K232" s="170">
        <f t="shared" si="326"/>
        <v>0</v>
      </c>
      <c r="L232" s="170">
        <f t="shared" si="326"/>
        <v>0</v>
      </c>
      <c r="M232" s="170">
        <f t="shared" si="326"/>
        <v>0</v>
      </c>
      <c r="N232" s="170">
        <f t="shared" si="326"/>
        <v>0</v>
      </c>
      <c r="O232" s="170">
        <f t="shared" si="326"/>
        <v>0</v>
      </c>
      <c r="P232" s="170">
        <f t="shared" si="326"/>
        <v>0</v>
      </c>
      <c r="Q232" s="178">
        <f>Q6</f>
        <v>35</v>
      </c>
      <c r="R232" s="168">
        <f t="shared" si="251"/>
        <v>0</v>
      </c>
      <c r="S232" s="827"/>
      <c r="T232" s="177" t="s">
        <v>55</v>
      </c>
      <c r="U232" s="477"/>
      <c r="V232" s="478"/>
      <c r="W232" s="479"/>
      <c r="X232" s="832"/>
      <c r="Y232" s="473"/>
      <c r="Z232" s="174">
        <f t="shared" si="252"/>
        <v>0</v>
      </c>
      <c r="AA232" s="460">
        <f t="shared" si="318"/>
        <v>0</v>
      </c>
      <c r="AB232" s="860">
        <f t="shared" si="253"/>
        <v>0</v>
      </c>
      <c r="AC232" s="861">
        <f t="shared" si="254"/>
        <v>0</v>
      </c>
      <c r="AD232" s="840"/>
      <c r="AE232" s="164" t="str">
        <f t="shared" si="255"/>
        <v/>
      </c>
      <c r="AF232" s="825"/>
      <c r="AG232" s="163">
        <f t="shared" si="256"/>
        <v>0</v>
      </c>
      <c r="AH232" s="827"/>
      <c r="AI232" s="175" t="s">
        <v>55</v>
      </c>
      <c r="AJ232" s="477"/>
      <c r="AK232" s="478"/>
      <c r="AL232" s="479"/>
      <c r="AM232" s="832"/>
      <c r="AN232" s="473"/>
      <c r="AO232" s="174">
        <f t="shared" si="257"/>
        <v>0</v>
      </c>
      <c r="AP232" s="460">
        <f t="shared" si="319"/>
        <v>0</v>
      </c>
      <c r="AQ232" s="860">
        <f t="shared" si="258"/>
        <v>0</v>
      </c>
      <c r="AR232" s="861">
        <f t="shared" si="259"/>
        <v>0</v>
      </c>
      <c r="AS232" s="840"/>
      <c r="AT232" s="164" t="str">
        <f t="shared" si="260"/>
        <v/>
      </c>
      <c r="AU232" s="825"/>
      <c r="AV232" s="163">
        <f t="shared" si="261"/>
        <v>0</v>
      </c>
      <c r="AW232" s="827"/>
      <c r="AX232" s="175" t="s">
        <v>55</v>
      </c>
      <c r="AY232" s="477"/>
      <c r="AZ232" s="478"/>
      <c r="BA232" s="479"/>
      <c r="BB232" s="832"/>
      <c r="BC232" s="473"/>
      <c r="BD232" s="174">
        <f t="shared" si="262"/>
        <v>0</v>
      </c>
      <c r="BE232" s="460">
        <f t="shared" si="320"/>
        <v>0</v>
      </c>
      <c r="BF232" s="860">
        <f t="shared" si="263"/>
        <v>0</v>
      </c>
      <c r="BG232" s="861">
        <f t="shared" si="264"/>
        <v>0</v>
      </c>
      <c r="BH232" s="840"/>
      <c r="BI232" s="164" t="str">
        <f t="shared" si="265"/>
        <v/>
      </c>
      <c r="BJ232" s="825"/>
      <c r="BK232" s="163">
        <f t="shared" si="266"/>
        <v>0</v>
      </c>
      <c r="BL232" s="827"/>
      <c r="BM232" s="175" t="s">
        <v>55</v>
      </c>
      <c r="BN232" s="477"/>
      <c r="BO232" s="478"/>
      <c r="BP232" s="479"/>
      <c r="BQ232" s="832"/>
      <c r="BR232" s="473"/>
      <c r="BS232" s="174">
        <f t="shared" si="267"/>
        <v>0</v>
      </c>
      <c r="BT232" s="460">
        <f t="shared" si="321"/>
        <v>0</v>
      </c>
      <c r="BU232" s="860">
        <f t="shared" si="268"/>
        <v>0</v>
      </c>
      <c r="BV232" s="861">
        <f t="shared" si="269"/>
        <v>0</v>
      </c>
      <c r="BW232" s="840"/>
      <c r="BX232" s="164" t="str">
        <f t="shared" si="270"/>
        <v/>
      </c>
      <c r="BY232" s="825"/>
      <c r="BZ232" s="163">
        <f t="shared" si="271"/>
        <v>0</v>
      </c>
      <c r="CA232" s="827"/>
      <c r="CB232" s="175" t="s">
        <v>55</v>
      </c>
      <c r="CC232" s="477"/>
      <c r="CD232" s="478"/>
      <c r="CE232" s="479"/>
      <c r="CF232" s="832"/>
      <c r="CG232" s="473"/>
      <c r="CH232" s="174">
        <f t="shared" si="272"/>
        <v>0</v>
      </c>
      <c r="CI232" s="460">
        <f t="shared" si="322"/>
        <v>0</v>
      </c>
      <c r="CJ232" s="860">
        <f t="shared" si="273"/>
        <v>0</v>
      </c>
      <c r="CK232" s="861">
        <f t="shared" si="274"/>
        <v>0</v>
      </c>
      <c r="CL232" s="840"/>
      <c r="CM232" s="164" t="str">
        <f t="shared" si="275"/>
        <v/>
      </c>
      <c r="CN232" s="825"/>
      <c r="CO232" s="163">
        <f t="shared" si="276"/>
        <v>0</v>
      </c>
      <c r="CP232" s="827"/>
      <c r="CQ232" s="175" t="s">
        <v>55</v>
      </c>
      <c r="CR232" s="477"/>
      <c r="CS232" s="478"/>
      <c r="CT232" s="479"/>
      <c r="CU232" s="832"/>
      <c r="CV232" s="473"/>
      <c r="CW232" s="174">
        <f t="shared" si="277"/>
        <v>0</v>
      </c>
      <c r="CX232" s="460">
        <f t="shared" si="323"/>
        <v>0</v>
      </c>
      <c r="CY232" s="860">
        <f t="shared" si="278"/>
        <v>0</v>
      </c>
      <c r="CZ232" s="861">
        <f t="shared" si="279"/>
        <v>0</v>
      </c>
      <c r="DA232" s="840"/>
      <c r="DB232" s="164" t="str">
        <f t="shared" si="280"/>
        <v/>
      </c>
      <c r="DC232" s="825"/>
      <c r="DD232" s="163">
        <f t="shared" si="281"/>
        <v>0</v>
      </c>
      <c r="DE232" s="827"/>
      <c r="DF232" s="175" t="s">
        <v>55</v>
      </c>
      <c r="DG232" s="477"/>
      <c r="DH232" s="478"/>
      <c r="DI232" s="479"/>
      <c r="DJ232" s="832"/>
      <c r="DK232" s="473"/>
      <c r="DL232" s="174">
        <f t="shared" si="282"/>
        <v>0</v>
      </c>
      <c r="DM232" s="460">
        <f t="shared" si="324"/>
        <v>0</v>
      </c>
      <c r="DN232" s="860">
        <f t="shared" si="283"/>
        <v>0</v>
      </c>
      <c r="DO232" s="861">
        <f t="shared" si="284"/>
        <v>0</v>
      </c>
      <c r="DP232" s="840"/>
      <c r="DQ232" s="164" t="str">
        <f t="shared" si="285"/>
        <v/>
      </c>
      <c r="DR232" s="825"/>
      <c r="DS232" s="163">
        <f t="shared" si="286"/>
        <v>0</v>
      </c>
      <c r="DT232" s="827"/>
      <c r="DU232" s="175" t="s">
        <v>55</v>
      </c>
      <c r="DV232" s="477"/>
      <c r="DW232" s="478"/>
      <c r="DX232" s="479"/>
      <c r="DY232" s="832"/>
      <c r="DZ232" s="473"/>
      <c r="EA232" s="174">
        <f t="shared" si="287"/>
        <v>0</v>
      </c>
      <c r="EB232" s="460">
        <f t="shared" si="325"/>
        <v>0</v>
      </c>
      <c r="EC232" s="860">
        <f t="shared" si="288"/>
        <v>0</v>
      </c>
      <c r="ED232" s="861">
        <f t="shared" si="289"/>
        <v>0</v>
      </c>
      <c r="EE232" s="840"/>
      <c r="EF232" s="164" t="str">
        <f t="shared" si="290"/>
        <v/>
      </c>
      <c r="EG232" s="825"/>
      <c r="EH232" s="163">
        <f t="shared" si="291"/>
        <v>0</v>
      </c>
      <c r="EI232" s="246"/>
      <c r="EJ232" s="246"/>
      <c r="EK232" s="155"/>
      <c r="EL232" s="22"/>
      <c r="EM232" s="163">
        <f t="shared" si="292"/>
        <v>0</v>
      </c>
      <c r="EN232" s="162">
        <f t="shared" si="293"/>
        <v>0</v>
      </c>
      <c r="EO232" s="162">
        <f t="shared" si="294"/>
        <v>0</v>
      </c>
      <c r="EP232" s="162">
        <f t="shared" si="295"/>
        <v>0</v>
      </c>
      <c r="EQ232" s="162">
        <f t="shared" si="296"/>
        <v>0</v>
      </c>
      <c r="ER232" s="162">
        <f t="shared" si="297"/>
        <v>0</v>
      </c>
      <c r="ES232" s="162">
        <f t="shared" si="298"/>
        <v>0</v>
      </c>
      <c r="ET232" s="162">
        <f t="shared" si="299"/>
        <v>0</v>
      </c>
      <c r="EU232" s="22"/>
      <c r="EV232" s="161">
        <f t="shared" si="300"/>
        <v>35</v>
      </c>
      <c r="EW232" s="620">
        <f t="shared" si="301"/>
        <v>0</v>
      </c>
      <c r="EX232" s="160">
        <f>EX5</f>
        <v>50</v>
      </c>
      <c r="EY232" s="159" t="str">
        <f t="shared" si="302"/>
        <v/>
      </c>
      <c r="EZ232" s="159" t="str">
        <f t="shared" si="303"/>
        <v/>
      </c>
      <c r="FA232" s="159" t="str">
        <f t="shared" si="304"/>
        <v/>
      </c>
      <c r="FB232" s="159" t="str">
        <f t="shared" si="305"/>
        <v/>
      </c>
      <c r="FC232" s="159" t="str">
        <f t="shared" si="306"/>
        <v/>
      </c>
      <c r="FD232" s="159" t="str">
        <f t="shared" si="307"/>
        <v/>
      </c>
      <c r="FE232" s="159" t="str">
        <f t="shared" si="308"/>
        <v/>
      </c>
      <c r="FF232" s="159" t="str">
        <f t="shared" si="309"/>
        <v/>
      </c>
      <c r="FG232" s="158"/>
      <c r="FH232" s="732">
        <f t="shared" si="310"/>
        <v>50</v>
      </c>
      <c r="FI232" s="732">
        <f t="shared" si="311"/>
        <v>50</v>
      </c>
      <c r="FJ232" s="732">
        <f t="shared" si="312"/>
        <v>50</v>
      </c>
      <c r="FK232" s="732">
        <f t="shared" si="313"/>
        <v>50</v>
      </c>
      <c r="FL232" s="732">
        <f t="shared" si="314"/>
        <v>50</v>
      </c>
      <c r="FM232" s="732">
        <f t="shared" si="315"/>
        <v>50</v>
      </c>
      <c r="FN232" s="732">
        <f t="shared" si="316"/>
        <v>50</v>
      </c>
      <c r="FO232" s="732">
        <f t="shared" si="317"/>
        <v>50</v>
      </c>
      <c r="FP232" s="734">
        <v>225</v>
      </c>
      <c r="FQ232" s="155"/>
    </row>
    <row r="233" spans="1:173" s="20" customFormat="1" ht="39.950000000000003" hidden="1" customHeight="1" x14ac:dyDescent="0.25">
      <c r="A233" s="27">
        <f>ROW()</f>
        <v>233</v>
      </c>
      <c r="B233" s="342" t="str">
        <f>IF(C233="I","",IF(ISBLANK(D233),"",IF(ISTEXT(D233),LARGE(B14:B232,1)+1,0)))</f>
        <v/>
      </c>
      <c r="C233" s="344"/>
      <c r="D233" s="173"/>
      <c r="E233" s="172"/>
      <c r="F233" s="171"/>
      <c r="G233" s="856"/>
      <c r="H233" s="857"/>
      <c r="I233" s="170">
        <f t="shared" si="326"/>
        <v>0</v>
      </c>
      <c r="J233" s="170">
        <f t="shared" si="326"/>
        <v>0</v>
      </c>
      <c r="K233" s="170">
        <f t="shared" si="326"/>
        <v>0</v>
      </c>
      <c r="L233" s="170">
        <f t="shared" si="326"/>
        <v>0</v>
      </c>
      <c r="M233" s="170">
        <f t="shared" si="326"/>
        <v>0</v>
      </c>
      <c r="N233" s="170">
        <f t="shared" si="326"/>
        <v>0</v>
      </c>
      <c r="O233" s="170">
        <f t="shared" si="326"/>
        <v>0</v>
      </c>
      <c r="P233" s="170">
        <f t="shared" si="326"/>
        <v>0</v>
      </c>
      <c r="Q233" s="178">
        <f>Q6</f>
        <v>35</v>
      </c>
      <c r="R233" s="168">
        <f t="shared" si="251"/>
        <v>0</v>
      </c>
      <c r="S233" s="827"/>
      <c r="T233" s="177" t="s">
        <v>55</v>
      </c>
      <c r="U233" s="477"/>
      <c r="V233" s="478"/>
      <c r="W233" s="479"/>
      <c r="X233" s="832"/>
      <c r="Y233" s="473"/>
      <c r="Z233" s="174">
        <f t="shared" si="252"/>
        <v>0</v>
      </c>
      <c r="AA233" s="460">
        <f t="shared" si="318"/>
        <v>0</v>
      </c>
      <c r="AB233" s="860">
        <f t="shared" si="253"/>
        <v>0</v>
      </c>
      <c r="AC233" s="861">
        <f t="shared" si="254"/>
        <v>0</v>
      </c>
      <c r="AD233" s="840"/>
      <c r="AE233" s="164" t="str">
        <f t="shared" si="255"/>
        <v/>
      </c>
      <c r="AF233" s="825"/>
      <c r="AG233" s="163">
        <f t="shared" si="256"/>
        <v>0</v>
      </c>
      <c r="AH233" s="827"/>
      <c r="AI233" s="175" t="s">
        <v>55</v>
      </c>
      <c r="AJ233" s="477"/>
      <c r="AK233" s="478"/>
      <c r="AL233" s="479"/>
      <c r="AM233" s="832"/>
      <c r="AN233" s="473"/>
      <c r="AO233" s="174">
        <f t="shared" si="257"/>
        <v>0</v>
      </c>
      <c r="AP233" s="460">
        <f t="shared" si="319"/>
        <v>0</v>
      </c>
      <c r="AQ233" s="860">
        <f t="shared" si="258"/>
        <v>0</v>
      </c>
      <c r="AR233" s="861">
        <f t="shared" si="259"/>
        <v>0</v>
      </c>
      <c r="AS233" s="840"/>
      <c r="AT233" s="164" t="str">
        <f t="shared" si="260"/>
        <v/>
      </c>
      <c r="AU233" s="825"/>
      <c r="AV233" s="163">
        <f t="shared" si="261"/>
        <v>0</v>
      </c>
      <c r="AW233" s="827"/>
      <c r="AX233" s="175" t="s">
        <v>55</v>
      </c>
      <c r="AY233" s="477"/>
      <c r="AZ233" s="478"/>
      <c r="BA233" s="479"/>
      <c r="BB233" s="832"/>
      <c r="BC233" s="473"/>
      <c r="BD233" s="174">
        <f t="shared" si="262"/>
        <v>0</v>
      </c>
      <c r="BE233" s="460">
        <f t="shared" si="320"/>
        <v>0</v>
      </c>
      <c r="BF233" s="860">
        <f t="shared" si="263"/>
        <v>0</v>
      </c>
      <c r="BG233" s="861">
        <f t="shared" si="264"/>
        <v>0</v>
      </c>
      <c r="BH233" s="840"/>
      <c r="BI233" s="164" t="str">
        <f t="shared" si="265"/>
        <v/>
      </c>
      <c r="BJ233" s="825"/>
      <c r="BK233" s="163">
        <f t="shared" si="266"/>
        <v>0</v>
      </c>
      <c r="BL233" s="827"/>
      <c r="BM233" s="175" t="s">
        <v>55</v>
      </c>
      <c r="BN233" s="477"/>
      <c r="BO233" s="478"/>
      <c r="BP233" s="479"/>
      <c r="BQ233" s="832"/>
      <c r="BR233" s="473"/>
      <c r="BS233" s="174">
        <f t="shared" si="267"/>
        <v>0</v>
      </c>
      <c r="BT233" s="460">
        <f t="shared" si="321"/>
        <v>0</v>
      </c>
      <c r="BU233" s="860">
        <f t="shared" si="268"/>
        <v>0</v>
      </c>
      <c r="BV233" s="861">
        <f t="shared" si="269"/>
        <v>0</v>
      </c>
      <c r="BW233" s="840"/>
      <c r="BX233" s="164" t="str">
        <f t="shared" si="270"/>
        <v/>
      </c>
      <c r="BY233" s="825"/>
      <c r="BZ233" s="163">
        <f t="shared" si="271"/>
        <v>0</v>
      </c>
      <c r="CA233" s="827"/>
      <c r="CB233" s="175" t="s">
        <v>55</v>
      </c>
      <c r="CC233" s="477"/>
      <c r="CD233" s="478"/>
      <c r="CE233" s="479"/>
      <c r="CF233" s="832"/>
      <c r="CG233" s="473"/>
      <c r="CH233" s="174">
        <f t="shared" si="272"/>
        <v>0</v>
      </c>
      <c r="CI233" s="460">
        <f t="shared" si="322"/>
        <v>0</v>
      </c>
      <c r="CJ233" s="860">
        <f t="shared" si="273"/>
        <v>0</v>
      </c>
      <c r="CK233" s="861">
        <f t="shared" si="274"/>
        <v>0</v>
      </c>
      <c r="CL233" s="840"/>
      <c r="CM233" s="164" t="str">
        <f t="shared" si="275"/>
        <v/>
      </c>
      <c r="CN233" s="825"/>
      <c r="CO233" s="163">
        <f t="shared" si="276"/>
        <v>0</v>
      </c>
      <c r="CP233" s="827"/>
      <c r="CQ233" s="175" t="s">
        <v>55</v>
      </c>
      <c r="CR233" s="477"/>
      <c r="CS233" s="478"/>
      <c r="CT233" s="479"/>
      <c r="CU233" s="832"/>
      <c r="CV233" s="473"/>
      <c r="CW233" s="174">
        <f t="shared" si="277"/>
        <v>0</v>
      </c>
      <c r="CX233" s="460">
        <f t="shared" si="323"/>
        <v>0</v>
      </c>
      <c r="CY233" s="860">
        <f t="shared" si="278"/>
        <v>0</v>
      </c>
      <c r="CZ233" s="861">
        <f t="shared" si="279"/>
        <v>0</v>
      </c>
      <c r="DA233" s="840"/>
      <c r="DB233" s="164" t="str">
        <f t="shared" si="280"/>
        <v/>
      </c>
      <c r="DC233" s="825"/>
      <c r="DD233" s="163">
        <f t="shared" si="281"/>
        <v>0</v>
      </c>
      <c r="DE233" s="827"/>
      <c r="DF233" s="175" t="s">
        <v>55</v>
      </c>
      <c r="DG233" s="477"/>
      <c r="DH233" s="478"/>
      <c r="DI233" s="479"/>
      <c r="DJ233" s="832"/>
      <c r="DK233" s="473"/>
      <c r="DL233" s="174">
        <f t="shared" si="282"/>
        <v>0</v>
      </c>
      <c r="DM233" s="460">
        <f t="shared" si="324"/>
        <v>0</v>
      </c>
      <c r="DN233" s="860">
        <f t="shared" si="283"/>
        <v>0</v>
      </c>
      <c r="DO233" s="861">
        <f t="shared" si="284"/>
        <v>0</v>
      </c>
      <c r="DP233" s="840"/>
      <c r="DQ233" s="164" t="str">
        <f t="shared" si="285"/>
        <v/>
      </c>
      <c r="DR233" s="825"/>
      <c r="DS233" s="163">
        <f t="shared" si="286"/>
        <v>0</v>
      </c>
      <c r="DT233" s="827"/>
      <c r="DU233" s="175" t="s">
        <v>55</v>
      </c>
      <c r="DV233" s="477"/>
      <c r="DW233" s="478"/>
      <c r="DX233" s="479"/>
      <c r="DY233" s="832"/>
      <c r="DZ233" s="473"/>
      <c r="EA233" s="174">
        <f t="shared" si="287"/>
        <v>0</v>
      </c>
      <c r="EB233" s="460">
        <f t="shared" si="325"/>
        <v>0</v>
      </c>
      <c r="EC233" s="860">
        <f t="shared" si="288"/>
        <v>0</v>
      </c>
      <c r="ED233" s="861">
        <f t="shared" si="289"/>
        <v>0</v>
      </c>
      <c r="EE233" s="840"/>
      <c r="EF233" s="164" t="str">
        <f t="shared" si="290"/>
        <v/>
      </c>
      <c r="EG233" s="825"/>
      <c r="EH233" s="163">
        <f t="shared" si="291"/>
        <v>0</v>
      </c>
      <c r="EI233" s="246"/>
      <c r="EJ233" s="246"/>
      <c r="EK233" s="155"/>
      <c r="EL233" s="22"/>
      <c r="EM233" s="163">
        <f t="shared" si="292"/>
        <v>0</v>
      </c>
      <c r="EN233" s="162">
        <f t="shared" si="293"/>
        <v>0</v>
      </c>
      <c r="EO233" s="162">
        <f t="shared" si="294"/>
        <v>0</v>
      </c>
      <c r="EP233" s="162">
        <f t="shared" si="295"/>
        <v>0</v>
      </c>
      <c r="EQ233" s="162">
        <f t="shared" si="296"/>
        <v>0</v>
      </c>
      <c r="ER233" s="162">
        <f t="shared" si="297"/>
        <v>0</v>
      </c>
      <c r="ES233" s="162">
        <f t="shared" si="298"/>
        <v>0</v>
      </c>
      <c r="ET233" s="162">
        <f t="shared" si="299"/>
        <v>0</v>
      </c>
      <c r="EU233" s="22"/>
      <c r="EV233" s="161">
        <f t="shared" si="300"/>
        <v>35</v>
      </c>
      <c r="EW233" s="620">
        <f t="shared" si="301"/>
        <v>0</v>
      </c>
      <c r="EX233" s="160">
        <f>EX5</f>
        <v>50</v>
      </c>
      <c r="EY233" s="159" t="str">
        <f t="shared" si="302"/>
        <v/>
      </c>
      <c r="EZ233" s="159" t="str">
        <f t="shared" si="303"/>
        <v/>
      </c>
      <c r="FA233" s="159" t="str">
        <f t="shared" si="304"/>
        <v/>
      </c>
      <c r="FB233" s="159" t="str">
        <f t="shared" si="305"/>
        <v/>
      </c>
      <c r="FC233" s="159" t="str">
        <f t="shared" si="306"/>
        <v/>
      </c>
      <c r="FD233" s="159" t="str">
        <f t="shared" si="307"/>
        <v/>
      </c>
      <c r="FE233" s="159" t="str">
        <f t="shared" si="308"/>
        <v/>
      </c>
      <c r="FF233" s="159" t="str">
        <f t="shared" si="309"/>
        <v/>
      </c>
      <c r="FG233" s="158"/>
      <c r="FH233" s="732">
        <f t="shared" si="310"/>
        <v>50</v>
      </c>
      <c r="FI233" s="732">
        <f t="shared" si="311"/>
        <v>50</v>
      </c>
      <c r="FJ233" s="732">
        <f t="shared" si="312"/>
        <v>50</v>
      </c>
      <c r="FK233" s="732">
        <f t="shared" si="313"/>
        <v>50</v>
      </c>
      <c r="FL233" s="732">
        <f t="shared" si="314"/>
        <v>50</v>
      </c>
      <c r="FM233" s="732">
        <f t="shared" si="315"/>
        <v>50</v>
      </c>
      <c r="FN233" s="732">
        <f t="shared" si="316"/>
        <v>50</v>
      </c>
      <c r="FO233" s="732">
        <f t="shared" si="317"/>
        <v>50</v>
      </c>
      <c r="FP233" s="734">
        <v>226</v>
      </c>
      <c r="FQ233" s="155"/>
    </row>
    <row r="234" spans="1:173" s="20" customFormat="1" ht="39.950000000000003" hidden="1" customHeight="1" x14ac:dyDescent="0.25">
      <c r="A234" s="27">
        <f>ROW()</f>
        <v>234</v>
      </c>
      <c r="B234" s="342" t="str">
        <f>IF(C234="I","",IF(ISBLANK(D234),"",IF(ISTEXT(D234),LARGE(B14:B233,1)+1,0)))</f>
        <v/>
      </c>
      <c r="C234" s="344"/>
      <c r="D234" s="173"/>
      <c r="E234" s="172"/>
      <c r="F234" s="171"/>
      <c r="G234" s="856"/>
      <c r="H234" s="857"/>
      <c r="I234" s="170">
        <f t="shared" si="326"/>
        <v>0</v>
      </c>
      <c r="J234" s="170">
        <f t="shared" si="326"/>
        <v>0</v>
      </c>
      <c r="K234" s="170">
        <f t="shared" si="326"/>
        <v>0</v>
      </c>
      <c r="L234" s="170">
        <f t="shared" si="326"/>
        <v>0</v>
      </c>
      <c r="M234" s="170">
        <f t="shared" si="326"/>
        <v>0</v>
      </c>
      <c r="N234" s="170">
        <f t="shared" si="326"/>
        <v>0</v>
      </c>
      <c r="O234" s="170">
        <f t="shared" si="326"/>
        <v>0</v>
      </c>
      <c r="P234" s="170">
        <f t="shared" si="326"/>
        <v>0</v>
      </c>
      <c r="Q234" s="178">
        <f>Q6</f>
        <v>35</v>
      </c>
      <c r="R234" s="168">
        <f t="shared" si="251"/>
        <v>0</v>
      </c>
      <c r="S234" s="827"/>
      <c r="T234" s="177" t="s">
        <v>55</v>
      </c>
      <c r="U234" s="477"/>
      <c r="V234" s="478"/>
      <c r="W234" s="479"/>
      <c r="X234" s="832"/>
      <c r="Y234" s="473"/>
      <c r="Z234" s="174">
        <f t="shared" si="252"/>
        <v>0</v>
      </c>
      <c r="AA234" s="460">
        <f t="shared" si="318"/>
        <v>0</v>
      </c>
      <c r="AB234" s="860">
        <f t="shared" si="253"/>
        <v>0</v>
      </c>
      <c r="AC234" s="861">
        <f t="shared" si="254"/>
        <v>0</v>
      </c>
      <c r="AD234" s="840"/>
      <c r="AE234" s="164" t="str">
        <f t="shared" si="255"/>
        <v/>
      </c>
      <c r="AF234" s="825"/>
      <c r="AG234" s="163">
        <f t="shared" si="256"/>
        <v>0</v>
      </c>
      <c r="AH234" s="827"/>
      <c r="AI234" s="175" t="s">
        <v>55</v>
      </c>
      <c r="AJ234" s="477"/>
      <c r="AK234" s="478"/>
      <c r="AL234" s="479"/>
      <c r="AM234" s="832"/>
      <c r="AN234" s="473"/>
      <c r="AO234" s="174">
        <f t="shared" si="257"/>
        <v>0</v>
      </c>
      <c r="AP234" s="460">
        <f t="shared" si="319"/>
        <v>0</v>
      </c>
      <c r="AQ234" s="860">
        <f t="shared" si="258"/>
        <v>0</v>
      </c>
      <c r="AR234" s="861">
        <f t="shared" si="259"/>
        <v>0</v>
      </c>
      <c r="AS234" s="840"/>
      <c r="AT234" s="164" t="str">
        <f t="shared" si="260"/>
        <v/>
      </c>
      <c r="AU234" s="825"/>
      <c r="AV234" s="163">
        <f t="shared" si="261"/>
        <v>0</v>
      </c>
      <c r="AW234" s="827"/>
      <c r="AX234" s="175" t="s">
        <v>55</v>
      </c>
      <c r="AY234" s="477"/>
      <c r="AZ234" s="478"/>
      <c r="BA234" s="479"/>
      <c r="BB234" s="832"/>
      <c r="BC234" s="473"/>
      <c r="BD234" s="174">
        <f t="shared" si="262"/>
        <v>0</v>
      </c>
      <c r="BE234" s="460">
        <f t="shared" si="320"/>
        <v>0</v>
      </c>
      <c r="BF234" s="860">
        <f t="shared" si="263"/>
        <v>0</v>
      </c>
      <c r="BG234" s="861">
        <f t="shared" si="264"/>
        <v>0</v>
      </c>
      <c r="BH234" s="840"/>
      <c r="BI234" s="164" t="str">
        <f t="shared" si="265"/>
        <v/>
      </c>
      <c r="BJ234" s="825"/>
      <c r="BK234" s="163">
        <f t="shared" si="266"/>
        <v>0</v>
      </c>
      <c r="BL234" s="827"/>
      <c r="BM234" s="175" t="s">
        <v>55</v>
      </c>
      <c r="BN234" s="477"/>
      <c r="BO234" s="478"/>
      <c r="BP234" s="479"/>
      <c r="BQ234" s="832"/>
      <c r="BR234" s="473"/>
      <c r="BS234" s="174">
        <f t="shared" si="267"/>
        <v>0</v>
      </c>
      <c r="BT234" s="460">
        <f t="shared" si="321"/>
        <v>0</v>
      </c>
      <c r="BU234" s="860">
        <f t="shared" si="268"/>
        <v>0</v>
      </c>
      <c r="BV234" s="861">
        <f t="shared" si="269"/>
        <v>0</v>
      </c>
      <c r="BW234" s="840"/>
      <c r="BX234" s="164" t="str">
        <f t="shared" si="270"/>
        <v/>
      </c>
      <c r="BY234" s="825"/>
      <c r="BZ234" s="163">
        <f t="shared" si="271"/>
        <v>0</v>
      </c>
      <c r="CA234" s="827"/>
      <c r="CB234" s="175" t="s">
        <v>55</v>
      </c>
      <c r="CC234" s="477"/>
      <c r="CD234" s="478"/>
      <c r="CE234" s="479"/>
      <c r="CF234" s="832"/>
      <c r="CG234" s="473"/>
      <c r="CH234" s="174">
        <f t="shared" si="272"/>
        <v>0</v>
      </c>
      <c r="CI234" s="460">
        <f t="shared" si="322"/>
        <v>0</v>
      </c>
      <c r="CJ234" s="860">
        <f t="shared" si="273"/>
        <v>0</v>
      </c>
      <c r="CK234" s="861">
        <f t="shared" si="274"/>
        <v>0</v>
      </c>
      <c r="CL234" s="840"/>
      <c r="CM234" s="164" t="str">
        <f t="shared" si="275"/>
        <v/>
      </c>
      <c r="CN234" s="825"/>
      <c r="CO234" s="163">
        <f t="shared" si="276"/>
        <v>0</v>
      </c>
      <c r="CP234" s="827"/>
      <c r="CQ234" s="175" t="s">
        <v>55</v>
      </c>
      <c r="CR234" s="477"/>
      <c r="CS234" s="478"/>
      <c r="CT234" s="479"/>
      <c r="CU234" s="832"/>
      <c r="CV234" s="473"/>
      <c r="CW234" s="174">
        <f t="shared" si="277"/>
        <v>0</v>
      </c>
      <c r="CX234" s="460">
        <f t="shared" si="323"/>
        <v>0</v>
      </c>
      <c r="CY234" s="860">
        <f t="shared" si="278"/>
        <v>0</v>
      </c>
      <c r="CZ234" s="861">
        <f t="shared" si="279"/>
        <v>0</v>
      </c>
      <c r="DA234" s="840"/>
      <c r="DB234" s="164" t="str">
        <f t="shared" si="280"/>
        <v/>
      </c>
      <c r="DC234" s="825"/>
      <c r="DD234" s="163">
        <f t="shared" si="281"/>
        <v>0</v>
      </c>
      <c r="DE234" s="827"/>
      <c r="DF234" s="175" t="s">
        <v>55</v>
      </c>
      <c r="DG234" s="477"/>
      <c r="DH234" s="478"/>
      <c r="DI234" s="479"/>
      <c r="DJ234" s="832"/>
      <c r="DK234" s="473"/>
      <c r="DL234" s="174">
        <f t="shared" si="282"/>
        <v>0</v>
      </c>
      <c r="DM234" s="460">
        <f t="shared" si="324"/>
        <v>0</v>
      </c>
      <c r="DN234" s="860">
        <f t="shared" si="283"/>
        <v>0</v>
      </c>
      <c r="DO234" s="861">
        <f t="shared" si="284"/>
        <v>0</v>
      </c>
      <c r="DP234" s="840"/>
      <c r="DQ234" s="164" t="str">
        <f t="shared" si="285"/>
        <v/>
      </c>
      <c r="DR234" s="825"/>
      <c r="DS234" s="163">
        <f t="shared" si="286"/>
        <v>0</v>
      </c>
      <c r="DT234" s="827"/>
      <c r="DU234" s="175" t="s">
        <v>55</v>
      </c>
      <c r="DV234" s="477"/>
      <c r="DW234" s="478"/>
      <c r="DX234" s="479"/>
      <c r="DY234" s="832"/>
      <c r="DZ234" s="473"/>
      <c r="EA234" s="174">
        <f t="shared" si="287"/>
        <v>0</v>
      </c>
      <c r="EB234" s="460">
        <f t="shared" si="325"/>
        <v>0</v>
      </c>
      <c r="EC234" s="860">
        <f t="shared" si="288"/>
        <v>0</v>
      </c>
      <c r="ED234" s="861">
        <f t="shared" si="289"/>
        <v>0</v>
      </c>
      <c r="EE234" s="840"/>
      <c r="EF234" s="164" t="str">
        <f t="shared" si="290"/>
        <v/>
      </c>
      <c r="EG234" s="825"/>
      <c r="EH234" s="163">
        <f t="shared" si="291"/>
        <v>0</v>
      </c>
      <c r="EI234" s="246"/>
      <c r="EJ234" s="246"/>
      <c r="EK234" s="155"/>
      <c r="EL234" s="22"/>
      <c r="EM234" s="163">
        <f t="shared" si="292"/>
        <v>0</v>
      </c>
      <c r="EN234" s="162">
        <f t="shared" si="293"/>
        <v>0</v>
      </c>
      <c r="EO234" s="162">
        <f t="shared" si="294"/>
        <v>0</v>
      </c>
      <c r="EP234" s="162">
        <f t="shared" si="295"/>
        <v>0</v>
      </c>
      <c r="EQ234" s="162">
        <f t="shared" si="296"/>
        <v>0</v>
      </c>
      <c r="ER234" s="162">
        <f t="shared" si="297"/>
        <v>0</v>
      </c>
      <c r="ES234" s="162">
        <f t="shared" si="298"/>
        <v>0</v>
      </c>
      <c r="ET234" s="162">
        <f t="shared" si="299"/>
        <v>0</v>
      </c>
      <c r="EU234" s="22"/>
      <c r="EV234" s="161">
        <f t="shared" si="300"/>
        <v>35</v>
      </c>
      <c r="EW234" s="620">
        <f t="shared" si="301"/>
        <v>0</v>
      </c>
      <c r="EX234" s="160">
        <f>EX5</f>
        <v>50</v>
      </c>
      <c r="EY234" s="159" t="str">
        <f t="shared" si="302"/>
        <v/>
      </c>
      <c r="EZ234" s="159" t="str">
        <f t="shared" si="303"/>
        <v/>
      </c>
      <c r="FA234" s="159" t="str">
        <f t="shared" si="304"/>
        <v/>
      </c>
      <c r="FB234" s="159" t="str">
        <f t="shared" si="305"/>
        <v/>
      </c>
      <c r="FC234" s="159" t="str">
        <f t="shared" si="306"/>
        <v/>
      </c>
      <c r="FD234" s="159" t="str">
        <f t="shared" si="307"/>
        <v/>
      </c>
      <c r="FE234" s="159" t="str">
        <f t="shared" si="308"/>
        <v/>
      </c>
      <c r="FF234" s="159" t="str">
        <f t="shared" si="309"/>
        <v/>
      </c>
      <c r="FG234" s="158"/>
      <c r="FH234" s="732">
        <f t="shared" si="310"/>
        <v>50</v>
      </c>
      <c r="FI234" s="732">
        <f t="shared" si="311"/>
        <v>50</v>
      </c>
      <c r="FJ234" s="732">
        <f t="shared" si="312"/>
        <v>50</v>
      </c>
      <c r="FK234" s="732">
        <f t="shared" si="313"/>
        <v>50</v>
      </c>
      <c r="FL234" s="732">
        <f t="shared" si="314"/>
        <v>50</v>
      </c>
      <c r="FM234" s="732">
        <f t="shared" si="315"/>
        <v>50</v>
      </c>
      <c r="FN234" s="732">
        <f t="shared" si="316"/>
        <v>50</v>
      </c>
      <c r="FO234" s="732">
        <f t="shared" si="317"/>
        <v>50</v>
      </c>
      <c r="FP234" s="734">
        <v>227</v>
      </c>
      <c r="FQ234" s="155"/>
    </row>
    <row r="235" spans="1:173" s="20" customFormat="1" ht="39.950000000000003" hidden="1" customHeight="1" x14ac:dyDescent="0.25">
      <c r="A235" s="27">
        <f>ROW()</f>
        <v>235</v>
      </c>
      <c r="B235" s="342" t="str">
        <f>IF(C235="I","",IF(ISBLANK(D235),"",IF(ISTEXT(D235),LARGE(B14:B234,1)+1,0)))</f>
        <v/>
      </c>
      <c r="C235" s="344"/>
      <c r="D235" s="173"/>
      <c r="E235" s="172"/>
      <c r="F235" s="171"/>
      <c r="G235" s="856"/>
      <c r="H235" s="857"/>
      <c r="I235" s="170">
        <f t="shared" si="326"/>
        <v>0</v>
      </c>
      <c r="J235" s="170">
        <f t="shared" si="326"/>
        <v>0</v>
      </c>
      <c r="K235" s="170">
        <f t="shared" si="326"/>
        <v>0</v>
      </c>
      <c r="L235" s="170">
        <f t="shared" si="326"/>
        <v>0</v>
      </c>
      <c r="M235" s="170">
        <f t="shared" si="326"/>
        <v>0</v>
      </c>
      <c r="N235" s="170">
        <f t="shared" si="326"/>
        <v>0</v>
      </c>
      <c r="O235" s="170">
        <f t="shared" si="326"/>
        <v>0</v>
      </c>
      <c r="P235" s="170">
        <f t="shared" si="326"/>
        <v>0</v>
      </c>
      <c r="Q235" s="178">
        <f>Q6</f>
        <v>35</v>
      </c>
      <c r="R235" s="168">
        <f t="shared" si="251"/>
        <v>0</v>
      </c>
      <c r="S235" s="827"/>
      <c r="T235" s="177" t="s">
        <v>55</v>
      </c>
      <c r="U235" s="477"/>
      <c r="V235" s="478"/>
      <c r="W235" s="479"/>
      <c r="X235" s="832"/>
      <c r="Y235" s="473"/>
      <c r="Z235" s="174">
        <f t="shared" si="252"/>
        <v>0</v>
      </c>
      <c r="AA235" s="460">
        <f t="shared" si="318"/>
        <v>0</v>
      </c>
      <c r="AB235" s="860">
        <f t="shared" si="253"/>
        <v>0</v>
      </c>
      <c r="AC235" s="861">
        <f t="shared" si="254"/>
        <v>0</v>
      </c>
      <c r="AD235" s="840"/>
      <c r="AE235" s="164" t="str">
        <f t="shared" si="255"/>
        <v/>
      </c>
      <c r="AF235" s="825"/>
      <c r="AG235" s="163">
        <f t="shared" si="256"/>
        <v>0</v>
      </c>
      <c r="AH235" s="827"/>
      <c r="AI235" s="175" t="s">
        <v>55</v>
      </c>
      <c r="AJ235" s="477"/>
      <c r="AK235" s="478"/>
      <c r="AL235" s="479"/>
      <c r="AM235" s="832"/>
      <c r="AN235" s="473"/>
      <c r="AO235" s="174">
        <f t="shared" si="257"/>
        <v>0</v>
      </c>
      <c r="AP235" s="460">
        <f t="shared" si="319"/>
        <v>0</v>
      </c>
      <c r="AQ235" s="860">
        <f t="shared" si="258"/>
        <v>0</v>
      </c>
      <c r="AR235" s="861">
        <f t="shared" si="259"/>
        <v>0</v>
      </c>
      <c r="AS235" s="840"/>
      <c r="AT235" s="164" t="str">
        <f t="shared" si="260"/>
        <v/>
      </c>
      <c r="AU235" s="825"/>
      <c r="AV235" s="163">
        <f t="shared" si="261"/>
        <v>0</v>
      </c>
      <c r="AW235" s="827"/>
      <c r="AX235" s="175" t="s">
        <v>55</v>
      </c>
      <c r="AY235" s="477"/>
      <c r="AZ235" s="478"/>
      <c r="BA235" s="479"/>
      <c r="BB235" s="832"/>
      <c r="BC235" s="473"/>
      <c r="BD235" s="174">
        <f t="shared" si="262"/>
        <v>0</v>
      </c>
      <c r="BE235" s="460">
        <f t="shared" si="320"/>
        <v>0</v>
      </c>
      <c r="BF235" s="860">
        <f t="shared" si="263"/>
        <v>0</v>
      </c>
      <c r="BG235" s="861">
        <f t="shared" si="264"/>
        <v>0</v>
      </c>
      <c r="BH235" s="840"/>
      <c r="BI235" s="164" t="str">
        <f t="shared" si="265"/>
        <v/>
      </c>
      <c r="BJ235" s="825"/>
      <c r="BK235" s="163">
        <f t="shared" si="266"/>
        <v>0</v>
      </c>
      <c r="BL235" s="827"/>
      <c r="BM235" s="175" t="s">
        <v>55</v>
      </c>
      <c r="BN235" s="477"/>
      <c r="BO235" s="478"/>
      <c r="BP235" s="479"/>
      <c r="BQ235" s="832"/>
      <c r="BR235" s="473"/>
      <c r="BS235" s="174">
        <f t="shared" si="267"/>
        <v>0</v>
      </c>
      <c r="BT235" s="460">
        <f t="shared" si="321"/>
        <v>0</v>
      </c>
      <c r="BU235" s="860">
        <f t="shared" si="268"/>
        <v>0</v>
      </c>
      <c r="BV235" s="861">
        <f t="shared" si="269"/>
        <v>0</v>
      </c>
      <c r="BW235" s="840"/>
      <c r="BX235" s="164" t="str">
        <f t="shared" si="270"/>
        <v/>
      </c>
      <c r="BY235" s="825"/>
      <c r="BZ235" s="163">
        <f t="shared" si="271"/>
        <v>0</v>
      </c>
      <c r="CA235" s="827"/>
      <c r="CB235" s="175" t="s">
        <v>55</v>
      </c>
      <c r="CC235" s="477"/>
      <c r="CD235" s="478"/>
      <c r="CE235" s="479"/>
      <c r="CF235" s="832"/>
      <c r="CG235" s="473"/>
      <c r="CH235" s="174">
        <f t="shared" si="272"/>
        <v>0</v>
      </c>
      <c r="CI235" s="460">
        <f t="shared" si="322"/>
        <v>0</v>
      </c>
      <c r="CJ235" s="860">
        <f t="shared" si="273"/>
        <v>0</v>
      </c>
      <c r="CK235" s="861">
        <f t="shared" si="274"/>
        <v>0</v>
      </c>
      <c r="CL235" s="840"/>
      <c r="CM235" s="164" t="str">
        <f t="shared" si="275"/>
        <v/>
      </c>
      <c r="CN235" s="825"/>
      <c r="CO235" s="163">
        <f t="shared" si="276"/>
        <v>0</v>
      </c>
      <c r="CP235" s="827"/>
      <c r="CQ235" s="175" t="s">
        <v>55</v>
      </c>
      <c r="CR235" s="477"/>
      <c r="CS235" s="478"/>
      <c r="CT235" s="479"/>
      <c r="CU235" s="832"/>
      <c r="CV235" s="473"/>
      <c r="CW235" s="174">
        <f t="shared" si="277"/>
        <v>0</v>
      </c>
      <c r="CX235" s="460">
        <f t="shared" si="323"/>
        <v>0</v>
      </c>
      <c r="CY235" s="860">
        <f t="shared" si="278"/>
        <v>0</v>
      </c>
      <c r="CZ235" s="861">
        <f t="shared" si="279"/>
        <v>0</v>
      </c>
      <c r="DA235" s="840"/>
      <c r="DB235" s="164" t="str">
        <f t="shared" si="280"/>
        <v/>
      </c>
      <c r="DC235" s="825"/>
      <c r="DD235" s="163">
        <f t="shared" si="281"/>
        <v>0</v>
      </c>
      <c r="DE235" s="827"/>
      <c r="DF235" s="175" t="s">
        <v>55</v>
      </c>
      <c r="DG235" s="477"/>
      <c r="DH235" s="478"/>
      <c r="DI235" s="479"/>
      <c r="DJ235" s="832"/>
      <c r="DK235" s="473"/>
      <c r="DL235" s="174">
        <f t="shared" si="282"/>
        <v>0</v>
      </c>
      <c r="DM235" s="460">
        <f t="shared" si="324"/>
        <v>0</v>
      </c>
      <c r="DN235" s="860">
        <f t="shared" si="283"/>
        <v>0</v>
      </c>
      <c r="DO235" s="861">
        <f t="shared" si="284"/>
        <v>0</v>
      </c>
      <c r="DP235" s="840"/>
      <c r="DQ235" s="164" t="str">
        <f t="shared" si="285"/>
        <v/>
      </c>
      <c r="DR235" s="825"/>
      <c r="DS235" s="163">
        <f t="shared" si="286"/>
        <v>0</v>
      </c>
      <c r="DT235" s="827"/>
      <c r="DU235" s="175" t="s">
        <v>55</v>
      </c>
      <c r="DV235" s="477"/>
      <c r="DW235" s="478"/>
      <c r="DX235" s="479"/>
      <c r="DY235" s="832"/>
      <c r="DZ235" s="473"/>
      <c r="EA235" s="174">
        <f t="shared" si="287"/>
        <v>0</v>
      </c>
      <c r="EB235" s="460">
        <f t="shared" si="325"/>
        <v>0</v>
      </c>
      <c r="EC235" s="860">
        <f t="shared" si="288"/>
        <v>0</v>
      </c>
      <c r="ED235" s="861">
        <f t="shared" si="289"/>
        <v>0</v>
      </c>
      <c r="EE235" s="840"/>
      <c r="EF235" s="164" t="str">
        <f t="shared" si="290"/>
        <v/>
      </c>
      <c r="EG235" s="825"/>
      <c r="EH235" s="163">
        <f t="shared" si="291"/>
        <v>0</v>
      </c>
      <c r="EI235" s="246"/>
      <c r="EJ235" s="246"/>
      <c r="EK235" s="155"/>
      <c r="EL235" s="22"/>
      <c r="EM235" s="163">
        <f t="shared" si="292"/>
        <v>0</v>
      </c>
      <c r="EN235" s="162">
        <f t="shared" si="293"/>
        <v>0</v>
      </c>
      <c r="EO235" s="162">
        <f t="shared" si="294"/>
        <v>0</v>
      </c>
      <c r="EP235" s="162">
        <f t="shared" si="295"/>
        <v>0</v>
      </c>
      <c r="EQ235" s="162">
        <f t="shared" si="296"/>
        <v>0</v>
      </c>
      <c r="ER235" s="162">
        <f t="shared" si="297"/>
        <v>0</v>
      </c>
      <c r="ES235" s="162">
        <f t="shared" si="298"/>
        <v>0</v>
      </c>
      <c r="ET235" s="162">
        <f t="shared" si="299"/>
        <v>0</v>
      </c>
      <c r="EU235" s="22"/>
      <c r="EV235" s="161">
        <f t="shared" si="300"/>
        <v>35</v>
      </c>
      <c r="EW235" s="620">
        <f t="shared" si="301"/>
        <v>0</v>
      </c>
      <c r="EX235" s="160">
        <f>EX5</f>
        <v>50</v>
      </c>
      <c r="EY235" s="159" t="str">
        <f t="shared" si="302"/>
        <v/>
      </c>
      <c r="EZ235" s="159" t="str">
        <f t="shared" si="303"/>
        <v/>
      </c>
      <c r="FA235" s="159" t="str">
        <f t="shared" si="304"/>
        <v/>
      </c>
      <c r="FB235" s="159" t="str">
        <f t="shared" si="305"/>
        <v/>
      </c>
      <c r="FC235" s="159" t="str">
        <f t="shared" si="306"/>
        <v/>
      </c>
      <c r="FD235" s="159" t="str">
        <f t="shared" si="307"/>
        <v/>
      </c>
      <c r="FE235" s="159" t="str">
        <f t="shared" si="308"/>
        <v/>
      </c>
      <c r="FF235" s="159" t="str">
        <f t="shared" si="309"/>
        <v/>
      </c>
      <c r="FG235" s="158"/>
      <c r="FH235" s="732">
        <f t="shared" si="310"/>
        <v>50</v>
      </c>
      <c r="FI235" s="732">
        <f t="shared" si="311"/>
        <v>50</v>
      </c>
      <c r="FJ235" s="732">
        <f t="shared" si="312"/>
        <v>50</v>
      </c>
      <c r="FK235" s="732">
        <f t="shared" si="313"/>
        <v>50</v>
      </c>
      <c r="FL235" s="732">
        <f t="shared" si="314"/>
        <v>50</v>
      </c>
      <c r="FM235" s="732">
        <f t="shared" si="315"/>
        <v>50</v>
      </c>
      <c r="FN235" s="732">
        <f t="shared" si="316"/>
        <v>50</v>
      </c>
      <c r="FO235" s="732">
        <f t="shared" si="317"/>
        <v>50</v>
      </c>
      <c r="FP235" s="734">
        <v>228</v>
      </c>
      <c r="FQ235" s="155"/>
    </row>
    <row r="236" spans="1:173" s="20" customFormat="1" ht="39.950000000000003" hidden="1" customHeight="1" x14ac:dyDescent="0.25">
      <c r="A236" s="27">
        <f>ROW()</f>
        <v>236</v>
      </c>
      <c r="B236" s="342" t="str">
        <f>IF(C236="I","",IF(ISBLANK(D236),"",IF(ISTEXT(D236),LARGE(B14:B235,1)+1,0)))</f>
        <v/>
      </c>
      <c r="C236" s="344"/>
      <c r="D236" s="173"/>
      <c r="E236" s="172"/>
      <c r="F236" s="171"/>
      <c r="G236" s="856"/>
      <c r="H236" s="857"/>
      <c r="I236" s="170">
        <f t="shared" si="326"/>
        <v>0</v>
      </c>
      <c r="J236" s="170">
        <f t="shared" si="326"/>
        <v>0</v>
      </c>
      <c r="K236" s="170">
        <f t="shared" si="326"/>
        <v>0</v>
      </c>
      <c r="L236" s="170">
        <f t="shared" si="326"/>
        <v>0</v>
      </c>
      <c r="M236" s="170">
        <f t="shared" si="326"/>
        <v>0</v>
      </c>
      <c r="N236" s="170">
        <f t="shared" si="326"/>
        <v>0</v>
      </c>
      <c r="O236" s="170">
        <f t="shared" si="326"/>
        <v>0</v>
      </c>
      <c r="P236" s="170">
        <f t="shared" si="326"/>
        <v>0</v>
      </c>
      <c r="Q236" s="178">
        <f>Q6</f>
        <v>35</v>
      </c>
      <c r="R236" s="168">
        <f t="shared" si="251"/>
        <v>0</v>
      </c>
      <c r="S236" s="827"/>
      <c r="T236" s="177" t="s">
        <v>55</v>
      </c>
      <c r="U236" s="477"/>
      <c r="V236" s="478"/>
      <c r="W236" s="479"/>
      <c r="X236" s="832"/>
      <c r="Y236" s="473"/>
      <c r="Z236" s="174">
        <f t="shared" si="252"/>
        <v>0</v>
      </c>
      <c r="AA236" s="460">
        <f t="shared" si="318"/>
        <v>0</v>
      </c>
      <c r="AB236" s="860">
        <f t="shared" si="253"/>
        <v>0</v>
      </c>
      <c r="AC236" s="861">
        <f t="shared" si="254"/>
        <v>0</v>
      </c>
      <c r="AD236" s="840"/>
      <c r="AE236" s="164" t="str">
        <f t="shared" si="255"/>
        <v/>
      </c>
      <c r="AF236" s="825"/>
      <c r="AG236" s="163">
        <f t="shared" si="256"/>
        <v>0</v>
      </c>
      <c r="AH236" s="827"/>
      <c r="AI236" s="175" t="s">
        <v>55</v>
      </c>
      <c r="AJ236" s="477"/>
      <c r="AK236" s="478"/>
      <c r="AL236" s="479"/>
      <c r="AM236" s="832"/>
      <c r="AN236" s="473"/>
      <c r="AO236" s="174">
        <f t="shared" si="257"/>
        <v>0</v>
      </c>
      <c r="AP236" s="460">
        <f t="shared" si="319"/>
        <v>0</v>
      </c>
      <c r="AQ236" s="860">
        <f t="shared" si="258"/>
        <v>0</v>
      </c>
      <c r="AR236" s="861">
        <f t="shared" si="259"/>
        <v>0</v>
      </c>
      <c r="AS236" s="840"/>
      <c r="AT236" s="164" t="str">
        <f t="shared" si="260"/>
        <v/>
      </c>
      <c r="AU236" s="825"/>
      <c r="AV236" s="163">
        <f t="shared" si="261"/>
        <v>0</v>
      </c>
      <c r="AW236" s="827"/>
      <c r="AX236" s="175" t="s">
        <v>55</v>
      </c>
      <c r="AY236" s="477"/>
      <c r="AZ236" s="478"/>
      <c r="BA236" s="479"/>
      <c r="BB236" s="832"/>
      <c r="BC236" s="473"/>
      <c r="BD236" s="174">
        <f t="shared" si="262"/>
        <v>0</v>
      </c>
      <c r="BE236" s="460">
        <f t="shared" si="320"/>
        <v>0</v>
      </c>
      <c r="BF236" s="860">
        <f t="shared" si="263"/>
        <v>0</v>
      </c>
      <c r="BG236" s="861">
        <f t="shared" si="264"/>
        <v>0</v>
      </c>
      <c r="BH236" s="840"/>
      <c r="BI236" s="164" t="str">
        <f t="shared" si="265"/>
        <v/>
      </c>
      <c r="BJ236" s="825"/>
      <c r="BK236" s="163">
        <f t="shared" si="266"/>
        <v>0</v>
      </c>
      <c r="BL236" s="827"/>
      <c r="BM236" s="175" t="s">
        <v>55</v>
      </c>
      <c r="BN236" s="477"/>
      <c r="BO236" s="478"/>
      <c r="BP236" s="479"/>
      <c r="BQ236" s="832"/>
      <c r="BR236" s="473"/>
      <c r="BS236" s="174">
        <f t="shared" si="267"/>
        <v>0</v>
      </c>
      <c r="BT236" s="460">
        <f t="shared" si="321"/>
        <v>0</v>
      </c>
      <c r="BU236" s="860">
        <f t="shared" si="268"/>
        <v>0</v>
      </c>
      <c r="BV236" s="861">
        <f t="shared" si="269"/>
        <v>0</v>
      </c>
      <c r="BW236" s="840"/>
      <c r="BX236" s="164" t="str">
        <f t="shared" si="270"/>
        <v/>
      </c>
      <c r="BY236" s="825"/>
      <c r="BZ236" s="163">
        <f t="shared" si="271"/>
        <v>0</v>
      </c>
      <c r="CA236" s="827"/>
      <c r="CB236" s="175" t="s">
        <v>55</v>
      </c>
      <c r="CC236" s="477"/>
      <c r="CD236" s="478"/>
      <c r="CE236" s="479"/>
      <c r="CF236" s="832"/>
      <c r="CG236" s="473"/>
      <c r="CH236" s="174">
        <f t="shared" si="272"/>
        <v>0</v>
      </c>
      <c r="CI236" s="460">
        <f t="shared" si="322"/>
        <v>0</v>
      </c>
      <c r="CJ236" s="860">
        <f t="shared" si="273"/>
        <v>0</v>
      </c>
      <c r="CK236" s="861">
        <f t="shared" si="274"/>
        <v>0</v>
      </c>
      <c r="CL236" s="840"/>
      <c r="CM236" s="164" t="str">
        <f t="shared" si="275"/>
        <v/>
      </c>
      <c r="CN236" s="825"/>
      <c r="CO236" s="163">
        <f t="shared" si="276"/>
        <v>0</v>
      </c>
      <c r="CP236" s="827"/>
      <c r="CQ236" s="175" t="s">
        <v>55</v>
      </c>
      <c r="CR236" s="477"/>
      <c r="CS236" s="478"/>
      <c r="CT236" s="479"/>
      <c r="CU236" s="832"/>
      <c r="CV236" s="473"/>
      <c r="CW236" s="174">
        <f t="shared" si="277"/>
        <v>0</v>
      </c>
      <c r="CX236" s="460">
        <f t="shared" si="323"/>
        <v>0</v>
      </c>
      <c r="CY236" s="860">
        <f t="shared" si="278"/>
        <v>0</v>
      </c>
      <c r="CZ236" s="861">
        <f t="shared" si="279"/>
        <v>0</v>
      </c>
      <c r="DA236" s="840"/>
      <c r="DB236" s="164" t="str">
        <f t="shared" si="280"/>
        <v/>
      </c>
      <c r="DC236" s="825"/>
      <c r="DD236" s="163">
        <f t="shared" si="281"/>
        <v>0</v>
      </c>
      <c r="DE236" s="827"/>
      <c r="DF236" s="175" t="s">
        <v>55</v>
      </c>
      <c r="DG236" s="477"/>
      <c r="DH236" s="478"/>
      <c r="DI236" s="479"/>
      <c r="DJ236" s="832"/>
      <c r="DK236" s="473"/>
      <c r="DL236" s="174">
        <f t="shared" si="282"/>
        <v>0</v>
      </c>
      <c r="DM236" s="460">
        <f t="shared" si="324"/>
        <v>0</v>
      </c>
      <c r="DN236" s="860">
        <f t="shared" si="283"/>
        <v>0</v>
      </c>
      <c r="DO236" s="861">
        <f t="shared" si="284"/>
        <v>0</v>
      </c>
      <c r="DP236" s="840"/>
      <c r="DQ236" s="164" t="str">
        <f t="shared" si="285"/>
        <v/>
      </c>
      <c r="DR236" s="825"/>
      <c r="DS236" s="163">
        <f t="shared" si="286"/>
        <v>0</v>
      </c>
      <c r="DT236" s="827"/>
      <c r="DU236" s="175" t="s">
        <v>55</v>
      </c>
      <c r="DV236" s="477"/>
      <c r="DW236" s="478"/>
      <c r="DX236" s="479"/>
      <c r="DY236" s="832"/>
      <c r="DZ236" s="473"/>
      <c r="EA236" s="174">
        <f t="shared" si="287"/>
        <v>0</v>
      </c>
      <c r="EB236" s="460">
        <f t="shared" si="325"/>
        <v>0</v>
      </c>
      <c r="EC236" s="860">
        <f t="shared" si="288"/>
        <v>0</v>
      </c>
      <c r="ED236" s="861">
        <f t="shared" si="289"/>
        <v>0</v>
      </c>
      <c r="EE236" s="840"/>
      <c r="EF236" s="164" t="str">
        <f t="shared" si="290"/>
        <v/>
      </c>
      <c r="EG236" s="825"/>
      <c r="EH236" s="163">
        <f t="shared" si="291"/>
        <v>0</v>
      </c>
      <c r="EI236" s="246"/>
      <c r="EJ236" s="246"/>
      <c r="EK236" s="155"/>
      <c r="EL236" s="22"/>
      <c r="EM236" s="163">
        <f t="shared" si="292"/>
        <v>0</v>
      </c>
      <c r="EN236" s="162">
        <f t="shared" si="293"/>
        <v>0</v>
      </c>
      <c r="EO236" s="162">
        <f t="shared" si="294"/>
        <v>0</v>
      </c>
      <c r="EP236" s="162">
        <f t="shared" si="295"/>
        <v>0</v>
      </c>
      <c r="EQ236" s="162">
        <f t="shared" si="296"/>
        <v>0</v>
      </c>
      <c r="ER236" s="162">
        <f t="shared" si="297"/>
        <v>0</v>
      </c>
      <c r="ES236" s="162">
        <f t="shared" si="298"/>
        <v>0</v>
      </c>
      <c r="ET236" s="162">
        <f t="shared" si="299"/>
        <v>0</v>
      </c>
      <c r="EU236" s="22"/>
      <c r="EV236" s="161">
        <f t="shared" si="300"/>
        <v>35</v>
      </c>
      <c r="EW236" s="620">
        <f t="shared" si="301"/>
        <v>0</v>
      </c>
      <c r="EX236" s="160">
        <f>EX5</f>
        <v>50</v>
      </c>
      <c r="EY236" s="159" t="str">
        <f t="shared" si="302"/>
        <v/>
      </c>
      <c r="EZ236" s="159" t="str">
        <f t="shared" si="303"/>
        <v/>
      </c>
      <c r="FA236" s="159" t="str">
        <f t="shared" si="304"/>
        <v/>
      </c>
      <c r="FB236" s="159" t="str">
        <f t="shared" si="305"/>
        <v/>
      </c>
      <c r="FC236" s="159" t="str">
        <f t="shared" si="306"/>
        <v/>
      </c>
      <c r="FD236" s="159" t="str">
        <f t="shared" si="307"/>
        <v/>
      </c>
      <c r="FE236" s="159" t="str">
        <f t="shared" si="308"/>
        <v/>
      </c>
      <c r="FF236" s="159" t="str">
        <f t="shared" si="309"/>
        <v/>
      </c>
      <c r="FG236" s="158"/>
      <c r="FH236" s="732">
        <f t="shared" si="310"/>
        <v>50</v>
      </c>
      <c r="FI236" s="732">
        <f t="shared" si="311"/>
        <v>50</v>
      </c>
      <c r="FJ236" s="732">
        <f t="shared" si="312"/>
        <v>50</v>
      </c>
      <c r="FK236" s="732">
        <f t="shared" si="313"/>
        <v>50</v>
      </c>
      <c r="FL236" s="732">
        <f t="shared" si="314"/>
        <v>50</v>
      </c>
      <c r="FM236" s="732">
        <f t="shared" si="315"/>
        <v>50</v>
      </c>
      <c r="FN236" s="732">
        <f t="shared" si="316"/>
        <v>50</v>
      </c>
      <c r="FO236" s="732">
        <f t="shared" si="317"/>
        <v>50</v>
      </c>
      <c r="FP236" s="734">
        <v>229</v>
      </c>
      <c r="FQ236" s="155"/>
    </row>
    <row r="237" spans="1:173" s="20" customFormat="1" ht="39.950000000000003" hidden="1" customHeight="1" x14ac:dyDescent="0.25">
      <c r="A237" s="27">
        <f>ROW()</f>
        <v>237</v>
      </c>
      <c r="B237" s="342" t="str">
        <f>IF(C237="I","",IF(ISBLANK(D237),"",IF(ISTEXT(D237),LARGE(B14:B236,1)+1,0)))</f>
        <v/>
      </c>
      <c r="C237" s="344"/>
      <c r="D237" s="173"/>
      <c r="E237" s="172"/>
      <c r="F237" s="171"/>
      <c r="G237" s="856"/>
      <c r="H237" s="857"/>
      <c r="I237" s="170">
        <f t="shared" si="326"/>
        <v>0</v>
      </c>
      <c r="J237" s="170">
        <f t="shared" si="326"/>
        <v>0</v>
      </c>
      <c r="K237" s="170">
        <f t="shared" si="326"/>
        <v>0</v>
      </c>
      <c r="L237" s="170">
        <f t="shared" si="326"/>
        <v>0</v>
      </c>
      <c r="M237" s="170">
        <f t="shared" si="326"/>
        <v>0</v>
      </c>
      <c r="N237" s="170">
        <f t="shared" si="326"/>
        <v>0</v>
      </c>
      <c r="O237" s="170">
        <f t="shared" si="326"/>
        <v>0</v>
      </c>
      <c r="P237" s="170">
        <f t="shared" si="326"/>
        <v>0</v>
      </c>
      <c r="Q237" s="178">
        <f>Q6</f>
        <v>35</v>
      </c>
      <c r="R237" s="168">
        <f t="shared" si="251"/>
        <v>0</v>
      </c>
      <c r="S237" s="827"/>
      <c r="T237" s="177" t="s">
        <v>55</v>
      </c>
      <c r="U237" s="477"/>
      <c r="V237" s="478"/>
      <c r="W237" s="479"/>
      <c r="X237" s="832"/>
      <c r="Y237" s="473"/>
      <c r="Z237" s="174">
        <f t="shared" si="252"/>
        <v>0</v>
      </c>
      <c r="AA237" s="460">
        <f t="shared" si="318"/>
        <v>0</v>
      </c>
      <c r="AB237" s="860">
        <f t="shared" si="253"/>
        <v>0</v>
      </c>
      <c r="AC237" s="861">
        <f t="shared" si="254"/>
        <v>0</v>
      </c>
      <c r="AD237" s="840"/>
      <c r="AE237" s="164" t="str">
        <f t="shared" si="255"/>
        <v/>
      </c>
      <c r="AF237" s="825"/>
      <c r="AG237" s="163">
        <f t="shared" si="256"/>
        <v>0</v>
      </c>
      <c r="AH237" s="827"/>
      <c r="AI237" s="175" t="s">
        <v>55</v>
      </c>
      <c r="AJ237" s="477"/>
      <c r="AK237" s="478"/>
      <c r="AL237" s="479"/>
      <c r="AM237" s="832"/>
      <c r="AN237" s="473"/>
      <c r="AO237" s="174">
        <f t="shared" si="257"/>
        <v>0</v>
      </c>
      <c r="AP237" s="460">
        <f t="shared" si="319"/>
        <v>0</v>
      </c>
      <c r="AQ237" s="860">
        <f t="shared" si="258"/>
        <v>0</v>
      </c>
      <c r="AR237" s="861">
        <f t="shared" si="259"/>
        <v>0</v>
      </c>
      <c r="AS237" s="840"/>
      <c r="AT237" s="164" t="str">
        <f t="shared" si="260"/>
        <v/>
      </c>
      <c r="AU237" s="825"/>
      <c r="AV237" s="163">
        <f t="shared" si="261"/>
        <v>0</v>
      </c>
      <c r="AW237" s="827"/>
      <c r="AX237" s="175" t="s">
        <v>55</v>
      </c>
      <c r="AY237" s="477"/>
      <c r="AZ237" s="478"/>
      <c r="BA237" s="479"/>
      <c r="BB237" s="832"/>
      <c r="BC237" s="473"/>
      <c r="BD237" s="174">
        <f t="shared" si="262"/>
        <v>0</v>
      </c>
      <c r="BE237" s="460">
        <f t="shared" si="320"/>
        <v>0</v>
      </c>
      <c r="BF237" s="860">
        <f t="shared" si="263"/>
        <v>0</v>
      </c>
      <c r="BG237" s="861">
        <f t="shared" si="264"/>
        <v>0</v>
      </c>
      <c r="BH237" s="840"/>
      <c r="BI237" s="164" t="str">
        <f t="shared" si="265"/>
        <v/>
      </c>
      <c r="BJ237" s="825"/>
      <c r="BK237" s="163">
        <f t="shared" si="266"/>
        <v>0</v>
      </c>
      <c r="BL237" s="827"/>
      <c r="BM237" s="175" t="s">
        <v>55</v>
      </c>
      <c r="BN237" s="477"/>
      <c r="BO237" s="478"/>
      <c r="BP237" s="479"/>
      <c r="BQ237" s="832"/>
      <c r="BR237" s="473"/>
      <c r="BS237" s="174">
        <f t="shared" si="267"/>
        <v>0</v>
      </c>
      <c r="BT237" s="460">
        <f t="shared" si="321"/>
        <v>0</v>
      </c>
      <c r="BU237" s="860">
        <f t="shared" si="268"/>
        <v>0</v>
      </c>
      <c r="BV237" s="861">
        <f t="shared" si="269"/>
        <v>0</v>
      </c>
      <c r="BW237" s="840"/>
      <c r="BX237" s="164" t="str">
        <f t="shared" si="270"/>
        <v/>
      </c>
      <c r="BY237" s="825"/>
      <c r="BZ237" s="163">
        <f t="shared" si="271"/>
        <v>0</v>
      </c>
      <c r="CA237" s="827"/>
      <c r="CB237" s="175" t="s">
        <v>55</v>
      </c>
      <c r="CC237" s="477"/>
      <c r="CD237" s="478"/>
      <c r="CE237" s="479"/>
      <c r="CF237" s="832"/>
      <c r="CG237" s="473"/>
      <c r="CH237" s="174">
        <f t="shared" si="272"/>
        <v>0</v>
      </c>
      <c r="CI237" s="460">
        <f t="shared" si="322"/>
        <v>0</v>
      </c>
      <c r="CJ237" s="860">
        <f t="shared" si="273"/>
        <v>0</v>
      </c>
      <c r="CK237" s="861">
        <f t="shared" si="274"/>
        <v>0</v>
      </c>
      <c r="CL237" s="840"/>
      <c r="CM237" s="164" t="str">
        <f t="shared" si="275"/>
        <v/>
      </c>
      <c r="CN237" s="825"/>
      <c r="CO237" s="163">
        <f t="shared" si="276"/>
        <v>0</v>
      </c>
      <c r="CP237" s="827"/>
      <c r="CQ237" s="175" t="s">
        <v>55</v>
      </c>
      <c r="CR237" s="477"/>
      <c r="CS237" s="478"/>
      <c r="CT237" s="479"/>
      <c r="CU237" s="832"/>
      <c r="CV237" s="473"/>
      <c r="CW237" s="174">
        <f t="shared" si="277"/>
        <v>0</v>
      </c>
      <c r="CX237" s="460">
        <f t="shared" si="323"/>
        <v>0</v>
      </c>
      <c r="CY237" s="860">
        <f t="shared" si="278"/>
        <v>0</v>
      </c>
      <c r="CZ237" s="861">
        <f t="shared" si="279"/>
        <v>0</v>
      </c>
      <c r="DA237" s="840"/>
      <c r="DB237" s="164" t="str">
        <f t="shared" si="280"/>
        <v/>
      </c>
      <c r="DC237" s="825"/>
      <c r="DD237" s="163">
        <f t="shared" si="281"/>
        <v>0</v>
      </c>
      <c r="DE237" s="827"/>
      <c r="DF237" s="175" t="s">
        <v>55</v>
      </c>
      <c r="DG237" s="477"/>
      <c r="DH237" s="478"/>
      <c r="DI237" s="479"/>
      <c r="DJ237" s="832"/>
      <c r="DK237" s="473"/>
      <c r="DL237" s="174">
        <f t="shared" si="282"/>
        <v>0</v>
      </c>
      <c r="DM237" s="460">
        <f t="shared" si="324"/>
        <v>0</v>
      </c>
      <c r="DN237" s="860">
        <f t="shared" si="283"/>
        <v>0</v>
      </c>
      <c r="DO237" s="861">
        <f t="shared" si="284"/>
        <v>0</v>
      </c>
      <c r="DP237" s="840"/>
      <c r="DQ237" s="164" t="str">
        <f t="shared" si="285"/>
        <v/>
      </c>
      <c r="DR237" s="825"/>
      <c r="DS237" s="163">
        <f t="shared" si="286"/>
        <v>0</v>
      </c>
      <c r="DT237" s="827"/>
      <c r="DU237" s="175" t="s">
        <v>55</v>
      </c>
      <c r="DV237" s="477"/>
      <c r="DW237" s="478"/>
      <c r="DX237" s="479"/>
      <c r="DY237" s="832"/>
      <c r="DZ237" s="473"/>
      <c r="EA237" s="174">
        <f t="shared" si="287"/>
        <v>0</v>
      </c>
      <c r="EB237" s="460">
        <f t="shared" si="325"/>
        <v>0</v>
      </c>
      <c r="EC237" s="860">
        <f t="shared" si="288"/>
        <v>0</v>
      </c>
      <c r="ED237" s="861">
        <f t="shared" si="289"/>
        <v>0</v>
      </c>
      <c r="EE237" s="840"/>
      <c r="EF237" s="164" t="str">
        <f t="shared" si="290"/>
        <v/>
      </c>
      <c r="EG237" s="825"/>
      <c r="EH237" s="163">
        <f t="shared" si="291"/>
        <v>0</v>
      </c>
      <c r="EI237" s="246"/>
      <c r="EJ237" s="246"/>
      <c r="EK237" s="155"/>
      <c r="EL237" s="22"/>
      <c r="EM237" s="163">
        <f t="shared" si="292"/>
        <v>0</v>
      </c>
      <c r="EN237" s="162">
        <f t="shared" si="293"/>
        <v>0</v>
      </c>
      <c r="EO237" s="162">
        <f t="shared" si="294"/>
        <v>0</v>
      </c>
      <c r="EP237" s="162">
        <f t="shared" si="295"/>
        <v>0</v>
      </c>
      <c r="EQ237" s="162">
        <f t="shared" si="296"/>
        <v>0</v>
      </c>
      <c r="ER237" s="162">
        <f t="shared" si="297"/>
        <v>0</v>
      </c>
      <c r="ES237" s="162">
        <f t="shared" si="298"/>
        <v>0</v>
      </c>
      <c r="ET237" s="162">
        <f t="shared" si="299"/>
        <v>0</v>
      </c>
      <c r="EU237" s="22"/>
      <c r="EV237" s="161">
        <f t="shared" si="300"/>
        <v>35</v>
      </c>
      <c r="EW237" s="620">
        <f t="shared" si="301"/>
        <v>0</v>
      </c>
      <c r="EX237" s="160">
        <f>EX5</f>
        <v>50</v>
      </c>
      <c r="EY237" s="159" t="str">
        <f t="shared" si="302"/>
        <v/>
      </c>
      <c r="EZ237" s="159" t="str">
        <f t="shared" si="303"/>
        <v/>
      </c>
      <c r="FA237" s="159" t="str">
        <f t="shared" si="304"/>
        <v/>
      </c>
      <c r="FB237" s="159" t="str">
        <f t="shared" si="305"/>
        <v/>
      </c>
      <c r="FC237" s="159" t="str">
        <f t="shared" si="306"/>
        <v/>
      </c>
      <c r="FD237" s="159" t="str">
        <f t="shared" si="307"/>
        <v/>
      </c>
      <c r="FE237" s="159" t="str">
        <f t="shared" si="308"/>
        <v/>
      </c>
      <c r="FF237" s="159" t="str">
        <f t="shared" si="309"/>
        <v/>
      </c>
      <c r="FG237" s="158"/>
      <c r="FH237" s="732">
        <f t="shared" si="310"/>
        <v>50</v>
      </c>
      <c r="FI237" s="732">
        <f t="shared" si="311"/>
        <v>50</v>
      </c>
      <c r="FJ237" s="732">
        <f t="shared" si="312"/>
        <v>50</v>
      </c>
      <c r="FK237" s="732">
        <f t="shared" si="313"/>
        <v>50</v>
      </c>
      <c r="FL237" s="732">
        <f t="shared" si="314"/>
        <v>50</v>
      </c>
      <c r="FM237" s="732">
        <f t="shared" si="315"/>
        <v>50</v>
      </c>
      <c r="FN237" s="732">
        <f t="shared" si="316"/>
        <v>50</v>
      </c>
      <c r="FO237" s="732">
        <f t="shared" si="317"/>
        <v>50</v>
      </c>
      <c r="FP237" s="734">
        <v>230</v>
      </c>
      <c r="FQ237" s="155"/>
    </row>
    <row r="238" spans="1:173" s="20" customFormat="1" ht="39.950000000000003" hidden="1" customHeight="1" x14ac:dyDescent="0.25">
      <c r="A238" s="27">
        <f>ROW()</f>
        <v>238</v>
      </c>
      <c r="B238" s="342" t="str">
        <f>IF(C238="I","",IF(ISBLANK(D238),"",IF(ISTEXT(D238),LARGE(B14:B237,1)+1,0)))</f>
        <v/>
      </c>
      <c r="C238" s="344"/>
      <c r="D238" s="173"/>
      <c r="E238" s="172"/>
      <c r="F238" s="171"/>
      <c r="G238" s="856"/>
      <c r="H238" s="857"/>
      <c r="I238" s="170">
        <f t="shared" si="326"/>
        <v>0</v>
      </c>
      <c r="J238" s="170">
        <f t="shared" si="326"/>
        <v>0</v>
      </c>
      <c r="K238" s="170">
        <f t="shared" si="326"/>
        <v>0</v>
      </c>
      <c r="L238" s="170">
        <f t="shared" si="326"/>
        <v>0</v>
      </c>
      <c r="M238" s="170">
        <f t="shared" si="326"/>
        <v>0</v>
      </c>
      <c r="N238" s="170">
        <f t="shared" si="326"/>
        <v>0</v>
      </c>
      <c r="O238" s="170">
        <f t="shared" si="326"/>
        <v>0</v>
      </c>
      <c r="P238" s="170">
        <f t="shared" si="326"/>
        <v>0</v>
      </c>
      <c r="Q238" s="178">
        <f>Q6</f>
        <v>35</v>
      </c>
      <c r="R238" s="168">
        <f t="shared" si="251"/>
        <v>0</v>
      </c>
      <c r="S238" s="827"/>
      <c r="T238" s="177" t="s">
        <v>55</v>
      </c>
      <c r="U238" s="477"/>
      <c r="V238" s="478"/>
      <c r="W238" s="479"/>
      <c r="X238" s="832"/>
      <c r="Y238" s="473"/>
      <c r="Z238" s="174">
        <f t="shared" si="252"/>
        <v>0</v>
      </c>
      <c r="AA238" s="460">
        <f t="shared" si="318"/>
        <v>0</v>
      </c>
      <c r="AB238" s="860">
        <f t="shared" si="253"/>
        <v>0</v>
      </c>
      <c r="AC238" s="861">
        <f t="shared" si="254"/>
        <v>0</v>
      </c>
      <c r="AD238" s="840"/>
      <c r="AE238" s="164" t="str">
        <f t="shared" si="255"/>
        <v/>
      </c>
      <c r="AF238" s="825"/>
      <c r="AG238" s="163">
        <f t="shared" si="256"/>
        <v>0</v>
      </c>
      <c r="AH238" s="827"/>
      <c r="AI238" s="175" t="s">
        <v>55</v>
      </c>
      <c r="AJ238" s="477"/>
      <c r="AK238" s="478"/>
      <c r="AL238" s="479"/>
      <c r="AM238" s="832"/>
      <c r="AN238" s="473"/>
      <c r="AO238" s="174">
        <f t="shared" si="257"/>
        <v>0</v>
      </c>
      <c r="AP238" s="460">
        <f t="shared" si="319"/>
        <v>0</v>
      </c>
      <c r="AQ238" s="860">
        <f t="shared" si="258"/>
        <v>0</v>
      </c>
      <c r="AR238" s="861">
        <f t="shared" si="259"/>
        <v>0</v>
      </c>
      <c r="AS238" s="840"/>
      <c r="AT238" s="164" t="str">
        <f t="shared" si="260"/>
        <v/>
      </c>
      <c r="AU238" s="825"/>
      <c r="AV238" s="163">
        <f t="shared" si="261"/>
        <v>0</v>
      </c>
      <c r="AW238" s="827"/>
      <c r="AX238" s="175" t="s">
        <v>55</v>
      </c>
      <c r="AY238" s="477"/>
      <c r="AZ238" s="478"/>
      <c r="BA238" s="479"/>
      <c r="BB238" s="832"/>
      <c r="BC238" s="473"/>
      <c r="BD238" s="174">
        <f t="shared" si="262"/>
        <v>0</v>
      </c>
      <c r="BE238" s="460">
        <f t="shared" si="320"/>
        <v>0</v>
      </c>
      <c r="BF238" s="860">
        <f t="shared" si="263"/>
        <v>0</v>
      </c>
      <c r="BG238" s="861">
        <f t="shared" si="264"/>
        <v>0</v>
      </c>
      <c r="BH238" s="840"/>
      <c r="BI238" s="164" t="str">
        <f t="shared" si="265"/>
        <v/>
      </c>
      <c r="BJ238" s="825"/>
      <c r="BK238" s="163">
        <f t="shared" si="266"/>
        <v>0</v>
      </c>
      <c r="BL238" s="827"/>
      <c r="BM238" s="175" t="s">
        <v>55</v>
      </c>
      <c r="BN238" s="477"/>
      <c r="BO238" s="478"/>
      <c r="BP238" s="479"/>
      <c r="BQ238" s="832"/>
      <c r="BR238" s="473"/>
      <c r="BS238" s="174">
        <f t="shared" si="267"/>
        <v>0</v>
      </c>
      <c r="BT238" s="460">
        <f t="shared" si="321"/>
        <v>0</v>
      </c>
      <c r="BU238" s="860">
        <f t="shared" si="268"/>
        <v>0</v>
      </c>
      <c r="BV238" s="861">
        <f t="shared" si="269"/>
        <v>0</v>
      </c>
      <c r="BW238" s="840"/>
      <c r="BX238" s="164" t="str">
        <f t="shared" si="270"/>
        <v/>
      </c>
      <c r="BY238" s="825"/>
      <c r="BZ238" s="163">
        <f t="shared" si="271"/>
        <v>0</v>
      </c>
      <c r="CA238" s="827"/>
      <c r="CB238" s="175" t="s">
        <v>55</v>
      </c>
      <c r="CC238" s="477"/>
      <c r="CD238" s="478"/>
      <c r="CE238" s="479"/>
      <c r="CF238" s="832"/>
      <c r="CG238" s="473"/>
      <c r="CH238" s="174">
        <f t="shared" si="272"/>
        <v>0</v>
      </c>
      <c r="CI238" s="460">
        <f t="shared" si="322"/>
        <v>0</v>
      </c>
      <c r="CJ238" s="860">
        <f t="shared" si="273"/>
        <v>0</v>
      </c>
      <c r="CK238" s="861">
        <f t="shared" si="274"/>
        <v>0</v>
      </c>
      <c r="CL238" s="840"/>
      <c r="CM238" s="164" t="str">
        <f t="shared" si="275"/>
        <v/>
      </c>
      <c r="CN238" s="825"/>
      <c r="CO238" s="163">
        <f t="shared" si="276"/>
        <v>0</v>
      </c>
      <c r="CP238" s="827"/>
      <c r="CQ238" s="175" t="s">
        <v>55</v>
      </c>
      <c r="CR238" s="477"/>
      <c r="CS238" s="478"/>
      <c r="CT238" s="479"/>
      <c r="CU238" s="832"/>
      <c r="CV238" s="473"/>
      <c r="CW238" s="174">
        <f t="shared" si="277"/>
        <v>0</v>
      </c>
      <c r="CX238" s="460">
        <f t="shared" si="323"/>
        <v>0</v>
      </c>
      <c r="CY238" s="860">
        <f t="shared" si="278"/>
        <v>0</v>
      </c>
      <c r="CZ238" s="861">
        <f t="shared" si="279"/>
        <v>0</v>
      </c>
      <c r="DA238" s="840"/>
      <c r="DB238" s="164" t="str">
        <f t="shared" si="280"/>
        <v/>
      </c>
      <c r="DC238" s="825"/>
      <c r="DD238" s="163">
        <f t="shared" si="281"/>
        <v>0</v>
      </c>
      <c r="DE238" s="827"/>
      <c r="DF238" s="175" t="s">
        <v>55</v>
      </c>
      <c r="DG238" s="477"/>
      <c r="DH238" s="478"/>
      <c r="DI238" s="479"/>
      <c r="DJ238" s="832"/>
      <c r="DK238" s="473"/>
      <c r="DL238" s="174">
        <f t="shared" si="282"/>
        <v>0</v>
      </c>
      <c r="DM238" s="460">
        <f t="shared" si="324"/>
        <v>0</v>
      </c>
      <c r="DN238" s="860">
        <f t="shared" si="283"/>
        <v>0</v>
      </c>
      <c r="DO238" s="861">
        <f t="shared" si="284"/>
        <v>0</v>
      </c>
      <c r="DP238" s="840"/>
      <c r="DQ238" s="164" t="str">
        <f t="shared" si="285"/>
        <v/>
      </c>
      <c r="DR238" s="825"/>
      <c r="DS238" s="163">
        <f t="shared" si="286"/>
        <v>0</v>
      </c>
      <c r="DT238" s="827"/>
      <c r="DU238" s="175" t="s">
        <v>55</v>
      </c>
      <c r="DV238" s="477"/>
      <c r="DW238" s="478"/>
      <c r="DX238" s="479"/>
      <c r="DY238" s="832"/>
      <c r="DZ238" s="473"/>
      <c r="EA238" s="174">
        <f t="shared" si="287"/>
        <v>0</v>
      </c>
      <c r="EB238" s="460">
        <f t="shared" si="325"/>
        <v>0</v>
      </c>
      <c r="EC238" s="860">
        <f t="shared" si="288"/>
        <v>0</v>
      </c>
      <c r="ED238" s="861">
        <f t="shared" si="289"/>
        <v>0</v>
      </c>
      <c r="EE238" s="840"/>
      <c r="EF238" s="164" t="str">
        <f t="shared" si="290"/>
        <v/>
      </c>
      <c r="EG238" s="825"/>
      <c r="EH238" s="163">
        <f t="shared" si="291"/>
        <v>0</v>
      </c>
      <c r="EI238" s="246"/>
      <c r="EJ238" s="246"/>
      <c r="EK238" s="155"/>
      <c r="EL238" s="22"/>
      <c r="EM238" s="163">
        <f t="shared" si="292"/>
        <v>0</v>
      </c>
      <c r="EN238" s="162">
        <f t="shared" si="293"/>
        <v>0</v>
      </c>
      <c r="EO238" s="162">
        <f t="shared" si="294"/>
        <v>0</v>
      </c>
      <c r="EP238" s="162">
        <f t="shared" si="295"/>
        <v>0</v>
      </c>
      <c r="EQ238" s="162">
        <f t="shared" si="296"/>
        <v>0</v>
      </c>
      <c r="ER238" s="162">
        <f t="shared" si="297"/>
        <v>0</v>
      </c>
      <c r="ES238" s="162">
        <f t="shared" si="298"/>
        <v>0</v>
      </c>
      <c r="ET238" s="162">
        <f t="shared" si="299"/>
        <v>0</v>
      </c>
      <c r="EU238" s="22"/>
      <c r="EV238" s="161">
        <f t="shared" si="300"/>
        <v>35</v>
      </c>
      <c r="EW238" s="620">
        <f t="shared" si="301"/>
        <v>0</v>
      </c>
      <c r="EX238" s="160">
        <f>EX5</f>
        <v>50</v>
      </c>
      <c r="EY238" s="159" t="str">
        <f t="shared" si="302"/>
        <v/>
      </c>
      <c r="EZ238" s="159" t="str">
        <f t="shared" si="303"/>
        <v/>
      </c>
      <c r="FA238" s="159" t="str">
        <f t="shared" si="304"/>
        <v/>
      </c>
      <c r="FB238" s="159" t="str">
        <f t="shared" si="305"/>
        <v/>
      </c>
      <c r="FC238" s="159" t="str">
        <f t="shared" si="306"/>
        <v/>
      </c>
      <c r="FD238" s="159" t="str">
        <f t="shared" si="307"/>
        <v/>
      </c>
      <c r="FE238" s="159" t="str">
        <f t="shared" si="308"/>
        <v/>
      </c>
      <c r="FF238" s="159" t="str">
        <f t="shared" si="309"/>
        <v/>
      </c>
      <c r="FG238" s="158"/>
      <c r="FH238" s="732">
        <f t="shared" si="310"/>
        <v>50</v>
      </c>
      <c r="FI238" s="732">
        <f t="shared" si="311"/>
        <v>50</v>
      </c>
      <c r="FJ238" s="732">
        <f t="shared" si="312"/>
        <v>50</v>
      </c>
      <c r="FK238" s="732">
        <f t="shared" si="313"/>
        <v>50</v>
      </c>
      <c r="FL238" s="732">
        <f t="shared" si="314"/>
        <v>50</v>
      </c>
      <c r="FM238" s="732">
        <f t="shared" si="315"/>
        <v>50</v>
      </c>
      <c r="FN238" s="732">
        <f t="shared" si="316"/>
        <v>50</v>
      </c>
      <c r="FO238" s="732">
        <f t="shared" si="317"/>
        <v>50</v>
      </c>
      <c r="FP238" s="734">
        <v>231</v>
      </c>
      <c r="FQ238" s="155"/>
    </row>
    <row r="239" spans="1:173" s="20" customFormat="1" ht="39.950000000000003" hidden="1" customHeight="1" x14ac:dyDescent="0.25">
      <c r="A239" s="27">
        <f>ROW()</f>
        <v>239</v>
      </c>
      <c r="B239" s="342" t="str">
        <f>IF(C239="I","",IF(ISBLANK(D239),"",IF(ISTEXT(D239),LARGE(B14:B238,1)+1,0)))</f>
        <v/>
      </c>
      <c r="C239" s="344"/>
      <c r="D239" s="173"/>
      <c r="E239" s="172"/>
      <c r="F239" s="171"/>
      <c r="G239" s="856"/>
      <c r="H239" s="857"/>
      <c r="I239" s="170">
        <f t="shared" si="326"/>
        <v>0</v>
      </c>
      <c r="J239" s="170">
        <f t="shared" si="326"/>
        <v>0</v>
      </c>
      <c r="K239" s="170">
        <f t="shared" si="326"/>
        <v>0</v>
      </c>
      <c r="L239" s="170">
        <f t="shared" si="326"/>
        <v>0</v>
      </c>
      <c r="M239" s="170">
        <f t="shared" si="326"/>
        <v>0</v>
      </c>
      <c r="N239" s="170">
        <f t="shared" si="326"/>
        <v>0</v>
      </c>
      <c r="O239" s="170">
        <f t="shared" si="326"/>
        <v>0</v>
      </c>
      <c r="P239" s="170">
        <f t="shared" si="326"/>
        <v>0</v>
      </c>
      <c r="Q239" s="178">
        <f>Q6</f>
        <v>35</v>
      </c>
      <c r="R239" s="168">
        <f t="shared" si="251"/>
        <v>0</v>
      </c>
      <c r="S239" s="827"/>
      <c r="T239" s="177" t="s">
        <v>55</v>
      </c>
      <c r="U239" s="477"/>
      <c r="V239" s="478"/>
      <c r="W239" s="479"/>
      <c r="X239" s="832"/>
      <c r="Y239" s="473"/>
      <c r="Z239" s="174">
        <f t="shared" si="252"/>
        <v>0</v>
      </c>
      <c r="AA239" s="460">
        <f t="shared" si="318"/>
        <v>0</v>
      </c>
      <c r="AB239" s="860">
        <f t="shared" si="253"/>
        <v>0</v>
      </c>
      <c r="AC239" s="861">
        <f t="shared" si="254"/>
        <v>0</v>
      </c>
      <c r="AD239" s="840"/>
      <c r="AE239" s="164" t="str">
        <f t="shared" si="255"/>
        <v/>
      </c>
      <c r="AF239" s="825"/>
      <c r="AG239" s="163">
        <f t="shared" si="256"/>
        <v>0</v>
      </c>
      <c r="AH239" s="827"/>
      <c r="AI239" s="175" t="s">
        <v>55</v>
      </c>
      <c r="AJ239" s="477"/>
      <c r="AK239" s="478"/>
      <c r="AL239" s="479"/>
      <c r="AM239" s="832"/>
      <c r="AN239" s="473"/>
      <c r="AO239" s="174">
        <f t="shared" si="257"/>
        <v>0</v>
      </c>
      <c r="AP239" s="460">
        <f t="shared" si="319"/>
        <v>0</v>
      </c>
      <c r="AQ239" s="860">
        <f t="shared" si="258"/>
        <v>0</v>
      </c>
      <c r="AR239" s="861">
        <f t="shared" si="259"/>
        <v>0</v>
      </c>
      <c r="AS239" s="840"/>
      <c r="AT239" s="164" t="str">
        <f t="shared" si="260"/>
        <v/>
      </c>
      <c r="AU239" s="825"/>
      <c r="AV239" s="163">
        <f t="shared" si="261"/>
        <v>0</v>
      </c>
      <c r="AW239" s="827"/>
      <c r="AX239" s="175" t="s">
        <v>55</v>
      </c>
      <c r="AY239" s="477"/>
      <c r="AZ239" s="478"/>
      <c r="BA239" s="479"/>
      <c r="BB239" s="832"/>
      <c r="BC239" s="473"/>
      <c r="BD239" s="174">
        <f t="shared" si="262"/>
        <v>0</v>
      </c>
      <c r="BE239" s="460">
        <f t="shared" si="320"/>
        <v>0</v>
      </c>
      <c r="BF239" s="860">
        <f t="shared" si="263"/>
        <v>0</v>
      </c>
      <c r="BG239" s="861">
        <f t="shared" si="264"/>
        <v>0</v>
      </c>
      <c r="BH239" s="840"/>
      <c r="BI239" s="164" t="str">
        <f t="shared" si="265"/>
        <v/>
      </c>
      <c r="BJ239" s="825"/>
      <c r="BK239" s="163">
        <f t="shared" si="266"/>
        <v>0</v>
      </c>
      <c r="BL239" s="827"/>
      <c r="BM239" s="175" t="s">
        <v>55</v>
      </c>
      <c r="BN239" s="477"/>
      <c r="BO239" s="478"/>
      <c r="BP239" s="479"/>
      <c r="BQ239" s="832"/>
      <c r="BR239" s="473"/>
      <c r="BS239" s="174">
        <f t="shared" si="267"/>
        <v>0</v>
      </c>
      <c r="BT239" s="460">
        <f t="shared" si="321"/>
        <v>0</v>
      </c>
      <c r="BU239" s="860">
        <f t="shared" si="268"/>
        <v>0</v>
      </c>
      <c r="BV239" s="861">
        <f t="shared" si="269"/>
        <v>0</v>
      </c>
      <c r="BW239" s="840"/>
      <c r="BX239" s="164" t="str">
        <f t="shared" si="270"/>
        <v/>
      </c>
      <c r="BY239" s="825"/>
      <c r="BZ239" s="163">
        <f t="shared" si="271"/>
        <v>0</v>
      </c>
      <c r="CA239" s="827"/>
      <c r="CB239" s="175" t="s">
        <v>55</v>
      </c>
      <c r="CC239" s="477"/>
      <c r="CD239" s="478"/>
      <c r="CE239" s="479"/>
      <c r="CF239" s="832"/>
      <c r="CG239" s="473"/>
      <c r="CH239" s="174">
        <f t="shared" si="272"/>
        <v>0</v>
      </c>
      <c r="CI239" s="460">
        <f t="shared" si="322"/>
        <v>0</v>
      </c>
      <c r="CJ239" s="860">
        <f t="shared" si="273"/>
        <v>0</v>
      </c>
      <c r="CK239" s="861">
        <f t="shared" si="274"/>
        <v>0</v>
      </c>
      <c r="CL239" s="840"/>
      <c r="CM239" s="164" t="str">
        <f t="shared" si="275"/>
        <v/>
      </c>
      <c r="CN239" s="825"/>
      <c r="CO239" s="163">
        <f t="shared" si="276"/>
        <v>0</v>
      </c>
      <c r="CP239" s="827"/>
      <c r="CQ239" s="175" t="s">
        <v>55</v>
      </c>
      <c r="CR239" s="477"/>
      <c r="CS239" s="478"/>
      <c r="CT239" s="479"/>
      <c r="CU239" s="832"/>
      <c r="CV239" s="473"/>
      <c r="CW239" s="174">
        <f t="shared" si="277"/>
        <v>0</v>
      </c>
      <c r="CX239" s="460">
        <f t="shared" si="323"/>
        <v>0</v>
      </c>
      <c r="CY239" s="860">
        <f t="shared" si="278"/>
        <v>0</v>
      </c>
      <c r="CZ239" s="861">
        <f t="shared" si="279"/>
        <v>0</v>
      </c>
      <c r="DA239" s="840"/>
      <c r="DB239" s="164" t="str">
        <f t="shared" si="280"/>
        <v/>
      </c>
      <c r="DC239" s="825"/>
      <c r="DD239" s="163">
        <f t="shared" si="281"/>
        <v>0</v>
      </c>
      <c r="DE239" s="827"/>
      <c r="DF239" s="175" t="s">
        <v>55</v>
      </c>
      <c r="DG239" s="477"/>
      <c r="DH239" s="478"/>
      <c r="DI239" s="479"/>
      <c r="DJ239" s="832"/>
      <c r="DK239" s="473"/>
      <c r="DL239" s="174">
        <f t="shared" si="282"/>
        <v>0</v>
      </c>
      <c r="DM239" s="460">
        <f t="shared" si="324"/>
        <v>0</v>
      </c>
      <c r="DN239" s="860">
        <f t="shared" si="283"/>
        <v>0</v>
      </c>
      <c r="DO239" s="861">
        <f t="shared" si="284"/>
        <v>0</v>
      </c>
      <c r="DP239" s="840"/>
      <c r="DQ239" s="164" t="str">
        <f t="shared" si="285"/>
        <v/>
      </c>
      <c r="DR239" s="825"/>
      <c r="DS239" s="163">
        <f t="shared" si="286"/>
        <v>0</v>
      </c>
      <c r="DT239" s="827"/>
      <c r="DU239" s="175" t="s">
        <v>55</v>
      </c>
      <c r="DV239" s="477"/>
      <c r="DW239" s="478"/>
      <c r="DX239" s="479"/>
      <c r="DY239" s="832"/>
      <c r="DZ239" s="473"/>
      <c r="EA239" s="174">
        <f t="shared" si="287"/>
        <v>0</v>
      </c>
      <c r="EB239" s="460">
        <f t="shared" si="325"/>
        <v>0</v>
      </c>
      <c r="EC239" s="860">
        <f t="shared" si="288"/>
        <v>0</v>
      </c>
      <c r="ED239" s="861">
        <f t="shared" si="289"/>
        <v>0</v>
      </c>
      <c r="EE239" s="840"/>
      <c r="EF239" s="164" t="str">
        <f t="shared" si="290"/>
        <v/>
      </c>
      <c r="EG239" s="825"/>
      <c r="EH239" s="163">
        <f t="shared" si="291"/>
        <v>0</v>
      </c>
      <c r="EI239" s="246"/>
      <c r="EJ239" s="246"/>
      <c r="EK239" s="155"/>
      <c r="EL239" s="22"/>
      <c r="EM239" s="163">
        <f t="shared" si="292"/>
        <v>0</v>
      </c>
      <c r="EN239" s="162">
        <f t="shared" si="293"/>
        <v>0</v>
      </c>
      <c r="EO239" s="162">
        <f t="shared" si="294"/>
        <v>0</v>
      </c>
      <c r="EP239" s="162">
        <f t="shared" si="295"/>
        <v>0</v>
      </c>
      <c r="EQ239" s="162">
        <f t="shared" si="296"/>
        <v>0</v>
      </c>
      <c r="ER239" s="162">
        <f t="shared" si="297"/>
        <v>0</v>
      </c>
      <c r="ES239" s="162">
        <f t="shared" si="298"/>
        <v>0</v>
      </c>
      <c r="ET239" s="162">
        <f t="shared" si="299"/>
        <v>0</v>
      </c>
      <c r="EU239" s="22"/>
      <c r="EV239" s="161">
        <f t="shared" si="300"/>
        <v>35</v>
      </c>
      <c r="EW239" s="620">
        <f t="shared" si="301"/>
        <v>0</v>
      </c>
      <c r="EX239" s="160">
        <f>EX5</f>
        <v>50</v>
      </c>
      <c r="EY239" s="159" t="str">
        <f t="shared" si="302"/>
        <v/>
      </c>
      <c r="EZ239" s="159" t="str">
        <f t="shared" si="303"/>
        <v/>
      </c>
      <c r="FA239" s="159" t="str">
        <f t="shared" si="304"/>
        <v/>
      </c>
      <c r="FB239" s="159" t="str">
        <f t="shared" si="305"/>
        <v/>
      </c>
      <c r="FC239" s="159" t="str">
        <f t="shared" si="306"/>
        <v/>
      </c>
      <c r="FD239" s="159" t="str">
        <f t="shared" si="307"/>
        <v/>
      </c>
      <c r="FE239" s="159" t="str">
        <f t="shared" si="308"/>
        <v/>
      </c>
      <c r="FF239" s="159" t="str">
        <f t="shared" si="309"/>
        <v/>
      </c>
      <c r="FG239" s="158"/>
      <c r="FH239" s="732">
        <f t="shared" si="310"/>
        <v>50</v>
      </c>
      <c r="FI239" s="732">
        <f t="shared" si="311"/>
        <v>50</v>
      </c>
      <c r="FJ239" s="732">
        <f t="shared" si="312"/>
        <v>50</v>
      </c>
      <c r="FK239" s="732">
        <f t="shared" si="313"/>
        <v>50</v>
      </c>
      <c r="FL239" s="732">
        <f t="shared" si="314"/>
        <v>50</v>
      </c>
      <c r="FM239" s="732">
        <f t="shared" si="315"/>
        <v>50</v>
      </c>
      <c r="FN239" s="732">
        <f t="shared" si="316"/>
        <v>50</v>
      </c>
      <c r="FO239" s="732">
        <f t="shared" si="317"/>
        <v>50</v>
      </c>
      <c r="FP239" s="734">
        <v>232</v>
      </c>
      <c r="FQ239" s="155"/>
    </row>
    <row r="240" spans="1:173" s="20" customFormat="1" ht="39.950000000000003" hidden="1" customHeight="1" x14ac:dyDescent="0.25">
      <c r="A240" s="27">
        <f>ROW()</f>
        <v>240</v>
      </c>
      <c r="B240" s="342" t="str">
        <f>IF(C240="I","",IF(ISBLANK(D240),"",IF(ISTEXT(D240),LARGE(B14:B239,1)+1,0)))</f>
        <v/>
      </c>
      <c r="C240" s="344"/>
      <c r="D240" s="173"/>
      <c r="E240" s="172"/>
      <c r="F240" s="171"/>
      <c r="G240" s="856"/>
      <c r="H240" s="857"/>
      <c r="I240" s="170">
        <f t="shared" si="326"/>
        <v>0</v>
      </c>
      <c r="J240" s="170">
        <f t="shared" si="326"/>
        <v>0</v>
      </c>
      <c r="K240" s="170">
        <f t="shared" si="326"/>
        <v>0</v>
      </c>
      <c r="L240" s="170">
        <f t="shared" si="326"/>
        <v>0</v>
      </c>
      <c r="M240" s="170">
        <f t="shared" si="326"/>
        <v>0</v>
      </c>
      <c r="N240" s="170">
        <f t="shared" si="326"/>
        <v>0</v>
      </c>
      <c r="O240" s="170">
        <f t="shared" si="326"/>
        <v>0</v>
      </c>
      <c r="P240" s="170">
        <f t="shared" si="326"/>
        <v>0</v>
      </c>
      <c r="Q240" s="178">
        <f>Q6</f>
        <v>35</v>
      </c>
      <c r="R240" s="168">
        <f t="shared" si="251"/>
        <v>0</v>
      </c>
      <c r="S240" s="827"/>
      <c r="T240" s="177" t="s">
        <v>55</v>
      </c>
      <c r="U240" s="477"/>
      <c r="V240" s="478"/>
      <c r="W240" s="479"/>
      <c r="X240" s="832"/>
      <c r="Y240" s="473"/>
      <c r="Z240" s="174">
        <f t="shared" si="252"/>
        <v>0</v>
      </c>
      <c r="AA240" s="460">
        <f t="shared" si="318"/>
        <v>0</v>
      </c>
      <c r="AB240" s="860">
        <f t="shared" si="253"/>
        <v>0</v>
      </c>
      <c r="AC240" s="861">
        <f t="shared" si="254"/>
        <v>0</v>
      </c>
      <c r="AD240" s="840"/>
      <c r="AE240" s="164" t="str">
        <f t="shared" si="255"/>
        <v/>
      </c>
      <c r="AF240" s="825"/>
      <c r="AG240" s="163">
        <f t="shared" si="256"/>
        <v>0</v>
      </c>
      <c r="AH240" s="827"/>
      <c r="AI240" s="175" t="s">
        <v>55</v>
      </c>
      <c r="AJ240" s="477"/>
      <c r="AK240" s="478"/>
      <c r="AL240" s="479"/>
      <c r="AM240" s="832"/>
      <c r="AN240" s="473"/>
      <c r="AO240" s="174">
        <f t="shared" si="257"/>
        <v>0</v>
      </c>
      <c r="AP240" s="460">
        <f t="shared" si="319"/>
        <v>0</v>
      </c>
      <c r="AQ240" s="860">
        <f t="shared" si="258"/>
        <v>0</v>
      </c>
      <c r="AR240" s="861">
        <f t="shared" si="259"/>
        <v>0</v>
      </c>
      <c r="AS240" s="840"/>
      <c r="AT240" s="164" t="str">
        <f t="shared" si="260"/>
        <v/>
      </c>
      <c r="AU240" s="825"/>
      <c r="AV240" s="163">
        <f t="shared" si="261"/>
        <v>0</v>
      </c>
      <c r="AW240" s="827"/>
      <c r="AX240" s="175" t="s">
        <v>55</v>
      </c>
      <c r="AY240" s="477"/>
      <c r="AZ240" s="478"/>
      <c r="BA240" s="479"/>
      <c r="BB240" s="832"/>
      <c r="BC240" s="473"/>
      <c r="BD240" s="174">
        <f t="shared" si="262"/>
        <v>0</v>
      </c>
      <c r="BE240" s="460">
        <f t="shared" si="320"/>
        <v>0</v>
      </c>
      <c r="BF240" s="860">
        <f t="shared" si="263"/>
        <v>0</v>
      </c>
      <c r="BG240" s="861">
        <f t="shared" si="264"/>
        <v>0</v>
      </c>
      <c r="BH240" s="840"/>
      <c r="BI240" s="164" t="str">
        <f t="shared" si="265"/>
        <v/>
      </c>
      <c r="BJ240" s="825"/>
      <c r="BK240" s="163">
        <f t="shared" si="266"/>
        <v>0</v>
      </c>
      <c r="BL240" s="827"/>
      <c r="BM240" s="175" t="s">
        <v>55</v>
      </c>
      <c r="BN240" s="477"/>
      <c r="BO240" s="478"/>
      <c r="BP240" s="479"/>
      <c r="BQ240" s="832"/>
      <c r="BR240" s="473"/>
      <c r="BS240" s="174">
        <f t="shared" si="267"/>
        <v>0</v>
      </c>
      <c r="BT240" s="460">
        <f t="shared" si="321"/>
        <v>0</v>
      </c>
      <c r="BU240" s="860">
        <f t="shared" si="268"/>
        <v>0</v>
      </c>
      <c r="BV240" s="861">
        <f t="shared" si="269"/>
        <v>0</v>
      </c>
      <c r="BW240" s="840"/>
      <c r="BX240" s="164" t="str">
        <f t="shared" si="270"/>
        <v/>
      </c>
      <c r="BY240" s="825"/>
      <c r="BZ240" s="163">
        <f t="shared" si="271"/>
        <v>0</v>
      </c>
      <c r="CA240" s="827"/>
      <c r="CB240" s="175" t="s">
        <v>55</v>
      </c>
      <c r="CC240" s="477"/>
      <c r="CD240" s="478"/>
      <c r="CE240" s="479"/>
      <c r="CF240" s="832"/>
      <c r="CG240" s="473"/>
      <c r="CH240" s="174">
        <f t="shared" si="272"/>
        <v>0</v>
      </c>
      <c r="CI240" s="460">
        <f t="shared" si="322"/>
        <v>0</v>
      </c>
      <c r="CJ240" s="860">
        <f t="shared" si="273"/>
        <v>0</v>
      </c>
      <c r="CK240" s="861">
        <f t="shared" si="274"/>
        <v>0</v>
      </c>
      <c r="CL240" s="840"/>
      <c r="CM240" s="164" t="str">
        <f t="shared" si="275"/>
        <v/>
      </c>
      <c r="CN240" s="825"/>
      <c r="CO240" s="163">
        <f t="shared" si="276"/>
        <v>0</v>
      </c>
      <c r="CP240" s="827"/>
      <c r="CQ240" s="175" t="s">
        <v>55</v>
      </c>
      <c r="CR240" s="477"/>
      <c r="CS240" s="478"/>
      <c r="CT240" s="479"/>
      <c r="CU240" s="832"/>
      <c r="CV240" s="473"/>
      <c r="CW240" s="174">
        <f t="shared" si="277"/>
        <v>0</v>
      </c>
      <c r="CX240" s="460">
        <f t="shared" si="323"/>
        <v>0</v>
      </c>
      <c r="CY240" s="860">
        <f t="shared" si="278"/>
        <v>0</v>
      </c>
      <c r="CZ240" s="861">
        <f t="shared" si="279"/>
        <v>0</v>
      </c>
      <c r="DA240" s="840"/>
      <c r="DB240" s="164" t="str">
        <f t="shared" si="280"/>
        <v/>
      </c>
      <c r="DC240" s="825"/>
      <c r="DD240" s="163">
        <f t="shared" si="281"/>
        <v>0</v>
      </c>
      <c r="DE240" s="827"/>
      <c r="DF240" s="175" t="s">
        <v>55</v>
      </c>
      <c r="DG240" s="477"/>
      <c r="DH240" s="478"/>
      <c r="DI240" s="479"/>
      <c r="DJ240" s="832"/>
      <c r="DK240" s="473"/>
      <c r="DL240" s="174">
        <f t="shared" si="282"/>
        <v>0</v>
      </c>
      <c r="DM240" s="460">
        <f t="shared" si="324"/>
        <v>0</v>
      </c>
      <c r="DN240" s="860">
        <f t="shared" si="283"/>
        <v>0</v>
      </c>
      <c r="DO240" s="861">
        <f t="shared" si="284"/>
        <v>0</v>
      </c>
      <c r="DP240" s="840"/>
      <c r="DQ240" s="164" t="str">
        <f t="shared" si="285"/>
        <v/>
      </c>
      <c r="DR240" s="825"/>
      <c r="DS240" s="163">
        <f t="shared" si="286"/>
        <v>0</v>
      </c>
      <c r="DT240" s="827"/>
      <c r="DU240" s="175" t="s">
        <v>55</v>
      </c>
      <c r="DV240" s="477"/>
      <c r="DW240" s="478"/>
      <c r="DX240" s="479"/>
      <c r="DY240" s="832"/>
      <c r="DZ240" s="473"/>
      <c r="EA240" s="174">
        <f t="shared" si="287"/>
        <v>0</v>
      </c>
      <c r="EB240" s="460">
        <f t="shared" si="325"/>
        <v>0</v>
      </c>
      <c r="EC240" s="860">
        <f t="shared" si="288"/>
        <v>0</v>
      </c>
      <c r="ED240" s="861">
        <f t="shared" si="289"/>
        <v>0</v>
      </c>
      <c r="EE240" s="840"/>
      <c r="EF240" s="164" t="str">
        <f t="shared" si="290"/>
        <v/>
      </c>
      <c r="EG240" s="825"/>
      <c r="EH240" s="163">
        <f t="shared" si="291"/>
        <v>0</v>
      </c>
      <c r="EI240" s="246"/>
      <c r="EJ240" s="246"/>
      <c r="EK240" s="155"/>
      <c r="EL240" s="22"/>
      <c r="EM240" s="163">
        <f t="shared" si="292"/>
        <v>0</v>
      </c>
      <c r="EN240" s="162">
        <f t="shared" si="293"/>
        <v>0</v>
      </c>
      <c r="EO240" s="162">
        <f t="shared" si="294"/>
        <v>0</v>
      </c>
      <c r="EP240" s="162">
        <f t="shared" si="295"/>
        <v>0</v>
      </c>
      <c r="EQ240" s="162">
        <f t="shared" si="296"/>
        <v>0</v>
      </c>
      <c r="ER240" s="162">
        <f t="shared" si="297"/>
        <v>0</v>
      </c>
      <c r="ES240" s="162">
        <f t="shared" si="298"/>
        <v>0</v>
      </c>
      <c r="ET240" s="162">
        <f t="shared" si="299"/>
        <v>0</v>
      </c>
      <c r="EU240" s="22"/>
      <c r="EV240" s="161">
        <f t="shared" si="300"/>
        <v>35</v>
      </c>
      <c r="EW240" s="620">
        <f t="shared" si="301"/>
        <v>0</v>
      </c>
      <c r="EX240" s="160">
        <f>EX5</f>
        <v>50</v>
      </c>
      <c r="EY240" s="159" t="str">
        <f t="shared" si="302"/>
        <v/>
      </c>
      <c r="EZ240" s="159" t="str">
        <f t="shared" si="303"/>
        <v/>
      </c>
      <c r="FA240" s="159" t="str">
        <f t="shared" si="304"/>
        <v/>
      </c>
      <c r="FB240" s="159" t="str">
        <f t="shared" si="305"/>
        <v/>
      </c>
      <c r="FC240" s="159" t="str">
        <f t="shared" si="306"/>
        <v/>
      </c>
      <c r="FD240" s="159" t="str">
        <f t="shared" si="307"/>
        <v/>
      </c>
      <c r="FE240" s="159" t="str">
        <f t="shared" si="308"/>
        <v/>
      </c>
      <c r="FF240" s="159" t="str">
        <f t="shared" si="309"/>
        <v/>
      </c>
      <c r="FG240" s="158"/>
      <c r="FH240" s="732">
        <f t="shared" si="310"/>
        <v>50</v>
      </c>
      <c r="FI240" s="732">
        <f t="shared" si="311"/>
        <v>50</v>
      </c>
      <c r="FJ240" s="732">
        <f t="shared" si="312"/>
        <v>50</v>
      </c>
      <c r="FK240" s="732">
        <f t="shared" si="313"/>
        <v>50</v>
      </c>
      <c r="FL240" s="732">
        <f t="shared" si="314"/>
        <v>50</v>
      </c>
      <c r="FM240" s="732">
        <f t="shared" si="315"/>
        <v>50</v>
      </c>
      <c r="FN240" s="732">
        <f t="shared" si="316"/>
        <v>50</v>
      </c>
      <c r="FO240" s="732">
        <f t="shared" si="317"/>
        <v>50</v>
      </c>
      <c r="FP240" s="734">
        <v>233</v>
      </c>
      <c r="FQ240" s="155"/>
    </row>
    <row r="241" spans="1:173" s="20" customFormat="1" ht="39.950000000000003" hidden="1" customHeight="1" x14ac:dyDescent="0.25">
      <c r="A241" s="27">
        <f>ROW()</f>
        <v>241</v>
      </c>
      <c r="B241" s="342" t="str">
        <f>IF(C241="I","",IF(ISBLANK(D241),"",IF(ISTEXT(D241),LARGE(B14:B240,1)+1,0)))</f>
        <v/>
      </c>
      <c r="C241" s="344"/>
      <c r="D241" s="173"/>
      <c r="E241" s="172"/>
      <c r="F241" s="171"/>
      <c r="G241" s="856"/>
      <c r="H241" s="857"/>
      <c r="I241" s="170">
        <f t="shared" si="326"/>
        <v>0</v>
      </c>
      <c r="J241" s="170">
        <f t="shared" si="326"/>
        <v>0</v>
      </c>
      <c r="K241" s="170">
        <f t="shared" si="326"/>
        <v>0</v>
      </c>
      <c r="L241" s="170">
        <f t="shared" si="326"/>
        <v>0</v>
      </c>
      <c r="M241" s="170">
        <f t="shared" si="326"/>
        <v>0</v>
      </c>
      <c r="N241" s="170">
        <f t="shared" si="326"/>
        <v>0</v>
      </c>
      <c r="O241" s="170">
        <f t="shared" si="326"/>
        <v>0</v>
      </c>
      <c r="P241" s="170">
        <f t="shared" si="326"/>
        <v>0</v>
      </c>
      <c r="Q241" s="178">
        <f>Q6</f>
        <v>35</v>
      </c>
      <c r="R241" s="168">
        <f t="shared" si="251"/>
        <v>0</v>
      </c>
      <c r="S241" s="827"/>
      <c r="T241" s="177" t="s">
        <v>55</v>
      </c>
      <c r="U241" s="477"/>
      <c r="V241" s="478"/>
      <c r="W241" s="479"/>
      <c r="X241" s="832"/>
      <c r="Y241" s="473"/>
      <c r="Z241" s="174">
        <f t="shared" si="252"/>
        <v>0</v>
      </c>
      <c r="AA241" s="460">
        <f t="shared" si="318"/>
        <v>0</v>
      </c>
      <c r="AB241" s="860">
        <f t="shared" si="253"/>
        <v>0</v>
      </c>
      <c r="AC241" s="861">
        <f t="shared" si="254"/>
        <v>0</v>
      </c>
      <c r="AD241" s="840"/>
      <c r="AE241" s="164" t="str">
        <f t="shared" si="255"/>
        <v/>
      </c>
      <c r="AF241" s="825"/>
      <c r="AG241" s="163">
        <f t="shared" si="256"/>
        <v>0</v>
      </c>
      <c r="AH241" s="827"/>
      <c r="AI241" s="175" t="s">
        <v>55</v>
      </c>
      <c r="AJ241" s="477"/>
      <c r="AK241" s="478"/>
      <c r="AL241" s="479"/>
      <c r="AM241" s="832"/>
      <c r="AN241" s="473"/>
      <c r="AO241" s="174">
        <f t="shared" si="257"/>
        <v>0</v>
      </c>
      <c r="AP241" s="460">
        <f t="shared" si="319"/>
        <v>0</v>
      </c>
      <c r="AQ241" s="860">
        <f t="shared" si="258"/>
        <v>0</v>
      </c>
      <c r="AR241" s="861">
        <f t="shared" si="259"/>
        <v>0</v>
      </c>
      <c r="AS241" s="840"/>
      <c r="AT241" s="164" t="str">
        <f t="shared" si="260"/>
        <v/>
      </c>
      <c r="AU241" s="825"/>
      <c r="AV241" s="163">
        <f t="shared" si="261"/>
        <v>0</v>
      </c>
      <c r="AW241" s="827"/>
      <c r="AX241" s="175" t="s">
        <v>55</v>
      </c>
      <c r="AY241" s="477"/>
      <c r="AZ241" s="478"/>
      <c r="BA241" s="479"/>
      <c r="BB241" s="832"/>
      <c r="BC241" s="473"/>
      <c r="BD241" s="174">
        <f t="shared" si="262"/>
        <v>0</v>
      </c>
      <c r="BE241" s="460">
        <f t="shared" si="320"/>
        <v>0</v>
      </c>
      <c r="BF241" s="860">
        <f t="shared" si="263"/>
        <v>0</v>
      </c>
      <c r="BG241" s="861">
        <f t="shared" si="264"/>
        <v>0</v>
      </c>
      <c r="BH241" s="840"/>
      <c r="BI241" s="164" t="str">
        <f t="shared" si="265"/>
        <v/>
      </c>
      <c r="BJ241" s="825"/>
      <c r="BK241" s="163">
        <f t="shared" si="266"/>
        <v>0</v>
      </c>
      <c r="BL241" s="827"/>
      <c r="BM241" s="175" t="s">
        <v>55</v>
      </c>
      <c r="BN241" s="477"/>
      <c r="BO241" s="478"/>
      <c r="BP241" s="479"/>
      <c r="BQ241" s="832"/>
      <c r="BR241" s="473"/>
      <c r="BS241" s="174">
        <f t="shared" si="267"/>
        <v>0</v>
      </c>
      <c r="BT241" s="460">
        <f t="shared" si="321"/>
        <v>0</v>
      </c>
      <c r="BU241" s="860">
        <f t="shared" si="268"/>
        <v>0</v>
      </c>
      <c r="BV241" s="861">
        <f t="shared" si="269"/>
        <v>0</v>
      </c>
      <c r="BW241" s="840"/>
      <c r="BX241" s="164" t="str">
        <f t="shared" si="270"/>
        <v/>
      </c>
      <c r="BY241" s="825"/>
      <c r="BZ241" s="163">
        <f t="shared" si="271"/>
        <v>0</v>
      </c>
      <c r="CA241" s="827"/>
      <c r="CB241" s="175" t="s">
        <v>55</v>
      </c>
      <c r="CC241" s="477"/>
      <c r="CD241" s="478"/>
      <c r="CE241" s="479"/>
      <c r="CF241" s="832"/>
      <c r="CG241" s="473"/>
      <c r="CH241" s="174">
        <f t="shared" si="272"/>
        <v>0</v>
      </c>
      <c r="CI241" s="460">
        <f t="shared" si="322"/>
        <v>0</v>
      </c>
      <c r="CJ241" s="860">
        <f t="shared" si="273"/>
        <v>0</v>
      </c>
      <c r="CK241" s="861">
        <f t="shared" si="274"/>
        <v>0</v>
      </c>
      <c r="CL241" s="840"/>
      <c r="CM241" s="164" t="str">
        <f t="shared" si="275"/>
        <v/>
      </c>
      <c r="CN241" s="825"/>
      <c r="CO241" s="163">
        <f t="shared" si="276"/>
        <v>0</v>
      </c>
      <c r="CP241" s="827"/>
      <c r="CQ241" s="175" t="s">
        <v>55</v>
      </c>
      <c r="CR241" s="477"/>
      <c r="CS241" s="478"/>
      <c r="CT241" s="479"/>
      <c r="CU241" s="832"/>
      <c r="CV241" s="473"/>
      <c r="CW241" s="174">
        <f t="shared" si="277"/>
        <v>0</v>
      </c>
      <c r="CX241" s="460">
        <f t="shared" si="323"/>
        <v>0</v>
      </c>
      <c r="CY241" s="860">
        <f t="shared" si="278"/>
        <v>0</v>
      </c>
      <c r="CZ241" s="861">
        <f t="shared" si="279"/>
        <v>0</v>
      </c>
      <c r="DA241" s="840"/>
      <c r="DB241" s="164" t="str">
        <f t="shared" si="280"/>
        <v/>
      </c>
      <c r="DC241" s="825"/>
      <c r="DD241" s="163">
        <f t="shared" si="281"/>
        <v>0</v>
      </c>
      <c r="DE241" s="827"/>
      <c r="DF241" s="175" t="s">
        <v>55</v>
      </c>
      <c r="DG241" s="477"/>
      <c r="DH241" s="478"/>
      <c r="DI241" s="479"/>
      <c r="DJ241" s="832"/>
      <c r="DK241" s="473"/>
      <c r="DL241" s="174">
        <f t="shared" si="282"/>
        <v>0</v>
      </c>
      <c r="DM241" s="460">
        <f t="shared" si="324"/>
        <v>0</v>
      </c>
      <c r="DN241" s="860">
        <f t="shared" si="283"/>
        <v>0</v>
      </c>
      <c r="DO241" s="861">
        <f t="shared" si="284"/>
        <v>0</v>
      </c>
      <c r="DP241" s="840"/>
      <c r="DQ241" s="164" t="str">
        <f t="shared" si="285"/>
        <v/>
      </c>
      <c r="DR241" s="825"/>
      <c r="DS241" s="163">
        <f t="shared" si="286"/>
        <v>0</v>
      </c>
      <c r="DT241" s="827"/>
      <c r="DU241" s="175" t="s">
        <v>55</v>
      </c>
      <c r="DV241" s="477"/>
      <c r="DW241" s="478"/>
      <c r="DX241" s="479"/>
      <c r="DY241" s="832"/>
      <c r="DZ241" s="473"/>
      <c r="EA241" s="174">
        <f t="shared" si="287"/>
        <v>0</v>
      </c>
      <c r="EB241" s="460">
        <f t="shared" si="325"/>
        <v>0</v>
      </c>
      <c r="EC241" s="860">
        <f t="shared" si="288"/>
        <v>0</v>
      </c>
      <c r="ED241" s="861">
        <f t="shared" si="289"/>
        <v>0</v>
      </c>
      <c r="EE241" s="840"/>
      <c r="EF241" s="164" t="str">
        <f t="shared" si="290"/>
        <v/>
      </c>
      <c r="EG241" s="825"/>
      <c r="EH241" s="163">
        <f t="shared" si="291"/>
        <v>0</v>
      </c>
      <c r="EI241" s="246"/>
      <c r="EJ241" s="246"/>
      <c r="EK241" s="155"/>
      <c r="EL241" s="22"/>
      <c r="EM241" s="163">
        <f t="shared" si="292"/>
        <v>0</v>
      </c>
      <c r="EN241" s="162">
        <f t="shared" si="293"/>
        <v>0</v>
      </c>
      <c r="EO241" s="162">
        <f t="shared" si="294"/>
        <v>0</v>
      </c>
      <c r="EP241" s="162">
        <f t="shared" si="295"/>
        <v>0</v>
      </c>
      <c r="EQ241" s="162">
        <f t="shared" si="296"/>
        <v>0</v>
      </c>
      <c r="ER241" s="162">
        <f t="shared" si="297"/>
        <v>0</v>
      </c>
      <c r="ES241" s="162">
        <f t="shared" si="298"/>
        <v>0</v>
      </c>
      <c r="ET241" s="162">
        <f t="shared" si="299"/>
        <v>0</v>
      </c>
      <c r="EU241" s="22"/>
      <c r="EV241" s="161">
        <f t="shared" si="300"/>
        <v>35</v>
      </c>
      <c r="EW241" s="620">
        <f t="shared" si="301"/>
        <v>0</v>
      </c>
      <c r="EX241" s="160">
        <f>EX5</f>
        <v>50</v>
      </c>
      <c r="EY241" s="159" t="str">
        <f t="shared" si="302"/>
        <v/>
      </c>
      <c r="EZ241" s="159" t="str">
        <f t="shared" si="303"/>
        <v/>
      </c>
      <c r="FA241" s="159" t="str">
        <f t="shared" si="304"/>
        <v/>
      </c>
      <c r="FB241" s="159" t="str">
        <f t="shared" si="305"/>
        <v/>
      </c>
      <c r="FC241" s="159" t="str">
        <f t="shared" si="306"/>
        <v/>
      </c>
      <c r="FD241" s="159" t="str">
        <f t="shared" si="307"/>
        <v/>
      </c>
      <c r="FE241" s="159" t="str">
        <f t="shared" si="308"/>
        <v/>
      </c>
      <c r="FF241" s="159" t="str">
        <f t="shared" si="309"/>
        <v/>
      </c>
      <c r="FG241" s="158"/>
      <c r="FH241" s="732">
        <f t="shared" si="310"/>
        <v>50</v>
      </c>
      <c r="FI241" s="732">
        <f t="shared" si="311"/>
        <v>50</v>
      </c>
      <c r="FJ241" s="732">
        <f t="shared" si="312"/>
        <v>50</v>
      </c>
      <c r="FK241" s="732">
        <f t="shared" si="313"/>
        <v>50</v>
      </c>
      <c r="FL241" s="732">
        <f t="shared" si="314"/>
        <v>50</v>
      </c>
      <c r="FM241" s="732">
        <f t="shared" si="315"/>
        <v>50</v>
      </c>
      <c r="FN241" s="732">
        <f t="shared" si="316"/>
        <v>50</v>
      </c>
      <c r="FO241" s="732">
        <f t="shared" si="317"/>
        <v>50</v>
      </c>
      <c r="FP241" s="734">
        <v>234</v>
      </c>
      <c r="FQ241" s="155"/>
    </row>
    <row r="242" spans="1:173" s="20" customFormat="1" ht="39.950000000000003" hidden="1" customHeight="1" x14ac:dyDescent="0.25">
      <c r="A242" s="27">
        <f>ROW()</f>
        <v>242</v>
      </c>
      <c r="B242" s="342" t="str">
        <f>IF(C242="I","",IF(ISBLANK(D242),"",IF(ISTEXT(D242),LARGE(B14:B241,1)+1,0)))</f>
        <v/>
      </c>
      <c r="C242" s="344"/>
      <c r="D242" s="173"/>
      <c r="E242" s="172"/>
      <c r="F242" s="171"/>
      <c r="G242" s="856"/>
      <c r="H242" s="857"/>
      <c r="I242" s="170">
        <f t="shared" si="326"/>
        <v>0</v>
      </c>
      <c r="J242" s="170">
        <f t="shared" si="326"/>
        <v>0</v>
      </c>
      <c r="K242" s="170">
        <f t="shared" si="326"/>
        <v>0</v>
      </c>
      <c r="L242" s="170">
        <f t="shared" si="326"/>
        <v>0</v>
      </c>
      <c r="M242" s="170">
        <f t="shared" si="326"/>
        <v>0</v>
      </c>
      <c r="N242" s="170">
        <f t="shared" si="326"/>
        <v>0</v>
      </c>
      <c r="O242" s="170">
        <f t="shared" si="326"/>
        <v>0</v>
      </c>
      <c r="P242" s="170">
        <f t="shared" si="326"/>
        <v>0</v>
      </c>
      <c r="Q242" s="178">
        <f>Q6</f>
        <v>35</v>
      </c>
      <c r="R242" s="168">
        <f t="shared" si="251"/>
        <v>0</v>
      </c>
      <c r="S242" s="827"/>
      <c r="T242" s="177" t="s">
        <v>55</v>
      </c>
      <c r="U242" s="477"/>
      <c r="V242" s="478"/>
      <c r="W242" s="479"/>
      <c r="X242" s="832"/>
      <c r="Y242" s="473"/>
      <c r="Z242" s="174">
        <f t="shared" si="252"/>
        <v>0</v>
      </c>
      <c r="AA242" s="460">
        <f t="shared" si="318"/>
        <v>0</v>
      </c>
      <c r="AB242" s="860">
        <f t="shared" si="253"/>
        <v>0</v>
      </c>
      <c r="AC242" s="861">
        <f t="shared" si="254"/>
        <v>0</v>
      </c>
      <c r="AD242" s="840"/>
      <c r="AE242" s="164" t="str">
        <f t="shared" si="255"/>
        <v/>
      </c>
      <c r="AF242" s="825"/>
      <c r="AG242" s="163">
        <f t="shared" si="256"/>
        <v>0</v>
      </c>
      <c r="AH242" s="827"/>
      <c r="AI242" s="175" t="s">
        <v>55</v>
      </c>
      <c r="AJ242" s="477"/>
      <c r="AK242" s="478"/>
      <c r="AL242" s="479"/>
      <c r="AM242" s="832"/>
      <c r="AN242" s="473"/>
      <c r="AO242" s="174">
        <f t="shared" si="257"/>
        <v>0</v>
      </c>
      <c r="AP242" s="460">
        <f t="shared" si="319"/>
        <v>0</v>
      </c>
      <c r="AQ242" s="860">
        <f t="shared" si="258"/>
        <v>0</v>
      </c>
      <c r="AR242" s="861">
        <f t="shared" si="259"/>
        <v>0</v>
      </c>
      <c r="AS242" s="840"/>
      <c r="AT242" s="164" t="str">
        <f t="shared" si="260"/>
        <v/>
      </c>
      <c r="AU242" s="825"/>
      <c r="AV242" s="163">
        <f t="shared" si="261"/>
        <v>0</v>
      </c>
      <c r="AW242" s="827"/>
      <c r="AX242" s="175" t="s">
        <v>55</v>
      </c>
      <c r="AY242" s="477"/>
      <c r="AZ242" s="478"/>
      <c r="BA242" s="479"/>
      <c r="BB242" s="832"/>
      <c r="BC242" s="473"/>
      <c r="BD242" s="174">
        <f t="shared" si="262"/>
        <v>0</v>
      </c>
      <c r="BE242" s="460">
        <f t="shared" si="320"/>
        <v>0</v>
      </c>
      <c r="BF242" s="860">
        <f t="shared" si="263"/>
        <v>0</v>
      </c>
      <c r="BG242" s="861">
        <f t="shared" si="264"/>
        <v>0</v>
      </c>
      <c r="BH242" s="840"/>
      <c r="BI242" s="164" t="str">
        <f t="shared" si="265"/>
        <v/>
      </c>
      <c r="BJ242" s="825"/>
      <c r="BK242" s="163">
        <f t="shared" si="266"/>
        <v>0</v>
      </c>
      <c r="BL242" s="827"/>
      <c r="BM242" s="175" t="s">
        <v>55</v>
      </c>
      <c r="BN242" s="477"/>
      <c r="BO242" s="478"/>
      <c r="BP242" s="479"/>
      <c r="BQ242" s="832"/>
      <c r="BR242" s="473"/>
      <c r="BS242" s="174">
        <f t="shared" si="267"/>
        <v>0</v>
      </c>
      <c r="BT242" s="460">
        <f t="shared" si="321"/>
        <v>0</v>
      </c>
      <c r="BU242" s="860">
        <f t="shared" si="268"/>
        <v>0</v>
      </c>
      <c r="BV242" s="861">
        <f t="shared" si="269"/>
        <v>0</v>
      </c>
      <c r="BW242" s="840"/>
      <c r="BX242" s="164" t="str">
        <f t="shared" si="270"/>
        <v/>
      </c>
      <c r="BY242" s="825"/>
      <c r="BZ242" s="163">
        <f t="shared" si="271"/>
        <v>0</v>
      </c>
      <c r="CA242" s="827"/>
      <c r="CB242" s="175" t="s">
        <v>55</v>
      </c>
      <c r="CC242" s="477"/>
      <c r="CD242" s="478"/>
      <c r="CE242" s="479"/>
      <c r="CF242" s="832"/>
      <c r="CG242" s="473"/>
      <c r="CH242" s="174">
        <f t="shared" si="272"/>
        <v>0</v>
      </c>
      <c r="CI242" s="460">
        <f t="shared" si="322"/>
        <v>0</v>
      </c>
      <c r="CJ242" s="860">
        <f t="shared" si="273"/>
        <v>0</v>
      </c>
      <c r="CK242" s="861">
        <f t="shared" si="274"/>
        <v>0</v>
      </c>
      <c r="CL242" s="840"/>
      <c r="CM242" s="164" t="str">
        <f t="shared" si="275"/>
        <v/>
      </c>
      <c r="CN242" s="825"/>
      <c r="CO242" s="163">
        <f t="shared" si="276"/>
        <v>0</v>
      </c>
      <c r="CP242" s="827"/>
      <c r="CQ242" s="175" t="s">
        <v>55</v>
      </c>
      <c r="CR242" s="477"/>
      <c r="CS242" s="478"/>
      <c r="CT242" s="479"/>
      <c r="CU242" s="832"/>
      <c r="CV242" s="473"/>
      <c r="CW242" s="174">
        <f t="shared" si="277"/>
        <v>0</v>
      </c>
      <c r="CX242" s="460">
        <f t="shared" si="323"/>
        <v>0</v>
      </c>
      <c r="CY242" s="860">
        <f t="shared" si="278"/>
        <v>0</v>
      </c>
      <c r="CZ242" s="861">
        <f t="shared" si="279"/>
        <v>0</v>
      </c>
      <c r="DA242" s="840"/>
      <c r="DB242" s="164" t="str">
        <f t="shared" si="280"/>
        <v/>
      </c>
      <c r="DC242" s="825"/>
      <c r="DD242" s="163">
        <f t="shared" si="281"/>
        <v>0</v>
      </c>
      <c r="DE242" s="827"/>
      <c r="DF242" s="175" t="s">
        <v>55</v>
      </c>
      <c r="DG242" s="477"/>
      <c r="DH242" s="478"/>
      <c r="DI242" s="479"/>
      <c r="DJ242" s="832"/>
      <c r="DK242" s="473"/>
      <c r="DL242" s="174">
        <f t="shared" si="282"/>
        <v>0</v>
      </c>
      <c r="DM242" s="460">
        <f t="shared" si="324"/>
        <v>0</v>
      </c>
      <c r="DN242" s="860">
        <f t="shared" si="283"/>
        <v>0</v>
      </c>
      <c r="DO242" s="861">
        <f t="shared" si="284"/>
        <v>0</v>
      </c>
      <c r="DP242" s="840"/>
      <c r="DQ242" s="164" t="str">
        <f t="shared" si="285"/>
        <v/>
      </c>
      <c r="DR242" s="825"/>
      <c r="DS242" s="163">
        <f t="shared" si="286"/>
        <v>0</v>
      </c>
      <c r="DT242" s="827"/>
      <c r="DU242" s="175" t="s">
        <v>55</v>
      </c>
      <c r="DV242" s="477"/>
      <c r="DW242" s="478"/>
      <c r="DX242" s="479"/>
      <c r="DY242" s="832"/>
      <c r="DZ242" s="473"/>
      <c r="EA242" s="174">
        <f t="shared" si="287"/>
        <v>0</v>
      </c>
      <c r="EB242" s="460">
        <f t="shared" si="325"/>
        <v>0</v>
      </c>
      <c r="EC242" s="860">
        <f t="shared" si="288"/>
        <v>0</v>
      </c>
      <c r="ED242" s="861">
        <f t="shared" si="289"/>
        <v>0</v>
      </c>
      <c r="EE242" s="840"/>
      <c r="EF242" s="164" t="str">
        <f t="shared" si="290"/>
        <v/>
      </c>
      <c r="EG242" s="825"/>
      <c r="EH242" s="163">
        <f t="shared" si="291"/>
        <v>0</v>
      </c>
      <c r="EI242" s="246"/>
      <c r="EJ242" s="246"/>
      <c r="EK242" s="155"/>
      <c r="EL242" s="22"/>
      <c r="EM242" s="163">
        <f t="shared" si="292"/>
        <v>0</v>
      </c>
      <c r="EN242" s="162">
        <f t="shared" si="293"/>
        <v>0</v>
      </c>
      <c r="EO242" s="162">
        <f t="shared" si="294"/>
        <v>0</v>
      </c>
      <c r="EP242" s="162">
        <f t="shared" si="295"/>
        <v>0</v>
      </c>
      <c r="EQ242" s="162">
        <f t="shared" si="296"/>
        <v>0</v>
      </c>
      <c r="ER242" s="162">
        <f t="shared" si="297"/>
        <v>0</v>
      </c>
      <c r="ES242" s="162">
        <f t="shared" si="298"/>
        <v>0</v>
      </c>
      <c r="ET242" s="162">
        <f t="shared" si="299"/>
        <v>0</v>
      </c>
      <c r="EU242" s="22"/>
      <c r="EV242" s="161">
        <f t="shared" si="300"/>
        <v>35</v>
      </c>
      <c r="EW242" s="620">
        <f t="shared" si="301"/>
        <v>0</v>
      </c>
      <c r="EX242" s="160">
        <f>EX5</f>
        <v>50</v>
      </c>
      <c r="EY242" s="159" t="str">
        <f t="shared" si="302"/>
        <v/>
      </c>
      <c r="EZ242" s="159" t="str">
        <f t="shared" si="303"/>
        <v/>
      </c>
      <c r="FA242" s="159" t="str">
        <f t="shared" si="304"/>
        <v/>
      </c>
      <c r="FB242" s="159" t="str">
        <f t="shared" si="305"/>
        <v/>
      </c>
      <c r="FC242" s="159" t="str">
        <f t="shared" si="306"/>
        <v/>
      </c>
      <c r="FD242" s="159" t="str">
        <f t="shared" si="307"/>
        <v/>
      </c>
      <c r="FE242" s="159" t="str">
        <f t="shared" si="308"/>
        <v/>
      </c>
      <c r="FF242" s="159" t="str">
        <f t="shared" si="309"/>
        <v/>
      </c>
      <c r="FG242" s="158"/>
      <c r="FH242" s="732">
        <f t="shared" si="310"/>
        <v>50</v>
      </c>
      <c r="FI242" s="732">
        <f t="shared" si="311"/>
        <v>50</v>
      </c>
      <c r="FJ242" s="732">
        <f t="shared" si="312"/>
        <v>50</v>
      </c>
      <c r="FK242" s="732">
        <f t="shared" si="313"/>
        <v>50</v>
      </c>
      <c r="FL242" s="732">
        <f t="shared" si="314"/>
        <v>50</v>
      </c>
      <c r="FM242" s="732">
        <f t="shared" si="315"/>
        <v>50</v>
      </c>
      <c r="FN242" s="732">
        <f t="shared" si="316"/>
        <v>50</v>
      </c>
      <c r="FO242" s="732">
        <f t="shared" si="317"/>
        <v>50</v>
      </c>
      <c r="FP242" s="734">
        <v>235</v>
      </c>
      <c r="FQ242" s="155"/>
    </row>
    <row r="243" spans="1:173" s="20" customFormat="1" ht="39.950000000000003" hidden="1" customHeight="1" x14ac:dyDescent="0.25">
      <c r="A243" s="27">
        <f>ROW()</f>
        <v>243</v>
      </c>
      <c r="B243" s="342" t="str">
        <f>IF(C243="I","",IF(ISBLANK(D243),"",IF(ISTEXT(D243),LARGE(B14:B242,1)+1,0)))</f>
        <v/>
      </c>
      <c r="C243" s="344"/>
      <c r="D243" s="173"/>
      <c r="E243" s="172"/>
      <c r="F243" s="171"/>
      <c r="G243" s="856"/>
      <c r="H243" s="857"/>
      <c r="I243" s="170">
        <f t="shared" si="326"/>
        <v>0</v>
      </c>
      <c r="J243" s="170">
        <f t="shared" si="326"/>
        <v>0</v>
      </c>
      <c r="K243" s="170">
        <f t="shared" si="326"/>
        <v>0</v>
      </c>
      <c r="L243" s="170">
        <f t="shared" si="326"/>
        <v>0</v>
      </c>
      <c r="M243" s="170">
        <f t="shared" si="326"/>
        <v>0</v>
      </c>
      <c r="N243" s="170">
        <f t="shared" si="326"/>
        <v>0</v>
      </c>
      <c r="O243" s="170">
        <f t="shared" si="326"/>
        <v>0</v>
      </c>
      <c r="P243" s="170">
        <f t="shared" si="326"/>
        <v>0</v>
      </c>
      <c r="Q243" s="178">
        <f>Q6</f>
        <v>35</v>
      </c>
      <c r="R243" s="168">
        <f t="shared" si="251"/>
        <v>0</v>
      </c>
      <c r="S243" s="827"/>
      <c r="T243" s="177" t="s">
        <v>55</v>
      </c>
      <c r="U243" s="477"/>
      <c r="V243" s="478"/>
      <c r="W243" s="479"/>
      <c r="X243" s="832"/>
      <c r="Y243" s="473"/>
      <c r="Z243" s="174">
        <f t="shared" si="252"/>
        <v>0</v>
      </c>
      <c r="AA243" s="460">
        <f t="shared" si="318"/>
        <v>0</v>
      </c>
      <c r="AB243" s="860">
        <f t="shared" si="253"/>
        <v>0</v>
      </c>
      <c r="AC243" s="861">
        <f t="shared" si="254"/>
        <v>0</v>
      </c>
      <c r="AD243" s="840"/>
      <c r="AE243" s="164" t="str">
        <f t="shared" si="255"/>
        <v/>
      </c>
      <c r="AF243" s="825"/>
      <c r="AG243" s="163">
        <f t="shared" si="256"/>
        <v>0</v>
      </c>
      <c r="AH243" s="827"/>
      <c r="AI243" s="175" t="s">
        <v>55</v>
      </c>
      <c r="AJ243" s="477"/>
      <c r="AK243" s="478"/>
      <c r="AL243" s="479"/>
      <c r="AM243" s="832"/>
      <c r="AN243" s="473"/>
      <c r="AO243" s="174">
        <f t="shared" si="257"/>
        <v>0</v>
      </c>
      <c r="AP243" s="460">
        <f t="shared" si="319"/>
        <v>0</v>
      </c>
      <c r="AQ243" s="860">
        <f t="shared" si="258"/>
        <v>0</v>
      </c>
      <c r="AR243" s="861">
        <f t="shared" si="259"/>
        <v>0</v>
      </c>
      <c r="AS243" s="840"/>
      <c r="AT243" s="164" t="str">
        <f t="shared" si="260"/>
        <v/>
      </c>
      <c r="AU243" s="825"/>
      <c r="AV243" s="163">
        <f t="shared" si="261"/>
        <v>0</v>
      </c>
      <c r="AW243" s="827"/>
      <c r="AX243" s="175" t="s">
        <v>55</v>
      </c>
      <c r="AY243" s="477"/>
      <c r="AZ243" s="478"/>
      <c r="BA243" s="479"/>
      <c r="BB243" s="832"/>
      <c r="BC243" s="473"/>
      <c r="BD243" s="174">
        <f t="shared" si="262"/>
        <v>0</v>
      </c>
      <c r="BE243" s="460">
        <f t="shared" si="320"/>
        <v>0</v>
      </c>
      <c r="BF243" s="860">
        <f t="shared" si="263"/>
        <v>0</v>
      </c>
      <c r="BG243" s="861">
        <f t="shared" si="264"/>
        <v>0</v>
      </c>
      <c r="BH243" s="840"/>
      <c r="BI243" s="164" t="str">
        <f t="shared" si="265"/>
        <v/>
      </c>
      <c r="BJ243" s="825"/>
      <c r="BK243" s="163">
        <f t="shared" si="266"/>
        <v>0</v>
      </c>
      <c r="BL243" s="827"/>
      <c r="BM243" s="175" t="s">
        <v>55</v>
      </c>
      <c r="BN243" s="477"/>
      <c r="BO243" s="478"/>
      <c r="BP243" s="479"/>
      <c r="BQ243" s="832"/>
      <c r="BR243" s="473"/>
      <c r="BS243" s="174">
        <f t="shared" si="267"/>
        <v>0</v>
      </c>
      <c r="BT243" s="460">
        <f t="shared" si="321"/>
        <v>0</v>
      </c>
      <c r="BU243" s="860">
        <f t="shared" si="268"/>
        <v>0</v>
      </c>
      <c r="BV243" s="861">
        <f t="shared" si="269"/>
        <v>0</v>
      </c>
      <c r="BW243" s="840"/>
      <c r="BX243" s="164" t="str">
        <f t="shared" si="270"/>
        <v/>
      </c>
      <c r="BY243" s="825"/>
      <c r="BZ243" s="163">
        <f t="shared" si="271"/>
        <v>0</v>
      </c>
      <c r="CA243" s="827"/>
      <c r="CB243" s="175" t="s">
        <v>55</v>
      </c>
      <c r="CC243" s="477"/>
      <c r="CD243" s="478"/>
      <c r="CE243" s="479"/>
      <c r="CF243" s="832"/>
      <c r="CG243" s="473"/>
      <c r="CH243" s="174">
        <f t="shared" si="272"/>
        <v>0</v>
      </c>
      <c r="CI243" s="460">
        <f t="shared" si="322"/>
        <v>0</v>
      </c>
      <c r="CJ243" s="860">
        <f t="shared" si="273"/>
        <v>0</v>
      </c>
      <c r="CK243" s="861">
        <f t="shared" si="274"/>
        <v>0</v>
      </c>
      <c r="CL243" s="840"/>
      <c r="CM243" s="164" t="str">
        <f t="shared" si="275"/>
        <v/>
      </c>
      <c r="CN243" s="825"/>
      <c r="CO243" s="163">
        <f t="shared" si="276"/>
        <v>0</v>
      </c>
      <c r="CP243" s="827"/>
      <c r="CQ243" s="175" t="s">
        <v>55</v>
      </c>
      <c r="CR243" s="477"/>
      <c r="CS243" s="478"/>
      <c r="CT243" s="479"/>
      <c r="CU243" s="832"/>
      <c r="CV243" s="473"/>
      <c r="CW243" s="174">
        <f t="shared" si="277"/>
        <v>0</v>
      </c>
      <c r="CX243" s="460">
        <f t="shared" si="323"/>
        <v>0</v>
      </c>
      <c r="CY243" s="860">
        <f t="shared" si="278"/>
        <v>0</v>
      </c>
      <c r="CZ243" s="861">
        <f t="shared" si="279"/>
        <v>0</v>
      </c>
      <c r="DA243" s="840"/>
      <c r="DB243" s="164" t="str">
        <f t="shared" si="280"/>
        <v/>
      </c>
      <c r="DC243" s="825"/>
      <c r="DD243" s="163">
        <f t="shared" si="281"/>
        <v>0</v>
      </c>
      <c r="DE243" s="827"/>
      <c r="DF243" s="175" t="s">
        <v>55</v>
      </c>
      <c r="DG243" s="477"/>
      <c r="DH243" s="478"/>
      <c r="DI243" s="479"/>
      <c r="DJ243" s="832"/>
      <c r="DK243" s="473"/>
      <c r="DL243" s="174">
        <f t="shared" si="282"/>
        <v>0</v>
      </c>
      <c r="DM243" s="460">
        <f t="shared" si="324"/>
        <v>0</v>
      </c>
      <c r="DN243" s="860">
        <f t="shared" si="283"/>
        <v>0</v>
      </c>
      <c r="DO243" s="861">
        <f t="shared" si="284"/>
        <v>0</v>
      </c>
      <c r="DP243" s="840"/>
      <c r="DQ243" s="164" t="str">
        <f t="shared" si="285"/>
        <v/>
      </c>
      <c r="DR243" s="825"/>
      <c r="DS243" s="163">
        <f t="shared" si="286"/>
        <v>0</v>
      </c>
      <c r="DT243" s="827"/>
      <c r="DU243" s="175" t="s">
        <v>55</v>
      </c>
      <c r="DV243" s="477"/>
      <c r="DW243" s="478"/>
      <c r="DX243" s="479"/>
      <c r="DY243" s="832"/>
      <c r="DZ243" s="473"/>
      <c r="EA243" s="174">
        <f t="shared" si="287"/>
        <v>0</v>
      </c>
      <c r="EB243" s="460">
        <f t="shared" si="325"/>
        <v>0</v>
      </c>
      <c r="EC243" s="860">
        <f t="shared" si="288"/>
        <v>0</v>
      </c>
      <c r="ED243" s="861">
        <f t="shared" si="289"/>
        <v>0</v>
      </c>
      <c r="EE243" s="840"/>
      <c r="EF243" s="164" t="str">
        <f t="shared" si="290"/>
        <v/>
      </c>
      <c r="EG243" s="825"/>
      <c r="EH243" s="163">
        <f t="shared" si="291"/>
        <v>0</v>
      </c>
      <c r="EI243" s="246"/>
      <c r="EJ243" s="246"/>
      <c r="EK243" s="155"/>
      <c r="EL243" s="22"/>
      <c r="EM243" s="163">
        <f t="shared" si="292"/>
        <v>0</v>
      </c>
      <c r="EN243" s="162">
        <f t="shared" si="293"/>
        <v>0</v>
      </c>
      <c r="EO243" s="162">
        <f t="shared" si="294"/>
        <v>0</v>
      </c>
      <c r="EP243" s="162">
        <f t="shared" si="295"/>
        <v>0</v>
      </c>
      <c r="EQ243" s="162">
        <f t="shared" si="296"/>
        <v>0</v>
      </c>
      <c r="ER243" s="162">
        <f t="shared" si="297"/>
        <v>0</v>
      </c>
      <c r="ES243" s="162">
        <f t="shared" si="298"/>
        <v>0</v>
      </c>
      <c r="ET243" s="162">
        <f t="shared" si="299"/>
        <v>0</v>
      </c>
      <c r="EU243" s="22"/>
      <c r="EV243" s="161">
        <f t="shared" si="300"/>
        <v>35</v>
      </c>
      <c r="EW243" s="620">
        <f t="shared" si="301"/>
        <v>0</v>
      </c>
      <c r="EX243" s="160">
        <f>EX5</f>
        <v>50</v>
      </c>
      <c r="EY243" s="159" t="str">
        <f t="shared" si="302"/>
        <v/>
      </c>
      <c r="EZ243" s="159" t="str">
        <f t="shared" si="303"/>
        <v/>
      </c>
      <c r="FA243" s="159" t="str">
        <f t="shared" si="304"/>
        <v/>
      </c>
      <c r="FB243" s="159" t="str">
        <f t="shared" si="305"/>
        <v/>
      </c>
      <c r="FC243" s="159" t="str">
        <f t="shared" si="306"/>
        <v/>
      </c>
      <c r="FD243" s="159" t="str">
        <f t="shared" si="307"/>
        <v/>
      </c>
      <c r="FE243" s="159" t="str">
        <f t="shared" si="308"/>
        <v/>
      </c>
      <c r="FF243" s="159" t="str">
        <f t="shared" si="309"/>
        <v/>
      </c>
      <c r="FG243" s="158"/>
      <c r="FH243" s="732">
        <f t="shared" si="310"/>
        <v>50</v>
      </c>
      <c r="FI243" s="732">
        <f t="shared" si="311"/>
        <v>50</v>
      </c>
      <c r="FJ243" s="732">
        <f t="shared" si="312"/>
        <v>50</v>
      </c>
      <c r="FK243" s="732">
        <f t="shared" si="313"/>
        <v>50</v>
      </c>
      <c r="FL243" s="732">
        <f t="shared" si="314"/>
        <v>50</v>
      </c>
      <c r="FM243" s="732">
        <f t="shared" si="315"/>
        <v>50</v>
      </c>
      <c r="FN243" s="732">
        <f t="shared" si="316"/>
        <v>50</v>
      </c>
      <c r="FO243" s="732">
        <f t="shared" si="317"/>
        <v>50</v>
      </c>
      <c r="FP243" s="734">
        <v>236</v>
      </c>
      <c r="FQ243" s="155"/>
    </row>
    <row r="244" spans="1:173" s="20" customFormat="1" ht="39.950000000000003" hidden="1" customHeight="1" x14ac:dyDescent="0.25">
      <c r="A244" s="27">
        <f>ROW()</f>
        <v>244</v>
      </c>
      <c r="B244" s="342" t="str">
        <f>IF(C244="I","",IF(ISBLANK(D244),"",IF(ISTEXT(D244),LARGE(B14:B243,1)+1,0)))</f>
        <v/>
      </c>
      <c r="C244" s="344"/>
      <c r="D244" s="173"/>
      <c r="E244" s="172"/>
      <c r="F244" s="171"/>
      <c r="G244" s="856"/>
      <c r="H244" s="857"/>
      <c r="I244" s="170">
        <f t="shared" si="326"/>
        <v>0</v>
      </c>
      <c r="J244" s="170">
        <f t="shared" si="326"/>
        <v>0</v>
      </c>
      <c r="K244" s="170">
        <f t="shared" si="326"/>
        <v>0</v>
      </c>
      <c r="L244" s="170">
        <f t="shared" si="326"/>
        <v>0</v>
      </c>
      <c r="M244" s="170">
        <f t="shared" si="326"/>
        <v>0</v>
      </c>
      <c r="N244" s="170">
        <f t="shared" si="326"/>
        <v>0</v>
      </c>
      <c r="O244" s="170">
        <f t="shared" si="326"/>
        <v>0</v>
      </c>
      <c r="P244" s="170">
        <f t="shared" si="326"/>
        <v>0</v>
      </c>
      <c r="Q244" s="178">
        <f>Q6</f>
        <v>35</v>
      </c>
      <c r="R244" s="168">
        <f t="shared" si="251"/>
        <v>0</v>
      </c>
      <c r="S244" s="827"/>
      <c r="T244" s="177" t="s">
        <v>55</v>
      </c>
      <c r="U244" s="477"/>
      <c r="V244" s="478"/>
      <c r="W244" s="479"/>
      <c r="X244" s="832"/>
      <c r="Y244" s="473"/>
      <c r="Z244" s="174">
        <f t="shared" si="252"/>
        <v>0</v>
      </c>
      <c r="AA244" s="460">
        <f t="shared" si="318"/>
        <v>0</v>
      </c>
      <c r="AB244" s="860">
        <f t="shared" si="253"/>
        <v>0</v>
      </c>
      <c r="AC244" s="861">
        <f t="shared" si="254"/>
        <v>0</v>
      </c>
      <c r="AD244" s="840"/>
      <c r="AE244" s="164" t="str">
        <f t="shared" si="255"/>
        <v/>
      </c>
      <c r="AF244" s="825"/>
      <c r="AG244" s="163">
        <f t="shared" si="256"/>
        <v>0</v>
      </c>
      <c r="AH244" s="827"/>
      <c r="AI244" s="175" t="s">
        <v>55</v>
      </c>
      <c r="AJ244" s="477"/>
      <c r="AK244" s="478"/>
      <c r="AL244" s="479"/>
      <c r="AM244" s="832"/>
      <c r="AN244" s="473"/>
      <c r="AO244" s="174">
        <f t="shared" si="257"/>
        <v>0</v>
      </c>
      <c r="AP244" s="460">
        <f t="shared" si="319"/>
        <v>0</v>
      </c>
      <c r="AQ244" s="860">
        <f t="shared" si="258"/>
        <v>0</v>
      </c>
      <c r="AR244" s="861">
        <f t="shared" si="259"/>
        <v>0</v>
      </c>
      <c r="AS244" s="840"/>
      <c r="AT244" s="164" t="str">
        <f t="shared" si="260"/>
        <v/>
      </c>
      <c r="AU244" s="825"/>
      <c r="AV244" s="163">
        <f t="shared" si="261"/>
        <v>0</v>
      </c>
      <c r="AW244" s="827"/>
      <c r="AX244" s="175" t="s">
        <v>55</v>
      </c>
      <c r="AY244" s="477"/>
      <c r="AZ244" s="478"/>
      <c r="BA244" s="479"/>
      <c r="BB244" s="832"/>
      <c r="BC244" s="473"/>
      <c r="BD244" s="174">
        <f t="shared" si="262"/>
        <v>0</v>
      </c>
      <c r="BE244" s="460">
        <f t="shared" si="320"/>
        <v>0</v>
      </c>
      <c r="BF244" s="860">
        <f t="shared" si="263"/>
        <v>0</v>
      </c>
      <c r="BG244" s="861">
        <f t="shared" si="264"/>
        <v>0</v>
      </c>
      <c r="BH244" s="840"/>
      <c r="BI244" s="164" t="str">
        <f t="shared" si="265"/>
        <v/>
      </c>
      <c r="BJ244" s="825"/>
      <c r="BK244" s="163">
        <f t="shared" si="266"/>
        <v>0</v>
      </c>
      <c r="BL244" s="827"/>
      <c r="BM244" s="175" t="s">
        <v>55</v>
      </c>
      <c r="BN244" s="477"/>
      <c r="BO244" s="478"/>
      <c r="BP244" s="479"/>
      <c r="BQ244" s="832"/>
      <c r="BR244" s="473"/>
      <c r="BS244" s="174">
        <f t="shared" si="267"/>
        <v>0</v>
      </c>
      <c r="BT244" s="460">
        <f t="shared" si="321"/>
        <v>0</v>
      </c>
      <c r="BU244" s="860">
        <f t="shared" si="268"/>
        <v>0</v>
      </c>
      <c r="BV244" s="861">
        <f t="shared" si="269"/>
        <v>0</v>
      </c>
      <c r="BW244" s="840"/>
      <c r="BX244" s="164" t="str">
        <f t="shared" si="270"/>
        <v/>
      </c>
      <c r="BY244" s="825"/>
      <c r="BZ244" s="163">
        <f t="shared" si="271"/>
        <v>0</v>
      </c>
      <c r="CA244" s="827"/>
      <c r="CB244" s="175" t="s">
        <v>55</v>
      </c>
      <c r="CC244" s="477"/>
      <c r="CD244" s="478"/>
      <c r="CE244" s="479"/>
      <c r="CF244" s="832"/>
      <c r="CG244" s="473"/>
      <c r="CH244" s="174">
        <f t="shared" si="272"/>
        <v>0</v>
      </c>
      <c r="CI244" s="460">
        <f t="shared" si="322"/>
        <v>0</v>
      </c>
      <c r="CJ244" s="860">
        <f t="shared" si="273"/>
        <v>0</v>
      </c>
      <c r="CK244" s="861">
        <f t="shared" si="274"/>
        <v>0</v>
      </c>
      <c r="CL244" s="840"/>
      <c r="CM244" s="164" t="str">
        <f t="shared" si="275"/>
        <v/>
      </c>
      <c r="CN244" s="825"/>
      <c r="CO244" s="163">
        <f t="shared" si="276"/>
        <v>0</v>
      </c>
      <c r="CP244" s="827"/>
      <c r="CQ244" s="175" t="s">
        <v>55</v>
      </c>
      <c r="CR244" s="477"/>
      <c r="CS244" s="478"/>
      <c r="CT244" s="479"/>
      <c r="CU244" s="832"/>
      <c r="CV244" s="473"/>
      <c r="CW244" s="174">
        <f t="shared" si="277"/>
        <v>0</v>
      </c>
      <c r="CX244" s="460">
        <f t="shared" si="323"/>
        <v>0</v>
      </c>
      <c r="CY244" s="860">
        <f t="shared" si="278"/>
        <v>0</v>
      </c>
      <c r="CZ244" s="861">
        <f t="shared" si="279"/>
        <v>0</v>
      </c>
      <c r="DA244" s="840"/>
      <c r="DB244" s="164" t="str">
        <f t="shared" si="280"/>
        <v/>
      </c>
      <c r="DC244" s="825"/>
      <c r="DD244" s="163">
        <f t="shared" si="281"/>
        <v>0</v>
      </c>
      <c r="DE244" s="827"/>
      <c r="DF244" s="175" t="s">
        <v>55</v>
      </c>
      <c r="DG244" s="477"/>
      <c r="DH244" s="478"/>
      <c r="DI244" s="479"/>
      <c r="DJ244" s="832"/>
      <c r="DK244" s="473"/>
      <c r="DL244" s="174">
        <f t="shared" si="282"/>
        <v>0</v>
      </c>
      <c r="DM244" s="460">
        <f t="shared" si="324"/>
        <v>0</v>
      </c>
      <c r="DN244" s="860">
        <f t="shared" si="283"/>
        <v>0</v>
      </c>
      <c r="DO244" s="861">
        <f t="shared" si="284"/>
        <v>0</v>
      </c>
      <c r="DP244" s="840"/>
      <c r="DQ244" s="164" t="str">
        <f t="shared" si="285"/>
        <v/>
      </c>
      <c r="DR244" s="825"/>
      <c r="DS244" s="163">
        <f t="shared" si="286"/>
        <v>0</v>
      </c>
      <c r="DT244" s="827"/>
      <c r="DU244" s="175" t="s">
        <v>55</v>
      </c>
      <c r="DV244" s="477"/>
      <c r="DW244" s="478"/>
      <c r="DX244" s="479"/>
      <c r="DY244" s="832"/>
      <c r="DZ244" s="473"/>
      <c r="EA244" s="174">
        <f t="shared" si="287"/>
        <v>0</v>
      </c>
      <c r="EB244" s="460">
        <f t="shared" si="325"/>
        <v>0</v>
      </c>
      <c r="EC244" s="860">
        <f t="shared" si="288"/>
        <v>0</v>
      </c>
      <c r="ED244" s="861">
        <f t="shared" si="289"/>
        <v>0</v>
      </c>
      <c r="EE244" s="840"/>
      <c r="EF244" s="164" t="str">
        <f t="shared" si="290"/>
        <v/>
      </c>
      <c r="EG244" s="825"/>
      <c r="EH244" s="163">
        <f t="shared" si="291"/>
        <v>0</v>
      </c>
      <c r="EI244" s="246"/>
      <c r="EJ244" s="246"/>
      <c r="EK244" s="155"/>
      <c r="EL244" s="22"/>
      <c r="EM244" s="163">
        <f t="shared" si="292"/>
        <v>0</v>
      </c>
      <c r="EN244" s="162">
        <f t="shared" si="293"/>
        <v>0</v>
      </c>
      <c r="EO244" s="162">
        <f t="shared" si="294"/>
        <v>0</v>
      </c>
      <c r="EP244" s="162">
        <f t="shared" si="295"/>
        <v>0</v>
      </c>
      <c r="EQ244" s="162">
        <f t="shared" si="296"/>
        <v>0</v>
      </c>
      <c r="ER244" s="162">
        <f t="shared" si="297"/>
        <v>0</v>
      </c>
      <c r="ES244" s="162">
        <f t="shared" si="298"/>
        <v>0</v>
      </c>
      <c r="ET244" s="162">
        <f t="shared" si="299"/>
        <v>0</v>
      </c>
      <c r="EU244" s="22"/>
      <c r="EV244" s="161">
        <f t="shared" si="300"/>
        <v>35</v>
      </c>
      <c r="EW244" s="620">
        <f t="shared" si="301"/>
        <v>0</v>
      </c>
      <c r="EX244" s="160">
        <f>EX5</f>
        <v>50</v>
      </c>
      <c r="EY244" s="159" t="str">
        <f t="shared" si="302"/>
        <v/>
      </c>
      <c r="EZ244" s="159" t="str">
        <f t="shared" si="303"/>
        <v/>
      </c>
      <c r="FA244" s="159" t="str">
        <f t="shared" si="304"/>
        <v/>
      </c>
      <c r="FB244" s="159" t="str">
        <f t="shared" si="305"/>
        <v/>
      </c>
      <c r="FC244" s="159" t="str">
        <f t="shared" si="306"/>
        <v/>
      </c>
      <c r="FD244" s="159" t="str">
        <f t="shared" si="307"/>
        <v/>
      </c>
      <c r="FE244" s="159" t="str">
        <f t="shared" si="308"/>
        <v/>
      </c>
      <c r="FF244" s="159" t="str">
        <f t="shared" si="309"/>
        <v/>
      </c>
      <c r="FG244" s="158"/>
      <c r="FH244" s="732">
        <f t="shared" si="310"/>
        <v>50</v>
      </c>
      <c r="FI244" s="732">
        <f t="shared" si="311"/>
        <v>50</v>
      </c>
      <c r="FJ244" s="732">
        <f t="shared" si="312"/>
        <v>50</v>
      </c>
      <c r="FK244" s="732">
        <f t="shared" si="313"/>
        <v>50</v>
      </c>
      <c r="FL244" s="732">
        <f t="shared" si="314"/>
        <v>50</v>
      </c>
      <c r="FM244" s="732">
        <f t="shared" si="315"/>
        <v>50</v>
      </c>
      <c r="FN244" s="732">
        <f t="shared" si="316"/>
        <v>50</v>
      </c>
      <c r="FO244" s="732">
        <f t="shared" si="317"/>
        <v>50</v>
      </c>
      <c r="FP244" s="734">
        <v>237</v>
      </c>
      <c r="FQ244" s="155"/>
    </row>
    <row r="245" spans="1:173" s="20" customFormat="1" ht="39.950000000000003" hidden="1" customHeight="1" x14ac:dyDescent="0.25">
      <c r="A245" s="27">
        <f>ROW()</f>
        <v>245</v>
      </c>
      <c r="B245" s="342" t="str">
        <f>IF(C245="I","",IF(ISBLANK(D245),"",IF(ISTEXT(D245),LARGE(B14:B244,1)+1,0)))</f>
        <v/>
      </c>
      <c r="C245" s="344"/>
      <c r="D245" s="173"/>
      <c r="E245" s="172"/>
      <c r="F245" s="171"/>
      <c r="G245" s="856"/>
      <c r="H245" s="857"/>
      <c r="I245" s="170">
        <f t="shared" si="326"/>
        <v>0</v>
      </c>
      <c r="J245" s="170">
        <f t="shared" si="326"/>
        <v>0</v>
      </c>
      <c r="K245" s="170">
        <f t="shared" si="326"/>
        <v>0</v>
      </c>
      <c r="L245" s="170">
        <f t="shared" si="326"/>
        <v>0</v>
      </c>
      <c r="M245" s="170">
        <f t="shared" si="326"/>
        <v>0</v>
      </c>
      <c r="N245" s="170">
        <f t="shared" si="326"/>
        <v>0</v>
      </c>
      <c r="O245" s="170">
        <f t="shared" si="326"/>
        <v>0</v>
      </c>
      <c r="P245" s="170">
        <f t="shared" si="326"/>
        <v>0</v>
      </c>
      <c r="Q245" s="178">
        <f>Q6</f>
        <v>35</v>
      </c>
      <c r="R245" s="168">
        <f t="shared" si="251"/>
        <v>0</v>
      </c>
      <c r="S245" s="827"/>
      <c r="T245" s="177" t="s">
        <v>55</v>
      </c>
      <c r="U245" s="477"/>
      <c r="V245" s="478"/>
      <c r="W245" s="479"/>
      <c r="X245" s="832"/>
      <c r="Y245" s="473"/>
      <c r="Z245" s="174">
        <f t="shared" si="252"/>
        <v>0</v>
      </c>
      <c r="AA245" s="460">
        <f t="shared" si="318"/>
        <v>0</v>
      </c>
      <c r="AB245" s="860">
        <f t="shared" si="253"/>
        <v>0</v>
      </c>
      <c r="AC245" s="861">
        <f t="shared" si="254"/>
        <v>0</v>
      </c>
      <c r="AD245" s="840"/>
      <c r="AE245" s="164" t="str">
        <f t="shared" si="255"/>
        <v/>
      </c>
      <c r="AF245" s="825"/>
      <c r="AG245" s="163">
        <f t="shared" si="256"/>
        <v>0</v>
      </c>
      <c r="AH245" s="827"/>
      <c r="AI245" s="175" t="s">
        <v>55</v>
      </c>
      <c r="AJ245" s="477"/>
      <c r="AK245" s="478"/>
      <c r="AL245" s="479"/>
      <c r="AM245" s="832"/>
      <c r="AN245" s="473"/>
      <c r="AO245" s="174">
        <f t="shared" si="257"/>
        <v>0</v>
      </c>
      <c r="AP245" s="460">
        <f t="shared" si="319"/>
        <v>0</v>
      </c>
      <c r="AQ245" s="860">
        <f t="shared" si="258"/>
        <v>0</v>
      </c>
      <c r="AR245" s="861">
        <f t="shared" si="259"/>
        <v>0</v>
      </c>
      <c r="AS245" s="840"/>
      <c r="AT245" s="164" t="str">
        <f t="shared" si="260"/>
        <v/>
      </c>
      <c r="AU245" s="825"/>
      <c r="AV245" s="163">
        <f t="shared" si="261"/>
        <v>0</v>
      </c>
      <c r="AW245" s="827"/>
      <c r="AX245" s="175" t="s">
        <v>55</v>
      </c>
      <c r="AY245" s="477"/>
      <c r="AZ245" s="478"/>
      <c r="BA245" s="479"/>
      <c r="BB245" s="832"/>
      <c r="BC245" s="473"/>
      <c r="BD245" s="174">
        <f t="shared" si="262"/>
        <v>0</v>
      </c>
      <c r="BE245" s="460">
        <f t="shared" si="320"/>
        <v>0</v>
      </c>
      <c r="BF245" s="860">
        <f t="shared" si="263"/>
        <v>0</v>
      </c>
      <c r="BG245" s="861">
        <f t="shared" si="264"/>
        <v>0</v>
      </c>
      <c r="BH245" s="840"/>
      <c r="BI245" s="164" t="str">
        <f t="shared" si="265"/>
        <v/>
      </c>
      <c r="BJ245" s="825"/>
      <c r="BK245" s="163">
        <f t="shared" si="266"/>
        <v>0</v>
      </c>
      <c r="BL245" s="827"/>
      <c r="BM245" s="175" t="s">
        <v>55</v>
      </c>
      <c r="BN245" s="477"/>
      <c r="BO245" s="478"/>
      <c r="BP245" s="479"/>
      <c r="BQ245" s="832"/>
      <c r="BR245" s="473"/>
      <c r="BS245" s="174">
        <f t="shared" si="267"/>
        <v>0</v>
      </c>
      <c r="BT245" s="460">
        <f t="shared" si="321"/>
        <v>0</v>
      </c>
      <c r="BU245" s="860">
        <f t="shared" si="268"/>
        <v>0</v>
      </c>
      <c r="BV245" s="861">
        <f t="shared" si="269"/>
        <v>0</v>
      </c>
      <c r="BW245" s="840"/>
      <c r="BX245" s="164" t="str">
        <f t="shared" si="270"/>
        <v/>
      </c>
      <c r="BY245" s="825"/>
      <c r="BZ245" s="163">
        <f t="shared" si="271"/>
        <v>0</v>
      </c>
      <c r="CA245" s="827"/>
      <c r="CB245" s="175" t="s">
        <v>55</v>
      </c>
      <c r="CC245" s="477"/>
      <c r="CD245" s="478"/>
      <c r="CE245" s="479"/>
      <c r="CF245" s="832"/>
      <c r="CG245" s="473"/>
      <c r="CH245" s="174">
        <f t="shared" si="272"/>
        <v>0</v>
      </c>
      <c r="CI245" s="460">
        <f t="shared" si="322"/>
        <v>0</v>
      </c>
      <c r="CJ245" s="860">
        <f t="shared" si="273"/>
        <v>0</v>
      </c>
      <c r="CK245" s="861">
        <f t="shared" si="274"/>
        <v>0</v>
      </c>
      <c r="CL245" s="840"/>
      <c r="CM245" s="164" t="str">
        <f t="shared" si="275"/>
        <v/>
      </c>
      <c r="CN245" s="825"/>
      <c r="CO245" s="163">
        <f t="shared" si="276"/>
        <v>0</v>
      </c>
      <c r="CP245" s="827"/>
      <c r="CQ245" s="175" t="s">
        <v>55</v>
      </c>
      <c r="CR245" s="477"/>
      <c r="CS245" s="478"/>
      <c r="CT245" s="479"/>
      <c r="CU245" s="832"/>
      <c r="CV245" s="473"/>
      <c r="CW245" s="174">
        <f t="shared" si="277"/>
        <v>0</v>
      </c>
      <c r="CX245" s="460">
        <f t="shared" si="323"/>
        <v>0</v>
      </c>
      <c r="CY245" s="860">
        <f t="shared" si="278"/>
        <v>0</v>
      </c>
      <c r="CZ245" s="861">
        <f t="shared" si="279"/>
        <v>0</v>
      </c>
      <c r="DA245" s="840"/>
      <c r="DB245" s="164" t="str">
        <f t="shared" si="280"/>
        <v/>
      </c>
      <c r="DC245" s="825"/>
      <c r="DD245" s="163">
        <f t="shared" si="281"/>
        <v>0</v>
      </c>
      <c r="DE245" s="827"/>
      <c r="DF245" s="175" t="s">
        <v>55</v>
      </c>
      <c r="DG245" s="477"/>
      <c r="DH245" s="478"/>
      <c r="DI245" s="479"/>
      <c r="DJ245" s="832"/>
      <c r="DK245" s="473"/>
      <c r="DL245" s="174">
        <f t="shared" si="282"/>
        <v>0</v>
      </c>
      <c r="DM245" s="460">
        <f t="shared" si="324"/>
        <v>0</v>
      </c>
      <c r="DN245" s="860">
        <f t="shared" si="283"/>
        <v>0</v>
      </c>
      <c r="DO245" s="861">
        <f t="shared" si="284"/>
        <v>0</v>
      </c>
      <c r="DP245" s="840"/>
      <c r="DQ245" s="164" t="str">
        <f t="shared" si="285"/>
        <v/>
      </c>
      <c r="DR245" s="825"/>
      <c r="DS245" s="163">
        <f t="shared" si="286"/>
        <v>0</v>
      </c>
      <c r="DT245" s="827"/>
      <c r="DU245" s="175" t="s">
        <v>55</v>
      </c>
      <c r="DV245" s="477"/>
      <c r="DW245" s="478"/>
      <c r="DX245" s="479"/>
      <c r="DY245" s="832"/>
      <c r="DZ245" s="473"/>
      <c r="EA245" s="174">
        <f t="shared" si="287"/>
        <v>0</v>
      </c>
      <c r="EB245" s="460">
        <f t="shared" si="325"/>
        <v>0</v>
      </c>
      <c r="EC245" s="860">
        <f t="shared" si="288"/>
        <v>0</v>
      </c>
      <c r="ED245" s="861">
        <f t="shared" si="289"/>
        <v>0</v>
      </c>
      <c r="EE245" s="840"/>
      <c r="EF245" s="164" t="str">
        <f t="shared" si="290"/>
        <v/>
      </c>
      <c r="EG245" s="825"/>
      <c r="EH245" s="163">
        <f t="shared" si="291"/>
        <v>0</v>
      </c>
      <c r="EI245" s="246"/>
      <c r="EJ245" s="246"/>
      <c r="EK245" s="155"/>
      <c r="EL245" s="22"/>
      <c r="EM245" s="163">
        <f t="shared" si="292"/>
        <v>0</v>
      </c>
      <c r="EN245" s="162">
        <f t="shared" si="293"/>
        <v>0</v>
      </c>
      <c r="EO245" s="162">
        <f t="shared" si="294"/>
        <v>0</v>
      </c>
      <c r="EP245" s="162">
        <f t="shared" si="295"/>
        <v>0</v>
      </c>
      <c r="EQ245" s="162">
        <f t="shared" si="296"/>
        <v>0</v>
      </c>
      <c r="ER245" s="162">
        <f t="shared" si="297"/>
        <v>0</v>
      </c>
      <c r="ES245" s="162">
        <f t="shared" si="298"/>
        <v>0</v>
      </c>
      <c r="ET245" s="162">
        <f t="shared" si="299"/>
        <v>0</v>
      </c>
      <c r="EU245" s="22"/>
      <c r="EV245" s="161">
        <f t="shared" si="300"/>
        <v>35</v>
      </c>
      <c r="EW245" s="620">
        <f t="shared" si="301"/>
        <v>0</v>
      </c>
      <c r="EX245" s="160">
        <f>EX5</f>
        <v>50</v>
      </c>
      <c r="EY245" s="159" t="str">
        <f t="shared" si="302"/>
        <v/>
      </c>
      <c r="EZ245" s="159" t="str">
        <f t="shared" si="303"/>
        <v/>
      </c>
      <c r="FA245" s="159" t="str">
        <f t="shared" si="304"/>
        <v/>
      </c>
      <c r="FB245" s="159" t="str">
        <f t="shared" si="305"/>
        <v/>
      </c>
      <c r="FC245" s="159" t="str">
        <f t="shared" si="306"/>
        <v/>
      </c>
      <c r="FD245" s="159" t="str">
        <f t="shared" si="307"/>
        <v/>
      </c>
      <c r="FE245" s="159" t="str">
        <f t="shared" si="308"/>
        <v/>
      </c>
      <c r="FF245" s="159" t="str">
        <f t="shared" si="309"/>
        <v/>
      </c>
      <c r="FG245" s="158"/>
      <c r="FH245" s="732">
        <f t="shared" si="310"/>
        <v>50</v>
      </c>
      <c r="FI245" s="732">
        <f t="shared" si="311"/>
        <v>50</v>
      </c>
      <c r="FJ245" s="732">
        <f t="shared" si="312"/>
        <v>50</v>
      </c>
      <c r="FK245" s="732">
        <f t="shared" si="313"/>
        <v>50</v>
      </c>
      <c r="FL245" s="732">
        <f t="shared" si="314"/>
        <v>50</v>
      </c>
      <c r="FM245" s="732">
        <f t="shared" si="315"/>
        <v>50</v>
      </c>
      <c r="FN245" s="732">
        <f t="shared" si="316"/>
        <v>50</v>
      </c>
      <c r="FO245" s="732">
        <f t="shared" si="317"/>
        <v>50</v>
      </c>
      <c r="FP245" s="734">
        <v>238</v>
      </c>
      <c r="FQ245" s="155"/>
    </row>
    <row r="246" spans="1:173" s="20" customFormat="1" ht="39.950000000000003" hidden="1" customHeight="1" x14ac:dyDescent="0.25">
      <c r="A246" s="27">
        <f>ROW()</f>
        <v>246</v>
      </c>
      <c r="B246" s="342" t="str">
        <f>IF(C246="I","",IF(ISBLANK(D246),"",IF(ISTEXT(D246),LARGE(B14:B245,1)+1,0)))</f>
        <v/>
      </c>
      <c r="C246" s="344"/>
      <c r="D246" s="173"/>
      <c r="E246" s="172"/>
      <c r="F246" s="171"/>
      <c r="G246" s="856"/>
      <c r="H246" s="857"/>
      <c r="I246" s="170">
        <f t="shared" si="326"/>
        <v>0</v>
      </c>
      <c r="J246" s="170">
        <f t="shared" si="326"/>
        <v>0</v>
      </c>
      <c r="K246" s="170">
        <f t="shared" si="326"/>
        <v>0</v>
      </c>
      <c r="L246" s="170">
        <f t="shared" si="326"/>
        <v>0</v>
      </c>
      <c r="M246" s="170">
        <f t="shared" si="326"/>
        <v>0</v>
      </c>
      <c r="N246" s="170">
        <f t="shared" si="326"/>
        <v>0</v>
      </c>
      <c r="O246" s="170">
        <f t="shared" si="326"/>
        <v>0</v>
      </c>
      <c r="P246" s="170">
        <f t="shared" si="326"/>
        <v>0</v>
      </c>
      <c r="Q246" s="178">
        <f>Q6</f>
        <v>35</v>
      </c>
      <c r="R246" s="168">
        <f t="shared" si="251"/>
        <v>0</v>
      </c>
      <c r="S246" s="827"/>
      <c r="T246" s="177" t="s">
        <v>55</v>
      </c>
      <c r="U246" s="477"/>
      <c r="V246" s="478"/>
      <c r="W246" s="479"/>
      <c r="X246" s="832"/>
      <c r="Y246" s="473"/>
      <c r="Z246" s="174">
        <f t="shared" si="252"/>
        <v>0</v>
      </c>
      <c r="AA246" s="460">
        <f t="shared" si="318"/>
        <v>0</v>
      </c>
      <c r="AB246" s="860">
        <f t="shared" si="253"/>
        <v>0</v>
      </c>
      <c r="AC246" s="861">
        <f t="shared" si="254"/>
        <v>0</v>
      </c>
      <c r="AD246" s="840"/>
      <c r="AE246" s="164" t="str">
        <f t="shared" si="255"/>
        <v/>
      </c>
      <c r="AF246" s="825"/>
      <c r="AG246" s="163">
        <f t="shared" si="256"/>
        <v>0</v>
      </c>
      <c r="AH246" s="827"/>
      <c r="AI246" s="175" t="s">
        <v>55</v>
      </c>
      <c r="AJ246" s="477"/>
      <c r="AK246" s="478"/>
      <c r="AL246" s="479"/>
      <c r="AM246" s="832"/>
      <c r="AN246" s="473"/>
      <c r="AO246" s="174">
        <f t="shared" si="257"/>
        <v>0</v>
      </c>
      <c r="AP246" s="460">
        <f t="shared" si="319"/>
        <v>0</v>
      </c>
      <c r="AQ246" s="860">
        <f t="shared" si="258"/>
        <v>0</v>
      </c>
      <c r="AR246" s="861">
        <f t="shared" si="259"/>
        <v>0</v>
      </c>
      <c r="AS246" s="840"/>
      <c r="AT246" s="164" t="str">
        <f t="shared" si="260"/>
        <v/>
      </c>
      <c r="AU246" s="825"/>
      <c r="AV246" s="163">
        <f t="shared" si="261"/>
        <v>0</v>
      </c>
      <c r="AW246" s="827"/>
      <c r="AX246" s="175" t="s">
        <v>55</v>
      </c>
      <c r="AY246" s="477"/>
      <c r="AZ246" s="478"/>
      <c r="BA246" s="479"/>
      <c r="BB246" s="832"/>
      <c r="BC246" s="473"/>
      <c r="BD246" s="174">
        <f t="shared" si="262"/>
        <v>0</v>
      </c>
      <c r="BE246" s="460">
        <f t="shared" si="320"/>
        <v>0</v>
      </c>
      <c r="BF246" s="860">
        <f t="shared" si="263"/>
        <v>0</v>
      </c>
      <c r="BG246" s="861">
        <f t="shared" si="264"/>
        <v>0</v>
      </c>
      <c r="BH246" s="840"/>
      <c r="BI246" s="164" t="str">
        <f t="shared" si="265"/>
        <v/>
      </c>
      <c r="BJ246" s="825"/>
      <c r="BK246" s="163">
        <f t="shared" si="266"/>
        <v>0</v>
      </c>
      <c r="BL246" s="827"/>
      <c r="BM246" s="175" t="s">
        <v>55</v>
      </c>
      <c r="BN246" s="477"/>
      <c r="BO246" s="478"/>
      <c r="BP246" s="479"/>
      <c r="BQ246" s="832"/>
      <c r="BR246" s="473"/>
      <c r="BS246" s="174">
        <f t="shared" si="267"/>
        <v>0</v>
      </c>
      <c r="BT246" s="460">
        <f t="shared" si="321"/>
        <v>0</v>
      </c>
      <c r="BU246" s="860">
        <f t="shared" si="268"/>
        <v>0</v>
      </c>
      <c r="BV246" s="861">
        <f t="shared" si="269"/>
        <v>0</v>
      </c>
      <c r="BW246" s="840"/>
      <c r="BX246" s="164" t="str">
        <f t="shared" si="270"/>
        <v/>
      </c>
      <c r="BY246" s="825"/>
      <c r="BZ246" s="163">
        <f t="shared" si="271"/>
        <v>0</v>
      </c>
      <c r="CA246" s="827"/>
      <c r="CB246" s="175" t="s">
        <v>55</v>
      </c>
      <c r="CC246" s="477"/>
      <c r="CD246" s="478"/>
      <c r="CE246" s="479"/>
      <c r="CF246" s="832"/>
      <c r="CG246" s="473"/>
      <c r="CH246" s="174">
        <f t="shared" si="272"/>
        <v>0</v>
      </c>
      <c r="CI246" s="460">
        <f t="shared" si="322"/>
        <v>0</v>
      </c>
      <c r="CJ246" s="860">
        <f t="shared" si="273"/>
        <v>0</v>
      </c>
      <c r="CK246" s="861">
        <f t="shared" si="274"/>
        <v>0</v>
      </c>
      <c r="CL246" s="840"/>
      <c r="CM246" s="164" t="str">
        <f t="shared" si="275"/>
        <v/>
      </c>
      <c r="CN246" s="825"/>
      <c r="CO246" s="163">
        <f t="shared" si="276"/>
        <v>0</v>
      </c>
      <c r="CP246" s="827"/>
      <c r="CQ246" s="175" t="s">
        <v>55</v>
      </c>
      <c r="CR246" s="477"/>
      <c r="CS246" s="478"/>
      <c r="CT246" s="479"/>
      <c r="CU246" s="832"/>
      <c r="CV246" s="473"/>
      <c r="CW246" s="174">
        <f t="shared" si="277"/>
        <v>0</v>
      </c>
      <c r="CX246" s="460">
        <f t="shared" si="323"/>
        <v>0</v>
      </c>
      <c r="CY246" s="860">
        <f t="shared" si="278"/>
        <v>0</v>
      </c>
      <c r="CZ246" s="861">
        <f t="shared" si="279"/>
        <v>0</v>
      </c>
      <c r="DA246" s="840"/>
      <c r="DB246" s="164" t="str">
        <f t="shared" si="280"/>
        <v/>
      </c>
      <c r="DC246" s="825"/>
      <c r="DD246" s="163">
        <f t="shared" si="281"/>
        <v>0</v>
      </c>
      <c r="DE246" s="827"/>
      <c r="DF246" s="175" t="s">
        <v>55</v>
      </c>
      <c r="DG246" s="477"/>
      <c r="DH246" s="478"/>
      <c r="DI246" s="479"/>
      <c r="DJ246" s="832"/>
      <c r="DK246" s="473"/>
      <c r="DL246" s="174">
        <f t="shared" si="282"/>
        <v>0</v>
      </c>
      <c r="DM246" s="460">
        <f t="shared" si="324"/>
        <v>0</v>
      </c>
      <c r="DN246" s="860">
        <f t="shared" si="283"/>
        <v>0</v>
      </c>
      <c r="DO246" s="861">
        <f t="shared" si="284"/>
        <v>0</v>
      </c>
      <c r="DP246" s="840"/>
      <c r="DQ246" s="164" t="str">
        <f t="shared" si="285"/>
        <v/>
      </c>
      <c r="DR246" s="825"/>
      <c r="DS246" s="163">
        <f t="shared" si="286"/>
        <v>0</v>
      </c>
      <c r="DT246" s="827"/>
      <c r="DU246" s="175" t="s">
        <v>55</v>
      </c>
      <c r="DV246" s="477"/>
      <c r="DW246" s="478"/>
      <c r="DX246" s="479"/>
      <c r="DY246" s="832"/>
      <c r="DZ246" s="473"/>
      <c r="EA246" s="174">
        <f t="shared" si="287"/>
        <v>0</v>
      </c>
      <c r="EB246" s="460">
        <f t="shared" si="325"/>
        <v>0</v>
      </c>
      <c r="EC246" s="860">
        <f t="shared" si="288"/>
        <v>0</v>
      </c>
      <c r="ED246" s="861">
        <f t="shared" si="289"/>
        <v>0</v>
      </c>
      <c r="EE246" s="840"/>
      <c r="EF246" s="164" t="str">
        <f t="shared" si="290"/>
        <v/>
      </c>
      <c r="EG246" s="825"/>
      <c r="EH246" s="163">
        <f t="shared" si="291"/>
        <v>0</v>
      </c>
      <c r="EI246" s="246"/>
      <c r="EJ246" s="246"/>
      <c r="EK246" s="155"/>
      <c r="EL246" s="22"/>
      <c r="EM246" s="163">
        <f t="shared" si="292"/>
        <v>0</v>
      </c>
      <c r="EN246" s="162">
        <f t="shared" si="293"/>
        <v>0</v>
      </c>
      <c r="EO246" s="162">
        <f t="shared" si="294"/>
        <v>0</v>
      </c>
      <c r="EP246" s="162">
        <f t="shared" si="295"/>
        <v>0</v>
      </c>
      <c r="EQ246" s="162">
        <f t="shared" si="296"/>
        <v>0</v>
      </c>
      <c r="ER246" s="162">
        <f t="shared" si="297"/>
        <v>0</v>
      </c>
      <c r="ES246" s="162">
        <f t="shared" si="298"/>
        <v>0</v>
      </c>
      <c r="ET246" s="162">
        <f t="shared" si="299"/>
        <v>0</v>
      </c>
      <c r="EU246" s="22"/>
      <c r="EV246" s="161">
        <f t="shared" si="300"/>
        <v>35</v>
      </c>
      <c r="EW246" s="620">
        <f t="shared" si="301"/>
        <v>0</v>
      </c>
      <c r="EX246" s="160">
        <f>EX5</f>
        <v>50</v>
      </c>
      <c r="EY246" s="159" t="str">
        <f t="shared" si="302"/>
        <v/>
      </c>
      <c r="EZ246" s="159" t="str">
        <f t="shared" si="303"/>
        <v/>
      </c>
      <c r="FA246" s="159" t="str">
        <f t="shared" si="304"/>
        <v/>
      </c>
      <c r="FB246" s="159" t="str">
        <f t="shared" si="305"/>
        <v/>
      </c>
      <c r="FC246" s="159" t="str">
        <f t="shared" si="306"/>
        <v/>
      </c>
      <c r="FD246" s="159" t="str">
        <f t="shared" si="307"/>
        <v/>
      </c>
      <c r="FE246" s="159" t="str">
        <f t="shared" si="308"/>
        <v/>
      </c>
      <c r="FF246" s="159" t="str">
        <f t="shared" si="309"/>
        <v/>
      </c>
      <c r="FG246" s="158"/>
      <c r="FH246" s="732">
        <f t="shared" si="310"/>
        <v>50</v>
      </c>
      <c r="FI246" s="732">
        <f t="shared" si="311"/>
        <v>50</v>
      </c>
      <c r="FJ246" s="732">
        <f t="shared" si="312"/>
        <v>50</v>
      </c>
      <c r="FK246" s="732">
        <f t="shared" si="313"/>
        <v>50</v>
      </c>
      <c r="FL246" s="732">
        <f t="shared" si="314"/>
        <v>50</v>
      </c>
      <c r="FM246" s="732">
        <f t="shared" si="315"/>
        <v>50</v>
      </c>
      <c r="FN246" s="732">
        <f t="shared" si="316"/>
        <v>50</v>
      </c>
      <c r="FO246" s="732">
        <f t="shared" si="317"/>
        <v>50</v>
      </c>
      <c r="FP246" s="734">
        <v>239</v>
      </c>
      <c r="FQ246" s="155"/>
    </row>
    <row r="247" spans="1:173" s="20" customFormat="1" ht="39.950000000000003" hidden="1" customHeight="1" x14ac:dyDescent="0.25">
      <c r="A247" s="27">
        <f>ROW()</f>
        <v>247</v>
      </c>
      <c r="B247" s="342" t="str">
        <f>IF(C247="I","",IF(ISBLANK(D247),"",IF(ISTEXT(D247),LARGE(B14:B246,1)+1,0)))</f>
        <v/>
      </c>
      <c r="C247" s="344"/>
      <c r="D247" s="173"/>
      <c r="E247" s="172"/>
      <c r="F247" s="171"/>
      <c r="G247" s="856"/>
      <c r="H247" s="857"/>
      <c r="I247" s="170">
        <f t="shared" si="326"/>
        <v>0</v>
      </c>
      <c r="J247" s="170">
        <f t="shared" si="326"/>
        <v>0</v>
      </c>
      <c r="K247" s="170">
        <f t="shared" si="326"/>
        <v>0</v>
      </c>
      <c r="L247" s="170">
        <f t="shared" si="326"/>
        <v>0</v>
      </c>
      <c r="M247" s="170">
        <f t="shared" si="326"/>
        <v>0</v>
      </c>
      <c r="N247" s="170">
        <f t="shared" si="326"/>
        <v>0</v>
      </c>
      <c r="O247" s="170">
        <f t="shared" si="326"/>
        <v>0</v>
      </c>
      <c r="P247" s="170">
        <f t="shared" si="326"/>
        <v>0</v>
      </c>
      <c r="Q247" s="178">
        <f>Q6</f>
        <v>35</v>
      </c>
      <c r="R247" s="168">
        <f t="shared" si="251"/>
        <v>0</v>
      </c>
      <c r="S247" s="827"/>
      <c r="T247" s="177" t="s">
        <v>55</v>
      </c>
      <c r="U247" s="477"/>
      <c r="V247" s="478"/>
      <c r="W247" s="479"/>
      <c r="X247" s="832"/>
      <c r="Y247" s="473"/>
      <c r="Z247" s="174">
        <f t="shared" si="252"/>
        <v>0</v>
      </c>
      <c r="AA247" s="460">
        <f t="shared" si="318"/>
        <v>0</v>
      </c>
      <c r="AB247" s="860">
        <f t="shared" si="253"/>
        <v>0</v>
      </c>
      <c r="AC247" s="861">
        <f t="shared" si="254"/>
        <v>0</v>
      </c>
      <c r="AD247" s="840"/>
      <c r="AE247" s="164" t="str">
        <f t="shared" si="255"/>
        <v/>
      </c>
      <c r="AF247" s="825"/>
      <c r="AG247" s="163">
        <f t="shared" si="256"/>
        <v>0</v>
      </c>
      <c r="AH247" s="827"/>
      <c r="AI247" s="175" t="s">
        <v>55</v>
      </c>
      <c r="AJ247" s="477"/>
      <c r="AK247" s="478"/>
      <c r="AL247" s="479"/>
      <c r="AM247" s="832"/>
      <c r="AN247" s="473"/>
      <c r="AO247" s="174">
        <f t="shared" si="257"/>
        <v>0</v>
      </c>
      <c r="AP247" s="460">
        <f t="shared" si="319"/>
        <v>0</v>
      </c>
      <c r="AQ247" s="860">
        <f t="shared" si="258"/>
        <v>0</v>
      </c>
      <c r="AR247" s="861">
        <f t="shared" si="259"/>
        <v>0</v>
      </c>
      <c r="AS247" s="840"/>
      <c r="AT247" s="164" t="str">
        <f t="shared" si="260"/>
        <v/>
      </c>
      <c r="AU247" s="825"/>
      <c r="AV247" s="163">
        <f t="shared" si="261"/>
        <v>0</v>
      </c>
      <c r="AW247" s="827"/>
      <c r="AX247" s="175" t="s">
        <v>55</v>
      </c>
      <c r="AY247" s="477"/>
      <c r="AZ247" s="478"/>
      <c r="BA247" s="479"/>
      <c r="BB247" s="832"/>
      <c r="BC247" s="473"/>
      <c r="BD247" s="174">
        <f t="shared" si="262"/>
        <v>0</v>
      </c>
      <c r="BE247" s="460">
        <f t="shared" si="320"/>
        <v>0</v>
      </c>
      <c r="BF247" s="860">
        <f t="shared" si="263"/>
        <v>0</v>
      </c>
      <c r="BG247" s="861">
        <f t="shared" si="264"/>
        <v>0</v>
      </c>
      <c r="BH247" s="840"/>
      <c r="BI247" s="164" t="str">
        <f t="shared" si="265"/>
        <v/>
      </c>
      <c r="BJ247" s="825"/>
      <c r="BK247" s="163">
        <f t="shared" si="266"/>
        <v>0</v>
      </c>
      <c r="BL247" s="827"/>
      <c r="BM247" s="175" t="s">
        <v>55</v>
      </c>
      <c r="BN247" s="477"/>
      <c r="BO247" s="478"/>
      <c r="BP247" s="479"/>
      <c r="BQ247" s="832"/>
      <c r="BR247" s="473"/>
      <c r="BS247" s="174">
        <f t="shared" si="267"/>
        <v>0</v>
      </c>
      <c r="BT247" s="460">
        <f t="shared" si="321"/>
        <v>0</v>
      </c>
      <c r="BU247" s="860">
        <f t="shared" si="268"/>
        <v>0</v>
      </c>
      <c r="BV247" s="861">
        <f t="shared" si="269"/>
        <v>0</v>
      </c>
      <c r="BW247" s="840"/>
      <c r="BX247" s="164" t="str">
        <f t="shared" si="270"/>
        <v/>
      </c>
      <c r="BY247" s="825"/>
      <c r="BZ247" s="163">
        <f t="shared" si="271"/>
        <v>0</v>
      </c>
      <c r="CA247" s="827"/>
      <c r="CB247" s="175" t="s">
        <v>55</v>
      </c>
      <c r="CC247" s="477"/>
      <c r="CD247" s="478"/>
      <c r="CE247" s="479"/>
      <c r="CF247" s="832"/>
      <c r="CG247" s="473"/>
      <c r="CH247" s="174">
        <f t="shared" si="272"/>
        <v>0</v>
      </c>
      <c r="CI247" s="460">
        <f t="shared" si="322"/>
        <v>0</v>
      </c>
      <c r="CJ247" s="860">
        <f t="shared" si="273"/>
        <v>0</v>
      </c>
      <c r="CK247" s="861">
        <f t="shared" si="274"/>
        <v>0</v>
      </c>
      <c r="CL247" s="840"/>
      <c r="CM247" s="164" t="str">
        <f t="shared" si="275"/>
        <v/>
      </c>
      <c r="CN247" s="825"/>
      <c r="CO247" s="163">
        <f t="shared" si="276"/>
        <v>0</v>
      </c>
      <c r="CP247" s="827"/>
      <c r="CQ247" s="175" t="s">
        <v>55</v>
      </c>
      <c r="CR247" s="477"/>
      <c r="CS247" s="478"/>
      <c r="CT247" s="479"/>
      <c r="CU247" s="832"/>
      <c r="CV247" s="473"/>
      <c r="CW247" s="174">
        <f t="shared" si="277"/>
        <v>0</v>
      </c>
      <c r="CX247" s="460">
        <f t="shared" si="323"/>
        <v>0</v>
      </c>
      <c r="CY247" s="860">
        <f t="shared" si="278"/>
        <v>0</v>
      </c>
      <c r="CZ247" s="861">
        <f t="shared" si="279"/>
        <v>0</v>
      </c>
      <c r="DA247" s="840"/>
      <c r="DB247" s="164" t="str">
        <f t="shared" si="280"/>
        <v/>
      </c>
      <c r="DC247" s="825"/>
      <c r="DD247" s="163">
        <f t="shared" si="281"/>
        <v>0</v>
      </c>
      <c r="DE247" s="827"/>
      <c r="DF247" s="175" t="s">
        <v>55</v>
      </c>
      <c r="DG247" s="477"/>
      <c r="DH247" s="478"/>
      <c r="DI247" s="479"/>
      <c r="DJ247" s="832"/>
      <c r="DK247" s="473"/>
      <c r="DL247" s="174">
        <f t="shared" si="282"/>
        <v>0</v>
      </c>
      <c r="DM247" s="460">
        <f t="shared" si="324"/>
        <v>0</v>
      </c>
      <c r="DN247" s="860">
        <f t="shared" si="283"/>
        <v>0</v>
      </c>
      <c r="DO247" s="861">
        <f t="shared" si="284"/>
        <v>0</v>
      </c>
      <c r="DP247" s="840"/>
      <c r="DQ247" s="164" t="str">
        <f t="shared" si="285"/>
        <v/>
      </c>
      <c r="DR247" s="825"/>
      <c r="DS247" s="163">
        <f t="shared" si="286"/>
        <v>0</v>
      </c>
      <c r="DT247" s="827"/>
      <c r="DU247" s="175" t="s">
        <v>55</v>
      </c>
      <c r="DV247" s="477"/>
      <c r="DW247" s="478"/>
      <c r="DX247" s="479"/>
      <c r="DY247" s="832"/>
      <c r="DZ247" s="473"/>
      <c r="EA247" s="174">
        <f t="shared" si="287"/>
        <v>0</v>
      </c>
      <c r="EB247" s="460">
        <f t="shared" si="325"/>
        <v>0</v>
      </c>
      <c r="EC247" s="860">
        <f t="shared" si="288"/>
        <v>0</v>
      </c>
      <c r="ED247" s="861">
        <f t="shared" si="289"/>
        <v>0</v>
      </c>
      <c r="EE247" s="840"/>
      <c r="EF247" s="164" t="str">
        <f t="shared" si="290"/>
        <v/>
      </c>
      <c r="EG247" s="825"/>
      <c r="EH247" s="163">
        <f t="shared" si="291"/>
        <v>0</v>
      </c>
      <c r="EI247" s="246"/>
      <c r="EJ247" s="246"/>
      <c r="EK247" s="155"/>
      <c r="EL247" s="22"/>
      <c r="EM247" s="163">
        <f t="shared" si="292"/>
        <v>0</v>
      </c>
      <c r="EN247" s="162">
        <f t="shared" si="293"/>
        <v>0</v>
      </c>
      <c r="EO247" s="162">
        <f t="shared" si="294"/>
        <v>0</v>
      </c>
      <c r="EP247" s="162">
        <f t="shared" si="295"/>
        <v>0</v>
      </c>
      <c r="EQ247" s="162">
        <f t="shared" si="296"/>
        <v>0</v>
      </c>
      <c r="ER247" s="162">
        <f t="shared" si="297"/>
        <v>0</v>
      </c>
      <c r="ES247" s="162">
        <f t="shared" si="298"/>
        <v>0</v>
      </c>
      <c r="ET247" s="162">
        <f t="shared" si="299"/>
        <v>0</v>
      </c>
      <c r="EU247" s="22"/>
      <c r="EV247" s="161">
        <f t="shared" si="300"/>
        <v>35</v>
      </c>
      <c r="EW247" s="620">
        <f t="shared" si="301"/>
        <v>0</v>
      </c>
      <c r="EX247" s="160">
        <f>EX5</f>
        <v>50</v>
      </c>
      <c r="EY247" s="159" t="str">
        <f t="shared" si="302"/>
        <v/>
      </c>
      <c r="EZ247" s="159" t="str">
        <f t="shared" si="303"/>
        <v/>
      </c>
      <c r="FA247" s="159" t="str">
        <f t="shared" si="304"/>
        <v/>
      </c>
      <c r="FB247" s="159" t="str">
        <f t="shared" si="305"/>
        <v/>
      </c>
      <c r="FC247" s="159" t="str">
        <f t="shared" si="306"/>
        <v/>
      </c>
      <c r="FD247" s="159" t="str">
        <f t="shared" si="307"/>
        <v/>
      </c>
      <c r="FE247" s="159" t="str">
        <f t="shared" si="308"/>
        <v/>
      </c>
      <c r="FF247" s="159" t="str">
        <f t="shared" si="309"/>
        <v/>
      </c>
      <c r="FG247" s="158"/>
      <c r="FH247" s="732">
        <f t="shared" si="310"/>
        <v>50</v>
      </c>
      <c r="FI247" s="732">
        <f t="shared" si="311"/>
        <v>50</v>
      </c>
      <c r="FJ247" s="732">
        <f t="shared" si="312"/>
        <v>50</v>
      </c>
      <c r="FK247" s="732">
        <f t="shared" si="313"/>
        <v>50</v>
      </c>
      <c r="FL247" s="732">
        <f t="shared" si="314"/>
        <v>50</v>
      </c>
      <c r="FM247" s="732">
        <f t="shared" si="315"/>
        <v>50</v>
      </c>
      <c r="FN247" s="732">
        <f t="shared" si="316"/>
        <v>50</v>
      </c>
      <c r="FO247" s="732">
        <f t="shared" si="317"/>
        <v>50</v>
      </c>
      <c r="FP247" s="734">
        <v>240</v>
      </c>
      <c r="FQ247" s="155"/>
    </row>
    <row r="248" spans="1:173" s="20" customFormat="1" ht="39.950000000000003" hidden="1" customHeight="1" x14ac:dyDescent="0.25">
      <c r="A248" s="27">
        <f>ROW()</f>
        <v>248</v>
      </c>
      <c r="B248" s="342" t="str">
        <f>IF(C248="I","",IF(ISBLANK(D248),"",IF(ISTEXT(D248),LARGE(B14:B247,1)+1,0)))</f>
        <v/>
      </c>
      <c r="C248" s="344"/>
      <c r="D248" s="173"/>
      <c r="E248" s="172"/>
      <c r="F248" s="171"/>
      <c r="G248" s="856"/>
      <c r="H248" s="857"/>
      <c r="I248" s="170">
        <f t="shared" si="326"/>
        <v>0</v>
      </c>
      <c r="J248" s="170">
        <f t="shared" si="326"/>
        <v>0</v>
      </c>
      <c r="K248" s="170">
        <f t="shared" si="326"/>
        <v>0</v>
      </c>
      <c r="L248" s="170">
        <f t="shared" ref="L248:P298" si="327">EP248</f>
        <v>0</v>
      </c>
      <c r="M248" s="170">
        <f t="shared" si="327"/>
        <v>0</v>
      </c>
      <c r="N248" s="170">
        <f t="shared" si="327"/>
        <v>0</v>
      </c>
      <c r="O248" s="170">
        <f t="shared" si="327"/>
        <v>0</v>
      </c>
      <c r="P248" s="170">
        <f t="shared" si="327"/>
        <v>0</v>
      </c>
      <c r="Q248" s="178">
        <f>Q6</f>
        <v>35</v>
      </c>
      <c r="R248" s="168">
        <f t="shared" si="251"/>
        <v>0</v>
      </c>
      <c r="S248" s="827"/>
      <c r="T248" s="177" t="s">
        <v>55</v>
      </c>
      <c r="U248" s="477"/>
      <c r="V248" s="478"/>
      <c r="W248" s="479"/>
      <c r="X248" s="832"/>
      <c r="Y248" s="473"/>
      <c r="Z248" s="174">
        <f t="shared" si="252"/>
        <v>0</v>
      </c>
      <c r="AA248" s="460">
        <f t="shared" si="318"/>
        <v>0</v>
      </c>
      <c r="AB248" s="860">
        <f t="shared" si="253"/>
        <v>0</v>
      </c>
      <c r="AC248" s="861">
        <f t="shared" si="254"/>
        <v>0</v>
      </c>
      <c r="AD248" s="840"/>
      <c r="AE248" s="164" t="str">
        <f t="shared" si="255"/>
        <v/>
      </c>
      <c r="AF248" s="825"/>
      <c r="AG248" s="163">
        <f t="shared" si="256"/>
        <v>0</v>
      </c>
      <c r="AH248" s="827"/>
      <c r="AI248" s="175" t="s">
        <v>55</v>
      </c>
      <c r="AJ248" s="477"/>
      <c r="AK248" s="478"/>
      <c r="AL248" s="479"/>
      <c r="AM248" s="832"/>
      <c r="AN248" s="473"/>
      <c r="AO248" s="174">
        <f t="shared" si="257"/>
        <v>0</v>
      </c>
      <c r="AP248" s="460">
        <f t="shared" si="319"/>
        <v>0</v>
      </c>
      <c r="AQ248" s="860">
        <f t="shared" si="258"/>
        <v>0</v>
      </c>
      <c r="AR248" s="861">
        <f t="shared" si="259"/>
        <v>0</v>
      </c>
      <c r="AS248" s="840"/>
      <c r="AT248" s="164" t="str">
        <f t="shared" si="260"/>
        <v/>
      </c>
      <c r="AU248" s="825"/>
      <c r="AV248" s="163">
        <f t="shared" si="261"/>
        <v>0</v>
      </c>
      <c r="AW248" s="827"/>
      <c r="AX248" s="175" t="s">
        <v>55</v>
      </c>
      <c r="AY248" s="477"/>
      <c r="AZ248" s="478"/>
      <c r="BA248" s="479"/>
      <c r="BB248" s="832"/>
      <c r="BC248" s="473"/>
      <c r="BD248" s="174">
        <f t="shared" si="262"/>
        <v>0</v>
      </c>
      <c r="BE248" s="460">
        <f t="shared" si="320"/>
        <v>0</v>
      </c>
      <c r="BF248" s="860">
        <f t="shared" si="263"/>
        <v>0</v>
      </c>
      <c r="BG248" s="861">
        <f t="shared" si="264"/>
        <v>0</v>
      </c>
      <c r="BH248" s="840"/>
      <c r="BI248" s="164" t="str">
        <f t="shared" si="265"/>
        <v/>
      </c>
      <c r="BJ248" s="825"/>
      <c r="BK248" s="163">
        <f t="shared" si="266"/>
        <v>0</v>
      </c>
      <c r="BL248" s="827"/>
      <c r="BM248" s="175" t="s">
        <v>55</v>
      </c>
      <c r="BN248" s="477"/>
      <c r="BO248" s="478"/>
      <c r="BP248" s="479"/>
      <c r="BQ248" s="832"/>
      <c r="BR248" s="473"/>
      <c r="BS248" s="174">
        <f t="shared" si="267"/>
        <v>0</v>
      </c>
      <c r="BT248" s="460">
        <f t="shared" si="321"/>
        <v>0</v>
      </c>
      <c r="BU248" s="860">
        <f t="shared" si="268"/>
        <v>0</v>
      </c>
      <c r="BV248" s="861">
        <f t="shared" si="269"/>
        <v>0</v>
      </c>
      <c r="BW248" s="840"/>
      <c r="BX248" s="164" t="str">
        <f t="shared" si="270"/>
        <v/>
      </c>
      <c r="BY248" s="825"/>
      <c r="BZ248" s="163">
        <f t="shared" si="271"/>
        <v>0</v>
      </c>
      <c r="CA248" s="827"/>
      <c r="CB248" s="175" t="s">
        <v>55</v>
      </c>
      <c r="CC248" s="477"/>
      <c r="CD248" s="478"/>
      <c r="CE248" s="479"/>
      <c r="CF248" s="832"/>
      <c r="CG248" s="473"/>
      <c r="CH248" s="174">
        <f t="shared" si="272"/>
        <v>0</v>
      </c>
      <c r="CI248" s="460">
        <f t="shared" si="322"/>
        <v>0</v>
      </c>
      <c r="CJ248" s="860">
        <f t="shared" si="273"/>
        <v>0</v>
      </c>
      <c r="CK248" s="861">
        <f t="shared" si="274"/>
        <v>0</v>
      </c>
      <c r="CL248" s="840"/>
      <c r="CM248" s="164" t="str">
        <f t="shared" si="275"/>
        <v/>
      </c>
      <c r="CN248" s="825"/>
      <c r="CO248" s="163">
        <f t="shared" si="276"/>
        <v>0</v>
      </c>
      <c r="CP248" s="827"/>
      <c r="CQ248" s="175" t="s">
        <v>55</v>
      </c>
      <c r="CR248" s="477"/>
      <c r="CS248" s="478"/>
      <c r="CT248" s="479"/>
      <c r="CU248" s="832"/>
      <c r="CV248" s="473"/>
      <c r="CW248" s="174">
        <f t="shared" si="277"/>
        <v>0</v>
      </c>
      <c r="CX248" s="460">
        <f t="shared" si="323"/>
        <v>0</v>
      </c>
      <c r="CY248" s="860">
        <f t="shared" si="278"/>
        <v>0</v>
      </c>
      <c r="CZ248" s="861">
        <f t="shared" si="279"/>
        <v>0</v>
      </c>
      <c r="DA248" s="840"/>
      <c r="DB248" s="164" t="str">
        <f t="shared" si="280"/>
        <v/>
      </c>
      <c r="DC248" s="825"/>
      <c r="DD248" s="163">
        <f t="shared" si="281"/>
        <v>0</v>
      </c>
      <c r="DE248" s="827"/>
      <c r="DF248" s="175" t="s">
        <v>55</v>
      </c>
      <c r="DG248" s="477"/>
      <c r="DH248" s="478"/>
      <c r="DI248" s="479"/>
      <c r="DJ248" s="832"/>
      <c r="DK248" s="473"/>
      <c r="DL248" s="174">
        <f t="shared" si="282"/>
        <v>0</v>
      </c>
      <c r="DM248" s="460">
        <f t="shared" si="324"/>
        <v>0</v>
      </c>
      <c r="DN248" s="860">
        <f t="shared" si="283"/>
        <v>0</v>
      </c>
      <c r="DO248" s="861">
        <f t="shared" si="284"/>
        <v>0</v>
      </c>
      <c r="DP248" s="840"/>
      <c r="DQ248" s="164" t="str">
        <f t="shared" si="285"/>
        <v/>
      </c>
      <c r="DR248" s="825"/>
      <c r="DS248" s="163">
        <f t="shared" si="286"/>
        <v>0</v>
      </c>
      <c r="DT248" s="827"/>
      <c r="DU248" s="175" t="s">
        <v>55</v>
      </c>
      <c r="DV248" s="477"/>
      <c r="DW248" s="478"/>
      <c r="DX248" s="479"/>
      <c r="DY248" s="832"/>
      <c r="DZ248" s="473"/>
      <c r="EA248" s="174">
        <f t="shared" si="287"/>
        <v>0</v>
      </c>
      <c r="EB248" s="460">
        <f t="shared" si="325"/>
        <v>0</v>
      </c>
      <c r="EC248" s="860">
        <f t="shared" si="288"/>
        <v>0</v>
      </c>
      <c r="ED248" s="861">
        <f t="shared" si="289"/>
        <v>0</v>
      </c>
      <c r="EE248" s="840"/>
      <c r="EF248" s="164" t="str">
        <f t="shared" si="290"/>
        <v/>
      </c>
      <c r="EG248" s="825"/>
      <c r="EH248" s="163">
        <f t="shared" si="291"/>
        <v>0</v>
      </c>
      <c r="EI248" s="246"/>
      <c r="EJ248" s="246"/>
      <c r="EK248" s="155"/>
      <c r="EL248" s="22"/>
      <c r="EM248" s="163">
        <f t="shared" si="292"/>
        <v>0</v>
      </c>
      <c r="EN248" s="162">
        <f t="shared" si="293"/>
        <v>0</v>
      </c>
      <c r="EO248" s="162">
        <f t="shared" si="294"/>
        <v>0</v>
      </c>
      <c r="EP248" s="162">
        <f t="shared" si="295"/>
        <v>0</v>
      </c>
      <c r="EQ248" s="162">
        <f t="shared" si="296"/>
        <v>0</v>
      </c>
      <c r="ER248" s="162">
        <f t="shared" si="297"/>
        <v>0</v>
      </c>
      <c r="ES248" s="162">
        <f t="shared" si="298"/>
        <v>0</v>
      </c>
      <c r="ET248" s="162">
        <f t="shared" si="299"/>
        <v>0</v>
      </c>
      <c r="EU248" s="22"/>
      <c r="EV248" s="161">
        <f t="shared" si="300"/>
        <v>35</v>
      </c>
      <c r="EW248" s="620">
        <f t="shared" si="301"/>
        <v>0</v>
      </c>
      <c r="EX248" s="160">
        <f>EX5</f>
        <v>50</v>
      </c>
      <c r="EY248" s="159" t="str">
        <f t="shared" si="302"/>
        <v/>
      </c>
      <c r="EZ248" s="159" t="str">
        <f t="shared" si="303"/>
        <v/>
      </c>
      <c r="FA248" s="159" t="str">
        <f t="shared" si="304"/>
        <v/>
      </c>
      <c r="FB248" s="159" t="str">
        <f t="shared" si="305"/>
        <v/>
      </c>
      <c r="FC248" s="159" t="str">
        <f t="shared" si="306"/>
        <v/>
      </c>
      <c r="FD248" s="159" t="str">
        <f t="shared" si="307"/>
        <v/>
      </c>
      <c r="FE248" s="159" t="str">
        <f t="shared" si="308"/>
        <v/>
      </c>
      <c r="FF248" s="159" t="str">
        <f t="shared" si="309"/>
        <v/>
      </c>
      <c r="FG248" s="158"/>
      <c r="FH248" s="732">
        <f t="shared" si="310"/>
        <v>50</v>
      </c>
      <c r="FI248" s="732">
        <f t="shared" si="311"/>
        <v>50</v>
      </c>
      <c r="FJ248" s="732">
        <f t="shared" si="312"/>
        <v>50</v>
      </c>
      <c r="FK248" s="732">
        <f t="shared" si="313"/>
        <v>50</v>
      </c>
      <c r="FL248" s="732">
        <f t="shared" si="314"/>
        <v>50</v>
      </c>
      <c r="FM248" s="732">
        <f t="shared" si="315"/>
        <v>50</v>
      </c>
      <c r="FN248" s="732">
        <f t="shared" si="316"/>
        <v>50</v>
      </c>
      <c r="FO248" s="732">
        <f t="shared" si="317"/>
        <v>50</v>
      </c>
      <c r="FP248" s="734">
        <v>241</v>
      </c>
      <c r="FQ248" s="155"/>
    </row>
    <row r="249" spans="1:173" s="20" customFormat="1" ht="39.950000000000003" hidden="1" customHeight="1" x14ac:dyDescent="0.25">
      <c r="A249" s="27">
        <f>ROW()</f>
        <v>249</v>
      </c>
      <c r="B249" s="342" t="str">
        <f>IF(C249="I","",IF(ISBLANK(D249),"",IF(ISTEXT(D249),LARGE(B14:B248,1)+1,0)))</f>
        <v/>
      </c>
      <c r="C249" s="344"/>
      <c r="D249" s="173"/>
      <c r="E249" s="172"/>
      <c r="F249" s="171"/>
      <c r="G249" s="856"/>
      <c r="H249" s="857"/>
      <c r="I249" s="170">
        <f t="shared" ref="I249:P312" si="328">EM249</f>
        <v>0</v>
      </c>
      <c r="J249" s="170">
        <f t="shared" si="328"/>
        <v>0</v>
      </c>
      <c r="K249" s="170">
        <f t="shared" si="328"/>
        <v>0</v>
      </c>
      <c r="L249" s="170">
        <f t="shared" si="327"/>
        <v>0</v>
      </c>
      <c r="M249" s="170">
        <f t="shared" si="327"/>
        <v>0</v>
      </c>
      <c r="N249" s="170">
        <f t="shared" si="327"/>
        <v>0</v>
      </c>
      <c r="O249" s="170">
        <f t="shared" si="327"/>
        <v>0</v>
      </c>
      <c r="P249" s="170">
        <f t="shared" si="327"/>
        <v>0</v>
      </c>
      <c r="Q249" s="178">
        <f>Q6</f>
        <v>35</v>
      </c>
      <c r="R249" s="168">
        <f t="shared" si="251"/>
        <v>0</v>
      </c>
      <c r="S249" s="827"/>
      <c r="T249" s="177" t="s">
        <v>55</v>
      </c>
      <c r="U249" s="477"/>
      <c r="V249" s="478"/>
      <c r="W249" s="479"/>
      <c r="X249" s="832"/>
      <c r="Y249" s="473"/>
      <c r="Z249" s="174">
        <f t="shared" si="252"/>
        <v>0</v>
      </c>
      <c r="AA249" s="460">
        <f t="shared" si="318"/>
        <v>0</v>
      </c>
      <c r="AB249" s="860">
        <f t="shared" si="253"/>
        <v>0</v>
      </c>
      <c r="AC249" s="861">
        <f t="shared" si="254"/>
        <v>0</v>
      </c>
      <c r="AD249" s="840"/>
      <c r="AE249" s="164" t="str">
        <f t="shared" si="255"/>
        <v/>
      </c>
      <c r="AF249" s="825"/>
      <c r="AG249" s="163">
        <f t="shared" si="256"/>
        <v>0</v>
      </c>
      <c r="AH249" s="827"/>
      <c r="AI249" s="175" t="s">
        <v>55</v>
      </c>
      <c r="AJ249" s="477"/>
      <c r="AK249" s="478"/>
      <c r="AL249" s="479"/>
      <c r="AM249" s="832"/>
      <c r="AN249" s="473"/>
      <c r="AO249" s="174">
        <f t="shared" si="257"/>
        <v>0</v>
      </c>
      <c r="AP249" s="460">
        <f t="shared" si="319"/>
        <v>0</v>
      </c>
      <c r="AQ249" s="860">
        <f t="shared" si="258"/>
        <v>0</v>
      </c>
      <c r="AR249" s="861">
        <f t="shared" si="259"/>
        <v>0</v>
      </c>
      <c r="AS249" s="840"/>
      <c r="AT249" s="164" t="str">
        <f t="shared" si="260"/>
        <v/>
      </c>
      <c r="AU249" s="825"/>
      <c r="AV249" s="163">
        <f t="shared" si="261"/>
        <v>0</v>
      </c>
      <c r="AW249" s="827"/>
      <c r="AX249" s="175" t="s">
        <v>55</v>
      </c>
      <c r="AY249" s="477"/>
      <c r="AZ249" s="478"/>
      <c r="BA249" s="479"/>
      <c r="BB249" s="832"/>
      <c r="BC249" s="473"/>
      <c r="BD249" s="174">
        <f t="shared" si="262"/>
        <v>0</v>
      </c>
      <c r="BE249" s="460">
        <f t="shared" si="320"/>
        <v>0</v>
      </c>
      <c r="BF249" s="860">
        <f t="shared" si="263"/>
        <v>0</v>
      </c>
      <c r="BG249" s="861">
        <f t="shared" si="264"/>
        <v>0</v>
      </c>
      <c r="BH249" s="840"/>
      <c r="BI249" s="164" t="str">
        <f t="shared" si="265"/>
        <v/>
      </c>
      <c r="BJ249" s="825"/>
      <c r="BK249" s="163">
        <f t="shared" si="266"/>
        <v>0</v>
      </c>
      <c r="BL249" s="827"/>
      <c r="BM249" s="175" t="s">
        <v>55</v>
      </c>
      <c r="BN249" s="477"/>
      <c r="BO249" s="478"/>
      <c r="BP249" s="479"/>
      <c r="BQ249" s="832"/>
      <c r="BR249" s="473"/>
      <c r="BS249" s="174">
        <f t="shared" si="267"/>
        <v>0</v>
      </c>
      <c r="BT249" s="460">
        <f t="shared" si="321"/>
        <v>0</v>
      </c>
      <c r="BU249" s="860">
        <f t="shared" si="268"/>
        <v>0</v>
      </c>
      <c r="BV249" s="861">
        <f t="shared" si="269"/>
        <v>0</v>
      </c>
      <c r="BW249" s="840"/>
      <c r="BX249" s="164" t="str">
        <f t="shared" si="270"/>
        <v/>
      </c>
      <c r="BY249" s="825"/>
      <c r="BZ249" s="163">
        <f t="shared" si="271"/>
        <v>0</v>
      </c>
      <c r="CA249" s="827"/>
      <c r="CB249" s="175" t="s">
        <v>55</v>
      </c>
      <c r="CC249" s="477"/>
      <c r="CD249" s="478"/>
      <c r="CE249" s="479"/>
      <c r="CF249" s="832"/>
      <c r="CG249" s="473"/>
      <c r="CH249" s="174">
        <f t="shared" si="272"/>
        <v>0</v>
      </c>
      <c r="CI249" s="460">
        <f t="shared" si="322"/>
        <v>0</v>
      </c>
      <c r="CJ249" s="860">
        <f t="shared" si="273"/>
        <v>0</v>
      </c>
      <c r="CK249" s="861">
        <f t="shared" si="274"/>
        <v>0</v>
      </c>
      <c r="CL249" s="840"/>
      <c r="CM249" s="164" t="str">
        <f t="shared" si="275"/>
        <v/>
      </c>
      <c r="CN249" s="825"/>
      <c r="CO249" s="163">
        <f t="shared" si="276"/>
        <v>0</v>
      </c>
      <c r="CP249" s="827"/>
      <c r="CQ249" s="175" t="s">
        <v>55</v>
      </c>
      <c r="CR249" s="477"/>
      <c r="CS249" s="478"/>
      <c r="CT249" s="479"/>
      <c r="CU249" s="832"/>
      <c r="CV249" s="473"/>
      <c r="CW249" s="174">
        <f t="shared" si="277"/>
        <v>0</v>
      </c>
      <c r="CX249" s="460">
        <f t="shared" si="323"/>
        <v>0</v>
      </c>
      <c r="CY249" s="860">
        <f t="shared" si="278"/>
        <v>0</v>
      </c>
      <c r="CZ249" s="861">
        <f t="shared" si="279"/>
        <v>0</v>
      </c>
      <c r="DA249" s="840"/>
      <c r="DB249" s="164" t="str">
        <f t="shared" si="280"/>
        <v/>
      </c>
      <c r="DC249" s="825"/>
      <c r="DD249" s="163">
        <f t="shared" si="281"/>
        <v>0</v>
      </c>
      <c r="DE249" s="827"/>
      <c r="DF249" s="175" t="s">
        <v>55</v>
      </c>
      <c r="DG249" s="477"/>
      <c r="DH249" s="478"/>
      <c r="DI249" s="479"/>
      <c r="DJ249" s="832"/>
      <c r="DK249" s="473"/>
      <c r="DL249" s="174">
        <f t="shared" si="282"/>
        <v>0</v>
      </c>
      <c r="DM249" s="460">
        <f t="shared" si="324"/>
        <v>0</v>
      </c>
      <c r="DN249" s="860">
        <f t="shared" si="283"/>
        <v>0</v>
      </c>
      <c r="DO249" s="861">
        <f t="shared" si="284"/>
        <v>0</v>
      </c>
      <c r="DP249" s="840"/>
      <c r="DQ249" s="164" t="str">
        <f t="shared" si="285"/>
        <v/>
      </c>
      <c r="DR249" s="825"/>
      <c r="DS249" s="163">
        <f t="shared" si="286"/>
        <v>0</v>
      </c>
      <c r="DT249" s="827"/>
      <c r="DU249" s="175" t="s">
        <v>55</v>
      </c>
      <c r="DV249" s="477"/>
      <c r="DW249" s="478"/>
      <c r="DX249" s="479"/>
      <c r="DY249" s="832"/>
      <c r="DZ249" s="473"/>
      <c r="EA249" s="174">
        <f t="shared" si="287"/>
        <v>0</v>
      </c>
      <c r="EB249" s="460">
        <f t="shared" si="325"/>
        <v>0</v>
      </c>
      <c r="EC249" s="860">
        <f t="shared" si="288"/>
        <v>0</v>
      </c>
      <c r="ED249" s="861">
        <f t="shared" si="289"/>
        <v>0</v>
      </c>
      <c r="EE249" s="840"/>
      <c r="EF249" s="164" t="str">
        <f t="shared" si="290"/>
        <v/>
      </c>
      <c r="EG249" s="825"/>
      <c r="EH249" s="163">
        <f t="shared" si="291"/>
        <v>0</v>
      </c>
      <c r="EI249" s="246"/>
      <c r="EJ249" s="246"/>
      <c r="EK249" s="155"/>
      <c r="EL249" s="22"/>
      <c r="EM249" s="163">
        <f t="shared" si="292"/>
        <v>0</v>
      </c>
      <c r="EN249" s="162">
        <f t="shared" si="293"/>
        <v>0</v>
      </c>
      <c r="EO249" s="162">
        <f t="shared" si="294"/>
        <v>0</v>
      </c>
      <c r="EP249" s="162">
        <f t="shared" si="295"/>
        <v>0</v>
      </c>
      <c r="EQ249" s="162">
        <f t="shared" si="296"/>
        <v>0</v>
      </c>
      <c r="ER249" s="162">
        <f t="shared" si="297"/>
        <v>0</v>
      </c>
      <c r="ES249" s="162">
        <f t="shared" si="298"/>
        <v>0</v>
      </c>
      <c r="ET249" s="162">
        <f t="shared" si="299"/>
        <v>0</v>
      </c>
      <c r="EU249" s="22"/>
      <c r="EV249" s="161">
        <f t="shared" si="300"/>
        <v>35</v>
      </c>
      <c r="EW249" s="620">
        <f t="shared" si="301"/>
        <v>0</v>
      </c>
      <c r="EX249" s="160">
        <f>EX5</f>
        <v>50</v>
      </c>
      <c r="EY249" s="159" t="str">
        <f t="shared" si="302"/>
        <v/>
      </c>
      <c r="EZ249" s="159" t="str">
        <f t="shared" si="303"/>
        <v/>
      </c>
      <c r="FA249" s="159" t="str">
        <f t="shared" si="304"/>
        <v/>
      </c>
      <c r="FB249" s="159" t="str">
        <f t="shared" si="305"/>
        <v/>
      </c>
      <c r="FC249" s="159" t="str">
        <f t="shared" si="306"/>
        <v/>
      </c>
      <c r="FD249" s="159" t="str">
        <f t="shared" si="307"/>
        <v/>
      </c>
      <c r="FE249" s="159" t="str">
        <f t="shared" si="308"/>
        <v/>
      </c>
      <c r="FF249" s="159" t="str">
        <f t="shared" si="309"/>
        <v/>
      </c>
      <c r="FG249" s="158"/>
      <c r="FH249" s="732">
        <f t="shared" si="310"/>
        <v>50</v>
      </c>
      <c r="FI249" s="732">
        <f t="shared" si="311"/>
        <v>50</v>
      </c>
      <c r="FJ249" s="732">
        <f t="shared" si="312"/>
        <v>50</v>
      </c>
      <c r="FK249" s="732">
        <f t="shared" si="313"/>
        <v>50</v>
      </c>
      <c r="FL249" s="732">
        <f t="shared" si="314"/>
        <v>50</v>
      </c>
      <c r="FM249" s="732">
        <f t="shared" si="315"/>
        <v>50</v>
      </c>
      <c r="FN249" s="732">
        <f t="shared" si="316"/>
        <v>50</v>
      </c>
      <c r="FO249" s="732">
        <f t="shared" si="317"/>
        <v>50</v>
      </c>
      <c r="FP249" s="734">
        <v>242</v>
      </c>
      <c r="FQ249" s="155"/>
    </row>
    <row r="250" spans="1:173" s="20" customFormat="1" ht="39.950000000000003" hidden="1" customHeight="1" x14ac:dyDescent="0.25">
      <c r="A250" s="27">
        <f>ROW()</f>
        <v>250</v>
      </c>
      <c r="B250" s="342" t="str">
        <f>IF(C250="I","",IF(ISBLANK(D250),"",IF(ISTEXT(D250),LARGE(B14:B249,1)+1,0)))</f>
        <v/>
      </c>
      <c r="C250" s="344"/>
      <c r="D250" s="173"/>
      <c r="E250" s="172"/>
      <c r="F250" s="171"/>
      <c r="G250" s="856"/>
      <c r="H250" s="857"/>
      <c r="I250" s="170">
        <f t="shared" si="328"/>
        <v>0</v>
      </c>
      <c r="J250" s="170">
        <f t="shared" si="328"/>
        <v>0</v>
      </c>
      <c r="K250" s="170">
        <f t="shared" si="328"/>
        <v>0</v>
      </c>
      <c r="L250" s="170">
        <f t="shared" si="327"/>
        <v>0</v>
      </c>
      <c r="M250" s="170">
        <f t="shared" si="327"/>
        <v>0</v>
      </c>
      <c r="N250" s="170">
        <f t="shared" si="327"/>
        <v>0</v>
      </c>
      <c r="O250" s="170">
        <f t="shared" si="327"/>
        <v>0</v>
      </c>
      <c r="P250" s="170">
        <f t="shared" si="327"/>
        <v>0</v>
      </c>
      <c r="Q250" s="178">
        <f>Q6</f>
        <v>35</v>
      </c>
      <c r="R250" s="168">
        <f t="shared" si="251"/>
        <v>0</v>
      </c>
      <c r="S250" s="827"/>
      <c r="T250" s="177" t="s">
        <v>55</v>
      </c>
      <c r="U250" s="477"/>
      <c r="V250" s="478"/>
      <c r="W250" s="479"/>
      <c r="X250" s="832"/>
      <c r="Y250" s="473"/>
      <c r="Z250" s="174">
        <f t="shared" si="252"/>
        <v>0</v>
      </c>
      <c r="AA250" s="460">
        <f t="shared" si="318"/>
        <v>0</v>
      </c>
      <c r="AB250" s="860">
        <f t="shared" si="253"/>
        <v>0</v>
      </c>
      <c r="AC250" s="861">
        <f t="shared" si="254"/>
        <v>0</v>
      </c>
      <c r="AD250" s="840"/>
      <c r="AE250" s="164" t="str">
        <f t="shared" si="255"/>
        <v/>
      </c>
      <c r="AF250" s="825"/>
      <c r="AG250" s="163">
        <f t="shared" si="256"/>
        <v>0</v>
      </c>
      <c r="AH250" s="827"/>
      <c r="AI250" s="175" t="s">
        <v>55</v>
      </c>
      <c r="AJ250" s="477"/>
      <c r="AK250" s="478"/>
      <c r="AL250" s="479"/>
      <c r="AM250" s="832"/>
      <c r="AN250" s="473"/>
      <c r="AO250" s="174">
        <f t="shared" si="257"/>
        <v>0</v>
      </c>
      <c r="AP250" s="460">
        <f t="shared" si="319"/>
        <v>0</v>
      </c>
      <c r="AQ250" s="860">
        <f t="shared" si="258"/>
        <v>0</v>
      </c>
      <c r="AR250" s="861">
        <f t="shared" si="259"/>
        <v>0</v>
      </c>
      <c r="AS250" s="840"/>
      <c r="AT250" s="164" t="str">
        <f t="shared" si="260"/>
        <v/>
      </c>
      <c r="AU250" s="825"/>
      <c r="AV250" s="163">
        <f t="shared" si="261"/>
        <v>0</v>
      </c>
      <c r="AW250" s="827"/>
      <c r="AX250" s="175" t="s">
        <v>55</v>
      </c>
      <c r="AY250" s="477"/>
      <c r="AZ250" s="478"/>
      <c r="BA250" s="479"/>
      <c r="BB250" s="832"/>
      <c r="BC250" s="473"/>
      <c r="BD250" s="174">
        <f t="shared" si="262"/>
        <v>0</v>
      </c>
      <c r="BE250" s="460">
        <f t="shared" si="320"/>
        <v>0</v>
      </c>
      <c r="BF250" s="860">
        <f t="shared" si="263"/>
        <v>0</v>
      </c>
      <c r="BG250" s="861">
        <f t="shared" si="264"/>
        <v>0</v>
      </c>
      <c r="BH250" s="840"/>
      <c r="BI250" s="164" t="str">
        <f t="shared" si="265"/>
        <v/>
      </c>
      <c r="BJ250" s="825"/>
      <c r="BK250" s="163">
        <f t="shared" si="266"/>
        <v>0</v>
      </c>
      <c r="BL250" s="827"/>
      <c r="BM250" s="175" t="s">
        <v>55</v>
      </c>
      <c r="BN250" s="477"/>
      <c r="BO250" s="478"/>
      <c r="BP250" s="479"/>
      <c r="BQ250" s="832"/>
      <c r="BR250" s="473"/>
      <c r="BS250" s="174">
        <f t="shared" si="267"/>
        <v>0</v>
      </c>
      <c r="BT250" s="460">
        <f t="shared" si="321"/>
        <v>0</v>
      </c>
      <c r="BU250" s="860">
        <f t="shared" si="268"/>
        <v>0</v>
      </c>
      <c r="BV250" s="861">
        <f t="shared" si="269"/>
        <v>0</v>
      </c>
      <c r="BW250" s="840"/>
      <c r="BX250" s="164" t="str">
        <f t="shared" si="270"/>
        <v/>
      </c>
      <c r="BY250" s="825"/>
      <c r="BZ250" s="163">
        <f t="shared" si="271"/>
        <v>0</v>
      </c>
      <c r="CA250" s="827"/>
      <c r="CB250" s="175" t="s">
        <v>55</v>
      </c>
      <c r="CC250" s="477"/>
      <c r="CD250" s="478"/>
      <c r="CE250" s="479"/>
      <c r="CF250" s="832"/>
      <c r="CG250" s="473"/>
      <c r="CH250" s="174">
        <f t="shared" si="272"/>
        <v>0</v>
      </c>
      <c r="CI250" s="460">
        <f t="shared" si="322"/>
        <v>0</v>
      </c>
      <c r="CJ250" s="860">
        <f t="shared" si="273"/>
        <v>0</v>
      </c>
      <c r="CK250" s="861">
        <f t="shared" si="274"/>
        <v>0</v>
      </c>
      <c r="CL250" s="840"/>
      <c r="CM250" s="164" t="str">
        <f t="shared" si="275"/>
        <v/>
      </c>
      <c r="CN250" s="825"/>
      <c r="CO250" s="163">
        <f t="shared" si="276"/>
        <v>0</v>
      </c>
      <c r="CP250" s="827"/>
      <c r="CQ250" s="175" t="s">
        <v>55</v>
      </c>
      <c r="CR250" s="477"/>
      <c r="CS250" s="478"/>
      <c r="CT250" s="479"/>
      <c r="CU250" s="832"/>
      <c r="CV250" s="473"/>
      <c r="CW250" s="174">
        <f t="shared" si="277"/>
        <v>0</v>
      </c>
      <c r="CX250" s="460">
        <f t="shared" si="323"/>
        <v>0</v>
      </c>
      <c r="CY250" s="860">
        <f t="shared" si="278"/>
        <v>0</v>
      </c>
      <c r="CZ250" s="861">
        <f t="shared" si="279"/>
        <v>0</v>
      </c>
      <c r="DA250" s="840"/>
      <c r="DB250" s="164" t="str">
        <f t="shared" si="280"/>
        <v/>
      </c>
      <c r="DC250" s="825"/>
      <c r="DD250" s="163">
        <f t="shared" si="281"/>
        <v>0</v>
      </c>
      <c r="DE250" s="827"/>
      <c r="DF250" s="175" t="s">
        <v>55</v>
      </c>
      <c r="DG250" s="477"/>
      <c r="DH250" s="478"/>
      <c r="DI250" s="479"/>
      <c r="DJ250" s="832"/>
      <c r="DK250" s="473"/>
      <c r="DL250" s="174">
        <f t="shared" si="282"/>
        <v>0</v>
      </c>
      <c r="DM250" s="460">
        <f t="shared" si="324"/>
        <v>0</v>
      </c>
      <c r="DN250" s="860">
        <f t="shared" si="283"/>
        <v>0</v>
      </c>
      <c r="DO250" s="861">
        <f t="shared" si="284"/>
        <v>0</v>
      </c>
      <c r="DP250" s="840"/>
      <c r="DQ250" s="164" t="str">
        <f t="shared" si="285"/>
        <v/>
      </c>
      <c r="DR250" s="825"/>
      <c r="DS250" s="163">
        <f t="shared" si="286"/>
        <v>0</v>
      </c>
      <c r="DT250" s="827"/>
      <c r="DU250" s="175" t="s">
        <v>55</v>
      </c>
      <c r="DV250" s="477"/>
      <c r="DW250" s="478"/>
      <c r="DX250" s="479"/>
      <c r="DY250" s="832"/>
      <c r="DZ250" s="473"/>
      <c r="EA250" s="174">
        <f t="shared" si="287"/>
        <v>0</v>
      </c>
      <c r="EB250" s="460">
        <f t="shared" si="325"/>
        <v>0</v>
      </c>
      <c r="EC250" s="860">
        <f t="shared" si="288"/>
        <v>0</v>
      </c>
      <c r="ED250" s="861">
        <f t="shared" si="289"/>
        <v>0</v>
      </c>
      <c r="EE250" s="840"/>
      <c r="EF250" s="164" t="str">
        <f t="shared" si="290"/>
        <v/>
      </c>
      <c r="EG250" s="825"/>
      <c r="EH250" s="163">
        <f t="shared" si="291"/>
        <v>0</v>
      </c>
      <c r="EI250" s="246"/>
      <c r="EJ250" s="246"/>
      <c r="EK250" s="155"/>
      <c r="EL250" s="22"/>
      <c r="EM250" s="163">
        <f t="shared" si="292"/>
        <v>0</v>
      </c>
      <c r="EN250" s="162">
        <f t="shared" si="293"/>
        <v>0</v>
      </c>
      <c r="EO250" s="162">
        <f t="shared" si="294"/>
        <v>0</v>
      </c>
      <c r="EP250" s="162">
        <f t="shared" si="295"/>
        <v>0</v>
      </c>
      <c r="EQ250" s="162">
        <f t="shared" si="296"/>
        <v>0</v>
      </c>
      <c r="ER250" s="162">
        <f t="shared" si="297"/>
        <v>0</v>
      </c>
      <c r="ES250" s="162">
        <f t="shared" si="298"/>
        <v>0</v>
      </c>
      <c r="ET250" s="162">
        <f t="shared" si="299"/>
        <v>0</v>
      </c>
      <c r="EU250" s="22"/>
      <c r="EV250" s="161">
        <f t="shared" si="300"/>
        <v>35</v>
      </c>
      <c r="EW250" s="620">
        <f t="shared" si="301"/>
        <v>0</v>
      </c>
      <c r="EX250" s="160">
        <f>EX5</f>
        <v>50</v>
      </c>
      <c r="EY250" s="159" t="str">
        <f t="shared" si="302"/>
        <v/>
      </c>
      <c r="EZ250" s="159" t="str">
        <f t="shared" si="303"/>
        <v/>
      </c>
      <c r="FA250" s="159" t="str">
        <f t="shared" si="304"/>
        <v/>
      </c>
      <c r="FB250" s="159" t="str">
        <f t="shared" si="305"/>
        <v/>
      </c>
      <c r="FC250" s="159" t="str">
        <f t="shared" si="306"/>
        <v/>
      </c>
      <c r="FD250" s="159" t="str">
        <f t="shared" si="307"/>
        <v/>
      </c>
      <c r="FE250" s="159" t="str">
        <f t="shared" si="308"/>
        <v/>
      </c>
      <c r="FF250" s="159" t="str">
        <f t="shared" si="309"/>
        <v/>
      </c>
      <c r="FG250" s="158"/>
      <c r="FH250" s="732">
        <f t="shared" si="310"/>
        <v>50</v>
      </c>
      <c r="FI250" s="732">
        <f t="shared" si="311"/>
        <v>50</v>
      </c>
      <c r="FJ250" s="732">
        <f t="shared" si="312"/>
        <v>50</v>
      </c>
      <c r="FK250" s="732">
        <f t="shared" si="313"/>
        <v>50</v>
      </c>
      <c r="FL250" s="732">
        <f t="shared" si="314"/>
        <v>50</v>
      </c>
      <c r="FM250" s="732">
        <f t="shared" si="315"/>
        <v>50</v>
      </c>
      <c r="FN250" s="732">
        <f t="shared" si="316"/>
        <v>50</v>
      </c>
      <c r="FO250" s="732">
        <f t="shared" si="317"/>
        <v>50</v>
      </c>
      <c r="FP250" s="734">
        <v>243</v>
      </c>
      <c r="FQ250" s="155"/>
    </row>
    <row r="251" spans="1:173" s="20" customFormat="1" ht="39.950000000000003" hidden="1" customHeight="1" x14ac:dyDescent="0.25">
      <c r="A251" s="27">
        <f>ROW()</f>
        <v>251</v>
      </c>
      <c r="B251" s="342" t="str">
        <f>IF(C251="I","",IF(ISBLANK(D251),"",IF(ISTEXT(D251),LARGE(B14:B250,1)+1,0)))</f>
        <v/>
      </c>
      <c r="C251" s="344"/>
      <c r="D251" s="173"/>
      <c r="E251" s="172"/>
      <c r="F251" s="171"/>
      <c r="G251" s="856"/>
      <c r="H251" s="857"/>
      <c r="I251" s="170">
        <f t="shared" si="328"/>
        <v>0</v>
      </c>
      <c r="J251" s="170">
        <f t="shared" si="328"/>
        <v>0</v>
      </c>
      <c r="K251" s="170">
        <f t="shared" si="328"/>
        <v>0</v>
      </c>
      <c r="L251" s="170">
        <f t="shared" si="327"/>
        <v>0</v>
      </c>
      <c r="M251" s="170">
        <f t="shared" si="327"/>
        <v>0</v>
      </c>
      <c r="N251" s="170">
        <f t="shared" si="327"/>
        <v>0</v>
      </c>
      <c r="O251" s="170">
        <f t="shared" si="327"/>
        <v>0</v>
      </c>
      <c r="P251" s="170">
        <f t="shared" si="327"/>
        <v>0</v>
      </c>
      <c r="Q251" s="178">
        <f>Q6</f>
        <v>35</v>
      </c>
      <c r="R251" s="168">
        <f t="shared" si="251"/>
        <v>0</v>
      </c>
      <c r="S251" s="827"/>
      <c r="T251" s="177" t="s">
        <v>55</v>
      </c>
      <c r="U251" s="477"/>
      <c r="V251" s="478"/>
      <c r="W251" s="479"/>
      <c r="X251" s="832"/>
      <c r="Y251" s="473"/>
      <c r="Z251" s="174">
        <f t="shared" si="252"/>
        <v>0</v>
      </c>
      <c r="AA251" s="460">
        <f t="shared" si="318"/>
        <v>0</v>
      </c>
      <c r="AB251" s="860">
        <f t="shared" si="253"/>
        <v>0</v>
      </c>
      <c r="AC251" s="861">
        <f t="shared" si="254"/>
        <v>0</v>
      </c>
      <c r="AD251" s="840"/>
      <c r="AE251" s="164" t="str">
        <f t="shared" si="255"/>
        <v/>
      </c>
      <c r="AF251" s="825"/>
      <c r="AG251" s="163">
        <f t="shared" si="256"/>
        <v>0</v>
      </c>
      <c r="AH251" s="827"/>
      <c r="AI251" s="175" t="s">
        <v>55</v>
      </c>
      <c r="AJ251" s="477"/>
      <c r="AK251" s="478"/>
      <c r="AL251" s="479"/>
      <c r="AM251" s="832"/>
      <c r="AN251" s="473"/>
      <c r="AO251" s="174">
        <f t="shared" si="257"/>
        <v>0</v>
      </c>
      <c r="AP251" s="460">
        <f t="shared" si="319"/>
        <v>0</v>
      </c>
      <c r="AQ251" s="860">
        <f t="shared" si="258"/>
        <v>0</v>
      </c>
      <c r="AR251" s="861">
        <f t="shared" si="259"/>
        <v>0</v>
      </c>
      <c r="AS251" s="840"/>
      <c r="AT251" s="164" t="str">
        <f t="shared" si="260"/>
        <v/>
      </c>
      <c r="AU251" s="825"/>
      <c r="AV251" s="163">
        <f t="shared" si="261"/>
        <v>0</v>
      </c>
      <c r="AW251" s="827"/>
      <c r="AX251" s="175" t="s">
        <v>55</v>
      </c>
      <c r="AY251" s="477"/>
      <c r="AZ251" s="478"/>
      <c r="BA251" s="479"/>
      <c r="BB251" s="832"/>
      <c r="BC251" s="473"/>
      <c r="BD251" s="174">
        <f t="shared" si="262"/>
        <v>0</v>
      </c>
      <c r="BE251" s="460">
        <f t="shared" si="320"/>
        <v>0</v>
      </c>
      <c r="BF251" s="860">
        <f t="shared" si="263"/>
        <v>0</v>
      </c>
      <c r="BG251" s="861">
        <f t="shared" si="264"/>
        <v>0</v>
      </c>
      <c r="BH251" s="840"/>
      <c r="BI251" s="164" t="str">
        <f t="shared" si="265"/>
        <v/>
      </c>
      <c r="BJ251" s="825"/>
      <c r="BK251" s="163">
        <f t="shared" si="266"/>
        <v>0</v>
      </c>
      <c r="BL251" s="827"/>
      <c r="BM251" s="175" t="s">
        <v>55</v>
      </c>
      <c r="BN251" s="477"/>
      <c r="BO251" s="478"/>
      <c r="BP251" s="479"/>
      <c r="BQ251" s="832"/>
      <c r="BR251" s="473"/>
      <c r="BS251" s="174">
        <f t="shared" si="267"/>
        <v>0</v>
      </c>
      <c r="BT251" s="460">
        <f t="shared" si="321"/>
        <v>0</v>
      </c>
      <c r="BU251" s="860">
        <f t="shared" si="268"/>
        <v>0</v>
      </c>
      <c r="BV251" s="861">
        <f t="shared" si="269"/>
        <v>0</v>
      </c>
      <c r="BW251" s="840"/>
      <c r="BX251" s="164" t="str">
        <f t="shared" si="270"/>
        <v/>
      </c>
      <c r="BY251" s="825"/>
      <c r="BZ251" s="163">
        <f t="shared" si="271"/>
        <v>0</v>
      </c>
      <c r="CA251" s="827"/>
      <c r="CB251" s="175" t="s">
        <v>55</v>
      </c>
      <c r="CC251" s="477"/>
      <c r="CD251" s="478"/>
      <c r="CE251" s="479"/>
      <c r="CF251" s="832"/>
      <c r="CG251" s="473"/>
      <c r="CH251" s="174">
        <f t="shared" si="272"/>
        <v>0</v>
      </c>
      <c r="CI251" s="460">
        <f t="shared" si="322"/>
        <v>0</v>
      </c>
      <c r="CJ251" s="860">
        <f t="shared" si="273"/>
        <v>0</v>
      </c>
      <c r="CK251" s="861">
        <f t="shared" si="274"/>
        <v>0</v>
      </c>
      <c r="CL251" s="840"/>
      <c r="CM251" s="164" t="str">
        <f t="shared" si="275"/>
        <v/>
      </c>
      <c r="CN251" s="825"/>
      <c r="CO251" s="163">
        <f t="shared" si="276"/>
        <v>0</v>
      </c>
      <c r="CP251" s="827"/>
      <c r="CQ251" s="175" t="s">
        <v>55</v>
      </c>
      <c r="CR251" s="477"/>
      <c r="CS251" s="478"/>
      <c r="CT251" s="479"/>
      <c r="CU251" s="832"/>
      <c r="CV251" s="473"/>
      <c r="CW251" s="174">
        <f t="shared" si="277"/>
        <v>0</v>
      </c>
      <c r="CX251" s="460">
        <f t="shared" si="323"/>
        <v>0</v>
      </c>
      <c r="CY251" s="860">
        <f t="shared" si="278"/>
        <v>0</v>
      </c>
      <c r="CZ251" s="861">
        <f t="shared" si="279"/>
        <v>0</v>
      </c>
      <c r="DA251" s="840"/>
      <c r="DB251" s="164" t="str">
        <f t="shared" si="280"/>
        <v/>
      </c>
      <c r="DC251" s="825"/>
      <c r="DD251" s="163">
        <f t="shared" si="281"/>
        <v>0</v>
      </c>
      <c r="DE251" s="827"/>
      <c r="DF251" s="175" t="s">
        <v>55</v>
      </c>
      <c r="DG251" s="477"/>
      <c r="DH251" s="478"/>
      <c r="DI251" s="479"/>
      <c r="DJ251" s="832"/>
      <c r="DK251" s="473"/>
      <c r="DL251" s="174">
        <f t="shared" si="282"/>
        <v>0</v>
      </c>
      <c r="DM251" s="460">
        <f t="shared" si="324"/>
        <v>0</v>
      </c>
      <c r="DN251" s="860">
        <f t="shared" si="283"/>
        <v>0</v>
      </c>
      <c r="DO251" s="861">
        <f t="shared" si="284"/>
        <v>0</v>
      </c>
      <c r="DP251" s="840"/>
      <c r="DQ251" s="164" t="str">
        <f t="shared" si="285"/>
        <v/>
      </c>
      <c r="DR251" s="825"/>
      <c r="DS251" s="163">
        <f t="shared" si="286"/>
        <v>0</v>
      </c>
      <c r="DT251" s="827"/>
      <c r="DU251" s="175" t="s">
        <v>55</v>
      </c>
      <c r="DV251" s="477"/>
      <c r="DW251" s="478"/>
      <c r="DX251" s="479"/>
      <c r="DY251" s="832"/>
      <c r="DZ251" s="473"/>
      <c r="EA251" s="174">
        <f t="shared" si="287"/>
        <v>0</v>
      </c>
      <c r="EB251" s="460">
        <f t="shared" si="325"/>
        <v>0</v>
      </c>
      <c r="EC251" s="860">
        <f t="shared" si="288"/>
        <v>0</v>
      </c>
      <c r="ED251" s="861">
        <f t="shared" si="289"/>
        <v>0</v>
      </c>
      <c r="EE251" s="840"/>
      <c r="EF251" s="164" t="str">
        <f t="shared" si="290"/>
        <v/>
      </c>
      <c r="EG251" s="825"/>
      <c r="EH251" s="163">
        <f t="shared" si="291"/>
        <v>0</v>
      </c>
      <c r="EI251" s="246"/>
      <c r="EJ251" s="246"/>
      <c r="EK251" s="155"/>
      <c r="EL251" s="22"/>
      <c r="EM251" s="163">
        <f t="shared" si="292"/>
        <v>0</v>
      </c>
      <c r="EN251" s="162">
        <f t="shared" si="293"/>
        <v>0</v>
      </c>
      <c r="EO251" s="162">
        <f t="shared" si="294"/>
        <v>0</v>
      </c>
      <c r="EP251" s="162">
        <f t="shared" si="295"/>
        <v>0</v>
      </c>
      <c r="EQ251" s="162">
        <f t="shared" si="296"/>
        <v>0</v>
      </c>
      <c r="ER251" s="162">
        <f t="shared" si="297"/>
        <v>0</v>
      </c>
      <c r="ES251" s="162">
        <f t="shared" si="298"/>
        <v>0</v>
      </c>
      <c r="ET251" s="162">
        <f t="shared" si="299"/>
        <v>0</v>
      </c>
      <c r="EU251" s="22"/>
      <c r="EV251" s="161">
        <f t="shared" si="300"/>
        <v>35</v>
      </c>
      <c r="EW251" s="620">
        <f t="shared" si="301"/>
        <v>0</v>
      </c>
      <c r="EX251" s="160">
        <f>EX5</f>
        <v>50</v>
      </c>
      <c r="EY251" s="159" t="str">
        <f t="shared" si="302"/>
        <v/>
      </c>
      <c r="EZ251" s="159" t="str">
        <f t="shared" si="303"/>
        <v/>
      </c>
      <c r="FA251" s="159" t="str">
        <f t="shared" si="304"/>
        <v/>
      </c>
      <c r="FB251" s="159" t="str">
        <f t="shared" si="305"/>
        <v/>
      </c>
      <c r="FC251" s="159" t="str">
        <f t="shared" si="306"/>
        <v/>
      </c>
      <c r="FD251" s="159" t="str">
        <f t="shared" si="307"/>
        <v/>
      </c>
      <c r="FE251" s="159" t="str">
        <f t="shared" si="308"/>
        <v/>
      </c>
      <c r="FF251" s="159" t="str">
        <f t="shared" si="309"/>
        <v/>
      </c>
      <c r="FG251" s="158"/>
      <c r="FH251" s="732">
        <f t="shared" si="310"/>
        <v>50</v>
      </c>
      <c r="FI251" s="732">
        <f t="shared" si="311"/>
        <v>50</v>
      </c>
      <c r="FJ251" s="732">
        <f t="shared" si="312"/>
        <v>50</v>
      </c>
      <c r="FK251" s="732">
        <f t="shared" si="313"/>
        <v>50</v>
      </c>
      <c r="FL251" s="732">
        <f t="shared" si="314"/>
        <v>50</v>
      </c>
      <c r="FM251" s="732">
        <f t="shared" si="315"/>
        <v>50</v>
      </c>
      <c r="FN251" s="732">
        <f t="shared" si="316"/>
        <v>50</v>
      </c>
      <c r="FO251" s="732">
        <f t="shared" si="317"/>
        <v>50</v>
      </c>
      <c r="FP251" s="734">
        <v>244</v>
      </c>
      <c r="FQ251" s="155"/>
    </row>
    <row r="252" spans="1:173" s="20" customFormat="1" ht="39.950000000000003" hidden="1" customHeight="1" x14ac:dyDescent="0.25">
      <c r="A252" s="27">
        <f>ROW()</f>
        <v>252</v>
      </c>
      <c r="B252" s="342" t="str">
        <f>IF(C252="I","",IF(ISBLANK(D252),"",IF(ISTEXT(D252),LARGE(B14:B251,1)+1,0)))</f>
        <v/>
      </c>
      <c r="C252" s="344"/>
      <c r="D252" s="173"/>
      <c r="E252" s="172"/>
      <c r="F252" s="171"/>
      <c r="G252" s="856"/>
      <c r="H252" s="857"/>
      <c r="I252" s="170">
        <f t="shared" si="328"/>
        <v>0</v>
      </c>
      <c r="J252" s="170">
        <f t="shared" si="328"/>
        <v>0</v>
      </c>
      <c r="K252" s="170">
        <f t="shared" si="328"/>
        <v>0</v>
      </c>
      <c r="L252" s="170">
        <f t="shared" si="327"/>
        <v>0</v>
      </c>
      <c r="M252" s="170">
        <f t="shared" si="327"/>
        <v>0</v>
      </c>
      <c r="N252" s="170">
        <f t="shared" si="327"/>
        <v>0</v>
      </c>
      <c r="O252" s="170">
        <f t="shared" si="327"/>
        <v>0</v>
      </c>
      <c r="P252" s="170">
        <f t="shared" si="327"/>
        <v>0</v>
      </c>
      <c r="Q252" s="178">
        <f>Q6</f>
        <v>35</v>
      </c>
      <c r="R252" s="168">
        <f t="shared" si="251"/>
        <v>0</v>
      </c>
      <c r="S252" s="827"/>
      <c r="T252" s="177" t="s">
        <v>55</v>
      </c>
      <c r="U252" s="477"/>
      <c r="V252" s="478"/>
      <c r="W252" s="479"/>
      <c r="X252" s="832"/>
      <c r="Y252" s="473"/>
      <c r="Z252" s="174">
        <f t="shared" si="252"/>
        <v>0</v>
      </c>
      <c r="AA252" s="460">
        <f t="shared" si="318"/>
        <v>0</v>
      </c>
      <c r="AB252" s="860">
        <f t="shared" si="253"/>
        <v>0</v>
      </c>
      <c r="AC252" s="861">
        <f t="shared" si="254"/>
        <v>0</v>
      </c>
      <c r="AD252" s="840"/>
      <c r="AE252" s="164" t="str">
        <f t="shared" si="255"/>
        <v/>
      </c>
      <c r="AF252" s="825"/>
      <c r="AG252" s="163">
        <f t="shared" si="256"/>
        <v>0</v>
      </c>
      <c r="AH252" s="827"/>
      <c r="AI252" s="175" t="s">
        <v>55</v>
      </c>
      <c r="AJ252" s="477"/>
      <c r="AK252" s="478"/>
      <c r="AL252" s="479"/>
      <c r="AM252" s="832"/>
      <c r="AN252" s="473"/>
      <c r="AO252" s="174">
        <f t="shared" si="257"/>
        <v>0</v>
      </c>
      <c r="AP252" s="460">
        <f t="shared" si="319"/>
        <v>0</v>
      </c>
      <c r="AQ252" s="860">
        <f t="shared" si="258"/>
        <v>0</v>
      </c>
      <c r="AR252" s="861">
        <f t="shared" si="259"/>
        <v>0</v>
      </c>
      <c r="AS252" s="840"/>
      <c r="AT252" s="164" t="str">
        <f t="shared" si="260"/>
        <v/>
      </c>
      <c r="AU252" s="825"/>
      <c r="AV252" s="163">
        <f t="shared" si="261"/>
        <v>0</v>
      </c>
      <c r="AW252" s="827"/>
      <c r="AX252" s="175" t="s">
        <v>55</v>
      </c>
      <c r="AY252" s="477"/>
      <c r="AZ252" s="478"/>
      <c r="BA252" s="479"/>
      <c r="BB252" s="832"/>
      <c r="BC252" s="473"/>
      <c r="BD252" s="174">
        <f t="shared" si="262"/>
        <v>0</v>
      </c>
      <c r="BE252" s="460">
        <f t="shared" si="320"/>
        <v>0</v>
      </c>
      <c r="BF252" s="860">
        <f t="shared" si="263"/>
        <v>0</v>
      </c>
      <c r="BG252" s="861">
        <f t="shared" si="264"/>
        <v>0</v>
      </c>
      <c r="BH252" s="840"/>
      <c r="BI252" s="164" t="str">
        <f t="shared" si="265"/>
        <v/>
      </c>
      <c r="BJ252" s="825"/>
      <c r="BK252" s="163">
        <f t="shared" si="266"/>
        <v>0</v>
      </c>
      <c r="BL252" s="827"/>
      <c r="BM252" s="175" t="s">
        <v>55</v>
      </c>
      <c r="BN252" s="477"/>
      <c r="BO252" s="478"/>
      <c r="BP252" s="479"/>
      <c r="BQ252" s="832"/>
      <c r="BR252" s="473"/>
      <c r="BS252" s="174">
        <f t="shared" si="267"/>
        <v>0</v>
      </c>
      <c r="BT252" s="460">
        <f t="shared" si="321"/>
        <v>0</v>
      </c>
      <c r="BU252" s="860">
        <f t="shared" si="268"/>
        <v>0</v>
      </c>
      <c r="BV252" s="861">
        <f t="shared" si="269"/>
        <v>0</v>
      </c>
      <c r="BW252" s="840"/>
      <c r="BX252" s="164" t="str">
        <f t="shared" si="270"/>
        <v/>
      </c>
      <c r="BY252" s="825"/>
      <c r="BZ252" s="163">
        <f t="shared" si="271"/>
        <v>0</v>
      </c>
      <c r="CA252" s="827"/>
      <c r="CB252" s="175" t="s">
        <v>55</v>
      </c>
      <c r="CC252" s="477"/>
      <c r="CD252" s="478"/>
      <c r="CE252" s="479"/>
      <c r="CF252" s="832"/>
      <c r="CG252" s="473"/>
      <c r="CH252" s="174">
        <f t="shared" si="272"/>
        <v>0</v>
      </c>
      <c r="CI252" s="460">
        <f t="shared" si="322"/>
        <v>0</v>
      </c>
      <c r="CJ252" s="860">
        <f t="shared" si="273"/>
        <v>0</v>
      </c>
      <c r="CK252" s="861">
        <f t="shared" si="274"/>
        <v>0</v>
      </c>
      <c r="CL252" s="840"/>
      <c r="CM252" s="164" t="str">
        <f t="shared" si="275"/>
        <v/>
      </c>
      <c r="CN252" s="825"/>
      <c r="CO252" s="163">
        <f t="shared" si="276"/>
        <v>0</v>
      </c>
      <c r="CP252" s="827"/>
      <c r="CQ252" s="175" t="s">
        <v>55</v>
      </c>
      <c r="CR252" s="477"/>
      <c r="CS252" s="478"/>
      <c r="CT252" s="479"/>
      <c r="CU252" s="832"/>
      <c r="CV252" s="473"/>
      <c r="CW252" s="174">
        <f t="shared" si="277"/>
        <v>0</v>
      </c>
      <c r="CX252" s="460">
        <f t="shared" si="323"/>
        <v>0</v>
      </c>
      <c r="CY252" s="860">
        <f t="shared" si="278"/>
        <v>0</v>
      </c>
      <c r="CZ252" s="861">
        <f t="shared" si="279"/>
        <v>0</v>
      </c>
      <c r="DA252" s="840"/>
      <c r="DB252" s="164" t="str">
        <f t="shared" si="280"/>
        <v/>
      </c>
      <c r="DC252" s="825"/>
      <c r="DD252" s="163">
        <f t="shared" si="281"/>
        <v>0</v>
      </c>
      <c r="DE252" s="827"/>
      <c r="DF252" s="175" t="s">
        <v>55</v>
      </c>
      <c r="DG252" s="477"/>
      <c r="DH252" s="478"/>
      <c r="DI252" s="479"/>
      <c r="DJ252" s="832"/>
      <c r="DK252" s="473"/>
      <c r="DL252" s="174">
        <f t="shared" si="282"/>
        <v>0</v>
      </c>
      <c r="DM252" s="460">
        <f t="shared" si="324"/>
        <v>0</v>
      </c>
      <c r="DN252" s="860">
        <f t="shared" si="283"/>
        <v>0</v>
      </c>
      <c r="DO252" s="861">
        <f t="shared" si="284"/>
        <v>0</v>
      </c>
      <c r="DP252" s="840"/>
      <c r="DQ252" s="164" t="str">
        <f t="shared" si="285"/>
        <v/>
      </c>
      <c r="DR252" s="825"/>
      <c r="DS252" s="163">
        <f t="shared" si="286"/>
        <v>0</v>
      </c>
      <c r="DT252" s="827"/>
      <c r="DU252" s="175" t="s">
        <v>55</v>
      </c>
      <c r="DV252" s="477"/>
      <c r="DW252" s="478"/>
      <c r="DX252" s="479"/>
      <c r="DY252" s="832"/>
      <c r="DZ252" s="473"/>
      <c r="EA252" s="174">
        <f t="shared" si="287"/>
        <v>0</v>
      </c>
      <c r="EB252" s="460">
        <f t="shared" si="325"/>
        <v>0</v>
      </c>
      <c r="EC252" s="860">
        <f t="shared" si="288"/>
        <v>0</v>
      </c>
      <c r="ED252" s="861">
        <f t="shared" si="289"/>
        <v>0</v>
      </c>
      <c r="EE252" s="840"/>
      <c r="EF252" s="164" t="str">
        <f t="shared" si="290"/>
        <v/>
      </c>
      <c r="EG252" s="825"/>
      <c r="EH252" s="163">
        <f t="shared" si="291"/>
        <v>0</v>
      </c>
      <c r="EI252" s="246"/>
      <c r="EJ252" s="246"/>
      <c r="EK252" s="155"/>
      <c r="EL252" s="22"/>
      <c r="EM252" s="163">
        <f t="shared" si="292"/>
        <v>0</v>
      </c>
      <c r="EN252" s="162">
        <f t="shared" si="293"/>
        <v>0</v>
      </c>
      <c r="EO252" s="162">
        <f t="shared" si="294"/>
        <v>0</v>
      </c>
      <c r="EP252" s="162">
        <f t="shared" si="295"/>
        <v>0</v>
      </c>
      <c r="EQ252" s="162">
        <f t="shared" si="296"/>
        <v>0</v>
      </c>
      <c r="ER252" s="162">
        <f t="shared" si="297"/>
        <v>0</v>
      </c>
      <c r="ES252" s="162">
        <f t="shared" si="298"/>
        <v>0</v>
      </c>
      <c r="ET252" s="162">
        <f t="shared" si="299"/>
        <v>0</v>
      </c>
      <c r="EU252" s="22"/>
      <c r="EV252" s="161">
        <f t="shared" si="300"/>
        <v>35</v>
      </c>
      <c r="EW252" s="620">
        <f t="shared" si="301"/>
        <v>0</v>
      </c>
      <c r="EX252" s="160">
        <f>EX5</f>
        <v>50</v>
      </c>
      <c r="EY252" s="159" t="str">
        <f t="shared" si="302"/>
        <v/>
      </c>
      <c r="EZ252" s="159" t="str">
        <f t="shared" si="303"/>
        <v/>
      </c>
      <c r="FA252" s="159" t="str">
        <f t="shared" si="304"/>
        <v/>
      </c>
      <c r="FB252" s="159" t="str">
        <f t="shared" si="305"/>
        <v/>
      </c>
      <c r="FC252" s="159" t="str">
        <f t="shared" si="306"/>
        <v/>
      </c>
      <c r="FD252" s="159" t="str">
        <f t="shared" si="307"/>
        <v/>
      </c>
      <c r="FE252" s="159" t="str">
        <f t="shared" si="308"/>
        <v/>
      </c>
      <c r="FF252" s="159" t="str">
        <f t="shared" si="309"/>
        <v/>
      </c>
      <c r="FG252" s="158"/>
      <c r="FH252" s="732">
        <f t="shared" si="310"/>
        <v>50</v>
      </c>
      <c r="FI252" s="732">
        <f t="shared" si="311"/>
        <v>50</v>
      </c>
      <c r="FJ252" s="732">
        <f t="shared" si="312"/>
        <v>50</v>
      </c>
      <c r="FK252" s="732">
        <f t="shared" si="313"/>
        <v>50</v>
      </c>
      <c r="FL252" s="732">
        <f t="shared" si="314"/>
        <v>50</v>
      </c>
      <c r="FM252" s="732">
        <f t="shared" si="315"/>
        <v>50</v>
      </c>
      <c r="FN252" s="732">
        <f t="shared" si="316"/>
        <v>50</v>
      </c>
      <c r="FO252" s="732">
        <f t="shared" si="317"/>
        <v>50</v>
      </c>
      <c r="FP252" s="734">
        <v>245</v>
      </c>
      <c r="FQ252" s="155"/>
    </row>
    <row r="253" spans="1:173" s="20" customFormat="1" ht="39.950000000000003" hidden="1" customHeight="1" x14ac:dyDescent="0.25">
      <c r="A253" s="27">
        <f>ROW()</f>
        <v>253</v>
      </c>
      <c r="B253" s="342" t="str">
        <f>IF(C253="I","",IF(ISBLANK(D253),"",IF(ISTEXT(D253),LARGE(B14:B252,1)+1,0)))</f>
        <v/>
      </c>
      <c r="C253" s="344"/>
      <c r="D253" s="173"/>
      <c r="E253" s="172"/>
      <c r="F253" s="171"/>
      <c r="G253" s="856"/>
      <c r="H253" s="857"/>
      <c r="I253" s="170">
        <f t="shared" si="328"/>
        <v>0</v>
      </c>
      <c r="J253" s="170">
        <f t="shared" si="328"/>
        <v>0</v>
      </c>
      <c r="K253" s="170">
        <f t="shared" si="328"/>
        <v>0</v>
      </c>
      <c r="L253" s="170">
        <f t="shared" si="327"/>
        <v>0</v>
      </c>
      <c r="M253" s="170">
        <f t="shared" si="327"/>
        <v>0</v>
      </c>
      <c r="N253" s="170">
        <f t="shared" si="327"/>
        <v>0</v>
      </c>
      <c r="O253" s="170">
        <f t="shared" si="327"/>
        <v>0</v>
      </c>
      <c r="P253" s="170">
        <f t="shared" si="327"/>
        <v>0</v>
      </c>
      <c r="Q253" s="178">
        <f>Q6</f>
        <v>35</v>
      </c>
      <c r="R253" s="168">
        <f t="shared" si="251"/>
        <v>0</v>
      </c>
      <c r="S253" s="827"/>
      <c r="T253" s="177" t="s">
        <v>55</v>
      </c>
      <c r="U253" s="477"/>
      <c r="V253" s="478"/>
      <c r="W253" s="479"/>
      <c r="X253" s="832"/>
      <c r="Y253" s="473"/>
      <c r="Z253" s="174">
        <f t="shared" si="252"/>
        <v>0</v>
      </c>
      <c r="AA253" s="460">
        <f t="shared" si="318"/>
        <v>0</v>
      </c>
      <c r="AB253" s="860">
        <f t="shared" si="253"/>
        <v>0</v>
      </c>
      <c r="AC253" s="861">
        <f t="shared" si="254"/>
        <v>0</v>
      </c>
      <c r="AD253" s="840"/>
      <c r="AE253" s="164" t="str">
        <f t="shared" si="255"/>
        <v/>
      </c>
      <c r="AF253" s="825"/>
      <c r="AG253" s="163">
        <f t="shared" si="256"/>
        <v>0</v>
      </c>
      <c r="AH253" s="827"/>
      <c r="AI253" s="175" t="s">
        <v>55</v>
      </c>
      <c r="AJ253" s="477"/>
      <c r="AK253" s="478"/>
      <c r="AL253" s="479"/>
      <c r="AM253" s="832"/>
      <c r="AN253" s="473"/>
      <c r="AO253" s="174">
        <f t="shared" si="257"/>
        <v>0</v>
      </c>
      <c r="AP253" s="460">
        <f t="shared" si="319"/>
        <v>0</v>
      </c>
      <c r="AQ253" s="860">
        <f t="shared" si="258"/>
        <v>0</v>
      </c>
      <c r="AR253" s="861">
        <f t="shared" si="259"/>
        <v>0</v>
      </c>
      <c r="AS253" s="840"/>
      <c r="AT253" s="164" t="str">
        <f t="shared" si="260"/>
        <v/>
      </c>
      <c r="AU253" s="825"/>
      <c r="AV253" s="163">
        <f t="shared" si="261"/>
        <v>0</v>
      </c>
      <c r="AW253" s="827"/>
      <c r="AX253" s="175" t="s">
        <v>55</v>
      </c>
      <c r="AY253" s="477"/>
      <c r="AZ253" s="478"/>
      <c r="BA253" s="479"/>
      <c r="BB253" s="832"/>
      <c r="BC253" s="473"/>
      <c r="BD253" s="174">
        <f t="shared" si="262"/>
        <v>0</v>
      </c>
      <c r="BE253" s="460">
        <f t="shared" si="320"/>
        <v>0</v>
      </c>
      <c r="BF253" s="860">
        <f t="shared" si="263"/>
        <v>0</v>
      </c>
      <c r="BG253" s="861">
        <f t="shared" si="264"/>
        <v>0</v>
      </c>
      <c r="BH253" s="840"/>
      <c r="BI253" s="164" t="str">
        <f t="shared" si="265"/>
        <v/>
      </c>
      <c r="BJ253" s="825"/>
      <c r="BK253" s="163">
        <f t="shared" si="266"/>
        <v>0</v>
      </c>
      <c r="BL253" s="827"/>
      <c r="BM253" s="175" t="s">
        <v>55</v>
      </c>
      <c r="BN253" s="477"/>
      <c r="BO253" s="478"/>
      <c r="BP253" s="479"/>
      <c r="BQ253" s="832"/>
      <c r="BR253" s="473"/>
      <c r="BS253" s="174">
        <f t="shared" si="267"/>
        <v>0</v>
      </c>
      <c r="BT253" s="460">
        <f t="shared" si="321"/>
        <v>0</v>
      </c>
      <c r="BU253" s="860">
        <f t="shared" si="268"/>
        <v>0</v>
      </c>
      <c r="BV253" s="861">
        <f t="shared" si="269"/>
        <v>0</v>
      </c>
      <c r="BW253" s="840"/>
      <c r="BX253" s="164" t="str">
        <f t="shared" si="270"/>
        <v/>
      </c>
      <c r="BY253" s="825"/>
      <c r="BZ253" s="163">
        <f t="shared" si="271"/>
        <v>0</v>
      </c>
      <c r="CA253" s="827"/>
      <c r="CB253" s="175" t="s">
        <v>55</v>
      </c>
      <c r="CC253" s="477"/>
      <c r="CD253" s="478"/>
      <c r="CE253" s="479"/>
      <c r="CF253" s="832"/>
      <c r="CG253" s="473"/>
      <c r="CH253" s="174">
        <f t="shared" si="272"/>
        <v>0</v>
      </c>
      <c r="CI253" s="460">
        <f t="shared" si="322"/>
        <v>0</v>
      </c>
      <c r="CJ253" s="860">
        <f t="shared" si="273"/>
        <v>0</v>
      </c>
      <c r="CK253" s="861">
        <f t="shared" si="274"/>
        <v>0</v>
      </c>
      <c r="CL253" s="840"/>
      <c r="CM253" s="164" t="str">
        <f t="shared" si="275"/>
        <v/>
      </c>
      <c r="CN253" s="825"/>
      <c r="CO253" s="163">
        <f t="shared" si="276"/>
        <v>0</v>
      </c>
      <c r="CP253" s="827"/>
      <c r="CQ253" s="175" t="s">
        <v>55</v>
      </c>
      <c r="CR253" s="477"/>
      <c r="CS253" s="478"/>
      <c r="CT253" s="479"/>
      <c r="CU253" s="832"/>
      <c r="CV253" s="473"/>
      <c r="CW253" s="174">
        <f t="shared" si="277"/>
        <v>0</v>
      </c>
      <c r="CX253" s="460">
        <f t="shared" si="323"/>
        <v>0</v>
      </c>
      <c r="CY253" s="860">
        <f t="shared" si="278"/>
        <v>0</v>
      </c>
      <c r="CZ253" s="861">
        <f t="shared" si="279"/>
        <v>0</v>
      </c>
      <c r="DA253" s="840"/>
      <c r="DB253" s="164" t="str">
        <f t="shared" si="280"/>
        <v/>
      </c>
      <c r="DC253" s="825"/>
      <c r="DD253" s="163">
        <f t="shared" si="281"/>
        <v>0</v>
      </c>
      <c r="DE253" s="827"/>
      <c r="DF253" s="175" t="s">
        <v>55</v>
      </c>
      <c r="DG253" s="477"/>
      <c r="DH253" s="478"/>
      <c r="DI253" s="479"/>
      <c r="DJ253" s="832"/>
      <c r="DK253" s="473"/>
      <c r="DL253" s="174">
        <f t="shared" si="282"/>
        <v>0</v>
      </c>
      <c r="DM253" s="460">
        <f t="shared" si="324"/>
        <v>0</v>
      </c>
      <c r="DN253" s="860">
        <f t="shared" si="283"/>
        <v>0</v>
      </c>
      <c r="DO253" s="861">
        <f t="shared" si="284"/>
        <v>0</v>
      </c>
      <c r="DP253" s="840"/>
      <c r="DQ253" s="164" t="str">
        <f t="shared" si="285"/>
        <v/>
      </c>
      <c r="DR253" s="825"/>
      <c r="DS253" s="163">
        <f t="shared" si="286"/>
        <v>0</v>
      </c>
      <c r="DT253" s="827"/>
      <c r="DU253" s="175" t="s">
        <v>55</v>
      </c>
      <c r="DV253" s="477"/>
      <c r="DW253" s="478"/>
      <c r="DX253" s="479"/>
      <c r="DY253" s="832"/>
      <c r="DZ253" s="473"/>
      <c r="EA253" s="174">
        <f t="shared" si="287"/>
        <v>0</v>
      </c>
      <c r="EB253" s="460">
        <f t="shared" si="325"/>
        <v>0</v>
      </c>
      <c r="EC253" s="860">
        <f t="shared" si="288"/>
        <v>0</v>
      </c>
      <c r="ED253" s="861">
        <f t="shared" si="289"/>
        <v>0</v>
      </c>
      <c r="EE253" s="840"/>
      <c r="EF253" s="164" t="str">
        <f t="shared" si="290"/>
        <v/>
      </c>
      <c r="EG253" s="825"/>
      <c r="EH253" s="163">
        <f t="shared" si="291"/>
        <v>0</v>
      </c>
      <c r="EI253" s="246"/>
      <c r="EJ253" s="246"/>
      <c r="EK253" s="155"/>
      <c r="EL253" s="22"/>
      <c r="EM253" s="163">
        <f t="shared" si="292"/>
        <v>0</v>
      </c>
      <c r="EN253" s="162">
        <f t="shared" si="293"/>
        <v>0</v>
      </c>
      <c r="EO253" s="162">
        <f t="shared" si="294"/>
        <v>0</v>
      </c>
      <c r="EP253" s="162">
        <f t="shared" si="295"/>
        <v>0</v>
      </c>
      <c r="EQ253" s="162">
        <f t="shared" si="296"/>
        <v>0</v>
      </c>
      <c r="ER253" s="162">
        <f t="shared" si="297"/>
        <v>0</v>
      </c>
      <c r="ES253" s="162">
        <f t="shared" si="298"/>
        <v>0</v>
      </c>
      <c r="ET253" s="162">
        <f t="shared" si="299"/>
        <v>0</v>
      </c>
      <c r="EU253" s="22"/>
      <c r="EV253" s="161">
        <f t="shared" si="300"/>
        <v>35</v>
      </c>
      <c r="EW253" s="620">
        <f t="shared" si="301"/>
        <v>0</v>
      </c>
      <c r="EX253" s="160">
        <f>EX5</f>
        <v>50</v>
      </c>
      <c r="EY253" s="159" t="str">
        <f t="shared" si="302"/>
        <v/>
      </c>
      <c r="EZ253" s="159" t="str">
        <f t="shared" si="303"/>
        <v/>
      </c>
      <c r="FA253" s="159" t="str">
        <f t="shared" si="304"/>
        <v/>
      </c>
      <c r="FB253" s="159" t="str">
        <f t="shared" si="305"/>
        <v/>
      </c>
      <c r="FC253" s="159" t="str">
        <f t="shared" si="306"/>
        <v/>
      </c>
      <c r="FD253" s="159" t="str">
        <f t="shared" si="307"/>
        <v/>
      </c>
      <c r="FE253" s="159" t="str">
        <f t="shared" si="308"/>
        <v/>
      </c>
      <c r="FF253" s="159" t="str">
        <f t="shared" si="309"/>
        <v/>
      </c>
      <c r="FG253" s="158"/>
      <c r="FH253" s="732">
        <f t="shared" si="310"/>
        <v>50</v>
      </c>
      <c r="FI253" s="732">
        <f t="shared" si="311"/>
        <v>50</v>
      </c>
      <c r="FJ253" s="732">
        <f t="shared" si="312"/>
        <v>50</v>
      </c>
      <c r="FK253" s="732">
        <f t="shared" si="313"/>
        <v>50</v>
      </c>
      <c r="FL253" s="732">
        <f t="shared" si="314"/>
        <v>50</v>
      </c>
      <c r="FM253" s="732">
        <f t="shared" si="315"/>
        <v>50</v>
      </c>
      <c r="FN253" s="732">
        <f t="shared" si="316"/>
        <v>50</v>
      </c>
      <c r="FO253" s="732">
        <f t="shared" si="317"/>
        <v>50</v>
      </c>
      <c r="FP253" s="734">
        <v>246</v>
      </c>
      <c r="FQ253" s="155"/>
    </row>
    <row r="254" spans="1:173" s="20" customFormat="1" ht="39.950000000000003" hidden="1" customHeight="1" x14ac:dyDescent="0.25">
      <c r="A254" s="27">
        <f>ROW()</f>
        <v>254</v>
      </c>
      <c r="B254" s="342" t="str">
        <f>IF(C254="I","",IF(ISBLANK(D254),"",IF(ISTEXT(D254),LARGE(B14:B253,1)+1,0)))</f>
        <v/>
      </c>
      <c r="C254" s="344"/>
      <c r="D254" s="173"/>
      <c r="E254" s="172"/>
      <c r="F254" s="171"/>
      <c r="G254" s="856"/>
      <c r="H254" s="857"/>
      <c r="I254" s="170">
        <f t="shared" si="328"/>
        <v>0</v>
      </c>
      <c r="J254" s="170">
        <f t="shared" si="328"/>
        <v>0</v>
      </c>
      <c r="K254" s="170">
        <f t="shared" si="328"/>
        <v>0</v>
      </c>
      <c r="L254" s="170">
        <f t="shared" si="327"/>
        <v>0</v>
      </c>
      <c r="M254" s="170">
        <f t="shared" si="327"/>
        <v>0</v>
      </c>
      <c r="N254" s="170">
        <f t="shared" si="327"/>
        <v>0</v>
      </c>
      <c r="O254" s="170">
        <f t="shared" si="327"/>
        <v>0</v>
      </c>
      <c r="P254" s="170">
        <f t="shared" si="327"/>
        <v>0</v>
      </c>
      <c r="Q254" s="178">
        <f>Q6</f>
        <v>35</v>
      </c>
      <c r="R254" s="168">
        <f t="shared" si="251"/>
        <v>0</v>
      </c>
      <c r="S254" s="827"/>
      <c r="T254" s="177" t="s">
        <v>55</v>
      </c>
      <c r="U254" s="477"/>
      <c r="V254" s="478"/>
      <c r="W254" s="479"/>
      <c r="X254" s="832"/>
      <c r="Y254" s="473"/>
      <c r="Z254" s="174">
        <f t="shared" si="252"/>
        <v>0</v>
      </c>
      <c r="AA254" s="460">
        <f t="shared" si="318"/>
        <v>0</v>
      </c>
      <c r="AB254" s="860">
        <f t="shared" si="253"/>
        <v>0</v>
      </c>
      <c r="AC254" s="861">
        <f t="shared" si="254"/>
        <v>0</v>
      </c>
      <c r="AD254" s="840"/>
      <c r="AE254" s="164" t="str">
        <f t="shared" si="255"/>
        <v/>
      </c>
      <c r="AF254" s="825"/>
      <c r="AG254" s="163">
        <f t="shared" si="256"/>
        <v>0</v>
      </c>
      <c r="AH254" s="827"/>
      <c r="AI254" s="175" t="s">
        <v>55</v>
      </c>
      <c r="AJ254" s="477"/>
      <c r="AK254" s="478"/>
      <c r="AL254" s="479"/>
      <c r="AM254" s="832"/>
      <c r="AN254" s="473"/>
      <c r="AO254" s="174">
        <f t="shared" si="257"/>
        <v>0</v>
      </c>
      <c r="AP254" s="460">
        <f t="shared" si="319"/>
        <v>0</v>
      </c>
      <c r="AQ254" s="860">
        <f t="shared" si="258"/>
        <v>0</v>
      </c>
      <c r="AR254" s="861">
        <f t="shared" si="259"/>
        <v>0</v>
      </c>
      <c r="AS254" s="840"/>
      <c r="AT254" s="164" t="str">
        <f t="shared" si="260"/>
        <v/>
      </c>
      <c r="AU254" s="825"/>
      <c r="AV254" s="163">
        <f t="shared" si="261"/>
        <v>0</v>
      </c>
      <c r="AW254" s="827"/>
      <c r="AX254" s="175" t="s">
        <v>55</v>
      </c>
      <c r="AY254" s="477"/>
      <c r="AZ254" s="478"/>
      <c r="BA254" s="479"/>
      <c r="BB254" s="832"/>
      <c r="BC254" s="473"/>
      <c r="BD254" s="174">
        <f t="shared" si="262"/>
        <v>0</v>
      </c>
      <c r="BE254" s="460">
        <f t="shared" si="320"/>
        <v>0</v>
      </c>
      <c r="BF254" s="860">
        <f t="shared" si="263"/>
        <v>0</v>
      </c>
      <c r="BG254" s="861">
        <f t="shared" si="264"/>
        <v>0</v>
      </c>
      <c r="BH254" s="840"/>
      <c r="BI254" s="164" t="str">
        <f t="shared" si="265"/>
        <v/>
      </c>
      <c r="BJ254" s="825"/>
      <c r="BK254" s="163">
        <f t="shared" si="266"/>
        <v>0</v>
      </c>
      <c r="BL254" s="827"/>
      <c r="BM254" s="175" t="s">
        <v>55</v>
      </c>
      <c r="BN254" s="477"/>
      <c r="BO254" s="478"/>
      <c r="BP254" s="479"/>
      <c r="BQ254" s="832"/>
      <c r="BR254" s="473"/>
      <c r="BS254" s="174">
        <f t="shared" si="267"/>
        <v>0</v>
      </c>
      <c r="BT254" s="460">
        <f t="shared" si="321"/>
        <v>0</v>
      </c>
      <c r="BU254" s="860">
        <f t="shared" si="268"/>
        <v>0</v>
      </c>
      <c r="BV254" s="861">
        <f t="shared" si="269"/>
        <v>0</v>
      </c>
      <c r="BW254" s="840"/>
      <c r="BX254" s="164" t="str">
        <f t="shared" si="270"/>
        <v/>
      </c>
      <c r="BY254" s="825"/>
      <c r="BZ254" s="163">
        <f t="shared" si="271"/>
        <v>0</v>
      </c>
      <c r="CA254" s="827"/>
      <c r="CB254" s="175" t="s">
        <v>55</v>
      </c>
      <c r="CC254" s="477"/>
      <c r="CD254" s="478"/>
      <c r="CE254" s="479"/>
      <c r="CF254" s="832"/>
      <c r="CG254" s="473"/>
      <c r="CH254" s="174">
        <f t="shared" si="272"/>
        <v>0</v>
      </c>
      <c r="CI254" s="460">
        <f t="shared" si="322"/>
        <v>0</v>
      </c>
      <c r="CJ254" s="860">
        <f t="shared" si="273"/>
        <v>0</v>
      </c>
      <c r="CK254" s="861">
        <f t="shared" si="274"/>
        <v>0</v>
      </c>
      <c r="CL254" s="840"/>
      <c r="CM254" s="164" t="str">
        <f t="shared" si="275"/>
        <v/>
      </c>
      <c r="CN254" s="825"/>
      <c r="CO254" s="163">
        <f t="shared" si="276"/>
        <v>0</v>
      </c>
      <c r="CP254" s="827"/>
      <c r="CQ254" s="175" t="s">
        <v>55</v>
      </c>
      <c r="CR254" s="477"/>
      <c r="CS254" s="478"/>
      <c r="CT254" s="479"/>
      <c r="CU254" s="832"/>
      <c r="CV254" s="473"/>
      <c r="CW254" s="174">
        <f t="shared" si="277"/>
        <v>0</v>
      </c>
      <c r="CX254" s="460">
        <f t="shared" si="323"/>
        <v>0</v>
      </c>
      <c r="CY254" s="860">
        <f t="shared" si="278"/>
        <v>0</v>
      </c>
      <c r="CZ254" s="861">
        <f t="shared" si="279"/>
        <v>0</v>
      </c>
      <c r="DA254" s="840"/>
      <c r="DB254" s="164" t="str">
        <f t="shared" si="280"/>
        <v/>
      </c>
      <c r="DC254" s="825"/>
      <c r="DD254" s="163">
        <f t="shared" si="281"/>
        <v>0</v>
      </c>
      <c r="DE254" s="827"/>
      <c r="DF254" s="175" t="s">
        <v>55</v>
      </c>
      <c r="DG254" s="477"/>
      <c r="DH254" s="478"/>
      <c r="DI254" s="479"/>
      <c r="DJ254" s="832"/>
      <c r="DK254" s="473"/>
      <c r="DL254" s="174">
        <f t="shared" si="282"/>
        <v>0</v>
      </c>
      <c r="DM254" s="460">
        <f t="shared" si="324"/>
        <v>0</v>
      </c>
      <c r="DN254" s="860">
        <f t="shared" si="283"/>
        <v>0</v>
      </c>
      <c r="DO254" s="861">
        <f t="shared" si="284"/>
        <v>0</v>
      </c>
      <c r="DP254" s="840"/>
      <c r="DQ254" s="164" t="str">
        <f t="shared" si="285"/>
        <v/>
      </c>
      <c r="DR254" s="825"/>
      <c r="DS254" s="163">
        <f t="shared" si="286"/>
        <v>0</v>
      </c>
      <c r="DT254" s="827"/>
      <c r="DU254" s="175" t="s">
        <v>55</v>
      </c>
      <c r="DV254" s="477"/>
      <c r="DW254" s="478"/>
      <c r="DX254" s="479"/>
      <c r="DY254" s="832"/>
      <c r="DZ254" s="473"/>
      <c r="EA254" s="174">
        <f t="shared" si="287"/>
        <v>0</v>
      </c>
      <c r="EB254" s="460">
        <f t="shared" si="325"/>
        <v>0</v>
      </c>
      <c r="EC254" s="860">
        <f t="shared" si="288"/>
        <v>0</v>
      </c>
      <c r="ED254" s="861">
        <f t="shared" si="289"/>
        <v>0</v>
      </c>
      <c r="EE254" s="840"/>
      <c r="EF254" s="164" t="str">
        <f t="shared" si="290"/>
        <v/>
      </c>
      <c r="EG254" s="825"/>
      <c r="EH254" s="163">
        <f t="shared" si="291"/>
        <v>0</v>
      </c>
      <c r="EI254" s="246"/>
      <c r="EJ254" s="246"/>
      <c r="EK254" s="155"/>
      <c r="EL254" s="22"/>
      <c r="EM254" s="163">
        <f t="shared" si="292"/>
        <v>0</v>
      </c>
      <c r="EN254" s="162">
        <f t="shared" si="293"/>
        <v>0</v>
      </c>
      <c r="EO254" s="162">
        <f t="shared" si="294"/>
        <v>0</v>
      </c>
      <c r="EP254" s="162">
        <f t="shared" si="295"/>
        <v>0</v>
      </c>
      <c r="EQ254" s="162">
        <f t="shared" si="296"/>
        <v>0</v>
      </c>
      <c r="ER254" s="162">
        <f t="shared" si="297"/>
        <v>0</v>
      </c>
      <c r="ES254" s="162">
        <f t="shared" si="298"/>
        <v>0</v>
      </c>
      <c r="ET254" s="162">
        <f t="shared" si="299"/>
        <v>0</v>
      </c>
      <c r="EU254" s="22"/>
      <c r="EV254" s="161">
        <f t="shared" si="300"/>
        <v>35</v>
      </c>
      <c r="EW254" s="620">
        <f t="shared" si="301"/>
        <v>0</v>
      </c>
      <c r="EX254" s="160">
        <f>EX5</f>
        <v>50</v>
      </c>
      <c r="EY254" s="159" t="str">
        <f t="shared" si="302"/>
        <v/>
      </c>
      <c r="EZ254" s="159" t="str">
        <f t="shared" si="303"/>
        <v/>
      </c>
      <c r="FA254" s="159" t="str">
        <f t="shared" si="304"/>
        <v/>
      </c>
      <c r="FB254" s="159" t="str">
        <f t="shared" si="305"/>
        <v/>
      </c>
      <c r="FC254" s="159" t="str">
        <f t="shared" si="306"/>
        <v/>
      </c>
      <c r="FD254" s="159" t="str">
        <f t="shared" si="307"/>
        <v/>
      </c>
      <c r="FE254" s="159" t="str">
        <f t="shared" si="308"/>
        <v/>
      </c>
      <c r="FF254" s="159" t="str">
        <f t="shared" si="309"/>
        <v/>
      </c>
      <c r="FG254" s="158"/>
      <c r="FH254" s="732">
        <f t="shared" si="310"/>
        <v>50</v>
      </c>
      <c r="FI254" s="732">
        <f t="shared" si="311"/>
        <v>50</v>
      </c>
      <c r="FJ254" s="732">
        <f t="shared" si="312"/>
        <v>50</v>
      </c>
      <c r="FK254" s="732">
        <f t="shared" si="313"/>
        <v>50</v>
      </c>
      <c r="FL254" s="732">
        <f t="shared" si="314"/>
        <v>50</v>
      </c>
      <c r="FM254" s="732">
        <f t="shared" si="315"/>
        <v>50</v>
      </c>
      <c r="FN254" s="732">
        <f t="shared" si="316"/>
        <v>50</v>
      </c>
      <c r="FO254" s="732">
        <f t="shared" si="317"/>
        <v>50</v>
      </c>
      <c r="FP254" s="734">
        <v>247</v>
      </c>
      <c r="FQ254" s="155"/>
    </row>
    <row r="255" spans="1:173" s="20" customFormat="1" ht="39.950000000000003" hidden="1" customHeight="1" x14ac:dyDescent="0.25">
      <c r="A255" s="27">
        <f>ROW()</f>
        <v>255</v>
      </c>
      <c r="B255" s="342" t="str">
        <f>IF(C255="I","",IF(ISBLANK(D255),"",IF(ISTEXT(D255),LARGE(B14:B254,1)+1,0)))</f>
        <v/>
      </c>
      <c r="C255" s="344"/>
      <c r="D255" s="173"/>
      <c r="E255" s="172"/>
      <c r="F255" s="171"/>
      <c r="G255" s="856"/>
      <c r="H255" s="857"/>
      <c r="I255" s="170">
        <f t="shared" si="328"/>
        <v>0</v>
      </c>
      <c r="J255" s="170">
        <f t="shared" si="328"/>
        <v>0</v>
      </c>
      <c r="K255" s="170">
        <f t="shared" si="328"/>
        <v>0</v>
      </c>
      <c r="L255" s="170">
        <f t="shared" si="327"/>
        <v>0</v>
      </c>
      <c r="M255" s="170">
        <f t="shared" si="327"/>
        <v>0</v>
      </c>
      <c r="N255" s="170">
        <f t="shared" si="327"/>
        <v>0</v>
      </c>
      <c r="O255" s="170">
        <f t="shared" si="327"/>
        <v>0</v>
      </c>
      <c r="P255" s="170">
        <f t="shared" si="327"/>
        <v>0</v>
      </c>
      <c r="Q255" s="178">
        <f>Q6</f>
        <v>35</v>
      </c>
      <c r="R255" s="168">
        <f t="shared" si="251"/>
        <v>0</v>
      </c>
      <c r="S255" s="827"/>
      <c r="T255" s="177" t="s">
        <v>55</v>
      </c>
      <c r="U255" s="477"/>
      <c r="V255" s="478"/>
      <c r="W255" s="479"/>
      <c r="X255" s="832"/>
      <c r="Y255" s="473"/>
      <c r="Z255" s="174">
        <f t="shared" si="252"/>
        <v>0</v>
      </c>
      <c r="AA255" s="460">
        <f t="shared" si="318"/>
        <v>0</v>
      </c>
      <c r="AB255" s="860">
        <f t="shared" si="253"/>
        <v>0</v>
      </c>
      <c r="AC255" s="861">
        <f t="shared" si="254"/>
        <v>0</v>
      </c>
      <c r="AD255" s="840"/>
      <c r="AE255" s="164" t="str">
        <f t="shared" si="255"/>
        <v/>
      </c>
      <c r="AF255" s="825"/>
      <c r="AG255" s="163">
        <f t="shared" si="256"/>
        <v>0</v>
      </c>
      <c r="AH255" s="827"/>
      <c r="AI255" s="175" t="s">
        <v>55</v>
      </c>
      <c r="AJ255" s="477"/>
      <c r="AK255" s="478"/>
      <c r="AL255" s="479"/>
      <c r="AM255" s="832"/>
      <c r="AN255" s="473"/>
      <c r="AO255" s="174">
        <f t="shared" si="257"/>
        <v>0</v>
      </c>
      <c r="AP255" s="460">
        <f t="shared" si="319"/>
        <v>0</v>
      </c>
      <c r="AQ255" s="860">
        <f t="shared" si="258"/>
        <v>0</v>
      </c>
      <c r="AR255" s="861">
        <f t="shared" si="259"/>
        <v>0</v>
      </c>
      <c r="AS255" s="840"/>
      <c r="AT255" s="164" t="str">
        <f t="shared" si="260"/>
        <v/>
      </c>
      <c r="AU255" s="825"/>
      <c r="AV255" s="163">
        <f t="shared" si="261"/>
        <v>0</v>
      </c>
      <c r="AW255" s="827"/>
      <c r="AX255" s="175" t="s">
        <v>55</v>
      </c>
      <c r="AY255" s="477"/>
      <c r="AZ255" s="478"/>
      <c r="BA255" s="479"/>
      <c r="BB255" s="832"/>
      <c r="BC255" s="473"/>
      <c r="BD255" s="174">
        <f t="shared" si="262"/>
        <v>0</v>
      </c>
      <c r="BE255" s="460">
        <f t="shared" si="320"/>
        <v>0</v>
      </c>
      <c r="BF255" s="860">
        <f t="shared" si="263"/>
        <v>0</v>
      </c>
      <c r="BG255" s="861">
        <f t="shared" si="264"/>
        <v>0</v>
      </c>
      <c r="BH255" s="840"/>
      <c r="BI255" s="164" t="str">
        <f t="shared" si="265"/>
        <v/>
      </c>
      <c r="BJ255" s="825"/>
      <c r="BK255" s="163">
        <f t="shared" si="266"/>
        <v>0</v>
      </c>
      <c r="BL255" s="827"/>
      <c r="BM255" s="175" t="s">
        <v>55</v>
      </c>
      <c r="BN255" s="477"/>
      <c r="BO255" s="478"/>
      <c r="BP255" s="479"/>
      <c r="BQ255" s="832"/>
      <c r="BR255" s="473"/>
      <c r="BS255" s="174">
        <f t="shared" si="267"/>
        <v>0</v>
      </c>
      <c r="BT255" s="460">
        <f t="shared" si="321"/>
        <v>0</v>
      </c>
      <c r="BU255" s="860">
        <f t="shared" si="268"/>
        <v>0</v>
      </c>
      <c r="BV255" s="861">
        <f t="shared" si="269"/>
        <v>0</v>
      </c>
      <c r="BW255" s="840"/>
      <c r="BX255" s="164" t="str">
        <f t="shared" si="270"/>
        <v/>
      </c>
      <c r="BY255" s="825"/>
      <c r="BZ255" s="163">
        <f t="shared" si="271"/>
        <v>0</v>
      </c>
      <c r="CA255" s="827"/>
      <c r="CB255" s="175" t="s">
        <v>55</v>
      </c>
      <c r="CC255" s="477"/>
      <c r="CD255" s="478"/>
      <c r="CE255" s="479"/>
      <c r="CF255" s="832"/>
      <c r="CG255" s="473"/>
      <c r="CH255" s="174">
        <f t="shared" si="272"/>
        <v>0</v>
      </c>
      <c r="CI255" s="460">
        <f t="shared" si="322"/>
        <v>0</v>
      </c>
      <c r="CJ255" s="860">
        <f t="shared" si="273"/>
        <v>0</v>
      </c>
      <c r="CK255" s="861">
        <f t="shared" si="274"/>
        <v>0</v>
      </c>
      <c r="CL255" s="840"/>
      <c r="CM255" s="164" t="str">
        <f t="shared" si="275"/>
        <v/>
      </c>
      <c r="CN255" s="825"/>
      <c r="CO255" s="163">
        <f t="shared" si="276"/>
        <v>0</v>
      </c>
      <c r="CP255" s="827"/>
      <c r="CQ255" s="175" t="s">
        <v>55</v>
      </c>
      <c r="CR255" s="477"/>
      <c r="CS255" s="478"/>
      <c r="CT255" s="479"/>
      <c r="CU255" s="832"/>
      <c r="CV255" s="473"/>
      <c r="CW255" s="174">
        <f t="shared" si="277"/>
        <v>0</v>
      </c>
      <c r="CX255" s="460">
        <f t="shared" si="323"/>
        <v>0</v>
      </c>
      <c r="CY255" s="860">
        <f t="shared" si="278"/>
        <v>0</v>
      </c>
      <c r="CZ255" s="861">
        <f t="shared" si="279"/>
        <v>0</v>
      </c>
      <c r="DA255" s="840"/>
      <c r="DB255" s="164" t="str">
        <f t="shared" si="280"/>
        <v/>
      </c>
      <c r="DC255" s="825"/>
      <c r="DD255" s="163">
        <f t="shared" si="281"/>
        <v>0</v>
      </c>
      <c r="DE255" s="827"/>
      <c r="DF255" s="175" t="s">
        <v>55</v>
      </c>
      <c r="DG255" s="477"/>
      <c r="DH255" s="478"/>
      <c r="DI255" s="479"/>
      <c r="DJ255" s="832"/>
      <c r="DK255" s="473"/>
      <c r="DL255" s="174">
        <f t="shared" si="282"/>
        <v>0</v>
      </c>
      <c r="DM255" s="460">
        <f t="shared" si="324"/>
        <v>0</v>
      </c>
      <c r="DN255" s="860">
        <f t="shared" si="283"/>
        <v>0</v>
      </c>
      <c r="DO255" s="861">
        <f t="shared" si="284"/>
        <v>0</v>
      </c>
      <c r="DP255" s="840"/>
      <c r="DQ255" s="164" t="str">
        <f t="shared" si="285"/>
        <v/>
      </c>
      <c r="DR255" s="825"/>
      <c r="DS255" s="163">
        <f t="shared" si="286"/>
        <v>0</v>
      </c>
      <c r="DT255" s="827"/>
      <c r="DU255" s="175" t="s">
        <v>55</v>
      </c>
      <c r="DV255" s="477"/>
      <c r="DW255" s="478"/>
      <c r="DX255" s="479"/>
      <c r="DY255" s="832"/>
      <c r="DZ255" s="473"/>
      <c r="EA255" s="174">
        <f t="shared" si="287"/>
        <v>0</v>
      </c>
      <c r="EB255" s="460">
        <f t="shared" si="325"/>
        <v>0</v>
      </c>
      <c r="EC255" s="860">
        <f t="shared" si="288"/>
        <v>0</v>
      </c>
      <c r="ED255" s="861">
        <f t="shared" si="289"/>
        <v>0</v>
      </c>
      <c r="EE255" s="840"/>
      <c r="EF255" s="164" t="str">
        <f t="shared" si="290"/>
        <v/>
      </c>
      <c r="EG255" s="825"/>
      <c r="EH255" s="163">
        <f t="shared" si="291"/>
        <v>0</v>
      </c>
      <c r="EI255" s="246"/>
      <c r="EJ255" s="246"/>
      <c r="EK255" s="155"/>
      <c r="EL255" s="22"/>
      <c r="EM255" s="163">
        <f t="shared" si="292"/>
        <v>0</v>
      </c>
      <c r="EN255" s="162">
        <f t="shared" si="293"/>
        <v>0</v>
      </c>
      <c r="EO255" s="162">
        <f t="shared" si="294"/>
        <v>0</v>
      </c>
      <c r="EP255" s="162">
        <f t="shared" si="295"/>
        <v>0</v>
      </c>
      <c r="EQ255" s="162">
        <f t="shared" si="296"/>
        <v>0</v>
      </c>
      <c r="ER255" s="162">
        <f t="shared" si="297"/>
        <v>0</v>
      </c>
      <c r="ES255" s="162">
        <f t="shared" si="298"/>
        <v>0</v>
      </c>
      <c r="ET255" s="162">
        <f t="shared" si="299"/>
        <v>0</v>
      </c>
      <c r="EU255" s="22"/>
      <c r="EV255" s="161">
        <f t="shared" si="300"/>
        <v>35</v>
      </c>
      <c r="EW255" s="620">
        <f t="shared" si="301"/>
        <v>0</v>
      </c>
      <c r="EX255" s="160">
        <f>EX5</f>
        <v>50</v>
      </c>
      <c r="EY255" s="159" t="str">
        <f t="shared" si="302"/>
        <v/>
      </c>
      <c r="EZ255" s="159" t="str">
        <f t="shared" si="303"/>
        <v/>
      </c>
      <c r="FA255" s="159" t="str">
        <f t="shared" si="304"/>
        <v/>
      </c>
      <c r="FB255" s="159" t="str">
        <f t="shared" si="305"/>
        <v/>
      </c>
      <c r="FC255" s="159" t="str">
        <f t="shared" si="306"/>
        <v/>
      </c>
      <c r="FD255" s="159" t="str">
        <f t="shared" si="307"/>
        <v/>
      </c>
      <c r="FE255" s="159" t="str">
        <f t="shared" si="308"/>
        <v/>
      </c>
      <c r="FF255" s="159" t="str">
        <f t="shared" si="309"/>
        <v/>
      </c>
      <c r="FG255" s="158"/>
      <c r="FH255" s="732">
        <f t="shared" si="310"/>
        <v>50</v>
      </c>
      <c r="FI255" s="732">
        <f t="shared" si="311"/>
        <v>50</v>
      </c>
      <c r="FJ255" s="732">
        <f t="shared" si="312"/>
        <v>50</v>
      </c>
      <c r="FK255" s="732">
        <f t="shared" si="313"/>
        <v>50</v>
      </c>
      <c r="FL255" s="732">
        <f t="shared" si="314"/>
        <v>50</v>
      </c>
      <c r="FM255" s="732">
        <f t="shared" si="315"/>
        <v>50</v>
      </c>
      <c r="FN255" s="732">
        <f t="shared" si="316"/>
        <v>50</v>
      </c>
      <c r="FO255" s="732">
        <f t="shared" si="317"/>
        <v>50</v>
      </c>
      <c r="FP255" s="734">
        <v>248</v>
      </c>
      <c r="FQ255" s="155"/>
    </row>
    <row r="256" spans="1:173" s="20" customFormat="1" ht="39.950000000000003" hidden="1" customHeight="1" x14ac:dyDescent="0.25">
      <c r="A256" s="27">
        <f>ROW()</f>
        <v>256</v>
      </c>
      <c r="B256" s="342" t="str">
        <f>IF(C256="I","",IF(ISBLANK(D256),"",IF(ISTEXT(D256),LARGE(B14:B255,1)+1,0)))</f>
        <v/>
      </c>
      <c r="C256" s="344"/>
      <c r="D256" s="173"/>
      <c r="E256" s="172"/>
      <c r="F256" s="171"/>
      <c r="G256" s="856"/>
      <c r="H256" s="857"/>
      <c r="I256" s="170">
        <f t="shared" si="328"/>
        <v>0</v>
      </c>
      <c r="J256" s="170">
        <f t="shared" si="328"/>
        <v>0</v>
      </c>
      <c r="K256" s="170">
        <f t="shared" si="328"/>
        <v>0</v>
      </c>
      <c r="L256" s="170">
        <f t="shared" si="327"/>
        <v>0</v>
      </c>
      <c r="M256" s="170">
        <f t="shared" si="327"/>
        <v>0</v>
      </c>
      <c r="N256" s="170">
        <f t="shared" si="327"/>
        <v>0</v>
      </c>
      <c r="O256" s="170">
        <f t="shared" si="327"/>
        <v>0</v>
      </c>
      <c r="P256" s="170">
        <f t="shared" si="327"/>
        <v>0</v>
      </c>
      <c r="Q256" s="178">
        <f>Q6</f>
        <v>35</v>
      </c>
      <c r="R256" s="168">
        <f t="shared" si="251"/>
        <v>0</v>
      </c>
      <c r="S256" s="827"/>
      <c r="T256" s="177" t="s">
        <v>55</v>
      </c>
      <c r="U256" s="477"/>
      <c r="V256" s="478"/>
      <c r="W256" s="479"/>
      <c r="X256" s="832"/>
      <c r="Y256" s="473"/>
      <c r="Z256" s="174">
        <f t="shared" si="252"/>
        <v>0</v>
      </c>
      <c r="AA256" s="460">
        <f t="shared" si="318"/>
        <v>0</v>
      </c>
      <c r="AB256" s="860">
        <f t="shared" si="253"/>
        <v>0</v>
      </c>
      <c r="AC256" s="861">
        <f t="shared" si="254"/>
        <v>0</v>
      </c>
      <c r="AD256" s="840"/>
      <c r="AE256" s="164" t="str">
        <f t="shared" si="255"/>
        <v/>
      </c>
      <c r="AF256" s="825"/>
      <c r="AG256" s="163">
        <f t="shared" si="256"/>
        <v>0</v>
      </c>
      <c r="AH256" s="827"/>
      <c r="AI256" s="175" t="s">
        <v>55</v>
      </c>
      <c r="AJ256" s="477"/>
      <c r="AK256" s="478"/>
      <c r="AL256" s="479"/>
      <c r="AM256" s="832"/>
      <c r="AN256" s="473"/>
      <c r="AO256" s="174">
        <f t="shared" si="257"/>
        <v>0</v>
      </c>
      <c r="AP256" s="460">
        <f t="shared" si="319"/>
        <v>0</v>
      </c>
      <c r="AQ256" s="860">
        <f t="shared" si="258"/>
        <v>0</v>
      </c>
      <c r="AR256" s="861">
        <f t="shared" si="259"/>
        <v>0</v>
      </c>
      <c r="AS256" s="840"/>
      <c r="AT256" s="164" t="str">
        <f t="shared" si="260"/>
        <v/>
      </c>
      <c r="AU256" s="825"/>
      <c r="AV256" s="163">
        <f t="shared" si="261"/>
        <v>0</v>
      </c>
      <c r="AW256" s="827"/>
      <c r="AX256" s="175" t="s">
        <v>55</v>
      </c>
      <c r="AY256" s="477"/>
      <c r="AZ256" s="478"/>
      <c r="BA256" s="479"/>
      <c r="BB256" s="832"/>
      <c r="BC256" s="473"/>
      <c r="BD256" s="174">
        <f t="shared" si="262"/>
        <v>0</v>
      </c>
      <c r="BE256" s="460">
        <f t="shared" si="320"/>
        <v>0</v>
      </c>
      <c r="BF256" s="860">
        <f t="shared" si="263"/>
        <v>0</v>
      </c>
      <c r="BG256" s="861">
        <f t="shared" si="264"/>
        <v>0</v>
      </c>
      <c r="BH256" s="840"/>
      <c r="BI256" s="164" t="str">
        <f t="shared" si="265"/>
        <v/>
      </c>
      <c r="BJ256" s="825"/>
      <c r="BK256" s="163">
        <f t="shared" si="266"/>
        <v>0</v>
      </c>
      <c r="BL256" s="827"/>
      <c r="BM256" s="175" t="s">
        <v>55</v>
      </c>
      <c r="BN256" s="477"/>
      <c r="BO256" s="478"/>
      <c r="BP256" s="479"/>
      <c r="BQ256" s="832"/>
      <c r="BR256" s="473"/>
      <c r="BS256" s="174">
        <f t="shared" si="267"/>
        <v>0</v>
      </c>
      <c r="BT256" s="460">
        <f t="shared" si="321"/>
        <v>0</v>
      </c>
      <c r="BU256" s="860">
        <f t="shared" si="268"/>
        <v>0</v>
      </c>
      <c r="BV256" s="861">
        <f t="shared" si="269"/>
        <v>0</v>
      </c>
      <c r="BW256" s="840"/>
      <c r="BX256" s="164" t="str">
        <f t="shared" si="270"/>
        <v/>
      </c>
      <c r="BY256" s="825"/>
      <c r="BZ256" s="163">
        <f t="shared" si="271"/>
        <v>0</v>
      </c>
      <c r="CA256" s="827"/>
      <c r="CB256" s="175" t="s">
        <v>55</v>
      </c>
      <c r="CC256" s="477"/>
      <c r="CD256" s="478"/>
      <c r="CE256" s="479"/>
      <c r="CF256" s="832"/>
      <c r="CG256" s="473"/>
      <c r="CH256" s="174">
        <f t="shared" si="272"/>
        <v>0</v>
      </c>
      <c r="CI256" s="460">
        <f t="shared" si="322"/>
        <v>0</v>
      </c>
      <c r="CJ256" s="860">
        <f t="shared" si="273"/>
        <v>0</v>
      </c>
      <c r="CK256" s="861">
        <f t="shared" si="274"/>
        <v>0</v>
      </c>
      <c r="CL256" s="840"/>
      <c r="CM256" s="164" t="str">
        <f t="shared" si="275"/>
        <v/>
      </c>
      <c r="CN256" s="825"/>
      <c r="CO256" s="163">
        <f t="shared" si="276"/>
        <v>0</v>
      </c>
      <c r="CP256" s="827"/>
      <c r="CQ256" s="175" t="s">
        <v>55</v>
      </c>
      <c r="CR256" s="477"/>
      <c r="CS256" s="478"/>
      <c r="CT256" s="479"/>
      <c r="CU256" s="832"/>
      <c r="CV256" s="473"/>
      <c r="CW256" s="174">
        <f t="shared" si="277"/>
        <v>0</v>
      </c>
      <c r="CX256" s="460">
        <f t="shared" si="323"/>
        <v>0</v>
      </c>
      <c r="CY256" s="860">
        <f t="shared" si="278"/>
        <v>0</v>
      </c>
      <c r="CZ256" s="861">
        <f t="shared" si="279"/>
        <v>0</v>
      </c>
      <c r="DA256" s="840"/>
      <c r="DB256" s="164" t="str">
        <f t="shared" si="280"/>
        <v/>
      </c>
      <c r="DC256" s="825"/>
      <c r="DD256" s="163">
        <f t="shared" si="281"/>
        <v>0</v>
      </c>
      <c r="DE256" s="827"/>
      <c r="DF256" s="175" t="s">
        <v>55</v>
      </c>
      <c r="DG256" s="477"/>
      <c r="DH256" s="478"/>
      <c r="DI256" s="479"/>
      <c r="DJ256" s="832"/>
      <c r="DK256" s="473"/>
      <c r="DL256" s="174">
        <f t="shared" si="282"/>
        <v>0</v>
      </c>
      <c r="DM256" s="460">
        <f t="shared" si="324"/>
        <v>0</v>
      </c>
      <c r="DN256" s="860">
        <f t="shared" si="283"/>
        <v>0</v>
      </c>
      <c r="DO256" s="861">
        <f t="shared" si="284"/>
        <v>0</v>
      </c>
      <c r="DP256" s="840"/>
      <c r="DQ256" s="164" t="str">
        <f t="shared" si="285"/>
        <v/>
      </c>
      <c r="DR256" s="825"/>
      <c r="DS256" s="163">
        <f t="shared" si="286"/>
        <v>0</v>
      </c>
      <c r="DT256" s="827"/>
      <c r="DU256" s="175" t="s">
        <v>55</v>
      </c>
      <c r="DV256" s="477"/>
      <c r="DW256" s="478"/>
      <c r="DX256" s="479"/>
      <c r="DY256" s="832"/>
      <c r="DZ256" s="473"/>
      <c r="EA256" s="174">
        <f t="shared" si="287"/>
        <v>0</v>
      </c>
      <c r="EB256" s="460">
        <f t="shared" si="325"/>
        <v>0</v>
      </c>
      <c r="EC256" s="860">
        <f t="shared" si="288"/>
        <v>0</v>
      </c>
      <c r="ED256" s="861">
        <f t="shared" si="289"/>
        <v>0</v>
      </c>
      <c r="EE256" s="840"/>
      <c r="EF256" s="164" t="str">
        <f t="shared" si="290"/>
        <v/>
      </c>
      <c r="EG256" s="825"/>
      <c r="EH256" s="163">
        <f t="shared" si="291"/>
        <v>0</v>
      </c>
      <c r="EI256" s="246"/>
      <c r="EJ256" s="246"/>
      <c r="EK256" s="155"/>
      <c r="EL256" s="22"/>
      <c r="EM256" s="163">
        <f t="shared" si="292"/>
        <v>0</v>
      </c>
      <c r="EN256" s="162">
        <f t="shared" si="293"/>
        <v>0</v>
      </c>
      <c r="EO256" s="162">
        <f t="shared" si="294"/>
        <v>0</v>
      </c>
      <c r="EP256" s="162">
        <f t="shared" si="295"/>
        <v>0</v>
      </c>
      <c r="EQ256" s="162">
        <f t="shared" si="296"/>
        <v>0</v>
      </c>
      <c r="ER256" s="162">
        <f t="shared" si="297"/>
        <v>0</v>
      </c>
      <c r="ES256" s="162">
        <f t="shared" si="298"/>
        <v>0</v>
      </c>
      <c r="ET256" s="162">
        <f t="shared" si="299"/>
        <v>0</v>
      </c>
      <c r="EU256" s="22"/>
      <c r="EV256" s="161">
        <f t="shared" si="300"/>
        <v>35</v>
      </c>
      <c r="EW256" s="620">
        <f t="shared" si="301"/>
        <v>0</v>
      </c>
      <c r="EX256" s="160">
        <f>EX5</f>
        <v>50</v>
      </c>
      <c r="EY256" s="159" t="str">
        <f t="shared" si="302"/>
        <v/>
      </c>
      <c r="EZ256" s="159" t="str">
        <f t="shared" si="303"/>
        <v/>
      </c>
      <c r="FA256" s="159" t="str">
        <f t="shared" si="304"/>
        <v/>
      </c>
      <c r="FB256" s="159" t="str">
        <f t="shared" si="305"/>
        <v/>
      </c>
      <c r="FC256" s="159" t="str">
        <f t="shared" si="306"/>
        <v/>
      </c>
      <c r="FD256" s="159" t="str">
        <f t="shared" si="307"/>
        <v/>
      </c>
      <c r="FE256" s="159" t="str">
        <f t="shared" si="308"/>
        <v/>
      </c>
      <c r="FF256" s="159" t="str">
        <f t="shared" si="309"/>
        <v/>
      </c>
      <c r="FG256" s="158"/>
      <c r="FH256" s="732">
        <f t="shared" si="310"/>
        <v>50</v>
      </c>
      <c r="FI256" s="732">
        <f t="shared" si="311"/>
        <v>50</v>
      </c>
      <c r="FJ256" s="732">
        <f t="shared" si="312"/>
        <v>50</v>
      </c>
      <c r="FK256" s="732">
        <f t="shared" si="313"/>
        <v>50</v>
      </c>
      <c r="FL256" s="732">
        <f t="shared" si="314"/>
        <v>50</v>
      </c>
      <c r="FM256" s="732">
        <f t="shared" si="315"/>
        <v>50</v>
      </c>
      <c r="FN256" s="732">
        <f t="shared" si="316"/>
        <v>50</v>
      </c>
      <c r="FO256" s="732">
        <f t="shared" si="317"/>
        <v>50</v>
      </c>
      <c r="FP256" s="734">
        <v>249</v>
      </c>
      <c r="FQ256" s="155"/>
    </row>
    <row r="257" spans="1:173" s="20" customFormat="1" ht="39.950000000000003" hidden="1" customHeight="1" x14ac:dyDescent="0.25">
      <c r="A257" s="27">
        <f>ROW()</f>
        <v>257</v>
      </c>
      <c r="B257" s="342" t="str">
        <f>IF(C257="I","",IF(ISBLANK(D257),"",IF(ISTEXT(D257),LARGE(B14:B256,1)+1,0)))</f>
        <v/>
      </c>
      <c r="C257" s="344"/>
      <c r="D257" s="173"/>
      <c r="E257" s="172"/>
      <c r="F257" s="171"/>
      <c r="G257" s="856"/>
      <c r="H257" s="857"/>
      <c r="I257" s="170">
        <f t="shared" si="328"/>
        <v>0</v>
      </c>
      <c r="J257" s="170">
        <f t="shared" si="328"/>
        <v>0</v>
      </c>
      <c r="K257" s="170">
        <f t="shared" si="328"/>
        <v>0</v>
      </c>
      <c r="L257" s="170">
        <f t="shared" si="327"/>
        <v>0</v>
      </c>
      <c r="M257" s="170">
        <f t="shared" si="327"/>
        <v>0</v>
      </c>
      <c r="N257" s="170">
        <f t="shared" si="327"/>
        <v>0</v>
      </c>
      <c r="O257" s="170">
        <f t="shared" si="327"/>
        <v>0</v>
      </c>
      <c r="P257" s="170">
        <f t="shared" si="327"/>
        <v>0</v>
      </c>
      <c r="Q257" s="178">
        <f>Q6</f>
        <v>35</v>
      </c>
      <c r="R257" s="168">
        <f t="shared" si="251"/>
        <v>0</v>
      </c>
      <c r="S257" s="827"/>
      <c r="T257" s="177" t="s">
        <v>55</v>
      </c>
      <c r="U257" s="477"/>
      <c r="V257" s="478"/>
      <c r="W257" s="479"/>
      <c r="X257" s="832"/>
      <c r="Y257" s="473"/>
      <c r="Z257" s="174">
        <f t="shared" si="252"/>
        <v>0</v>
      </c>
      <c r="AA257" s="460">
        <f t="shared" si="318"/>
        <v>0</v>
      </c>
      <c r="AB257" s="860">
        <f t="shared" si="253"/>
        <v>0</v>
      </c>
      <c r="AC257" s="861">
        <f t="shared" si="254"/>
        <v>0</v>
      </c>
      <c r="AD257" s="840"/>
      <c r="AE257" s="164" t="str">
        <f t="shared" si="255"/>
        <v/>
      </c>
      <c r="AF257" s="825"/>
      <c r="AG257" s="163">
        <f t="shared" si="256"/>
        <v>0</v>
      </c>
      <c r="AH257" s="827"/>
      <c r="AI257" s="175" t="s">
        <v>55</v>
      </c>
      <c r="AJ257" s="477"/>
      <c r="AK257" s="478"/>
      <c r="AL257" s="479"/>
      <c r="AM257" s="832"/>
      <c r="AN257" s="473"/>
      <c r="AO257" s="174">
        <f t="shared" si="257"/>
        <v>0</v>
      </c>
      <c r="AP257" s="460">
        <f t="shared" si="319"/>
        <v>0</v>
      </c>
      <c r="AQ257" s="860">
        <f t="shared" si="258"/>
        <v>0</v>
      </c>
      <c r="AR257" s="861">
        <f t="shared" si="259"/>
        <v>0</v>
      </c>
      <c r="AS257" s="840"/>
      <c r="AT257" s="164" t="str">
        <f t="shared" si="260"/>
        <v/>
      </c>
      <c r="AU257" s="825"/>
      <c r="AV257" s="163">
        <f t="shared" si="261"/>
        <v>0</v>
      </c>
      <c r="AW257" s="827"/>
      <c r="AX257" s="175" t="s">
        <v>55</v>
      </c>
      <c r="AY257" s="477"/>
      <c r="AZ257" s="478"/>
      <c r="BA257" s="479"/>
      <c r="BB257" s="832"/>
      <c r="BC257" s="473"/>
      <c r="BD257" s="174">
        <f t="shared" si="262"/>
        <v>0</v>
      </c>
      <c r="BE257" s="460">
        <f t="shared" si="320"/>
        <v>0</v>
      </c>
      <c r="BF257" s="860">
        <f t="shared" si="263"/>
        <v>0</v>
      </c>
      <c r="BG257" s="861">
        <f t="shared" si="264"/>
        <v>0</v>
      </c>
      <c r="BH257" s="840"/>
      <c r="BI257" s="164" t="str">
        <f t="shared" si="265"/>
        <v/>
      </c>
      <c r="BJ257" s="825"/>
      <c r="BK257" s="163">
        <f t="shared" si="266"/>
        <v>0</v>
      </c>
      <c r="BL257" s="827"/>
      <c r="BM257" s="175" t="s">
        <v>55</v>
      </c>
      <c r="BN257" s="477"/>
      <c r="BO257" s="478"/>
      <c r="BP257" s="479"/>
      <c r="BQ257" s="832"/>
      <c r="BR257" s="473"/>
      <c r="BS257" s="174">
        <f t="shared" si="267"/>
        <v>0</v>
      </c>
      <c r="BT257" s="460">
        <f t="shared" si="321"/>
        <v>0</v>
      </c>
      <c r="BU257" s="860">
        <f t="shared" si="268"/>
        <v>0</v>
      </c>
      <c r="BV257" s="861">
        <f t="shared" si="269"/>
        <v>0</v>
      </c>
      <c r="BW257" s="840"/>
      <c r="BX257" s="164" t="str">
        <f t="shared" si="270"/>
        <v/>
      </c>
      <c r="BY257" s="825"/>
      <c r="BZ257" s="163">
        <f t="shared" si="271"/>
        <v>0</v>
      </c>
      <c r="CA257" s="827"/>
      <c r="CB257" s="175" t="s">
        <v>55</v>
      </c>
      <c r="CC257" s="477"/>
      <c r="CD257" s="478"/>
      <c r="CE257" s="479"/>
      <c r="CF257" s="832"/>
      <c r="CG257" s="473"/>
      <c r="CH257" s="174">
        <f t="shared" si="272"/>
        <v>0</v>
      </c>
      <c r="CI257" s="460">
        <f t="shared" si="322"/>
        <v>0</v>
      </c>
      <c r="CJ257" s="860">
        <f t="shared" si="273"/>
        <v>0</v>
      </c>
      <c r="CK257" s="861">
        <f t="shared" si="274"/>
        <v>0</v>
      </c>
      <c r="CL257" s="840"/>
      <c r="CM257" s="164" t="str">
        <f t="shared" si="275"/>
        <v/>
      </c>
      <c r="CN257" s="825"/>
      <c r="CO257" s="163">
        <f t="shared" si="276"/>
        <v>0</v>
      </c>
      <c r="CP257" s="827"/>
      <c r="CQ257" s="175" t="s">
        <v>55</v>
      </c>
      <c r="CR257" s="477"/>
      <c r="CS257" s="478"/>
      <c r="CT257" s="479"/>
      <c r="CU257" s="832"/>
      <c r="CV257" s="473"/>
      <c r="CW257" s="174">
        <f t="shared" si="277"/>
        <v>0</v>
      </c>
      <c r="CX257" s="460">
        <f t="shared" si="323"/>
        <v>0</v>
      </c>
      <c r="CY257" s="860">
        <f t="shared" si="278"/>
        <v>0</v>
      </c>
      <c r="CZ257" s="861">
        <f t="shared" si="279"/>
        <v>0</v>
      </c>
      <c r="DA257" s="840"/>
      <c r="DB257" s="164" t="str">
        <f t="shared" si="280"/>
        <v/>
      </c>
      <c r="DC257" s="825"/>
      <c r="DD257" s="163">
        <f t="shared" si="281"/>
        <v>0</v>
      </c>
      <c r="DE257" s="827"/>
      <c r="DF257" s="175" t="s">
        <v>55</v>
      </c>
      <c r="DG257" s="477"/>
      <c r="DH257" s="478"/>
      <c r="DI257" s="479"/>
      <c r="DJ257" s="832"/>
      <c r="DK257" s="473"/>
      <c r="DL257" s="174">
        <f t="shared" si="282"/>
        <v>0</v>
      </c>
      <c r="DM257" s="460">
        <f t="shared" si="324"/>
        <v>0</v>
      </c>
      <c r="DN257" s="860">
        <f t="shared" si="283"/>
        <v>0</v>
      </c>
      <c r="DO257" s="861">
        <f t="shared" si="284"/>
        <v>0</v>
      </c>
      <c r="DP257" s="840"/>
      <c r="DQ257" s="164" t="str">
        <f t="shared" si="285"/>
        <v/>
      </c>
      <c r="DR257" s="825"/>
      <c r="DS257" s="163">
        <f t="shared" si="286"/>
        <v>0</v>
      </c>
      <c r="DT257" s="827"/>
      <c r="DU257" s="175" t="s">
        <v>55</v>
      </c>
      <c r="DV257" s="477"/>
      <c r="DW257" s="478"/>
      <c r="DX257" s="479"/>
      <c r="DY257" s="832"/>
      <c r="DZ257" s="473"/>
      <c r="EA257" s="174">
        <f t="shared" si="287"/>
        <v>0</v>
      </c>
      <c r="EB257" s="460">
        <f t="shared" si="325"/>
        <v>0</v>
      </c>
      <c r="EC257" s="860">
        <f t="shared" si="288"/>
        <v>0</v>
      </c>
      <c r="ED257" s="861">
        <f t="shared" si="289"/>
        <v>0</v>
      </c>
      <c r="EE257" s="840"/>
      <c r="EF257" s="164" t="str">
        <f t="shared" si="290"/>
        <v/>
      </c>
      <c r="EG257" s="825"/>
      <c r="EH257" s="163">
        <f t="shared" si="291"/>
        <v>0</v>
      </c>
      <c r="EI257" s="246"/>
      <c r="EJ257" s="246"/>
      <c r="EK257" s="155"/>
      <c r="EL257" s="22"/>
      <c r="EM257" s="163">
        <f t="shared" si="292"/>
        <v>0</v>
      </c>
      <c r="EN257" s="162">
        <f t="shared" si="293"/>
        <v>0</v>
      </c>
      <c r="EO257" s="162">
        <f t="shared" si="294"/>
        <v>0</v>
      </c>
      <c r="EP257" s="162">
        <f t="shared" si="295"/>
        <v>0</v>
      </c>
      <c r="EQ257" s="162">
        <f t="shared" si="296"/>
        <v>0</v>
      </c>
      <c r="ER257" s="162">
        <f t="shared" si="297"/>
        <v>0</v>
      </c>
      <c r="ES257" s="162">
        <f t="shared" si="298"/>
        <v>0</v>
      </c>
      <c r="ET257" s="162">
        <f t="shared" si="299"/>
        <v>0</v>
      </c>
      <c r="EU257" s="22"/>
      <c r="EV257" s="161">
        <f t="shared" si="300"/>
        <v>35</v>
      </c>
      <c r="EW257" s="620">
        <f t="shared" si="301"/>
        <v>0</v>
      </c>
      <c r="EX257" s="160">
        <f>EX5</f>
        <v>50</v>
      </c>
      <c r="EY257" s="159" t="str">
        <f t="shared" si="302"/>
        <v/>
      </c>
      <c r="EZ257" s="159" t="str">
        <f t="shared" si="303"/>
        <v/>
      </c>
      <c r="FA257" s="159" t="str">
        <f t="shared" si="304"/>
        <v/>
      </c>
      <c r="FB257" s="159" t="str">
        <f t="shared" si="305"/>
        <v/>
      </c>
      <c r="FC257" s="159" t="str">
        <f t="shared" si="306"/>
        <v/>
      </c>
      <c r="FD257" s="159" t="str">
        <f t="shared" si="307"/>
        <v/>
      </c>
      <c r="FE257" s="159" t="str">
        <f t="shared" si="308"/>
        <v/>
      </c>
      <c r="FF257" s="159" t="str">
        <f t="shared" si="309"/>
        <v/>
      </c>
      <c r="FG257" s="158"/>
      <c r="FH257" s="732">
        <f t="shared" si="310"/>
        <v>50</v>
      </c>
      <c r="FI257" s="732">
        <f t="shared" si="311"/>
        <v>50</v>
      </c>
      <c r="FJ257" s="732">
        <f t="shared" si="312"/>
        <v>50</v>
      </c>
      <c r="FK257" s="732">
        <f t="shared" si="313"/>
        <v>50</v>
      </c>
      <c r="FL257" s="732">
        <f t="shared" si="314"/>
        <v>50</v>
      </c>
      <c r="FM257" s="732">
        <f t="shared" si="315"/>
        <v>50</v>
      </c>
      <c r="FN257" s="732">
        <f t="shared" si="316"/>
        <v>50</v>
      </c>
      <c r="FO257" s="732">
        <f t="shared" si="317"/>
        <v>50</v>
      </c>
      <c r="FP257" s="734">
        <v>250</v>
      </c>
      <c r="FQ257" s="155"/>
    </row>
    <row r="258" spans="1:173" s="20" customFormat="1" ht="39.950000000000003" hidden="1" customHeight="1" x14ac:dyDescent="0.25">
      <c r="A258" s="27">
        <f>ROW()</f>
        <v>258</v>
      </c>
      <c r="B258" s="342" t="str">
        <f>IF(C258="I","",IF(ISBLANK(D258),"",IF(ISTEXT(D258),LARGE(B14:B257,1)+1,0)))</f>
        <v/>
      </c>
      <c r="C258" s="344"/>
      <c r="D258" s="173"/>
      <c r="E258" s="172"/>
      <c r="F258" s="171"/>
      <c r="G258" s="856"/>
      <c r="H258" s="857"/>
      <c r="I258" s="170">
        <f t="shared" si="328"/>
        <v>0</v>
      </c>
      <c r="J258" s="170">
        <f t="shared" si="328"/>
        <v>0</v>
      </c>
      <c r="K258" s="170">
        <f t="shared" si="328"/>
        <v>0</v>
      </c>
      <c r="L258" s="170">
        <f t="shared" si="327"/>
        <v>0</v>
      </c>
      <c r="M258" s="170">
        <f t="shared" si="327"/>
        <v>0</v>
      </c>
      <c r="N258" s="170">
        <f t="shared" si="327"/>
        <v>0</v>
      </c>
      <c r="O258" s="170">
        <f t="shared" si="327"/>
        <v>0</v>
      </c>
      <c r="P258" s="170">
        <f t="shared" si="327"/>
        <v>0</v>
      </c>
      <c r="Q258" s="178">
        <f>Q6</f>
        <v>35</v>
      </c>
      <c r="R258" s="168">
        <f t="shared" si="251"/>
        <v>0</v>
      </c>
      <c r="S258" s="827"/>
      <c r="T258" s="177" t="s">
        <v>55</v>
      </c>
      <c r="U258" s="477"/>
      <c r="V258" s="478"/>
      <c r="W258" s="479"/>
      <c r="X258" s="832"/>
      <c r="Y258" s="473"/>
      <c r="Z258" s="174">
        <f t="shared" si="252"/>
        <v>0</v>
      </c>
      <c r="AA258" s="460">
        <f t="shared" si="318"/>
        <v>0</v>
      </c>
      <c r="AB258" s="860">
        <f t="shared" si="253"/>
        <v>0</v>
      </c>
      <c r="AC258" s="861">
        <f t="shared" si="254"/>
        <v>0</v>
      </c>
      <c r="AD258" s="840"/>
      <c r="AE258" s="164" t="str">
        <f t="shared" si="255"/>
        <v/>
      </c>
      <c r="AF258" s="825"/>
      <c r="AG258" s="163">
        <f t="shared" si="256"/>
        <v>0</v>
      </c>
      <c r="AH258" s="827"/>
      <c r="AI258" s="175" t="s">
        <v>55</v>
      </c>
      <c r="AJ258" s="477"/>
      <c r="AK258" s="478"/>
      <c r="AL258" s="479"/>
      <c r="AM258" s="832"/>
      <c r="AN258" s="473"/>
      <c r="AO258" s="174">
        <f t="shared" si="257"/>
        <v>0</v>
      </c>
      <c r="AP258" s="460">
        <f t="shared" si="319"/>
        <v>0</v>
      </c>
      <c r="AQ258" s="860">
        <f t="shared" si="258"/>
        <v>0</v>
      </c>
      <c r="AR258" s="861">
        <f t="shared" si="259"/>
        <v>0</v>
      </c>
      <c r="AS258" s="840"/>
      <c r="AT258" s="164" t="str">
        <f t="shared" si="260"/>
        <v/>
      </c>
      <c r="AU258" s="825"/>
      <c r="AV258" s="163">
        <f t="shared" si="261"/>
        <v>0</v>
      </c>
      <c r="AW258" s="827"/>
      <c r="AX258" s="175" t="s">
        <v>55</v>
      </c>
      <c r="AY258" s="477"/>
      <c r="AZ258" s="478"/>
      <c r="BA258" s="479"/>
      <c r="BB258" s="832"/>
      <c r="BC258" s="473"/>
      <c r="BD258" s="174">
        <f t="shared" si="262"/>
        <v>0</v>
      </c>
      <c r="BE258" s="460">
        <f t="shared" si="320"/>
        <v>0</v>
      </c>
      <c r="BF258" s="860">
        <f t="shared" si="263"/>
        <v>0</v>
      </c>
      <c r="BG258" s="861">
        <f t="shared" si="264"/>
        <v>0</v>
      </c>
      <c r="BH258" s="840"/>
      <c r="BI258" s="164" t="str">
        <f t="shared" si="265"/>
        <v/>
      </c>
      <c r="BJ258" s="825"/>
      <c r="BK258" s="163">
        <f t="shared" si="266"/>
        <v>0</v>
      </c>
      <c r="BL258" s="827"/>
      <c r="BM258" s="175" t="s">
        <v>55</v>
      </c>
      <c r="BN258" s="477"/>
      <c r="BO258" s="478"/>
      <c r="BP258" s="479"/>
      <c r="BQ258" s="832"/>
      <c r="BR258" s="473"/>
      <c r="BS258" s="174">
        <f t="shared" si="267"/>
        <v>0</v>
      </c>
      <c r="BT258" s="460">
        <f t="shared" si="321"/>
        <v>0</v>
      </c>
      <c r="BU258" s="860">
        <f t="shared" si="268"/>
        <v>0</v>
      </c>
      <c r="BV258" s="861">
        <f t="shared" si="269"/>
        <v>0</v>
      </c>
      <c r="BW258" s="840"/>
      <c r="BX258" s="164" t="str">
        <f t="shared" si="270"/>
        <v/>
      </c>
      <c r="BY258" s="825"/>
      <c r="BZ258" s="163">
        <f t="shared" si="271"/>
        <v>0</v>
      </c>
      <c r="CA258" s="827"/>
      <c r="CB258" s="175" t="s">
        <v>55</v>
      </c>
      <c r="CC258" s="477"/>
      <c r="CD258" s="478"/>
      <c r="CE258" s="479"/>
      <c r="CF258" s="832"/>
      <c r="CG258" s="473"/>
      <c r="CH258" s="174">
        <f t="shared" si="272"/>
        <v>0</v>
      </c>
      <c r="CI258" s="460">
        <f t="shared" si="322"/>
        <v>0</v>
      </c>
      <c r="CJ258" s="860">
        <f t="shared" si="273"/>
        <v>0</v>
      </c>
      <c r="CK258" s="861">
        <f t="shared" si="274"/>
        <v>0</v>
      </c>
      <c r="CL258" s="840"/>
      <c r="CM258" s="164" t="str">
        <f t="shared" si="275"/>
        <v/>
      </c>
      <c r="CN258" s="825"/>
      <c r="CO258" s="163">
        <f t="shared" si="276"/>
        <v>0</v>
      </c>
      <c r="CP258" s="827"/>
      <c r="CQ258" s="175" t="s">
        <v>55</v>
      </c>
      <c r="CR258" s="477"/>
      <c r="CS258" s="478"/>
      <c r="CT258" s="479"/>
      <c r="CU258" s="832"/>
      <c r="CV258" s="473"/>
      <c r="CW258" s="174">
        <f t="shared" si="277"/>
        <v>0</v>
      </c>
      <c r="CX258" s="460">
        <f t="shared" si="323"/>
        <v>0</v>
      </c>
      <c r="CY258" s="860">
        <f t="shared" si="278"/>
        <v>0</v>
      </c>
      <c r="CZ258" s="861">
        <f t="shared" si="279"/>
        <v>0</v>
      </c>
      <c r="DA258" s="840"/>
      <c r="DB258" s="164" t="str">
        <f t="shared" si="280"/>
        <v/>
      </c>
      <c r="DC258" s="825"/>
      <c r="DD258" s="163">
        <f t="shared" si="281"/>
        <v>0</v>
      </c>
      <c r="DE258" s="827"/>
      <c r="DF258" s="175" t="s">
        <v>55</v>
      </c>
      <c r="DG258" s="477"/>
      <c r="DH258" s="478"/>
      <c r="DI258" s="479"/>
      <c r="DJ258" s="832"/>
      <c r="DK258" s="473"/>
      <c r="DL258" s="174">
        <f t="shared" si="282"/>
        <v>0</v>
      </c>
      <c r="DM258" s="460">
        <f t="shared" si="324"/>
        <v>0</v>
      </c>
      <c r="DN258" s="860">
        <f t="shared" si="283"/>
        <v>0</v>
      </c>
      <c r="DO258" s="861">
        <f t="shared" si="284"/>
        <v>0</v>
      </c>
      <c r="DP258" s="840"/>
      <c r="DQ258" s="164" t="str">
        <f t="shared" si="285"/>
        <v/>
      </c>
      <c r="DR258" s="825"/>
      <c r="DS258" s="163">
        <f t="shared" si="286"/>
        <v>0</v>
      </c>
      <c r="DT258" s="827"/>
      <c r="DU258" s="175" t="s">
        <v>55</v>
      </c>
      <c r="DV258" s="477"/>
      <c r="DW258" s="478"/>
      <c r="DX258" s="479"/>
      <c r="DY258" s="832"/>
      <c r="DZ258" s="473"/>
      <c r="EA258" s="174">
        <f t="shared" si="287"/>
        <v>0</v>
      </c>
      <c r="EB258" s="460">
        <f t="shared" si="325"/>
        <v>0</v>
      </c>
      <c r="EC258" s="860">
        <f t="shared" si="288"/>
        <v>0</v>
      </c>
      <c r="ED258" s="861">
        <f t="shared" si="289"/>
        <v>0</v>
      </c>
      <c r="EE258" s="840"/>
      <c r="EF258" s="164" t="str">
        <f t="shared" si="290"/>
        <v/>
      </c>
      <c r="EG258" s="825"/>
      <c r="EH258" s="163">
        <f t="shared" si="291"/>
        <v>0</v>
      </c>
      <c r="EI258" s="246"/>
      <c r="EJ258" s="246"/>
      <c r="EK258" s="155"/>
      <c r="EL258" s="22"/>
      <c r="EM258" s="163">
        <f t="shared" si="292"/>
        <v>0</v>
      </c>
      <c r="EN258" s="162">
        <f t="shared" si="293"/>
        <v>0</v>
      </c>
      <c r="EO258" s="162">
        <f t="shared" si="294"/>
        <v>0</v>
      </c>
      <c r="EP258" s="162">
        <f t="shared" si="295"/>
        <v>0</v>
      </c>
      <c r="EQ258" s="162">
        <f t="shared" si="296"/>
        <v>0</v>
      </c>
      <c r="ER258" s="162">
        <f t="shared" si="297"/>
        <v>0</v>
      </c>
      <c r="ES258" s="162">
        <f t="shared" si="298"/>
        <v>0</v>
      </c>
      <c r="ET258" s="162">
        <f t="shared" si="299"/>
        <v>0</v>
      </c>
      <c r="EU258" s="22"/>
      <c r="EV258" s="161">
        <f t="shared" si="300"/>
        <v>35</v>
      </c>
      <c r="EW258" s="620">
        <f t="shared" si="301"/>
        <v>0</v>
      </c>
      <c r="EX258" s="160">
        <f>EX5</f>
        <v>50</v>
      </c>
      <c r="EY258" s="159" t="str">
        <f t="shared" si="302"/>
        <v/>
      </c>
      <c r="EZ258" s="159" t="str">
        <f t="shared" si="303"/>
        <v/>
      </c>
      <c r="FA258" s="159" t="str">
        <f t="shared" si="304"/>
        <v/>
      </c>
      <c r="FB258" s="159" t="str">
        <f t="shared" si="305"/>
        <v/>
      </c>
      <c r="FC258" s="159" t="str">
        <f t="shared" si="306"/>
        <v/>
      </c>
      <c r="FD258" s="159" t="str">
        <f t="shared" si="307"/>
        <v/>
      </c>
      <c r="FE258" s="159" t="str">
        <f t="shared" si="308"/>
        <v/>
      </c>
      <c r="FF258" s="159" t="str">
        <f t="shared" si="309"/>
        <v/>
      </c>
      <c r="FG258" s="158"/>
      <c r="FH258" s="732">
        <f t="shared" si="310"/>
        <v>50</v>
      </c>
      <c r="FI258" s="732">
        <f t="shared" si="311"/>
        <v>50</v>
      </c>
      <c r="FJ258" s="732">
        <f t="shared" si="312"/>
        <v>50</v>
      </c>
      <c r="FK258" s="732">
        <f t="shared" si="313"/>
        <v>50</v>
      </c>
      <c r="FL258" s="732">
        <f t="shared" si="314"/>
        <v>50</v>
      </c>
      <c r="FM258" s="732">
        <f t="shared" si="315"/>
        <v>50</v>
      </c>
      <c r="FN258" s="732">
        <f t="shared" si="316"/>
        <v>50</v>
      </c>
      <c r="FO258" s="732">
        <f t="shared" si="317"/>
        <v>50</v>
      </c>
      <c r="FP258" s="734">
        <v>251</v>
      </c>
      <c r="FQ258" s="155"/>
    </row>
    <row r="259" spans="1:173" s="20" customFormat="1" ht="39.950000000000003" hidden="1" customHeight="1" x14ac:dyDescent="0.25">
      <c r="A259" s="27">
        <f>ROW()</f>
        <v>259</v>
      </c>
      <c r="B259" s="342" t="str">
        <f>IF(C259="I","",IF(ISBLANK(D259),"",IF(ISTEXT(D259),LARGE(B14:B258,1)+1,0)))</f>
        <v/>
      </c>
      <c r="C259" s="344"/>
      <c r="D259" s="173"/>
      <c r="E259" s="172"/>
      <c r="F259" s="171"/>
      <c r="G259" s="856"/>
      <c r="H259" s="857"/>
      <c r="I259" s="170">
        <f t="shared" si="328"/>
        <v>0</v>
      </c>
      <c r="J259" s="170">
        <f t="shared" si="328"/>
        <v>0</v>
      </c>
      <c r="K259" s="170">
        <f t="shared" si="328"/>
        <v>0</v>
      </c>
      <c r="L259" s="170">
        <f t="shared" si="327"/>
        <v>0</v>
      </c>
      <c r="M259" s="170">
        <f t="shared" si="327"/>
        <v>0</v>
      </c>
      <c r="N259" s="170">
        <f t="shared" si="327"/>
        <v>0</v>
      </c>
      <c r="O259" s="170">
        <f t="shared" si="327"/>
        <v>0</v>
      </c>
      <c r="P259" s="170">
        <f t="shared" si="327"/>
        <v>0</v>
      </c>
      <c r="Q259" s="178">
        <f>Q6</f>
        <v>35</v>
      </c>
      <c r="R259" s="168">
        <f t="shared" si="251"/>
        <v>0</v>
      </c>
      <c r="S259" s="827"/>
      <c r="T259" s="177" t="s">
        <v>55</v>
      </c>
      <c r="U259" s="477"/>
      <c r="V259" s="478"/>
      <c r="W259" s="479"/>
      <c r="X259" s="832"/>
      <c r="Y259" s="473"/>
      <c r="Z259" s="174">
        <f t="shared" si="252"/>
        <v>0</v>
      </c>
      <c r="AA259" s="460">
        <f t="shared" si="318"/>
        <v>0</v>
      </c>
      <c r="AB259" s="860">
        <f t="shared" si="253"/>
        <v>0</v>
      </c>
      <c r="AC259" s="861">
        <f t="shared" si="254"/>
        <v>0</v>
      </c>
      <c r="AD259" s="840"/>
      <c r="AE259" s="164" t="str">
        <f t="shared" si="255"/>
        <v/>
      </c>
      <c r="AF259" s="825"/>
      <c r="AG259" s="163">
        <f t="shared" si="256"/>
        <v>0</v>
      </c>
      <c r="AH259" s="827"/>
      <c r="AI259" s="175" t="s">
        <v>55</v>
      </c>
      <c r="AJ259" s="477"/>
      <c r="AK259" s="478"/>
      <c r="AL259" s="479"/>
      <c r="AM259" s="832"/>
      <c r="AN259" s="473"/>
      <c r="AO259" s="174">
        <f t="shared" si="257"/>
        <v>0</v>
      </c>
      <c r="AP259" s="460">
        <f t="shared" si="319"/>
        <v>0</v>
      </c>
      <c r="AQ259" s="860">
        <f t="shared" si="258"/>
        <v>0</v>
      </c>
      <c r="AR259" s="861">
        <f t="shared" si="259"/>
        <v>0</v>
      </c>
      <c r="AS259" s="840"/>
      <c r="AT259" s="164" t="str">
        <f t="shared" si="260"/>
        <v/>
      </c>
      <c r="AU259" s="825"/>
      <c r="AV259" s="163">
        <f t="shared" si="261"/>
        <v>0</v>
      </c>
      <c r="AW259" s="827"/>
      <c r="AX259" s="175" t="s">
        <v>55</v>
      </c>
      <c r="AY259" s="477"/>
      <c r="AZ259" s="478"/>
      <c r="BA259" s="479"/>
      <c r="BB259" s="832"/>
      <c r="BC259" s="473"/>
      <c r="BD259" s="174">
        <f t="shared" si="262"/>
        <v>0</v>
      </c>
      <c r="BE259" s="460">
        <f t="shared" si="320"/>
        <v>0</v>
      </c>
      <c r="BF259" s="860">
        <f t="shared" si="263"/>
        <v>0</v>
      </c>
      <c r="BG259" s="861">
        <f t="shared" si="264"/>
        <v>0</v>
      </c>
      <c r="BH259" s="840"/>
      <c r="BI259" s="164" t="str">
        <f t="shared" si="265"/>
        <v/>
      </c>
      <c r="BJ259" s="825"/>
      <c r="BK259" s="163">
        <f t="shared" si="266"/>
        <v>0</v>
      </c>
      <c r="BL259" s="827"/>
      <c r="BM259" s="175" t="s">
        <v>55</v>
      </c>
      <c r="BN259" s="477"/>
      <c r="BO259" s="478"/>
      <c r="BP259" s="479"/>
      <c r="BQ259" s="832"/>
      <c r="BR259" s="473"/>
      <c r="BS259" s="174">
        <f t="shared" si="267"/>
        <v>0</v>
      </c>
      <c r="BT259" s="460">
        <f t="shared" si="321"/>
        <v>0</v>
      </c>
      <c r="BU259" s="860">
        <f t="shared" si="268"/>
        <v>0</v>
      </c>
      <c r="BV259" s="861">
        <f t="shared" si="269"/>
        <v>0</v>
      </c>
      <c r="BW259" s="840"/>
      <c r="BX259" s="164" t="str">
        <f t="shared" si="270"/>
        <v/>
      </c>
      <c r="BY259" s="825"/>
      <c r="BZ259" s="163">
        <f t="shared" si="271"/>
        <v>0</v>
      </c>
      <c r="CA259" s="827"/>
      <c r="CB259" s="175" t="s">
        <v>55</v>
      </c>
      <c r="CC259" s="477"/>
      <c r="CD259" s="478"/>
      <c r="CE259" s="479"/>
      <c r="CF259" s="832"/>
      <c r="CG259" s="473"/>
      <c r="CH259" s="174">
        <f t="shared" si="272"/>
        <v>0</v>
      </c>
      <c r="CI259" s="460">
        <f t="shared" si="322"/>
        <v>0</v>
      </c>
      <c r="CJ259" s="860">
        <f t="shared" si="273"/>
        <v>0</v>
      </c>
      <c r="CK259" s="861">
        <f t="shared" si="274"/>
        <v>0</v>
      </c>
      <c r="CL259" s="840"/>
      <c r="CM259" s="164" t="str">
        <f t="shared" si="275"/>
        <v/>
      </c>
      <c r="CN259" s="825"/>
      <c r="CO259" s="163">
        <f t="shared" si="276"/>
        <v>0</v>
      </c>
      <c r="CP259" s="827"/>
      <c r="CQ259" s="175" t="s">
        <v>55</v>
      </c>
      <c r="CR259" s="477"/>
      <c r="CS259" s="478"/>
      <c r="CT259" s="479"/>
      <c r="CU259" s="832"/>
      <c r="CV259" s="473"/>
      <c r="CW259" s="174">
        <f t="shared" si="277"/>
        <v>0</v>
      </c>
      <c r="CX259" s="460">
        <f t="shared" si="323"/>
        <v>0</v>
      </c>
      <c r="CY259" s="860">
        <f t="shared" si="278"/>
        <v>0</v>
      </c>
      <c r="CZ259" s="861">
        <f t="shared" si="279"/>
        <v>0</v>
      </c>
      <c r="DA259" s="840"/>
      <c r="DB259" s="164" t="str">
        <f t="shared" si="280"/>
        <v/>
      </c>
      <c r="DC259" s="825"/>
      <c r="DD259" s="163">
        <f t="shared" si="281"/>
        <v>0</v>
      </c>
      <c r="DE259" s="827"/>
      <c r="DF259" s="175" t="s">
        <v>55</v>
      </c>
      <c r="DG259" s="477"/>
      <c r="DH259" s="478"/>
      <c r="DI259" s="479"/>
      <c r="DJ259" s="832"/>
      <c r="DK259" s="473"/>
      <c r="DL259" s="174">
        <f t="shared" si="282"/>
        <v>0</v>
      </c>
      <c r="DM259" s="460">
        <f t="shared" si="324"/>
        <v>0</v>
      </c>
      <c r="DN259" s="860">
        <f t="shared" si="283"/>
        <v>0</v>
      </c>
      <c r="DO259" s="861">
        <f t="shared" si="284"/>
        <v>0</v>
      </c>
      <c r="DP259" s="840"/>
      <c r="DQ259" s="164" t="str">
        <f t="shared" si="285"/>
        <v/>
      </c>
      <c r="DR259" s="825"/>
      <c r="DS259" s="163">
        <f t="shared" si="286"/>
        <v>0</v>
      </c>
      <c r="DT259" s="827"/>
      <c r="DU259" s="175" t="s">
        <v>55</v>
      </c>
      <c r="DV259" s="477"/>
      <c r="DW259" s="478"/>
      <c r="DX259" s="479"/>
      <c r="DY259" s="832"/>
      <c r="DZ259" s="473"/>
      <c r="EA259" s="174">
        <f t="shared" si="287"/>
        <v>0</v>
      </c>
      <c r="EB259" s="460">
        <f t="shared" si="325"/>
        <v>0</v>
      </c>
      <c r="EC259" s="860">
        <f t="shared" si="288"/>
        <v>0</v>
      </c>
      <c r="ED259" s="861">
        <f t="shared" si="289"/>
        <v>0</v>
      </c>
      <c r="EE259" s="840"/>
      <c r="EF259" s="164" t="str">
        <f t="shared" si="290"/>
        <v/>
      </c>
      <c r="EG259" s="825"/>
      <c r="EH259" s="163">
        <f t="shared" si="291"/>
        <v>0</v>
      </c>
      <c r="EI259" s="246"/>
      <c r="EJ259" s="246"/>
      <c r="EK259" s="155"/>
      <c r="EL259" s="22"/>
      <c r="EM259" s="163">
        <f t="shared" si="292"/>
        <v>0</v>
      </c>
      <c r="EN259" s="162">
        <f t="shared" si="293"/>
        <v>0</v>
      </c>
      <c r="EO259" s="162">
        <f t="shared" si="294"/>
        <v>0</v>
      </c>
      <c r="EP259" s="162">
        <f t="shared" si="295"/>
        <v>0</v>
      </c>
      <c r="EQ259" s="162">
        <f t="shared" si="296"/>
        <v>0</v>
      </c>
      <c r="ER259" s="162">
        <f t="shared" si="297"/>
        <v>0</v>
      </c>
      <c r="ES259" s="162">
        <f t="shared" si="298"/>
        <v>0</v>
      </c>
      <c r="ET259" s="162">
        <f t="shared" si="299"/>
        <v>0</v>
      </c>
      <c r="EU259" s="22"/>
      <c r="EV259" s="161">
        <f t="shared" si="300"/>
        <v>35</v>
      </c>
      <c r="EW259" s="620">
        <f t="shared" si="301"/>
        <v>0</v>
      </c>
      <c r="EX259" s="160">
        <f>EX5</f>
        <v>50</v>
      </c>
      <c r="EY259" s="159" t="str">
        <f t="shared" si="302"/>
        <v/>
      </c>
      <c r="EZ259" s="159" t="str">
        <f t="shared" si="303"/>
        <v/>
      </c>
      <c r="FA259" s="159" t="str">
        <f t="shared" si="304"/>
        <v/>
      </c>
      <c r="FB259" s="159" t="str">
        <f t="shared" si="305"/>
        <v/>
      </c>
      <c r="FC259" s="159" t="str">
        <f t="shared" si="306"/>
        <v/>
      </c>
      <c r="FD259" s="159" t="str">
        <f t="shared" si="307"/>
        <v/>
      </c>
      <c r="FE259" s="159" t="str">
        <f t="shared" si="308"/>
        <v/>
      </c>
      <c r="FF259" s="159" t="str">
        <f t="shared" si="309"/>
        <v/>
      </c>
      <c r="FG259" s="158"/>
      <c r="FH259" s="732">
        <f t="shared" si="310"/>
        <v>50</v>
      </c>
      <c r="FI259" s="732">
        <f t="shared" si="311"/>
        <v>50</v>
      </c>
      <c r="FJ259" s="732">
        <f t="shared" si="312"/>
        <v>50</v>
      </c>
      <c r="FK259" s="732">
        <f t="shared" si="313"/>
        <v>50</v>
      </c>
      <c r="FL259" s="732">
        <f t="shared" si="314"/>
        <v>50</v>
      </c>
      <c r="FM259" s="732">
        <f t="shared" si="315"/>
        <v>50</v>
      </c>
      <c r="FN259" s="732">
        <f t="shared" si="316"/>
        <v>50</v>
      </c>
      <c r="FO259" s="732">
        <f t="shared" si="317"/>
        <v>50</v>
      </c>
      <c r="FP259" s="734">
        <v>252</v>
      </c>
      <c r="FQ259" s="155"/>
    </row>
    <row r="260" spans="1:173" s="20" customFormat="1" ht="39.950000000000003" hidden="1" customHeight="1" x14ac:dyDescent="0.25">
      <c r="A260" s="27">
        <f>ROW()</f>
        <v>260</v>
      </c>
      <c r="B260" s="342" t="str">
        <f>IF(C260="I","",IF(ISBLANK(D260),"",IF(ISTEXT(D260),LARGE(B14:B259,1)+1,0)))</f>
        <v/>
      </c>
      <c r="C260" s="344"/>
      <c r="D260" s="173"/>
      <c r="E260" s="172"/>
      <c r="F260" s="171"/>
      <c r="G260" s="856"/>
      <c r="H260" s="857"/>
      <c r="I260" s="170">
        <f t="shared" si="328"/>
        <v>0</v>
      </c>
      <c r="J260" s="170">
        <f t="shared" si="328"/>
        <v>0</v>
      </c>
      <c r="K260" s="170">
        <f t="shared" si="328"/>
        <v>0</v>
      </c>
      <c r="L260" s="170">
        <f t="shared" si="327"/>
        <v>0</v>
      </c>
      <c r="M260" s="170">
        <f t="shared" si="327"/>
        <v>0</v>
      </c>
      <c r="N260" s="170">
        <f t="shared" si="327"/>
        <v>0</v>
      </c>
      <c r="O260" s="170">
        <f t="shared" si="327"/>
        <v>0</v>
      </c>
      <c r="P260" s="170">
        <f t="shared" si="327"/>
        <v>0</v>
      </c>
      <c r="Q260" s="178">
        <f>Q6</f>
        <v>35</v>
      </c>
      <c r="R260" s="168">
        <f t="shared" si="251"/>
        <v>0</v>
      </c>
      <c r="S260" s="827"/>
      <c r="T260" s="177" t="s">
        <v>55</v>
      </c>
      <c r="U260" s="477"/>
      <c r="V260" s="478"/>
      <c r="W260" s="479"/>
      <c r="X260" s="832"/>
      <c r="Y260" s="473"/>
      <c r="Z260" s="174">
        <f t="shared" si="252"/>
        <v>0</v>
      </c>
      <c r="AA260" s="460">
        <f t="shared" si="318"/>
        <v>0</v>
      </c>
      <c r="AB260" s="860">
        <f t="shared" si="253"/>
        <v>0</v>
      </c>
      <c r="AC260" s="861">
        <f t="shared" si="254"/>
        <v>0</v>
      </c>
      <c r="AD260" s="840"/>
      <c r="AE260" s="164" t="str">
        <f t="shared" si="255"/>
        <v/>
      </c>
      <c r="AF260" s="825"/>
      <c r="AG260" s="163">
        <f t="shared" si="256"/>
        <v>0</v>
      </c>
      <c r="AH260" s="827"/>
      <c r="AI260" s="175" t="s">
        <v>55</v>
      </c>
      <c r="AJ260" s="477"/>
      <c r="AK260" s="478"/>
      <c r="AL260" s="479"/>
      <c r="AM260" s="832"/>
      <c r="AN260" s="473"/>
      <c r="AO260" s="174">
        <f t="shared" si="257"/>
        <v>0</v>
      </c>
      <c r="AP260" s="460">
        <f t="shared" si="319"/>
        <v>0</v>
      </c>
      <c r="AQ260" s="860">
        <f t="shared" si="258"/>
        <v>0</v>
      </c>
      <c r="AR260" s="861">
        <f t="shared" si="259"/>
        <v>0</v>
      </c>
      <c r="AS260" s="840"/>
      <c r="AT260" s="164" t="str">
        <f t="shared" si="260"/>
        <v/>
      </c>
      <c r="AU260" s="825"/>
      <c r="AV260" s="163">
        <f t="shared" si="261"/>
        <v>0</v>
      </c>
      <c r="AW260" s="827"/>
      <c r="AX260" s="175" t="s">
        <v>55</v>
      </c>
      <c r="AY260" s="477"/>
      <c r="AZ260" s="478"/>
      <c r="BA260" s="479"/>
      <c r="BB260" s="832"/>
      <c r="BC260" s="473"/>
      <c r="BD260" s="174">
        <f t="shared" si="262"/>
        <v>0</v>
      </c>
      <c r="BE260" s="460">
        <f t="shared" si="320"/>
        <v>0</v>
      </c>
      <c r="BF260" s="860">
        <f t="shared" si="263"/>
        <v>0</v>
      </c>
      <c r="BG260" s="861">
        <f t="shared" si="264"/>
        <v>0</v>
      </c>
      <c r="BH260" s="840"/>
      <c r="BI260" s="164" t="str">
        <f t="shared" si="265"/>
        <v/>
      </c>
      <c r="BJ260" s="825"/>
      <c r="BK260" s="163">
        <f t="shared" si="266"/>
        <v>0</v>
      </c>
      <c r="BL260" s="827"/>
      <c r="BM260" s="175" t="s">
        <v>55</v>
      </c>
      <c r="BN260" s="477"/>
      <c r="BO260" s="478"/>
      <c r="BP260" s="479"/>
      <c r="BQ260" s="832"/>
      <c r="BR260" s="473"/>
      <c r="BS260" s="174">
        <f t="shared" si="267"/>
        <v>0</v>
      </c>
      <c r="BT260" s="460">
        <f t="shared" si="321"/>
        <v>0</v>
      </c>
      <c r="BU260" s="860">
        <f t="shared" si="268"/>
        <v>0</v>
      </c>
      <c r="BV260" s="861">
        <f t="shared" si="269"/>
        <v>0</v>
      </c>
      <c r="BW260" s="840"/>
      <c r="BX260" s="164" t="str">
        <f t="shared" si="270"/>
        <v/>
      </c>
      <c r="BY260" s="825"/>
      <c r="BZ260" s="163">
        <f t="shared" si="271"/>
        <v>0</v>
      </c>
      <c r="CA260" s="827"/>
      <c r="CB260" s="175" t="s">
        <v>55</v>
      </c>
      <c r="CC260" s="477"/>
      <c r="CD260" s="478"/>
      <c r="CE260" s="479"/>
      <c r="CF260" s="832"/>
      <c r="CG260" s="473"/>
      <c r="CH260" s="174">
        <f t="shared" si="272"/>
        <v>0</v>
      </c>
      <c r="CI260" s="460">
        <f t="shared" si="322"/>
        <v>0</v>
      </c>
      <c r="CJ260" s="860">
        <f t="shared" si="273"/>
        <v>0</v>
      </c>
      <c r="CK260" s="861">
        <f t="shared" si="274"/>
        <v>0</v>
      </c>
      <c r="CL260" s="840"/>
      <c r="CM260" s="164" t="str">
        <f t="shared" si="275"/>
        <v/>
      </c>
      <c r="CN260" s="825"/>
      <c r="CO260" s="163">
        <f t="shared" si="276"/>
        <v>0</v>
      </c>
      <c r="CP260" s="827"/>
      <c r="CQ260" s="175" t="s">
        <v>55</v>
      </c>
      <c r="CR260" s="477"/>
      <c r="CS260" s="478"/>
      <c r="CT260" s="479"/>
      <c r="CU260" s="832"/>
      <c r="CV260" s="473"/>
      <c r="CW260" s="174">
        <f t="shared" si="277"/>
        <v>0</v>
      </c>
      <c r="CX260" s="460">
        <f t="shared" si="323"/>
        <v>0</v>
      </c>
      <c r="CY260" s="860">
        <f t="shared" si="278"/>
        <v>0</v>
      </c>
      <c r="CZ260" s="861">
        <f t="shared" si="279"/>
        <v>0</v>
      </c>
      <c r="DA260" s="840"/>
      <c r="DB260" s="164" t="str">
        <f t="shared" si="280"/>
        <v/>
      </c>
      <c r="DC260" s="825"/>
      <c r="DD260" s="163">
        <f t="shared" si="281"/>
        <v>0</v>
      </c>
      <c r="DE260" s="827"/>
      <c r="DF260" s="175" t="s">
        <v>55</v>
      </c>
      <c r="DG260" s="477"/>
      <c r="DH260" s="478"/>
      <c r="DI260" s="479"/>
      <c r="DJ260" s="832"/>
      <c r="DK260" s="473"/>
      <c r="DL260" s="174">
        <f t="shared" si="282"/>
        <v>0</v>
      </c>
      <c r="DM260" s="460">
        <f t="shared" si="324"/>
        <v>0</v>
      </c>
      <c r="DN260" s="860">
        <f t="shared" si="283"/>
        <v>0</v>
      </c>
      <c r="DO260" s="861">
        <f t="shared" si="284"/>
        <v>0</v>
      </c>
      <c r="DP260" s="840"/>
      <c r="DQ260" s="164" t="str">
        <f t="shared" si="285"/>
        <v/>
      </c>
      <c r="DR260" s="825"/>
      <c r="DS260" s="163">
        <f t="shared" si="286"/>
        <v>0</v>
      </c>
      <c r="DT260" s="827"/>
      <c r="DU260" s="175" t="s">
        <v>55</v>
      </c>
      <c r="DV260" s="477"/>
      <c r="DW260" s="478"/>
      <c r="DX260" s="479"/>
      <c r="DY260" s="832"/>
      <c r="DZ260" s="473"/>
      <c r="EA260" s="174">
        <f t="shared" si="287"/>
        <v>0</v>
      </c>
      <c r="EB260" s="460">
        <f t="shared" si="325"/>
        <v>0</v>
      </c>
      <c r="EC260" s="860">
        <f t="shared" si="288"/>
        <v>0</v>
      </c>
      <c r="ED260" s="861">
        <f t="shared" si="289"/>
        <v>0</v>
      </c>
      <c r="EE260" s="840"/>
      <c r="EF260" s="164" t="str">
        <f t="shared" si="290"/>
        <v/>
      </c>
      <c r="EG260" s="825"/>
      <c r="EH260" s="163">
        <f t="shared" si="291"/>
        <v>0</v>
      </c>
      <c r="EI260" s="246"/>
      <c r="EJ260" s="246"/>
      <c r="EK260" s="155"/>
      <c r="EL260" s="22"/>
      <c r="EM260" s="163">
        <f t="shared" si="292"/>
        <v>0</v>
      </c>
      <c r="EN260" s="162">
        <f t="shared" si="293"/>
        <v>0</v>
      </c>
      <c r="EO260" s="162">
        <f t="shared" si="294"/>
        <v>0</v>
      </c>
      <c r="EP260" s="162">
        <f t="shared" si="295"/>
        <v>0</v>
      </c>
      <c r="EQ260" s="162">
        <f t="shared" si="296"/>
        <v>0</v>
      </c>
      <c r="ER260" s="162">
        <f t="shared" si="297"/>
        <v>0</v>
      </c>
      <c r="ES260" s="162">
        <f t="shared" si="298"/>
        <v>0</v>
      </c>
      <c r="ET260" s="162">
        <f t="shared" si="299"/>
        <v>0</v>
      </c>
      <c r="EU260" s="22"/>
      <c r="EV260" s="161">
        <f t="shared" si="300"/>
        <v>35</v>
      </c>
      <c r="EW260" s="620">
        <f t="shared" si="301"/>
        <v>0</v>
      </c>
      <c r="EX260" s="160">
        <f>EX5</f>
        <v>50</v>
      </c>
      <c r="EY260" s="159" t="str">
        <f t="shared" si="302"/>
        <v/>
      </c>
      <c r="EZ260" s="159" t="str">
        <f t="shared" si="303"/>
        <v/>
      </c>
      <c r="FA260" s="159" t="str">
        <f t="shared" si="304"/>
        <v/>
      </c>
      <c r="FB260" s="159" t="str">
        <f t="shared" si="305"/>
        <v/>
      </c>
      <c r="FC260" s="159" t="str">
        <f t="shared" si="306"/>
        <v/>
      </c>
      <c r="FD260" s="159" t="str">
        <f t="shared" si="307"/>
        <v/>
      </c>
      <c r="FE260" s="159" t="str">
        <f t="shared" si="308"/>
        <v/>
      </c>
      <c r="FF260" s="159" t="str">
        <f t="shared" si="309"/>
        <v/>
      </c>
      <c r="FG260" s="158"/>
      <c r="FH260" s="732">
        <f t="shared" si="310"/>
        <v>50</v>
      </c>
      <c r="FI260" s="732">
        <f t="shared" si="311"/>
        <v>50</v>
      </c>
      <c r="FJ260" s="732">
        <f t="shared" si="312"/>
        <v>50</v>
      </c>
      <c r="FK260" s="732">
        <f t="shared" si="313"/>
        <v>50</v>
      </c>
      <c r="FL260" s="732">
        <f t="shared" si="314"/>
        <v>50</v>
      </c>
      <c r="FM260" s="732">
        <f t="shared" si="315"/>
        <v>50</v>
      </c>
      <c r="FN260" s="732">
        <f t="shared" si="316"/>
        <v>50</v>
      </c>
      <c r="FO260" s="732">
        <f t="shared" si="317"/>
        <v>50</v>
      </c>
      <c r="FP260" s="734">
        <v>253</v>
      </c>
      <c r="FQ260" s="155"/>
    </row>
    <row r="261" spans="1:173" s="20" customFormat="1" ht="39.950000000000003" hidden="1" customHeight="1" x14ac:dyDescent="0.25">
      <c r="A261" s="27">
        <f>ROW()</f>
        <v>261</v>
      </c>
      <c r="B261" s="342" t="str">
        <f>IF(C261="I","",IF(ISBLANK(D261),"",IF(ISTEXT(D261),LARGE(B14:B260,1)+1,0)))</f>
        <v/>
      </c>
      <c r="C261" s="344"/>
      <c r="D261" s="173"/>
      <c r="E261" s="172"/>
      <c r="F261" s="171"/>
      <c r="G261" s="856"/>
      <c r="H261" s="857"/>
      <c r="I261" s="170">
        <f t="shared" si="328"/>
        <v>0</v>
      </c>
      <c r="J261" s="170">
        <f t="shared" si="328"/>
        <v>0</v>
      </c>
      <c r="K261" s="170">
        <f t="shared" si="328"/>
        <v>0</v>
      </c>
      <c r="L261" s="170">
        <f t="shared" si="327"/>
        <v>0</v>
      </c>
      <c r="M261" s="170">
        <f t="shared" si="327"/>
        <v>0</v>
      </c>
      <c r="N261" s="170">
        <f t="shared" si="327"/>
        <v>0</v>
      </c>
      <c r="O261" s="170">
        <f t="shared" si="327"/>
        <v>0</v>
      </c>
      <c r="P261" s="170">
        <f t="shared" si="327"/>
        <v>0</v>
      </c>
      <c r="Q261" s="178">
        <f>Q6</f>
        <v>35</v>
      </c>
      <c r="R261" s="168">
        <f t="shared" si="251"/>
        <v>0</v>
      </c>
      <c r="S261" s="827"/>
      <c r="T261" s="177" t="s">
        <v>55</v>
      </c>
      <c r="U261" s="477"/>
      <c r="V261" s="478"/>
      <c r="W261" s="479"/>
      <c r="X261" s="832"/>
      <c r="Y261" s="473"/>
      <c r="Z261" s="174">
        <f t="shared" si="252"/>
        <v>0</v>
      </c>
      <c r="AA261" s="460">
        <f t="shared" si="318"/>
        <v>0</v>
      </c>
      <c r="AB261" s="860">
        <f t="shared" si="253"/>
        <v>0</v>
      </c>
      <c r="AC261" s="861">
        <f t="shared" si="254"/>
        <v>0</v>
      </c>
      <c r="AD261" s="840"/>
      <c r="AE261" s="164" t="str">
        <f t="shared" si="255"/>
        <v/>
      </c>
      <c r="AF261" s="825"/>
      <c r="AG261" s="163">
        <f t="shared" si="256"/>
        <v>0</v>
      </c>
      <c r="AH261" s="827"/>
      <c r="AI261" s="175" t="s">
        <v>55</v>
      </c>
      <c r="AJ261" s="477"/>
      <c r="AK261" s="478"/>
      <c r="AL261" s="479"/>
      <c r="AM261" s="832"/>
      <c r="AN261" s="473"/>
      <c r="AO261" s="174">
        <f t="shared" si="257"/>
        <v>0</v>
      </c>
      <c r="AP261" s="460">
        <f t="shared" si="319"/>
        <v>0</v>
      </c>
      <c r="AQ261" s="860">
        <f t="shared" si="258"/>
        <v>0</v>
      </c>
      <c r="AR261" s="861">
        <f t="shared" si="259"/>
        <v>0</v>
      </c>
      <c r="AS261" s="840"/>
      <c r="AT261" s="164" t="str">
        <f t="shared" si="260"/>
        <v/>
      </c>
      <c r="AU261" s="825"/>
      <c r="AV261" s="163">
        <f t="shared" si="261"/>
        <v>0</v>
      </c>
      <c r="AW261" s="827"/>
      <c r="AX261" s="175" t="s">
        <v>55</v>
      </c>
      <c r="AY261" s="477"/>
      <c r="AZ261" s="478"/>
      <c r="BA261" s="479"/>
      <c r="BB261" s="832"/>
      <c r="BC261" s="473"/>
      <c r="BD261" s="174">
        <f t="shared" si="262"/>
        <v>0</v>
      </c>
      <c r="BE261" s="460">
        <f t="shared" si="320"/>
        <v>0</v>
      </c>
      <c r="BF261" s="860">
        <f t="shared" si="263"/>
        <v>0</v>
      </c>
      <c r="BG261" s="861">
        <f t="shared" si="264"/>
        <v>0</v>
      </c>
      <c r="BH261" s="840"/>
      <c r="BI261" s="164" t="str">
        <f t="shared" si="265"/>
        <v/>
      </c>
      <c r="BJ261" s="825"/>
      <c r="BK261" s="163">
        <f t="shared" si="266"/>
        <v>0</v>
      </c>
      <c r="BL261" s="827"/>
      <c r="BM261" s="175" t="s">
        <v>55</v>
      </c>
      <c r="BN261" s="477"/>
      <c r="BO261" s="478"/>
      <c r="BP261" s="479"/>
      <c r="BQ261" s="832"/>
      <c r="BR261" s="473"/>
      <c r="BS261" s="174">
        <f t="shared" si="267"/>
        <v>0</v>
      </c>
      <c r="BT261" s="460">
        <f t="shared" si="321"/>
        <v>0</v>
      </c>
      <c r="BU261" s="860">
        <f t="shared" si="268"/>
        <v>0</v>
      </c>
      <c r="BV261" s="861">
        <f t="shared" si="269"/>
        <v>0</v>
      </c>
      <c r="BW261" s="840"/>
      <c r="BX261" s="164" t="str">
        <f t="shared" si="270"/>
        <v/>
      </c>
      <c r="BY261" s="825"/>
      <c r="BZ261" s="163">
        <f t="shared" si="271"/>
        <v>0</v>
      </c>
      <c r="CA261" s="827"/>
      <c r="CB261" s="175" t="s">
        <v>55</v>
      </c>
      <c r="CC261" s="477"/>
      <c r="CD261" s="478"/>
      <c r="CE261" s="479"/>
      <c r="CF261" s="832"/>
      <c r="CG261" s="473"/>
      <c r="CH261" s="174">
        <f t="shared" si="272"/>
        <v>0</v>
      </c>
      <c r="CI261" s="460">
        <f t="shared" si="322"/>
        <v>0</v>
      </c>
      <c r="CJ261" s="860">
        <f t="shared" si="273"/>
        <v>0</v>
      </c>
      <c r="CK261" s="861">
        <f t="shared" si="274"/>
        <v>0</v>
      </c>
      <c r="CL261" s="840"/>
      <c r="CM261" s="164" t="str">
        <f t="shared" si="275"/>
        <v/>
      </c>
      <c r="CN261" s="825"/>
      <c r="CO261" s="163">
        <f t="shared" si="276"/>
        <v>0</v>
      </c>
      <c r="CP261" s="827"/>
      <c r="CQ261" s="175" t="s">
        <v>55</v>
      </c>
      <c r="CR261" s="477"/>
      <c r="CS261" s="478"/>
      <c r="CT261" s="479"/>
      <c r="CU261" s="832"/>
      <c r="CV261" s="473"/>
      <c r="CW261" s="174">
        <f t="shared" si="277"/>
        <v>0</v>
      </c>
      <c r="CX261" s="460">
        <f t="shared" si="323"/>
        <v>0</v>
      </c>
      <c r="CY261" s="860">
        <f t="shared" si="278"/>
        <v>0</v>
      </c>
      <c r="CZ261" s="861">
        <f t="shared" si="279"/>
        <v>0</v>
      </c>
      <c r="DA261" s="840"/>
      <c r="DB261" s="164" t="str">
        <f t="shared" si="280"/>
        <v/>
      </c>
      <c r="DC261" s="825"/>
      <c r="DD261" s="163">
        <f t="shared" si="281"/>
        <v>0</v>
      </c>
      <c r="DE261" s="827"/>
      <c r="DF261" s="175" t="s">
        <v>55</v>
      </c>
      <c r="DG261" s="477"/>
      <c r="DH261" s="478"/>
      <c r="DI261" s="479"/>
      <c r="DJ261" s="832"/>
      <c r="DK261" s="473"/>
      <c r="DL261" s="174">
        <f t="shared" si="282"/>
        <v>0</v>
      </c>
      <c r="DM261" s="460">
        <f t="shared" si="324"/>
        <v>0</v>
      </c>
      <c r="DN261" s="860">
        <f t="shared" si="283"/>
        <v>0</v>
      </c>
      <c r="DO261" s="861">
        <f t="shared" si="284"/>
        <v>0</v>
      </c>
      <c r="DP261" s="840"/>
      <c r="DQ261" s="164" t="str">
        <f t="shared" si="285"/>
        <v/>
      </c>
      <c r="DR261" s="825"/>
      <c r="DS261" s="163">
        <f t="shared" si="286"/>
        <v>0</v>
      </c>
      <c r="DT261" s="827"/>
      <c r="DU261" s="175" t="s">
        <v>55</v>
      </c>
      <c r="DV261" s="477"/>
      <c r="DW261" s="478"/>
      <c r="DX261" s="479"/>
      <c r="DY261" s="832"/>
      <c r="DZ261" s="473"/>
      <c r="EA261" s="174">
        <f t="shared" si="287"/>
        <v>0</v>
      </c>
      <c r="EB261" s="460">
        <f t="shared" si="325"/>
        <v>0</v>
      </c>
      <c r="EC261" s="860">
        <f t="shared" si="288"/>
        <v>0</v>
      </c>
      <c r="ED261" s="861">
        <f t="shared" si="289"/>
        <v>0</v>
      </c>
      <c r="EE261" s="840"/>
      <c r="EF261" s="164" t="str">
        <f t="shared" si="290"/>
        <v/>
      </c>
      <c r="EG261" s="825"/>
      <c r="EH261" s="163">
        <f t="shared" si="291"/>
        <v>0</v>
      </c>
      <c r="EI261" s="246"/>
      <c r="EJ261" s="246"/>
      <c r="EK261" s="155"/>
      <c r="EL261" s="22"/>
      <c r="EM261" s="163">
        <f t="shared" si="292"/>
        <v>0</v>
      </c>
      <c r="EN261" s="162">
        <f t="shared" si="293"/>
        <v>0</v>
      </c>
      <c r="EO261" s="162">
        <f t="shared" si="294"/>
        <v>0</v>
      </c>
      <c r="EP261" s="162">
        <f t="shared" si="295"/>
        <v>0</v>
      </c>
      <c r="EQ261" s="162">
        <f t="shared" si="296"/>
        <v>0</v>
      </c>
      <c r="ER261" s="162">
        <f t="shared" si="297"/>
        <v>0</v>
      </c>
      <c r="ES261" s="162">
        <f t="shared" si="298"/>
        <v>0</v>
      </c>
      <c r="ET261" s="162">
        <f t="shared" si="299"/>
        <v>0</v>
      </c>
      <c r="EU261" s="22"/>
      <c r="EV261" s="161">
        <f t="shared" si="300"/>
        <v>35</v>
      </c>
      <c r="EW261" s="620">
        <f t="shared" si="301"/>
        <v>0</v>
      </c>
      <c r="EX261" s="160">
        <f>EX5</f>
        <v>50</v>
      </c>
      <c r="EY261" s="159" t="str">
        <f t="shared" si="302"/>
        <v/>
      </c>
      <c r="EZ261" s="159" t="str">
        <f t="shared" si="303"/>
        <v/>
      </c>
      <c r="FA261" s="159" t="str">
        <f t="shared" si="304"/>
        <v/>
      </c>
      <c r="FB261" s="159" t="str">
        <f t="shared" si="305"/>
        <v/>
      </c>
      <c r="FC261" s="159" t="str">
        <f t="shared" si="306"/>
        <v/>
      </c>
      <c r="FD261" s="159" t="str">
        <f t="shared" si="307"/>
        <v/>
      </c>
      <c r="FE261" s="159" t="str">
        <f t="shared" si="308"/>
        <v/>
      </c>
      <c r="FF261" s="159" t="str">
        <f t="shared" si="309"/>
        <v/>
      </c>
      <c r="FG261" s="158"/>
      <c r="FH261" s="732">
        <f t="shared" si="310"/>
        <v>50</v>
      </c>
      <c r="FI261" s="732">
        <f t="shared" si="311"/>
        <v>50</v>
      </c>
      <c r="FJ261" s="732">
        <f t="shared" si="312"/>
        <v>50</v>
      </c>
      <c r="FK261" s="732">
        <f t="shared" si="313"/>
        <v>50</v>
      </c>
      <c r="FL261" s="732">
        <f t="shared" si="314"/>
        <v>50</v>
      </c>
      <c r="FM261" s="732">
        <f t="shared" si="315"/>
        <v>50</v>
      </c>
      <c r="FN261" s="732">
        <f t="shared" si="316"/>
        <v>50</v>
      </c>
      <c r="FO261" s="732">
        <f t="shared" si="317"/>
        <v>50</v>
      </c>
      <c r="FP261" s="734">
        <v>254</v>
      </c>
      <c r="FQ261" s="155"/>
    </row>
    <row r="262" spans="1:173" s="20" customFormat="1" ht="39.950000000000003" hidden="1" customHeight="1" x14ac:dyDescent="0.25">
      <c r="A262" s="27">
        <f>ROW()</f>
        <v>262</v>
      </c>
      <c r="B262" s="342" t="str">
        <f>IF(C262="I","",IF(ISBLANK(D262),"",IF(ISTEXT(D262),LARGE(B14:B261,1)+1,0)))</f>
        <v/>
      </c>
      <c r="C262" s="344"/>
      <c r="D262" s="173"/>
      <c r="E262" s="172"/>
      <c r="F262" s="171"/>
      <c r="G262" s="856"/>
      <c r="H262" s="857"/>
      <c r="I262" s="170">
        <f t="shared" si="328"/>
        <v>0</v>
      </c>
      <c r="J262" s="170">
        <f t="shared" si="328"/>
        <v>0</v>
      </c>
      <c r="K262" s="170">
        <f t="shared" si="328"/>
        <v>0</v>
      </c>
      <c r="L262" s="170">
        <f t="shared" si="327"/>
        <v>0</v>
      </c>
      <c r="M262" s="170">
        <f t="shared" si="327"/>
        <v>0</v>
      </c>
      <c r="N262" s="170">
        <f t="shared" si="327"/>
        <v>0</v>
      </c>
      <c r="O262" s="170">
        <f t="shared" si="327"/>
        <v>0</v>
      </c>
      <c r="P262" s="170">
        <f t="shared" si="327"/>
        <v>0</v>
      </c>
      <c r="Q262" s="178">
        <f>Q6</f>
        <v>35</v>
      </c>
      <c r="R262" s="168">
        <f t="shared" si="251"/>
        <v>0</v>
      </c>
      <c r="S262" s="827"/>
      <c r="T262" s="177" t="s">
        <v>55</v>
      </c>
      <c r="U262" s="477"/>
      <c r="V262" s="478"/>
      <c r="W262" s="479"/>
      <c r="X262" s="832"/>
      <c r="Y262" s="473"/>
      <c r="Z262" s="174">
        <f t="shared" si="252"/>
        <v>0</v>
      </c>
      <c r="AA262" s="460">
        <f t="shared" si="318"/>
        <v>0</v>
      </c>
      <c r="AB262" s="860">
        <f t="shared" si="253"/>
        <v>0</v>
      </c>
      <c r="AC262" s="861">
        <f t="shared" si="254"/>
        <v>0</v>
      </c>
      <c r="AD262" s="840"/>
      <c r="AE262" s="164" t="str">
        <f t="shared" si="255"/>
        <v/>
      </c>
      <c r="AF262" s="825"/>
      <c r="AG262" s="163">
        <f t="shared" si="256"/>
        <v>0</v>
      </c>
      <c r="AH262" s="827"/>
      <c r="AI262" s="175" t="s">
        <v>55</v>
      </c>
      <c r="AJ262" s="477"/>
      <c r="AK262" s="478"/>
      <c r="AL262" s="479"/>
      <c r="AM262" s="832"/>
      <c r="AN262" s="473"/>
      <c r="AO262" s="174">
        <f t="shared" si="257"/>
        <v>0</v>
      </c>
      <c r="AP262" s="460">
        <f t="shared" si="319"/>
        <v>0</v>
      </c>
      <c r="AQ262" s="860">
        <f t="shared" si="258"/>
        <v>0</v>
      </c>
      <c r="AR262" s="861">
        <f t="shared" si="259"/>
        <v>0</v>
      </c>
      <c r="AS262" s="840"/>
      <c r="AT262" s="164" t="str">
        <f t="shared" si="260"/>
        <v/>
      </c>
      <c r="AU262" s="825"/>
      <c r="AV262" s="163">
        <f t="shared" si="261"/>
        <v>0</v>
      </c>
      <c r="AW262" s="827"/>
      <c r="AX262" s="175" t="s">
        <v>55</v>
      </c>
      <c r="AY262" s="477"/>
      <c r="AZ262" s="478"/>
      <c r="BA262" s="479"/>
      <c r="BB262" s="832"/>
      <c r="BC262" s="473"/>
      <c r="BD262" s="174">
        <f t="shared" si="262"/>
        <v>0</v>
      </c>
      <c r="BE262" s="460">
        <f t="shared" si="320"/>
        <v>0</v>
      </c>
      <c r="BF262" s="860">
        <f t="shared" si="263"/>
        <v>0</v>
      </c>
      <c r="BG262" s="861">
        <f t="shared" si="264"/>
        <v>0</v>
      </c>
      <c r="BH262" s="840"/>
      <c r="BI262" s="164" t="str">
        <f t="shared" si="265"/>
        <v/>
      </c>
      <c r="BJ262" s="825"/>
      <c r="BK262" s="163">
        <f t="shared" si="266"/>
        <v>0</v>
      </c>
      <c r="BL262" s="827"/>
      <c r="BM262" s="175" t="s">
        <v>55</v>
      </c>
      <c r="BN262" s="477"/>
      <c r="BO262" s="478"/>
      <c r="BP262" s="479"/>
      <c r="BQ262" s="832"/>
      <c r="BR262" s="473"/>
      <c r="BS262" s="174">
        <f t="shared" si="267"/>
        <v>0</v>
      </c>
      <c r="BT262" s="460">
        <f t="shared" si="321"/>
        <v>0</v>
      </c>
      <c r="BU262" s="860">
        <f t="shared" si="268"/>
        <v>0</v>
      </c>
      <c r="BV262" s="861">
        <f t="shared" si="269"/>
        <v>0</v>
      </c>
      <c r="BW262" s="840"/>
      <c r="BX262" s="164" t="str">
        <f t="shared" si="270"/>
        <v/>
      </c>
      <c r="BY262" s="825"/>
      <c r="BZ262" s="163">
        <f t="shared" si="271"/>
        <v>0</v>
      </c>
      <c r="CA262" s="827"/>
      <c r="CB262" s="175" t="s">
        <v>55</v>
      </c>
      <c r="CC262" s="477"/>
      <c r="CD262" s="478"/>
      <c r="CE262" s="479"/>
      <c r="CF262" s="832"/>
      <c r="CG262" s="473"/>
      <c r="CH262" s="174">
        <f t="shared" si="272"/>
        <v>0</v>
      </c>
      <c r="CI262" s="460">
        <f t="shared" si="322"/>
        <v>0</v>
      </c>
      <c r="CJ262" s="860">
        <f t="shared" si="273"/>
        <v>0</v>
      </c>
      <c r="CK262" s="861">
        <f t="shared" si="274"/>
        <v>0</v>
      </c>
      <c r="CL262" s="840"/>
      <c r="CM262" s="164" t="str">
        <f t="shared" si="275"/>
        <v/>
      </c>
      <c r="CN262" s="825"/>
      <c r="CO262" s="163">
        <f t="shared" si="276"/>
        <v>0</v>
      </c>
      <c r="CP262" s="827"/>
      <c r="CQ262" s="175" t="s">
        <v>55</v>
      </c>
      <c r="CR262" s="477"/>
      <c r="CS262" s="478"/>
      <c r="CT262" s="479"/>
      <c r="CU262" s="832"/>
      <c r="CV262" s="473"/>
      <c r="CW262" s="174">
        <f t="shared" si="277"/>
        <v>0</v>
      </c>
      <c r="CX262" s="460">
        <f t="shared" si="323"/>
        <v>0</v>
      </c>
      <c r="CY262" s="860">
        <f t="shared" si="278"/>
        <v>0</v>
      </c>
      <c r="CZ262" s="861">
        <f t="shared" si="279"/>
        <v>0</v>
      </c>
      <c r="DA262" s="840"/>
      <c r="DB262" s="164" t="str">
        <f t="shared" si="280"/>
        <v/>
      </c>
      <c r="DC262" s="825"/>
      <c r="DD262" s="163">
        <f t="shared" si="281"/>
        <v>0</v>
      </c>
      <c r="DE262" s="827"/>
      <c r="DF262" s="175" t="s">
        <v>55</v>
      </c>
      <c r="DG262" s="477"/>
      <c r="DH262" s="478"/>
      <c r="DI262" s="479"/>
      <c r="DJ262" s="832"/>
      <c r="DK262" s="473"/>
      <c r="DL262" s="174">
        <f t="shared" si="282"/>
        <v>0</v>
      </c>
      <c r="DM262" s="460">
        <f t="shared" si="324"/>
        <v>0</v>
      </c>
      <c r="DN262" s="860">
        <f t="shared" si="283"/>
        <v>0</v>
      </c>
      <c r="DO262" s="861">
        <f t="shared" si="284"/>
        <v>0</v>
      </c>
      <c r="DP262" s="840"/>
      <c r="DQ262" s="164" t="str">
        <f t="shared" si="285"/>
        <v/>
      </c>
      <c r="DR262" s="825"/>
      <c r="DS262" s="163">
        <f t="shared" si="286"/>
        <v>0</v>
      </c>
      <c r="DT262" s="827"/>
      <c r="DU262" s="175" t="s">
        <v>55</v>
      </c>
      <c r="DV262" s="477"/>
      <c r="DW262" s="478"/>
      <c r="DX262" s="479"/>
      <c r="DY262" s="832"/>
      <c r="DZ262" s="473"/>
      <c r="EA262" s="174">
        <f t="shared" si="287"/>
        <v>0</v>
      </c>
      <c r="EB262" s="460">
        <f t="shared" si="325"/>
        <v>0</v>
      </c>
      <c r="EC262" s="860">
        <f t="shared" si="288"/>
        <v>0</v>
      </c>
      <c r="ED262" s="861">
        <f t="shared" si="289"/>
        <v>0</v>
      </c>
      <c r="EE262" s="840"/>
      <c r="EF262" s="164" t="str">
        <f t="shared" si="290"/>
        <v/>
      </c>
      <c r="EG262" s="825"/>
      <c r="EH262" s="163">
        <f t="shared" si="291"/>
        <v>0</v>
      </c>
      <c r="EI262" s="246"/>
      <c r="EJ262" s="246"/>
      <c r="EK262" s="155"/>
      <c r="EL262" s="22"/>
      <c r="EM262" s="163">
        <f t="shared" si="292"/>
        <v>0</v>
      </c>
      <c r="EN262" s="162">
        <f t="shared" si="293"/>
        <v>0</v>
      </c>
      <c r="EO262" s="162">
        <f t="shared" si="294"/>
        <v>0</v>
      </c>
      <c r="EP262" s="162">
        <f t="shared" si="295"/>
        <v>0</v>
      </c>
      <c r="EQ262" s="162">
        <f t="shared" si="296"/>
        <v>0</v>
      </c>
      <c r="ER262" s="162">
        <f t="shared" si="297"/>
        <v>0</v>
      </c>
      <c r="ES262" s="162">
        <f t="shared" si="298"/>
        <v>0</v>
      </c>
      <c r="ET262" s="162">
        <f t="shared" si="299"/>
        <v>0</v>
      </c>
      <c r="EU262" s="22"/>
      <c r="EV262" s="161">
        <f t="shared" si="300"/>
        <v>35</v>
      </c>
      <c r="EW262" s="620">
        <f t="shared" si="301"/>
        <v>0</v>
      </c>
      <c r="EX262" s="160">
        <f>EX5</f>
        <v>50</v>
      </c>
      <c r="EY262" s="159" t="str">
        <f t="shared" si="302"/>
        <v/>
      </c>
      <c r="EZ262" s="159" t="str">
        <f t="shared" si="303"/>
        <v/>
      </c>
      <c r="FA262" s="159" t="str">
        <f t="shared" si="304"/>
        <v/>
      </c>
      <c r="FB262" s="159" t="str">
        <f t="shared" si="305"/>
        <v/>
      </c>
      <c r="FC262" s="159" t="str">
        <f t="shared" si="306"/>
        <v/>
      </c>
      <c r="FD262" s="159" t="str">
        <f t="shared" si="307"/>
        <v/>
      </c>
      <c r="FE262" s="159" t="str">
        <f t="shared" si="308"/>
        <v/>
      </c>
      <c r="FF262" s="159" t="str">
        <f t="shared" si="309"/>
        <v/>
      </c>
      <c r="FG262" s="158"/>
      <c r="FH262" s="732">
        <f t="shared" si="310"/>
        <v>50</v>
      </c>
      <c r="FI262" s="732">
        <f t="shared" si="311"/>
        <v>50</v>
      </c>
      <c r="FJ262" s="732">
        <f t="shared" si="312"/>
        <v>50</v>
      </c>
      <c r="FK262" s="732">
        <f t="shared" si="313"/>
        <v>50</v>
      </c>
      <c r="FL262" s="732">
        <f t="shared" si="314"/>
        <v>50</v>
      </c>
      <c r="FM262" s="732">
        <f t="shared" si="315"/>
        <v>50</v>
      </c>
      <c r="FN262" s="732">
        <f t="shared" si="316"/>
        <v>50</v>
      </c>
      <c r="FO262" s="732">
        <f t="shared" si="317"/>
        <v>50</v>
      </c>
      <c r="FP262" s="734">
        <v>255</v>
      </c>
      <c r="FQ262" s="155"/>
    </row>
    <row r="263" spans="1:173" s="20" customFormat="1" ht="39.950000000000003" hidden="1" customHeight="1" x14ac:dyDescent="0.25">
      <c r="A263" s="27">
        <f>ROW()</f>
        <v>263</v>
      </c>
      <c r="B263" s="342" t="str">
        <f>IF(C263="I","",IF(ISBLANK(D263),"",IF(ISTEXT(D263),LARGE(B14:B262,1)+1,0)))</f>
        <v/>
      </c>
      <c r="C263" s="344"/>
      <c r="D263" s="173"/>
      <c r="E263" s="172"/>
      <c r="F263" s="171"/>
      <c r="G263" s="856"/>
      <c r="H263" s="857"/>
      <c r="I263" s="170">
        <f t="shared" si="328"/>
        <v>0</v>
      </c>
      <c r="J263" s="170">
        <f t="shared" si="328"/>
        <v>0</v>
      </c>
      <c r="K263" s="170">
        <f t="shared" si="328"/>
        <v>0</v>
      </c>
      <c r="L263" s="170">
        <f t="shared" si="327"/>
        <v>0</v>
      </c>
      <c r="M263" s="170">
        <f t="shared" si="327"/>
        <v>0</v>
      </c>
      <c r="N263" s="170">
        <f t="shared" si="327"/>
        <v>0</v>
      </c>
      <c r="O263" s="170">
        <f t="shared" si="327"/>
        <v>0</v>
      </c>
      <c r="P263" s="170">
        <f t="shared" si="327"/>
        <v>0</v>
      </c>
      <c r="Q263" s="178">
        <f>Q6</f>
        <v>35</v>
      </c>
      <c r="R263" s="168">
        <f t="shared" si="251"/>
        <v>0</v>
      </c>
      <c r="S263" s="827"/>
      <c r="T263" s="177" t="s">
        <v>55</v>
      </c>
      <c r="U263" s="477"/>
      <c r="V263" s="478"/>
      <c r="W263" s="479"/>
      <c r="X263" s="832"/>
      <c r="Y263" s="473"/>
      <c r="Z263" s="174">
        <f t="shared" si="252"/>
        <v>0</v>
      </c>
      <c r="AA263" s="460">
        <f t="shared" si="318"/>
        <v>0</v>
      </c>
      <c r="AB263" s="860">
        <f t="shared" si="253"/>
        <v>0</v>
      </c>
      <c r="AC263" s="861">
        <f t="shared" si="254"/>
        <v>0</v>
      </c>
      <c r="AD263" s="840"/>
      <c r="AE263" s="164" t="str">
        <f t="shared" si="255"/>
        <v/>
      </c>
      <c r="AF263" s="825"/>
      <c r="AG263" s="163">
        <f t="shared" si="256"/>
        <v>0</v>
      </c>
      <c r="AH263" s="827"/>
      <c r="AI263" s="175" t="s">
        <v>55</v>
      </c>
      <c r="AJ263" s="477"/>
      <c r="AK263" s="478"/>
      <c r="AL263" s="479"/>
      <c r="AM263" s="832"/>
      <c r="AN263" s="473"/>
      <c r="AO263" s="174">
        <f t="shared" si="257"/>
        <v>0</v>
      </c>
      <c r="AP263" s="460">
        <f t="shared" si="319"/>
        <v>0</v>
      </c>
      <c r="AQ263" s="860">
        <f t="shared" si="258"/>
        <v>0</v>
      </c>
      <c r="AR263" s="861">
        <f t="shared" si="259"/>
        <v>0</v>
      </c>
      <c r="AS263" s="840"/>
      <c r="AT263" s="164" t="str">
        <f t="shared" si="260"/>
        <v/>
      </c>
      <c r="AU263" s="825"/>
      <c r="AV263" s="163">
        <f t="shared" si="261"/>
        <v>0</v>
      </c>
      <c r="AW263" s="827"/>
      <c r="AX263" s="175" t="s">
        <v>55</v>
      </c>
      <c r="AY263" s="477"/>
      <c r="AZ263" s="478"/>
      <c r="BA263" s="479"/>
      <c r="BB263" s="832"/>
      <c r="BC263" s="473"/>
      <c r="BD263" s="174">
        <f t="shared" si="262"/>
        <v>0</v>
      </c>
      <c r="BE263" s="460">
        <f t="shared" si="320"/>
        <v>0</v>
      </c>
      <c r="BF263" s="860">
        <f t="shared" si="263"/>
        <v>0</v>
      </c>
      <c r="BG263" s="861">
        <f t="shared" si="264"/>
        <v>0</v>
      </c>
      <c r="BH263" s="840"/>
      <c r="BI263" s="164" t="str">
        <f t="shared" si="265"/>
        <v/>
      </c>
      <c r="BJ263" s="825"/>
      <c r="BK263" s="163">
        <f t="shared" si="266"/>
        <v>0</v>
      </c>
      <c r="BL263" s="827"/>
      <c r="BM263" s="175" t="s">
        <v>55</v>
      </c>
      <c r="BN263" s="477"/>
      <c r="BO263" s="478"/>
      <c r="BP263" s="479"/>
      <c r="BQ263" s="832"/>
      <c r="BR263" s="473"/>
      <c r="BS263" s="174">
        <f t="shared" si="267"/>
        <v>0</v>
      </c>
      <c r="BT263" s="460">
        <f t="shared" si="321"/>
        <v>0</v>
      </c>
      <c r="BU263" s="860">
        <f t="shared" si="268"/>
        <v>0</v>
      </c>
      <c r="BV263" s="861">
        <f t="shared" si="269"/>
        <v>0</v>
      </c>
      <c r="BW263" s="840"/>
      <c r="BX263" s="164" t="str">
        <f t="shared" si="270"/>
        <v/>
      </c>
      <c r="BY263" s="825"/>
      <c r="BZ263" s="163">
        <f t="shared" si="271"/>
        <v>0</v>
      </c>
      <c r="CA263" s="827"/>
      <c r="CB263" s="175" t="s">
        <v>55</v>
      </c>
      <c r="CC263" s="477"/>
      <c r="CD263" s="478"/>
      <c r="CE263" s="479"/>
      <c r="CF263" s="832"/>
      <c r="CG263" s="473"/>
      <c r="CH263" s="174">
        <f t="shared" si="272"/>
        <v>0</v>
      </c>
      <c r="CI263" s="460">
        <f t="shared" si="322"/>
        <v>0</v>
      </c>
      <c r="CJ263" s="860">
        <f t="shared" si="273"/>
        <v>0</v>
      </c>
      <c r="CK263" s="861">
        <f t="shared" si="274"/>
        <v>0</v>
      </c>
      <c r="CL263" s="840"/>
      <c r="CM263" s="164" t="str">
        <f t="shared" si="275"/>
        <v/>
      </c>
      <c r="CN263" s="825"/>
      <c r="CO263" s="163">
        <f t="shared" si="276"/>
        <v>0</v>
      </c>
      <c r="CP263" s="827"/>
      <c r="CQ263" s="175" t="s">
        <v>55</v>
      </c>
      <c r="CR263" s="477"/>
      <c r="CS263" s="478"/>
      <c r="CT263" s="479"/>
      <c r="CU263" s="832"/>
      <c r="CV263" s="473"/>
      <c r="CW263" s="174">
        <f t="shared" si="277"/>
        <v>0</v>
      </c>
      <c r="CX263" s="460">
        <f t="shared" si="323"/>
        <v>0</v>
      </c>
      <c r="CY263" s="860">
        <f t="shared" si="278"/>
        <v>0</v>
      </c>
      <c r="CZ263" s="861">
        <f t="shared" si="279"/>
        <v>0</v>
      </c>
      <c r="DA263" s="840"/>
      <c r="DB263" s="164" t="str">
        <f t="shared" si="280"/>
        <v/>
      </c>
      <c r="DC263" s="825"/>
      <c r="DD263" s="163">
        <f t="shared" si="281"/>
        <v>0</v>
      </c>
      <c r="DE263" s="827"/>
      <c r="DF263" s="175" t="s">
        <v>55</v>
      </c>
      <c r="DG263" s="477"/>
      <c r="DH263" s="478"/>
      <c r="DI263" s="479"/>
      <c r="DJ263" s="832"/>
      <c r="DK263" s="473"/>
      <c r="DL263" s="174">
        <f t="shared" si="282"/>
        <v>0</v>
      </c>
      <c r="DM263" s="460">
        <f t="shared" si="324"/>
        <v>0</v>
      </c>
      <c r="DN263" s="860">
        <f t="shared" si="283"/>
        <v>0</v>
      </c>
      <c r="DO263" s="861">
        <f t="shared" si="284"/>
        <v>0</v>
      </c>
      <c r="DP263" s="840"/>
      <c r="DQ263" s="164" t="str">
        <f t="shared" si="285"/>
        <v/>
      </c>
      <c r="DR263" s="825"/>
      <c r="DS263" s="163">
        <f t="shared" si="286"/>
        <v>0</v>
      </c>
      <c r="DT263" s="827"/>
      <c r="DU263" s="175" t="s">
        <v>55</v>
      </c>
      <c r="DV263" s="477"/>
      <c r="DW263" s="478"/>
      <c r="DX263" s="479"/>
      <c r="DY263" s="832"/>
      <c r="DZ263" s="473"/>
      <c r="EA263" s="174">
        <f t="shared" si="287"/>
        <v>0</v>
      </c>
      <c r="EB263" s="460">
        <f t="shared" si="325"/>
        <v>0</v>
      </c>
      <c r="EC263" s="860">
        <f t="shared" si="288"/>
        <v>0</v>
      </c>
      <c r="ED263" s="861">
        <f t="shared" si="289"/>
        <v>0</v>
      </c>
      <c r="EE263" s="840"/>
      <c r="EF263" s="164" t="str">
        <f t="shared" si="290"/>
        <v/>
      </c>
      <c r="EG263" s="825"/>
      <c r="EH263" s="163">
        <f t="shared" si="291"/>
        <v>0</v>
      </c>
      <c r="EI263" s="246"/>
      <c r="EJ263" s="246"/>
      <c r="EK263" s="155"/>
      <c r="EL263" s="22"/>
      <c r="EM263" s="163">
        <f t="shared" si="292"/>
        <v>0</v>
      </c>
      <c r="EN263" s="162">
        <f t="shared" si="293"/>
        <v>0</v>
      </c>
      <c r="EO263" s="162">
        <f t="shared" si="294"/>
        <v>0</v>
      </c>
      <c r="EP263" s="162">
        <f t="shared" si="295"/>
        <v>0</v>
      </c>
      <c r="EQ263" s="162">
        <f t="shared" si="296"/>
        <v>0</v>
      </c>
      <c r="ER263" s="162">
        <f t="shared" si="297"/>
        <v>0</v>
      </c>
      <c r="ES263" s="162">
        <f t="shared" si="298"/>
        <v>0</v>
      </c>
      <c r="ET263" s="162">
        <f t="shared" si="299"/>
        <v>0</v>
      </c>
      <c r="EU263" s="22"/>
      <c r="EV263" s="161">
        <f t="shared" si="300"/>
        <v>35</v>
      </c>
      <c r="EW263" s="620">
        <f t="shared" si="301"/>
        <v>0</v>
      </c>
      <c r="EX263" s="160">
        <f>EX5</f>
        <v>50</v>
      </c>
      <c r="EY263" s="159" t="str">
        <f t="shared" si="302"/>
        <v/>
      </c>
      <c r="EZ263" s="159" t="str">
        <f t="shared" si="303"/>
        <v/>
      </c>
      <c r="FA263" s="159" t="str">
        <f t="shared" si="304"/>
        <v/>
      </c>
      <c r="FB263" s="159" t="str">
        <f t="shared" si="305"/>
        <v/>
      </c>
      <c r="FC263" s="159" t="str">
        <f t="shared" si="306"/>
        <v/>
      </c>
      <c r="FD263" s="159" t="str">
        <f t="shared" si="307"/>
        <v/>
      </c>
      <c r="FE263" s="159" t="str">
        <f t="shared" si="308"/>
        <v/>
      </c>
      <c r="FF263" s="159" t="str">
        <f t="shared" si="309"/>
        <v/>
      </c>
      <c r="FG263" s="158"/>
      <c r="FH263" s="732">
        <f t="shared" si="310"/>
        <v>50</v>
      </c>
      <c r="FI263" s="732">
        <f t="shared" si="311"/>
        <v>50</v>
      </c>
      <c r="FJ263" s="732">
        <f t="shared" si="312"/>
        <v>50</v>
      </c>
      <c r="FK263" s="732">
        <f t="shared" si="313"/>
        <v>50</v>
      </c>
      <c r="FL263" s="732">
        <f t="shared" si="314"/>
        <v>50</v>
      </c>
      <c r="FM263" s="732">
        <f t="shared" si="315"/>
        <v>50</v>
      </c>
      <c r="FN263" s="732">
        <f t="shared" si="316"/>
        <v>50</v>
      </c>
      <c r="FO263" s="732">
        <f t="shared" si="317"/>
        <v>50</v>
      </c>
      <c r="FP263" s="734">
        <v>256</v>
      </c>
      <c r="FQ263" s="155"/>
    </row>
    <row r="264" spans="1:173" s="20" customFormat="1" ht="39.950000000000003" hidden="1" customHeight="1" x14ac:dyDescent="0.25">
      <c r="A264" s="27">
        <f>ROW()</f>
        <v>264</v>
      </c>
      <c r="B264" s="342" t="str">
        <f>IF(C264="I","",IF(ISBLANK(D264),"",IF(ISTEXT(D264),LARGE(B14:B263,1)+1,0)))</f>
        <v/>
      </c>
      <c r="C264" s="344"/>
      <c r="D264" s="173"/>
      <c r="E264" s="172"/>
      <c r="F264" s="171"/>
      <c r="G264" s="856"/>
      <c r="H264" s="857"/>
      <c r="I264" s="170">
        <f t="shared" si="328"/>
        <v>0</v>
      </c>
      <c r="J264" s="170">
        <f t="shared" si="328"/>
        <v>0</v>
      </c>
      <c r="K264" s="170">
        <f t="shared" si="328"/>
        <v>0</v>
      </c>
      <c r="L264" s="170">
        <f t="shared" si="327"/>
        <v>0</v>
      </c>
      <c r="M264" s="170">
        <f t="shared" si="327"/>
        <v>0</v>
      </c>
      <c r="N264" s="170">
        <f t="shared" si="327"/>
        <v>0</v>
      </c>
      <c r="O264" s="170">
        <f t="shared" si="327"/>
        <v>0</v>
      </c>
      <c r="P264" s="170">
        <f t="shared" si="327"/>
        <v>0</v>
      </c>
      <c r="Q264" s="178">
        <f>Q6</f>
        <v>35</v>
      </c>
      <c r="R264" s="168">
        <f t="shared" si="251"/>
        <v>0</v>
      </c>
      <c r="S264" s="827"/>
      <c r="T264" s="177" t="s">
        <v>55</v>
      </c>
      <c r="U264" s="477"/>
      <c r="V264" s="478"/>
      <c r="W264" s="479"/>
      <c r="X264" s="832"/>
      <c r="Y264" s="473"/>
      <c r="Z264" s="174">
        <f t="shared" si="252"/>
        <v>0</v>
      </c>
      <c r="AA264" s="460">
        <f t="shared" si="318"/>
        <v>0</v>
      </c>
      <c r="AB264" s="860">
        <f t="shared" si="253"/>
        <v>0</v>
      </c>
      <c r="AC264" s="861">
        <f t="shared" si="254"/>
        <v>0</v>
      </c>
      <c r="AD264" s="840"/>
      <c r="AE264" s="164" t="str">
        <f t="shared" si="255"/>
        <v/>
      </c>
      <c r="AF264" s="825"/>
      <c r="AG264" s="163">
        <f t="shared" si="256"/>
        <v>0</v>
      </c>
      <c r="AH264" s="827"/>
      <c r="AI264" s="175" t="s">
        <v>55</v>
      </c>
      <c r="AJ264" s="477"/>
      <c r="AK264" s="478"/>
      <c r="AL264" s="479"/>
      <c r="AM264" s="832"/>
      <c r="AN264" s="473"/>
      <c r="AO264" s="174">
        <f t="shared" si="257"/>
        <v>0</v>
      </c>
      <c r="AP264" s="460">
        <f t="shared" si="319"/>
        <v>0</v>
      </c>
      <c r="AQ264" s="860">
        <f t="shared" si="258"/>
        <v>0</v>
      </c>
      <c r="AR264" s="861">
        <f t="shared" si="259"/>
        <v>0</v>
      </c>
      <c r="AS264" s="840"/>
      <c r="AT264" s="164" t="str">
        <f t="shared" si="260"/>
        <v/>
      </c>
      <c r="AU264" s="825"/>
      <c r="AV264" s="163">
        <f t="shared" si="261"/>
        <v>0</v>
      </c>
      <c r="AW264" s="827"/>
      <c r="AX264" s="175" t="s">
        <v>55</v>
      </c>
      <c r="AY264" s="477"/>
      <c r="AZ264" s="478"/>
      <c r="BA264" s="479"/>
      <c r="BB264" s="832"/>
      <c r="BC264" s="473"/>
      <c r="BD264" s="174">
        <f t="shared" si="262"/>
        <v>0</v>
      </c>
      <c r="BE264" s="460">
        <f t="shared" si="320"/>
        <v>0</v>
      </c>
      <c r="BF264" s="860">
        <f t="shared" si="263"/>
        <v>0</v>
      </c>
      <c r="BG264" s="861">
        <f t="shared" si="264"/>
        <v>0</v>
      </c>
      <c r="BH264" s="840"/>
      <c r="BI264" s="164" t="str">
        <f t="shared" si="265"/>
        <v/>
      </c>
      <c r="BJ264" s="825"/>
      <c r="BK264" s="163">
        <f t="shared" si="266"/>
        <v>0</v>
      </c>
      <c r="BL264" s="827"/>
      <c r="BM264" s="175" t="s">
        <v>55</v>
      </c>
      <c r="BN264" s="477"/>
      <c r="BO264" s="478"/>
      <c r="BP264" s="479"/>
      <c r="BQ264" s="832"/>
      <c r="BR264" s="473"/>
      <c r="BS264" s="174">
        <f t="shared" si="267"/>
        <v>0</v>
      </c>
      <c r="BT264" s="460">
        <f t="shared" si="321"/>
        <v>0</v>
      </c>
      <c r="BU264" s="860">
        <f t="shared" si="268"/>
        <v>0</v>
      </c>
      <c r="BV264" s="861">
        <f t="shared" si="269"/>
        <v>0</v>
      </c>
      <c r="BW264" s="840"/>
      <c r="BX264" s="164" t="str">
        <f t="shared" si="270"/>
        <v/>
      </c>
      <c r="BY264" s="825"/>
      <c r="BZ264" s="163">
        <f t="shared" si="271"/>
        <v>0</v>
      </c>
      <c r="CA264" s="827"/>
      <c r="CB264" s="175" t="s">
        <v>55</v>
      </c>
      <c r="CC264" s="477"/>
      <c r="CD264" s="478"/>
      <c r="CE264" s="479"/>
      <c r="CF264" s="832"/>
      <c r="CG264" s="473"/>
      <c r="CH264" s="174">
        <f t="shared" si="272"/>
        <v>0</v>
      </c>
      <c r="CI264" s="460">
        <f t="shared" si="322"/>
        <v>0</v>
      </c>
      <c r="CJ264" s="860">
        <f t="shared" si="273"/>
        <v>0</v>
      </c>
      <c r="CK264" s="861">
        <f t="shared" si="274"/>
        <v>0</v>
      </c>
      <c r="CL264" s="840"/>
      <c r="CM264" s="164" t="str">
        <f t="shared" si="275"/>
        <v/>
      </c>
      <c r="CN264" s="825"/>
      <c r="CO264" s="163">
        <f t="shared" si="276"/>
        <v>0</v>
      </c>
      <c r="CP264" s="827"/>
      <c r="CQ264" s="175" t="s">
        <v>55</v>
      </c>
      <c r="CR264" s="477"/>
      <c r="CS264" s="478"/>
      <c r="CT264" s="479"/>
      <c r="CU264" s="832"/>
      <c r="CV264" s="473"/>
      <c r="CW264" s="174">
        <f t="shared" si="277"/>
        <v>0</v>
      </c>
      <c r="CX264" s="460">
        <f t="shared" si="323"/>
        <v>0</v>
      </c>
      <c r="CY264" s="860">
        <f t="shared" si="278"/>
        <v>0</v>
      </c>
      <c r="CZ264" s="861">
        <f t="shared" si="279"/>
        <v>0</v>
      </c>
      <c r="DA264" s="840"/>
      <c r="DB264" s="164" t="str">
        <f t="shared" si="280"/>
        <v/>
      </c>
      <c r="DC264" s="825"/>
      <c r="DD264" s="163">
        <f t="shared" si="281"/>
        <v>0</v>
      </c>
      <c r="DE264" s="827"/>
      <c r="DF264" s="175" t="s">
        <v>55</v>
      </c>
      <c r="DG264" s="477"/>
      <c r="DH264" s="478"/>
      <c r="DI264" s="479"/>
      <c r="DJ264" s="832"/>
      <c r="DK264" s="473"/>
      <c r="DL264" s="174">
        <f t="shared" si="282"/>
        <v>0</v>
      </c>
      <c r="DM264" s="460">
        <f t="shared" si="324"/>
        <v>0</v>
      </c>
      <c r="DN264" s="860">
        <f t="shared" si="283"/>
        <v>0</v>
      </c>
      <c r="DO264" s="861">
        <f t="shared" si="284"/>
        <v>0</v>
      </c>
      <c r="DP264" s="840"/>
      <c r="DQ264" s="164" t="str">
        <f t="shared" si="285"/>
        <v/>
      </c>
      <c r="DR264" s="825"/>
      <c r="DS264" s="163">
        <f t="shared" si="286"/>
        <v>0</v>
      </c>
      <c r="DT264" s="827"/>
      <c r="DU264" s="175" t="s">
        <v>55</v>
      </c>
      <c r="DV264" s="477"/>
      <c r="DW264" s="478"/>
      <c r="DX264" s="479"/>
      <c r="DY264" s="832"/>
      <c r="DZ264" s="473"/>
      <c r="EA264" s="174">
        <f t="shared" si="287"/>
        <v>0</v>
      </c>
      <c r="EB264" s="460">
        <f t="shared" si="325"/>
        <v>0</v>
      </c>
      <c r="EC264" s="860">
        <f t="shared" si="288"/>
        <v>0</v>
      </c>
      <c r="ED264" s="861">
        <f t="shared" si="289"/>
        <v>0</v>
      </c>
      <c r="EE264" s="840"/>
      <c r="EF264" s="164" t="str">
        <f t="shared" si="290"/>
        <v/>
      </c>
      <c r="EG264" s="825"/>
      <c r="EH264" s="163">
        <f t="shared" si="291"/>
        <v>0</v>
      </c>
      <c r="EI264" s="246"/>
      <c r="EJ264" s="246"/>
      <c r="EK264" s="155"/>
      <c r="EL264" s="22"/>
      <c r="EM264" s="163">
        <f t="shared" si="292"/>
        <v>0</v>
      </c>
      <c r="EN264" s="162">
        <f t="shared" si="293"/>
        <v>0</v>
      </c>
      <c r="EO264" s="162">
        <f t="shared" si="294"/>
        <v>0</v>
      </c>
      <c r="EP264" s="162">
        <f t="shared" si="295"/>
        <v>0</v>
      </c>
      <c r="EQ264" s="162">
        <f t="shared" si="296"/>
        <v>0</v>
      </c>
      <c r="ER264" s="162">
        <f t="shared" si="297"/>
        <v>0</v>
      </c>
      <c r="ES264" s="162">
        <f t="shared" si="298"/>
        <v>0</v>
      </c>
      <c r="ET264" s="162">
        <f t="shared" si="299"/>
        <v>0</v>
      </c>
      <c r="EU264" s="22"/>
      <c r="EV264" s="161">
        <f t="shared" si="300"/>
        <v>35</v>
      </c>
      <c r="EW264" s="620">
        <f t="shared" si="301"/>
        <v>0</v>
      </c>
      <c r="EX264" s="160">
        <f>EX5</f>
        <v>50</v>
      </c>
      <c r="EY264" s="159" t="str">
        <f t="shared" si="302"/>
        <v/>
      </c>
      <c r="EZ264" s="159" t="str">
        <f t="shared" si="303"/>
        <v/>
      </c>
      <c r="FA264" s="159" t="str">
        <f t="shared" si="304"/>
        <v/>
      </c>
      <c r="FB264" s="159" t="str">
        <f t="shared" si="305"/>
        <v/>
      </c>
      <c r="FC264" s="159" t="str">
        <f t="shared" si="306"/>
        <v/>
      </c>
      <c r="FD264" s="159" t="str">
        <f t="shared" si="307"/>
        <v/>
      </c>
      <c r="FE264" s="159" t="str">
        <f t="shared" si="308"/>
        <v/>
      </c>
      <c r="FF264" s="159" t="str">
        <f t="shared" si="309"/>
        <v/>
      </c>
      <c r="FG264" s="158"/>
      <c r="FH264" s="732">
        <f t="shared" si="310"/>
        <v>50</v>
      </c>
      <c r="FI264" s="732">
        <f t="shared" si="311"/>
        <v>50</v>
      </c>
      <c r="FJ264" s="732">
        <f t="shared" si="312"/>
        <v>50</v>
      </c>
      <c r="FK264" s="732">
        <f t="shared" si="313"/>
        <v>50</v>
      </c>
      <c r="FL264" s="732">
        <f t="shared" si="314"/>
        <v>50</v>
      </c>
      <c r="FM264" s="732">
        <f t="shared" si="315"/>
        <v>50</v>
      </c>
      <c r="FN264" s="732">
        <f t="shared" si="316"/>
        <v>50</v>
      </c>
      <c r="FO264" s="732">
        <f t="shared" si="317"/>
        <v>50</v>
      </c>
      <c r="FP264" s="734">
        <v>257</v>
      </c>
      <c r="FQ264" s="155"/>
    </row>
    <row r="265" spans="1:173" s="20" customFormat="1" ht="39.950000000000003" hidden="1" customHeight="1" x14ac:dyDescent="0.25">
      <c r="A265" s="27">
        <f>ROW()</f>
        <v>265</v>
      </c>
      <c r="B265" s="342" t="str">
        <f>IF(C265="I","",IF(ISBLANK(D265),"",IF(ISTEXT(D265),LARGE(B14:B264,1)+1,0)))</f>
        <v/>
      </c>
      <c r="C265" s="344"/>
      <c r="D265" s="173"/>
      <c r="E265" s="172"/>
      <c r="F265" s="171"/>
      <c r="G265" s="856"/>
      <c r="H265" s="857"/>
      <c r="I265" s="170">
        <f t="shared" si="328"/>
        <v>0</v>
      </c>
      <c r="J265" s="170">
        <f t="shared" si="328"/>
        <v>0</v>
      </c>
      <c r="K265" s="170">
        <f t="shared" si="328"/>
        <v>0</v>
      </c>
      <c r="L265" s="170">
        <f t="shared" si="327"/>
        <v>0</v>
      </c>
      <c r="M265" s="170">
        <f t="shared" si="327"/>
        <v>0</v>
      </c>
      <c r="N265" s="170">
        <f t="shared" si="327"/>
        <v>0</v>
      </c>
      <c r="O265" s="170">
        <f t="shared" si="327"/>
        <v>0</v>
      </c>
      <c r="P265" s="170">
        <f t="shared" si="327"/>
        <v>0</v>
      </c>
      <c r="Q265" s="178">
        <f>Q6</f>
        <v>35</v>
      </c>
      <c r="R265" s="168">
        <f t="shared" si="251"/>
        <v>0</v>
      </c>
      <c r="S265" s="827"/>
      <c r="T265" s="177" t="s">
        <v>55</v>
      </c>
      <c r="U265" s="477"/>
      <c r="V265" s="478"/>
      <c r="W265" s="479"/>
      <c r="X265" s="832"/>
      <c r="Y265" s="473"/>
      <c r="Z265" s="174">
        <f t="shared" si="252"/>
        <v>0</v>
      </c>
      <c r="AA265" s="460">
        <f t="shared" si="318"/>
        <v>0</v>
      </c>
      <c r="AB265" s="860">
        <f t="shared" si="253"/>
        <v>0</v>
      </c>
      <c r="AC265" s="861">
        <f t="shared" si="254"/>
        <v>0</v>
      </c>
      <c r="AD265" s="840"/>
      <c r="AE265" s="164" t="str">
        <f t="shared" si="255"/>
        <v/>
      </c>
      <c r="AF265" s="825"/>
      <c r="AG265" s="163">
        <f t="shared" si="256"/>
        <v>0</v>
      </c>
      <c r="AH265" s="827"/>
      <c r="AI265" s="175" t="s">
        <v>55</v>
      </c>
      <c r="AJ265" s="477"/>
      <c r="AK265" s="478"/>
      <c r="AL265" s="479"/>
      <c r="AM265" s="832"/>
      <c r="AN265" s="473"/>
      <c r="AO265" s="174">
        <f t="shared" si="257"/>
        <v>0</v>
      </c>
      <c r="AP265" s="460">
        <f t="shared" si="319"/>
        <v>0</v>
      </c>
      <c r="AQ265" s="860">
        <f t="shared" si="258"/>
        <v>0</v>
      </c>
      <c r="AR265" s="861">
        <f t="shared" si="259"/>
        <v>0</v>
      </c>
      <c r="AS265" s="840"/>
      <c r="AT265" s="164" t="str">
        <f t="shared" si="260"/>
        <v/>
      </c>
      <c r="AU265" s="825"/>
      <c r="AV265" s="163">
        <f t="shared" si="261"/>
        <v>0</v>
      </c>
      <c r="AW265" s="827"/>
      <c r="AX265" s="175" t="s">
        <v>55</v>
      </c>
      <c r="AY265" s="477"/>
      <c r="AZ265" s="478"/>
      <c r="BA265" s="479"/>
      <c r="BB265" s="832"/>
      <c r="BC265" s="473"/>
      <c r="BD265" s="174">
        <f t="shared" si="262"/>
        <v>0</v>
      </c>
      <c r="BE265" s="460">
        <f t="shared" si="320"/>
        <v>0</v>
      </c>
      <c r="BF265" s="860">
        <f t="shared" si="263"/>
        <v>0</v>
      </c>
      <c r="BG265" s="861">
        <f t="shared" si="264"/>
        <v>0</v>
      </c>
      <c r="BH265" s="840"/>
      <c r="BI265" s="164" t="str">
        <f t="shared" si="265"/>
        <v/>
      </c>
      <c r="BJ265" s="825"/>
      <c r="BK265" s="163">
        <f t="shared" si="266"/>
        <v>0</v>
      </c>
      <c r="BL265" s="827"/>
      <c r="BM265" s="175" t="s">
        <v>55</v>
      </c>
      <c r="BN265" s="477"/>
      <c r="BO265" s="478"/>
      <c r="BP265" s="479"/>
      <c r="BQ265" s="832"/>
      <c r="BR265" s="473"/>
      <c r="BS265" s="174">
        <f t="shared" si="267"/>
        <v>0</v>
      </c>
      <c r="BT265" s="460">
        <f t="shared" si="321"/>
        <v>0</v>
      </c>
      <c r="BU265" s="860">
        <f t="shared" si="268"/>
        <v>0</v>
      </c>
      <c r="BV265" s="861">
        <f t="shared" si="269"/>
        <v>0</v>
      </c>
      <c r="BW265" s="840"/>
      <c r="BX265" s="164" t="str">
        <f t="shared" si="270"/>
        <v/>
      </c>
      <c r="BY265" s="825"/>
      <c r="BZ265" s="163">
        <f t="shared" si="271"/>
        <v>0</v>
      </c>
      <c r="CA265" s="827"/>
      <c r="CB265" s="175" t="s">
        <v>55</v>
      </c>
      <c r="CC265" s="477"/>
      <c r="CD265" s="478"/>
      <c r="CE265" s="479"/>
      <c r="CF265" s="832"/>
      <c r="CG265" s="473"/>
      <c r="CH265" s="174">
        <f t="shared" si="272"/>
        <v>0</v>
      </c>
      <c r="CI265" s="460">
        <f t="shared" si="322"/>
        <v>0</v>
      </c>
      <c r="CJ265" s="860">
        <f t="shared" si="273"/>
        <v>0</v>
      </c>
      <c r="CK265" s="861">
        <f t="shared" si="274"/>
        <v>0</v>
      </c>
      <c r="CL265" s="840"/>
      <c r="CM265" s="164" t="str">
        <f t="shared" si="275"/>
        <v/>
      </c>
      <c r="CN265" s="825"/>
      <c r="CO265" s="163">
        <f t="shared" si="276"/>
        <v>0</v>
      </c>
      <c r="CP265" s="827"/>
      <c r="CQ265" s="175" t="s">
        <v>55</v>
      </c>
      <c r="CR265" s="477"/>
      <c r="CS265" s="478"/>
      <c r="CT265" s="479"/>
      <c r="CU265" s="832"/>
      <c r="CV265" s="473"/>
      <c r="CW265" s="174">
        <f t="shared" si="277"/>
        <v>0</v>
      </c>
      <c r="CX265" s="460">
        <f t="shared" si="323"/>
        <v>0</v>
      </c>
      <c r="CY265" s="860">
        <f t="shared" si="278"/>
        <v>0</v>
      </c>
      <c r="CZ265" s="861">
        <f t="shared" si="279"/>
        <v>0</v>
      </c>
      <c r="DA265" s="840"/>
      <c r="DB265" s="164" t="str">
        <f t="shared" si="280"/>
        <v/>
      </c>
      <c r="DC265" s="825"/>
      <c r="DD265" s="163">
        <f t="shared" si="281"/>
        <v>0</v>
      </c>
      <c r="DE265" s="827"/>
      <c r="DF265" s="175" t="s">
        <v>55</v>
      </c>
      <c r="DG265" s="477"/>
      <c r="DH265" s="478"/>
      <c r="DI265" s="479"/>
      <c r="DJ265" s="832"/>
      <c r="DK265" s="473"/>
      <c r="DL265" s="174">
        <f t="shared" si="282"/>
        <v>0</v>
      </c>
      <c r="DM265" s="460">
        <f t="shared" si="324"/>
        <v>0</v>
      </c>
      <c r="DN265" s="860">
        <f t="shared" si="283"/>
        <v>0</v>
      </c>
      <c r="DO265" s="861">
        <f t="shared" si="284"/>
        <v>0</v>
      </c>
      <c r="DP265" s="840"/>
      <c r="DQ265" s="164" t="str">
        <f t="shared" si="285"/>
        <v/>
      </c>
      <c r="DR265" s="825"/>
      <c r="DS265" s="163">
        <f t="shared" si="286"/>
        <v>0</v>
      </c>
      <c r="DT265" s="827"/>
      <c r="DU265" s="175" t="s">
        <v>55</v>
      </c>
      <c r="DV265" s="477"/>
      <c r="DW265" s="478"/>
      <c r="DX265" s="479"/>
      <c r="DY265" s="832"/>
      <c r="DZ265" s="473"/>
      <c r="EA265" s="174">
        <f t="shared" si="287"/>
        <v>0</v>
      </c>
      <c r="EB265" s="460">
        <f t="shared" si="325"/>
        <v>0</v>
      </c>
      <c r="EC265" s="860">
        <f t="shared" si="288"/>
        <v>0</v>
      </c>
      <c r="ED265" s="861">
        <f t="shared" si="289"/>
        <v>0</v>
      </c>
      <c r="EE265" s="840"/>
      <c r="EF265" s="164" t="str">
        <f t="shared" si="290"/>
        <v/>
      </c>
      <c r="EG265" s="825"/>
      <c r="EH265" s="163">
        <f t="shared" si="291"/>
        <v>0</v>
      </c>
      <c r="EI265" s="246"/>
      <c r="EJ265" s="246"/>
      <c r="EK265" s="155"/>
      <c r="EL265" s="22"/>
      <c r="EM265" s="163">
        <f t="shared" si="292"/>
        <v>0</v>
      </c>
      <c r="EN265" s="162">
        <f t="shared" si="293"/>
        <v>0</v>
      </c>
      <c r="EO265" s="162">
        <f t="shared" si="294"/>
        <v>0</v>
      </c>
      <c r="EP265" s="162">
        <f t="shared" si="295"/>
        <v>0</v>
      </c>
      <c r="EQ265" s="162">
        <f t="shared" si="296"/>
        <v>0</v>
      </c>
      <c r="ER265" s="162">
        <f t="shared" si="297"/>
        <v>0</v>
      </c>
      <c r="ES265" s="162">
        <f t="shared" si="298"/>
        <v>0</v>
      </c>
      <c r="ET265" s="162">
        <f t="shared" si="299"/>
        <v>0</v>
      </c>
      <c r="EU265" s="22"/>
      <c r="EV265" s="161">
        <f t="shared" si="300"/>
        <v>35</v>
      </c>
      <c r="EW265" s="620">
        <f t="shared" si="301"/>
        <v>0</v>
      </c>
      <c r="EX265" s="160">
        <f>EX5</f>
        <v>50</v>
      </c>
      <c r="EY265" s="159" t="str">
        <f t="shared" si="302"/>
        <v/>
      </c>
      <c r="EZ265" s="159" t="str">
        <f t="shared" si="303"/>
        <v/>
      </c>
      <c r="FA265" s="159" t="str">
        <f t="shared" si="304"/>
        <v/>
      </c>
      <c r="FB265" s="159" t="str">
        <f t="shared" si="305"/>
        <v/>
      </c>
      <c r="FC265" s="159" t="str">
        <f t="shared" si="306"/>
        <v/>
      </c>
      <c r="FD265" s="159" t="str">
        <f t="shared" si="307"/>
        <v/>
      </c>
      <c r="FE265" s="159" t="str">
        <f t="shared" si="308"/>
        <v/>
      </c>
      <c r="FF265" s="159" t="str">
        <f t="shared" si="309"/>
        <v/>
      </c>
      <c r="FG265" s="158"/>
      <c r="FH265" s="732">
        <f t="shared" si="310"/>
        <v>50</v>
      </c>
      <c r="FI265" s="732">
        <f t="shared" si="311"/>
        <v>50</v>
      </c>
      <c r="FJ265" s="732">
        <f t="shared" si="312"/>
        <v>50</v>
      </c>
      <c r="FK265" s="732">
        <f t="shared" si="313"/>
        <v>50</v>
      </c>
      <c r="FL265" s="732">
        <f t="shared" si="314"/>
        <v>50</v>
      </c>
      <c r="FM265" s="732">
        <f t="shared" si="315"/>
        <v>50</v>
      </c>
      <c r="FN265" s="732">
        <f t="shared" si="316"/>
        <v>50</v>
      </c>
      <c r="FO265" s="732">
        <f t="shared" si="317"/>
        <v>50</v>
      </c>
      <c r="FP265" s="734">
        <v>258</v>
      </c>
      <c r="FQ265" s="155"/>
    </row>
    <row r="266" spans="1:173" s="20" customFormat="1" ht="39.950000000000003" hidden="1" customHeight="1" x14ac:dyDescent="0.25">
      <c r="A266" s="27">
        <f>ROW()</f>
        <v>266</v>
      </c>
      <c r="B266" s="342" t="str">
        <f>IF(C266="I","",IF(ISBLANK(D266),"",IF(ISTEXT(D266),LARGE(B14:B265,1)+1,0)))</f>
        <v/>
      </c>
      <c r="C266" s="344"/>
      <c r="D266" s="173"/>
      <c r="E266" s="172"/>
      <c r="F266" s="171"/>
      <c r="G266" s="856"/>
      <c r="H266" s="857"/>
      <c r="I266" s="170">
        <f t="shared" si="328"/>
        <v>0</v>
      </c>
      <c r="J266" s="170">
        <f t="shared" si="328"/>
        <v>0</v>
      </c>
      <c r="K266" s="170">
        <f t="shared" si="328"/>
        <v>0</v>
      </c>
      <c r="L266" s="170">
        <f t="shared" si="327"/>
        <v>0</v>
      </c>
      <c r="M266" s="170">
        <f t="shared" si="327"/>
        <v>0</v>
      </c>
      <c r="N266" s="170">
        <f t="shared" si="327"/>
        <v>0</v>
      </c>
      <c r="O266" s="170">
        <f t="shared" si="327"/>
        <v>0</v>
      </c>
      <c r="P266" s="170">
        <f t="shared" si="327"/>
        <v>0</v>
      </c>
      <c r="Q266" s="178">
        <f>Q6</f>
        <v>35</v>
      </c>
      <c r="R266" s="168">
        <f t="shared" si="251"/>
        <v>0</v>
      </c>
      <c r="S266" s="827"/>
      <c r="T266" s="177" t="s">
        <v>55</v>
      </c>
      <c r="U266" s="477"/>
      <c r="V266" s="478"/>
      <c r="W266" s="479"/>
      <c r="X266" s="832"/>
      <c r="Y266" s="473"/>
      <c r="Z266" s="174">
        <f t="shared" si="252"/>
        <v>0</v>
      </c>
      <c r="AA266" s="460">
        <f t="shared" si="318"/>
        <v>0</v>
      </c>
      <c r="AB266" s="860">
        <f t="shared" si="253"/>
        <v>0</v>
      </c>
      <c r="AC266" s="861">
        <f t="shared" si="254"/>
        <v>0</v>
      </c>
      <c r="AD266" s="840"/>
      <c r="AE266" s="164" t="str">
        <f t="shared" si="255"/>
        <v/>
      </c>
      <c r="AF266" s="825"/>
      <c r="AG266" s="163">
        <f t="shared" si="256"/>
        <v>0</v>
      </c>
      <c r="AH266" s="827"/>
      <c r="AI266" s="175" t="s">
        <v>55</v>
      </c>
      <c r="AJ266" s="477"/>
      <c r="AK266" s="478"/>
      <c r="AL266" s="479"/>
      <c r="AM266" s="832"/>
      <c r="AN266" s="473"/>
      <c r="AO266" s="174">
        <f t="shared" si="257"/>
        <v>0</v>
      </c>
      <c r="AP266" s="460">
        <f t="shared" si="319"/>
        <v>0</v>
      </c>
      <c r="AQ266" s="860">
        <f t="shared" si="258"/>
        <v>0</v>
      </c>
      <c r="AR266" s="861">
        <f t="shared" si="259"/>
        <v>0</v>
      </c>
      <c r="AS266" s="840"/>
      <c r="AT266" s="164" t="str">
        <f t="shared" si="260"/>
        <v/>
      </c>
      <c r="AU266" s="825"/>
      <c r="AV266" s="163">
        <f t="shared" si="261"/>
        <v>0</v>
      </c>
      <c r="AW266" s="827"/>
      <c r="AX266" s="175" t="s">
        <v>55</v>
      </c>
      <c r="AY266" s="477"/>
      <c r="AZ266" s="478"/>
      <c r="BA266" s="479"/>
      <c r="BB266" s="832"/>
      <c r="BC266" s="473"/>
      <c r="BD266" s="174">
        <f t="shared" si="262"/>
        <v>0</v>
      </c>
      <c r="BE266" s="460">
        <f t="shared" si="320"/>
        <v>0</v>
      </c>
      <c r="BF266" s="860">
        <f t="shared" si="263"/>
        <v>0</v>
      </c>
      <c r="BG266" s="861">
        <f t="shared" si="264"/>
        <v>0</v>
      </c>
      <c r="BH266" s="840"/>
      <c r="BI266" s="164" t="str">
        <f t="shared" si="265"/>
        <v/>
      </c>
      <c r="BJ266" s="825"/>
      <c r="BK266" s="163">
        <f t="shared" si="266"/>
        <v>0</v>
      </c>
      <c r="BL266" s="827"/>
      <c r="BM266" s="175" t="s">
        <v>55</v>
      </c>
      <c r="BN266" s="477"/>
      <c r="BO266" s="478"/>
      <c r="BP266" s="479"/>
      <c r="BQ266" s="832"/>
      <c r="BR266" s="473"/>
      <c r="BS266" s="174">
        <f t="shared" si="267"/>
        <v>0</v>
      </c>
      <c r="BT266" s="460">
        <f t="shared" si="321"/>
        <v>0</v>
      </c>
      <c r="BU266" s="860">
        <f t="shared" si="268"/>
        <v>0</v>
      </c>
      <c r="BV266" s="861">
        <f t="shared" si="269"/>
        <v>0</v>
      </c>
      <c r="BW266" s="840"/>
      <c r="BX266" s="164" t="str">
        <f t="shared" si="270"/>
        <v/>
      </c>
      <c r="BY266" s="825"/>
      <c r="BZ266" s="163">
        <f t="shared" si="271"/>
        <v>0</v>
      </c>
      <c r="CA266" s="827"/>
      <c r="CB266" s="175" t="s">
        <v>55</v>
      </c>
      <c r="CC266" s="477"/>
      <c r="CD266" s="478"/>
      <c r="CE266" s="479"/>
      <c r="CF266" s="832"/>
      <c r="CG266" s="473"/>
      <c r="CH266" s="174">
        <f t="shared" si="272"/>
        <v>0</v>
      </c>
      <c r="CI266" s="460">
        <f t="shared" si="322"/>
        <v>0</v>
      </c>
      <c r="CJ266" s="860">
        <f t="shared" si="273"/>
        <v>0</v>
      </c>
      <c r="CK266" s="861">
        <f t="shared" si="274"/>
        <v>0</v>
      </c>
      <c r="CL266" s="840"/>
      <c r="CM266" s="164" t="str">
        <f t="shared" si="275"/>
        <v/>
      </c>
      <c r="CN266" s="825"/>
      <c r="CO266" s="163">
        <f t="shared" si="276"/>
        <v>0</v>
      </c>
      <c r="CP266" s="827"/>
      <c r="CQ266" s="175" t="s">
        <v>55</v>
      </c>
      <c r="CR266" s="477"/>
      <c r="CS266" s="478"/>
      <c r="CT266" s="479"/>
      <c r="CU266" s="832"/>
      <c r="CV266" s="473"/>
      <c r="CW266" s="174">
        <f t="shared" si="277"/>
        <v>0</v>
      </c>
      <c r="CX266" s="460">
        <f t="shared" si="323"/>
        <v>0</v>
      </c>
      <c r="CY266" s="860">
        <f t="shared" si="278"/>
        <v>0</v>
      </c>
      <c r="CZ266" s="861">
        <f t="shared" si="279"/>
        <v>0</v>
      </c>
      <c r="DA266" s="840"/>
      <c r="DB266" s="164" t="str">
        <f t="shared" si="280"/>
        <v/>
      </c>
      <c r="DC266" s="825"/>
      <c r="DD266" s="163">
        <f t="shared" si="281"/>
        <v>0</v>
      </c>
      <c r="DE266" s="827"/>
      <c r="DF266" s="175" t="s">
        <v>55</v>
      </c>
      <c r="DG266" s="477"/>
      <c r="DH266" s="478"/>
      <c r="DI266" s="479"/>
      <c r="DJ266" s="832"/>
      <c r="DK266" s="473"/>
      <c r="DL266" s="174">
        <f t="shared" si="282"/>
        <v>0</v>
      </c>
      <c r="DM266" s="460">
        <f t="shared" si="324"/>
        <v>0</v>
      </c>
      <c r="DN266" s="860">
        <f t="shared" si="283"/>
        <v>0</v>
      </c>
      <c r="DO266" s="861">
        <f t="shared" si="284"/>
        <v>0</v>
      </c>
      <c r="DP266" s="840"/>
      <c r="DQ266" s="164" t="str">
        <f t="shared" si="285"/>
        <v/>
      </c>
      <c r="DR266" s="825"/>
      <c r="DS266" s="163">
        <f t="shared" si="286"/>
        <v>0</v>
      </c>
      <c r="DT266" s="827"/>
      <c r="DU266" s="175" t="s">
        <v>55</v>
      </c>
      <c r="DV266" s="477"/>
      <c r="DW266" s="478"/>
      <c r="DX266" s="479"/>
      <c r="DY266" s="832"/>
      <c r="DZ266" s="473"/>
      <c r="EA266" s="174">
        <f t="shared" si="287"/>
        <v>0</v>
      </c>
      <c r="EB266" s="460">
        <f t="shared" si="325"/>
        <v>0</v>
      </c>
      <c r="EC266" s="860">
        <f t="shared" si="288"/>
        <v>0</v>
      </c>
      <c r="ED266" s="861">
        <f t="shared" si="289"/>
        <v>0</v>
      </c>
      <c r="EE266" s="840"/>
      <c r="EF266" s="164" t="str">
        <f t="shared" si="290"/>
        <v/>
      </c>
      <c r="EG266" s="825"/>
      <c r="EH266" s="163">
        <f t="shared" si="291"/>
        <v>0</v>
      </c>
      <c r="EI266" s="246"/>
      <c r="EJ266" s="246"/>
      <c r="EK266" s="155"/>
      <c r="EL266" s="22"/>
      <c r="EM266" s="163">
        <f t="shared" si="292"/>
        <v>0</v>
      </c>
      <c r="EN266" s="162">
        <f t="shared" si="293"/>
        <v>0</v>
      </c>
      <c r="EO266" s="162">
        <f t="shared" si="294"/>
        <v>0</v>
      </c>
      <c r="EP266" s="162">
        <f t="shared" si="295"/>
        <v>0</v>
      </c>
      <c r="EQ266" s="162">
        <f t="shared" si="296"/>
        <v>0</v>
      </c>
      <c r="ER266" s="162">
        <f t="shared" si="297"/>
        <v>0</v>
      </c>
      <c r="ES266" s="162">
        <f t="shared" si="298"/>
        <v>0</v>
      </c>
      <c r="ET266" s="162">
        <f t="shared" si="299"/>
        <v>0</v>
      </c>
      <c r="EU266" s="22"/>
      <c r="EV266" s="161">
        <f t="shared" si="300"/>
        <v>35</v>
      </c>
      <c r="EW266" s="620">
        <f t="shared" si="301"/>
        <v>0</v>
      </c>
      <c r="EX266" s="160">
        <f>EX5</f>
        <v>50</v>
      </c>
      <c r="EY266" s="159" t="str">
        <f t="shared" si="302"/>
        <v/>
      </c>
      <c r="EZ266" s="159" t="str">
        <f t="shared" si="303"/>
        <v/>
      </c>
      <c r="FA266" s="159" t="str">
        <f t="shared" si="304"/>
        <v/>
      </c>
      <c r="FB266" s="159" t="str">
        <f t="shared" si="305"/>
        <v/>
      </c>
      <c r="FC266" s="159" t="str">
        <f t="shared" si="306"/>
        <v/>
      </c>
      <c r="FD266" s="159" t="str">
        <f t="shared" si="307"/>
        <v/>
      </c>
      <c r="FE266" s="159" t="str">
        <f t="shared" si="308"/>
        <v/>
      </c>
      <c r="FF266" s="159" t="str">
        <f t="shared" si="309"/>
        <v/>
      </c>
      <c r="FG266" s="158"/>
      <c r="FH266" s="732">
        <f t="shared" si="310"/>
        <v>50</v>
      </c>
      <c r="FI266" s="732">
        <f t="shared" si="311"/>
        <v>50</v>
      </c>
      <c r="FJ266" s="732">
        <f t="shared" si="312"/>
        <v>50</v>
      </c>
      <c r="FK266" s="732">
        <f t="shared" si="313"/>
        <v>50</v>
      </c>
      <c r="FL266" s="732">
        <f t="shared" si="314"/>
        <v>50</v>
      </c>
      <c r="FM266" s="732">
        <f t="shared" si="315"/>
        <v>50</v>
      </c>
      <c r="FN266" s="732">
        <f t="shared" si="316"/>
        <v>50</v>
      </c>
      <c r="FO266" s="732">
        <f t="shared" si="317"/>
        <v>50</v>
      </c>
      <c r="FP266" s="734">
        <v>259</v>
      </c>
      <c r="FQ266" s="155"/>
    </row>
    <row r="267" spans="1:173" s="20" customFormat="1" ht="39.950000000000003" hidden="1" customHeight="1" x14ac:dyDescent="0.25">
      <c r="A267" s="27">
        <f>ROW()</f>
        <v>267</v>
      </c>
      <c r="B267" s="342" t="str">
        <f>IF(C267="I","",IF(ISBLANK(D267),"",IF(ISTEXT(D267),LARGE(B14:B266,1)+1,0)))</f>
        <v/>
      </c>
      <c r="C267" s="344"/>
      <c r="D267" s="173"/>
      <c r="E267" s="172"/>
      <c r="F267" s="171"/>
      <c r="G267" s="856"/>
      <c r="H267" s="857"/>
      <c r="I267" s="170">
        <f t="shared" si="328"/>
        <v>0</v>
      </c>
      <c r="J267" s="170">
        <f t="shared" si="328"/>
        <v>0</v>
      </c>
      <c r="K267" s="170">
        <f t="shared" si="328"/>
        <v>0</v>
      </c>
      <c r="L267" s="170">
        <f t="shared" si="327"/>
        <v>0</v>
      </c>
      <c r="M267" s="170">
        <f t="shared" si="327"/>
        <v>0</v>
      </c>
      <c r="N267" s="170">
        <f t="shared" si="327"/>
        <v>0</v>
      </c>
      <c r="O267" s="170">
        <f t="shared" si="327"/>
        <v>0</v>
      </c>
      <c r="P267" s="170">
        <f t="shared" si="327"/>
        <v>0</v>
      </c>
      <c r="Q267" s="178">
        <f>Q6</f>
        <v>35</v>
      </c>
      <c r="R267" s="168">
        <f t="shared" si="251"/>
        <v>0</v>
      </c>
      <c r="S267" s="827"/>
      <c r="T267" s="177" t="s">
        <v>55</v>
      </c>
      <c r="U267" s="477"/>
      <c r="V267" s="478"/>
      <c r="W267" s="479"/>
      <c r="X267" s="832"/>
      <c r="Y267" s="473"/>
      <c r="Z267" s="174">
        <f t="shared" si="252"/>
        <v>0</v>
      </c>
      <c r="AA267" s="460">
        <f t="shared" si="318"/>
        <v>0</v>
      </c>
      <c r="AB267" s="860">
        <f t="shared" si="253"/>
        <v>0</v>
      </c>
      <c r="AC267" s="861">
        <f t="shared" si="254"/>
        <v>0</v>
      </c>
      <c r="AD267" s="840"/>
      <c r="AE267" s="164" t="str">
        <f t="shared" si="255"/>
        <v/>
      </c>
      <c r="AF267" s="825"/>
      <c r="AG267" s="163">
        <f t="shared" si="256"/>
        <v>0</v>
      </c>
      <c r="AH267" s="827"/>
      <c r="AI267" s="175" t="s">
        <v>55</v>
      </c>
      <c r="AJ267" s="477"/>
      <c r="AK267" s="478"/>
      <c r="AL267" s="479"/>
      <c r="AM267" s="832"/>
      <c r="AN267" s="473"/>
      <c r="AO267" s="174">
        <f t="shared" si="257"/>
        <v>0</v>
      </c>
      <c r="AP267" s="460">
        <f t="shared" si="319"/>
        <v>0</v>
      </c>
      <c r="AQ267" s="860">
        <f t="shared" si="258"/>
        <v>0</v>
      </c>
      <c r="AR267" s="861">
        <f t="shared" si="259"/>
        <v>0</v>
      </c>
      <c r="AS267" s="840"/>
      <c r="AT267" s="164" t="str">
        <f t="shared" si="260"/>
        <v/>
      </c>
      <c r="AU267" s="825"/>
      <c r="AV267" s="163">
        <f t="shared" si="261"/>
        <v>0</v>
      </c>
      <c r="AW267" s="827"/>
      <c r="AX267" s="175" t="s">
        <v>55</v>
      </c>
      <c r="AY267" s="477"/>
      <c r="AZ267" s="478"/>
      <c r="BA267" s="479"/>
      <c r="BB267" s="832"/>
      <c r="BC267" s="473"/>
      <c r="BD267" s="174">
        <f t="shared" si="262"/>
        <v>0</v>
      </c>
      <c r="BE267" s="460">
        <f t="shared" si="320"/>
        <v>0</v>
      </c>
      <c r="BF267" s="860">
        <f t="shared" si="263"/>
        <v>0</v>
      </c>
      <c r="BG267" s="861">
        <f t="shared" si="264"/>
        <v>0</v>
      </c>
      <c r="BH267" s="840"/>
      <c r="BI267" s="164" t="str">
        <f t="shared" si="265"/>
        <v/>
      </c>
      <c r="BJ267" s="825"/>
      <c r="BK267" s="163">
        <f t="shared" si="266"/>
        <v>0</v>
      </c>
      <c r="BL267" s="827"/>
      <c r="BM267" s="175" t="s">
        <v>55</v>
      </c>
      <c r="BN267" s="477"/>
      <c r="BO267" s="478"/>
      <c r="BP267" s="479"/>
      <c r="BQ267" s="832"/>
      <c r="BR267" s="473"/>
      <c r="BS267" s="174">
        <f t="shared" si="267"/>
        <v>0</v>
      </c>
      <c r="BT267" s="460">
        <f t="shared" si="321"/>
        <v>0</v>
      </c>
      <c r="BU267" s="860">
        <f t="shared" si="268"/>
        <v>0</v>
      </c>
      <c r="BV267" s="861">
        <f t="shared" si="269"/>
        <v>0</v>
      </c>
      <c r="BW267" s="840"/>
      <c r="BX267" s="164" t="str">
        <f t="shared" si="270"/>
        <v/>
      </c>
      <c r="BY267" s="825"/>
      <c r="BZ267" s="163">
        <f t="shared" si="271"/>
        <v>0</v>
      </c>
      <c r="CA267" s="827"/>
      <c r="CB267" s="175" t="s">
        <v>55</v>
      </c>
      <c r="CC267" s="477"/>
      <c r="CD267" s="478"/>
      <c r="CE267" s="479"/>
      <c r="CF267" s="832"/>
      <c r="CG267" s="473"/>
      <c r="CH267" s="174">
        <f t="shared" si="272"/>
        <v>0</v>
      </c>
      <c r="CI267" s="460">
        <f t="shared" si="322"/>
        <v>0</v>
      </c>
      <c r="CJ267" s="860">
        <f t="shared" si="273"/>
        <v>0</v>
      </c>
      <c r="CK267" s="861">
        <f t="shared" si="274"/>
        <v>0</v>
      </c>
      <c r="CL267" s="840"/>
      <c r="CM267" s="164" t="str">
        <f t="shared" si="275"/>
        <v/>
      </c>
      <c r="CN267" s="825"/>
      <c r="CO267" s="163">
        <f t="shared" si="276"/>
        <v>0</v>
      </c>
      <c r="CP267" s="827"/>
      <c r="CQ267" s="175" t="s">
        <v>55</v>
      </c>
      <c r="CR267" s="477"/>
      <c r="CS267" s="478"/>
      <c r="CT267" s="479"/>
      <c r="CU267" s="832"/>
      <c r="CV267" s="473"/>
      <c r="CW267" s="174">
        <f t="shared" si="277"/>
        <v>0</v>
      </c>
      <c r="CX267" s="460">
        <f t="shared" si="323"/>
        <v>0</v>
      </c>
      <c r="CY267" s="860">
        <f t="shared" si="278"/>
        <v>0</v>
      </c>
      <c r="CZ267" s="861">
        <f t="shared" si="279"/>
        <v>0</v>
      </c>
      <c r="DA267" s="840"/>
      <c r="DB267" s="164" t="str">
        <f t="shared" si="280"/>
        <v/>
      </c>
      <c r="DC267" s="825"/>
      <c r="DD267" s="163">
        <f t="shared" si="281"/>
        <v>0</v>
      </c>
      <c r="DE267" s="827"/>
      <c r="DF267" s="175" t="s">
        <v>55</v>
      </c>
      <c r="DG267" s="477"/>
      <c r="DH267" s="478"/>
      <c r="DI267" s="479"/>
      <c r="DJ267" s="832"/>
      <c r="DK267" s="473"/>
      <c r="DL267" s="174">
        <f t="shared" si="282"/>
        <v>0</v>
      </c>
      <c r="DM267" s="460">
        <f t="shared" si="324"/>
        <v>0</v>
      </c>
      <c r="DN267" s="860">
        <f t="shared" si="283"/>
        <v>0</v>
      </c>
      <c r="DO267" s="861">
        <f t="shared" si="284"/>
        <v>0</v>
      </c>
      <c r="DP267" s="840"/>
      <c r="DQ267" s="164" t="str">
        <f t="shared" si="285"/>
        <v/>
      </c>
      <c r="DR267" s="825"/>
      <c r="DS267" s="163">
        <f t="shared" si="286"/>
        <v>0</v>
      </c>
      <c r="DT267" s="827"/>
      <c r="DU267" s="175" t="s">
        <v>55</v>
      </c>
      <c r="DV267" s="477"/>
      <c r="DW267" s="478"/>
      <c r="DX267" s="479"/>
      <c r="DY267" s="832"/>
      <c r="DZ267" s="473"/>
      <c r="EA267" s="174">
        <f t="shared" si="287"/>
        <v>0</v>
      </c>
      <c r="EB267" s="460">
        <f t="shared" si="325"/>
        <v>0</v>
      </c>
      <c r="EC267" s="860">
        <f t="shared" si="288"/>
        <v>0</v>
      </c>
      <c r="ED267" s="861">
        <f t="shared" si="289"/>
        <v>0</v>
      </c>
      <c r="EE267" s="840"/>
      <c r="EF267" s="164" t="str">
        <f t="shared" si="290"/>
        <v/>
      </c>
      <c r="EG267" s="825"/>
      <c r="EH267" s="163">
        <f t="shared" si="291"/>
        <v>0</v>
      </c>
      <c r="EI267" s="246"/>
      <c r="EJ267" s="246"/>
      <c r="EK267" s="155"/>
      <c r="EL267" s="22"/>
      <c r="EM267" s="163">
        <f t="shared" si="292"/>
        <v>0</v>
      </c>
      <c r="EN267" s="162">
        <f t="shared" si="293"/>
        <v>0</v>
      </c>
      <c r="EO267" s="162">
        <f t="shared" si="294"/>
        <v>0</v>
      </c>
      <c r="EP267" s="162">
        <f t="shared" si="295"/>
        <v>0</v>
      </c>
      <c r="EQ267" s="162">
        <f t="shared" si="296"/>
        <v>0</v>
      </c>
      <c r="ER267" s="162">
        <f t="shared" si="297"/>
        <v>0</v>
      </c>
      <c r="ES267" s="162">
        <f t="shared" si="298"/>
        <v>0</v>
      </c>
      <c r="ET267" s="162">
        <f t="shared" si="299"/>
        <v>0</v>
      </c>
      <c r="EU267" s="22"/>
      <c r="EV267" s="161">
        <f t="shared" si="300"/>
        <v>35</v>
      </c>
      <c r="EW267" s="620">
        <f t="shared" si="301"/>
        <v>0</v>
      </c>
      <c r="EX267" s="160">
        <f>EX5</f>
        <v>50</v>
      </c>
      <c r="EY267" s="159" t="str">
        <f t="shared" si="302"/>
        <v/>
      </c>
      <c r="EZ267" s="159" t="str">
        <f t="shared" si="303"/>
        <v/>
      </c>
      <c r="FA267" s="159" t="str">
        <f t="shared" si="304"/>
        <v/>
      </c>
      <c r="FB267" s="159" t="str">
        <f t="shared" si="305"/>
        <v/>
      </c>
      <c r="FC267" s="159" t="str">
        <f t="shared" si="306"/>
        <v/>
      </c>
      <c r="FD267" s="159" t="str">
        <f t="shared" si="307"/>
        <v/>
      </c>
      <c r="FE267" s="159" t="str">
        <f t="shared" si="308"/>
        <v/>
      </c>
      <c r="FF267" s="159" t="str">
        <f t="shared" si="309"/>
        <v/>
      </c>
      <c r="FG267" s="158"/>
      <c r="FH267" s="732">
        <f t="shared" si="310"/>
        <v>50</v>
      </c>
      <c r="FI267" s="732">
        <f t="shared" si="311"/>
        <v>50</v>
      </c>
      <c r="FJ267" s="732">
        <f t="shared" si="312"/>
        <v>50</v>
      </c>
      <c r="FK267" s="732">
        <f t="shared" si="313"/>
        <v>50</v>
      </c>
      <c r="FL267" s="732">
        <f t="shared" si="314"/>
        <v>50</v>
      </c>
      <c r="FM267" s="732">
        <f t="shared" si="315"/>
        <v>50</v>
      </c>
      <c r="FN267" s="732">
        <f t="shared" si="316"/>
        <v>50</v>
      </c>
      <c r="FO267" s="732">
        <f t="shared" si="317"/>
        <v>50</v>
      </c>
      <c r="FP267" s="734">
        <v>260</v>
      </c>
      <c r="FQ267" s="155"/>
    </row>
    <row r="268" spans="1:173" s="20" customFormat="1" ht="39.950000000000003" hidden="1" customHeight="1" x14ac:dyDescent="0.25">
      <c r="A268" s="27">
        <f>ROW()</f>
        <v>268</v>
      </c>
      <c r="B268" s="342" t="str">
        <f>IF(C268="I","",IF(ISBLANK(D268),"",IF(ISTEXT(D268),LARGE(B14:B267,1)+1,0)))</f>
        <v/>
      </c>
      <c r="C268" s="344"/>
      <c r="D268" s="173"/>
      <c r="E268" s="172"/>
      <c r="F268" s="171"/>
      <c r="G268" s="856"/>
      <c r="H268" s="857"/>
      <c r="I268" s="170">
        <f t="shared" si="328"/>
        <v>0</v>
      </c>
      <c r="J268" s="170">
        <f t="shared" si="328"/>
        <v>0</v>
      </c>
      <c r="K268" s="170">
        <f t="shared" si="328"/>
        <v>0</v>
      </c>
      <c r="L268" s="170">
        <f t="shared" si="327"/>
        <v>0</v>
      </c>
      <c r="M268" s="170">
        <f t="shared" si="327"/>
        <v>0</v>
      </c>
      <c r="N268" s="170">
        <f t="shared" si="327"/>
        <v>0</v>
      </c>
      <c r="O268" s="170">
        <f t="shared" si="327"/>
        <v>0</v>
      </c>
      <c r="P268" s="170">
        <f t="shared" si="327"/>
        <v>0</v>
      </c>
      <c r="Q268" s="178">
        <f>Q6</f>
        <v>35</v>
      </c>
      <c r="R268" s="168">
        <f t="shared" si="251"/>
        <v>0</v>
      </c>
      <c r="S268" s="827"/>
      <c r="T268" s="177" t="s">
        <v>55</v>
      </c>
      <c r="U268" s="477"/>
      <c r="V268" s="478"/>
      <c r="W268" s="479"/>
      <c r="X268" s="832"/>
      <c r="Y268" s="473"/>
      <c r="Z268" s="174">
        <f t="shared" si="252"/>
        <v>0</v>
      </c>
      <c r="AA268" s="460">
        <f t="shared" si="318"/>
        <v>0</v>
      </c>
      <c r="AB268" s="860">
        <f t="shared" si="253"/>
        <v>0</v>
      </c>
      <c r="AC268" s="861">
        <f t="shared" si="254"/>
        <v>0</v>
      </c>
      <c r="AD268" s="840"/>
      <c r="AE268" s="164" t="str">
        <f t="shared" si="255"/>
        <v/>
      </c>
      <c r="AF268" s="825"/>
      <c r="AG268" s="163">
        <f t="shared" si="256"/>
        <v>0</v>
      </c>
      <c r="AH268" s="827"/>
      <c r="AI268" s="175" t="s">
        <v>55</v>
      </c>
      <c r="AJ268" s="477"/>
      <c r="AK268" s="478"/>
      <c r="AL268" s="479"/>
      <c r="AM268" s="832"/>
      <c r="AN268" s="473"/>
      <c r="AO268" s="174">
        <f t="shared" si="257"/>
        <v>0</v>
      </c>
      <c r="AP268" s="460">
        <f t="shared" si="319"/>
        <v>0</v>
      </c>
      <c r="AQ268" s="860">
        <f t="shared" si="258"/>
        <v>0</v>
      </c>
      <c r="AR268" s="861">
        <f t="shared" si="259"/>
        <v>0</v>
      </c>
      <c r="AS268" s="840"/>
      <c r="AT268" s="164" t="str">
        <f t="shared" si="260"/>
        <v/>
      </c>
      <c r="AU268" s="825"/>
      <c r="AV268" s="163">
        <f t="shared" si="261"/>
        <v>0</v>
      </c>
      <c r="AW268" s="827"/>
      <c r="AX268" s="175" t="s">
        <v>55</v>
      </c>
      <c r="AY268" s="477"/>
      <c r="AZ268" s="478"/>
      <c r="BA268" s="479"/>
      <c r="BB268" s="832"/>
      <c r="BC268" s="473"/>
      <c r="BD268" s="174">
        <f t="shared" si="262"/>
        <v>0</v>
      </c>
      <c r="BE268" s="460">
        <f t="shared" si="320"/>
        <v>0</v>
      </c>
      <c r="BF268" s="860">
        <f t="shared" si="263"/>
        <v>0</v>
      </c>
      <c r="BG268" s="861">
        <f t="shared" si="264"/>
        <v>0</v>
      </c>
      <c r="BH268" s="840"/>
      <c r="BI268" s="164" t="str">
        <f t="shared" si="265"/>
        <v/>
      </c>
      <c r="BJ268" s="825"/>
      <c r="BK268" s="163">
        <f t="shared" si="266"/>
        <v>0</v>
      </c>
      <c r="BL268" s="827"/>
      <c r="BM268" s="175" t="s">
        <v>55</v>
      </c>
      <c r="BN268" s="477"/>
      <c r="BO268" s="478"/>
      <c r="BP268" s="479"/>
      <c r="BQ268" s="832"/>
      <c r="BR268" s="473"/>
      <c r="BS268" s="174">
        <f t="shared" si="267"/>
        <v>0</v>
      </c>
      <c r="BT268" s="460">
        <f t="shared" si="321"/>
        <v>0</v>
      </c>
      <c r="BU268" s="860">
        <f t="shared" si="268"/>
        <v>0</v>
      </c>
      <c r="BV268" s="861">
        <f t="shared" si="269"/>
        <v>0</v>
      </c>
      <c r="BW268" s="840"/>
      <c r="BX268" s="164" t="str">
        <f t="shared" si="270"/>
        <v/>
      </c>
      <c r="BY268" s="825"/>
      <c r="BZ268" s="163">
        <f t="shared" si="271"/>
        <v>0</v>
      </c>
      <c r="CA268" s="827"/>
      <c r="CB268" s="175" t="s">
        <v>55</v>
      </c>
      <c r="CC268" s="477"/>
      <c r="CD268" s="478"/>
      <c r="CE268" s="479"/>
      <c r="CF268" s="832"/>
      <c r="CG268" s="473"/>
      <c r="CH268" s="174">
        <f t="shared" si="272"/>
        <v>0</v>
      </c>
      <c r="CI268" s="460">
        <f t="shared" si="322"/>
        <v>0</v>
      </c>
      <c r="CJ268" s="860">
        <f t="shared" si="273"/>
        <v>0</v>
      </c>
      <c r="CK268" s="861">
        <f t="shared" si="274"/>
        <v>0</v>
      </c>
      <c r="CL268" s="840"/>
      <c r="CM268" s="164" t="str">
        <f t="shared" si="275"/>
        <v/>
      </c>
      <c r="CN268" s="825"/>
      <c r="CO268" s="163">
        <f t="shared" si="276"/>
        <v>0</v>
      </c>
      <c r="CP268" s="827"/>
      <c r="CQ268" s="175" t="s">
        <v>55</v>
      </c>
      <c r="CR268" s="477"/>
      <c r="CS268" s="478"/>
      <c r="CT268" s="479"/>
      <c r="CU268" s="832"/>
      <c r="CV268" s="473"/>
      <c r="CW268" s="174">
        <f t="shared" si="277"/>
        <v>0</v>
      </c>
      <c r="CX268" s="460">
        <f t="shared" si="323"/>
        <v>0</v>
      </c>
      <c r="CY268" s="860">
        <f t="shared" si="278"/>
        <v>0</v>
      </c>
      <c r="CZ268" s="861">
        <f t="shared" si="279"/>
        <v>0</v>
      </c>
      <c r="DA268" s="840"/>
      <c r="DB268" s="164" t="str">
        <f t="shared" si="280"/>
        <v/>
      </c>
      <c r="DC268" s="825"/>
      <c r="DD268" s="163">
        <f t="shared" si="281"/>
        <v>0</v>
      </c>
      <c r="DE268" s="827"/>
      <c r="DF268" s="175" t="s">
        <v>55</v>
      </c>
      <c r="DG268" s="477"/>
      <c r="DH268" s="478"/>
      <c r="DI268" s="479"/>
      <c r="DJ268" s="832"/>
      <c r="DK268" s="473"/>
      <c r="DL268" s="174">
        <f t="shared" si="282"/>
        <v>0</v>
      </c>
      <c r="DM268" s="460">
        <f t="shared" si="324"/>
        <v>0</v>
      </c>
      <c r="DN268" s="860">
        <f t="shared" si="283"/>
        <v>0</v>
      </c>
      <c r="DO268" s="861">
        <f t="shared" si="284"/>
        <v>0</v>
      </c>
      <c r="DP268" s="840"/>
      <c r="DQ268" s="164" t="str">
        <f t="shared" si="285"/>
        <v/>
      </c>
      <c r="DR268" s="825"/>
      <c r="DS268" s="163">
        <f t="shared" si="286"/>
        <v>0</v>
      </c>
      <c r="DT268" s="827"/>
      <c r="DU268" s="175" t="s">
        <v>55</v>
      </c>
      <c r="DV268" s="477"/>
      <c r="DW268" s="478"/>
      <c r="DX268" s="479"/>
      <c r="DY268" s="832"/>
      <c r="DZ268" s="473"/>
      <c r="EA268" s="174">
        <f t="shared" si="287"/>
        <v>0</v>
      </c>
      <c r="EB268" s="460">
        <f t="shared" si="325"/>
        <v>0</v>
      </c>
      <c r="EC268" s="860">
        <f t="shared" si="288"/>
        <v>0</v>
      </c>
      <c r="ED268" s="861">
        <f t="shared" si="289"/>
        <v>0</v>
      </c>
      <c r="EE268" s="840"/>
      <c r="EF268" s="164" t="str">
        <f t="shared" si="290"/>
        <v/>
      </c>
      <c r="EG268" s="825"/>
      <c r="EH268" s="163">
        <f t="shared" si="291"/>
        <v>0</v>
      </c>
      <c r="EI268" s="246"/>
      <c r="EJ268" s="246"/>
      <c r="EK268" s="155"/>
      <c r="EL268" s="22"/>
      <c r="EM268" s="163">
        <f t="shared" si="292"/>
        <v>0</v>
      </c>
      <c r="EN268" s="162">
        <f t="shared" si="293"/>
        <v>0</v>
      </c>
      <c r="EO268" s="162">
        <f t="shared" si="294"/>
        <v>0</v>
      </c>
      <c r="EP268" s="162">
        <f t="shared" si="295"/>
        <v>0</v>
      </c>
      <c r="EQ268" s="162">
        <f t="shared" si="296"/>
        <v>0</v>
      </c>
      <c r="ER268" s="162">
        <f t="shared" si="297"/>
        <v>0</v>
      </c>
      <c r="ES268" s="162">
        <f t="shared" si="298"/>
        <v>0</v>
      </c>
      <c r="ET268" s="162">
        <f t="shared" si="299"/>
        <v>0</v>
      </c>
      <c r="EU268" s="22"/>
      <c r="EV268" s="161">
        <f t="shared" si="300"/>
        <v>35</v>
      </c>
      <c r="EW268" s="620">
        <f t="shared" si="301"/>
        <v>0</v>
      </c>
      <c r="EX268" s="160">
        <f>EX5</f>
        <v>50</v>
      </c>
      <c r="EY268" s="159" t="str">
        <f t="shared" si="302"/>
        <v/>
      </c>
      <c r="EZ268" s="159" t="str">
        <f t="shared" si="303"/>
        <v/>
      </c>
      <c r="FA268" s="159" t="str">
        <f t="shared" si="304"/>
        <v/>
      </c>
      <c r="FB268" s="159" t="str">
        <f t="shared" si="305"/>
        <v/>
      </c>
      <c r="FC268" s="159" t="str">
        <f t="shared" si="306"/>
        <v/>
      </c>
      <c r="FD268" s="159" t="str">
        <f t="shared" si="307"/>
        <v/>
      </c>
      <c r="FE268" s="159" t="str">
        <f t="shared" si="308"/>
        <v/>
      </c>
      <c r="FF268" s="159" t="str">
        <f t="shared" si="309"/>
        <v/>
      </c>
      <c r="FG268" s="158"/>
      <c r="FH268" s="732">
        <f t="shared" si="310"/>
        <v>50</v>
      </c>
      <c r="FI268" s="732">
        <f t="shared" si="311"/>
        <v>50</v>
      </c>
      <c r="FJ268" s="732">
        <f t="shared" si="312"/>
        <v>50</v>
      </c>
      <c r="FK268" s="732">
        <f t="shared" si="313"/>
        <v>50</v>
      </c>
      <c r="FL268" s="732">
        <f t="shared" si="314"/>
        <v>50</v>
      </c>
      <c r="FM268" s="732">
        <f t="shared" si="315"/>
        <v>50</v>
      </c>
      <c r="FN268" s="732">
        <f t="shared" si="316"/>
        <v>50</v>
      </c>
      <c r="FO268" s="732">
        <f t="shared" si="317"/>
        <v>50</v>
      </c>
      <c r="FP268" s="734">
        <v>261</v>
      </c>
      <c r="FQ268" s="155"/>
    </row>
    <row r="269" spans="1:173" s="20" customFormat="1" ht="39.950000000000003" hidden="1" customHeight="1" x14ac:dyDescent="0.25">
      <c r="A269" s="27">
        <f>ROW()</f>
        <v>269</v>
      </c>
      <c r="B269" s="342" t="str">
        <f>IF(C269="I","",IF(ISBLANK(D269),"",IF(ISTEXT(D269),LARGE(B14:B268,1)+1,0)))</f>
        <v/>
      </c>
      <c r="C269" s="344"/>
      <c r="D269" s="173"/>
      <c r="E269" s="172"/>
      <c r="F269" s="171"/>
      <c r="G269" s="856"/>
      <c r="H269" s="857"/>
      <c r="I269" s="170">
        <f t="shared" si="328"/>
        <v>0</v>
      </c>
      <c r="J269" s="170">
        <f t="shared" si="328"/>
        <v>0</v>
      </c>
      <c r="K269" s="170">
        <f t="shared" si="328"/>
        <v>0</v>
      </c>
      <c r="L269" s="170">
        <f t="shared" si="327"/>
        <v>0</v>
      </c>
      <c r="M269" s="170">
        <f t="shared" si="327"/>
        <v>0</v>
      </c>
      <c r="N269" s="170">
        <f t="shared" si="327"/>
        <v>0</v>
      </c>
      <c r="O269" s="170">
        <f t="shared" si="327"/>
        <v>0</v>
      </c>
      <c r="P269" s="170">
        <f t="shared" si="327"/>
        <v>0</v>
      </c>
      <c r="Q269" s="178">
        <f>Q6</f>
        <v>35</v>
      </c>
      <c r="R269" s="168">
        <f t="shared" si="251"/>
        <v>0</v>
      </c>
      <c r="S269" s="827"/>
      <c r="T269" s="177" t="s">
        <v>55</v>
      </c>
      <c r="U269" s="477"/>
      <c r="V269" s="478"/>
      <c r="W269" s="479"/>
      <c r="X269" s="832"/>
      <c r="Y269" s="473"/>
      <c r="Z269" s="174">
        <f t="shared" si="252"/>
        <v>0</v>
      </c>
      <c r="AA269" s="460">
        <f t="shared" si="318"/>
        <v>0</v>
      </c>
      <c r="AB269" s="860">
        <f t="shared" si="253"/>
        <v>0</v>
      </c>
      <c r="AC269" s="861">
        <f t="shared" si="254"/>
        <v>0</v>
      </c>
      <c r="AD269" s="840"/>
      <c r="AE269" s="164" t="str">
        <f t="shared" si="255"/>
        <v/>
      </c>
      <c r="AF269" s="825"/>
      <c r="AG269" s="163">
        <f t="shared" si="256"/>
        <v>0</v>
      </c>
      <c r="AH269" s="827"/>
      <c r="AI269" s="175" t="s">
        <v>55</v>
      </c>
      <c r="AJ269" s="477"/>
      <c r="AK269" s="478"/>
      <c r="AL269" s="479"/>
      <c r="AM269" s="832"/>
      <c r="AN269" s="473"/>
      <c r="AO269" s="174">
        <f t="shared" si="257"/>
        <v>0</v>
      </c>
      <c r="AP269" s="460">
        <f t="shared" si="319"/>
        <v>0</v>
      </c>
      <c r="AQ269" s="860">
        <f t="shared" si="258"/>
        <v>0</v>
      </c>
      <c r="AR269" s="861">
        <f t="shared" si="259"/>
        <v>0</v>
      </c>
      <c r="AS269" s="840"/>
      <c r="AT269" s="164" t="str">
        <f t="shared" si="260"/>
        <v/>
      </c>
      <c r="AU269" s="825"/>
      <c r="AV269" s="163">
        <f t="shared" si="261"/>
        <v>0</v>
      </c>
      <c r="AW269" s="827"/>
      <c r="AX269" s="175" t="s">
        <v>55</v>
      </c>
      <c r="AY269" s="477"/>
      <c r="AZ269" s="478"/>
      <c r="BA269" s="479"/>
      <c r="BB269" s="832"/>
      <c r="BC269" s="473"/>
      <c r="BD269" s="174">
        <f t="shared" si="262"/>
        <v>0</v>
      </c>
      <c r="BE269" s="460">
        <f t="shared" si="320"/>
        <v>0</v>
      </c>
      <c r="BF269" s="860">
        <f t="shared" si="263"/>
        <v>0</v>
      </c>
      <c r="BG269" s="861">
        <f t="shared" si="264"/>
        <v>0</v>
      </c>
      <c r="BH269" s="840"/>
      <c r="BI269" s="164" t="str">
        <f t="shared" si="265"/>
        <v/>
      </c>
      <c r="BJ269" s="825"/>
      <c r="BK269" s="163">
        <f t="shared" si="266"/>
        <v>0</v>
      </c>
      <c r="BL269" s="827"/>
      <c r="BM269" s="175" t="s">
        <v>55</v>
      </c>
      <c r="BN269" s="477"/>
      <c r="BO269" s="478"/>
      <c r="BP269" s="479"/>
      <c r="BQ269" s="832"/>
      <c r="BR269" s="473"/>
      <c r="BS269" s="174">
        <f t="shared" si="267"/>
        <v>0</v>
      </c>
      <c r="BT269" s="460">
        <f t="shared" si="321"/>
        <v>0</v>
      </c>
      <c r="BU269" s="860">
        <f t="shared" si="268"/>
        <v>0</v>
      </c>
      <c r="BV269" s="861">
        <f t="shared" si="269"/>
        <v>0</v>
      </c>
      <c r="BW269" s="840"/>
      <c r="BX269" s="164" t="str">
        <f t="shared" si="270"/>
        <v/>
      </c>
      <c r="BY269" s="825"/>
      <c r="BZ269" s="163">
        <f t="shared" si="271"/>
        <v>0</v>
      </c>
      <c r="CA269" s="827"/>
      <c r="CB269" s="175" t="s">
        <v>55</v>
      </c>
      <c r="CC269" s="477"/>
      <c r="CD269" s="478"/>
      <c r="CE269" s="479"/>
      <c r="CF269" s="832"/>
      <c r="CG269" s="473"/>
      <c r="CH269" s="174">
        <f t="shared" si="272"/>
        <v>0</v>
      </c>
      <c r="CI269" s="460">
        <f t="shared" si="322"/>
        <v>0</v>
      </c>
      <c r="CJ269" s="860">
        <f t="shared" si="273"/>
        <v>0</v>
      </c>
      <c r="CK269" s="861">
        <f t="shared" si="274"/>
        <v>0</v>
      </c>
      <c r="CL269" s="840"/>
      <c r="CM269" s="164" t="str">
        <f t="shared" si="275"/>
        <v/>
      </c>
      <c r="CN269" s="825"/>
      <c r="CO269" s="163">
        <f t="shared" si="276"/>
        <v>0</v>
      </c>
      <c r="CP269" s="827"/>
      <c r="CQ269" s="175" t="s">
        <v>55</v>
      </c>
      <c r="CR269" s="477"/>
      <c r="CS269" s="478"/>
      <c r="CT269" s="479"/>
      <c r="CU269" s="832"/>
      <c r="CV269" s="473"/>
      <c r="CW269" s="174">
        <f t="shared" si="277"/>
        <v>0</v>
      </c>
      <c r="CX269" s="460">
        <f t="shared" si="323"/>
        <v>0</v>
      </c>
      <c r="CY269" s="860">
        <f t="shared" si="278"/>
        <v>0</v>
      </c>
      <c r="CZ269" s="861">
        <f t="shared" si="279"/>
        <v>0</v>
      </c>
      <c r="DA269" s="840"/>
      <c r="DB269" s="164" t="str">
        <f t="shared" si="280"/>
        <v/>
      </c>
      <c r="DC269" s="825"/>
      <c r="DD269" s="163">
        <f t="shared" si="281"/>
        <v>0</v>
      </c>
      <c r="DE269" s="827"/>
      <c r="DF269" s="175" t="s">
        <v>55</v>
      </c>
      <c r="DG269" s="477"/>
      <c r="DH269" s="478"/>
      <c r="DI269" s="479"/>
      <c r="DJ269" s="832"/>
      <c r="DK269" s="473"/>
      <c r="DL269" s="174">
        <f t="shared" si="282"/>
        <v>0</v>
      </c>
      <c r="DM269" s="460">
        <f t="shared" si="324"/>
        <v>0</v>
      </c>
      <c r="DN269" s="860">
        <f t="shared" si="283"/>
        <v>0</v>
      </c>
      <c r="DO269" s="861">
        <f t="shared" si="284"/>
        <v>0</v>
      </c>
      <c r="DP269" s="840"/>
      <c r="DQ269" s="164" t="str">
        <f t="shared" si="285"/>
        <v/>
      </c>
      <c r="DR269" s="825"/>
      <c r="DS269" s="163">
        <f t="shared" si="286"/>
        <v>0</v>
      </c>
      <c r="DT269" s="827"/>
      <c r="DU269" s="175" t="s">
        <v>55</v>
      </c>
      <c r="DV269" s="477"/>
      <c r="DW269" s="478"/>
      <c r="DX269" s="479"/>
      <c r="DY269" s="832"/>
      <c r="DZ269" s="473"/>
      <c r="EA269" s="174">
        <f t="shared" si="287"/>
        <v>0</v>
      </c>
      <c r="EB269" s="460">
        <f t="shared" si="325"/>
        <v>0</v>
      </c>
      <c r="EC269" s="860">
        <f t="shared" si="288"/>
        <v>0</v>
      </c>
      <c r="ED269" s="861">
        <f t="shared" si="289"/>
        <v>0</v>
      </c>
      <c r="EE269" s="840"/>
      <c r="EF269" s="164" t="str">
        <f t="shared" si="290"/>
        <v/>
      </c>
      <c r="EG269" s="825"/>
      <c r="EH269" s="163">
        <f t="shared" si="291"/>
        <v>0</v>
      </c>
      <c r="EI269" s="246"/>
      <c r="EJ269" s="246"/>
      <c r="EK269" s="155"/>
      <c r="EL269" s="22"/>
      <c r="EM269" s="163">
        <f t="shared" si="292"/>
        <v>0</v>
      </c>
      <c r="EN269" s="162">
        <f t="shared" si="293"/>
        <v>0</v>
      </c>
      <c r="EO269" s="162">
        <f t="shared" si="294"/>
        <v>0</v>
      </c>
      <c r="EP269" s="162">
        <f t="shared" si="295"/>
        <v>0</v>
      </c>
      <c r="EQ269" s="162">
        <f t="shared" si="296"/>
        <v>0</v>
      </c>
      <c r="ER269" s="162">
        <f t="shared" si="297"/>
        <v>0</v>
      </c>
      <c r="ES269" s="162">
        <f t="shared" si="298"/>
        <v>0</v>
      </c>
      <c r="ET269" s="162">
        <f t="shared" si="299"/>
        <v>0</v>
      </c>
      <c r="EU269" s="22"/>
      <c r="EV269" s="161">
        <f t="shared" si="300"/>
        <v>35</v>
      </c>
      <c r="EW269" s="620">
        <f t="shared" si="301"/>
        <v>0</v>
      </c>
      <c r="EX269" s="160">
        <f>EX5</f>
        <v>50</v>
      </c>
      <c r="EY269" s="159" t="str">
        <f t="shared" si="302"/>
        <v/>
      </c>
      <c r="EZ269" s="159" t="str">
        <f t="shared" si="303"/>
        <v/>
      </c>
      <c r="FA269" s="159" t="str">
        <f t="shared" si="304"/>
        <v/>
      </c>
      <c r="FB269" s="159" t="str">
        <f t="shared" si="305"/>
        <v/>
      </c>
      <c r="FC269" s="159" t="str">
        <f t="shared" si="306"/>
        <v/>
      </c>
      <c r="FD269" s="159" t="str">
        <f t="shared" si="307"/>
        <v/>
      </c>
      <c r="FE269" s="159" t="str">
        <f t="shared" si="308"/>
        <v/>
      </c>
      <c r="FF269" s="159" t="str">
        <f t="shared" si="309"/>
        <v/>
      </c>
      <c r="FG269" s="158"/>
      <c r="FH269" s="732">
        <f t="shared" si="310"/>
        <v>50</v>
      </c>
      <c r="FI269" s="732">
        <f t="shared" si="311"/>
        <v>50</v>
      </c>
      <c r="FJ269" s="732">
        <f t="shared" si="312"/>
        <v>50</v>
      </c>
      <c r="FK269" s="732">
        <f t="shared" si="313"/>
        <v>50</v>
      </c>
      <c r="FL269" s="732">
        <f t="shared" si="314"/>
        <v>50</v>
      </c>
      <c r="FM269" s="732">
        <f t="shared" si="315"/>
        <v>50</v>
      </c>
      <c r="FN269" s="732">
        <f t="shared" si="316"/>
        <v>50</v>
      </c>
      <c r="FO269" s="732">
        <f t="shared" si="317"/>
        <v>50</v>
      </c>
      <c r="FP269" s="734">
        <v>262</v>
      </c>
      <c r="FQ269" s="155"/>
    </row>
    <row r="270" spans="1:173" s="20" customFormat="1" ht="39.950000000000003" hidden="1" customHeight="1" x14ac:dyDescent="0.25">
      <c r="A270" s="27">
        <f>ROW()</f>
        <v>270</v>
      </c>
      <c r="B270" s="342" t="str">
        <f>IF(C270="I","",IF(ISBLANK(D270),"",IF(ISTEXT(D270),LARGE(B14:B269,1)+1,0)))</f>
        <v/>
      </c>
      <c r="C270" s="344"/>
      <c r="D270" s="173"/>
      <c r="E270" s="172"/>
      <c r="F270" s="171"/>
      <c r="G270" s="856"/>
      <c r="H270" s="857"/>
      <c r="I270" s="170">
        <f t="shared" si="328"/>
        <v>0</v>
      </c>
      <c r="J270" s="170">
        <f t="shared" si="328"/>
        <v>0</v>
      </c>
      <c r="K270" s="170">
        <f t="shared" si="328"/>
        <v>0</v>
      </c>
      <c r="L270" s="170">
        <f t="shared" si="327"/>
        <v>0</v>
      </c>
      <c r="M270" s="170">
        <f t="shared" si="327"/>
        <v>0</v>
      </c>
      <c r="N270" s="170">
        <f t="shared" si="327"/>
        <v>0</v>
      </c>
      <c r="O270" s="170">
        <f t="shared" si="327"/>
        <v>0</v>
      </c>
      <c r="P270" s="170">
        <f t="shared" si="327"/>
        <v>0</v>
      </c>
      <c r="Q270" s="178">
        <f>Q6</f>
        <v>35</v>
      </c>
      <c r="R270" s="168">
        <f t="shared" si="251"/>
        <v>0</v>
      </c>
      <c r="S270" s="827"/>
      <c r="T270" s="177" t="s">
        <v>55</v>
      </c>
      <c r="U270" s="477"/>
      <c r="V270" s="478"/>
      <c r="W270" s="479"/>
      <c r="X270" s="832"/>
      <c r="Y270" s="473"/>
      <c r="Z270" s="174">
        <f t="shared" si="252"/>
        <v>0</v>
      </c>
      <c r="AA270" s="460">
        <f t="shared" si="318"/>
        <v>0</v>
      </c>
      <c r="AB270" s="860">
        <f t="shared" si="253"/>
        <v>0</v>
      </c>
      <c r="AC270" s="861">
        <f t="shared" si="254"/>
        <v>0</v>
      </c>
      <c r="AD270" s="840"/>
      <c r="AE270" s="164" t="str">
        <f t="shared" si="255"/>
        <v/>
      </c>
      <c r="AF270" s="825"/>
      <c r="AG270" s="163">
        <f t="shared" si="256"/>
        <v>0</v>
      </c>
      <c r="AH270" s="827"/>
      <c r="AI270" s="175" t="s">
        <v>55</v>
      </c>
      <c r="AJ270" s="477"/>
      <c r="AK270" s="478"/>
      <c r="AL270" s="479"/>
      <c r="AM270" s="832"/>
      <c r="AN270" s="473"/>
      <c r="AO270" s="174">
        <f t="shared" si="257"/>
        <v>0</v>
      </c>
      <c r="AP270" s="460">
        <f t="shared" si="319"/>
        <v>0</v>
      </c>
      <c r="AQ270" s="860">
        <f t="shared" si="258"/>
        <v>0</v>
      </c>
      <c r="AR270" s="861">
        <f t="shared" si="259"/>
        <v>0</v>
      </c>
      <c r="AS270" s="840"/>
      <c r="AT270" s="164" t="str">
        <f t="shared" si="260"/>
        <v/>
      </c>
      <c r="AU270" s="825"/>
      <c r="AV270" s="163">
        <f t="shared" si="261"/>
        <v>0</v>
      </c>
      <c r="AW270" s="827"/>
      <c r="AX270" s="175" t="s">
        <v>55</v>
      </c>
      <c r="AY270" s="477"/>
      <c r="AZ270" s="478"/>
      <c r="BA270" s="479"/>
      <c r="BB270" s="832"/>
      <c r="BC270" s="473"/>
      <c r="BD270" s="174">
        <f t="shared" si="262"/>
        <v>0</v>
      </c>
      <c r="BE270" s="460">
        <f t="shared" si="320"/>
        <v>0</v>
      </c>
      <c r="BF270" s="860">
        <f t="shared" si="263"/>
        <v>0</v>
      </c>
      <c r="BG270" s="861">
        <f t="shared" si="264"/>
        <v>0</v>
      </c>
      <c r="BH270" s="840"/>
      <c r="BI270" s="164" t="str">
        <f t="shared" si="265"/>
        <v/>
      </c>
      <c r="BJ270" s="825"/>
      <c r="BK270" s="163">
        <f t="shared" si="266"/>
        <v>0</v>
      </c>
      <c r="BL270" s="827"/>
      <c r="BM270" s="175" t="s">
        <v>55</v>
      </c>
      <c r="BN270" s="477"/>
      <c r="BO270" s="478"/>
      <c r="BP270" s="479"/>
      <c r="BQ270" s="832"/>
      <c r="BR270" s="473"/>
      <c r="BS270" s="174">
        <f t="shared" si="267"/>
        <v>0</v>
      </c>
      <c r="BT270" s="460">
        <f t="shared" si="321"/>
        <v>0</v>
      </c>
      <c r="BU270" s="860">
        <f t="shared" si="268"/>
        <v>0</v>
      </c>
      <c r="BV270" s="861">
        <f t="shared" si="269"/>
        <v>0</v>
      </c>
      <c r="BW270" s="840"/>
      <c r="BX270" s="164" t="str">
        <f t="shared" si="270"/>
        <v/>
      </c>
      <c r="BY270" s="825"/>
      <c r="BZ270" s="163">
        <f t="shared" si="271"/>
        <v>0</v>
      </c>
      <c r="CA270" s="827"/>
      <c r="CB270" s="175" t="s">
        <v>55</v>
      </c>
      <c r="CC270" s="477"/>
      <c r="CD270" s="478"/>
      <c r="CE270" s="479"/>
      <c r="CF270" s="832"/>
      <c r="CG270" s="473"/>
      <c r="CH270" s="174">
        <f t="shared" si="272"/>
        <v>0</v>
      </c>
      <c r="CI270" s="460">
        <f t="shared" si="322"/>
        <v>0</v>
      </c>
      <c r="CJ270" s="860">
        <f t="shared" si="273"/>
        <v>0</v>
      </c>
      <c r="CK270" s="861">
        <f t="shared" si="274"/>
        <v>0</v>
      </c>
      <c r="CL270" s="840"/>
      <c r="CM270" s="164" t="str">
        <f t="shared" si="275"/>
        <v/>
      </c>
      <c r="CN270" s="825"/>
      <c r="CO270" s="163">
        <f t="shared" si="276"/>
        <v>0</v>
      </c>
      <c r="CP270" s="827"/>
      <c r="CQ270" s="175" t="s">
        <v>55</v>
      </c>
      <c r="CR270" s="477"/>
      <c r="CS270" s="478"/>
      <c r="CT270" s="479"/>
      <c r="CU270" s="832"/>
      <c r="CV270" s="473"/>
      <c r="CW270" s="174">
        <f t="shared" si="277"/>
        <v>0</v>
      </c>
      <c r="CX270" s="460">
        <f t="shared" si="323"/>
        <v>0</v>
      </c>
      <c r="CY270" s="860">
        <f t="shared" si="278"/>
        <v>0</v>
      </c>
      <c r="CZ270" s="861">
        <f t="shared" si="279"/>
        <v>0</v>
      </c>
      <c r="DA270" s="840"/>
      <c r="DB270" s="164" t="str">
        <f t="shared" si="280"/>
        <v/>
      </c>
      <c r="DC270" s="825"/>
      <c r="DD270" s="163">
        <f t="shared" si="281"/>
        <v>0</v>
      </c>
      <c r="DE270" s="827"/>
      <c r="DF270" s="175" t="s">
        <v>55</v>
      </c>
      <c r="DG270" s="477"/>
      <c r="DH270" s="478"/>
      <c r="DI270" s="479"/>
      <c r="DJ270" s="832"/>
      <c r="DK270" s="473"/>
      <c r="DL270" s="174">
        <f t="shared" si="282"/>
        <v>0</v>
      </c>
      <c r="DM270" s="460">
        <f t="shared" si="324"/>
        <v>0</v>
      </c>
      <c r="DN270" s="860">
        <f t="shared" si="283"/>
        <v>0</v>
      </c>
      <c r="DO270" s="861">
        <f t="shared" si="284"/>
        <v>0</v>
      </c>
      <c r="DP270" s="840"/>
      <c r="DQ270" s="164" t="str">
        <f t="shared" si="285"/>
        <v/>
      </c>
      <c r="DR270" s="825"/>
      <c r="DS270" s="163">
        <f t="shared" si="286"/>
        <v>0</v>
      </c>
      <c r="DT270" s="827"/>
      <c r="DU270" s="175" t="s">
        <v>55</v>
      </c>
      <c r="DV270" s="477"/>
      <c r="DW270" s="478"/>
      <c r="DX270" s="479"/>
      <c r="DY270" s="832"/>
      <c r="DZ270" s="473"/>
      <c r="EA270" s="174">
        <f t="shared" si="287"/>
        <v>0</v>
      </c>
      <c r="EB270" s="460">
        <f t="shared" si="325"/>
        <v>0</v>
      </c>
      <c r="EC270" s="860">
        <f t="shared" si="288"/>
        <v>0</v>
      </c>
      <c r="ED270" s="861">
        <f t="shared" si="289"/>
        <v>0</v>
      </c>
      <c r="EE270" s="840"/>
      <c r="EF270" s="164" t="str">
        <f t="shared" si="290"/>
        <v/>
      </c>
      <c r="EG270" s="825"/>
      <c r="EH270" s="163">
        <f t="shared" si="291"/>
        <v>0</v>
      </c>
      <c r="EI270" s="246"/>
      <c r="EJ270" s="246"/>
      <c r="EK270" s="155"/>
      <c r="EL270" s="22"/>
      <c r="EM270" s="163">
        <f t="shared" si="292"/>
        <v>0</v>
      </c>
      <c r="EN270" s="162">
        <f t="shared" si="293"/>
        <v>0</v>
      </c>
      <c r="EO270" s="162">
        <f t="shared" si="294"/>
        <v>0</v>
      </c>
      <c r="EP270" s="162">
        <f t="shared" si="295"/>
        <v>0</v>
      </c>
      <c r="EQ270" s="162">
        <f t="shared" si="296"/>
        <v>0</v>
      </c>
      <c r="ER270" s="162">
        <f t="shared" si="297"/>
        <v>0</v>
      </c>
      <c r="ES270" s="162">
        <f t="shared" si="298"/>
        <v>0</v>
      </c>
      <c r="ET270" s="162">
        <f t="shared" si="299"/>
        <v>0</v>
      </c>
      <c r="EU270" s="22"/>
      <c r="EV270" s="161">
        <f t="shared" si="300"/>
        <v>35</v>
      </c>
      <c r="EW270" s="620">
        <f t="shared" si="301"/>
        <v>0</v>
      </c>
      <c r="EX270" s="160">
        <f>EX5</f>
        <v>50</v>
      </c>
      <c r="EY270" s="159" t="str">
        <f t="shared" si="302"/>
        <v/>
      </c>
      <c r="EZ270" s="159" t="str">
        <f t="shared" si="303"/>
        <v/>
      </c>
      <c r="FA270" s="159" t="str">
        <f t="shared" si="304"/>
        <v/>
      </c>
      <c r="FB270" s="159" t="str">
        <f t="shared" si="305"/>
        <v/>
      </c>
      <c r="FC270" s="159" t="str">
        <f t="shared" si="306"/>
        <v/>
      </c>
      <c r="FD270" s="159" t="str">
        <f t="shared" si="307"/>
        <v/>
      </c>
      <c r="FE270" s="159" t="str">
        <f t="shared" si="308"/>
        <v/>
      </c>
      <c r="FF270" s="159" t="str">
        <f t="shared" si="309"/>
        <v/>
      </c>
      <c r="FG270" s="158"/>
      <c r="FH270" s="732">
        <f t="shared" si="310"/>
        <v>50</v>
      </c>
      <c r="FI270" s="732">
        <f t="shared" si="311"/>
        <v>50</v>
      </c>
      <c r="FJ270" s="732">
        <f t="shared" si="312"/>
        <v>50</v>
      </c>
      <c r="FK270" s="732">
        <f t="shared" si="313"/>
        <v>50</v>
      </c>
      <c r="FL270" s="732">
        <f t="shared" si="314"/>
        <v>50</v>
      </c>
      <c r="FM270" s="732">
        <f t="shared" si="315"/>
        <v>50</v>
      </c>
      <c r="FN270" s="732">
        <f t="shared" si="316"/>
        <v>50</v>
      </c>
      <c r="FO270" s="732">
        <f t="shared" si="317"/>
        <v>50</v>
      </c>
      <c r="FP270" s="734">
        <v>263</v>
      </c>
      <c r="FQ270" s="155"/>
    </row>
    <row r="271" spans="1:173" s="20" customFormat="1" ht="39.950000000000003" hidden="1" customHeight="1" x14ac:dyDescent="0.25">
      <c r="A271" s="27">
        <f>ROW()</f>
        <v>271</v>
      </c>
      <c r="B271" s="342" t="str">
        <f>IF(C271="I","",IF(ISBLANK(D271),"",IF(ISTEXT(D271),LARGE(B14:B270,1)+1,0)))</f>
        <v/>
      </c>
      <c r="C271" s="344"/>
      <c r="D271" s="173"/>
      <c r="E271" s="172"/>
      <c r="F271" s="171"/>
      <c r="G271" s="856"/>
      <c r="H271" s="857"/>
      <c r="I271" s="170">
        <f t="shared" si="328"/>
        <v>0</v>
      </c>
      <c r="J271" s="170">
        <f t="shared" si="328"/>
        <v>0</v>
      </c>
      <c r="K271" s="170">
        <f t="shared" si="328"/>
        <v>0</v>
      </c>
      <c r="L271" s="170">
        <f t="shared" si="327"/>
        <v>0</v>
      </c>
      <c r="M271" s="170">
        <f t="shared" si="327"/>
        <v>0</v>
      </c>
      <c r="N271" s="170">
        <f t="shared" si="327"/>
        <v>0</v>
      </c>
      <c r="O271" s="170">
        <f t="shared" si="327"/>
        <v>0</v>
      </c>
      <c r="P271" s="170">
        <f t="shared" si="327"/>
        <v>0</v>
      </c>
      <c r="Q271" s="178">
        <f>Q6</f>
        <v>35</v>
      </c>
      <c r="R271" s="168">
        <f t="shared" ref="R271:R334" si="329">EW271</f>
        <v>0</v>
      </c>
      <c r="S271" s="827"/>
      <c r="T271" s="177" t="s">
        <v>55</v>
      </c>
      <c r="U271" s="477"/>
      <c r="V271" s="478"/>
      <c r="W271" s="479"/>
      <c r="X271" s="832"/>
      <c r="Y271" s="473"/>
      <c r="Z271" s="174">
        <f t="shared" ref="Z271:Z334" si="330">(X271/1000)*Y271</f>
        <v>0</v>
      </c>
      <c r="AA271" s="460">
        <f t="shared" si="318"/>
        <v>0</v>
      </c>
      <c r="AB271" s="860">
        <f t="shared" ref="AB271:AB334" si="331">G271</f>
        <v>0</v>
      </c>
      <c r="AC271" s="861">
        <f t="shared" ref="AC271:AC334" si="332">H271</f>
        <v>0</v>
      </c>
      <c r="AD271" s="840"/>
      <c r="AE271" s="164" t="str">
        <f t="shared" ref="AE271:AE334" si="333">EY271</f>
        <v/>
      </c>
      <c r="AF271" s="825"/>
      <c r="AG271" s="163">
        <f t="shared" ref="AG271:AG334" si="334">EM271</f>
        <v>0</v>
      </c>
      <c r="AH271" s="827"/>
      <c r="AI271" s="175" t="s">
        <v>55</v>
      </c>
      <c r="AJ271" s="477"/>
      <c r="AK271" s="478"/>
      <c r="AL271" s="479"/>
      <c r="AM271" s="832"/>
      <c r="AN271" s="473"/>
      <c r="AO271" s="174">
        <f t="shared" ref="AO271:AO334" si="335">(AM271/1000)*AN271</f>
        <v>0</v>
      </c>
      <c r="AP271" s="460">
        <f t="shared" si="319"/>
        <v>0</v>
      </c>
      <c r="AQ271" s="860">
        <f t="shared" ref="AQ271:AQ334" si="336">G271</f>
        <v>0</v>
      </c>
      <c r="AR271" s="861">
        <f t="shared" ref="AR271:AR334" si="337">H271</f>
        <v>0</v>
      </c>
      <c r="AS271" s="840"/>
      <c r="AT271" s="164" t="str">
        <f t="shared" ref="AT271:AT334" si="338">EZ271</f>
        <v/>
      </c>
      <c r="AU271" s="825"/>
      <c r="AV271" s="163">
        <f t="shared" ref="AV271:AV334" si="339">EN271</f>
        <v>0</v>
      </c>
      <c r="AW271" s="827"/>
      <c r="AX271" s="175" t="s">
        <v>55</v>
      </c>
      <c r="AY271" s="477"/>
      <c r="AZ271" s="478"/>
      <c r="BA271" s="479"/>
      <c r="BB271" s="832"/>
      <c r="BC271" s="473"/>
      <c r="BD271" s="174">
        <f t="shared" ref="BD271:BD334" si="340">(BB271/1000)*BC271</f>
        <v>0</v>
      </c>
      <c r="BE271" s="460">
        <f t="shared" si="320"/>
        <v>0</v>
      </c>
      <c r="BF271" s="860">
        <f t="shared" ref="BF271:BF334" si="341">G271</f>
        <v>0</v>
      </c>
      <c r="BG271" s="861">
        <f t="shared" ref="BG271:BG334" si="342">H271</f>
        <v>0</v>
      </c>
      <c r="BH271" s="840"/>
      <c r="BI271" s="164" t="str">
        <f t="shared" ref="BI271:BI334" si="343">FA271</f>
        <v/>
      </c>
      <c r="BJ271" s="825"/>
      <c r="BK271" s="163">
        <f t="shared" ref="BK271:BK334" si="344">EO271</f>
        <v>0</v>
      </c>
      <c r="BL271" s="827"/>
      <c r="BM271" s="175" t="s">
        <v>55</v>
      </c>
      <c r="BN271" s="477"/>
      <c r="BO271" s="478"/>
      <c r="BP271" s="479"/>
      <c r="BQ271" s="832"/>
      <c r="BR271" s="473"/>
      <c r="BS271" s="174">
        <f t="shared" ref="BS271:BS334" si="345">(BQ271/1000)*BR271</f>
        <v>0</v>
      </c>
      <c r="BT271" s="460">
        <f t="shared" si="321"/>
        <v>0</v>
      </c>
      <c r="BU271" s="860">
        <f t="shared" ref="BU271:BU334" si="346">G271</f>
        <v>0</v>
      </c>
      <c r="BV271" s="861">
        <f t="shared" ref="BV271:BV334" si="347">H271</f>
        <v>0</v>
      </c>
      <c r="BW271" s="840"/>
      <c r="BX271" s="164" t="str">
        <f t="shared" ref="BX271:BX334" si="348">FB271</f>
        <v/>
      </c>
      <c r="BY271" s="825"/>
      <c r="BZ271" s="163">
        <f t="shared" ref="BZ271:BZ334" si="349">EP271</f>
        <v>0</v>
      </c>
      <c r="CA271" s="827"/>
      <c r="CB271" s="175" t="s">
        <v>55</v>
      </c>
      <c r="CC271" s="477"/>
      <c r="CD271" s="478"/>
      <c r="CE271" s="479"/>
      <c r="CF271" s="832"/>
      <c r="CG271" s="473"/>
      <c r="CH271" s="174">
        <f t="shared" ref="CH271:CH334" si="350">(CF271/1000)*CG271</f>
        <v>0</v>
      </c>
      <c r="CI271" s="460">
        <f t="shared" si="322"/>
        <v>0</v>
      </c>
      <c r="CJ271" s="860">
        <f t="shared" ref="CJ271:CJ334" si="351">G271</f>
        <v>0</v>
      </c>
      <c r="CK271" s="861">
        <f t="shared" ref="CK271:CK334" si="352">H271</f>
        <v>0</v>
      </c>
      <c r="CL271" s="840"/>
      <c r="CM271" s="164" t="str">
        <f t="shared" ref="CM271:CM334" si="353">FC271</f>
        <v/>
      </c>
      <c r="CN271" s="825"/>
      <c r="CO271" s="163">
        <f t="shared" ref="CO271:CO334" si="354">EQ271</f>
        <v>0</v>
      </c>
      <c r="CP271" s="827"/>
      <c r="CQ271" s="175" t="s">
        <v>55</v>
      </c>
      <c r="CR271" s="477"/>
      <c r="CS271" s="478"/>
      <c r="CT271" s="479"/>
      <c r="CU271" s="832"/>
      <c r="CV271" s="473"/>
      <c r="CW271" s="174">
        <f t="shared" ref="CW271:CW334" si="355">(CU271/1000)*CV271</f>
        <v>0</v>
      </c>
      <c r="CX271" s="460">
        <f t="shared" si="323"/>
        <v>0</v>
      </c>
      <c r="CY271" s="860">
        <f t="shared" ref="CY271:CY334" si="356">G271</f>
        <v>0</v>
      </c>
      <c r="CZ271" s="861">
        <f t="shared" ref="CZ271:CZ334" si="357">H271</f>
        <v>0</v>
      </c>
      <c r="DA271" s="840"/>
      <c r="DB271" s="164" t="str">
        <f t="shared" ref="DB271:DB334" si="358">FD271</f>
        <v/>
      </c>
      <c r="DC271" s="825"/>
      <c r="DD271" s="163">
        <f t="shared" ref="DD271:DD334" si="359">ER271</f>
        <v>0</v>
      </c>
      <c r="DE271" s="827"/>
      <c r="DF271" s="175" t="s">
        <v>55</v>
      </c>
      <c r="DG271" s="477"/>
      <c r="DH271" s="478"/>
      <c r="DI271" s="479"/>
      <c r="DJ271" s="832"/>
      <c r="DK271" s="473"/>
      <c r="DL271" s="174">
        <f t="shared" ref="DL271:DL334" si="360">(DJ271/1000)*DK271</f>
        <v>0</v>
      </c>
      <c r="DM271" s="460">
        <f t="shared" si="324"/>
        <v>0</v>
      </c>
      <c r="DN271" s="860">
        <f t="shared" ref="DN271:DN334" si="361">G271</f>
        <v>0</v>
      </c>
      <c r="DO271" s="861">
        <f t="shared" ref="DO271:DO334" si="362">H271</f>
        <v>0</v>
      </c>
      <c r="DP271" s="840"/>
      <c r="DQ271" s="164" t="str">
        <f t="shared" ref="DQ271:DQ334" si="363">FE271</f>
        <v/>
      </c>
      <c r="DR271" s="825"/>
      <c r="DS271" s="163">
        <f t="shared" ref="DS271:DS334" si="364">ES271</f>
        <v>0</v>
      </c>
      <c r="DT271" s="827"/>
      <c r="DU271" s="175" t="s">
        <v>55</v>
      </c>
      <c r="DV271" s="477"/>
      <c r="DW271" s="478"/>
      <c r="DX271" s="479"/>
      <c r="DY271" s="832"/>
      <c r="DZ271" s="473"/>
      <c r="EA271" s="174">
        <f t="shared" ref="EA271:EA334" si="365">(DY271/1000)*DZ271</f>
        <v>0</v>
      </c>
      <c r="EB271" s="460">
        <f t="shared" si="325"/>
        <v>0</v>
      </c>
      <c r="EC271" s="860">
        <f t="shared" ref="EC271:EC334" si="366">G271</f>
        <v>0</v>
      </c>
      <c r="ED271" s="861">
        <f t="shared" ref="ED271:ED334" si="367">H271</f>
        <v>0</v>
      </c>
      <c r="EE271" s="840"/>
      <c r="EF271" s="164" t="str">
        <f t="shared" ref="EF271:EF334" si="368">FF271</f>
        <v/>
      </c>
      <c r="EG271" s="825"/>
      <c r="EH271" s="163">
        <f t="shared" ref="EH271:EH334" si="369">ET271</f>
        <v>0</v>
      </c>
      <c r="EI271" s="246"/>
      <c r="EJ271" s="246"/>
      <c r="EK271" s="155"/>
      <c r="EL271" s="22"/>
      <c r="EM271" s="163">
        <f t="shared" ref="EM271:EM334" si="370">IF(EY271="",0,RANK(EY271,EY271:FF271))</f>
        <v>0</v>
      </c>
      <c r="EN271" s="162">
        <f t="shared" ref="EN271:EN334" si="371">IF(EZ271="",0,RANK(EZ271,EY271:FF271))</f>
        <v>0</v>
      </c>
      <c r="EO271" s="162">
        <f t="shared" ref="EO271:EO334" si="372">IF(FA271="",0,RANK(FA271,EY271:FF271))</f>
        <v>0</v>
      </c>
      <c r="EP271" s="162">
        <f t="shared" ref="EP271:EP334" si="373">IF(FB271="",0,RANK(FB271,EY271:FF271))</f>
        <v>0</v>
      </c>
      <c r="EQ271" s="162">
        <f t="shared" ref="EQ271:EQ334" si="374">IF(FC271="",0,RANK(FC271,EY271:FF271))</f>
        <v>0</v>
      </c>
      <c r="ER271" s="162">
        <f t="shared" ref="ER271:ER334" si="375">IF(FD271="",0,RANK(FD271,EY271:FF271))</f>
        <v>0</v>
      </c>
      <c r="ES271" s="162">
        <f t="shared" ref="ES271:ES334" si="376">IF(FE271="",0,RANK(FE271,EY271:FF271))</f>
        <v>0</v>
      </c>
      <c r="ET271" s="162">
        <f t="shared" ref="ET271:ET334" si="377">IF(FF271="",0,RANK(FF271,EY271:FF271))</f>
        <v>0</v>
      </c>
      <c r="EU271" s="22"/>
      <c r="EV271" s="161">
        <f t="shared" ref="EV271:EV334" si="378">Q271</f>
        <v>35</v>
      </c>
      <c r="EW271" s="620">
        <f t="shared" ref="EW271:EW334" si="379">IF(MIN(FH271:FO271)=EX271,0,MIN(FH271:FO271))</f>
        <v>0</v>
      </c>
      <c r="EX271" s="160">
        <f>EX5</f>
        <v>50</v>
      </c>
      <c r="EY271" s="159" t="str">
        <f t="shared" ref="EY271:EY334" si="380">IF(FH271=EX271,"",(EW271/FH271)*EV271)</f>
        <v/>
      </c>
      <c r="EZ271" s="159" t="str">
        <f t="shared" ref="EZ271:EZ334" si="381">IF(FI271=EX271,"",(EW271/FI271)*EV271)</f>
        <v/>
      </c>
      <c r="FA271" s="159" t="str">
        <f t="shared" ref="FA271:FA334" si="382">IF(FJ271=EX271,"",(EW271/FJ271)*EV271)</f>
        <v/>
      </c>
      <c r="FB271" s="159" t="str">
        <f t="shared" ref="FB271:FB334" si="383">IF(FK271=EX271,"",(EW271/FK271)*EV271)</f>
        <v/>
      </c>
      <c r="FC271" s="159" t="str">
        <f t="shared" ref="FC271:FC334" si="384">IF(FL271=EX271,"",(EW271/FL271)*EV271)</f>
        <v/>
      </c>
      <c r="FD271" s="159" t="str">
        <f t="shared" ref="FD271:FD334" si="385">IF(FM271=EX271,"",(EW271/FM271)*EV271)</f>
        <v/>
      </c>
      <c r="FE271" s="159" t="str">
        <f t="shared" ref="FE271:FE334" si="386">IF(FN271=EX271,"",(EW271/FN271)*EV271)</f>
        <v/>
      </c>
      <c r="FF271" s="159" t="str">
        <f t="shared" ref="FF271:FF334" si="387">IF(FO271=EX271,"",(EW271/FO271)*EV271)</f>
        <v/>
      </c>
      <c r="FG271" s="158"/>
      <c r="FH271" s="732">
        <f t="shared" ref="FH271:FH334" si="388">IF(ISBLANK(AD271),EX271,AD271)</f>
        <v>50</v>
      </c>
      <c r="FI271" s="732">
        <f t="shared" ref="FI271:FI334" si="389">IF(ISBLANK(AS271),EX271,AS271)</f>
        <v>50</v>
      </c>
      <c r="FJ271" s="732">
        <f t="shared" ref="FJ271:FJ334" si="390">IF(ISBLANK(BH271),EX271,BH271)</f>
        <v>50</v>
      </c>
      <c r="FK271" s="732">
        <f t="shared" ref="FK271:FK334" si="391">IF(ISBLANK(BW271),EX271,BW271)</f>
        <v>50</v>
      </c>
      <c r="FL271" s="732">
        <f t="shared" ref="FL271:FL334" si="392">IF(ISBLANK(CL271),EX271,CL271)</f>
        <v>50</v>
      </c>
      <c r="FM271" s="732">
        <f t="shared" ref="FM271:FM334" si="393">IF(ISBLANK(DA271),EX271,DA271)</f>
        <v>50</v>
      </c>
      <c r="FN271" s="732">
        <f t="shared" ref="FN271:FN334" si="394">IF(ISBLANK(DP271),EX271,DP271)</f>
        <v>50</v>
      </c>
      <c r="FO271" s="732">
        <f t="shared" ref="FO271:FO334" si="395">IF(ISBLANK(EE271),EX271,EE271)</f>
        <v>50</v>
      </c>
      <c r="FP271" s="734">
        <v>264</v>
      </c>
      <c r="FQ271" s="155"/>
    </row>
    <row r="272" spans="1:173" s="20" customFormat="1" ht="39.950000000000003" hidden="1" customHeight="1" x14ac:dyDescent="0.25">
      <c r="A272" s="27">
        <f>ROW()</f>
        <v>272</v>
      </c>
      <c r="B272" s="342" t="str">
        <f>IF(C272="I","",IF(ISBLANK(D272),"",IF(ISTEXT(D272),LARGE(B14:B271,1)+1,0)))</f>
        <v/>
      </c>
      <c r="C272" s="344"/>
      <c r="D272" s="173"/>
      <c r="E272" s="172"/>
      <c r="F272" s="171"/>
      <c r="G272" s="856"/>
      <c r="H272" s="857"/>
      <c r="I272" s="170">
        <f t="shared" si="328"/>
        <v>0</v>
      </c>
      <c r="J272" s="170">
        <f t="shared" si="328"/>
        <v>0</v>
      </c>
      <c r="K272" s="170">
        <f t="shared" si="328"/>
        <v>0</v>
      </c>
      <c r="L272" s="170">
        <f t="shared" si="327"/>
        <v>0</v>
      </c>
      <c r="M272" s="170">
        <f t="shared" si="327"/>
        <v>0</v>
      </c>
      <c r="N272" s="170">
        <f t="shared" si="327"/>
        <v>0</v>
      </c>
      <c r="O272" s="170">
        <f t="shared" si="327"/>
        <v>0</v>
      </c>
      <c r="P272" s="170">
        <f t="shared" si="327"/>
        <v>0</v>
      </c>
      <c r="Q272" s="178">
        <f>Q6</f>
        <v>35</v>
      </c>
      <c r="R272" s="168">
        <f t="shared" si="329"/>
        <v>0</v>
      </c>
      <c r="S272" s="827"/>
      <c r="T272" s="177" t="s">
        <v>55</v>
      </c>
      <c r="U272" s="477"/>
      <c r="V272" s="478"/>
      <c r="W272" s="479"/>
      <c r="X272" s="832"/>
      <c r="Y272" s="473"/>
      <c r="Z272" s="174">
        <f t="shared" si="330"/>
        <v>0</v>
      </c>
      <c r="AA272" s="460">
        <f t="shared" si="318"/>
        <v>0</v>
      </c>
      <c r="AB272" s="860">
        <f t="shared" si="331"/>
        <v>0</v>
      </c>
      <c r="AC272" s="861">
        <f t="shared" si="332"/>
        <v>0</v>
      </c>
      <c r="AD272" s="840"/>
      <c r="AE272" s="164" t="str">
        <f t="shared" si="333"/>
        <v/>
      </c>
      <c r="AF272" s="825"/>
      <c r="AG272" s="163">
        <f t="shared" si="334"/>
        <v>0</v>
      </c>
      <c r="AH272" s="827"/>
      <c r="AI272" s="175" t="s">
        <v>55</v>
      </c>
      <c r="AJ272" s="477"/>
      <c r="AK272" s="478"/>
      <c r="AL272" s="479"/>
      <c r="AM272" s="832"/>
      <c r="AN272" s="473"/>
      <c r="AO272" s="174">
        <f t="shared" si="335"/>
        <v>0</v>
      </c>
      <c r="AP272" s="460">
        <f t="shared" si="319"/>
        <v>0</v>
      </c>
      <c r="AQ272" s="860">
        <f t="shared" si="336"/>
        <v>0</v>
      </c>
      <c r="AR272" s="861">
        <f t="shared" si="337"/>
        <v>0</v>
      </c>
      <c r="AS272" s="840"/>
      <c r="AT272" s="164" t="str">
        <f t="shared" si="338"/>
        <v/>
      </c>
      <c r="AU272" s="825"/>
      <c r="AV272" s="163">
        <f t="shared" si="339"/>
        <v>0</v>
      </c>
      <c r="AW272" s="827"/>
      <c r="AX272" s="175" t="s">
        <v>55</v>
      </c>
      <c r="AY272" s="477"/>
      <c r="AZ272" s="478"/>
      <c r="BA272" s="479"/>
      <c r="BB272" s="832"/>
      <c r="BC272" s="473"/>
      <c r="BD272" s="174">
        <f t="shared" si="340"/>
        <v>0</v>
      </c>
      <c r="BE272" s="460">
        <f t="shared" si="320"/>
        <v>0</v>
      </c>
      <c r="BF272" s="860">
        <f t="shared" si="341"/>
        <v>0</v>
      </c>
      <c r="BG272" s="861">
        <f t="shared" si="342"/>
        <v>0</v>
      </c>
      <c r="BH272" s="840"/>
      <c r="BI272" s="164" t="str">
        <f t="shared" si="343"/>
        <v/>
      </c>
      <c r="BJ272" s="825"/>
      <c r="BK272" s="163">
        <f t="shared" si="344"/>
        <v>0</v>
      </c>
      <c r="BL272" s="827"/>
      <c r="BM272" s="175" t="s">
        <v>55</v>
      </c>
      <c r="BN272" s="477"/>
      <c r="BO272" s="478"/>
      <c r="BP272" s="479"/>
      <c r="BQ272" s="832"/>
      <c r="BR272" s="473"/>
      <c r="BS272" s="174">
        <f t="shared" si="345"/>
        <v>0</v>
      </c>
      <c r="BT272" s="460">
        <f t="shared" si="321"/>
        <v>0</v>
      </c>
      <c r="BU272" s="860">
        <f t="shared" si="346"/>
        <v>0</v>
      </c>
      <c r="BV272" s="861">
        <f t="shared" si="347"/>
        <v>0</v>
      </c>
      <c r="BW272" s="840"/>
      <c r="BX272" s="164" t="str">
        <f t="shared" si="348"/>
        <v/>
      </c>
      <c r="BY272" s="825"/>
      <c r="BZ272" s="163">
        <f t="shared" si="349"/>
        <v>0</v>
      </c>
      <c r="CA272" s="827"/>
      <c r="CB272" s="175" t="s">
        <v>55</v>
      </c>
      <c r="CC272" s="477"/>
      <c r="CD272" s="478"/>
      <c r="CE272" s="479"/>
      <c r="CF272" s="832"/>
      <c r="CG272" s="473"/>
      <c r="CH272" s="174">
        <f t="shared" si="350"/>
        <v>0</v>
      </c>
      <c r="CI272" s="460">
        <f t="shared" si="322"/>
        <v>0</v>
      </c>
      <c r="CJ272" s="860">
        <f t="shared" si="351"/>
        <v>0</v>
      </c>
      <c r="CK272" s="861">
        <f t="shared" si="352"/>
        <v>0</v>
      </c>
      <c r="CL272" s="840"/>
      <c r="CM272" s="164" t="str">
        <f t="shared" si="353"/>
        <v/>
      </c>
      <c r="CN272" s="825"/>
      <c r="CO272" s="163">
        <f t="shared" si="354"/>
        <v>0</v>
      </c>
      <c r="CP272" s="827"/>
      <c r="CQ272" s="175" t="s">
        <v>55</v>
      </c>
      <c r="CR272" s="477"/>
      <c r="CS272" s="478"/>
      <c r="CT272" s="479"/>
      <c r="CU272" s="832"/>
      <c r="CV272" s="473"/>
      <c r="CW272" s="174">
        <f t="shared" si="355"/>
        <v>0</v>
      </c>
      <c r="CX272" s="460">
        <f t="shared" si="323"/>
        <v>0</v>
      </c>
      <c r="CY272" s="860">
        <f t="shared" si="356"/>
        <v>0</v>
      </c>
      <c r="CZ272" s="861">
        <f t="shared" si="357"/>
        <v>0</v>
      </c>
      <c r="DA272" s="840"/>
      <c r="DB272" s="164" t="str">
        <f t="shared" si="358"/>
        <v/>
      </c>
      <c r="DC272" s="825"/>
      <c r="DD272" s="163">
        <f t="shared" si="359"/>
        <v>0</v>
      </c>
      <c r="DE272" s="827"/>
      <c r="DF272" s="175" t="s">
        <v>55</v>
      </c>
      <c r="DG272" s="477"/>
      <c r="DH272" s="478"/>
      <c r="DI272" s="479"/>
      <c r="DJ272" s="832"/>
      <c r="DK272" s="473"/>
      <c r="DL272" s="174">
        <f t="shared" si="360"/>
        <v>0</v>
      </c>
      <c r="DM272" s="460">
        <f t="shared" si="324"/>
        <v>0</v>
      </c>
      <c r="DN272" s="860">
        <f t="shared" si="361"/>
        <v>0</v>
      </c>
      <c r="DO272" s="861">
        <f t="shared" si="362"/>
        <v>0</v>
      </c>
      <c r="DP272" s="840"/>
      <c r="DQ272" s="164" t="str">
        <f t="shared" si="363"/>
        <v/>
      </c>
      <c r="DR272" s="825"/>
      <c r="DS272" s="163">
        <f t="shared" si="364"/>
        <v>0</v>
      </c>
      <c r="DT272" s="827"/>
      <c r="DU272" s="175" t="s">
        <v>55</v>
      </c>
      <c r="DV272" s="477"/>
      <c r="DW272" s="478"/>
      <c r="DX272" s="479"/>
      <c r="DY272" s="832"/>
      <c r="DZ272" s="473"/>
      <c r="EA272" s="174">
        <f t="shared" si="365"/>
        <v>0</v>
      </c>
      <c r="EB272" s="460">
        <f t="shared" si="325"/>
        <v>0</v>
      </c>
      <c r="EC272" s="860">
        <f t="shared" si="366"/>
        <v>0</v>
      </c>
      <c r="ED272" s="861">
        <f t="shared" si="367"/>
        <v>0</v>
      </c>
      <c r="EE272" s="840"/>
      <c r="EF272" s="164" t="str">
        <f t="shared" si="368"/>
        <v/>
      </c>
      <c r="EG272" s="825"/>
      <c r="EH272" s="163">
        <f t="shared" si="369"/>
        <v>0</v>
      </c>
      <c r="EI272" s="246"/>
      <c r="EJ272" s="246"/>
      <c r="EK272" s="155"/>
      <c r="EL272" s="22"/>
      <c r="EM272" s="163">
        <f t="shared" si="370"/>
        <v>0</v>
      </c>
      <c r="EN272" s="162">
        <f t="shared" si="371"/>
        <v>0</v>
      </c>
      <c r="EO272" s="162">
        <f t="shared" si="372"/>
        <v>0</v>
      </c>
      <c r="EP272" s="162">
        <f t="shared" si="373"/>
        <v>0</v>
      </c>
      <c r="EQ272" s="162">
        <f t="shared" si="374"/>
        <v>0</v>
      </c>
      <c r="ER272" s="162">
        <f t="shared" si="375"/>
        <v>0</v>
      </c>
      <c r="ES272" s="162">
        <f t="shared" si="376"/>
        <v>0</v>
      </c>
      <c r="ET272" s="162">
        <f t="shared" si="377"/>
        <v>0</v>
      </c>
      <c r="EU272" s="22"/>
      <c r="EV272" s="161">
        <f t="shared" si="378"/>
        <v>35</v>
      </c>
      <c r="EW272" s="620">
        <f t="shared" si="379"/>
        <v>0</v>
      </c>
      <c r="EX272" s="160">
        <f>EX5</f>
        <v>50</v>
      </c>
      <c r="EY272" s="159" t="str">
        <f t="shared" si="380"/>
        <v/>
      </c>
      <c r="EZ272" s="159" t="str">
        <f t="shared" si="381"/>
        <v/>
      </c>
      <c r="FA272" s="159" t="str">
        <f t="shared" si="382"/>
        <v/>
      </c>
      <c r="FB272" s="159" t="str">
        <f t="shared" si="383"/>
        <v/>
      </c>
      <c r="FC272" s="159" t="str">
        <f t="shared" si="384"/>
        <v/>
      </c>
      <c r="FD272" s="159" t="str">
        <f t="shared" si="385"/>
        <v/>
      </c>
      <c r="FE272" s="159" t="str">
        <f t="shared" si="386"/>
        <v/>
      </c>
      <c r="FF272" s="159" t="str">
        <f t="shared" si="387"/>
        <v/>
      </c>
      <c r="FG272" s="158"/>
      <c r="FH272" s="732">
        <f t="shared" si="388"/>
        <v>50</v>
      </c>
      <c r="FI272" s="732">
        <f t="shared" si="389"/>
        <v>50</v>
      </c>
      <c r="FJ272" s="732">
        <f t="shared" si="390"/>
        <v>50</v>
      </c>
      <c r="FK272" s="732">
        <f t="shared" si="391"/>
        <v>50</v>
      </c>
      <c r="FL272" s="732">
        <f t="shared" si="392"/>
        <v>50</v>
      </c>
      <c r="FM272" s="732">
        <f t="shared" si="393"/>
        <v>50</v>
      </c>
      <c r="FN272" s="732">
        <f t="shared" si="394"/>
        <v>50</v>
      </c>
      <c r="FO272" s="732">
        <f t="shared" si="395"/>
        <v>50</v>
      </c>
      <c r="FP272" s="734">
        <v>265</v>
      </c>
      <c r="FQ272" s="155"/>
    </row>
    <row r="273" spans="1:173" s="20" customFormat="1" ht="39.950000000000003" hidden="1" customHeight="1" x14ac:dyDescent="0.25">
      <c r="A273" s="27">
        <f>ROW()</f>
        <v>273</v>
      </c>
      <c r="B273" s="342" t="str">
        <f>IF(C273="I","",IF(ISBLANK(D273),"",IF(ISTEXT(D273),LARGE(B14:B272,1)+1,0)))</f>
        <v/>
      </c>
      <c r="C273" s="344"/>
      <c r="D273" s="173"/>
      <c r="E273" s="172"/>
      <c r="F273" s="171"/>
      <c r="G273" s="856"/>
      <c r="H273" s="857"/>
      <c r="I273" s="170">
        <f t="shared" si="328"/>
        <v>0</v>
      </c>
      <c r="J273" s="170">
        <f t="shared" si="328"/>
        <v>0</v>
      </c>
      <c r="K273" s="170">
        <f t="shared" si="328"/>
        <v>0</v>
      </c>
      <c r="L273" s="170">
        <f t="shared" si="327"/>
        <v>0</v>
      </c>
      <c r="M273" s="170">
        <f t="shared" si="327"/>
        <v>0</v>
      </c>
      <c r="N273" s="170">
        <f t="shared" si="327"/>
        <v>0</v>
      </c>
      <c r="O273" s="170">
        <f t="shared" si="327"/>
        <v>0</v>
      </c>
      <c r="P273" s="170">
        <f t="shared" si="327"/>
        <v>0</v>
      </c>
      <c r="Q273" s="178">
        <f>Q6</f>
        <v>35</v>
      </c>
      <c r="R273" s="168">
        <f t="shared" si="329"/>
        <v>0</v>
      </c>
      <c r="S273" s="827"/>
      <c r="T273" s="177" t="s">
        <v>55</v>
      </c>
      <c r="U273" s="477"/>
      <c r="V273" s="478"/>
      <c r="W273" s="479"/>
      <c r="X273" s="832"/>
      <c r="Y273" s="473"/>
      <c r="Z273" s="174">
        <f t="shared" si="330"/>
        <v>0</v>
      </c>
      <c r="AA273" s="460">
        <f t="shared" ref="AA273:AA336" si="396">AD273*AB273</f>
        <v>0</v>
      </c>
      <c r="AB273" s="860">
        <f t="shared" si="331"/>
        <v>0</v>
      </c>
      <c r="AC273" s="861">
        <f t="shared" si="332"/>
        <v>0</v>
      </c>
      <c r="AD273" s="840"/>
      <c r="AE273" s="164" t="str">
        <f t="shared" si="333"/>
        <v/>
      </c>
      <c r="AF273" s="825"/>
      <c r="AG273" s="163">
        <f t="shared" si="334"/>
        <v>0</v>
      </c>
      <c r="AH273" s="827"/>
      <c r="AI273" s="175" t="s">
        <v>55</v>
      </c>
      <c r="AJ273" s="477"/>
      <c r="AK273" s="478"/>
      <c r="AL273" s="479"/>
      <c r="AM273" s="832"/>
      <c r="AN273" s="473"/>
      <c r="AO273" s="174">
        <f t="shared" si="335"/>
        <v>0</v>
      </c>
      <c r="AP273" s="460">
        <f t="shared" ref="AP273:AP336" si="397">AS273*AQ273</f>
        <v>0</v>
      </c>
      <c r="AQ273" s="860">
        <f t="shared" si="336"/>
        <v>0</v>
      </c>
      <c r="AR273" s="861">
        <f t="shared" si="337"/>
        <v>0</v>
      </c>
      <c r="AS273" s="840"/>
      <c r="AT273" s="164" t="str">
        <f t="shared" si="338"/>
        <v/>
      </c>
      <c r="AU273" s="825"/>
      <c r="AV273" s="163">
        <f t="shared" si="339"/>
        <v>0</v>
      </c>
      <c r="AW273" s="827"/>
      <c r="AX273" s="175" t="s">
        <v>55</v>
      </c>
      <c r="AY273" s="477"/>
      <c r="AZ273" s="478"/>
      <c r="BA273" s="479"/>
      <c r="BB273" s="832"/>
      <c r="BC273" s="473"/>
      <c r="BD273" s="174">
        <f t="shared" si="340"/>
        <v>0</v>
      </c>
      <c r="BE273" s="460">
        <f t="shared" ref="BE273:BE336" si="398">BH273*BF273</f>
        <v>0</v>
      </c>
      <c r="BF273" s="860">
        <f t="shared" si="341"/>
        <v>0</v>
      </c>
      <c r="BG273" s="861">
        <f t="shared" si="342"/>
        <v>0</v>
      </c>
      <c r="BH273" s="840"/>
      <c r="BI273" s="164" t="str">
        <f t="shared" si="343"/>
        <v/>
      </c>
      <c r="BJ273" s="825"/>
      <c r="BK273" s="163">
        <f t="shared" si="344"/>
        <v>0</v>
      </c>
      <c r="BL273" s="827"/>
      <c r="BM273" s="175" t="s">
        <v>55</v>
      </c>
      <c r="BN273" s="477"/>
      <c r="BO273" s="478"/>
      <c r="BP273" s="479"/>
      <c r="BQ273" s="832"/>
      <c r="BR273" s="473"/>
      <c r="BS273" s="174">
        <f t="shared" si="345"/>
        <v>0</v>
      </c>
      <c r="BT273" s="460">
        <f t="shared" ref="BT273:BT336" si="399">BW273*BU273</f>
        <v>0</v>
      </c>
      <c r="BU273" s="860">
        <f t="shared" si="346"/>
        <v>0</v>
      </c>
      <c r="BV273" s="861">
        <f t="shared" si="347"/>
        <v>0</v>
      </c>
      <c r="BW273" s="840"/>
      <c r="BX273" s="164" t="str">
        <f t="shared" si="348"/>
        <v/>
      </c>
      <c r="BY273" s="825"/>
      <c r="BZ273" s="163">
        <f t="shared" si="349"/>
        <v>0</v>
      </c>
      <c r="CA273" s="827"/>
      <c r="CB273" s="175" t="s">
        <v>55</v>
      </c>
      <c r="CC273" s="477"/>
      <c r="CD273" s="478"/>
      <c r="CE273" s="479"/>
      <c r="CF273" s="832"/>
      <c r="CG273" s="473"/>
      <c r="CH273" s="174">
        <f t="shared" si="350"/>
        <v>0</v>
      </c>
      <c r="CI273" s="460">
        <f t="shared" ref="CI273:CI336" si="400">CL273*CJ273</f>
        <v>0</v>
      </c>
      <c r="CJ273" s="860">
        <f t="shared" si="351"/>
        <v>0</v>
      </c>
      <c r="CK273" s="861">
        <f t="shared" si="352"/>
        <v>0</v>
      </c>
      <c r="CL273" s="840"/>
      <c r="CM273" s="164" t="str">
        <f t="shared" si="353"/>
        <v/>
      </c>
      <c r="CN273" s="825"/>
      <c r="CO273" s="163">
        <f t="shared" si="354"/>
        <v>0</v>
      </c>
      <c r="CP273" s="827"/>
      <c r="CQ273" s="175" t="s">
        <v>55</v>
      </c>
      <c r="CR273" s="477"/>
      <c r="CS273" s="478"/>
      <c r="CT273" s="479"/>
      <c r="CU273" s="832"/>
      <c r="CV273" s="473"/>
      <c r="CW273" s="174">
        <f t="shared" si="355"/>
        <v>0</v>
      </c>
      <c r="CX273" s="460">
        <f t="shared" ref="CX273:CX336" si="401">DA273*CY273</f>
        <v>0</v>
      </c>
      <c r="CY273" s="860">
        <f t="shared" si="356"/>
        <v>0</v>
      </c>
      <c r="CZ273" s="861">
        <f t="shared" si="357"/>
        <v>0</v>
      </c>
      <c r="DA273" s="840"/>
      <c r="DB273" s="164" t="str">
        <f t="shared" si="358"/>
        <v/>
      </c>
      <c r="DC273" s="825"/>
      <c r="DD273" s="163">
        <f t="shared" si="359"/>
        <v>0</v>
      </c>
      <c r="DE273" s="827"/>
      <c r="DF273" s="175" t="s">
        <v>55</v>
      </c>
      <c r="DG273" s="477"/>
      <c r="DH273" s="478"/>
      <c r="DI273" s="479"/>
      <c r="DJ273" s="832"/>
      <c r="DK273" s="473"/>
      <c r="DL273" s="174">
        <f t="shared" si="360"/>
        <v>0</v>
      </c>
      <c r="DM273" s="460">
        <f t="shared" ref="DM273:DM336" si="402">DP273*DN273</f>
        <v>0</v>
      </c>
      <c r="DN273" s="860">
        <f t="shared" si="361"/>
        <v>0</v>
      </c>
      <c r="DO273" s="861">
        <f t="shared" si="362"/>
        <v>0</v>
      </c>
      <c r="DP273" s="840"/>
      <c r="DQ273" s="164" t="str">
        <f t="shared" si="363"/>
        <v/>
      </c>
      <c r="DR273" s="825"/>
      <c r="DS273" s="163">
        <f t="shared" si="364"/>
        <v>0</v>
      </c>
      <c r="DT273" s="827"/>
      <c r="DU273" s="175" t="s">
        <v>55</v>
      </c>
      <c r="DV273" s="477"/>
      <c r="DW273" s="478"/>
      <c r="DX273" s="479"/>
      <c r="DY273" s="832"/>
      <c r="DZ273" s="473"/>
      <c r="EA273" s="174">
        <f t="shared" si="365"/>
        <v>0</v>
      </c>
      <c r="EB273" s="460">
        <f t="shared" ref="EB273:EB336" si="403">EE273*EC273</f>
        <v>0</v>
      </c>
      <c r="EC273" s="860">
        <f t="shared" si="366"/>
        <v>0</v>
      </c>
      <c r="ED273" s="861">
        <f t="shared" si="367"/>
        <v>0</v>
      </c>
      <c r="EE273" s="840"/>
      <c r="EF273" s="164" t="str">
        <f t="shared" si="368"/>
        <v/>
      </c>
      <c r="EG273" s="825"/>
      <c r="EH273" s="163">
        <f t="shared" si="369"/>
        <v>0</v>
      </c>
      <c r="EI273" s="246"/>
      <c r="EJ273" s="246"/>
      <c r="EK273" s="155"/>
      <c r="EL273" s="22"/>
      <c r="EM273" s="163">
        <f t="shared" si="370"/>
        <v>0</v>
      </c>
      <c r="EN273" s="162">
        <f t="shared" si="371"/>
        <v>0</v>
      </c>
      <c r="EO273" s="162">
        <f t="shared" si="372"/>
        <v>0</v>
      </c>
      <c r="EP273" s="162">
        <f t="shared" si="373"/>
        <v>0</v>
      </c>
      <c r="EQ273" s="162">
        <f t="shared" si="374"/>
        <v>0</v>
      </c>
      <c r="ER273" s="162">
        <f t="shared" si="375"/>
        <v>0</v>
      </c>
      <c r="ES273" s="162">
        <f t="shared" si="376"/>
        <v>0</v>
      </c>
      <c r="ET273" s="162">
        <f t="shared" si="377"/>
        <v>0</v>
      </c>
      <c r="EU273" s="22"/>
      <c r="EV273" s="161">
        <f t="shared" si="378"/>
        <v>35</v>
      </c>
      <c r="EW273" s="620">
        <f t="shared" si="379"/>
        <v>0</v>
      </c>
      <c r="EX273" s="160">
        <f>EX5</f>
        <v>50</v>
      </c>
      <c r="EY273" s="159" t="str">
        <f t="shared" si="380"/>
        <v/>
      </c>
      <c r="EZ273" s="159" t="str">
        <f t="shared" si="381"/>
        <v/>
      </c>
      <c r="FA273" s="159" t="str">
        <f t="shared" si="382"/>
        <v/>
      </c>
      <c r="FB273" s="159" t="str">
        <f t="shared" si="383"/>
        <v/>
      </c>
      <c r="FC273" s="159" t="str">
        <f t="shared" si="384"/>
        <v/>
      </c>
      <c r="FD273" s="159" t="str">
        <f t="shared" si="385"/>
        <v/>
      </c>
      <c r="FE273" s="159" t="str">
        <f t="shared" si="386"/>
        <v/>
      </c>
      <c r="FF273" s="159" t="str">
        <f t="shared" si="387"/>
        <v/>
      </c>
      <c r="FG273" s="158"/>
      <c r="FH273" s="732">
        <f t="shared" si="388"/>
        <v>50</v>
      </c>
      <c r="FI273" s="732">
        <f t="shared" si="389"/>
        <v>50</v>
      </c>
      <c r="FJ273" s="732">
        <f t="shared" si="390"/>
        <v>50</v>
      </c>
      <c r="FK273" s="732">
        <f t="shared" si="391"/>
        <v>50</v>
      </c>
      <c r="FL273" s="732">
        <f t="shared" si="392"/>
        <v>50</v>
      </c>
      <c r="FM273" s="732">
        <f t="shared" si="393"/>
        <v>50</v>
      </c>
      <c r="FN273" s="732">
        <f t="shared" si="394"/>
        <v>50</v>
      </c>
      <c r="FO273" s="732">
        <f t="shared" si="395"/>
        <v>50</v>
      </c>
      <c r="FP273" s="734">
        <v>266</v>
      </c>
      <c r="FQ273" s="155"/>
    </row>
    <row r="274" spans="1:173" s="20" customFormat="1" ht="39.950000000000003" hidden="1" customHeight="1" x14ac:dyDescent="0.25">
      <c r="A274" s="27">
        <f>ROW()</f>
        <v>274</v>
      </c>
      <c r="B274" s="342" t="str">
        <f>IF(C274="I","",IF(ISBLANK(D274),"",IF(ISTEXT(D274),LARGE(B14:B273,1)+1,0)))</f>
        <v/>
      </c>
      <c r="C274" s="344"/>
      <c r="D274" s="173"/>
      <c r="E274" s="172"/>
      <c r="F274" s="171"/>
      <c r="G274" s="856"/>
      <c r="H274" s="857"/>
      <c r="I274" s="170">
        <f t="shared" si="328"/>
        <v>0</v>
      </c>
      <c r="J274" s="170">
        <f t="shared" si="328"/>
        <v>0</v>
      </c>
      <c r="K274" s="170">
        <f t="shared" si="328"/>
        <v>0</v>
      </c>
      <c r="L274" s="170">
        <f t="shared" si="327"/>
        <v>0</v>
      </c>
      <c r="M274" s="170">
        <f t="shared" si="327"/>
        <v>0</v>
      </c>
      <c r="N274" s="170">
        <f t="shared" si="327"/>
        <v>0</v>
      </c>
      <c r="O274" s="170">
        <f t="shared" si="327"/>
        <v>0</v>
      </c>
      <c r="P274" s="170">
        <f t="shared" si="327"/>
        <v>0</v>
      </c>
      <c r="Q274" s="178">
        <f>Q6</f>
        <v>35</v>
      </c>
      <c r="R274" s="168">
        <f t="shared" si="329"/>
        <v>0</v>
      </c>
      <c r="S274" s="827"/>
      <c r="T274" s="177" t="s">
        <v>55</v>
      </c>
      <c r="U274" s="477"/>
      <c r="V274" s="478"/>
      <c r="W274" s="479"/>
      <c r="X274" s="832"/>
      <c r="Y274" s="473"/>
      <c r="Z274" s="174">
        <f t="shared" si="330"/>
        <v>0</v>
      </c>
      <c r="AA274" s="460">
        <f t="shared" si="396"/>
        <v>0</v>
      </c>
      <c r="AB274" s="860">
        <f t="shared" si="331"/>
        <v>0</v>
      </c>
      <c r="AC274" s="861">
        <f t="shared" si="332"/>
        <v>0</v>
      </c>
      <c r="AD274" s="840"/>
      <c r="AE274" s="164" t="str">
        <f t="shared" si="333"/>
        <v/>
      </c>
      <c r="AF274" s="825"/>
      <c r="AG274" s="163">
        <f t="shared" si="334"/>
        <v>0</v>
      </c>
      <c r="AH274" s="827"/>
      <c r="AI274" s="175" t="s">
        <v>55</v>
      </c>
      <c r="AJ274" s="477"/>
      <c r="AK274" s="478"/>
      <c r="AL274" s="479"/>
      <c r="AM274" s="832"/>
      <c r="AN274" s="473"/>
      <c r="AO274" s="174">
        <f t="shared" si="335"/>
        <v>0</v>
      </c>
      <c r="AP274" s="460">
        <f t="shared" si="397"/>
        <v>0</v>
      </c>
      <c r="AQ274" s="860">
        <f t="shared" si="336"/>
        <v>0</v>
      </c>
      <c r="AR274" s="861">
        <f t="shared" si="337"/>
        <v>0</v>
      </c>
      <c r="AS274" s="840"/>
      <c r="AT274" s="164" t="str">
        <f t="shared" si="338"/>
        <v/>
      </c>
      <c r="AU274" s="825"/>
      <c r="AV274" s="163">
        <f t="shared" si="339"/>
        <v>0</v>
      </c>
      <c r="AW274" s="827"/>
      <c r="AX274" s="175" t="s">
        <v>55</v>
      </c>
      <c r="AY274" s="477"/>
      <c r="AZ274" s="478"/>
      <c r="BA274" s="479"/>
      <c r="BB274" s="832"/>
      <c r="BC274" s="473"/>
      <c r="BD274" s="174">
        <f t="shared" si="340"/>
        <v>0</v>
      </c>
      <c r="BE274" s="460">
        <f t="shared" si="398"/>
        <v>0</v>
      </c>
      <c r="BF274" s="860">
        <f t="shared" si="341"/>
        <v>0</v>
      </c>
      <c r="BG274" s="861">
        <f t="shared" si="342"/>
        <v>0</v>
      </c>
      <c r="BH274" s="840"/>
      <c r="BI274" s="164" t="str">
        <f t="shared" si="343"/>
        <v/>
      </c>
      <c r="BJ274" s="825"/>
      <c r="BK274" s="163">
        <f t="shared" si="344"/>
        <v>0</v>
      </c>
      <c r="BL274" s="827"/>
      <c r="BM274" s="175" t="s">
        <v>55</v>
      </c>
      <c r="BN274" s="477"/>
      <c r="BO274" s="478"/>
      <c r="BP274" s="479"/>
      <c r="BQ274" s="832"/>
      <c r="BR274" s="473"/>
      <c r="BS274" s="174">
        <f t="shared" si="345"/>
        <v>0</v>
      </c>
      <c r="BT274" s="460">
        <f t="shared" si="399"/>
        <v>0</v>
      </c>
      <c r="BU274" s="860">
        <f t="shared" si="346"/>
        <v>0</v>
      </c>
      <c r="BV274" s="861">
        <f t="shared" si="347"/>
        <v>0</v>
      </c>
      <c r="BW274" s="840"/>
      <c r="BX274" s="164" t="str">
        <f t="shared" si="348"/>
        <v/>
      </c>
      <c r="BY274" s="825"/>
      <c r="BZ274" s="163">
        <f t="shared" si="349"/>
        <v>0</v>
      </c>
      <c r="CA274" s="827"/>
      <c r="CB274" s="175" t="s">
        <v>55</v>
      </c>
      <c r="CC274" s="477"/>
      <c r="CD274" s="478"/>
      <c r="CE274" s="479"/>
      <c r="CF274" s="832"/>
      <c r="CG274" s="473"/>
      <c r="CH274" s="174">
        <f t="shared" si="350"/>
        <v>0</v>
      </c>
      <c r="CI274" s="460">
        <f t="shared" si="400"/>
        <v>0</v>
      </c>
      <c r="CJ274" s="860">
        <f t="shared" si="351"/>
        <v>0</v>
      </c>
      <c r="CK274" s="861">
        <f t="shared" si="352"/>
        <v>0</v>
      </c>
      <c r="CL274" s="840"/>
      <c r="CM274" s="164" t="str">
        <f t="shared" si="353"/>
        <v/>
      </c>
      <c r="CN274" s="825"/>
      <c r="CO274" s="163">
        <f t="shared" si="354"/>
        <v>0</v>
      </c>
      <c r="CP274" s="827"/>
      <c r="CQ274" s="175" t="s">
        <v>55</v>
      </c>
      <c r="CR274" s="477"/>
      <c r="CS274" s="478"/>
      <c r="CT274" s="479"/>
      <c r="CU274" s="832"/>
      <c r="CV274" s="473"/>
      <c r="CW274" s="174">
        <f t="shared" si="355"/>
        <v>0</v>
      </c>
      <c r="CX274" s="460">
        <f t="shared" si="401"/>
        <v>0</v>
      </c>
      <c r="CY274" s="860">
        <f t="shared" si="356"/>
        <v>0</v>
      </c>
      <c r="CZ274" s="861">
        <f t="shared" si="357"/>
        <v>0</v>
      </c>
      <c r="DA274" s="840"/>
      <c r="DB274" s="164" t="str">
        <f t="shared" si="358"/>
        <v/>
      </c>
      <c r="DC274" s="825"/>
      <c r="DD274" s="163">
        <f t="shared" si="359"/>
        <v>0</v>
      </c>
      <c r="DE274" s="827"/>
      <c r="DF274" s="175" t="s">
        <v>55</v>
      </c>
      <c r="DG274" s="477"/>
      <c r="DH274" s="478"/>
      <c r="DI274" s="479"/>
      <c r="DJ274" s="832"/>
      <c r="DK274" s="473"/>
      <c r="DL274" s="174">
        <f t="shared" si="360"/>
        <v>0</v>
      </c>
      <c r="DM274" s="460">
        <f t="shared" si="402"/>
        <v>0</v>
      </c>
      <c r="DN274" s="860">
        <f t="shared" si="361"/>
        <v>0</v>
      </c>
      <c r="DO274" s="861">
        <f t="shared" si="362"/>
        <v>0</v>
      </c>
      <c r="DP274" s="840"/>
      <c r="DQ274" s="164" t="str">
        <f t="shared" si="363"/>
        <v/>
      </c>
      <c r="DR274" s="825"/>
      <c r="DS274" s="163">
        <f t="shared" si="364"/>
        <v>0</v>
      </c>
      <c r="DT274" s="827"/>
      <c r="DU274" s="175" t="s">
        <v>55</v>
      </c>
      <c r="DV274" s="477"/>
      <c r="DW274" s="478"/>
      <c r="DX274" s="479"/>
      <c r="DY274" s="832"/>
      <c r="DZ274" s="473"/>
      <c r="EA274" s="174">
        <f t="shared" si="365"/>
        <v>0</v>
      </c>
      <c r="EB274" s="460">
        <f t="shared" si="403"/>
        <v>0</v>
      </c>
      <c r="EC274" s="860">
        <f t="shared" si="366"/>
        <v>0</v>
      </c>
      <c r="ED274" s="861">
        <f t="shared" si="367"/>
        <v>0</v>
      </c>
      <c r="EE274" s="840"/>
      <c r="EF274" s="164" t="str">
        <f t="shared" si="368"/>
        <v/>
      </c>
      <c r="EG274" s="825"/>
      <c r="EH274" s="163">
        <f t="shared" si="369"/>
        <v>0</v>
      </c>
      <c r="EI274" s="246"/>
      <c r="EJ274" s="246"/>
      <c r="EK274" s="155"/>
      <c r="EL274" s="22"/>
      <c r="EM274" s="163">
        <f t="shared" si="370"/>
        <v>0</v>
      </c>
      <c r="EN274" s="162">
        <f t="shared" si="371"/>
        <v>0</v>
      </c>
      <c r="EO274" s="162">
        <f t="shared" si="372"/>
        <v>0</v>
      </c>
      <c r="EP274" s="162">
        <f t="shared" si="373"/>
        <v>0</v>
      </c>
      <c r="EQ274" s="162">
        <f t="shared" si="374"/>
        <v>0</v>
      </c>
      <c r="ER274" s="162">
        <f t="shared" si="375"/>
        <v>0</v>
      </c>
      <c r="ES274" s="162">
        <f t="shared" si="376"/>
        <v>0</v>
      </c>
      <c r="ET274" s="162">
        <f t="shared" si="377"/>
        <v>0</v>
      </c>
      <c r="EU274" s="22"/>
      <c r="EV274" s="161">
        <f t="shared" si="378"/>
        <v>35</v>
      </c>
      <c r="EW274" s="620">
        <f t="shared" si="379"/>
        <v>0</v>
      </c>
      <c r="EX274" s="160">
        <f>EX5</f>
        <v>50</v>
      </c>
      <c r="EY274" s="159" t="str">
        <f t="shared" si="380"/>
        <v/>
      </c>
      <c r="EZ274" s="159" t="str">
        <f t="shared" si="381"/>
        <v/>
      </c>
      <c r="FA274" s="159" t="str">
        <f t="shared" si="382"/>
        <v/>
      </c>
      <c r="FB274" s="159" t="str">
        <f t="shared" si="383"/>
        <v/>
      </c>
      <c r="FC274" s="159" t="str">
        <f t="shared" si="384"/>
        <v/>
      </c>
      <c r="FD274" s="159" t="str">
        <f t="shared" si="385"/>
        <v/>
      </c>
      <c r="FE274" s="159" t="str">
        <f t="shared" si="386"/>
        <v/>
      </c>
      <c r="FF274" s="159" t="str">
        <f t="shared" si="387"/>
        <v/>
      </c>
      <c r="FG274" s="158"/>
      <c r="FH274" s="732">
        <f t="shared" si="388"/>
        <v>50</v>
      </c>
      <c r="FI274" s="732">
        <f t="shared" si="389"/>
        <v>50</v>
      </c>
      <c r="FJ274" s="732">
        <f t="shared" si="390"/>
        <v>50</v>
      </c>
      <c r="FK274" s="732">
        <f t="shared" si="391"/>
        <v>50</v>
      </c>
      <c r="FL274" s="732">
        <f t="shared" si="392"/>
        <v>50</v>
      </c>
      <c r="FM274" s="732">
        <f t="shared" si="393"/>
        <v>50</v>
      </c>
      <c r="FN274" s="732">
        <f t="shared" si="394"/>
        <v>50</v>
      </c>
      <c r="FO274" s="732">
        <f t="shared" si="395"/>
        <v>50</v>
      </c>
      <c r="FP274" s="734">
        <v>267</v>
      </c>
      <c r="FQ274" s="155"/>
    </row>
    <row r="275" spans="1:173" s="20" customFormat="1" ht="39.950000000000003" hidden="1" customHeight="1" x14ac:dyDescent="0.25">
      <c r="A275" s="27">
        <f>ROW()</f>
        <v>275</v>
      </c>
      <c r="B275" s="342" t="str">
        <f>IF(C275="I","",IF(ISBLANK(D275),"",IF(ISTEXT(D275),LARGE(B14:B274,1)+1,0)))</f>
        <v/>
      </c>
      <c r="C275" s="344"/>
      <c r="D275" s="173"/>
      <c r="E275" s="172"/>
      <c r="F275" s="171"/>
      <c r="G275" s="856"/>
      <c r="H275" s="857"/>
      <c r="I275" s="170">
        <f t="shared" si="328"/>
        <v>0</v>
      </c>
      <c r="J275" s="170">
        <f t="shared" si="328"/>
        <v>0</v>
      </c>
      <c r="K275" s="170">
        <f t="shared" si="328"/>
        <v>0</v>
      </c>
      <c r="L275" s="170">
        <f t="shared" si="327"/>
        <v>0</v>
      </c>
      <c r="M275" s="170">
        <f t="shared" si="327"/>
        <v>0</v>
      </c>
      <c r="N275" s="170">
        <f t="shared" si="327"/>
        <v>0</v>
      </c>
      <c r="O275" s="170">
        <f t="shared" si="327"/>
        <v>0</v>
      </c>
      <c r="P275" s="170">
        <f t="shared" si="327"/>
        <v>0</v>
      </c>
      <c r="Q275" s="178">
        <f>Q6</f>
        <v>35</v>
      </c>
      <c r="R275" s="168">
        <f t="shared" si="329"/>
        <v>0</v>
      </c>
      <c r="S275" s="827"/>
      <c r="T275" s="177" t="s">
        <v>55</v>
      </c>
      <c r="U275" s="477"/>
      <c r="V275" s="478"/>
      <c r="W275" s="479"/>
      <c r="X275" s="832"/>
      <c r="Y275" s="473"/>
      <c r="Z275" s="174">
        <f t="shared" si="330"/>
        <v>0</v>
      </c>
      <c r="AA275" s="460">
        <f t="shared" si="396"/>
        <v>0</v>
      </c>
      <c r="AB275" s="860">
        <f t="shared" si="331"/>
        <v>0</v>
      </c>
      <c r="AC275" s="861">
        <f t="shared" si="332"/>
        <v>0</v>
      </c>
      <c r="AD275" s="840"/>
      <c r="AE275" s="164" t="str">
        <f t="shared" si="333"/>
        <v/>
      </c>
      <c r="AF275" s="825"/>
      <c r="AG275" s="163">
        <f t="shared" si="334"/>
        <v>0</v>
      </c>
      <c r="AH275" s="827"/>
      <c r="AI275" s="175" t="s">
        <v>55</v>
      </c>
      <c r="AJ275" s="477"/>
      <c r="AK275" s="478"/>
      <c r="AL275" s="479"/>
      <c r="AM275" s="832"/>
      <c r="AN275" s="473"/>
      <c r="AO275" s="174">
        <f t="shared" si="335"/>
        <v>0</v>
      </c>
      <c r="AP275" s="460">
        <f t="shared" si="397"/>
        <v>0</v>
      </c>
      <c r="AQ275" s="860">
        <f t="shared" si="336"/>
        <v>0</v>
      </c>
      <c r="AR275" s="861">
        <f t="shared" si="337"/>
        <v>0</v>
      </c>
      <c r="AS275" s="840"/>
      <c r="AT275" s="164" t="str">
        <f t="shared" si="338"/>
        <v/>
      </c>
      <c r="AU275" s="825"/>
      <c r="AV275" s="163">
        <f t="shared" si="339"/>
        <v>0</v>
      </c>
      <c r="AW275" s="827"/>
      <c r="AX275" s="175" t="s">
        <v>55</v>
      </c>
      <c r="AY275" s="477"/>
      <c r="AZ275" s="478"/>
      <c r="BA275" s="479"/>
      <c r="BB275" s="832"/>
      <c r="BC275" s="473"/>
      <c r="BD275" s="174">
        <f t="shared" si="340"/>
        <v>0</v>
      </c>
      <c r="BE275" s="460">
        <f t="shared" si="398"/>
        <v>0</v>
      </c>
      <c r="BF275" s="860">
        <f t="shared" si="341"/>
        <v>0</v>
      </c>
      <c r="BG275" s="861">
        <f t="shared" si="342"/>
        <v>0</v>
      </c>
      <c r="BH275" s="840"/>
      <c r="BI275" s="164" t="str">
        <f t="shared" si="343"/>
        <v/>
      </c>
      <c r="BJ275" s="825"/>
      <c r="BK275" s="163">
        <f t="shared" si="344"/>
        <v>0</v>
      </c>
      <c r="BL275" s="827"/>
      <c r="BM275" s="175" t="s">
        <v>55</v>
      </c>
      <c r="BN275" s="477"/>
      <c r="BO275" s="478"/>
      <c r="BP275" s="479"/>
      <c r="BQ275" s="832"/>
      <c r="BR275" s="473"/>
      <c r="BS275" s="174">
        <f t="shared" si="345"/>
        <v>0</v>
      </c>
      <c r="BT275" s="460">
        <f t="shared" si="399"/>
        <v>0</v>
      </c>
      <c r="BU275" s="860">
        <f t="shared" si="346"/>
        <v>0</v>
      </c>
      <c r="BV275" s="861">
        <f t="shared" si="347"/>
        <v>0</v>
      </c>
      <c r="BW275" s="840"/>
      <c r="BX275" s="164" t="str">
        <f t="shared" si="348"/>
        <v/>
      </c>
      <c r="BY275" s="825"/>
      <c r="BZ275" s="163">
        <f t="shared" si="349"/>
        <v>0</v>
      </c>
      <c r="CA275" s="827"/>
      <c r="CB275" s="175" t="s">
        <v>55</v>
      </c>
      <c r="CC275" s="477"/>
      <c r="CD275" s="478"/>
      <c r="CE275" s="479"/>
      <c r="CF275" s="832"/>
      <c r="CG275" s="473"/>
      <c r="CH275" s="174">
        <f t="shared" si="350"/>
        <v>0</v>
      </c>
      <c r="CI275" s="460">
        <f t="shared" si="400"/>
        <v>0</v>
      </c>
      <c r="CJ275" s="860">
        <f t="shared" si="351"/>
        <v>0</v>
      </c>
      <c r="CK275" s="861">
        <f t="shared" si="352"/>
        <v>0</v>
      </c>
      <c r="CL275" s="840"/>
      <c r="CM275" s="164" t="str">
        <f t="shared" si="353"/>
        <v/>
      </c>
      <c r="CN275" s="825"/>
      <c r="CO275" s="163">
        <f t="shared" si="354"/>
        <v>0</v>
      </c>
      <c r="CP275" s="827"/>
      <c r="CQ275" s="175" t="s">
        <v>55</v>
      </c>
      <c r="CR275" s="477"/>
      <c r="CS275" s="478"/>
      <c r="CT275" s="479"/>
      <c r="CU275" s="832"/>
      <c r="CV275" s="473"/>
      <c r="CW275" s="174">
        <f t="shared" si="355"/>
        <v>0</v>
      </c>
      <c r="CX275" s="460">
        <f t="shared" si="401"/>
        <v>0</v>
      </c>
      <c r="CY275" s="860">
        <f t="shared" si="356"/>
        <v>0</v>
      </c>
      <c r="CZ275" s="861">
        <f t="shared" si="357"/>
        <v>0</v>
      </c>
      <c r="DA275" s="840"/>
      <c r="DB275" s="164" t="str">
        <f t="shared" si="358"/>
        <v/>
      </c>
      <c r="DC275" s="825"/>
      <c r="DD275" s="163">
        <f t="shared" si="359"/>
        <v>0</v>
      </c>
      <c r="DE275" s="827"/>
      <c r="DF275" s="175" t="s">
        <v>55</v>
      </c>
      <c r="DG275" s="477"/>
      <c r="DH275" s="478"/>
      <c r="DI275" s="479"/>
      <c r="DJ275" s="832"/>
      <c r="DK275" s="473"/>
      <c r="DL275" s="174">
        <f t="shared" si="360"/>
        <v>0</v>
      </c>
      <c r="DM275" s="460">
        <f t="shared" si="402"/>
        <v>0</v>
      </c>
      <c r="DN275" s="860">
        <f t="shared" si="361"/>
        <v>0</v>
      </c>
      <c r="DO275" s="861">
        <f t="shared" si="362"/>
        <v>0</v>
      </c>
      <c r="DP275" s="840"/>
      <c r="DQ275" s="164" t="str">
        <f t="shared" si="363"/>
        <v/>
      </c>
      <c r="DR275" s="825"/>
      <c r="DS275" s="163">
        <f t="shared" si="364"/>
        <v>0</v>
      </c>
      <c r="DT275" s="827"/>
      <c r="DU275" s="175" t="s">
        <v>55</v>
      </c>
      <c r="DV275" s="477"/>
      <c r="DW275" s="478"/>
      <c r="DX275" s="479"/>
      <c r="DY275" s="832"/>
      <c r="DZ275" s="473"/>
      <c r="EA275" s="174">
        <f t="shared" si="365"/>
        <v>0</v>
      </c>
      <c r="EB275" s="460">
        <f t="shared" si="403"/>
        <v>0</v>
      </c>
      <c r="EC275" s="860">
        <f t="shared" si="366"/>
        <v>0</v>
      </c>
      <c r="ED275" s="861">
        <f t="shared" si="367"/>
        <v>0</v>
      </c>
      <c r="EE275" s="840"/>
      <c r="EF275" s="164" t="str">
        <f t="shared" si="368"/>
        <v/>
      </c>
      <c r="EG275" s="825"/>
      <c r="EH275" s="163">
        <f t="shared" si="369"/>
        <v>0</v>
      </c>
      <c r="EI275" s="246"/>
      <c r="EJ275" s="246"/>
      <c r="EK275" s="155"/>
      <c r="EL275" s="22"/>
      <c r="EM275" s="163">
        <f t="shared" si="370"/>
        <v>0</v>
      </c>
      <c r="EN275" s="162">
        <f t="shared" si="371"/>
        <v>0</v>
      </c>
      <c r="EO275" s="162">
        <f t="shared" si="372"/>
        <v>0</v>
      </c>
      <c r="EP275" s="162">
        <f t="shared" si="373"/>
        <v>0</v>
      </c>
      <c r="EQ275" s="162">
        <f t="shared" si="374"/>
        <v>0</v>
      </c>
      <c r="ER275" s="162">
        <f t="shared" si="375"/>
        <v>0</v>
      </c>
      <c r="ES275" s="162">
        <f t="shared" si="376"/>
        <v>0</v>
      </c>
      <c r="ET275" s="162">
        <f t="shared" si="377"/>
        <v>0</v>
      </c>
      <c r="EU275" s="22"/>
      <c r="EV275" s="161">
        <f t="shared" si="378"/>
        <v>35</v>
      </c>
      <c r="EW275" s="620">
        <f t="shared" si="379"/>
        <v>0</v>
      </c>
      <c r="EX275" s="160">
        <f>EX5</f>
        <v>50</v>
      </c>
      <c r="EY275" s="159" t="str">
        <f t="shared" si="380"/>
        <v/>
      </c>
      <c r="EZ275" s="159" t="str">
        <f t="shared" si="381"/>
        <v/>
      </c>
      <c r="FA275" s="159" t="str">
        <f t="shared" si="382"/>
        <v/>
      </c>
      <c r="FB275" s="159" t="str">
        <f t="shared" si="383"/>
        <v/>
      </c>
      <c r="FC275" s="159" t="str">
        <f t="shared" si="384"/>
        <v/>
      </c>
      <c r="FD275" s="159" t="str">
        <f t="shared" si="385"/>
        <v/>
      </c>
      <c r="FE275" s="159" t="str">
        <f t="shared" si="386"/>
        <v/>
      </c>
      <c r="FF275" s="159" t="str">
        <f t="shared" si="387"/>
        <v/>
      </c>
      <c r="FG275" s="158"/>
      <c r="FH275" s="732">
        <f t="shared" si="388"/>
        <v>50</v>
      </c>
      <c r="FI275" s="732">
        <f t="shared" si="389"/>
        <v>50</v>
      </c>
      <c r="FJ275" s="732">
        <f t="shared" si="390"/>
        <v>50</v>
      </c>
      <c r="FK275" s="732">
        <f t="shared" si="391"/>
        <v>50</v>
      </c>
      <c r="FL275" s="732">
        <f t="shared" si="392"/>
        <v>50</v>
      </c>
      <c r="FM275" s="732">
        <f t="shared" si="393"/>
        <v>50</v>
      </c>
      <c r="FN275" s="732">
        <f t="shared" si="394"/>
        <v>50</v>
      </c>
      <c r="FO275" s="732">
        <f t="shared" si="395"/>
        <v>50</v>
      </c>
      <c r="FP275" s="734">
        <v>268</v>
      </c>
      <c r="FQ275" s="155"/>
    </row>
    <row r="276" spans="1:173" s="20" customFormat="1" ht="39.950000000000003" hidden="1" customHeight="1" x14ac:dyDescent="0.25">
      <c r="A276" s="27">
        <f>ROW()</f>
        <v>276</v>
      </c>
      <c r="B276" s="342" t="str">
        <f>IF(C276="I","",IF(ISBLANK(D276),"",IF(ISTEXT(D276),LARGE(B14:B275,1)+1,0)))</f>
        <v/>
      </c>
      <c r="C276" s="344"/>
      <c r="D276" s="173"/>
      <c r="E276" s="172"/>
      <c r="F276" s="171"/>
      <c r="G276" s="856"/>
      <c r="H276" s="857"/>
      <c r="I276" s="170">
        <f t="shared" si="328"/>
        <v>0</v>
      </c>
      <c r="J276" s="170">
        <f t="shared" si="328"/>
        <v>0</v>
      </c>
      <c r="K276" s="170">
        <f t="shared" si="328"/>
        <v>0</v>
      </c>
      <c r="L276" s="170">
        <f t="shared" si="327"/>
        <v>0</v>
      </c>
      <c r="M276" s="170">
        <f t="shared" si="327"/>
        <v>0</v>
      </c>
      <c r="N276" s="170">
        <f t="shared" si="327"/>
        <v>0</v>
      </c>
      <c r="O276" s="170">
        <f t="shared" si="327"/>
        <v>0</v>
      </c>
      <c r="P276" s="170">
        <f t="shared" si="327"/>
        <v>0</v>
      </c>
      <c r="Q276" s="178">
        <f>Q6</f>
        <v>35</v>
      </c>
      <c r="R276" s="168">
        <f t="shared" si="329"/>
        <v>0</v>
      </c>
      <c r="S276" s="827"/>
      <c r="T276" s="177" t="s">
        <v>55</v>
      </c>
      <c r="U276" s="477"/>
      <c r="V276" s="478"/>
      <c r="W276" s="479"/>
      <c r="X276" s="832"/>
      <c r="Y276" s="473"/>
      <c r="Z276" s="174">
        <f t="shared" si="330"/>
        <v>0</v>
      </c>
      <c r="AA276" s="460">
        <f t="shared" si="396"/>
        <v>0</v>
      </c>
      <c r="AB276" s="860">
        <f t="shared" si="331"/>
        <v>0</v>
      </c>
      <c r="AC276" s="861">
        <f t="shared" si="332"/>
        <v>0</v>
      </c>
      <c r="AD276" s="840"/>
      <c r="AE276" s="164" t="str">
        <f t="shared" si="333"/>
        <v/>
      </c>
      <c r="AF276" s="825"/>
      <c r="AG276" s="163">
        <f t="shared" si="334"/>
        <v>0</v>
      </c>
      <c r="AH276" s="827"/>
      <c r="AI276" s="175" t="s">
        <v>55</v>
      </c>
      <c r="AJ276" s="477"/>
      <c r="AK276" s="478"/>
      <c r="AL276" s="479"/>
      <c r="AM276" s="832"/>
      <c r="AN276" s="473"/>
      <c r="AO276" s="174">
        <f t="shared" si="335"/>
        <v>0</v>
      </c>
      <c r="AP276" s="460">
        <f t="shared" si="397"/>
        <v>0</v>
      </c>
      <c r="AQ276" s="860">
        <f t="shared" si="336"/>
        <v>0</v>
      </c>
      <c r="AR276" s="861">
        <f t="shared" si="337"/>
        <v>0</v>
      </c>
      <c r="AS276" s="840"/>
      <c r="AT276" s="164" t="str">
        <f t="shared" si="338"/>
        <v/>
      </c>
      <c r="AU276" s="825"/>
      <c r="AV276" s="163">
        <f t="shared" si="339"/>
        <v>0</v>
      </c>
      <c r="AW276" s="827"/>
      <c r="AX276" s="175" t="s">
        <v>55</v>
      </c>
      <c r="AY276" s="477"/>
      <c r="AZ276" s="478"/>
      <c r="BA276" s="479"/>
      <c r="BB276" s="832"/>
      <c r="BC276" s="473"/>
      <c r="BD276" s="174">
        <f t="shared" si="340"/>
        <v>0</v>
      </c>
      <c r="BE276" s="460">
        <f t="shared" si="398"/>
        <v>0</v>
      </c>
      <c r="BF276" s="860">
        <f t="shared" si="341"/>
        <v>0</v>
      </c>
      <c r="BG276" s="861">
        <f t="shared" si="342"/>
        <v>0</v>
      </c>
      <c r="BH276" s="840"/>
      <c r="BI276" s="164" t="str">
        <f t="shared" si="343"/>
        <v/>
      </c>
      <c r="BJ276" s="825"/>
      <c r="BK276" s="163">
        <f t="shared" si="344"/>
        <v>0</v>
      </c>
      <c r="BL276" s="827"/>
      <c r="BM276" s="175" t="s">
        <v>55</v>
      </c>
      <c r="BN276" s="477"/>
      <c r="BO276" s="478"/>
      <c r="BP276" s="479"/>
      <c r="BQ276" s="832"/>
      <c r="BR276" s="473"/>
      <c r="BS276" s="174">
        <f t="shared" si="345"/>
        <v>0</v>
      </c>
      <c r="BT276" s="460">
        <f t="shared" si="399"/>
        <v>0</v>
      </c>
      <c r="BU276" s="860">
        <f t="shared" si="346"/>
        <v>0</v>
      </c>
      <c r="BV276" s="861">
        <f t="shared" si="347"/>
        <v>0</v>
      </c>
      <c r="BW276" s="840"/>
      <c r="BX276" s="164" t="str">
        <f t="shared" si="348"/>
        <v/>
      </c>
      <c r="BY276" s="825"/>
      <c r="BZ276" s="163">
        <f t="shared" si="349"/>
        <v>0</v>
      </c>
      <c r="CA276" s="827"/>
      <c r="CB276" s="175" t="s">
        <v>55</v>
      </c>
      <c r="CC276" s="477"/>
      <c r="CD276" s="478"/>
      <c r="CE276" s="479"/>
      <c r="CF276" s="832"/>
      <c r="CG276" s="473"/>
      <c r="CH276" s="174">
        <f t="shared" si="350"/>
        <v>0</v>
      </c>
      <c r="CI276" s="460">
        <f t="shared" si="400"/>
        <v>0</v>
      </c>
      <c r="CJ276" s="860">
        <f t="shared" si="351"/>
        <v>0</v>
      </c>
      <c r="CK276" s="861">
        <f t="shared" si="352"/>
        <v>0</v>
      </c>
      <c r="CL276" s="840"/>
      <c r="CM276" s="164" t="str">
        <f t="shared" si="353"/>
        <v/>
      </c>
      <c r="CN276" s="825"/>
      <c r="CO276" s="163">
        <f t="shared" si="354"/>
        <v>0</v>
      </c>
      <c r="CP276" s="827"/>
      <c r="CQ276" s="175" t="s">
        <v>55</v>
      </c>
      <c r="CR276" s="477"/>
      <c r="CS276" s="478"/>
      <c r="CT276" s="479"/>
      <c r="CU276" s="832"/>
      <c r="CV276" s="473"/>
      <c r="CW276" s="174">
        <f t="shared" si="355"/>
        <v>0</v>
      </c>
      <c r="CX276" s="460">
        <f t="shared" si="401"/>
        <v>0</v>
      </c>
      <c r="CY276" s="860">
        <f t="shared" si="356"/>
        <v>0</v>
      </c>
      <c r="CZ276" s="861">
        <f t="shared" si="357"/>
        <v>0</v>
      </c>
      <c r="DA276" s="840"/>
      <c r="DB276" s="164" t="str">
        <f t="shared" si="358"/>
        <v/>
      </c>
      <c r="DC276" s="825"/>
      <c r="DD276" s="163">
        <f t="shared" si="359"/>
        <v>0</v>
      </c>
      <c r="DE276" s="827"/>
      <c r="DF276" s="175" t="s">
        <v>55</v>
      </c>
      <c r="DG276" s="477"/>
      <c r="DH276" s="478"/>
      <c r="DI276" s="479"/>
      <c r="DJ276" s="832"/>
      <c r="DK276" s="473"/>
      <c r="DL276" s="174">
        <f t="shared" si="360"/>
        <v>0</v>
      </c>
      <c r="DM276" s="460">
        <f t="shared" si="402"/>
        <v>0</v>
      </c>
      <c r="DN276" s="860">
        <f t="shared" si="361"/>
        <v>0</v>
      </c>
      <c r="DO276" s="861">
        <f t="shared" si="362"/>
        <v>0</v>
      </c>
      <c r="DP276" s="840"/>
      <c r="DQ276" s="164" t="str">
        <f t="shared" si="363"/>
        <v/>
      </c>
      <c r="DR276" s="825"/>
      <c r="DS276" s="163">
        <f t="shared" si="364"/>
        <v>0</v>
      </c>
      <c r="DT276" s="827"/>
      <c r="DU276" s="175" t="s">
        <v>55</v>
      </c>
      <c r="DV276" s="477"/>
      <c r="DW276" s="478"/>
      <c r="DX276" s="479"/>
      <c r="DY276" s="832"/>
      <c r="DZ276" s="473"/>
      <c r="EA276" s="174">
        <f t="shared" si="365"/>
        <v>0</v>
      </c>
      <c r="EB276" s="460">
        <f t="shared" si="403"/>
        <v>0</v>
      </c>
      <c r="EC276" s="860">
        <f t="shared" si="366"/>
        <v>0</v>
      </c>
      <c r="ED276" s="861">
        <f t="shared" si="367"/>
        <v>0</v>
      </c>
      <c r="EE276" s="840"/>
      <c r="EF276" s="164" t="str">
        <f t="shared" si="368"/>
        <v/>
      </c>
      <c r="EG276" s="825"/>
      <c r="EH276" s="163">
        <f t="shared" si="369"/>
        <v>0</v>
      </c>
      <c r="EI276" s="246"/>
      <c r="EJ276" s="246"/>
      <c r="EK276" s="155"/>
      <c r="EL276" s="22"/>
      <c r="EM276" s="163">
        <f t="shared" si="370"/>
        <v>0</v>
      </c>
      <c r="EN276" s="162">
        <f t="shared" si="371"/>
        <v>0</v>
      </c>
      <c r="EO276" s="162">
        <f t="shared" si="372"/>
        <v>0</v>
      </c>
      <c r="EP276" s="162">
        <f t="shared" si="373"/>
        <v>0</v>
      </c>
      <c r="EQ276" s="162">
        <f t="shared" si="374"/>
        <v>0</v>
      </c>
      <c r="ER276" s="162">
        <f t="shared" si="375"/>
        <v>0</v>
      </c>
      <c r="ES276" s="162">
        <f t="shared" si="376"/>
        <v>0</v>
      </c>
      <c r="ET276" s="162">
        <f t="shared" si="377"/>
        <v>0</v>
      </c>
      <c r="EU276" s="22"/>
      <c r="EV276" s="161">
        <f t="shared" si="378"/>
        <v>35</v>
      </c>
      <c r="EW276" s="620">
        <f t="shared" si="379"/>
        <v>0</v>
      </c>
      <c r="EX276" s="160">
        <f>EX5</f>
        <v>50</v>
      </c>
      <c r="EY276" s="159" t="str">
        <f t="shared" si="380"/>
        <v/>
      </c>
      <c r="EZ276" s="159" t="str">
        <f t="shared" si="381"/>
        <v/>
      </c>
      <c r="FA276" s="159" t="str">
        <f t="shared" si="382"/>
        <v/>
      </c>
      <c r="FB276" s="159" t="str">
        <f t="shared" si="383"/>
        <v/>
      </c>
      <c r="FC276" s="159" t="str">
        <f t="shared" si="384"/>
        <v/>
      </c>
      <c r="FD276" s="159" t="str">
        <f t="shared" si="385"/>
        <v/>
      </c>
      <c r="FE276" s="159" t="str">
        <f t="shared" si="386"/>
        <v/>
      </c>
      <c r="FF276" s="159" t="str">
        <f t="shared" si="387"/>
        <v/>
      </c>
      <c r="FG276" s="158"/>
      <c r="FH276" s="732">
        <f t="shared" si="388"/>
        <v>50</v>
      </c>
      <c r="FI276" s="732">
        <f t="shared" si="389"/>
        <v>50</v>
      </c>
      <c r="FJ276" s="732">
        <f t="shared" si="390"/>
        <v>50</v>
      </c>
      <c r="FK276" s="732">
        <f t="shared" si="391"/>
        <v>50</v>
      </c>
      <c r="FL276" s="732">
        <f t="shared" si="392"/>
        <v>50</v>
      </c>
      <c r="FM276" s="732">
        <f t="shared" si="393"/>
        <v>50</v>
      </c>
      <c r="FN276" s="732">
        <f t="shared" si="394"/>
        <v>50</v>
      </c>
      <c r="FO276" s="732">
        <f t="shared" si="395"/>
        <v>50</v>
      </c>
      <c r="FP276" s="734">
        <v>269</v>
      </c>
      <c r="FQ276" s="155"/>
    </row>
    <row r="277" spans="1:173" s="20" customFormat="1" ht="39.950000000000003" hidden="1" customHeight="1" x14ac:dyDescent="0.25">
      <c r="A277" s="27">
        <f>ROW()</f>
        <v>277</v>
      </c>
      <c r="B277" s="342" t="str">
        <f>IF(C277="I","",IF(ISBLANK(D277),"",IF(ISTEXT(D277),LARGE(B14:B276,1)+1,0)))</f>
        <v/>
      </c>
      <c r="C277" s="344"/>
      <c r="D277" s="173"/>
      <c r="E277" s="172"/>
      <c r="F277" s="171"/>
      <c r="G277" s="856"/>
      <c r="H277" s="857"/>
      <c r="I277" s="170">
        <f t="shared" si="328"/>
        <v>0</v>
      </c>
      <c r="J277" s="170">
        <f t="shared" si="328"/>
        <v>0</v>
      </c>
      <c r="K277" s="170">
        <f t="shared" si="328"/>
        <v>0</v>
      </c>
      <c r="L277" s="170">
        <f t="shared" si="327"/>
        <v>0</v>
      </c>
      <c r="M277" s="170">
        <f t="shared" si="327"/>
        <v>0</v>
      </c>
      <c r="N277" s="170">
        <f t="shared" si="327"/>
        <v>0</v>
      </c>
      <c r="O277" s="170">
        <f t="shared" si="327"/>
        <v>0</v>
      </c>
      <c r="P277" s="170">
        <f t="shared" si="327"/>
        <v>0</v>
      </c>
      <c r="Q277" s="178">
        <f>Q6</f>
        <v>35</v>
      </c>
      <c r="R277" s="168">
        <f t="shared" si="329"/>
        <v>0</v>
      </c>
      <c r="S277" s="827"/>
      <c r="T277" s="177" t="s">
        <v>55</v>
      </c>
      <c r="U277" s="477"/>
      <c r="V277" s="478"/>
      <c r="W277" s="479"/>
      <c r="X277" s="832"/>
      <c r="Y277" s="473"/>
      <c r="Z277" s="174">
        <f t="shared" si="330"/>
        <v>0</v>
      </c>
      <c r="AA277" s="460">
        <f t="shared" si="396"/>
        <v>0</v>
      </c>
      <c r="AB277" s="860">
        <f t="shared" si="331"/>
        <v>0</v>
      </c>
      <c r="AC277" s="861">
        <f t="shared" si="332"/>
        <v>0</v>
      </c>
      <c r="AD277" s="840"/>
      <c r="AE277" s="164" t="str">
        <f t="shared" si="333"/>
        <v/>
      </c>
      <c r="AF277" s="825"/>
      <c r="AG277" s="163">
        <f t="shared" si="334"/>
        <v>0</v>
      </c>
      <c r="AH277" s="827"/>
      <c r="AI277" s="175" t="s">
        <v>55</v>
      </c>
      <c r="AJ277" s="477"/>
      <c r="AK277" s="478"/>
      <c r="AL277" s="479"/>
      <c r="AM277" s="832"/>
      <c r="AN277" s="473"/>
      <c r="AO277" s="174">
        <f t="shared" si="335"/>
        <v>0</v>
      </c>
      <c r="AP277" s="460">
        <f t="shared" si="397"/>
        <v>0</v>
      </c>
      <c r="AQ277" s="860">
        <f t="shared" si="336"/>
        <v>0</v>
      </c>
      <c r="AR277" s="861">
        <f t="shared" si="337"/>
        <v>0</v>
      </c>
      <c r="AS277" s="840"/>
      <c r="AT277" s="164" t="str">
        <f t="shared" si="338"/>
        <v/>
      </c>
      <c r="AU277" s="825"/>
      <c r="AV277" s="163">
        <f t="shared" si="339"/>
        <v>0</v>
      </c>
      <c r="AW277" s="827"/>
      <c r="AX277" s="175" t="s">
        <v>55</v>
      </c>
      <c r="AY277" s="477"/>
      <c r="AZ277" s="478"/>
      <c r="BA277" s="479"/>
      <c r="BB277" s="832"/>
      <c r="BC277" s="473"/>
      <c r="BD277" s="174">
        <f t="shared" si="340"/>
        <v>0</v>
      </c>
      <c r="BE277" s="460">
        <f t="shared" si="398"/>
        <v>0</v>
      </c>
      <c r="BF277" s="860">
        <f t="shared" si="341"/>
        <v>0</v>
      </c>
      <c r="BG277" s="861">
        <f t="shared" si="342"/>
        <v>0</v>
      </c>
      <c r="BH277" s="840"/>
      <c r="BI277" s="164" t="str">
        <f t="shared" si="343"/>
        <v/>
      </c>
      <c r="BJ277" s="825"/>
      <c r="BK277" s="163">
        <f t="shared" si="344"/>
        <v>0</v>
      </c>
      <c r="BL277" s="827"/>
      <c r="BM277" s="175" t="s">
        <v>55</v>
      </c>
      <c r="BN277" s="477"/>
      <c r="BO277" s="478"/>
      <c r="BP277" s="479"/>
      <c r="BQ277" s="832"/>
      <c r="BR277" s="473"/>
      <c r="BS277" s="174">
        <f t="shared" si="345"/>
        <v>0</v>
      </c>
      <c r="BT277" s="460">
        <f t="shared" si="399"/>
        <v>0</v>
      </c>
      <c r="BU277" s="860">
        <f t="shared" si="346"/>
        <v>0</v>
      </c>
      <c r="BV277" s="861">
        <f t="shared" si="347"/>
        <v>0</v>
      </c>
      <c r="BW277" s="840"/>
      <c r="BX277" s="164" t="str">
        <f t="shared" si="348"/>
        <v/>
      </c>
      <c r="BY277" s="825"/>
      <c r="BZ277" s="163">
        <f t="shared" si="349"/>
        <v>0</v>
      </c>
      <c r="CA277" s="827"/>
      <c r="CB277" s="175" t="s">
        <v>55</v>
      </c>
      <c r="CC277" s="477"/>
      <c r="CD277" s="478"/>
      <c r="CE277" s="479"/>
      <c r="CF277" s="832"/>
      <c r="CG277" s="473"/>
      <c r="CH277" s="174">
        <f t="shared" si="350"/>
        <v>0</v>
      </c>
      <c r="CI277" s="460">
        <f t="shared" si="400"/>
        <v>0</v>
      </c>
      <c r="CJ277" s="860">
        <f t="shared" si="351"/>
        <v>0</v>
      </c>
      <c r="CK277" s="861">
        <f t="shared" si="352"/>
        <v>0</v>
      </c>
      <c r="CL277" s="840"/>
      <c r="CM277" s="164" t="str">
        <f t="shared" si="353"/>
        <v/>
      </c>
      <c r="CN277" s="825"/>
      <c r="CO277" s="163">
        <f t="shared" si="354"/>
        <v>0</v>
      </c>
      <c r="CP277" s="827"/>
      <c r="CQ277" s="175" t="s">
        <v>55</v>
      </c>
      <c r="CR277" s="477"/>
      <c r="CS277" s="478"/>
      <c r="CT277" s="479"/>
      <c r="CU277" s="832"/>
      <c r="CV277" s="473"/>
      <c r="CW277" s="174">
        <f t="shared" si="355"/>
        <v>0</v>
      </c>
      <c r="CX277" s="460">
        <f t="shared" si="401"/>
        <v>0</v>
      </c>
      <c r="CY277" s="860">
        <f t="shared" si="356"/>
        <v>0</v>
      </c>
      <c r="CZ277" s="861">
        <f t="shared" si="357"/>
        <v>0</v>
      </c>
      <c r="DA277" s="840"/>
      <c r="DB277" s="164" t="str">
        <f t="shared" si="358"/>
        <v/>
      </c>
      <c r="DC277" s="825"/>
      <c r="DD277" s="163">
        <f t="shared" si="359"/>
        <v>0</v>
      </c>
      <c r="DE277" s="827"/>
      <c r="DF277" s="175" t="s">
        <v>55</v>
      </c>
      <c r="DG277" s="477"/>
      <c r="DH277" s="478"/>
      <c r="DI277" s="479"/>
      <c r="DJ277" s="832"/>
      <c r="DK277" s="473"/>
      <c r="DL277" s="174">
        <f t="shared" si="360"/>
        <v>0</v>
      </c>
      <c r="DM277" s="460">
        <f t="shared" si="402"/>
        <v>0</v>
      </c>
      <c r="DN277" s="860">
        <f t="shared" si="361"/>
        <v>0</v>
      </c>
      <c r="DO277" s="861">
        <f t="shared" si="362"/>
        <v>0</v>
      </c>
      <c r="DP277" s="840"/>
      <c r="DQ277" s="164" t="str">
        <f t="shared" si="363"/>
        <v/>
      </c>
      <c r="DR277" s="825"/>
      <c r="DS277" s="163">
        <f t="shared" si="364"/>
        <v>0</v>
      </c>
      <c r="DT277" s="827"/>
      <c r="DU277" s="175" t="s">
        <v>55</v>
      </c>
      <c r="DV277" s="477"/>
      <c r="DW277" s="478"/>
      <c r="DX277" s="479"/>
      <c r="DY277" s="832"/>
      <c r="DZ277" s="473"/>
      <c r="EA277" s="174">
        <f t="shared" si="365"/>
        <v>0</v>
      </c>
      <c r="EB277" s="460">
        <f t="shared" si="403"/>
        <v>0</v>
      </c>
      <c r="EC277" s="860">
        <f t="shared" si="366"/>
        <v>0</v>
      </c>
      <c r="ED277" s="861">
        <f t="shared" si="367"/>
        <v>0</v>
      </c>
      <c r="EE277" s="840"/>
      <c r="EF277" s="164" t="str">
        <f t="shared" si="368"/>
        <v/>
      </c>
      <c r="EG277" s="825"/>
      <c r="EH277" s="163">
        <f t="shared" si="369"/>
        <v>0</v>
      </c>
      <c r="EI277" s="246"/>
      <c r="EJ277" s="246"/>
      <c r="EK277" s="155"/>
      <c r="EL277" s="22"/>
      <c r="EM277" s="163">
        <f t="shared" si="370"/>
        <v>0</v>
      </c>
      <c r="EN277" s="162">
        <f t="shared" si="371"/>
        <v>0</v>
      </c>
      <c r="EO277" s="162">
        <f t="shared" si="372"/>
        <v>0</v>
      </c>
      <c r="EP277" s="162">
        <f t="shared" si="373"/>
        <v>0</v>
      </c>
      <c r="EQ277" s="162">
        <f t="shared" si="374"/>
        <v>0</v>
      </c>
      <c r="ER277" s="162">
        <f t="shared" si="375"/>
        <v>0</v>
      </c>
      <c r="ES277" s="162">
        <f t="shared" si="376"/>
        <v>0</v>
      </c>
      <c r="ET277" s="162">
        <f t="shared" si="377"/>
        <v>0</v>
      </c>
      <c r="EU277" s="22"/>
      <c r="EV277" s="161">
        <f t="shared" si="378"/>
        <v>35</v>
      </c>
      <c r="EW277" s="620">
        <f t="shared" si="379"/>
        <v>0</v>
      </c>
      <c r="EX277" s="160">
        <f>EX5</f>
        <v>50</v>
      </c>
      <c r="EY277" s="159" t="str">
        <f t="shared" si="380"/>
        <v/>
      </c>
      <c r="EZ277" s="159" t="str">
        <f t="shared" si="381"/>
        <v/>
      </c>
      <c r="FA277" s="159" t="str">
        <f t="shared" si="382"/>
        <v/>
      </c>
      <c r="FB277" s="159" t="str">
        <f t="shared" si="383"/>
        <v/>
      </c>
      <c r="FC277" s="159" t="str">
        <f t="shared" si="384"/>
        <v/>
      </c>
      <c r="FD277" s="159" t="str">
        <f t="shared" si="385"/>
        <v/>
      </c>
      <c r="FE277" s="159" t="str">
        <f t="shared" si="386"/>
        <v/>
      </c>
      <c r="FF277" s="159" t="str">
        <f t="shared" si="387"/>
        <v/>
      </c>
      <c r="FG277" s="158"/>
      <c r="FH277" s="732">
        <f t="shared" si="388"/>
        <v>50</v>
      </c>
      <c r="FI277" s="732">
        <f t="shared" si="389"/>
        <v>50</v>
      </c>
      <c r="FJ277" s="732">
        <f t="shared" si="390"/>
        <v>50</v>
      </c>
      <c r="FK277" s="732">
        <f t="shared" si="391"/>
        <v>50</v>
      </c>
      <c r="FL277" s="732">
        <f t="shared" si="392"/>
        <v>50</v>
      </c>
      <c r="FM277" s="732">
        <f t="shared" si="393"/>
        <v>50</v>
      </c>
      <c r="FN277" s="732">
        <f t="shared" si="394"/>
        <v>50</v>
      </c>
      <c r="FO277" s="732">
        <f t="shared" si="395"/>
        <v>50</v>
      </c>
      <c r="FP277" s="734">
        <v>270</v>
      </c>
      <c r="FQ277" s="155"/>
    </row>
    <row r="278" spans="1:173" s="20" customFormat="1" ht="39.950000000000003" hidden="1" customHeight="1" x14ac:dyDescent="0.25">
      <c r="A278" s="27">
        <f>ROW()</f>
        <v>278</v>
      </c>
      <c r="B278" s="342" t="str">
        <f>IF(C278="I","",IF(ISBLANK(D278),"",IF(ISTEXT(D278),LARGE(B14:B277,1)+1,0)))</f>
        <v/>
      </c>
      <c r="C278" s="344"/>
      <c r="D278" s="173"/>
      <c r="E278" s="172"/>
      <c r="F278" s="171"/>
      <c r="G278" s="856"/>
      <c r="H278" s="857"/>
      <c r="I278" s="170">
        <f t="shared" si="328"/>
        <v>0</v>
      </c>
      <c r="J278" s="170">
        <f t="shared" si="328"/>
        <v>0</v>
      </c>
      <c r="K278" s="170">
        <f t="shared" si="328"/>
        <v>0</v>
      </c>
      <c r="L278" s="170">
        <f t="shared" si="327"/>
        <v>0</v>
      </c>
      <c r="M278" s="170">
        <f t="shared" si="327"/>
        <v>0</v>
      </c>
      <c r="N278" s="170">
        <f t="shared" si="327"/>
        <v>0</v>
      </c>
      <c r="O278" s="170">
        <f t="shared" si="327"/>
        <v>0</v>
      </c>
      <c r="P278" s="170">
        <f t="shared" si="327"/>
        <v>0</v>
      </c>
      <c r="Q278" s="178">
        <f>Q6</f>
        <v>35</v>
      </c>
      <c r="R278" s="168">
        <f t="shared" si="329"/>
        <v>0</v>
      </c>
      <c r="S278" s="827"/>
      <c r="T278" s="177" t="s">
        <v>55</v>
      </c>
      <c r="U278" s="477"/>
      <c r="V278" s="478"/>
      <c r="W278" s="479"/>
      <c r="X278" s="832"/>
      <c r="Y278" s="473"/>
      <c r="Z278" s="174">
        <f t="shared" si="330"/>
        <v>0</v>
      </c>
      <c r="AA278" s="460">
        <f t="shared" si="396"/>
        <v>0</v>
      </c>
      <c r="AB278" s="860">
        <f t="shared" si="331"/>
        <v>0</v>
      </c>
      <c r="AC278" s="861">
        <f t="shared" si="332"/>
        <v>0</v>
      </c>
      <c r="AD278" s="840"/>
      <c r="AE278" s="164" t="str">
        <f t="shared" si="333"/>
        <v/>
      </c>
      <c r="AF278" s="825"/>
      <c r="AG278" s="163">
        <f t="shared" si="334"/>
        <v>0</v>
      </c>
      <c r="AH278" s="827"/>
      <c r="AI278" s="175" t="s">
        <v>55</v>
      </c>
      <c r="AJ278" s="477"/>
      <c r="AK278" s="478"/>
      <c r="AL278" s="479"/>
      <c r="AM278" s="832"/>
      <c r="AN278" s="473"/>
      <c r="AO278" s="174">
        <f t="shared" si="335"/>
        <v>0</v>
      </c>
      <c r="AP278" s="460">
        <f t="shared" si="397"/>
        <v>0</v>
      </c>
      <c r="AQ278" s="860">
        <f t="shared" si="336"/>
        <v>0</v>
      </c>
      <c r="AR278" s="861">
        <f t="shared" si="337"/>
        <v>0</v>
      </c>
      <c r="AS278" s="840"/>
      <c r="AT278" s="164" t="str">
        <f t="shared" si="338"/>
        <v/>
      </c>
      <c r="AU278" s="825"/>
      <c r="AV278" s="163">
        <f t="shared" si="339"/>
        <v>0</v>
      </c>
      <c r="AW278" s="827"/>
      <c r="AX278" s="175" t="s">
        <v>55</v>
      </c>
      <c r="AY278" s="477"/>
      <c r="AZ278" s="478"/>
      <c r="BA278" s="479"/>
      <c r="BB278" s="832"/>
      <c r="BC278" s="473"/>
      <c r="BD278" s="174">
        <f t="shared" si="340"/>
        <v>0</v>
      </c>
      <c r="BE278" s="460">
        <f t="shared" si="398"/>
        <v>0</v>
      </c>
      <c r="BF278" s="860">
        <f t="shared" si="341"/>
        <v>0</v>
      </c>
      <c r="BG278" s="861">
        <f t="shared" si="342"/>
        <v>0</v>
      </c>
      <c r="BH278" s="840"/>
      <c r="BI278" s="164" t="str">
        <f t="shared" si="343"/>
        <v/>
      </c>
      <c r="BJ278" s="825"/>
      <c r="BK278" s="163">
        <f t="shared" si="344"/>
        <v>0</v>
      </c>
      <c r="BL278" s="827"/>
      <c r="BM278" s="175" t="s">
        <v>55</v>
      </c>
      <c r="BN278" s="477"/>
      <c r="BO278" s="478"/>
      <c r="BP278" s="479"/>
      <c r="BQ278" s="832"/>
      <c r="BR278" s="473"/>
      <c r="BS278" s="174">
        <f t="shared" si="345"/>
        <v>0</v>
      </c>
      <c r="BT278" s="460">
        <f t="shared" si="399"/>
        <v>0</v>
      </c>
      <c r="BU278" s="860">
        <f t="shared" si="346"/>
        <v>0</v>
      </c>
      <c r="BV278" s="861">
        <f t="shared" si="347"/>
        <v>0</v>
      </c>
      <c r="BW278" s="840"/>
      <c r="BX278" s="164" t="str">
        <f t="shared" si="348"/>
        <v/>
      </c>
      <c r="BY278" s="825"/>
      <c r="BZ278" s="163">
        <f t="shared" si="349"/>
        <v>0</v>
      </c>
      <c r="CA278" s="827"/>
      <c r="CB278" s="175" t="s">
        <v>55</v>
      </c>
      <c r="CC278" s="477"/>
      <c r="CD278" s="478"/>
      <c r="CE278" s="479"/>
      <c r="CF278" s="832"/>
      <c r="CG278" s="473"/>
      <c r="CH278" s="174">
        <f t="shared" si="350"/>
        <v>0</v>
      </c>
      <c r="CI278" s="460">
        <f t="shared" si="400"/>
        <v>0</v>
      </c>
      <c r="CJ278" s="860">
        <f t="shared" si="351"/>
        <v>0</v>
      </c>
      <c r="CK278" s="861">
        <f t="shared" si="352"/>
        <v>0</v>
      </c>
      <c r="CL278" s="840"/>
      <c r="CM278" s="164" t="str">
        <f t="shared" si="353"/>
        <v/>
      </c>
      <c r="CN278" s="825"/>
      <c r="CO278" s="163">
        <f t="shared" si="354"/>
        <v>0</v>
      </c>
      <c r="CP278" s="827"/>
      <c r="CQ278" s="175" t="s">
        <v>55</v>
      </c>
      <c r="CR278" s="477"/>
      <c r="CS278" s="478"/>
      <c r="CT278" s="479"/>
      <c r="CU278" s="832"/>
      <c r="CV278" s="473"/>
      <c r="CW278" s="174">
        <f t="shared" si="355"/>
        <v>0</v>
      </c>
      <c r="CX278" s="460">
        <f t="shared" si="401"/>
        <v>0</v>
      </c>
      <c r="CY278" s="860">
        <f t="shared" si="356"/>
        <v>0</v>
      </c>
      <c r="CZ278" s="861">
        <f t="shared" si="357"/>
        <v>0</v>
      </c>
      <c r="DA278" s="840"/>
      <c r="DB278" s="164" t="str">
        <f t="shared" si="358"/>
        <v/>
      </c>
      <c r="DC278" s="825"/>
      <c r="DD278" s="163">
        <f t="shared" si="359"/>
        <v>0</v>
      </c>
      <c r="DE278" s="827"/>
      <c r="DF278" s="175" t="s">
        <v>55</v>
      </c>
      <c r="DG278" s="477"/>
      <c r="DH278" s="478"/>
      <c r="DI278" s="479"/>
      <c r="DJ278" s="832"/>
      <c r="DK278" s="473"/>
      <c r="DL278" s="174">
        <f t="shared" si="360"/>
        <v>0</v>
      </c>
      <c r="DM278" s="460">
        <f t="shared" si="402"/>
        <v>0</v>
      </c>
      <c r="DN278" s="860">
        <f t="shared" si="361"/>
        <v>0</v>
      </c>
      <c r="DO278" s="861">
        <f t="shared" si="362"/>
        <v>0</v>
      </c>
      <c r="DP278" s="840"/>
      <c r="DQ278" s="164" t="str">
        <f t="shared" si="363"/>
        <v/>
      </c>
      <c r="DR278" s="825"/>
      <c r="DS278" s="163">
        <f t="shared" si="364"/>
        <v>0</v>
      </c>
      <c r="DT278" s="827"/>
      <c r="DU278" s="175" t="s">
        <v>55</v>
      </c>
      <c r="DV278" s="477"/>
      <c r="DW278" s="478"/>
      <c r="DX278" s="479"/>
      <c r="DY278" s="832"/>
      <c r="DZ278" s="473"/>
      <c r="EA278" s="174">
        <f t="shared" si="365"/>
        <v>0</v>
      </c>
      <c r="EB278" s="460">
        <f t="shared" si="403"/>
        <v>0</v>
      </c>
      <c r="EC278" s="860">
        <f t="shared" si="366"/>
        <v>0</v>
      </c>
      <c r="ED278" s="861">
        <f t="shared" si="367"/>
        <v>0</v>
      </c>
      <c r="EE278" s="840"/>
      <c r="EF278" s="164" t="str">
        <f t="shared" si="368"/>
        <v/>
      </c>
      <c r="EG278" s="825"/>
      <c r="EH278" s="163">
        <f t="shared" si="369"/>
        <v>0</v>
      </c>
      <c r="EI278" s="246"/>
      <c r="EJ278" s="246"/>
      <c r="EK278" s="155"/>
      <c r="EL278" s="22"/>
      <c r="EM278" s="163">
        <f t="shared" si="370"/>
        <v>0</v>
      </c>
      <c r="EN278" s="162">
        <f t="shared" si="371"/>
        <v>0</v>
      </c>
      <c r="EO278" s="162">
        <f t="shared" si="372"/>
        <v>0</v>
      </c>
      <c r="EP278" s="162">
        <f t="shared" si="373"/>
        <v>0</v>
      </c>
      <c r="EQ278" s="162">
        <f t="shared" si="374"/>
        <v>0</v>
      </c>
      <c r="ER278" s="162">
        <f t="shared" si="375"/>
        <v>0</v>
      </c>
      <c r="ES278" s="162">
        <f t="shared" si="376"/>
        <v>0</v>
      </c>
      <c r="ET278" s="162">
        <f t="shared" si="377"/>
        <v>0</v>
      </c>
      <c r="EU278" s="22"/>
      <c r="EV278" s="161">
        <f t="shared" si="378"/>
        <v>35</v>
      </c>
      <c r="EW278" s="620">
        <f t="shared" si="379"/>
        <v>0</v>
      </c>
      <c r="EX278" s="160">
        <f>EX5</f>
        <v>50</v>
      </c>
      <c r="EY278" s="159" t="str">
        <f t="shared" si="380"/>
        <v/>
      </c>
      <c r="EZ278" s="159" t="str">
        <f t="shared" si="381"/>
        <v/>
      </c>
      <c r="FA278" s="159" t="str">
        <f t="shared" si="382"/>
        <v/>
      </c>
      <c r="FB278" s="159" t="str">
        <f t="shared" si="383"/>
        <v/>
      </c>
      <c r="FC278" s="159" t="str">
        <f t="shared" si="384"/>
        <v/>
      </c>
      <c r="FD278" s="159" t="str">
        <f t="shared" si="385"/>
        <v/>
      </c>
      <c r="FE278" s="159" t="str">
        <f t="shared" si="386"/>
        <v/>
      </c>
      <c r="FF278" s="159" t="str">
        <f t="shared" si="387"/>
        <v/>
      </c>
      <c r="FG278" s="158"/>
      <c r="FH278" s="732">
        <f t="shared" si="388"/>
        <v>50</v>
      </c>
      <c r="FI278" s="732">
        <f t="shared" si="389"/>
        <v>50</v>
      </c>
      <c r="FJ278" s="732">
        <f t="shared" si="390"/>
        <v>50</v>
      </c>
      <c r="FK278" s="732">
        <f t="shared" si="391"/>
        <v>50</v>
      </c>
      <c r="FL278" s="732">
        <f t="shared" si="392"/>
        <v>50</v>
      </c>
      <c r="FM278" s="732">
        <f t="shared" si="393"/>
        <v>50</v>
      </c>
      <c r="FN278" s="732">
        <f t="shared" si="394"/>
        <v>50</v>
      </c>
      <c r="FO278" s="732">
        <f t="shared" si="395"/>
        <v>50</v>
      </c>
      <c r="FP278" s="734">
        <v>271</v>
      </c>
      <c r="FQ278" s="155"/>
    </row>
    <row r="279" spans="1:173" s="20" customFormat="1" ht="39.950000000000003" hidden="1" customHeight="1" x14ac:dyDescent="0.25">
      <c r="A279" s="27">
        <f>ROW()</f>
        <v>279</v>
      </c>
      <c r="B279" s="342" t="str">
        <f>IF(C279="I","",IF(ISBLANK(D279),"",IF(ISTEXT(D279),LARGE(B14:B278,1)+1,0)))</f>
        <v/>
      </c>
      <c r="C279" s="344"/>
      <c r="D279" s="173"/>
      <c r="E279" s="172"/>
      <c r="F279" s="171"/>
      <c r="G279" s="856"/>
      <c r="H279" s="857"/>
      <c r="I279" s="170">
        <f t="shared" si="328"/>
        <v>0</v>
      </c>
      <c r="J279" s="170">
        <f t="shared" si="328"/>
        <v>0</v>
      </c>
      <c r="K279" s="170">
        <f t="shared" si="328"/>
        <v>0</v>
      </c>
      <c r="L279" s="170">
        <f t="shared" si="327"/>
        <v>0</v>
      </c>
      <c r="M279" s="170">
        <f t="shared" si="327"/>
        <v>0</v>
      </c>
      <c r="N279" s="170">
        <f t="shared" si="327"/>
        <v>0</v>
      </c>
      <c r="O279" s="170">
        <f t="shared" si="327"/>
        <v>0</v>
      </c>
      <c r="P279" s="170">
        <f t="shared" si="327"/>
        <v>0</v>
      </c>
      <c r="Q279" s="178">
        <f>Q6</f>
        <v>35</v>
      </c>
      <c r="R279" s="168">
        <f t="shared" si="329"/>
        <v>0</v>
      </c>
      <c r="S279" s="827"/>
      <c r="T279" s="177" t="s">
        <v>55</v>
      </c>
      <c r="U279" s="477"/>
      <c r="V279" s="478"/>
      <c r="W279" s="479"/>
      <c r="X279" s="832"/>
      <c r="Y279" s="473"/>
      <c r="Z279" s="174">
        <f t="shared" si="330"/>
        <v>0</v>
      </c>
      <c r="AA279" s="460">
        <f t="shared" si="396"/>
        <v>0</v>
      </c>
      <c r="AB279" s="860">
        <f t="shared" si="331"/>
        <v>0</v>
      </c>
      <c r="AC279" s="861">
        <f t="shared" si="332"/>
        <v>0</v>
      </c>
      <c r="AD279" s="840"/>
      <c r="AE279" s="164" t="str">
        <f t="shared" si="333"/>
        <v/>
      </c>
      <c r="AF279" s="825"/>
      <c r="AG279" s="163">
        <f t="shared" si="334"/>
        <v>0</v>
      </c>
      <c r="AH279" s="827"/>
      <c r="AI279" s="175" t="s">
        <v>55</v>
      </c>
      <c r="AJ279" s="477"/>
      <c r="AK279" s="478"/>
      <c r="AL279" s="479"/>
      <c r="AM279" s="832"/>
      <c r="AN279" s="473"/>
      <c r="AO279" s="174">
        <f t="shared" si="335"/>
        <v>0</v>
      </c>
      <c r="AP279" s="460">
        <f t="shared" si="397"/>
        <v>0</v>
      </c>
      <c r="AQ279" s="860">
        <f t="shared" si="336"/>
        <v>0</v>
      </c>
      <c r="AR279" s="861">
        <f t="shared" si="337"/>
        <v>0</v>
      </c>
      <c r="AS279" s="840"/>
      <c r="AT279" s="164" t="str">
        <f t="shared" si="338"/>
        <v/>
      </c>
      <c r="AU279" s="825"/>
      <c r="AV279" s="163">
        <f t="shared" si="339"/>
        <v>0</v>
      </c>
      <c r="AW279" s="827"/>
      <c r="AX279" s="175" t="s">
        <v>55</v>
      </c>
      <c r="AY279" s="477"/>
      <c r="AZ279" s="478"/>
      <c r="BA279" s="479"/>
      <c r="BB279" s="832"/>
      <c r="BC279" s="473"/>
      <c r="BD279" s="174">
        <f t="shared" si="340"/>
        <v>0</v>
      </c>
      <c r="BE279" s="460">
        <f t="shared" si="398"/>
        <v>0</v>
      </c>
      <c r="BF279" s="860">
        <f t="shared" si="341"/>
        <v>0</v>
      </c>
      <c r="BG279" s="861">
        <f t="shared" si="342"/>
        <v>0</v>
      </c>
      <c r="BH279" s="840"/>
      <c r="BI279" s="164" t="str">
        <f t="shared" si="343"/>
        <v/>
      </c>
      <c r="BJ279" s="825"/>
      <c r="BK279" s="163">
        <f t="shared" si="344"/>
        <v>0</v>
      </c>
      <c r="BL279" s="827"/>
      <c r="BM279" s="175" t="s">
        <v>55</v>
      </c>
      <c r="BN279" s="477"/>
      <c r="BO279" s="478"/>
      <c r="BP279" s="479"/>
      <c r="BQ279" s="832"/>
      <c r="BR279" s="473"/>
      <c r="BS279" s="174">
        <f t="shared" si="345"/>
        <v>0</v>
      </c>
      <c r="BT279" s="460">
        <f t="shared" si="399"/>
        <v>0</v>
      </c>
      <c r="BU279" s="860">
        <f t="shared" si="346"/>
        <v>0</v>
      </c>
      <c r="BV279" s="861">
        <f t="shared" si="347"/>
        <v>0</v>
      </c>
      <c r="BW279" s="840"/>
      <c r="BX279" s="164" t="str">
        <f t="shared" si="348"/>
        <v/>
      </c>
      <c r="BY279" s="825"/>
      <c r="BZ279" s="163">
        <f t="shared" si="349"/>
        <v>0</v>
      </c>
      <c r="CA279" s="827"/>
      <c r="CB279" s="175" t="s">
        <v>55</v>
      </c>
      <c r="CC279" s="477"/>
      <c r="CD279" s="478"/>
      <c r="CE279" s="479"/>
      <c r="CF279" s="832"/>
      <c r="CG279" s="473"/>
      <c r="CH279" s="174">
        <f t="shared" si="350"/>
        <v>0</v>
      </c>
      <c r="CI279" s="460">
        <f t="shared" si="400"/>
        <v>0</v>
      </c>
      <c r="CJ279" s="860">
        <f t="shared" si="351"/>
        <v>0</v>
      </c>
      <c r="CK279" s="861">
        <f t="shared" si="352"/>
        <v>0</v>
      </c>
      <c r="CL279" s="840"/>
      <c r="CM279" s="164" t="str">
        <f t="shared" si="353"/>
        <v/>
      </c>
      <c r="CN279" s="825"/>
      <c r="CO279" s="163">
        <f t="shared" si="354"/>
        <v>0</v>
      </c>
      <c r="CP279" s="827"/>
      <c r="CQ279" s="175" t="s">
        <v>55</v>
      </c>
      <c r="CR279" s="477"/>
      <c r="CS279" s="478"/>
      <c r="CT279" s="479"/>
      <c r="CU279" s="832"/>
      <c r="CV279" s="473"/>
      <c r="CW279" s="174">
        <f t="shared" si="355"/>
        <v>0</v>
      </c>
      <c r="CX279" s="460">
        <f t="shared" si="401"/>
        <v>0</v>
      </c>
      <c r="CY279" s="860">
        <f t="shared" si="356"/>
        <v>0</v>
      </c>
      <c r="CZ279" s="861">
        <f t="shared" si="357"/>
        <v>0</v>
      </c>
      <c r="DA279" s="840"/>
      <c r="DB279" s="164" t="str">
        <f t="shared" si="358"/>
        <v/>
      </c>
      <c r="DC279" s="825"/>
      <c r="DD279" s="163">
        <f t="shared" si="359"/>
        <v>0</v>
      </c>
      <c r="DE279" s="827"/>
      <c r="DF279" s="175" t="s">
        <v>55</v>
      </c>
      <c r="DG279" s="477"/>
      <c r="DH279" s="478"/>
      <c r="DI279" s="479"/>
      <c r="DJ279" s="832"/>
      <c r="DK279" s="473"/>
      <c r="DL279" s="174">
        <f t="shared" si="360"/>
        <v>0</v>
      </c>
      <c r="DM279" s="460">
        <f t="shared" si="402"/>
        <v>0</v>
      </c>
      <c r="DN279" s="860">
        <f t="shared" si="361"/>
        <v>0</v>
      </c>
      <c r="DO279" s="861">
        <f t="shared" si="362"/>
        <v>0</v>
      </c>
      <c r="DP279" s="840"/>
      <c r="DQ279" s="164" t="str">
        <f t="shared" si="363"/>
        <v/>
      </c>
      <c r="DR279" s="825"/>
      <c r="DS279" s="163">
        <f t="shared" si="364"/>
        <v>0</v>
      </c>
      <c r="DT279" s="827"/>
      <c r="DU279" s="175" t="s">
        <v>55</v>
      </c>
      <c r="DV279" s="477"/>
      <c r="DW279" s="478"/>
      <c r="DX279" s="479"/>
      <c r="DY279" s="832"/>
      <c r="DZ279" s="473"/>
      <c r="EA279" s="174">
        <f t="shared" si="365"/>
        <v>0</v>
      </c>
      <c r="EB279" s="460">
        <f t="shared" si="403"/>
        <v>0</v>
      </c>
      <c r="EC279" s="860">
        <f t="shared" si="366"/>
        <v>0</v>
      </c>
      <c r="ED279" s="861">
        <f t="shared" si="367"/>
        <v>0</v>
      </c>
      <c r="EE279" s="840"/>
      <c r="EF279" s="164" t="str">
        <f t="shared" si="368"/>
        <v/>
      </c>
      <c r="EG279" s="825"/>
      <c r="EH279" s="163">
        <f t="shared" si="369"/>
        <v>0</v>
      </c>
      <c r="EI279" s="246"/>
      <c r="EJ279" s="246"/>
      <c r="EK279" s="155"/>
      <c r="EL279" s="22"/>
      <c r="EM279" s="163">
        <f t="shared" si="370"/>
        <v>0</v>
      </c>
      <c r="EN279" s="162">
        <f t="shared" si="371"/>
        <v>0</v>
      </c>
      <c r="EO279" s="162">
        <f t="shared" si="372"/>
        <v>0</v>
      </c>
      <c r="EP279" s="162">
        <f t="shared" si="373"/>
        <v>0</v>
      </c>
      <c r="EQ279" s="162">
        <f t="shared" si="374"/>
        <v>0</v>
      </c>
      <c r="ER279" s="162">
        <f t="shared" si="375"/>
        <v>0</v>
      </c>
      <c r="ES279" s="162">
        <f t="shared" si="376"/>
        <v>0</v>
      </c>
      <c r="ET279" s="162">
        <f t="shared" si="377"/>
        <v>0</v>
      </c>
      <c r="EU279" s="22"/>
      <c r="EV279" s="161">
        <f t="shared" si="378"/>
        <v>35</v>
      </c>
      <c r="EW279" s="620">
        <f t="shared" si="379"/>
        <v>0</v>
      </c>
      <c r="EX279" s="160">
        <f>EX5</f>
        <v>50</v>
      </c>
      <c r="EY279" s="159" t="str">
        <f t="shared" si="380"/>
        <v/>
      </c>
      <c r="EZ279" s="159" t="str">
        <f t="shared" si="381"/>
        <v/>
      </c>
      <c r="FA279" s="159" t="str">
        <f t="shared" si="382"/>
        <v/>
      </c>
      <c r="FB279" s="159" t="str">
        <f t="shared" si="383"/>
        <v/>
      </c>
      <c r="FC279" s="159" t="str">
        <f t="shared" si="384"/>
        <v/>
      </c>
      <c r="FD279" s="159" t="str">
        <f t="shared" si="385"/>
        <v/>
      </c>
      <c r="FE279" s="159" t="str">
        <f t="shared" si="386"/>
        <v/>
      </c>
      <c r="FF279" s="159" t="str">
        <f t="shared" si="387"/>
        <v/>
      </c>
      <c r="FG279" s="158"/>
      <c r="FH279" s="732">
        <f t="shared" si="388"/>
        <v>50</v>
      </c>
      <c r="FI279" s="732">
        <f t="shared" si="389"/>
        <v>50</v>
      </c>
      <c r="FJ279" s="732">
        <f t="shared" si="390"/>
        <v>50</v>
      </c>
      <c r="FK279" s="732">
        <f t="shared" si="391"/>
        <v>50</v>
      </c>
      <c r="FL279" s="732">
        <f t="shared" si="392"/>
        <v>50</v>
      </c>
      <c r="FM279" s="732">
        <f t="shared" si="393"/>
        <v>50</v>
      </c>
      <c r="FN279" s="732">
        <f t="shared" si="394"/>
        <v>50</v>
      </c>
      <c r="FO279" s="732">
        <f t="shared" si="395"/>
        <v>50</v>
      </c>
      <c r="FP279" s="734">
        <v>272</v>
      </c>
      <c r="FQ279" s="155"/>
    </row>
    <row r="280" spans="1:173" s="20" customFormat="1" ht="39.950000000000003" hidden="1" customHeight="1" x14ac:dyDescent="0.25">
      <c r="A280" s="27">
        <f>ROW()</f>
        <v>280</v>
      </c>
      <c r="B280" s="342" t="str">
        <f>IF(C280="I","",IF(ISBLANK(D280),"",IF(ISTEXT(D280),LARGE(B14:B279,1)+1,0)))</f>
        <v/>
      </c>
      <c r="C280" s="344"/>
      <c r="D280" s="173"/>
      <c r="E280" s="172"/>
      <c r="F280" s="171"/>
      <c r="G280" s="856"/>
      <c r="H280" s="857"/>
      <c r="I280" s="170">
        <f t="shared" si="328"/>
        <v>0</v>
      </c>
      <c r="J280" s="170">
        <f t="shared" si="328"/>
        <v>0</v>
      </c>
      <c r="K280" s="170">
        <f t="shared" si="328"/>
        <v>0</v>
      </c>
      <c r="L280" s="170">
        <f t="shared" si="327"/>
        <v>0</v>
      </c>
      <c r="M280" s="170">
        <f t="shared" si="327"/>
        <v>0</v>
      </c>
      <c r="N280" s="170">
        <f t="shared" si="327"/>
        <v>0</v>
      </c>
      <c r="O280" s="170">
        <f t="shared" si="327"/>
        <v>0</v>
      </c>
      <c r="P280" s="170">
        <f t="shared" si="327"/>
        <v>0</v>
      </c>
      <c r="Q280" s="178">
        <f>Q6</f>
        <v>35</v>
      </c>
      <c r="R280" s="168">
        <f t="shared" si="329"/>
        <v>0</v>
      </c>
      <c r="S280" s="827"/>
      <c r="T280" s="177" t="s">
        <v>55</v>
      </c>
      <c r="U280" s="477"/>
      <c r="V280" s="478"/>
      <c r="W280" s="479"/>
      <c r="X280" s="832"/>
      <c r="Y280" s="473"/>
      <c r="Z280" s="174">
        <f t="shared" si="330"/>
        <v>0</v>
      </c>
      <c r="AA280" s="460">
        <f t="shared" si="396"/>
        <v>0</v>
      </c>
      <c r="AB280" s="860">
        <f t="shared" si="331"/>
        <v>0</v>
      </c>
      <c r="AC280" s="861">
        <f t="shared" si="332"/>
        <v>0</v>
      </c>
      <c r="AD280" s="840"/>
      <c r="AE280" s="164" t="str">
        <f t="shared" si="333"/>
        <v/>
      </c>
      <c r="AF280" s="825"/>
      <c r="AG280" s="163">
        <f t="shared" si="334"/>
        <v>0</v>
      </c>
      <c r="AH280" s="827"/>
      <c r="AI280" s="175" t="s">
        <v>55</v>
      </c>
      <c r="AJ280" s="477"/>
      <c r="AK280" s="478"/>
      <c r="AL280" s="479"/>
      <c r="AM280" s="832"/>
      <c r="AN280" s="473"/>
      <c r="AO280" s="174">
        <f t="shared" si="335"/>
        <v>0</v>
      </c>
      <c r="AP280" s="460">
        <f t="shared" si="397"/>
        <v>0</v>
      </c>
      <c r="AQ280" s="860">
        <f t="shared" si="336"/>
        <v>0</v>
      </c>
      <c r="AR280" s="861">
        <f t="shared" si="337"/>
        <v>0</v>
      </c>
      <c r="AS280" s="840"/>
      <c r="AT280" s="164" t="str">
        <f t="shared" si="338"/>
        <v/>
      </c>
      <c r="AU280" s="825"/>
      <c r="AV280" s="163">
        <f t="shared" si="339"/>
        <v>0</v>
      </c>
      <c r="AW280" s="827"/>
      <c r="AX280" s="175" t="s">
        <v>55</v>
      </c>
      <c r="AY280" s="477"/>
      <c r="AZ280" s="478"/>
      <c r="BA280" s="479"/>
      <c r="BB280" s="832"/>
      <c r="BC280" s="473"/>
      <c r="BD280" s="174">
        <f t="shared" si="340"/>
        <v>0</v>
      </c>
      <c r="BE280" s="460">
        <f t="shared" si="398"/>
        <v>0</v>
      </c>
      <c r="BF280" s="860">
        <f t="shared" si="341"/>
        <v>0</v>
      </c>
      <c r="BG280" s="861">
        <f t="shared" si="342"/>
        <v>0</v>
      </c>
      <c r="BH280" s="840"/>
      <c r="BI280" s="164" t="str">
        <f t="shared" si="343"/>
        <v/>
      </c>
      <c r="BJ280" s="825"/>
      <c r="BK280" s="163">
        <f t="shared" si="344"/>
        <v>0</v>
      </c>
      <c r="BL280" s="827"/>
      <c r="BM280" s="175" t="s">
        <v>55</v>
      </c>
      <c r="BN280" s="477"/>
      <c r="BO280" s="478"/>
      <c r="BP280" s="479"/>
      <c r="BQ280" s="832"/>
      <c r="BR280" s="473"/>
      <c r="BS280" s="174">
        <f t="shared" si="345"/>
        <v>0</v>
      </c>
      <c r="BT280" s="460">
        <f t="shared" si="399"/>
        <v>0</v>
      </c>
      <c r="BU280" s="860">
        <f t="shared" si="346"/>
        <v>0</v>
      </c>
      <c r="BV280" s="861">
        <f t="shared" si="347"/>
        <v>0</v>
      </c>
      <c r="BW280" s="840"/>
      <c r="BX280" s="164" t="str">
        <f t="shared" si="348"/>
        <v/>
      </c>
      <c r="BY280" s="825"/>
      <c r="BZ280" s="163">
        <f t="shared" si="349"/>
        <v>0</v>
      </c>
      <c r="CA280" s="827"/>
      <c r="CB280" s="175" t="s">
        <v>55</v>
      </c>
      <c r="CC280" s="477"/>
      <c r="CD280" s="478"/>
      <c r="CE280" s="479"/>
      <c r="CF280" s="832"/>
      <c r="CG280" s="473"/>
      <c r="CH280" s="174">
        <f t="shared" si="350"/>
        <v>0</v>
      </c>
      <c r="CI280" s="460">
        <f t="shared" si="400"/>
        <v>0</v>
      </c>
      <c r="CJ280" s="860">
        <f t="shared" si="351"/>
        <v>0</v>
      </c>
      <c r="CK280" s="861">
        <f t="shared" si="352"/>
        <v>0</v>
      </c>
      <c r="CL280" s="840"/>
      <c r="CM280" s="164" t="str">
        <f t="shared" si="353"/>
        <v/>
      </c>
      <c r="CN280" s="825"/>
      <c r="CO280" s="163">
        <f t="shared" si="354"/>
        <v>0</v>
      </c>
      <c r="CP280" s="827"/>
      <c r="CQ280" s="175" t="s">
        <v>55</v>
      </c>
      <c r="CR280" s="477"/>
      <c r="CS280" s="478"/>
      <c r="CT280" s="479"/>
      <c r="CU280" s="832"/>
      <c r="CV280" s="473"/>
      <c r="CW280" s="174">
        <f t="shared" si="355"/>
        <v>0</v>
      </c>
      <c r="CX280" s="460">
        <f t="shared" si="401"/>
        <v>0</v>
      </c>
      <c r="CY280" s="860">
        <f t="shared" si="356"/>
        <v>0</v>
      </c>
      <c r="CZ280" s="861">
        <f t="shared" si="357"/>
        <v>0</v>
      </c>
      <c r="DA280" s="840"/>
      <c r="DB280" s="164" t="str">
        <f t="shared" si="358"/>
        <v/>
      </c>
      <c r="DC280" s="825"/>
      <c r="DD280" s="163">
        <f t="shared" si="359"/>
        <v>0</v>
      </c>
      <c r="DE280" s="827"/>
      <c r="DF280" s="175" t="s">
        <v>55</v>
      </c>
      <c r="DG280" s="477"/>
      <c r="DH280" s="478"/>
      <c r="DI280" s="479"/>
      <c r="DJ280" s="832"/>
      <c r="DK280" s="473"/>
      <c r="DL280" s="174">
        <f t="shared" si="360"/>
        <v>0</v>
      </c>
      <c r="DM280" s="460">
        <f t="shared" si="402"/>
        <v>0</v>
      </c>
      <c r="DN280" s="860">
        <f t="shared" si="361"/>
        <v>0</v>
      </c>
      <c r="DO280" s="861">
        <f t="shared" si="362"/>
        <v>0</v>
      </c>
      <c r="DP280" s="840"/>
      <c r="DQ280" s="164" t="str">
        <f t="shared" si="363"/>
        <v/>
      </c>
      <c r="DR280" s="825"/>
      <c r="DS280" s="163">
        <f t="shared" si="364"/>
        <v>0</v>
      </c>
      <c r="DT280" s="827"/>
      <c r="DU280" s="175" t="s">
        <v>55</v>
      </c>
      <c r="DV280" s="477"/>
      <c r="DW280" s="478"/>
      <c r="DX280" s="479"/>
      <c r="DY280" s="832"/>
      <c r="DZ280" s="473"/>
      <c r="EA280" s="174">
        <f t="shared" si="365"/>
        <v>0</v>
      </c>
      <c r="EB280" s="460">
        <f t="shared" si="403"/>
        <v>0</v>
      </c>
      <c r="EC280" s="860">
        <f t="shared" si="366"/>
        <v>0</v>
      </c>
      <c r="ED280" s="861">
        <f t="shared" si="367"/>
        <v>0</v>
      </c>
      <c r="EE280" s="840"/>
      <c r="EF280" s="164" t="str">
        <f t="shared" si="368"/>
        <v/>
      </c>
      <c r="EG280" s="825"/>
      <c r="EH280" s="163">
        <f t="shared" si="369"/>
        <v>0</v>
      </c>
      <c r="EI280" s="246"/>
      <c r="EJ280" s="246"/>
      <c r="EK280" s="155"/>
      <c r="EL280" s="22"/>
      <c r="EM280" s="163">
        <f t="shared" si="370"/>
        <v>0</v>
      </c>
      <c r="EN280" s="162">
        <f t="shared" si="371"/>
        <v>0</v>
      </c>
      <c r="EO280" s="162">
        <f t="shared" si="372"/>
        <v>0</v>
      </c>
      <c r="EP280" s="162">
        <f t="shared" si="373"/>
        <v>0</v>
      </c>
      <c r="EQ280" s="162">
        <f t="shared" si="374"/>
        <v>0</v>
      </c>
      <c r="ER280" s="162">
        <f t="shared" si="375"/>
        <v>0</v>
      </c>
      <c r="ES280" s="162">
        <f t="shared" si="376"/>
        <v>0</v>
      </c>
      <c r="ET280" s="162">
        <f t="shared" si="377"/>
        <v>0</v>
      </c>
      <c r="EU280" s="22"/>
      <c r="EV280" s="161">
        <f t="shared" si="378"/>
        <v>35</v>
      </c>
      <c r="EW280" s="620">
        <f t="shared" si="379"/>
        <v>0</v>
      </c>
      <c r="EX280" s="160">
        <f>EX5</f>
        <v>50</v>
      </c>
      <c r="EY280" s="159" t="str">
        <f t="shared" si="380"/>
        <v/>
      </c>
      <c r="EZ280" s="159" t="str">
        <f t="shared" si="381"/>
        <v/>
      </c>
      <c r="FA280" s="159" t="str">
        <f t="shared" si="382"/>
        <v/>
      </c>
      <c r="FB280" s="159" t="str">
        <f t="shared" si="383"/>
        <v/>
      </c>
      <c r="FC280" s="159" t="str">
        <f t="shared" si="384"/>
        <v/>
      </c>
      <c r="FD280" s="159" t="str">
        <f t="shared" si="385"/>
        <v/>
      </c>
      <c r="FE280" s="159" t="str">
        <f t="shared" si="386"/>
        <v/>
      </c>
      <c r="FF280" s="159" t="str">
        <f t="shared" si="387"/>
        <v/>
      </c>
      <c r="FG280" s="158"/>
      <c r="FH280" s="732">
        <f t="shared" si="388"/>
        <v>50</v>
      </c>
      <c r="FI280" s="732">
        <f t="shared" si="389"/>
        <v>50</v>
      </c>
      <c r="FJ280" s="732">
        <f t="shared" si="390"/>
        <v>50</v>
      </c>
      <c r="FK280" s="732">
        <f t="shared" si="391"/>
        <v>50</v>
      </c>
      <c r="FL280" s="732">
        <f t="shared" si="392"/>
        <v>50</v>
      </c>
      <c r="FM280" s="732">
        <f t="shared" si="393"/>
        <v>50</v>
      </c>
      <c r="FN280" s="732">
        <f t="shared" si="394"/>
        <v>50</v>
      </c>
      <c r="FO280" s="732">
        <f t="shared" si="395"/>
        <v>50</v>
      </c>
      <c r="FP280" s="734">
        <v>273</v>
      </c>
      <c r="FQ280" s="155"/>
    </row>
    <row r="281" spans="1:173" s="20" customFormat="1" ht="39.950000000000003" hidden="1" customHeight="1" x14ac:dyDescent="0.25">
      <c r="A281" s="27">
        <f>ROW()</f>
        <v>281</v>
      </c>
      <c r="B281" s="342" t="str">
        <f>IF(C281="I","",IF(ISBLANK(D281),"",IF(ISTEXT(D281),LARGE(B14:B280,1)+1,0)))</f>
        <v/>
      </c>
      <c r="C281" s="344"/>
      <c r="D281" s="173"/>
      <c r="E281" s="172"/>
      <c r="F281" s="171"/>
      <c r="G281" s="856"/>
      <c r="H281" s="857"/>
      <c r="I281" s="170">
        <f t="shared" si="328"/>
        <v>0</v>
      </c>
      <c r="J281" s="170">
        <f t="shared" si="328"/>
        <v>0</v>
      </c>
      <c r="K281" s="170">
        <f t="shared" si="328"/>
        <v>0</v>
      </c>
      <c r="L281" s="170">
        <f t="shared" si="327"/>
        <v>0</v>
      </c>
      <c r="M281" s="170">
        <f t="shared" si="327"/>
        <v>0</v>
      </c>
      <c r="N281" s="170">
        <f t="shared" si="327"/>
        <v>0</v>
      </c>
      <c r="O281" s="170">
        <f t="shared" si="327"/>
        <v>0</v>
      </c>
      <c r="P281" s="170">
        <f t="shared" si="327"/>
        <v>0</v>
      </c>
      <c r="Q281" s="178">
        <f>Q6</f>
        <v>35</v>
      </c>
      <c r="R281" s="168">
        <f t="shared" si="329"/>
        <v>0</v>
      </c>
      <c r="S281" s="827"/>
      <c r="T281" s="177" t="s">
        <v>55</v>
      </c>
      <c r="U281" s="477"/>
      <c r="V281" s="478"/>
      <c r="W281" s="479"/>
      <c r="X281" s="832"/>
      <c r="Y281" s="473"/>
      <c r="Z281" s="174">
        <f t="shared" si="330"/>
        <v>0</v>
      </c>
      <c r="AA281" s="460">
        <f t="shared" si="396"/>
        <v>0</v>
      </c>
      <c r="AB281" s="860">
        <f t="shared" si="331"/>
        <v>0</v>
      </c>
      <c r="AC281" s="861">
        <f t="shared" si="332"/>
        <v>0</v>
      </c>
      <c r="AD281" s="840"/>
      <c r="AE281" s="164" t="str">
        <f t="shared" si="333"/>
        <v/>
      </c>
      <c r="AF281" s="825"/>
      <c r="AG281" s="163">
        <f t="shared" si="334"/>
        <v>0</v>
      </c>
      <c r="AH281" s="827"/>
      <c r="AI281" s="175" t="s">
        <v>55</v>
      </c>
      <c r="AJ281" s="477"/>
      <c r="AK281" s="478"/>
      <c r="AL281" s="479"/>
      <c r="AM281" s="832"/>
      <c r="AN281" s="473"/>
      <c r="AO281" s="174">
        <f t="shared" si="335"/>
        <v>0</v>
      </c>
      <c r="AP281" s="460">
        <f t="shared" si="397"/>
        <v>0</v>
      </c>
      <c r="AQ281" s="860">
        <f t="shared" si="336"/>
        <v>0</v>
      </c>
      <c r="AR281" s="861">
        <f t="shared" si="337"/>
        <v>0</v>
      </c>
      <c r="AS281" s="840"/>
      <c r="AT281" s="164" t="str">
        <f t="shared" si="338"/>
        <v/>
      </c>
      <c r="AU281" s="825"/>
      <c r="AV281" s="163">
        <f t="shared" si="339"/>
        <v>0</v>
      </c>
      <c r="AW281" s="827"/>
      <c r="AX281" s="175" t="s">
        <v>55</v>
      </c>
      <c r="AY281" s="477"/>
      <c r="AZ281" s="478"/>
      <c r="BA281" s="479"/>
      <c r="BB281" s="832"/>
      <c r="BC281" s="473"/>
      <c r="BD281" s="174">
        <f t="shared" si="340"/>
        <v>0</v>
      </c>
      <c r="BE281" s="460">
        <f t="shared" si="398"/>
        <v>0</v>
      </c>
      <c r="BF281" s="860">
        <f t="shared" si="341"/>
        <v>0</v>
      </c>
      <c r="BG281" s="861">
        <f t="shared" si="342"/>
        <v>0</v>
      </c>
      <c r="BH281" s="840"/>
      <c r="BI281" s="164" t="str">
        <f t="shared" si="343"/>
        <v/>
      </c>
      <c r="BJ281" s="825"/>
      <c r="BK281" s="163">
        <f t="shared" si="344"/>
        <v>0</v>
      </c>
      <c r="BL281" s="827"/>
      <c r="BM281" s="175" t="s">
        <v>55</v>
      </c>
      <c r="BN281" s="477"/>
      <c r="BO281" s="478"/>
      <c r="BP281" s="479"/>
      <c r="BQ281" s="832"/>
      <c r="BR281" s="473"/>
      <c r="BS281" s="174">
        <f t="shared" si="345"/>
        <v>0</v>
      </c>
      <c r="BT281" s="460">
        <f t="shared" si="399"/>
        <v>0</v>
      </c>
      <c r="BU281" s="860">
        <f t="shared" si="346"/>
        <v>0</v>
      </c>
      <c r="BV281" s="861">
        <f t="shared" si="347"/>
        <v>0</v>
      </c>
      <c r="BW281" s="840"/>
      <c r="BX281" s="164" t="str">
        <f t="shared" si="348"/>
        <v/>
      </c>
      <c r="BY281" s="825"/>
      <c r="BZ281" s="163">
        <f t="shared" si="349"/>
        <v>0</v>
      </c>
      <c r="CA281" s="827"/>
      <c r="CB281" s="175" t="s">
        <v>55</v>
      </c>
      <c r="CC281" s="477"/>
      <c r="CD281" s="478"/>
      <c r="CE281" s="479"/>
      <c r="CF281" s="832"/>
      <c r="CG281" s="473"/>
      <c r="CH281" s="174">
        <f t="shared" si="350"/>
        <v>0</v>
      </c>
      <c r="CI281" s="460">
        <f t="shared" si="400"/>
        <v>0</v>
      </c>
      <c r="CJ281" s="860">
        <f t="shared" si="351"/>
        <v>0</v>
      </c>
      <c r="CK281" s="861">
        <f t="shared" si="352"/>
        <v>0</v>
      </c>
      <c r="CL281" s="840"/>
      <c r="CM281" s="164" t="str">
        <f t="shared" si="353"/>
        <v/>
      </c>
      <c r="CN281" s="825"/>
      <c r="CO281" s="163">
        <f t="shared" si="354"/>
        <v>0</v>
      </c>
      <c r="CP281" s="827"/>
      <c r="CQ281" s="175" t="s">
        <v>55</v>
      </c>
      <c r="CR281" s="477"/>
      <c r="CS281" s="478"/>
      <c r="CT281" s="479"/>
      <c r="CU281" s="832"/>
      <c r="CV281" s="473"/>
      <c r="CW281" s="174">
        <f t="shared" si="355"/>
        <v>0</v>
      </c>
      <c r="CX281" s="460">
        <f t="shared" si="401"/>
        <v>0</v>
      </c>
      <c r="CY281" s="860">
        <f t="shared" si="356"/>
        <v>0</v>
      </c>
      <c r="CZ281" s="861">
        <f t="shared" si="357"/>
        <v>0</v>
      </c>
      <c r="DA281" s="840"/>
      <c r="DB281" s="164" t="str">
        <f t="shared" si="358"/>
        <v/>
      </c>
      <c r="DC281" s="825"/>
      <c r="DD281" s="163">
        <f t="shared" si="359"/>
        <v>0</v>
      </c>
      <c r="DE281" s="827"/>
      <c r="DF281" s="175" t="s">
        <v>55</v>
      </c>
      <c r="DG281" s="477"/>
      <c r="DH281" s="478"/>
      <c r="DI281" s="479"/>
      <c r="DJ281" s="832"/>
      <c r="DK281" s="473"/>
      <c r="DL281" s="174">
        <f t="shared" si="360"/>
        <v>0</v>
      </c>
      <c r="DM281" s="460">
        <f t="shared" si="402"/>
        <v>0</v>
      </c>
      <c r="DN281" s="860">
        <f t="shared" si="361"/>
        <v>0</v>
      </c>
      <c r="DO281" s="861">
        <f t="shared" si="362"/>
        <v>0</v>
      </c>
      <c r="DP281" s="840"/>
      <c r="DQ281" s="164" t="str">
        <f t="shared" si="363"/>
        <v/>
      </c>
      <c r="DR281" s="825"/>
      <c r="DS281" s="163">
        <f t="shared" si="364"/>
        <v>0</v>
      </c>
      <c r="DT281" s="827"/>
      <c r="DU281" s="175" t="s">
        <v>55</v>
      </c>
      <c r="DV281" s="477"/>
      <c r="DW281" s="478"/>
      <c r="DX281" s="479"/>
      <c r="DY281" s="832"/>
      <c r="DZ281" s="473"/>
      <c r="EA281" s="174">
        <f t="shared" si="365"/>
        <v>0</v>
      </c>
      <c r="EB281" s="460">
        <f t="shared" si="403"/>
        <v>0</v>
      </c>
      <c r="EC281" s="860">
        <f t="shared" si="366"/>
        <v>0</v>
      </c>
      <c r="ED281" s="861">
        <f t="shared" si="367"/>
        <v>0</v>
      </c>
      <c r="EE281" s="840"/>
      <c r="EF281" s="164" t="str">
        <f t="shared" si="368"/>
        <v/>
      </c>
      <c r="EG281" s="825"/>
      <c r="EH281" s="163">
        <f t="shared" si="369"/>
        <v>0</v>
      </c>
      <c r="EI281" s="246"/>
      <c r="EJ281" s="246"/>
      <c r="EK281" s="155"/>
      <c r="EL281" s="22"/>
      <c r="EM281" s="163">
        <f t="shared" si="370"/>
        <v>0</v>
      </c>
      <c r="EN281" s="162">
        <f t="shared" si="371"/>
        <v>0</v>
      </c>
      <c r="EO281" s="162">
        <f t="shared" si="372"/>
        <v>0</v>
      </c>
      <c r="EP281" s="162">
        <f t="shared" si="373"/>
        <v>0</v>
      </c>
      <c r="EQ281" s="162">
        <f t="shared" si="374"/>
        <v>0</v>
      </c>
      <c r="ER281" s="162">
        <f t="shared" si="375"/>
        <v>0</v>
      </c>
      <c r="ES281" s="162">
        <f t="shared" si="376"/>
        <v>0</v>
      </c>
      <c r="ET281" s="162">
        <f t="shared" si="377"/>
        <v>0</v>
      </c>
      <c r="EU281" s="22"/>
      <c r="EV281" s="161">
        <f t="shared" si="378"/>
        <v>35</v>
      </c>
      <c r="EW281" s="620">
        <f t="shared" si="379"/>
        <v>0</v>
      </c>
      <c r="EX281" s="160">
        <f>EX5</f>
        <v>50</v>
      </c>
      <c r="EY281" s="159" t="str">
        <f t="shared" si="380"/>
        <v/>
      </c>
      <c r="EZ281" s="159" t="str">
        <f t="shared" si="381"/>
        <v/>
      </c>
      <c r="FA281" s="159" t="str">
        <f t="shared" si="382"/>
        <v/>
      </c>
      <c r="FB281" s="159" t="str">
        <f t="shared" si="383"/>
        <v/>
      </c>
      <c r="FC281" s="159" t="str">
        <f t="shared" si="384"/>
        <v/>
      </c>
      <c r="FD281" s="159" t="str">
        <f t="shared" si="385"/>
        <v/>
      </c>
      <c r="FE281" s="159" t="str">
        <f t="shared" si="386"/>
        <v/>
      </c>
      <c r="FF281" s="159" t="str">
        <f t="shared" si="387"/>
        <v/>
      </c>
      <c r="FG281" s="158"/>
      <c r="FH281" s="732">
        <f t="shared" si="388"/>
        <v>50</v>
      </c>
      <c r="FI281" s="732">
        <f t="shared" si="389"/>
        <v>50</v>
      </c>
      <c r="FJ281" s="732">
        <f t="shared" si="390"/>
        <v>50</v>
      </c>
      <c r="FK281" s="732">
        <f t="shared" si="391"/>
        <v>50</v>
      </c>
      <c r="FL281" s="732">
        <f t="shared" si="392"/>
        <v>50</v>
      </c>
      <c r="FM281" s="732">
        <f t="shared" si="393"/>
        <v>50</v>
      </c>
      <c r="FN281" s="732">
        <f t="shared" si="394"/>
        <v>50</v>
      </c>
      <c r="FO281" s="732">
        <f t="shared" si="395"/>
        <v>50</v>
      </c>
      <c r="FP281" s="734">
        <v>274</v>
      </c>
      <c r="FQ281" s="155"/>
    </row>
    <row r="282" spans="1:173" s="20" customFormat="1" ht="39.950000000000003" hidden="1" customHeight="1" x14ac:dyDescent="0.25">
      <c r="A282" s="27">
        <f>ROW()</f>
        <v>282</v>
      </c>
      <c r="B282" s="342" t="str">
        <f>IF(C282="I","",IF(ISBLANK(D282),"",IF(ISTEXT(D282),LARGE(B14:B281,1)+1,0)))</f>
        <v/>
      </c>
      <c r="C282" s="344"/>
      <c r="D282" s="173"/>
      <c r="E282" s="172"/>
      <c r="F282" s="171"/>
      <c r="G282" s="856"/>
      <c r="H282" s="857"/>
      <c r="I282" s="170">
        <f t="shared" si="328"/>
        <v>0</v>
      </c>
      <c r="J282" s="170">
        <f t="shared" si="328"/>
        <v>0</v>
      </c>
      <c r="K282" s="170">
        <f t="shared" si="328"/>
        <v>0</v>
      </c>
      <c r="L282" s="170">
        <f t="shared" si="327"/>
        <v>0</v>
      </c>
      <c r="M282" s="170">
        <f t="shared" si="327"/>
        <v>0</v>
      </c>
      <c r="N282" s="170">
        <f t="shared" si="327"/>
        <v>0</v>
      </c>
      <c r="O282" s="170">
        <f t="shared" si="327"/>
        <v>0</v>
      </c>
      <c r="P282" s="170">
        <f t="shared" si="327"/>
        <v>0</v>
      </c>
      <c r="Q282" s="178">
        <f>Q6</f>
        <v>35</v>
      </c>
      <c r="R282" s="168">
        <f t="shared" si="329"/>
        <v>0</v>
      </c>
      <c r="S282" s="827"/>
      <c r="T282" s="177" t="s">
        <v>55</v>
      </c>
      <c r="U282" s="477"/>
      <c r="V282" s="478"/>
      <c r="W282" s="479"/>
      <c r="X282" s="832"/>
      <c r="Y282" s="473"/>
      <c r="Z282" s="174">
        <f t="shared" si="330"/>
        <v>0</v>
      </c>
      <c r="AA282" s="460">
        <f t="shared" si="396"/>
        <v>0</v>
      </c>
      <c r="AB282" s="860">
        <f t="shared" si="331"/>
        <v>0</v>
      </c>
      <c r="AC282" s="861">
        <f t="shared" si="332"/>
        <v>0</v>
      </c>
      <c r="AD282" s="840"/>
      <c r="AE282" s="164" t="str">
        <f t="shared" si="333"/>
        <v/>
      </c>
      <c r="AF282" s="825"/>
      <c r="AG282" s="163">
        <f t="shared" si="334"/>
        <v>0</v>
      </c>
      <c r="AH282" s="827"/>
      <c r="AI282" s="175" t="s">
        <v>55</v>
      </c>
      <c r="AJ282" s="477"/>
      <c r="AK282" s="478"/>
      <c r="AL282" s="479"/>
      <c r="AM282" s="832"/>
      <c r="AN282" s="473"/>
      <c r="AO282" s="174">
        <f t="shared" si="335"/>
        <v>0</v>
      </c>
      <c r="AP282" s="460">
        <f t="shared" si="397"/>
        <v>0</v>
      </c>
      <c r="AQ282" s="860">
        <f t="shared" si="336"/>
        <v>0</v>
      </c>
      <c r="AR282" s="861">
        <f t="shared" si="337"/>
        <v>0</v>
      </c>
      <c r="AS282" s="840"/>
      <c r="AT282" s="164" t="str">
        <f t="shared" si="338"/>
        <v/>
      </c>
      <c r="AU282" s="825"/>
      <c r="AV282" s="163">
        <f t="shared" si="339"/>
        <v>0</v>
      </c>
      <c r="AW282" s="827"/>
      <c r="AX282" s="175" t="s">
        <v>55</v>
      </c>
      <c r="AY282" s="477"/>
      <c r="AZ282" s="478"/>
      <c r="BA282" s="479"/>
      <c r="BB282" s="832"/>
      <c r="BC282" s="473"/>
      <c r="BD282" s="174">
        <f t="shared" si="340"/>
        <v>0</v>
      </c>
      <c r="BE282" s="460">
        <f t="shared" si="398"/>
        <v>0</v>
      </c>
      <c r="BF282" s="860">
        <f t="shared" si="341"/>
        <v>0</v>
      </c>
      <c r="BG282" s="861">
        <f t="shared" si="342"/>
        <v>0</v>
      </c>
      <c r="BH282" s="840"/>
      <c r="BI282" s="164" t="str">
        <f t="shared" si="343"/>
        <v/>
      </c>
      <c r="BJ282" s="825"/>
      <c r="BK282" s="163">
        <f t="shared" si="344"/>
        <v>0</v>
      </c>
      <c r="BL282" s="827"/>
      <c r="BM282" s="175" t="s">
        <v>55</v>
      </c>
      <c r="BN282" s="477"/>
      <c r="BO282" s="478"/>
      <c r="BP282" s="479"/>
      <c r="BQ282" s="832"/>
      <c r="BR282" s="473"/>
      <c r="BS282" s="174">
        <f t="shared" si="345"/>
        <v>0</v>
      </c>
      <c r="BT282" s="460">
        <f t="shared" si="399"/>
        <v>0</v>
      </c>
      <c r="BU282" s="860">
        <f t="shared" si="346"/>
        <v>0</v>
      </c>
      <c r="BV282" s="861">
        <f t="shared" si="347"/>
        <v>0</v>
      </c>
      <c r="BW282" s="840"/>
      <c r="BX282" s="164" t="str">
        <f t="shared" si="348"/>
        <v/>
      </c>
      <c r="BY282" s="825"/>
      <c r="BZ282" s="163">
        <f t="shared" si="349"/>
        <v>0</v>
      </c>
      <c r="CA282" s="827"/>
      <c r="CB282" s="175" t="s">
        <v>55</v>
      </c>
      <c r="CC282" s="477"/>
      <c r="CD282" s="478"/>
      <c r="CE282" s="479"/>
      <c r="CF282" s="832"/>
      <c r="CG282" s="473"/>
      <c r="CH282" s="174">
        <f t="shared" si="350"/>
        <v>0</v>
      </c>
      <c r="CI282" s="460">
        <f t="shared" si="400"/>
        <v>0</v>
      </c>
      <c r="CJ282" s="860">
        <f t="shared" si="351"/>
        <v>0</v>
      </c>
      <c r="CK282" s="861">
        <f t="shared" si="352"/>
        <v>0</v>
      </c>
      <c r="CL282" s="840"/>
      <c r="CM282" s="164" t="str">
        <f t="shared" si="353"/>
        <v/>
      </c>
      <c r="CN282" s="825"/>
      <c r="CO282" s="163">
        <f t="shared" si="354"/>
        <v>0</v>
      </c>
      <c r="CP282" s="827"/>
      <c r="CQ282" s="175" t="s">
        <v>55</v>
      </c>
      <c r="CR282" s="477"/>
      <c r="CS282" s="478"/>
      <c r="CT282" s="479"/>
      <c r="CU282" s="832"/>
      <c r="CV282" s="473"/>
      <c r="CW282" s="174">
        <f t="shared" si="355"/>
        <v>0</v>
      </c>
      <c r="CX282" s="460">
        <f t="shared" si="401"/>
        <v>0</v>
      </c>
      <c r="CY282" s="860">
        <f t="shared" si="356"/>
        <v>0</v>
      </c>
      <c r="CZ282" s="861">
        <f t="shared" si="357"/>
        <v>0</v>
      </c>
      <c r="DA282" s="840"/>
      <c r="DB282" s="164" t="str">
        <f t="shared" si="358"/>
        <v/>
      </c>
      <c r="DC282" s="825"/>
      <c r="DD282" s="163">
        <f t="shared" si="359"/>
        <v>0</v>
      </c>
      <c r="DE282" s="827"/>
      <c r="DF282" s="175" t="s">
        <v>55</v>
      </c>
      <c r="DG282" s="477"/>
      <c r="DH282" s="478"/>
      <c r="DI282" s="479"/>
      <c r="DJ282" s="832"/>
      <c r="DK282" s="473"/>
      <c r="DL282" s="174">
        <f t="shared" si="360"/>
        <v>0</v>
      </c>
      <c r="DM282" s="460">
        <f t="shared" si="402"/>
        <v>0</v>
      </c>
      <c r="DN282" s="860">
        <f t="shared" si="361"/>
        <v>0</v>
      </c>
      <c r="DO282" s="861">
        <f t="shared" si="362"/>
        <v>0</v>
      </c>
      <c r="DP282" s="840"/>
      <c r="DQ282" s="164" t="str">
        <f t="shared" si="363"/>
        <v/>
      </c>
      <c r="DR282" s="825"/>
      <c r="DS282" s="163">
        <f t="shared" si="364"/>
        <v>0</v>
      </c>
      <c r="DT282" s="827"/>
      <c r="DU282" s="175" t="s">
        <v>55</v>
      </c>
      <c r="DV282" s="477"/>
      <c r="DW282" s="478"/>
      <c r="DX282" s="479"/>
      <c r="DY282" s="832"/>
      <c r="DZ282" s="473"/>
      <c r="EA282" s="174">
        <f t="shared" si="365"/>
        <v>0</v>
      </c>
      <c r="EB282" s="460">
        <f t="shared" si="403"/>
        <v>0</v>
      </c>
      <c r="EC282" s="860">
        <f t="shared" si="366"/>
        <v>0</v>
      </c>
      <c r="ED282" s="861">
        <f t="shared" si="367"/>
        <v>0</v>
      </c>
      <c r="EE282" s="840"/>
      <c r="EF282" s="164" t="str">
        <f t="shared" si="368"/>
        <v/>
      </c>
      <c r="EG282" s="825"/>
      <c r="EH282" s="163">
        <f t="shared" si="369"/>
        <v>0</v>
      </c>
      <c r="EI282" s="246"/>
      <c r="EJ282" s="246"/>
      <c r="EK282" s="155"/>
      <c r="EL282" s="22"/>
      <c r="EM282" s="163">
        <f t="shared" si="370"/>
        <v>0</v>
      </c>
      <c r="EN282" s="162">
        <f t="shared" si="371"/>
        <v>0</v>
      </c>
      <c r="EO282" s="162">
        <f t="shared" si="372"/>
        <v>0</v>
      </c>
      <c r="EP282" s="162">
        <f t="shared" si="373"/>
        <v>0</v>
      </c>
      <c r="EQ282" s="162">
        <f t="shared" si="374"/>
        <v>0</v>
      </c>
      <c r="ER282" s="162">
        <f t="shared" si="375"/>
        <v>0</v>
      </c>
      <c r="ES282" s="162">
        <f t="shared" si="376"/>
        <v>0</v>
      </c>
      <c r="ET282" s="162">
        <f t="shared" si="377"/>
        <v>0</v>
      </c>
      <c r="EU282" s="22"/>
      <c r="EV282" s="161">
        <f t="shared" si="378"/>
        <v>35</v>
      </c>
      <c r="EW282" s="620">
        <f t="shared" si="379"/>
        <v>0</v>
      </c>
      <c r="EX282" s="160">
        <f>EX5</f>
        <v>50</v>
      </c>
      <c r="EY282" s="159" t="str">
        <f t="shared" si="380"/>
        <v/>
      </c>
      <c r="EZ282" s="159" t="str">
        <f t="shared" si="381"/>
        <v/>
      </c>
      <c r="FA282" s="159" t="str">
        <f t="shared" si="382"/>
        <v/>
      </c>
      <c r="FB282" s="159" t="str">
        <f t="shared" si="383"/>
        <v/>
      </c>
      <c r="FC282" s="159" t="str">
        <f t="shared" si="384"/>
        <v/>
      </c>
      <c r="FD282" s="159" t="str">
        <f t="shared" si="385"/>
        <v/>
      </c>
      <c r="FE282" s="159" t="str">
        <f t="shared" si="386"/>
        <v/>
      </c>
      <c r="FF282" s="159" t="str">
        <f t="shared" si="387"/>
        <v/>
      </c>
      <c r="FG282" s="158"/>
      <c r="FH282" s="732">
        <f t="shared" si="388"/>
        <v>50</v>
      </c>
      <c r="FI282" s="732">
        <f t="shared" si="389"/>
        <v>50</v>
      </c>
      <c r="FJ282" s="732">
        <f t="shared" si="390"/>
        <v>50</v>
      </c>
      <c r="FK282" s="732">
        <f t="shared" si="391"/>
        <v>50</v>
      </c>
      <c r="FL282" s="732">
        <f t="shared" si="392"/>
        <v>50</v>
      </c>
      <c r="FM282" s="732">
        <f t="shared" si="393"/>
        <v>50</v>
      </c>
      <c r="FN282" s="732">
        <f t="shared" si="394"/>
        <v>50</v>
      </c>
      <c r="FO282" s="732">
        <f t="shared" si="395"/>
        <v>50</v>
      </c>
      <c r="FP282" s="734">
        <v>275</v>
      </c>
      <c r="FQ282" s="155"/>
    </row>
    <row r="283" spans="1:173" s="20" customFormat="1" ht="39.950000000000003" hidden="1" customHeight="1" x14ac:dyDescent="0.25">
      <c r="A283" s="27">
        <f>ROW()</f>
        <v>283</v>
      </c>
      <c r="B283" s="342" t="str">
        <f>IF(C283="I","",IF(ISBLANK(D283),"",IF(ISTEXT(D283),LARGE(B14:B282,1)+1,0)))</f>
        <v/>
      </c>
      <c r="C283" s="344"/>
      <c r="D283" s="173"/>
      <c r="E283" s="172"/>
      <c r="F283" s="171"/>
      <c r="G283" s="856"/>
      <c r="H283" s="857"/>
      <c r="I283" s="170">
        <f t="shared" si="328"/>
        <v>0</v>
      </c>
      <c r="J283" s="170">
        <f t="shared" si="328"/>
        <v>0</v>
      </c>
      <c r="K283" s="170">
        <f t="shared" si="328"/>
        <v>0</v>
      </c>
      <c r="L283" s="170">
        <f t="shared" si="327"/>
        <v>0</v>
      </c>
      <c r="M283" s="170">
        <f t="shared" si="327"/>
        <v>0</v>
      </c>
      <c r="N283" s="170">
        <f t="shared" si="327"/>
        <v>0</v>
      </c>
      <c r="O283" s="170">
        <f t="shared" si="327"/>
        <v>0</v>
      </c>
      <c r="P283" s="170">
        <f t="shared" si="327"/>
        <v>0</v>
      </c>
      <c r="Q283" s="178">
        <f>Q6</f>
        <v>35</v>
      </c>
      <c r="R283" s="168">
        <f t="shared" si="329"/>
        <v>0</v>
      </c>
      <c r="S283" s="827"/>
      <c r="T283" s="177" t="s">
        <v>55</v>
      </c>
      <c r="U283" s="477"/>
      <c r="V283" s="478"/>
      <c r="W283" s="479"/>
      <c r="X283" s="832"/>
      <c r="Y283" s="473"/>
      <c r="Z283" s="174">
        <f t="shared" si="330"/>
        <v>0</v>
      </c>
      <c r="AA283" s="460">
        <f t="shared" si="396"/>
        <v>0</v>
      </c>
      <c r="AB283" s="860">
        <f t="shared" si="331"/>
        <v>0</v>
      </c>
      <c r="AC283" s="861">
        <f t="shared" si="332"/>
        <v>0</v>
      </c>
      <c r="AD283" s="840"/>
      <c r="AE283" s="164" t="str">
        <f t="shared" si="333"/>
        <v/>
      </c>
      <c r="AF283" s="825"/>
      <c r="AG283" s="163">
        <f t="shared" si="334"/>
        <v>0</v>
      </c>
      <c r="AH283" s="827"/>
      <c r="AI283" s="175" t="s">
        <v>55</v>
      </c>
      <c r="AJ283" s="477"/>
      <c r="AK283" s="478"/>
      <c r="AL283" s="479"/>
      <c r="AM283" s="832"/>
      <c r="AN283" s="473"/>
      <c r="AO283" s="174">
        <f t="shared" si="335"/>
        <v>0</v>
      </c>
      <c r="AP283" s="460">
        <f t="shared" si="397"/>
        <v>0</v>
      </c>
      <c r="AQ283" s="860">
        <f t="shared" si="336"/>
        <v>0</v>
      </c>
      <c r="AR283" s="861">
        <f t="shared" si="337"/>
        <v>0</v>
      </c>
      <c r="AS283" s="840"/>
      <c r="AT283" s="164" t="str">
        <f t="shared" si="338"/>
        <v/>
      </c>
      <c r="AU283" s="825"/>
      <c r="AV283" s="163">
        <f t="shared" si="339"/>
        <v>0</v>
      </c>
      <c r="AW283" s="827"/>
      <c r="AX283" s="175" t="s">
        <v>55</v>
      </c>
      <c r="AY283" s="477"/>
      <c r="AZ283" s="478"/>
      <c r="BA283" s="479"/>
      <c r="BB283" s="832"/>
      <c r="BC283" s="473"/>
      <c r="BD283" s="174">
        <f t="shared" si="340"/>
        <v>0</v>
      </c>
      <c r="BE283" s="460">
        <f t="shared" si="398"/>
        <v>0</v>
      </c>
      <c r="BF283" s="860">
        <f t="shared" si="341"/>
        <v>0</v>
      </c>
      <c r="BG283" s="861">
        <f t="shared" si="342"/>
        <v>0</v>
      </c>
      <c r="BH283" s="840"/>
      <c r="BI283" s="164" t="str">
        <f t="shared" si="343"/>
        <v/>
      </c>
      <c r="BJ283" s="825"/>
      <c r="BK283" s="163">
        <f t="shared" si="344"/>
        <v>0</v>
      </c>
      <c r="BL283" s="827"/>
      <c r="BM283" s="175" t="s">
        <v>55</v>
      </c>
      <c r="BN283" s="477"/>
      <c r="BO283" s="478"/>
      <c r="BP283" s="479"/>
      <c r="BQ283" s="832"/>
      <c r="BR283" s="473"/>
      <c r="BS283" s="174">
        <f t="shared" si="345"/>
        <v>0</v>
      </c>
      <c r="BT283" s="460">
        <f t="shared" si="399"/>
        <v>0</v>
      </c>
      <c r="BU283" s="860">
        <f t="shared" si="346"/>
        <v>0</v>
      </c>
      <c r="BV283" s="861">
        <f t="shared" si="347"/>
        <v>0</v>
      </c>
      <c r="BW283" s="840"/>
      <c r="BX283" s="164" t="str">
        <f t="shared" si="348"/>
        <v/>
      </c>
      <c r="BY283" s="825"/>
      <c r="BZ283" s="163">
        <f t="shared" si="349"/>
        <v>0</v>
      </c>
      <c r="CA283" s="827"/>
      <c r="CB283" s="175" t="s">
        <v>55</v>
      </c>
      <c r="CC283" s="477"/>
      <c r="CD283" s="478"/>
      <c r="CE283" s="479"/>
      <c r="CF283" s="832"/>
      <c r="CG283" s="473"/>
      <c r="CH283" s="174">
        <f t="shared" si="350"/>
        <v>0</v>
      </c>
      <c r="CI283" s="460">
        <f t="shared" si="400"/>
        <v>0</v>
      </c>
      <c r="CJ283" s="860">
        <f t="shared" si="351"/>
        <v>0</v>
      </c>
      <c r="CK283" s="861">
        <f t="shared" si="352"/>
        <v>0</v>
      </c>
      <c r="CL283" s="840"/>
      <c r="CM283" s="164" t="str">
        <f t="shared" si="353"/>
        <v/>
      </c>
      <c r="CN283" s="825"/>
      <c r="CO283" s="163">
        <f t="shared" si="354"/>
        <v>0</v>
      </c>
      <c r="CP283" s="827"/>
      <c r="CQ283" s="175" t="s">
        <v>55</v>
      </c>
      <c r="CR283" s="477"/>
      <c r="CS283" s="478"/>
      <c r="CT283" s="479"/>
      <c r="CU283" s="832"/>
      <c r="CV283" s="473"/>
      <c r="CW283" s="174">
        <f t="shared" si="355"/>
        <v>0</v>
      </c>
      <c r="CX283" s="460">
        <f t="shared" si="401"/>
        <v>0</v>
      </c>
      <c r="CY283" s="860">
        <f t="shared" si="356"/>
        <v>0</v>
      </c>
      <c r="CZ283" s="861">
        <f t="shared" si="357"/>
        <v>0</v>
      </c>
      <c r="DA283" s="840"/>
      <c r="DB283" s="164" t="str">
        <f t="shared" si="358"/>
        <v/>
      </c>
      <c r="DC283" s="825"/>
      <c r="DD283" s="163">
        <f t="shared" si="359"/>
        <v>0</v>
      </c>
      <c r="DE283" s="827"/>
      <c r="DF283" s="175" t="s">
        <v>55</v>
      </c>
      <c r="DG283" s="477"/>
      <c r="DH283" s="478"/>
      <c r="DI283" s="479"/>
      <c r="DJ283" s="832"/>
      <c r="DK283" s="473"/>
      <c r="DL283" s="174">
        <f t="shared" si="360"/>
        <v>0</v>
      </c>
      <c r="DM283" s="460">
        <f t="shared" si="402"/>
        <v>0</v>
      </c>
      <c r="DN283" s="860">
        <f t="shared" si="361"/>
        <v>0</v>
      </c>
      <c r="DO283" s="861">
        <f t="shared" si="362"/>
        <v>0</v>
      </c>
      <c r="DP283" s="840"/>
      <c r="DQ283" s="164" t="str">
        <f t="shared" si="363"/>
        <v/>
      </c>
      <c r="DR283" s="825"/>
      <c r="DS283" s="163">
        <f t="shared" si="364"/>
        <v>0</v>
      </c>
      <c r="DT283" s="827"/>
      <c r="DU283" s="175" t="s">
        <v>55</v>
      </c>
      <c r="DV283" s="477"/>
      <c r="DW283" s="478"/>
      <c r="DX283" s="479"/>
      <c r="DY283" s="832"/>
      <c r="DZ283" s="473"/>
      <c r="EA283" s="174">
        <f t="shared" si="365"/>
        <v>0</v>
      </c>
      <c r="EB283" s="460">
        <f t="shared" si="403"/>
        <v>0</v>
      </c>
      <c r="EC283" s="860">
        <f t="shared" si="366"/>
        <v>0</v>
      </c>
      <c r="ED283" s="861">
        <f t="shared" si="367"/>
        <v>0</v>
      </c>
      <c r="EE283" s="840"/>
      <c r="EF283" s="164" t="str">
        <f t="shared" si="368"/>
        <v/>
      </c>
      <c r="EG283" s="825"/>
      <c r="EH283" s="163">
        <f t="shared" si="369"/>
        <v>0</v>
      </c>
      <c r="EI283" s="246"/>
      <c r="EJ283" s="246"/>
      <c r="EK283" s="155"/>
      <c r="EL283" s="22"/>
      <c r="EM283" s="163">
        <f t="shared" si="370"/>
        <v>0</v>
      </c>
      <c r="EN283" s="162">
        <f t="shared" si="371"/>
        <v>0</v>
      </c>
      <c r="EO283" s="162">
        <f t="shared" si="372"/>
        <v>0</v>
      </c>
      <c r="EP283" s="162">
        <f t="shared" si="373"/>
        <v>0</v>
      </c>
      <c r="EQ283" s="162">
        <f t="shared" si="374"/>
        <v>0</v>
      </c>
      <c r="ER283" s="162">
        <f t="shared" si="375"/>
        <v>0</v>
      </c>
      <c r="ES283" s="162">
        <f t="shared" si="376"/>
        <v>0</v>
      </c>
      <c r="ET283" s="162">
        <f t="shared" si="377"/>
        <v>0</v>
      </c>
      <c r="EU283" s="22"/>
      <c r="EV283" s="161">
        <f t="shared" si="378"/>
        <v>35</v>
      </c>
      <c r="EW283" s="620">
        <f t="shared" si="379"/>
        <v>0</v>
      </c>
      <c r="EX283" s="160">
        <f>EX5</f>
        <v>50</v>
      </c>
      <c r="EY283" s="159" t="str">
        <f t="shared" si="380"/>
        <v/>
      </c>
      <c r="EZ283" s="159" t="str">
        <f t="shared" si="381"/>
        <v/>
      </c>
      <c r="FA283" s="159" t="str">
        <f t="shared" si="382"/>
        <v/>
      </c>
      <c r="FB283" s="159" t="str">
        <f t="shared" si="383"/>
        <v/>
      </c>
      <c r="FC283" s="159" t="str">
        <f t="shared" si="384"/>
        <v/>
      </c>
      <c r="FD283" s="159" t="str">
        <f t="shared" si="385"/>
        <v/>
      </c>
      <c r="FE283" s="159" t="str">
        <f t="shared" si="386"/>
        <v/>
      </c>
      <c r="FF283" s="159" t="str">
        <f t="shared" si="387"/>
        <v/>
      </c>
      <c r="FG283" s="158"/>
      <c r="FH283" s="732">
        <f t="shared" si="388"/>
        <v>50</v>
      </c>
      <c r="FI283" s="732">
        <f t="shared" si="389"/>
        <v>50</v>
      </c>
      <c r="FJ283" s="732">
        <f t="shared" si="390"/>
        <v>50</v>
      </c>
      <c r="FK283" s="732">
        <f t="shared" si="391"/>
        <v>50</v>
      </c>
      <c r="FL283" s="732">
        <f t="shared" si="392"/>
        <v>50</v>
      </c>
      <c r="FM283" s="732">
        <f t="shared" si="393"/>
        <v>50</v>
      </c>
      <c r="FN283" s="732">
        <f t="shared" si="394"/>
        <v>50</v>
      </c>
      <c r="FO283" s="732">
        <f t="shared" si="395"/>
        <v>50</v>
      </c>
      <c r="FP283" s="734">
        <v>276</v>
      </c>
      <c r="FQ283" s="155"/>
    </row>
    <row r="284" spans="1:173" s="20" customFormat="1" ht="39.950000000000003" hidden="1" customHeight="1" x14ac:dyDescent="0.25">
      <c r="A284" s="27">
        <f>ROW()</f>
        <v>284</v>
      </c>
      <c r="B284" s="342" t="str">
        <f>IF(C284="I","",IF(ISBLANK(D284),"",IF(ISTEXT(D284),LARGE(B14:B283,1)+1,0)))</f>
        <v/>
      </c>
      <c r="C284" s="344"/>
      <c r="D284" s="173"/>
      <c r="E284" s="172"/>
      <c r="F284" s="171"/>
      <c r="G284" s="856"/>
      <c r="H284" s="857"/>
      <c r="I284" s="170">
        <f t="shared" si="328"/>
        <v>0</v>
      </c>
      <c r="J284" s="170">
        <f t="shared" si="328"/>
        <v>0</v>
      </c>
      <c r="K284" s="170">
        <f t="shared" si="328"/>
        <v>0</v>
      </c>
      <c r="L284" s="170">
        <f t="shared" si="327"/>
        <v>0</v>
      </c>
      <c r="M284" s="170">
        <f t="shared" si="327"/>
        <v>0</v>
      </c>
      <c r="N284" s="170">
        <f t="shared" si="327"/>
        <v>0</v>
      </c>
      <c r="O284" s="170">
        <f t="shared" si="327"/>
        <v>0</v>
      </c>
      <c r="P284" s="170">
        <f t="shared" si="327"/>
        <v>0</v>
      </c>
      <c r="Q284" s="178">
        <f>Q6</f>
        <v>35</v>
      </c>
      <c r="R284" s="168">
        <f t="shared" si="329"/>
        <v>0</v>
      </c>
      <c r="S284" s="827"/>
      <c r="T284" s="177" t="s">
        <v>55</v>
      </c>
      <c r="U284" s="477"/>
      <c r="V284" s="478"/>
      <c r="W284" s="479"/>
      <c r="X284" s="832"/>
      <c r="Y284" s="473"/>
      <c r="Z284" s="174">
        <f t="shared" si="330"/>
        <v>0</v>
      </c>
      <c r="AA284" s="460">
        <f t="shared" si="396"/>
        <v>0</v>
      </c>
      <c r="AB284" s="860">
        <f t="shared" si="331"/>
        <v>0</v>
      </c>
      <c r="AC284" s="861">
        <f t="shared" si="332"/>
        <v>0</v>
      </c>
      <c r="AD284" s="840"/>
      <c r="AE284" s="164" t="str">
        <f t="shared" si="333"/>
        <v/>
      </c>
      <c r="AF284" s="825"/>
      <c r="AG284" s="163">
        <f t="shared" si="334"/>
        <v>0</v>
      </c>
      <c r="AH284" s="827"/>
      <c r="AI284" s="175" t="s">
        <v>55</v>
      </c>
      <c r="AJ284" s="477"/>
      <c r="AK284" s="478"/>
      <c r="AL284" s="479"/>
      <c r="AM284" s="832"/>
      <c r="AN284" s="473"/>
      <c r="AO284" s="174">
        <f t="shared" si="335"/>
        <v>0</v>
      </c>
      <c r="AP284" s="460">
        <f t="shared" si="397"/>
        <v>0</v>
      </c>
      <c r="AQ284" s="860">
        <f t="shared" si="336"/>
        <v>0</v>
      </c>
      <c r="AR284" s="861">
        <f t="shared" si="337"/>
        <v>0</v>
      </c>
      <c r="AS284" s="840"/>
      <c r="AT284" s="164" t="str">
        <f t="shared" si="338"/>
        <v/>
      </c>
      <c r="AU284" s="825"/>
      <c r="AV284" s="163">
        <f t="shared" si="339"/>
        <v>0</v>
      </c>
      <c r="AW284" s="827"/>
      <c r="AX284" s="175" t="s">
        <v>55</v>
      </c>
      <c r="AY284" s="477"/>
      <c r="AZ284" s="478"/>
      <c r="BA284" s="479"/>
      <c r="BB284" s="832"/>
      <c r="BC284" s="473"/>
      <c r="BD284" s="174">
        <f t="shared" si="340"/>
        <v>0</v>
      </c>
      <c r="BE284" s="460">
        <f t="shared" si="398"/>
        <v>0</v>
      </c>
      <c r="BF284" s="860">
        <f t="shared" si="341"/>
        <v>0</v>
      </c>
      <c r="BG284" s="861">
        <f t="shared" si="342"/>
        <v>0</v>
      </c>
      <c r="BH284" s="840"/>
      <c r="BI284" s="164" t="str">
        <f t="shared" si="343"/>
        <v/>
      </c>
      <c r="BJ284" s="825"/>
      <c r="BK284" s="163">
        <f t="shared" si="344"/>
        <v>0</v>
      </c>
      <c r="BL284" s="827"/>
      <c r="BM284" s="175" t="s">
        <v>55</v>
      </c>
      <c r="BN284" s="477"/>
      <c r="BO284" s="478"/>
      <c r="BP284" s="479"/>
      <c r="BQ284" s="832"/>
      <c r="BR284" s="473"/>
      <c r="BS284" s="174">
        <f t="shared" si="345"/>
        <v>0</v>
      </c>
      <c r="BT284" s="460">
        <f t="shared" si="399"/>
        <v>0</v>
      </c>
      <c r="BU284" s="860">
        <f t="shared" si="346"/>
        <v>0</v>
      </c>
      <c r="BV284" s="861">
        <f t="shared" si="347"/>
        <v>0</v>
      </c>
      <c r="BW284" s="840"/>
      <c r="BX284" s="164" t="str">
        <f t="shared" si="348"/>
        <v/>
      </c>
      <c r="BY284" s="825"/>
      <c r="BZ284" s="163">
        <f t="shared" si="349"/>
        <v>0</v>
      </c>
      <c r="CA284" s="827"/>
      <c r="CB284" s="175" t="s">
        <v>55</v>
      </c>
      <c r="CC284" s="477"/>
      <c r="CD284" s="478"/>
      <c r="CE284" s="479"/>
      <c r="CF284" s="832"/>
      <c r="CG284" s="473"/>
      <c r="CH284" s="174">
        <f t="shared" si="350"/>
        <v>0</v>
      </c>
      <c r="CI284" s="460">
        <f t="shared" si="400"/>
        <v>0</v>
      </c>
      <c r="CJ284" s="860">
        <f t="shared" si="351"/>
        <v>0</v>
      </c>
      <c r="CK284" s="861">
        <f t="shared" si="352"/>
        <v>0</v>
      </c>
      <c r="CL284" s="840"/>
      <c r="CM284" s="164" t="str">
        <f t="shared" si="353"/>
        <v/>
      </c>
      <c r="CN284" s="825"/>
      <c r="CO284" s="163">
        <f t="shared" si="354"/>
        <v>0</v>
      </c>
      <c r="CP284" s="827"/>
      <c r="CQ284" s="175" t="s">
        <v>55</v>
      </c>
      <c r="CR284" s="477"/>
      <c r="CS284" s="478"/>
      <c r="CT284" s="479"/>
      <c r="CU284" s="832"/>
      <c r="CV284" s="473"/>
      <c r="CW284" s="174">
        <f t="shared" si="355"/>
        <v>0</v>
      </c>
      <c r="CX284" s="460">
        <f t="shared" si="401"/>
        <v>0</v>
      </c>
      <c r="CY284" s="860">
        <f t="shared" si="356"/>
        <v>0</v>
      </c>
      <c r="CZ284" s="861">
        <f t="shared" si="357"/>
        <v>0</v>
      </c>
      <c r="DA284" s="840"/>
      <c r="DB284" s="164" t="str">
        <f t="shared" si="358"/>
        <v/>
      </c>
      <c r="DC284" s="825"/>
      <c r="DD284" s="163">
        <f t="shared" si="359"/>
        <v>0</v>
      </c>
      <c r="DE284" s="827"/>
      <c r="DF284" s="175" t="s">
        <v>55</v>
      </c>
      <c r="DG284" s="477"/>
      <c r="DH284" s="478"/>
      <c r="DI284" s="479"/>
      <c r="DJ284" s="832"/>
      <c r="DK284" s="473"/>
      <c r="DL284" s="174">
        <f t="shared" si="360"/>
        <v>0</v>
      </c>
      <c r="DM284" s="460">
        <f t="shared" si="402"/>
        <v>0</v>
      </c>
      <c r="DN284" s="860">
        <f t="shared" si="361"/>
        <v>0</v>
      </c>
      <c r="DO284" s="861">
        <f t="shared" si="362"/>
        <v>0</v>
      </c>
      <c r="DP284" s="840"/>
      <c r="DQ284" s="164" t="str">
        <f t="shared" si="363"/>
        <v/>
      </c>
      <c r="DR284" s="825"/>
      <c r="DS284" s="163">
        <f t="shared" si="364"/>
        <v>0</v>
      </c>
      <c r="DT284" s="827"/>
      <c r="DU284" s="175" t="s">
        <v>55</v>
      </c>
      <c r="DV284" s="477"/>
      <c r="DW284" s="478"/>
      <c r="DX284" s="479"/>
      <c r="DY284" s="832"/>
      <c r="DZ284" s="473"/>
      <c r="EA284" s="174">
        <f t="shared" si="365"/>
        <v>0</v>
      </c>
      <c r="EB284" s="460">
        <f t="shared" si="403"/>
        <v>0</v>
      </c>
      <c r="EC284" s="860">
        <f t="shared" si="366"/>
        <v>0</v>
      </c>
      <c r="ED284" s="861">
        <f t="shared" si="367"/>
        <v>0</v>
      </c>
      <c r="EE284" s="840"/>
      <c r="EF284" s="164" t="str">
        <f t="shared" si="368"/>
        <v/>
      </c>
      <c r="EG284" s="825"/>
      <c r="EH284" s="163">
        <f t="shared" si="369"/>
        <v>0</v>
      </c>
      <c r="EI284" s="246"/>
      <c r="EJ284" s="246"/>
      <c r="EK284" s="155"/>
      <c r="EL284" s="22"/>
      <c r="EM284" s="163">
        <f t="shared" si="370"/>
        <v>0</v>
      </c>
      <c r="EN284" s="162">
        <f t="shared" si="371"/>
        <v>0</v>
      </c>
      <c r="EO284" s="162">
        <f t="shared" si="372"/>
        <v>0</v>
      </c>
      <c r="EP284" s="162">
        <f t="shared" si="373"/>
        <v>0</v>
      </c>
      <c r="EQ284" s="162">
        <f t="shared" si="374"/>
        <v>0</v>
      </c>
      <c r="ER284" s="162">
        <f t="shared" si="375"/>
        <v>0</v>
      </c>
      <c r="ES284" s="162">
        <f t="shared" si="376"/>
        <v>0</v>
      </c>
      <c r="ET284" s="162">
        <f t="shared" si="377"/>
        <v>0</v>
      </c>
      <c r="EU284" s="22"/>
      <c r="EV284" s="161">
        <f t="shared" si="378"/>
        <v>35</v>
      </c>
      <c r="EW284" s="620">
        <f t="shared" si="379"/>
        <v>0</v>
      </c>
      <c r="EX284" s="160">
        <f>EX5</f>
        <v>50</v>
      </c>
      <c r="EY284" s="159" t="str">
        <f t="shared" si="380"/>
        <v/>
      </c>
      <c r="EZ284" s="159" t="str">
        <f t="shared" si="381"/>
        <v/>
      </c>
      <c r="FA284" s="159" t="str">
        <f t="shared" si="382"/>
        <v/>
      </c>
      <c r="FB284" s="159" t="str">
        <f t="shared" si="383"/>
        <v/>
      </c>
      <c r="FC284" s="159" t="str">
        <f t="shared" si="384"/>
        <v/>
      </c>
      <c r="FD284" s="159" t="str">
        <f t="shared" si="385"/>
        <v/>
      </c>
      <c r="FE284" s="159" t="str">
        <f t="shared" si="386"/>
        <v/>
      </c>
      <c r="FF284" s="159" t="str">
        <f t="shared" si="387"/>
        <v/>
      </c>
      <c r="FG284" s="158"/>
      <c r="FH284" s="732">
        <f t="shared" si="388"/>
        <v>50</v>
      </c>
      <c r="FI284" s="732">
        <f t="shared" si="389"/>
        <v>50</v>
      </c>
      <c r="FJ284" s="732">
        <f t="shared" si="390"/>
        <v>50</v>
      </c>
      <c r="FK284" s="732">
        <f t="shared" si="391"/>
        <v>50</v>
      </c>
      <c r="FL284" s="732">
        <f t="shared" si="392"/>
        <v>50</v>
      </c>
      <c r="FM284" s="732">
        <f t="shared" si="393"/>
        <v>50</v>
      </c>
      <c r="FN284" s="732">
        <f t="shared" si="394"/>
        <v>50</v>
      </c>
      <c r="FO284" s="732">
        <f t="shared" si="395"/>
        <v>50</v>
      </c>
      <c r="FP284" s="734">
        <v>277</v>
      </c>
      <c r="FQ284" s="155"/>
    </row>
    <row r="285" spans="1:173" s="20" customFormat="1" ht="39.950000000000003" hidden="1" customHeight="1" x14ac:dyDescent="0.25">
      <c r="A285" s="27">
        <f>ROW()</f>
        <v>285</v>
      </c>
      <c r="B285" s="342" t="str">
        <f>IF(C285="I","",IF(ISBLANK(D285),"",IF(ISTEXT(D285),LARGE(B14:B284,1)+1,0)))</f>
        <v/>
      </c>
      <c r="C285" s="344"/>
      <c r="D285" s="173"/>
      <c r="E285" s="172"/>
      <c r="F285" s="171"/>
      <c r="G285" s="856"/>
      <c r="H285" s="857"/>
      <c r="I285" s="170">
        <f t="shared" si="328"/>
        <v>0</v>
      </c>
      <c r="J285" s="170">
        <f t="shared" si="328"/>
        <v>0</v>
      </c>
      <c r="K285" s="170">
        <f t="shared" si="328"/>
        <v>0</v>
      </c>
      <c r="L285" s="170">
        <f t="shared" si="327"/>
        <v>0</v>
      </c>
      <c r="M285" s="170">
        <f t="shared" si="327"/>
        <v>0</v>
      </c>
      <c r="N285" s="170">
        <f t="shared" si="327"/>
        <v>0</v>
      </c>
      <c r="O285" s="170">
        <f t="shared" si="327"/>
        <v>0</v>
      </c>
      <c r="P285" s="170">
        <f t="shared" si="327"/>
        <v>0</v>
      </c>
      <c r="Q285" s="178">
        <f>Q6</f>
        <v>35</v>
      </c>
      <c r="R285" s="168">
        <f t="shared" si="329"/>
        <v>0</v>
      </c>
      <c r="S285" s="827"/>
      <c r="T285" s="177" t="s">
        <v>55</v>
      </c>
      <c r="U285" s="477"/>
      <c r="V285" s="478"/>
      <c r="W285" s="479"/>
      <c r="X285" s="832"/>
      <c r="Y285" s="473"/>
      <c r="Z285" s="174">
        <f t="shared" si="330"/>
        <v>0</v>
      </c>
      <c r="AA285" s="460">
        <f t="shared" si="396"/>
        <v>0</v>
      </c>
      <c r="AB285" s="860">
        <f t="shared" si="331"/>
        <v>0</v>
      </c>
      <c r="AC285" s="861">
        <f t="shared" si="332"/>
        <v>0</v>
      </c>
      <c r="AD285" s="840"/>
      <c r="AE285" s="164" t="str">
        <f t="shared" si="333"/>
        <v/>
      </c>
      <c r="AF285" s="825"/>
      <c r="AG285" s="163">
        <f t="shared" si="334"/>
        <v>0</v>
      </c>
      <c r="AH285" s="827"/>
      <c r="AI285" s="175" t="s">
        <v>55</v>
      </c>
      <c r="AJ285" s="477"/>
      <c r="AK285" s="478"/>
      <c r="AL285" s="479"/>
      <c r="AM285" s="832"/>
      <c r="AN285" s="473"/>
      <c r="AO285" s="174">
        <f t="shared" si="335"/>
        <v>0</v>
      </c>
      <c r="AP285" s="460">
        <f t="shared" si="397"/>
        <v>0</v>
      </c>
      <c r="AQ285" s="860">
        <f t="shared" si="336"/>
        <v>0</v>
      </c>
      <c r="AR285" s="861">
        <f t="shared" si="337"/>
        <v>0</v>
      </c>
      <c r="AS285" s="840"/>
      <c r="AT285" s="164" t="str">
        <f t="shared" si="338"/>
        <v/>
      </c>
      <c r="AU285" s="825"/>
      <c r="AV285" s="163">
        <f t="shared" si="339"/>
        <v>0</v>
      </c>
      <c r="AW285" s="827"/>
      <c r="AX285" s="175" t="s">
        <v>55</v>
      </c>
      <c r="AY285" s="477"/>
      <c r="AZ285" s="478"/>
      <c r="BA285" s="479"/>
      <c r="BB285" s="832"/>
      <c r="BC285" s="473"/>
      <c r="BD285" s="174">
        <f t="shared" si="340"/>
        <v>0</v>
      </c>
      <c r="BE285" s="460">
        <f t="shared" si="398"/>
        <v>0</v>
      </c>
      <c r="BF285" s="860">
        <f t="shared" si="341"/>
        <v>0</v>
      </c>
      <c r="BG285" s="861">
        <f t="shared" si="342"/>
        <v>0</v>
      </c>
      <c r="BH285" s="840"/>
      <c r="BI285" s="164" t="str">
        <f t="shared" si="343"/>
        <v/>
      </c>
      <c r="BJ285" s="825"/>
      <c r="BK285" s="163">
        <f t="shared" si="344"/>
        <v>0</v>
      </c>
      <c r="BL285" s="827"/>
      <c r="BM285" s="175" t="s">
        <v>55</v>
      </c>
      <c r="BN285" s="477"/>
      <c r="BO285" s="478"/>
      <c r="BP285" s="479"/>
      <c r="BQ285" s="832"/>
      <c r="BR285" s="473"/>
      <c r="BS285" s="174">
        <f t="shared" si="345"/>
        <v>0</v>
      </c>
      <c r="BT285" s="460">
        <f t="shared" si="399"/>
        <v>0</v>
      </c>
      <c r="BU285" s="860">
        <f t="shared" si="346"/>
        <v>0</v>
      </c>
      <c r="BV285" s="861">
        <f t="shared" si="347"/>
        <v>0</v>
      </c>
      <c r="BW285" s="840"/>
      <c r="BX285" s="164" t="str">
        <f t="shared" si="348"/>
        <v/>
      </c>
      <c r="BY285" s="825"/>
      <c r="BZ285" s="163">
        <f t="shared" si="349"/>
        <v>0</v>
      </c>
      <c r="CA285" s="827"/>
      <c r="CB285" s="175" t="s">
        <v>55</v>
      </c>
      <c r="CC285" s="477"/>
      <c r="CD285" s="478"/>
      <c r="CE285" s="479"/>
      <c r="CF285" s="832"/>
      <c r="CG285" s="473"/>
      <c r="CH285" s="174">
        <f t="shared" si="350"/>
        <v>0</v>
      </c>
      <c r="CI285" s="460">
        <f t="shared" si="400"/>
        <v>0</v>
      </c>
      <c r="CJ285" s="860">
        <f t="shared" si="351"/>
        <v>0</v>
      </c>
      <c r="CK285" s="861">
        <f t="shared" si="352"/>
        <v>0</v>
      </c>
      <c r="CL285" s="840"/>
      <c r="CM285" s="164" t="str">
        <f t="shared" si="353"/>
        <v/>
      </c>
      <c r="CN285" s="825"/>
      <c r="CO285" s="163">
        <f t="shared" si="354"/>
        <v>0</v>
      </c>
      <c r="CP285" s="827"/>
      <c r="CQ285" s="175" t="s">
        <v>55</v>
      </c>
      <c r="CR285" s="477"/>
      <c r="CS285" s="478"/>
      <c r="CT285" s="479"/>
      <c r="CU285" s="832"/>
      <c r="CV285" s="473"/>
      <c r="CW285" s="174">
        <f t="shared" si="355"/>
        <v>0</v>
      </c>
      <c r="CX285" s="460">
        <f t="shared" si="401"/>
        <v>0</v>
      </c>
      <c r="CY285" s="860">
        <f t="shared" si="356"/>
        <v>0</v>
      </c>
      <c r="CZ285" s="861">
        <f t="shared" si="357"/>
        <v>0</v>
      </c>
      <c r="DA285" s="840"/>
      <c r="DB285" s="164" t="str">
        <f t="shared" si="358"/>
        <v/>
      </c>
      <c r="DC285" s="825"/>
      <c r="DD285" s="163">
        <f t="shared" si="359"/>
        <v>0</v>
      </c>
      <c r="DE285" s="827"/>
      <c r="DF285" s="175" t="s">
        <v>55</v>
      </c>
      <c r="DG285" s="477"/>
      <c r="DH285" s="478"/>
      <c r="DI285" s="479"/>
      <c r="DJ285" s="832"/>
      <c r="DK285" s="473"/>
      <c r="DL285" s="174">
        <f t="shared" si="360"/>
        <v>0</v>
      </c>
      <c r="DM285" s="460">
        <f t="shared" si="402"/>
        <v>0</v>
      </c>
      <c r="DN285" s="860">
        <f t="shared" si="361"/>
        <v>0</v>
      </c>
      <c r="DO285" s="861">
        <f t="shared" si="362"/>
        <v>0</v>
      </c>
      <c r="DP285" s="840"/>
      <c r="DQ285" s="164" t="str">
        <f t="shared" si="363"/>
        <v/>
      </c>
      <c r="DR285" s="825"/>
      <c r="DS285" s="163">
        <f t="shared" si="364"/>
        <v>0</v>
      </c>
      <c r="DT285" s="827"/>
      <c r="DU285" s="175" t="s">
        <v>55</v>
      </c>
      <c r="DV285" s="477"/>
      <c r="DW285" s="478"/>
      <c r="DX285" s="479"/>
      <c r="DY285" s="832"/>
      <c r="DZ285" s="473"/>
      <c r="EA285" s="174">
        <f t="shared" si="365"/>
        <v>0</v>
      </c>
      <c r="EB285" s="460">
        <f t="shared" si="403"/>
        <v>0</v>
      </c>
      <c r="EC285" s="860">
        <f t="shared" si="366"/>
        <v>0</v>
      </c>
      <c r="ED285" s="861">
        <f t="shared" si="367"/>
        <v>0</v>
      </c>
      <c r="EE285" s="840"/>
      <c r="EF285" s="164" t="str">
        <f t="shared" si="368"/>
        <v/>
      </c>
      <c r="EG285" s="825"/>
      <c r="EH285" s="163">
        <f t="shared" si="369"/>
        <v>0</v>
      </c>
      <c r="EI285" s="246"/>
      <c r="EJ285" s="246"/>
      <c r="EK285" s="155"/>
      <c r="EL285" s="22"/>
      <c r="EM285" s="163">
        <f t="shared" si="370"/>
        <v>0</v>
      </c>
      <c r="EN285" s="162">
        <f t="shared" si="371"/>
        <v>0</v>
      </c>
      <c r="EO285" s="162">
        <f t="shared" si="372"/>
        <v>0</v>
      </c>
      <c r="EP285" s="162">
        <f t="shared" si="373"/>
        <v>0</v>
      </c>
      <c r="EQ285" s="162">
        <f t="shared" si="374"/>
        <v>0</v>
      </c>
      <c r="ER285" s="162">
        <f t="shared" si="375"/>
        <v>0</v>
      </c>
      <c r="ES285" s="162">
        <f t="shared" si="376"/>
        <v>0</v>
      </c>
      <c r="ET285" s="162">
        <f t="shared" si="377"/>
        <v>0</v>
      </c>
      <c r="EU285" s="22"/>
      <c r="EV285" s="161">
        <f t="shared" si="378"/>
        <v>35</v>
      </c>
      <c r="EW285" s="620">
        <f t="shared" si="379"/>
        <v>0</v>
      </c>
      <c r="EX285" s="160">
        <f>EX5</f>
        <v>50</v>
      </c>
      <c r="EY285" s="159" t="str">
        <f t="shared" si="380"/>
        <v/>
      </c>
      <c r="EZ285" s="159" t="str">
        <f t="shared" si="381"/>
        <v/>
      </c>
      <c r="FA285" s="159" t="str">
        <f t="shared" si="382"/>
        <v/>
      </c>
      <c r="FB285" s="159" t="str">
        <f t="shared" si="383"/>
        <v/>
      </c>
      <c r="FC285" s="159" t="str">
        <f t="shared" si="384"/>
        <v/>
      </c>
      <c r="FD285" s="159" t="str">
        <f t="shared" si="385"/>
        <v/>
      </c>
      <c r="FE285" s="159" t="str">
        <f t="shared" si="386"/>
        <v/>
      </c>
      <c r="FF285" s="159" t="str">
        <f t="shared" si="387"/>
        <v/>
      </c>
      <c r="FG285" s="158"/>
      <c r="FH285" s="732">
        <f t="shared" si="388"/>
        <v>50</v>
      </c>
      <c r="FI285" s="732">
        <f t="shared" si="389"/>
        <v>50</v>
      </c>
      <c r="FJ285" s="732">
        <f t="shared" si="390"/>
        <v>50</v>
      </c>
      <c r="FK285" s="732">
        <f t="shared" si="391"/>
        <v>50</v>
      </c>
      <c r="FL285" s="732">
        <f t="shared" si="392"/>
        <v>50</v>
      </c>
      <c r="FM285" s="732">
        <f t="shared" si="393"/>
        <v>50</v>
      </c>
      <c r="FN285" s="732">
        <f t="shared" si="394"/>
        <v>50</v>
      </c>
      <c r="FO285" s="732">
        <f t="shared" si="395"/>
        <v>50</v>
      </c>
      <c r="FP285" s="734">
        <v>278</v>
      </c>
      <c r="FQ285" s="155"/>
    </row>
    <row r="286" spans="1:173" s="20" customFormat="1" ht="39.950000000000003" hidden="1" customHeight="1" x14ac:dyDescent="0.25">
      <c r="A286" s="27">
        <f>ROW()</f>
        <v>286</v>
      </c>
      <c r="B286" s="342" t="str">
        <f>IF(C286="I","",IF(ISBLANK(D286),"",IF(ISTEXT(D286),LARGE(B14:B285,1)+1,0)))</f>
        <v/>
      </c>
      <c r="C286" s="344"/>
      <c r="D286" s="173"/>
      <c r="E286" s="172"/>
      <c r="F286" s="171"/>
      <c r="G286" s="856"/>
      <c r="H286" s="857"/>
      <c r="I286" s="170">
        <f t="shared" si="328"/>
        <v>0</v>
      </c>
      <c r="J286" s="170">
        <f t="shared" si="328"/>
        <v>0</v>
      </c>
      <c r="K286" s="170">
        <f t="shared" si="328"/>
        <v>0</v>
      </c>
      <c r="L286" s="170">
        <f t="shared" si="327"/>
        <v>0</v>
      </c>
      <c r="M286" s="170">
        <f t="shared" si="327"/>
        <v>0</v>
      </c>
      <c r="N286" s="170">
        <f t="shared" si="327"/>
        <v>0</v>
      </c>
      <c r="O286" s="170">
        <f t="shared" si="327"/>
        <v>0</v>
      </c>
      <c r="P286" s="170">
        <f t="shared" si="327"/>
        <v>0</v>
      </c>
      <c r="Q286" s="178">
        <f>Q6</f>
        <v>35</v>
      </c>
      <c r="R286" s="168">
        <f t="shared" si="329"/>
        <v>0</v>
      </c>
      <c r="S286" s="827"/>
      <c r="T286" s="177" t="s">
        <v>55</v>
      </c>
      <c r="U286" s="477"/>
      <c r="V286" s="478"/>
      <c r="W286" s="479"/>
      <c r="X286" s="832"/>
      <c r="Y286" s="473"/>
      <c r="Z286" s="174">
        <f t="shared" si="330"/>
        <v>0</v>
      </c>
      <c r="AA286" s="460">
        <f t="shared" si="396"/>
        <v>0</v>
      </c>
      <c r="AB286" s="860">
        <f t="shared" si="331"/>
        <v>0</v>
      </c>
      <c r="AC286" s="861">
        <f t="shared" si="332"/>
        <v>0</v>
      </c>
      <c r="AD286" s="840"/>
      <c r="AE286" s="164" t="str">
        <f t="shared" si="333"/>
        <v/>
      </c>
      <c r="AF286" s="825"/>
      <c r="AG286" s="163">
        <f t="shared" si="334"/>
        <v>0</v>
      </c>
      <c r="AH286" s="827"/>
      <c r="AI286" s="175" t="s">
        <v>55</v>
      </c>
      <c r="AJ286" s="477"/>
      <c r="AK286" s="478"/>
      <c r="AL286" s="479"/>
      <c r="AM286" s="832"/>
      <c r="AN286" s="473"/>
      <c r="AO286" s="174">
        <f t="shared" si="335"/>
        <v>0</v>
      </c>
      <c r="AP286" s="460">
        <f t="shared" si="397"/>
        <v>0</v>
      </c>
      <c r="AQ286" s="860">
        <f t="shared" si="336"/>
        <v>0</v>
      </c>
      <c r="AR286" s="861">
        <f t="shared" si="337"/>
        <v>0</v>
      </c>
      <c r="AS286" s="840"/>
      <c r="AT286" s="164" t="str">
        <f t="shared" si="338"/>
        <v/>
      </c>
      <c r="AU286" s="825"/>
      <c r="AV286" s="163">
        <f t="shared" si="339"/>
        <v>0</v>
      </c>
      <c r="AW286" s="827"/>
      <c r="AX286" s="175" t="s">
        <v>55</v>
      </c>
      <c r="AY286" s="477"/>
      <c r="AZ286" s="478"/>
      <c r="BA286" s="479"/>
      <c r="BB286" s="832"/>
      <c r="BC286" s="473"/>
      <c r="BD286" s="174">
        <f t="shared" si="340"/>
        <v>0</v>
      </c>
      <c r="BE286" s="460">
        <f t="shared" si="398"/>
        <v>0</v>
      </c>
      <c r="BF286" s="860">
        <f t="shared" si="341"/>
        <v>0</v>
      </c>
      <c r="BG286" s="861">
        <f t="shared" si="342"/>
        <v>0</v>
      </c>
      <c r="BH286" s="840"/>
      <c r="BI286" s="164" t="str">
        <f t="shared" si="343"/>
        <v/>
      </c>
      <c r="BJ286" s="825"/>
      <c r="BK286" s="163">
        <f t="shared" si="344"/>
        <v>0</v>
      </c>
      <c r="BL286" s="827"/>
      <c r="BM286" s="175" t="s">
        <v>55</v>
      </c>
      <c r="BN286" s="477"/>
      <c r="BO286" s="478"/>
      <c r="BP286" s="479"/>
      <c r="BQ286" s="832"/>
      <c r="BR286" s="473"/>
      <c r="BS286" s="174">
        <f t="shared" si="345"/>
        <v>0</v>
      </c>
      <c r="BT286" s="460">
        <f t="shared" si="399"/>
        <v>0</v>
      </c>
      <c r="BU286" s="860">
        <f t="shared" si="346"/>
        <v>0</v>
      </c>
      <c r="BV286" s="861">
        <f t="shared" si="347"/>
        <v>0</v>
      </c>
      <c r="BW286" s="840"/>
      <c r="BX286" s="164" t="str">
        <f t="shared" si="348"/>
        <v/>
      </c>
      <c r="BY286" s="825"/>
      <c r="BZ286" s="163">
        <f t="shared" si="349"/>
        <v>0</v>
      </c>
      <c r="CA286" s="827"/>
      <c r="CB286" s="175" t="s">
        <v>55</v>
      </c>
      <c r="CC286" s="477"/>
      <c r="CD286" s="478"/>
      <c r="CE286" s="479"/>
      <c r="CF286" s="832"/>
      <c r="CG286" s="473"/>
      <c r="CH286" s="174">
        <f t="shared" si="350"/>
        <v>0</v>
      </c>
      <c r="CI286" s="460">
        <f t="shared" si="400"/>
        <v>0</v>
      </c>
      <c r="CJ286" s="860">
        <f t="shared" si="351"/>
        <v>0</v>
      </c>
      <c r="CK286" s="861">
        <f t="shared" si="352"/>
        <v>0</v>
      </c>
      <c r="CL286" s="840"/>
      <c r="CM286" s="164" t="str">
        <f t="shared" si="353"/>
        <v/>
      </c>
      <c r="CN286" s="825"/>
      <c r="CO286" s="163">
        <f t="shared" si="354"/>
        <v>0</v>
      </c>
      <c r="CP286" s="827"/>
      <c r="CQ286" s="175" t="s">
        <v>55</v>
      </c>
      <c r="CR286" s="477"/>
      <c r="CS286" s="478"/>
      <c r="CT286" s="479"/>
      <c r="CU286" s="832"/>
      <c r="CV286" s="473"/>
      <c r="CW286" s="174">
        <f t="shared" si="355"/>
        <v>0</v>
      </c>
      <c r="CX286" s="460">
        <f t="shared" si="401"/>
        <v>0</v>
      </c>
      <c r="CY286" s="860">
        <f t="shared" si="356"/>
        <v>0</v>
      </c>
      <c r="CZ286" s="861">
        <f t="shared" si="357"/>
        <v>0</v>
      </c>
      <c r="DA286" s="840"/>
      <c r="DB286" s="164" t="str">
        <f t="shared" si="358"/>
        <v/>
      </c>
      <c r="DC286" s="825"/>
      <c r="DD286" s="163">
        <f t="shared" si="359"/>
        <v>0</v>
      </c>
      <c r="DE286" s="827"/>
      <c r="DF286" s="175" t="s">
        <v>55</v>
      </c>
      <c r="DG286" s="477"/>
      <c r="DH286" s="478"/>
      <c r="DI286" s="479"/>
      <c r="DJ286" s="832"/>
      <c r="DK286" s="473"/>
      <c r="DL286" s="174">
        <f t="shared" si="360"/>
        <v>0</v>
      </c>
      <c r="DM286" s="460">
        <f t="shared" si="402"/>
        <v>0</v>
      </c>
      <c r="DN286" s="860">
        <f t="shared" si="361"/>
        <v>0</v>
      </c>
      <c r="DO286" s="861">
        <f t="shared" si="362"/>
        <v>0</v>
      </c>
      <c r="DP286" s="840"/>
      <c r="DQ286" s="164" t="str">
        <f t="shared" si="363"/>
        <v/>
      </c>
      <c r="DR286" s="825"/>
      <c r="DS286" s="163">
        <f t="shared" si="364"/>
        <v>0</v>
      </c>
      <c r="DT286" s="827"/>
      <c r="DU286" s="175" t="s">
        <v>55</v>
      </c>
      <c r="DV286" s="477"/>
      <c r="DW286" s="478"/>
      <c r="DX286" s="479"/>
      <c r="DY286" s="832"/>
      <c r="DZ286" s="473"/>
      <c r="EA286" s="174">
        <f t="shared" si="365"/>
        <v>0</v>
      </c>
      <c r="EB286" s="460">
        <f t="shared" si="403"/>
        <v>0</v>
      </c>
      <c r="EC286" s="860">
        <f t="shared" si="366"/>
        <v>0</v>
      </c>
      <c r="ED286" s="861">
        <f t="shared" si="367"/>
        <v>0</v>
      </c>
      <c r="EE286" s="840"/>
      <c r="EF286" s="164" t="str">
        <f t="shared" si="368"/>
        <v/>
      </c>
      <c r="EG286" s="825"/>
      <c r="EH286" s="163">
        <f t="shared" si="369"/>
        <v>0</v>
      </c>
      <c r="EI286" s="246"/>
      <c r="EJ286" s="246"/>
      <c r="EK286" s="155"/>
      <c r="EL286" s="22"/>
      <c r="EM286" s="163">
        <f t="shared" si="370"/>
        <v>0</v>
      </c>
      <c r="EN286" s="162">
        <f t="shared" si="371"/>
        <v>0</v>
      </c>
      <c r="EO286" s="162">
        <f t="shared" si="372"/>
        <v>0</v>
      </c>
      <c r="EP286" s="162">
        <f t="shared" si="373"/>
        <v>0</v>
      </c>
      <c r="EQ286" s="162">
        <f t="shared" si="374"/>
        <v>0</v>
      </c>
      <c r="ER286" s="162">
        <f t="shared" si="375"/>
        <v>0</v>
      </c>
      <c r="ES286" s="162">
        <f t="shared" si="376"/>
        <v>0</v>
      </c>
      <c r="ET286" s="162">
        <f t="shared" si="377"/>
        <v>0</v>
      </c>
      <c r="EU286" s="22"/>
      <c r="EV286" s="161">
        <f t="shared" si="378"/>
        <v>35</v>
      </c>
      <c r="EW286" s="620">
        <f t="shared" si="379"/>
        <v>0</v>
      </c>
      <c r="EX286" s="160">
        <f>EX5</f>
        <v>50</v>
      </c>
      <c r="EY286" s="159" t="str">
        <f t="shared" si="380"/>
        <v/>
      </c>
      <c r="EZ286" s="159" t="str">
        <f t="shared" si="381"/>
        <v/>
      </c>
      <c r="FA286" s="159" t="str">
        <f t="shared" si="382"/>
        <v/>
      </c>
      <c r="FB286" s="159" t="str">
        <f t="shared" si="383"/>
        <v/>
      </c>
      <c r="FC286" s="159" t="str">
        <f t="shared" si="384"/>
        <v/>
      </c>
      <c r="FD286" s="159" t="str">
        <f t="shared" si="385"/>
        <v/>
      </c>
      <c r="FE286" s="159" t="str">
        <f t="shared" si="386"/>
        <v/>
      </c>
      <c r="FF286" s="159" t="str">
        <f t="shared" si="387"/>
        <v/>
      </c>
      <c r="FG286" s="158"/>
      <c r="FH286" s="732">
        <f t="shared" si="388"/>
        <v>50</v>
      </c>
      <c r="FI286" s="732">
        <f t="shared" si="389"/>
        <v>50</v>
      </c>
      <c r="FJ286" s="732">
        <f t="shared" si="390"/>
        <v>50</v>
      </c>
      <c r="FK286" s="732">
        <f t="shared" si="391"/>
        <v>50</v>
      </c>
      <c r="FL286" s="732">
        <f t="shared" si="392"/>
        <v>50</v>
      </c>
      <c r="FM286" s="732">
        <f t="shared" si="393"/>
        <v>50</v>
      </c>
      <c r="FN286" s="732">
        <f t="shared" si="394"/>
        <v>50</v>
      </c>
      <c r="FO286" s="732">
        <f t="shared" si="395"/>
        <v>50</v>
      </c>
      <c r="FP286" s="734">
        <v>279</v>
      </c>
      <c r="FQ286" s="155"/>
    </row>
    <row r="287" spans="1:173" s="20" customFormat="1" ht="39.950000000000003" hidden="1" customHeight="1" x14ac:dyDescent="0.25">
      <c r="A287" s="27">
        <f>ROW()</f>
        <v>287</v>
      </c>
      <c r="B287" s="342" t="str">
        <f>IF(C287="I","",IF(ISBLANK(D287),"",IF(ISTEXT(D287),LARGE(B14:B286,1)+1,0)))</f>
        <v/>
      </c>
      <c r="C287" s="344"/>
      <c r="D287" s="173"/>
      <c r="E287" s="172"/>
      <c r="F287" s="171"/>
      <c r="G287" s="856"/>
      <c r="H287" s="857"/>
      <c r="I287" s="170">
        <f t="shared" si="328"/>
        <v>0</v>
      </c>
      <c r="J287" s="170">
        <f t="shared" si="328"/>
        <v>0</v>
      </c>
      <c r="K287" s="170">
        <f t="shared" si="328"/>
        <v>0</v>
      </c>
      <c r="L287" s="170">
        <f t="shared" si="327"/>
        <v>0</v>
      </c>
      <c r="M287" s="170">
        <f t="shared" si="327"/>
        <v>0</v>
      </c>
      <c r="N287" s="170">
        <f t="shared" si="327"/>
        <v>0</v>
      </c>
      <c r="O287" s="170">
        <f t="shared" si="327"/>
        <v>0</v>
      </c>
      <c r="P287" s="170">
        <f t="shared" si="327"/>
        <v>0</v>
      </c>
      <c r="Q287" s="178">
        <f>Q6</f>
        <v>35</v>
      </c>
      <c r="R287" s="168">
        <f t="shared" si="329"/>
        <v>0</v>
      </c>
      <c r="S287" s="827"/>
      <c r="T287" s="177" t="s">
        <v>55</v>
      </c>
      <c r="U287" s="477"/>
      <c r="V287" s="478"/>
      <c r="W287" s="479"/>
      <c r="X287" s="832"/>
      <c r="Y287" s="473"/>
      <c r="Z287" s="174">
        <f t="shared" si="330"/>
        <v>0</v>
      </c>
      <c r="AA287" s="460">
        <f t="shared" si="396"/>
        <v>0</v>
      </c>
      <c r="AB287" s="860">
        <f t="shared" si="331"/>
        <v>0</v>
      </c>
      <c r="AC287" s="861">
        <f t="shared" si="332"/>
        <v>0</v>
      </c>
      <c r="AD287" s="840"/>
      <c r="AE287" s="164" t="str">
        <f t="shared" si="333"/>
        <v/>
      </c>
      <c r="AF287" s="825"/>
      <c r="AG287" s="163">
        <f t="shared" si="334"/>
        <v>0</v>
      </c>
      <c r="AH287" s="827"/>
      <c r="AI287" s="175" t="s">
        <v>55</v>
      </c>
      <c r="AJ287" s="477"/>
      <c r="AK287" s="478"/>
      <c r="AL287" s="479"/>
      <c r="AM287" s="832"/>
      <c r="AN287" s="473"/>
      <c r="AO287" s="174">
        <f t="shared" si="335"/>
        <v>0</v>
      </c>
      <c r="AP287" s="460">
        <f t="shared" si="397"/>
        <v>0</v>
      </c>
      <c r="AQ287" s="860">
        <f t="shared" si="336"/>
        <v>0</v>
      </c>
      <c r="AR287" s="861">
        <f t="shared" si="337"/>
        <v>0</v>
      </c>
      <c r="AS287" s="840"/>
      <c r="AT287" s="164" t="str">
        <f t="shared" si="338"/>
        <v/>
      </c>
      <c r="AU287" s="825"/>
      <c r="AV287" s="163">
        <f t="shared" si="339"/>
        <v>0</v>
      </c>
      <c r="AW287" s="827"/>
      <c r="AX287" s="175" t="s">
        <v>55</v>
      </c>
      <c r="AY287" s="477"/>
      <c r="AZ287" s="478"/>
      <c r="BA287" s="479"/>
      <c r="BB287" s="832"/>
      <c r="BC287" s="473"/>
      <c r="BD287" s="174">
        <f t="shared" si="340"/>
        <v>0</v>
      </c>
      <c r="BE287" s="460">
        <f t="shared" si="398"/>
        <v>0</v>
      </c>
      <c r="BF287" s="860">
        <f t="shared" si="341"/>
        <v>0</v>
      </c>
      <c r="BG287" s="861">
        <f t="shared" si="342"/>
        <v>0</v>
      </c>
      <c r="BH287" s="840"/>
      <c r="BI287" s="164" t="str">
        <f t="shared" si="343"/>
        <v/>
      </c>
      <c r="BJ287" s="825"/>
      <c r="BK287" s="163">
        <f t="shared" si="344"/>
        <v>0</v>
      </c>
      <c r="BL287" s="827"/>
      <c r="BM287" s="175" t="s">
        <v>55</v>
      </c>
      <c r="BN287" s="477"/>
      <c r="BO287" s="478"/>
      <c r="BP287" s="479"/>
      <c r="BQ287" s="832"/>
      <c r="BR287" s="473"/>
      <c r="BS287" s="174">
        <f t="shared" si="345"/>
        <v>0</v>
      </c>
      <c r="BT287" s="460">
        <f t="shared" si="399"/>
        <v>0</v>
      </c>
      <c r="BU287" s="860">
        <f t="shared" si="346"/>
        <v>0</v>
      </c>
      <c r="BV287" s="861">
        <f t="shared" si="347"/>
        <v>0</v>
      </c>
      <c r="BW287" s="840"/>
      <c r="BX287" s="164" t="str">
        <f t="shared" si="348"/>
        <v/>
      </c>
      <c r="BY287" s="825"/>
      <c r="BZ287" s="163">
        <f t="shared" si="349"/>
        <v>0</v>
      </c>
      <c r="CA287" s="827"/>
      <c r="CB287" s="175" t="s">
        <v>55</v>
      </c>
      <c r="CC287" s="477"/>
      <c r="CD287" s="478"/>
      <c r="CE287" s="479"/>
      <c r="CF287" s="832"/>
      <c r="CG287" s="473"/>
      <c r="CH287" s="174">
        <f t="shared" si="350"/>
        <v>0</v>
      </c>
      <c r="CI287" s="460">
        <f t="shared" si="400"/>
        <v>0</v>
      </c>
      <c r="CJ287" s="860">
        <f t="shared" si="351"/>
        <v>0</v>
      </c>
      <c r="CK287" s="861">
        <f t="shared" si="352"/>
        <v>0</v>
      </c>
      <c r="CL287" s="840"/>
      <c r="CM287" s="164" t="str">
        <f t="shared" si="353"/>
        <v/>
      </c>
      <c r="CN287" s="825"/>
      <c r="CO287" s="163">
        <f t="shared" si="354"/>
        <v>0</v>
      </c>
      <c r="CP287" s="827"/>
      <c r="CQ287" s="175" t="s">
        <v>55</v>
      </c>
      <c r="CR287" s="477"/>
      <c r="CS287" s="478"/>
      <c r="CT287" s="479"/>
      <c r="CU287" s="832"/>
      <c r="CV287" s="473"/>
      <c r="CW287" s="174">
        <f t="shared" si="355"/>
        <v>0</v>
      </c>
      <c r="CX287" s="460">
        <f t="shared" si="401"/>
        <v>0</v>
      </c>
      <c r="CY287" s="860">
        <f t="shared" si="356"/>
        <v>0</v>
      </c>
      <c r="CZ287" s="861">
        <f t="shared" si="357"/>
        <v>0</v>
      </c>
      <c r="DA287" s="840"/>
      <c r="DB287" s="164" t="str">
        <f t="shared" si="358"/>
        <v/>
      </c>
      <c r="DC287" s="825"/>
      <c r="DD287" s="163">
        <f t="shared" si="359"/>
        <v>0</v>
      </c>
      <c r="DE287" s="827"/>
      <c r="DF287" s="175" t="s">
        <v>55</v>
      </c>
      <c r="DG287" s="477"/>
      <c r="DH287" s="478"/>
      <c r="DI287" s="479"/>
      <c r="DJ287" s="832"/>
      <c r="DK287" s="473"/>
      <c r="DL287" s="174">
        <f t="shared" si="360"/>
        <v>0</v>
      </c>
      <c r="DM287" s="460">
        <f t="shared" si="402"/>
        <v>0</v>
      </c>
      <c r="DN287" s="860">
        <f t="shared" si="361"/>
        <v>0</v>
      </c>
      <c r="DO287" s="861">
        <f t="shared" si="362"/>
        <v>0</v>
      </c>
      <c r="DP287" s="840"/>
      <c r="DQ287" s="164" t="str">
        <f t="shared" si="363"/>
        <v/>
      </c>
      <c r="DR287" s="825"/>
      <c r="DS287" s="163">
        <f t="shared" si="364"/>
        <v>0</v>
      </c>
      <c r="DT287" s="827"/>
      <c r="DU287" s="175" t="s">
        <v>55</v>
      </c>
      <c r="DV287" s="477"/>
      <c r="DW287" s="478"/>
      <c r="DX287" s="479"/>
      <c r="DY287" s="832"/>
      <c r="DZ287" s="473"/>
      <c r="EA287" s="174">
        <f t="shared" si="365"/>
        <v>0</v>
      </c>
      <c r="EB287" s="460">
        <f t="shared" si="403"/>
        <v>0</v>
      </c>
      <c r="EC287" s="860">
        <f t="shared" si="366"/>
        <v>0</v>
      </c>
      <c r="ED287" s="861">
        <f t="shared" si="367"/>
        <v>0</v>
      </c>
      <c r="EE287" s="840"/>
      <c r="EF287" s="164" t="str">
        <f t="shared" si="368"/>
        <v/>
      </c>
      <c r="EG287" s="825"/>
      <c r="EH287" s="163">
        <f t="shared" si="369"/>
        <v>0</v>
      </c>
      <c r="EI287" s="246"/>
      <c r="EJ287" s="246"/>
      <c r="EK287" s="155"/>
      <c r="EL287" s="22"/>
      <c r="EM287" s="163">
        <f t="shared" si="370"/>
        <v>0</v>
      </c>
      <c r="EN287" s="162">
        <f t="shared" si="371"/>
        <v>0</v>
      </c>
      <c r="EO287" s="162">
        <f t="shared" si="372"/>
        <v>0</v>
      </c>
      <c r="EP287" s="162">
        <f t="shared" si="373"/>
        <v>0</v>
      </c>
      <c r="EQ287" s="162">
        <f t="shared" si="374"/>
        <v>0</v>
      </c>
      <c r="ER287" s="162">
        <f t="shared" si="375"/>
        <v>0</v>
      </c>
      <c r="ES287" s="162">
        <f t="shared" si="376"/>
        <v>0</v>
      </c>
      <c r="ET287" s="162">
        <f t="shared" si="377"/>
        <v>0</v>
      </c>
      <c r="EU287" s="22"/>
      <c r="EV287" s="161">
        <f t="shared" si="378"/>
        <v>35</v>
      </c>
      <c r="EW287" s="620">
        <f t="shared" si="379"/>
        <v>0</v>
      </c>
      <c r="EX287" s="160">
        <f>EX5</f>
        <v>50</v>
      </c>
      <c r="EY287" s="159" t="str">
        <f t="shared" si="380"/>
        <v/>
      </c>
      <c r="EZ287" s="159" t="str">
        <f t="shared" si="381"/>
        <v/>
      </c>
      <c r="FA287" s="159" t="str">
        <f t="shared" si="382"/>
        <v/>
      </c>
      <c r="FB287" s="159" t="str">
        <f t="shared" si="383"/>
        <v/>
      </c>
      <c r="FC287" s="159" t="str">
        <f t="shared" si="384"/>
        <v/>
      </c>
      <c r="FD287" s="159" t="str">
        <f t="shared" si="385"/>
        <v/>
      </c>
      <c r="FE287" s="159" t="str">
        <f t="shared" si="386"/>
        <v/>
      </c>
      <c r="FF287" s="159" t="str">
        <f t="shared" si="387"/>
        <v/>
      </c>
      <c r="FG287" s="158"/>
      <c r="FH287" s="732">
        <f t="shared" si="388"/>
        <v>50</v>
      </c>
      <c r="FI287" s="732">
        <f t="shared" si="389"/>
        <v>50</v>
      </c>
      <c r="FJ287" s="732">
        <f t="shared" si="390"/>
        <v>50</v>
      </c>
      <c r="FK287" s="732">
        <f t="shared" si="391"/>
        <v>50</v>
      </c>
      <c r="FL287" s="732">
        <f t="shared" si="392"/>
        <v>50</v>
      </c>
      <c r="FM287" s="732">
        <f t="shared" si="393"/>
        <v>50</v>
      </c>
      <c r="FN287" s="732">
        <f t="shared" si="394"/>
        <v>50</v>
      </c>
      <c r="FO287" s="732">
        <f t="shared" si="395"/>
        <v>50</v>
      </c>
      <c r="FP287" s="734">
        <v>280</v>
      </c>
      <c r="FQ287" s="155"/>
    </row>
    <row r="288" spans="1:173" s="20" customFormat="1" ht="39.950000000000003" hidden="1" customHeight="1" x14ac:dyDescent="0.25">
      <c r="A288" s="27">
        <f>ROW()</f>
        <v>288</v>
      </c>
      <c r="B288" s="342" t="str">
        <f>IF(C288="I","",IF(ISBLANK(D288),"",IF(ISTEXT(D288),LARGE(B14:B287,1)+1,0)))</f>
        <v/>
      </c>
      <c r="C288" s="344"/>
      <c r="D288" s="173"/>
      <c r="E288" s="172"/>
      <c r="F288" s="171"/>
      <c r="G288" s="856"/>
      <c r="H288" s="857"/>
      <c r="I288" s="170">
        <f t="shared" si="328"/>
        <v>0</v>
      </c>
      <c r="J288" s="170">
        <f t="shared" si="328"/>
        <v>0</v>
      </c>
      <c r="K288" s="170">
        <f t="shared" si="328"/>
        <v>0</v>
      </c>
      <c r="L288" s="170">
        <f t="shared" si="327"/>
        <v>0</v>
      </c>
      <c r="M288" s="170">
        <f t="shared" si="327"/>
        <v>0</v>
      </c>
      <c r="N288" s="170">
        <f t="shared" si="327"/>
        <v>0</v>
      </c>
      <c r="O288" s="170">
        <f t="shared" si="327"/>
        <v>0</v>
      </c>
      <c r="P288" s="170">
        <f t="shared" si="327"/>
        <v>0</v>
      </c>
      <c r="Q288" s="178">
        <f>Q6</f>
        <v>35</v>
      </c>
      <c r="R288" s="168">
        <f t="shared" si="329"/>
        <v>0</v>
      </c>
      <c r="S288" s="827"/>
      <c r="T288" s="177" t="s">
        <v>55</v>
      </c>
      <c r="U288" s="477"/>
      <c r="V288" s="478"/>
      <c r="W288" s="479"/>
      <c r="X288" s="832"/>
      <c r="Y288" s="473"/>
      <c r="Z288" s="174">
        <f t="shared" si="330"/>
        <v>0</v>
      </c>
      <c r="AA288" s="460">
        <f t="shared" si="396"/>
        <v>0</v>
      </c>
      <c r="AB288" s="860">
        <f t="shared" si="331"/>
        <v>0</v>
      </c>
      <c r="AC288" s="861">
        <f t="shared" si="332"/>
        <v>0</v>
      </c>
      <c r="AD288" s="840"/>
      <c r="AE288" s="164" t="str">
        <f t="shared" si="333"/>
        <v/>
      </c>
      <c r="AF288" s="825"/>
      <c r="AG288" s="163">
        <f t="shared" si="334"/>
        <v>0</v>
      </c>
      <c r="AH288" s="827"/>
      <c r="AI288" s="175" t="s">
        <v>55</v>
      </c>
      <c r="AJ288" s="477"/>
      <c r="AK288" s="478"/>
      <c r="AL288" s="479"/>
      <c r="AM288" s="832"/>
      <c r="AN288" s="473"/>
      <c r="AO288" s="174">
        <f t="shared" si="335"/>
        <v>0</v>
      </c>
      <c r="AP288" s="460">
        <f t="shared" si="397"/>
        <v>0</v>
      </c>
      <c r="AQ288" s="860">
        <f t="shared" si="336"/>
        <v>0</v>
      </c>
      <c r="AR288" s="861">
        <f t="shared" si="337"/>
        <v>0</v>
      </c>
      <c r="AS288" s="840"/>
      <c r="AT288" s="164" t="str">
        <f t="shared" si="338"/>
        <v/>
      </c>
      <c r="AU288" s="825"/>
      <c r="AV288" s="163">
        <f t="shared" si="339"/>
        <v>0</v>
      </c>
      <c r="AW288" s="827"/>
      <c r="AX288" s="175" t="s">
        <v>55</v>
      </c>
      <c r="AY288" s="477"/>
      <c r="AZ288" s="478"/>
      <c r="BA288" s="479"/>
      <c r="BB288" s="832"/>
      <c r="BC288" s="473"/>
      <c r="BD288" s="174">
        <f t="shared" si="340"/>
        <v>0</v>
      </c>
      <c r="BE288" s="460">
        <f t="shared" si="398"/>
        <v>0</v>
      </c>
      <c r="BF288" s="860">
        <f t="shared" si="341"/>
        <v>0</v>
      </c>
      <c r="BG288" s="861">
        <f t="shared" si="342"/>
        <v>0</v>
      </c>
      <c r="BH288" s="840"/>
      <c r="BI288" s="164" t="str">
        <f t="shared" si="343"/>
        <v/>
      </c>
      <c r="BJ288" s="825"/>
      <c r="BK288" s="163">
        <f t="shared" si="344"/>
        <v>0</v>
      </c>
      <c r="BL288" s="827"/>
      <c r="BM288" s="175" t="s">
        <v>55</v>
      </c>
      <c r="BN288" s="477"/>
      <c r="BO288" s="478"/>
      <c r="BP288" s="479"/>
      <c r="BQ288" s="832"/>
      <c r="BR288" s="473"/>
      <c r="BS288" s="174">
        <f t="shared" si="345"/>
        <v>0</v>
      </c>
      <c r="BT288" s="460">
        <f t="shared" si="399"/>
        <v>0</v>
      </c>
      <c r="BU288" s="860">
        <f t="shared" si="346"/>
        <v>0</v>
      </c>
      <c r="BV288" s="861">
        <f t="shared" si="347"/>
        <v>0</v>
      </c>
      <c r="BW288" s="840"/>
      <c r="BX288" s="164" t="str">
        <f t="shared" si="348"/>
        <v/>
      </c>
      <c r="BY288" s="825"/>
      <c r="BZ288" s="163">
        <f t="shared" si="349"/>
        <v>0</v>
      </c>
      <c r="CA288" s="827"/>
      <c r="CB288" s="175" t="s">
        <v>55</v>
      </c>
      <c r="CC288" s="477"/>
      <c r="CD288" s="478"/>
      <c r="CE288" s="479"/>
      <c r="CF288" s="832"/>
      <c r="CG288" s="473"/>
      <c r="CH288" s="174">
        <f t="shared" si="350"/>
        <v>0</v>
      </c>
      <c r="CI288" s="460">
        <f t="shared" si="400"/>
        <v>0</v>
      </c>
      <c r="CJ288" s="860">
        <f t="shared" si="351"/>
        <v>0</v>
      </c>
      <c r="CK288" s="861">
        <f t="shared" si="352"/>
        <v>0</v>
      </c>
      <c r="CL288" s="840"/>
      <c r="CM288" s="164" t="str">
        <f t="shared" si="353"/>
        <v/>
      </c>
      <c r="CN288" s="825"/>
      <c r="CO288" s="163">
        <f t="shared" si="354"/>
        <v>0</v>
      </c>
      <c r="CP288" s="827"/>
      <c r="CQ288" s="175" t="s">
        <v>55</v>
      </c>
      <c r="CR288" s="477"/>
      <c r="CS288" s="478"/>
      <c r="CT288" s="479"/>
      <c r="CU288" s="832"/>
      <c r="CV288" s="473"/>
      <c r="CW288" s="174">
        <f t="shared" si="355"/>
        <v>0</v>
      </c>
      <c r="CX288" s="460">
        <f t="shared" si="401"/>
        <v>0</v>
      </c>
      <c r="CY288" s="860">
        <f t="shared" si="356"/>
        <v>0</v>
      </c>
      <c r="CZ288" s="861">
        <f t="shared" si="357"/>
        <v>0</v>
      </c>
      <c r="DA288" s="840"/>
      <c r="DB288" s="164" t="str">
        <f t="shared" si="358"/>
        <v/>
      </c>
      <c r="DC288" s="825"/>
      <c r="DD288" s="163">
        <f t="shared" si="359"/>
        <v>0</v>
      </c>
      <c r="DE288" s="827"/>
      <c r="DF288" s="175" t="s">
        <v>55</v>
      </c>
      <c r="DG288" s="477"/>
      <c r="DH288" s="478"/>
      <c r="DI288" s="479"/>
      <c r="DJ288" s="832"/>
      <c r="DK288" s="473"/>
      <c r="DL288" s="174">
        <f t="shared" si="360"/>
        <v>0</v>
      </c>
      <c r="DM288" s="460">
        <f t="shared" si="402"/>
        <v>0</v>
      </c>
      <c r="DN288" s="860">
        <f t="shared" si="361"/>
        <v>0</v>
      </c>
      <c r="DO288" s="861">
        <f t="shared" si="362"/>
        <v>0</v>
      </c>
      <c r="DP288" s="840"/>
      <c r="DQ288" s="164" t="str">
        <f t="shared" si="363"/>
        <v/>
      </c>
      <c r="DR288" s="825"/>
      <c r="DS288" s="163">
        <f t="shared" si="364"/>
        <v>0</v>
      </c>
      <c r="DT288" s="827"/>
      <c r="DU288" s="175" t="s">
        <v>55</v>
      </c>
      <c r="DV288" s="477"/>
      <c r="DW288" s="478"/>
      <c r="DX288" s="479"/>
      <c r="DY288" s="832"/>
      <c r="DZ288" s="473"/>
      <c r="EA288" s="174">
        <f t="shared" si="365"/>
        <v>0</v>
      </c>
      <c r="EB288" s="460">
        <f t="shared" si="403"/>
        <v>0</v>
      </c>
      <c r="EC288" s="860">
        <f t="shared" si="366"/>
        <v>0</v>
      </c>
      <c r="ED288" s="861">
        <f t="shared" si="367"/>
        <v>0</v>
      </c>
      <c r="EE288" s="840"/>
      <c r="EF288" s="164" t="str">
        <f t="shared" si="368"/>
        <v/>
      </c>
      <c r="EG288" s="825"/>
      <c r="EH288" s="163">
        <f t="shared" si="369"/>
        <v>0</v>
      </c>
      <c r="EI288" s="246"/>
      <c r="EJ288" s="246"/>
      <c r="EK288" s="155"/>
      <c r="EL288" s="22"/>
      <c r="EM288" s="163">
        <f t="shared" si="370"/>
        <v>0</v>
      </c>
      <c r="EN288" s="162">
        <f t="shared" si="371"/>
        <v>0</v>
      </c>
      <c r="EO288" s="162">
        <f t="shared" si="372"/>
        <v>0</v>
      </c>
      <c r="EP288" s="162">
        <f t="shared" si="373"/>
        <v>0</v>
      </c>
      <c r="EQ288" s="162">
        <f t="shared" si="374"/>
        <v>0</v>
      </c>
      <c r="ER288" s="162">
        <f t="shared" si="375"/>
        <v>0</v>
      </c>
      <c r="ES288" s="162">
        <f t="shared" si="376"/>
        <v>0</v>
      </c>
      <c r="ET288" s="162">
        <f t="shared" si="377"/>
        <v>0</v>
      </c>
      <c r="EU288" s="22"/>
      <c r="EV288" s="161">
        <f t="shared" si="378"/>
        <v>35</v>
      </c>
      <c r="EW288" s="620">
        <f t="shared" si="379"/>
        <v>0</v>
      </c>
      <c r="EX288" s="160">
        <f>EX5</f>
        <v>50</v>
      </c>
      <c r="EY288" s="159" t="str">
        <f t="shared" si="380"/>
        <v/>
      </c>
      <c r="EZ288" s="159" t="str">
        <f t="shared" si="381"/>
        <v/>
      </c>
      <c r="FA288" s="159" t="str">
        <f t="shared" si="382"/>
        <v/>
      </c>
      <c r="FB288" s="159" t="str">
        <f t="shared" si="383"/>
        <v/>
      </c>
      <c r="FC288" s="159" t="str">
        <f t="shared" si="384"/>
        <v/>
      </c>
      <c r="FD288" s="159" t="str">
        <f t="shared" si="385"/>
        <v/>
      </c>
      <c r="FE288" s="159" t="str">
        <f t="shared" si="386"/>
        <v/>
      </c>
      <c r="FF288" s="159" t="str">
        <f t="shared" si="387"/>
        <v/>
      </c>
      <c r="FG288" s="158"/>
      <c r="FH288" s="732">
        <f t="shared" si="388"/>
        <v>50</v>
      </c>
      <c r="FI288" s="732">
        <f t="shared" si="389"/>
        <v>50</v>
      </c>
      <c r="FJ288" s="732">
        <f t="shared" si="390"/>
        <v>50</v>
      </c>
      <c r="FK288" s="732">
        <f t="shared" si="391"/>
        <v>50</v>
      </c>
      <c r="FL288" s="732">
        <f t="shared" si="392"/>
        <v>50</v>
      </c>
      <c r="FM288" s="732">
        <f t="shared" si="393"/>
        <v>50</v>
      </c>
      <c r="FN288" s="732">
        <f t="shared" si="394"/>
        <v>50</v>
      </c>
      <c r="FO288" s="732">
        <f t="shared" si="395"/>
        <v>50</v>
      </c>
      <c r="FP288" s="734">
        <v>281</v>
      </c>
      <c r="FQ288" s="155"/>
    </row>
    <row r="289" spans="1:173" s="20" customFormat="1" ht="39.950000000000003" hidden="1" customHeight="1" x14ac:dyDescent="0.25">
      <c r="A289" s="27">
        <f>ROW()</f>
        <v>289</v>
      </c>
      <c r="B289" s="342" t="str">
        <f>IF(C289="I","",IF(ISBLANK(D289),"",IF(ISTEXT(D289),LARGE(B14:B288,1)+1,0)))</f>
        <v/>
      </c>
      <c r="C289" s="344"/>
      <c r="D289" s="173"/>
      <c r="E289" s="172"/>
      <c r="F289" s="171"/>
      <c r="G289" s="856"/>
      <c r="H289" s="857"/>
      <c r="I289" s="170">
        <f t="shared" si="328"/>
        <v>0</v>
      </c>
      <c r="J289" s="170">
        <f t="shared" si="328"/>
        <v>0</v>
      </c>
      <c r="K289" s="170">
        <f t="shared" si="328"/>
        <v>0</v>
      </c>
      <c r="L289" s="170">
        <f t="shared" si="327"/>
        <v>0</v>
      </c>
      <c r="M289" s="170">
        <f t="shared" si="327"/>
        <v>0</v>
      </c>
      <c r="N289" s="170">
        <f t="shared" si="327"/>
        <v>0</v>
      </c>
      <c r="O289" s="170">
        <f t="shared" si="327"/>
        <v>0</v>
      </c>
      <c r="P289" s="170">
        <f t="shared" si="327"/>
        <v>0</v>
      </c>
      <c r="Q289" s="178">
        <f>Q6</f>
        <v>35</v>
      </c>
      <c r="R289" s="168">
        <f t="shared" si="329"/>
        <v>0</v>
      </c>
      <c r="S289" s="827"/>
      <c r="T289" s="177" t="s">
        <v>55</v>
      </c>
      <c r="U289" s="477"/>
      <c r="V289" s="478"/>
      <c r="W289" s="479"/>
      <c r="X289" s="832"/>
      <c r="Y289" s="473"/>
      <c r="Z289" s="174">
        <f t="shared" si="330"/>
        <v>0</v>
      </c>
      <c r="AA289" s="460">
        <f t="shared" si="396"/>
        <v>0</v>
      </c>
      <c r="AB289" s="860">
        <f t="shared" si="331"/>
        <v>0</v>
      </c>
      <c r="AC289" s="861">
        <f t="shared" si="332"/>
        <v>0</v>
      </c>
      <c r="AD289" s="840"/>
      <c r="AE289" s="164" t="str">
        <f t="shared" si="333"/>
        <v/>
      </c>
      <c r="AF289" s="825"/>
      <c r="AG289" s="163">
        <f t="shared" si="334"/>
        <v>0</v>
      </c>
      <c r="AH289" s="827"/>
      <c r="AI289" s="175" t="s">
        <v>55</v>
      </c>
      <c r="AJ289" s="477"/>
      <c r="AK289" s="478"/>
      <c r="AL289" s="479"/>
      <c r="AM289" s="832"/>
      <c r="AN289" s="473"/>
      <c r="AO289" s="174">
        <f t="shared" si="335"/>
        <v>0</v>
      </c>
      <c r="AP289" s="460">
        <f t="shared" si="397"/>
        <v>0</v>
      </c>
      <c r="AQ289" s="860">
        <f t="shared" si="336"/>
        <v>0</v>
      </c>
      <c r="AR289" s="861">
        <f t="shared" si="337"/>
        <v>0</v>
      </c>
      <c r="AS289" s="840"/>
      <c r="AT289" s="164" t="str">
        <f t="shared" si="338"/>
        <v/>
      </c>
      <c r="AU289" s="825"/>
      <c r="AV289" s="163">
        <f t="shared" si="339"/>
        <v>0</v>
      </c>
      <c r="AW289" s="827"/>
      <c r="AX289" s="175" t="s">
        <v>55</v>
      </c>
      <c r="AY289" s="477"/>
      <c r="AZ289" s="478"/>
      <c r="BA289" s="479"/>
      <c r="BB289" s="832"/>
      <c r="BC289" s="473"/>
      <c r="BD289" s="174">
        <f t="shared" si="340"/>
        <v>0</v>
      </c>
      <c r="BE289" s="460">
        <f t="shared" si="398"/>
        <v>0</v>
      </c>
      <c r="BF289" s="860">
        <f t="shared" si="341"/>
        <v>0</v>
      </c>
      <c r="BG289" s="861">
        <f t="shared" si="342"/>
        <v>0</v>
      </c>
      <c r="BH289" s="840"/>
      <c r="BI289" s="164" t="str">
        <f t="shared" si="343"/>
        <v/>
      </c>
      <c r="BJ289" s="825"/>
      <c r="BK289" s="163">
        <f t="shared" si="344"/>
        <v>0</v>
      </c>
      <c r="BL289" s="827"/>
      <c r="BM289" s="175" t="s">
        <v>55</v>
      </c>
      <c r="BN289" s="477"/>
      <c r="BO289" s="478"/>
      <c r="BP289" s="479"/>
      <c r="BQ289" s="832"/>
      <c r="BR289" s="473"/>
      <c r="BS289" s="174">
        <f t="shared" si="345"/>
        <v>0</v>
      </c>
      <c r="BT289" s="460">
        <f t="shared" si="399"/>
        <v>0</v>
      </c>
      <c r="BU289" s="860">
        <f t="shared" si="346"/>
        <v>0</v>
      </c>
      <c r="BV289" s="861">
        <f t="shared" si="347"/>
        <v>0</v>
      </c>
      <c r="BW289" s="840"/>
      <c r="BX289" s="164" t="str">
        <f t="shared" si="348"/>
        <v/>
      </c>
      <c r="BY289" s="825"/>
      <c r="BZ289" s="163">
        <f t="shared" si="349"/>
        <v>0</v>
      </c>
      <c r="CA289" s="827"/>
      <c r="CB289" s="175" t="s">
        <v>55</v>
      </c>
      <c r="CC289" s="477"/>
      <c r="CD289" s="478"/>
      <c r="CE289" s="479"/>
      <c r="CF289" s="832"/>
      <c r="CG289" s="473"/>
      <c r="CH289" s="174">
        <f t="shared" si="350"/>
        <v>0</v>
      </c>
      <c r="CI289" s="460">
        <f t="shared" si="400"/>
        <v>0</v>
      </c>
      <c r="CJ289" s="860">
        <f t="shared" si="351"/>
        <v>0</v>
      </c>
      <c r="CK289" s="861">
        <f t="shared" si="352"/>
        <v>0</v>
      </c>
      <c r="CL289" s="840"/>
      <c r="CM289" s="164" t="str">
        <f t="shared" si="353"/>
        <v/>
      </c>
      <c r="CN289" s="825"/>
      <c r="CO289" s="163">
        <f t="shared" si="354"/>
        <v>0</v>
      </c>
      <c r="CP289" s="827"/>
      <c r="CQ289" s="175" t="s">
        <v>55</v>
      </c>
      <c r="CR289" s="477"/>
      <c r="CS289" s="478"/>
      <c r="CT289" s="479"/>
      <c r="CU289" s="832"/>
      <c r="CV289" s="473"/>
      <c r="CW289" s="174">
        <f t="shared" si="355"/>
        <v>0</v>
      </c>
      <c r="CX289" s="460">
        <f t="shared" si="401"/>
        <v>0</v>
      </c>
      <c r="CY289" s="860">
        <f t="shared" si="356"/>
        <v>0</v>
      </c>
      <c r="CZ289" s="861">
        <f t="shared" si="357"/>
        <v>0</v>
      </c>
      <c r="DA289" s="840"/>
      <c r="DB289" s="164" t="str">
        <f t="shared" si="358"/>
        <v/>
      </c>
      <c r="DC289" s="825"/>
      <c r="DD289" s="163">
        <f t="shared" si="359"/>
        <v>0</v>
      </c>
      <c r="DE289" s="827"/>
      <c r="DF289" s="175" t="s">
        <v>55</v>
      </c>
      <c r="DG289" s="477"/>
      <c r="DH289" s="478"/>
      <c r="DI289" s="479"/>
      <c r="DJ289" s="832"/>
      <c r="DK289" s="473"/>
      <c r="DL289" s="174">
        <f t="shared" si="360"/>
        <v>0</v>
      </c>
      <c r="DM289" s="460">
        <f t="shared" si="402"/>
        <v>0</v>
      </c>
      <c r="DN289" s="860">
        <f t="shared" si="361"/>
        <v>0</v>
      </c>
      <c r="DO289" s="861">
        <f t="shared" si="362"/>
        <v>0</v>
      </c>
      <c r="DP289" s="840"/>
      <c r="DQ289" s="164" t="str">
        <f t="shared" si="363"/>
        <v/>
      </c>
      <c r="DR289" s="825"/>
      <c r="DS289" s="163">
        <f t="shared" si="364"/>
        <v>0</v>
      </c>
      <c r="DT289" s="827"/>
      <c r="DU289" s="175" t="s">
        <v>55</v>
      </c>
      <c r="DV289" s="477"/>
      <c r="DW289" s="478"/>
      <c r="DX289" s="479"/>
      <c r="DY289" s="832"/>
      <c r="DZ289" s="473"/>
      <c r="EA289" s="174">
        <f t="shared" si="365"/>
        <v>0</v>
      </c>
      <c r="EB289" s="460">
        <f t="shared" si="403"/>
        <v>0</v>
      </c>
      <c r="EC289" s="860">
        <f t="shared" si="366"/>
        <v>0</v>
      </c>
      <c r="ED289" s="861">
        <f t="shared" si="367"/>
        <v>0</v>
      </c>
      <c r="EE289" s="840"/>
      <c r="EF289" s="164" t="str">
        <f t="shared" si="368"/>
        <v/>
      </c>
      <c r="EG289" s="825"/>
      <c r="EH289" s="163">
        <f t="shared" si="369"/>
        <v>0</v>
      </c>
      <c r="EI289" s="246"/>
      <c r="EJ289" s="246"/>
      <c r="EK289" s="155"/>
      <c r="EL289" s="22"/>
      <c r="EM289" s="163">
        <f t="shared" si="370"/>
        <v>0</v>
      </c>
      <c r="EN289" s="162">
        <f t="shared" si="371"/>
        <v>0</v>
      </c>
      <c r="EO289" s="162">
        <f t="shared" si="372"/>
        <v>0</v>
      </c>
      <c r="EP289" s="162">
        <f t="shared" si="373"/>
        <v>0</v>
      </c>
      <c r="EQ289" s="162">
        <f t="shared" si="374"/>
        <v>0</v>
      </c>
      <c r="ER289" s="162">
        <f t="shared" si="375"/>
        <v>0</v>
      </c>
      <c r="ES289" s="162">
        <f t="shared" si="376"/>
        <v>0</v>
      </c>
      <c r="ET289" s="162">
        <f t="shared" si="377"/>
        <v>0</v>
      </c>
      <c r="EU289" s="22"/>
      <c r="EV289" s="161">
        <f t="shared" si="378"/>
        <v>35</v>
      </c>
      <c r="EW289" s="620">
        <f t="shared" si="379"/>
        <v>0</v>
      </c>
      <c r="EX289" s="160">
        <f>EX5</f>
        <v>50</v>
      </c>
      <c r="EY289" s="159" t="str">
        <f t="shared" si="380"/>
        <v/>
      </c>
      <c r="EZ289" s="159" t="str">
        <f t="shared" si="381"/>
        <v/>
      </c>
      <c r="FA289" s="159" t="str">
        <f t="shared" si="382"/>
        <v/>
      </c>
      <c r="FB289" s="159" t="str">
        <f t="shared" si="383"/>
        <v/>
      </c>
      <c r="FC289" s="159" t="str">
        <f t="shared" si="384"/>
        <v/>
      </c>
      <c r="FD289" s="159" t="str">
        <f t="shared" si="385"/>
        <v/>
      </c>
      <c r="FE289" s="159" t="str">
        <f t="shared" si="386"/>
        <v/>
      </c>
      <c r="FF289" s="159" t="str">
        <f t="shared" si="387"/>
        <v/>
      </c>
      <c r="FG289" s="158"/>
      <c r="FH289" s="732">
        <f t="shared" si="388"/>
        <v>50</v>
      </c>
      <c r="FI289" s="732">
        <f t="shared" si="389"/>
        <v>50</v>
      </c>
      <c r="FJ289" s="732">
        <f t="shared" si="390"/>
        <v>50</v>
      </c>
      <c r="FK289" s="732">
        <f t="shared" si="391"/>
        <v>50</v>
      </c>
      <c r="FL289" s="732">
        <f t="shared" si="392"/>
        <v>50</v>
      </c>
      <c r="FM289" s="732">
        <f t="shared" si="393"/>
        <v>50</v>
      </c>
      <c r="FN289" s="732">
        <f t="shared" si="394"/>
        <v>50</v>
      </c>
      <c r="FO289" s="732">
        <f t="shared" si="395"/>
        <v>50</v>
      </c>
      <c r="FP289" s="734">
        <v>282</v>
      </c>
      <c r="FQ289" s="155"/>
    </row>
    <row r="290" spans="1:173" s="20" customFormat="1" ht="39.950000000000003" hidden="1" customHeight="1" x14ac:dyDescent="0.25">
      <c r="A290" s="27">
        <f>ROW()</f>
        <v>290</v>
      </c>
      <c r="B290" s="342" t="str">
        <f>IF(C290="I","",IF(ISBLANK(D290),"",IF(ISTEXT(D290),LARGE(B14:B289,1)+1,0)))</f>
        <v/>
      </c>
      <c r="C290" s="344"/>
      <c r="D290" s="173"/>
      <c r="E290" s="172"/>
      <c r="F290" s="171"/>
      <c r="G290" s="856"/>
      <c r="H290" s="857"/>
      <c r="I290" s="170">
        <f t="shared" si="328"/>
        <v>0</v>
      </c>
      <c r="J290" s="170">
        <f t="shared" si="328"/>
        <v>0</v>
      </c>
      <c r="K290" s="170">
        <f t="shared" si="328"/>
        <v>0</v>
      </c>
      <c r="L290" s="170">
        <f t="shared" si="327"/>
        <v>0</v>
      </c>
      <c r="M290" s="170">
        <f t="shared" si="327"/>
        <v>0</v>
      </c>
      <c r="N290" s="170">
        <f t="shared" si="327"/>
        <v>0</v>
      </c>
      <c r="O290" s="170">
        <f t="shared" si="327"/>
        <v>0</v>
      </c>
      <c r="P290" s="170">
        <f t="shared" si="327"/>
        <v>0</v>
      </c>
      <c r="Q290" s="178">
        <f>Q6</f>
        <v>35</v>
      </c>
      <c r="R290" s="168">
        <f t="shared" si="329"/>
        <v>0</v>
      </c>
      <c r="S290" s="827"/>
      <c r="T290" s="177" t="s">
        <v>55</v>
      </c>
      <c r="U290" s="477"/>
      <c r="V290" s="478"/>
      <c r="W290" s="479"/>
      <c r="X290" s="832"/>
      <c r="Y290" s="473"/>
      <c r="Z290" s="174">
        <f t="shared" si="330"/>
        <v>0</v>
      </c>
      <c r="AA290" s="460">
        <f t="shared" si="396"/>
        <v>0</v>
      </c>
      <c r="AB290" s="860">
        <f t="shared" si="331"/>
        <v>0</v>
      </c>
      <c r="AC290" s="861">
        <f t="shared" si="332"/>
        <v>0</v>
      </c>
      <c r="AD290" s="840"/>
      <c r="AE290" s="164" t="str">
        <f t="shared" si="333"/>
        <v/>
      </c>
      <c r="AF290" s="825"/>
      <c r="AG290" s="163">
        <f t="shared" si="334"/>
        <v>0</v>
      </c>
      <c r="AH290" s="827"/>
      <c r="AI290" s="175" t="s">
        <v>55</v>
      </c>
      <c r="AJ290" s="477"/>
      <c r="AK290" s="478"/>
      <c r="AL290" s="479"/>
      <c r="AM290" s="832"/>
      <c r="AN290" s="473"/>
      <c r="AO290" s="174">
        <f t="shared" si="335"/>
        <v>0</v>
      </c>
      <c r="AP290" s="460">
        <f t="shared" si="397"/>
        <v>0</v>
      </c>
      <c r="AQ290" s="860">
        <f t="shared" si="336"/>
        <v>0</v>
      </c>
      <c r="AR290" s="861">
        <f t="shared" si="337"/>
        <v>0</v>
      </c>
      <c r="AS290" s="840"/>
      <c r="AT290" s="164" t="str">
        <f t="shared" si="338"/>
        <v/>
      </c>
      <c r="AU290" s="825"/>
      <c r="AV290" s="163">
        <f t="shared" si="339"/>
        <v>0</v>
      </c>
      <c r="AW290" s="827"/>
      <c r="AX290" s="175" t="s">
        <v>55</v>
      </c>
      <c r="AY290" s="477"/>
      <c r="AZ290" s="478"/>
      <c r="BA290" s="479"/>
      <c r="BB290" s="832"/>
      <c r="BC290" s="473"/>
      <c r="BD290" s="174">
        <f t="shared" si="340"/>
        <v>0</v>
      </c>
      <c r="BE290" s="460">
        <f t="shared" si="398"/>
        <v>0</v>
      </c>
      <c r="BF290" s="860">
        <f t="shared" si="341"/>
        <v>0</v>
      </c>
      <c r="BG290" s="861">
        <f t="shared" si="342"/>
        <v>0</v>
      </c>
      <c r="BH290" s="840"/>
      <c r="BI290" s="164" t="str">
        <f t="shared" si="343"/>
        <v/>
      </c>
      <c r="BJ290" s="825"/>
      <c r="BK290" s="163">
        <f t="shared" si="344"/>
        <v>0</v>
      </c>
      <c r="BL290" s="827"/>
      <c r="BM290" s="175" t="s">
        <v>55</v>
      </c>
      <c r="BN290" s="477"/>
      <c r="BO290" s="478"/>
      <c r="BP290" s="479"/>
      <c r="BQ290" s="832"/>
      <c r="BR290" s="473"/>
      <c r="BS290" s="174">
        <f t="shared" si="345"/>
        <v>0</v>
      </c>
      <c r="BT290" s="460">
        <f t="shared" si="399"/>
        <v>0</v>
      </c>
      <c r="BU290" s="860">
        <f t="shared" si="346"/>
        <v>0</v>
      </c>
      <c r="BV290" s="861">
        <f t="shared" si="347"/>
        <v>0</v>
      </c>
      <c r="BW290" s="840"/>
      <c r="BX290" s="164" t="str">
        <f t="shared" si="348"/>
        <v/>
      </c>
      <c r="BY290" s="825"/>
      <c r="BZ290" s="163">
        <f t="shared" si="349"/>
        <v>0</v>
      </c>
      <c r="CA290" s="827"/>
      <c r="CB290" s="175" t="s">
        <v>55</v>
      </c>
      <c r="CC290" s="477"/>
      <c r="CD290" s="478"/>
      <c r="CE290" s="479"/>
      <c r="CF290" s="832"/>
      <c r="CG290" s="473"/>
      <c r="CH290" s="174">
        <f t="shared" si="350"/>
        <v>0</v>
      </c>
      <c r="CI290" s="460">
        <f t="shared" si="400"/>
        <v>0</v>
      </c>
      <c r="CJ290" s="860">
        <f t="shared" si="351"/>
        <v>0</v>
      </c>
      <c r="CK290" s="861">
        <f t="shared" si="352"/>
        <v>0</v>
      </c>
      <c r="CL290" s="840"/>
      <c r="CM290" s="164" t="str">
        <f t="shared" si="353"/>
        <v/>
      </c>
      <c r="CN290" s="825"/>
      <c r="CO290" s="163">
        <f t="shared" si="354"/>
        <v>0</v>
      </c>
      <c r="CP290" s="827"/>
      <c r="CQ290" s="175" t="s">
        <v>55</v>
      </c>
      <c r="CR290" s="477"/>
      <c r="CS290" s="478"/>
      <c r="CT290" s="479"/>
      <c r="CU290" s="832"/>
      <c r="CV290" s="473"/>
      <c r="CW290" s="174">
        <f t="shared" si="355"/>
        <v>0</v>
      </c>
      <c r="CX290" s="460">
        <f t="shared" si="401"/>
        <v>0</v>
      </c>
      <c r="CY290" s="860">
        <f t="shared" si="356"/>
        <v>0</v>
      </c>
      <c r="CZ290" s="861">
        <f t="shared" si="357"/>
        <v>0</v>
      </c>
      <c r="DA290" s="840"/>
      <c r="DB290" s="164" t="str">
        <f t="shared" si="358"/>
        <v/>
      </c>
      <c r="DC290" s="825"/>
      <c r="DD290" s="163">
        <f t="shared" si="359"/>
        <v>0</v>
      </c>
      <c r="DE290" s="827"/>
      <c r="DF290" s="175" t="s">
        <v>55</v>
      </c>
      <c r="DG290" s="477"/>
      <c r="DH290" s="478"/>
      <c r="DI290" s="479"/>
      <c r="DJ290" s="832"/>
      <c r="DK290" s="473"/>
      <c r="DL290" s="174">
        <f t="shared" si="360"/>
        <v>0</v>
      </c>
      <c r="DM290" s="460">
        <f t="shared" si="402"/>
        <v>0</v>
      </c>
      <c r="DN290" s="860">
        <f t="shared" si="361"/>
        <v>0</v>
      </c>
      <c r="DO290" s="861">
        <f t="shared" si="362"/>
        <v>0</v>
      </c>
      <c r="DP290" s="840"/>
      <c r="DQ290" s="164" t="str">
        <f t="shared" si="363"/>
        <v/>
      </c>
      <c r="DR290" s="825"/>
      <c r="DS290" s="163">
        <f t="shared" si="364"/>
        <v>0</v>
      </c>
      <c r="DT290" s="827"/>
      <c r="DU290" s="175" t="s">
        <v>55</v>
      </c>
      <c r="DV290" s="477"/>
      <c r="DW290" s="478"/>
      <c r="DX290" s="479"/>
      <c r="DY290" s="832"/>
      <c r="DZ290" s="473"/>
      <c r="EA290" s="174">
        <f t="shared" si="365"/>
        <v>0</v>
      </c>
      <c r="EB290" s="460">
        <f t="shared" si="403"/>
        <v>0</v>
      </c>
      <c r="EC290" s="860">
        <f t="shared" si="366"/>
        <v>0</v>
      </c>
      <c r="ED290" s="861">
        <f t="shared" si="367"/>
        <v>0</v>
      </c>
      <c r="EE290" s="840"/>
      <c r="EF290" s="164" t="str">
        <f t="shared" si="368"/>
        <v/>
      </c>
      <c r="EG290" s="825"/>
      <c r="EH290" s="163">
        <f t="shared" si="369"/>
        <v>0</v>
      </c>
      <c r="EI290" s="246"/>
      <c r="EJ290" s="246"/>
      <c r="EK290" s="155"/>
      <c r="EL290" s="22"/>
      <c r="EM290" s="163">
        <f t="shared" si="370"/>
        <v>0</v>
      </c>
      <c r="EN290" s="162">
        <f t="shared" si="371"/>
        <v>0</v>
      </c>
      <c r="EO290" s="162">
        <f t="shared" si="372"/>
        <v>0</v>
      </c>
      <c r="EP290" s="162">
        <f t="shared" si="373"/>
        <v>0</v>
      </c>
      <c r="EQ290" s="162">
        <f t="shared" si="374"/>
        <v>0</v>
      </c>
      <c r="ER290" s="162">
        <f t="shared" si="375"/>
        <v>0</v>
      </c>
      <c r="ES290" s="162">
        <f t="shared" si="376"/>
        <v>0</v>
      </c>
      <c r="ET290" s="162">
        <f t="shared" si="377"/>
        <v>0</v>
      </c>
      <c r="EU290" s="22"/>
      <c r="EV290" s="161">
        <f t="shared" si="378"/>
        <v>35</v>
      </c>
      <c r="EW290" s="620">
        <f t="shared" si="379"/>
        <v>0</v>
      </c>
      <c r="EX290" s="160">
        <f>EX5</f>
        <v>50</v>
      </c>
      <c r="EY290" s="159" t="str">
        <f t="shared" si="380"/>
        <v/>
      </c>
      <c r="EZ290" s="159" t="str">
        <f t="shared" si="381"/>
        <v/>
      </c>
      <c r="FA290" s="159" t="str">
        <f t="shared" si="382"/>
        <v/>
      </c>
      <c r="FB290" s="159" t="str">
        <f t="shared" si="383"/>
        <v/>
      </c>
      <c r="FC290" s="159" t="str">
        <f t="shared" si="384"/>
        <v/>
      </c>
      <c r="FD290" s="159" t="str">
        <f t="shared" si="385"/>
        <v/>
      </c>
      <c r="FE290" s="159" t="str">
        <f t="shared" si="386"/>
        <v/>
      </c>
      <c r="FF290" s="159" t="str">
        <f t="shared" si="387"/>
        <v/>
      </c>
      <c r="FG290" s="158"/>
      <c r="FH290" s="732">
        <f t="shared" si="388"/>
        <v>50</v>
      </c>
      <c r="FI290" s="732">
        <f t="shared" si="389"/>
        <v>50</v>
      </c>
      <c r="FJ290" s="732">
        <f t="shared" si="390"/>
        <v>50</v>
      </c>
      <c r="FK290" s="732">
        <f t="shared" si="391"/>
        <v>50</v>
      </c>
      <c r="FL290" s="732">
        <f t="shared" si="392"/>
        <v>50</v>
      </c>
      <c r="FM290" s="732">
        <f t="shared" si="393"/>
        <v>50</v>
      </c>
      <c r="FN290" s="732">
        <f t="shared" si="394"/>
        <v>50</v>
      </c>
      <c r="FO290" s="732">
        <f t="shared" si="395"/>
        <v>50</v>
      </c>
      <c r="FP290" s="734">
        <v>283</v>
      </c>
      <c r="FQ290" s="155"/>
    </row>
    <row r="291" spans="1:173" s="20" customFormat="1" ht="39.950000000000003" hidden="1" customHeight="1" x14ac:dyDescent="0.25">
      <c r="A291" s="27">
        <f>ROW()</f>
        <v>291</v>
      </c>
      <c r="B291" s="342" t="str">
        <f>IF(C291="I","",IF(ISBLANK(D291),"",IF(ISTEXT(D291),LARGE(B14:B290,1)+1,0)))</f>
        <v/>
      </c>
      <c r="C291" s="344"/>
      <c r="D291" s="173"/>
      <c r="E291" s="172"/>
      <c r="F291" s="171"/>
      <c r="G291" s="856"/>
      <c r="H291" s="857"/>
      <c r="I291" s="170">
        <f t="shared" si="328"/>
        <v>0</v>
      </c>
      <c r="J291" s="170">
        <f t="shared" si="328"/>
        <v>0</v>
      </c>
      <c r="K291" s="170">
        <f t="shared" si="328"/>
        <v>0</v>
      </c>
      <c r="L291" s="170">
        <f t="shared" si="327"/>
        <v>0</v>
      </c>
      <c r="M291" s="170">
        <f t="shared" si="327"/>
        <v>0</v>
      </c>
      <c r="N291" s="170">
        <f t="shared" si="327"/>
        <v>0</v>
      </c>
      <c r="O291" s="170">
        <f t="shared" si="327"/>
        <v>0</v>
      </c>
      <c r="P291" s="170">
        <f t="shared" si="327"/>
        <v>0</v>
      </c>
      <c r="Q291" s="178">
        <f>Q6</f>
        <v>35</v>
      </c>
      <c r="R291" s="168">
        <f t="shared" si="329"/>
        <v>0</v>
      </c>
      <c r="S291" s="827"/>
      <c r="T291" s="177" t="s">
        <v>55</v>
      </c>
      <c r="U291" s="477"/>
      <c r="V291" s="478"/>
      <c r="W291" s="479"/>
      <c r="X291" s="832"/>
      <c r="Y291" s="473"/>
      <c r="Z291" s="174">
        <f t="shared" si="330"/>
        <v>0</v>
      </c>
      <c r="AA291" s="460">
        <f t="shared" si="396"/>
        <v>0</v>
      </c>
      <c r="AB291" s="860">
        <f t="shared" si="331"/>
        <v>0</v>
      </c>
      <c r="AC291" s="861">
        <f t="shared" si="332"/>
        <v>0</v>
      </c>
      <c r="AD291" s="840"/>
      <c r="AE291" s="164" t="str">
        <f t="shared" si="333"/>
        <v/>
      </c>
      <c r="AF291" s="825"/>
      <c r="AG291" s="163">
        <f t="shared" si="334"/>
        <v>0</v>
      </c>
      <c r="AH291" s="827"/>
      <c r="AI291" s="175" t="s">
        <v>55</v>
      </c>
      <c r="AJ291" s="477"/>
      <c r="AK291" s="478"/>
      <c r="AL291" s="479"/>
      <c r="AM291" s="832"/>
      <c r="AN291" s="473"/>
      <c r="AO291" s="174">
        <f t="shared" si="335"/>
        <v>0</v>
      </c>
      <c r="AP291" s="460">
        <f t="shared" si="397"/>
        <v>0</v>
      </c>
      <c r="AQ291" s="860">
        <f t="shared" si="336"/>
        <v>0</v>
      </c>
      <c r="AR291" s="861">
        <f t="shared" si="337"/>
        <v>0</v>
      </c>
      <c r="AS291" s="840"/>
      <c r="AT291" s="164" t="str">
        <f t="shared" si="338"/>
        <v/>
      </c>
      <c r="AU291" s="825"/>
      <c r="AV291" s="163">
        <f t="shared" si="339"/>
        <v>0</v>
      </c>
      <c r="AW291" s="827"/>
      <c r="AX291" s="175" t="s">
        <v>55</v>
      </c>
      <c r="AY291" s="477"/>
      <c r="AZ291" s="478"/>
      <c r="BA291" s="479"/>
      <c r="BB291" s="832"/>
      <c r="BC291" s="473"/>
      <c r="BD291" s="174">
        <f t="shared" si="340"/>
        <v>0</v>
      </c>
      <c r="BE291" s="460">
        <f t="shared" si="398"/>
        <v>0</v>
      </c>
      <c r="BF291" s="860">
        <f t="shared" si="341"/>
        <v>0</v>
      </c>
      <c r="BG291" s="861">
        <f t="shared" si="342"/>
        <v>0</v>
      </c>
      <c r="BH291" s="840"/>
      <c r="BI291" s="164" t="str">
        <f t="shared" si="343"/>
        <v/>
      </c>
      <c r="BJ291" s="825"/>
      <c r="BK291" s="163">
        <f t="shared" si="344"/>
        <v>0</v>
      </c>
      <c r="BL291" s="827"/>
      <c r="BM291" s="175" t="s">
        <v>55</v>
      </c>
      <c r="BN291" s="477"/>
      <c r="BO291" s="478"/>
      <c r="BP291" s="479"/>
      <c r="BQ291" s="832"/>
      <c r="BR291" s="473"/>
      <c r="BS291" s="174">
        <f t="shared" si="345"/>
        <v>0</v>
      </c>
      <c r="BT291" s="460">
        <f t="shared" si="399"/>
        <v>0</v>
      </c>
      <c r="BU291" s="860">
        <f t="shared" si="346"/>
        <v>0</v>
      </c>
      <c r="BV291" s="861">
        <f t="shared" si="347"/>
        <v>0</v>
      </c>
      <c r="BW291" s="840"/>
      <c r="BX291" s="164" t="str">
        <f t="shared" si="348"/>
        <v/>
      </c>
      <c r="BY291" s="825"/>
      <c r="BZ291" s="163">
        <f t="shared" si="349"/>
        <v>0</v>
      </c>
      <c r="CA291" s="827"/>
      <c r="CB291" s="175" t="s">
        <v>55</v>
      </c>
      <c r="CC291" s="477"/>
      <c r="CD291" s="478"/>
      <c r="CE291" s="479"/>
      <c r="CF291" s="832"/>
      <c r="CG291" s="473"/>
      <c r="CH291" s="174">
        <f t="shared" si="350"/>
        <v>0</v>
      </c>
      <c r="CI291" s="460">
        <f t="shared" si="400"/>
        <v>0</v>
      </c>
      <c r="CJ291" s="860">
        <f t="shared" si="351"/>
        <v>0</v>
      </c>
      <c r="CK291" s="861">
        <f t="shared" si="352"/>
        <v>0</v>
      </c>
      <c r="CL291" s="840"/>
      <c r="CM291" s="164" t="str">
        <f t="shared" si="353"/>
        <v/>
      </c>
      <c r="CN291" s="825"/>
      <c r="CO291" s="163">
        <f t="shared" si="354"/>
        <v>0</v>
      </c>
      <c r="CP291" s="827"/>
      <c r="CQ291" s="175" t="s">
        <v>55</v>
      </c>
      <c r="CR291" s="477"/>
      <c r="CS291" s="478"/>
      <c r="CT291" s="479"/>
      <c r="CU291" s="832"/>
      <c r="CV291" s="473"/>
      <c r="CW291" s="174">
        <f t="shared" si="355"/>
        <v>0</v>
      </c>
      <c r="CX291" s="460">
        <f t="shared" si="401"/>
        <v>0</v>
      </c>
      <c r="CY291" s="860">
        <f t="shared" si="356"/>
        <v>0</v>
      </c>
      <c r="CZ291" s="861">
        <f t="shared" si="357"/>
        <v>0</v>
      </c>
      <c r="DA291" s="840"/>
      <c r="DB291" s="164" t="str">
        <f t="shared" si="358"/>
        <v/>
      </c>
      <c r="DC291" s="825"/>
      <c r="DD291" s="163">
        <f t="shared" si="359"/>
        <v>0</v>
      </c>
      <c r="DE291" s="827"/>
      <c r="DF291" s="175" t="s">
        <v>55</v>
      </c>
      <c r="DG291" s="477"/>
      <c r="DH291" s="478"/>
      <c r="DI291" s="479"/>
      <c r="DJ291" s="832"/>
      <c r="DK291" s="473"/>
      <c r="DL291" s="174">
        <f t="shared" si="360"/>
        <v>0</v>
      </c>
      <c r="DM291" s="460">
        <f t="shared" si="402"/>
        <v>0</v>
      </c>
      <c r="DN291" s="860">
        <f t="shared" si="361"/>
        <v>0</v>
      </c>
      <c r="DO291" s="861">
        <f t="shared" si="362"/>
        <v>0</v>
      </c>
      <c r="DP291" s="840"/>
      <c r="DQ291" s="164" t="str">
        <f t="shared" si="363"/>
        <v/>
      </c>
      <c r="DR291" s="825"/>
      <c r="DS291" s="163">
        <f t="shared" si="364"/>
        <v>0</v>
      </c>
      <c r="DT291" s="827"/>
      <c r="DU291" s="175" t="s">
        <v>55</v>
      </c>
      <c r="DV291" s="477"/>
      <c r="DW291" s="478"/>
      <c r="DX291" s="479"/>
      <c r="DY291" s="832"/>
      <c r="DZ291" s="473"/>
      <c r="EA291" s="174">
        <f t="shared" si="365"/>
        <v>0</v>
      </c>
      <c r="EB291" s="460">
        <f t="shared" si="403"/>
        <v>0</v>
      </c>
      <c r="EC291" s="860">
        <f t="shared" si="366"/>
        <v>0</v>
      </c>
      <c r="ED291" s="861">
        <f t="shared" si="367"/>
        <v>0</v>
      </c>
      <c r="EE291" s="840"/>
      <c r="EF291" s="164" t="str">
        <f t="shared" si="368"/>
        <v/>
      </c>
      <c r="EG291" s="825"/>
      <c r="EH291" s="163">
        <f t="shared" si="369"/>
        <v>0</v>
      </c>
      <c r="EI291" s="246"/>
      <c r="EJ291" s="246"/>
      <c r="EK291" s="155"/>
      <c r="EL291" s="22"/>
      <c r="EM291" s="163">
        <f t="shared" si="370"/>
        <v>0</v>
      </c>
      <c r="EN291" s="162">
        <f t="shared" si="371"/>
        <v>0</v>
      </c>
      <c r="EO291" s="162">
        <f t="shared" si="372"/>
        <v>0</v>
      </c>
      <c r="EP291" s="162">
        <f t="shared" si="373"/>
        <v>0</v>
      </c>
      <c r="EQ291" s="162">
        <f t="shared" si="374"/>
        <v>0</v>
      </c>
      <c r="ER291" s="162">
        <f t="shared" si="375"/>
        <v>0</v>
      </c>
      <c r="ES291" s="162">
        <f t="shared" si="376"/>
        <v>0</v>
      </c>
      <c r="ET291" s="162">
        <f t="shared" si="377"/>
        <v>0</v>
      </c>
      <c r="EU291" s="22"/>
      <c r="EV291" s="161">
        <f t="shared" si="378"/>
        <v>35</v>
      </c>
      <c r="EW291" s="620">
        <f t="shared" si="379"/>
        <v>0</v>
      </c>
      <c r="EX291" s="160">
        <f>EX5</f>
        <v>50</v>
      </c>
      <c r="EY291" s="159" t="str">
        <f t="shared" si="380"/>
        <v/>
      </c>
      <c r="EZ291" s="159" t="str">
        <f t="shared" si="381"/>
        <v/>
      </c>
      <c r="FA291" s="159" t="str">
        <f t="shared" si="382"/>
        <v/>
      </c>
      <c r="FB291" s="159" t="str">
        <f t="shared" si="383"/>
        <v/>
      </c>
      <c r="FC291" s="159" t="str">
        <f t="shared" si="384"/>
        <v/>
      </c>
      <c r="FD291" s="159" t="str">
        <f t="shared" si="385"/>
        <v/>
      </c>
      <c r="FE291" s="159" t="str">
        <f t="shared" si="386"/>
        <v/>
      </c>
      <c r="FF291" s="159" t="str">
        <f t="shared" si="387"/>
        <v/>
      </c>
      <c r="FG291" s="158"/>
      <c r="FH291" s="732">
        <f t="shared" si="388"/>
        <v>50</v>
      </c>
      <c r="FI291" s="732">
        <f t="shared" si="389"/>
        <v>50</v>
      </c>
      <c r="FJ291" s="732">
        <f t="shared" si="390"/>
        <v>50</v>
      </c>
      <c r="FK291" s="732">
        <f t="shared" si="391"/>
        <v>50</v>
      </c>
      <c r="FL291" s="732">
        <f t="shared" si="392"/>
        <v>50</v>
      </c>
      <c r="FM291" s="732">
        <f t="shared" si="393"/>
        <v>50</v>
      </c>
      <c r="FN291" s="732">
        <f t="shared" si="394"/>
        <v>50</v>
      </c>
      <c r="FO291" s="732">
        <f t="shared" si="395"/>
        <v>50</v>
      </c>
      <c r="FP291" s="734">
        <v>284</v>
      </c>
      <c r="FQ291" s="155"/>
    </row>
    <row r="292" spans="1:173" s="20" customFormat="1" ht="39.950000000000003" hidden="1" customHeight="1" x14ac:dyDescent="0.25">
      <c r="A292" s="27">
        <f>ROW()</f>
        <v>292</v>
      </c>
      <c r="B292" s="342" t="str">
        <f>IF(C292="I","",IF(ISBLANK(D292),"",IF(ISTEXT(D292),LARGE(B14:B291,1)+1,0)))</f>
        <v/>
      </c>
      <c r="C292" s="344"/>
      <c r="D292" s="173"/>
      <c r="E292" s="172"/>
      <c r="F292" s="171"/>
      <c r="G292" s="856"/>
      <c r="H292" s="857"/>
      <c r="I292" s="170">
        <f t="shared" si="328"/>
        <v>0</v>
      </c>
      <c r="J292" s="170">
        <f t="shared" si="328"/>
        <v>0</v>
      </c>
      <c r="K292" s="170">
        <f t="shared" si="328"/>
        <v>0</v>
      </c>
      <c r="L292" s="170">
        <f t="shared" si="327"/>
        <v>0</v>
      </c>
      <c r="M292" s="170">
        <f t="shared" si="327"/>
        <v>0</v>
      </c>
      <c r="N292" s="170">
        <f t="shared" si="327"/>
        <v>0</v>
      </c>
      <c r="O292" s="170">
        <f t="shared" si="327"/>
        <v>0</v>
      </c>
      <c r="P292" s="170">
        <f t="shared" si="327"/>
        <v>0</v>
      </c>
      <c r="Q292" s="178">
        <f>Q6</f>
        <v>35</v>
      </c>
      <c r="R292" s="168">
        <f t="shared" si="329"/>
        <v>0</v>
      </c>
      <c r="S292" s="827"/>
      <c r="T292" s="177" t="s">
        <v>55</v>
      </c>
      <c r="U292" s="477"/>
      <c r="V292" s="478"/>
      <c r="W292" s="479"/>
      <c r="X292" s="832"/>
      <c r="Y292" s="473"/>
      <c r="Z292" s="174">
        <f t="shared" si="330"/>
        <v>0</v>
      </c>
      <c r="AA292" s="460">
        <f t="shared" si="396"/>
        <v>0</v>
      </c>
      <c r="AB292" s="860">
        <f t="shared" si="331"/>
        <v>0</v>
      </c>
      <c r="AC292" s="861">
        <f t="shared" si="332"/>
        <v>0</v>
      </c>
      <c r="AD292" s="840"/>
      <c r="AE292" s="164" t="str">
        <f t="shared" si="333"/>
        <v/>
      </c>
      <c r="AF292" s="825"/>
      <c r="AG292" s="163">
        <f t="shared" si="334"/>
        <v>0</v>
      </c>
      <c r="AH292" s="827"/>
      <c r="AI292" s="175" t="s">
        <v>55</v>
      </c>
      <c r="AJ292" s="477"/>
      <c r="AK292" s="478"/>
      <c r="AL292" s="479"/>
      <c r="AM292" s="832"/>
      <c r="AN292" s="473"/>
      <c r="AO292" s="174">
        <f t="shared" si="335"/>
        <v>0</v>
      </c>
      <c r="AP292" s="460">
        <f t="shared" si="397"/>
        <v>0</v>
      </c>
      <c r="AQ292" s="860">
        <f t="shared" si="336"/>
        <v>0</v>
      </c>
      <c r="AR292" s="861">
        <f t="shared" si="337"/>
        <v>0</v>
      </c>
      <c r="AS292" s="840"/>
      <c r="AT292" s="164" t="str">
        <f t="shared" si="338"/>
        <v/>
      </c>
      <c r="AU292" s="825"/>
      <c r="AV292" s="163">
        <f t="shared" si="339"/>
        <v>0</v>
      </c>
      <c r="AW292" s="827"/>
      <c r="AX292" s="175" t="s">
        <v>55</v>
      </c>
      <c r="AY292" s="477"/>
      <c r="AZ292" s="478"/>
      <c r="BA292" s="479"/>
      <c r="BB292" s="832"/>
      <c r="BC292" s="473"/>
      <c r="BD292" s="174">
        <f t="shared" si="340"/>
        <v>0</v>
      </c>
      <c r="BE292" s="460">
        <f t="shared" si="398"/>
        <v>0</v>
      </c>
      <c r="BF292" s="860">
        <f t="shared" si="341"/>
        <v>0</v>
      </c>
      <c r="BG292" s="861">
        <f t="shared" si="342"/>
        <v>0</v>
      </c>
      <c r="BH292" s="840"/>
      <c r="BI292" s="164" t="str">
        <f t="shared" si="343"/>
        <v/>
      </c>
      <c r="BJ292" s="825"/>
      <c r="BK292" s="163">
        <f t="shared" si="344"/>
        <v>0</v>
      </c>
      <c r="BL292" s="827"/>
      <c r="BM292" s="175" t="s">
        <v>55</v>
      </c>
      <c r="BN292" s="477"/>
      <c r="BO292" s="478"/>
      <c r="BP292" s="479"/>
      <c r="BQ292" s="832"/>
      <c r="BR292" s="473"/>
      <c r="BS292" s="174">
        <f t="shared" si="345"/>
        <v>0</v>
      </c>
      <c r="BT292" s="460">
        <f t="shared" si="399"/>
        <v>0</v>
      </c>
      <c r="BU292" s="860">
        <f t="shared" si="346"/>
        <v>0</v>
      </c>
      <c r="BV292" s="861">
        <f t="shared" si="347"/>
        <v>0</v>
      </c>
      <c r="BW292" s="840"/>
      <c r="BX292" s="164" t="str">
        <f t="shared" si="348"/>
        <v/>
      </c>
      <c r="BY292" s="825"/>
      <c r="BZ292" s="163">
        <f t="shared" si="349"/>
        <v>0</v>
      </c>
      <c r="CA292" s="827"/>
      <c r="CB292" s="175" t="s">
        <v>55</v>
      </c>
      <c r="CC292" s="477"/>
      <c r="CD292" s="478"/>
      <c r="CE292" s="479"/>
      <c r="CF292" s="832"/>
      <c r="CG292" s="473"/>
      <c r="CH292" s="174">
        <f t="shared" si="350"/>
        <v>0</v>
      </c>
      <c r="CI292" s="460">
        <f t="shared" si="400"/>
        <v>0</v>
      </c>
      <c r="CJ292" s="860">
        <f t="shared" si="351"/>
        <v>0</v>
      </c>
      <c r="CK292" s="861">
        <f t="shared" si="352"/>
        <v>0</v>
      </c>
      <c r="CL292" s="840"/>
      <c r="CM292" s="164" t="str">
        <f t="shared" si="353"/>
        <v/>
      </c>
      <c r="CN292" s="825"/>
      <c r="CO292" s="163">
        <f t="shared" si="354"/>
        <v>0</v>
      </c>
      <c r="CP292" s="827"/>
      <c r="CQ292" s="175" t="s">
        <v>55</v>
      </c>
      <c r="CR292" s="477"/>
      <c r="CS292" s="478"/>
      <c r="CT292" s="479"/>
      <c r="CU292" s="832"/>
      <c r="CV292" s="473"/>
      <c r="CW292" s="174">
        <f t="shared" si="355"/>
        <v>0</v>
      </c>
      <c r="CX292" s="460">
        <f t="shared" si="401"/>
        <v>0</v>
      </c>
      <c r="CY292" s="860">
        <f t="shared" si="356"/>
        <v>0</v>
      </c>
      <c r="CZ292" s="861">
        <f t="shared" si="357"/>
        <v>0</v>
      </c>
      <c r="DA292" s="840"/>
      <c r="DB292" s="164" t="str">
        <f t="shared" si="358"/>
        <v/>
      </c>
      <c r="DC292" s="825"/>
      <c r="DD292" s="163">
        <f t="shared" si="359"/>
        <v>0</v>
      </c>
      <c r="DE292" s="827"/>
      <c r="DF292" s="175" t="s">
        <v>55</v>
      </c>
      <c r="DG292" s="477"/>
      <c r="DH292" s="478"/>
      <c r="DI292" s="479"/>
      <c r="DJ292" s="832"/>
      <c r="DK292" s="473"/>
      <c r="DL292" s="174">
        <f t="shared" si="360"/>
        <v>0</v>
      </c>
      <c r="DM292" s="460">
        <f t="shared" si="402"/>
        <v>0</v>
      </c>
      <c r="DN292" s="860">
        <f t="shared" si="361"/>
        <v>0</v>
      </c>
      <c r="DO292" s="861">
        <f t="shared" si="362"/>
        <v>0</v>
      </c>
      <c r="DP292" s="840"/>
      <c r="DQ292" s="164" t="str">
        <f t="shared" si="363"/>
        <v/>
      </c>
      <c r="DR292" s="825"/>
      <c r="DS292" s="163">
        <f t="shared" si="364"/>
        <v>0</v>
      </c>
      <c r="DT292" s="827"/>
      <c r="DU292" s="175" t="s">
        <v>55</v>
      </c>
      <c r="DV292" s="477"/>
      <c r="DW292" s="478"/>
      <c r="DX292" s="479"/>
      <c r="DY292" s="832"/>
      <c r="DZ292" s="473"/>
      <c r="EA292" s="174">
        <f t="shared" si="365"/>
        <v>0</v>
      </c>
      <c r="EB292" s="460">
        <f t="shared" si="403"/>
        <v>0</v>
      </c>
      <c r="EC292" s="860">
        <f t="shared" si="366"/>
        <v>0</v>
      </c>
      <c r="ED292" s="861">
        <f t="shared" si="367"/>
        <v>0</v>
      </c>
      <c r="EE292" s="840"/>
      <c r="EF292" s="164" t="str">
        <f t="shared" si="368"/>
        <v/>
      </c>
      <c r="EG292" s="825"/>
      <c r="EH292" s="163">
        <f t="shared" si="369"/>
        <v>0</v>
      </c>
      <c r="EI292" s="246"/>
      <c r="EJ292" s="246"/>
      <c r="EK292" s="155"/>
      <c r="EL292" s="22"/>
      <c r="EM292" s="163">
        <f t="shared" si="370"/>
        <v>0</v>
      </c>
      <c r="EN292" s="162">
        <f t="shared" si="371"/>
        <v>0</v>
      </c>
      <c r="EO292" s="162">
        <f t="shared" si="372"/>
        <v>0</v>
      </c>
      <c r="EP292" s="162">
        <f t="shared" si="373"/>
        <v>0</v>
      </c>
      <c r="EQ292" s="162">
        <f t="shared" si="374"/>
        <v>0</v>
      </c>
      <c r="ER292" s="162">
        <f t="shared" si="375"/>
        <v>0</v>
      </c>
      <c r="ES292" s="162">
        <f t="shared" si="376"/>
        <v>0</v>
      </c>
      <c r="ET292" s="162">
        <f t="shared" si="377"/>
        <v>0</v>
      </c>
      <c r="EU292" s="22"/>
      <c r="EV292" s="161">
        <f t="shared" si="378"/>
        <v>35</v>
      </c>
      <c r="EW292" s="620">
        <f t="shared" si="379"/>
        <v>0</v>
      </c>
      <c r="EX292" s="160">
        <f>EX5</f>
        <v>50</v>
      </c>
      <c r="EY292" s="159" t="str">
        <f t="shared" si="380"/>
        <v/>
      </c>
      <c r="EZ292" s="159" t="str">
        <f t="shared" si="381"/>
        <v/>
      </c>
      <c r="FA292" s="159" t="str">
        <f t="shared" si="382"/>
        <v/>
      </c>
      <c r="FB292" s="159" t="str">
        <f t="shared" si="383"/>
        <v/>
      </c>
      <c r="FC292" s="159" t="str">
        <f t="shared" si="384"/>
        <v/>
      </c>
      <c r="FD292" s="159" t="str">
        <f t="shared" si="385"/>
        <v/>
      </c>
      <c r="FE292" s="159" t="str">
        <f t="shared" si="386"/>
        <v/>
      </c>
      <c r="FF292" s="159" t="str">
        <f t="shared" si="387"/>
        <v/>
      </c>
      <c r="FG292" s="158"/>
      <c r="FH292" s="732">
        <f t="shared" si="388"/>
        <v>50</v>
      </c>
      <c r="FI292" s="732">
        <f t="shared" si="389"/>
        <v>50</v>
      </c>
      <c r="FJ292" s="732">
        <f t="shared" si="390"/>
        <v>50</v>
      </c>
      <c r="FK292" s="732">
        <f t="shared" si="391"/>
        <v>50</v>
      </c>
      <c r="FL292" s="732">
        <f t="shared" si="392"/>
        <v>50</v>
      </c>
      <c r="FM292" s="732">
        <f t="shared" si="393"/>
        <v>50</v>
      </c>
      <c r="FN292" s="732">
        <f t="shared" si="394"/>
        <v>50</v>
      </c>
      <c r="FO292" s="732">
        <f t="shared" si="395"/>
        <v>50</v>
      </c>
      <c r="FP292" s="734">
        <v>285</v>
      </c>
      <c r="FQ292" s="155"/>
    </row>
    <row r="293" spans="1:173" s="20" customFormat="1" ht="39.950000000000003" hidden="1" customHeight="1" x14ac:dyDescent="0.25">
      <c r="A293" s="27">
        <f>ROW()</f>
        <v>293</v>
      </c>
      <c r="B293" s="342" t="str">
        <f>IF(C293="I","",IF(ISBLANK(D293),"",IF(ISTEXT(D293),LARGE(B14:B292,1)+1,0)))</f>
        <v/>
      </c>
      <c r="C293" s="344"/>
      <c r="D293" s="173"/>
      <c r="E293" s="172"/>
      <c r="F293" s="171"/>
      <c r="G293" s="856"/>
      <c r="H293" s="857"/>
      <c r="I293" s="170">
        <f t="shared" si="328"/>
        <v>0</v>
      </c>
      <c r="J293" s="170">
        <f t="shared" si="328"/>
        <v>0</v>
      </c>
      <c r="K293" s="170">
        <f t="shared" si="328"/>
        <v>0</v>
      </c>
      <c r="L293" s="170">
        <f t="shared" si="327"/>
        <v>0</v>
      </c>
      <c r="M293" s="170">
        <f t="shared" si="327"/>
        <v>0</v>
      </c>
      <c r="N293" s="170">
        <f t="shared" si="327"/>
        <v>0</v>
      </c>
      <c r="O293" s="170">
        <f t="shared" si="327"/>
        <v>0</v>
      </c>
      <c r="P293" s="170">
        <f t="shared" si="327"/>
        <v>0</v>
      </c>
      <c r="Q293" s="178">
        <f>Q6</f>
        <v>35</v>
      </c>
      <c r="R293" s="168">
        <f t="shared" si="329"/>
        <v>0</v>
      </c>
      <c r="S293" s="827"/>
      <c r="T293" s="177" t="s">
        <v>55</v>
      </c>
      <c r="U293" s="477"/>
      <c r="V293" s="478"/>
      <c r="W293" s="479"/>
      <c r="X293" s="832"/>
      <c r="Y293" s="473"/>
      <c r="Z293" s="174">
        <f t="shared" si="330"/>
        <v>0</v>
      </c>
      <c r="AA293" s="460">
        <f t="shared" si="396"/>
        <v>0</v>
      </c>
      <c r="AB293" s="860">
        <f t="shared" si="331"/>
        <v>0</v>
      </c>
      <c r="AC293" s="861">
        <f t="shared" si="332"/>
        <v>0</v>
      </c>
      <c r="AD293" s="840"/>
      <c r="AE293" s="164" t="str">
        <f t="shared" si="333"/>
        <v/>
      </c>
      <c r="AF293" s="825"/>
      <c r="AG293" s="163">
        <f t="shared" si="334"/>
        <v>0</v>
      </c>
      <c r="AH293" s="827"/>
      <c r="AI293" s="175" t="s">
        <v>55</v>
      </c>
      <c r="AJ293" s="477"/>
      <c r="AK293" s="478"/>
      <c r="AL293" s="479"/>
      <c r="AM293" s="832"/>
      <c r="AN293" s="473"/>
      <c r="AO293" s="174">
        <f t="shared" si="335"/>
        <v>0</v>
      </c>
      <c r="AP293" s="460">
        <f t="shared" si="397"/>
        <v>0</v>
      </c>
      <c r="AQ293" s="860">
        <f t="shared" si="336"/>
        <v>0</v>
      </c>
      <c r="AR293" s="861">
        <f t="shared" si="337"/>
        <v>0</v>
      </c>
      <c r="AS293" s="840"/>
      <c r="AT293" s="164" t="str">
        <f t="shared" si="338"/>
        <v/>
      </c>
      <c r="AU293" s="825"/>
      <c r="AV293" s="163">
        <f t="shared" si="339"/>
        <v>0</v>
      </c>
      <c r="AW293" s="827"/>
      <c r="AX293" s="175" t="s">
        <v>55</v>
      </c>
      <c r="AY293" s="477"/>
      <c r="AZ293" s="478"/>
      <c r="BA293" s="479"/>
      <c r="BB293" s="832"/>
      <c r="BC293" s="473"/>
      <c r="BD293" s="174">
        <f t="shared" si="340"/>
        <v>0</v>
      </c>
      <c r="BE293" s="460">
        <f t="shared" si="398"/>
        <v>0</v>
      </c>
      <c r="BF293" s="860">
        <f t="shared" si="341"/>
        <v>0</v>
      </c>
      <c r="BG293" s="861">
        <f t="shared" si="342"/>
        <v>0</v>
      </c>
      <c r="BH293" s="840"/>
      <c r="BI293" s="164" t="str">
        <f t="shared" si="343"/>
        <v/>
      </c>
      <c r="BJ293" s="825"/>
      <c r="BK293" s="163">
        <f t="shared" si="344"/>
        <v>0</v>
      </c>
      <c r="BL293" s="827"/>
      <c r="BM293" s="175" t="s">
        <v>55</v>
      </c>
      <c r="BN293" s="477"/>
      <c r="BO293" s="478"/>
      <c r="BP293" s="479"/>
      <c r="BQ293" s="832"/>
      <c r="BR293" s="473"/>
      <c r="BS293" s="174">
        <f t="shared" si="345"/>
        <v>0</v>
      </c>
      <c r="BT293" s="460">
        <f t="shared" si="399"/>
        <v>0</v>
      </c>
      <c r="BU293" s="860">
        <f t="shared" si="346"/>
        <v>0</v>
      </c>
      <c r="BV293" s="861">
        <f t="shared" si="347"/>
        <v>0</v>
      </c>
      <c r="BW293" s="840"/>
      <c r="BX293" s="164" t="str">
        <f t="shared" si="348"/>
        <v/>
      </c>
      <c r="BY293" s="825"/>
      <c r="BZ293" s="163">
        <f t="shared" si="349"/>
        <v>0</v>
      </c>
      <c r="CA293" s="827"/>
      <c r="CB293" s="175" t="s">
        <v>55</v>
      </c>
      <c r="CC293" s="477"/>
      <c r="CD293" s="478"/>
      <c r="CE293" s="479"/>
      <c r="CF293" s="832"/>
      <c r="CG293" s="473"/>
      <c r="CH293" s="174">
        <f t="shared" si="350"/>
        <v>0</v>
      </c>
      <c r="CI293" s="460">
        <f t="shared" si="400"/>
        <v>0</v>
      </c>
      <c r="CJ293" s="860">
        <f t="shared" si="351"/>
        <v>0</v>
      </c>
      <c r="CK293" s="861">
        <f t="shared" si="352"/>
        <v>0</v>
      </c>
      <c r="CL293" s="840"/>
      <c r="CM293" s="164" t="str">
        <f t="shared" si="353"/>
        <v/>
      </c>
      <c r="CN293" s="825"/>
      <c r="CO293" s="163">
        <f t="shared" si="354"/>
        <v>0</v>
      </c>
      <c r="CP293" s="827"/>
      <c r="CQ293" s="175" t="s">
        <v>55</v>
      </c>
      <c r="CR293" s="477"/>
      <c r="CS293" s="478"/>
      <c r="CT293" s="479"/>
      <c r="CU293" s="832"/>
      <c r="CV293" s="473"/>
      <c r="CW293" s="174">
        <f t="shared" si="355"/>
        <v>0</v>
      </c>
      <c r="CX293" s="460">
        <f t="shared" si="401"/>
        <v>0</v>
      </c>
      <c r="CY293" s="860">
        <f t="shared" si="356"/>
        <v>0</v>
      </c>
      <c r="CZ293" s="861">
        <f t="shared" si="357"/>
        <v>0</v>
      </c>
      <c r="DA293" s="840"/>
      <c r="DB293" s="164" t="str">
        <f t="shared" si="358"/>
        <v/>
      </c>
      <c r="DC293" s="825"/>
      <c r="DD293" s="163">
        <f t="shared" si="359"/>
        <v>0</v>
      </c>
      <c r="DE293" s="827"/>
      <c r="DF293" s="175" t="s">
        <v>55</v>
      </c>
      <c r="DG293" s="477"/>
      <c r="DH293" s="478"/>
      <c r="DI293" s="479"/>
      <c r="DJ293" s="832"/>
      <c r="DK293" s="473"/>
      <c r="DL293" s="174">
        <f t="shared" si="360"/>
        <v>0</v>
      </c>
      <c r="DM293" s="460">
        <f t="shared" si="402"/>
        <v>0</v>
      </c>
      <c r="DN293" s="860">
        <f t="shared" si="361"/>
        <v>0</v>
      </c>
      <c r="DO293" s="861">
        <f t="shared" si="362"/>
        <v>0</v>
      </c>
      <c r="DP293" s="840"/>
      <c r="DQ293" s="164" t="str">
        <f t="shared" si="363"/>
        <v/>
      </c>
      <c r="DR293" s="825"/>
      <c r="DS293" s="163">
        <f t="shared" si="364"/>
        <v>0</v>
      </c>
      <c r="DT293" s="827"/>
      <c r="DU293" s="175" t="s">
        <v>55</v>
      </c>
      <c r="DV293" s="477"/>
      <c r="DW293" s="478"/>
      <c r="DX293" s="479"/>
      <c r="DY293" s="832"/>
      <c r="DZ293" s="473"/>
      <c r="EA293" s="174">
        <f t="shared" si="365"/>
        <v>0</v>
      </c>
      <c r="EB293" s="460">
        <f t="shared" si="403"/>
        <v>0</v>
      </c>
      <c r="EC293" s="860">
        <f t="shared" si="366"/>
        <v>0</v>
      </c>
      <c r="ED293" s="861">
        <f t="shared" si="367"/>
        <v>0</v>
      </c>
      <c r="EE293" s="840"/>
      <c r="EF293" s="164" t="str">
        <f t="shared" si="368"/>
        <v/>
      </c>
      <c r="EG293" s="825"/>
      <c r="EH293" s="163">
        <f t="shared" si="369"/>
        <v>0</v>
      </c>
      <c r="EI293" s="246"/>
      <c r="EJ293" s="246"/>
      <c r="EK293" s="155"/>
      <c r="EL293" s="22"/>
      <c r="EM293" s="163">
        <f t="shared" si="370"/>
        <v>0</v>
      </c>
      <c r="EN293" s="162">
        <f t="shared" si="371"/>
        <v>0</v>
      </c>
      <c r="EO293" s="162">
        <f t="shared" si="372"/>
        <v>0</v>
      </c>
      <c r="EP293" s="162">
        <f t="shared" si="373"/>
        <v>0</v>
      </c>
      <c r="EQ293" s="162">
        <f t="shared" si="374"/>
        <v>0</v>
      </c>
      <c r="ER293" s="162">
        <f t="shared" si="375"/>
        <v>0</v>
      </c>
      <c r="ES293" s="162">
        <f t="shared" si="376"/>
        <v>0</v>
      </c>
      <c r="ET293" s="162">
        <f t="shared" si="377"/>
        <v>0</v>
      </c>
      <c r="EU293" s="22"/>
      <c r="EV293" s="161">
        <f t="shared" si="378"/>
        <v>35</v>
      </c>
      <c r="EW293" s="620">
        <f t="shared" si="379"/>
        <v>0</v>
      </c>
      <c r="EX293" s="160">
        <f>EX5</f>
        <v>50</v>
      </c>
      <c r="EY293" s="159" t="str">
        <f t="shared" si="380"/>
        <v/>
      </c>
      <c r="EZ293" s="159" t="str">
        <f t="shared" si="381"/>
        <v/>
      </c>
      <c r="FA293" s="159" t="str">
        <f t="shared" si="382"/>
        <v/>
      </c>
      <c r="FB293" s="159" t="str">
        <f t="shared" si="383"/>
        <v/>
      </c>
      <c r="FC293" s="159" t="str">
        <f t="shared" si="384"/>
        <v/>
      </c>
      <c r="FD293" s="159" t="str">
        <f t="shared" si="385"/>
        <v/>
      </c>
      <c r="FE293" s="159" t="str">
        <f t="shared" si="386"/>
        <v/>
      </c>
      <c r="FF293" s="159" t="str">
        <f t="shared" si="387"/>
        <v/>
      </c>
      <c r="FG293" s="158"/>
      <c r="FH293" s="732">
        <f t="shared" si="388"/>
        <v>50</v>
      </c>
      <c r="FI293" s="732">
        <f t="shared" si="389"/>
        <v>50</v>
      </c>
      <c r="FJ293" s="732">
        <f t="shared" si="390"/>
        <v>50</v>
      </c>
      <c r="FK293" s="732">
        <f t="shared" si="391"/>
        <v>50</v>
      </c>
      <c r="FL293" s="732">
        <f t="shared" si="392"/>
        <v>50</v>
      </c>
      <c r="FM293" s="732">
        <f t="shared" si="393"/>
        <v>50</v>
      </c>
      <c r="FN293" s="732">
        <f t="shared" si="394"/>
        <v>50</v>
      </c>
      <c r="FO293" s="732">
        <f t="shared" si="395"/>
        <v>50</v>
      </c>
      <c r="FP293" s="734">
        <v>286</v>
      </c>
      <c r="FQ293" s="155"/>
    </row>
    <row r="294" spans="1:173" s="20" customFormat="1" ht="39.950000000000003" hidden="1" customHeight="1" x14ac:dyDescent="0.25">
      <c r="A294" s="27">
        <f>ROW()</f>
        <v>294</v>
      </c>
      <c r="B294" s="342" t="str">
        <f>IF(C294="I","",IF(ISBLANK(D294),"",IF(ISTEXT(D294),LARGE(B14:B293,1)+1,0)))</f>
        <v/>
      </c>
      <c r="C294" s="344"/>
      <c r="D294" s="173"/>
      <c r="E294" s="172"/>
      <c r="F294" s="171"/>
      <c r="G294" s="856"/>
      <c r="H294" s="857"/>
      <c r="I294" s="170">
        <f t="shared" si="328"/>
        <v>0</v>
      </c>
      <c r="J294" s="170">
        <f t="shared" si="328"/>
        <v>0</v>
      </c>
      <c r="K294" s="170">
        <f t="shared" si="328"/>
        <v>0</v>
      </c>
      <c r="L294" s="170">
        <f t="shared" si="327"/>
        <v>0</v>
      </c>
      <c r="M294" s="170">
        <f t="shared" si="327"/>
        <v>0</v>
      </c>
      <c r="N294" s="170">
        <f t="shared" si="327"/>
        <v>0</v>
      </c>
      <c r="O294" s="170">
        <f t="shared" si="327"/>
        <v>0</v>
      </c>
      <c r="P294" s="170">
        <f t="shared" si="327"/>
        <v>0</v>
      </c>
      <c r="Q294" s="178">
        <f>Q6</f>
        <v>35</v>
      </c>
      <c r="R294" s="168">
        <f t="shared" si="329"/>
        <v>0</v>
      </c>
      <c r="S294" s="827"/>
      <c r="T294" s="177" t="s">
        <v>55</v>
      </c>
      <c r="U294" s="477"/>
      <c r="V294" s="478"/>
      <c r="W294" s="479"/>
      <c r="X294" s="832"/>
      <c r="Y294" s="473"/>
      <c r="Z294" s="174">
        <f t="shared" si="330"/>
        <v>0</v>
      </c>
      <c r="AA294" s="460">
        <f t="shared" si="396"/>
        <v>0</v>
      </c>
      <c r="AB294" s="860">
        <f t="shared" si="331"/>
        <v>0</v>
      </c>
      <c r="AC294" s="861">
        <f t="shared" si="332"/>
        <v>0</v>
      </c>
      <c r="AD294" s="840"/>
      <c r="AE294" s="164" t="str">
        <f t="shared" si="333"/>
        <v/>
      </c>
      <c r="AF294" s="825"/>
      <c r="AG294" s="163">
        <f t="shared" si="334"/>
        <v>0</v>
      </c>
      <c r="AH294" s="827"/>
      <c r="AI294" s="175" t="s">
        <v>55</v>
      </c>
      <c r="AJ294" s="477"/>
      <c r="AK294" s="478"/>
      <c r="AL294" s="479"/>
      <c r="AM294" s="832"/>
      <c r="AN294" s="473"/>
      <c r="AO294" s="174">
        <f t="shared" si="335"/>
        <v>0</v>
      </c>
      <c r="AP294" s="460">
        <f t="shared" si="397"/>
        <v>0</v>
      </c>
      <c r="AQ294" s="860">
        <f t="shared" si="336"/>
        <v>0</v>
      </c>
      <c r="AR294" s="861">
        <f t="shared" si="337"/>
        <v>0</v>
      </c>
      <c r="AS294" s="840"/>
      <c r="AT294" s="164" t="str">
        <f t="shared" si="338"/>
        <v/>
      </c>
      <c r="AU294" s="825"/>
      <c r="AV294" s="163">
        <f t="shared" si="339"/>
        <v>0</v>
      </c>
      <c r="AW294" s="827"/>
      <c r="AX294" s="175" t="s">
        <v>55</v>
      </c>
      <c r="AY294" s="477"/>
      <c r="AZ294" s="478"/>
      <c r="BA294" s="479"/>
      <c r="BB294" s="832"/>
      <c r="BC294" s="473"/>
      <c r="BD294" s="174">
        <f t="shared" si="340"/>
        <v>0</v>
      </c>
      <c r="BE294" s="460">
        <f t="shared" si="398"/>
        <v>0</v>
      </c>
      <c r="BF294" s="860">
        <f t="shared" si="341"/>
        <v>0</v>
      </c>
      <c r="BG294" s="861">
        <f t="shared" si="342"/>
        <v>0</v>
      </c>
      <c r="BH294" s="840"/>
      <c r="BI294" s="164" t="str">
        <f t="shared" si="343"/>
        <v/>
      </c>
      <c r="BJ294" s="825"/>
      <c r="BK294" s="163">
        <f t="shared" si="344"/>
        <v>0</v>
      </c>
      <c r="BL294" s="827"/>
      <c r="BM294" s="175" t="s">
        <v>55</v>
      </c>
      <c r="BN294" s="477"/>
      <c r="BO294" s="478"/>
      <c r="BP294" s="479"/>
      <c r="BQ294" s="832"/>
      <c r="BR294" s="473"/>
      <c r="BS294" s="174">
        <f t="shared" si="345"/>
        <v>0</v>
      </c>
      <c r="BT294" s="460">
        <f t="shared" si="399"/>
        <v>0</v>
      </c>
      <c r="BU294" s="860">
        <f t="shared" si="346"/>
        <v>0</v>
      </c>
      <c r="BV294" s="861">
        <f t="shared" si="347"/>
        <v>0</v>
      </c>
      <c r="BW294" s="840"/>
      <c r="BX294" s="164" t="str">
        <f t="shared" si="348"/>
        <v/>
      </c>
      <c r="BY294" s="825"/>
      <c r="BZ294" s="163">
        <f t="shared" si="349"/>
        <v>0</v>
      </c>
      <c r="CA294" s="827"/>
      <c r="CB294" s="175" t="s">
        <v>55</v>
      </c>
      <c r="CC294" s="477"/>
      <c r="CD294" s="478"/>
      <c r="CE294" s="479"/>
      <c r="CF294" s="832"/>
      <c r="CG294" s="473"/>
      <c r="CH294" s="174">
        <f t="shared" si="350"/>
        <v>0</v>
      </c>
      <c r="CI294" s="460">
        <f t="shared" si="400"/>
        <v>0</v>
      </c>
      <c r="CJ294" s="860">
        <f t="shared" si="351"/>
        <v>0</v>
      </c>
      <c r="CK294" s="861">
        <f t="shared" si="352"/>
        <v>0</v>
      </c>
      <c r="CL294" s="840"/>
      <c r="CM294" s="164" t="str">
        <f t="shared" si="353"/>
        <v/>
      </c>
      <c r="CN294" s="825"/>
      <c r="CO294" s="163">
        <f t="shared" si="354"/>
        <v>0</v>
      </c>
      <c r="CP294" s="827"/>
      <c r="CQ294" s="175" t="s">
        <v>55</v>
      </c>
      <c r="CR294" s="477"/>
      <c r="CS294" s="478"/>
      <c r="CT294" s="479"/>
      <c r="CU294" s="832"/>
      <c r="CV294" s="473"/>
      <c r="CW294" s="174">
        <f t="shared" si="355"/>
        <v>0</v>
      </c>
      <c r="CX294" s="460">
        <f t="shared" si="401"/>
        <v>0</v>
      </c>
      <c r="CY294" s="860">
        <f t="shared" si="356"/>
        <v>0</v>
      </c>
      <c r="CZ294" s="861">
        <f t="shared" si="357"/>
        <v>0</v>
      </c>
      <c r="DA294" s="840"/>
      <c r="DB294" s="164" t="str">
        <f t="shared" si="358"/>
        <v/>
      </c>
      <c r="DC294" s="825"/>
      <c r="DD294" s="163">
        <f t="shared" si="359"/>
        <v>0</v>
      </c>
      <c r="DE294" s="827"/>
      <c r="DF294" s="175" t="s">
        <v>55</v>
      </c>
      <c r="DG294" s="477"/>
      <c r="DH294" s="478"/>
      <c r="DI294" s="479"/>
      <c r="DJ294" s="832"/>
      <c r="DK294" s="473"/>
      <c r="DL294" s="174">
        <f t="shared" si="360"/>
        <v>0</v>
      </c>
      <c r="DM294" s="460">
        <f t="shared" si="402"/>
        <v>0</v>
      </c>
      <c r="DN294" s="860">
        <f t="shared" si="361"/>
        <v>0</v>
      </c>
      <c r="DO294" s="861">
        <f t="shared" si="362"/>
        <v>0</v>
      </c>
      <c r="DP294" s="840"/>
      <c r="DQ294" s="164" t="str">
        <f t="shared" si="363"/>
        <v/>
      </c>
      <c r="DR294" s="825"/>
      <c r="DS294" s="163">
        <f t="shared" si="364"/>
        <v>0</v>
      </c>
      <c r="DT294" s="827"/>
      <c r="DU294" s="175" t="s">
        <v>55</v>
      </c>
      <c r="DV294" s="477"/>
      <c r="DW294" s="478"/>
      <c r="DX294" s="479"/>
      <c r="DY294" s="832"/>
      <c r="DZ294" s="473"/>
      <c r="EA294" s="174">
        <f t="shared" si="365"/>
        <v>0</v>
      </c>
      <c r="EB294" s="460">
        <f t="shared" si="403"/>
        <v>0</v>
      </c>
      <c r="EC294" s="860">
        <f t="shared" si="366"/>
        <v>0</v>
      </c>
      <c r="ED294" s="861">
        <f t="shared" si="367"/>
        <v>0</v>
      </c>
      <c r="EE294" s="840"/>
      <c r="EF294" s="164" t="str">
        <f t="shared" si="368"/>
        <v/>
      </c>
      <c r="EG294" s="825"/>
      <c r="EH294" s="163">
        <f t="shared" si="369"/>
        <v>0</v>
      </c>
      <c r="EI294" s="246"/>
      <c r="EJ294" s="246"/>
      <c r="EK294" s="155"/>
      <c r="EL294" s="22"/>
      <c r="EM294" s="163">
        <f t="shared" si="370"/>
        <v>0</v>
      </c>
      <c r="EN294" s="162">
        <f t="shared" si="371"/>
        <v>0</v>
      </c>
      <c r="EO294" s="162">
        <f t="shared" si="372"/>
        <v>0</v>
      </c>
      <c r="EP294" s="162">
        <f t="shared" si="373"/>
        <v>0</v>
      </c>
      <c r="EQ294" s="162">
        <f t="shared" si="374"/>
        <v>0</v>
      </c>
      <c r="ER294" s="162">
        <f t="shared" si="375"/>
        <v>0</v>
      </c>
      <c r="ES294" s="162">
        <f t="shared" si="376"/>
        <v>0</v>
      </c>
      <c r="ET294" s="162">
        <f t="shared" si="377"/>
        <v>0</v>
      </c>
      <c r="EU294" s="22"/>
      <c r="EV294" s="161">
        <f t="shared" si="378"/>
        <v>35</v>
      </c>
      <c r="EW294" s="620">
        <f t="shared" si="379"/>
        <v>0</v>
      </c>
      <c r="EX294" s="160">
        <f>EX5</f>
        <v>50</v>
      </c>
      <c r="EY294" s="159" t="str">
        <f t="shared" si="380"/>
        <v/>
      </c>
      <c r="EZ294" s="159" t="str">
        <f t="shared" si="381"/>
        <v/>
      </c>
      <c r="FA294" s="159" t="str">
        <f t="shared" si="382"/>
        <v/>
      </c>
      <c r="FB294" s="159" t="str">
        <f t="shared" si="383"/>
        <v/>
      </c>
      <c r="FC294" s="159" t="str">
        <f t="shared" si="384"/>
        <v/>
      </c>
      <c r="FD294" s="159" t="str">
        <f t="shared" si="385"/>
        <v/>
      </c>
      <c r="FE294" s="159" t="str">
        <f t="shared" si="386"/>
        <v/>
      </c>
      <c r="FF294" s="159" t="str">
        <f t="shared" si="387"/>
        <v/>
      </c>
      <c r="FG294" s="158"/>
      <c r="FH294" s="732">
        <f t="shared" si="388"/>
        <v>50</v>
      </c>
      <c r="FI294" s="732">
        <f t="shared" si="389"/>
        <v>50</v>
      </c>
      <c r="FJ294" s="732">
        <f t="shared" si="390"/>
        <v>50</v>
      </c>
      <c r="FK294" s="732">
        <f t="shared" si="391"/>
        <v>50</v>
      </c>
      <c r="FL294" s="732">
        <f t="shared" si="392"/>
        <v>50</v>
      </c>
      <c r="FM294" s="732">
        <f t="shared" si="393"/>
        <v>50</v>
      </c>
      <c r="FN294" s="732">
        <f t="shared" si="394"/>
        <v>50</v>
      </c>
      <c r="FO294" s="732">
        <f t="shared" si="395"/>
        <v>50</v>
      </c>
      <c r="FP294" s="734">
        <v>287</v>
      </c>
      <c r="FQ294" s="155"/>
    </row>
    <row r="295" spans="1:173" s="20" customFormat="1" ht="39.950000000000003" hidden="1" customHeight="1" x14ac:dyDescent="0.25">
      <c r="A295" s="27">
        <f>ROW()</f>
        <v>295</v>
      </c>
      <c r="B295" s="342" t="str">
        <f>IF(C295="I","",IF(ISBLANK(D295),"",IF(ISTEXT(D295),LARGE(B14:B294,1)+1,0)))</f>
        <v/>
      </c>
      <c r="C295" s="344"/>
      <c r="D295" s="173"/>
      <c r="E295" s="172"/>
      <c r="F295" s="171"/>
      <c r="G295" s="856"/>
      <c r="H295" s="857"/>
      <c r="I295" s="170">
        <f t="shared" si="328"/>
        <v>0</v>
      </c>
      <c r="J295" s="170">
        <f t="shared" si="328"/>
        <v>0</v>
      </c>
      <c r="K295" s="170">
        <f t="shared" si="328"/>
        <v>0</v>
      </c>
      <c r="L295" s="170">
        <f t="shared" si="327"/>
        <v>0</v>
      </c>
      <c r="M295" s="170">
        <f t="shared" si="327"/>
        <v>0</v>
      </c>
      <c r="N295" s="170">
        <f t="shared" si="327"/>
        <v>0</v>
      </c>
      <c r="O295" s="170">
        <f t="shared" si="327"/>
        <v>0</v>
      </c>
      <c r="P295" s="170">
        <f t="shared" si="327"/>
        <v>0</v>
      </c>
      <c r="Q295" s="178">
        <f>Q6</f>
        <v>35</v>
      </c>
      <c r="R295" s="168">
        <f t="shared" si="329"/>
        <v>0</v>
      </c>
      <c r="S295" s="827"/>
      <c r="T295" s="177" t="s">
        <v>55</v>
      </c>
      <c r="U295" s="477"/>
      <c r="V295" s="478"/>
      <c r="W295" s="479"/>
      <c r="X295" s="832"/>
      <c r="Y295" s="473"/>
      <c r="Z295" s="174">
        <f t="shared" si="330"/>
        <v>0</v>
      </c>
      <c r="AA295" s="460">
        <f t="shared" si="396"/>
        <v>0</v>
      </c>
      <c r="AB295" s="860">
        <f t="shared" si="331"/>
        <v>0</v>
      </c>
      <c r="AC295" s="861">
        <f t="shared" si="332"/>
        <v>0</v>
      </c>
      <c r="AD295" s="840"/>
      <c r="AE295" s="164" t="str">
        <f t="shared" si="333"/>
        <v/>
      </c>
      <c r="AF295" s="825"/>
      <c r="AG295" s="163">
        <f t="shared" si="334"/>
        <v>0</v>
      </c>
      <c r="AH295" s="827"/>
      <c r="AI295" s="175" t="s">
        <v>55</v>
      </c>
      <c r="AJ295" s="477"/>
      <c r="AK295" s="478"/>
      <c r="AL295" s="479"/>
      <c r="AM295" s="832"/>
      <c r="AN295" s="473"/>
      <c r="AO295" s="174">
        <f t="shared" si="335"/>
        <v>0</v>
      </c>
      <c r="AP295" s="460">
        <f t="shared" si="397"/>
        <v>0</v>
      </c>
      <c r="AQ295" s="860">
        <f t="shared" si="336"/>
        <v>0</v>
      </c>
      <c r="AR295" s="861">
        <f t="shared" si="337"/>
        <v>0</v>
      </c>
      <c r="AS295" s="840"/>
      <c r="AT295" s="164" t="str">
        <f t="shared" si="338"/>
        <v/>
      </c>
      <c r="AU295" s="825"/>
      <c r="AV295" s="163">
        <f t="shared" si="339"/>
        <v>0</v>
      </c>
      <c r="AW295" s="827"/>
      <c r="AX295" s="175" t="s">
        <v>55</v>
      </c>
      <c r="AY295" s="477"/>
      <c r="AZ295" s="478"/>
      <c r="BA295" s="479"/>
      <c r="BB295" s="832"/>
      <c r="BC295" s="473"/>
      <c r="BD295" s="174">
        <f t="shared" si="340"/>
        <v>0</v>
      </c>
      <c r="BE295" s="460">
        <f t="shared" si="398"/>
        <v>0</v>
      </c>
      <c r="BF295" s="860">
        <f t="shared" si="341"/>
        <v>0</v>
      </c>
      <c r="BG295" s="861">
        <f t="shared" si="342"/>
        <v>0</v>
      </c>
      <c r="BH295" s="840"/>
      <c r="BI295" s="164" t="str">
        <f t="shared" si="343"/>
        <v/>
      </c>
      <c r="BJ295" s="825"/>
      <c r="BK295" s="163">
        <f t="shared" si="344"/>
        <v>0</v>
      </c>
      <c r="BL295" s="827"/>
      <c r="BM295" s="175" t="s">
        <v>55</v>
      </c>
      <c r="BN295" s="477"/>
      <c r="BO295" s="478"/>
      <c r="BP295" s="479"/>
      <c r="BQ295" s="832"/>
      <c r="BR295" s="473"/>
      <c r="BS295" s="174">
        <f t="shared" si="345"/>
        <v>0</v>
      </c>
      <c r="BT295" s="460">
        <f t="shared" si="399"/>
        <v>0</v>
      </c>
      <c r="BU295" s="860">
        <f t="shared" si="346"/>
        <v>0</v>
      </c>
      <c r="BV295" s="861">
        <f t="shared" si="347"/>
        <v>0</v>
      </c>
      <c r="BW295" s="840"/>
      <c r="BX295" s="164" t="str">
        <f t="shared" si="348"/>
        <v/>
      </c>
      <c r="BY295" s="825"/>
      <c r="BZ295" s="163">
        <f t="shared" si="349"/>
        <v>0</v>
      </c>
      <c r="CA295" s="827"/>
      <c r="CB295" s="175" t="s">
        <v>55</v>
      </c>
      <c r="CC295" s="477"/>
      <c r="CD295" s="478"/>
      <c r="CE295" s="479"/>
      <c r="CF295" s="832"/>
      <c r="CG295" s="473"/>
      <c r="CH295" s="174">
        <f t="shared" si="350"/>
        <v>0</v>
      </c>
      <c r="CI295" s="460">
        <f t="shared" si="400"/>
        <v>0</v>
      </c>
      <c r="CJ295" s="860">
        <f t="shared" si="351"/>
        <v>0</v>
      </c>
      <c r="CK295" s="861">
        <f t="shared" si="352"/>
        <v>0</v>
      </c>
      <c r="CL295" s="840"/>
      <c r="CM295" s="164" t="str">
        <f t="shared" si="353"/>
        <v/>
      </c>
      <c r="CN295" s="825"/>
      <c r="CO295" s="163">
        <f t="shared" si="354"/>
        <v>0</v>
      </c>
      <c r="CP295" s="827"/>
      <c r="CQ295" s="175" t="s">
        <v>55</v>
      </c>
      <c r="CR295" s="477"/>
      <c r="CS295" s="478"/>
      <c r="CT295" s="479"/>
      <c r="CU295" s="832"/>
      <c r="CV295" s="473"/>
      <c r="CW295" s="174">
        <f t="shared" si="355"/>
        <v>0</v>
      </c>
      <c r="CX295" s="460">
        <f t="shared" si="401"/>
        <v>0</v>
      </c>
      <c r="CY295" s="860">
        <f t="shared" si="356"/>
        <v>0</v>
      </c>
      <c r="CZ295" s="861">
        <f t="shared" si="357"/>
        <v>0</v>
      </c>
      <c r="DA295" s="840"/>
      <c r="DB295" s="164" t="str">
        <f t="shared" si="358"/>
        <v/>
      </c>
      <c r="DC295" s="825"/>
      <c r="DD295" s="163">
        <f t="shared" si="359"/>
        <v>0</v>
      </c>
      <c r="DE295" s="827"/>
      <c r="DF295" s="175" t="s">
        <v>55</v>
      </c>
      <c r="DG295" s="477"/>
      <c r="DH295" s="478"/>
      <c r="DI295" s="479"/>
      <c r="DJ295" s="832"/>
      <c r="DK295" s="473"/>
      <c r="DL295" s="174">
        <f t="shared" si="360"/>
        <v>0</v>
      </c>
      <c r="DM295" s="460">
        <f t="shared" si="402"/>
        <v>0</v>
      </c>
      <c r="DN295" s="860">
        <f t="shared" si="361"/>
        <v>0</v>
      </c>
      <c r="DO295" s="861">
        <f t="shared" si="362"/>
        <v>0</v>
      </c>
      <c r="DP295" s="840"/>
      <c r="DQ295" s="164" t="str">
        <f t="shared" si="363"/>
        <v/>
      </c>
      <c r="DR295" s="825"/>
      <c r="DS295" s="163">
        <f t="shared" si="364"/>
        <v>0</v>
      </c>
      <c r="DT295" s="827"/>
      <c r="DU295" s="175" t="s">
        <v>55</v>
      </c>
      <c r="DV295" s="477"/>
      <c r="DW295" s="478"/>
      <c r="DX295" s="479"/>
      <c r="DY295" s="832"/>
      <c r="DZ295" s="473"/>
      <c r="EA295" s="174">
        <f t="shared" si="365"/>
        <v>0</v>
      </c>
      <c r="EB295" s="460">
        <f t="shared" si="403"/>
        <v>0</v>
      </c>
      <c r="EC295" s="860">
        <f t="shared" si="366"/>
        <v>0</v>
      </c>
      <c r="ED295" s="861">
        <f t="shared" si="367"/>
        <v>0</v>
      </c>
      <c r="EE295" s="840"/>
      <c r="EF295" s="164" t="str">
        <f t="shared" si="368"/>
        <v/>
      </c>
      <c r="EG295" s="825"/>
      <c r="EH295" s="163">
        <f t="shared" si="369"/>
        <v>0</v>
      </c>
      <c r="EI295" s="246"/>
      <c r="EJ295" s="246"/>
      <c r="EK295" s="155"/>
      <c r="EL295" s="22"/>
      <c r="EM295" s="163">
        <f t="shared" si="370"/>
        <v>0</v>
      </c>
      <c r="EN295" s="162">
        <f t="shared" si="371"/>
        <v>0</v>
      </c>
      <c r="EO295" s="162">
        <f t="shared" si="372"/>
        <v>0</v>
      </c>
      <c r="EP295" s="162">
        <f t="shared" si="373"/>
        <v>0</v>
      </c>
      <c r="EQ295" s="162">
        <f t="shared" si="374"/>
        <v>0</v>
      </c>
      <c r="ER295" s="162">
        <f t="shared" si="375"/>
        <v>0</v>
      </c>
      <c r="ES295" s="162">
        <f t="shared" si="376"/>
        <v>0</v>
      </c>
      <c r="ET295" s="162">
        <f t="shared" si="377"/>
        <v>0</v>
      </c>
      <c r="EU295" s="22"/>
      <c r="EV295" s="161">
        <f t="shared" si="378"/>
        <v>35</v>
      </c>
      <c r="EW295" s="620">
        <f t="shared" si="379"/>
        <v>0</v>
      </c>
      <c r="EX295" s="160">
        <f>EX5</f>
        <v>50</v>
      </c>
      <c r="EY295" s="159" t="str">
        <f t="shared" si="380"/>
        <v/>
      </c>
      <c r="EZ295" s="159" t="str">
        <f t="shared" si="381"/>
        <v/>
      </c>
      <c r="FA295" s="159" t="str">
        <f t="shared" si="382"/>
        <v/>
      </c>
      <c r="FB295" s="159" t="str">
        <f t="shared" si="383"/>
        <v/>
      </c>
      <c r="FC295" s="159" t="str">
        <f t="shared" si="384"/>
        <v/>
      </c>
      <c r="FD295" s="159" t="str">
        <f t="shared" si="385"/>
        <v/>
      </c>
      <c r="FE295" s="159" t="str">
        <f t="shared" si="386"/>
        <v/>
      </c>
      <c r="FF295" s="159" t="str">
        <f t="shared" si="387"/>
        <v/>
      </c>
      <c r="FG295" s="158"/>
      <c r="FH295" s="732">
        <f t="shared" si="388"/>
        <v>50</v>
      </c>
      <c r="FI295" s="732">
        <f t="shared" si="389"/>
        <v>50</v>
      </c>
      <c r="FJ295" s="732">
        <f t="shared" si="390"/>
        <v>50</v>
      </c>
      <c r="FK295" s="732">
        <f t="shared" si="391"/>
        <v>50</v>
      </c>
      <c r="FL295" s="732">
        <f t="shared" si="392"/>
        <v>50</v>
      </c>
      <c r="FM295" s="732">
        <f t="shared" si="393"/>
        <v>50</v>
      </c>
      <c r="FN295" s="732">
        <f t="shared" si="394"/>
        <v>50</v>
      </c>
      <c r="FO295" s="732">
        <f t="shared" si="395"/>
        <v>50</v>
      </c>
      <c r="FP295" s="734">
        <v>288</v>
      </c>
      <c r="FQ295" s="155"/>
    </row>
    <row r="296" spans="1:173" s="20" customFormat="1" ht="39.950000000000003" hidden="1" customHeight="1" x14ac:dyDescent="0.25">
      <c r="A296" s="27">
        <f>ROW()</f>
        <v>296</v>
      </c>
      <c r="B296" s="342" t="str">
        <f>IF(C296="I","",IF(ISBLANK(D296),"",IF(ISTEXT(D296),LARGE(B14:B295,1)+1,0)))</f>
        <v/>
      </c>
      <c r="C296" s="344"/>
      <c r="D296" s="173"/>
      <c r="E296" s="172"/>
      <c r="F296" s="171"/>
      <c r="G296" s="856"/>
      <c r="H296" s="857"/>
      <c r="I296" s="170">
        <f t="shared" si="328"/>
        <v>0</v>
      </c>
      <c r="J296" s="170">
        <f t="shared" si="328"/>
        <v>0</v>
      </c>
      <c r="K296" s="170">
        <f t="shared" si="328"/>
        <v>0</v>
      </c>
      <c r="L296" s="170">
        <f t="shared" si="327"/>
        <v>0</v>
      </c>
      <c r="M296" s="170">
        <f t="shared" si="327"/>
        <v>0</v>
      </c>
      <c r="N296" s="170">
        <f t="shared" si="327"/>
        <v>0</v>
      </c>
      <c r="O296" s="170">
        <f t="shared" si="327"/>
        <v>0</v>
      </c>
      <c r="P296" s="170">
        <f t="shared" si="327"/>
        <v>0</v>
      </c>
      <c r="Q296" s="178">
        <f>Q6</f>
        <v>35</v>
      </c>
      <c r="R296" s="168">
        <f t="shared" si="329"/>
        <v>0</v>
      </c>
      <c r="S296" s="827"/>
      <c r="T296" s="177" t="s">
        <v>55</v>
      </c>
      <c r="U296" s="477"/>
      <c r="V296" s="478"/>
      <c r="W296" s="479"/>
      <c r="X296" s="832"/>
      <c r="Y296" s="473"/>
      <c r="Z296" s="174">
        <f t="shared" si="330"/>
        <v>0</v>
      </c>
      <c r="AA296" s="460">
        <f t="shared" si="396"/>
        <v>0</v>
      </c>
      <c r="AB296" s="860">
        <f t="shared" si="331"/>
        <v>0</v>
      </c>
      <c r="AC296" s="861">
        <f t="shared" si="332"/>
        <v>0</v>
      </c>
      <c r="AD296" s="840"/>
      <c r="AE296" s="164" t="str">
        <f t="shared" si="333"/>
        <v/>
      </c>
      <c r="AF296" s="825"/>
      <c r="AG296" s="163">
        <f t="shared" si="334"/>
        <v>0</v>
      </c>
      <c r="AH296" s="827"/>
      <c r="AI296" s="175" t="s">
        <v>55</v>
      </c>
      <c r="AJ296" s="477"/>
      <c r="AK296" s="478"/>
      <c r="AL296" s="479"/>
      <c r="AM296" s="832"/>
      <c r="AN296" s="473"/>
      <c r="AO296" s="174">
        <f t="shared" si="335"/>
        <v>0</v>
      </c>
      <c r="AP296" s="460">
        <f t="shared" si="397"/>
        <v>0</v>
      </c>
      <c r="AQ296" s="860">
        <f t="shared" si="336"/>
        <v>0</v>
      </c>
      <c r="AR296" s="861">
        <f t="shared" si="337"/>
        <v>0</v>
      </c>
      <c r="AS296" s="840"/>
      <c r="AT296" s="164" t="str">
        <f t="shared" si="338"/>
        <v/>
      </c>
      <c r="AU296" s="825"/>
      <c r="AV296" s="163">
        <f t="shared" si="339"/>
        <v>0</v>
      </c>
      <c r="AW296" s="827"/>
      <c r="AX296" s="175" t="s">
        <v>55</v>
      </c>
      <c r="AY296" s="477"/>
      <c r="AZ296" s="478"/>
      <c r="BA296" s="479"/>
      <c r="BB296" s="832"/>
      <c r="BC296" s="473"/>
      <c r="BD296" s="174">
        <f t="shared" si="340"/>
        <v>0</v>
      </c>
      <c r="BE296" s="460">
        <f t="shared" si="398"/>
        <v>0</v>
      </c>
      <c r="BF296" s="860">
        <f t="shared" si="341"/>
        <v>0</v>
      </c>
      <c r="BG296" s="861">
        <f t="shared" si="342"/>
        <v>0</v>
      </c>
      <c r="BH296" s="840"/>
      <c r="BI296" s="164" t="str">
        <f t="shared" si="343"/>
        <v/>
      </c>
      <c r="BJ296" s="825"/>
      <c r="BK296" s="163">
        <f t="shared" si="344"/>
        <v>0</v>
      </c>
      <c r="BL296" s="827"/>
      <c r="BM296" s="175" t="s">
        <v>55</v>
      </c>
      <c r="BN296" s="477"/>
      <c r="BO296" s="478"/>
      <c r="BP296" s="479"/>
      <c r="BQ296" s="832"/>
      <c r="BR296" s="473"/>
      <c r="BS296" s="174">
        <f t="shared" si="345"/>
        <v>0</v>
      </c>
      <c r="BT296" s="460">
        <f t="shared" si="399"/>
        <v>0</v>
      </c>
      <c r="BU296" s="860">
        <f t="shared" si="346"/>
        <v>0</v>
      </c>
      <c r="BV296" s="861">
        <f t="shared" si="347"/>
        <v>0</v>
      </c>
      <c r="BW296" s="840"/>
      <c r="BX296" s="164" t="str">
        <f t="shared" si="348"/>
        <v/>
      </c>
      <c r="BY296" s="825"/>
      <c r="BZ296" s="163">
        <f t="shared" si="349"/>
        <v>0</v>
      </c>
      <c r="CA296" s="827"/>
      <c r="CB296" s="175" t="s">
        <v>55</v>
      </c>
      <c r="CC296" s="477"/>
      <c r="CD296" s="478"/>
      <c r="CE296" s="479"/>
      <c r="CF296" s="832"/>
      <c r="CG296" s="473"/>
      <c r="CH296" s="174">
        <f t="shared" si="350"/>
        <v>0</v>
      </c>
      <c r="CI296" s="460">
        <f t="shared" si="400"/>
        <v>0</v>
      </c>
      <c r="CJ296" s="860">
        <f t="shared" si="351"/>
        <v>0</v>
      </c>
      <c r="CK296" s="861">
        <f t="shared" si="352"/>
        <v>0</v>
      </c>
      <c r="CL296" s="840"/>
      <c r="CM296" s="164" t="str">
        <f t="shared" si="353"/>
        <v/>
      </c>
      <c r="CN296" s="825"/>
      <c r="CO296" s="163">
        <f t="shared" si="354"/>
        <v>0</v>
      </c>
      <c r="CP296" s="827"/>
      <c r="CQ296" s="175" t="s">
        <v>55</v>
      </c>
      <c r="CR296" s="477"/>
      <c r="CS296" s="478"/>
      <c r="CT296" s="479"/>
      <c r="CU296" s="832"/>
      <c r="CV296" s="473"/>
      <c r="CW296" s="174">
        <f t="shared" si="355"/>
        <v>0</v>
      </c>
      <c r="CX296" s="460">
        <f t="shared" si="401"/>
        <v>0</v>
      </c>
      <c r="CY296" s="860">
        <f t="shared" si="356"/>
        <v>0</v>
      </c>
      <c r="CZ296" s="861">
        <f t="shared" si="357"/>
        <v>0</v>
      </c>
      <c r="DA296" s="840"/>
      <c r="DB296" s="164" t="str">
        <f t="shared" si="358"/>
        <v/>
      </c>
      <c r="DC296" s="825"/>
      <c r="DD296" s="163">
        <f t="shared" si="359"/>
        <v>0</v>
      </c>
      <c r="DE296" s="827"/>
      <c r="DF296" s="175" t="s">
        <v>55</v>
      </c>
      <c r="DG296" s="477"/>
      <c r="DH296" s="478"/>
      <c r="DI296" s="479"/>
      <c r="DJ296" s="832"/>
      <c r="DK296" s="473"/>
      <c r="DL296" s="174">
        <f t="shared" si="360"/>
        <v>0</v>
      </c>
      <c r="DM296" s="460">
        <f t="shared" si="402"/>
        <v>0</v>
      </c>
      <c r="DN296" s="860">
        <f t="shared" si="361"/>
        <v>0</v>
      </c>
      <c r="DO296" s="861">
        <f t="shared" si="362"/>
        <v>0</v>
      </c>
      <c r="DP296" s="840"/>
      <c r="DQ296" s="164" t="str">
        <f t="shared" si="363"/>
        <v/>
      </c>
      <c r="DR296" s="825"/>
      <c r="DS296" s="163">
        <f t="shared" si="364"/>
        <v>0</v>
      </c>
      <c r="DT296" s="827"/>
      <c r="DU296" s="175" t="s">
        <v>55</v>
      </c>
      <c r="DV296" s="477"/>
      <c r="DW296" s="478"/>
      <c r="DX296" s="479"/>
      <c r="DY296" s="832"/>
      <c r="DZ296" s="473"/>
      <c r="EA296" s="174">
        <f t="shared" si="365"/>
        <v>0</v>
      </c>
      <c r="EB296" s="460">
        <f t="shared" si="403"/>
        <v>0</v>
      </c>
      <c r="EC296" s="860">
        <f t="shared" si="366"/>
        <v>0</v>
      </c>
      <c r="ED296" s="861">
        <f t="shared" si="367"/>
        <v>0</v>
      </c>
      <c r="EE296" s="840"/>
      <c r="EF296" s="164" t="str">
        <f t="shared" si="368"/>
        <v/>
      </c>
      <c r="EG296" s="825"/>
      <c r="EH296" s="163">
        <f t="shared" si="369"/>
        <v>0</v>
      </c>
      <c r="EI296" s="246"/>
      <c r="EJ296" s="246"/>
      <c r="EK296" s="155"/>
      <c r="EL296" s="22"/>
      <c r="EM296" s="163">
        <f t="shared" si="370"/>
        <v>0</v>
      </c>
      <c r="EN296" s="162">
        <f t="shared" si="371"/>
        <v>0</v>
      </c>
      <c r="EO296" s="162">
        <f t="shared" si="372"/>
        <v>0</v>
      </c>
      <c r="EP296" s="162">
        <f t="shared" si="373"/>
        <v>0</v>
      </c>
      <c r="EQ296" s="162">
        <f t="shared" si="374"/>
        <v>0</v>
      </c>
      <c r="ER296" s="162">
        <f t="shared" si="375"/>
        <v>0</v>
      </c>
      <c r="ES296" s="162">
        <f t="shared" si="376"/>
        <v>0</v>
      </c>
      <c r="ET296" s="162">
        <f t="shared" si="377"/>
        <v>0</v>
      </c>
      <c r="EU296" s="22"/>
      <c r="EV296" s="161">
        <f t="shared" si="378"/>
        <v>35</v>
      </c>
      <c r="EW296" s="620">
        <f t="shared" si="379"/>
        <v>0</v>
      </c>
      <c r="EX296" s="160">
        <f>EX5</f>
        <v>50</v>
      </c>
      <c r="EY296" s="159" t="str">
        <f t="shared" si="380"/>
        <v/>
      </c>
      <c r="EZ296" s="159" t="str">
        <f t="shared" si="381"/>
        <v/>
      </c>
      <c r="FA296" s="159" t="str">
        <f t="shared" si="382"/>
        <v/>
      </c>
      <c r="FB296" s="159" t="str">
        <f t="shared" si="383"/>
        <v/>
      </c>
      <c r="FC296" s="159" t="str">
        <f t="shared" si="384"/>
        <v/>
      </c>
      <c r="FD296" s="159" t="str">
        <f t="shared" si="385"/>
        <v/>
      </c>
      <c r="FE296" s="159" t="str">
        <f t="shared" si="386"/>
        <v/>
      </c>
      <c r="FF296" s="159" t="str">
        <f t="shared" si="387"/>
        <v/>
      </c>
      <c r="FG296" s="158"/>
      <c r="FH296" s="732">
        <f t="shared" si="388"/>
        <v>50</v>
      </c>
      <c r="FI296" s="732">
        <f t="shared" si="389"/>
        <v>50</v>
      </c>
      <c r="FJ296" s="732">
        <f t="shared" si="390"/>
        <v>50</v>
      </c>
      <c r="FK296" s="732">
        <f t="shared" si="391"/>
        <v>50</v>
      </c>
      <c r="FL296" s="732">
        <f t="shared" si="392"/>
        <v>50</v>
      </c>
      <c r="FM296" s="732">
        <f t="shared" si="393"/>
        <v>50</v>
      </c>
      <c r="FN296" s="732">
        <f t="shared" si="394"/>
        <v>50</v>
      </c>
      <c r="FO296" s="732">
        <f t="shared" si="395"/>
        <v>50</v>
      </c>
      <c r="FP296" s="734">
        <v>289</v>
      </c>
      <c r="FQ296" s="155"/>
    </row>
    <row r="297" spans="1:173" s="20" customFormat="1" ht="39.950000000000003" hidden="1" customHeight="1" x14ac:dyDescent="0.25">
      <c r="A297" s="27">
        <f>ROW()</f>
        <v>297</v>
      </c>
      <c r="B297" s="342" t="str">
        <f>IF(C297="I","",IF(ISBLANK(D297),"",IF(ISTEXT(D297),LARGE(B14:B296,1)+1,0)))</f>
        <v/>
      </c>
      <c r="C297" s="344"/>
      <c r="D297" s="173"/>
      <c r="E297" s="172"/>
      <c r="F297" s="171"/>
      <c r="G297" s="856"/>
      <c r="H297" s="857"/>
      <c r="I297" s="170">
        <f t="shared" si="328"/>
        <v>0</v>
      </c>
      <c r="J297" s="170">
        <f t="shared" si="328"/>
        <v>0</v>
      </c>
      <c r="K297" s="170">
        <f t="shared" si="328"/>
        <v>0</v>
      </c>
      <c r="L297" s="170">
        <f t="shared" si="327"/>
        <v>0</v>
      </c>
      <c r="M297" s="170">
        <f t="shared" si="327"/>
        <v>0</v>
      </c>
      <c r="N297" s="170">
        <f t="shared" si="327"/>
        <v>0</v>
      </c>
      <c r="O297" s="170">
        <f t="shared" si="327"/>
        <v>0</v>
      </c>
      <c r="P297" s="170">
        <f t="shared" si="327"/>
        <v>0</v>
      </c>
      <c r="Q297" s="178">
        <f>Q6</f>
        <v>35</v>
      </c>
      <c r="R297" s="168">
        <f t="shared" si="329"/>
        <v>0</v>
      </c>
      <c r="S297" s="827"/>
      <c r="T297" s="177" t="s">
        <v>55</v>
      </c>
      <c r="U297" s="477"/>
      <c r="V297" s="478"/>
      <c r="W297" s="479"/>
      <c r="X297" s="832"/>
      <c r="Y297" s="473"/>
      <c r="Z297" s="174">
        <f t="shared" si="330"/>
        <v>0</v>
      </c>
      <c r="AA297" s="460">
        <f t="shared" si="396"/>
        <v>0</v>
      </c>
      <c r="AB297" s="860">
        <f t="shared" si="331"/>
        <v>0</v>
      </c>
      <c r="AC297" s="861">
        <f t="shared" si="332"/>
        <v>0</v>
      </c>
      <c r="AD297" s="840"/>
      <c r="AE297" s="164" t="str">
        <f t="shared" si="333"/>
        <v/>
      </c>
      <c r="AF297" s="825"/>
      <c r="AG297" s="163">
        <f t="shared" si="334"/>
        <v>0</v>
      </c>
      <c r="AH297" s="827"/>
      <c r="AI297" s="175" t="s">
        <v>55</v>
      </c>
      <c r="AJ297" s="477"/>
      <c r="AK297" s="478"/>
      <c r="AL297" s="479"/>
      <c r="AM297" s="832"/>
      <c r="AN297" s="473"/>
      <c r="AO297" s="174">
        <f t="shared" si="335"/>
        <v>0</v>
      </c>
      <c r="AP297" s="460">
        <f t="shared" si="397"/>
        <v>0</v>
      </c>
      <c r="AQ297" s="860">
        <f t="shared" si="336"/>
        <v>0</v>
      </c>
      <c r="AR297" s="861">
        <f t="shared" si="337"/>
        <v>0</v>
      </c>
      <c r="AS297" s="840"/>
      <c r="AT297" s="164" t="str">
        <f t="shared" si="338"/>
        <v/>
      </c>
      <c r="AU297" s="825"/>
      <c r="AV297" s="163">
        <f t="shared" si="339"/>
        <v>0</v>
      </c>
      <c r="AW297" s="827"/>
      <c r="AX297" s="175" t="s">
        <v>55</v>
      </c>
      <c r="AY297" s="477"/>
      <c r="AZ297" s="478"/>
      <c r="BA297" s="479"/>
      <c r="BB297" s="832"/>
      <c r="BC297" s="473"/>
      <c r="BD297" s="174">
        <f t="shared" si="340"/>
        <v>0</v>
      </c>
      <c r="BE297" s="460">
        <f t="shared" si="398"/>
        <v>0</v>
      </c>
      <c r="BF297" s="860">
        <f t="shared" si="341"/>
        <v>0</v>
      </c>
      <c r="BG297" s="861">
        <f t="shared" si="342"/>
        <v>0</v>
      </c>
      <c r="BH297" s="840"/>
      <c r="BI297" s="164" t="str">
        <f t="shared" si="343"/>
        <v/>
      </c>
      <c r="BJ297" s="825"/>
      <c r="BK297" s="163">
        <f t="shared" si="344"/>
        <v>0</v>
      </c>
      <c r="BL297" s="827"/>
      <c r="BM297" s="175" t="s">
        <v>55</v>
      </c>
      <c r="BN297" s="477"/>
      <c r="BO297" s="478"/>
      <c r="BP297" s="479"/>
      <c r="BQ297" s="832"/>
      <c r="BR297" s="473"/>
      <c r="BS297" s="174">
        <f t="shared" si="345"/>
        <v>0</v>
      </c>
      <c r="BT297" s="460">
        <f t="shared" si="399"/>
        <v>0</v>
      </c>
      <c r="BU297" s="860">
        <f t="shared" si="346"/>
        <v>0</v>
      </c>
      <c r="BV297" s="861">
        <f t="shared" si="347"/>
        <v>0</v>
      </c>
      <c r="BW297" s="840"/>
      <c r="BX297" s="164" t="str">
        <f t="shared" si="348"/>
        <v/>
      </c>
      <c r="BY297" s="825"/>
      <c r="BZ297" s="163">
        <f t="shared" si="349"/>
        <v>0</v>
      </c>
      <c r="CA297" s="827"/>
      <c r="CB297" s="175" t="s">
        <v>55</v>
      </c>
      <c r="CC297" s="477"/>
      <c r="CD297" s="478"/>
      <c r="CE297" s="479"/>
      <c r="CF297" s="832"/>
      <c r="CG297" s="473"/>
      <c r="CH297" s="174">
        <f t="shared" si="350"/>
        <v>0</v>
      </c>
      <c r="CI297" s="460">
        <f t="shared" si="400"/>
        <v>0</v>
      </c>
      <c r="CJ297" s="860">
        <f t="shared" si="351"/>
        <v>0</v>
      </c>
      <c r="CK297" s="861">
        <f t="shared" si="352"/>
        <v>0</v>
      </c>
      <c r="CL297" s="840"/>
      <c r="CM297" s="164" t="str">
        <f t="shared" si="353"/>
        <v/>
      </c>
      <c r="CN297" s="825"/>
      <c r="CO297" s="163">
        <f t="shared" si="354"/>
        <v>0</v>
      </c>
      <c r="CP297" s="827"/>
      <c r="CQ297" s="175" t="s">
        <v>55</v>
      </c>
      <c r="CR297" s="477"/>
      <c r="CS297" s="478"/>
      <c r="CT297" s="479"/>
      <c r="CU297" s="832"/>
      <c r="CV297" s="473"/>
      <c r="CW297" s="174">
        <f t="shared" si="355"/>
        <v>0</v>
      </c>
      <c r="CX297" s="460">
        <f t="shared" si="401"/>
        <v>0</v>
      </c>
      <c r="CY297" s="860">
        <f t="shared" si="356"/>
        <v>0</v>
      </c>
      <c r="CZ297" s="861">
        <f t="shared" si="357"/>
        <v>0</v>
      </c>
      <c r="DA297" s="840"/>
      <c r="DB297" s="164" t="str">
        <f t="shared" si="358"/>
        <v/>
      </c>
      <c r="DC297" s="825"/>
      <c r="DD297" s="163">
        <f t="shared" si="359"/>
        <v>0</v>
      </c>
      <c r="DE297" s="827"/>
      <c r="DF297" s="175" t="s">
        <v>55</v>
      </c>
      <c r="DG297" s="477"/>
      <c r="DH297" s="478"/>
      <c r="DI297" s="479"/>
      <c r="DJ297" s="832"/>
      <c r="DK297" s="473"/>
      <c r="DL297" s="174">
        <f t="shared" si="360"/>
        <v>0</v>
      </c>
      <c r="DM297" s="460">
        <f t="shared" si="402"/>
        <v>0</v>
      </c>
      <c r="DN297" s="860">
        <f t="shared" si="361"/>
        <v>0</v>
      </c>
      <c r="DO297" s="861">
        <f t="shared" si="362"/>
        <v>0</v>
      </c>
      <c r="DP297" s="840"/>
      <c r="DQ297" s="164" t="str">
        <f t="shared" si="363"/>
        <v/>
      </c>
      <c r="DR297" s="825"/>
      <c r="DS297" s="163">
        <f t="shared" si="364"/>
        <v>0</v>
      </c>
      <c r="DT297" s="827"/>
      <c r="DU297" s="175" t="s">
        <v>55</v>
      </c>
      <c r="DV297" s="477"/>
      <c r="DW297" s="478"/>
      <c r="DX297" s="479"/>
      <c r="DY297" s="832"/>
      <c r="DZ297" s="473"/>
      <c r="EA297" s="174">
        <f t="shared" si="365"/>
        <v>0</v>
      </c>
      <c r="EB297" s="460">
        <f t="shared" si="403"/>
        <v>0</v>
      </c>
      <c r="EC297" s="860">
        <f t="shared" si="366"/>
        <v>0</v>
      </c>
      <c r="ED297" s="861">
        <f t="shared" si="367"/>
        <v>0</v>
      </c>
      <c r="EE297" s="840"/>
      <c r="EF297" s="164" t="str">
        <f t="shared" si="368"/>
        <v/>
      </c>
      <c r="EG297" s="825"/>
      <c r="EH297" s="163">
        <f t="shared" si="369"/>
        <v>0</v>
      </c>
      <c r="EI297" s="246"/>
      <c r="EJ297" s="246"/>
      <c r="EK297" s="155"/>
      <c r="EL297" s="22"/>
      <c r="EM297" s="163">
        <f t="shared" si="370"/>
        <v>0</v>
      </c>
      <c r="EN297" s="162">
        <f t="shared" si="371"/>
        <v>0</v>
      </c>
      <c r="EO297" s="162">
        <f t="shared" si="372"/>
        <v>0</v>
      </c>
      <c r="EP297" s="162">
        <f t="shared" si="373"/>
        <v>0</v>
      </c>
      <c r="EQ297" s="162">
        <f t="shared" si="374"/>
        <v>0</v>
      </c>
      <c r="ER297" s="162">
        <f t="shared" si="375"/>
        <v>0</v>
      </c>
      <c r="ES297" s="162">
        <f t="shared" si="376"/>
        <v>0</v>
      </c>
      <c r="ET297" s="162">
        <f t="shared" si="377"/>
        <v>0</v>
      </c>
      <c r="EU297" s="22"/>
      <c r="EV297" s="161">
        <f t="shared" si="378"/>
        <v>35</v>
      </c>
      <c r="EW297" s="620">
        <f t="shared" si="379"/>
        <v>0</v>
      </c>
      <c r="EX297" s="160">
        <f>EX5</f>
        <v>50</v>
      </c>
      <c r="EY297" s="159" t="str">
        <f t="shared" si="380"/>
        <v/>
      </c>
      <c r="EZ297" s="159" t="str">
        <f t="shared" si="381"/>
        <v/>
      </c>
      <c r="FA297" s="159" t="str">
        <f t="shared" si="382"/>
        <v/>
      </c>
      <c r="FB297" s="159" t="str">
        <f t="shared" si="383"/>
        <v/>
      </c>
      <c r="FC297" s="159" t="str">
        <f t="shared" si="384"/>
        <v/>
      </c>
      <c r="FD297" s="159" t="str">
        <f t="shared" si="385"/>
        <v/>
      </c>
      <c r="FE297" s="159" t="str">
        <f t="shared" si="386"/>
        <v/>
      </c>
      <c r="FF297" s="159" t="str">
        <f t="shared" si="387"/>
        <v/>
      </c>
      <c r="FG297" s="158"/>
      <c r="FH297" s="732">
        <f t="shared" si="388"/>
        <v>50</v>
      </c>
      <c r="FI297" s="732">
        <f t="shared" si="389"/>
        <v>50</v>
      </c>
      <c r="FJ297" s="732">
        <f t="shared" si="390"/>
        <v>50</v>
      </c>
      <c r="FK297" s="732">
        <f t="shared" si="391"/>
        <v>50</v>
      </c>
      <c r="FL297" s="732">
        <f t="shared" si="392"/>
        <v>50</v>
      </c>
      <c r="FM297" s="732">
        <f t="shared" si="393"/>
        <v>50</v>
      </c>
      <c r="FN297" s="732">
        <f t="shared" si="394"/>
        <v>50</v>
      </c>
      <c r="FO297" s="732">
        <f t="shared" si="395"/>
        <v>50</v>
      </c>
      <c r="FP297" s="734">
        <v>290</v>
      </c>
      <c r="FQ297" s="155"/>
    </row>
    <row r="298" spans="1:173" s="20" customFormat="1" ht="39.950000000000003" hidden="1" customHeight="1" x14ac:dyDescent="0.25">
      <c r="A298" s="27">
        <f>ROW()</f>
        <v>298</v>
      </c>
      <c r="B298" s="342" t="str">
        <f>IF(C298="I","",IF(ISBLANK(D298),"",IF(ISTEXT(D298),LARGE(B14:B297,1)+1,0)))</f>
        <v/>
      </c>
      <c r="C298" s="344"/>
      <c r="D298" s="173"/>
      <c r="E298" s="172"/>
      <c r="F298" s="171"/>
      <c r="G298" s="856"/>
      <c r="H298" s="857"/>
      <c r="I298" s="170">
        <f t="shared" si="328"/>
        <v>0</v>
      </c>
      <c r="J298" s="170">
        <f t="shared" si="328"/>
        <v>0</v>
      </c>
      <c r="K298" s="170">
        <f t="shared" si="328"/>
        <v>0</v>
      </c>
      <c r="L298" s="170">
        <f t="shared" si="327"/>
        <v>0</v>
      </c>
      <c r="M298" s="170">
        <f t="shared" si="327"/>
        <v>0</v>
      </c>
      <c r="N298" s="170">
        <f t="shared" si="327"/>
        <v>0</v>
      </c>
      <c r="O298" s="170">
        <f t="shared" si="327"/>
        <v>0</v>
      </c>
      <c r="P298" s="170">
        <f t="shared" si="327"/>
        <v>0</v>
      </c>
      <c r="Q298" s="178">
        <f>Q6</f>
        <v>35</v>
      </c>
      <c r="R298" s="168">
        <f t="shared" si="329"/>
        <v>0</v>
      </c>
      <c r="S298" s="827"/>
      <c r="T298" s="177" t="s">
        <v>55</v>
      </c>
      <c r="U298" s="477"/>
      <c r="V298" s="478"/>
      <c r="W298" s="479"/>
      <c r="X298" s="832"/>
      <c r="Y298" s="473"/>
      <c r="Z298" s="174">
        <f t="shared" si="330"/>
        <v>0</v>
      </c>
      <c r="AA298" s="460">
        <f t="shared" si="396"/>
        <v>0</v>
      </c>
      <c r="AB298" s="860">
        <f t="shared" si="331"/>
        <v>0</v>
      </c>
      <c r="AC298" s="861">
        <f t="shared" si="332"/>
        <v>0</v>
      </c>
      <c r="AD298" s="840"/>
      <c r="AE298" s="164" t="str">
        <f t="shared" si="333"/>
        <v/>
      </c>
      <c r="AF298" s="825"/>
      <c r="AG298" s="163">
        <f t="shared" si="334"/>
        <v>0</v>
      </c>
      <c r="AH298" s="827"/>
      <c r="AI298" s="175" t="s">
        <v>55</v>
      </c>
      <c r="AJ298" s="477"/>
      <c r="AK298" s="478"/>
      <c r="AL298" s="479"/>
      <c r="AM298" s="832"/>
      <c r="AN298" s="473"/>
      <c r="AO298" s="174">
        <f t="shared" si="335"/>
        <v>0</v>
      </c>
      <c r="AP298" s="460">
        <f t="shared" si="397"/>
        <v>0</v>
      </c>
      <c r="AQ298" s="860">
        <f t="shared" si="336"/>
        <v>0</v>
      </c>
      <c r="AR298" s="861">
        <f t="shared" si="337"/>
        <v>0</v>
      </c>
      <c r="AS298" s="840"/>
      <c r="AT298" s="164" t="str">
        <f t="shared" si="338"/>
        <v/>
      </c>
      <c r="AU298" s="825"/>
      <c r="AV298" s="163">
        <f t="shared" si="339"/>
        <v>0</v>
      </c>
      <c r="AW298" s="827"/>
      <c r="AX298" s="175" t="s">
        <v>55</v>
      </c>
      <c r="AY298" s="477"/>
      <c r="AZ298" s="478"/>
      <c r="BA298" s="479"/>
      <c r="BB298" s="832"/>
      <c r="BC298" s="473"/>
      <c r="BD298" s="174">
        <f t="shared" si="340"/>
        <v>0</v>
      </c>
      <c r="BE298" s="460">
        <f t="shared" si="398"/>
        <v>0</v>
      </c>
      <c r="BF298" s="860">
        <f t="shared" si="341"/>
        <v>0</v>
      </c>
      <c r="BG298" s="861">
        <f t="shared" si="342"/>
        <v>0</v>
      </c>
      <c r="BH298" s="840"/>
      <c r="BI298" s="164" t="str">
        <f t="shared" si="343"/>
        <v/>
      </c>
      <c r="BJ298" s="825"/>
      <c r="BK298" s="163">
        <f t="shared" si="344"/>
        <v>0</v>
      </c>
      <c r="BL298" s="827"/>
      <c r="BM298" s="175" t="s">
        <v>55</v>
      </c>
      <c r="BN298" s="477"/>
      <c r="BO298" s="478"/>
      <c r="BP298" s="479"/>
      <c r="BQ298" s="832"/>
      <c r="BR298" s="473"/>
      <c r="BS298" s="174">
        <f t="shared" si="345"/>
        <v>0</v>
      </c>
      <c r="BT298" s="460">
        <f t="shared" si="399"/>
        <v>0</v>
      </c>
      <c r="BU298" s="860">
        <f t="shared" si="346"/>
        <v>0</v>
      </c>
      <c r="BV298" s="861">
        <f t="shared" si="347"/>
        <v>0</v>
      </c>
      <c r="BW298" s="840"/>
      <c r="BX298" s="164" t="str">
        <f t="shared" si="348"/>
        <v/>
      </c>
      <c r="BY298" s="825"/>
      <c r="BZ298" s="163">
        <f t="shared" si="349"/>
        <v>0</v>
      </c>
      <c r="CA298" s="827"/>
      <c r="CB298" s="175" t="s">
        <v>55</v>
      </c>
      <c r="CC298" s="477"/>
      <c r="CD298" s="478"/>
      <c r="CE298" s="479"/>
      <c r="CF298" s="832"/>
      <c r="CG298" s="473"/>
      <c r="CH298" s="174">
        <f t="shared" si="350"/>
        <v>0</v>
      </c>
      <c r="CI298" s="460">
        <f t="shared" si="400"/>
        <v>0</v>
      </c>
      <c r="CJ298" s="860">
        <f t="shared" si="351"/>
        <v>0</v>
      </c>
      <c r="CK298" s="861">
        <f t="shared" si="352"/>
        <v>0</v>
      </c>
      <c r="CL298" s="840"/>
      <c r="CM298" s="164" t="str">
        <f t="shared" si="353"/>
        <v/>
      </c>
      <c r="CN298" s="825"/>
      <c r="CO298" s="163">
        <f t="shared" si="354"/>
        <v>0</v>
      </c>
      <c r="CP298" s="827"/>
      <c r="CQ298" s="175" t="s">
        <v>55</v>
      </c>
      <c r="CR298" s="477"/>
      <c r="CS298" s="478"/>
      <c r="CT298" s="479"/>
      <c r="CU298" s="832"/>
      <c r="CV298" s="473"/>
      <c r="CW298" s="174">
        <f t="shared" si="355"/>
        <v>0</v>
      </c>
      <c r="CX298" s="460">
        <f t="shared" si="401"/>
        <v>0</v>
      </c>
      <c r="CY298" s="860">
        <f t="shared" si="356"/>
        <v>0</v>
      </c>
      <c r="CZ298" s="861">
        <f t="shared" si="357"/>
        <v>0</v>
      </c>
      <c r="DA298" s="840"/>
      <c r="DB298" s="164" t="str">
        <f t="shared" si="358"/>
        <v/>
      </c>
      <c r="DC298" s="825"/>
      <c r="DD298" s="163">
        <f t="shared" si="359"/>
        <v>0</v>
      </c>
      <c r="DE298" s="827"/>
      <c r="DF298" s="175" t="s">
        <v>55</v>
      </c>
      <c r="DG298" s="477"/>
      <c r="DH298" s="478"/>
      <c r="DI298" s="479"/>
      <c r="DJ298" s="832"/>
      <c r="DK298" s="473"/>
      <c r="DL298" s="174">
        <f t="shared" si="360"/>
        <v>0</v>
      </c>
      <c r="DM298" s="460">
        <f t="shared" si="402"/>
        <v>0</v>
      </c>
      <c r="DN298" s="860">
        <f t="shared" si="361"/>
        <v>0</v>
      </c>
      <c r="DO298" s="861">
        <f t="shared" si="362"/>
        <v>0</v>
      </c>
      <c r="DP298" s="840"/>
      <c r="DQ298" s="164" t="str">
        <f t="shared" si="363"/>
        <v/>
      </c>
      <c r="DR298" s="825"/>
      <c r="DS298" s="163">
        <f t="shared" si="364"/>
        <v>0</v>
      </c>
      <c r="DT298" s="827"/>
      <c r="DU298" s="175" t="s">
        <v>55</v>
      </c>
      <c r="DV298" s="477"/>
      <c r="DW298" s="478"/>
      <c r="DX298" s="479"/>
      <c r="DY298" s="832"/>
      <c r="DZ298" s="473"/>
      <c r="EA298" s="174">
        <f t="shared" si="365"/>
        <v>0</v>
      </c>
      <c r="EB298" s="460">
        <f t="shared" si="403"/>
        <v>0</v>
      </c>
      <c r="EC298" s="860">
        <f t="shared" si="366"/>
        <v>0</v>
      </c>
      <c r="ED298" s="861">
        <f t="shared" si="367"/>
        <v>0</v>
      </c>
      <c r="EE298" s="840"/>
      <c r="EF298" s="164" t="str">
        <f t="shared" si="368"/>
        <v/>
      </c>
      <c r="EG298" s="825"/>
      <c r="EH298" s="163">
        <f t="shared" si="369"/>
        <v>0</v>
      </c>
      <c r="EI298" s="246"/>
      <c r="EJ298" s="246"/>
      <c r="EK298" s="155"/>
      <c r="EL298" s="22"/>
      <c r="EM298" s="163">
        <f t="shared" si="370"/>
        <v>0</v>
      </c>
      <c r="EN298" s="162">
        <f t="shared" si="371"/>
        <v>0</v>
      </c>
      <c r="EO298" s="162">
        <f t="shared" si="372"/>
        <v>0</v>
      </c>
      <c r="EP298" s="162">
        <f t="shared" si="373"/>
        <v>0</v>
      </c>
      <c r="EQ298" s="162">
        <f t="shared" si="374"/>
        <v>0</v>
      </c>
      <c r="ER298" s="162">
        <f t="shared" si="375"/>
        <v>0</v>
      </c>
      <c r="ES298" s="162">
        <f t="shared" si="376"/>
        <v>0</v>
      </c>
      <c r="ET298" s="162">
        <f t="shared" si="377"/>
        <v>0</v>
      </c>
      <c r="EU298" s="22"/>
      <c r="EV298" s="161">
        <f t="shared" si="378"/>
        <v>35</v>
      </c>
      <c r="EW298" s="620">
        <f t="shared" si="379"/>
        <v>0</v>
      </c>
      <c r="EX298" s="160">
        <f>EX5</f>
        <v>50</v>
      </c>
      <c r="EY298" s="159" t="str">
        <f t="shared" si="380"/>
        <v/>
      </c>
      <c r="EZ298" s="159" t="str">
        <f t="shared" si="381"/>
        <v/>
      </c>
      <c r="FA298" s="159" t="str">
        <f t="shared" si="382"/>
        <v/>
      </c>
      <c r="FB298" s="159" t="str">
        <f t="shared" si="383"/>
        <v/>
      </c>
      <c r="FC298" s="159" t="str">
        <f t="shared" si="384"/>
        <v/>
      </c>
      <c r="FD298" s="159" t="str">
        <f t="shared" si="385"/>
        <v/>
      </c>
      <c r="FE298" s="159" t="str">
        <f t="shared" si="386"/>
        <v/>
      </c>
      <c r="FF298" s="159" t="str">
        <f t="shared" si="387"/>
        <v/>
      </c>
      <c r="FG298" s="158"/>
      <c r="FH298" s="732">
        <f t="shared" si="388"/>
        <v>50</v>
      </c>
      <c r="FI298" s="732">
        <f t="shared" si="389"/>
        <v>50</v>
      </c>
      <c r="FJ298" s="732">
        <f t="shared" si="390"/>
        <v>50</v>
      </c>
      <c r="FK298" s="732">
        <f t="shared" si="391"/>
        <v>50</v>
      </c>
      <c r="FL298" s="732">
        <f t="shared" si="392"/>
        <v>50</v>
      </c>
      <c r="FM298" s="732">
        <f t="shared" si="393"/>
        <v>50</v>
      </c>
      <c r="FN298" s="732">
        <f t="shared" si="394"/>
        <v>50</v>
      </c>
      <c r="FO298" s="732">
        <f t="shared" si="395"/>
        <v>50</v>
      </c>
      <c r="FP298" s="734">
        <v>291</v>
      </c>
      <c r="FQ298" s="155"/>
    </row>
    <row r="299" spans="1:173" s="20" customFormat="1" ht="39.950000000000003" hidden="1" customHeight="1" x14ac:dyDescent="0.25">
      <c r="A299" s="27">
        <f>ROW()</f>
        <v>299</v>
      </c>
      <c r="B299" s="342" t="str">
        <f>IF(C299="I","",IF(ISBLANK(D299),"",IF(ISTEXT(D299),LARGE(B14:B298,1)+1,0)))</f>
        <v/>
      </c>
      <c r="C299" s="344"/>
      <c r="D299" s="173"/>
      <c r="E299" s="172"/>
      <c r="F299" s="171"/>
      <c r="G299" s="856"/>
      <c r="H299" s="857"/>
      <c r="I299" s="170">
        <f t="shared" si="328"/>
        <v>0</v>
      </c>
      <c r="J299" s="170">
        <f t="shared" si="328"/>
        <v>0</v>
      </c>
      <c r="K299" s="170">
        <f t="shared" si="328"/>
        <v>0</v>
      </c>
      <c r="L299" s="170">
        <f t="shared" si="328"/>
        <v>0</v>
      </c>
      <c r="M299" s="170">
        <f t="shared" si="328"/>
        <v>0</v>
      </c>
      <c r="N299" s="170">
        <f t="shared" si="328"/>
        <v>0</v>
      </c>
      <c r="O299" s="170">
        <f t="shared" si="328"/>
        <v>0</v>
      </c>
      <c r="P299" s="170">
        <f t="shared" si="328"/>
        <v>0</v>
      </c>
      <c r="Q299" s="178">
        <f>Q6</f>
        <v>35</v>
      </c>
      <c r="R299" s="168">
        <f t="shared" si="329"/>
        <v>0</v>
      </c>
      <c r="S299" s="827"/>
      <c r="T299" s="177" t="s">
        <v>55</v>
      </c>
      <c r="U299" s="477"/>
      <c r="V299" s="478"/>
      <c r="W299" s="479"/>
      <c r="X299" s="832"/>
      <c r="Y299" s="473"/>
      <c r="Z299" s="174">
        <f t="shared" si="330"/>
        <v>0</v>
      </c>
      <c r="AA299" s="460">
        <f t="shared" si="396"/>
        <v>0</v>
      </c>
      <c r="AB299" s="860">
        <f t="shared" si="331"/>
        <v>0</v>
      </c>
      <c r="AC299" s="861">
        <f t="shared" si="332"/>
        <v>0</v>
      </c>
      <c r="AD299" s="840"/>
      <c r="AE299" s="164" t="str">
        <f t="shared" si="333"/>
        <v/>
      </c>
      <c r="AF299" s="825"/>
      <c r="AG299" s="163">
        <f t="shared" si="334"/>
        <v>0</v>
      </c>
      <c r="AH299" s="827"/>
      <c r="AI299" s="175" t="s">
        <v>55</v>
      </c>
      <c r="AJ299" s="477"/>
      <c r="AK299" s="478"/>
      <c r="AL299" s="479"/>
      <c r="AM299" s="832"/>
      <c r="AN299" s="473"/>
      <c r="AO299" s="174">
        <f t="shared" si="335"/>
        <v>0</v>
      </c>
      <c r="AP299" s="460">
        <f t="shared" si="397"/>
        <v>0</v>
      </c>
      <c r="AQ299" s="860">
        <f t="shared" si="336"/>
        <v>0</v>
      </c>
      <c r="AR299" s="861">
        <f t="shared" si="337"/>
        <v>0</v>
      </c>
      <c r="AS299" s="840"/>
      <c r="AT299" s="164" t="str">
        <f t="shared" si="338"/>
        <v/>
      </c>
      <c r="AU299" s="825"/>
      <c r="AV299" s="163">
        <f t="shared" si="339"/>
        <v>0</v>
      </c>
      <c r="AW299" s="827"/>
      <c r="AX299" s="175" t="s">
        <v>55</v>
      </c>
      <c r="AY299" s="477"/>
      <c r="AZ299" s="478"/>
      <c r="BA299" s="479"/>
      <c r="BB299" s="832"/>
      <c r="BC299" s="473"/>
      <c r="BD299" s="174">
        <f t="shared" si="340"/>
        <v>0</v>
      </c>
      <c r="BE299" s="460">
        <f t="shared" si="398"/>
        <v>0</v>
      </c>
      <c r="BF299" s="860">
        <f t="shared" si="341"/>
        <v>0</v>
      </c>
      <c r="BG299" s="861">
        <f t="shared" si="342"/>
        <v>0</v>
      </c>
      <c r="BH299" s="840"/>
      <c r="BI299" s="164" t="str">
        <f t="shared" si="343"/>
        <v/>
      </c>
      <c r="BJ299" s="825"/>
      <c r="BK299" s="163">
        <f t="shared" si="344"/>
        <v>0</v>
      </c>
      <c r="BL299" s="827"/>
      <c r="BM299" s="175" t="s">
        <v>55</v>
      </c>
      <c r="BN299" s="477"/>
      <c r="BO299" s="478"/>
      <c r="BP299" s="479"/>
      <c r="BQ299" s="832"/>
      <c r="BR299" s="473"/>
      <c r="BS299" s="174">
        <f t="shared" si="345"/>
        <v>0</v>
      </c>
      <c r="BT299" s="460">
        <f t="shared" si="399"/>
        <v>0</v>
      </c>
      <c r="BU299" s="860">
        <f t="shared" si="346"/>
        <v>0</v>
      </c>
      <c r="BV299" s="861">
        <f t="shared" si="347"/>
        <v>0</v>
      </c>
      <c r="BW299" s="840"/>
      <c r="BX299" s="164" t="str">
        <f t="shared" si="348"/>
        <v/>
      </c>
      <c r="BY299" s="825"/>
      <c r="BZ299" s="163">
        <f t="shared" si="349"/>
        <v>0</v>
      </c>
      <c r="CA299" s="827"/>
      <c r="CB299" s="175" t="s">
        <v>55</v>
      </c>
      <c r="CC299" s="477"/>
      <c r="CD299" s="478"/>
      <c r="CE299" s="479"/>
      <c r="CF299" s="832"/>
      <c r="CG299" s="473"/>
      <c r="CH299" s="174">
        <f t="shared" si="350"/>
        <v>0</v>
      </c>
      <c r="CI299" s="460">
        <f t="shared" si="400"/>
        <v>0</v>
      </c>
      <c r="CJ299" s="860">
        <f t="shared" si="351"/>
        <v>0</v>
      </c>
      <c r="CK299" s="861">
        <f t="shared" si="352"/>
        <v>0</v>
      </c>
      <c r="CL299" s="840"/>
      <c r="CM299" s="164" t="str">
        <f t="shared" si="353"/>
        <v/>
      </c>
      <c r="CN299" s="825"/>
      <c r="CO299" s="163">
        <f t="shared" si="354"/>
        <v>0</v>
      </c>
      <c r="CP299" s="827"/>
      <c r="CQ299" s="175" t="s">
        <v>55</v>
      </c>
      <c r="CR299" s="477"/>
      <c r="CS299" s="478"/>
      <c r="CT299" s="479"/>
      <c r="CU299" s="832"/>
      <c r="CV299" s="473"/>
      <c r="CW299" s="174">
        <f t="shared" si="355"/>
        <v>0</v>
      </c>
      <c r="CX299" s="460">
        <f t="shared" si="401"/>
        <v>0</v>
      </c>
      <c r="CY299" s="860">
        <f t="shared" si="356"/>
        <v>0</v>
      </c>
      <c r="CZ299" s="861">
        <f t="shared" si="357"/>
        <v>0</v>
      </c>
      <c r="DA299" s="840"/>
      <c r="DB299" s="164" t="str">
        <f t="shared" si="358"/>
        <v/>
      </c>
      <c r="DC299" s="825"/>
      <c r="DD299" s="163">
        <f t="shared" si="359"/>
        <v>0</v>
      </c>
      <c r="DE299" s="827"/>
      <c r="DF299" s="175" t="s">
        <v>55</v>
      </c>
      <c r="DG299" s="477"/>
      <c r="DH299" s="478"/>
      <c r="DI299" s="479"/>
      <c r="DJ299" s="832"/>
      <c r="DK299" s="473"/>
      <c r="DL299" s="174">
        <f t="shared" si="360"/>
        <v>0</v>
      </c>
      <c r="DM299" s="460">
        <f t="shared" si="402"/>
        <v>0</v>
      </c>
      <c r="DN299" s="860">
        <f t="shared" si="361"/>
        <v>0</v>
      </c>
      <c r="DO299" s="861">
        <f t="shared" si="362"/>
        <v>0</v>
      </c>
      <c r="DP299" s="840"/>
      <c r="DQ299" s="164" t="str">
        <f t="shared" si="363"/>
        <v/>
      </c>
      <c r="DR299" s="825"/>
      <c r="DS299" s="163">
        <f t="shared" si="364"/>
        <v>0</v>
      </c>
      <c r="DT299" s="827"/>
      <c r="DU299" s="175" t="s">
        <v>55</v>
      </c>
      <c r="DV299" s="477"/>
      <c r="DW299" s="478"/>
      <c r="DX299" s="479"/>
      <c r="DY299" s="832"/>
      <c r="DZ299" s="473"/>
      <c r="EA299" s="174">
        <f t="shared" si="365"/>
        <v>0</v>
      </c>
      <c r="EB299" s="460">
        <f t="shared" si="403"/>
        <v>0</v>
      </c>
      <c r="EC299" s="860">
        <f t="shared" si="366"/>
        <v>0</v>
      </c>
      <c r="ED299" s="861">
        <f t="shared" si="367"/>
        <v>0</v>
      </c>
      <c r="EE299" s="840"/>
      <c r="EF299" s="164" t="str">
        <f t="shared" si="368"/>
        <v/>
      </c>
      <c r="EG299" s="825"/>
      <c r="EH299" s="163">
        <f t="shared" si="369"/>
        <v>0</v>
      </c>
      <c r="EI299" s="246"/>
      <c r="EJ299" s="246"/>
      <c r="EK299" s="155"/>
      <c r="EL299" s="22"/>
      <c r="EM299" s="163">
        <f t="shared" si="370"/>
        <v>0</v>
      </c>
      <c r="EN299" s="162">
        <f t="shared" si="371"/>
        <v>0</v>
      </c>
      <c r="EO299" s="162">
        <f t="shared" si="372"/>
        <v>0</v>
      </c>
      <c r="EP299" s="162">
        <f t="shared" si="373"/>
        <v>0</v>
      </c>
      <c r="EQ299" s="162">
        <f t="shared" si="374"/>
        <v>0</v>
      </c>
      <c r="ER299" s="162">
        <f t="shared" si="375"/>
        <v>0</v>
      </c>
      <c r="ES299" s="162">
        <f t="shared" si="376"/>
        <v>0</v>
      </c>
      <c r="ET299" s="162">
        <f t="shared" si="377"/>
        <v>0</v>
      </c>
      <c r="EU299" s="22"/>
      <c r="EV299" s="161">
        <f t="shared" si="378"/>
        <v>35</v>
      </c>
      <c r="EW299" s="620">
        <f t="shared" si="379"/>
        <v>0</v>
      </c>
      <c r="EX299" s="160">
        <f>EX5</f>
        <v>50</v>
      </c>
      <c r="EY299" s="159" t="str">
        <f t="shared" si="380"/>
        <v/>
      </c>
      <c r="EZ299" s="159" t="str">
        <f t="shared" si="381"/>
        <v/>
      </c>
      <c r="FA299" s="159" t="str">
        <f t="shared" si="382"/>
        <v/>
      </c>
      <c r="FB299" s="159" t="str">
        <f t="shared" si="383"/>
        <v/>
      </c>
      <c r="FC299" s="159" t="str">
        <f t="shared" si="384"/>
        <v/>
      </c>
      <c r="FD299" s="159" t="str">
        <f t="shared" si="385"/>
        <v/>
      </c>
      <c r="FE299" s="159" t="str">
        <f t="shared" si="386"/>
        <v/>
      </c>
      <c r="FF299" s="159" t="str">
        <f t="shared" si="387"/>
        <v/>
      </c>
      <c r="FG299" s="158"/>
      <c r="FH299" s="732">
        <f t="shared" si="388"/>
        <v>50</v>
      </c>
      <c r="FI299" s="732">
        <f t="shared" si="389"/>
        <v>50</v>
      </c>
      <c r="FJ299" s="732">
        <f t="shared" si="390"/>
        <v>50</v>
      </c>
      <c r="FK299" s="732">
        <f t="shared" si="391"/>
        <v>50</v>
      </c>
      <c r="FL299" s="732">
        <f t="shared" si="392"/>
        <v>50</v>
      </c>
      <c r="FM299" s="732">
        <f t="shared" si="393"/>
        <v>50</v>
      </c>
      <c r="FN299" s="732">
        <f t="shared" si="394"/>
        <v>50</v>
      </c>
      <c r="FO299" s="732">
        <f t="shared" si="395"/>
        <v>50</v>
      </c>
      <c r="FP299" s="734">
        <v>292</v>
      </c>
      <c r="FQ299" s="155"/>
    </row>
    <row r="300" spans="1:173" s="20" customFormat="1" ht="39.950000000000003" hidden="1" customHeight="1" x14ac:dyDescent="0.25">
      <c r="A300" s="27">
        <f>ROW()</f>
        <v>300</v>
      </c>
      <c r="B300" s="342" t="str">
        <f>IF(C300="I","",IF(ISBLANK(D300),"",IF(ISTEXT(D300),LARGE(B14:B299,1)+1,0)))</f>
        <v/>
      </c>
      <c r="C300" s="344"/>
      <c r="D300" s="173"/>
      <c r="E300" s="172"/>
      <c r="F300" s="171"/>
      <c r="G300" s="856"/>
      <c r="H300" s="857"/>
      <c r="I300" s="170">
        <f t="shared" si="328"/>
        <v>0</v>
      </c>
      <c r="J300" s="170">
        <f t="shared" si="328"/>
        <v>0</v>
      </c>
      <c r="K300" s="170">
        <f t="shared" si="328"/>
        <v>0</v>
      </c>
      <c r="L300" s="170">
        <f t="shared" si="328"/>
        <v>0</v>
      </c>
      <c r="M300" s="170">
        <f t="shared" si="328"/>
        <v>0</v>
      </c>
      <c r="N300" s="170">
        <f t="shared" si="328"/>
        <v>0</v>
      </c>
      <c r="O300" s="170">
        <f t="shared" si="328"/>
        <v>0</v>
      </c>
      <c r="P300" s="170">
        <f t="shared" si="328"/>
        <v>0</v>
      </c>
      <c r="Q300" s="178">
        <f>Q6</f>
        <v>35</v>
      </c>
      <c r="R300" s="168">
        <f t="shared" si="329"/>
        <v>0</v>
      </c>
      <c r="S300" s="827"/>
      <c r="T300" s="177" t="s">
        <v>55</v>
      </c>
      <c r="U300" s="477"/>
      <c r="V300" s="478"/>
      <c r="W300" s="479"/>
      <c r="X300" s="832"/>
      <c r="Y300" s="473"/>
      <c r="Z300" s="174">
        <f t="shared" si="330"/>
        <v>0</v>
      </c>
      <c r="AA300" s="460">
        <f t="shared" si="396"/>
        <v>0</v>
      </c>
      <c r="AB300" s="860">
        <f t="shared" si="331"/>
        <v>0</v>
      </c>
      <c r="AC300" s="861">
        <f t="shared" si="332"/>
        <v>0</v>
      </c>
      <c r="AD300" s="840"/>
      <c r="AE300" s="164" t="str">
        <f t="shared" si="333"/>
        <v/>
      </c>
      <c r="AF300" s="825"/>
      <c r="AG300" s="163">
        <f t="shared" si="334"/>
        <v>0</v>
      </c>
      <c r="AH300" s="827"/>
      <c r="AI300" s="175" t="s">
        <v>55</v>
      </c>
      <c r="AJ300" s="477"/>
      <c r="AK300" s="478"/>
      <c r="AL300" s="479"/>
      <c r="AM300" s="832"/>
      <c r="AN300" s="473"/>
      <c r="AO300" s="174">
        <f t="shared" si="335"/>
        <v>0</v>
      </c>
      <c r="AP300" s="460">
        <f t="shared" si="397"/>
        <v>0</v>
      </c>
      <c r="AQ300" s="860">
        <f t="shared" si="336"/>
        <v>0</v>
      </c>
      <c r="AR300" s="861">
        <f t="shared" si="337"/>
        <v>0</v>
      </c>
      <c r="AS300" s="840"/>
      <c r="AT300" s="164" t="str">
        <f t="shared" si="338"/>
        <v/>
      </c>
      <c r="AU300" s="825"/>
      <c r="AV300" s="163">
        <f t="shared" si="339"/>
        <v>0</v>
      </c>
      <c r="AW300" s="827"/>
      <c r="AX300" s="175" t="s">
        <v>55</v>
      </c>
      <c r="AY300" s="477"/>
      <c r="AZ300" s="478"/>
      <c r="BA300" s="479"/>
      <c r="BB300" s="832"/>
      <c r="BC300" s="473"/>
      <c r="BD300" s="174">
        <f t="shared" si="340"/>
        <v>0</v>
      </c>
      <c r="BE300" s="460">
        <f t="shared" si="398"/>
        <v>0</v>
      </c>
      <c r="BF300" s="860">
        <f t="shared" si="341"/>
        <v>0</v>
      </c>
      <c r="BG300" s="861">
        <f t="shared" si="342"/>
        <v>0</v>
      </c>
      <c r="BH300" s="840"/>
      <c r="BI300" s="164" t="str">
        <f t="shared" si="343"/>
        <v/>
      </c>
      <c r="BJ300" s="825"/>
      <c r="BK300" s="163">
        <f t="shared" si="344"/>
        <v>0</v>
      </c>
      <c r="BL300" s="827"/>
      <c r="BM300" s="175" t="s">
        <v>55</v>
      </c>
      <c r="BN300" s="477"/>
      <c r="BO300" s="478"/>
      <c r="BP300" s="479"/>
      <c r="BQ300" s="832"/>
      <c r="BR300" s="473"/>
      <c r="BS300" s="174">
        <f t="shared" si="345"/>
        <v>0</v>
      </c>
      <c r="BT300" s="460">
        <f t="shared" si="399"/>
        <v>0</v>
      </c>
      <c r="BU300" s="860">
        <f t="shared" si="346"/>
        <v>0</v>
      </c>
      <c r="BV300" s="861">
        <f t="shared" si="347"/>
        <v>0</v>
      </c>
      <c r="BW300" s="840"/>
      <c r="BX300" s="164" t="str">
        <f t="shared" si="348"/>
        <v/>
      </c>
      <c r="BY300" s="825"/>
      <c r="BZ300" s="163">
        <f t="shared" si="349"/>
        <v>0</v>
      </c>
      <c r="CA300" s="827"/>
      <c r="CB300" s="175" t="s">
        <v>55</v>
      </c>
      <c r="CC300" s="477"/>
      <c r="CD300" s="478"/>
      <c r="CE300" s="479"/>
      <c r="CF300" s="832"/>
      <c r="CG300" s="473"/>
      <c r="CH300" s="174">
        <f t="shared" si="350"/>
        <v>0</v>
      </c>
      <c r="CI300" s="460">
        <f t="shared" si="400"/>
        <v>0</v>
      </c>
      <c r="CJ300" s="860">
        <f t="shared" si="351"/>
        <v>0</v>
      </c>
      <c r="CK300" s="861">
        <f t="shared" si="352"/>
        <v>0</v>
      </c>
      <c r="CL300" s="840"/>
      <c r="CM300" s="164" t="str">
        <f t="shared" si="353"/>
        <v/>
      </c>
      <c r="CN300" s="825"/>
      <c r="CO300" s="163">
        <f t="shared" si="354"/>
        <v>0</v>
      </c>
      <c r="CP300" s="827"/>
      <c r="CQ300" s="175" t="s">
        <v>55</v>
      </c>
      <c r="CR300" s="477"/>
      <c r="CS300" s="478"/>
      <c r="CT300" s="479"/>
      <c r="CU300" s="832"/>
      <c r="CV300" s="473"/>
      <c r="CW300" s="174">
        <f t="shared" si="355"/>
        <v>0</v>
      </c>
      <c r="CX300" s="460">
        <f t="shared" si="401"/>
        <v>0</v>
      </c>
      <c r="CY300" s="860">
        <f t="shared" si="356"/>
        <v>0</v>
      </c>
      <c r="CZ300" s="861">
        <f t="shared" si="357"/>
        <v>0</v>
      </c>
      <c r="DA300" s="840"/>
      <c r="DB300" s="164" t="str">
        <f t="shared" si="358"/>
        <v/>
      </c>
      <c r="DC300" s="825"/>
      <c r="DD300" s="163">
        <f t="shared" si="359"/>
        <v>0</v>
      </c>
      <c r="DE300" s="827"/>
      <c r="DF300" s="175" t="s">
        <v>55</v>
      </c>
      <c r="DG300" s="477"/>
      <c r="DH300" s="478"/>
      <c r="DI300" s="479"/>
      <c r="DJ300" s="832"/>
      <c r="DK300" s="473"/>
      <c r="DL300" s="174">
        <f t="shared" si="360"/>
        <v>0</v>
      </c>
      <c r="DM300" s="460">
        <f t="shared" si="402"/>
        <v>0</v>
      </c>
      <c r="DN300" s="860">
        <f t="shared" si="361"/>
        <v>0</v>
      </c>
      <c r="DO300" s="861">
        <f t="shared" si="362"/>
        <v>0</v>
      </c>
      <c r="DP300" s="840"/>
      <c r="DQ300" s="164" t="str">
        <f t="shared" si="363"/>
        <v/>
      </c>
      <c r="DR300" s="825"/>
      <c r="DS300" s="163">
        <f t="shared" si="364"/>
        <v>0</v>
      </c>
      <c r="DT300" s="827"/>
      <c r="DU300" s="175" t="s">
        <v>55</v>
      </c>
      <c r="DV300" s="477"/>
      <c r="DW300" s="478"/>
      <c r="DX300" s="479"/>
      <c r="DY300" s="832"/>
      <c r="DZ300" s="473"/>
      <c r="EA300" s="174">
        <f t="shared" si="365"/>
        <v>0</v>
      </c>
      <c r="EB300" s="460">
        <f t="shared" si="403"/>
        <v>0</v>
      </c>
      <c r="EC300" s="860">
        <f t="shared" si="366"/>
        <v>0</v>
      </c>
      <c r="ED300" s="861">
        <f t="shared" si="367"/>
        <v>0</v>
      </c>
      <c r="EE300" s="840"/>
      <c r="EF300" s="164" t="str">
        <f t="shared" si="368"/>
        <v/>
      </c>
      <c r="EG300" s="825"/>
      <c r="EH300" s="163">
        <f t="shared" si="369"/>
        <v>0</v>
      </c>
      <c r="EI300" s="246"/>
      <c r="EJ300" s="246"/>
      <c r="EK300" s="155"/>
      <c r="EL300" s="22"/>
      <c r="EM300" s="163">
        <f t="shared" si="370"/>
        <v>0</v>
      </c>
      <c r="EN300" s="162">
        <f t="shared" si="371"/>
        <v>0</v>
      </c>
      <c r="EO300" s="162">
        <f t="shared" si="372"/>
        <v>0</v>
      </c>
      <c r="EP300" s="162">
        <f t="shared" si="373"/>
        <v>0</v>
      </c>
      <c r="EQ300" s="162">
        <f t="shared" si="374"/>
        <v>0</v>
      </c>
      <c r="ER300" s="162">
        <f t="shared" si="375"/>
        <v>0</v>
      </c>
      <c r="ES300" s="162">
        <f t="shared" si="376"/>
        <v>0</v>
      </c>
      <c r="ET300" s="162">
        <f t="shared" si="377"/>
        <v>0</v>
      </c>
      <c r="EU300" s="22"/>
      <c r="EV300" s="161">
        <f t="shared" si="378"/>
        <v>35</v>
      </c>
      <c r="EW300" s="620">
        <f t="shared" si="379"/>
        <v>0</v>
      </c>
      <c r="EX300" s="160">
        <f>EX5</f>
        <v>50</v>
      </c>
      <c r="EY300" s="159" t="str">
        <f t="shared" si="380"/>
        <v/>
      </c>
      <c r="EZ300" s="159" t="str">
        <f t="shared" si="381"/>
        <v/>
      </c>
      <c r="FA300" s="159" t="str">
        <f t="shared" si="382"/>
        <v/>
      </c>
      <c r="FB300" s="159" t="str">
        <f t="shared" si="383"/>
        <v/>
      </c>
      <c r="FC300" s="159" t="str">
        <f t="shared" si="384"/>
        <v/>
      </c>
      <c r="FD300" s="159" t="str">
        <f t="shared" si="385"/>
        <v/>
      </c>
      <c r="FE300" s="159" t="str">
        <f t="shared" si="386"/>
        <v/>
      </c>
      <c r="FF300" s="159" t="str">
        <f t="shared" si="387"/>
        <v/>
      </c>
      <c r="FG300" s="158"/>
      <c r="FH300" s="732">
        <f t="shared" si="388"/>
        <v>50</v>
      </c>
      <c r="FI300" s="732">
        <f t="shared" si="389"/>
        <v>50</v>
      </c>
      <c r="FJ300" s="732">
        <f t="shared" si="390"/>
        <v>50</v>
      </c>
      <c r="FK300" s="732">
        <f t="shared" si="391"/>
        <v>50</v>
      </c>
      <c r="FL300" s="732">
        <f t="shared" si="392"/>
        <v>50</v>
      </c>
      <c r="FM300" s="732">
        <f t="shared" si="393"/>
        <v>50</v>
      </c>
      <c r="FN300" s="732">
        <f t="shared" si="394"/>
        <v>50</v>
      </c>
      <c r="FO300" s="732">
        <f t="shared" si="395"/>
        <v>50</v>
      </c>
      <c r="FP300" s="734">
        <v>293</v>
      </c>
      <c r="FQ300" s="155"/>
    </row>
    <row r="301" spans="1:173" s="20" customFormat="1" ht="39.950000000000003" hidden="1" customHeight="1" x14ac:dyDescent="0.25">
      <c r="A301" s="27">
        <f>ROW()</f>
        <v>301</v>
      </c>
      <c r="B301" s="342" t="str">
        <f>IF(C301="I","",IF(ISBLANK(D301),"",IF(ISTEXT(D301),LARGE(B14:B300,1)+1,0)))</f>
        <v/>
      </c>
      <c r="C301" s="344"/>
      <c r="D301" s="173"/>
      <c r="E301" s="172"/>
      <c r="F301" s="171"/>
      <c r="G301" s="856"/>
      <c r="H301" s="857"/>
      <c r="I301" s="170">
        <f t="shared" si="328"/>
        <v>0</v>
      </c>
      <c r="J301" s="170">
        <f t="shared" si="328"/>
        <v>0</v>
      </c>
      <c r="K301" s="170">
        <f t="shared" si="328"/>
        <v>0</v>
      </c>
      <c r="L301" s="170">
        <f t="shared" si="328"/>
        <v>0</v>
      </c>
      <c r="M301" s="170">
        <f t="shared" si="328"/>
        <v>0</v>
      </c>
      <c r="N301" s="170">
        <f t="shared" si="328"/>
        <v>0</v>
      </c>
      <c r="O301" s="170">
        <f t="shared" si="328"/>
        <v>0</v>
      </c>
      <c r="P301" s="170">
        <f t="shared" si="328"/>
        <v>0</v>
      </c>
      <c r="Q301" s="178">
        <f>Q6</f>
        <v>35</v>
      </c>
      <c r="R301" s="168">
        <f t="shared" si="329"/>
        <v>0</v>
      </c>
      <c r="S301" s="827"/>
      <c r="T301" s="177" t="s">
        <v>55</v>
      </c>
      <c r="U301" s="477"/>
      <c r="V301" s="478"/>
      <c r="W301" s="479"/>
      <c r="X301" s="832"/>
      <c r="Y301" s="473"/>
      <c r="Z301" s="174">
        <f t="shared" si="330"/>
        <v>0</v>
      </c>
      <c r="AA301" s="460">
        <f t="shared" si="396"/>
        <v>0</v>
      </c>
      <c r="AB301" s="860">
        <f t="shared" si="331"/>
        <v>0</v>
      </c>
      <c r="AC301" s="861">
        <f t="shared" si="332"/>
        <v>0</v>
      </c>
      <c r="AD301" s="840"/>
      <c r="AE301" s="164" t="str">
        <f t="shared" si="333"/>
        <v/>
      </c>
      <c r="AF301" s="825"/>
      <c r="AG301" s="163">
        <f t="shared" si="334"/>
        <v>0</v>
      </c>
      <c r="AH301" s="827"/>
      <c r="AI301" s="175" t="s">
        <v>55</v>
      </c>
      <c r="AJ301" s="477"/>
      <c r="AK301" s="478"/>
      <c r="AL301" s="479"/>
      <c r="AM301" s="832"/>
      <c r="AN301" s="473"/>
      <c r="AO301" s="174">
        <f t="shared" si="335"/>
        <v>0</v>
      </c>
      <c r="AP301" s="460">
        <f t="shared" si="397"/>
        <v>0</v>
      </c>
      <c r="AQ301" s="860">
        <f t="shared" si="336"/>
        <v>0</v>
      </c>
      <c r="AR301" s="861">
        <f t="shared" si="337"/>
        <v>0</v>
      </c>
      <c r="AS301" s="840"/>
      <c r="AT301" s="164" t="str">
        <f t="shared" si="338"/>
        <v/>
      </c>
      <c r="AU301" s="825"/>
      <c r="AV301" s="163">
        <f t="shared" si="339"/>
        <v>0</v>
      </c>
      <c r="AW301" s="827"/>
      <c r="AX301" s="175" t="s">
        <v>55</v>
      </c>
      <c r="AY301" s="477"/>
      <c r="AZ301" s="478"/>
      <c r="BA301" s="479"/>
      <c r="BB301" s="832"/>
      <c r="BC301" s="473"/>
      <c r="BD301" s="174">
        <f t="shared" si="340"/>
        <v>0</v>
      </c>
      <c r="BE301" s="460">
        <f t="shared" si="398"/>
        <v>0</v>
      </c>
      <c r="BF301" s="860">
        <f t="shared" si="341"/>
        <v>0</v>
      </c>
      <c r="BG301" s="861">
        <f t="shared" si="342"/>
        <v>0</v>
      </c>
      <c r="BH301" s="840"/>
      <c r="BI301" s="164" t="str">
        <f t="shared" si="343"/>
        <v/>
      </c>
      <c r="BJ301" s="825"/>
      <c r="BK301" s="163">
        <f t="shared" si="344"/>
        <v>0</v>
      </c>
      <c r="BL301" s="827"/>
      <c r="BM301" s="175" t="s">
        <v>55</v>
      </c>
      <c r="BN301" s="477"/>
      <c r="BO301" s="478"/>
      <c r="BP301" s="479"/>
      <c r="BQ301" s="832"/>
      <c r="BR301" s="473"/>
      <c r="BS301" s="174">
        <f t="shared" si="345"/>
        <v>0</v>
      </c>
      <c r="BT301" s="460">
        <f t="shared" si="399"/>
        <v>0</v>
      </c>
      <c r="BU301" s="860">
        <f t="shared" si="346"/>
        <v>0</v>
      </c>
      <c r="BV301" s="861">
        <f t="shared" si="347"/>
        <v>0</v>
      </c>
      <c r="BW301" s="840"/>
      <c r="BX301" s="164" t="str">
        <f t="shared" si="348"/>
        <v/>
      </c>
      <c r="BY301" s="825"/>
      <c r="BZ301" s="163">
        <f t="shared" si="349"/>
        <v>0</v>
      </c>
      <c r="CA301" s="827"/>
      <c r="CB301" s="175" t="s">
        <v>55</v>
      </c>
      <c r="CC301" s="477"/>
      <c r="CD301" s="478"/>
      <c r="CE301" s="479"/>
      <c r="CF301" s="832"/>
      <c r="CG301" s="473"/>
      <c r="CH301" s="174">
        <f t="shared" si="350"/>
        <v>0</v>
      </c>
      <c r="CI301" s="460">
        <f t="shared" si="400"/>
        <v>0</v>
      </c>
      <c r="CJ301" s="860">
        <f t="shared" si="351"/>
        <v>0</v>
      </c>
      <c r="CK301" s="861">
        <f t="shared" si="352"/>
        <v>0</v>
      </c>
      <c r="CL301" s="840"/>
      <c r="CM301" s="164" t="str">
        <f t="shared" si="353"/>
        <v/>
      </c>
      <c r="CN301" s="825"/>
      <c r="CO301" s="163">
        <f t="shared" si="354"/>
        <v>0</v>
      </c>
      <c r="CP301" s="827"/>
      <c r="CQ301" s="175" t="s">
        <v>55</v>
      </c>
      <c r="CR301" s="477"/>
      <c r="CS301" s="478"/>
      <c r="CT301" s="479"/>
      <c r="CU301" s="832"/>
      <c r="CV301" s="473"/>
      <c r="CW301" s="174">
        <f t="shared" si="355"/>
        <v>0</v>
      </c>
      <c r="CX301" s="460">
        <f t="shared" si="401"/>
        <v>0</v>
      </c>
      <c r="CY301" s="860">
        <f t="shared" si="356"/>
        <v>0</v>
      </c>
      <c r="CZ301" s="861">
        <f t="shared" si="357"/>
        <v>0</v>
      </c>
      <c r="DA301" s="840"/>
      <c r="DB301" s="164" t="str">
        <f t="shared" si="358"/>
        <v/>
      </c>
      <c r="DC301" s="825"/>
      <c r="DD301" s="163">
        <f t="shared" si="359"/>
        <v>0</v>
      </c>
      <c r="DE301" s="827"/>
      <c r="DF301" s="175" t="s">
        <v>55</v>
      </c>
      <c r="DG301" s="477"/>
      <c r="DH301" s="478"/>
      <c r="DI301" s="479"/>
      <c r="DJ301" s="832"/>
      <c r="DK301" s="473"/>
      <c r="DL301" s="174">
        <f t="shared" si="360"/>
        <v>0</v>
      </c>
      <c r="DM301" s="460">
        <f t="shared" si="402"/>
        <v>0</v>
      </c>
      <c r="DN301" s="860">
        <f t="shared" si="361"/>
        <v>0</v>
      </c>
      <c r="DO301" s="861">
        <f t="shared" si="362"/>
        <v>0</v>
      </c>
      <c r="DP301" s="840"/>
      <c r="DQ301" s="164" t="str">
        <f t="shared" si="363"/>
        <v/>
      </c>
      <c r="DR301" s="825"/>
      <c r="DS301" s="163">
        <f t="shared" si="364"/>
        <v>0</v>
      </c>
      <c r="DT301" s="827"/>
      <c r="DU301" s="175" t="s">
        <v>55</v>
      </c>
      <c r="DV301" s="477"/>
      <c r="DW301" s="478"/>
      <c r="DX301" s="479"/>
      <c r="DY301" s="832"/>
      <c r="DZ301" s="473"/>
      <c r="EA301" s="174">
        <f t="shared" si="365"/>
        <v>0</v>
      </c>
      <c r="EB301" s="460">
        <f t="shared" si="403"/>
        <v>0</v>
      </c>
      <c r="EC301" s="860">
        <f t="shared" si="366"/>
        <v>0</v>
      </c>
      <c r="ED301" s="861">
        <f t="shared" si="367"/>
        <v>0</v>
      </c>
      <c r="EE301" s="840"/>
      <c r="EF301" s="164" t="str">
        <f t="shared" si="368"/>
        <v/>
      </c>
      <c r="EG301" s="825"/>
      <c r="EH301" s="163">
        <f t="shared" si="369"/>
        <v>0</v>
      </c>
      <c r="EI301" s="246"/>
      <c r="EJ301" s="246"/>
      <c r="EK301" s="155"/>
      <c r="EL301" s="22"/>
      <c r="EM301" s="163">
        <f t="shared" si="370"/>
        <v>0</v>
      </c>
      <c r="EN301" s="162">
        <f t="shared" si="371"/>
        <v>0</v>
      </c>
      <c r="EO301" s="162">
        <f t="shared" si="372"/>
        <v>0</v>
      </c>
      <c r="EP301" s="162">
        <f t="shared" si="373"/>
        <v>0</v>
      </c>
      <c r="EQ301" s="162">
        <f t="shared" si="374"/>
        <v>0</v>
      </c>
      <c r="ER301" s="162">
        <f t="shared" si="375"/>
        <v>0</v>
      </c>
      <c r="ES301" s="162">
        <f t="shared" si="376"/>
        <v>0</v>
      </c>
      <c r="ET301" s="162">
        <f t="shared" si="377"/>
        <v>0</v>
      </c>
      <c r="EU301" s="22"/>
      <c r="EV301" s="161">
        <f t="shared" si="378"/>
        <v>35</v>
      </c>
      <c r="EW301" s="620">
        <f t="shared" si="379"/>
        <v>0</v>
      </c>
      <c r="EX301" s="160">
        <f>EX5</f>
        <v>50</v>
      </c>
      <c r="EY301" s="159" t="str">
        <f t="shared" si="380"/>
        <v/>
      </c>
      <c r="EZ301" s="159" t="str">
        <f t="shared" si="381"/>
        <v/>
      </c>
      <c r="FA301" s="159" t="str">
        <f t="shared" si="382"/>
        <v/>
      </c>
      <c r="FB301" s="159" t="str">
        <f t="shared" si="383"/>
        <v/>
      </c>
      <c r="FC301" s="159" t="str">
        <f t="shared" si="384"/>
        <v/>
      </c>
      <c r="FD301" s="159" t="str">
        <f t="shared" si="385"/>
        <v/>
      </c>
      <c r="FE301" s="159" t="str">
        <f t="shared" si="386"/>
        <v/>
      </c>
      <c r="FF301" s="159" t="str">
        <f t="shared" si="387"/>
        <v/>
      </c>
      <c r="FG301" s="158"/>
      <c r="FH301" s="732">
        <f t="shared" si="388"/>
        <v>50</v>
      </c>
      <c r="FI301" s="732">
        <f t="shared" si="389"/>
        <v>50</v>
      </c>
      <c r="FJ301" s="732">
        <f t="shared" si="390"/>
        <v>50</v>
      </c>
      <c r="FK301" s="732">
        <f t="shared" si="391"/>
        <v>50</v>
      </c>
      <c r="FL301" s="732">
        <f t="shared" si="392"/>
        <v>50</v>
      </c>
      <c r="FM301" s="732">
        <f t="shared" si="393"/>
        <v>50</v>
      </c>
      <c r="FN301" s="732">
        <f t="shared" si="394"/>
        <v>50</v>
      </c>
      <c r="FO301" s="732">
        <f t="shared" si="395"/>
        <v>50</v>
      </c>
      <c r="FP301" s="734">
        <v>294</v>
      </c>
      <c r="FQ301" s="155"/>
    </row>
    <row r="302" spans="1:173" s="20" customFormat="1" ht="39.950000000000003" hidden="1" customHeight="1" x14ac:dyDescent="0.25">
      <c r="A302" s="27">
        <f>ROW()</f>
        <v>302</v>
      </c>
      <c r="B302" s="342" t="str">
        <f>IF(C302="I","",IF(ISBLANK(D302),"",IF(ISTEXT(D302),LARGE(B14:B301,1)+1,0)))</f>
        <v/>
      </c>
      <c r="C302" s="344"/>
      <c r="D302" s="173"/>
      <c r="E302" s="172"/>
      <c r="F302" s="171"/>
      <c r="G302" s="856"/>
      <c r="H302" s="857"/>
      <c r="I302" s="170">
        <f t="shared" si="328"/>
        <v>0</v>
      </c>
      <c r="J302" s="170">
        <f t="shared" si="328"/>
        <v>0</v>
      </c>
      <c r="K302" s="170">
        <f t="shared" si="328"/>
        <v>0</v>
      </c>
      <c r="L302" s="170">
        <f t="shared" si="328"/>
        <v>0</v>
      </c>
      <c r="M302" s="170">
        <f t="shared" si="328"/>
        <v>0</v>
      </c>
      <c r="N302" s="170">
        <f t="shared" si="328"/>
        <v>0</v>
      </c>
      <c r="O302" s="170">
        <f t="shared" si="328"/>
        <v>0</v>
      </c>
      <c r="P302" s="170">
        <f t="shared" si="328"/>
        <v>0</v>
      </c>
      <c r="Q302" s="178">
        <f>Q6</f>
        <v>35</v>
      </c>
      <c r="R302" s="168">
        <f t="shared" si="329"/>
        <v>0</v>
      </c>
      <c r="S302" s="827"/>
      <c r="T302" s="177" t="s">
        <v>55</v>
      </c>
      <c r="U302" s="477"/>
      <c r="V302" s="478"/>
      <c r="W302" s="479"/>
      <c r="X302" s="832"/>
      <c r="Y302" s="473"/>
      <c r="Z302" s="174">
        <f t="shared" si="330"/>
        <v>0</v>
      </c>
      <c r="AA302" s="460">
        <f t="shared" si="396"/>
        <v>0</v>
      </c>
      <c r="AB302" s="860">
        <f t="shared" si="331"/>
        <v>0</v>
      </c>
      <c r="AC302" s="861">
        <f t="shared" si="332"/>
        <v>0</v>
      </c>
      <c r="AD302" s="840"/>
      <c r="AE302" s="164" t="str">
        <f t="shared" si="333"/>
        <v/>
      </c>
      <c r="AF302" s="825"/>
      <c r="AG302" s="163">
        <f t="shared" si="334"/>
        <v>0</v>
      </c>
      <c r="AH302" s="827"/>
      <c r="AI302" s="175" t="s">
        <v>55</v>
      </c>
      <c r="AJ302" s="477"/>
      <c r="AK302" s="478"/>
      <c r="AL302" s="479"/>
      <c r="AM302" s="832"/>
      <c r="AN302" s="473"/>
      <c r="AO302" s="174">
        <f t="shared" si="335"/>
        <v>0</v>
      </c>
      <c r="AP302" s="460">
        <f t="shared" si="397"/>
        <v>0</v>
      </c>
      <c r="AQ302" s="860">
        <f t="shared" si="336"/>
        <v>0</v>
      </c>
      <c r="AR302" s="861">
        <f t="shared" si="337"/>
        <v>0</v>
      </c>
      <c r="AS302" s="840"/>
      <c r="AT302" s="164" t="str">
        <f t="shared" si="338"/>
        <v/>
      </c>
      <c r="AU302" s="825"/>
      <c r="AV302" s="163">
        <f t="shared" si="339"/>
        <v>0</v>
      </c>
      <c r="AW302" s="827"/>
      <c r="AX302" s="175" t="s">
        <v>55</v>
      </c>
      <c r="AY302" s="477"/>
      <c r="AZ302" s="478"/>
      <c r="BA302" s="479"/>
      <c r="BB302" s="832"/>
      <c r="BC302" s="473"/>
      <c r="BD302" s="174">
        <f t="shared" si="340"/>
        <v>0</v>
      </c>
      <c r="BE302" s="460">
        <f t="shared" si="398"/>
        <v>0</v>
      </c>
      <c r="BF302" s="860">
        <f t="shared" si="341"/>
        <v>0</v>
      </c>
      <c r="BG302" s="861">
        <f t="shared" si="342"/>
        <v>0</v>
      </c>
      <c r="BH302" s="840"/>
      <c r="BI302" s="164" t="str">
        <f t="shared" si="343"/>
        <v/>
      </c>
      <c r="BJ302" s="825"/>
      <c r="BK302" s="163">
        <f t="shared" si="344"/>
        <v>0</v>
      </c>
      <c r="BL302" s="827"/>
      <c r="BM302" s="175" t="s">
        <v>55</v>
      </c>
      <c r="BN302" s="477"/>
      <c r="BO302" s="478"/>
      <c r="BP302" s="479"/>
      <c r="BQ302" s="832"/>
      <c r="BR302" s="473"/>
      <c r="BS302" s="174">
        <f t="shared" si="345"/>
        <v>0</v>
      </c>
      <c r="BT302" s="460">
        <f t="shared" si="399"/>
        <v>0</v>
      </c>
      <c r="BU302" s="860">
        <f t="shared" si="346"/>
        <v>0</v>
      </c>
      <c r="BV302" s="861">
        <f t="shared" si="347"/>
        <v>0</v>
      </c>
      <c r="BW302" s="840"/>
      <c r="BX302" s="164" t="str">
        <f t="shared" si="348"/>
        <v/>
      </c>
      <c r="BY302" s="825"/>
      <c r="BZ302" s="163">
        <f t="shared" si="349"/>
        <v>0</v>
      </c>
      <c r="CA302" s="827"/>
      <c r="CB302" s="175" t="s">
        <v>55</v>
      </c>
      <c r="CC302" s="477"/>
      <c r="CD302" s="478"/>
      <c r="CE302" s="479"/>
      <c r="CF302" s="832"/>
      <c r="CG302" s="473"/>
      <c r="CH302" s="174">
        <f t="shared" si="350"/>
        <v>0</v>
      </c>
      <c r="CI302" s="460">
        <f t="shared" si="400"/>
        <v>0</v>
      </c>
      <c r="CJ302" s="860">
        <f t="shared" si="351"/>
        <v>0</v>
      </c>
      <c r="CK302" s="861">
        <f t="shared" si="352"/>
        <v>0</v>
      </c>
      <c r="CL302" s="840"/>
      <c r="CM302" s="164" t="str">
        <f t="shared" si="353"/>
        <v/>
      </c>
      <c r="CN302" s="825"/>
      <c r="CO302" s="163">
        <f t="shared" si="354"/>
        <v>0</v>
      </c>
      <c r="CP302" s="827"/>
      <c r="CQ302" s="175" t="s">
        <v>55</v>
      </c>
      <c r="CR302" s="477"/>
      <c r="CS302" s="478"/>
      <c r="CT302" s="479"/>
      <c r="CU302" s="832"/>
      <c r="CV302" s="473"/>
      <c r="CW302" s="174">
        <f t="shared" si="355"/>
        <v>0</v>
      </c>
      <c r="CX302" s="460">
        <f t="shared" si="401"/>
        <v>0</v>
      </c>
      <c r="CY302" s="860">
        <f t="shared" si="356"/>
        <v>0</v>
      </c>
      <c r="CZ302" s="861">
        <f t="shared" si="357"/>
        <v>0</v>
      </c>
      <c r="DA302" s="840"/>
      <c r="DB302" s="164" t="str">
        <f t="shared" si="358"/>
        <v/>
      </c>
      <c r="DC302" s="825"/>
      <c r="DD302" s="163">
        <f t="shared" si="359"/>
        <v>0</v>
      </c>
      <c r="DE302" s="827"/>
      <c r="DF302" s="175" t="s">
        <v>55</v>
      </c>
      <c r="DG302" s="477"/>
      <c r="DH302" s="478"/>
      <c r="DI302" s="479"/>
      <c r="DJ302" s="832"/>
      <c r="DK302" s="473"/>
      <c r="DL302" s="174">
        <f t="shared" si="360"/>
        <v>0</v>
      </c>
      <c r="DM302" s="460">
        <f t="shared" si="402"/>
        <v>0</v>
      </c>
      <c r="DN302" s="860">
        <f t="shared" si="361"/>
        <v>0</v>
      </c>
      <c r="DO302" s="861">
        <f t="shared" si="362"/>
        <v>0</v>
      </c>
      <c r="DP302" s="840"/>
      <c r="DQ302" s="164" t="str">
        <f t="shared" si="363"/>
        <v/>
      </c>
      <c r="DR302" s="825"/>
      <c r="DS302" s="163">
        <f t="shared" si="364"/>
        <v>0</v>
      </c>
      <c r="DT302" s="827"/>
      <c r="DU302" s="175" t="s">
        <v>55</v>
      </c>
      <c r="DV302" s="477"/>
      <c r="DW302" s="478"/>
      <c r="DX302" s="479"/>
      <c r="DY302" s="832"/>
      <c r="DZ302" s="473"/>
      <c r="EA302" s="174">
        <f t="shared" si="365"/>
        <v>0</v>
      </c>
      <c r="EB302" s="460">
        <f t="shared" si="403"/>
        <v>0</v>
      </c>
      <c r="EC302" s="860">
        <f t="shared" si="366"/>
        <v>0</v>
      </c>
      <c r="ED302" s="861">
        <f t="shared" si="367"/>
        <v>0</v>
      </c>
      <c r="EE302" s="840"/>
      <c r="EF302" s="164" t="str">
        <f t="shared" si="368"/>
        <v/>
      </c>
      <c r="EG302" s="825"/>
      <c r="EH302" s="163">
        <f t="shared" si="369"/>
        <v>0</v>
      </c>
      <c r="EI302" s="246"/>
      <c r="EJ302" s="246"/>
      <c r="EK302" s="155"/>
      <c r="EL302" s="22"/>
      <c r="EM302" s="163">
        <f t="shared" si="370"/>
        <v>0</v>
      </c>
      <c r="EN302" s="162">
        <f t="shared" si="371"/>
        <v>0</v>
      </c>
      <c r="EO302" s="162">
        <f t="shared" si="372"/>
        <v>0</v>
      </c>
      <c r="EP302" s="162">
        <f t="shared" si="373"/>
        <v>0</v>
      </c>
      <c r="EQ302" s="162">
        <f t="shared" si="374"/>
        <v>0</v>
      </c>
      <c r="ER302" s="162">
        <f t="shared" si="375"/>
        <v>0</v>
      </c>
      <c r="ES302" s="162">
        <f t="shared" si="376"/>
        <v>0</v>
      </c>
      <c r="ET302" s="162">
        <f t="shared" si="377"/>
        <v>0</v>
      </c>
      <c r="EU302" s="22"/>
      <c r="EV302" s="161">
        <f t="shared" si="378"/>
        <v>35</v>
      </c>
      <c r="EW302" s="620">
        <f t="shared" si="379"/>
        <v>0</v>
      </c>
      <c r="EX302" s="160">
        <f>EX5</f>
        <v>50</v>
      </c>
      <c r="EY302" s="159" t="str">
        <f t="shared" si="380"/>
        <v/>
      </c>
      <c r="EZ302" s="159" t="str">
        <f t="shared" si="381"/>
        <v/>
      </c>
      <c r="FA302" s="159" t="str">
        <f t="shared" si="382"/>
        <v/>
      </c>
      <c r="FB302" s="159" t="str">
        <f t="shared" si="383"/>
        <v/>
      </c>
      <c r="FC302" s="159" t="str">
        <f t="shared" si="384"/>
        <v/>
      </c>
      <c r="FD302" s="159" t="str">
        <f t="shared" si="385"/>
        <v/>
      </c>
      <c r="FE302" s="159" t="str">
        <f t="shared" si="386"/>
        <v/>
      </c>
      <c r="FF302" s="159" t="str">
        <f t="shared" si="387"/>
        <v/>
      </c>
      <c r="FG302" s="158"/>
      <c r="FH302" s="732">
        <f t="shared" si="388"/>
        <v>50</v>
      </c>
      <c r="FI302" s="732">
        <f t="shared" si="389"/>
        <v>50</v>
      </c>
      <c r="FJ302" s="732">
        <f t="shared" si="390"/>
        <v>50</v>
      </c>
      <c r="FK302" s="732">
        <f t="shared" si="391"/>
        <v>50</v>
      </c>
      <c r="FL302" s="732">
        <f t="shared" si="392"/>
        <v>50</v>
      </c>
      <c r="FM302" s="732">
        <f t="shared" si="393"/>
        <v>50</v>
      </c>
      <c r="FN302" s="732">
        <f t="shared" si="394"/>
        <v>50</v>
      </c>
      <c r="FO302" s="732">
        <f t="shared" si="395"/>
        <v>50</v>
      </c>
      <c r="FP302" s="734">
        <v>295</v>
      </c>
      <c r="FQ302" s="155"/>
    </row>
    <row r="303" spans="1:173" s="20" customFormat="1" ht="39.950000000000003" hidden="1" customHeight="1" x14ac:dyDescent="0.25">
      <c r="A303" s="27">
        <f>ROW()</f>
        <v>303</v>
      </c>
      <c r="B303" s="342" t="str">
        <f>IF(C303="I","",IF(ISBLANK(D303),"",IF(ISTEXT(D303),LARGE(B14:B302,1)+1,0)))</f>
        <v/>
      </c>
      <c r="C303" s="344"/>
      <c r="D303" s="173"/>
      <c r="E303" s="172"/>
      <c r="F303" s="171"/>
      <c r="G303" s="856"/>
      <c r="H303" s="857"/>
      <c r="I303" s="170">
        <f t="shared" si="328"/>
        <v>0</v>
      </c>
      <c r="J303" s="170">
        <f t="shared" si="328"/>
        <v>0</v>
      </c>
      <c r="K303" s="170">
        <f t="shared" si="328"/>
        <v>0</v>
      </c>
      <c r="L303" s="170">
        <f t="shared" si="328"/>
        <v>0</v>
      </c>
      <c r="M303" s="170">
        <f t="shared" si="328"/>
        <v>0</v>
      </c>
      <c r="N303" s="170">
        <f t="shared" si="328"/>
        <v>0</v>
      </c>
      <c r="O303" s="170">
        <f t="shared" si="328"/>
        <v>0</v>
      </c>
      <c r="P303" s="170">
        <f t="shared" si="328"/>
        <v>0</v>
      </c>
      <c r="Q303" s="178">
        <f>Q6</f>
        <v>35</v>
      </c>
      <c r="R303" s="168">
        <f t="shared" si="329"/>
        <v>0</v>
      </c>
      <c r="S303" s="827"/>
      <c r="T303" s="177" t="s">
        <v>55</v>
      </c>
      <c r="U303" s="477"/>
      <c r="V303" s="478"/>
      <c r="W303" s="479"/>
      <c r="X303" s="832"/>
      <c r="Y303" s="473"/>
      <c r="Z303" s="174">
        <f t="shared" si="330"/>
        <v>0</v>
      </c>
      <c r="AA303" s="460">
        <f t="shared" si="396"/>
        <v>0</v>
      </c>
      <c r="AB303" s="860">
        <f t="shared" si="331"/>
        <v>0</v>
      </c>
      <c r="AC303" s="861">
        <f t="shared" si="332"/>
        <v>0</v>
      </c>
      <c r="AD303" s="840"/>
      <c r="AE303" s="164" t="str">
        <f t="shared" si="333"/>
        <v/>
      </c>
      <c r="AF303" s="825"/>
      <c r="AG303" s="163">
        <f t="shared" si="334"/>
        <v>0</v>
      </c>
      <c r="AH303" s="827"/>
      <c r="AI303" s="175" t="s">
        <v>55</v>
      </c>
      <c r="AJ303" s="477"/>
      <c r="AK303" s="478"/>
      <c r="AL303" s="479"/>
      <c r="AM303" s="832"/>
      <c r="AN303" s="473"/>
      <c r="AO303" s="174">
        <f t="shared" si="335"/>
        <v>0</v>
      </c>
      <c r="AP303" s="460">
        <f t="shared" si="397"/>
        <v>0</v>
      </c>
      <c r="AQ303" s="860">
        <f t="shared" si="336"/>
        <v>0</v>
      </c>
      <c r="AR303" s="861">
        <f t="shared" si="337"/>
        <v>0</v>
      </c>
      <c r="AS303" s="840"/>
      <c r="AT303" s="164" t="str">
        <f t="shared" si="338"/>
        <v/>
      </c>
      <c r="AU303" s="825"/>
      <c r="AV303" s="163">
        <f t="shared" si="339"/>
        <v>0</v>
      </c>
      <c r="AW303" s="827"/>
      <c r="AX303" s="175" t="s">
        <v>55</v>
      </c>
      <c r="AY303" s="477"/>
      <c r="AZ303" s="478"/>
      <c r="BA303" s="479"/>
      <c r="BB303" s="832"/>
      <c r="BC303" s="473"/>
      <c r="BD303" s="174">
        <f t="shared" si="340"/>
        <v>0</v>
      </c>
      <c r="BE303" s="460">
        <f t="shared" si="398"/>
        <v>0</v>
      </c>
      <c r="BF303" s="860">
        <f t="shared" si="341"/>
        <v>0</v>
      </c>
      <c r="BG303" s="861">
        <f t="shared" si="342"/>
        <v>0</v>
      </c>
      <c r="BH303" s="840"/>
      <c r="BI303" s="164" t="str">
        <f t="shared" si="343"/>
        <v/>
      </c>
      <c r="BJ303" s="825"/>
      <c r="BK303" s="163">
        <f t="shared" si="344"/>
        <v>0</v>
      </c>
      <c r="BL303" s="827"/>
      <c r="BM303" s="175" t="s">
        <v>55</v>
      </c>
      <c r="BN303" s="477"/>
      <c r="BO303" s="478"/>
      <c r="BP303" s="479"/>
      <c r="BQ303" s="832"/>
      <c r="BR303" s="473"/>
      <c r="BS303" s="174">
        <f t="shared" si="345"/>
        <v>0</v>
      </c>
      <c r="BT303" s="460">
        <f t="shared" si="399"/>
        <v>0</v>
      </c>
      <c r="BU303" s="860">
        <f t="shared" si="346"/>
        <v>0</v>
      </c>
      <c r="BV303" s="861">
        <f t="shared" si="347"/>
        <v>0</v>
      </c>
      <c r="BW303" s="840"/>
      <c r="BX303" s="164" t="str">
        <f t="shared" si="348"/>
        <v/>
      </c>
      <c r="BY303" s="825"/>
      <c r="BZ303" s="163">
        <f t="shared" si="349"/>
        <v>0</v>
      </c>
      <c r="CA303" s="827"/>
      <c r="CB303" s="175" t="s">
        <v>55</v>
      </c>
      <c r="CC303" s="477"/>
      <c r="CD303" s="478"/>
      <c r="CE303" s="479"/>
      <c r="CF303" s="832"/>
      <c r="CG303" s="473"/>
      <c r="CH303" s="174">
        <f t="shared" si="350"/>
        <v>0</v>
      </c>
      <c r="CI303" s="460">
        <f t="shared" si="400"/>
        <v>0</v>
      </c>
      <c r="CJ303" s="860">
        <f t="shared" si="351"/>
        <v>0</v>
      </c>
      <c r="CK303" s="861">
        <f t="shared" si="352"/>
        <v>0</v>
      </c>
      <c r="CL303" s="840"/>
      <c r="CM303" s="164" t="str">
        <f t="shared" si="353"/>
        <v/>
      </c>
      <c r="CN303" s="825"/>
      <c r="CO303" s="163">
        <f t="shared" si="354"/>
        <v>0</v>
      </c>
      <c r="CP303" s="827"/>
      <c r="CQ303" s="175" t="s">
        <v>55</v>
      </c>
      <c r="CR303" s="477"/>
      <c r="CS303" s="478"/>
      <c r="CT303" s="479"/>
      <c r="CU303" s="832"/>
      <c r="CV303" s="473"/>
      <c r="CW303" s="174">
        <f t="shared" si="355"/>
        <v>0</v>
      </c>
      <c r="CX303" s="460">
        <f t="shared" si="401"/>
        <v>0</v>
      </c>
      <c r="CY303" s="860">
        <f t="shared" si="356"/>
        <v>0</v>
      </c>
      <c r="CZ303" s="861">
        <f t="shared" si="357"/>
        <v>0</v>
      </c>
      <c r="DA303" s="840"/>
      <c r="DB303" s="164" t="str">
        <f t="shared" si="358"/>
        <v/>
      </c>
      <c r="DC303" s="825"/>
      <c r="DD303" s="163">
        <f t="shared" si="359"/>
        <v>0</v>
      </c>
      <c r="DE303" s="827"/>
      <c r="DF303" s="175" t="s">
        <v>55</v>
      </c>
      <c r="DG303" s="477"/>
      <c r="DH303" s="478"/>
      <c r="DI303" s="479"/>
      <c r="DJ303" s="832"/>
      <c r="DK303" s="473"/>
      <c r="DL303" s="174">
        <f t="shared" si="360"/>
        <v>0</v>
      </c>
      <c r="DM303" s="460">
        <f t="shared" si="402"/>
        <v>0</v>
      </c>
      <c r="DN303" s="860">
        <f t="shared" si="361"/>
        <v>0</v>
      </c>
      <c r="DO303" s="861">
        <f t="shared" si="362"/>
        <v>0</v>
      </c>
      <c r="DP303" s="840"/>
      <c r="DQ303" s="164" t="str">
        <f t="shared" si="363"/>
        <v/>
      </c>
      <c r="DR303" s="825"/>
      <c r="DS303" s="163">
        <f t="shared" si="364"/>
        <v>0</v>
      </c>
      <c r="DT303" s="827"/>
      <c r="DU303" s="175" t="s">
        <v>55</v>
      </c>
      <c r="DV303" s="477"/>
      <c r="DW303" s="478"/>
      <c r="DX303" s="479"/>
      <c r="DY303" s="832"/>
      <c r="DZ303" s="473"/>
      <c r="EA303" s="174">
        <f t="shared" si="365"/>
        <v>0</v>
      </c>
      <c r="EB303" s="460">
        <f t="shared" si="403"/>
        <v>0</v>
      </c>
      <c r="EC303" s="860">
        <f t="shared" si="366"/>
        <v>0</v>
      </c>
      <c r="ED303" s="861">
        <f t="shared" si="367"/>
        <v>0</v>
      </c>
      <c r="EE303" s="840"/>
      <c r="EF303" s="164" t="str">
        <f t="shared" si="368"/>
        <v/>
      </c>
      <c r="EG303" s="825"/>
      <c r="EH303" s="163">
        <f t="shared" si="369"/>
        <v>0</v>
      </c>
      <c r="EI303" s="246"/>
      <c r="EJ303" s="246"/>
      <c r="EK303" s="155"/>
      <c r="EL303" s="22"/>
      <c r="EM303" s="163">
        <f t="shared" si="370"/>
        <v>0</v>
      </c>
      <c r="EN303" s="162">
        <f t="shared" si="371"/>
        <v>0</v>
      </c>
      <c r="EO303" s="162">
        <f t="shared" si="372"/>
        <v>0</v>
      </c>
      <c r="EP303" s="162">
        <f t="shared" si="373"/>
        <v>0</v>
      </c>
      <c r="EQ303" s="162">
        <f t="shared" si="374"/>
        <v>0</v>
      </c>
      <c r="ER303" s="162">
        <f t="shared" si="375"/>
        <v>0</v>
      </c>
      <c r="ES303" s="162">
        <f t="shared" si="376"/>
        <v>0</v>
      </c>
      <c r="ET303" s="162">
        <f t="shared" si="377"/>
        <v>0</v>
      </c>
      <c r="EU303" s="22"/>
      <c r="EV303" s="161">
        <f t="shared" si="378"/>
        <v>35</v>
      </c>
      <c r="EW303" s="620">
        <f t="shared" si="379"/>
        <v>0</v>
      </c>
      <c r="EX303" s="160">
        <f>EX5</f>
        <v>50</v>
      </c>
      <c r="EY303" s="159" t="str">
        <f t="shared" si="380"/>
        <v/>
      </c>
      <c r="EZ303" s="159" t="str">
        <f t="shared" si="381"/>
        <v/>
      </c>
      <c r="FA303" s="159" t="str">
        <f t="shared" si="382"/>
        <v/>
      </c>
      <c r="FB303" s="159" t="str">
        <f t="shared" si="383"/>
        <v/>
      </c>
      <c r="FC303" s="159" t="str">
        <f t="shared" si="384"/>
        <v/>
      </c>
      <c r="FD303" s="159" t="str">
        <f t="shared" si="385"/>
        <v/>
      </c>
      <c r="FE303" s="159" t="str">
        <f t="shared" si="386"/>
        <v/>
      </c>
      <c r="FF303" s="159" t="str">
        <f t="shared" si="387"/>
        <v/>
      </c>
      <c r="FG303" s="158"/>
      <c r="FH303" s="732">
        <f t="shared" si="388"/>
        <v>50</v>
      </c>
      <c r="FI303" s="732">
        <f t="shared" si="389"/>
        <v>50</v>
      </c>
      <c r="FJ303" s="732">
        <f t="shared" si="390"/>
        <v>50</v>
      </c>
      <c r="FK303" s="732">
        <f t="shared" si="391"/>
        <v>50</v>
      </c>
      <c r="FL303" s="732">
        <f t="shared" si="392"/>
        <v>50</v>
      </c>
      <c r="FM303" s="732">
        <f t="shared" si="393"/>
        <v>50</v>
      </c>
      <c r="FN303" s="732">
        <f t="shared" si="394"/>
        <v>50</v>
      </c>
      <c r="FO303" s="732">
        <f t="shared" si="395"/>
        <v>50</v>
      </c>
      <c r="FP303" s="734">
        <v>296</v>
      </c>
      <c r="FQ303" s="155"/>
    </row>
    <row r="304" spans="1:173" s="20" customFormat="1" ht="39.950000000000003" hidden="1" customHeight="1" x14ac:dyDescent="0.25">
      <c r="A304" s="27">
        <f>ROW()</f>
        <v>304</v>
      </c>
      <c r="B304" s="342" t="str">
        <f>IF(C304="I","",IF(ISBLANK(D304),"",IF(ISTEXT(D304),LARGE(B14:B303,1)+1,0)))</f>
        <v/>
      </c>
      <c r="C304" s="344"/>
      <c r="D304" s="173"/>
      <c r="E304" s="172"/>
      <c r="F304" s="171"/>
      <c r="G304" s="856"/>
      <c r="H304" s="857"/>
      <c r="I304" s="170">
        <f t="shared" si="328"/>
        <v>0</v>
      </c>
      <c r="J304" s="170">
        <f t="shared" si="328"/>
        <v>0</v>
      </c>
      <c r="K304" s="170">
        <f t="shared" si="328"/>
        <v>0</v>
      </c>
      <c r="L304" s="170">
        <f t="shared" si="328"/>
        <v>0</v>
      </c>
      <c r="M304" s="170">
        <f t="shared" si="328"/>
        <v>0</v>
      </c>
      <c r="N304" s="170">
        <f t="shared" si="328"/>
        <v>0</v>
      </c>
      <c r="O304" s="170">
        <f t="shared" si="328"/>
        <v>0</v>
      </c>
      <c r="P304" s="170">
        <f t="shared" si="328"/>
        <v>0</v>
      </c>
      <c r="Q304" s="178">
        <f>Q6</f>
        <v>35</v>
      </c>
      <c r="R304" s="168">
        <f t="shared" si="329"/>
        <v>0</v>
      </c>
      <c r="S304" s="827"/>
      <c r="T304" s="177" t="s">
        <v>55</v>
      </c>
      <c r="U304" s="477"/>
      <c r="V304" s="478"/>
      <c r="W304" s="479"/>
      <c r="X304" s="832"/>
      <c r="Y304" s="473"/>
      <c r="Z304" s="174">
        <f t="shared" si="330"/>
        <v>0</v>
      </c>
      <c r="AA304" s="460">
        <f t="shared" si="396"/>
        <v>0</v>
      </c>
      <c r="AB304" s="860">
        <f t="shared" si="331"/>
        <v>0</v>
      </c>
      <c r="AC304" s="861">
        <f t="shared" si="332"/>
        <v>0</v>
      </c>
      <c r="AD304" s="840"/>
      <c r="AE304" s="164" t="str">
        <f t="shared" si="333"/>
        <v/>
      </c>
      <c r="AF304" s="825"/>
      <c r="AG304" s="163">
        <f t="shared" si="334"/>
        <v>0</v>
      </c>
      <c r="AH304" s="827"/>
      <c r="AI304" s="175" t="s">
        <v>55</v>
      </c>
      <c r="AJ304" s="477"/>
      <c r="AK304" s="478"/>
      <c r="AL304" s="479"/>
      <c r="AM304" s="832"/>
      <c r="AN304" s="473"/>
      <c r="AO304" s="174">
        <f t="shared" si="335"/>
        <v>0</v>
      </c>
      <c r="AP304" s="460">
        <f t="shared" si="397"/>
        <v>0</v>
      </c>
      <c r="AQ304" s="860">
        <f t="shared" si="336"/>
        <v>0</v>
      </c>
      <c r="AR304" s="861">
        <f t="shared" si="337"/>
        <v>0</v>
      </c>
      <c r="AS304" s="840"/>
      <c r="AT304" s="164" t="str">
        <f t="shared" si="338"/>
        <v/>
      </c>
      <c r="AU304" s="825"/>
      <c r="AV304" s="163">
        <f t="shared" si="339"/>
        <v>0</v>
      </c>
      <c r="AW304" s="827"/>
      <c r="AX304" s="175" t="s">
        <v>55</v>
      </c>
      <c r="AY304" s="477"/>
      <c r="AZ304" s="478"/>
      <c r="BA304" s="479"/>
      <c r="BB304" s="832"/>
      <c r="BC304" s="473"/>
      <c r="BD304" s="174">
        <f t="shared" si="340"/>
        <v>0</v>
      </c>
      <c r="BE304" s="460">
        <f t="shared" si="398"/>
        <v>0</v>
      </c>
      <c r="BF304" s="860">
        <f t="shared" si="341"/>
        <v>0</v>
      </c>
      <c r="BG304" s="861">
        <f t="shared" si="342"/>
        <v>0</v>
      </c>
      <c r="BH304" s="840"/>
      <c r="BI304" s="164" t="str">
        <f t="shared" si="343"/>
        <v/>
      </c>
      <c r="BJ304" s="825"/>
      <c r="BK304" s="163">
        <f t="shared" si="344"/>
        <v>0</v>
      </c>
      <c r="BL304" s="827"/>
      <c r="BM304" s="175" t="s">
        <v>55</v>
      </c>
      <c r="BN304" s="477"/>
      <c r="BO304" s="478"/>
      <c r="BP304" s="479"/>
      <c r="BQ304" s="832"/>
      <c r="BR304" s="473"/>
      <c r="BS304" s="174">
        <f t="shared" si="345"/>
        <v>0</v>
      </c>
      <c r="BT304" s="460">
        <f t="shared" si="399"/>
        <v>0</v>
      </c>
      <c r="BU304" s="860">
        <f t="shared" si="346"/>
        <v>0</v>
      </c>
      <c r="BV304" s="861">
        <f t="shared" si="347"/>
        <v>0</v>
      </c>
      <c r="BW304" s="840"/>
      <c r="BX304" s="164" t="str">
        <f t="shared" si="348"/>
        <v/>
      </c>
      <c r="BY304" s="825"/>
      <c r="BZ304" s="163">
        <f t="shared" si="349"/>
        <v>0</v>
      </c>
      <c r="CA304" s="827"/>
      <c r="CB304" s="175" t="s">
        <v>55</v>
      </c>
      <c r="CC304" s="477"/>
      <c r="CD304" s="478"/>
      <c r="CE304" s="479"/>
      <c r="CF304" s="832"/>
      <c r="CG304" s="473"/>
      <c r="CH304" s="174">
        <f t="shared" si="350"/>
        <v>0</v>
      </c>
      <c r="CI304" s="460">
        <f t="shared" si="400"/>
        <v>0</v>
      </c>
      <c r="CJ304" s="860">
        <f t="shared" si="351"/>
        <v>0</v>
      </c>
      <c r="CK304" s="861">
        <f t="shared" si="352"/>
        <v>0</v>
      </c>
      <c r="CL304" s="840"/>
      <c r="CM304" s="164" t="str">
        <f t="shared" si="353"/>
        <v/>
      </c>
      <c r="CN304" s="825"/>
      <c r="CO304" s="163">
        <f t="shared" si="354"/>
        <v>0</v>
      </c>
      <c r="CP304" s="827"/>
      <c r="CQ304" s="175" t="s">
        <v>55</v>
      </c>
      <c r="CR304" s="477"/>
      <c r="CS304" s="478"/>
      <c r="CT304" s="479"/>
      <c r="CU304" s="832"/>
      <c r="CV304" s="473"/>
      <c r="CW304" s="174">
        <f t="shared" si="355"/>
        <v>0</v>
      </c>
      <c r="CX304" s="460">
        <f t="shared" si="401"/>
        <v>0</v>
      </c>
      <c r="CY304" s="860">
        <f t="shared" si="356"/>
        <v>0</v>
      </c>
      <c r="CZ304" s="861">
        <f t="shared" si="357"/>
        <v>0</v>
      </c>
      <c r="DA304" s="840"/>
      <c r="DB304" s="164" t="str">
        <f t="shared" si="358"/>
        <v/>
      </c>
      <c r="DC304" s="825"/>
      <c r="DD304" s="163">
        <f t="shared" si="359"/>
        <v>0</v>
      </c>
      <c r="DE304" s="827"/>
      <c r="DF304" s="175" t="s">
        <v>55</v>
      </c>
      <c r="DG304" s="477"/>
      <c r="DH304" s="478"/>
      <c r="DI304" s="479"/>
      <c r="DJ304" s="832"/>
      <c r="DK304" s="473"/>
      <c r="DL304" s="174">
        <f t="shared" si="360"/>
        <v>0</v>
      </c>
      <c r="DM304" s="460">
        <f t="shared" si="402"/>
        <v>0</v>
      </c>
      <c r="DN304" s="860">
        <f t="shared" si="361"/>
        <v>0</v>
      </c>
      <c r="DO304" s="861">
        <f t="shared" si="362"/>
        <v>0</v>
      </c>
      <c r="DP304" s="840"/>
      <c r="DQ304" s="164" t="str">
        <f t="shared" si="363"/>
        <v/>
      </c>
      <c r="DR304" s="825"/>
      <c r="DS304" s="163">
        <f t="shared" si="364"/>
        <v>0</v>
      </c>
      <c r="DT304" s="827"/>
      <c r="DU304" s="175" t="s">
        <v>55</v>
      </c>
      <c r="DV304" s="477"/>
      <c r="DW304" s="478"/>
      <c r="DX304" s="479"/>
      <c r="DY304" s="832"/>
      <c r="DZ304" s="473"/>
      <c r="EA304" s="174">
        <f t="shared" si="365"/>
        <v>0</v>
      </c>
      <c r="EB304" s="460">
        <f t="shared" si="403"/>
        <v>0</v>
      </c>
      <c r="EC304" s="860">
        <f t="shared" si="366"/>
        <v>0</v>
      </c>
      <c r="ED304" s="861">
        <f t="shared" si="367"/>
        <v>0</v>
      </c>
      <c r="EE304" s="840"/>
      <c r="EF304" s="164" t="str">
        <f t="shared" si="368"/>
        <v/>
      </c>
      <c r="EG304" s="825"/>
      <c r="EH304" s="163">
        <f t="shared" si="369"/>
        <v>0</v>
      </c>
      <c r="EI304" s="246"/>
      <c r="EJ304" s="246"/>
      <c r="EK304" s="155"/>
      <c r="EL304" s="22"/>
      <c r="EM304" s="163">
        <f t="shared" si="370"/>
        <v>0</v>
      </c>
      <c r="EN304" s="162">
        <f t="shared" si="371"/>
        <v>0</v>
      </c>
      <c r="EO304" s="162">
        <f t="shared" si="372"/>
        <v>0</v>
      </c>
      <c r="EP304" s="162">
        <f t="shared" si="373"/>
        <v>0</v>
      </c>
      <c r="EQ304" s="162">
        <f t="shared" si="374"/>
        <v>0</v>
      </c>
      <c r="ER304" s="162">
        <f t="shared" si="375"/>
        <v>0</v>
      </c>
      <c r="ES304" s="162">
        <f t="shared" si="376"/>
        <v>0</v>
      </c>
      <c r="ET304" s="162">
        <f t="shared" si="377"/>
        <v>0</v>
      </c>
      <c r="EU304" s="22"/>
      <c r="EV304" s="161">
        <f t="shared" si="378"/>
        <v>35</v>
      </c>
      <c r="EW304" s="620">
        <f t="shared" si="379"/>
        <v>0</v>
      </c>
      <c r="EX304" s="160">
        <f>EX5</f>
        <v>50</v>
      </c>
      <c r="EY304" s="159" t="str">
        <f t="shared" si="380"/>
        <v/>
      </c>
      <c r="EZ304" s="159" t="str">
        <f t="shared" si="381"/>
        <v/>
      </c>
      <c r="FA304" s="159" t="str">
        <f t="shared" si="382"/>
        <v/>
      </c>
      <c r="FB304" s="159" t="str">
        <f t="shared" si="383"/>
        <v/>
      </c>
      <c r="FC304" s="159" t="str">
        <f t="shared" si="384"/>
        <v/>
      </c>
      <c r="FD304" s="159" t="str">
        <f t="shared" si="385"/>
        <v/>
      </c>
      <c r="FE304" s="159" t="str">
        <f t="shared" si="386"/>
        <v/>
      </c>
      <c r="FF304" s="159" t="str">
        <f t="shared" si="387"/>
        <v/>
      </c>
      <c r="FG304" s="158"/>
      <c r="FH304" s="732">
        <f t="shared" si="388"/>
        <v>50</v>
      </c>
      <c r="FI304" s="732">
        <f t="shared" si="389"/>
        <v>50</v>
      </c>
      <c r="FJ304" s="732">
        <f t="shared" si="390"/>
        <v>50</v>
      </c>
      <c r="FK304" s="732">
        <f t="shared" si="391"/>
        <v>50</v>
      </c>
      <c r="FL304" s="732">
        <f t="shared" si="392"/>
        <v>50</v>
      </c>
      <c r="FM304" s="732">
        <f t="shared" si="393"/>
        <v>50</v>
      </c>
      <c r="FN304" s="732">
        <f t="shared" si="394"/>
        <v>50</v>
      </c>
      <c r="FO304" s="732">
        <f t="shared" si="395"/>
        <v>50</v>
      </c>
      <c r="FP304" s="734">
        <v>297</v>
      </c>
      <c r="FQ304" s="155"/>
    </row>
    <row r="305" spans="1:173" s="20" customFormat="1" ht="39.950000000000003" hidden="1" customHeight="1" x14ac:dyDescent="0.25">
      <c r="A305" s="27">
        <f>ROW()</f>
        <v>305</v>
      </c>
      <c r="B305" s="342" t="str">
        <f>IF(C305="I","",IF(ISBLANK(D305),"",IF(ISTEXT(D305),LARGE(B14:B304,1)+1,0)))</f>
        <v/>
      </c>
      <c r="C305" s="344"/>
      <c r="D305" s="173"/>
      <c r="E305" s="172"/>
      <c r="F305" s="171"/>
      <c r="G305" s="856"/>
      <c r="H305" s="857"/>
      <c r="I305" s="170">
        <f t="shared" si="328"/>
        <v>0</v>
      </c>
      <c r="J305" s="170">
        <f t="shared" si="328"/>
        <v>0</v>
      </c>
      <c r="K305" s="170">
        <f t="shared" si="328"/>
        <v>0</v>
      </c>
      <c r="L305" s="170">
        <f t="shared" si="328"/>
        <v>0</v>
      </c>
      <c r="M305" s="170">
        <f t="shared" si="328"/>
        <v>0</v>
      </c>
      <c r="N305" s="170">
        <f t="shared" si="328"/>
        <v>0</v>
      </c>
      <c r="O305" s="170">
        <f t="shared" si="328"/>
        <v>0</v>
      </c>
      <c r="P305" s="170">
        <f t="shared" si="328"/>
        <v>0</v>
      </c>
      <c r="Q305" s="178">
        <f>Q6</f>
        <v>35</v>
      </c>
      <c r="R305" s="168">
        <f t="shared" si="329"/>
        <v>0</v>
      </c>
      <c r="S305" s="827"/>
      <c r="T305" s="177" t="s">
        <v>55</v>
      </c>
      <c r="U305" s="477"/>
      <c r="V305" s="478"/>
      <c r="W305" s="479"/>
      <c r="X305" s="832"/>
      <c r="Y305" s="473"/>
      <c r="Z305" s="174">
        <f t="shared" si="330"/>
        <v>0</v>
      </c>
      <c r="AA305" s="460">
        <f t="shared" si="396"/>
        <v>0</v>
      </c>
      <c r="AB305" s="860">
        <f t="shared" si="331"/>
        <v>0</v>
      </c>
      <c r="AC305" s="861">
        <f t="shared" si="332"/>
        <v>0</v>
      </c>
      <c r="AD305" s="840"/>
      <c r="AE305" s="164" t="str">
        <f t="shared" si="333"/>
        <v/>
      </c>
      <c r="AF305" s="825"/>
      <c r="AG305" s="163">
        <f t="shared" si="334"/>
        <v>0</v>
      </c>
      <c r="AH305" s="827"/>
      <c r="AI305" s="175" t="s">
        <v>55</v>
      </c>
      <c r="AJ305" s="477"/>
      <c r="AK305" s="478"/>
      <c r="AL305" s="479"/>
      <c r="AM305" s="832"/>
      <c r="AN305" s="473"/>
      <c r="AO305" s="174">
        <f t="shared" si="335"/>
        <v>0</v>
      </c>
      <c r="AP305" s="460">
        <f t="shared" si="397"/>
        <v>0</v>
      </c>
      <c r="AQ305" s="860">
        <f t="shared" si="336"/>
        <v>0</v>
      </c>
      <c r="AR305" s="861">
        <f t="shared" si="337"/>
        <v>0</v>
      </c>
      <c r="AS305" s="840"/>
      <c r="AT305" s="164" t="str">
        <f t="shared" si="338"/>
        <v/>
      </c>
      <c r="AU305" s="825"/>
      <c r="AV305" s="163">
        <f t="shared" si="339"/>
        <v>0</v>
      </c>
      <c r="AW305" s="827"/>
      <c r="AX305" s="175" t="s">
        <v>55</v>
      </c>
      <c r="AY305" s="477"/>
      <c r="AZ305" s="478"/>
      <c r="BA305" s="479"/>
      <c r="BB305" s="832"/>
      <c r="BC305" s="473"/>
      <c r="BD305" s="174">
        <f t="shared" si="340"/>
        <v>0</v>
      </c>
      <c r="BE305" s="460">
        <f t="shared" si="398"/>
        <v>0</v>
      </c>
      <c r="BF305" s="860">
        <f t="shared" si="341"/>
        <v>0</v>
      </c>
      <c r="BG305" s="861">
        <f t="shared" si="342"/>
        <v>0</v>
      </c>
      <c r="BH305" s="840"/>
      <c r="BI305" s="164" t="str">
        <f t="shared" si="343"/>
        <v/>
      </c>
      <c r="BJ305" s="825"/>
      <c r="BK305" s="163">
        <f t="shared" si="344"/>
        <v>0</v>
      </c>
      <c r="BL305" s="827"/>
      <c r="BM305" s="175" t="s">
        <v>55</v>
      </c>
      <c r="BN305" s="477"/>
      <c r="BO305" s="478"/>
      <c r="BP305" s="479"/>
      <c r="BQ305" s="832"/>
      <c r="BR305" s="473"/>
      <c r="BS305" s="174">
        <f t="shared" si="345"/>
        <v>0</v>
      </c>
      <c r="BT305" s="460">
        <f t="shared" si="399"/>
        <v>0</v>
      </c>
      <c r="BU305" s="860">
        <f t="shared" si="346"/>
        <v>0</v>
      </c>
      <c r="BV305" s="861">
        <f t="shared" si="347"/>
        <v>0</v>
      </c>
      <c r="BW305" s="840"/>
      <c r="BX305" s="164" t="str">
        <f t="shared" si="348"/>
        <v/>
      </c>
      <c r="BY305" s="825"/>
      <c r="BZ305" s="163">
        <f t="shared" si="349"/>
        <v>0</v>
      </c>
      <c r="CA305" s="827"/>
      <c r="CB305" s="175" t="s">
        <v>55</v>
      </c>
      <c r="CC305" s="477"/>
      <c r="CD305" s="478"/>
      <c r="CE305" s="479"/>
      <c r="CF305" s="832"/>
      <c r="CG305" s="473"/>
      <c r="CH305" s="174">
        <f t="shared" si="350"/>
        <v>0</v>
      </c>
      <c r="CI305" s="460">
        <f t="shared" si="400"/>
        <v>0</v>
      </c>
      <c r="CJ305" s="860">
        <f t="shared" si="351"/>
        <v>0</v>
      </c>
      <c r="CK305" s="861">
        <f t="shared" si="352"/>
        <v>0</v>
      </c>
      <c r="CL305" s="840"/>
      <c r="CM305" s="164" t="str">
        <f t="shared" si="353"/>
        <v/>
      </c>
      <c r="CN305" s="825"/>
      <c r="CO305" s="163">
        <f t="shared" si="354"/>
        <v>0</v>
      </c>
      <c r="CP305" s="827"/>
      <c r="CQ305" s="175" t="s">
        <v>55</v>
      </c>
      <c r="CR305" s="477"/>
      <c r="CS305" s="478"/>
      <c r="CT305" s="479"/>
      <c r="CU305" s="832"/>
      <c r="CV305" s="473"/>
      <c r="CW305" s="174">
        <f t="shared" si="355"/>
        <v>0</v>
      </c>
      <c r="CX305" s="460">
        <f t="shared" si="401"/>
        <v>0</v>
      </c>
      <c r="CY305" s="860">
        <f t="shared" si="356"/>
        <v>0</v>
      </c>
      <c r="CZ305" s="861">
        <f t="shared" si="357"/>
        <v>0</v>
      </c>
      <c r="DA305" s="840"/>
      <c r="DB305" s="164" t="str">
        <f t="shared" si="358"/>
        <v/>
      </c>
      <c r="DC305" s="825"/>
      <c r="DD305" s="163">
        <f t="shared" si="359"/>
        <v>0</v>
      </c>
      <c r="DE305" s="827"/>
      <c r="DF305" s="175" t="s">
        <v>55</v>
      </c>
      <c r="DG305" s="477"/>
      <c r="DH305" s="478"/>
      <c r="DI305" s="479"/>
      <c r="DJ305" s="832"/>
      <c r="DK305" s="473"/>
      <c r="DL305" s="174">
        <f t="shared" si="360"/>
        <v>0</v>
      </c>
      <c r="DM305" s="460">
        <f t="shared" si="402"/>
        <v>0</v>
      </c>
      <c r="DN305" s="860">
        <f t="shared" si="361"/>
        <v>0</v>
      </c>
      <c r="DO305" s="861">
        <f t="shared" si="362"/>
        <v>0</v>
      </c>
      <c r="DP305" s="840"/>
      <c r="DQ305" s="164" t="str">
        <f t="shared" si="363"/>
        <v/>
      </c>
      <c r="DR305" s="825"/>
      <c r="DS305" s="163">
        <f t="shared" si="364"/>
        <v>0</v>
      </c>
      <c r="DT305" s="827"/>
      <c r="DU305" s="175" t="s">
        <v>55</v>
      </c>
      <c r="DV305" s="477"/>
      <c r="DW305" s="478"/>
      <c r="DX305" s="479"/>
      <c r="DY305" s="832"/>
      <c r="DZ305" s="473"/>
      <c r="EA305" s="174">
        <f t="shared" si="365"/>
        <v>0</v>
      </c>
      <c r="EB305" s="460">
        <f t="shared" si="403"/>
        <v>0</v>
      </c>
      <c r="EC305" s="860">
        <f t="shared" si="366"/>
        <v>0</v>
      </c>
      <c r="ED305" s="861">
        <f t="shared" si="367"/>
        <v>0</v>
      </c>
      <c r="EE305" s="840"/>
      <c r="EF305" s="164" t="str">
        <f t="shared" si="368"/>
        <v/>
      </c>
      <c r="EG305" s="825"/>
      <c r="EH305" s="163">
        <f t="shared" si="369"/>
        <v>0</v>
      </c>
      <c r="EI305" s="246"/>
      <c r="EJ305" s="246"/>
      <c r="EK305" s="155"/>
      <c r="EL305" s="22"/>
      <c r="EM305" s="163">
        <f t="shared" si="370"/>
        <v>0</v>
      </c>
      <c r="EN305" s="162">
        <f t="shared" si="371"/>
        <v>0</v>
      </c>
      <c r="EO305" s="162">
        <f t="shared" si="372"/>
        <v>0</v>
      </c>
      <c r="EP305" s="162">
        <f t="shared" si="373"/>
        <v>0</v>
      </c>
      <c r="EQ305" s="162">
        <f t="shared" si="374"/>
        <v>0</v>
      </c>
      <c r="ER305" s="162">
        <f t="shared" si="375"/>
        <v>0</v>
      </c>
      <c r="ES305" s="162">
        <f t="shared" si="376"/>
        <v>0</v>
      </c>
      <c r="ET305" s="162">
        <f t="shared" si="377"/>
        <v>0</v>
      </c>
      <c r="EU305" s="22"/>
      <c r="EV305" s="161">
        <f t="shared" si="378"/>
        <v>35</v>
      </c>
      <c r="EW305" s="620">
        <f t="shared" si="379"/>
        <v>0</v>
      </c>
      <c r="EX305" s="160">
        <f>EX5</f>
        <v>50</v>
      </c>
      <c r="EY305" s="159" t="str">
        <f t="shared" si="380"/>
        <v/>
      </c>
      <c r="EZ305" s="159" t="str">
        <f t="shared" si="381"/>
        <v/>
      </c>
      <c r="FA305" s="159" t="str">
        <f t="shared" si="382"/>
        <v/>
      </c>
      <c r="FB305" s="159" t="str">
        <f t="shared" si="383"/>
        <v/>
      </c>
      <c r="FC305" s="159" t="str">
        <f t="shared" si="384"/>
        <v/>
      </c>
      <c r="FD305" s="159" t="str">
        <f t="shared" si="385"/>
        <v/>
      </c>
      <c r="FE305" s="159" t="str">
        <f t="shared" si="386"/>
        <v/>
      </c>
      <c r="FF305" s="159" t="str">
        <f t="shared" si="387"/>
        <v/>
      </c>
      <c r="FG305" s="158"/>
      <c r="FH305" s="732">
        <f t="shared" si="388"/>
        <v>50</v>
      </c>
      <c r="FI305" s="732">
        <f t="shared" si="389"/>
        <v>50</v>
      </c>
      <c r="FJ305" s="732">
        <f t="shared" si="390"/>
        <v>50</v>
      </c>
      <c r="FK305" s="732">
        <f t="shared" si="391"/>
        <v>50</v>
      </c>
      <c r="FL305" s="732">
        <f t="shared" si="392"/>
        <v>50</v>
      </c>
      <c r="FM305" s="732">
        <f t="shared" si="393"/>
        <v>50</v>
      </c>
      <c r="FN305" s="732">
        <f t="shared" si="394"/>
        <v>50</v>
      </c>
      <c r="FO305" s="732">
        <f t="shared" si="395"/>
        <v>50</v>
      </c>
      <c r="FP305" s="734">
        <v>298</v>
      </c>
      <c r="FQ305" s="155"/>
    </row>
    <row r="306" spans="1:173" s="20" customFormat="1" ht="39.950000000000003" hidden="1" customHeight="1" x14ac:dyDescent="0.25">
      <c r="A306" s="27">
        <f>ROW()</f>
        <v>306</v>
      </c>
      <c r="B306" s="342" t="str">
        <f>IF(C306="I","",IF(ISBLANK(D306),"",IF(ISTEXT(D306),LARGE(B14:B305,1)+1,0)))</f>
        <v/>
      </c>
      <c r="C306" s="344"/>
      <c r="D306" s="173"/>
      <c r="E306" s="172"/>
      <c r="F306" s="171"/>
      <c r="G306" s="856"/>
      <c r="H306" s="857"/>
      <c r="I306" s="170">
        <f t="shared" si="328"/>
        <v>0</v>
      </c>
      <c r="J306" s="170">
        <f t="shared" si="328"/>
        <v>0</v>
      </c>
      <c r="K306" s="170">
        <f t="shared" si="328"/>
        <v>0</v>
      </c>
      <c r="L306" s="170">
        <f t="shared" si="328"/>
        <v>0</v>
      </c>
      <c r="M306" s="170">
        <f t="shared" si="328"/>
        <v>0</v>
      </c>
      <c r="N306" s="170">
        <f t="shared" si="328"/>
        <v>0</v>
      </c>
      <c r="O306" s="170">
        <f t="shared" si="328"/>
        <v>0</v>
      </c>
      <c r="P306" s="170">
        <f t="shared" si="328"/>
        <v>0</v>
      </c>
      <c r="Q306" s="178">
        <f>Q6</f>
        <v>35</v>
      </c>
      <c r="R306" s="168">
        <f t="shared" si="329"/>
        <v>0</v>
      </c>
      <c r="S306" s="827"/>
      <c r="T306" s="177" t="s">
        <v>55</v>
      </c>
      <c r="U306" s="477"/>
      <c r="V306" s="478"/>
      <c r="W306" s="479"/>
      <c r="X306" s="832"/>
      <c r="Y306" s="473"/>
      <c r="Z306" s="174">
        <f t="shared" si="330"/>
        <v>0</v>
      </c>
      <c r="AA306" s="460">
        <f t="shared" si="396"/>
        <v>0</v>
      </c>
      <c r="AB306" s="860">
        <f t="shared" si="331"/>
        <v>0</v>
      </c>
      <c r="AC306" s="861">
        <f t="shared" si="332"/>
        <v>0</v>
      </c>
      <c r="AD306" s="840"/>
      <c r="AE306" s="164" t="str">
        <f t="shared" si="333"/>
        <v/>
      </c>
      <c r="AF306" s="825"/>
      <c r="AG306" s="163">
        <f t="shared" si="334"/>
        <v>0</v>
      </c>
      <c r="AH306" s="827"/>
      <c r="AI306" s="175" t="s">
        <v>55</v>
      </c>
      <c r="AJ306" s="477"/>
      <c r="AK306" s="478"/>
      <c r="AL306" s="479"/>
      <c r="AM306" s="832"/>
      <c r="AN306" s="473"/>
      <c r="AO306" s="174">
        <f t="shared" si="335"/>
        <v>0</v>
      </c>
      <c r="AP306" s="460">
        <f t="shared" si="397"/>
        <v>0</v>
      </c>
      <c r="AQ306" s="860">
        <f t="shared" si="336"/>
        <v>0</v>
      </c>
      <c r="AR306" s="861">
        <f t="shared" si="337"/>
        <v>0</v>
      </c>
      <c r="AS306" s="840"/>
      <c r="AT306" s="164" t="str">
        <f t="shared" si="338"/>
        <v/>
      </c>
      <c r="AU306" s="825"/>
      <c r="AV306" s="163">
        <f t="shared" si="339"/>
        <v>0</v>
      </c>
      <c r="AW306" s="827"/>
      <c r="AX306" s="175" t="s">
        <v>55</v>
      </c>
      <c r="AY306" s="477"/>
      <c r="AZ306" s="478"/>
      <c r="BA306" s="479"/>
      <c r="BB306" s="832"/>
      <c r="BC306" s="473"/>
      <c r="BD306" s="174">
        <f t="shared" si="340"/>
        <v>0</v>
      </c>
      <c r="BE306" s="460">
        <f t="shared" si="398"/>
        <v>0</v>
      </c>
      <c r="BF306" s="860">
        <f t="shared" si="341"/>
        <v>0</v>
      </c>
      <c r="BG306" s="861">
        <f t="shared" si="342"/>
        <v>0</v>
      </c>
      <c r="BH306" s="840"/>
      <c r="BI306" s="164" t="str">
        <f t="shared" si="343"/>
        <v/>
      </c>
      <c r="BJ306" s="825"/>
      <c r="BK306" s="163">
        <f t="shared" si="344"/>
        <v>0</v>
      </c>
      <c r="BL306" s="827"/>
      <c r="BM306" s="175" t="s">
        <v>55</v>
      </c>
      <c r="BN306" s="477"/>
      <c r="BO306" s="478"/>
      <c r="BP306" s="479"/>
      <c r="BQ306" s="832"/>
      <c r="BR306" s="473"/>
      <c r="BS306" s="174">
        <f t="shared" si="345"/>
        <v>0</v>
      </c>
      <c r="BT306" s="460">
        <f t="shared" si="399"/>
        <v>0</v>
      </c>
      <c r="BU306" s="860">
        <f t="shared" si="346"/>
        <v>0</v>
      </c>
      <c r="BV306" s="861">
        <f t="shared" si="347"/>
        <v>0</v>
      </c>
      <c r="BW306" s="840"/>
      <c r="BX306" s="164" t="str">
        <f t="shared" si="348"/>
        <v/>
      </c>
      <c r="BY306" s="825"/>
      <c r="BZ306" s="163">
        <f t="shared" si="349"/>
        <v>0</v>
      </c>
      <c r="CA306" s="827"/>
      <c r="CB306" s="175" t="s">
        <v>55</v>
      </c>
      <c r="CC306" s="477"/>
      <c r="CD306" s="478"/>
      <c r="CE306" s="479"/>
      <c r="CF306" s="832"/>
      <c r="CG306" s="473"/>
      <c r="CH306" s="174">
        <f t="shared" si="350"/>
        <v>0</v>
      </c>
      <c r="CI306" s="460">
        <f t="shared" si="400"/>
        <v>0</v>
      </c>
      <c r="CJ306" s="860">
        <f t="shared" si="351"/>
        <v>0</v>
      </c>
      <c r="CK306" s="861">
        <f t="shared" si="352"/>
        <v>0</v>
      </c>
      <c r="CL306" s="840"/>
      <c r="CM306" s="164" t="str">
        <f t="shared" si="353"/>
        <v/>
      </c>
      <c r="CN306" s="825"/>
      <c r="CO306" s="163">
        <f t="shared" si="354"/>
        <v>0</v>
      </c>
      <c r="CP306" s="827"/>
      <c r="CQ306" s="175" t="s">
        <v>55</v>
      </c>
      <c r="CR306" s="477"/>
      <c r="CS306" s="478"/>
      <c r="CT306" s="479"/>
      <c r="CU306" s="832"/>
      <c r="CV306" s="473"/>
      <c r="CW306" s="174">
        <f t="shared" si="355"/>
        <v>0</v>
      </c>
      <c r="CX306" s="460">
        <f t="shared" si="401"/>
        <v>0</v>
      </c>
      <c r="CY306" s="860">
        <f t="shared" si="356"/>
        <v>0</v>
      </c>
      <c r="CZ306" s="861">
        <f t="shared" si="357"/>
        <v>0</v>
      </c>
      <c r="DA306" s="840"/>
      <c r="DB306" s="164" t="str">
        <f t="shared" si="358"/>
        <v/>
      </c>
      <c r="DC306" s="825"/>
      <c r="DD306" s="163">
        <f t="shared" si="359"/>
        <v>0</v>
      </c>
      <c r="DE306" s="827"/>
      <c r="DF306" s="175" t="s">
        <v>55</v>
      </c>
      <c r="DG306" s="477"/>
      <c r="DH306" s="478"/>
      <c r="DI306" s="479"/>
      <c r="DJ306" s="832"/>
      <c r="DK306" s="473"/>
      <c r="DL306" s="174">
        <f t="shared" si="360"/>
        <v>0</v>
      </c>
      <c r="DM306" s="460">
        <f t="shared" si="402"/>
        <v>0</v>
      </c>
      <c r="DN306" s="860">
        <f t="shared" si="361"/>
        <v>0</v>
      </c>
      <c r="DO306" s="861">
        <f t="shared" si="362"/>
        <v>0</v>
      </c>
      <c r="DP306" s="840"/>
      <c r="DQ306" s="164" t="str">
        <f t="shared" si="363"/>
        <v/>
      </c>
      <c r="DR306" s="825"/>
      <c r="DS306" s="163">
        <f t="shared" si="364"/>
        <v>0</v>
      </c>
      <c r="DT306" s="827"/>
      <c r="DU306" s="175" t="s">
        <v>55</v>
      </c>
      <c r="DV306" s="477"/>
      <c r="DW306" s="478"/>
      <c r="DX306" s="479"/>
      <c r="DY306" s="832"/>
      <c r="DZ306" s="473"/>
      <c r="EA306" s="174">
        <f t="shared" si="365"/>
        <v>0</v>
      </c>
      <c r="EB306" s="460">
        <f t="shared" si="403"/>
        <v>0</v>
      </c>
      <c r="EC306" s="860">
        <f t="shared" si="366"/>
        <v>0</v>
      </c>
      <c r="ED306" s="861">
        <f t="shared" si="367"/>
        <v>0</v>
      </c>
      <c r="EE306" s="840"/>
      <c r="EF306" s="164" t="str">
        <f t="shared" si="368"/>
        <v/>
      </c>
      <c r="EG306" s="825"/>
      <c r="EH306" s="163">
        <f t="shared" si="369"/>
        <v>0</v>
      </c>
      <c r="EI306" s="246"/>
      <c r="EJ306" s="246"/>
      <c r="EK306" s="155"/>
      <c r="EL306" s="22"/>
      <c r="EM306" s="163">
        <f t="shared" si="370"/>
        <v>0</v>
      </c>
      <c r="EN306" s="162">
        <f t="shared" si="371"/>
        <v>0</v>
      </c>
      <c r="EO306" s="162">
        <f t="shared" si="372"/>
        <v>0</v>
      </c>
      <c r="EP306" s="162">
        <f t="shared" si="373"/>
        <v>0</v>
      </c>
      <c r="EQ306" s="162">
        <f t="shared" si="374"/>
        <v>0</v>
      </c>
      <c r="ER306" s="162">
        <f t="shared" si="375"/>
        <v>0</v>
      </c>
      <c r="ES306" s="162">
        <f t="shared" si="376"/>
        <v>0</v>
      </c>
      <c r="ET306" s="162">
        <f t="shared" si="377"/>
        <v>0</v>
      </c>
      <c r="EU306" s="22"/>
      <c r="EV306" s="161">
        <f t="shared" si="378"/>
        <v>35</v>
      </c>
      <c r="EW306" s="620">
        <f t="shared" si="379"/>
        <v>0</v>
      </c>
      <c r="EX306" s="160">
        <f>EX5</f>
        <v>50</v>
      </c>
      <c r="EY306" s="159" t="str">
        <f t="shared" si="380"/>
        <v/>
      </c>
      <c r="EZ306" s="159" t="str">
        <f t="shared" si="381"/>
        <v/>
      </c>
      <c r="FA306" s="159" t="str">
        <f t="shared" si="382"/>
        <v/>
      </c>
      <c r="FB306" s="159" t="str">
        <f t="shared" si="383"/>
        <v/>
      </c>
      <c r="FC306" s="159" t="str">
        <f t="shared" si="384"/>
        <v/>
      </c>
      <c r="FD306" s="159" t="str">
        <f t="shared" si="385"/>
        <v/>
      </c>
      <c r="FE306" s="159" t="str">
        <f t="shared" si="386"/>
        <v/>
      </c>
      <c r="FF306" s="159" t="str">
        <f t="shared" si="387"/>
        <v/>
      </c>
      <c r="FG306" s="158"/>
      <c r="FH306" s="732">
        <f t="shared" si="388"/>
        <v>50</v>
      </c>
      <c r="FI306" s="732">
        <f t="shared" si="389"/>
        <v>50</v>
      </c>
      <c r="FJ306" s="732">
        <f t="shared" si="390"/>
        <v>50</v>
      </c>
      <c r="FK306" s="732">
        <f t="shared" si="391"/>
        <v>50</v>
      </c>
      <c r="FL306" s="732">
        <f t="shared" si="392"/>
        <v>50</v>
      </c>
      <c r="FM306" s="732">
        <f t="shared" si="393"/>
        <v>50</v>
      </c>
      <c r="FN306" s="732">
        <f t="shared" si="394"/>
        <v>50</v>
      </c>
      <c r="FO306" s="732">
        <f t="shared" si="395"/>
        <v>50</v>
      </c>
      <c r="FP306" s="734">
        <v>299</v>
      </c>
      <c r="FQ306" s="155"/>
    </row>
    <row r="307" spans="1:173" s="20" customFormat="1" ht="39.950000000000003" hidden="1" customHeight="1" x14ac:dyDescent="0.25">
      <c r="A307" s="27">
        <f>ROW()</f>
        <v>307</v>
      </c>
      <c r="B307" s="342" t="str">
        <f>IF(C307="I","",IF(ISBLANK(D307),"",IF(ISTEXT(D307),LARGE(B14:B306,1)+1,0)))</f>
        <v/>
      </c>
      <c r="C307" s="344"/>
      <c r="D307" s="173"/>
      <c r="E307" s="172"/>
      <c r="F307" s="171"/>
      <c r="G307" s="856"/>
      <c r="H307" s="857"/>
      <c r="I307" s="170">
        <f t="shared" si="328"/>
        <v>0</v>
      </c>
      <c r="J307" s="170">
        <f t="shared" si="328"/>
        <v>0</v>
      </c>
      <c r="K307" s="170">
        <f t="shared" si="328"/>
        <v>0</v>
      </c>
      <c r="L307" s="170">
        <f t="shared" si="328"/>
        <v>0</v>
      </c>
      <c r="M307" s="170">
        <f t="shared" si="328"/>
        <v>0</v>
      </c>
      <c r="N307" s="170">
        <f t="shared" si="328"/>
        <v>0</v>
      </c>
      <c r="O307" s="170">
        <f t="shared" si="328"/>
        <v>0</v>
      </c>
      <c r="P307" s="170">
        <f t="shared" si="328"/>
        <v>0</v>
      </c>
      <c r="Q307" s="178">
        <f>Q6</f>
        <v>35</v>
      </c>
      <c r="R307" s="168">
        <f t="shared" si="329"/>
        <v>0</v>
      </c>
      <c r="S307" s="827"/>
      <c r="T307" s="177" t="s">
        <v>55</v>
      </c>
      <c r="U307" s="477"/>
      <c r="V307" s="478"/>
      <c r="W307" s="479"/>
      <c r="X307" s="832"/>
      <c r="Y307" s="473"/>
      <c r="Z307" s="174">
        <f t="shared" si="330"/>
        <v>0</v>
      </c>
      <c r="AA307" s="460">
        <f t="shared" si="396"/>
        <v>0</v>
      </c>
      <c r="AB307" s="860">
        <f t="shared" si="331"/>
        <v>0</v>
      </c>
      <c r="AC307" s="861">
        <f t="shared" si="332"/>
        <v>0</v>
      </c>
      <c r="AD307" s="840"/>
      <c r="AE307" s="164" t="str">
        <f t="shared" si="333"/>
        <v/>
      </c>
      <c r="AF307" s="825"/>
      <c r="AG307" s="163">
        <f t="shared" si="334"/>
        <v>0</v>
      </c>
      <c r="AH307" s="827"/>
      <c r="AI307" s="175" t="s">
        <v>55</v>
      </c>
      <c r="AJ307" s="477"/>
      <c r="AK307" s="478"/>
      <c r="AL307" s="479"/>
      <c r="AM307" s="832"/>
      <c r="AN307" s="473"/>
      <c r="AO307" s="174">
        <f t="shared" si="335"/>
        <v>0</v>
      </c>
      <c r="AP307" s="460">
        <f t="shared" si="397"/>
        <v>0</v>
      </c>
      <c r="AQ307" s="860">
        <f t="shared" si="336"/>
        <v>0</v>
      </c>
      <c r="AR307" s="861">
        <f t="shared" si="337"/>
        <v>0</v>
      </c>
      <c r="AS307" s="840"/>
      <c r="AT307" s="164" t="str">
        <f t="shared" si="338"/>
        <v/>
      </c>
      <c r="AU307" s="825"/>
      <c r="AV307" s="163">
        <f t="shared" si="339"/>
        <v>0</v>
      </c>
      <c r="AW307" s="827"/>
      <c r="AX307" s="175" t="s">
        <v>55</v>
      </c>
      <c r="AY307" s="477"/>
      <c r="AZ307" s="478"/>
      <c r="BA307" s="479"/>
      <c r="BB307" s="832"/>
      <c r="BC307" s="473"/>
      <c r="BD307" s="174">
        <f t="shared" si="340"/>
        <v>0</v>
      </c>
      <c r="BE307" s="460">
        <f t="shared" si="398"/>
        <v>0</v>
      </c>
      <c r="BF307" s="860">
        <f t="shared" si="341"/>
        <v>0</v>
      </c>
      <c r="BG307" s="861">
        <f t="shared" si="342"/>
        <v>0</v>
      </c>
      <c r="BH307" s="840"/>
      <c r="BI307" s="164" t="str">
        <f t="shared" si="343"/>
        <v/>
      </c>
      <c r="BJ307" s="825"/>
      <c r="BK307" s="163">
        <f t="shared" si="344"/>
        <v>0</v>
      </c>
      <c r="BL307" s="827"/>
      <c r="BM307" s="175" t="s">
        <v>55</v>
      </c>
      <c r="BN307" s="477"/>
      <c r="BO307" s="478"/>
      <c r="BP307" s="479"/>
      <c r="BQ307" s="832"/>
      <c r="BR307" s="473"/>
      <c r="BS307" s="174">
        <f t="shared" si="345"/>
        <v>0</v>
      </c>
      <c r="BT307" s="460">
        <f t="shared" si="399"/>
        <v>0</v>
      </c>
      <c r="BU307" s="860">
        <f t="shared" si="346"/>
        <v>0</v>
      </c>
      <c r="BV307" s="861">
        <f t="shared" si="347"/>
        <v>0</v>
      </c>
      <c r="BW307" s="840"/>
      <c r="BX307" s="164" t="str">
        <f t="shared" si="348"/>
        <v/>
      </c>
      <c r="BY307" s="825"/>
      <c r="BZ307" s="163">
        <f t="shared" si="349"/>
        <v>0</v>
      </c>
      <c r="CA307" s="827"/>
      <c r="CB307" s="175" t="s">
        <v>55</v>
      </c>
      <c r="CC307" s="477"/>
      <c r="CD307" s="478"/>
      <c r="CE307" s="479"/>
      <c r="CF307" s="832"/>
      <c r="CG307" s="473"/>
      <c r="CH307" s="174">
        <f t="shared" si="350"/>
        <v>0</v>
      </c>
      <c r="CI307" s="460">
        <f t="shared" si="400"/>
        <v>0</v>
      </c>
      <c r="CJ307" s="860">
        <f t="shared" si="351"/>
        <v>0</v>
      </c>
      <c r="CK307" s="861">
        <f t="shared" si="352"/>
        <v>0</v>
      </c>
      <c r="CL307" s="840"/>
      <c r="CM307" s="164" t="str">
        <f t="shared" si="353"/>
        <v/>
      </c>
      <c r="CN307" s="825"/>
      <c r="CO307" s="163">
        <f t="shared" si="354"/>
        <v>0</v>
      </c>
      <c r="CP307" s="827"/>
      <c r="CQ307" s="175" t="s">
        <v>55</v>
      </c>
      <c r="CR307" s="477"/>
      <c r="CS307" s="478"/>
      <c r="CT307" s="479"/>
      <c r="CU307" s="832"/>
      <c r="CV307" s="473"/>
      <c r="CW307" s="174">
        <f t="shared" si="355"/>
        <v>0</v>
      </c>
      <c r="CX307" s="460">
        <f t="shared" si="401"/>
        <v>0</v>
      </c>
      <c r="CY307" s="860">
        <f t="shared" si="356"/>
        <v>0</v>
      </c>
      <c r="CZ307" s="861">
        <f t="shared" si="357"/>
        <v>0</v>
      </c>
      <c r="DA307" s="840"/>
      <c r="DB307" s="164" t="str">
        <f t="shared" si="358"/>
        <v/>
      </c>
      <c r="DC307" s="825"/>
      <c r="DD307" s="163">
        <f t="shared" si="359"/>
        <v>0</v>
      </c>
      <c r="DE307" s="827"/>
      <c r="DF307" s="175" t="s">
        <v>55</v>
      </c>
      <c r="DG307" s="477"/>
      <c r="DH307" s="478"/>
      <c r="DI307" s="479"/>
      <c r="DJ307" s="832"/>
      <c r="DK307" s="473"/>
      <c r="DL307" s="174">
        <f t="shared" si="360"/>
        <v>0</v>
      </c>
      <c r="DM307" s="460">
        <f t="shared" si="402"/>
        <v>0</v>
      </c>
      <c r="DN307" s="860">
        <f t="shared" si="361"/>
        <v>0</v>
      </c>
      <c r="DO307" s="861">
        <f t="shared" si="362"/>
        <v>0</v>
      </c>
      <c r="DP307" s="840"/>
      <c r="DQ307" s="164" t="str">
        <f t="shared" si="363"/>
        <v/>
      </c>
      <c r="DR307" s="825"/>
      <c r="DS307" s="163">
        <f t="shared" si="364"/>
        <v>0</v>
      </c>
      <c r="DT307" s="827"/>
      <c r="DU307" s="175" t="s">
        <v>55</v>
      </c>
      <c r="DV307" s="477"/>
      <c r="DW307" s="478"/>
      <c r="DX307" s="479"/>
      <c r="DY307" s="832"/>
      <c r="DZ307" s="473"/>
      <c r="EA307" s="174">
        <f t="shared" si="365"/>
        <v>0</v>
      </c>
      <c r="EB307" s="460">
        <f t="shared" si="403"/>
        <v>0</v>
      </c>
      <c r="EC307" s="860">
        <f t="shared" si="366"/>
        <v>0</v>
      </c>
      <c r="ED307" s="861">
        <f t="shared" si="367"/>
        <v>0</v>
      </c>
      <c r="EE307" s="840"/>
      <c r="EF307" s="164" t="str">
        <f t="shared" si="368"/>
        <v/>
      </c>
      <c r="EG307" s="825"/>
      <c r="EH307" s="163">
        <f t="shared" si="369"/>
        <v>0</v>
      </c>
      <c r="EI307" s="246"/>
      <c r="EJ307" s="246"/>
      <c r="EK307" s="155"/>
      <c r="EL307" s="22"/>
      <c r="EM307" s="163">
        <f t="shared" si="370"/>
        <v>0</v>
      </c>
      <c r="EN307" s="162">
        <f t="shared" si="371"/>
        <v>0</v>
      </c>
      <c r="EO307" s="162">
        <f t="shared" si="372"/>
        <v>0</v>
      </c>
      <c r="EP307" s="162">
        <f t="shared" si="373"/>
        <v>0</v>
      </c>
      <c r="EQ307" s="162">
        <f t="shared" si="374"/>
        <v>0</v>
      </c>
      <c r="ER307" s="162">
        <f t="shared" si="375"/>
        <v>0</v>
      </c>
      <c r="ES307" s="162">
        <f t="shared" si="376"/>
        <v>0</v>
      </c>
      <c r="ET307" s="162">
        <f t="shared" si="377"/>
        <v>0</v>
      </c>
      <c r="EU307" s="22"/>
      <c r="EV307" s="161">
        <f t="shared" si="378"/>
        <v>35</v>
      </c>
      <c r="EW307" s="620">
        <f t="shared" si="379"/>
        <v>0</v>
      </c>
      <c r="EX307" s="160">
        <f>EX5</f>
        <v>50</v>
      </c>
      <c r="EY307" s="159" t="str">
        <f t="shared" si="380"/>
        <v/>
      </c>
      <c r="EZ307" s="159" t="str">
        <f t="shared" si="381"/>
        <v/>
      </c>
      <c r="FA307" s="159" t="str">
        <f t="shared" si="382"/>
        <v/>
      </c>
      <c r="FB307" s="159" t="str">
        <f t="shared" si="383"/>
        <v/>
      </c>
      <c r="FC307" s="159" t="str">
        <f t="shared" si="384"/>
        <v/>
      </c>
      <c r="FD307" s="159" t="str">
        <f t="shared" si="385"/>
        <v/>
      </c>
      <c r="FE307" s="159" t="str">
        <f t="shared" si="386"/>
        <v/>
      </c>
      <c r="FF307" s="159" t="str">
        <f t="shared" si="387"/>
        <v/>
      </c>
      <c r="FG307" s="158"/>
      <c r="FH307" s="732">
        <f t="shared" si="388"/>
        <v>50</v>
      </c>
      <c r="FI307" s="732">
        <f t="shared" si="389"/>
        <v>50</v>
      </c>
      <c r="FJ307" s="732">
        <f t="shared" si="390"/>
        <v>50</v>
      </c>
      <c r="FK307" s="732">
        <f t="shared" si="391"/>
        <v>50</v>
      </c>
      <c r="FL307" s="732">
        <f t="shared" si="392"/>
        <v>50</v>
      </c>
      <c r="FM307" s="732">
        <f t="shared" si="393"/>
        <v>50</v>
      </c>
      <c r="FN307" s="732">
        <f t="shared" si="394"/>
        <v>50</v>
      </c>
      <c r="FO307" s="732">
        <f t="shared" si="395"/>
        <v>50</v>
      </c>
      <c r="FP307" s="734">
        <v>300</v>
      </c>
      <c r="FQ307" s="155"/>
    </row>
    <row r="308" spans="1:173" s="20" customFormat="1" ht="39.950000000000003" hidden="1" customHeight="1" x14ac:dyDescent="0.25">
      <c r="A308" s="27">
        <f>ROW()</f>
        <v>308</v>
      </c>
      <c r="B308" s="342" t="str">
        <f>IF(C308="I","",IF(ISBLANK(D308),"",IF(ISTEXT(D308),LARGE(B14:B307,1)+1,0)))</f>
        <v/>
      </c>
      <c r="C308" s="344"/>
      <c r="D308" s="173"/>
      <c r="E308" s="172"/>
      <c r="F308" s="171"/>
      <c r="G308" s="856"/>
      <c r="H308" s="857"/>
      <c r="I308" s="170">
        <f t="shared" si="328"/>
        <v>0</v>
      </c>
      <c r="J308" s="170">
        <f t="shared" si="328"/>
        <v>0</v>
      </c>
      <c r="K308" s="170">
        <f t="shared" si="328"/>
        <v>0</v>
      </c>
      <c r="L308" s="170">
        <f t="shared" si="328"/>
        <v>0</v>
      </c>
      <c r="M308" s="170">
        <f t="shared" si="328"/>
        <v>0</v>
      </c>
      <c r="N308" s="170">
        <f t="shared" si="328"/>
        <v>0</v>
      </c>
      <c r="O308" s="170">
        <f t="shared" si="328"/>
        <v>0</v>
      </c>
      <c r="P308" s="170">
        <f t="shared" si="328"/>
        <v>0</v>
      </c>
      <c r="Q308" s="178">
        <f>Q6</f>
        <v>35</v>
      </c>
      <c r="R308" s="168">
        <f t="shared" si="329"/>
        <v>0</v>
      </c>
      <c r="S308" s="827"/>
      <c r="T308" s="177" t="s">
        <v>55</v>
      </c>
      <c r="U308" s="477"/>
      <c r="V308" s="478"/>
      <c r="W308" s="479"/>
      <c r="X308" s="832"/>
      <c r="Y308" s="473"/>
      <c r="Z308" s="174">
        <f t="shared" si="330"/>
        <v>0</v>
      </c>
      <c r="AA308" s="460">
        <f t="shared" si="396"/>
        <v>0</v>
      </c>
      <c r="AB308" s="860">
        <f t="shared" si="331"/>
        <v>0</v>
      </c>
      <c r="AC308" s="861">
        <f t="shared" si="332"/>
        <v>0</v>
      </c>
      <c r="AD308" s="840"/>
      <c r="AE308" s="164" t="str">
        <f t="shared" si="333"/>
        <v/>
      </c>
      <c r="AF308" s="825"/>
      <c r="AG308" s="163">
        <f t="shared" si="334"/>
        <v>0</v>
      </c>
      <c r="AH308" s="827"/>
      <c r="AI308" s="175" t="s">
        <v>55</v>
      </c>
      <c r="AJ308" s="477"/>
      <c r="AK308" s="478"/>
      <c r="AL308" s="479"/>
      <c r="AM308" s="832"/>
      <c r="AN308" s="473"/>
      <c r="AO308" s="174">
        <f t="shared" si="335"/>
        <v>0</v>
      </c>
      <c r="AP308" s="460">
        <f t="shared" si="397"/>
        <v>0</v>
      </c>
      <c r="AQ308" s="860">
        <f t="shared" si="336"/>
        <v>0</v>
      </c>
      <c r="AR308" s="861">
        <f t="shared" si="337"/>
        <v>0</v>
      </c>
      <c r="AS308" s="840"/>
      <c r="AT308" s="164" t="str">
        <f t="shared" si="338"/>
        <v/>
      </c>
      <c r="AU308" s="825"/>
      <c r="AV308" s="163">
        <f t="shared" si="339"/>
        <v>0</v>
      </c>
      <c r="AW308" s="827"/>
      <c r="AX308" s="175" t="s">
        <v>55</v>
      </c>
      <c r="AY308" s="477"/>
      <c r="AZ308" s="478"/>
      <c r="BA308" s="479"/>
      <c r="BB308" s="832"/>
      <c r="BC308" s="473"/>
      <c r="BD308" s="174">
        <f t="shared" si="340"/>
        <v>0</v>
      </c>
      <c r="BE308" s="460">
        <f t="shared" si="398"/>
        <v>0</v>
      </c>
      <c r="BF308" s="860">
        <f t="shared" si="341"/>
        <v>0</v>
      </c>
      <c r="BG308" s="861">
        <f t="shared" si="342"/>
        <v>0</v>
      </c>
      <c r="BH308" s="840"/>
      <c r="BI308" s="164" t="str">
        <f t="shared" si="343"/>
        <v/>
      </c>
      <c r="BJ308" s="825"/>
      <c r="BK308" s="163">
        <f t="shared" si="344"/>
        <v>0</v>
      </c>
      <c r="BL308" s="827"/>
      <c r="BM308" s="175" t="s">
        <v>55</v>
      </c>
      <c r="BN308" s="477"/>
      <c r="BO308" s="478"/>
      <c r="BP308" s="479"/>
      <c r="BQ308" s="832"/>
      <c r="BR308" s="473"/>
      <c r="BS308" s="174">
        <f t="shared" si="345"/>
        <v>0</v>
      </c>
      <c r="BT308" s="460">
        <f t="shared" si="399"/>
        <v>0</v>
      </c>
      <c r="BU308" s="860">
        <f t="shared" si="346"/>
        <v>0</v>
      </c>
      <c r="BV308" s="861">
        <f t="shared" si="347"/>
        <v>0</v>
      </c>
      <c r="BW308" s="840"/>
      <c r="BX308" s="164" t="str">
        <f t="shared" si="348"/>
        <v/>
      </c>
      <c r="BY308" s="825"/>
      <c r="BZ308" s="163">
        <f t="shared" si="349"/>
        <v>0</v>
      </c>
      <c r="CA308" s="827"/>
      <c r="CB308" s="175" t="s">
        <v>55</v>
      </c>
      <c r="CC308" s="477"/>
      <c r="CD308" s="478"/>
      <c r="CE308" s="479"/>
      <c r="CF308" s="832"/>
      <c r="CG308" s="473"/>
      <c r="CH308" s="174">
        <f t="shared" si="350"/>
        <v>0</v>
      </c>
      <c r="CI308" s="460">
        <f t="shared" si="400"/>
        <v>0</v>
      </c>
      <c r="CJ308" s="860">
        <f t="shared" si="351"/>
        <v>0</v>
      </c>
      <c r="CK308" s="861">
        <f t="shared" si="352"/>
        <v>0</v>
      </c>
      <c r="CL308" s="840"/>
      <c r="CM308" s="164" t="str">
        <f t="shared" si="353"/>
        <v/>
      </c>
      <c r="CN308" s="825"/>
      <c r="CO308" s="163">
        <f t="shared" si="354"/>
        <v>0</v>
      </c>
      <c r="CP308" s="827"/>
      <c r="CQ308" s="175" t="s">
        <v>55</v>
      </c>
      <c r="CR308" s="477"/>
      <c r="CS308" s="478"/>
      <c r="CT308" s="479"/>
      <c r="CU308" s="832"/>
      <c r="CV308" s="473"/>
      <c r="CW308" s="174">
        <f t="shared" si="355"/>
        <v>0</v>
      </c>
      <c r="CX308" s="460">
        <f t="shared" si="401"/>
        <v>0</v>
      </c>
      <c r="CY308" s="860">
        <f t="shared" si="356"/>
        <v>0</v>
      </c>
      <c r="CZ308" s="861">
        <f t="shared" si="357"/>
        <v>0</v>
      </c>
      <c r="DA308" s="840"/>
      <c r="DB308" s="164" t="str">
        <f t="shared" si="358"/>
        <v/>
      </c>
      <c r="DC308" s="825"/>
      <c r="DD308" s="163">
        <f t="shared" si="359"/>
        <v>0</v>
      </c>
      <c r="DE308" s="827"/>
      <c r="DF308" s="175" t="s">
        <v>55</v>
      </c>
      <c r="DG308" s="477"/>
      <c r="DH308" s="478"/>
      <c r="DI308" s="479"/>
      <c r="DJ308" s="832"/>
      <c r="DK308" s="473"/>
      <c r="DL308" s="174">
        <f t="shared" si="360"/>
        <v>0</v>
      </c>
      <c r="DM308" s="460">
        <f t="shared" si="402"/>
        <v>0</v>
      </c>
      <c r="DN308" s="860">
        <f t="shared" si="361"/>
        <v>0</v>
      </c>
      <c r="DO308" s="861">
        <f t="shared" si="362"/>
        <v>0</v>
      </c>
      <c r="DP308" s="840"/>
      <c r="DQ308" s="164" t="str">
        <f t="shared" si="363"/>
        <v/>
      </c>
      <c r="DR308" s="825"/>
      <c r="DS308" s="163">
        <f t="shared" si="364"/>
        <v>0</v>
      </c>
      <c r="DT308" s="827"/>
      <c r="DU308" s="175" t="s">
        <v>55</v>
      </c>
      <c r="DV308" s="477"/>
      <c r="DW308" s="478"/>
      <c r="DX308" s="479"/>
      <c r="DY308" s="832"/>
      <c r="DZ308" s="473"/>
      <c r="EA308" s="174">
        <f t="shared" si="365"/>
        <v>0</v>
      </c>
      <c r="EB308" s="460">
        <f t="shared" si="403"/>
        <v>0</v>
      </c>
      <c r="EC308" s="860">
        <f t="shared" si="366"/>
        <v>0</v>
      </c>
      <c r="ED308" s="861">
        <f t="shared" si="367"/>
        <v>0</v>
      </c>
      <c r="EE308" s="840"/>
      <c r="EF308" s="164" t="str">
        <f t="shared" si="368"/>
        <v/>
      </c>
      <c r="EG308" s="825"/>
      <c r="EH308" s="163">
        <f t="shared" si="369"/>
        <v>0</v>
      </c>
      <c r="EI308" s="246"/>
      <c r="EJ308" s="246"/>
      <c r="EK308" s="155"/>
      <c r="EL308" s="22"/>
      <c r="EM308" s="163">
        <f t="shared" si="370"/>
        <v>0</v>
      </c>
      <c r="EN308" s="162">
        <f t="shared" si="371"/>
        <v>0</v>
      </c>
      <c r="EO308" s="162">
        <f t="shared" si="372"/>
        <v>0</v>
      </c>
      <c r="EP308" s="162">
        <f t="shared" si="373"/>
        <v>0</v>
      </c>
      <c r="EQ308" s="162">
        <f t="shared" si="374"/>
        <v>0</v>
      </c>
      <c r="ER308" s="162">
        <f t="shared" si="375"/>
        <v>0</v>
      </c>
      <c r="ES308" s="162">
        <f t="shared" si="376"/>
        <v>0</v>
      </c>
      <c r="ET308" s="162">
        <f t="shared" si="377"/>
        <v>0</v>
      </c>
      <c r="EU308" s="22"/>
      <c r="EV308" s="161">
        <f t="shared" si="378"/>
        <v>35</v>
      </c>
      <c r="EW308" s="620">
        <f t="shared" si="379"/>
        <v>0</v>
      </c>
      <c r="EX308" s="160">
        <f>EX5</f>
        <v>50</v>
      </c>
      <c r="EY308" s="159" t="str">
        <f t="shared" si="380"/>
        <v/>
      </c>
      <c r="EZ308" s="159" t="str">
        <f t="shared" si="381"/>
        <v/>
      </c>
      <c r="FA308" s="159" t="str">
        <f t="shared" si="382"/>
        <v/>
      </c>
      <c r="FB308" s="159" t="str">
        <f t="shared" si="383"/>
        <v/>
      </c>
      <c r="FC308" s="159" t="str">
        <f t="shared" si="384"/>
        <v/>
      </c>
      <c r="FD308" s="159" t="str">
        <f t="shared" si="385"/>
        <v/>
      </c>
      <c r="FE308" s="159" t="str">
        <f t="shared" si="386"/>
        <v/>
      </c>
      <c r="FF308" s="159" t="str">
        <f t="shared" si="387"/>
        <v/>
      </c>
      <c r="FG308" s="158"/>
      <c r="FH308" s="732">
        <f t="shared" si="388"/>
        <v>50</v>
      </c>
      <c r="FI308" s="732">
        <f t="shared" si="389"/>
        <v>50</v>
      </c>
      <c r="FJ308" s="732">
        <f t="shared" si="390"/>
        <v>50</v>
      </c>
      <c r="FK308" s="732">
        <f t="shared" si="391"/>
        <v>50</v>
      </c>
      <c r="FL308" s="732">
        <f t="shared" si="392"/>
        <v>50</v>
      </c>
      <c r="FM308" s="732">
        <f t="shared" si="393"/>
        <v>50</v>
      </c>
      <c r="FN308" s="732">
        <f t="shared" si="394"/>
        <v>50</v>
      </c>
      <c r="FO308" s="732">
        <f t="shared" si="395"/>
        <v>50</v>
      </c>
      <c r="FP308" s="734">
        <v>301</v>
      </c>
      <c r="FQ308" s="155"/>
    </row>
    <row r="309" spans="1:173" s="20" customFormat="1" ht="39.950000000000003" hidden="1" customHeight="1" x14ac:dyDescent="0.25">
      <c r="A309" s="27">
        <f>ROW()</f>
        <v>309</v>
      </c>
      <c r="B309" s="342" t="str">
        <f>IF(C309="I","",IF(ISBLANK(D309),"",IF(ISTEXT(D309),LARGE(B14:B308,1)+1,0)))</f>
        <v/>
      </c>
      <c r="C309" s="344"/>
      <c r="D309" s="173"/>
      <c r="E309" s="172"/>
      <c r="F309" s="171"/>
      <c r="G309" s="856"/>
      <c r="H309" s="857"/>
      <c r="I309" s="170">
        <f t="shared" si="328"/>
        <v>0</v>
      </c>
      <c r="J309" s="170">
        <f t="shared" si="328"/>
        <v>0</v>
      </c>
      <c r="K309" s="170">
        <f t="shared" si="328"/>
        <v>0</v>
      </c>
      <c r="L309" s="170">
        <f t="shared" si="328"/>
        <v>0</v>
      </c>
      <c r="M309" s="170">
        <f t="shared" si="328"/>
        <v>0</v>
      </c>
      <c r="N309" s="170">
        <f t="shared" si="328"/>
        <v>0</v>
      </c>
      <c r="O309" s="170">
        <f t="shared" si="328"/>
        <v>0</v>
      </c>
      <c r="P309" s="170">
        <f t="shared" si="328"/>
        <v>0</v>
      </c>
      <c r="Q309" s="178">
        <f>Q6</f>
        <v>35</v>
      </c>
      <c r="R309" s="168">
        <f t="shared" si="329"/>
        <v>0</v>
      </c>
      <c r="S309" s="827"/>
      <c r="T309" s="177" t="s">
        <v>55</v>
      </c>
      <c r="U309" s="477"/>
      <c r="V309" s="478"/>
      <c r="W309" s="479"/>
      <c r="X309" s="832"/>
      <c r="Y309" s="473"/>
      <c r="Z309" s="174">
        <f t="shared" si="330"/>
        <v>0</v>
      </c>
      <c r="AA309" s="460">
        <f t="shared" si="396"/>
        <v>0</v>
      </c>
      <c r="AB309" s="860">
        <f t="shared" si="331"/>
        <v>0</v>
      </c>
      <c r="AC309" s="861">
        <f t="shared" si="332"/>
        <v>0</v>
      </c>
      <c r="AD309" s="840"/>
      <c r="AE309" s="164" t="str">
        <f t="shared" si="333"/>
        <v/>
      </c>
      <c r="AF309" s="825"/>
      <c r="AG309" s="163">
        <f t="shared" si="334"/>
        <v>0</v>
      </c>
      <c r="AH309" s="827"/>
      <c r="AI309" s="175" t="s">
        <v>55</v>
      </c>
      <c r="AJ309" s="477"/>
      <c r="AK309" s="478"/>
      <c r="AL309" s="479"/>
      <c r="AM309" s="832"/>
      <c r="AN309" s="473"/>
      <c r="AO309" s="174">
        <f t="shared" si="335"/>
        <v>0</v>
      </c>
      <c r="AP309" s="460">
        <f t="shared" si="397"/>
        <v>0</v>
      </c>
      <c r="AQ309" s="860">
        <f t="shared" si="336"/>
        <v>0</v>
      </c>
      <c r="AR309" s="861">
        <f t="shared" si="337"/>
        <v>0</v>
      </c>
      <c r="AS309" s="840"/>
      <c r="AT309" s="164" t="str">
        <f t="shared" si="338"/>
        <v/>
      </c>
      <c r="AU309" s="825"/>
      <c r="AV309" s="163">
        <f t="shared" si="339"/>
        <v>0</v>
      </c>
      <c r="AW309" s="827"/>
      <c r="AX309" s="175" t="s">
        <v>55</v>
      </c>
      <c r="AY309" s="477"/>
      <c r="AZ309" s="478"/>
      <c r="BA309" s="479"/>
      <c r="BB309" s="832"/>
      <c r="BC309" s="473"/>
      <c r="BD309" s="174">
        <f t="shared" si="340"/>
        <v>0</v>
      </c>
      <c r="BE309" s="460">
        <f t="shared" si="398"/>
        <v>0</v>
      </c>
      <c r="BF309" s="860">
        <f t="shared" si="341"/>
        <v>0</v>
      </c>
      <c r="BG309" s="861">
        <f t="shared" si="342"/>
        <v>0</v>
      </c>
      <c r="BH309" s="840"/>
      <c r="BI309" s="164" t="str">
        <f t="shared" si="343"/>
        <v/>
      </c>
      <c r="BJ309" s="825"/>
      <c r="BK309" s="163">
        <f t="shared" si="344"/>
        <v>0</v>
      </c>
      <c r="BL309" s="827"/>
      <c r="BM309" s="175" t="s">
        <v>55</v>
      </c>
      <c r="BN309" s="477"/>
      <c r="BO309" s="478"/>
      <c r="BP309" s="479"/>
      <c r="BQ309" s="832"/>
      <c r="BR309" s="473"/>
      <c r="BS309" s="174">
        <f t="shared" si="345"/>
        <v>0</v>
      </c>
      <c r="BT309" s="460">
        <f t="shared" si="399"/>
        <v>0</v>
      </c>
      <c r="BU309" s="860">
        <f t="shared" si="346"/>
        <v>0</v>
      </c>
      <c r="BV309" s="861">
        <f t="shared" si="347"/>
        <v>0</v>
      </c>
      <c r="BW309" s="840"/>
      <c r="BX309" s="164" t="str">
        <f t="shared" si="348"/>
        <v/>
      </c>
      <c r="BY309" s="825"/>
      <c r="BZ309" s="163">
        <f t="shared" si="349"/>
        <v>0</v>
      </c>
      <c r="CA309" s="827"/>
      <c r="CB309" s="175" t="s">
        <v>55</v>
      </c>
      <c r="CC309" s="477"/>
      <c r="CD309" s="478"/>
      <c r="CE309" s="479"/>
      <c r="CF309" s="832"/>
      <c r="CG309" s="473"/>
      <c r="CH309" s="174">
        <f t="shared" si="350"/>
        <v>0</v>
      </c>
      <c r="CI309" s="460">
        <f t="shared" si="400"/>
        <v>0</v>
      </c>
      <c r="CJ309" s="860">
        <f t="shared" si="351"/>
        <v>0</v>
      </c>
      <c r="CK309" s="861">
        <f t="shared" si="352"/>
        <v>0</v>
      </c>
      <c r="CL309" s="840"/>
      <c r="CM309" s="164" t="str">
        <f t="shared" si="353"/>
        <v/>
      </c>
      <c r="CN309" s="825"/>
      <c r="CO309" s="163">
        <f t="shared" si="354"/>
        <v>0</v>
      </c>
      <c r="CP309" s="827"/>
      <c r="CQ309" s="175" t="s">
        <v>55</v>
      </c>
      <c r="CR309" s="477"/>
      <c r="CS309" s="478"/>
      <c r="CT309" s="479"/>
      <c r="CU309" s="832"/>
      <c r="CV309" s="473"/>
      <c r="CW309" s="174">
        <f t="shared" si="355"/>
        <v>0</v>
      </c>
      <c r="CX309" s="460">
        <f t="shared" si="401"/>
        <v>0</v>
      </c>
      <c r="CY309" s="860">
        <f t="shared" si="356"/>
        <v>0</v>
      </c>
      <c r="CZ309" s="861">
        <f t="shared" si="357"/>
        <v>0</v>
      </c>
      <c r="DA309" s="840"/>
      <c r="DB309" s="164" t="str">
        <f t="shared" si="358"/>
        <v/>
      </c>
      <c r="DC309" s="825"/>
      <c r="DD309" s="163">
        <f t="shared" si="359"/>
        <v>0</v>
      </c>
      <c r="DE309" s="827"/>
      <c r="DF309" s="175" t="s">
        <v>55</v>
      </c>
      <c r="DG309" s="477"/>
      <c r="DH309" s="478"/>
      <c r="DI309" s="479"/>
      <c r="DJ309" s="832"/>
      <c r="DK309" s="473"/>
      <c r="DL309" s="174">
        <f t="shared" si="360"/>
        <v>0</v>
      </c>
      <c r="DM309" s="460">
        <f t="shared" si="402"/>
        <v>0</v>
      </c>
      <c r="DN309" s="860">
        <f t="shared" si="361"/>
        <v>0</v>
      </c>
      <c r="DO309" s="861">
        <f t="shared" si="362"/>
        <v>0</v>
      </c>
      <c r="DP309" s="840"/>
      <c r="DQ309" s="164" t="str">
        <f t="shared" si="363"/>
        <v/>
      </c>
      <c r="DR309" s="825"/>
      <c r="DS309" s="163">
        <f t="shared" si="364"/>
        <v>0</v>
      </c>
      <c r="DT309" s="827"/>
      <c r="DU309" s="175" t="s">
        <v>55</v>
      </c>
      <c r="DV309" s="477"/>
      <c r="DW309" s="478"/>
      <c r="DX309" s="479"/>
      <c r="DY309" s="832"/>
      <c r="DZ309" s="473"/>
      <c r="EA309" s="174">
        <f t="shared" si="365"/>
        <v>0</v>
      </c>
      <c r="EB309" s="460">
        <f t="shared" si="403"/>
        <v>0</v>
      </c>
      <c r="EC309" s="860">
        <f t="shared" si="366"/>
        <v>0</v>
      </c>
      <c r="ED309" s="861">
        <f t="shared" si="367"/>
        <v>0</v>
      </c>
      <c r="EE309" s="840"/>
      <c r="EF309" s="164" t="str">
        <f t="shared" si="368"/>
        <v/>
      </c>
      <c r="EG309" s="825"/>
      <c r="EH309" s="163">
        <f t="shared" si="369"/>
        <v>0</v>
      </c>
      <c r="EI309" s="246"/>
      <c r="EJ309" s="246"/>
      <c r="EK309" s="155"/>
      <c r="EL309" s="22"/>
      <c r="EM309" s="163">
        <f t="shared" si="370"/>
        <v>0</v>
      </c>
      <c r="EN309" s="162">
        <f t="shared" si="371"/>
        <v>0</v>
      </c>
      <c r="EO309" s="162">
        <f t="shared" si="372"/>
        <v>0</v>
      </c>
      <c r="EP309" s="162">
        <f t="shared" si="373"/>
        <v>0</v>
      </c>
      <c r="EQ309" s="162">
        <f t="shared" si="374"/>
        <v>0</v>
      </c>
      <c r="ER309" s="162">
        <f t="shared" si="375"/>
        <v>0</v>
      </c>
      <c r="ES309" s="162">
        <f t="shared" si="376"/>
        <v>0</v>
      </c>
      <c r="ET309" s="162">
        <f t="shared" si="377"/>
        <v>0</v>
      </c>
      <c r="EU309" s="22"/>
      <c r="EV309" s="161">
        <f t="shared" si="378"/>
        <v>35</v>
      </c>
      <c r="EW309" s="620">
        <f t="shared" si="379"/>
        <v>0</v>
      </c>
      <c r="EX309" s="160">
        <f>EX5</f>
        <v>50</v>
      </c>
      <c r="EY309" s="159" t="str">
        <f t="shared" si="380"/>
        <v/>
      </c>
      <c r="EZ309" s="159" t="str">
        <f t="shared" si="381"/>
        <v/>
      </c>
      <c r="FA309" s="159" t="str">
        <f t="shared" si="382"/>
        <v/>
      </c>
      <c r="FB309" s="159" t="str">
        <f t="shared" si="383"/>
        <v/>
      </c>
      <c r="FC309" s="159" t="str">
        <f t="shared" si="384"/>
        <v/>
      </c>
      <c r="FD309" s="159" t="str">
        <f t="shared" si="385"/>
        <v/>
      </c>
      <c r="FE309" s="159" t="str">
        <f t="shared" si="386"/>
        <v/>
      </c>
      <c r="FF309" s="159" t="str">
        <f t="shared" si="387"/>
        <v/>
      </c>
      <c r="FG309" s="158"/>
      <c r="FH309" s="732">
        <f t="shared" si="388"/>
        <v>50</v>
      </c>
      <c r="FI309" s="732">
        <f t="shared" si="389"/>
        <v>50</v>
      </c>
      <c r="FJ309" s="732">
        <f t="shared" si="390"/>
        <v>50</v>
      </c>
      <c r="FK309" s="732">
        <f t="shared" si="391"/>
        <v>50</v>
      </c>
      <c r="FL309" s="732">
        <f t="shared" si="392"/>
        <v>50</v>
      </c>
      <c r="FM309" s="732">
        <f t="shared" si="393"/>
        <v>50</v>
      </c>
      <c r="FN309" s="732">
        <f t="shared" si="394"/>
        <v>50</v>
      </c>
      <c r="FO309" s="732">
        <f t="shared" si="395"/>
        <v>50</v>
      </c>
      <c r="FP309" s="734">
        <v>302</v>
      </c>
      <c r="FQ309" s="155"/>
    </row>
    <row r="310" spans="1:173" s="20" customFormat="1" ht="39.950000000000003" hidden="1" customHeight="1" x14ac:dyDescent="0.25">
      <c r="A310" s="27">
        <f>ROW()</f>
        <v>310</v>
      </c>
      <c r="B310" s="342" t="str">
        <f>IF(C310="I","",IF(ISBLANK(D310),"",IF(ISTEXT(D310),LARGE(B14:B309,1)+1,0)))</f>
        <v/>
      </c>
      <c r="C310" s="344"/>
      <c r="D310" s="173"/>
      <c r="E310" s="172"/>
      <c r="F310" s="171"/>
      <c r="G310" s="856"/>
      <c r="H310" s="857"/>
      <c r="I310" s="170">
        <f t="shared" si="328"/>
        <v>0</v>
      </c>
      <c r="J310" s="170">
        <f t="shared" si="328"/>
        <v>0</v>
      </c>
      <c r="K310" s="170">
        <f t="shared" si="328"/>
        <v>0</v>
      </c>
      <c r="L310" s="170">
        <f t="shared" si="328"/>
        <v>0</v>
      </c>
      <c r="M310" s="170">
        <f t="shared" si="328"/>
        <v>0</v>
      </c>
      <c r="N310" s="170">
        <f t="shared" si="328"/>
        <v>0</v>
      </c>
      <c r="O310" s="170">
        <f t="shared" si="328"/>
        <v>0</v>
      </c>
      <c r="P310" s="170">
        <f t="shared" si="328"/>
        <v>0</v>
      </c>
      <c r="Q310" s="178">
        <f>Q6</f>
        <v>35</v>
      </c>
      <c r="R310" s="168">
        <f t="shared" si="329"/>
        <v>0</v>
      </c>
      <c r="S310" s="827"/>
      <c r="T310" s="177" t="s">
        <v>55</v>
      </c>
      <c r="U310" s="477"/>
      <c r="V310" s="478"/>
      <c r="W310" s="479"/>
      <c r="X310" s="832"/>
      <c r="Y310" s="473"/>
      <c r="Z310" s="174">
        <f t="shared" si="330"/>
        <v>0</v>
      </c>
      <c r="AA310" s="460">
        <f t="shared" si="396"/>
        <v>0</v>
      </c>
      <c r="AB310" s="860">
        <f t="shared" si="331"/>
        <v>0</v>
      </c>
      <c r="AC310" s="861">
        <f t="shared" si="332"/>
        <v>0</v>
      </c>
      <c r="AD310" s="840"/>
      <c r="AE310" s="164" t="str">
        <f t="shared" si="333"/>
        <v/>
      </c>
      <c r="AF310" s="825"/>
      <c r="AG310" s="163">
        <f t="shared" si="334"/>
        <v>0</v>
      </c>
      <c r="AH310" s="827"/>
      <c r="AI310" s="175" t="s">
        <v>55</v>
      </c>
      <c r="AJ310" s="477"/>
      <c r="AK310" s="478"/>
      <c r="AL310" s="479"/>
      <c r="AM310" s="832"/>
      <c r="AN310" s="473"/>
      <c r="AO310" s="174">
        <f t="shared" si="335"/>
        <v>0</v>
      </c>
      <c r="AP310" s="460">
        <f t="shared" si="397"/>
        <v>0</v>
      </c>
      <c r="AQ310" s="860">
        <f t="shared" si="336"/>
        <v>0</v>
      </c>
      <c r="AR310" s="861">
        <f t="shared" si="337"/>
        <v>0</v>
      </c>
      <c r="AS310" s="840"/>
      <c r="AT310" s="164" t="str">
        <f t="shared" si="338"/>
        <v/>
      </c>
      <c r="AU310" s="825"/>
      <c r="AV310" s="163">
        <f t="shared" si="339"/>
        <v>0</v>
      </c>
      <c r="AW310" s="827"/>
      <c r="AX310" s="175" t="s">
        <v>55</v>
      </c>
      <c r="AY310" s="477"/>
      <c r="AZ310" s="478"/>
      <c r="BA310" s="479"/>
      <c r="BB310" s="832"/>
      <c r="BC310" s="473"/>
      <c r="BD310" s="174">
        <f t="shared" si="340"/>
        <v>0</v>
      </c>
      <c r="BE310" s="460">
        <f t="shared" si="398"/>
        <v>0</v>
      </c>
      <c r="BF310" s="860">
        <f t="shared" si="341"/>
        <v>0</v>
      </c>
      <c r="BG310" s="861">
        <f t="shared" si="342"/>
        <v>0</v>
      </c>
      <c r="BH310" s="840"/>
      <c r="BI310" s="164" t="str">
        <f t="shared" si="343"/>
        <v/>
      </c>
      <c r="BJ310" s="825"/>
      <c r="BK310" s="163">
        <f t="shared" si="344"/>
        <v>0</v>
      </c>
      <c r="BL310" s="827"/>
      <c r="BM310" s="175" t="s">
        <v>55</v>
      </c>
      <c r="BN310" s="477"/>
      <c r="BO310" s="478"/>
      <c r="BP310" s="479"/>
      <c r="BQ310" s="832"/>
      <c r="BR310" s="473"/>
      <c r="BS310" s="174">
        <f t="shared" si="345"/>
        <v>0</v>
      </c>
      <c r="BT310" s="460">
        <f t="shared" si="399"/>
        <v>0</v>
      </c>
      <c r="BU310" s="860">
        <f t="shared" si="346"/>
        <v>0</v>
      </c>
      <c r="BV310" s="861">
        <f t="shared" si="347"/>
        <v>0</v>
      </c>
      <c r="BW310" s="840"/>
      <c r="BX310" s="164" t="str">
        <f t="shared" si="348"/>
        <v/>
      </c>
      <c r="BY310" s="825"/>
      <c r="BZ310" s="163">
        <f t="shared" si="349"/>
        <v>0</v>
      </c>
      <c r="CA310" s="827"/>
      <c r="CB310" s="175" t="s">
        <v>55</v>
      </c>
      <c r="CC310" s="477"/>
      <c r="CD310" s="478"/>
      <c r="CE310" s="479"/>
      <c r="CF310" s="832"/>
      <c r="CG310" s="473"/>
      <c r="CH310" s="174">
        <f t="shared" si="350"/>
        <v>0</v>
      </c>
      <c r="CI310" s="460">
        <f t="shared" si="400"/>
        <v>0</v>
      </c>
      <c r="CJ310" s="860">
        <f t="shared" si="351"/>
        <v>0</v>
      </c>
      <c r="CK310" s="861">
        <f t="shared" si="352"/>
        <v>0</v>
      </c>
      <c r="CL310" s="840"/>
      <c r="CM310" s="164" t="str">
        <f t="shared" si="353"/>
        <v/>
      </c>
      <c r="CN310" s="825"/>
      <c r="CO310" s="163">
        <f t="shared" si="354"/>
        <v>0</v>
      </c>
      <c r="CP310" s="827"/>
      <c r="CQ310" s="175" t="s">
        <v>55</v>
      </c>
      <c r="CR310" s="477"/>
      <c r="CS310" s="478"/>
      <c r="CT310" s="479"/>
      <c r="CU310" s="832"/>
      <c r="CV310" s="473"/>
      <c r="CW310" s="174">
        <f t="shared" si="355"/>
        <v>0</v>
      </c>
      <c r="CX310" s="460">
        <f t="shared" si="401"/>
        <v>0</v>
      </c>
      <c r="CY310" s="860">
        <f t="shared" si="356"/>
        <v>0</v>
      </c>
      <c r="CZ310" s="861">
        <f t="shared" si="357"/>
        <v>0</v>
      </c>
      <c r="DA310" s="840"/>
      <c r="DB310" s="164" t="str">
        <f t="shared" si="358"/>
        <v/>
      </c>
      <c r="DC310" s="825"/>
      <c r="DD310" s="163">
        <f t="shared" si="359"/>
        <v>0</v>
      </c>
      <c r="DE310" s="827"/>
      <c r="DF310" s="175" t="s">
        <v>55</v>
      </c>
      <c r="DG310" s="477"/>
      <c r="DH310" s="478"/>
      <c r="DI310" s="479"/>
      <c r="DJ310" s="832"/>
      <c r="DK310" s="473"/>
      <c r="DL310" s="174">
        <f t="shared" si="360"/>
        <v>0</v>
      </c>
      <c r="DM310" s="460">
        <f t="shared" si="402"/>
        <v>0</v>
      </c>
      <c r="DN310" s="860">
        <f t="shared" si="361"/>
        <v>0</v>
      </c>
      <c r="DO310" s="861">
        <f t="shared" si="362"/>
        <v>0</v>
      </c>
      <c r="DP310" s="840"/>
      <c r="DQ310" s="164" t="str">
        <f t="shared" si="363"/>
        <v/>
      </c>
      <c r="DR310" s="825"/>
      <c r="DS310" s="163">
        <f t="shared" si="364"/>
        <v>0</v>
      </c>
      <c r="DT310" s="827"/>
      <c r="DU310" s="175" t="s">
        <v>55</v>
      </c>
      <c r="DV310" s="477"/>
      <c r="DW310" s="478"/>
      <c r="DX310" s="479"/>
      <c r="DY310" s="832"/>
      <c r="DZ310" s="473"/>
      <c r="EA310" s="174">
        <f t="shared" si="365"/>
        <v>0</v>
      </c>
      <c r="EB310" s="460">
        <f t="shared" si="403"/>
        <v>0</v>
      </c>
      <c r="EC310" s="860">
        <f t="shared" si="366"/>
        <v>0</v>
      </c>
      <c r="ED310" s="861">
        <f t="shared" si="367"/>
        <v>0</v>
      </c>
      <c r="EE310" s="840"/>
      <c r="EF310" s="164" t="str">
        <f t="shared" si="368"/>
        <v/>
      </c>
      <c r="EG310" s="825"/>
      <c r="EH310" s="163">
        <f t="shared" si="369"/>
        <v>0</v>
      </c>
      <c r="EI310" s="246"/>
      <c r="EJ310" s="246"/>
      <c r="EK310" s="155"/>
      <c r="EL310" s="22"/>
      <c r="EM310" s="163">
        <f t="shared" si="370"/>
        <v>0</v>
      </c>
      <c r="EN310" s="162">
        <f t="shared" si="371"/>
        <v>0</v>
      </c>
      <c r="EO310" s="162">
        <f t="shared" si="372"/>
        <v>0</v>
      </c>
      <c r="EP310" s="162">
        <f t="shared" si="373"/>
        <v>0</v>
      </c>
      <c r="EQ310" s="162">
        <f t="shared" si="374"/>
        <v>0</v>
      </c>
      <c r="ER310" s="162">
        <f t="shared" si="375"/>
        <v>0</v>
      </c>
      <c r="ES310" s="162">
        <f t="shared" si="376"/>
        <v>0</v>
      </c>
      <c r="ET310" s="162">
        <f t="shared" si="377"/>
        <v>0</v>
      </c>
      <c r="EU310" s="22"/>
      <c r="EV310" s="161">
        <f t="shared" si="378"/>
        <v>35</v>
      </c>
      <c r="EW310" s="620">
        <f t="shared" si="379"/>
        <v>0</v>
      </c>
      <c r="EX310" s="160">
        <f>EX5</f>
        <v>50</v>
      </c>
      <c r="EY310" s="159" t="str">
        <f t="shared" si="380"/>
        <v/>
      </c>
      <c r="EZ310" s="159" t="str">
        <f t="shared" si="381"/>
        <v/>
      </c>
      <c r="FA310" s="159" t="str">
        <f t="shared" si="382"/>
        <v/>
      </c>
      <c r="FB310" s="159" t="str">
        <f t="shared" si="383"/>
        <v/>
      </c>
      <c r="FC310" s="159" t="str">
        <f t="shared" si="384"/>
        <v/>
      </c>
      <c r="FD310" s="159" t="str">
        <f t="shared" si="385"/>
        <v/>
      </c>
      <c r="FE310" s="159" t="str">
        <f t="shared" si="386"/>
        <v/>
      </c>
      <c r="FF310" s="159" t="str">
        <f t="shared" si="387"/>
        <v/>
      </c>
      <c r="FG310" s="158"/>
      <c r="FH310" s="732">
        <f t="shared" si="388"/>
        <v>50</v>
      </c>
      <c r="FI310" s="732">
        <f t="shared" si="389"/>
        <v>50</v>
      </c>
      <c r="FJ310" s="732">
        <f t="shared" si="390"/>
        <v>50</v>
      </c>
      <c r="FK310" s="732">
        <f t="shared" si="391"/>
        <v>50</v>
      </c>
      <c r="FL310" s="732">
        <f t="shared" si="392"/>
        <v>50</v>
      </c>
      <c r="FM310" s="732">
        <f t="shared" si="393"/>
        <v>50</v>
      </c>
      <c r="FN310" s="732">
        <f t="shared" si="394"/>
        <v>50</v>
      </c>
      <c r="FO310" s="732">
        <f t="shared" si="395"/>
        <v>50</v>
      </c>
      <c r="FP310" s="734">
        <v>303</v>
      </c>
      <c r="FQ310" s="155"/>
    </row>
    <row r="311" spans="1:173" s="20" customFormat="1" ht="39.950000000000003" hidden="1" customHeight="1" x14ac:dyDescent="0.25">
      <c r="A311" s="27">
        <f>ROW()</f>
        <v>311</v>
      </c>
      <c r="B311" s="342" t="str">
        <f>IF(C311="I","",IF(ISBLANK(D311),"",IF(ISTEXT(D311),LARGE(B14:B310,1)+1,0)))</f>
        <v/>
      </c>
      <c r="C311" s="344"/>
      <c r="D311" s="173"/>
      <c r="E311" s="172"/>
      <c r="F311" s="171"/>
      <c r="G311" s="856"/>
      <c r="H311" s="857"/>
      <c r="I311" s="170">
        <f t="shared" si="328"/>
        <v>0</v>
      </c>
      <c r="J311" s="170">
        <f t="shared" si="328"/>
        <v>0</v>
      </c>
      <c r="K311" s="170">
        <f t="shared" si="328"/>
        <v>0</v>
      </c>
      <c r="L311" s="170">
        <f t="shared" si="328"/>
        <v>0</v>
      </c>
      <c r="M311" s="170">
        <f t="shared" si="328"/>
        <v>0</v>
      </c>
      <c r="N311" s="170">
        <f t="shared" si="328"/>
        <v>0</v>
      </c>
      <c r="O311" s="170">
        <f t="shared" si="328"/>
        <v>0</v>
      </c>
      <c r="P311" s="170">
        <f t="shared" si="328"/>
        <v>0</v>
      </c>
      <c r="Q311" s="178">
        <f>Q6</f>
        <v>35</v>
      </c>
      <c r="R311" s="168">
        <f t="shared" si="329"/>
        <v>0</v>
      </c>
      <c r="S311" s="827"/>
      <c r="T311" s="177" t="s">
        <v>55</v>
      </c>
      <c r="U311" s="477"/>
      <c r="V311" s="478"/>
      <c r="W311" s="479"/>
      <c r="X311" s="832"/>
      <c r="Y311" s="473"/>
      <c r="Z311" s="174">
        <f t="shared" si="330"/>
        <v>0</v>
      </c>
      <c r="AA311" s="460">
        <f t="shared" si="396"/>
        <v>0</v>
      </c>
      <c r="AB311" s="860">
        <f t="shared" si="331"/>
        <v>0</v>
      </c>
      <c r="AC311" s="861">
        <f t="shared" si="332"/>
        <v>0</v>
      </c>
      <c r="AD311" s="840"/>
      <c r="AE311" s="164" t="str">
        <f t="shared" si="333"/>
        <v/>
      </c>
      <c r="AF311" s="825"/>
      <c r="AG311" s="163">
        <f t="shared" si="334"/>
        <v>0</v>
      </c>
      <c r="AH311" s="827"/>
      <c r="AI311" s="175" t="s">
        <v>55</v>
      </c>
      <c r="AJ311" s="477"/>
      <c r="AK311" s="478"/>
      <c r="AL311" s="479"/>
      <c r="AM311" s="832"/>
      <c r="AN311" s="473"/>
      <c r="AO311" s="174">
        <f t="shared" si="335"/>
        <v>0</v>
      </c>
      <c r="AP311" s="460">
        <f t="shared" si="397"/>
        <v>0</v>
      </c>
      <c r="AQ311" s="860">
        <f t="shared" si="336"/>
        <v>0</v>
      </c>
      <c r="AR311" s="861">
        <f t="shared" si="337"/>
        <v>0</v>
      </c>
      <c r="AS311" s="840"/>
      <c r="AT311" s="164" t="str">
        <f t="shared" si="338"/>
        <v/>
      </c>
      <c r="AU311" s="825"/>
      <c r="AV311" s="163">
        <f t="shared" si="339"/>
        <v>0</v>
      </c>
      <c r="AW311" s="827"/>
      <c r="AX311" s="175" t="s">
        <v>55</v>
      </c>
      <c r="AY311" s="477"/>
      <c r="AZ311" s="478"/>
      <c r="BA311" s="479"/>
      <c r="BB311" s="832"/>
      <c r="BC311" s="473"/>
      <c r="BD311" s="174">
        <f t="shared" si="340"/>
        <v>0</v>
      </c>
      <c r="BE311" s="460">
        <f t="shared" si="398"/>
        <v>0</v>
      </c>
      <c r="BF311" s="860">
        <f t="shared" si="341"/>
        <v>0</v>
      </c>
      <c r="BG311" s="861">
        <f t="shared" si="342"/>
        <v>0</v>
      </c>
      <c r="BH311" s="840"/>
      <c r="BI311" s="164" t="str">
        <f t="shared" si="343"/>
        <v/>
      </c>
      <c r="BJ311" s="825"/>
      <c r="BK311" s="163">
        <f t="shared" si="344"/>
        <v>0</v>
      </c>
      <c r="BL311" s="827"/>
      <c r="BM311" s="175" t="s">
        <v>55</v>
      </c>
      <c r="BN311" s="477"/>
      <c r="BO311" s="478"/>
      <c r="BP311" s="479"/>
      <c r="BQ311" s="832"/>
      <c r="BR311" s="473"/>
      <c r="BS311" s="174">
        <f t="shared" si="345"/>
        <v>0</v>
      </c>
      <c r="BT311" s="460">
        <f t="shared" si="399"/>
        <v>0</v>
      </c>
      <c r="BU311" s="860">
        <f t="shared" si="346"/>
        <v>0</v>
      </c>
      <c r="BV311" s="861">
        <f t="shared" si="347"/>
        <v>0</v>
      </c>
      <c r="BW311" s="840"/>
      <c r="BX311" s="164" t="str">
        <f t="shared" si="348"/>
        <v/>
      </c>
      <c r="BY311" s="825"/>
      <c r="BZ311" s="163">
        <f t="shared" si="349"/>
        <v>0</v>
      </c>
      <c r="CA311" s="827"/>
      <c r="CB311" s="175" t="s">
        <v>55</v>
      </c>
      <c r="CC311" s="477"/>
      <c r="CD311" s="478"/>
      <c r="CE311" s="479"/>
      <c r="CF311" s="832"/>
      <c r="CG311" s="473"/>
      <c r="CH311" s="174">
        <f t="shared" si="350"/>
        <v>0</v>
      </c>
      <c r="CI311" s="460">
        <f t="shared" si="400"/>
        <v>0</v>
      </c>
      <c r="CJ311" s="860">
        <f t="shared" si="351"/>
        <v>0</v>
      </c>
      <c r="CK311" s="861">
        <f t="shared" si="352"/>
        <v>0</v>
      </c>
      <c r="CL311" s="840"/>
      <c r="CM311" s="164" t="str">
        <f t="shared" si="353"/>
        <v/>
      </c>
      <c r="CN311" s="825"/>
      <c r="CO311" s="163">
        <f t="shared" si="354"/>
        <v>0</v>
      </c>
      <c r="CP311" s="827"/>
      <c r="CQ311" s="175" t="s">
        <v>55</v>
      </c>
      <c r="CR311" s="477"/>
      <c r="CS311" s="478"/>
      <c r="CT311" s="479"/>
      <c r="CU311" s="832"/>
      <c r="CV311" s="473"/>
      <c r="CW311" s="174">
        <f t="shared" si="355"/>
        <v>0</v>
      </c>
      <c r="CX311" s="460">
        <f t="shared" si="401"/>
        <v>0</v>
      </c>
      <c r="CY311" s="860">
        <f t="shared" si="356"/>
        <v>0</v>
      </c>
      <c r="CZ311" s="861">
        <f t="shared" si="357"/>
        <v>0</v>
      </c>
      <c r="DA311" s="840"/>
      <c r="DB311" s="164" t="str">
        <f t="shared" si="358"/>
        <v/>
      </c>
      <c r="DC311" s="825"/>
      <c r="DD311" s="163">
        <f t="shared" si="359"/>
        <v>0</v>
      </c>
      <c r="DE311" s="827"/>
      <c r="DF311" s="175" t="s">
        <v>55</v>
      </c>
      <c r="DG311" s="477"/>
      <c r="DH311" s="478"/>
      <c r="DI311" s="479"/>
      <c r="DJ311" s="832"/>
      <c r="DK311" s="473"/>
      <c r="DL311" s="174">
        <f t="shared" si="360"/>
        <v>0</v>
      </c>
      <c r="DM311" s="460">
        <f t="shared" si="402"/>
        <v>0</v>
      </c>
      <c r="DN311" s="860">
        <f t="shared" si="361"/>
        <v>0</v>
      </c>
      <c r="DO311" s="861">
        <f t="shared" si="362"/>
        <v>0</v>
      </c>
      <c r="DP311" s="840"/>
      <c r="DQ311" s="164" t="str">
        <f t="shared" si="363"/>
        <v/>
      </c>
      <c r="DR311" s="825"/>
      <c r="DS311" s="163">
        <f t="shared" si="364"/>
        <v>0</v>
      </c>
      <c r="DT311" s="827"/>
      <c r="DU311" s="175" t="s">
        <v>55</v>
      </c>
      <c r="DV311" s="477"/>
      <c r="DW311" s="478"/>
      <c r="DX311" s="479"/>
      <c r="DY311" s="832"/>
      <c r="DZ311" s="473"/>
      <c r="EA311" s="174">
        <f t="shared" si="365"/>
        <v>0</v>
      </c>
      <c r="EB311" s="460">
        <f t="shared" si="403"/>
        <v>0</v>
      </c>
      <c r="EC311" s="860">
        <f t="shared" si="366"/>
        <v>0</v>
      </c>
      <c r="ED311" s="861">
        <f t="shared" si="367"/>
        <v>0</v>
      </c>
      <c r="EE311" s="840"/>
      <c r="EF311" s="164" t="str">
        <f t="shared" si="368"/>
        <v/>
      </c>
      <c r="EG311" s="825"/>
      <c r="EH311" s="163">
        <f t="shared" si="369"/>
        <v>0</v>
      </c>
      <c r="EI311" s="246"/>
      <c r="EJ311" s="246"/>
      <c r="EK311" s="155"/>
      <c r="EL311" s="22"/>
      <c r="EM311" s="163">
        <f t="shared" si="370"/>
        <v>0</v>
      </c>
      <c r="EN311" s="162">
        <f t="shared" si="371"/>
        <v>0</v>
      </c>
      <c r="EO311" s="162">
        <f t="shared" si="372"/>
        <v>0</v>
      </c>
      <c r="EP311" s="162">
        <f t="shared" si="373"/>
        <v>0</v>
      </c>
      <c r="EQ311" s="162">
        <f t="shared" si="374"/>
        <v>0</v>
      </c>
      <c r="ER311" s="162">
        <f t="shared" si="375"/>
        <v>0</v>
      </c>
      <c r="ES311" s="162">
        <f t="shared" si="376"/>
        <v>0</v>
      </c>
      <c r="ET311" s="162">
        <f t="shared" si="377"/>
        <v>0</v>
      </c>
      <c r="EU311" s="22"/>
      <c r="EV311" s="161">
        <f t="shared" si="378"/>
        <v>35</v>
      </c>
      <c r="EW311" s="620">
        <f t="shared" si="379"/>
        <v>0</v>
      </c>
      <c r="EX311" s="160">
        <f>EX5</f>
        <v>50</v>
      </c>
      <c r="EY311" s="159" t="str">
        <f t="shared" si="380"/>
        <v/>
      </c>
      <c r="EZ311" s="159" t="str">
        <f t="shared" si="381"/>
        <v/>
      </c>
      <c r="FA311" s="159" t="str">
        <f t="shared" si="382"/>
        <v/>
      </c>
      <c r="FB311" s="159" t="str">
        <f t="shared" si="383"/>
        <v/>
      </c>
      <c r="FC311" s="159" t="str">
        <f t="shared" si="384"/>
        <v/>
      </c>
      <c r="FD311" s="159" t="str">
        <f t="shared" si="385"/>
        <v/>
      </c>
      <c r="FE311" s="159" t="str">
        <f t="shared" si="386"/>
        <v/>
      </c>
      <c r="FF311" s="159" t="str">
        <f t="shared" si="387"/>
        <v/>
      </c>
      <c r="FG311" s="158"/>
      <c r="FH311" s="732">
        <f t="shared" si="388"/>
        <v>50</v>
      </c>
      <c r="FI311" s="732">
        <f t="shared" si="389"/>
        <v>50</v>
      </c>
      <c r="FJ311" s="732">
        <f t="shared" si="390"/>
        <v>50</v>
      </c>
      <c r="FK311" s="732">
        <f t="shared" si="391"/>
        <v>50</v>
      </c>
      <c r="FL311" s="732">
        <f t="shared" si="392"/>
        <v>50</v>
      </c>
      <c r="FM311" s="732">
        <f t="shared" si="393"/>
        <v>50</v>
      </c>
      <c r="FN311" s="732">
        <f t="shared" si="394"/>
        <v>50</v>
      </c>
      <c r="FO311" s="732">
        <f t="shared" si="395"/>
        <v>50</v>
      </c>
      <c r="FP311" s="734">
        <v>304</v>
      </c>
      <c r="FQ311" s="155"/>
    </row>
    <row r="312" spans="1:173" s="20" customFormat="1" ht="39.950000000000003" hidden="1" customHeight="1" x14ac:dyDescent="0.25">
      <c r="A312" s="27">
        <f>ROW()</f>
        <v>312</v>
      </c>
      <c r="B312" s="342" t="str">
        <f>IF(C312="I","",IF(ISBLANK(D312),"",IF(ISTEXT(D312),LARGE(B14:B311,1)+1,0)))</f>
        <v/>
      </c>
      <c r="C312" s="344"/>
      <c r="D312" s="173"/>
      <c r="E312" s="172"/>
      <c r="F312" s="171"/>
      <c r="G312" s="856"/>
      <c r="H312" s="857"/>
      <c r="I312" s="170">
        <f t="shared" si="328"/>
        <v>0</v>
      </c>
      <c r="J312" s="170">
        <f t="shared" ref="J312:P348" si="404">EN312</f>
        <v>0</v>
      </c>
      <c r="K312" s="170">
        <f t="shared" si="404"/>
        <v>0</v>
      </c>
      <c r="L312" s="170">
        <f t="shared" si="404"/>
        <v>0</v>
      </c>
      <c r="M312" s="170">
        <f t="shared" si="404"/>
        <v>0</v>
      </c>
      <c r="N312" s="170">
        <f t="shared" si="404"/>
        <v>0</v>
      </c>
      <c r="O312" s="170">
        <f t="shared" si="404"/>
        <v>0</v>
      </c>
      <c r="P312" s="170">
        <f t="shared" si="404"/>
        <v>0</v>
      </c>
      <c r="Q312" s="178">
        <f>Q6</f>
        <v>35</v>
      </c>
      <c r="R312" s="168">
        <f t="shared" si="329"/>
        <v>0</v>
      </c>
      <c r="S312" s="827"/>
      <c r="T312" s="177" t="s">
        <v>55</v>
      </c>
      <c r="U312" s="477"/>
      <c r="V312" s="478"/>
      <c r="W312" s="479"/>
      <c r="X312" s="832"/>
      <c r="Y312" s="473"/>
      <c r="Z312" s="174">
        <f t="shared" si="330"/>
        <v>0</v>
      </c>
      <c r="AA312" s="460">
        <f t="shared" si="396"/>
        <v>0</v>
      </c>
      <c r="AB312" s="860">
        <f t="shared" si="331"/>
        <v>0</v>
      </c>
      <c r="AC312" s="861">
        <f t="shared" si="332"/>
        <v>0</v>
      </c>
      <c r="AD312" s="840"/>
      <c r="AE312" s="164" t="str">
        <f t="shared" si="333"/>
        <v/>
      </c>
      <c r="AF312" s="825"/>
      <c r="AG312" s="163">
        <f t="shared" si="334"/>
        <v>0</v>
      </c>
      <c r="AH312" s="827"/>
      <c r="AI312" s="175" t="s">
        <v>55</v>
      </c>
      <c r="AJ312" s="477"/>
      <c r="AK312" s="478"/>
      <c r="AL312" s="479"/>
      <c r="AM312" s="832"/>
      <c r="AN312" s="473"/>
      <c r="AO312" s="174">
        <f t="shared" si="335"/>
        <v>0</v>
      </c>
      <c r="AP312" s="460">
        <f t="shared" si="397"/>
        <v>0</v>
      </c>
      <c r="AQ312" s="860">
        <f t="shared" si="336"/>
        <v>0</v>
      </c>
      <c r="AR312" s="861">
        <f t="shared" si="337"/>
        <v>0</v>
      </c>
      <c r="AS312" s="840"/>
      <c r="AT312" s="164" t="str">
        <f t="shared" si="338"/>
        <v/>
      </c>
      <c r="AU312" s="825"/>
      <c r="AV312" s="163">
        <f t="shared" si="339"/>
        <v>0</v>
      </c>
      <c r="AW312" s="827"/>
      <c r="AX312" s="175" t="s">
        <v>55</v>
      </c>
      <c r="AY312" s="477"/>
      <c r="AZ312" s="478"/>
      <c r="BA312" s="479"/>
      <c r="BB312" s="832"/>
      <c r="BC312" s="473"/>
      <c r="BD312" s="174">
        <f t="shared" si="340"/>
        <v>0</v>
      </c>
      <c r="BE312" s="460">
        <f t="shared" si="398"/>
        <v>0</v>
      </c>
      <c r="BF312" s="860">
        <f t="shared" si="341"/>
        <v>0</v>
      </c>
      <c r="BG312" s="861">
        <f t="shared" si="342"/>
        <v>0</v>
      </c>
      <c r="BH312" s="840"/>
      <c r="BI312" s="164" t="str">
        <f t="shared" si="343"/>
        <v/>
      </c>
      <c r="BJ312" s="825"/>
      <c r="BK312" s="163">
        <f t="shared" si="344"/>
        <v>0</v>
      </c>
      <c r="BL312" s="827"/>
      <c r="BM312" s="175" t="s">
        <v>55</v>
      </c>
      <c r="BN312" s="477"/>
      <c r="BO312" s="478"/>
      <c r="BP312" s="479"/>
      <c r="BQ312" s="832"/>
      <c r="BR312" s="473"/>
      <c r="BS312" s="174">
        <f t="shared" si="345"/>
        <v>0</v>
      </c>
      <c r="BT312" s="460">
        <f t="shared" si="399"/>
        <v>0</v>
      </c>
      <c r="BU312" s="860">
        <f t="shared" si="346"/>
        <v>0</v>
      </c>
      <c r="BV312" s="861">
        <f t="shared" si="347"/>
        <v>0</v>
      </c>
      <c r="BW312" s="840"/>
      <c r="BX312" s="164" t="str">
        <f t="shared" si="348"/>
        <v/>
      </c>
      <c r="BY312" s="825"/>
      <c r="BZ312" s="163">
        <f t="shared" si="349"/>
        <v>0</v>
      </c>
      <c r="CA312" s="827"/>
      <c r="CB312" s="175" t="s">
        <v>55</v>
      </c>
      <c r="CC312" s="477"/>
      <c r="CD312" s="478"/>
      <c r="CE312" s="479"/>
      <c r="CF312" s="832"/>
      <c r="CG312" s="473"/>
      <c r="CH312" s="174">
        <f t="shared" si="350"/>
        <v>0</v>
      </c>
      <c r="CI312" s="460">
        <f t="shared" si="400"/>
        <v>0</v>
      </c>
      <c r="CJ312" s="860">
        <f t="shared" si="351"/>
        <v>0</v>
      </c>
      <c r="CK312" s="861">
        <f t="shared" si="352"/>
        <v>0</v>
      </c>
      <c r="CL312" s="840"/>
      <c r="CM312" s="164" t="str">
        <f t="shared" si="353"/>
        <v/>
      </c>
      <c r="CN312" s="825"/>
      <c r="CO312" s="163">
        <f t="shared" si="354"/>
        <v>0</v>
      </c>
      <c r="CP312" s="827"/>
      <c r="CQ312" s="175" t="s">
        <v>55</v>
      </c>
      <c r="CR312" s="477"/>
      <c r="CS312" s="478"/>
      <c r="CT312" s="479"/>
      <c r="CU312" s="832"/>
      <c r="CV312" s="473"/>
      <c r="CW312" s="174">
        <f t="shared" si="355"/>
        <v>0</v>
      </c>
      <c r="CX312" s="460">
        <f t="shared" si="401"/>
        <v>0</v>
      </c>
      <c r="CY312" s="860">
        <f t="shared" si="356"/>
        <v>0</v>
      </c>
      <c r="CZ312" s="861">
        <f t="shared" si="357"/>
        <v>0</v>
      </c>
      <c r="DA312" s="840"/>
      <c r="DB312" s="164" t="str">
        <f t="shared" si="358"/>
        <v/>
      </c>
      <c r="DC312" s="825"/>
      <c r="DD312" s="163">
        <f t="shared" si="359"/>
        <v>0</v>
      </c>
      <c r="DE312" s="827"/>
      <c r="DF312" s="175" t="s">
        <v>55</v>
      </c>
      <c r="DG312" s="477"/>
      <c r="DH312" s="478"/>
      <c r="DI312" s="479"/>
      <c r="DJ312" s="832"/>
      <c r="DK312" s="473"/>
      <c r="DL312" s="174">
        <f t="shared" si="360"/>
        <v>0</v>
      </c>
      <c r="DM312" s="460">
        <f t="shared" si="402"/>
        <v>0</v>
      </c>
      <c r="DN312" s="860">
        <f t="shared" si="361"/>
        <v>0</v>
      </c>
      <c r="DO312" s="861">
        <f t="shared" si="362"/>
        <v>0</v>
      </c>
      <c r="DP312" s="840"/>
      <c r="DQ312" s="164" t="str">
        <f t="shared" si="363"/>
        <v/>
      </c>
      <c r="DR312" s="825"/>
      <c r="DS312" s="163">
        <f t="shared" si="364"/>
        <v>0</v>
      </c>
      <c r="DT312" s="827"/>
      <c r="DU312" s="175" t="s">
        <v>55</v>
      </c>
      <c r="DV312" s="477"/>
      <c r="DW312" s="478"/>
      <c r="DX312" s="479"/>
      <c r="DY312" s="832"/>
      <c r="DZ312" s="473"/>
      <c r="EA312" s="174">
        <f t="shared" si="365"/>
        <v>0</v>
      </c>
      <c r="EB312" s="460">
        <f t="shared" si="403"/>
        <v>0</v>
      </c>
      <c r="EC312" s="860">
        <f t="shared" si="366"/>
        <v>0</v>
      </c>
      <c r="ED312" s="861">
        <f t="shared" si="367"/>
        <v>0</v>
      </c>
      <c r="EE312" s="840"/>
      <c r="EF312" s="164" t="str">
        <f t="shared" si="368"/>
        <v/>
      </c>
      <c r="EG312" s="825"/>
      <c r="EH312" s="163">
        <f t="shared" si="369"/>
        <v>0</v>
      </c>
      <c r="EI312" s="246"/>
      <c r="EJ312" s="246"/>
      <c r="EK312" s="155"/>
      <c r="EL312" s="22"/>
      <c r="EM312" s="163">
        <f t="shared" si="370"/>
        <v>0</v>
      </c>
      <c r="EN312" s="162">
        <f t="shared" si="371"/>
        <v>0</v>
      </c>
      <c r="EO312" s="162">
        <f t="shared" si="372"/>
        <v>0</v>
      </c>
      <c r="EP312" s="162">
        <f t="shared" si="373"/>
        <v>0</v>
      </c>
      <c r="EQ312" s="162">
        <f t="shared" si="374"/>
        <v>0</v>
      </c>
      <c r="ER312" s="162">
        <f t="shared" si="375"/>
        <v>0</v>
      </c>
      <c r="ES312" s="162">
        <f t="shared" si="376"/>
        <v>0</v>
      </c>
      <c r="ET312" s="162">
        <f t="shared" si="377"/>
        <v>0</v>
      </c>
      <c r="EU312" s="22"/>
      <c r="EV312" s="161">
        <f t="shared" si="378"/>
        <v>35</v>
      </c>
      <c r="EW312" s="620">
        <f t="shared" si="379"/>
        <v>0</v>
      </c>
      <c r="EX312" s="160">
        <f>EX5</f>
        <v>50</v>
      </c>
      <c r="EY312" s="159" t="str">
        <f t="shared" si="380"/>
        <v/>
      </c>
      <c r="EZ312" s="159" t="str">
        <f t="shared" si="381"/>
        <v/>
      </c>
      <c r="FA312" s="159" t="str">
        <f t="shared" si="382"/>
        <v/>
      </c>
      <c r="FB312" s="159" t="str">
        <f t="shared" si="383"/>
        <v/>
      </c>
      <c r="FC312" s="159" t="str">
        <f t="shared" si="384"/>
        <v/>
      </c>
      <c r="FD312" s="159" t="str">
        <f t="shared" si="385"/>
        <v/>
      </c>
      <c r="FE312" s="159" t="str">
        <f t="shared" si="386"/>
        <v/>
      </c>
      <c r="FF312" s="159" t="str">
        <f t="shared" si="387"/>
        <v/>
      </c>
      <c r="FG312" s="158"/>
      <c r="FH312" s="732">
        <f t="shared" si="388"/>
        <v>50</v>
      </c>
      <c r="FI312" s="732">
        <f t="shared" si="389"/>
        <v>50</v>
      </c>
      <c r="FJ312" s="732">
        <f t="shared" si="390"/>
        <v>50</v>
      </c>
      <c r="FK312" s="732">
        <f t="shared" si="391"/>
        <v>50</v>
      </c>
      <c r="FL312" s="732">
        <f t="shared" si="392"/>
        <v>50</v>
      </c>
      <c r="FM312" s="732">
        <f t="shared" si="393"/>
        <v>50</v>
      </c>
      <c r="FN312" s="732">
        <f t="shared" si="394"/>
        <v>50</v>
      </c>
      <c r="FO312" s="732">
        <f t="shared" si="395"/>
        <v>50</v>
      </c>
      <c r="FP312" s="734">
        <v>305</v>
      </c>
      <c r="FQ312" s="155"/>
    </row>
    <row r="313" spans="1:173" s="20" customFormat="1" ht="39.950000000000003" hidden="1" customHeight="1" x14ac:dyDescent="0.25">
      <c r="A313" s="27">
        <f>ROW()</f>
        <v>313</v>
      </c>
      <c r="B313" s="342" t="str">
        <f>IF(C313="I","",IF(ISBLANK(D313),"",IF(ISTEXT(D313),LARGE(B14:B312,1)+1,0)))</f>
        <v/>
      </c>
      <c r="C313" s="344"/>
      <c r="D313" s="173"/>
      <c r="E313" s="172"/>
      <c r="F313" s="171"/>
      <c r="G313" s="856"/>
      <c r="H313" s="857"/>
      <c r="I313" s="170">
        <f t="shared" ref="I313:L364" si="405">EM313</f>
        <v>0</v>
      </c>
      <c r="J313" s="170">
        <f t="shared" si="404"/>
        <v>0</v>
      </c>
      <c r="K313" s="170">
        <f t="shared" si="404"/>
        <v>0</v>
      </c>
      <c r="L313" s="170">
        <f t="shared" si="404"/>
        <v>0</v>
      </c>
      <c r="M313" s="170">
        <f t="shared" si="404"/>
        <v>0</v>
      </c>
      <c r="N313" s="170">
        <f t="shared" si="404"/>
        <v>0</v>
      </c>
      <c r="O313" s="170">
        <f t="shared" si="404"/>
        <v>0</v>
      </c>
      <c r="P313" s="170">
        <f t="shared" si="404"/>
        <v>0</v>
      </c>
      <c r="Q313" s="178">
        <f>Q6</f>
        <v>35</v>
      </c>
      <c r="R313" s="168">
        <f t="shared" si="329"/>
        <v>0</v>
      </c>
      <c r="S313" s="827"/>
      <c r="T313" s="177" t="s">
        <v>55</v>
      </c>
      <c r="U313" s="477"/>
      <c r="V313" s="478"/>
      <c r="W313" s="479"/>
      <c r="X313" s="832"/>
      <c r="Y313" s="473"/>
      <c r="Z313" s="174">
        <f t="shared" si="330"/>
        <v>0</v>
      </c>
      <c r="AA313" s="460">
        <f t="shared" si="396"/>
        <v>0</v>
      </c>
      <c r="AB313" s="860">
        <f t="shared" si="331"/>
        <v>0</v>
      </c>
      <c r="AC313" s="861">
        <f t="shared" si="332"/>
        <v>0</v>
      </c>
      <c r="AD313" s="840"/>
      <c r="AE313" s="164" t="str">
        <f t="shared" si="333"/>
        <v/>
      </c>
      <c r="AF313" s="825"/>
      <c r="AG313" s="163">
        <f t="shared" si="334"/>
        <v>0</v>
      </c>
      <c r="AH313" s="827"/>
      <c r="AI313" s="175" t="s">
        <v>55</v>
      </c>
      <c r="AJ313" s="477"/>
      <c r="AK313" s="478"/>
      <c r="AL313" s="479"/>
      <c r="AM313" s="832"/>
      <c r="AN313" s="473"/>
      <c r="AO313" s="174">
        <f t="shared" si="335"/>
        <v>0</v>
      </c>
      <c r="AP313" s="460">
        <f t="shared" si="397"/>
        <v>0</v>
      </c>
      <c r="AQ313" s="860">
        <f t="shared" si="336"/>
        <v>0</v>
      </c>
      <c r="AR313" s="861">
        <f t="shared" si="337"/>
        <v>0</v>
      </c>
      <c r="AS313" s="840"/>
      <c r="AT313" s="164" t="str">
        <f t="shared" si="338"/>
        <v/>
      </c>
      <c r="AU313" s="825"/>
      <c r="AV313" s="163">
        <f t="shared" si="339"/>
        <v>0</v>
      </c>
      <c r="AW313" s="827"/>
      <c r="AX313" s="175" t="s">
        <v>55</v>
      </c>
      <c r="AY313" s="477"/>
      <c r="AZ313" s="478"/>
      <c r="BA313" s="479"/>
      <c r="BB313" s="832"/>
      <c r="BC313" s="473"/>
      <c r="BD313" s="174">
        <f t="shared" si="340"/>
        <v>0</v>
      </c>
      <c r="BE313" s="460">
        <f t="shared" si="398"/>
        <v>0</v>
      </c>
      <c r="BF313" s="860">
        <f t="shared" si="341"/>
        <v>0</v>
      </c>
      <c r="BG313" s="861">
        <f t="shared" si="342"/>
        <v>0</v>
      </c>
      <c r="BH313" s="840"/>
      <c r="BI313" s="164" t="str">
        <f t="shared" si="343"/>
        <v/>
      </c>
      <c r="BJ313" s="825"/>
      <c r="BK313" s="163">
        <f t="shared" si="344"/>
        <v>0</v>
      </c>
      <c r="BL313" s="827"/>
      <c r="BM313" s="175" t="s">
        <v>55</v>
      </c>
      <c r="BN313" s="477"/>
      <c r="BO313" s="478"/>
      <c r="BP313" s="479"/>
      <c r="BQ313" s="832"/>
      <c r="BR313" s="473"/>
      <c r="BS313" s="174">
        <f t="shared" si="345"/>
        <v>0</v>
      </c>
      <c r="BT313" s="460">
        <f t="shared" si="399"/>
        <v>0</v>
      </c>
      <c r="BU313" s="860">
        <f t="shared" si="346"/>
        <v>0</v>
      </c>
      <c r="BV313" s="861">
        <f t="shared" si="347"/>
        <v>0</v>
      </c>
      <c r="BW313" s="840"/>
      <c r="BX313" s="164" t="str">
        <f t="shared" si="348"/>
        <v/>
      </c>
      <c r="BY313" s="825"/>
      <c r="BZ313" s="163">
        <f t="shared" si="349"/>
        <v>0</v>
      </c>
      <c r="CA313" s="827"/>
      <c r="CB313" s="175" t="s">
        <v>55</v>
      </c>
      <c r="CC313" s="477"/>
      <c r="CD313" s="478"/>
      <c r="CE313" s="479"/>
      <c r="CF313" s="832"/>
      <c r="CG313" s="473"/>
      <c r="CH313" s="174">
        <f t="shared" si="350"/>
        <v>0</v>
      </c>
      <c r="CI313" s="460">
        <f t="shared" si="400"/>
        <v>0</v>
      </c>
      <c r="CJ313" s="860">
        <f t="shared" si="351"/>
        <v>0</v>
      </c>
      <c r="CK313" s="861">
        <f t="shared" si="352"/>
        <v>0</v>
      </c>
      <c r="CL313" s="840"/>
      <c r="CM313" s="164" t="str">
        <f t="shared" si="353"/>
        <v/>
      </c>
      <c r="CN313" s="825"/>
      <c r="CO313" s="163">
        <f t="shared" si="354"/>
        <v>0</v>
      </c>
      <c r="CP313" s="827"/>
      <c r="CQ313" s="175" t="s">
        <v>55</v>
      </c>
      <c r="CR313" s="477"/>
      <c r="CS313" s="478"/>
      <c r="CT313" s="479"/>
      <c r="CU313" s="832"/>
      <c r="CV313" s="473"/>
      <c r="CW313" s="174">
        <f t="shared" si="355"/>
        <v>0</v>
      </c>
      <c r="CX313" s="460">
        <f t="shared" si="401"/>
        <v>0</v>
      </c>
      <c r="CY313" s="860">
        <f t="shared" si="356"/>
        <v>0</v>
      </c>
      <c r="CZ313" s="861">
        <f t="shared" si="357"/>
        <v>0</v>
      </c>
      <c r="DA313" s="840"/>
      <c r="DB313" s="164" t="str">
        <f t="shared" si="358"/>
        <v/>
      </c>
      <c r="DC313" s="825"/>
      <c r="DD313" s="163">
        <f t="shared" si="359"/>
        <v>0</v>
      </c>
      <c r="DE313" s="827"/>
      <c r="DF313" s="175" t="s">
        <v>55</v>
      </c>
      <c r="DG313" s="477"/>
      <c r="DH313" s="478"/>
      <c r="DI313" s="479"/>
      <c r="DJ313" s="832"/>
      <c r="DK313" s="473"/>
      <c r="DL313" s="174">
        <f t="shared" si="360"/>
        <v>0</v>
      </c>
      <c r="DM313" s="460">
        <f t="shared" si="402"/>
        <v>0</v>
      </c>
      <c r="DN313" s="860">
        <f t="shared" si="361"/>
        <v>0</v>
      </c>
      <c r="DO313" s="861">
        <f t="shared" si="362"/>
        <v>0</v>
      </c>
      <c r="DP313" s="840"/>
      <c r="DQ313" s="164" t="str">
        <f t="shared" si="363"/>
        <v/>
      </c>
      <c r="DR313" s="825"/>
      <c r="DS313" s="163">
        <f t="shared" si="364"/>
        <v>0</v>
      </c>
      <c r="DT313" s="827"/>
      <c r="DU313" s="175" t="s">
        <v>55</v>
      </c>
      <c r="DV313" s="477"/>
      <c r="DW313" s="478"/>
      <c r="DX313" s="479"/>
      <c r="DY313" s="832"/>
      <c r="DZ313" s="473"/>
      <c r="EA313" s="174">
        <f t="shared" si="365"/>
        <v>0</v>
      </c>
      <c r="EB313" s="460">
        <f t="shared" si="403"/>
        <v>0</v>
      </c>
      <c r="EC313" s="860">
        <f t="shared" si="366"/>
        <v>0</v>
      </c>
      <c r="ED313" s="861">
        <f t="shared" si="367"/>
        <v>0</v>
      </c>
      <c r="EE313" s="840"/>
      <c r="EF313" s="164" t="str">
        <f t="shared" si="368"/>
        <v/>
      </c>
      <c r="EG313" s="825"/>
      <c r="EH313" s="163">
        <f t="shared" si="369"/>
        <v>0</v>
      </c>
      <c r="EI313" s="246"/>
      <c r="EJ313" s="246"/>
      <c r="EK313" s="155"/>
      <c r="EL313" s="22"/>
      <c r="EM313" s="163">
        <f t="shared" si="370"/>
        <v>0</v>
      </c>
      <c r="EN313" s="162">
        <f t="shared" si="371"/>
        <v>0</v>
      </c>
      <c r="EO313" s="162">
        <f t="shared" si="372"/>
        <v>0</v>
      </c>
      <c r="EP313" s="162">
        <f t="shared" si="373"/>
        <v>0</v>
      </c>
      <c r="EQ313" s="162">
        <f t="shared" si="374"/>
        <v>0</v>
      </c>
      <c r="ER313" s="162">
        <f t="shared" si="375"/>
        <v>0</v>
      </c>
      <c r="ES313" s="162">
        <f t="shared" si="376"/>
        <v>0</v>
      </c>
      <c r="ET313" s="162">
        <f t="shared" si="377"/>
        <v>0</v>
      </c>
      <c r="EU313" s="22"/>
      <c r="EV313" s="161">
        <f t="shared" si="378"/>
        <v>35</v>
      </c>
      <c r="EW313" s="620">
        <f t="shared" si="379"/>
        <v>0</v>
      </c>
      <c r="EX313" s="160">
        <f>EX5</f>
        <v>50</v>
      </c>
      <c r="EY313" s="159" t="str">
        <f t="shared" si="380"/>
        <v/>
      </c>
      <c r="EZ313" s="159" t="str">
        <f t="shared" si="381"/>
        <v/>
      </c>
      <c r="FA313" s="159" t="str">
        <f t="shared" si="382"/>
        <v/>
      </c>
      <c r="FB313" s="159" t="str">
        <f t="shared" si="383"/>
        <v/>
      </c>
      <c r="FC313" s="159" t="str">
        <f t="shared" si="384"/>
        <v/>
      </c>
      <c r="FD313" s="159" t="str">
        <f t="shared" si="385"/>
        <v/>
      </c>
      <c r="FE313" s="159" t="str">
        <f t="shared" si="386"/>
        <v/>
      </c>
      <c r="FF313" s="159" t="str">
        <f t="shared" si="387"/>
        <v/>
      </c>
      <c r="FG313" s="158"/>
      <c r="FH313" s="732">
        <f t="shared" si="388"/>
        <v>50</v>
      </c>
      <c r="FI313" s="732">
        <f t="shared" si="389"/>
        <v>50</v>
      </c>
      <c r="FJ313" s="732">
        <f t="shared" si="390"/>
        <v>50</v>
      </c>
      <c r="FK313" s="732">
        <f t="shared" si="391"/>
        <v>50</v>
      </c>
      <c r="FL313" s="732">
        <f t="shared" si="392"/>
        <v>50</v>
      </c>
      <c r="FM313" s="732">
        <f t="shared" si="393"/>
        <v>50</v>
      </c>
      <c r="FN313" s="732">
        <f t="shared" si="394"/>
        <v>50</v>
      </c>
      <c r="FO313" s="732">
        <f t="shared" si="395"/>
        <v>50</v>
      </c>
      <c r="FP313" s="734">
        <v>306</v>
      </c>
      <c r="FQ313" s="155"/>
    </row>
    <row r="314" spans="1:173" s="20" customFormat="1" ht="39.950000000000003" hidden="1" customHeight="1" x14ac:dyDescent="0.25">
      <c r="A314" s="27">
        <f>ROW()</f>
        <v>314</v>
      </c>
      <c r="B314" s="342" t="str">
        <f>IF(C314="I","",IF(ISBLANK(D314),"",IF(ISTEXT(D314),LARGE(B14:B313,1)+1,0)))</f>
        <v/>
      </c>
      <c r="C314" s="344"/>
      <c r="D314" s="173"/>
      <c r="E314" s="172"/>
      <c r="F314" s="171"/>
      <c r="G314" s="856"/>
      <c r="H314" s="857"/>
      <c r="I314" s="170">
        <f t="shared" si="405"/>
        <v>0</v>
      </c>
      <c r="J314" s="170">
        <f t="shared" si="404"/>
        <v>0</v>
      </c>
      <c r="K314" s="170">
        <f t="shared" si="404"/>
        <v>0</v>
      </c>
      <c r="L314" s="170">
        <f t="shared" si="404"/>
        <v>0</v>
      </c>
      <c r="M314" s="170">
        <f t="shared" si="404"/>
        <v>0</v>
      </c>
      <c r="N314" s="170">
        <f t="shared" si="404"/>
        <v>0</v>
      </c>
      <c r="O314" s="170">
        <f t="shared" si="404"/>
        <v>0</v>
      </c>
      <c r="P314" s="170">
        <f t="shared" si="404"/>
        <v>0</v>
      </c>
      <c r="Q314" s="178">
        <f>Q6</f>
        <v>35</v>
      </c>
      <c r="R314" s="168">
        <f t="shared" si="329"/>
        <v>0</v>
      </c>
      <c r="S314" s="827"/>
      <c r="T314" s="177" t="s">
        <v>55</v>
      </c>
      <c r="U314" s="477"/>
      <c r="V314" s="478"/>
      <c r="W314" s="479"/>
      <c r="X314" s="832"/>
      <c r="Y314" s="473"/>
      <c r="Z314" s="174">
        <f t="shared" si="330"/>
        <v>0</v>
      </c>
      <c r="AA314" s="460">
        <f t="shared" si="396"/>
        <v>0</v>
      </c>
      <c r="AB314" s="860">
        <f t="shared" si="331"/>
        <v>0</v>
      </c>
      <c r="AC314" s="861">
        <f t="shared" si="332"/>
        <v>0</v>
      </c>
      <c r="AD314" s="840"/>
      <c r="AE314" s="164" t="str">
        <f t="shared" si="333"/>
        <v/>
      </c>
      <c r="AF314" s="825"/>
      <c r="AG314" s="163">
        <f t="shared" si="334"/>
        <v>0</v>
      </c>
      <c r="AH314" s="827"/>
      <c r="AI314" s="175" t="s">
        <v>55</v>
      </c>
      <c r="AJ314" s="477"/>
      <c r="AK314" s="478"/>
      <c r="AL314" s="479"/>
      <c r="AM314" s="832"/>
      <c r="AN314" s="473"/>
      <c r="AO314" s="174">
        <f t="shared" si="335"/>
        <v>0</v>
      </c>
      <c r="AP314" s="460">
        <f t="shared" si="397"/>
        <v>0</v>
      </c>
      <c r="AQ314" s="860">
        <f t="shared" si="336"/>
        <v>0</v>
      </c>
      <c r="AR314" s="861">
        <f t="shared" si="337"/>
        <v>0</v>
      </c>
      <c r="AS314" s="840"/>
      <c r="AT314" s="164" t="str">
        <f t="shared" si="338"/>
        <v/>
      </c>
      <c r="AU314" s="825"/>
      <c r="AV314" s="163">
        <f t="shared" si="339"/>
        <v>0</v>
      </c>
      <c r="AW314" s="827"/>
      <c r="AX314" s="175" t="s">
        <v>55</v>
      </c>
      <c r="AY314" s="477"/>
      <c r="AZ314" s="478"/>
      <c r="BA314" s="479"/>
      <c r="BB314" s="832"/>
      <c r="BC314" s="473"/>
      <c r="BD314" s="174">
        <f t="shared" si="340"/>
        <v>0</v>
      </c>
      <c r="BE314" s="460">
        <f t="shared" si="398"/>
        <v>0</v>
      </c>
      <c r="BF314" s="860">
        <f t="shared" si="341"/>
        <v>0</v>
      </c>
      <c r="BG314" s="861">
        <f t="shared" si="342"/>
        <v>0</v>
      </c>
      <c r="BH314" s="840"/>
      <c r="BI314" s="164" t="str">
        <f t="shared" si="343"/>
        <v/>
      </c>
      <c r="BJ314" s="825"/>
      <c r="BK314" s="163">
        <f t="shared" si="344"/>
        <v>0</v>
      </c>
      <c r="BL314" s="827"/>
      <c r="BM314" s="175" t="s">
        <v>55</v>
      </c>
      <c r="BN314" s="477"/>
      <c r="BO314" s="478"/>
      <c r="BP314" s="479"/>
      <c r="BQ314" s="832"/>
      <c r="BR314" s="473"/>
      <c r="BS314" s="174">
        <f t="shared" si="345"/>
        <v>0</v>
      </c>
      <c r="BT314" s="460">
        <f t="shared" si="399"/>
        <v>0</v>
      </c>
      <c r="BU314" s="860">
        <f t="shared" si="346"/>
        <v>0</v>
      </c>
      <c r="BV314" s="861">
        <f t="shared" si="347"/>
        <v>0</v>
      </c>
      <c r="BW314" s="840"/>
      <c r="BX314" s="164" t="str">
        <f t="shared" si="348"/>
        <v/>
      </c>
      <c r="BY314" s="825"/>
      <c r="BZ314" s="163">
        <f t="shared" si="349"/>
        <v>0</v>
      </c>
      <c r="CA314" s="827"/>
      <c r="CB314" s="175" t="s">
        <v>55</v>
      </c>
      <c r="CC314" s="477"/>
      <c r="CD314" s="478"/>
      <c r="CE314" s="479"/>
      <c r="CF314" s="832"/>
      <c r="CG314" s="473"/>
      <c r="CH314" s="174">
        <f t="shared" si="350"/>
        <v>0</v>
      </c>
      <c r="CI314" s="460">
        <f t="shared" si="400"/>
        <v>0</v>
      </c>
      <c r="CJ314" s="860">
        <f t="shared" si="351"/>
        <v>0</v>
      </c>
      <c r="CK314" s="861">
        <f t="shared" si="352"/>
        <v>0</v>
      </c>
      <c r="CL314" s="840"/>
      <c r="CM314" s="164" t="str">
        <f t="shared" si="353"/>
        <v/>
      </c>
      <c r="CN314" s="825"/>
      <c r="CO314" s="163">
        <f t="shared" si="354"/>
        <v>0</v>
      </c>
      <c r="CP314" s="827"/>
      <c r="CQ314" s="175" t="s">
        <v>55</v>
      </c>
      <c r="CR314" s="477"/>
      <c r="CS314" s="478"/>
      <c r="CT314" s="479"/>
      <c r="CU314" s="832"/>
      <c r="CV314" s="473"/>
      <c r="CW314" s="174">
        <f t="shared" si="355"/>
        <v>0</v>
      </c>
      <c r="CX314" s="460">
        <f t="shared" si="401"/>
        <v>0</v>
      </c>
      <c r="CY314" s="860">
        <f t="shared" si="356"/>
        <v>0</v>
      </c>
      <c r="CZ314" s="861">
        <f t="shared" si="357"/>
        <v>0</v>
      </c>
      <c r="DA314" s="840"/>
      <c r="DB314" s="164" t="str">
        <f t="shared" si="358"/>
        <v/>
      </c>
      <c r="DC314" s="825"/>
      <c r="DD314" s="163">
        <f t="shared" si="359"/>
        <v>0</v>
      </c>
      <c r="DE314" s="827"/>
      <c r="DF314" s="175" t="s">
        <v>55</v>
      </c>
      <c r="DG314" s="477"/>
      <c r="DH314" s="478"/>
      <c r="DI314" s="479"/>
      <c r="DJ314" s="832"/>
      <c r="DK314" s="473"/>
      <c r="DL314" s="174">
        <f t="shared" si="360"/>
        <v>0</v>
      </c>
      <c r="DM314" s="460">
        <f t="shared" si="402"/>
        <v>0</v>
      </c>
      <c r="DN314" s="860">
        <f t="shared" si="361"/>
        <v>0</v>
      </c>
      <c r="DO314" s="861">
        <f t="shared" si="362"/>
        <v>0</v>
      </c>
      <c r="DP314" s="840"/>
      <c r="DQ314" s="164" t="str">
        <f t="shared" si="363"/>
        <v/>
      </c>
      <c r="DR314" s="825"/>
      <c r="DS314" s="163">
        <f t="shared" si="364"/>
        <v>0</v>
      </c>
      <c r="DT314" s="827"/>
      <c r="DU314" s="175" t="s">
        <v>55</v>
      </c>
      <c r="DV314" s="477"/>
      <c r="DW314" s="478"/>
      <c r="DX314" s="479"/>
      <c r="DY314" s="832"/>
      <c r="DZ314" s="473"/>
      <c r="EA314" s="174">
        <f t="shared" si="365"/>
        <v>0</v>
      </c>
      <c r="EB314" s="460">
        <f t="shared" si="403"/>
        <v>0</v>
      </c>
      <c r="EC314" s="860">
        <f t="shared" si="366"/>
        <v>0</v>
      </c>
      <c r="ED314" s="861">
        <f t="shared" si="367"/>
        <v>0</v>
      </c>
      <c r="EE314" s="840"/>
      <c r="EF314" s="164" t="str">
        <f t="shared" si="368"/>
        <v/>
      </c>
      <c r="EG314" s="825"/>
      <c r="EH314" s="163">
        <f t="shared" si="369"/>
        <v>0</v>
      </c>
      <c r="EI314" s="246"/>
      <c r="EJ314" s="246"/>
      <c r="EK314" s="155"/>
      <c r="EL314" s="22"/>
      <c r="EM314" s="163">
        <f t="shared" si="370"/>
        <v>0</v>
      </c>
      <c r="EN314" s="162">
        <f t="shared" si="371"/>
        <v>0</v>
      </c>
      <c r="EO314" s="162">
        <f t="shared" si="372"/>
        <v>0</v>
      </c>
      <c r="EP314" s="162">
        <f t="shared" si="373"/>
        <v>0</v>
      </c>
      <c r="EQ314" s="162">
        <f t="shared" si="374"/>
        <v>0</v>
      </c>
      <c r="ER314" s="162">
        <f t="shared" si="375"/>
        <v>0</v>
      </c>
      <c r="ES314" s="162">
        <f t="shared" si="376"/>
        <v>0</v>
      </c>
      <c r="ET314" s="162">
        <f t="shared" si="377"/>
        <v>0</v>
      </c>
      <c r="EU314" s="22"/>
      <c r="EV314" s="161">
        <f t="shared" si="378"/>
        <v>35</v>
      </c>
      <c r="EW314" s="620">
        <f t="shared" si="379"/>
        <v>0</v>
      </c>
      <c r="EX314" s="160">
        <f>EX5</f>
        <v>50</v>
      </c>
      <c r="EY314" s="159" t="str">
        <f t="shared" si="380"/>
        <v/>
      </c>
      <c r="EZ314" s="159" t="str">
        <f t="shared" si="381"/>
        <v/>
      </c>
      <c r="FA314" s="159" t="str">
        <f t="shared" si="382"/>
        <v/>
      </c>
      <c r="FB314" s="159" t="str">
        <f t="shared" si="383"/>
        <v/>
      </c>
      <c r="FC314" s="159" t="str">
        <f t="shared" si="384"/>
        <v/>
      </c>
      <c r="FD314" s="159" t="str">
        <f t="shared" si="385"/>
        <v/>
      </c>
      <c r="FE314" s="159" t="str">
        <f t="shared" si="386"/>
        <v/>
      </c>
      <c r="FF314" s="159" t="str">
        <f t="shared" si="387"/>
        <v/>
      </c>
      <c r="FG314" s="158"/>
      <c r="FH314" s="732">
        <f t="shared" si="388"/>
        <v>50</v>
      </c>
      <c r="FI314" s="732">
        <f t="shared" si="389"/>
        <v>50</v>
      </c>
      <c r="FJ314" s="732">
        <f t="shared" si="390"/>
        <v>50</v>
      </c>
      <c r="FK314" s="732">
        <f t="shared" si="391"/>
        <v>50</v>
      </c>
      <c r="FL314" s="732">
        <f t="shared" si="392"/>
        <v>50</v>
      </c>
      <c r="FM314" s="732">
        <f t="shared" si="393"/>
        <v>50</v>
      </c>
      <c r="FN314" s="732">
        <f t="shared" si="394"/>
        <v>50</v>
      </c>
      <c r="FO314" s="732">
        <f t="shared" si="395"/>
        <v>50</v>
      </c>
      <c r="FP314" s="734">
        <v>307</v>
      </c>
      <c r="FQ314" s="155"/>
    </row>
    <row r="315" spans="1:173" s="20" customFormat="1" ht="39.950000000000003" hidden="1" customHeight="1" x14ac:dyDescent="0.25">
      <c r="A315" s="27">
        <f>ROW()</f>
        <v>315</v>
      </c>
      <c r="B315" s="342" t="str">
        <f>IF(C315="I","",IF(ISBLANK(D315),"",IF(ISTEXT(D315),LARGE(B14:B314,1)+1,0)))</f>
        <v/>
      </c>
      <c r="C315" s="344"/>
      <c r="D315" s="173"/>
      <c r="E315" s="172"/>
      <c r="F315" s="171"/>
      <c r="G315" s="856"/>
      <c r="H315" s="857"/>
      <c r="I315" s="170">
        <f t="shared" si="405"/>
        <v>0</v>
      </c>
      <c r="J315" s="170">
        <f t="shared" si="404"/>
        <v>0</v>
      </c>
      <c r="K315" s="170">
        <f t="shared" si="404"/>
        <v>0</v>
      </c>
      <c r="L315" s="170">
        <f t="shared" si="404"/>
        <v>0</v>
      </c>
      <c r="M315" s="170">
        <f t="shared" si="404"/>
        <v>0</v>
      </c>
      <c r="N315" s="170">
        <f t="shared" si="404"/>
        <v>0</v>
      </c>
      <c r="O315" s="170">
        <f t="shared" si="404"/>
        <v>0</v>
      </c>
      <c r="P315" s="170">
        <f t="shared" si="404"/>
        <v>0</v>
      </c>
      <c r="Q315" s="178">
        <f>Q6</f>
        <v>35</v>
      </c>
      <c r="R315" s="168">
        <f t="shared" si="329"/>
        <v>0</v>
      </c>
      <c r="S315" s="827"/>
      <c r="T315" s="177" t="s">
        <v>55</v>
      </c>
      <c r="U315" s="477"/>
      <c r="V315" s="478"/>
      <c r="W315" s="479"/>
      <c r="X315" s="832"/>
      <c r="Y315" s="473"/>
      <c r="Z315" s="174">
        <f t="shared" si="330"/>
        <v>0</v>
      </c>
      <c r="AA315" s="460">
        <f t="shared" si="396"/>
        <v>0</v>
      </c>
      <c r="AB315" s="860">
        <f t="shared" si="331"/>
        <v>0</v>
      </c>
      <c r="AC315" s="861">
        <f t="shared" si="332"/>
        <v>0</v>
      </c>
      <c r="AD315" s="840"/>
      <c r="AE315" s="164" t="str">
        <f t="shared" si="333"/>
        <v/>
      </c>
      <c r="AF315" s="825"/>
      <c r="AG315" s="163">
        <f t="shared" si="334"/>
        <v>0</v>
      </c>
      <c r="AH315" s="827"/>
      <c r="AI315" s="175" t="s">
        <v>55</v>
      </c>
      <c r="AJ315" s="477"/>
      <c r="AK315" s="478"/>
      <c r="AL315" s="479"/>
      <c r="AM315" s="832"/>
      <c r="AN315" s="473"/>
      <c r="AO315" s="174">
        <f t="shared" si="335"/>
        <v>0</v>
      </c>
      <c r="AP315" s="460">
        <f t="shared" si="397"/>
        <v>0</v>
      </c>
      <c r="AQ315" s="860">
        <f t="shared" si="336"/>
        <v>0</v>
      </c>
      <c r="AR315" s="861">
        <f t="shared" si="337"/>
        <v>0</v>
      </c>
      <c r="AS315" s="840"/>
      <c r="AT315" s="164" t="str">
        <f t="shared" si="338"/>
        <v/>
      </c>
      <c r="AU315" s="825"/>
      <c r="AV315" s="163">
        <f t="shared" si="339"/>
        <v>0</v>
      </c>
      <c r="AW315" s="827"/>
      <c r="AX315" s="175" t="s">
        <v>55</v>
      </c>
      <c r="AY315" s="477"/>
      <c r="AZ315" s="478"/>
      <c r="BA315" s="479"/>
      <c r="BB315" s="832"/>
      <c r="BC315" s="473"/>
      <c r="BD315" s="174">
        <f t="shared" si="340"/>
        <v>0</v>
      </c>
      <c r="BE315" s="460">
        <f t="shared" si="398"/>
        <v>0</v>
      </c>
      <c r="BF315" s="860">
        <f t="shared" si="341"/>
        <v>0</v>
      </c>
      <c r="BG315" s="861">
        <f t="shared" si="342"/>
        <v>0</v>
      </c>
      <c r="BH315" s="840"/>
      <c r="BI315" s="164" t="str">
        <f t="shared" si="343"/>
        <v/>
      </c>
      <c r="BJ315" s="825"/>
      <c r="BK315" s="163">
        <f t="shared" si="344"/>
        <v>0</v>
      </c>
      <c r="BL315" s="827"/>
      <c r="BM315" s="175" t="s">
        <v>55</v>
      </c>
      <c r="BN315" s="477"/>
      <c r="BO315" s="478"/>
      <c r="BP315" s="479"/>
      <c r="BQ315" s="832"/>
      <c r="BR315" s="473"/>
      <c r="BS315" s="174">
        <f t="shared" si="345"/>
        <v>0</v>
      </c>
      <c r="BT315" s="460">
        <f t="shared" si="399"/>
        <v>0</v>
      </c>
      <c r="BU315" s="860">
        <f t="shared" si="346"/>
        <v>0</v>
      </c>
      <c r="BV315" s="861">
        <f t="shared" si="347"/>
        <v>0</v>
      </c>
      <c r="BW315" s="840"/>
      <c r="BX315" s="164" t="str">
        <f t="shared" si="348"/>
        <v/>
      </c>
      <c r="BY315" s="825"/>
      <c r="BZ315" s="163">
        <f t="shared" si="349"/>
        <v>0</v>
      </c>
      <c r="CA315" s="827"/>
      <c r="CB315" s="175" t="s">
        <v>55</v>
      </c>
      <c r="CC315" s="477"/>
      <c r="CD315" s="478"/>
      <c r="CE315" s="479"/>
      <c r="CF315" s="832"/>
      <c r="CG315" s="473"/>
      <c r="CH315" s="174">
        <f t="shared" si="350"/>
        <v>0</v>
      </c>
      <c r="CI315" s="460">
        <f t="shared" si="400"/>
        <v>0</v>
      </c>
      <c r="CJ315" s="860">
        <f t="shared" si="351"/>
        <v>0</v>
      </c>
      <c r="CK315" s="861">
        <f t="shared" si="352"/>
        <v>0</v>
      </c>
      <c r="CL315" s="840"/>
      <c r="CM315" s="164" t="str">
        <f t="shared" si="353"/>
        <v/>
      </c>
      <c r="CN315" s="825"/>
      <c r="CO315" s="163">
        <f t="shared" si="354"/>
        <v>0</v>
      </c>
      <c r="CP315" s="827"/>
      <c r="CQ315" s="175" t="s">
        <v>55</v>
      </c>
      <c r="CR315" s="477"/>
      <c r="CS315" s="478"/>
      <c r="CT315" s="479"/>
      <c r="CU315" s="832"/>
      <c r="CV315" s="473"/>
      <c r="CW315" s="174">
        <f t="shared" si="355"/>
        <v>0</v>
      </c>
      <c r="CX315" s="460">
        <f t="shared" si="401"/>
        <v>0</v>
      </c>
      <c r="CY315" s="860">
        <f t="shared" si="356"/>
        <v>0</v>
      </c>
      <c r="CZ315" s="861">
        <f t="shared" si="357"/>
        <v>0</v>
      </c>
      <c r="DA315" s="840"/>
      <c r="DB315" s="164" t="str">
        <f t="shared" si="358"/>
        <v/>
      </c>
      <c r="DC315" s="825"/>
      <c r="DD315" s="163">
        <f t="shared" si="359"/>
        <v>0</v>
      </c>
      <c r="DE315" s="827"/>
      <c r="DF315" s="175" t="s">
        <v>55</v>
      </c>
      <c r="DG315" s="477"/>
      <c r="DH315" s="478"/>
      <c r="DI315" s="479"/>
      <c r="DJ315" s="832"/>
      <c r="DK315" s="473"/>
      <c r="DL315" s="174">
        <f t="shared" si="360"/>
        <v>0</v>
      </c>
      <c r="DM315" s="460">
        <f t="shared" si="402"/>
        <v>0</v>
      </c>
      <c r="DN315" s="860">
        <f t="shared" si="361"/>
        <v>0</v>
      </c>
      <c r="DO315" s="861">
        <f t="shared" si="362"/>
        <v>0</v>
      </c>
      <c r="DP315" s="840"/>
      <c r="DQ315" s="164" t="str">
        <f t="shared" si="363"/>
        <v/>
      </c>
      <c r="DR315" s="825"/>
      <c r="DS315" s="163">
        <f t="shared" si="364"/>
        <v>0</v>
      </c>
      <c r="DT315" s="827"/>
      <c r="DU315" s="175" t="s">
        <v>55</v>
      </c>
      <c r="DV315" s="477"/>
      <c r="DW315" s="478"/>
      <c r="DX315" s="479"/>
      <c r="DY315" s="832"/>
      <c r="DZ315" s="473"/>
      <c r="EA315" s="174">
        <f t="shared" si="365"/>
        <v>0</v>
      </c>
      <c r="EB315" s="460">
        <f t="shared" si="403"/>
        <v>0</v>
      </c>
      <c r="EC315" s="860">
        <f t="shared" si="366"/>
        <v>0</v>
      </c>
      <c r="ED315" s="861">
        <f t="shared" si="367"/>
        <v>0</v>
      </c>
      <c r="EE315" s="840"/>
      <c r="EF315" s="164" t="str">
        <f t="shared" si="368"/>
        <v/>
      </c>
      <c r="EG315" s="825"/>
      <c r="EH315" s="163">
        <f t="shared" si="369"/>
        <v>0</v>
      </c>
      <c r="EI315" s="246"/>
      <c r="EJ315" s="246"/>
      <c r="EK315" s="155"/>
      <c r="EL315" s="22"/>
      <c r="EM315" s="163">
        <f t="shared" si="370"/>
        <v>0</v>
      </c>
      <c r="EN315" s="162">
        <f t="shared" si="371"/>
        <v>0</v>
      </c>
      <c r="EO315" s="162">
        <f t="shared" si="372"/>
        <v>0</v>
      </c>
      <c r="EP315" s="162">
        <f t="shared" si="373"/>
        <v>0</v>
      </c>
      <c r="EQ315" s="162">
        <f t="shared" si="374"/>
        <v>0</v>
      </c>
      <c r="ER315" s="162">
        <f t="shared" si="375"/>
        <v>0</v>
      </c>
      <c r="ES315" s="162">
        <f t="shared" si="376"/>
        <v>0</v>
      </c>
      <c r="ET315" s="162">
        <f t="shared" si="377"/>
        <v>0</v>
      </c>
      <c r="EU315" s="22"/>
      <c r="EV315" s="161">
        <f t="shared" si="378"/>
        <v>35</v>
      </c>
      <c r="EW315" s="620">
        <f t="shared" si="379"/>
        <v>0</v>
      </c>
      <c r="EX315" s="160">
        <f>EX5</f>
        <v>50</v>
      </c>
      <c r="EY315" s="159" t="str">
        <f t="shared" si="380"/>
        <v/>
      </c>
      <c r="EZ315" s="159" t="str">
        <f t="shared" si="381"/>
        <v/>
      </c>
      <c r="FA315" s="159" t="str">
        <f t="shared" si="382"/>
        <v/>
      </c>
      <c r="FB315" s="159" t="str">
        <f t="shared" si="383"/>
        <v/>
      </c>
      <c r="FC315" s="159" t="str">
        <f t="shared" si="384"/>
        <v/>
      </c>
      <c r="FD315" s="159" t="str">
        <f t="shared" si="385"/>
        <v/>
      </c>
      <c r="FE315" s="159" t="str">
        <f t="shared" si="386"/>
        <v/>
      </c>
      <c r="FF315" s="159" t="str">
        <f t="shared" si="387"/>
        <v/>
      </c>
      <c r="FG315" s="158"/>
      <c r="FH315" s="732">
        <f t="shared" si="388"/>
        <v>50</v>
      </c>
      <c r="FI315" s="732">
        <f t="shared" si="389"/>
        <v>50</v>
      </c>
      <c r="FJ315" s="732">
        <f t="shared" si="390"/>
        <v>50</v>
      </c>
      <c r="FK315" s="732">
        <f t="shared" si="391"/>
        <v>50</v>
      </c>
      <c r="FL315" s="732">
        <f t="shared" si="392"/>
        <v>50</v>
      </c>
      <c r="FM315" s="732">
        <f t="shared" si="393"/>
        <v>50</v>
      </c>
      <c r="FN315" s="732">
        <f t="shared" si="394"/>
        <v>50</v>
      </c>
      <c r="FO315" s="732">
        <f t="shared" si="395"/>
        <v>50</v>
      </c>
      <c r="FP315" s="734">
        <v>308</v>
      </c>
      <c r="FQ315" s="155"/>
    </row>
    <row r="316" spans="1:173" s="20" customFormat="1" ht="39.950000000000003" hidden="1" customHeight="1" x14ac:dyDescent="0.25">
      <c r="A316" s="27">
        <f>ROW()</f>
        <v>316</v>
      </c>
      <c r="B316" s="342" t="str">
        <f>IF(C316="I","",IF(ISBLANK(D316),"",IF(ISTEXT(D316),LARGE(B14:B315,1)+1,0)))</f>
        <v/>
      </c>
      <c r="C316" s="344"/>
      <c r="D316" s="173"/>
      <c r="E316" s="172"/>
      <c r="F316" s="171"/>
      <c r="G316" s="856"/>
      <c r="H316" s="857"/>
      <c r="I316" s="170">
        <f t="shared" si="405"/>
        <v>0</v>
      </c>
      <c r="J316" s="170">
        <f t="shared" si="404"/>
        <v>0</v>
      </c>
      <c r="K316" s="170">
        <f t="shared" si="404"/>
        <v>0</v>
      </c>
      <c r="L316" s="170">
        <f t="shared" si="404"/>
        <v>0</v>
      </c>
      <c r="M316" s="170">
        <f t="shared" si="404"/>
        <v>0</v>
      </c>
      <c r="N316" s="170">
        <f t="shared" si="404"/>
        <v>0</v>
      </c>
      <c r="O316" s="170">
        <f t="shared" si="404"/>
        <v>0</v>
      </c>
      <c r="P316" s="170">
        <f t="shared" si="404"/>
        <v>0</v>
      </c>
      <c r="Q316" s="178">
        <f>Q6</f>
        <v>35</v>
      </c>
      <c r="R316" s="168">
        <f t="shared" si="329"/>
        <v>0</v>
      </c>
      <c r="S316" s="827"/>
      <c r="T316" s="177" t="s">
        <v>55</v>
      </c>
      <c r="U316" s="477"/>
      <c r="V316" s="478"/>
      <c r="W316" s="479"/>
      <c r="X316" s="832"/>
      <c r="Y316" s="473"/>
      <c r="Z316" s="174">
        <f t="shared" si="330"/>
        <v>0</v>
      </c>
      <c r="AA316" s="460">
        <f t="shared" si="396"/>
        <v>0</v>
      </c>
      <c r="AB316" s="860">
        <f t="shared" si="331"/>
        <v>0</v>
      </c>
      <c r="AC316" s="861">
        <f t="shared" si="332"/>
        <v>0</v>
      </c>
      <c r="AD316" s="840"/>
      <c r="AE316" s="164" t="str">
        <f t="shared" si="333"/>
        <v/>
      </c>
      <c r="AF316" s="825"/>
      <c r="AG316" s="163">
        <f t="shared" si="334"/>
        <v>0</v>
      </c>
      <c r="AH316" s="827"/>
      <c r="AI316" s="175" t="s">
        <v>55</v>
      </c>
      <c r="AJ316" s="477"/>
      <c r="AK316" s="478"/>
      <c r="AL316" s="479"/>
      <c r="AM316" s="832"/>
      <c r="AN316" s="473"/>
      <c r="AO316" s="174">
        <f t="shared" si="335"/>
        <v>0</v>
      </c>
      <c r="AP316" s="460">
        <f t="shared" si="397"/>
        <v>0</v>
      </c>
      <c r="AQ316" s="860">
        <f t="shared" si="336"/>
        <v>0</v>
      </c>
      <c r="AR316" s="861">
        <f t="shared" si="337"/>
        <v>0</v>
      </c>
      <c r="AS316" s="840"/>
      <c r="AT316" s="164" t="str">
        <f t="shared" si="338"/>
        <v/>
      </c>
      <c r="AU316" s="825"/>
      <c r="AV316" s="163">
        <f t="shared" si="339"/>
        <v>0</v>
      </c>
      <c r="AW316" s="827"/>
      <c r="AX316" s="175" t="s">
        <v>55</v>
      </c>
      <c r="AY316" s="477"/>
      <c r="AZ316" s="478"/>
      <c r="BA316" s="479"/>
      <c r="BB316" s="832"/>
      <c r="BC316" s="473"/>
      <c r="BD316" s="174">
        <f t="shared" si="340"/>
        <v>0</v>
      </c>
      <c r="BE316" s="460">
        <f t="shared" si="398"/>
        <v>0</v>
      </c>
      <c r="BF316" s="860">
        <f t="shared" si="341"/>
        <v>0</v>
      </c>
      <c r="BG316" s="861">
        <f t="shared" si="342"/>
        <v>0</v>
      </c>
      <c r="BH316" s="840"/>
      <c r="BI316" s="164" t="str">
        <f t="shared" si="343"/>
        <v/>
      </c>
      <c r="BJ316" s="825"/>
      <c r="BK316" s="163">
        <f t="shared" si="344"/>
        <v>0</v>
      </c>
      <c r="BL316" s="827"/>
      <c r="BM316" s="175" t="s">
        <v>55</v>
      </c>
      <c r="BN316" s="477"/>
      <c r="BO316" s="478"/>
      <c r="BP316" s="479"/>
      <c r="BQ316" s="832"/>
      <c r="BR316" s="473"/>
      <c r="BS316" s="174">
        <f t="shared" si="345"/>
        <v>0</v>
      </c>
      <c r="BT316" s="460">
        <f t="shared" si="399"/>
        <v>0</v>
      </c>
      <c r="BU316" s="860">
        <f t="shared" si="346"/>
        <v>0</v>
      </c>
      <c r="BV316" s="861">
        <f t="shared" si="347"/>
        <v>0</v>
      </c>
      <c r="BW316" s="840"/>
      <c r="BX316" s="164" t="str">
        <f t="shared" si="348"/>
        <v/>
      </c>
      <c r="BY316" s="825"/>
      <c r="BZ316" s="163">
        <f t="shared" si="349"/>
        <v>0</v>
      </c>
      <c r="CA316" s="827"/>
      <c r="CB316" s="175" t="s">
        <v>55</v>
      </c>
      <c r="CC316" s="477"/>
      <c r="CD316" s="478"/>
      <c r="CE316" s="479"/>
      <c r="CF316" s="832"/>
      <c r="CG316" s="473"/>
      <c r="CH316" s="174">
        <f t="shared" si="350"/>
        <v>0</v>
      </c>
      <c r="CI316" s="460">
        <f t="shared" si="400"/>
        <v>0</v>
      </c>
      <c r="CJ316" s="860">
        <f t="shared" si="351"/>
        <v>0</v>
      </c>
      <c r="CK316" s="861">
        <f t="shared" si="352"/>
        <v>0</v>
      </c>
      <c r="CL316" s="840"/>
      <c r="CM316" s="164" t="str">
        <f t="shared" si="353"/>
        <v/>
      </c>
      <c r="CN316" s="825"/>
      <c r="CO316" s="163">
        <f t="shared" si="354"/>
        <v>0</v>
      </c>
      <c r="CP316" s="827"/>
      <c r="CQ316" s="175" t="s">
        <v>55</v>
      </c>
      <c r="CR316" s="477"/>
      <c r="CS316" s="478"/>
      <c r="CT316" s="479"/>
      <c r="CU316" s="832"/>
      <c r="CV316" s="473"/>
      <c r="CW316" s="174">
        <f t="shared" si="355"/>
        <v>0</v>
      </c>
      <c r="CX316" s="460">
        <f t="shared" si="401"/>
        <v>0</v>
      </c>
      <c r="CY316" s="860">
        <f t="shared" si="356"/>
        <v>0</v>
      </c>
      <c r="CZ316" s="861">
        <f t="shared" si="357"/>
        <v>0</v>
      </c>
      <c r="DA316" s="840"/>
      <c r="DB316" s="164" t="str">
        <f t="shared" si="358"/>
        <v/>
      </c>
      <c r="DC316" s="825"/>
      <c r="DD316" s="163">
        <f t="shared" si="359"/>
        <v>0</v>
      </c>
      <c r="DE316" s="827"/>
      <c r="DF316" s="175" t="s">
        <v>55</v>
      </c>
      <c r="DG316" s="477"/>
      <c r="DH316" s="478"/>
      <c r="DI316" s="479"/>
      <c r="DJ316" s="832"/>
      <c r="DK316" s="473"/>
      <c r="DL316" s="174">
        <f t="shared" si="360"/>
        <v>0</v>
      </c>
      <c r="DM316" s="460">
        <f t="shared" si="402"/>
        <v>0</v>
      </c>
      <c r="DN316" s="860">
        <f t="shared" si="361"/>
        <v>0</v>
      </c>
      <c r="DO316" s="861">
        <f t="shared" si="362"/>
        <v>0</v>
      </c>
      <c r="DP316" s="840"/>
      <c r="DQ316" s="164" t="str">
        <f t="shared" si="363"/>
        <v/>
      </c>
      <c r="DR316" s="825"/>
      <c r="DS316" s="163">
        <f t="shared" si="364"/>
        <v>0</v>
      </c>
      <c r="DT316" s="827"/>
      <c r="DU316" s="175" t="s">
        <v>55</v>
      </c>
      <c r="DV316" s="477"/>
      <c r="DW316" s="478"/>
      <c r="DX316" s="479"/>
      <c r="DY316" s="832"/>
      <c r="DZ316" s="473"/>
      <c r="EA316" s="174">
        <f t="shared" si="365"/>
        <v>0</v>
      </c>
      <c r="EB316" s="460">
        <f t="shared" si="403"/>
        <v>0</v>
      </c>
      <c r="EC316" s="860">
        <f t="shared" si="366"/>
        <v>0</v>
      </c>
      <c r="ED316" s="861">
        <f t="shared" si="367"/>
        <v>0</v>
      </c>
      <c r="EE316" s="840"/>
      <c r="EF316" s="164" t="str">
        <f t="shared" si="368"/>
        <v/>
      </c>
      <c r="EG316" s="825"/>
      <c r="EH316" s="163">
        <f t="shared" si="369"/>
        <v>0</v>
      </c>
      <c r="EI316" s="246"/>
      <c r="EJ316" s="246"/>
      <c r="EK316" s="155"/>
      <c r="EL316" s="22"/>
      <c r="EM316" s="163">
        <f t="shared" si="370"/>
        <v>0</v>
      </c>
      <c r="EN316" s="162">
        <f t="shared" si="371"/>
        <v>0</v>
      </c>
      <c r="EO316" s="162">
        <f t="shared" si="372"/>
        <v>0</v>
      </c>
      <c r="EP316" s="162">
        <f t="shared" si="373"/>
        <v>0</v>
      </c>
      <c r="EQ316" s="162">
        <f t="shared" si="374"/>
        <v>0</v>
      </c>
      <c r="ER316" s="162">
        <f t="shared" si="375"/>
        <v>0</v>
      </c>
      <c r="ES316" s="162">
        <f t="shared" si="376"/>
        <v>0</v>
      </c>
      <c r="ET316" s="162">
        <f t="shared" si="377"/>
        <v>0</v>
      </c>
      <c r="EU316" s="22"/>
      <c r="EV316" s="161">
        <f t="shared" si="378"/>
        <v>35</v>
      </c>
      <c r="EW316" s="620">
        <f t="shared" si="379"/>
        <v>0</v>
      </c>
      <c r="EX316" s="160">
        <f>EX5</f>
        <v>50</v>
      </c>
      <c r="EY316" s="159" t="str">
        <f t="shared" si="380"/>
        <v/>
      </c>
      <c r="EZ316" s="159" t="str">
        <f t="shared" si="381"/>
        <v/>
      </c>
      <c r="FA316" s="159" t="str">
        <f t="shared" si="382"/>
        <v/>
      </c>
      <c r="FB316" s="159" t="str">
        <f t="shared" si="383"/>
        <v/>
      </c>
      <c r="FC316" s="159" t="str">
        <f t="shared" si="384"/>
        <v/>
      </c>
      <c r="FD316" s="159" t="str">
        <f t="shared" si="385"/>
        <v/>
      </c>
      <c r="FE316" s="159" t="str">
        <f t="shared" si="386"/>
        <v/>
      </c>
      <c r="FF316" s="159" t="str">
        <f t="shared" si="387"/>
        <v/>
      </c>
      <c r="FG316" s="158"/>
      <c r="FH316" s="732">
        <f t="shared" si="388"/>
        <v>50</v>
      </c>
      <c r="FI316" s="732">
        <f t="shared" si="389"/>
        <v>50</v>
      </c>
      <c r="FJ316" s="732">
        <f t="shared" si="390"/>
        <v>50</v>
      </c>
      <c r="FK316" s="732">
        <f t="shared" si="391"/>
        <v>50</v>
      </c>
      <c r="FL316" s="732">
        <f t="shared" si="392"/>
        <v>50</v>
      </c>
      <c r="FM316" s="732">
        <f t="shared" si="393"/>
        <v>50</v>
      </c>
      <c r="FN316" s="732">
        <f t="shared" si="394"/>
        <v>50</v>
      </c>
      <c r="FO316" s="732">
        <f t="shared" si="395"/>
        <v>50</v>
      </c>
      <c r="FP316" s="734">
        <v>309</v>
      </c>
      <c r="FQ316" s="155"/>
    </row>
    <row r="317" spans="1:173" s="20" customFormat="1" ht="39.950000000000003" hidden="1" customHeight="1" x14ac:dyDescent="0.25">
      <c r="A317" s="27">
        <f>ROW()</f>
        <v>317</v>
      </c>
      <c r="B317" s="342" t="str">
        <f>IF(C317="I","",IF(ISBLANK(D317),"",IF(ISTEXT(D317),LARGE(B14:B316,1)+1,0)))</f>
        <v/>
      </c>
      <c r="C317" s="344"/>
      <c r="D317" s="173"/>
      <c r="E317" s="172"/>
      <c r="F317" s="171"/>
      <c r="G317" s="856"/>
      <c r="H317" s="857"/>
      <c r="I317" s="170">
        <f t="shared" si="405"/>
        <v>0</v>
      </c>
      <c r="J317" s="170">
        <f t="shared" si="404"/>
        <v>0</v>
      </c>
      <c r="K317" s="170">
        <f t="shared" si="404"/>
        <v>0</v>
      </c>
      <c r="L317" s="170">
        <f t="shared" si="404"/>
        <v>0</v>
      </c>
      <c r="M317" s="170">
        <f t="shared" si="404"/>
        <v>0</v>
      </c>
      <c r="N317" s="170">
        <f t="shared" si="404"/>
        <v>0</v>
      </c>
      <c r="O317" s="170">
        <f t="shared" si="404"/>
        <v>0</v>
      </c>
      <c r="P317" s="170">
        <f t="shared" si="404"/>
        <v>0</v>
      </c>
      <c r="Q317" s="178">
        <f>Q6</f>
        <v>35</v>
      </c>
      <c r="R317" s="168">
        <f t="shared" si="329"/>
        <v>0</v>
      </c>
      <c r="S317" s="827"/>
      <c r="T317" s="177" t="s">
        <v>55</v>
      </c>
      <c r="U317" s="477"/>
      <c r="V317" s="478"/>
      <c r="W317" s="479"/>
      <c r="X317" s="832"/>
      <c r="Y317" s="473"/>
      <c r="Z317" s="174">
        <f t="shared" si="330"/>
        <v>0</v>
      </c>
      <c r="AA317" s="460">
        <f t="shared" si="396"/>
        <v>0</v>
      </c>
      <c r="AB317" s="860">
        <f t="shared" si="331"/>
        <v>0</v>
      </c>
      <c r="AC317" s="861">
        <f t="shared" si="332"/>
        <v>0</v>
      </c>
      <c r="AD317" s="840"/>
      <c r="AE317" s="164" t="str">
        <f t="shared" si="333"/>
        <v/>
      </c>
      <c r="AF317" s="825"/>
      <c r="AG317" s="163">
        <f t="shared" si="334"/>
        <v>0</v>
      </c>
      <c r="AH317" s="827"/>
      <c r="AI317" s="175" t="s">
        <v>55</v>
      </c>
      <c r="AJ317" s="477"/>
      <c r="AK317" s="478"/>
      <c r="AL317" s="479"/>
      <c r="AM317" s="832"/>
      <c r="AN317" s="473"/>
      <c r="AO317" s="174">
        <f t="shared" si="335"/>
        <v>0</v>
      </c>
      <c r="AP317" s="460">
        <f t="shared" si="397"/>
        <v>0</v>
      </c>
      <c r="AQ317" s="860">
        <f t="shared" si="336"/>
        <v>0</v>
      </c>
      <c r="AR317" s="861">
        <f t="shared" si="337"/>
        <v>0</v>
      </c>
      <c r="AS317" s="840"/>
      <c r="AT317" s="164" t="str">
        <f t="shared" si="338"/>
        <v/>
      </c>
      <c r="AU317" s="825"/>
      <c r="AV317" s="163">
        <f t="shared" si="339"/>
        <v>0</v>
      </c>
      <c r="AW317" s="827"/>
      <c r="AX317" s="175" t="s">
        <v>55</v>
      </c>
      <c r="AY317" s="477"/>
      <c r="AZ317" s="478"/>
      <c r="BA317" s="479"/>
      <c r="BB317" s="832"/>
      <c r="BC317" s="473"/>
      <c r="BD317" s="174">
        <f t="shared" si="340"/>
        <v>0</v>
      </c>
      <c r="BE317" s="460">
        <f t="shared" si="398"/>
        <v>0</v>
      </c>
      <c r="BF317" s="860">
        <f t="shared" si="341"/>
        <v>0</v>
      </c>
      <c r="BG317" s="861">
        <f t="shared" si="342"/>
        <v>0</v>
      </c>
      <c r="BH317" s="840"/>
      <c r="BI317" s="164" t="str">
        <f t="shared" si="343"/>
        <v/>
      </c>
      <c r="BJ317" s="825"/>
      <c r="BK317" s="163">
        <f t="shared" si="344"/>
        <v>0</v>
      </c>
      <c r="BL317" s="827"/>
      <c r="BM317" s="175" t="s">
        <v>55</v>
      </c>
      <c r="BN317" s="477"/>
      <c r="BO317" s="478"/>
      <c r="BP317" s="479"/>
      <c r="BQ317" s="832"/>
      <c r="BR317" s="473"/>
      <c r="BS317" s="174">
        <f t="shared" si="345"/>
        <v>0</v>
      </c>
      <c r="BT317" s="460">
        <f t="shared" si="399"/>
        <v>0</v>
      </c>
      <c r="BU317" s="860">
        <f t="shared" si="346"/>
        <v>0</v>
      </c>
      <c r="BV317" s="861">
        <f t="shared" si="347"/>
        <v>0</v>
      </c>
      <c r="BW317" s="840"/>
      <c r="BX317" s="164" t="str">
        <f t="shared" si="348"/>
        <v/>
      </c>
      <c r="BY317" s="825"/>
      <c r="BZ317" s="163">
        <f t="shared" si="349"/>
        <v>0</v>
      </c>
      <c r="CA317" s="827"/>
      <c r="CB317" s="175" t="s">
        <v>55</v>
      </c>
      <c r="CC317" s="477"/>
      <c r="CD317" s="478"/>
      <c r="CE317" s="479"/>
      <c r="CF317" s="832"/>
      <c r="CG317" s="473"/>
      <c r="CH317" s="174">
        <f t="shared" si="350"/>
        <v>0</v>
      </c>
      <c r="CI317" s="460">
        <f t="shared" si="400"/>
        <v>0</v>
      </c>
      <c r="CJ317" s="860">
        <f t="shared" si="351"/>
        <v>0</v>
      </c>
      <c r="CK317" s="861">
        <f t="shared" si="352"/>
        <v>0</v>
      </c>
      <c r="CL317" s="840"/>
      <c r="CM317" s="164" t="str">
        <f t="shared" si="353"/>
        <v/>
      </c>
      <c r="CN317" s="825"/>
      <c r="CO317" s="163">
        <f t="shared" si="354"/>
        <v>0</v>
      </c>
      <c r="CP317" s="827"/>
      <c r="CQ317" s="175" t="s">
        <v>55</v>
      </c>
      <c r="CR317" s="477"/>
      <c r="CS317" s="478"/>
      <c r="CT317" s="479"/>
      <c r="CU317" s="832"/>
      <c r="CV317" s="473"/>
      <c r="CW317" s="174">
        <f t="shared" si="355"/>
        <v>0</v>
      </c>
      <c r="CX317" s="460">
        <f t="shared" si="401"/>
        <v>0</v>
      </c>
      <c r="CY317" s="860">
        <f t="shared" si="356"/>
        <v>0</v>
      </c>
      <c r="CZ317" s="861">
        <f t="shared" si="357"/>
        <v>0</v>
      </c>
      <c r="DA317" s="840"/>
      <c r="DB317" s="164" t="str">
        <f t="shared" si="358"/>
        <v/>
      </c>
      <c r="DC317" s="825"/>
      <c r="DD317" s="163">
        <f t="shared" si="359"/>
        <v>0</v>
      </c>
      <c r="DE317" s="827"/>
      <c r="DF317" s="175" t="s">
        <v>55</v>
      </c>
      <c r="DG317" s="477"/>
      <c r="DH317" s="478"/>
      <c r="DI317" s="479"/>
      <c r="DJ317" s="832"/>
      <c r="DK317" s="473"/>
      <c r="DL317" s="174">
        <f t="shared" si="360"/>
        <v>0</v>
      </c>
      <c r="DM317" s="460">
        <f t="shared" si="402"/>
        <v>0</v>
      </c>
      <c r="DN317" s="860">
        <f t="shared" si="361"/>
        <v>0</v>
      </c>
      <c r="DO317" s="861">
        <f t="shared" si="362"/>
        <v>0</v>
      </c>
      <c r="DP317" s="840"/>
      <c r="DQ317" s="164" t="str">
        <f t="shared" si="363"/>
        <v/>
      </c>
      <c r="DR317" s="825"/>
      <c r="DS317" s="163">
        <f t="shared" si="364"/>
        <v>0</v>
      </c>
      <c r="DT317" s="827"/>
      <c r="DU317" s="175" t="s">
        <v>55</v>
      </c>
      <c r="DV317" s="477"/>
      <c r="DW317" s="478"/>
      <c r="DX317" s="479"/>
      <c r="DY317" s="832"/>
      <c r="DZ317" s="473"/>
      <c r="EA317" s="174">
        <f t="shared" si="365"/>
        <v>0</v>
      </c>
      <c r="EB317" s="460">
        <f t="shared" si="403"/>
        <v>0</v>
      </c>
      <c r="EC317" s="860">
        <f t="shared" si="366"/>
        <v>0</v>
      </c>
      <c r="ED317" s="861">
        <f t="shared" si="367"/>
        <v>0</v>
      </c>
      <c r="EE317" s="840"/>
      <c r="EF317" s="164" t="str">
        <f t="shared" si="368"/>
        <v/>
      </c>
      <c r="EG317" s="825"/>
      <c r="EH317" s="163">
        <f t="shared" si="369"/>
        <v>0</v>
      </c>
      <c r="EI317" s="246"/>
      <c r="EJ317" s="246"/>
      <c r="EK317" s="155"/>
      <c r="EL317" s="22"/>
      <c r="EM317" s="163">
        <f t="shared" si="370"/>
        <v>0</v>
      </c>
      <c r="EN317" s="162">
        <f t="shared" si="371"/>
        <v>0</v>
      </c>
      <c r="EO317" s="162">
        <f t="shared" si="372"/>
        <v>0</v>
      </c>
      <c r="EP317" s="162">
        <f t="shared" si="373"/>
        <v>0</v>
      </c>
      <c r="EQ317" s="162">
        <f t="shared" si="374"/>
        <v>0</v>
      </c>
      <c r="ER317" s="162">
        <f t="shared" si="375"/>
        <v>0</v>
      </c>
      <c r="ES317" s="162">
        <f t="shared" si="376"/>
        <v>0</v>
      </c>
      <c r="ET317" s="162">
        <f t="shared" si="377"/>
        <v>0</v>
      </c>
      <c r="EU317" s="22"/>
      <c r="EV317" s="161">
        <f t="shared" si="378"/>
        <v>35</v>
      </c>
      <c r="EW317" s="620">
        <f t="shared" si="379"/>
        <v>0</v>
      </c>
      <c r="EX317" s="160">
        <f>EX5</f>
        <v>50</v>
      </c>
      <c r="EY317" s="159" t="str">
        <f t="shared" si="380"/>
        <v/>
      </c>
      <c r="EZ317" s="159" t="str">
        <f t="shared" si="381"/>
        <v/>
      </c>
      <c r="FA317" s="159" t="str">
        <f t="shared" si="382"/>
        <v/>
      </c>
      <c r="FB317" s="159" t="str">
        <f t="shared" si="383"/>
        <v/>
      </c>
      <c r="FC317" s="159" t="str">
        <f t="shared" si="384"/>
        <v/>
      </c>
      <c r="FD317" s="159" t="str">
        <f t="shared" si="385"/>
        <v/>
      </c>
      <c r="FE317" s="159" t="str">
        <f t="shared" si="386"/>
        <v/>
      </c>
      <c r="FF317" s="159" t="str">
        <f t="shared" si="387"/>
        <v/>
      </c>
      <c r="FG317" s="158"/>
      <c r="FH317" s="732">
        <f t="shared" si="388"/>
        <v>50</v>
      </c>
      <c r="FI317" s="732">
        <f t="shared" si="389"/>
        <v>50</v>
      </c>
      <c r="FJ317" s="732">
        <f t="shared" si="390"/>
        <v>50</v>
      </c>
      <c r="FK317" s="732">
        <f t="shared" si="391"/>
        <v>50</v>
      </c>
      <c r="FL317" s="732">
        <f t="shared" si="392"/>
        <v>50</v>
      </c>
      <c r="FM317" s="732">
        <f t="shared" si="393"/>
        <v>50</v>
      </c>
      <c r="FN317" s="732">
        <f t="shared" si="394"/>
        <v>50</v>
      </c>
      <c r="FO317" s="732">
        <f t="shared" si="395"/>
        <v>50</v>
      </c>
      <c r="FP317" s="734">
        <v>310</v>
      </c>
      <c r="FQ317" s="155"/>
    </row>
    <row r="318" spans="1:173" s="20" customFormat="1" ht="39.950000000000003" hidden="1" customHeight="1" x14ac:dyDescent="0.25">
      <c r="A318" s="27">
        <f>ROW()</f>
        <v>318</v>
      </c>
      <c r="B318" s="342" t="str">
        <f>IF(C318="I","",IF(ISBLANK(D318),"",IF(ISTEXT(D318),LARGE(B14:B317,1)+1,0)))</f>
        <v/>
      </c>
      <c r="C318" s="344"/>
      <c r="D318" s="173"/>
      <c r="E318" s="172"/>
      <c r="F318" s="171"/>
      <c r="G318" s="856"/>
      <c r="H318" s="857"/>
      <c r="I318" s="170">
        <f t="shared" si="405"/>
        <v>0</v>
      </c>
      <c r="J318" s="170">
        <f t="shared" si="404"/>
        <v>0</v>
      </c>
      <c r="K318" s="170">
        <f t="shared" si="404"/>
        <v>0</v>
      </c>
      <c r="L318" s="170">
        <f t="shared" si="404"/>
        <v>0</v>
      </c>
      <c r="M318" s="170">
        <f t="shared" si="404"/>
        <v>0</v>
      </c>
      <c r="N318" s="170">
        <f t="shared" si="404"/>
        <v>0</v>
      </c>
      <c r="O318" s="170">
        <f t="shared" si="404"/>
        <v>0</v>
      </c>
      <c r="P318" s="170">
        <f t="shared" si="404"/>
        <v>0</v>
      </c>
      <c r="Q318" s="178">
        <f>Q6</f>
        <v>35</v>
      </c>
      <c r="R318" s="168">
        <f t="shared" si="329"/>
        <v>0</v>
      </c>
      <c r="S318" s="827"/>
      <c r="T318" s="177" t="s">
        <v>55</v>
      </c>
      <c r="U318" s="477"/>
      <c r="V318" s="478"/>
      <c r="W318" s="479"/>
      <c r="X318" s="832"/>
      <c r="Y318" s="473"/>
      <c r="Z318" s="174">
        <f t="shared" si="330"/>
        <v>0</v>
      </c>
      <c r="AA318" s="460">
        <f t="shared" si="396"/>
        <v>0</v>
      </c>
      <c r="AB318" s="860">
        <f t="shared" si="331"/>
        <v>0</v>
      </c>
      <c r="AC318" s="861">
        <f t="shared" si="332"/>
        <v>0</v>
      </c>
      <c r="AD318" s="840"/>
      <c r="AE318" s="164" t="str">
        <f t="shared" si="333"/>
        <v/>
      </c>
      <c r="AF318" s="825"/>
      <c r="AG318" s="163">
        <f t="shared" si="334"/>
        <v>0</v>
      </c>
      <c r="AH318" s="827"/>
      <c r="AI318" s="175" t="s">
        <v>55</v>
      </c>
      <c r="AJ318" s="477"/>
      <c r="AK318" s="478"/>
      <c r="AL318" s="479"/>
      <c r="AM318" s="832"/>
      <c r="AN318" s="473"/>
      <c r="AO318" s="174">
        <f t="shared" si="335"/>
        <v>0</v>
      </c>
      <c r="AP318" s="460">
        <f t="shared" si="397"/>
        <v>0</v>
      </c>
      <c r="AQ318" s="860">
        <f t="shared" si="336"/>
        <v>0</v>
      </c>
      <c r="AR318" s="861">
        <f t="shared" si="337"/>
        <v>0</v>
      </c>
      <c r="AS318" s="840"/>
      <c r="AT318" s="164" t="str">
        <f t="shared" si="338"/>
        <v/>
      </c>
      <c r="AU318" s="825"/>
      <c r="AV318" s="163">
        <f t="shared" si="339"/>
        <v>0</v>
      </c>
      <c r="AW318" s="827"/>
      <c r="AX318" s="175" t="s">
        <v>55</v>
      </c>
      <c r="AY318" s="477"/>
      <c r="AZ318" s="478"/>
      <c r="BA318" s="479"/>
      <c r="BB318" s="832"/>
      <c r="BC318" s="473"/>
      <c r="BD318" s="174">
        <f t="shared" si="340"/>
        <v>0</v>
      </c>
      <c r="BE318" s="460">
        <f t="shared" si="398"/>
        <v>0</v>
      </c>
      <c r="BF318" s="860">
        <f t="shared" si="341"/>
        <v>0</v>
      </c>
      <c r="BG318" s="861">
        <f t="shared" si="342"/>
        <v>0</v>
      </c>
      <c r="BH318" s="840"/>
      <c r="BI318" s="164" t="str">
        <f t="shared" si="343"/>
        <v/>
      </c>
      <c r="BJ318" s="825"/>
      <c r="BK318" s="163">
        <f t="shared" si="344"/>
        <v>0</v>
      </c>
      <c r="BL318" s="827"/>
      <c r="BM318" s="175" t="s">
        <v>55</v>
      </c>
      <c r="BN318" s="477"/>
      <c r="BO318" s="478"/>
      <c r="BP318" s="479"/>
      <c r="BQ318" s="832"/>
      <c r="BR318" s="473"/>
      <c r="BS318" s="174">
        <f t="shared" si="345"/>
        <v>0</v>
      </c>
      <c r="BT318" s="460">
        <f t="shared" si="399"/>
        <v>0</v>
      </c>
      <c r="BU318" s="860">
        <f t="shared" si="346"/>
        <v>0</v>
      </c>
      <c r="BV318" s="861">
        <f t="shared" si="347"/>
        <v>0</v>
      </c>
      <c r="BW318" s="840"/>
      <c r="BX318" s="164" t="str">
        <f t="shared" si="348"/>
        <v/>
      </c>
      <c r="BY318" s="825"/>
      <c r="BZ318" s="163">
        <f t="shared" si="349"/>
        <v>0</v>
      </c>
      <c r="CA318" s="827"/>
      <c r="CB318" s="175" t="s">
        <v>55</v>
      </c>
      <c r="CC318" s="477"/>
      <c r="CD318" s="478"/>
      <c r="CE318" s="479"/>
      <c r="CF318" s="832"/>
      <c r="CG318" s="473"/>
      <c r="CH318" s="174">
        <f t="shared" si="350"/>
        <v>0</v>
      </c>
      <c r="CI318" s="460">
        <f t="shared" si="400"/>
        <v>0</v>
      </c>
      <c r="CJ318" s="860">
        <f t="shared" si="351"/>
        <v>0</v>
      </c>
      <c r="CK318" s="861">
        <f t="shared" si="352"/>
        <v>0</v>
      </c>
      <c r="CL318" s="840"/>
      <c r="CM318" s="164" t="str">
        <f t="shared" si="353"/>
        <v/>
      </c>
      <c r="CN318" s="825"/>
      <c r="CO318" s="163">
        <f t="shared" si="354"/>
        <v>0</v>
      </c>
      <c r="CP318" s="827"/>
      <c r="CQ318" s="175" t="s">
        <v>55</v>
      </c>
      <c r="CR318" s="477"/>
      <c r="CS318" s="478"/>
      <c r="CT318" s="479"/>
      <c r="CU318" s="832"/>
      <c r="CV318" s="473"/>
      <c r="CW318" s="174">
        <f t="shared" si="355"/>
        <v>0</v>
      </c>
      <c r="CX318" s="460">
        <f t="shared" si="401"/>
        <v>0</v>
      </c>
      <c r="CY318" s="860">
        <f t="shared" si="356"/>
        <v>0</v>
      </c>
      <c r="CZ318" s="861">
        <f t="shared" si="357"/>
        <v>0</v>
      </c>
      <c r="DA318" s="840"/>
      <c r="DB318" s="164" t="str">
        <f t="shared" si="358"/>
        <v/>
      </c>
      <c r="DC318" s="825"/>
      <c r="DD318" s="163">
        <f t="shared" si="359"/>
        <v>0</v>
      </c>
      <c r="DE318" s="827"/>
      <c r="DF318" s="175" t="s">
        <v>55</v>
      </c>
      <c r="DG318" s="477"/>
      <c r="DH318" s="478"/>
      <c r="DI318" s="479"/>
      <c r="DJ318" s="832"/>
      <c r="DK318" s="473"/>
      <c r="DL318" s="174">
        <f t="shared" si="360"/>
        <v>0</v>
      </c>
      <c r="DM318" s="460">
        <f t="shared" si="402"/>
        <v>0</v>
      </c>
      <c r="DN318" s="860">
        <f t="shared" si="361"/>
        <v>0</v>
      </c>
      <c r="DO318" s="861">
        <f t="shared" si="362"/>
        <v>0</v>
      </c>
      <c r="DP318" s="840"/>
      <c r="DQ318" s="164" t="str">
        <f t="shared" si="363"/>
        <v/>
      </c>
      <c r="DR318" s="825"/>
      <c r="DS318" s="163">
        <f t="shared" si="364"/>
        <v>0</v>
      </c>
      <c r="DT318" s="827"/>
      <c r="DU318" s="175" t="s">
        <v>55</v>
      </c>
      <c r="DV318" s="477"/>
      <c r="DW318" s="478"/>
      <c r="DX318" s="479"/>
      <c r="DY318" s="832"/>
      <c r="DZ318" s="473"/>
      <c r="EA318" s="174">
        <f t="shared" si="365"/>
        <v>0</v>
      </c>
      <c r="EB318" s="460">
        <f t="shared" si="403"/>
        <v>0</v>
      </c>
      <c r="EC318" s="860">
        <f t="shared" si="366"/>
        <v>0</v>
      </c>
      <c r="ED318" s="861">
        <f t="shared" si="367"/>
        <v>0</v>
      </c>
      <c r="EE318" s="840"/>
      <c r="EF318" s="164" t="str">
        <f t="shared" si="368"/>
        <v/>
      </c>
      <c r="EG318" s="825"/>
      <c r="EH318" s="163">
        <f t="shared" si="369"/>
        <v>0</v>
      </c>
      <c r="EI318" s="246"/>
      <c r="EJ318" s="246"/>
      <c r="EK318" s="155"/>
      <c r="EL318" s="22"/>
      <c r="EM318" s="163">
        <f t="shared" si="370"/>
        <v>0</v>
      </c>
      <c r="EN318" s="162">
        <f t="shared" si="371"/>
        <v>0</v>
      </c>
      <c r="EO318" s="162">
        <f t="shared" si="372"/>
        <v>0</v>
      </c>
      <c r="EP318" s="162">
        <f t="shared" si="373"/>
        <v>0</v>
      </c>
      <c r="EQ318" s="162">
        <f t="shared" si="374"/>
        <v>0</v>
      </c>
      <c r="ER318" s="162">
        <f t="shared" si="375"/>
        <v>0</v>
      </c>
      <c r="ES318" s="162">
        <f t="shared" si="376"/>
        <v>0</v>
      </c>
      <c r="ET318" s="162">
        <f t="shared" si="377"/>
        <v>0</v>
      </c>
      <c r="EU318" s="22"/>
      <c r="EV318" s="161">
        <f t="shared" si="378"/>
        <v>35</v>
      </c>
      <c r="EW318" s="620">
        <f t="shared" si="379"/>
        <v>0</v>
      </c>
      <c r="EX318" s="160">
        <f>EX5</f>
        <v>50</v>
      </c>
      <c r="EY318" s="159" t="str">
        <f t="shared" si="380"/>
        <v/>
      </c>
      <c r="EZ318" s="159" t="str">
        <f t="shared" si="381"/>
        <v/>
      </c>
      <c r="FA318" s="159" t="str">
        <f t="shared" si="382"/>
        <v/>
      </c>
      <c r="FB318" s="159" t="str">
        <f t="shared" si="383"/>
        <v/>
      </c>
      <c r="FC318" s="159" t="str">
        <f t="shared" si="384"/>
        <v/>
      </c>
      <c r="FD318" s="159" t="str">
        <f t="shared" si="385"/>
        <v/>
      </c>
      <c r="FE318" s="159" t="str">
        <f t="shared" si="386"/>
        <v/>
      </c>
      <c r="FF318" s="159" t="str">
        <f t="shared" si="387"/>
        <v/>
      </c>
      <c r="FG318" s="158"/>
      <c r="FH318" s="732">
        <f t="shared" si="388"/>
        <v>50</v>
      </c>
      <c r="FI318" s="732">
        <f t="shared" si="389"/>
        <v>50</v>
      </c>
      <c r="FJ318" s="732">
        <f t="shared" si="390"/>
        <v>50</v>
      </c>
      <c r="FK318" s="732">
        <f t="shared" si="391"/>
        <v>50</v>
      </c>
      <c r="FL318" s="732">
        <f t="shared" si="392"/>
        <v>50</v>
      </c>
      <c r="FM318" s="732">
        <f t="shared" si="393"/>
        <v>50</v>
      </c>
      <c r="FN318" s="732">
        <f t="shared" si="394"/>
        <v>50</v>
      </c>
      <c r="FO318" s="732">
        <f t="shared" si="395"/>
        <v>50</v>
      </c>
      <c r="FP318" s="734">
        <v>311</v>
      </c>
      <c r="FQ318" s="155"/>
    </row>
    <row r="319" spans="1:173" s="20" customFormat="1" ht="39.950000000000003" hidden="1" customHeight="1" x14ac:dyDescent="0.25">
      <c r="A319" s="27">
        <f>ROW()</f>
        <v>319</v>
      </c>
      <c r="B319" s="342" t="str">
        <f>IF(C319="I","",IF(ISBLANK(D319),"",IF(ISTEXT(D319),LARGE(B14:B318,1)+1,0)))</f>
        <v/>
      </c>
      <c r="C319" s="344"/>
      <c r="D319" s="173"/>
      <c r="E319" s="172"/>
      <c r="F319" s="171"/>
      <c r="G319" s="856"/>
      <c r="H319" s="857"/>
      <c r="I319" s="170">
        <f t="shared" si="405"/>
        <v>0</v>
      </c>
      <c r="J319" s="170">
        <f t="shared" si="404"/>
        <v>0</v>
      </c>
      <c r="K319" s="170">
        <f t="shared" si="404"/>
        <v>0</v>
      </c>
      <c r="L319" s="170">
        <f t="shared" si="404"/>
        <v>0</v>
      </c>
      <c r="M319" s="170">
        <f t="shared" si="404"/>
        <v>0</v>
      </c>
      <c r="N319" s="170">
        <f t="shared" si="404"/>
        <v>0</v>
      </c>
      <c r="O319" s="170">
        <f t="shared" si="404"/>
        <v>0</v>
      </c>
      <c r="P319" s="170">
        <f t="shared" si="404"/>
        <v>0</v>
      </c>
      <c r="Q319" s="178">
        <f>Q6</f>
        <v>35</v>
      </c>
      <c r="R319" s="168">
        <f t="shared" si="329"/>
        <v>0</v>
      </c>
      <c r="S319" s="827"/>
      <c r="T319" s="177" t="s">
        <v>55</v>
      </c>
      <c r="U319" s="477"/>
      <c r="V319" s="478"/>
      <c r="W319" s="479"/>
      <c r="X319" s="832"/>
      <c r="Y319" s="473"/>
      <c r="Z319" s="174">
        <f t="shared" si="330"/>
        <v>0</v>
      </c>
      <c r="AA319" s="460">
        <f t="shared" si="396"/>
        <v>0</v>
      </c>
      <c r="AB319" s="860">
        <f t="shared" si="331"/>
        <v>0</v>
      </c>
      <c r="AC319" s="861">
        <f t="shared" si="332"/>
        <v>0</v>
      </c>
      <c r="AD319" s="840"/>
      <c r="AE319" s="164" t="str">
        <f t="shared" si="333"/>
        <v/>
      </c>
      <c r="AF319" s="825"/>
      <c r="AG319" s="163">
        <f t="shared" si="334"/>
        <v>0</v>
      </c>
      <c r="AH319" s="827"/>
      <c r="AI319" s="175" t="s">
        <v>55</v>
      </c>
      <c r="AJ319" s="477"/>
      <c r="AK319" s="478"/>
      <c r="AL319" s="479"/>
      <c r="AM319" s="832"/>
      <c r="AN319" s="473"/>
      <c r="AO319" s="174">
        <f t="shared" si="335"/>
        <v>0</v>
      </c>
      <c r="AP319" s="460">
        <f t="shared" si="397"/>
        <v>0</v>
      </c>
      <c r="AQ319" s="860">
        <f t="shared" si="336"/>
        <v>0</v>
      </c>
      <c r="AR319" s="861">
        <f t="shared" si="337"/>
        <v>0</v>
      </c>
      <c r="AS319" s="840"/>
      <c r="AT319" s="164" t="str">
        <f t="shared" si="338"/>
        <v/>
      </c>
      <c r="AU319" s="825"/>
      <c r="AV319" s="163">
        <f t="shared" si="339"/>
        <v>0</v>
      </c>
      <c r="AW319" s="827"/>
      <c r="AX319" s="175" t="s">
        <v>55</v>
      </c>
      <c r="AY319" s="477"/>
      <c r="AZ319" s="478"/>
      <c r="BA319" s="479"/>
      <c r="BB319" s="832"/>
      <c r="BC319" s="473"/>
      <c r="BD319" s="174">
        <f t="shared" si="340"/>
        <v>0</v>
      </c>
      <c r="BE319" s="460">
        <f t="shared" si="398"/>
        <v>0</v>
      </c>
      <c r="BF319" s="860">
        <f t="shared" si="341"/>
        <v>0</v>
      </c>
      <c r="BG319" s="861">
        <f t="shared" si="342"/>
        <v>0</v>
      </c>
      <c r="BH319" s="840"/>
      <c r="BI319" s="164" t="str">
        <f t="shared" si="343"/>
        <v/>
      </c>
      <c r="BJ319" s="825"/>
      <c r="BK319" s="163">
        <f t="shared" si="344"/>
        <v>0</v>
      </c>
      <c r="BL319" s="827"/>
      <c r="BM319" s="175" t="s">
        <v>55</v>
      </c>
      <c r="BN319" s="477"/>
      <c r="BO319" s="478"/>
      <c r="BP319" s="479"/>
      <c r="BQ319" s="832"/>
      <c r="BR319" s="473"/>
      <c r="BS319" s="174">
        <f t="shared" si="345"/>
        <v>0</v>
      </c>
      <c r="BT319" s="460">
        <f t="shared" si="399"/>
        <v>0</v>
      </c>
      <c r="BU319" s="860">
        <f t="shared" si="346"/>
        <v>0</v>
      </c>
      <c r="BV319" s="861">
        <f t="shared" si="347"/>
        <v>0</v>
      </c>
      <c r="BW319" s="840"/>
      <c r="BX319" s="164" t="str">
        <f t="shared" si="348"/>
        <v/>
      </c>
      <c r="BY319" s="825"/>
      <c r="BZ319" s="163">
        <f t="shared" si="349"/>
        <v>0</v>
      </c>
      <c r="CA319" s="827"/>
      <c r="CB319" s="175" t="s">
        <v>55</v>
      </c>
      <c r="CC319" s="477"/>
      <c r="CD319" s="478"/>
      <c r="CE319" s="479"/>
      <c r="CF319" s="832"/>
      <c r="CG319" s="473"/>
      <c r="CH319" s="174">
        <f t="shared" si="350"/>
        <v>0</v>
      </c>
      <c r="CI319" s="460">
        <f t="shared" si="400"/>
        <v>0</v>
      </c>
      <c r="CJ319" s="860">
        <f t="shared" si="351"/>
        <v>0</v>
      </c>
      <c r="CK319" s="861">
        <f t="shared" si="352"/>
        <v>0</v>
      </c>
      <c r="CL319" s="840"/>
      <c r="CM319" s="164" t="str">
        <f t="shared" si="353"/>
        <v/>
      </c>
      <c r="CN319" s="825"/>
      <c r="CO319" s="163">
        <f t="shared" si="354"/>
        <v>0</v>
      </c>
      <c r="CP319" s="827"/>
      <c r="CQ319" s="175" t="s">
        <v>55</v>
      </c>
      <c r="CR319" s="477"/>
      <c r="CS319" s="478"/>
      <c r="CT319" s="479"/>
      <c r="CU319" s="832"/>
      <c r="CV319" s="473"/>
      <c r="CW319" s="174">
        <f t="shared" si="355"/>
        <v>0</v>
      </c>
      <c r="CX319" s="460">
        <f t="shared" si="401"/>
        <v>0</v>
      </c>
      <c r="CY319" s="860">
        <f t="shared" si="356"/>
        <v>0</v>
      </c>
      <c r="CZ319" s="861">
        <f t="shared" si="357"/>
        <v>0</v>
      </c>
      <c r="DA319" s="840"/>
      <c r="DB319" s="164" t="str">
        <f t="shared" si="358"/>
        <v/>
      </c>
      <c r="DC319" s="825"/>
      <c r="DD319" s="163">
        <f t="shared" si="359"/>
        <v>0</v>
      </c>
      <c r="DE319" s="827"/>
      <c r="DF319" s="175" t="s">
        <v>55</v>
      </c>
      <c r="DG319" s="477"/>
      <c r="DH319" s="478"/>
      <c r="DI319" s="479"/>
      <c r="DJ319" s="832"/>
      <c r="DK319" s="473"/>
      <c r="DL319" s="174">
        <f t="shared" si="360"/>
        <v>0</v>
      </c>
      <c r="DM319" s="460">
        <f t="shared" si="402"/>
        <v>0</v>
      </c>
      <c r="DN319" s="860">
        <f t="shared" si="361"/>
        <v>0</v>
      </c>
      <c r="DO319" s="861">
        <f t="shared" si="362"/>
        <v>0</v>
      </c>
      <c r="DP319" s="840"/>
      <c r="DQ319" s="164" t="str">
        <f t="shared" si="363"/>
        <v/>
      </c>
      <c r="DR319" s="825"/>
      <c r="DS319" s="163">
        <f t="shared" si="364"/>
        <v>0</v>
      </c>
      <c r="DT319" s="827"/>
      <c r="DU319" s="175" t="s">
        <v>55</v>
      </c>
      <c r="DV319" s="477"/>
      <c r="DW319" s="478"/>
      <c r="DX319" s="479"/>
      <c r="DY319" s="832"/>
      <c r="DZ319" s="473"/>
      <c r="EA319" s="174">
        <f t="shared" si="365"/>
        <v>0</v>
      </c>
      <c r="EB319" s="460">
        <f t="shared" si="403"/>
        <v>0</v>
      </c>
      <c r="EC319" s="860">
        <f t="shared" si="366"/>
        <v>0</v>
      </c>
      <c r="ED319" s="861">
        <f t="shared" si="367"/>
        <v>0</v>
      </c>
      <c r="EE319" s="840"/>
      <c r="EF319" s="164" t="str">
        <f t="shared" si="368"/>
        <v/>
      </c>
      <c r="EG319" s="825"/>
      <c r="EH319" s="163">
        <f t="shared" si="369"/>
        <v>0</v>
      </c>
      <c r="EI319" s="246"/>
      <c r="EJ319" s="246"/>
      <c r="EK319" s="155"/>
      <c r="EL319" s="22"/>
      <c r="EM319" s="163">
        <f t="shared" si="370"/>
        <v>0</v>
      </c>
      <c r="EN319" s="162">
        <f t="shared" si="371"/>
        <v>0</v>
      </c>
      <c r="EO319" s="162">
        <f t="shared" si="372"/>
        <v>0</v>
      </c>
      <c r="EP319" s="162">
        <f t="shared" si="373"/>
        <v>0</v>
      </c>
      <c r="EQ319" s="162">
        <f t="shared" si="374"/>
        <v>0</v>
      </c>
      <c r="ER319" s="162">
        <f t="shared" si="375"/>
        <v>0</v>
      </c>
      <c r="ES319" s="162">
        <f t="shared" si="376"/>
        <v>0</v>
      </c>
      <c r="ET319" s="162">
        <f t="shared" si="377"/>
        <v>0</v>
      </c>
      <c r="EU319" s="22"/>
      <c r="EV319" s="161">
        <f t="shared" si="378"/>
        <v>35</v>
      </c>
      <c r="EW319" s="620">
        <f t="shared" si="379"/>
        <v>0</v>
      </c>
      <c r="EX319" s="160">
        <f>EX5</f>
        <v>50</v>
      </c>
      <c r="EY319" s="159" t="str">
        <f t="shared" si="380"/>
        <v/>
      </c>
      <c r="EZ319" s="159" t="str">
        <f t="shared" si="381"/>
        <v/>
      </c>
      <c r="FA319" s="159" t="str">
        <f t="shared" si="382"/>
        <v/>
      </c>
      <c r="FB319" s="159" t="str">
        <f t="shared" si="383"/>
        <v/>
      </c>
      <c r="FC319" s="159" t="str">
        <f t="shared" si="384"/>
        <v/>
      </c>
      <c r="FD319" s="159" t="str">
        <f t="shared" si="385"/>
        <v/>
      </c>
      <c r="FE319" s="159" t="str">
        <f t="shared" si="386"/>
        <v/>
      </c>
      <c r="FF319" s="159" t="str">
        <f t="shared" si="387"/>
        <v/>
      </c>
      <c r="FG319" s="158"/>
      <c r="FH319" s="732">
        <f t="shared" si="388"/>
        <v>50</v>
      </c>
      <c r="FI319" s="732">
        <f t="shared" si="389"/>
        <v>50</v>
      </c>
      <c r="FJ319" s="732">
        <f t="shared" si="390"/>
        <v>50</v>
      </c>
      <c r="FK319" s="732">
        <f t="shared" si="391"/>
        <v>50</v>
      </c>
      <c r="FL319" s="732">
        <f t="shared" si="392"/>
        <v>50</v>
      </c>
      <c r="FM319" s="732">
        <f t="shared" si="393"/>
        <v>50</v>
      </c>
      <c r="FN319" s="732">
        <f t="shared" si="394"/>
        <v>50</v>
      </c>
      <c r="FO319" s="732">
        <f t="shared" si="395"/>
        <v>50</v>
      </c>
      <c r="FP319" s="734">
        <v>312</v>
      </c>
      <c r="FQ319" s="155"/>
    </row>
    <row r="320" spans="1:173" s="20" customFormat="1" ht="39.950000000000003" hidden="1" customHeight="1" x14ac:dyDescent="0.25">
      <c r="A320" s="27">
        <f>ROW()</f>
        <v>320</v>
      </c>
      <c r="B320" s="342" t="str">
        <f>IF(C320="I","",IF(ISBLANK(D320),"",IF(ISTEXT(D320),LARGE(B14:B319,1)+1,0)))</f>
        <v/>
      </c>
      <c r="C320" s="344"/>
      <c r="D320" s="173"/>
      <c r="E320" s="172"/>
      <c r="F320" s="171"/>
      <c r="G320" s="856"/>
      <c r="H320" s="857"/>
      <c r="I320" s="170">
        <f t="shared" si="405"/>
        <v>0</v>
      </c>
      <c r="J320" s="170">
        <f t="shared" si="404"/>
        <v>0</v>
      </c>
      <c r="K320" s="170">
        <f t="shared" si="404"/>
        <v>0</v>
      </c>
      <c r="L320" s="170">
        <f t="shared" si="404"/>
        <v>0</v>
      </c>
      <c r="M320" s="170">
        <f t="shared" si="404"/>
        <v>0</v>
      </c>
      <c r="N320" s="170">
        <f t="shared" si="404"/>
        <v>0</v>
      </c>
      <c r="O320" s="170">
        <f t="shared" si="404"/>
        <v>0</v>
      </c>
      <c r="P320" s="170">
        <f t="shared" si="404"/>
        <v>0</v>
      </c>
      <c r="Q320" s="178">
        <f>Q6</f>
        <v>35</v>
      </c>
      <c r="R320" s="168">
        <f t="shared" si="329"/>
        <v>0</v>
      </c>
      <c r="S320" s="827"/>
      <c r="T320" s="177" t="s">
        <v>55</v>
      </c>
      <c r="U320" s="477"/>
      <c r="V320" s="478"/>
      <c r="W320" s="479"/>
      <c r="X320" s="832"/>
      <c r="Y320" s="473"/>
      <c r="Z320" s="174">
        <f t="shared" si="330"/>
        <v>0</v>
      </c>
      <c r="AA320" s="460">
        <f t="shared" si="396"/>
        <v>0</v>
      </c>
      <c r="AB320" s="860">
        <f t="shared" si="331"/>
        <v>0</v>
      </c>
      <c r="AC320" s="861">
        <f t="shared" si="332"/>
        <v>0</v>
      </c>
      <c r="AD320" s="840"/>
      <c r="AE320" s="164" t="str">
        <f t="shared" si="333"/>
        <v/>
      </c>
      <c r="AF320" s="825"/>
      <c r="AG320" s="163">
        <f t="shared" si="334"/>
        <v>0</v>
      </c>
      <c r="AH320" s="827"/>
      <c r="AI320" s="175" t="s">
        <v>55</v>
      </c>
      <c r="AJ320" s="477"/>
      <c r="AK320" s="478"/>
      <c r="AL320" s="479"/>
      <c r="AM320" s="832"/>
      <c r="AN320" s="473"/>
      <c r="AO320" s="174">
        <f t="shared" si="335"/>
        <v>0</v>
      </c>
      <c r="AP320" s="460">
        <f t="shared" si="397"/>
        <v>0</v>
      </c>
      <c r="AQ320" s="860">
        <f t="shared" si="336"/>
        <v>0</v>
      </c>
      <c r="AR320" s="861">
        <f t="shared" si="337"/>
        <v>0</v>
      </c>
      <c r="AS320" s="840"/>
      <c r="AT320" s="164" t="str">
        <f t="shared" si="338"/>
        <v/>
      </c>
      <c r="AU320" s="825"/>
      <c r="AV320" s="163">
        <f t="shared" si="339"/>
        <v>0</v>
      </c>
      <c r="AW320" s="827"/>
      <c r="AX320" s="175" t="s">
        <v>55</v>
      </c>
      <c r="AY320" s="477"/>
      <c r="AZ320" s="478"/>
      <c r="BA320" s="479"/>
      <c r="BB320" s="832"/>
      <c r="BC320" s="473"/>
      <c r="BD320" s="174">
        <f t="shared" si="340"/>
        <v>0</v>
      </c>
      <c r="BE320" s="460">
        <f t="shared" si="398"/>
        <v>0</v>
      </c>
      <c r="BF320" s="860">
        <f t="shared" si="341"/>
        <v>0</v>
      </c>
      <c r="BG320" s="861">
        <f t="shared" si="342"/>
        <v>0</v>
      </c>
      <c r="BH320" s="840"/>
      <c r="BI320" s="164" t="str">
        <f t="shared" si="343"/>
        <v/>
      </c>
      <c r="BJ320" s="825"/>
      <c r="BK320" s="163">
        <f t="shared" si="344"/>
        <v>0</v>
      </c>
      <c r="BL320" s="827"/>
      <c r="BM320" s="175" t="s">
        <v>55</v>
      </c>
      <c r="BN320" s="477"/>
      <c r="BO320" s="478"/>
      <c r="BP320" s="479"/>
      <c r="BQ320" s="832"/>
      <c r="BR320" s="473"/>
      <c r="BS320" s="174">
        <f t="shared" si="345"/>
        <v>0</v>
      </c>
      <c r="BT320" s="460">
        <f t="shared" si="399"/>
        <v>0</v>
      </c>
      <c r="BU320" s="860">
        <f t="shared" si="346"/>
        <v>0</v>
      </c>
      <c r="BV320" s="861">
        <f t="shared" si="347"/>
        <v>0</v>
      </c>
      <c r="BW320" s="840"/>
      <c r="BX320" s="164" t="str">
        <f t="shared" si="348"/>
        <v/>
      </c>
      <c r="BY320" s="825"/>
      <c r="BZ320" s="163">
        <f t="shared" si="349"/>
        <v>0</v>
      </c>
      <c r="CA320" s="827"/>
      <c r="CB320" s="175" t="s">
        <v>55</v>
      </c>
      <c r="CC320" s="477"/>
      <c r="CD320" s="478"/>
      <c r="CE320" s="479"/>
      <c r="CF320" s="832"/>
      <c r="CG320" s="473"/>
      <c r="CH320" s="174">
        <f t="shared" si="350"/>
        <v>0</v>
      </c>
      <c r="CI320" s="460">
        <f t="shared" si="400"/>
        <v>0</v>
      </c>
      <c r="CJ320" s="860">
        <f t="shared" si="351"/>
        <v>0</v>
      </c>
      <c r="CK320" s="861">
        <f t="shared" si="352"/>
        <v>0</v>
      </c>
      <c r="CL320" s="840"/>
      <c r="CM320" s="164" t="str">
        <f t="shared" si="353"/>
        <v/>
      </c>
      <c r="CN320" s="825"/>
      <c r="CO320" s="163">
        <f t="shared" si="354"/>
        <v>0</v>
      </c>
      <c r="CP320" s="827"/>
      <c r="CQ320" s="175" t="s">
        <v>55</v>
      </c>
      <c r="CR320" s="477"/>
      <c r="CS320" s="478"/>
      <c r="CT320" s="479"/>
      <c r="CU320" s="832"/>
      <c r="CV320" s="473"/>
      <c r="CW320" s="174">
        <f t="shared" si="355"/>
        <v>0</v>
      </c>
      <c r="CX320" s="460">
        <f t="shared" si="401"/>
        <v>0</v>
      </c>
      <c r="CY320" s="860">
        <f t="shared" si="356"/>
        <v>0</v>
      </c>
      <c r="CZ320" s="861">
        <f t="shared" si="357"/>
        <v>0</v>
      </c>
      <c r="DA320" s="840"/>
      <c r="DB320" s="164" t="str">
        <f t="shared" si="358"/>
        <v/>
      </c>
      <c r="DC320" s="825"/>
      <c r="DD320" s="163">
        <f t="shared" si="359"/>
        <v>0</v>
      </c>
      <c r="DE320" s="827"/>
      <c r="DF320" s="175" t="s">
        <v>55</v>
      </c>
      <c r="DG320" s="477"/>
      <c r="DH320" s="478"/>
      <c r="DI320" s="479"/>
      <c r="DJ320" s="832"/>
      <c r="DK320" s="473"/>
      <c r="DL320" s="174">
        <f t="shared" si="360"/>
        <v>0</v>
      </c>
      <c r="DM320" s="460">
        <f t="shared" si="402"/>
        <v>0</v>
      </c>
      <c r="DN320" s="860">
        <f t="shared" si="361"/>
        <v>0</v>
      </c>
      <c r="DO320" s="861">
        <f t="shared" si="362"/>
        <v>0</v>
      </c>
      <c r="DP320" s="840"/>
      <c r="DQ320" s="164" t="str">
        <f t="shared" si="363"/>
        <v/>
      </c>
      <c r="DR320" s="825"/>
      <c r="DS320" s="163">
        <f t="shared" si="364"/>
        <v>0</v>
      </c>
      <c r="DT320" s="827"/>
      <c r="DU320" s="175" t="s">
        <v>55</v>
      </c>
      <c r="DV320" s="477"/>
      <c r="DW320" s="478"/>
      <c r="DX320" s="479"/>
      <c r="DY320" s="832"/>
      <c r="DZ320" s="473"/>
      <c r="EA320" s="174">
        <f t="shared" si="365"/>
        <v>0</v>
      </c>
      <c r="EB320" s="460">
        <f t="shared" si="403"/>
        <v>0</v>
      </c>
      <c r="EC320" s="860">
        <f t="shared" si="366"/>
        <v>0</v>
      </c>
      <c r="ED320" s="861">
        <f t="shared" si="367"/>
        <v>0</v>
      </c>
      <c r="EE320" s="840"/>
      <c r="EF320" s="164" t="str">
        <f t="shared" si="368"/>
        <v/>
      </c>
      <c r="EG320" s="825"/>
      <c r="EH320" s="163">
        <f t="shared" si="369"/>
        <v>0</v>
      </c>
      <c r="EI320" s="246"/>
      <c r="EJ320" s="246"/>
      <c r="EK320" s="155"/>
      <c r="EL320" s="22"/>
      <c r="EM320" s="163">
        <f t="shared" si="370"/>
        <v>0</v>
      </c>
      <c r="EN320" s="162">
        <f t="shared" si="371"/>
        <v>0</v>
      </c>
      <c r="EO320" s="162">
        <f t="shared" si="372"/>
        <v>0</v>
      </c>
      <c r="EP320" s="162">
        <f t="shared" si="373"/>
        <v>0</v>
      </c>
      <c r="EQ320" s="162">
        <f t="shared" si="374"/>
        <v>0</v>
      </c>
      <c r="ER320" s="162">
        <f t="shared" si="375"/>
        <v>0</v>
      </c>
      <c r="ES320" s="162">
        <f t="shared" si="376"/>
        <v>0</v>
      </c>
      <c r="ET320" s="162">
        <f t="shared" si="377"/>
        <v>0</v>
      </c>
      <c r="EU320" s="22"/>
      <c r="EV320" s="161">
        <f t="shared" si="378"/>
        <v>35</v>
      </c>
      <c r="EW320" s="620">
        <f t="shared" si="379"/>
        <v>0</v>
      </c>
      <c r="EX320" s="160">
        <f>EX5</f>
        <v>50</v>
      </c>
      <c r="EY320" s="159" t="str">
        <f t="shared" si="380"/>
        <v/>
      </c>
      <c r="EZ320" s="159" t="str">
        <f t="shared" si="381"/>
        <v/>
      </c>
      <c r="FA320" s="159" t="str">
        <f t="shared" si="382"/>
        <v/>
      </c>
      <c r="FB320" s="159" t="str">
        <f t="shared" si="383"/>
        <v/>
      </c>
      <c r="FC320" s="159" t="str">
        <f t="shared" si="384"/>
        <v/>
      </c>
      <c r="FD320" s="159" t="str">
        <f t="shared" si="385"/>
        <v/>
      </c>
      <c r="FE320" s="159" t="str">
        <f t="shared" si="386"/>
        <v/>
      </c>
      <c r="FF320" s="159" t="str">
        <f t="shared" si="387"/>
        <v/>
      </c>
      <c r="FG320" s="158"/>
      <c r="FH320" s="732">
        <f t="shared" si="388"/>
        <v>50</v>
      </c>
      <c r="FI320" s="732">
        <f t="shared" si="389"/>
        <v>50</v>
      </c>
      <c r="FJ320" s="732">
        <f t="shared" si="390"/>
        <v>50</v>
      </c>
      <c r="FK320" s="732">
        <f t="shared" si="391"/>
        <v>50</v>
      </c>
      <c r="FL320" s="732">
        <f t="shared" si="392"/>
        <v>50</v>
      </c>
      <c r="FM320" s="732">
        <f t="shared" si="393"/>
        <v>50</v>
      </c>
      <c r="FN320" s="732">
        <f t="shared" si="394"/>
        <v>50</v>
      </c>
      <c r="FO320" s="732">
        <f t="shared" si="395"/>
        <v>50</v>
      </c>
      <c r="FP320" s="734">
        <v>313</v>
      </c>
      <c r="FQ320" s="155"/>
    </row>
    <row r="321" spans="1:173" s="20" customFormat="1" ht="39.950000000000003" hidden="1" customHeight="1" x14ac:dyDescent="0.25">
      <c r="A321" s="27">
        <f>ROW()</f>
        <v>321</v>
      </c>
      <c r="B321" s="342" t="str">
        <f>IF(C321="I","",IF(ISBLANK(D321),"",IF(ISTEXT(D321),LARGE(B14:B320,1)+1,0)))</f>
        <v/>
      </c>
      <c r="C321" s="344"/>
      <c r="D321" s="173"/>
      <c r="E321" s="172"/>
      <c r="F321" s="171"/>
      <c r="G321" s="856"/>
      <c r="H321" s="857"/>
      <c r="I321" s="170">
        <f t="shared" si="405"/>
        <v>0</v>
      </c>
      <c r="J321" s="170">
        <f t="shared" si="404"/>
        <v>0</v>
      </c>
      <c r="K321" s="170">
        <f t="shared" si="404"/>
        <v>0</v>
      </c>
      <c r="L321" s="170">
        <f t="shared" si="404"/>
        <v>0</v>
      </c>
      <c r="M321" s="170">
        <f t="shared" si="404"/>
        <v>0</v>
      </c>
      <c r="N321" s="170">
        <f t="shared" si="404"/>
        <v>0</v>
      </c>
      <c r="O321" s="170">
        <f t="shared" si="404"/>
        <v>0</v>
      </c>
      <c r="P321" s="170">
        <f t="shared" si="404"/>
        <v>0</v>
      </c>
      <c r="Q321" s="178">
        <f>Q6</f>
        <v>35</v>
      </c>
      <c r="R321" s="168">
        <f t="shared" si="329"/>
        <v>0</v>
      </c>
      <c r="S321" s="827"/>
      <c r="T321" s="177" t="s">
        <v>55</v>
      </c>
      <c r="U321" s="477"/>
      <c r="V321" s="478"/>
      <c r="W321" s="479"/>
      <c r="X321" s="832"/>
      <c r="Y321" s="473"/>
      <c r="Z321" s="174">
        <f t="shared" si="330"/>
        <v>0</v>
      </c>
      <c r="AA321" s="460">
        <f t="shared" si="396"/>
        <v>0</v>
      </c>
      <c r="AB321" s="860">
        <f t="shared" si="331"/>
        <v>0</v>
      </c>
      <c r="AC321" s="861">
        <f t="shared" si="332"/>
        <v>0</v>
      </c>
      <c r="AD321" s="840"/>
      <c r="AE321" s="164" t="str">
        <f t="shared" si="333"/>
        <v/>
      </c>
      <c r="AF321" s="825"/>
      <c r="AG321" s="163">
        <f t="shared" si="334"/>
        <v>0</v>
      </c>
      <c r="AH321" s="827"/>
      <c r="AI321" s="175" t="s">
        <v>55</v>
      </c>
      <c r="AJ321" s="477"/>
      <c r="AK321" s="478"/>
      <c r="AL321" s="479"/>
      <c r="AM321" s="832"/>
      <c r="AN321" s="473"/>
      <c r="AO321" s="174">
        <f t="shared" si="335"/>
        <v>0</v>
      </c>
      <c r="AP321" s="460">
        <f t="shared" si="397"/>
        <v>0</v>
      </c>
      <c r="AQ321" s="860">
        <f t="shared" si="336"/>
        <v>0</v>
      </c>
      <c r="AR321" s="861">
        <f t="shared" si="337"/>
        <v>0</v>
      </c>
      <c r="AS321" s="840"/>
      <c r="AT321" s="164" t="str">
        <f t="shared" si="338"/>
        <v/>
      </c>
      <c r="AU321" s="825"/>
      <c r="AV321" s="163">
        <f t="shared" si="339"/>
        <v>0</v>
      </c>
      <c r="AW321" s="827"/>
      <c r="AX321" s="175" t="s">
        <v>55</v>
      </c>
      <c r="AY321" s="477"/>
      <c r="AZ321" s="478"/>
      <c r="BA321" s="479"/>
      <c r="BB321" s="832"/>
      <c r="BC321" s="473"/>
      <c r="BD321" s="174">
        <f t="shared" si="340"/>
        <v>0</v>
      </c>
      <c r="BE321" s="460">
        <f t="shared" si="398"/>
        <v>0</v>
      </c>
      <c r="BF321" s="860">
        <f t="shared" si="341"/>
        <v>0</v>
      </c>
      <c r="BG321" s="861">
        <f t="shared" si="342"/>
        <v>0</v>
      </c>
      <c r="BH321" s="840"/>
      <c r="BI321" s="164" t="str">
        <f t="shared" si="343"/>
        <v/>
      </c>
      <c r="BJ321" s="825"/>
      <c r="BK321" s="163">
        <f t="shared" si="344"/>
        <v>0</v>
      </c>
      <c r="BL321" s="827"/>
      <c r="BM321" s="175" t="s">
        <v>55</v>
      </c>
      <c r="BN321" s="477"/>
      <c r="BO321" s="478"/>
      <c r="BP321" s="479"/>
      <c r="BQ321" s="832"/>
      <c r="BR321" s="473"/>
      <c r="BS321" s="174">
        <f t="shared" si="345"/>
        <v>0</v>
      </c>
      <c r="BT321" s="460">
        <f t="shared" si="399"/>
        <v>0</v>
      </c>
      <c r="BU321" s="860">
        <f t="shared" si="346"/>
        <v>0</v>
      </c>
      <c r="BV321" s="861">
        <f t="shared" si="347"/>
        <v>0</v>
      </c>
      <c r="BW321" s="840"/>
      <c r="BX321" s="164" t="str">
        <f t="shared" si="348"/>
        <v/>
      </c>
      <c r="BY321" s="825"/>
      <c r="BZ321" s="163">
        <f t="shared" si="349"/>
        <v>0</v>
      </c>
      <c r="CA321" s="827"/>
      <c r="CB321" s="175" t="s">
        <v>55</v>
      </c>
      <c r="CC321" s="477"/>
      <c r="CD321" s="478"/>
      <c r="CE321" s="479"/>
      <c r="CF321" s="832"/>
      <c r="CG321" s="473"/>
      <c r="CH321" s="174">
        <f t="shared" si="350"/>
        <v>0</v>
      </c>
      <c r="CI321" s="460">
        <f t="shared" si="400"/>
        <v>0</v>
      </c>
      <c r="CJ321" s="860">
        <f t="shared" si="351"/>
        <v>0</v>
      </c>
      <c r="CK321" s="861">
        <f t="shared" si="352"/>
        <v>0</v>
      </c>
      <c r="CL321" s="840"/>
      <c r="CM321" s="164" t="str">
        <f t="shared" si="353"/>
        <v/>
      </c>
      <c r="CN321" s="825"/>
      <c r="CO321" s="163">
        <f t="shared" si="354"/>
        <v>0</v>
      </c>
      <c r="CP321" s="827"/>
      <c r="CQ321" s="175" t="s">
        <v>55</v>
      </c>
      <c r="CR321" s="477"/>
      <c r="CS321" s="478"/>
      <c r="CT321" s="479"/>
      <c r="CU321" s="832"/>
      <c r="CV321" s="473"/>
      <c r="CW321" s="174">
        <f t="shared" si="355"/>
        <v>0</v>
      </c>
      <c r="CX321" s="460">
        <f t="shared" si="401"/>
        <v>0</v>
      </c>
      <c r="CY321" s="860">
        <f t="shared" si="356"/>
        <v>0</v>
      </c>
      <c r="CZ321" s="861">
        <f t="shared" si="357"/>
        <v>0</v>
      </c>
      <c r="DA321" s="840"/>
      <c r="DB321" s="164" t="str">
        <f t="shared" si="358"/>
        <v/>
      </c>
      <c r="DC321" s="825"/>
      <c r="DD321" s="163">
        <f t="shared" si="359"/>
        <v>0</v>
      </c>
      <c r="DE321" s="827"/>
      <c r="DF321" s="175" t="s">
        <v>55</v>
      </c>
      <c r="DG321" s="477"/>
      <c r="DH321" s="478"/>
      <c r="DI321" s="479"/>
      <c r="DJ321" s="832"/>
      <c r="DK321" s="473"/>
      <c r="DL321" s="174">
        <f t="shared" si="360"/>
        <v>0</v>
      </c>
      <c r="DM321" s="460">
        <f t="shared" si="402"/>
        <v>0</v>
      </c>
      <c r="DN321" s="860">
        <f t="shared" si="361"/>
        <v>0</v>
      </c>
      <c r="DO321" s="861">
        <f t="shared" si="362"/>
        <v>0</v>
      </c>
      <c r="DP321" s="840"/>
      <c r="DQ321" s="164" t="str">
        <f t="shared" si="363"/>
        <v/>
      </c>
      <c r="DR321" s="825"/>
      <c r="DS321" s="163">
        <f t="shared" si="364"/>
        <v>0</v>
      </c>
      <c r="DT321" s="827"/>
      <c r="DU321" s="175" t="s">
        <v>55</v>
      </c>
      <c r="DV321" s="477"/>
      <c r="DW321" s="478"/>
      <c r="DX321" s="479"/>
      <c r="DY321" s="832"/>
      <c r="DZ321" s="473"/>
      <c r="EA321" s="174">
        <f t="shared" si="365"/>
        <v>0</v>
      </c>
      <c r="EB321" s="460">
        <f t="shared" si="403"/>
        <v>0</v>
      </c>
      <c r="EC321" s="860">
        <f t="shared" si="366"/>
        <v>0</v>
      </c>
      <c r="ED321" s="861">
        <f t="shared" si="367"/>
        <v>0</v>
      </c>
      <c r="EE321" s="840"/>
      <c r="EF321" s="164" t="str">
        <f t="shared" si="368"/>
        <v/>
      </c>
      <c r="EG321" s="825"/>
      <c r="EH321" s="163">
        <f t="shared" si="369"/>
        <v>0</v>
      </c>
      <c r="EI321" s="246"/>
      <c r="EJ321" s="246"/>
      <c r="EK321" s="155"/>
      <c r="EL321" s="22"/>
      <c r="EM321" s="163">
        <f t="shared" si="370"/>
        <v>0</v>
      </c>
      <c r="EN321" s="162">
        <f t="shared" si="371"/>
        <v>0</v>
      </c>
      <c r="EO321" s="162">
        <f t="shared" si="372"/>
        <v>0</v>
      </c>
      <c r="EP321" s="162">
        <f t="shared" si="373"/>
        <v>0</v>
      </c>
      <c r="EQ321" s="162">
        <f t="shared" si="374"/>
        <v>0</v>
      </c>
      <c r="ER321" s="162">
        <f t="shared" si="375"/>
        <v>0</v>
      </c>
      <c r="ES321" s="162">
        <f t="shared" si="376"/>
        <v>0</v>
      </c>
      <c r="ET321" s="162">
        <f t="shared" si="377"/>
        <v>0</v>
      </c>
      <c r="EU321" s="22"/>
      <c r="EV321" s="161">
        <f t="shared" si="378"/>
        <v>35</v>
      </c>
      <c r="EW321" s="620">
        <f t="shared" si="379"/>
        <v>0</v>
      </c>
      <c r="EX321" s="160">
        <f>EX5</f>
        <v>50</v>
      </c>
      <c r="EY321" s="159" t="str">
        <f t="shared" si="380"/>
        <v/>
      </c>
      <c r="EZ321" s="159" t="str">
        <f t="shared" si="381"/>
        <v/>
      </c>
      <c r="FA321" s="159" t="str">
        <f t="shared" si="382"/>
        <v/>
      </c>
      <c r="FB321" s="159" t="str">
        <f t="shared" si="383"/>
        <v/>
      </c>
      <c r="FC321" s="159" t="str">
        <f t="shared" si="384"/>
        <v/>
      </c>
      <c r="FD321" s="159" t="str">
        <f t="shared" si="385"/>
        <v/>
      </c>
      <c r="FE321" s="159" t="str">
        <f t="shared" si="386"/>
        <v/>
      </c>
      <c r="FF321" s="159" t="str">
        <f t="shared" si="387"/>
        <v/>
      </c>
      <c r="FG321" s="158"/>
      <c r="FH321" s="732">
        <f t="shared" si="388"/>
        <v>50</v>
      </c>
      <c r="FI321" s="732">
        <f t="shared" si="389"/>
        <v>50</v>
      </c>
      <c r="FJ321" s="732">
        <f t="shared" si="390"/>
        <v>50</v>
      </c>
      <c r="FK321" s="732">
        <f t="shared" si="391"/>
        <v>50</v>
      </c>
      <c r="FL321" s="732">
        <f t="shared" si="392"/>
        <v>50</v>
      </c>
      <c r="FM321" s="732">
        <f t="shared" si="393"/>
        <v>50</v>
      </c>
      <c r="FN321" s="732">
        <f t="shared" si="394"/>
        <v>50</v>
      </c>
      <c r="FO321" s="732">
        <f t="shared" si="395"/>
        <v>50</v>
      </c>
      <c r="FP321" s="734">
        <v>314</v>
      </c>
      <c r="FQ321" s="155"/>
    </row>
    <row r="322" spans="1:173" s="20" customFormat="1" ht="39.950000000000003" hidden="1" customHeight="1" x14ac:dyDescent="0.25">
      <c r="A322" s="27">
        <f>ROW()</f>
        <v>322</v>
      </c>
      <c r="B322" s="342" t="str">
        <f>IF(C322="I","",IF(ISBLANK(D322),"",IF(ISTEXT(D322),LARGE(B14:B321,1)+1,0)))</f>
        <v/>
      </c>
      <c r="C322" s="344"/>
      <c r="D322" s="173"/>
      <c r="E322" s="172"/>
      <c r="F322" s="171"/>
      <c r="G322" s="856"/>
      <c r="H322" s="857"/>
      <c r="I322" s="170">
        <f t="shared" si="405"/>
        <v>0</v>
      </c>
      <c r="J322" s="170">
        <f t="shared" si="404"/>
        <v>0</v>
      </c>
      <c r="K322" s="170">
        <f t="shared" si="404"/>
        <v>0</v>
      </c>
      <c r="L322" s="170">
        <f t="shared" si="404"/>
        <v>0</v>
      </c>
      <c r="M322" s="170">
        <f t="shared" si="404"/>
        <v>0</v>
      </c>
      <c r="N322" s="170">
        <f t="shared" si="404"/>
        <v>0</v>
      </c>
      <c r="O322" s="170">
        <f t="shared" si="404"/>
        <v>0</v>
      </c>
      <c r="P322" s="170">
        <f t="shared" si="404"/>
        <v>0</v>
      </c>
      <c r="Q322" s="178">
        <f>Q6</f>
        <v>35</v>
      </c>
      <c r="R322" s="168">
        <f t="shared" si="329"/>
        <v>0</v>
      </c>
      <c r="S322" s="827"/>
      <c r="T322" s="177" t="s">
        <v>55</v>
      </c>
      <c r="U322" s="477"/>
      <c r="V322" s="478"/>
      <c r="W322" s="479"/>
      <c r="X322" s="832"/>
      <c r="Y322" s="473"/>
      <c r="Z322" s="174">
        <f t="shared" si="330"/>
        <v>0</v>
      </c>
      <c r="AA322" s="460">
        <f t="shared" si="396"/>
        <v>0</v>
      </c>
      <c r="AB322" s="860">
        <f t="shared" si="331"/>
        <v>0</v>
      </c>
      <c r="AC322" s="861">
        <f t="shared" si="332"/>
        <v>0</v>
      </c>
      <c r="AD322" s="840"/>
      <c r="AE322" s="164" t="str">
        <f t="shared" si="333"/>
        <v/>
      </c>
      <c r="AF322" s="825"/>
      <c r="AG322" s="163">
        <f t="shared" si="334"/>
        <v>0</v>
      </c>
      <c r="AH322" s="827"/>
      <c r="AI322" s="175" t="s">
        <v>55</v>
      </c>
      <c r="AJ322" s="477"/>
      <c r="AK322" s="478"/>
      <c r="AL322" s="479"/>
      <c r="AM322" s="832"/>
      <c r="AN322" s="473"/>
      <c r="AO322" s="174">
        <f t="shared" si="335"/>
        <v>0</v>
      </c>
      <c r="AP322" s="460">
        <f t="shared" si="397"/>
        <v>0</v>
      </c>
      <c r="AQ322" s="860">
        <f t="shared" si="336"/>
        <v>0</v>
      </c>
      <c r="AR322" s="861">
        <f t="shared" si="337"/>
        <v>0</v>
      </c>
      <c r="AS322" s="840"/>
      <c r="AT322" s="164" t="str">
        <f t="shared" si="338"/>
        <v/>
      </c>
      <c r="AU322" s="825"/>
      <c r="AV322" s="163">
        <f t="shared" si="339"/>
        <v>0</v>
      </c>
      <c r="AW322" s="827"/>
      <c r="AX322" s="175" t="s">
        <v>55</v>
      </c>
      <c r="AY322" s="477"/>
      <c r="AZ322" s="478"/>
      <c r="BA322" s="479"/>
      <c r="BB322" s="832"/>
      <c r="BC322" s="473"/>
      <c r="BD322" s="174">
        <f t="shared" si="340"/>
        <v>0</v>
      </c>
      <c r="BE322" s="460">
        <f t="shared" si="398"/>
        <v>0</v>
      </c>
      <c r="BF322" s="860">
        <f t="shared" si="341"/>
        <v>0</v>
      </c>
      <c r="BG322" s="861">
        <f t="shared" si="342"/>
        <v>0</v>
      </c>
      <c r="BH322" s="840"/>
      <c r="BI322" s="164" t="str">
        <f t="shared" si="343"/>
        <v/>
      </c>
      <c r="BJ322" s="825"/>
      <c r="BK322" s="163">
        <f t="shared" si="344"/>
        <v>0</v>
      </c>
      <c r="BL322" s="827"/>
      <c r="BM322" s="175" t="s">
        <v>55</v>
      </c>
      <c r="BN322" s="477"/>
      <c r="BO322" s="478"/>
      <c r="BP322" s="479"/>
      <c r="BQ322" s="832"/>
      <c r="BR322" s="473"/>
      <c r="BS322" s="174">
        <f t="shared" si="345"/>
        <v>0</v>
      </c>
      <c r="BT322" s="460">
        <f t="shared" si="399"/>
        <v>0</v>
      </c>
      <c r="BU322" s="860">
        <f t="shared" si="346"/>
        <v>0</v>
      </c>
      <c r="BV322" s="861">
        <f t="shared" si="347"/>
        <v>0</v>
      </c>
      <c r="BW322" s="840"/>
      <c r="BX322" s="164" t="str">
        <f t="shared" si="348"/>
        <v/>
      </c>
      <c r="BY322" s="825"/>
      <c r="BZ322" s="163">
        <f t="shared" si="349"/>
        <v>0</v>
      </c>
      <c r="CA322" s="827"/>
      <c r="CB322" s="175" t="s">
        <v>55</v>
      </c>
      <c r="CC322" s="477"/>
      <c r="CD322" s="478"/>
      <c r="CE322" s="479"/>
      <c r="CF322" s="832"/>
      <c r="CG322" s="473"/>
      <c r="CH322" s="174">
        <f t="shared" si="350"/>
        <v>0</v>
      </c>
      <c r="CI322" s="460">
        <f t="shared" si="400"/>
        <v>0</v>
      </c>
      <c r="CJ322" s="860">
        <f t="shared" si="351"/>
        <v>0</v>
      </c>
      <c r="CK322" s="861">
        <f t="shared" si="352"/>
        <v>0</v>
      </c>
      <c r="CL322" s="840"/>
      <c r="CM322" s="164" t="str">
        <f t="shared" si="353"/>
        <v/>
      </c>
      <c r="CN322" s="825"/>
      <c r="CO322" s="163">
        <f t="shared" si="354"/>
        <v>0</v>
      </c>
      <c r="CP322" s="827"/>
      <c r="CQ322" s="175" t="s">
        <v>55</v>
      </c>
      <c r="CR322" s="477"/>
      <c r="CS322" s="478"/>
      <c r="CT322" s="479"/>
      <c r="CU322" s="832"/>
      <c r="CV322" s="473"/>
      <c r="CW322" s="174">
        <f t="shared" si="355"/>
        <v>0</v>
      </c>
      <c r="CX322" s="460">
        <f t="shared" si="401"/>
        <v>0</v>
      </c>
      <c r="CY322" s="860">
        <f t="shared" si="356"/>
        <v>0</v>
      </c>
      <c r="CZ322" s="861">
        <f t="shared" si="357"/>
        <v>0</v>
      </c>
      <c r="DA322" s="840"/>
      <c r="DB322" s="164" t="str">
        <f t="shared" si="358"/>
        <v/>
      </c>
      <c r="DC322" s="825"/>
      <c r="DD322" s="163">
        <f t="shared" si="359"/>
        <v>0</v>
      </c>
      <c r="DE322" s="827"/>
      <c r="DF322" s="175" t="s">
        <v>55</v>
      </c>
      <c r="DG322" s="477"/>
      <c r="DH322" s="478"/>
      <c r="DI322" s="479"/>
      <c r="DJ322" s="832"/>
      <c r="DK322" s="473"/>
      <c r="DL322" s="174">
        <f t="shared" si="360"/>
        <v>0</v>
      </c>
      <c r="DM322" s="460">
        <f t="shared" si="402"/>
        <v>0</v>
      </c>
      <c r="DN322" s="860">
        <f t="shared" si="361"/>
        <v>0</v>
      </c>
      <c r="DO322" s="861">
        <f t="shared" si="362"/>
        <v>0</v>
      </c>
      <c r="DP322" s="840"/>
      <c r="DQ322" s="164" t="str">
        <f t="shared" si="363"/>
        <v/>
      </c>
      <c r="DR322" s="825"/>
      <c r="DS322" s="163">
        <f t="shared" si="364"/>
        <v>0</v>
      </c>
      <c r="DT322" s="827"/>
      <c r="DU322" s="175" t="s">
        <v>55</v>
      </c>
      <c r="DV322" s="477"/>
      <c r="DW322" s="478"/>
      <c r="DX322" s="479"/>
      <c r="DY322" s="832"/>
      <c r="DZ322" s="473"/>
      <c r="EA322" s="174">
        <f t="shared" si="365"/>
        <v>0</v>
      </c>
      <c r="EB322" s="460">
        <f t="shared" si="403"/>
        <v>0</v>
      </c>
      <c r="EC322" s="860">
        <f t="shared" si="366"/>
        <v>0</v>
      </c>
      <c r="ED322" s="861">
        <f t="shared" si="367"/>
        <v>0</v>
      </c>
      <c r="EE322" s="840"/>
      <c r="EF322" s="164" t="str">
        <f t="shared" si="368"/>
        <v/>
      </c>
      <c r="EG322" s="825"/>
      <c r="EH322" s="163">
        <f t="shared" si="369"/>
        <v>0</v>
      </c>
      <c r="EI322" s="246"/>
      <c r="EJ322" s="246"/>
      <c r="EK322" s="155"/>
      <c r="EL322" s="22"/>
      <c r="EM322" s="163">
        <f t="shared" si="370"/>
        <v>0</v>
      </c>
      <c r="EN322" s="162">
        <f t="shared" si="371"/>
        <v>0</v>
      </c>
      <c r="EO322" s="162">
        <f t="shared" si="372"/>
        <v>0</v>
      </c>
      <c r="EP322" s="162">
        <f t="shared" si="373"/>
        <v>0</v>
      </c>
      <c r="EQ322" s="162">
        <f t="shared" si="374"/>
        <v>0</v>
      </c>
      <c r="ER322" s="162">
        <f t="shared" si="375"/>
        <v>0</v>
      </c>
      <c r="ES322" s="162">
        <f t="shared" si="376"/>
        <v>0</v>
      </c>
      <c r="ET322" s="162">
        <f t="shared" si="377"/>
        <v>0</v>
      </c>
      <c r="EU322" s="22"/>
      <c r="EV322" s="161">
        <f t="shared" si="378"/>
        <v>35</v>
      </c>
      <c r="EW322" s="620">
        <f t="shared" si="379"/>
        <v>0</v>
      </c>
      <c r="EX322" s="160">
        <f>EX5</f>
        <v>50</v>
      </c>
      <c r="EY322" s="159" t="str">
        <f t="shared" si="380"/>
        <v/>
      </c>
      <c r="EZ322" s="159" t="str">
        <f t="shared" si="381"/>
        <v/>
      </c>
      <c r="FA322" s="159" t="str">
        <f t="shared" si="382"/>
        <v/>
      </c>
      <c r="FB322" s="159" t="str">
        <f t="shared" si="383"/>
        <v/>
      </c>
      <c r="FC322" s="159" t="str">
        <f t="shared" si="384"/>
        <v/>
      </c>
      <c r="FD322" s="159" t="str">
        <f t="shared" si="385"/>
        <v/>
      </c>
      <c r="FE322" s="159" t="str">
        <f t="shared" si="386"/>
        <v/>
      </c>
      <c r="FF322" s="159" t="str">
        <f t="shared" si="387"/>
        <v/>
      </c>
      <c r="FG322" s="158"/>
      <c r="FH322" s="732">
        <f t="shared" si="388"/>
        <v>50</v>
      </c>
      <c r="FI322" s="732">
        <f t="shared" si="389"/>
        <v>50</v>
      </c>
      <c r="FJ322" s="732">
        <f t="shared" si="390"/>
        <v>50</v>
      </c>
      <c r="FK322" s="732">
        <f t="shared" si="391"/>
        <v>50</v>
      </c>
      <c r="FL322" s="732">
        <f t="shared" si="392"/>
        <v>50</v>
      </c>
      <c r="FM322" s="732">
        <f t="shared" si="393"/>
        <v>50</v>
      </c>
      <c r="FN322" s="732">
        <f t="shared" si="394"/>
        <v>50</v>
      </c>
      <c r="FO322" s="732">
        <f t="shared" si="395"/>
        <v>50</v>
      </c>
      <c r="FP322" s="734">
        <v>315</v>
      </c>
      <c r="FQ322" s="155"/>
    </row>
    <row r="323" spans="1:173" s="20" customFormat="1" ht="39.950000000000003" hidden="1" customHeight="1" x14ac:dyDescent="0.25">
      <c r="A323" s="27">
        <f>ROW()</f>
        <v>323</v>
      </c>
      <c r="B323" s="342" t="str">
        <f>IF(C323="I","",IF(ISBLANK(D323),"",IF(ISTEXT(D323),LARGE(B14:B322,1)+1,0)))</f>
        <v/>
      </c>
      <c r="C323" s="344"/>
      <c r="D323" s="173"/>
      <c r="E323" s="172"/>
      <c r="F323" s="171"/>
      <c r="G323" s="856"/>
      <c r="H323" s="857"/>
      <c r="I323" s="170">
        <f t="shared" si="405"/>
        <v>0</v>
      </c>
      <c r="J323" s="170">
        <f t="shared" si="404"/>
        <v>0</v>
      </c>
      <c r="K323" s="170">
        <f t="shared" si="404"/>
        <v>0</v>
      </c>
      <c r="L323" s="170">
        <f t="shared" si="404"/>
        <v>0</v>
      </c>
      <c r="M323" s="170">
        <f t="shared" si="404"/>
        <v>0</v>
      </c>
      <c r="N323" s="170">
        <f t="shared" si="404"/>
        <v>0</v>
      </c>
      <c r="O323" s="170">
        <f t="shared" si="404"/>
        <v>0</v>
      </c>
      <c r="P323" s="170">
        <f t="shared" si="404"/>
        <v>0</v>
      </c>
      <c r="Q323" s="178">
        <f>Q6</f>
        <v>35</v>
      </c>
      <c r="R323" s="168">
        <f t="shared" si="329"/>
        <v>0</v>
      </c>
      <c r="S323" s="827"/>
      <c r="T323" s="177" t="s">
        <v>55</v>
      </c>
      <c r="U323" s="477"/>
      <c r="V323" s="478"/>
      <c r="W323" s="479"/>
      <c r="X323" s="832"/>
      <c r="Y323" s="473"/>
      <c r="Z323" s="174">
        <f t="shared" si="330"/>
        <v>0</v>
      </c>
      <c r="AA323" s="460">
        <f t="shared" si="396"/>
        <v>0</v>
      </c>
      <c r="AB323" s="860">
        <f t="shared" si="331"/>
        <v>0</v>
      </c>
      <c r="AC323" s="861">
        <f t="shared" si="332"/>
        <v>0</v>
      </c>
      <c r="AD323" s="840"/>
      <c r="AE323" s="164" t="str">
        <f t="shared" si="333"/>
        <v/>
      </c>
      <c r="AF323" s="825"/>
      <c r="AG323" s="163">
        <f t="shared" si="334"/>
        <v>0</v>
      </c>
      <c r="AH323" s="827"/>
      <c r="AI323" s="175" t="s">
        <v>55</v>
      </c>
      <c r="AJ323" s="477"/>
      <c r="AK323" s="478"/>
      <c r="AL323" s="479"/>
      <c r="AM323" s="832"/>
      <c r="AN323" s="473"/>
      <c r="AO323" s="174">
        <f t="shared" si="335"/>
        <v>0</v>
      </c>
      <c r="AP323" s="460">
        <f t="shared" si="397"/>
        <v>0</v>
      </c>
      <c r="AQ323" s="860">
        <f t="shared" si="336"/>
        <v>0</v>
      </c>
      <c r="AR323" s="861">
        <f t="shared" si="337"/>
        <v>0</v>
      </c>
      <c r="AS323" s="840"/>
      <c r="AT323" s="164" t="str">
        <f t="shared" si="338"/>
        <v/>
      </c>
      <c r="AU323" s="825"/>
      <c r="AV323" s="163">
        <f t="shared" si="339"/>
        <v>0</v>
      </c>
      <c r="AW323" s="827"/>
      <c r="AX323" s="175" t="s">
        <v>55</v>
      </c>
      <c r="AY323" s="477"/>
      <c r="AZ323" s="478"/>
      <c r="BA323" s="479"/>
      <c r="BB323" s="832"/>
      <c r="BC323" s="473"/>
      <c r="BD323" s="174">
        <f t="shared" si="340"/>
        <v>0</v>
      </c>
      <c r="BE323" s="460">
        <f t="shared" si="398"/>
        <v>0</v>
      </c>
      <c r="BF323" s="860">
        <f t="shared" si="341"/>
        <v>0</v>
      </c>
      <c r="BG323" s="861">
        <f t="shared" si="342"/>
        <v>0</v>
      </c>
      <c r="BH323" s="840"/>
      <c r="BI323" s="164" t="str">
        <f t="shared" si="343"/>
        <v/>
      </c>
      <c r="BJ323" s="825"/>
      <c r="BK323" s="163">
        <f t="shared" si="344"/>
        <v>0</v>
      </c>
      <c r="BL323" s="827"/>
      <c r="BM323" s="175" t="s">
        <v>55</v>
      </c>
      <c r="BN323" s="477"/>
      <c r="BO323" s="478"/>
      <c r="BP323" s="479"/>
      <c r="BQ323" s="832"/>
      <c r="BR323" s="473"/>
      <c r="BS323" s="174">
        <f t="shared" si="345"/>
        <v>0</v>
      </c>
      <c r="BT323" s="460">
        <f t="shared" si="399"/>
        <v>0</v>
      </c>
      <c r="BU323" s="860">
        <f t="shared" si="346"/>
        <v>0</v>
      </c>
      <c r="BV323" s="861">
        <f t="shared" si="347"/>
        <v>0</v>
      </c>
      <c r="BW323" s="840"/>
      <c r="BX323" s="164" t="str">
        <f t="shared" si="348"/>
        <v/>
      </c>
      <c r="BY323" s="825"/>
      <c r="BZ323" s="163">
        <f t="shared" si="349"/>
        <v>0</v>
      </c>
      <c r="CA323" s="827"/>
      <c r="CB323" s="175" t="s">
        <v>55</v>
      </c>
      <c r="CC323" s="477"/>
      <c r="CD323" s="478"/>
      <c r="CE323" s="479"/>
      <c r="CF323" s="832"/>
      <c r="CG323" s="473"/>
      <c r="CH323" s="174">
        <f t="shared" si="350"/>
        <v>0</v>
      </c>
      <c r="CI323" s="460">
        <f t="shared" si="400"/>
        <v>0</v>
      </c>
      <c r="CJ323" s="860">
        <f t="shared" si="351"/>
        <v>0</v>
      </c>
      <c r="CK323" s="861">
        <f t="shared" si="352"/>
        <v>0</v>
      </c>
      <c r="CL323" s="840"/>
      <c r="CM323" s="164" t="str">
        <f t="shared" si="353"/>
        <v/>
      </c>
      <c r="CN323" s="825"/>
      <c r="CO323" s="163">
        <f t="shared" si="354"/>
        <v>0</v>
      </c>
      <c r="CP323" s="827"/>
      <c r="CQ323" s="175" t="s">
        <v>55</v>
      </c>
      <c r="CR323" s="477"/>
      <c r="CS323" s="478"/>
      <c r="CT323" s="479"/>
      <c r="CU323" s="832"/>
      <c r="CV323" s="473"/>
      <c r="CW323" s="174">
        <f t="shared" si="355"/>
        <v>0</v>
      </c>
      <c r="CX323" s="460">
        <f t="shared" si="401"/>
        <v>0</v>
      </c>
      <c r="CY323" s="860">
        <f t="shared" si="356"/>
        <v>0</v>
      </c>
      <c r="CZ323" s="861">
        <f t="shared" si="357"/>
        <v>0</v>
      </c>
      <c r="DA323" s="840"/>
      <c r="DB323" s="164" t="str">
        <f t="shared" si="358"/>
        <v/>
      </c>
      <c r="DC323" s="825"/>
      <c r="DD323" s="163">
        <f t="shared" si="359"/>
        <v>0</v>
      </c>
      <c r="DE323" s="827"/>
      <c r="DF323" s="175" t="s">
        <v>55</v>
      </c>
      <c r="DG323" s="477"/>
      <c r="DH323" s="478"/>
      <c r="DI323" s="479"/>
      <c r="DJ323" s="832"/>
      <c r="DK323" s="473"/>
      <c r="DL323" s="174">
        <f t="shared" si="360"/>
        <v>0</v>
      </c>
      <c r="DM323" s="460">
        <f t="shared" si="402"/>
        <v>0</v>
      </c>
      <c r="DN323" s="860">
        <f t="shared" si="361"/>
        <v>0</v>
      </c>
      <c r="DO323" s="861">
        <f t="shared" si="362"/>
        <v>0</v>
      </c>
      <c r="DP323" s="840"/>
      <c r="DQ323" s="164" t="str">
        <f t="shared" si="363"/>
        <v/>
      </c>
      <c r="DR323" s="825"/>
      <c r="DS323" s="163">
        <f t="shared" si="364"/>
        <v>0</v>
      </c>
      <c r="DT323" s="827"/>
      <c r="DU323" s="175" t="s">
        <v>55</v>
      </c>
      <c r="DV323" s="477"/>
      <c r="DW323" s="478"/>
      <c r="DX323" s="479"/>
      <c r="DY323" s="832"/>
      <c r="DZ323" s="473"/>
      <c r="EA323" s="174">
        <f t="shared" si="365"/>
        <v>0</v>
      </c>
      <c r="EB323" s="460">
        <f t="shared" si="403"/>
        <v>0</v>
      </c>
      <c r="EC323" s="860">
        <f t="shared" si="366"/>
        <v>0</v>
      </c>
      <c r="ED323" s="861">
        <f t="shared" si="367"/>
        <v>0</v>
      </c>
      <c r="EE323" s="840"/>
      <c r="EF323" s="164" t="str">
        <f t="shared" si="368"/>
        <v/>
      </c>
      <c r="EG323" s="825"/>
      <c r="EH323" s="163">
        <f t="shared" si="369"/>
        <v>0</v>
      </c>
      <c r="EI323" s="246"/>
      <c r="EJ323" s="246"/>
      <c r="EK323" s="155"/>
      <c r="EL323" s="22"/>
      <c r="EM323" s="163">
        <f t="shared" si="370"/>
        <v>0</v>
      </c>
      <c r="EN323" s="162">
        <f t="shared" si="371"/>
        <v>0</v>
      </c>
      <c r="EO323" s="162">
        <f t="shared" si="372"/>
        <v>0</v>
      </c>
      <c r="EP323" s="162">
        <f t="shared" si="373"/>
        <v>0</v>
      </c>
      <c r="EQ323" s="162">
        <f t="shared" si="374"/>
        <v>0</v>
      </c>
      <c r="ER323" s="162">
        <f t="shared" si="375"/>
        <v>0</v>
      </c>
      <c r="ES323" s="162">
        <f t="shared" si="376"/>
        <v>0</v>
      </c>
      <c r="ET323" s="162">
        <f t="shared" si="377"/>
        <v>0</v>
      </c>
      <c r="EU323" s="22"/>
      <c r="EV323" s="161">
        <f t="shared" si="378"/>
        <v>35</v>
      </c>
      <c r="EW323" s="620">
        <f t="shared" si="379"/>
        <v>0</v>
      </c>
      <c r="EX323" s="160">
        <f>EX5</f>
        <v>50</v>
      </c>
      <c r="EY323" s="159" t="str">
        <f t="shared" si="380"/>
        <v/>
      </c>
      <c r="EZ323" s="159" t="str">
        <f t="shared" si="381"/>
        <v/>
      </c>
      <c r="FA323" s="159" t="str">
        <f t="shared" si="382"/>
        <v/>
      </c>
      <c r="FB323" s="159" t="str">
        <f t="shared" si="383"/>
        <v/>
      </c>
      <c r="FC323" s="159" t="str">
        <f t="shared" si="384"/>
        <v/>
      </c>
      <c r="FD323" s="159" t="str">
        <f t="shared" si="385"/>
        <v/>
      </c>
      <c r="FE323" s="159" t="str">
        <f t="shared" si="386"/>
        <v/>
      </c>
      <c r="FF323" s="159" t="str">
        <f t="shared" si="387"/>
        <v/>
      </c>
      <c r="FG323" s="158"/>
      <c r="FH323" s="732">
        <f t="shared" si="388"/>
        <v>50</v>
      </c>
      <c r="FI323" s="732">
        <f t="shared" si="389"/>
        <v>50</v>
      </c>
      <c r="FJ323" s="732">
        <f t="shared" si="390"/>
        <v>50</v>
      </c>
      <c r="FK323" s="732">
        <f t="shared" si="391"/>
        <v>50</v>
      </c>
      <c r="FL323" s="732">
        <f t="shared" si="392"/>
        <v>50</v>
      </c>
      <c r="FM323" s="732">
        <f t="shared" si="393"/>
        <v>50</v>
      </c>
      <c r="FN323" s="732">
        <f t="shared" si="394"/>
        <v>50</v>
      </c>
      <c r="FO323" s="732">
        <f t="shared" si="395"/>
        <v>50</v>
      </c>
      <c r="FP323" s="734">
        <v>316</v>
      </c>
      <c r="FQ323" s="155"/>
    </row>
    <row r="324" spans="1:173" s="20" customFormat="1" ht="39.950000000000003" hidden="1" customHeight="1" x14ac:dyDescent="0.25">
      <c r="A324" s="27">
        <f>ROW()</f>
        <v>324</v>
      </c>
      <c r="B324" s="342" t="str">
        <f>IF(C324="I","",IF(ISBLANK(D324),"",IF(ISTEXT(D324),LARGE(B14:B323,1)+1,0)))</f>
        <v/>
      </c>
      <c r="C324" s="344"/>
      <c r="D324" s="173"/>
      <c r="E324" s="172"/>
      <c r="F324" s="171"/>
      <c r="G324" s="856"/>
      <c r="H324" s="857"/>
      <c r="I324" s="170">
        <f t="shared" si="405"/>
        <v>0</v>
      </c>
      <c r="J324" s="170">
        <f t="shared" si="404"/>
        <v>0</v>
      </c>
      <c r="K324" s="170">
        <f t="shared" si="404"/>
        <v>0</v>
      </c>
      <c r="L324" s="170">
        <f t="shared" si="404"/>
        <v>0</v>
      </c>
      <c r="M324" s="170">
        <f t="shared" si="404"/>
        <v>0</v>
      </c>
      <c r="N324" s="170">
        <f t="shared" si="404"/>
        <v>0</v>
      </c>
      <c r="O324" s="170">
        <f t="shared" si="404"/>
        <v>0</v>
      </c>
      <c r="P324" s="170">
        <f t="shared" si="404"/>
        <v>0</v>
      </c>
      <c r="Q324" s="178">
        <f>Q6</f>
        <v>35</v>
      </c>
      <c r="R324" s="168">
        <f t="shared" si="329"/>
        <v>0</v>
      </c>
      <c r="S324" s="827"/>
      <c r="T324" s="177" t="s">
        <v>55</v>
      </c>
      <c r="U324" s="477"/>
      <c r="V324" s="478"/>
      <c r="W324" s="479"/>
      <c r="X324" s="832"/>
      <c r="Y324" s="473"/>
      <c r="Z324" s="174">
        <f t="shared" si="330"/>
        <v>0</v>
      </c>
      <c r="AA324" s="460">
        <f t="shared" si="396"/>
        <v>0</v>
      </c>
      <c r="AB324" s="860">
        <f t="shared" si="331"/>
        <v>0</v>
      </c>
      <c r="AC324" s="861">
        <f t="shared" si="332"/>
        <v>0</v>
      </c>
      <c r="AD324" s="840"/>
      <c r="AE324" s="164" t="str">
        <f t="shared" si="333"/>
        <v/>
      </c>
      <c r="AF324" s="825"/>
      <c r="AG324" s="163">
        <f t="shared" si="334"/>
        <v>0</v>
      </c>
      <c r="AH324" s="827"/>
      <c r="AI324" s="175" t="s">
        <v>55</v>
      </c>
      <c r="AJ324" s="477"/>
      <c r="AK324" s="478"/>
      <c r="AL324" s="479"/>
      <c r="AM324" s="832"/>
      <c r="AN324" s="473"/>
      <c r="AO324" s="174">
        <f t="shared" si="335"/>
        <v>0</v>
      </c>
      <c r="AP324" s="460">
        <f t="shared" si="397"/>
        <v>0</v>
      </c>
      <c r="AQ324" s="860">
        <f t="shared" si="336"/>
        <v>0</v>
      </c>
      <c r="AR324" s="861">
        <f t="shared" si="337"/>
        <v>0</v>
      </c>
      <c r="AS324" s="840"/>
      <c r="AT324" s="164" t="str">
        <f t="shared" si="338"/>
        <v/>
      </c>
      <c r="AU324" s="825"/>
      <c r="AV324" s="163">
        <f t="shared" si="339"/>
        <v>0</v>
      </c>
      <c r="AW324" s="827"/>
      <c r="AX324" s="175" t="s">
        <v>55</v>
      </c>
      <c r="AY324" s="477"/>
      <c r="AZ324" s="478"/>
      <c r="BA324" s="479"/>
      <c r="BB324" s="832"/>
      <c r="BC324" s="473"/>
      <c r="BD324" s="174">
        <f t="shared" si="340"/>
        <v>0</v>
      </c>
      <c r="BE324" s="460">
        <f t="shared" si="398"/>
        <v>0</v>
      </c>
      <c r="BF324" s="860">
        <f t="shared" si="341"/>
        <v>0</v>
      </c>
      <c r="BG324" s="861">
        <f t="shared" si="342"/>
        <v>0</v>
      </c>
      <c r="BH324" s="840"/>
      <c r="BI324" s="164" t="str">
        <f t="shared" si="343"/>
        <v/>
      </c>
      <c r="BJ324" s="825"/>
      <c r="BK324" s="163">
        <f t="shared" si="344"/>
        <v>0</v>
      </c>
      <c r="BL324" s="827"/>
      <c r="BM324" s="175" t="s">
        <v>55</v>
      </c>
      <c r="BN324" s="477"/>
      <c r="BO324" s="478"/>
      <c r="BP324" s="479"/>
      <c r="BQ324" s="832"/>
      <c r="BR324" s="473"/>
      <c r="BS324" s="174">
        <f t="shared" si="345"/>
        <v>0</v>
      </c>
      <c r="BT324" s="460">
        <f t="shared" si="399"/>
        <v>0</v>
      </c>
      <c r="BU324" s="860">
        <f t="shared" si="346"/>
        <v>0</v>
      </c>
      <c r="BV324" s="861">
        <f t="shared" si="347"/>
        <v>0</v>
      </c>
      <c r="BW324" s="840"/>
      <c r="BX324" s="164" t="str">
        <f t="shared" si="348"/>
        <v/>
      </c>
      <c r="BY324" s="825"/>
      <c r="BZ324" s="163">
        <f t="shared" si="349"/>
        <v>0</v>
      </c>
      <c r="CA324" s="827"/>
      <c r="CB324" s="175" t="s">
        <v>55</v>
      </c>
      <c r="CC324" s="477"/>
      <c r="CD324" s="478"/>
      <c r="CE324" s="479"/>
      <c r="CF324" s="832"/>
      <c r="CG324" s="473"/>
      <c r="CH324" s="174">
        <f t="shared" si="350"/>
        <v>0</v>
      </c>
      <c r="CI324" s="460">
        <f t="shared" si="400"/>
        <v>0</v>
      </c>
      <c r="CJ324" s="860">
        <f t="shared" si="351"/>
        <v>0</v>
      </c>
      <c r="CK324" s="861">
        <f t="shared" si="352"/>
        <v>0</v>
      </c>
      <c r="CL324" s="840"/>
      <c r="CM324" s="164" t="str">
        <f t="shared" si="353"/>
        <v/>
      </c>
      <c r="CN324" s="825"/>
      <c r="CO324" s="163">
        <f t="shared" si="354"/>
        <v>0</v>
      </c>
      <c r="CP324" s="827"/>
      <c r="CQ324" s="175" t="s">
        <v>55</v>
      </c>
      <c r="CR324" s="477"/>
      <c r="CS324" s="478"/>
      <c r="CT324" s="479"/>
      <c r="CU324" s="832"/>
      <c r="CV324" s="473"/>
      <c r="CW324" s="174">
        <f t="shared" si="355"/>
        <v>0</v>
      </c>
      <c r="CX324" s="460">
        <f t="shared" si="401"/>
        <v>0</v>
      </c>
      <c r="CY324" s="860">
        <f t="shared" si="356"/>
        <v>0</v>
      </c>
      <c r="CZ324" s="861">
        <f t="shared" si="357"/>
        <v>0</v>
      </c>
      <c r="DA324" s="840"/>
      <c r="DB324" s="164" t="str">
        <f t="shared" si="358"/>
        <v/>
      </c>
      <c r="DC324" s="825"/>
      <c r="DD324" s="163">
        <f t="shared" si="359"/>
        <v>0</v>
      </c>
      <c r="DE324" s="827"/>
      <c r="DF324" s="175" t="s">
        <v>55</v>
      </c>
      <c r="DG324" s="477"/>
      <c r="DH324" s="478"/>
      <c r="DI324" s="479"/>
      <c r="DJ324" s="832"/>
      <c r="DK324" s="473"/>
      <c r="DL324" s="174">
        <f t="shared" si="360"/>
        <v>0</v>
      </c>
      <c r="DM324" s="460">
        <f t="shared" si="402"/>
        <v>0</v>
      </c>
      <c r="DN324" s="860">
        <f t="shared" si="361"/>
        <v>0</v>
      </c>
      <c r="DO324" s="861">
        <f t="shared" si="362"/>
        <v>0</v>
      </c>
      <c r="DP324" s="840"/>
      <c r="DQ324" s="164" t="str">
        <f t="shared" si="363"/>
        <v/>
      </c>
      <c r="DR324" s="825"/>
      <c r="DS324" s="163">
        <f t="shared" si="364"/>
        <v>0</v>
      </c>
      <c r="DT324" s="827"/>
      <c r="DU324" s="175" t="s">
        <v>55</v>
      </c>
      <c r="DV324" s="477"/>
      <c r="DW324" s="478"/>
      <c r="DX324" s="479"/>
      <c r="DY324" s="832"/>
      <c r="DZ324" s="473"/>
      <c r="EA324" s="174">
        <f t="shared" si="365"/>
        <v>0</v>
      </c>
      <c r="EB324" s="460">
        <f t="shared" si="403"/>
        <v>0</v>
      </c>
      <c r="EC324" s="860">
        <f t="shared" si="366"/>
        <v>0</v>
      </c>
      <c r="ED324" s="861">
        <f t="shared" si="367"/>
        <v>0</v>
      </c>
      <c r="EE324" s="840"/>
      <c r="EF324" s="164" t="str">
        <f t="shared" si="368"/>
        <v/>
      </c>
      <c r="EG324" s="825"/>
      <c r="EH324" s="163">
        <f t="shared" si="369"/>
        <v>0</v>
      </c>
      <c r="EI324" s="246"/>
      <c r="EJ324" s="246"/>
      <c r="EK324" s="155"/>
      <c r="EL324" s="22"/>
      <c r="EM324" s="163">
        <f t="shared" si="370"/>
        <v>0</v>
      </c>
      <c r="EN324" s="162">
        <f t="shared" si="371"/>
        <v>0</v>
      </c>
      <c r="EO324" s="162">
        <f t="shared" si="372"/>
        <v>0</v>
      </c>
      <c r="EP324" s="162">
        <f t="shared" si="373"/>
        <v>0</v>
      </c>
      <c r="EQ324" s="162">
        <f t="shared" si="374"/>
        <v>0</v>
      </c>
      <c r="ER324" s="162">
        <f t="shared" si="375"/>
        <v>0</v>
      </c>
      <c r="ES324" s="162">
        <f t="shared" si="376"/>
        <v>0</v>
      </c>
      <c r="ET324" s="162">
        <f t="shared" si="377"/>
        <v>0</v>
      </c>
      <c r="EU324" s="22"/>
      <c r="EV324" s="161">
        <f t="shared" si="378"/>
        <v>35</v>
      </c>
      <c r="EW324" s="620">
        <f t="shared" si="379"/>
        <v>0</v>
      </c>
      <c r="EX324" s="160">
        <f>EX5</f>
        <v>50</v>
      </c>
      <c r="EY324" s="159" t="str">
        <f t="shared" si="380"/>
        <v/>
      </c>
      <c r="EZ324" s="159" t="str">
        <f t="shared" si="381"/>
        <v/>
      </c>
      <c r="FA324" s="159" t="str">
        <f t="shared" si="382"/>
        <v/>
      </c>
      <c r="FB324" s="159" t="str">
        <f t="shared" si="383"/>
        <v/>
      </c>
      <c r="FC324" s="159" t="str">
        <f t="shared" si="384"/>
        <v/>
      </c>
      <c r="FD324" s="159" t="str">
        <f t="shared" si="385"/>
        <v/>
      </c>
      <c r="FE324" s="159" t="str">
        <f t="shared" si="386"/>
        <v/>
      </c>
      <c r="FF324" s="159" t="str">
        <f t="shared" si="387"/>
        <v/>
      </c>
      <c r="FG324" s="158"/>
      <c r="FH324" s="732">
        <f t="shared" si="388"/>
        <v>50</v>
      </c>
      <c r="FI324" s="732">
        <f t="shared" si="389"/>
        <v>50</v>
      </c>
      <c r="FJ324" s="732">
        <f t="shared" si="390"/>
        <v>50</v>
      </c>
      <c r="FK324" s="732">
        <f t="shared" si="391"/>
        <v>50</v>
      </c>
      <c r="FL324" s="732">
        <f t="shared" si="392"/>
        <v>50</v>
      </c>
      <c r="FM324" s="732">
        <f t="shared" si="393"/>
        <v>50</v>
      </c>
      <c r="FN324" s="732">
        <f t="shared" si="394"/>
        <v>50</v>
      </c>
      <c r="FO324" s="732">
        <f t="shared" si="395"/>
        <v>50</v>
      </c>
      <c r="FP324" s="734">
        <v>317</v>
      </c>
      <c r="FQ324" s="155"/>
    </row>
    <row r="325" spans="1:173" s="20" customFormat="1" ht="39.950000000000003" hidden="1" customHeight="1" x14ac:dyDescent="0.25">
      <c r="A325" s="27">
        <f>ROW()</f>
        <v>325</v>
      </c>
      <c r="B325" s="342" t="str">
        <f>IF(C325="I","",IF(ISBLANK(D325),"",IF(ISTEXT(D325),LARGE(B14:B324,1)+1,0)))</f>
        <v/>
      </c>
      <c r="C325" s="344"/>
      <c r="D325" s="173"/>
      <c r="E325" s="172"/>
      <c r="F325" s="171"/>
      <c r="G325" s="856"/>
      <c r="H325" s="857"/>
      <c r="I325" s="170">
        <f t="shared" si="405"/>
        <v>0</v>
      </c>
      <c r="J325" s="170">
        <f t="shared" si="404"/>
        <v>0</v>
      </c>
      <c r="K325" s="170">
        <f t="shared" si="404"/>
        <v>0</v>
      </c>
      <c r="L325" s="170">
        <f t="shared" si="404"/>
        <v>0</v>
      </c>
      <c r="M325" s="170">
        <f t="shared" si="404"/>
        <v>0</v>
      </c>
      <c r="N325" s="170">
        <f t="shared" si="404"/>
        <v>0</v>
      </c>
      <c r="O325" s="170">
        <f t="shared" si="404"/>
        <v>0</v>
      </c>
      <c r="P325" s="170">
        <f t="shared" si="404"/>
        <v>0</v>
      </c>
      <c r="Q325" s="178">
        <f>Q6</f>
        <v>35</v>
      </c>
      <c r="R325" s="168">
        <f t="shared" si="329"/>
        <v>0</v>
      </c>
      <c r="S325" s="827"/>
      <c r="T325" s="177" t="s">
        <v>55</v>
      </c>
      <c r="U325" s="477"/>
      <c r="V325" s="478"/>
      <c r="W325" s="479"/>
      <c r="X325" s="832"/>
      <c r="Y325" s="473"/>
      <c r="Z325" s="174">
        <f t="shared" si="330"/>
        <v>0</v>
      </c>
      <c r="AA325" s="460">
        <f t="shared" si="396"/>
        <v>0</v>
      </c>
      <c r="AB325" s="860">
        <f t="shared" si="331"/>
        <v>0</v>
      </c>
      <c r="AC325" s="861">
        <f t="shared" si="332"/>
        <v>0</v>
      </c>
      <c r="AD325" s="840"/>
      <c r="AE325" s="164" t="str">
        <f t="shared" si="333"/>
        <v/>
      </c>
      <c r="AF325" s="825"/>
      <c r="AG325" s="163">
        <f t="shared" si="334"/>
        <v>0</v>
      </c>
      <c r="AH325" s="827"/>
      <c r="AI325" s="175" t="s">
        <v>55</v>
      </c>
      <c r="AJ325" s="477"/>
      <c r="AK325" s="478"/>
      <c r="AL325" s="479"/>
      <c r="AM325" s="832"/>
      <c r="AN325" s="473"/>
      <c r="AO325" s="174">
        <f t="shared" si="335"/>
        <v>0</v>
      </c>
      <c r="AP325" s="460">
        <f t="shared" si="397"/>
        <v>0</v>
      </c>
      <c r="AQ325" s="860">
        <f t="shared" si="336"/>
        <v>0</v>
      </c>
      <c r="AR325" s="861">
        <f t="shared" si="337"/>
        <v>0</v>
      </c>
      <c r="AS325" s="840"/>
      <c r="AT325" s="164" t="str">
        <f t="shared" si="338"/>
        <v/>
      </c>
      <c r="AU325" s="825"/>
      <c r="AV325" s="163">
        <f t="shared" si="339"/>
        <v>0</v>
      </c>
      <c r="AW325" s="827"/>
      <c r="AX325" s="175" t="s">
        <v>55</v>
      </c>
      <c r="AY325" s="477"/>
      <c r="AZ325" s="478"/>
      <c r="BA325" s="479"/>
      <c r="BB325" s="832"/>
      <c r="BC325" s="473"/>
      <c r="BD325" s="174">
        <f t="shared" si="340"/>
        <v>0</v>
      </c>
      <c r="BE325" s="460">
        <f t="shared" si="398"/>
        <v>0</v>
      </c>
      <c r="BF325" s="860">
        <f t="shared" si="341"/>
        <v>0</v>
      </c>
      <c r="BG325" s="861">
        <f t="shared" si="342"/>
        <v>0</v>
      </c>
      <c r="BH325" s="840"/>
      <c r="BI325" s="164" t="str">
        <f t="shared" si="343"/>
        <v/>
      </c>
      <c r="BJ325" s="825"/>
      <c r="BK325" s="163">
        <f t="shared" si="344"/>
        <v>0</v>
      </c>
      <c r="BL325" s="827"/>
      <c r="BM325" s="175" t="s">
        <v>55</v>
      </c>
      <c r="BN325" s="477"/>
      <c r="BO325" s="478"/>
      <c r="BP325" s="479"/>
      <c r="BQ325" s="832"/>
      <c r="BR325" s="473"/>
      <c r="BS325" s="174">
        <f t="shared" si="345"/>
        <v>0</v>
      </c>
      <c r="BT325" s="460">
        <f t="shared" si="399"/>
        <v>0</v>
      </c>
      <c r="BU325" s="860">
        <f t="shared" si="346"/>
        <v>0</v>
      </c>
      <c r="BV325" s="861">
        <f t="shared" si="347"/>
        <v>0</v>
      </c>
      <c r="BW325" s="840"/>
      <c r="BX325" s="164" t="str">
        <f t="shared" si="348"/>
        <v/>
      </c>
      <c r="BY325" s="825"/>
      <c r="BZ325" s="163">
        <f t="shared" si="349"/>
        <v>0</v>
      </c>
      <c r="CA325" s="827"/>
      <c r="CB325" s="175" t="s">
        <v>55</v>
      </c>
      <c r="CC325" s="477"/>
      <c r="CD325" s="478"/>
      <c r="CE325" s="479"/>
      <c r="CF325" s="832"/>
      <c r="CG325" s="473"/>
      <c r="CH325" s="174">
        <f t="shared" si="350"/>
        <v>0</v>
      </c>
      <c r="CI325" s="460">
        <f t="shared" si="400"/>
        <v>0</v>
      </c>
      <c r="CJ325" s="860">
        <f t="shared" si="351"/>
        <v>0</v>
      </c>
      <c r="CK325" s="861">
        <f t="shared" si="352"/>
        <v>0</v>
      </c>
      <c r="CL325" s="840"/>
      <c r="CM325" s="164" t="str">
        <f t="shared" si="353"/>
        <v/>
      </c>
      <c r="CN325" s="825"/>
      <c r="CO325" s="163">
        <f t="shared" si="354"/>
        <v>0</v>
      </c>
      <c r="CP325" s="827"/>
      <c r="CQ325" s="175" t="s">
        <v>55</v>
      </c>
      <c r="CR325" s="477"/>
      <c r="CS325" s="478"/>
      <c r="CT325" s="479"/>
      <c r="CU325" s="832"/>
      <c r="CV325" s="473"/>
      <c r="CW325" s="174">
        <f t="shared" si="355"/>
        <v>0</v>
      </c>
      <c r="CX325" s="460">
        <f t="shared" si="401"/>
        <v>0</v>
      </c>
      <c r="CY325" s="860">
        <f t="shared" si="356"/>
        <v>0</v>
      </c>
      <c r="CZ325" s="861">
        <f t="shared" si="357"/>
        <v>0</v>
      </c>
      <c r="DA325" s="840"/>
      <c r="DB325" s="164" t="str">
        <f t="shared" si="358"/>
        <v/>
      </c>
      <c r="DC325" s="825"/>
      <c r="DD325" s="163">
        <f t="shared" si="359"/>
        <v>0</v>
      </c>
      <c r="DE325" s="827"/>
      <c r="DF325" s="175" t="s">
        <v>55</v>
      </c>
      <c r="DG325" s="477"/>
      <c r="DH325" s="478"/>
      <c r="DI325" s="479"/>
      <c r="DJ325" s="832"/>
      <c r="DK325" s="473"/>
      <c r="DL325" s="174">
        <f t="shared" si="360"/>
        <v>0</v>
      </c>
      <c r="DM325" s="460">
        <f t="shared" si="402"/>
        <v>0</v>
      </c>
      <c r="DN325" s="860">
        <f t="shared" si="361"/>
        <v>0</v>
      </c>
      <c r="DO325" s="861">
        <f t="shared" si="362"/>
        <v>0</v>
      </c>
      <c r="DP325" s="840"/>
      <c r="DQ325" s="164" t="str">
        <f t="shared" si="363"/>
        <v/>
      </c>
      <c r="DR325" s="825"/>
      <c r="DS325" s="163">
        <f t="shared" si="364"/>
        <v>0</v>
      </c>
      <c r="DT325" s="827"/>
      <c r="DU325" s="175" t="s">
        <v>55</v>
      </c>
      <c r="DV325" s="477"/>
      <c r="DW325" s="478"/>
      <c r="DX325" s="479"/>
      <c r="DY325" s="832"/>
      <c r="DZ325" s="473"/>
      <c r="EA325" s="174">
        <f t="shared" si="365"/>
        <v>0</v>
      </c>
      <c r="EB325" s="460">
        <f t="shared" si="403"/>
        <v>0</v>
      </c>
      <c r="EC325" s="860">
        <f t="shared" si="366"/>
        <v>0</v>
      </c>
      <c r="ED325" s="861">
        <f t="shared" si="367"/>
        <v>0</v>
      </c>
      <c r="EE325" s="840"/>
      <c r="EF325" s="164" t="str">
        <f t="shared" si="368"/>
        <v/>
      </c>
      <c r="EG325" s="825"/>
      <c r="EH325" s="163">
        <f t="shared" si="369"/>
        <v>0</v>
      </c>
      <c r="EI325" s="246"/>
      <c r="EJ325" s="246"/>
      <c r="EK325" s="155"/>
      <c r="EL325" s="22"/>
      <c r="EM325" s="163">
        <f t="shared" si="370"/>
        <v>0</v>
      </c>
      <c r="EN325" s="162">
        <f t="shared" si="371"/>
        <v>0</v>
      </c>
      <c r="EO325" s="162">
        <f t="shared" si="372"/>
        <v>0</v>
      </c>
      <c r="EP325" s="162">
        <f t="shared" si="373"/>
        <v>0</v>
      </c>
      <c r="EQ325" s="162">
        <f t="shared" si="374"/>
        <v>0</v>
      </c>
      <c r="ER325" s="162">
        <f t="shared" si="375"/>
        <v>0</v>
      </c>
      <c r="ES325" s="162">
        <f t="shared" si="376"/>
        <v>0</v>
      </c>
      <c r="ET325" s="162">
        <f t="shared" si="377"/>
        <v>0</v>
      </c>
      <c r="EU325" s="22"/>
      <c r="EV325" s="161">
        <f t="shared" si="378"/>
        <v>35</v>
      </c>
      <c r="EW325" s="620">
        <f t="shared" si="379"/>
        <v>0</v>
      </c>
      <c r="EX325" s="160">
        <f>EX5</f>
        <v>50</v>
      </c>
      <c r="EY325" s="159" t="str">
        <f t="shared" si="380"/>
        <v/>
      </c>
      <c r="EZ325" s="159" t="str">
        <f t="shared" si="381"/>
        <v/>
      </c>
      <c r="FA325" s="159" t="str">
        <f t="shared" si="382"/>
        <v/>
      </c>
      <c r="FB325" s="159" t="str">
        <f t="shared" si="383"/>
        <v/>
      </c>
      <c r="FC325" s="159" t="str">
        <f t="shared" si="384"/>
        <v/>
      </c>
      <c r="FD325" s="159" t="str">
        <f t="shared" si="385"/>
        <v/>
      </c>
      <c r="FE325" s="159" t="str">
        <f t="shared" si="386"/>
        <v/>
      </c>
      <c r="FF325" s="159" t="str">
        <f t="shared" si="387"/>
        <v/>
      </c>
      <c r="FG325" s="158"/>
      <c r="FH325" s="732">
        <f t="shared" si="388"/>
        <v>50</v>
      </c>
      <c r="FI325" s="732">
        <f t="shared" si="389"/>
        <v>50</v>
      </c>
      <c r="FJ325" s="732">
        <f t="shared" si="390"/>
        <v>50</v>
      </c>
      <c r="FK325" s="732">
        <f t="shared" si="391"/>
        <v>50</v>
      </c>
      <c r="FL325" s="732">
        <f t="shared" si="392"/>
        <v>50</v>
      </c>
      <c r="FM325" s="732">
        <f t="shared" si="393"/>
        <v>50</v>
      </c>
      <c r="FN325" s="732">
        <f t="shared" si="394"/>
        <v>50</v>
      </c>
      <c r="FO325" s="732">
        <f t="shared" si="395"/>
        <v>50</v>
      </c>
      <c r="FP325" s="734">
        <v>318</v>
      </c>
      <c r="FQ325" s="155"/>
    </row>
    <row r="326" spans="1:173" s="20" customFormat="1" ht="39.950000000000003" hidden="1" customHeight="1" x14ac:dyDescent="0.25">
      <c r="A326" s="27">
        <f>ROW()</f>
        <v>326</v>
      </c>
      <c r="B326" s="342" t="str">
        <f>IF(C326="I","",IF(ISBLANK(D326),"",IF(ISTEXT(D326),LARGE(B14:B325,1)+1,0)))</f>
        <v/>
      </c>
      <c r="C326" s="344"/>
      <c r="D326" s="173"/>
      <c r="E326" s="172"/>
      <c r="F326" s="171"/>
      <c r="G326" s="856"/>
      <c r="H326" s="857"/>
      <c r="I326" s="170">
        <f t="shared" si="405"/>
        <v>0</v>
      </c>
      <c r="J326" s="170">
        <f t="shared" si="404"/>
        <v>0</v>
      </c>
      <c r="K326" s="170">
        <f t="shared" si="404"/>
        <v>0</v>
      </c>
      <c r="L326" s="170">
        <f t="shared" si="404"/>
        <v>0</v>
      </c>
      <c r="M326" s="170">
        <f t="shared" si="404"/>
        <v>0</v>
      </c>
      <c r="N326" s="170">
        <f t="shared" si="404"/>
        <v>0</v>
      </c>
      <c r="O326" s="170">
        <f t="shared" si="404"/>
        <v>0</v>
      </c>
      <c r="P326" s="170">
        <f t="shared" si="404"/>
        <v>0</v>
      </c>
      <c r="Q326" s="178">
        <f>Q6</f>
        <v>35</v>
      </c>
      <c r="R326" s="168">
        <f t="shared" si="329"/>
        <v>0</v>
      </c>
      <c r="S326" s="827"/>
      <c r="T326" s="177" t="s">
        <v>55</v>
      </c>
      <c r="U326" s="477"/>
      <c r="V326" s="478"/>
      <c r="W326" s="479"/>
      <c r="X326" s="832"/>
      <c r="Y326" s="473"/>
      <c r="Z326" s="174">
        <f t="shared" si="330"/>
        <v>0</v>
      </c>
      <c r="AA326" s="460">
        <f t="shared" si="396"/>
        <v>0</v>
      </c>
      <c r="AB326" s="860">
        <f t="shared" si="331"/>
        <v>0</v>
      </c>
      <c r="AC326" s="861">
        <f t="shared" si="332"/>
        <v>0</v>
      </c>
      <c r="AD326" s="840"/>
      <c r="AE326" s="164" t="str">
        <f t="shared" si="333"/>
        <v/>
      </c>
      <c r="AF326" s="825"/>
      <c r="AG326" s="163">
        <f t="shared" si="334"/>
        <v>0</v>
      </c>
      <c r="AH326" s="827"/>
      <c r="AI326" s="175" t="s">
        <v>55</v>
      </c>
      <c r="AJ326" s="477"/>
      <c r="AK326" s="478"/>
      <c r="AL326" s="479"/>
      <c r="AM326" s="832"/>
      <c r="AN326" s="473"/>
      <c r="AO326" s="174">
        <f t="shared" si="335"/>
        <v>0</v>
      </c>
      <c r="AP326" s="460">
        <f t="shared" si="397"/>
        <v>0</v>
      </c>
      <c r="AQ326" s="860">
        <f t="shared" si="336"/>
        <v>0</v>
      </c>
      <c r="AR326" s="861">
        <f t="shared" si="337"/>
        <v>0</v>
      </c>
      <c r="AS326" s="840"/>
      <c r="AT326" s="164" t="str">
        <f t="shared" si="338"/>
        <v/>
      </c>
      <c r="AU326" s="825"/>
      <c r="AV326" s="163">
        <f t="shared" si="339"/>
        <v>0</v>
      </c>
      <c r="AW326" s="827"/>
      <c r="AX326" s="175" t="s">
        <v>55</v>
      </c>
      <c r="AY326" s="477"/>
      <c r="AZ326" s="478"/>
      <c r="BA326" s="479"/>
      <c r="BB326" s="832"/>
      <c r="BC326" s="473"/>
      <c r="BD326" s="174">
        <f t="shared" si="340"/>
        <v>0</v>
      </c>
      <c r="BE326" s="460">
        <f t="shared" si="398"/>
        <v>0</v>
      </c>
      <c r="BF326" s="860">
        <f t="shared" si="341"/>
        <v>0</v>
      </c>
      <c r="BG326" s="861">
        <f t="shared" si="342"/>
        <v>0</v>
      </c>
      <c r="BH326" s="840"/>
      <c r="BI326" s="164" t="str">
        <f t="shared" si="343"/>
        <v/>
      </c>
      <c r="BJ326" s="825"/>
      <c r="BK326" s="163">
        <f t="shared" si="344"/>
        <v>0</v>
      </c>
      <c r="BL326" s="827"/>
      <c r="BM326" s="175" t="s">
        <v>55</v>
      </c>
      <c r="BN326" s="477"/>
      <c r="BO326" s="478"/>
      <c r="BP326" s="479"/>
      <c r="BQ326" s="832"/>
      <c r="BR326" s="473"/>
      <c r="BS326" s="174">
        <f t="shared" si="345"/>
        <v>0</v>
      </c>
      <c r="BT326" s="460">
        <f t="shared" si="399"/>
        <v>0</v>
      </c>
      <c r="BU326" s="860">
        <f t="shared" si="346"/>
        <v>0</v>
      </c>
      <c r="BV326" s="861">
        <f t="shared" si="347"/>
        <v>0</v>
      </c>
      <c r="BW326" s="840"/>
      <c r="BX326" s="164" t="str">
        <f t="shared" si="348"/>
        <v/>
      </c>
      <c r="BY326" s="825"/>
      <c r="BZ326" s="163">
        <f t="shared" si="349"/>
        <v>0</v>
      </c>
      <c r="CA326" s="827"/>
      <c r="CB326" s="175" t="s">
        <v>55</v>
      </c>
      <c r="CC326" s="477"/>
      <c r="CD326" s="478"/>
      <c r="CE326" s="479"/>
      <c r="CF326" s="832"/>
      <c r="CG326" s="473"/>
      <c r="CH326" s="174">
        <f t="shared" si="350"/>
        <v>0</v>
      </c>
      <c r="CI326" s="460">
        <f t="shared" si="400"/>
        <v>0</v>
      </c>
      <c r="CJ326" s="860">
        <f t="shared" si="351"/>
        <v>0</v>
      </c>
      <c r="CK326" s="861">
        <f t="shared" si="352"/>
        <v>0</v>
      </c>
      <c r="CL326" s="840"/>
      <c r="CM326" s="164" t="str">
        <f t="shared" si="353"/>
        <v/>
      </c>
      <c r="CN326" s="825"/>
      <c r="CO326" s="163">
        <f t="shared" si="354"/>
        <v>0</v>
      </c>
      <c r="CP326" s="827"/>
      <c r="CQ326" s="175" t="s">
        <v>55</v>
      </c>
      <c r="CR326" s="477"/>
      <c r="CS326" s="478"/>
      <c r="CT326" s="479"/>
      <c r="CU326" s="832"/>
      <c r="CV326" s="473"/>
      <c r="CW326" s="174">
        <f t="shared" si="355"/>
        <v>0</v>
      </c>
      <c r="CX326" s="460">
        <f t="shared" si="401"/>
        <v>0</v>
      </c>
      <c r="CY326" s="860">
        <f t="shared" si="356"/>
        <v>0</v>
      </c>
      <c r="CZ326" s="861">
        <f t="shared" si="357"/>
        <v>0</v>
      </c>
      <c r="DA326" s="840"/>
      <c r="DB326" s="164" t="str">
        <f t="shared" si="358"/>
        <v/>
      </c>
      <c r="DC326" s="825"/>
      <c r="DD326" s="163">
        <f t="shared" si="359"/>
        <v>0</v>
      </c>
      <c r="DE326" s="827"/>
      <c r="DF326" s="175" t="s">
        <v>55</v>
      </c>
      <c r="DG326" s="477"/>
      <c r="DH326" s="478"/>
      <c r="DI326" s="479"/>
      <c r="DJ326" s="832"/>
      <c r="DK326" s="473"/>
      <c r="DL326" s="174">
        <f t="shared" si="360"/>
        <v>0</v>
      </c>
      <c r="DM326" s="460">
        <f t="shared" si="402"/>
        <v>0</v>
      </c>
      <c r="DN326" s="860">
        <f t="shared" si="361"/>
        <v>0</v>
      </c>
      <c r="DO326" s="861">
        <f t="shared" si="362"/>
        <v>0</v>
      </c>
      <c r="DP326" s="840"/>
      <c r="DQ326" s="164" t="str">
        <f t="shared" si="363"/>
        <v/>
      </c>
      <c r="DR326" s="825"/>
      <c r="DS326" s="163">
        <f t="shared" si="364"/>
        <v>0</v>
      </c>
      <c r="DT326" s="827"/>
      <c r="DU326" s="175" t="s">
        <v>55</v>
      </c>
      <c r="DV326" s="477"/>
      <c r="DW326" s="478"/>
      <c r="DX326" s="479"/>
      <c r="DY326" s="832"/>
      <c r="DZ326" s="473"/>
      <c r="EA326" s="174">
        <f t="shared" si="365"/>
        <v>0</v>
      </c>
      <c r="EB326" s="460">
        <f t="shared" si="403"/>
        <v>0</v>
      </c>
      <c r="EC326" s="860">
        <f t="shared" si="366"/>
        <v>0</v>
      </c>
      <c r="ED326" s="861">
        <f t="shared" si="367"/>
        <v>0</v>
      </c>
      <c r="EE326" s="840"/>
      <c r="EF326" s="164" t="str">
        <f t="shared" si="368"/>
        <v/>
      </c>
      <c r="EG326" s="825"/>
      <c r="EH326" s="163">
        <f t="shared" si="369"/>
        <v>0</v>
      </c>
      <c r="EI326" s="246"/>
      <c r="EJ326" s="246"/>
      <c r="EK326" s="155"/>
      <c r="EL326" s="22"/>
      <c r="EM326" s="163">
        <f t="shared" si="370"/>
        <v>0</v>
      </c>
      <c r="EN326" s="162">
        <f t="shared" si="371"/>
        <v>0</v>
      </c>
      <c r="EO326" s="162">
        <f t="shared" si="372"/>
        <v>0</v>
      </c>
      <c r="EP326" s="162">
        <f t="shared" si="373"/>
        <v>0</v>
      </c>
      <c r="EQ326" s="162">
        <f t="shared" si="374"/>
        <v>0</v>
      </c>
      <c r="ER326" s="162">
        <f t="shared" si="375"/>
        <v>0</v>
      </c>
      <c r="ES326" s="162">
        <f t="shared" si="376"/>
        <v>0</v>
      </c>
      <c r="ET326" s="162">
        <f t="shared" si="377"/>
        <v>0</v>
      </c>
      <c r="EU326" s="22"/>
      <c r="EV326" s="161">
        <f t="shared" si="378"/>
        <v>35</v>
      </c>
      <c r="EW326" s="620">
        <f t="shared" si="379"/>
        <v>0</v>
      </c>
      <c r="EX326" s="160">
        <f>EX5</f>
        <v>50</v>
      </c>
      <c r="EY326" s="159" t="str">
        <f t="shared" si="380"/>
        <v/>
      </c>
      <c r="EZ326" s="159" t="str">
        <f t="shared" si="381"/>
        <v/>
      </c>
      <c r="FA326" s="159" t="str">
        <f t="shared" si="382"/>
        <v/>
      </c>
      <c r="FB326" s="159" t="str">
        <f t="shared" si="383"/>
        <v/>
      </c>
      <c r="FC326" s="159" t="str">
        <f t="shared" si="384"/>
        <v/>
      </c>
      <c r="FD326" s="159" t="str">
        <f t="shared" si="385"/>
        <v/>
      </c>
      <c r="FE326" s="159" t="str">
        <f t="shared" si="386"/>
        <v/>
      </c>
      <c r="FF326" s="159" t="str">
        <f t="shared" si="387"/>
        <v/>
      </c>
      <c r="FG326" s="158"/>
      <c r="FH326" s="732">
        <f t="shared" si="388"/>
        <v>50</v>
      </c>
      <c r="FI326" s="732">
        <f t="shared" si="389"/>
        <v>50</v>
      </c>
      <c r="FJ326" s="732">
        <f t="shared" si="390"/>
        <v>50</v>
      </c>
      <c r="FK326" s="732">
        <f t="shared" si="391"/>
        <v>50</v>
      </c>
      <c r="FL326" s="732">
        <f t="shared" si="392"/>
        <v>50</v>
      </c>
      <c r="FM326" s="732">
        <f t="shared" si="393"/>
        <v>50</v>
      </c>
      <c r="FN326" s="732">
        <f t="shared" si="394"/>
        <v>50</v>
      </c>
      <c r="FO326" s="732">
        <f t="shared" si="395"/>
        <v>50</v>
      </c>
      <c r="FP326" s="734">
        <v>319</v>
      </c>
      <c r="FQ326" s="155"/>
    </row>
    <row r="327" spans="1:173" s="20" customFormat="1" ht="39.950000000000003" hidden="1" customHeight="1" x14ac:dyDescent="0.25">
      <c r="A327" s="27">
        <f>ROW()</f>
        <v>327</v>
      </c>
      <c r="B327" s="342" t="str">
        <f>IF(C327="I","",IF(ISBLANK(D327),"",IF(ISTEXT(D327),LARGE(B14:B326,1)+1,0)))</f>
        <v/>
      </c>
      <c r="C327" s="344"/>
      <c r="D327" s="173"/>
      <c r="E327" s="172"/>
      <c r="F327" s="171"/>
      <c r="G327" s="856"/>
      <c r="H327" s="857"/>
      <c r="I327" s="170">
        <f t="shared" si="405"/>
        <v>0</v>
      </c>
      <c r="J327" s="170">
        <f t="shared" si="404"/>
        <v>0</v>
      </c>
      <c r="K327" s="170">
        <f t="shared" si="404"/>
        <v>0</v>
      </c>
      <c r="L327" s="170">
        <f t="shared" si="404"/>
        <v>0</v>
      </c>
      <c r="M327" s="170">
        <f t="shared" si="404"/>
        <v>0</v>
      </c>
      <c r="N327" s="170">
        <f t="shared" si="404"/>
        <v>0</v>
      </c>
      <c r="O327" s="170">
        <f t="shared" si="404"/>
        <v>0</v>
      </c>
      <c r="P327" s="170">
        <f t="shared" si="404"/>
        <v>0</v>
      </c>
      <c r="Q327" s="178">
        <f>Q6</f>
        <v>35</v>
      </c>
      <c r="R327" s="168">
        <f t="shared" si="329"/>
        <v>0</v>
      </c>
      <c r="S327" s="827"/>
      <c r="T327" s="177" t="s">
        <v>55</v>
      </c>
      <c r="U327" s="477"/>
      <c r="V327" s="478"/>
      <c r="W327" s="479"/>
      <c r="X327" s="832"/>
      <c r="Y327" s="473"/>
      <c r="Z327" s="174">
        <f t="shared" si="330"/>
        <v>0</v>
      </c>
      <c r="AA327" s="460">
        <f t="shared" si="396"/>
        <v>0</v>
      </c>
      <c r="AB327" s="860">
        <f t="shared" si="331"/>
        <v>0</v>
      </c>
      <c r="AC327" s="861">
        <f t="shared" si="332"/>
        <v>0</v>
      </c>
      <c r="AD327" s="840"/>
      <c r="AE327" s="164" t="str">
        <f t="shared" si="333"/>
        <v/>
      </c>
      <c r="AF327" s="825"/>
      <c r="AG327" s="163">
        <f t="shared" si="334"/>
        <v>0</v>
      </c>
      <c r="AH327" s="827"/>
      <c r="AI327" s="175" t="s">
        <v>55</v>
      </c>
      <c r="AJ327" s="477"/>
      <c r="AK327" s="478"/>
      <c r="AL327" s="479"/>
      <c r="AM327" s="832"/>
      <c r="AN327" s="473"/>
      <c r="AO327" s="174">
        <f t="shared" si="335"/>
        <v>0</v>
      </c>
      <c r="AP327" s="460">
        <f t="shared" si="397"/>
        <v>0</v>
      </c>
      <c r="AQ327" s="860">
        <f t="shared" si="336"/>
        <v>0</v>
      </c>
      <c r="AR327" s="861">
        <f t="shared" si="337"/>
        <v>0</v>
      </c>
      <c r="AS327" s="840"/>
      <c r="AT327" s="164" t="str">
        <f t="shared" si="338"/>
        <v/>
      </c>
      <c r="AU327" s="825"/>
      <c r="AV327" s="163">
        <f t="shared" si="339"/>
        <v>0</v>
      </c>
      <c r="AW327" s="827"/>
      <c r="AX327" s="175" t="s">
        <v>55</v>
      </c>
      <c r="AY327" s="477"/>
      <c r="AZ327" s="478"/>
      <c r="BA327" s="479"/>
      <c r="BB327" s="832"/>
      <c r="BC327" s="473"/>
      <c r="BD327" s="174">
        <f t="shared" si="340"/>
        <v>0</v>
      </c>
      <c r="BE327" s="460">
        <f t="shared" si="398"/>
        <v>0</v>
      </c>
      <c r="BF327" s="860">
        <f t="shared" si="341"/>
        <v>0</v>
      </c>
      <c r="BG327" s="861">
        <f t="shared" si="342"/>
        <v>0</v>
      </c>
      <c r="BH327" s="840"/>
      <c r="BI327" s="164" t="str">
        <f t="shared" si="343"/>
        <v/>
      </c>
      <c r="BJ327" s="825"/>
      <c r="BK327" s="163">
        <f t="shared" si="344"/>
        <v>0</v>
      </c>
      <c r="BL327" s="827"/>
      <c r="BM327" s="175" t="s">
        <v>55</v>
      </c>
      <c r="BN327" s="477"/>
      <c r="BO327" s="478"/>
      <c r="BP327" s="479"/>
      <c r="BQ327" s="832"/>
      <c r="BR327" s="473"/>
      <c r="BS327" s="174">
        <f t="shared" si="345"/>
        <v>0</v>
      </c>
      <c r="BT327" s="460">
        <f t="shared" si="399"/>
        <v>0</v>
      </c>
      <c r="BU327" s="860">
        <f t="shared" si="346"/>
        <v>0</v>
      </c>
      <c r="BV327" s="861">
        <f t="shared" si="347"/>
        <v>0</v>
      </c>
      <c r="BW327" s="840"/>
      <c r="BX327" s="164" t="str">
        <f t="shared" si="348"/>
        <v/>
      </c>
      <c r="BY327" s="825"/>
      <c r="BZ327" s="163">
        <f t="shared" si="349"/>
        <v>0</v>
      </c>
      <c r="CA327" s="827"/>
      <c r="CB327" s="175" t="s">
        <v>55</v>
      </c>
      <c r="CC327" s="477"/>
      <c r="CD327" s="478"/>
      <c r="CE327" s="479"/>
      <c r="CF327" s="832"/>
      <c r="CG327" s="473"/>
      <c r="CH327" s="174">
        <f t="shared" si="350"/>
        <v>0</v>
      </c>
      <c r="CI327" s="460">
        <f t="shared" si="400"/>
        <v>0</v>
      </c>
      <c r="CJ327" s="860">
        <f t="shared" si="351"/>
        <v>0</v>
      </c>
      <c r="CK327" s="861">
        <f t="shared" si="352"/>
        <v>0</v>
      </c>
      <c r="CL327" s="840"/>
      <c r="CM327" s="164" t="str">
        <f t="shared" si="353"/>
        <v/>
      </c>
      <c r="CN327" s="825"/>
      <c r="CO327" s="163">
        <f t="shared" si="354"/>
        <v>0</v>
      </c>
      <c r="CP327" s="827"/>
      <c r="CQ327" s="175" t="s">
        <v>55</v>
      </c>
      <c r="CR327" s="477"/>
      <c r="CS327" s="478"/>
      <c r="CT327" s="479"/>
      <c r="CU327" s="832"/>
      <c r="CV327" s="473"/>
      <c r="CW327" s="174">
        <f t="shared" si="355"/>
        <v>0</v>
      </c>
      <c r="CX327" s="460">
        <f t="shared" si="401"/>
        <v>0</v>
      </c>
      <c r="CY327" s="860">
        <f t="shared" si="356"/>
        <v>0</v>
      </c>
      <c r="CZ327" s="861">
        <f t="shared" si="357"/>
        <v>0</v>
      </c>
      <c r="DA327" s="840"/>
      <c r="DB327" s="164" t="str">
        <f t="shared" si="358"/>
        <v/>
      </c>
      <c r="DC327" s="825"/>
      <c r="DD327" s="163">
        <f t="shared" si="359"/>
        <v>0</v>
      </c>
      <c r="DE327" s="827"/>
      <c r="DF327" s="175" t="s">
        <v>55</v>
      </c>
      <c r="DG327" s="477"/>
      <c r="DH327" s="478"/>
      <c r="DI327" s="479"/>
      <c r="DJ327" s="832"/>
      <c r="DK327" s="473"/>
      <c r="DL327" s="174">
        <f t="shared" si="360"/>
        <v>0</v>
      </c>
      <c r="DM327" s="460">
        <f t="shared" si="402"/>
        <v>0</v>
      </c>
      <c r="DN327" s="860">
        <f t="shared" si="361"/>
        <v>0</v>
      </c>
      <c r="DO327" s="861">
        <f t="shared" si="362"/>
        <v>0</v>
      </c>
      <c r="DP327" s="840"/>
      <c r="DQ327" s="164" t="str">
        <f t="shared" si="363"/>
        <v/>
      </c>
      <c r="DR327" s="825"/>
      <c r="DS327" s="163">
        <f t="shared" si="364"/>
        <v>0</v>
      </c>
      <c r="DT327" s="827"/>
      <c r="DU327" s="175" t="s">
        <v>55</v>
      </c>
      <c r="DV327" s="477"/>
      <c r="DW327" s="478"/>
      <c r="DX327" s="479"/>
      <c r="DY327" s="832"/>
      <c r="DZ327" s="473"/>
      <c r="EA327" s="174">
        <f t="shared" si="365"/>
        <v>0</v>
      </c>
      <c r="EB327" s="460">
        <f t="shared" si="403"/>
        <v>0</v>
      </c>
      <c r="EC327" s="860">
        <f t="shared" si="366"/>
        <v>0</v>
      </c>
      <c r="ED327" s="861">
        <f t="shared" si="367"/>
        <v>0</v>
      </c>
      <c r="EE327" s="840"/>
      <c r="EF327" s="164" t="str">
        <f t="shared" si="368"/>
        <v/>
      </c>
      <c r="EG327" s="825"/>
      <c r="EH327" s="163">
        <f t="shared" si="369"/>
        <v>0</v>
      </c>
      <c r="EI327" s="246"/>
      <c r="EJ327" s="246"/>
      <c r="EK327" s="155"/>
      <c r="EL327" s="22"/>
      <c r="EM327" s="163">
        <f t="shared" si="370"/>
        <v>0</v>
      </c>
      <c r="EN327" s="162">
        <f t="shared" si="371"/>
        <v>0</v>
      </c>
      <c r="EO327" s="162">
        <f t="shared" si="372"/>
        <v>0</v>
      </c>
      <c r="EP327" s="162">
        <f t="shared" si="373"/>
        <v>0</v>
      </c>
      <c r="EQ327" s="162">
        <f t="shared" si="374"/>
        <v>0</v>
      </c>
      <c r="ER327" s="162">
        <f t="shared" si="375"/>
        <v>0</v>
      </c>
      <c r="ES327" s="162">
        <f t="shared" si="376"/>
        <v>0</v>
      </c>
      <c r="ET327" s="162">
        <f t="shared" si="377"/>
        <v>0</v>
      </c>
      <c r="EU327" s="22"/>
      <c r="EV327" s="161">
        <f t="shared" si="378"/>
        <v>35</v>
      </c>
      <c r="EW327" s="620">
        <f t="shared" si="379"/>
        <v>0</v>
      </c>
      <c r="EX327" s="160">
        <f>EX5</f>
        <v>50</v>
      </c>
      <c r="EY327" s="159" t="str">
        <f t="shared" si="380"/>
        <v/>
      </c>
      <c r="EZ327" s="159" t="str">
        <f t="shared" si="381"/>
        <v/>
      </c>
      <c r="FA327" s="159" t="str">
        <f t="shared" si="382"/>
        <v/>
      </c>
      <c r="FB327" s="159" t="str">
        <f t="shared" si="383"/>
        <v/>
      </c>
      <c r="FC327" s="159" t="str">
        <f t="shared" si="384"/>
        <v/>
      </c>
      <c r="FD327" s="159" t="str">
        <f t="shared" si="385"/>
        <v/>
      </c>
      <c r="FE327" s="159" t="str">
        <f t="shared" si="386"/>
        <v/>
      </c>
      <c r="FF327" s="159" t="str">
        <f t="shared" si="387"/>
        <v/>
      </c>
      <c r="FG327" s="158"/>
      <c r="FH327" s="732">
        <f t="shared" si="388"/>
        <v>50</v>
      </c>
      <c r="FI327" s="732">
        <f t="shared" si="389"/>
        <v>50</v>
      </c>
      <c r="FJ327" s="732">
        <f t="shared" si="390"/>
        <v>50</v>
      </c>
      <c r="FK327" s="732">
        <f t="shared" si="391"/>
        <v>50</v>
      </c>
      <c r="FL327" s="732">
        <f t="shared" si="392"/>
        <v>50</v>
      </c>
      <c r="FM327" s="732">
        <f t="shared" si="393"/>
        <v>50</v>
      </c>
      <c r="FN327" s="732">
        <f t="shared" si="394"/>
        <v>50</v>
      </c>
      <c r="FO327" s="732">
        <f t="shared" si="395"/>
        <v>50</v>
      </c>
      <c r="FP327" s="734">
        <v>320</v>
      </c>
      <c r="FQ327" s="155"/>
    </row>
    <row r="328" spans="1:173" s="20" customFormat="1" ht="39.950000000000003" hidden="1" customHeight="1" x14ac:dyDescent="0.25">
      <c r="A328" s="27">
        <f>ROW()</f>
        <v>328</v>
      </c>
      <c r="B328" s="342" t="str">
        <f>IF(C328="I","",IF(ISBLANK(D328),"",IF(ISTEXT(D328),LARGE(B14:B327,1)+1,0)))</f>
        <v/>
      </c>
      <c r="C328" s="344"/>
      <c r="D328" s="173"/>
      <c r="E328" s="172"/>
      <c r="F328" s="171"/>
      <c r="G328" s="856"/>
      <c r="H328" s="857"/>
      <c r="I328" s="170">
        <f t="shared" si="405"/>
        <v>0</v>
      </c>
      <c r="J328" s="170">
        <f t="shared" si="404"/>
        <v>0</v>
      </c>
      <c r="K328" s="170">
        <f t="shared" si="404"/>
        <v>0</v>
      </c>
      <c r="L328" s="170">
        <f t="shared" si="404"/>
        <v>0</v>
      </c>
      <c r="M328" s="170">
        <f t="shared" si="404"/>
        <v>0</v>
      </c>
      <c r="N328" s="170">
        <f t="shared" si="404"/>
        <v>0</v>
      </c>
      <c r="O328" s="170">
        <f t="shared" si="404"/>
        <v>0</v>
      </c>
      <c r="P328" s="170">
        <f t="shared" si="404"/>
        <v>0</v>
      </c>
      <c r="Q328" s="178">
        <f>Q6</f>
        <v>35</v>
      </c>
      <c r="R328" s="168">
        <f t="shared" si="329"/>
        <v>0</v>
      </c>
      <c r="S328" s="827"/>
      <c r="T328" s="177" t="s">
        <v>55</v>
      </c>
      <c r="U328" s="477"/>
      <c r="V328" s="478"/>
      <c r="W328" s="479"/>
      <c r="X328" s="832"/>
      <c r="Y328" s="473"/>
      <c r="Z328" s="174">
        <f t="shared" si="330"/>
        <v>0</v>
      </c>
      <c r="AA328" s="460">
        <f t="shared" si="396"/>
        <v>0</v>
      </c>
      <c r="AB328" s="860">
        <f t="shared" si="331"/>
        <v>0</v>
      </c>
      <c r="AC328" s="861">
        <f t="shared" si="332"/>
        <v>0</v>
      </c>
      <c r="AD328" s="840"/>
      <c r="AE328" s="164" t="str">
        <f t="shared" si="333"/>
        <v/>
      </c>
      <c r="AF328" s="825"/>
      <c r="AG328" s="163">
        <f t="shared" si="334"/>
        <v>0</v>
      </c>
      <c r="AH328" s="827"/>
      <c r="AI328" s="175" t="s">
        <v>55</v>
      </c>
      <c r="AJ328" s="477"/>
      <c r="AK328" s="478"/>
      <c r="AL328" s="479"/>
      <c r="AM328" s="832"/>
      <c r="AN328" s="473"/>
      <c r="AO328" s="174">
        <f t="shared" si="335"/>
        <v>0</v>
      </c>
      <c r="AP328" s="460">
        <f t="shared" si="397"/>
        <v>0</v>
      </c>
      <c r="AQ328" s="860">
        <f t="shared" si="336"/>
        <v>0</v>
      </c>
      <c r="AR328" s="861">
        <f t="shared" si="337"/>
        <v>0</v>
      </c>
      <c r="AS328" s="840"/>
      <c r="AT328" s="164" t="str">
        <f t="shared" si="338"/>
        <v/>
      </c>
      <c r="AU328" s="825"/>
      <c r="AV328" s="163">
        <f t="shared" si="339"/>
        <v>0</v>
      </c>
      <c r="AW328" s="827"/>
      <c r="AX328" s="175" t="s">
        <v>55</v>
      </c>
      <c r="AY328" s="477"/>
      <c r="AZ328" s="478"/>
      <c r="BA328" s="479"/>
      <c r="BB328" s="832"/>
      <c r="BC328" s="473"/>
      <c r="BD328" s="174">
        <f t="shared" si="340"/>
        <v>0</v>
      </c>
      <c r="BE328" s="460">
        <f t="shared" si="398"/>
        <v>0</v>
      </c>
      <c r="BF328" s="860">
        <f t="shared" si="341"/>
        <v>0</v>
      </c>
      <c r="BG328" s="861">
        <f t="shared" si="342"/>
        <v>0</v>
      </c>
      <c r="BH328" s="840"/>
      <c r="BI328" s="164" t="str">
        <f t="shared" si="343"/>
        <v/>
      </c>
      <c r="BJ328" s="825"/>
      <c r="BK328" s="163">
        <f t="shared" si="344"/>
        <v>0</v>
      </c>
      <c r="BL328" s="827"/>
      <c r="BM328" s="175" t="s">
        <v>55</v>
      </c>
      <c r="BN328" s="477"/>
      <c r="BO328" s="478"/>
      <c r="BP328" s="479"/>
      <c r="BQ328" s="832"/>
      <c r="BR328" s="473"/>
      <c r="BS328" s="174">
        <f t="shared" si="345"/>
        <v>0</v>
      </c>
      <c r="BT328" s="460">
        <f t="shared" si="399"/>
        <v>0</v>
      </c>
      <c r="BU328" s="860">
        <f t="shared" si="346"/>
        <v>0</v>
      </c>
      <c r="BV328" s="861">
        <f t="shared" si="347"/>
        <v>0</v>
      </c>
      <c r="BW328" s="840"/>
      <c r="BX328" s="164" t="str">
        <f t="shared" si="348"/>
        <v/>
      </c>
      <c r="BY328" s="825"/>
      <c r="BZ328" s="163">
        <f t="shared" si="349"/>
        <v>0</v>
      </c>
      <c r="CA328" s="827"/>
      <c r="CB328" s="175" t="s">
        <v>55</v>
      </c>
      <c r="CC328" s="477"/>
      <c r="CD328" s="478"/>
      <c r="CE328" s="479"/>
      <c r="CF328" s="832"/>
      <c r="CG328" s="473"/>
      <c r="CH328" s="174">
        <f t="shared" si="350"/>
        <v>0</v>
      </c>
      <c r="CI328" s="460">
        <f t="shared" si="400"/>
        <v>0</v>
      </c>
      <c r="CJ328" s="860">
        <f t="shared" si="351"/>
        <v>0</v>
      </c>
      <c r="CK328" s="861">
        <f t="shared" si="352"/>
        <v>0</v>
      </c>
      <c r="CL328" s="840"/>
      <c r="CM328" s="164" t="str">
        <f t="shared" si="353"/>
        <v/>
      </c>
      <c r="CN328" s="825"/>
      <c r="CO328" s="163">
        <f t="shared" si="354"/>
        <v>0</v>
      </c>
      <c r="CP328" s="827"/>
      <c r="CQ328" s="175" t="s">
        <v>55</v>
      </c>
      <c r="CR328" s="477"/>
      <c r="CS328" s="478"/>
      <c r="CT328" s="479"/>
      <c r="CU328" s="832"/>
      <c r="CV328" s="473"/>
      <c r="CW328" s="174">
        <f t="shared" si="355"/>
        <v>0</v>
      </c>
      <c r="CX328" s="460">
        <f t="shared" si="401"/>
        <v>0</v>
      </c>
      <c r="CY328" s="860">
        <f t="shared" si="356"/>
        <v>0</v>
      </c>
      <c r="CZ328" s="861">
        <f t="shared" si="357"/>
        <v>0</v>
      </c>
      <c r="DA328" s="840"/>
      <c r="DB328" s="164" t="str">
        <f t="shared" si="358"/>
        <v/>
      </c>
      <c r="DC328" s="825"/>
      <c r="DD328" s="163">
        <f t="shared" si="359"/>
        <v>0</v>
      </c>
      <c r="DE328" s="827"/>
      <c r="DF328" s="175" t="s">
        <v>55</v>
      </c>
      <c r="DG328" s="477"/>
      <c r="DH328" s="478"/>
      <c r="DI328" s="479"/>
      <c r="DJ328" s="832"/>
      <c r="DK328" s="473"/>
      <c r="DL328" s="174">
        <f t="shared" si="360"/>
        <v>0</v>
      </c>
      <c r="DM328" s="460">
        <f t="shared" si="402"/>
        <v>0</v>
      </c>
      <c r="DN328" s="860">
        <f t="shared" si="361"/>
        <v>0</v>
      </c>
      <c r="DO328" s="861">
        <f t="shared" si="362"/>
        <v>0</v>
      </c>
      <c r="DP328" s="840"/>
      <c r="DQ328" s="164" t="str">
        <f t="shared" si="363"/>
        <v/>
      </c>
      <c r="DR328" s="825"/>
      <c r="DS328" s="163">
        <f t="shared" si="364"/>
        <v>0</v>
      </c>
      <c r="DT328" s="827"/>
      <c r="DU328" s="175" t="s">
        <v>55</v>
      </c>
      <c r="DV328" s="477"/>
      <c r="DW328" s="478"/>
      <c r="DX328" s="479"/>
      <c r="DY328" s="832"/>
      <c r="DZ328" s="473"/>
      <c r="EA328" s="174">
        <f t="shared" si="365"/>
        <v>0</v>
      </c>
      <c r="EB328" s="460">
        <f t="shared" si="403"/>
        <v>0</v>
      </c>
      <c r="EC328" s="860">
        <f t="shared" si="366"/>
        <v>0</v>
      </c>
      <c r="ED328" s="861">
        <f t="shared" si="367"/>
        <v>0</v>
      </c>
      <c r="EE328" s="840"/>
      <c r="EF328" s="164" t="str">
        <f t="shared" si="368"/>
        <v/>
      </c>
      <c r="EG328" s="825"/>
      <c r="EH328" s="163">
        <f t="shared" si="369"/>
        <v>0</v>
      </c>
      <c r="EI328" s="246"/>
      <c r="EJ328" s="246"/>
      <c r="EK328" s="155"/>
      <c r="EL328" s="22"/>
      <c r="EM328" s="163">
        <f t="shared" si="370"/>
        <v>0</v>
      </c>
      <c r="EN328" s="162">
        <f t="shared" si="371"/>
        <v>0</v>
      </c>
      <c r="EO328" s="162">
        <f t="shared" si="372"/>
        <v>0</v>
      </c>
      <c r="EP328" s="162">
        <f t="shared" si="373"/>
        <v>0</v>
      </c>
      <c r="EQ328" s="162">
        <f t="shared" si="374"/>
        <v>0</v>
      </c>
      <c r="ER328" s="162">
        <f t="shared" si="375"/>
        <v>0</v>
      </c>
      <c r="ES328" s="162">
        <f t="shared" si="376"/>
        <v>0</v>
      </c>
      <c r="ET328" s="162">
        <f t="shared" si="377"/>
        <v>0</v>
      </c>
      <c r="EU328" s="22"/>
      <c r="EV328" s="161">
        <f t="shared" si="378"/>
        <v>35</v>
      </c>
      <c r="EW328" s="620">
        <f t="shared" si="379"/>
        <v>0</v>
      </c>
      <c r="EX328" s="160">
        <f>EX5</f>
        <v>50</v>
      </c>
      <c r="EY328" s="159" t="str">
        <f t="shared" si="380"/>
        <v/>
      </c>
      <c r="EZ328" s="159" t="str">
        <f t="shared" si="381"/>
        <v/>
      </c>
      <c r="FA328" s="159" t="str">
        <f t="shared" si="382"/>
        <v/>
      </c>
      <c r="FB328" s="159" t="str">
        <f t="shared" si="383"/>
        <v/>
      </c>
      <c r="FC328" s="159" t="str">
        <f t="shared" si="384"/>
        <v/>
      </c>
      <c r="FD328" s="159" t="str">
        <f t="shared" si="385"/>
        <v/>
      </c>
      <c r="FE328" s="159" t="str">
        <f t="shared" si="386"/>
        <v/>
      </c>
      <c r="FF328" s="159" t="str">
        <f t="shared" si="387"/>
        <v/>
      </c>
      <c r="FG328" s="158"/>
      <c r="FH328" s="732">
        <f t="shared" si="388"/>
        <v>50</v>
      </c>
      <c r="FI328" s="732">
        <f t="shared" si="389"/>
        <v>50</v>
      </c>
      <c r="FJ328" s="732">
        <f t="shared" si="390"/>
        <v>50</v>
      </c>
      <c r="FK328" s="732">
        <f t="shared" si="391"/>
        <v>50</v>
      </c>
      <c r="FL328" s="732">
        <f t="shared" si="392"/>
        <v>50</v>
      </c>
      <c r="FM328" s="732">
        <f t="shared" si="393"/>
        <v>50</v>
      </c>
      <c r="FN328" s="732">
        <f t="shared" si="394"/>
        <v>50</v>
      </c>
      <c r="FO328" s="732">
        <f t="shared" si="395"/>
        <v>50</v>
      </c>
      <c r="FP328" s="734">
        <v>321</v>
      </c>
      <c r="FQ328" s="155"/>
    </row>
    <row r="329" spans="1:173" s="20" customFormat="1" ht="39.950000000000003" hidden="1" customHeight="1" x14ac:dyDescent="0.25">
      <c r="A329" s="27">
        <f>ROW()</f>
        <v>329</v>
      </c>
      <c r="B329" s="342" t="str">
        <f>IF(C329="I","",IF(ISBLANK(D329),"",IF(ISTEXT(D329),LARGE(B14:B328,1)+1,0)))</f>
        <v/>
      </c>
      <c r="C329" s="344"/>
      <c r="D329" s="173"/>
      <c r="E329" s="172"/>
      <c r="F329" s="171"/>
      <c r="G329" s="856"/>
      <c r="H329" s="857"/>
      <c r="I329" s="170">
        <f t="shared" si="405"/>
        <v>0</v>
      </c>
      <c r="J329" s="170">
        <f t="shared" si="404"/>
        <v>0</v>
      </c>
      <c r="K329" s="170">
        <f t="shared" si="404"/>
        <v>0</v>
      </c>
      <c r="L329" s="170">
        <f t="shared" si="404"/>
        <v>0</v>
      </c>
      <c r="M329" s="170">
        <f t="shared" si="404"/>
        <v>0</v>
      </c>
      <c r="N329" s="170">
        <f t="shared" si="404"/>
        <v>0</v>
      </c>
      <c r="O329" s="170">
        <f t="shared" si="404"/>
        <v>0</v>
      </c>
      <c r="P329" s="170">
        <f t="shared" si="404"/>
        <v>0</v>
      </c>
      <c r="Q329" s="178">
        <f>Q6</f>
        <v>35</v>
      </c>
      <c r="R329" s="168">
        <f t="shared" si="329"/>
        <v>0</v>
      </c>
      <c r="S329" s="827"/>
      <c r="T329" s="177" t="s">
        <v>55</v>
      </c>
      <c r="U329" s="477"/>
      <c r="V329" s="478"/>
      <c r="W329" s="479"/>
      <c r="X329" s="832"/>
      <c r="Y329" s="473"/>
      <c r="Z329" s="174">
        <f t="shared" si="330"/>
        <v>0</v>
      </c>
      <c r="AA329" s="460">
        <f t="shared" si="396"/>
        <v>0</v>
      </c>
      <c r="AB329" s="860">
        <f t="shared" si="331"/>
        <v>0</v>
      </c>
      <c r="AC329" s="861">
        <f t="shared" si="332"/>
        <v>0</v>
      </c>
      <c r="AD329" s="840"/>
      <c r="AE329" s="164" t="str">
        <f t="shared" si="333"/>
        <v/>
      </c>
      <c r="AF329" s="825"/>
      <c r="AG329" s="163">
        <f t="shared" si="334"/>
        <v>0</v>
      </c>
      <c r="AH329" s="827"/>
      <c r="AI329" s="175" t="s">
        <v>55</v>
      </c>
      <c r="AJ329" s="477"/>
      <c r="AK329" s="478"/>
      <c r="AL329" s="479"/>
      <c r="AM329" s="832"/>
      <c r="AN329" s="473"/>
      <c r="AO329" s="174">
        <f t="shared" si="335"/>
        <v>0</v>
      </c>
      <c r="AP329" s="460">
        <f t="shared" si="397"/>
        <v>0</v>
      </c>
      <c r="AQ329" s="860">
        <f t="shared" si="336"/>
        <v>0</v>
      </c>
      <c r="AR329" s="861">
        <f t="shared" si="337"/>
        <v>0</v>
      </c>
      <c r="AS329" s="840"/>
      <c r="AT329" s="164" t="str">
        <f t="shared" si="338"/>
        <v/>
      </c>
      <c r="AU329" s="825"/>
      <c r="AV329" s="163">
        <f t="shared" si="339"/>
        <v>0</v>
      </c>
      <c r="AW329" s="827"/>
      <c r="AX329" s="175" t="s">
        <v>55</v>
      </c>
      <c r="AY329" s="477"/>
      <c r="AZ329" s="478"/>
      <c r="BA329" s="479"/>
      <c r="BB329" s="832"/>
      <c r="BC329" s="473"/>
      <c r="BD329" s="174">
        <f t="shared" si="340"/>
        <v>0</v>
      </c>
      <c r="BE329" s="460">
        <f t="shared" si="398"/>
        <v>0</v>
      </c>
      <c r="BF329" s="860">
        <f t="shared" si="341"/>
        <v>0</v>
      </c>
      <c r="BG329" s="861">
        <f t="shared" si="342"/>
        <v>0</v>
      </c>
      <c r="BH329" s="840"/>
      <c r="BI329" s="164" t="str">
        <f t="shared" si="343"/>
        <v/>
      </c>
      <c r="BJ329" s="825"/>
      <c r="BK329" s="163">
        <f t="shared" si="344"/>
        <v>0</v>
      </c>
      <c r="BL329" s="827"/>
      <c r="BM329" s="175" t="s">
        <v>55</v>
      </c>
      <c r="BN329" s="477"/>
      <c r="BO329" s="478"/>
      <c r="BP329" s="479"/>
      <c r="BQ329" s="832"/>
      <c r="BR329" s="473"/>
      <c r="BS329" s="174">
        <f t="shared" si="345"/>
        <v>0</v>
      </c>
      <c r="BT329" s="460">
        <f t="shared" si="399"/>
        <v>0</v>
      </c>
      <c r="BU329" s="860">
        <f t="shared" si="346"/>
        <v>0</v>
      </c>
      <c r="BV329" s="861">
        <f t="shared" si="347"/>
        <v>0</v>
      </c>
      <c r="BW329" s="840"/>
      <c r="BX329" s="164" t="str">
        <f t="shared" si="348"/>
        <v/>
      </c>
      <c r="BY329" s="825"/>
      <c r="BZ329" s="163">
        <f t="shared" si="349"/>
        <v>0</v>
      </c>
      <c r="CA329" s="827"/>
      <c r="CB329" s="175" t="s">
        <v>55</v>
      </c>
      <c r="CC329" s="477"/>
      <c r="CD329" s="478"/>
      <c r="CE329" s="479"/>
      <c r="CF329" s="832"/>
      <c r="CG329" s="473"/>
      <c r="CH329" s="174">
        <f t="shared" si="350"/>
        <v>0</v>
      </c>
      <c r="CI329" s="460">
        <f t="shared" si="400"/>
        <v>0</v>
      </c>
      <c r="CJ329" s="860">
        <f t="shared" si="351"/>
        <v>0</v>
      </c>
      <c r="CK329" s="861">
        <f t="shared" si="352"/>
        <v>0</v>
      </c>
      <c r="CL329" s="840"/>
      <c r="CM329" s="164" t="str">
        <f t="shared" si="353"/>
        <v/>
      </c>
      <c r="CN329" s="825"/>
      <c r="CO329" s="163">
        <f t="shared" si="354"/>
        <v>0</v>
      </c>
      <c r="CP329" s="827"/>
      <c r="CQ329" s="175" t="s">
        <v>55</v>
      </c>
      <c r="CR329" s="477"/>
      <c r="CS329" s="478"/>
      <c r="CT329" s="479"/>
      <c r="CU329" s="832"/>
      <c r="CV329" s="473"/>
      <c r="CW329" s="174">
        <f t="shared" si="355"/>
        <v>0</v>
      </c>
      <c r="CX329" s="460">
        <f t="shared" si="401"/>
        <v>0</v>
      </c>
      <c r="CY329" s="860">
        <f t="shared" si="356"/>
        <v>0</v>
      </c>
      <c r="CZ329" s="861">
        <f t="shared" si="357"/>
        <v>0</v>
      </c>
      <c r="DA329" s="840"/>
      <c r="DB329" s="164" t="str">
        <f t="shared" si="358"/>
        <v/>
      </c>
      <c r="DC329" s="825"/>
      <c r="DD329" s="163">
        <f t="shared" si="359"/>
        <v>0</v>
      </c>
      <c r="DE329" s="827"/>
      <c r="DF329" s="175" t="s">
        <v>55</v>
      </c>
      <c r="DG329" s="477"/>
      <c r="DH329" s="478"/>
      <c r="DI329" s="479"/>
      <c r="DJ329" s="832"/>
      <c r="DK329" s="473"/>
      <c r="DL329" s="174">
        <f t="shared" si="360"/>
        <v>0</v>
      </c>
      <c r="DM329" s="460">
        <f t="shared" si="402"/>
        <v>0</v>
      </c>
      <c r="DN329" s="860">
        <f t="shared" si="361"/>
        <v>0</v>
      </c>
      <c r="DO329" s="861">
        <f t="shared" si="362"/>
        <v>0</v>
      </c>
      <c r="DP329" s="840"/>
      <c r="DQ329" s="164" t="str">
        <f t="shared" si="363"/>
        <v/>
      </c>
      <c r="DR329" s="825"/>
      <c r="DS329" s="163">
        <f t="shared" si="364"/>
        <v>0</v>
      </c>
      <c r="DT329" s="827"/>
      <c r="DU329" s="175" t="s">
        <v>55</v>
      </c>
      <c r="DV329" s="477"/>
      <c r="DW329" s="478"/>
      <c r="DX329" s="479"/>
      <c r="DY329" s="832"/>
      <c r="DZ329" s="473"/>
      <c r="EA329" s="174">
        <f t="shared" si="365"/>
        <v>0</v>
      </c>
      <c r="EB329" s="460">
        <f t="shared" si="403"/>
        <v>0</v>
      </c>
      <c r="EC329" s="860">
        <f t="shared" si="366"/>
        <v>0</v>
      </c>
      <c r="ED329" s="861">
        <f t="shared" si="367"/>
        <v>0</v>
      </c>
      <c r="EE329" s="840"/>
      <c r="EF329" s="164" t="str">
        <f t="shared" si="368"/>
        <v/>
      </c>
      <c r="EG329" s="825"/>
      <c r="EH329" s="163">
        <f t="shared" si="369"/>
        <v>0</v>
      </c>
      <c r="EI329" s="246"/>
      <c r="EJ329" s="246"/>
      <c r="EK329" s="155"/>
      <c r="EL329" s="22"/>
      <c r="EM329" s="163">
        <f t="shared" si="370"/>
        <v>0</v>
      </c>
      <c r="EN329" s="162">
        <f t="shared" si="371"/>
        <v>0</v>
      </c>
      <c r="EO329" s="162">
        <f t="shared" si="372"/>
        <v>0</v>
      </c>
      <c r="EP329" s="162">
        <f t="shared" si="373"/>
        <v>0</v>
      </c>
      <c r="EQ329" s="162">
        <f t="shared" si="374"/>
        <v>0</v>
      </c>
      <c r="ER329" s="162">
        <f t="shared" si="375"/>
        <v>0</v>
      </c>
      <c r="ES329" s="162">
        <f t="shared" si="376"/>
        <v>0</v>
      </c>
      <c r="ET329" s="162">
        <f t="shared" si="377"/>
        <v>0</v>
      </c>
      <c r="EU329" s="22"/>
      <c r="EV329" s="161">
        <f t="shared" si="378"/>
        <v>35</v>
      </c>
      <c r="EW329" s="620">
        <f t="shared" si="379"/>
        <v>0</v>
      </c>
      <c r="EX329" s="160">
        <f>EX5</f>
        <v>50</v>
      </c>
      <c r="EY329" s="159" t="str">
        <f t="shared" si="380"/>
        <v/>
      </c>
      <c r="EZ329" s="159" t="str">
        <f t="shared" si="381"/>
        <v/>
      </c>
      <c r="FA329" s="159" t="str">
        <f t="shared" si="382"/>
        <v/>
      </c>
      <c r="FB329" s="159" t="str">
        <f t="shared" si="383"/>
        <v/>
      </c>
      <c r="FC329" s="159" t="str">
        <f t="shared" si="384"/>
        <v/>
      </c>
      <c r="FD329" s="159" t="str">
        <f t="shared" si="385"/>
        <v/>
      </c>
      <c r="FE329" s="159" t="str">
        <f t="shared" si="386"/>
        <v/>
      </c>
      <c r="FF329" s="159" t="str">
        <f t="shared" si="387"/>
        <v/>
      </c>
      <c r="FG329" s="158"/>
      <c r="FH329" s="732">
        <f t="shared" si="388"/>
        <v>50</v>
      </c>
      <c r="FI329" s="732">
        <f t="shared" si="389"/>
        <v>50</v>
      </c>
      <c r="FJ329" s="732">
        <f t="shared" si="390"/>
        <v>50</v>
      </c>
      <c r="FK329" s="732">
        <f t="shared" si="391"/>
        <v>50</v>
      </c>
      <c r="FL329" s="732">
        <f t="shared" si="392"/>
        <v>50</v>
      </c>
      <c r="FM329" s="732">
        <f t="shared" si="393"/>
        <v>50</v>
      </c>
      <c r="FN329" s="732">
        <f t="shared" si="394"/>
        <v>50</v>
      </c>
      <c r="FO329" s="732">
        <f t="shared" si="395"/>
        <v>50</v>
      </c>
      <c r="FP329" s="734">
        <v>322</v>
      </c>
      <c r="FQ329" s="155"/>
    </row>
    <row r="330" spans="1:173" s="20" customFormat="1" ht="39.950000000000003" hidden="1" customHeight="1" x14ac:dyDescent="0.25">
      <c r="A330" s="27">
        <f>ROW()</f>
        <v>330</v>
      </c>
      <c r="B330" s="342" t="str">
        <f>IF(C330="I","",IF(ISBLANK(D330),"",IF(ISTEXT(D330),LARGE(B14:B329,1)+1,0)))</f>
        <v/>
      </c>
      <c r="C330" s="344"/>
      <c r="D330" s="173"/>
      <c r="E330" s="172"/>
      <c r="F330" s="171"/>
      <c r="G330" s="856"/>
      <c r="H330" s="857"/>
      <c r="I330" s="170">
        <f t="shared" si="405"/>
        <v>0</v>
      </c>
      <c r="J330" s="170">
        <f t="shared" si="404"/>
        <v>0</v>
      </c>
      <c r="K330" s="170">
        <f t="shared" si="404"/>
        <v>0</v>
      </c>
      <c r="L330" s="170">
        <f t="shared" si="404"/>
        <v>0</v>
      </c>
      <c r="M330" s="170">
        <f t="shared" si="404"/>
        <v>0</v>
      </c>
      <c r="N330" s="170">
        <f t="shared" si="404"/>
        <v>0</v>
      </c>
      <c r="O330" s="170">
        <f t="shared" si="404"/>
        <v>0</v>
      </c>
      <c r="P330" s="170">
        <f t="shared" si="404"/>
        <v>0</v>
      </c>
      <c r="Q330" s="178">
        <f>Q6</f>
        <v>35</v>
      </c>
      <c r="R330" s="168">
        <f t="shared" si="329"/>
        <v>0</v>
      </c>
      <c r="S330" s="827"/>
      <c r="T330" s="177" t="s">
        <v>55</v>
      </c>
      <c r="U330" s="477"/>
      <c r="V330" s="478"/>
      <c r="W330" s="479"/>
      <c r="X330" s="832"/>
      <c r="Y330" s="473"/>
      <c r="Z330" s="174">
        <f t="shared" si="330"/>
        <v>0</v>
      </c>
      <c r="AA330" s="460">
        <f t="shared" si="396"/>
        <v>0</v>
      </c>
      <c r="AB330" s="860">
        <f t="shared" si="331"/>
        <v>0</v>
      </c>
      <c r="AC330" s="861">
        <f t="shared" si="332"/>
        <v>0</v>
      </c>
      <c r="AD330" s="840"/>
      <c r="AE330" s="164" t="str">
        <f t="shared" si="333"/>
        <v/>
      </c>
      <c r="AF330" s="825"/>
      <c r="AG330" s="163">
        <f t="shared" si="334"/>
        <v>0</v>
      </c>
      <c r="AH330" s="827"/>
      <c r="AI330" s="175" t="s">
        <v>55</v>
      </c>
      <c r="AJ330" s="477"/>
      <c r="AK330" s="478"/>
      <c r="AL330" s="479"/>
      <c r="AM330" s="832"/>
      <c r="AN330" s="473"/>
      <c r="AO330" s="174">
        <f t="shared" si="335"/>
        <v>0</v>
      </c>
      <c r="AP330" s="460">
        <f t="shared" si="397"/>
        <v>0</v>
      </c>
      <c r="AQ330" s="860">
        <f t="shared" si="336"/>
        <v>0</v>
      </c>
      <c r="AR330" s="861">
        <f t="shared" si="337"/>
        <v>0</v>
      </c>
      <c r="AS330" s="840"/>
      <c r="AT330" s="164" t="str">
        <f t="shared" si="338"/>
        <v/>
      </c>
      <c r="AU330" s="825"/>
      <c r="AV330" s="163">
        <f t="shared" si="339"/>
        <v>0</v>
      </c>
      <c r="AW330" s="827"/>
      <c r="AX330" s="175" t="s">
        <v>55</v>
      </c>
      <c r="AY330" s="477"/>
      <c r="AZ330" s="478"/>
      <c r="BA330" s="479"/>
      <c r="BB330" s="832"/>
      <c r="BC330" s="473"/>
      <c r="BD330" s="174">
        <f t="shared" si="340"/>
        <v>0</v>
      </c>
      <c r="BE330" s="460">
        <f t="shared" si="398"/>
        <v>0</v>
      </c>
      <c r="BF330" s="860">
        <f t="shared" si="341"/>
        <v>0</v>
      </c>
      <c r="BG330" s="861">
        <f t="shared" si="342"/>
        <v>0</v>
      </c>
      <c r="BH330" s="840"/>
      <c r="BI330" s="164" t="str">
        <f t="shared" si="343"/>
        <v/>
      </c>
      <c r="BJ330" s="825"/>
      <c r="BK330" s="163">
        <f t="shared" si="344"/>
        <v>0</v>
      </c>
      <c r="BL330" s="827"/>
      <c r="BM330" s="175" t="s">
        <v>55</v>
      </c>
      <c r="BN330" s="477"/>
      <c r="BO330" s="478"/>
      <c r="BP330" s="479"/>
      <c r="BQ330" s="832"/>
      <c r="BR330" s="473"/>
      <c r="BS330" s="174">
        <f t="shared" si="345"/>
        <v>0</v>
      </c>
      <c r="BT330" s="460">
        <f t="shared" si="399"/>
        <v>0</v>
      </c>
      <c r="BU330" s="860">
        <f t="shared" si="346"/>
        <v>0</v>
      </c>
      <c r="BV330" s="861">
        <f t="shared" si="347"/>
        <v>0</v>
      </c>
      <c r="BW330" s="840"/>
      <c r="BX330" s="164" t="str">
        <f t="shared" si="348"/>
        <v/>
      </c>
      <c r="BY330" s="825"/>
      <c r="BZ330" s="163">
        <f t="shared" si="349"/>
        <v>0</v>
      </c>
      <c r="CA330" s="827"/>
      <c r="CB330" s="175" t="s">
        <v>55</v>
      </c>
      <c r="CC330" s="477"/>
      <c r="CD330" s="478"/>
      <c r="CE330" s="479"/>
      <c r="CF330" s="832"/>
      <c r="CG330" s="473"/>
      <c r="CH330" s="174">
        <f t="shared" si="350"/>
        <v>0</v>
      </c>
      <c r="CI330" s="460">
        <f t="shared" si="400"/>
        <v>0</v>
      </c>
      <c r="CJ330" s="860">
        <f t="shared" si="351"/>
        <v>0</v>
      </c>
      <c r="CK330" s="861">
        <f t="shared" si="352"/>
        <v>0</v>
      </c>
      <c r="CL330" s="840"/>
      <c r="CM330" s="164" t="str">
        <f t="shared" si="353"/>
        <v/>
      </c>
      <c r="CN330" s="825"/>
      <c r="CO330" s="163">
        <f t="shared" si="354"/>
        <v>0</v>
      </c>
      <c r="CP330" s="827"/>
      <c r="CQ330" s="175" t="s">
        <v>55</v>
      </c>
      <c r="CR330" s="477"/>
      <c r="CS330" s="478"/>
      <c r="CT330" s="479"/>
      <c r="CU330" s="832"/>
      <c r="CV330" s="473"/>
      <c r="CW330" s="174">
        <f t="shared" si="355"/>
        <v>0</v>
      </c>
      <c r="CX330" s="460">
        <f t="shared" si="401"/>
        <v>0</v>
      </c>
      <c r="CY330" s="860">
        <f t="shared" si="356"/>
        <v>0</v>
      </c>
      <c r="CZ330" s="861">
        <f t="shared" si="357"/>
        <v>0</v>
      </c>
      <c r="DA330" s="840"/>
      <c r="DB330" s="164" t="str">
        <f t="shared" si="358"/>
        <v/>
      </c>
      <c r="DC330" s="825"/>
      <c r="DD330" s="163">
        <f t="shared" si="359"/>
        <v>0</v>
      </c>
      <c r="DE330" s="827"/>
      <c r="DF330" s="175" t="s">
        <v>55</v>
      </c>
      <c r="DG330" s="477"/>
      <c r="DH330" s="478"/>
      <c r="DI330" s="479"/>
      <c r="DJ330" s="832"/>
      <c r="DK330" s="473"/>
      <c r="DL330" s="174">
        <f t="shared" si="360"/>
        <v>0</v>
      </c>
      <c r="DM330" s="460">
        <f t="shared" si="402"/>
        <v>0</v>
      </c>
      <c r="DN330" s="860">
        <f t="shared" si="361"/>
        <v>0</v>
      </c>
      <c r="DO330" s="861">
        <f t="shared" si="362"/>
        <v>0</v>
      </c>
      <c r="DP330" s="840"/>
      <c r="DQ330" s="164" t="str">
        <f t="shared" si="363"/>
        <v/>
      </c>
      <c r="DR330" s="825"/>
      <c r="DS330" s="163">
        <f t="shared" si="364"/>
        <v>0</v>
      </c>
      <c r="DT330" s="827"/>
      <c r="DU330" s="175" t="s">
        <v>55</v>
      </c>
      <c r="DV330" s="477"/>
      <c r="DW330" s="478"/>
      <c r="DX330" s="479"/>
      <c r="DY330" s="832"/>
      <c r="DZ330" s="473"/>
      <c r="EA330" s="174">
        <f t="shared" si="365"/>
        <v>0</v>
      </c>
      <c r="EB330" s="460">
        <f t="shared" si="403"/>
        <v>0</v>
      </c>
      <c r="EC330" s="860">
        <f t="shared" si="366"/>
        <v>0</v>
      </c>
      <c r="ED330" s="861">
        <f t="shared" si="367"/>
        <v>0</v>
      </c>
      <c r="EE330" s="840"/>
      <c r="EF330" s="164" t="str">
        <f t="shared" si="368"/>
        <v/>
      </c>
      <c r="EG330" s="825"/>
      <c r="EH330" s="163">
        <f t="shared" si="369"/>
        <v>0</v>
      </c>
      <c r="EI330" s="246"/>
      <c r="EJ330" s="246"/>
      <c r="EK330" s="155"/>
      <c r="EL330" s="22"/>
      <c r="EM330" s="163">
        <f t="shared" si="370"/>
        <v>0</v>
      </c>
      <c r="EN330" s="162">
        <f t="shared" si="371"/>
        <v>0</v>
      </c>
      <c r="EO330" s="162">
        <f t="shared" si="372"/>
        <v>0</v>
      </c>
      <c r="EP330" s="162">
        <f t="shared" si="373"/>
        <v>0</v>
      </c>
      <c r="EQ330" s="162">
        <f t="shared" si="374"/>
        <v>0</v>
      </c>
      <c r="ER330" s="162">
        <f t="shared" si="375"/>
        <v>0</v>
      </c>
      <c r="ES330" s="162">
        <f t="shared" si="376"/>
        <v>0</v>
      </c>
      <c r="ET330" s="162">
        <f t="shared" si="377"/>
        <v>0</v>
      </c>
      <c r="EU330" s="22"/>
      <c r="EV330" s="161">
        <f t="shared" si="378"/>
        <v>35</v>
      </c>
      <c r="EW330" s="620">
        <f t="shared" si="379"/>
        <v>0</v>
      </c>
      <c r="EX330" s="160">
        <f>EX5</f>
        <v>50</v>
      </c>
      <c r="EY330" s="159" t="str">
        <f t="shared" si="380"/>
        <v/>
      </c>
      <c r="EZ330" s="159" t="str">
        <f t="shared" si="381"/>
        <v/>
      </c>
      <c r="FA330" s="159" t="str">
        <f t="shared" si="382"/>
        <v/>
      </c>
      <c r="FB330" s="159" t="str">
        <f t="shared" si="383"/>
        <v/>
      </c>
      <c r="FC330" s="159" t="str">
        <f t="shared" si="384"/>
        <v/>
      </c>
      <c r="FD330" s="159" t="str">
        <f t="shared" si="385"/>
        <v/>
      </c>
      <c r="FE330" s="159" t="str">
        <f t="shared" si="386"/>
        <v/>
      </c>
      <c r="FF330" s="159" t="str">
        <f t="shared" si="387"/>
        <v/>
      </c>
      <c r="FG330" s="158"/>
      <c r="FH330" s="732">
        <f t="shared" si="388"/>
        <v>50</v>
      </c>
      <c r="FI330" s="732">
        <f t="shared" si="389"/>
        <v>50</v>
      </c>
      <c r="FJ330" s="732">
        <f t="shared" si="390"/>
        <v>50</v>
      </c>
      <c r="FK330" s="732">
        <f t="shared" si="391"/>
        <v>50</v>
      </c>
      <c r="FL330" s="732">
        <f t="shared" si="392"/>
        <v>50</v>
      </c>
      <c r="FM330" s="732">
        <f t="shared" si="393"/>
        <v>50</v>
      </c>
      <c r="FN330" s="732">
        <f t="shared" si="394"/>
        <v>50</v>
      </c>
      <c r="FO330" s="732">
        <f t="shared" si="395"/>
        <v>50</v>
      </c>
      <c r="FP330" s="734">
        <v>323</v>
      </c>
      <c r="FQ330" s="155"/>
    </row>
    <row r="331" spans="1:173" s="20" customFormat="1" ht="39.950000000000003" hidden="1" customHeight="1" x14ac:dyDescent="0.25">
      <c r="A331" s="27">
        <f>ROW()</f>
        <v>331</v>
      </c>
      <c r="B331" s="342" t="str">
        <f>IF(C331="I","",IF(ISBLANK(D331),"",IF(ISTEXT(D331),LARGE(B14:B330,1)+1,0)))</f>
        <v/>
      </c>
      <c r="C331" s="344"/>
      <c r="D331" s="173"/>
      <c r="E331" s="172"/>
      <c r="F331" s="171"/>
      <c r="G331" s="856"/>
      <c r="H331" s="857"/>
      <c r="I331" s="170">
        <f t="shared" si="405"/>
        <v>0</v>
      </c>
      <c r="J331" s="170">
        <f t="shared" si="404"/>
        <v>0</v>
      </c>
      <c r="K331" s="170">
        <f t="shared" si="404"/>
        <v>0</v>
      </c>
      <c r="L331" s="170">
        <f t="shared" si="404"/>
        <v>0</v>
      </c>
      <c r="M331" s="170">
        <f t="shared" si="404"/>
        <v>0</v>
      </c>
      <c r="N331" s="170">
        <f t="shared" si="404"/>
        <v>0</v>
      </c>
      <c r="O331" s="170">
        <f t="shared" si="404"/>
        <v>0</v>
      </c>
      <c r="P331" s="170">
        <f t="shared" si="404"/>
        <v>0</v>
      </c>
      <c r="Q331" s="178">
        <f>Q6</f>
        <v>35</v>
      </c>
      <c r="R331" s="168">
        <f t="shared" si="329"/>
        <v>0</v>
      </c>
      <c r="S331" s="827"/>
      <c r="T331" s="177" t="s">
        <v>55</v>
      </c>
      <c r="U331" s="477"/>
      <c r="V331" s="478"/>
      <c r="W331" s="479"/>
      <c r="X331" s="832"/>
      <c r="Y331" s="473"/>
      <c r="Z331" s="174">
        <f t="shared" si="330"/>
        <v>0</v>
      </c>
      <c r="AA331" s="460">
        <f t="shared" si="396"/>
        <v>0</v>
      </c>
      <c r="AB331" s="860">
        <f t="shared" si="331"/>
        <v>0</v>
      </c>
      <c r="AC331" s="861">
        <f t="shared" si="332"/>
        <v>0</v>
      </c>
      <c r="AD331" s="840"/>
      <c r="AE331" s="164" t="str">
        <f t="shared" si="333"/>
        <v/>
      </c>
      <c r="AF331" s="825"/>
      <c r="AG331" s="163">
        <f t="shared" si="334"/>
        <v>0</v>
      </c>
      <c r="AH331" s="827"/>
      <c r="AI331" s="175" t="s">
        <v>55</v>
      </c>
      <c r="AJ331" s="477"/>
      <c r="AK331" s="478"/>
      <c r="AL331" s="479"/>
      <c r="AM331" s="832"/>
      <c r="AN331" s="473"/>
      <c r="AO331" s="174">
        <f t="shared" si="335"/>
        <v>0</v>
      </c>
      <c r="AP331" s="460">
        <f t="shared" si="397"/>
        <v>0</v>
      </c>
      <c r="AQ331" s="860">
        <f t="shared" si="336"/>
        <v>0</v>
      </c>
      <c r="AR331" s="861">
        <f t="shared" si="337"/>
        <v>0</v>
      </c>
      <c r="AS331" s="840"/>
      <c r="AT331" s="164" t="str">
        <f t="shared" si="338"/>
        <v/>
      </c>
      <c r="AU331" s="825"/>
      <c r="AV331" s="163">
        <f t="shared" si="339"/>
        <v>0</v>
      </c>
      <c r="AW331" s="827"/>
      <c r="AX331" s="175" t="s">
        <v>55</v>
      </c>
      <c r="AY331" s="477"/>
      <c r="AZ331" s="478"/>
      <c r="BA331" s="479"/>
      <c r="BB331" s="832"/>
      <c r="BC331" s="473"/>
      <c r="BD331" s="174">
        <f t="shared" si="340"/>
        <v>0</v>
      </c>
      <c r="BE331" s="460">
        <f t="shared" si="398"/>
        <v>0</v>
      </c>
      <c r="BF331" s="860">
        <f t="shared" si="341"/>
        <v>0</v>
      </c>
      <c r="BG331" s="861">
        <f t="shared" si="342"/>
        <v>0</v>
      </c>
      <c r="BH331" s="840"/>
      <c r="BI331" s="164" t="str">
        <f t="shared" si="343"/>
        <v/>
      </c>
      <c r="BJ331" s="825"/>
      <c r="BK331" s="163">
        <f t="shared" si="344"/>
        <v>0</v>
      </c>
      <c r="BL331" s="827"/>
      <c r="BM331" s="175" t="s">
        <v>55</v>
      </c>
      <c r="BN331" s="477"/>
      <c r="BO331" s="478"/>
      <c r="BP331" s="479"/>
      <c r="BQ331" s="832"/>
      <c r="BR331" s="473"/>
      <c r="BS331" s="174">
        <f t="shared" si="345"/>
        <v>0</v>
      </c>
      <c r="BT331" s="460">
        <f t="shared" si="399"/>
        <v>0</v>
      </c>
      <c r="BU331" s="860">
        <f t="shared" si="346"/>
        <v>0</v>
      </c>
      <c r="BV331" s="861">
        <f t="shared" si="347"/>
        <v>0</v>
      </c>
      <c r="BW331" s="840"/>
      <c r="BX331" s="164" t="str">
        <f t="shared" si="348"/>
        <v/>
      </c>
      <c r="BY331" s="825"/>
      <c r="BZ331" s="163">
        <f t="shared" si="349"/>
        <v>0</v>
      </c>
      <c r="CA331" s="827"/>
      <c r="CB331" s="175" t="s">
        <v>55</v>
      </c>
      <c r="CC331" s="477"/>
      <c r="CD331" s="478"/>
      <c r="CE331" s="479"/>
      <c r="CF331" s="832"/>
      <c r="CG331" s="473"/>
      <c r="CH331" s="174">
        <f t="shared" si="350"/>
        <v>0</v>
      </c>
      <c r="CI331" s="460">
        <f t="shared" si="400"/>
        <v>0</v>
      </c>
      <c r="CJ331" s="860">
        <f t="shared" si="351"/>
        <v>0</v>
      </c>
      <c r="CK331" s="861">
        <f t="shared" si="352"/>
        <v>0</v>
      </c>
      <c r="CL331" s="840"/>
      <c r="CM331" s="164" t="str">
        <f t="shared" si="353"/>
        <v/>
      </c>
      <c r="CN331" s="825"/>
      <c r="CO331" s="163">
        <f t="shared" si="354"/>
        <v>0</v>
      </c>
      <c r="CP331" s="827"/>
      <c r="CQ331" s="175" t="s">
        <v>55</v>
      </c>
      <c r="CR331" s="477"/>
      <c r="CS331" s="478"/>
      <c r="CT331" s="479"/>
      <c r="CU331" s="832"/>
      <c r="CV331" s="473"/>
      <c r="CW331" s="174">
        <f t="shared" si="355"/>
        <v>0</v>
      </c>
      <c r="CX331" s="460">
        <f t="shared" si="401"/>
        <v>0</v>
      </c>
      <c r="CY331" s="860">
        <f t="shared" si="356"/>
        <v>0</v>
      </c>
      <c r="CZ331" s="861">
        <f t="shared" si="357"/>
        <v>0</v>
      </c>
      <c r="DA331" s="840"/>
      <c r="DB331" s="164" t="str">
        <f t="shared" si="358"/>
        <v/>
      </c>
      <c r="DC331" s="825"/>
      <c r="DD331" s="163">
        <f t="shared" si="359"/>
        <v>0</v>
      </c>
      <c r="DE331" s="827"/>
      <c r="DF331" s="175" t="s">
        <v>55</v>
      </c>
      <c r="DG331" s="477"/>
      <c r="DH331" s="478"/>
      <c r="DI331" s="479"/>
      <c r="DJ331" s="832"/>
      <c r="DK331" s="473"/>
      <c r="DL331" s="174">
        <f t="shared" si="360"/>
        <v>0</v>
      </c>
      <c r="DM331" s="460">
        <f t="shared" si="402"/>
        <v>0</v>
      </c>
      <c r="DN331" s="860">
        <f t="shared" si="361"/>
        <v>0</v>
      </c>
      <c r="DO331" s="861">
        <f t="shared" si="362"/>
        <v>0</v>
      </c>
      <c r="DP331" s="840"/>
      <c r="DQ331" s="164" t="str">
        <f t="shared" si="363"/>
        <v/>
      </c>
      <c r="DR331" s="825"/>
      <c r="DS331" s="163">
        <f t="shared" si="364"/>
        <v>0</v>
      </c>
      <c r="DT331" s="827"/>
      <c r="DU331" s="175" t="s">
        <v>55</v>
      </c>
      <c r="DV331" s="477"/>
      <c r="DW331" s="478"/>
      <c r="DX331" s="479"/>
      <c r="DY331" s="832"/>
      <c r="DZ331" s="473"/>
      <c r="EA331" s="174">
        <f t="shared" si="365"/>
        <v>0</v>
      </c>
      <c r="EB331" s="460">
        <f t="shared" si="403"/>
        <v>0</v>
      </c>
      <c r="EC331" s="860">
        <f t="shared" si="366"/>
        <v>0</v>
      </c>
      <c r="ED331" s="861">
        <f t="shared" si="367"/>
        <v>0</v>
      </c>
      <c r="EE331" s="840"/>
      <c r="EF331" s="164" t="str">
        <f t="shared" si="368"/>
        <v/>
      </c>
      <c r="EG331" s="825"/>
      <c r="EH331" s="163">
        <f t="shared" si="369"/>
        <v>0</v>
      </c>
      <c r="EI331" s="246"/>
      <c r="EJ331" s="246"/>
      <c r="EK331" s="155"/>
      <c r="EL331" s="22"/>
      <c r="EM331" s="163">
        <f t="shared" si="370"/>
        <v>0</v>
      </c>
      <c r="EN331" s="162">
        <f t="shared" si="371"/>
        <v>0</v>
      </c>
      <c r="EO331" s="162">
        <f t="shared" si="372"/>
        <v>0</v>
      </c>
      <c r="EP331" s="162">
        <f t="shared" si="373"/>
        <v>0</v>
      </c>
      <c r="EQ331" s="162">
        <f t="shared" si="374"/>
        <v>0</v>
      </c>
      <c r="ER331" s="162">
        <f t="shared" si="375"/>
        <v>0</v>
      </c>
      <c r="ES331" s="162">
        <f t="shared" si="376"/>
        <v>0</v>
      </c>
      <c r="ET331" s="162">
        <f t="shared" si="377"/>
        <v>0</v>
      </c>
      <c r="EU331" s="22"/>
      <c r="EV331" s="161">
        <f t="shared" si="378"/>
        <v>35</v>
      </c>
      <c r="EW331" s="620">
        <f t="shared" si="379"/>
        <v>0</v>
      </c>
      <c r="EX331" s="160">
        <f>EX5</f>
        <v>50</v>
      </c>
      <c r="EY331" s="159" t="str">
        <f t="shared" si="380"/>
        <v/>
      </c>
      <c r="EZ331" s="159" t="str">
        <f t="shared" si="381"/>
        <v/>
      </c>
      <c r="FA331" s="159" t="str">
        <f t="shared" si="382"/>
        <v/>
      </c>
      <c r="FB331" s="159" t="str">
        <f t="shared" si="383"/>
        <v/>
      </c>
      <c r="FC331" s="159" t="str">
        <f t="shared" si="384"/>
        <v/>
      </c>
      <c r="FD331" s="159" t="str">
        <f t="shared" si="385"/>
        <v/>
      </c>
      <c r="FE331" s="159" t="str">
        <f t="shared" si="386"/>
        <v/>
      </c>
      <c r="FF331" s="159" t="str">
        <f t="shared" si="387"/>
        <v/>
      </c>
      <c r="FG331" s="158"/>
      <c r="FH331" s="732">
        <f t="shared" si="388"/>
        <v>50</v>
      </c>
      <c r="FI331" s="732">
        <f t="shared" si="389"/>
        <v>50</v>
      </c>
      <c r="FJ331" s="732">
        <f t="shared" si="390"/>
        <v>50</v>
      </c>
      <c r="FK331" s="732">
        <f t="shared" si="391"/>
        <v>50</v>
      </c>
      <c r="FL331" s="732">
        <f t="shared" si="392"/>
        <v>50</v>
      </c>
      <c r="FM331" s="732">
        <f t="shared" si="393"/>
        <v>50</v>
      </c>
      <c r="FN331" s="732">
        <f t="shared" si="394"/>
        <v>50</v>
      </c>
      <c r="FO331" s="732">
        <f t="shared" si="395"/>
        <v>50</v>
      </c>
      <c r="FP331" s="734">
        <v>324</v>
      </c>
      <c r="FQ331" s="155"/>
    </row>
    <row r="332" spans="1:173" s="20" customFormat="1" ht="39.950000000000003" hidden="1" customHeight="1" x14ac:dyDescent="0.25">
      <c r="A332" s="27">
        <f>ROW()</f>
        <v>332</v>
      </c>
      <c r="B332" s="342" t="str">
        <f>IF(C332="I","",IF(ISBLANK(D332),"",IF(ISTEXT(D332),LARGE(B14:B331,1)+1,0)))</f>
        <v/>
      </c>
      <c r="C332" s="344"/>
      <c r="D332" s="173"/>
      <c r="E332" s="172"/>
      <c r="F332" s="171"/>
      <c r="G332" s="856"/>
      <c r="H332" s="857"/>
      <c r="I332" s="170">
        <f t="shared" si="405"/>
        <v>0</v>
      </c>
      <c r="J332" s="170">
        <f t="shared" si="404"/>
        <v>0</v>
      </c>
      <c r="K332" s="170">
        <f t="shared" si="404"/>
        <v>0</v>
      </c>
      <c r="L332" s="170">
        <f t="shared" si="404"/>
        <v>0</v>
      </c>
      <c r="M332" s="170">
        <f t="shared" si="404"/>
        <v>0</v>
      </c>
      <c r="N332" s="170">
        <f t="shared" si="404"/>
        <v>0</v>
      </c>
      <c r="O332" s="170">
        <f t="shared" si="404"/>
        <v>0</v>
      </c>
      <c r="P332" s="170">
        <f t="shared" si="404"/>
        <v>0</v>
      </c>
      <c r="Q332" s="178">
        <f>Q6</f>
        <v>35</v>
      </c>
      <c r="R332" s="168">
        <f t="shared" si="329"/>
        <v>0</v>
      </c>
      <c r="S332" s="827"/>
      <c r="T332" s="177" t="s">
        <v>55</v>
      </c>
      <c r="U332" s="477"/>
      <c r="V332" s="478"/>
      <c r="W332" s="479"/>
      <c r="X332" s="832"/>
      <c r="Y332" s="473"/>
      <c r="Z332" s="174">
        <f t="shared" si="330"/>
        <v>0</v>
      </c>
      <c r="AA332" s="460">
        <f t="shared" si="396"/>
        <v>0</v>
      </c>
      <c r="AB332" s="860">
        <f t="shared" si="331"/>
        <v>0</v>
      </c>
      <c r="AC332" s="861">
        <f t="shared" si="332"/>
        <v>0</v>
      </c>
      <c r="AD332" s="840"/>
      <c r="AE332" s="164" t="str">
        <f t="shared" si="333"/>
        <v/>
      </c>
      <c r="AF332" s="825"/>
      <c r="AG332" s="163">
        <f t="shared" si="334"/>
        <v>0</v>
      </c>
      <c r="AH332" s="827"/>
      <c r="AI332" s="175" t="s">
        <v>55</v>
      </c>
      <c r="AJ332" s="477"/>
      <c r="AK332" s="478"/>
      <c r="AL332" s="479"/>
      <c r="AM332" s="832"/>
      <c r="AN332" s="473"/>
      <c r="AO332" s="174">
        <f t="shared" si="335"/>
        <v>0</v>
      </c>
      <c r="AP332" s="460">
        <f t="shared" si="397"/>
        <v>0</v>
      </c>
      <c r="AQ332" s="860">
        <f t="shared" si="336"/>
        <v>0</v>
      </c>
      <c r="AR332" s="861">
        <f t="shared" si="337"/>
        <v>0</v>
      </c>
      <c r="AS332" s="840"/>
      <c r="AT332" s="164" t="str">
        <f t="shared" si="338"/>
        <v/>
      </c>
      <c r="AU332" s="825"/>
      <c r="AV332" s="163">
        <f t="shared" si="339"/>
        <v>0</v>
      </c>
      <c r="AW332" s="827"/>
      <c r="AX332" s="175" t="s">
        <v>55</v>
      </c>
      <c r="AY332" s="477"/>
      <c r="AZ332" s="478"/>
      <c r="BA332" s="479"/>
      <c r="BB332" s="832"/>
      <c r="BC332" s="473"/>
      <c r="BD332" s="174">
        <f t="shared" si="340"/>
        <v>0</v>
      </c>
      <c r="BE332" s="460">
        <f t="shared" si="398"/>
        <v>0</v>
      </c>
      <c r="BF332" s="860">
        <f t="shared" si="341"/>
        <v>0</v>
      </c>
      <c r="BG332" s="861">
        <f t="shared" si="342"/>
        <v>0</v>
      </c>
      <c r="BH332" s="840"/>
      <c r="BI332" s="164" t="str">
        <f t="shared" si="343"/>
        <v/>
      </c>
      <c r="BJ332" s="825"/>
      <c r="BK332" s="163">
        <f t="shared" si="344"/>
        <v>0</v>
      </c>
      <c r="BL332" s="827"/>
      <c r="BM332" s="175" t="s">
        <v>55</v>
      </c>
      <c r="BN332" s="477"/>
      <c r="BO332" s="478"/>
      <c r="BP332" s="479"/>
      <c r="BQ332" s="832"/>
      <c r="BR332" s="473"/>
      <c r="BS332" s="174">
        <f t="shared" si="345"/>
        <v>0</v>
      </c>
      <c r="BT332" s="460">
        <f t="shared" si="399"/>
        <v>0</v>
      </c>
      <c r="BU332" s="860">
        <f t="shared" si="346"/>
        <v>0</v>
      </c>
      <c r="BV332" s="861">
        <f t="shared" si="347"/>
        <v>0</v>
      </c>
      <c r="BW332" s="840"/>
      <c r="BX332" s="164" t="str">
        <f t="shared" si="348"/>
        <v/>
      </c>
      <c r="BY332" s="825"/>
      <c r="BZ332" s="163">
        <f t="shared" si="349"/>
        <v>0</v>
      </c>
      <c r="CA332" s="827"/>
      <c r="CB332" s="175" t="s">
        <v>55</v>
      </c>
      <c r="CC332" s="477"/>
      <c r="CD332" s="478"/>
      <c r="CE332" s="479"/>
      <c r="CF332" s="832"/>
      <c r="CG332" s="473"/>
      <c r="CH332" s="174">
        <f t="shared" si="350"/>
        <v>0</v>
      </c>
      <c r="CI332" s="460">
        <f t="shared" si="400"/>
        <v>0</v>
      </c>
      <c r="CJ332" s="860">
        <f t="shared" si="351"/>
        <v>0</v>
      </c>
      <c r="CK332" s="861">
        <f t="shared" si="352"/>
        <v>0</v>
      </c>
      <c r="CL332" s="840"/>
      <c r="CM332" s="164" t="str">
        <f t="shared" si="353"/>
        <v/>
      </c>
      <c r="CN332" s="825"/>
      <c r="CO332" s="163">
        <f t="shared" si="354"/>
        <v>0</v>
      </c>
      <c r="CP332" s="827"/>
      <c r="CQ332" s="175" t="s">
        <v>55</v>
      </c>
      <c r="CR332" s="477"/>
      <c r="CS332" s="478"/>
      <c r="CT332" s="479"/>
      <c r="CU332" s="832"/>
      <c r="CV332" s="473"/>
      <c r="CW332" s="174">
        <f t="shared" si="355"/>
        <v>0</v>
      </c>
      <c r="CX332" s="460">
        <f t="shared" si="401"/>
        <v>0</v>
      </c>
      <c r="CY332" s="860">
        <f t="shared" si="356"/>
        <v>0</v>
      </c>
      <c r="CZ332" s="861">
        <f t="shared" si="357"/>
        <v>0</v>
      </c>
      <c r="DA332" s="840"/>
      <c r="DB332" s="164" t="str">
        <f t="shared" si="358"/>
        <v/>
      </c>
      <c r="DC332" s="825"/>
      <c r="DD332" s="163">
        <f t="shared" si="359"/>
        <v>0</v>
      </c>
      <c r="DE332" s="827"/>
      <c r="DF332" s="175" t="s">
        <v>55</v>
      </c>
      <c r="DG332" s="477"/>
      <c r="DH332" s="478"/>
      <c r="DI332" s="479"/>
      <c r="DJ332" s="832"/>
      <c r="DK332" s="473"/>
      <c r="DL332" s="174">
        <f t="shared" si="360"/>
        <v>0</v>
      </c>
      <c r="DM332" s="460">
        <f t="shared" si="402"/>
        <v>0</v>
      </c>
      <c r="DN332" s="860">
        <f t="shared" si="361"/>
        <v>0</v>
      </c>
      <c r="DO332" s="861">
        <f t="shared" si="362"/>
        <v>0</v>
      </c>
      <c r="DP332" s="840"/>
      <c r="DQ332" s="164" t="str">
        <f t="shared" si="363"/>
        <v/>
      </c>
      <c r="DR332" s="825"/>
      <c r="DS332" s="163">
        <f t="shared" si="364"/>
        <v>0</v>
      </c>
      <c r="DT332" s="827"/>
      <c r="DU332" s="175" t="s">
        <v>55</v>
      </c>
      <c r="DV332" s="477"/>
      <c r="DW332" s="478"/>
      <c r="DX332" s="479"/>
      <c r="DY332" s="832"/>
      <c r="DZ332" s="473"/>
      <c r="EA332" s="174">
        <f t="shared" si="365"/>
        <v>0</v>
      </c>
      <c r="EB332" s="460">
        <f t="shared" si="403"/>
        <v>0</v>
      </c>
      <c r="EC332" s="860">
        <f t="shared" si="366"/>
        <v>0</v>
      </c>
      <c r="ED332" s="861">
        <f t="shared" si="367"/>
        <v>0</v>
      </c>
      <c r="EE332" s="840"/>
      <c r="EF332" s="164" t="str">
        <f t="shared" si="368"/>
        <v/>
      </c>
      <c r="EG332" s="825"/>
      <c r="EH332" s="163">
        <f t="shared" si="369"/>
        <v>0</v>
      </c>
      <c r="EI332" s="246"/>
      <c r="EJ332" s="246"/>
      <c r="EK332" s="155"/>
      <c r="EL332" s="22"/>
      <c r="EM332" s="163">
        <f t="shared" si="370"/>
        <v>0</v>
      </c>
      <c r="EN332" s="162">
        <f t="shared" si="371"/>
        <v>0</v>
      </c>
      <c r="EO332" s="162">
        <f t="shared" si="372"/>
        <v>0</v>
      </c>
      <c r="EP332" s="162">
        <f t="shared" si="373"/>
        <v>0</v>
      </c>
      <c r="EQ332" s="162">
        <f t="shared" si="374"/>
        <v>0</v>
      </c>
      <c r="ER332" s="162">
        <f t="shared" si="375"/>
        <v>0</v>
      </c>
      <c r="ES332" s="162">
        <f t="shared" si="376"/>
        <v>0</v>
      </c>
      <c r="ET332" s="162">
        <f t="shared" si="377"/>
        <v>0</v>
      </c>
      <c r="EU332" s="22"/>
      <c r="EV332" s="161">
        <f t="shared" si="378"/>
        <v>35</v>
      </c>
      <c r="EW332" s="620">
        <f t="shared" si="379"/>
        <v>0</v>
      </c>
      <c r="EX332" s="160">
        <f>EX5</f>
        <v>50</v>
      </c>
      <c r="EY332" s="159" t="str">
        <f t="shared" si="380"/>
        <v/>
      </c>
      <c r="EZ332" s="159" t="str">
        <f t="shared" si="381"/>
        <v/>
      </c>
      <c r="FA332" s="159" t="str">
        <f t="shared" si="382"/>
        <v/>
      </c>
      <c r="FB332" s="159" t="str">
        <f t="shared" si="383"/>
        <v/>
      </c>
      <c r="FC332" s="159" t="str">
        <f t="shared" si="384"/>
        <v/>
      </c>
      <c r="FD332" s="159" t="str">
        <f t="shared" si="385"/>
        <v/>
      </c>
      <c r="FE332" s="159" t="str">
        <f t="shared" si="386"/>
        <v/>
      </c>
      <c r="FF332" s="159" t="str">
        <f t="shared" si="387"/>
        <v/>
      </c>
      <c r="FG332" s="158"/>
      <c r="FH332" s="732">
        <f t="shared" si="388"/>
        <v>50</v>
      </c>
      <c r="FI332" s="732">
        <f t="shared" si="389"/>
        <v>50</v>
      </c>
      <c r="FJ332" s="732">
        <f t="shared" si="390"/>
        <v>50</v>
      </c>
      <c r="FK332" s="732">
        <f t="shared" si="391"/>
        <v>50</v>
      </c>
      <c r="FL332" s="732">
        <f t="shared" si="392"/>
        <v>50</v>
      </c>
      <c r="FM332" s="732">
        <f t="shared" si="393"/>
        <v>50</v>
      </c>
      <c r="FN332" s="732">
        <f t="shared" si="394"/>
        <v>50</v>
      </c>
      <c r="FO332" s="732">
        <f t="shared" si="395"/>
        <v>50</v>
      </c>
      <c r="FP332" s="734">
        <v>325</v>
      </c>
      <c r="FQ332" s="155"/>
    </row>
    <row r="333" spans="1:173" s="20" customFormat="1" ht="39.950000000000003" hidden="1" customHeight="1" x14ac:dyDescent="0.25">
      <c r="A333" s="27">
        <f>ROW()</f>
        <v>333</v>
      </c>
      <c r="B333" s="342" t="str">
        <f>IF(C333="I","",IF(ISBLANK(D333),"",IF(ISTEXT(D333),LARGE(B14:B332,1)+1,0)))</f>
        <v/>
      </c>
      <c r="C333" s="344"/>
      <c r="D333" s="173"/>
      <c r="E333" s="172"/>
      <c r="F333" s="171"/>
      <c r="G333" s="856"/>
      <c r="H333" s="857"/>
      <c r="I333" s="170">
        <f t="shared" si="405"/>
        <v>0</v>
      </c>
      <c r="J333" s="170">
        <f t="shared" si="404"/>
        <v>0</v>
      </c>
      <c r="K333" s="170">
        <f t="shared" si="404"/>
        <v>0</v>
      </c>
      <c r="L333" s="170">
        <f t="shared" si="404"/>
        <v>0</v>
      </c>
      <c r="M333" s="170">
        <f t="shared" si="404"/>
        <v>0</v>
      </c>
      <c r="N333" s="170">
        <f t="shared" si="404"/>
        <v>0</v>
      </c>
      <c r="O333" s="170">
        <f t="shared" si="404"/>
        <v>0</v>
      </c>
      <c r="P333" s="170">
        <f t="shared" si="404"/>
        <v>0</v>
      </c>
      <c r="Q333" s="178">
        <f>Q6</f>
        <v>35</v>
      </c>
      <c r="R333" s="168">
        <f t="shared" si="329"/>
        <v>0</v>
      </c>
      <c r="S333" s="827"/>
      <c r="T333" s="177" t="s">
        <v>55</v>
      </c>
      <c r="U333" s="477"/>
      <c r="V333" s="478"/>
      <c r="W333" s="479"/>
      <c r="X333" s="832"/>
      <c r="Y333" s="473"/>
      <c r="Z333" s="174">
        <f t="shared" si="330"/>
        <v>0</v>
      </c>
      <c r="AA333" s="460">
        <f t="shared" si="396"/>
        <v>0</v>
      </c>
      <c r="AB333" s="860">
        <f t="shared" si="331"/>
        <v>0</v>
      </c>
      <c r="AC333" s="861">
        <f t="shared" si="332"/>
        <v>0</v>
      </c>
      <c r="AD333" s="840"/>
      <c r="AE333" s="164" t="str">
        <f t="shared" si="333"/>
        <v/>
      </c>
      <c r="AF333" s="825"/>
      <c r="AG333" s="163">
        <f t="shared" si="334"/>
        <v>0</v>
      </c>
      <c r="AH333" s="827"/>
      <c r="AI333" s="175" t="s">
        <v>55</v>
      </c>
      <c r="AJ333" s="477"/>
      <c r="AK333" s="478"/>
      <c r="AL333" s="479"/>
      <c r="AM333" s="832"/>
      <c r="AN333" s="473"/>
      <c r="AO333" s="174">
        <f t="shared" si="335"/>
        <v>0</v>
      </c>
      <c r="AP333" s="460">
        <f t="shared" si="397"/>
        <v>0</v>
      </c>
      <c r="AQ333" s="860">
        <f t="shared" si="336"/>
        <v>0</v>
      </c>
      <c r="AR333" s="861">
        <f t="shared" si="337"/>
        <v>0</v>
      </c>
      <c r="AS333" s="840"/>
      <c r="AT333" s="164" t="str">
        <f t="shared" si="338"/>
        <v/>
      </c>
      <c r="AU333" s="825"/>
      <c r="AV333" s="163">
        <f t="shared" si="339"/>
        <v>0</v>
      </c>
      <c r="AW333" s="827"/>
      <c r="AX333" s="175" t="s">
        <v>55</v>
      </c>
      <c r="AY333" s="477"/>
      <c r="AZ333" s="478"/>
      <c r="BA333" s="479"/>
      <c r="BB333" s="832"/>
      <c r="BC333" s="473"/>
      <c r="BD333" s="174">
        <f t="shared" si="340"/>
        <v>0</v>
      </c>
      <c r="BE333" s="460">
        <f t="shared" si="398"/>
        <v>0</v>
      </c>
      <c r="BF333" s="860">
        <f t="shared" si="341"/>
        <v>0</v>
      </c>
      <c r="BG333" s="861">
        <f t="shared" si="342"/>
        <v>0</v>
      </c>
      <c r="BH333" s="840"/>
      <c r="BI333" s="164" t="str">
        <f t="shared" si="343"/>
        <v/>
      </c>
      <c r="BJ333" s="825"/>
      <c r="BK333" s="163">
        <f t="shared" si="344"/>
        <v>0</v>
      </c>
      <c r="BL333" s="827"/>
      <c r="BM333" s="175" t="s">
        <v>55</v>
      </c>
      <c r="BN333" s="477"/>
      <c r="BO333" s="478"/>
      <c r="BP333" s="479"/>
      <c r="BQ333" s="832"/>
      <c r="BR333" s="473"/>
      <c r="BS333" s="174">
        <f t="shared" si="345"/>
        <v>0</v>
      </c>
      <c r="BT333" s="460">
        <f t="shared" si="399"/>
        <v>0</v>
      </c>
      <c r="BU333" s="860">
        <f t="shared" si="346"/>
        <v>0</v>
      </c>
      <c r="BV333" s="861">
        <f t="shared" si="347"/>
        <v>0</v>
      </c>
      <c r="BW333" s="840"/>
      <c r="BX333" s="164" t="str">
        <f t="shared" si="348"/>
        <v/>
      </c>
      <c r="BY333" s="825"/>
      <c r="BZ333" s="163">
        <f t="shared" si="349"/>
        <v>0</v>
      </c>
      <c r="CA333" s="827"/>
      <c r="CB333" s="175" t="s">
        <v>55</v>
      </c>
      <c r="CC333" s="477"/>
      <c r="CD333" s="478"/>
      <c r="CE333" s="479"/>
      <c r="CF333" s="832"/>
      <c r="CG333" s="473"/>
      <c r="CH333" s="174">
        <f t="shared" si="350"/>
        <v>0</v>
      </c>
      <c r="CI333" s="460">
        <f t="shared" si="400"/>
        <v>0</v>
      </c>
      <c r="CJ333" s="860">
        <f t="shared" si="351"/>
        <v>0</v>
      </c>
      <c r="CK333" s="861">
        <f t="shared" si="352"/>
        <v>0</v>
      </c>
      <c r="CL333" s="840"/>
      <c r="CM333" s="164" t="str">
        <f t="shared" si="353"/>
        <v/>
      </c>
      <c r="CN333" s="825"/>
      <c r="CO333" s="163">
        <f t="shared" si="354"/>
        <v>0</v>
      </c>
      <c r="CP333" s="827"/>
      <c r="CQ333" s="175" t="s">
        <v>55</v>
      </c>
      <c r="CR333" s="477"/>
      <c r="CS333" s="478"/>
      <c r="CT333" s="479"/>
      <c r="CU333" s="832"/>
      <c r="CV333" s="473"/>
      <c r="CW333" s="174">
        <f t="shared" si="355"/>
        <v>0</v>
      </c>
      <c r="CX333" s="460">
        <f t="shared" si="401"/>
        <v>0</v>
      </c>
      <c r="CY333" s="860">
        <f t="shared" si="356"/>
        <v>0</v>
      </c>
      <c r="CZ333" s="861">
        <f t="shared" si="357"/>
        <v>0</v>
      </c>
      <c r="DA333" s="840"/>
      <c r="DB333" s="164" t="str">
        <f t="shared" si="358"/>
        <v/>
      </c>
      <c r="DC333" s="825"/>
      <c r="DD333" s="163">
        <f t="shared" si="359"/>
        <v>0</v>
      </c>
      <c r="DE333" s="827"/>
      <c r="DF333" s="175" t="s">
        <v>55</v>
      </c>
      <c r="DG333" s="477"/>
      <c r="DH333" s="478"/>
      <c r="DI333" s="479"/>
      <c r="DJ333" s="832"/>
      <c r="DK333" s="473"/>
      <c r="DL333" s="174">
        <f t="shared" si="360"/>
        <v>0</v>
      </c>
      <c r="DM333" s="460">
        <f t="shared" si="402"/>
        <v>0</v>
      </c>
      <c r="DN333" s="860">
        <f t="shared" si="361"/>
        <v>0</v>
      </c>
      <c r="DO333" s="861">
        <f t="shared" si="362"/>
        <v>0</v>
      </c>
      <c r="DP333" s="840"/>
      <c r="DQ333" s="164" t="str">
        <f t="shared" si="363"/>
        <v/>
      </c>
      <c r="DR333" s="825"/>
      <c r="DS333" s="163">
        <f t="shared" si="364"/>
        <v>0</v>
      </c>
      <c r="DT333" s="827"/>
      <c r="DU333" s="175" t="s">
        <v>55</v>
      </c>
      <c r="DV333" s="477"/>
      <c r="DW333" s="478"/>
      <c r="DX333" s="479"/>
      <c r="DY333" s="832"/>
      <c r="DZ333" s="473"/>
      <c r="EA333" s="174">
        <f t="shared" si="365"/>
        <v>0</v>
      </c>
      <c r="EB333" s="460">
        <f t="shared" si="403"/>
        <v>0</v>
      </c>
      <c r="EC333" s="860">
        <f t="shared" si="366"/>
        <v>0</v>
      </c>
      <c r="ED333" s="861">
        <f t="shared" si="367"/>
        <v>0</v>
      </c>
      <c r="EE333" s="840"/>
      <c r="EF333" s="164" t="str">
        <f t="shared" si="368"/>
        <v/>
      </c>
      <c r="EG333" s="825"/>
      <c r="EH333" s="163">
        <f t="shared" si="369"/>
        <v>0</v>
      </c>
      <c r="EI333" s="246"/>
      <c r="EJ333" s="246"/>
      <c r="EK333" s="155"/>
      <c r="EL333" s="22"/>
      <c r="EM333" s="163">
        <f t="shared" si="370"/>
        <v>0</v>
      </c>
      <c r="EN333" s="162">
        <f t="shared" si="371"/>
        <v>0</v>
      </c>
      <c r="EO333" s="162">
        <f t="shared" si="372"/>
        <v>0</v>
      </c>
      <c r="EP333" s="162">
        <f t="shared" si="373"/>
        <v>0</v>
      </c>
      <c r="EQ333" s="162">
        <f t="shared" si="374"/>
        <v>0</v>
      </c>
      <c r="ER333" s="162">
        <f t="shared" si="375"/>
        <v>0</v>
      </c>
      <c r="ES333" s="162">
        <f t="shared" si="376"/>
        <v>0</v>
      </c>
      <c r="ET333" s="162">
        <f t="shared" si="377"/>
        <v>0</v>
      </c>
      <c r="EU333" s="22"/>
      <c r="EV333" s="161">
        <f t="shared" si="378"/>
        <v>35</v>
      </c>
      <c r="EW333" s="620">
        <f t="shared" si="379"/>
        <v>0</v>
      </c>
      <c r="EX333" s="160">
        <f>EX5</f>
        <v>50</v>
      </c>
      <c r="EY333" s="159" t="str">
        <f t="shared" si="380"/>
        <v/>
      </c>
      <c r="EZ333" s="159" t="str">
        <f t="shared" si="381"/>
        <v/>
      </c>
      <c r="FA333" s="159" t="str">
        <f t="shared" si="382"/>
        <v/>
      </c>
      <c r="FB333" s="159" t="str">
        <f t="shared" si="383"/>
        <v/>
      </c>
      <c r="FC333" s="159" t="str">
        <f t="shared" si="384"/>
        <v/>
      </c>
      <c r="FD333" s="159" t="str">
        <f t="shared" si="385"/>
        <v/>
      </c>
      <c r="FE333" s="159" t="str">
        <f t="shared" si="386"/>
        <v/>
      </c>
      <c r="FF333" s="159" t="str">
        <f t="shared" si="387"/>
        <v/>
      </c>
      <c r="FG333" s="158"/>
      <c r="FH333" s="732">
        <f t="shared" si="388"/>
        <v>50</v>
      </c>
      <c r="FI333" s="732">
        <f t="shared" si="389"/>
        <v>50</v>
      </c>
      <c r="FJ333" s="732">
        <f t="shared" si="390"/>
        <v>50</v>
      </c>
      <c r="FK333" s="732">
        <f t="shared" si="391"/>
        <v>50</v>
      </c>
      <c r="FL333" s="732">
        <f t="shared" si="392"/>
        <v>50</v>
      </c>
      <c r="FM333" s="732">
        <f t="shared" si="393"/>
        <v>50</v>
      </c>
      <c r="FN333" s="732">
        <f t="shared" si="394"/>
        <v>50</v>
      </c>
      <c r="FO333" s="732">
        <f t="shared" si="395"/>
        <v>50</v>
      </c>
      <c r="FP333" s="734">
        <v>326</v>
      </c>
      <c r="FQ333" s="155"/>
    </row>
    <row r="334" spans="1:173" s="20" customFormat="1" ht="39.950000000000003" hidden="1" customHeight="1" x14ac:dyDescent="0.25">
      <c r="A334" s="27">
        <f>ROW()</f>
        <v>334</v>
      </c>
      <c r="B334" s="342" t="str">
        <f>IF(C334="I","",IF(ISBLANK(D334),"",IF(ISTEXT(D334),LARGE(B14:B333,1)+1,0)))</f>
        <v/>
      </c>
      <c r="C334" s="344"/>
      <c r="D334" s="173"/>
      <c r="E334" s="172"/>
      <c r="F334" s="171"/>
      <c r="G334" s="856"/>
      <c r="H334" s="857"/>
      <c r="I334" s="170">
        <f t="shared" si="405"/>
        <v>0</v>
      </c>
      <c r="J334" s="170">
        <f t="shared" si="404"/>
        <v>0</v>
      </c>
      <c r="K334" s="170">
        <f t="shared" si="404"/>
        <v>0</v>
      </c>
      <c r="L334" s="170">
        <f t="shared" si="404"/>
        <v>0</v>
      </c>
      <c r="M334" s="170">
        <f t="shared" si="404"/>
        <v>0</v>
      </c>
      <c r="N334" s="170">
        <f t="shared" si="404"/>
        <v>0</v>
      </c>
      <c r="O334" s="170">
        <f t="shared" si="404"/>
        <v>0</v>
      </c>
      <c r="P334" s="170">
        <f t="shared" si="404"/>
        <v>0</v>
      </c>
      <c r="Q334" s="178">
        <f>Q6</f>
        <v>35</v>
      </c>
      <c r="R334" s="168">
        <f t="shared" si="329"/>
        <v>0</v>
      </c>
      <c r="S334" s="827"/>
      <c r="T334" s="177" t="s">
        <v>55</v>
      </c>
      <c r="U334" s="477"/>
      <c r="V334" s="478"/>
      <c r="W334" s="479"/>
      <c r="X334" s="832"/>
      <c r="Y334" s="473"/>
      <c r="Z334" s="174">
        <f t="shared" si="330"/>
        <v>0</v>
      </c>
      <c r="AA334" s="460">
        <f t="shared" si="396"/>
        <v>0</v>
      </c>
      <c r="AB334" s="860">
        <f t="shared" si="331"/>
        <v>0</v>
      </c>
      <c r="AC334" s="861">
        <f t="shared" si="332"/>
        <v>0</v>
      </c>
      <c r="AD334" s="840"/>
      <c r="AE334" s="164" t="str">
        <f t="shared" si="333"/>
        <v/>
      </c>
      <c r="AF334" s="825"/>
      <c r="AG334" s="163">
        <f t="shared" si="334"/>
        <v>0</v>
      </c>
      <c r="AH334" s="827"/>
      <c r="AI334" s="175" t="s">
        <v>55</v>
      </c>
      <c r="AJ334" s="477"/>
      <c r="AK334" s="478"/>
      <c r="AL334" s="479"/>
      <c r="AM334" s="832"/>
      <c r="AN334" s="473"/>
      <c r="AO334" s="174">
        <f t="shared" si="335"/>
        <v>0</v>
      </c>
      <c r="AP334" s="460">
        <f t="shared" si="397"/>
        <v>0</v>
      </c>
      <c r="AQ334" s="860">
        <f t="shared" si="336"/>
        <v>0</v>
      </c>
      <c r="AR334" s="861">
        <f t="shared" si="337"/>
        <v>0</v>
      </c>
      <c r="AS334" s="840"/>
      <c r="AT334" s="164" t="str">
        <f t="shared" si="338"/>
        <v/>
      </c>
      <c r="AU334" s="825"/>
      <c r="AV334" s="163">
        <f t="shared" si="339"/>
        <v>0</v>
      </c>
      <c r="AW334" s="827"/>
      <c r="AX334" s="175" t="s">
        <v>55</v>
      </c>
      <c r="AY334" s="477"/>
      <c r="AZ334" s="478"/>
      <c r="BA334" s="479"/>
      <c r="BB334" s="832"/>
      <c r="BC334" s="473"/>
      <c r="BD334" s="174">
        <f t="shared" si="340"/>
        <v>0</v>
      </c>
      <c r="BE334" s="460">
        <f t="shared" si="398"/>
        <v>0</v>
      </c>
      <c r="BF334" s="860">
        <f t="shared" si="341"/>
        <v>0</v>
      </c>
      <c r="BG334" s="861">
        <f t="shared" si="342"/>
        <v>0</v>
      </c>
      <c r="BH334" s="840"/>
      <c r="BI334" s="164" t="str">
        <f t="shared" si="343"/>
        <v/>
      </c>
      <c r="BJ334" s="825"/>
      <c r="BK334" s="163">
        <f t="shared" si="344"/>
        <v>0</v>
      </c>
      <c r="BL334" s="827"/>
      <c r="BM334" s="175" t="s">
        <v>55</v>
      </c>
      <c r="BN334" s="477"/>
      <c r="BO334" s="478"/>
      <c r="BP334" s="479"/>
      <c r="BQ334" s="832"/>
      <c r="BR334" s="473"/>
      <c r="BS334" s="174">
        <f t="shared" si="345"/>
        <v>0</v>
      </c>
      <c r="BT334" s="460">
        <f t="shared" si="399"/>
        <v>0</v>
      </c>
      <c r="BU334" s="860">
        <f t="shared" si="346"/>
        <v>0</v>
      </c>
      <c r="BV334" s="861">
        <f t="shared" si="347"/>
        <v>0</v>
      </c>
      <c r="BW334" s="840"/>
      <c r="BX334" s="164" t="str">
        <f t="shared" si="348"/>
        <v/>
      </c>
      <c r="BY334" s="825"/>
      <c r="BZ334" s="163">
        <f t="shared" si="349"/>
        <v>0</v>
      </c>
      <c r="CA334" s="827"/>
      <c r="CB334" s="175" t="s">
        <v>55</v>
      </c>
      <c r="CC334" s="477"/>
      <c r="CD334" s="478"/>
      <c r="CE334" s="479"/>
      <c r="CF334" s="832"/>
      <c r="CG334" s="473"/>
      <c r="CH334" s="174">
        <f t="shared" si="350"/>
        <v>0</v>
      </c>
      <c r="CI334" s="460">
        <f t="shared" si="400"/>
        <v>0</v>
      </c>
      <c r="CJ334" s="860">
        <f t="shared" si="351"/>
        <v>0</v>
      </c>
      <c r="CK334" s="861">
        <f t="shared" si="352"/>
        <v>0</v>
      </c>
      <c r="CL334" s="840"/>
      <c r="CM334" s="164" t="str">
        <f t="shared" si="353"/>
        <v/>
      </c>
      <c r="CN334" s="825"/>
      <c r="CO334" s="163">
        <f t="shared" si="354"/>
        <v>0</v>
      </c>
      <c r="CP334" s="827"/>
      <c r="CQ334" s="175" t="s">
        <v>55</v>
      </c>
      <c r="CR334" s="477"/>
      <c r="CS334" s="478"/>
      <c r="CT334" s="479"/>
      <c r="CU334" s="832"/>
      <c r="CV334" s="473"/>
      <c r="CW334" s="174">
        <f t="shared" si="355"/>
        <v>0</v>
      </c>
      <c r="CX334" s="460">
        <f t="shared" si="401"/>
        <v>0</v>
      </c>
      <c r="CY334" s="860">
        <f t="shared" si="356"/>
        <v>0</v>
      </c>
      <c r="CZ334" s="861">
        <f t="shared" si="357"/>
        <v>0</v>
      </c>
      <c r="DA334" s="840"/>
      <c r="DB334" s="164" t="str">
        <f t="shared" si="358"/>
        <v/>
      </c>
      <c r="DC334" s="825"/>
      <c r="DD334" s="163">
        <f t="shared" si="359"/>
        <v>0</v>
      </c>
      <c r="DE334" s="827"/>
      <c r="DF334" s="175" t="s">
        <v>55</v>
      </c>
      <c r="DG334" s="477"/>
      <c r="DH334" s="478"/>
      <c r="DI334" s="479"/>
      <c r="DJ334" s="832"/>
      <c r="DK334" s="473"/>
      <c r="DL334" s="174">
        <f t="shared" si="360"/>
        <v>0</v>
      </c>
      <c r="DM334" s="460">
        <f t="shared" si="402"/>
        <v>0</v>
      </c>
      <c r="DN334" s="860">
        <f t="shared" si="361"/>
        <v>0</v>
      </c>
      <c r="DO334" s="861">
        <f t="shared" si="362"/>
        <v>0</v>
      </c>
      <c r="DP334" s="840"/>
      <c r="DQ334" s="164" t="str">
        <f t="shared" si="363"/>
        <v/>
      </c>
      <c r="DR334" s="825"/>
      <c r="DS334" s="163">
        <f t="shared" si="364"/>
        <v>0</v>
      </c>
      <c r="DT334" s="827"/>
      <c r="DU334" s="175" t="s">
        <v>55</v>
      </c>
      <c r="DV334" s="477"/>
      <c r="DW334" s="478"/>
      <c r="DX334" s="479"/>
      <c r="DY334" s="832"/>
      <c r="DZ334" s="473"/>
      <c r="EA334" s="174">
        <f t="shared" si="365"/>
        <v>0</v>
      </c>
      <c r="EB334" s="460">
        <f t="shared" si="403"/>
        <v>0</v>
      </c>
      <c r="EC334" s="860">
        <f t="shared" si="366"/>
        <v>0</v>
      </c>
      <c r="ED334" s="861">
        <f t="shared" si="367"/>
        <v>0</v>
      </c>
      <c r="EE334" s="840"/>
      <c r="EF334" s="164" t="str">
        <f t="shared" si="368"/>
        <v/>
      </c>
      <c r="EG334" s="825"/>
      <c r="EH334" s="163">
        <f t="shared" si="369"/>
        <v>0</v>
      </c>
      <c r="EI334" s="246"/>
      <c r="EJ334" s="246"/>
      <c r="EK334" s="155"/>
      <c r="EL334" s="22"/>
      <c r="EM334" s="163">
        <f t="shared" si="370"/>
        <v>0</v>
      </c>
      <c r="EN334" s="162">
        <f t="shared" si="371"/>
        <v>0</v>
      </c>
      <c r="EO334" s="162">
        <f t="shared" si="372"/>
        <v>0</v>
      </c>
      <c r="EP334" s="162">
        <f t="shared" si="373"/>
        <v>0</v>
      </c>
      <c r="EQ334" s="162">
        <f t="shared" si="374"/>
        <v>0</v>
      </c>
      <c r="ER334" s="162">
        <f t="shared" si="375"/>
        <v>0</v>
      </c>
      <c r="ES334" s="162">
        <f t="shared" si="376"/>
        <v>0</v>
      </c>
      <c r="ET334" s="162">
        <f t="shared" si="377"/>
        <v>0</v>
      </c>
      <c r="EU334" s="22"/>
      <c r="EV334" s="161">
        <f t="shared" si="378"/>
        <v>35</v>
      </c>
      <c r="EW334" s="620">
        <f t="shared" si="379"/>
        <v>0</v>
      </c>
      <c r="EX334" s="160">
        <f>EX5</f>
        <v>50</v>
      </c>
      <c r="EY334" s="159" t="str">
        <f t="shared" si="380"/>
        <v/>
      </c>
      <c r="EZ334" s="159" t="str">
        <f t="shared" si="381"/>
        <v/>
      </c>
      <c r="FA334" s="159" t="str">
        <f t="shared" si="382"/>
        <v/>
      </c>
      <c r="FB334" s="159" t="str">
        <f t="shared" si="383"/>
        <v/>
      </c>
      <c r="FC334" s="159" t="str">
        <f t="shared" si="384"/>
        <v/>
      </c>
      <c r="FD334" s="159" t="str">
        <f t="shared" si="385"/>
        <v/>
      </c>
      <c r="FE334" s="159" t="str">
        <f t="shared" si="386"/>
        <v/>
      </c>
      <c r="FF334" s="159" t="str">
        <f t="shared" si="387"/>
        <v/>
      </c>
      <c r="FG334" s="158"/>
      <c r="FH334" s="732">
        <f t="shared" si="388"/>
        <v>50</v>
      </c>
      <c r="FI334" s="732">
        <f t="shared" si="389"/>
        <v>50</v>
      </c>
      <c r="FJ334" s="732">
        <f t="shared" si="390"/>
        <v>50</v>
      </c>
      <c r="FK334" s="732">
        <f t="shared" si="391"/>
        <v>50</v>
      </c>
      <c r="FL334" s="732">
        <f t="shared" si="392"/>
        <v>50</v>
      </c>
      <c r="FM334" s="732">
        <f t="shared" si="393"/>
        <v>50</v>
      </c>
      <c r="FN334" s="732">
        <f t="shared" si="394"/>
        <v>50</v>
      </c>
      <c r="FO334" s="732">
        <f t="shared" si="395"/>
        <v>50</v>
      </c>
      <c r="FP334" s="734">
        <v>327</v>
      </c>
      <c r="FQ334" s="155"/>
    </row>
    <row r="335" spans="1:173" s="20" customFormat="1" ht="39.950000000000003" hidden="1" customHeight="1" x14ac:dyDescent="0.25">
      <c r="A335" s="27">
        <f>ROW()</f>
        <v>335</v>
      </c>
      <c r="B335" s="342" t="str">
        <f>IF(C335="I","",IF(ISBLANK(D335),"",IF(ISTEXT(D335),LARGE(B14:B334,1)+1,0)))</f>
        <v/>
      </c>
      <c r="C335" s="344"/>
      <c r="D335" s="173"/>
      <c r="E335" s="172"/>
      <c r="F335" s="171"/>
      <c r="G335" s="856"/>
      <c r="H335" s="857"/>
      <c r="I335" s="170">
        <f t="shared" si="405"/>
        <v>0</v>
      </c>
      <c r="J335" s="170">
        <f t="shared" si="404"/>
        <v>0</v>
      </c>
      <c r="K335" s="170">
        <f t="shared" si="404"/>
        <v>0</v>
      </c>
      <c r="L335" s="170">
        <f t="shared" si="404"/>
        <v>0</v>
      </c>
      <c r="M335" s="170">
        <f t="shared" si="404"/>
        <v>0</v>
      </c>
      <c r="N335" s="170">
        <f t="shared" si="404"/>
        <v>0</v>
      </c>
      <c r="O335" s="170">
        <f t="shared" si="404"/>
        <v>0</v>
      </c>
      <c r="P335" s="170">
        <f t="shared" si="404"/>
        <v>0</v>
      </c>
      <c r="Q335" s="178">
        <f>Q6</f>
        <v>35</v>
      </c>
      <c r="R335" s="168">
        <f t="shared" ref="R335:R364" si="406">EW335</f>
        <v>0</v>
      </c>
      <c r="S335" s="827"/>
      <c r="T335" s="177" t="s">
        <v>55</v>
      </c>
      <c r="U335" s="477"/>
      <c r="V335" s="478"/>
      <c r="W335" s="479"/>
      <c r="X335" s="832"/>
      <c r="Y335" s="473"/>
      <c r="Z335" s="174">
        <f t="shared" ref="Z335:Z364" si="407">(X335/1000)*Y335</f>
        <v>0</v>
      </c>
      <c r="AA335" s="460">
        <f t="shared" si="396"/>
        <v>0</v>
      </c>
      <c r="AB335" s="860">
        <f t="shared" ref="AB335:AB364" si="408">G335</f>
        <v>0</v>
      </c>
      <c r="AC335" s="861">
        <f t="shared" ref="AC335:AC364" si="409">H335</f>
        <v>0</v>
      </c>
      <c r="AD335" s="840"/>
      <c r="AE335" s="164" t="str">
        <f t="shared" ref="AE335:AE364" si="410">EY335</f>
        <v/>
      </c>
      <c r="AF335" s="825"/>
      <c r="AG335" s="163">
        <f t="shared" ref="AG335:AG364" si="411">EM335</f>
        <v>0</v>
      </c>
      <c r="AH335" s="827"/>
      <c r="AI335" s="175" t="s">
        <v>55</v>
      </c>
      <c r="AJ335" s="477"/>
      <c r="AK335" s="478"/>
      <c r="AL335" s="479"/>
      <c r="AM335" s="832"/>
      <c r="AN335" s="473"/>
      <c r="AO335" s="174">
        <f t="shared" ref="AO335:AO364" si="412">(AM335/1000)*AN335</f>
        <v>0</v>
      </c>
      <c r="AP335" s="460">
        <f t="shared" si="397"/>
        <v>0</v>
      </c>
      <c r="AQ335" s="860">
        <f t="shared" ref="AQ335:AQ364" si="413">G335</f>
        <v>0</v>
      </c>
      <c r="AR335" s="861">
        <f t="shared" ref="AR335:AR364" si="414">H335</f>
        <v>0</v>
      </c>
      <c r="AS335" s="840"/>
      <c r="AT335" s="164" t="str">
        <f t="shared" ref="AT335:AT364" si="415">EZ335</f>
        <v/>
      </c>
      <c r="AU335" s="825"/>
      <c r="AV335" s="163">
        <f t="shared" ref="AV335:AV364" si="416">EN335</f>
        <v>0</v>
      </c>
      <c r="AW335" s="827"/>
      <c r="AX335" s="175" t="s">
        <v>55</v>
      </c>
      <c r="AY335" s="477"/>
      <c r="AZ335" s="478"/>
      <c r="BA335" s="479"/>
      <c r="BB335" s="832"/>
      <c r="BC335" s="473"/>
      <c r="BD335" s="174">
        <f t="shared" ref="BD335:BD364" si="417">(BB335/1000)*BC335</f>
        <v>0</v>
      </c>
      <c r="BE335" s="460">
        <f t="shared" si="398"/>
        <v>0</v>
      </c>
      <c r="BF335" s="860">
        <f t="shared" ref="BF335:BF364" si="418">G335</f>
        <v>0</v>
      </c>
      <c r="BG335" s="861">
        <f t="shared" ref="BG335:BG364" si="419">H335</f>
        <v>0</v>
      </c>
      <c r="BH335" s="840"/>
      <c r="BI335" s="164" t="str">
        <f t="shared" ref="BI335:BI364" si="420">FA335</f>
        <v/>
      </c>
      <c r="BJ335" s="825"/>
      <c r="BK335" s="163">
        <f t="shared" ref="BK335:BK364" si="421">EO335</f>
        <v>0</v>
      </c>
      <c r="BL335" s="827"/>
      <c r="BM335" s="175" t="s">
        <v>55</v>
      </c>
      <c r="BN335" s="477"/>
      <c r="BO335" s="478"/>
      <c r="BP335" s="479"/>
      <c r="BQ335" s="832"/>
      <c r="BR335" s="473"/>
      <c r="BS335" s="174">
        <f t="shared" ref="BS335:BS364" si="422">(BQ335/1000)*BR335</f>
        <v>0</v>
      </c>
      <c r="BT335" s="460">
        <f t="shared" si="399"/>
        <v>0</v>
      </c>
      <c r="BU335" s="860">
        <f t="shared" ref="BU335:BU364" si="423">G335</f>
        <v>0</v>
      </c>
      <c r="BV335" s="861">
        <f t="shared" ref="BV335:BV364" si="424">H335</f>
        <v>0</v>
      </c>
      <c r="BW335" s="840"/>
      <c r="BX335" s="164" t="str">
        <f t="shared" ref="BX335:BX364" si="425">FB335</f>
        <v/>
      </c>
      <c r="BY335" s="825"/>
      <c r="BZ335" s="163">
        <f t="shared" ref="BZ335:BZ364" si="426">EP335</f>
        <v>0</v>
      </c>
      <c r="CA335" s="827"/>
      <c r="CB335" s="175" t="s">
        <v>55</v>
      </c>
      <c r="CC335" s="477"/>
      <c r="CD335" s="478"/>
      <c r="CE335" s="479"/>
      <c r="CF335" s="832"/>
      <c r="CG335" s="473"/>
      <c r="CH335" s="174">
        <f t="shared" ref="CH335:CH364" si="427">(CF335/1000)*CG335</f>
        <v>0</v>
      </c>
      <c r="CI335" s="460">
        <f t="shared" si="400"/>
        <v>0</v>
      </c>
      <c r="CJ335" s="860">
        <f t="shared" ref="CJ335:CJ364" si="428">G335</f>
        <v>0</v>
      </c>
      <c r="CK335" s="861">
        <f t="shared" ref="CK335:CK364" si="429">H335</f>
        <v>0</v>
      </c>
      <c r="CL335" s="840"/>
      <c r="CM335" s="164" t="str">
        <f t="shared" ref="CM335:CM364" si="430">FC335</f>
        <v/>
      </c>
      <c r="CN335" s="825"/>
      <c r="CO335" s="163">
        <f t="shared" ref="CO335:CO364" si="431">EQ335</f>
        <v>0</v>
      </c>
      <c r="CP335" s="827"/>
      <c r="CQ335" s="175" t="s">
        <v>55</v>
      </c>
      <c r="CR335" s="477"/>
      <c r="CS335" s="478"/>
      <c r="CT335" s="479"/>
      <c r="CU335" s="832"/>
      <c r="CV335" s="473"/>
      <c r="CW335" s="174">
        <f t="shared" ref="CW335:CW364" si="432">(CU335/1000)*CV335</f>
        <v>0</v>
      </c>
      <c r="CX335" s="460">
        <f t="shared" si="401"/>
        <v>0</v>
      </c>
      <c r="CY335" s="860">
        <f t="shared" ref="CY335:CY364" si="433">G335</f>
        <v>0</v>
      </c>
      <c r="CZ335" s="861">
        <f t="shared" ref="CZ335:CZ364" si="434">H335</f>
        <v>0</v>
      </c>
      <c r="DA335" s="840"/>
      <c r="DB335" s="164" t="str">
        <f t="shared" ref="DB335:DB364" si="435">FD335</f>
        <v/>
      </c>
      <c r="DC335" s="825"/>
      <c r="DD335" s="163">
        <f t="shared" ref="DD335:DD364" si="436">ER335</f>
        <v>0</v>
      </c>
      <c r="DE335" s="827"/>
      <c r="DF335" s="175" t="s">
        <v>55</v>
      </c>
      <c r="DG335" s="477"/>
      <c r="DH335" s="478"/>
      <c r="DI335" s="479"/>
      <c r="DJ335" s="832"/>
      <c r="DK335" s="473"/>
      <c r="DL335" s="174">
        <f t="shared" ref="DL335:DL364" si="437">(DJ335/1000)*DK335</f>
        <v>0</v>
      </c>
      <c r="DM335" s="460">
        <f t="shared" si="402"/>
        <v>0</v>
      </c>
      <c r="DN335" s="860">
        <f t="shared" ref="DN335:DN364" si="438">G335</f>
        <v>0</v>
      </c>
      <c r="DO335" s="861">
        <f t="shared" ref="DO335:DO364" si="439">H335</f>
        <v>0</v>
      </c>
      <c r="DP335" s="840"/>
      <c r="DQ335" s="164" t="str">
        <f t="shared" ref="DQ335:DQ364" si="440">FE335</f>
        <v/>
      </c>
      <c r="DR335" s="825"/>
      <c r="DS335" s="163">
        <f t="shared" ref="DS335:DS364" si="441">ES335</f>
        <v>0</v>
      </c>
      <c r="DT335" s="827"/>
      <c r="DU335" s="175" t="s">
        <v>55</v>
      </c>
      <c r="DV335" s="477"/>
      <c r="DW335" s="478"/>
      <c r="DX335" s="479"/>
      <c r="DY335" s="832"/>
      <c r="DZ335" s="473"/>
      <c r="EA335" s="174">
        <f t="shared" ref="EA335:EA364" si="442">(DY335/1000)*DZ335</f>
        <v>0</v>
      </c>
      <c r="EB335" s="460">
        <f t="shared" si="403"/>
        <v>0</v>
      </c>
      <c r="EC335" s="860">
        <f t="shared" ref="EC335:EC364" si="443">G335</f>
        <v>0</v>
      </c>
      <c r="ED335" s="861">
        <f t="shared" ref="ED335:ED364" si="444">H335</f>
        <v>0</v>
      </c>
      <c r="EE335" s="840"/>
      <c r="EF335" s="164" t="str">
        <f t="shared" ref="EF335:EF364" si="445">FF335</f>
        <v/>
      </c>
      <c r="EG335" s="825"/>
      <c r="EH335" s="163">
        <f t="shared" ref="EH335:EH364" si="446">ET335</f>
        <v>0</v>
      </c>
      <c r="EI335" s="246"/>
      <c r="EJ335" s="246"/>
      <c r="EK335" s="155"/>
      <c r="EL335" s="22"/>
      <c r="EM335" s="163">
        <f t="shared" ref="EM335:EM364" si="447">IF(EY335="",0,RANK(EY335,EY335:FF335))</f>
        <v>0</v>
      </c>
      <c r="EN335" s="162">
        <f t="shared" ref="EN335:EN364" si="448">IF(EZ335="",0,RANK(EZ335,EY335:FF335))</f>
        <v>0</v>
      </c>
      <c r="EO335" s="162">
        <f t="shared" ref="EO335:EO364" si="449">IF(FA335="",0,RANK(FA335,EY335:FF335))</f>
        <v>0</v>
      </c>
      <c r="EP335" s="162">
        <f t="shared" ref="EP335:EP364" si="450">IF(FB335="",0,RANK(FB335,EY335:FF335))</f>
        <v>0</v>
      </c>
      <c r="EQ335" s="162">
        <f t="shared" ref="EQ335:EQ364" si="451">IF(FC335="",0,RANK(FC335,EY335:FF335))</f>
        <v>0</v>
      </c>
      <c r="ER335" s="162">
        <f t="shared" ref="ER335:ER364" si="452">IF(FD335="",0,RANK(FD335,EY335:FF335))</f>
        <v>0</v>
      </c>
      <c r="ES335" s="162">
        <f t="shared" ref="ES335:ES364" si="453">IF(FE335="",0,RANK(FE335,EY335:FF335))</f>
        <v>0</v>
      </c>
      <c r="ET335" s="162">
        <f t="shared" ref="ET335:ET364" si="454">IF(FF335="",0,RANK(FF335,EY335:FF335))</f>
        <v>0</v>
      </c>
      <c r="EU335" s="22"/>
      <c r="EV335" s="161">
        <f t="shared" ref="EV335:EV364" si="455">Q335</f>
        <v>35</v>
      </c>
      <c r="EW335" s="620">
        <f t="shared" ref="EW335:EW364" si="456">IF(MIN(FH335:FO335)=EX335,0,MIN(FH335:FO335))</f>
        <v>0</v>
      </c>
      <c r="EX335" s="160">
        <f>EX5</f>
        <v>50</v>
      </c>
      <c r="EY335" s="159" t="str">
        <f t="shared" ref="EY335:EY364" si="457">IF(FH335=EX335,"",(EW335/FH335)*EV335)</f>
        <v/>
      </c>
      <c r="EZ335" s="159" t="str">
        <f t="shared" ref="EZ335:EZ364" si="458">IF(FI335=EX335,"",(EW335/FI335)*EV335)</f>
        <v/>
      </c>
      <c r="FA335" s="159" t="str">
        <f t="shared" ref="FA335:FA364" si="459">IF(FJ335=EX335,"",(EW335/FJ335)*EV335)</f>
        <v/>
      </c>
      <c r="FB335" s="159" t="str">
        <f t="shared" ref="FB335:FB364" si="460">IF(FK335=EX335,"",(EW335/FK335)*EV335)</f>
        <v/>
      </c>
      <c r="FC335" s="159" t="str">
        <f t="shared" ref="FC335:FC364" si="461">IF(FL335=EX335,"",(EW335/FL335)*EV335)</f>
        <v/>
      </c>
      <c r="FD335" s="159" t="str">
        <f t="shared" ref="FD335:FD364" si="462">IF(FM335=EX335,"",(EW335/FM335)*EV335)</f>
        <v/>
      </c>
      <c r="FE335" s="159" t="str">
        <f t="shared" ref="FE335:FE364" si="463">IF(FN335=EX335,"",(EW335/FN335)*EV335)</f>
        <v/>
      </c>
      <c r="FF335" s="159" t="str">
        <f t="shared" ref="FF335:FF364" si="464">IF(FO335=EX335,"",(EW335/FO335)*EV335)</f>
        <v/>
      </c>
      <c r="FG335" s="158"/>
      <c r="FH335" s="732">
        <f t="shared" ref="FH335:FH364" si="465">IF(ISBLANK(AD335),EX335,AD335)</f>
        <v>50</v>
      </c>
      <c r="FI335" s="732">
        <f t="shared" ref="FI335:FI364" si="466">IF(ISBLANK(AS335),EX335,AS335)</f>
        <v>50</v>
      </c>
      <c r="FJ335" s="732">
        <f t="shared" ref="FJ335:FJ364" si="467">IF(ISBLANK(BH335),EX335,BH335)</f>
        <v>50</v>
      </c>
      <c r="FK335" s="732">
        <f t="shared" ref="FK335:FK364" si="468">IF(ISBLANK(BW335),EX335,BW335)</f>
        <v>50</v>
      </c>
      <c r="FL335" s="732">
        <f t="shared" ref="FL335:FL364" si="469">IF(ISBLANK(CL335),EX335,CL335)</f>
        <v>50</v>
      </c>
      <c r="FM335" s="732">
        <f t="shared" ref="FM335:FM364" si="470">IF(ISBLANK(DA335),EX335,DA335)</f>
        <v>50</v>
      </c>
      <c r="FN335" s="732">
        <f t="shared" ref="FN335:FN364" si="471">IF(ISBLANK(DP335),EX335,DP335)</f>
        <v>50</v>
      </c>
      <c r="FO335" s="732">
        <f t="shared" ref="FO335:FO364" si="472">IF(ISBLANK(EE335),EX335,EE335)</f>
        <v>50</v>
      </c>
      <c r="FP335" s="734">
        <v>328</v>
      </c>
      <c r="FQ335" s="155"/>
    </row>
    <row r="336" spans="1:173" s="20" customFormat="1" ht="39.950000000000003" hidden="1" customHeight="1" x14ac:dyDescent="0.25">
      <c r="A336" s="27">
        <f>ROW()</f>
        <v>336</v>
      </c>
      <c r="B336" s="342" t="str">
        <f>IF(C336="I","",IF(ISBLANK(D336),"",IF(ISTEXT(D336),LARGE(B14:B335,1)+1,0)))</f>
        <v/>
      </c>
      <c r="C336" s="344"/>
      <c r="D336" s="173"/>
      <c r="E336" s="172"/>
      <c r="F336" s="171"/>
      <c r="G336" s="856"/>
      <c r="H336" s="857"/>
      <c r="I336" s="170">
        <f t="shared" si="405"/>
        <v>0</v>
      </c>
      <c r="J336" s="170">
        <f t="shared" si="404"/>
        <v>0</v>
      </c>
      <c r="K336" s="170">
        <f t="shared" si="404"/>
        <v>0</v>
      </c>
      <c r="L336" s="170">
        <f t="shared" si="404"/>
        <v>0</v>
      </c>
      <c r="M336" s="170">
        <f t="shared" si="404"/>
        <v>0</v>
      </c>
      <c r="N336" s="170">
        <f t="shared" si="404"/>
        <v>0</v>
      </c>
      <c r="O336" s="170">
        <f t="shared" si="404"/>
        <v>0</v>
      </c>
      <c r="P336" s="170">
        <f t="shared" si="404"/>
        <v>0</v>
      </c>
      <c r="Q336" s="178">
        <f>Q6</f>
        <v>35</v>
      </c>
      <c r="R336" s="168">
        <f t="shared" si="406"/>
        <v>0</v>
      </c>
      <c r="S336" s="827"/>
      <c r="T336" s="177" t="s">
        <v>55</v>
      </c>
      <c r="U336" s="477"/>
      <c r="V336" s="478"/>
      <c r="W336" s="479"/>
      <c r="X336" s="832"/>
      <c r="Y336" s="473"/>
      <c r="Z336" s="174">
        <f t="shared" si="407"/>
        <v>0</v>
      </c>
      <c r="AA336" s="460">
        <f t="shared" si="396"/>
        <v>0</v>
      </c>
      <c r="AB336" s="860">
        <f t="shared" si="408"/>
        <v>0</v>
      </c>
      <c r="AC336" s="861">
        <f t="shared" si="409"/>
        <v>0</v>
      </c>
      <c r="AD336" s="840"/>
      <c r="AE336" s="164" t="str">
        <f t="shared" si="410"/>
        <v/>
      </c>
      <c r="AF336" s="825"/>
      <c r="AG336" s="163">
        <f t="shared" si="411"/>
        <v>0</v>
      </c>
      <c r="AH336" s="827"/>
      <c r="AI336" s="175" t="s">
        <v>55</v>
      </c>
      <c r="AJ336" s="477"/>
      <c r="AK336" s="478"/>
      <c r="AL336" s="479"/>
      <c r="AM336" s="832"/>
      <c r="AN336" s="473"/>
      <c r="AO336" s="174">
        <f t="shared" si="412"/>
        <v>0</v>
      </c>
      <c r="AP336" s="460">
        <f t="shared" si="397"/>
        <v>0</v>
      </c>
      <c r="AQ336" s="860">
        <f t="shared" si="413"/>
        <v>0</v>
      </c>
      <c r="AR336" s="861">
        <f t="shared" si="414"/>
        <v>0</v>
      </c>
      <c r="AS336" s="840"/>
      <c r="AT336" s="164" t="str">
        <f t="shared" si="415"/>
        <v/>
      </c>
      <c r="AU336" s="825"/>
      <c r="AV336" s="163">
        <f t="shared" si="416"/>
        <v>0</v>
      </c>
      <c r="AW336" s="827"/>
      <c r="AX336" s="175" t="s">
        <v>55</v>
      </c>
      <c r="AY336" s="477"/>
      <c r="AZ336" s="478"/>
      <c r="BA336" s="479"/>
      <c r="BB336" s="832"/>
      <c r="BC336" s="473"/>
      <c r="BD336" s="174">
        <f t="shared" si="417"/>
        <v>0</v>
      </c>
      <c r="BE336" s="460">
        <f t="shared" si="398"/>
        <v>0</v>
      </c>
      <c r="BF336" s="860">
        <f t="shared" si="418"/>
        <v>0</v>
      </c>
      <c r="BG336" s="861">
        <f t="shared" si="419"/>
        <v>0</v>
      </c>
      <c r="BH336" s="840"/>
      <c r="BI336" s="164" t="str">
        <f t="shared" si="420"/>
        <v/>
      </c>
      <c r="BJ336" s="825"/>
      <c r="BK336" s="163">
        <f t="shared" si="421"/>
        <v>0</v>
      </c>
      <c r="BL336" s="827"/>
      <c r="BM336" s="175" t="s">
        <v>55</v>
      </c>
      <c r="BN336" s="477"/>
      <c r="BO336" s="478"/>
      <c r="BP336" s="479"/>
      <c r="BQ336" s="832"/>
      <c r="BR336" s="473"/>
      <c r="BS336" s="174">
        <f t="shared" si="422"/>
        <v>0</v>
      </c>
      <c r="BT336" s="460">
        <f t="shared" si="399"/>
        <v>0</v>
      </c>
      <c r="BU336" s="860">
        <f t="shared" si="423"/>
        <v>0</v>
      </c>
      <c r="BV336" s="861">
        <f t="shared" si="424"/>
        <v>0</v>
      </c>
      <c r="BW336" s="840"/>
      <c r="BX336" s="164" t="str">
        <f t="shared" si="425"/>
        <v/>
      </c>
      <c r="BY336" s="825"/>
      <c r="BZ336" s="163">
        <f t="shared" si="426"/>
        <v>0</v>
      </c>
      <c r="CA336" s="827"/>
      <c r="CB336" s="175" t="s">
        <v>55</v>
      </c>
      <c r="CC336" s="477"/>
      <c r="CD336" s="478"/>
      <c r="CE336" s="479"/>
      <c r="CF336" s="832"/>
      <c r="CG336" s="473"/>
      <c r="CH336" s="174">
        <f t="shared" si="427"/>
        <v>0</v>
      </c>
      <c r="CI336" s="460">
        <f t="shared" si="400"/>
        <v>0</v>
      </c>
      <c r="CJ336" s="860">
        <f t="shared" si="428"/>
        <v>0</v>
      </c>
      <c r="CK336" s="861">
        <f t="shared" si="429"/>
        <v>0</v>
      </c>
      <c r="CL336" s="840"/>
      <c r="CM336" s="164" t="str">
        <f t="shared" si="430"/>
        <v/>
      </c>
      <c r="CN336" s="825"/>
      <c r="CO336" s="163">
        <f t="shared" si="431"/>
        <v>0</v>
      </c>
      <c r="CP336" s="827"/>
      <c r="CQ336" s="175" t="s">
        <v>55</v>
      </c>
      <c r="CR336" s="477"/>
      <c r="CS336" s="478"/>
      <c r="CT336" s="479"/>
      <c r="CU336" s="832"/>
      <c r="CV336" s="473"/>
      <c r="CW336" s="174">
        <f t="shared" si="432"/>
        <v>0</v>
      </c>
      <c r="CX336" s="460">
        <f t="shared" si="401"/>
        <v>0</v>
      </c>
      <c r="CY336" s="860">
        <f t="shared" si="433"/>
        <v>0</v>
      </c>
      <c r="CZ336" s="861">
        <f t="shared" si="434"/>
        <v>0</v>
      </c>
      <c r="DA336" s="840"/>
      <c r="DB336" s="164" t="str">
        <f t="shared" si="435"/>
        <v/>
      </c>
      <c r="DC336" s="825"/>
      <c r="DD336" s="163">
        <f t="shared" si="436"/>
        <v>0</v>
      </c>
      <c r="DE336" s="827"/>
      <c r="DF336" s="175" t="s">
        <v>55</v>
      </c>
      <c r="DG336" s="477"/>
      <c r="DH336" s="478"/>
      <c r="DI336" s="479"/>
      <c r="DJ336" s="832"/>
      <c r="DK336" s="473"/>
      <c r="DL336" s="174">
        <f t="shared" si="437"/>
        <v>0</v>
      </c>
      <c r="DM336" s="460">
        <f t="shared" si="402"/>
        <v>0</v>
      </c>
      <c r="DN336" s="860">
        <f t="shared" si="438"/>
        <v>0</v>
      </c>
      <c r="DO336" s="861">
        <f t="shared" si="439"/>
        <v>0</v>
      </c>
      <c r="DP336" s="840"/>
      <c r="DQ336" s="164" t="str">
        <f t="shared" si="440"/>
        <v/>
      </c>
      <c r="DR336" s="825"/>
      <c r="DS336" s="163">
        <f t="shared" si="441"/>
        <v>0</v>
      </c>
      <c r="DT336" s="827"/>
      <c r="DU336" s="175" t="s">
        <v>55</v>
      </c>
      <c r="DV336" s="477"/>
      <c r="DW336" s="478"/>
      <c r="DX336" s="479"/>
      <c r="DY336" s="832"/>
      <c r="DZ336" s="473"/>
      <c r="EA336" s="174">
        <f t="shared" si="442"/>
        <v>0</v>
      </c>
      <c r="EB336" s="460">
        <f t="shared" si="403"/>
        <v>0</v>
      </c>
      <c r="EC336" s="860">
        <f t="shared" si="443"/>
        <v>0</v>
      </c>
      <c r="ED336" s="861">
        <f t="shared" si="444"/>
        <v>0</v>
      </c>
      <c r="EE336" s="840"/>
      <c r="EF336" s="164" t="str">
        <f t="shared" si="445"/>
        <v/>
      </c>
      <c r="EG336" s="825"/>
      <c r="EH336" s="163">
        <f t="shared" si="446"/>
        <v>0</v>
      </c>
      <c r="EI336" s="246"/>
      <c r="EJ336" s="246"/>
      <c r="EK336" s="155"/>
      <c r="EL336" s="22"/>
      <c r="EM336" s="163">
        <f t="shared" si="447"/>
        <v>0</v>
      </c>
      <c r="EN336" s="162">
        <f t="shared" si="448"/>
        <v>0</v>
      </c>
      <c r="EO336" s="162">
        <f t="shared" si="449"/>
        <v>0</v>
      </c>
      <c r="EP336" s="162">
        <f t="shared" si="450"/>
        <v>0</v>
      </c>
      <c r="EQ336" s="162">
        <f t="shared" si="451"/>
        <v>0</v>
      </c>
      <c r="ER336" s="162">
        <f t="shared" si="452"/>
        <v>0</v>
      </c>
      <c r="ES336" s="162">
        <f t="shared" si="453"/>
        <v>0</v>
      </c>
      <c r="ET336" s="162">
        <f t="shared" si="454"/>
        <v>0</v>
      </c>
      <c r="EU336" s="22"/>
      <c r="EV336" s="161">
        <f t="shared" si="455"/>
        <v>35</v>
      </c>
      <c r="EW336" s="620">
        <f t="shared" si="456"/>
        <v>0</v>
      </c>
      <c r="EX336" s="160">
        <f>EX5</f>
        <v>50</v>
      </c>
      <c r="EY336" s="159" t="str">
        <f t="shared" si="457"/>
        <v/>
      </c>
      <c r="EZ336" s="159" t="str">
        <f t="shared" si="458"/>
        <v/>
      </c>
      <c r="FA336" s="159" t="str">
        <f t="shared" si="459"/>
        <v/>
      </c>
      <c r="FB336" s="159" t="str">
        <f t="shared" si="460"/>
        <v/>
      </c>
      <c r="FC336" s="159" t="str">
        <f t="shared" si="461"/>
        <v/>
      </c>
      <c r="FD336" s="159" t="str">
        <f t="shared" si="462"/>
        <v/>
      </c>
      <c r="FE336" s="159" t="str">
        <f t="shared" si="463"/>
        <v/>
      </c>
      <c r="FF336" s="159" t="str">
        <f t="shared" si="464"/>
        <v/>
      </c>
      <c r="FG336" s="158"/>
      <c r="FH336" s="732">
        <f t="shared" si="465"/>
        <v>50</v>
      </c>
      <c r="FI336" s="732">
        <f t="shared" si="466"/>
        <v>50</v>
      </c>
      <c r="FJ336" s="732">
        <f t="shared" si="467"/>
        <v>50</v>
      </c>
      <c r="FK336" s="732">
        <f t="shared" si="468"/>
        <v>50</v>
      </c>
      <c r="FL336" s="732">
        <f t="shared" si="469"/>
        <v>50</v>
      </c>
      <c r="FM336" s="732">
        <f t="shared" si="470"/>
        <v>50</v>
      </c>
      <c r="FN336" s="732">
        <f t="shared" si="471"/>
        <v>50</v>
      </c>
      <c r="FO336" s="732">
        <f t="shared" si="472"/>
        <v>50</v>
      </c>
      <c r="FP336" s="734">
        <v>329</v>
      </c>
      <c r="FQ336" s="155"/>
    </row>
    <row r="337" spans="1:173" s="20" customFormat="1" ht="39.950000000000003" hidden="1" customHeight="1" x14ac:dyDescent="0.25">
      <c r="A337" s="27">
        <f>ROW()</f>
        <v>337</v>
      </c>
      <c r="B337" s="342" t="str">
        <f>IF(C337="I","",IF(ISBLANK(D337),"",IF(ISTEXT(D337),LARGE(B14:B336,1)+1,0)))</f>
        <v/>
      </c>
      <c r="C337" s="344"/>
      <c r="D337" s="173"/>
      <c r="E337" s="172"/>
      <c r="F337" s="171"/>
      <c r="G337" s="856"/>
      <c r="H337" s="857"/>
      <c r="I337" s="170">
        <f t="shared" si="405"/>
        <v>0</v>
      </c>
      <c r="J337" s="170">
        <f t="shared" si="404"/>
        <v>0</v>
      </c>
      <c r="K337" s="170">
        <f t="shared" si="404"/>
        <v>0</v>
      </c>
      <c r="L337" s="170">
        <f t="shared" si="404"/>
        <v>0</v>
      </c>
      <c r="M337" s="170">
        <f t="shared" si="404"/>
        <v>0</v>
      </c>
      <c r="N337" s="170">
        <f t="shared" si="404"/>
        <v>0</v>
      </c>
      <c r="O337" s="170">
        <f t="shared" si="404"/>
        <v>0</v>
      </c>
      <c r="P337" s="170">
        <f t="shared" si="404"/>
        <v>0</v>
      </c>
      <c r="Q337" s="178">
        <f>Q6</f>
        <v>35</v>
      </c>
      <c r="R337" s="168">
        <f t="shared" si="406"/>
        <v>0</v>
      </c>
      <c r="S337" s="827"/>
      <c r="T337" s="177" t="s">
        <v>55</v>
      </c>
      <c r="U337" s="477"/>
      <c r="V337" s="478"/>
      <c r="W337" s="479"/>
      <c r="X337" s="832"/>
      <c r="Y337" s="473"/>
      <c r="Z337" s="174">
        <f t="shared" si="407"/>
        <v>0</v>
      </c>
      <c r="AA337" s="460">
        <f t="shared" ref="AA337:AA364" si="473">AD337*AB337</f>
        <v>0</v>
      </c>
      <c r="AB337" s="860">
        <f t="shared" si="408"/>
        <v>0</v>
      </c>
      <c r="AC337" s="861">
        <f t="shared" si="409"/>
        <v>0</v>
      </c>
      <c r="AD337" s="840"/>
      <c r="AE337" s="164" t="str">
        <f t="shared" si="410"/>
        <v/>
      </c>
      <c r="AF337" s="825"/>
      <c r="AG337" s="163">
        <f t="shared" si="411"/>
        <v>0</v>
      </c>
      <c r="AH337" s="827"/>
      <c r="AI337" s="175" t="s">
        <v>55</v>
      </c>
      <c r="AJ337" s="477"/>
      <c r="AK337" s="478"/>
      <c r="AL337" s="479"/>
      <c r="AM337" s="832"/>
      <c r="AN337" s="473"/>
      <c r="AO337" s="174">
        <f t="shared" si="412"/>
        <v>0</v>
      </c>
      <c r="AP337" s="460">
        <f t="shared" ref="AP337:AP364" si="474">AS337*AQ337</f>
        <v>0</v>
      </c>
      <c r="AQ337" s="860">
        <f t="shared" si="413"/>
        <v>0</v>
      </c>
      <c r="AR337" s="861">
        <f t="shared" si="414"/>
        <v>0</v>
      </c>
      <c r="AS337" s="840"/>
      <c r="AT337" s="164" t="str">
        <f t="shared" si="415"/>
        <v/>
      </c>
      <c r="AU337" s="825"/>
      <c r="AV337" s="163">
        <f t="shared" si="416"/>
        <v>0</v>
      </c>
      <c r="AW337" s="827"/>
      <c r="AX337" s="175" t="s">
        <v>55</v>
      </c>
      <c r="AY337" s="477"/>
      <c r="AZ337" s="478"/>
      <c r="BA337" s="479"/>
      <c r="BB337" s="832"/>
      <c r="BC337" s="473"/>
      <c r="BD337" s="174">
        <f t="shared" si="417"/>
        <v>0</v>
      </c>
      <c r="BE337" s="460">
        <f t="shared" ref="BE337:BE364" si="475">BH337*BF337</f>
        <v>0</v>
      </c>
      <c r="BF337" s="860">
        <f t="shared" si="418"/>
        <v>0</v>
      </c>
      <c r="BG337" s="861">
        <f t="shared" si="419"/>
        <v>0</v>
      </c>
      <c r="BH337" s="840"/>
      <c r="BI337" s="164" t="str">
        <f t="shared" si="420"/>
        <v/>
      </c>
      <c r="BJ337" s="825"/>
      <c r="BK337" s="163">
        <f t="shared" si="421"/>
        <v>0</v>
      </c>
      <c r="BL337" s="827"/>
      <c r="BM337" s="175" t="s">
        <v>55</v>
      </c>
      <c r="BN337" s="477"/>
      <c r="BO337" s="478"/>
      <c r="BP337" s="479"/>
      <c r="BQ337" s="832"/>
      <c r="BR337" s="473"/>
      <c r="BS337" s="174">
        <f t="shared" si="422"/>
        <v>0</v>
      </c>
      <c r="BT337" s="460">
        <f t="shared" ref="BT337:BT364" si="476">BW337*BU337</f>
        <v>0</v>
      </c>
      <c r="BU337" s="860">
        <f t="shared" si="423"/>
        <v>0</v>
      </c>
      <c r="BV337" s="861">
        <f t="shared" si="424"/>
        <v>0</v>
      </c>
      <c r="BW337" s="840"/>
      <c r="BX337" s="164" t="str">
        <f t="shared" si="425"/>
        <v/>
      </c>
      <c r="BY337" s="825"/>
      <c r="BZ337" s="163">
        <f t="shared" si="426"/>
        <v>0</v>
      </c>
      <c r="CA337" s="827"/>
      <c r="CB337" s="175" t="s">
        <v>55</v>
      </c>
      <c r="CC337" s="477"/>
      <c r="CD337" s="478"/>
      <c r="CE337" s="479"/>
      <c r="CF337" s="832"/>
      <c r="CG337" s="473"/>
      <c r="CH337" s="174">
        <f t="shared" si="427"/>
        <v>0</v>
      </c>
      <c r="CI337" s="460">
        <f t="shared" ref="CI337:CI364" si="477">CL337*CJ337</f>
        <v>0</v>
      </c>
      <c r="CJ337" s="860">
        <f t="shared" si="428"/>
        <v>0</v>
      </c>
      <c r="CK337" s="861">
        <f t="shared" si="429"/>
        <v>0</v>
      </c>
      <c r="CL337" s="840"/>
      <c r="CM337" s="164" t="str">
        <f t="shared" si="430"/>
        <v/>
      </c>
      <c r="CN337" s="825"/>
      <c r="CO337" s="163">
        <f t="shared" si="431"/>
        <v>0</v>
      </c>
      <c r="CP337" s="827"/>
      <c r="CQ337" s="175" t="s">
        <v>55</v>
      </c>
      <c r="CR337" s="477"/>
      <c r="CS337" s="478"/>
      <c r="CT337" s="479"/>
      <c r="CU337" s="832"/>
      <c r="CV337" s="473"/>
      <c r="CW337" s="174">
        <f t="shared" si="432"/>
        <v>0</v>
      </c>
      <c r="CX337" s="460">
        <f t="shared" ref="CX337:CX364" si="478">DA337*CY337</f>
        <v>0</v>
      </c>
      <c r="CY337" s="860">
        <f t="shared" si="433"/>
        <v>0</v>
      </c>
      <c r="CZ337" s="861">
        <f t="shared" si="434"/>
        <v>0</v>
      </c>
      <c r="DA337" s="840"/>
      <c r="DB337" s="164" t="str">
        <f t="shared" si="435"/>
        <v/>
      </c>
      <c r="DC337" s="825"/>
      <c r="DD337" s="163">
        <f t="shared" si="436"/>
        <v>0</v>
      </c>
      <c r="DE337" s="827"/>
      <c r="DF337" s="175" t="s">
        <v>55</v>
      </c>
      <c r="DG337" s="477"/>
      <c r="DH337" s="478"/>
      <c r="DI337" s="479"/>
      <c r="DJ337" s="832"/>
      <c r="DK337" s="473"/>
      <c r="DL337" s="174">
        <f t="shared" si="437"/>
        <v>0</v>
      </c>
      <c r="DM337" s="460">
        <f t="shared" ref="DM337:DM364" si="479">DP337*DN337</f>
        <v>0</v>
      </c>
      <c r="DN337" s="860">
        <f t="shared" si="438"/>
        <v>0</v>
      </c>
      <c r="DO337" s="861">
        <f t="shared" si="439"/>
        <v>0</v>
      </c>
      <c r="DP337" s="840"/>
      <c r="DQ337" s="164" t="str">
        <f t="shared" si="440"/>
        <v/>
      </c>
      <c r="DR337" s="825"/>
      <c r="DS337" s="163">
        <f t="shared" si="441"/>
        <v>0</v>
      </c>
      <c r="DT337" s="827"/>
      <c r="DU337" s="175" t="s">
        <v>55</v>
      </c>
      <c r="DV337" s="477"/>
      <c r="DW337" s="478"/>
      <c r="DX337" s="479"/>
      <c r="DY337" s="832"/>
      <c r="DZ337" s="473"/>
      <c r="EA337" s="174">
        <f t="shared" si="442"/>
        <v>0</v>
      </c>
      <c r="EB337" s="460">
        <f t="shared" ref="EB337:EB364" si="480">EE337*EC337</f>
        <v>0</v>
      </c>
      <c r="EC337" s="860">
        <f t="shared" si="443"/>
        <v>0</v>
      </c>
      <c r="ED337" s="861">
        <f t="shared" si="444"/>
        <v>0</v>
      </c>
      <c r="EE337" s="840"/>
      <c r="EF337" s="164" t="str">
        <f t="shared" si="445"/>
        <v/>
      </c>
      <c r="EG337" s="825"/>
      <c r="EH337" s="163">
        <f t="shared" si="446"/>
        <v>0</v>
      </c>
      <c r="EI337" s="246"/>
      <c r="EJ337" s="246"/>
      <c r="EK337" s="155"/>
      <c r="EL337" s="22"/>
      <c r="EM337" s="163">
        <f t="shared" si="447"/>
        <v>0</v>
      </c>
      <c r="EN337" s="162">
        <f t="shared" si="448"/>
        <v>0</v>
      </c>
      <c r="EO337" s="162">
        <f t="shared" si="449"/>
        <v>0</v>
      </c>
      <c r="EP337" s="162">
        <f t="shared" si="450"/>
        <v>0</v>
      </c>
      <c r="EQ337" s="162">
        <f t="shared" si="451"/>
        <v>0</v>
      </c>
      <c r="ER337" s="162">
        <f t="shared" si="452"/>
        <v>0</v>
      </c>
      <c r="ES337" s="162">
        <f t="shared" si="453"/>
        <v>0</v>
      </c>
      <c r="ET337" s="162">
        <f t="shared" si="454"/>
        <v>0</v>
      </c>
      <c r="EU337" s="22"/>
      <c r="EV337" s="161">
        <f t="shared" si="455"/>
        <v>35</v>
      </c>
      <c r="EW337" s="620">
        <f t="shared" si="456"/>
        <v>0</v>
      </c>
      <c r="EX337" s="160">
        <f>EX5</f>
        <v>50</v>
      </c>
      <c r="EY337" s="159" t="str">
        <f t="shared" si="457"/>
        <v/>
      </c>
      <c r="EZ337" s="159" t="str">
        <f t="shared" si="458"/>
        <v/>
      </c>
      <c r="FA337" s="159" t="str">
        <f t="shared" si="459"/>
        <v/>
      </c>
      <c r="FB337" s="159" t="str">
        <f t="shared" si="460"/>
        <v/>
      </c>
      <c r="FC337" s="159" t="str">
        <f t="shared" si="461"/>
        <v/>
      </c>
      <c r="FD337" s="159" t="str">
        <f t="shared" si="462"/>
        <v/>
      </c>
      <c r="FE337" s="159" t="str">
        <f t="shared" si="463"/>
        <v/>
      </c>
      <c r="FF337" s="159" t="str">
        <f t="shared" si="464"/>
        <v/>
      </c>
      <c r="FG337" s="158"/>
      <c r="FH337" s="732">
        <f t="shared" si="465"/>
        <v>50</v>
      </c>
      <c r="FI337" s="732">
        <f t="shared" si="466"/>
        <v>50</v>
      </c>
      <c r="FJ337" s="732">
        <f t="shared" si="467"/>
        <v>50</v>
      </c>
      <c r="FK337" s="732">
        <f t="shared" si="468"/>
        <v>50</v>
      </c>
      <c r="FL337" s="732">
        <f t="shared" si="469"/>
        <v>50</v>
      </c>
      <c r="FM337" s="732">
        <f t="shared" si="470"/>
        <v>50</v>
      </c>
      <c r="FN337" s="732">
        <f t="shared" si="471"/>
        <v>50</v>
      </c>
      <c r="FO337" s="732">
        <f t="shared" si="472"/>
        <v>50</v>
      </c>
      <c r="FP337" s="734">
        <v>330</v>
      </c>
      <c r="FQ337" s="155"/>
    </row>
    <row r="338" spans="1:173" s="20" customFormat="1" ht="39.950000000000003" hidden="1" customHeight="1" x14ac:dyDescent="0.25">
      <c r="A338" s="27">
        <f>ROW()</f>
        <v>338</v>
      </c>
      <c r="B338" s="342" t="str">
        <f>IF(C338="I","",IF(ISBLANK(D338),"",IF(ISTEXT(D338),LARGE(B14:B337,1)+1,0)))</f>
        <v/>
      </c>
      <c r="C338" s="344"/>
      <c r="D338" s="173"/>
      <c r="E338" s="172"/>
      <c r="F338" s="171"/>
      <c r="G338" s="856"/>
      <c r="H338" s="857"/>
      <c r="I338" s="170">
        <f t="shared" si="405"/>
        <v>0</v>
      </c>
      <c r="J338" s="170">
        <f t="shared" si="404"/>
        <v>0</v>
      </c>
      <c r="K338" s="170">
        <f t="shared" si="404"/>
        <v>0</v>
      </c>
      <c r="L338" s="170">
        <f t="shared" si="404"/>
        <v>0</v>
      </c>
      <c r="M338" s="170">
        <f t="shared" si="404"/>
        <v>0</v>
      </c>
      <c r="N338" s="170">
        <f t="shared" si="404"/>
        <v>0</v>
      </c>
      <c r="O338" s="170">
        <f t="shared" si="404"/>
        <v>0</v>
      </c>
      <c r="P338" s="170">
        <f t="shared" si="404"/>
        <v>0</v>
      </c>
      <c r="Q338" s="178">
        <f>Q6</f>
        <v>35</v>
      </c>
      <c r="R338" s="168">
        <f t="shared" si="406"/>
        <v>0</v>
      </c>
      <c r="S338" s="827"/>
      <c r="T338" s="177" t="s">
        <v>55</v>
      </c>
      <c r="U338" s="477"/>
      <c r="V338" s="478"/>
      <c r="W338" s="479"/>
      <c r="X338" s="832"/>
      <c r="Y338" s="473"/>
      <c r="Z338" s="174">
        <f t="shared" si="407"/>
        <v>0</v>
      </c>
      <c r="AA338" s="460">
        <f t="shared" si="473"/>
        <v>0</v>
      </c>
      <c r="AB338" s="860">
        <f t="shared" si="408"/>
        <v>0</v>
      </c>
      <c r="AC338" s="861">
        <f t="shared" si="409"/>
        <v>0</v>
      </c>
      <c r="AD338" s="840"/>
      <c r="AE338" s="164" t="str">
        <f t="shared" si="410"/>
        <v/>
      </c>
      <c r="AF338" s="825"/>
      <c r="AG338" s="163">
        <f t="shared" si="411"/>
        <v>0</v>
      </c>
      <c r="AH338" s="827"/>
      <c r="AI338" s="175" t="s">
        <v>55</v>
      </c>
      <c r="AJ338" s="477"/>
      <c r="AK338" s="478"/>
      <c r="AL338" s="479"/>
      <c r="AM338" s="832"/>
      <c r="AN338" s="473"/>
      <c r="AO338" s="174">
        <f t="shared" si="412"/>
        <v>0</v>
      </c>
      <c r="AP338" s="460">
        <f t="shared" si="474"/>
        <v>0</v>
      </c>
      <c r="AQ338" s="860">
        <f t="shared" si="413"/>
        <v>0</v>
      </c>
      <c r="AR338" s="861">
        <f t="shared" si="414"/>
        <v>0</v>
      </c>
      <c r="AS338" s="840"/>
      <c r="AT338" s="164" t="str">
        <f t="shared" si="415"/>
        <v/>
      </c>
      <c r="AU338" s="825"/>
      <c r="AV338" s="163">
        <f t="shared" si="416"/>
        <v>0</v>
      </c>
      <c r="AW338" s="827"/>
      <c r="AX338" s="175" t="s">
        <v>55</v>
      </c>
      <c r="AY338" s="477"/>
      <c r="AZ338" s="478"/>
      <c r="BA338" s="479"/>
      <c r="BB338" s="832"/>
      <c r="BC338" s="473"/>
      <c r="BD338" s="174">
        <f t="shared" si="417"/>
        <v>0</v>
      </c>
      <c r="BE338" s="460">
        <f t="shared" si="475"/>
        <v>0</v>
      </c>
      <c r="BF338" s="860">
        <f t="shared" si="418"/>
        <v>0</v>
      </c>
      <c r="BG338" s="861">
        <f t="shared" si="419"/>
        <v>0</v>
      </c>
      <c r="BH338" s="840"/>
      <c r="BI338" s="164" t="str">
        <f t="shared" si="420"/>
        <v/>
      </c>
      <c r="BJ338" s="825"/>
      <c r="BK338" s="163">
        <f t="shared" si="421"/>
        <v>0</v>
      </c>
      <c r="BL338" s="827"/>
      <c r="BM338" s="175" t="s">
        <v>55</v>
      </c>
      <c r="BN338" s="477"/>
      <c r="BO338" s="478"/>
      <c r="BP338" s="479"/>
      <c r="BQ338" s="832"/>
      <c r="BR338" s="473"/>
      <c r="BS338" s="174">
        <f t="shared" si="422"/>
        <v>0</v>
      </c>
      <c r="BT338" s="460">
        <f t="shared" si="476"/>
        <v>0</v>
      </c>
      <c r="BU338" s="860">
        <f t="shared" si="423"/>
        <v>0</v>
      </c>
      <c r="BV338" s="861">
        <f t="shared" si="424"/>
        <v>0</v>
      </c>
      <c r="BW338" s="840"/>
      <c r="BX338" s="164" t="str">
        <f t="shared" si="425"/>
        <v/>
      </c>
      <c r="BY338" s="825"/>
      <c r="BZ338" s="163">
        <f t="shared" si="426"/>
        <v>0</v>
      </c>
      <c r="CA338" s="827"/>
      <c r="CB338" s="175" t="s">
        <v>55</v>
      </c>
      <c r="CC338" s="477"/>
      <c r="CD338" s="478"/>
      <c r="CE338" s="479"/>
      <c r="CF338" s="832"/>
      <c r="CG338" s="473"/>
      <c r="CH338" s="174">
        <f t="shared" si="427"/>
        <v>0</v>
      </c>
      <c r="CI338" s="460">
        <f t="shared" si="477"/>
        <v>0</v>
      </c>
      <c r="CJ338" s="860">
        <f t="shared" si="428"/>
        <v>0</v>
      </c>
      <c r="CK338" s="861">
        <f t="shared" si="429"/>
        <v>0</v>
      </c>
      <c r="CL338" s="840"/>
      <c r="CM338" s="164" t="str">
        <f t="shared" si="430"/>
        <v/>
      </c>
      <c r="CN338" s="825"/>
      <c r="CO338" s="163">
        <f t="shared" si="431"/>
        <v>0</v>
      </c>
      <c r="CP338" s="827"/>
      <c r="CQ338" s="175" t="s">
        <v>55</v>
      </c>
      <c r="CR338" s="477"/>
      <c r="CS338" s="478"/>
      <c r="CT338" s="479"/>
      <c r="CU338" s="832"/>
      <c r="CV338" s="473"/>
      <c r="CW338" s="174">
        <f t="shared" si="432"/>
        <v>0</v>
      </c>
      <c r="CX338" s="460">
        <f t="shared" si="478"/>
        <v>0</v>
      </c>
      <c r="CY338" s="860">
        <f t="shared" si="433"/>
        <v>0</v>
      </c>
      <c r="CZ338" s="861">
        <f t="shared" si="434"/>
        <v>0</v>
      </c>
      <c r="DA338" s="840"/>
      <c r="DB338" s="164" t="str">
        <f t="shared" si="435"/>
        <v/>
      </c>
      <c r="DC338" s="825"/>
      <c r="DD338" s="163">
        <f t="shared" si="436"/>
        <v>0</v>
      </c>
      <c r="DE338" s="827"/>
      <c r="DF338" s="175" t="s">
        <v>55</v>
      </c>
      <c r="DG338" s="477"/>
      <c r="DH338" s="478"/>
      <c r="DI338" s="479"/>
      <c r="DJ338" s="832"/>
      <c r="DK338" s="473"/>
      <c r="DL338" s="174">
        <f t="shared" si="437"/>
        <v>0</v>
      </c>
      <c r="DM338" s="460">
        <f t="shared" si="479"/>
        <v>0</v>
      </c>
      <c r="DN338" s="860">
        <f t="shared" si="438"/>
        <v>0</v>
      </c>
      <c r="DO338" s="861">
        <f t="shared" si="439"/>
        <v>0</v>
      </c>
      <c r="DP338" s="840"/>
      <c r="DQ338" s="164" t="str">
        <f t="shared" si="440"/>
        <v/>
      </c>
      <c r="DR338" s="825"/>
      <c r="DS338" s="163">
        <f t="shared" si="441"/>
        <v>0</v>
      </c>
      <c r="DT338" s="827"/>
      <c r="DU338" s="175" t="s">
        <v>55</v>
      </c>
      <c r="DV338" s="477"/>
      <c r="DW338" s="478"/>
      <c r="DX338" s="479"/>
      <c r="DY338" s="832"/>
      <c r="DZ338" s="473"/>
      <c r="EA338" s="174">
        <f t="shared" si="442"/>
        <v>0</v>
      </c>
      <c r="EB338" s="460">
        <f t="shared" si="480"/>
        <v>0</v>
      </c>
      <c r="EC338" s="860">
        <f t="shared" si="443"/>
        <v>0</v>
      </c>
      <c r="ED338" s="861">
        <f t="shared" si="444"/>
        <v>0</v>
      </c>
      <c r="EE338" s="840"/>
      <c r="EF338" s="164" t="str">
        <f t="shared" si="445"/>
        <v/>
      </c>
      <c r="EG338" s="825"/>
      <c r="EH338" s="163">
        <f t="shared" si="446"/>
        <v>0</v>
      </c>
      <c r="EI338" s="246"/>
      <c r="EJ338" s="246"/>
      <c r="EK338" s="155"/>
      <c r="EL338" s="22"/>
      <c r="EM338" s="163">
        <f t="shared" si="447"/>
        <v>0</v>
      </c>
      <c r="EN338" s="162">
        <f t="shared" si="448"/>
        <v>0</v>
      </c>
      <c r="EO338" s="162">
        <f t="shared" si="449"/>
        <v>0</v>
      </c>
      <c r="EP338" s="162">
        <f t="shared" si="450"/>
        <v>0</v>
      </c>
      <c r="EQ338" s="162">
        <f t="shared" si="451"/>
        <v>0</v>
      </c>
      <c r="ER338" s="162">
        <f t="shared" si="452"/>
        <v>0</v>
      </c>
      <c r="ES338" s="162">
        <f t="shared" si="453"/>
        <v>0</v>
      </c>
      <c r="ET338" s="162">
        <f t="shared" si="454"/>
        <v>0</v>
      </c>
      <c r="EU338" s="22"/>
      <c r="EV338" s="161">
        <f t="shared" si="455"/>
        <v>35</v>
      </c>
      <c r="EW338" s="620">
        <f t="shared" si="456"/>
        <v>0</v>
      </c>
      <c r="EX338" s="160">
        <f>EX5</f>
        <v>50</v>
      </c>
      <c r="EY338" s="159" t="str">
        <f t="shared" si="457"/>
        <v/>
      </c>
      <c r="EZ338" s="159" t="str">
        <f t="shared" si="458"/>
        <v/>
      </c>
      <c r="FA338" s="159" t="str">
        <f t="shared" si="459"/>
        <v/>
      </c>
      <c r="FB338" s="159" t="str">
        <f t="shared" si="460"/>
        <v/>
      </c>
      <c r="FC338" s="159" t="str">
        <f t="shared" si="461"/>
        <v/>
      </c>
      <c r="FD338" s="159" t="str">
        <f t="shared" si="462"/>
        <v/>
      </c>
      <c r="FE338" s="159" t="str">
        <f t="shared" si="463"/>
        <v/>
      </c>
      <c r="FF338" s="159" t="str">
        <f t="shared" si="464"/>
        <v/>
      </c>
      <c r="FG338" s="158"/>
      <c r="FH338" s="732">
        <f t="shared" si="465"/>
        <v>50</v>
      </c>
      <c r="FI338" s="732">
        <f t="shared" si="466"/>
        <v>50</v>
      </c>
      <c r="FJ338" s="732">
        <f t="shared" si="467"/>
        <v>50</v>
      </c>
      <c r="FK338" s="732">
        <f t="shared" si="468"/>
        <v>50</v>
      </c>
      <c r="FL338" s="732">
        <f t="shared" si="469"/>
        <v>50</v>
      </c>
      <c r="FM338" s="732">
        <f t="shared" si="470"/>
        <v>50</v>
      </c>
      <c r="FN338" s="732">
        <f t="shared" si="471"/>
        <v>50</v>
      </c>
      <c r="FO338" s="732">
        <f t="shared" si="472"/>
        <v>50</v>
      </c>
      <c r="FP338" s="734">
        <v>331</v>
      </c>
      <c r="FQ338" s="155"/>
    </row>
    <row r="339" spans="1:173" s="20" customFormat="1" ht="39.950000000000003" hidden="1" customHeight="1" x14ac:dyDescent="0.25">
      <c r="A339" s="27">
        <f>ROW()</f>
        <v>339</v>
      </c>
      <c r="B339" s="342" t="str">
        <f>IF(C339="I","",IF(ISBLANK(D339),"",IF(ISTEXT(D339),LARGE(B14:B338,1)+1,0)))</f>
        <v/>
      </c>
      <c r="C339" s="344"/>
      <c r="D339" s="173"/>
      <c r="E339" s="172"/>
      <c r="F339" s="171"/>
      <c r="G339" s="856"/>
      <c r="H339" s="857"/>
      <c r="I339" s="170">
        <f t="shared" si="405"/>
        <v>0</v>
      </c>
      <c r="J339" s="170">
        <f t="shared" si="404"/>
        <v>0</v>
      </c>
      <c r="K339" s="170">
        <f t="shared" si="404"/>
        <v>0</v>
      </c>
      <c r="L339" s="170">
        <f t="shared" si="404"/>
        <v>0</v>
      </c>
      <c r="M339" s="170">
        <f t="shared" si="404"/>
        <v>0</v>
      </c>
      <c r="N339" s="170">
        <f t="shared" si="404"/>
        <v>0</v>
      </c>
      <c r="O339" s="170">
        <f t="shared" si="404"/>
        <v>0</v>
      </c>
      <c r="P339" s="170">
        <f t="shared" si="404"/>
        <v>0</v>
      </c>
      <c r="Q339" s="178">
        <f>Q6</f>
        <v>35</v>
      </c>
      <c r="R339" s="168">
        <f t="shared" si="406"/>
        <v>0</v>
      </c>
      <c r="S339" s="827"/>
      <c r="T339" s="177" t="s">
        <v>55</v>
      </c>
      <c r="U339" s="477"/>
      <c r="V339" s="478"/>
      <c r="W339" s="479"/>
      <c r="X339" s="832"/>
      <c r="Y339" s="473"/>
      <c r="Z339" s="174">
        <f t="shared" si="407"/>
        <v>0</v>
      </c>
      <c r="AA339" s="460">
        <f t="shared" si="473"/>
        <v>0</v>
      </c>
      <c r="AB339" s="860">
        <f t="shared" si="408"/>
        <v>0</v>
      </c>
      <c r="AC339" s="861">
        <f t="shared" si="409"/>
        <v>0</v>
      </c>
      <c r="AD339" s="840"/>
      <c r="AE339" s="164" t="str">
        <f t="shared" si="410"/>
        <v/>
      </c>
      <c r="AF339" s="825"/>
      <c r="AG339" s="163">
        <f t="shared" si="411"/>
        <v>0</v>
      </c>
      <c r="AH339" s="827"/>
      <c r="AI339" s="175" t="s">
        <v>55</v>
      </c>
      <c r="AJ339" s="477"/>
      <c r="AK339" s="478"/>
      <c r="AL339" s="479"/>
      <c r="AM339" s="832"/>
      <c r="AN339" s="473"/>
      <c r="AO339" s="174">
        <f t="shared" si="412"/>
        <v>0</v>
      </c>
      <c r="AP339" s="460">
        <f t="shared" si="474"/>
        <v>0</v>
      </c>
      <c r="AQ339" s="860">
        <f t="shared" si="413"/>
        <v>0</v>
      </c>
      <c r="AR339" s="861">
        <f t="shared" si="414"/>
        <v>0</v>
      </c>
      <c r="AS339" s="840"/>
      <c r="AT339" s="164" t="str">
        <f t="shared" si="415"/>
        <v/>
      </c>
      <c r="AU339" s="825"/>
      <c r="AV339" s="163">
        <f t="shared" si="416"/>
        <v>0</v>
      </c>
      <c r="AW339" s="827"/>
      <c r="AX339" s="175" t="s">
        <v>55</v>
      </c>
      <c r="AY339" s="477"/>
      <c r="AZ339" s="478"/>
      <c r="BA339" s="479"/>
      <c r="BB339" s="832"/>
      <c r="BC339" s="473"/>
      <c r="BD339" s="174">
        <f t="shared" si="417"/>
        <v>0</v>
      </c>
      <c r="BE339" s="460">
        <f t="shared" si="475"/>
        <v>0</v>
      </c>
      <c r="BF339" s="860">
        <f t="shared" si="418"/>
        <v>0</v>
      </c>
      <c r="BG339" s="861">
        <f t="shared" si="419"/>
        <v>0</v>
      </c>
      <c r="BH339" s="840"/>
      <c r="BI339" s="164" t="str">
        <f t="shared" si="420"/>
        <v/>
      </c>
      <c r="BJ339" s="825"/>
      <c r="BK339" s="163">
        <f t="shared" si="421"/>
        <v>0</v>
      </c>
      <c r="BL339" s="827"/>
      <c r="BM339" s="175" t="s">
        <v>55</v>
      </c>
      <c r="BN339" s="477"/>
      <c r="BO339" s="478"/>
      <c r="BP339" s="479"/>
      <c r="BQ339" s="832"/>
      <c r="BR339" s="473"/>
      <c r="BS339" s="174">
        <f t="shared" si="422"/>
        <v>0</v>
      </c>
      <c r="BT339" s="460">
        <f t="shared" si="476"/>
        <v>0</v>
      </c>
      <c r="BU339" s="860">
        <f t="shared" si="423"/>
        <v>0</v>
      </c>
      <c r="BV339" s="861">
        <f t="shared" si="424"/>
        <v>0</v>
      </c>
      <c r="BW339" s="840"/>
      <c r="BX339" s="164" t="str">
        <f t="shared" si="425"/>
        <v/>
      </c>
      <c r="BY339" s="825"/>
      <c r="BZ339" s="163">
        <f t="shared" si="426"/>
        <v>0</v>
      </c>
      <c r="CA339" s="827"/>
      <c r="CB339" s="175" t="s">
        <v>55</v>
      </c>
      <c r="CC339" s="477"/>
      <c r="CD339" s="478"/>
      <c r="CE339" s="479"/>
      <c r="CF339" s="832"/>
      <c r="CG339" s="473"/>
      <c r="CH339" s="174">
        <f t="shared" si="427"/>
        <v>0</v>
      </c>
      <c r="CI339" s="460">
        <f t="shared" si="477"/>
        <v>0</v>
      </c>
      <c r="CJ339" s="860">
        <f t="shared" si="428"/>
        <v>0</v>
      </c>
      <c r="CK339" s="861">
        <f t="shared" si="429"/>
        <v>0</v>
      </c>
      <c r="CL339" s="840"/>
      <c r="CM339" s="164" t="str">
        <f t="shared" si="430"/>
        <v/>
      </c>
      <c r="CN339" s="825"/>
      <c r="CO339" s="163">
        <f t="shared" si="431"/>
        <v>0</v>
      </c>
      <c r="CP339" s="827"/>
      <c r="CQ339" s="175" t="s">
        <v>55</v>
      </c>
      <c r="CR339" s="477"/>
      <c r="CS339" s="478"/>
      <c r="CT339" s="479"/>
      <c r="CU339" s="832"/>
      <c r="CV339" s="473"/>
      <c r="CW339" s="174">
        <f t="shared" si="432"/>
        <v>0</v>
      </c>
      <c r="CX339" s="460">
        <f t="shared" si="478"/>
        <v>0</v>
      </c>
      <c r="CY339" s="860">
        <f t="shared" si="433"/>
        <v>0</v>
      </c>
      <c r="CZ339" s="861">
        <f t="shared" si="434"/>
        <v>0</v>
      </c>
      <c r="DA339" s="840"/>
      <c r="DB339" s="164" t="str">
        <f t="shared" si="435"/>
        <v/>
      </c>
      <c r="DC339" s="825"/>
      <c r="DD339" s="163">
        <f t="shared" si="436"/>
        <v>0</v>
      </c>
      <c r="DE339" s="827"/>
      <c r="DF339" s="175" t="s">
        <v>55</v>
      </c>
      <c r="DG339" s="477"/>
      <c r="DH339" s="478"/>
      <c r="DI339" s="479"/>
      <c r="DJ339" s="832"/>
      <c r="DK339" s="473"/>
      <c r="DL339" s="174">
        <f t="shared" si="437"/>
        <v>0</v>
      </c>
      <c r="DM339" s="460">
        <f t="shared" si="479"/>
        <v>0</v>
      </c>
      <c r="DN339" s="860">
        <f t="shared" si="438"/>
        <v>0</v>
      </c>
      <c r="DO339" s="861">
        <f t="shared" si="439"/>
        <v>0</v>
      </c>
      <c r="DP339" s="840"/>
      <c r="DQ339" s="164" t="str">
        <f t="shared" si="440"/>
        <v/>
      </c>
      <c r="DR339" s="825"/>
      <c r="DS339" s="163">
        <f t="shared" si="441"/>
        <v>0</v>
      </c>
      <c r="DT339" s="827"/>
      <c r="DU339" s="175" t="s">
        <v>55</v>
      </c>
      <c r="DV339" s="477"/>
      <c r="DW339" s="478"/>
      <c r="DX339" s="479"/>
      <c r="DY339" s="832"/>
      <c r="DZ339" s="473"/>
      <c r="EA339" s="174">
        <f t="shared" si="442"/>
        <v>0</v>
      </c>
      <c r="EB339" s="460">
        <f t="shared" si="480"/>
        <v>0</v>
      </c>
      <c r="EC339" s="860">
        <f t="shared" si="443"/>
        <v>0</v>
      </c>
      <c r="ED339" s="861">
        <f t="shared" si="444"/>
        <v>0</v>
      </c>
      <c r="EE339" s="840"/>
      <c r="EF339" s="164" t="str">
        <f t="shared" si="445"/>
        <v/>
      </c>
      <c r="EG339" s="825"/>
      <c r="EH339" s="163">
        <f t="shared" si="446"/>
        <v>0</v>
      </c>
      <c r="EI339" s="246"/>
      <c r="EJ339" s="246"/>
      <c r="EK339" s="155"/>
      <c r="EL339" s="22"/>
      <c r="EM339" s="163">
        <f t="shared" si="447"/>
        <v>0</v>
      </c>
      <c r="EN339" s="162">
        <f t="shared" si="448"/>
        <v>0</v>
      </c>
      <c r="EO339" s="162">
        <f t="shared" si="449"/>
        <v>0</v>
      </c>
      <c r="EP339" s="162">
        <f t="shared" si="450"/>
        <v>0</v>
      </c>
      <c r="EQ339" s="162">
        <f t="shared" si="451"/>
        <v>0</v>
      </c>
      <c r="ER339" s="162">
        <f t="shared" si="452"/>
        <v>0</v>
      </c>
      <c r="ES339" s="162">
        <f t="shared" si="453"/>
        <v>0</v>
      </c>
      <c r="ET339" s="162">
        <f t="shared" si="454"/>
        <v>0</v>
      </c>
      <c r="EU339" s="22"/>
      <c r="EV339" s="161">
        <f t="shared" si="455"/>
        <v>35</v>
      </c>
      <c r="EW339" s="620">
        <f t="shared" si="456"/>
        <v>0</v>
      </c>
      <c r="EX339" s="160">
        <f>EX5</f>
        <v>50</v>
      </c>
      <c r="EY339" s="159" t="str">
        <f t="shared" si="457"/>
        <v/>
      </c>
      <c r="EZ339" s="159" t="str">
        <f t="shared" si="458"/>
        <v/>
      </c>
      <c r="FA339" s="159" t="str">
        <f t="shared" si="459"/>
        <v/>
      </c>
      <c r="FB339" s="159" t="str">
        <f t="shared" si="460"/>
        <v/>
      </c>
      <c r="FC339" s="159" t="str">
        <f t="shared" si="461"/>
        <v/>
      </c>
      <c r="FD339" s="159" t="str">
        <f t="shared" si="462"/>
        <v/>
      </c>
      <c r="FE339" s="159" t="str">
        <f t="shared" si="463"/>
        <v/>
      </c>
      <c r="FF339" s="159" t="str">
        <f t="shared" si="464"/>
        <v/>
      </c>
      <c r="FG339" s="158"/>
      <c r="FH339" s="732">
        <f t="shared" si="465"/>
        <v>50</v>
      </c>
      <c r="FI339" s="732">
        <f t="shared" si="466"/>
        <v>50</v>
      </c>
      <c r="FJ339" s="732">
        <f t="shared" si="467"/>
        <v>50</v>
      </c>
      <c r="FK339" s="732">
        <f t="shared" si="468"/>
        <v>50</v>
      </c>
      <c r="FL339" s="732">
        <f t="shared" si="469"/>
        <v>50</v>
      </c>
      <c r="FM339" s="732">
        <f t="shared" si="470"/>
        <v>50</v>
      </c>
      <c r="FN339" s="732">
        <f t="shared" si="471"/>
        <v>50</v>
      </c>
      <c r="FO339" s="732">
        <f t="shared" si="472"/>
        <v>50</v>
      </c>
      <c r="FP339" s="734">
        <v>332</v>
      </c>
      <c r="FQ339" s="155"/>
    </row>
    <row r="340" spans="1:173" s="20" customFormat="1" ht="39.950000000000003" hidden="1" customHeight="1" x14ac:dyDescent="0.25">
      <c r="A340" s="27">
        <f>ROW()</f>
        <v>340</v>
      </c>
      <c r="B340" s="342" t="str">
        <f>IF(C340="I","",IF(ISBLANK(D340),"",IF(ISTEXT(D340),LARGE(B14:B339,1)+1,0)))</f>
        <v/>
      </c>
      <c r="C340" s="344"/>
      <c r="D340" s="173"/>
      <c r="E340" s="172"/>
      <c r="F340" s="171"/>
      <c r="G340" s="856"/>
      <c r="H340" s="857"/>
      <c r="I340" s="170">
        <f t="shared" si="405"/>
        <v>0</v>
      </c>
      <c r="J340" s="170">
        <f t="shared" si="404"/>
        <v>0</v>
      </c>
      <c r="K340" s="170">
        <f t="shared" si="404"/>
        <v>0</v>
      </c>
      <c r="L340" s="170">
        <f t="shared" si="404"/>
        <v>0</v>
      </c>
      <c r="M340" s="170">
        <f t="shared" si="404"/>
        <v>0</v>
      </c>
      <c r="N340" s="170">
        <f t="shared" si="404"/>
        <v>0</v>
      </c>
      <c r="O340" s="170">
        <f t="shared" si="404"/>
        <v>0</v>
      </c>
      <c r="P340" s="170">
        <f t="shared" si="404"/>
        <v>0</v>
      </c>
      <c r="Q340" s="178">
        <f>Q6</f>
        <v>35</v>
      </c>
      <c r="R340" s="168">
        <f t="shared" si="406"/>
        <v>0</v>
      </c>
      <c r="S340" s="827"/>
      <c r="T340" s="177" t="s">
        <v>55</v>
      </c>
      <c r="U340" s="477"/>
      <c r="V340" s="478"/>
      <c r="W340" s="479"/>
      <c r="X340" s="832"/>
      <c r="Y340" s="473"/>
      <c r="Z340" s="174">
        <f t="shared" si="407"/>
        <v>0</v>
      </c>
      <c r="AA340" s="460">
        <f t="shared" si="473"/>
        <v>0</v>
      </c>
      <c r="AB340" s="860">
        <f t="shared" si="408"/>
        <v>0</v>
      </c>
      <c r="AC340" s="861">
        <f t="shared" si="409"/>
        <v>0</v>
      </c>
      <c r="AD340" s="840"/>
      <c r="AE340" s="164" t="str">
        <f t="shared" si="410"/>
        <v/>
      </c>
      <c r="AF340" s="825"/>
      <c r="AG340" s="163">
        <f t="shared" si="411"/>
        <v>0</v>
      </c>
      <c r="AH340" s="827"/>
      <c r="AI340" s="175" t="s">
        <v>55</v>
      </c>
      <c r="AJ340" s="477"/>
      <c r="AK340" s="478"/>
      <c r="AL340" s="479"/>
      <c r="AM340" s="832"/>
      <c r="AN340" s="473"/>
      <c r="AO340" s="174">
        <f t="shared" si="412"/>
        <v>0</v>
      </c>
      <c r="AP340" s="460">
        <f t="shared" si="474"/>
        <v>0</v>
      </c>
      <c r="AQ340" s="860">
        <f t="shared" si="413"/>
        <v>0</v>
      </c>
      <c r="AR340" s="861">
        <f t="shared" si="414"/>
        <v>0</v>
      </c>
      <c r="AS340" s="840"/>
      <c r="AT340" s="164" t="str">
        <f t="shared" si="415"/>
        <v/>
      </c>
      <c r="AU340" s="825"/>
      <c r="AV340" s="163">
        <f t="shared" si="416"/>
        <v>0</v>
      </c>
      <c r="AW340" s="827"/>
      <c r="AX340" s="175" t="s">
        <v>55</v>
      </c>
      <c r="AY340" s="477"/>
      <c r="AZ340" s="478"/>
      <c r="BA340" s="479"/>
      <c r="BB340" s="832"/>
      <c r="BC340" s="473"/>
      <c r="BD340" s="174">
        <f t="shared" si="417"/>
        <v>0</v>
      </c>
      <c r="BE340" s="460">
        <f t="shared" si="475"/>
        <v>0</v>
      </c>
      <c r="BF340" s="860">
        <f t="shared" si="418"/>
        <v>0</v>
      </c>
      <c r="BG340" s="861">
        <f t="shared" si="419"/>
        <v>0</v>
      </c>
      <c r="BH340" s="840"/>
      <c r="BI340" s="164" t="str">
        <f t="shared" si="420"/>
        <v/>
      </c>
      <c r="BJ340" s="825"/>
      <c r="BK340" s="163">
        <f t="shared" si="421"/>
        <v>0</v>
      </c>
      <c r="BL340" s="827"/>
      <c r="BM340" s="175" t="s">
        <v>55</v>
      </c>
      <c r="BN340" s="477"/>
      <c r="BO340" s="478"/>
      <c r="BP340" s="479"/>
      <c r="BQ340" s="832"/>
      <c r="BR340" s="473"/>
      <c r="BS340" s="174">
        <f t="shared" si="422"/>
        <v>0</v>
      </c>
      <c r="BT340" s="460">
        <f t="shared" si="476"/>
        <v>0</v>
      </c>
      <c r="BU340" s="860">
        <f t="shared" si="423"/>
        <v>0</v>
      </c>
      <c r="BV340" s="861">
        <f t="shared" si="424"/>
        <v>0</v>
      </c>
      <c r="BW340" s="840"/>
      <c r="BX340" s="164" t="str">
        <f t="shared" si="425"/>
        <v/>
      </c>
      <c r="BY340" s="825"/>
      <c r="BZ340" s="163">
        <f t="shared" si="426"/>
        <v>0</v>
      </c>
      <c r="CA340" s="827"/>
      <c r="CB340" s="175" t="s">
        <v>55</v>
      </c>
      <c r="CC340" s="477"/>
      <c r="CD340" s="478"/>
      <c r="CE340" s="479"/>
      <c r="CF340" s="832"/>
      <c r="CG340" s="473"/>
      <c r="CH340" s="174">
        <f t="shared" si="427"/>
        <v>0</v>
      </c>
      <c r="CI340" s="460">
        <f t="shared" si="477"/>
        <v>0</v>
      </c>
      <c r="CJ340" s="860">
        <f t="shared" si="428"/>
        <v>0</v>
      </c>
      <c r="CK340" s="861">
        <f t="shared" si="429"/>
        <v>0</v>
      </c>
      <c r="CL340" s="840"/>
      <c r="CM340" s="164" t="str">
        <f t="shared" si="430"/>
        <v/>
      </c>
      <c r="CN340" s="825"/>
      <c r="CO340" s="163">
        <f t="shared" si="431"/>
        <v>0</v>
      </c>
      <c r="CP340" s="827"/>
      <c r="CQ340" s="175" t="s">
        <v>55</v>
      </c>
      <c r="CR340" s="477"/>
      <c r="CS340" s="478"/>
      <c r="CT340" s="479"/>
      <c r="CU340" s="832"/>
      <c r="CV340" s="473"/>
      <c r="CW340" s="174">
        <f t="shared" si="432"/>
        <v>0</v>
      </c>
      <c r="CX340" s="460">
        <f t="shared" si="478"/>
        <v>0</v>
      </c>
      <c r="CY340" s="860">
        <f t="shared" si="433"/>
        <v>0</v>
      </c>
      <c r="CZ340" s="861">
        <f t="shared" si="434"/>
        <v>0</v>
      </c>
      <c r="DA340" s="840"/>
      <c r="DB340" s="164" t="str">
        <f t="shared" si="435"/>
        <v/>
      </c>
      <c r="DC340" s="825"/>
      <c r="DD340" s="163">
        <f t="shared" si="436"/>
        <v>0</v>
      </c>
      <c r="DE340" s="827"/>
      <c r="DF340" s="175" t="s">
        <v>55</v>
      </c>
      <c r="DG340" s="477"/>
      <c r="DH340" s="478"/>
      <c r="DI340" s="479"/>
      <c r="DJ340" s="832"/>
      <c r="DK340" s="473"/>
      <c r="DL340" s="174">
        <f t="shared" si="437"/>
        <v>0</v>
      </c>
      <c r="DM340" s="460">
        <f t="shared" si="479"/>
        <v>0</v>
      </c>
      <c r="DN340" s="860">
        <f t="shared" si="438"/>
        <v>0</v>
      </c>
      <c r="DO340" s="861">
        <f t="shared" si="439"/>
        <v>0</v>
      </c>
      <c r="DP340" s="840"/>
      <c r="DQ340" s="164" t="str">
        <f t="shared" si="440"/>
        <v/>
      </c>
      <c r="DR340" s="825"/>
      <c r="DS340" s="163">
        <f t="shared" si="441"/>
        <v>0</v>
      </c>
      <c r="DT340" s="827"/>
      <c r="DU340" s="175" t="s">
        <v>55</v>
      </c>
      <c r="DV340" s="477"/>
      <c r="DW340" s="478"/>
      <c r="DX340" s="479"/>
      <c r="DY340" s="832"/>
      <c r="DZ340" s="473"/>
      <c r="EA340" s="174">
        <f t="shared" si="442"/>
        <v>0</v>
      </c>
      <c r="EB340" s="460">
        <f t="shared" si="480"/>
        <v>0</v>
      </c>
      <c r="EC340" s="860">
        <f t="shared" si="443"/>
        <v>0</v>
      </c>
      <c r="ED340" s="861">
        <f t="shared" si="444"/>
        <v>0</v>
      </c>
      <c r="EE340" s="840"/>
      <c r="EF340" s="164" t="str">
        <f t="shared" si="445"/>
        <v/>
      </c>
      <c r="EG340" s="825"/>
      <c r="EH340" s="163">
        <f t="shared" si="446"/>
        <v>0</v>
      </c>
      <c r="EI340" s="246"/>
      <c r="EJ340" s="246"/>
      <c r="EK340" s="155"/>
      <c r="EL340" s="22"/>
      <c r="EM340" s="163">
        <f t="shared" si="447"/>
        <v>0</v>
      </c>
      <c r="EN340" s="162">
        <f t="shared" si="448"/>
        <v>0</v>
      </c>
      <c r="EO340" s="162">
        <f t="shared" si="449"/>
        <v>0</v>
      </c>
      <c r="EP340" s="162">
        <f t="shared" si="450"/>
        <v>0</v>
      </c>
      <c r="EQ340" s="162">
        <f t="shared" si="451"/>
        <v>0</v>
      </c>
      <c r="ER340" s="162">
        <f t="shared" si="452"/>
        <v>0</v>
      </c>
      <c r="ES340" s="162">
        <f t="shared" si="453"/>
        <v>0</v>
      </c>
      <c r="ET340" s="162">
        <f t="shared" si="454"/>
        <v>0</v>
      </c>
      <c r="EU340" s="22"/>
      <c r="EV340" s="161">
        <f t="shared" si="455"/>
        <v>35</v>
      </c>
      <c r="EW340" s="620">
        <f t="shared" si="456"/>
        <v>0</v>
      </c>
      <c r="EX340" s="160">
        <f>EX5</f>
        <v>50</v>
      </c>
      <c r="EY340" s="159" t="str">
        <f t="shared" si="457"/>
        <v/>
      </c>
      <c r="EZ340" s="159" t="str">
        <f t="shared" si="458"/>
        <v/>
      </c>
      <c r="FA340" s="159" t="str">
        <f t="shared" si="459"/>
        <v/>
      </c>
      <c r="FB340" s="159" t="str">
        <f t="shared" si="460"/>
        <v/>
      </c>
      <c r="FC340" s="159" t="str">
        <f t="shared" si="461"/>
        <v/>
      </c>
      <c r="FD340" s="159" t="str">
        <f t="shared" si="462"/>
        <v/>
      </c>
      <c r="FE340" s="159" t="str">
        <f t="shared" si="463"/>
        <v/>
      </c>
      <c r="FF340" s="159" t="str">
        <f t="shared" si="464"/>
        <v/>
      </c>
      <c r="FG340" s="158"/>
      <c r="FH340" s="732">
        <f t="shared" si="465"/>
        <v>50</v>
      </c>
      <c r="FI340" s="732">
        <f t="shared" si="466"/>
        <v>50</v>
      </c>
      <c r="FJ340" s="732">
        <f t="shared" si="467"/>
        <v>50</v>
      </c>
      <c r="FK340" s="732">
        <f t="shared" si="468"/>
        <v>50</v>
      </c>
      <c r="FL340" s="732">
        <f t="shared" si="469"/>
        <v>50</v>
      </c>
      <c r="FM340" s="732">
        <f t="shared" si="470"/>
        <v>50</v>
      </c>
      <c r="FN340" s="732">
        <f t="shared" si="471"/>
        <v>50</v>
      </c>
      <c r="FO340" s="732">
        <f t="shared" si="472"/>
        <v>50</v>
      </c>
      <c r="FP340" s="734">
        <v>333</v>
      </c>
      <c r="FQ340" s="155"/>
    </row>
    <row r="341" spans="1:173" s="20" customFormat="1" ht="39.950000000000003" hidden="1" customHeight="1" x14ac:dyDescent="0.25">
      <c r="A341" s="27">
        <f>ROW()</f>
        <v>341</v>
      </c>
      <c r="B341" s="342" t="str">
        <f>IF(C341="I","",IF(ISBLANK(D341),"",IF(ISTEXT(D341),LARGE(B14:B340,1)+1,0)))</f>
        <v/>
      </c>
      <c r="C341" s="344"/>
      <c r="D341" s="173"/>
      <c r="E341" s="172"/>
      <c r="F341" s="171"/>
      <c r="G341" s="856"/>
      <c r="H341" s="857"/>
      <c r="I341" s="170">
        <f t="shared" si="405"/>
        <v>0</v>
      </c>
      <c r="J341" s="170">
        <f t="shared" si="404"/>
        <v>0</v>
      </c>
      <c r="K341" s="170">
        <f t="shared" si="404"/>
        <v>0</v>
      </c>
      <c r="L341" s="170">
        <f t="shared" si="404"/>
        <v>0</v>
      </c>
      <c r="M341" s="170">
        <f t="shared" si="404"/>
        <v>0</v>
      </c>
      <c r="N341" s="170">
        <f t="shared" si="404"/>
        <v>0</v>
      </c>
      <c r="O341" s="170">
        <f t="shared" si="404"/>
        <v>0</v>
      </c>
      <c r="P341" s="170">
        <f t="shared" si="404"/>
        <v>0</v>
      </c>
      <c r="Q341" s="178">
        <f>Q6</f>
        <v>35</v>
      </c>
      <c r="R341" s="168">
        <f t="shared" si="406"/>
        <v>0</v>
      </c>
      <c r="S341" s="827"/>
      <c r="T341" s="177" t="s">
        <v>55</v>
      </c>
      <c r="U341" s="477"/>
      <c r="V341" s="478"/>
      <c r="W341" s="479"/>
      <c r="X341" s="832"/>
      <c r="Y341" s="473"/>
      <c r="Z341" s="174">
        <f t="shared" si="407"/>
        <v>0</v>
      </c>
      <c r="AA341" s="460">
        <f t="shared" si="473"/>
        <v>0</v>
      </c>
      <c r="AB341" s="860">
        <f t="shared" si="408"/>
        <v>0</v>
      </c>
      <c r="AC341" s="861">
        <f t="shared" si="409"/>
        <v>0</v>
      </c>
      <c r="AD341" s="840"/>
      <c r="AE341" s="164" t="str">
        <f t="shared" si="410"/>
        <v/>
      </c>
      <c r="AF341" s="825"/>
      <c r="AG341" s="163">
        <f t="shared" si="411"/>
        <v>0</v>
      </c>
      <c r="AH341" s="827"/>
      <c r="AI341" s="175" t="s">
        <v>55</v>
      </c>
      <c r="AJ341" s="477"/>
      <c r="AK341" s="478"/>
      <c r="AL341" s="479"/>
      <c r="AM341" s="832"/>
      <c r="AN341" s="473"/>
      <c r="AO341" s="174">
        <f t="shared" si="412"/>
        <v>0</v>
      </c>
      <c r="AP341" s="460">
        <f t="shared" si="474"/>
        <v>0</v>
      </c>
      <c r="AQ341" s="860">
        <f t="shared" si="413"/>
        <v>0</v>
      </c>
      <c r="AR341" s="861">
        <f t="shared" si="414"/>
        <v>0</v>
      </c>
      <c r="AS341" s="840"/>
      <c r="AT341" s="164" t="str">
        <f t="shared" si="415"/>
        <v/>
      </c>
      <c r="AU341" s="825"/>
      <c r="AV341" s="163">
        <f t="shared" si="416"/>
        <v>0</v>
      </c>
      <c r="AW341" s="827"/>
      <c r="AX341" s="175" t="s">
        <v>55</v>
      </c>
      <c r="AY341" s="477"/>
      <c r="AZ341" s="478"/>
      <c r="BA341" s="479"/>
      <c r="BB341" s="832"/>
      <c r="BC341" s="473"/>
      <c r="BD341" s="174">
        <f t="shared" si="417"/>
        <v>0</v>
      </c>
      <c r="BE341" s="460">
        <f t="shared" si="475"/>
        <v>0</v>
      </c>
      <c r="BF341" s="860">
        <f t="shared" si="418"/>
        <v>0</v>
      </c>
      <c r="BG341" s="861">
        <f t="shared" si="419"/>
        <v>0</v>
      </c>
      <c r="BH341" s="840"/>
      <c r="BI341" s="164" t="str">
        <f t="shared" si="420"/>
        <v/>
      </c>
      <c r="BJ341" s="825"/>
      <c r="BK341" s="163">
        <f t="shared" si="421"/>
        <v>0</v>
      </c>
      <c r="BL341" s="827"/>
      <c r="BM341" s="175" t="s">
        <v>55</v>
      </c>
      <c r="BN341" s="477"/>
      <c r="BO341" s="478"/>
      <c r="BP341" s="479"/>
      <c r="BQ341" s="832"/>
      <c r="BR341" s="473"/>
      <c r="BS341" s="174">
        <f t="shared" si="422"/>
        <v>0</v>
      </c>
      <c r="BT341" s="460">
        <f t="shared" si="476"/>
        <v>0</v>
      </c>
      <c r="BU341" s="860">
        <f t="shared" si="423"/>
        <v>0</v>
      </c>
      <c r="BV341" s="861">
        <f t="shared" si="424"/>
        <v>0</v>
      </c>
      <c r="BW341" s="840"/>
      <c r="BX341" s="164" t="str">
        <f t="shared" si="425"/>
        <v/>
      </c>
      <c r="BY341" s="825"/>
      <c r="BZ341" s="163">
        <f t="shared" si="426"/>
        <v>0</v>
      </c>
      <c r="CA341" s="827"/>
      <c r="CB341" s="175" t="s">
        <v>55</v>
      </c>
      <c r="CC341" s="477"/>
      <c r="CD341" s="478"/>
      <c r="CE341" s="479"/>
      <c r="CF341" s="832"/>
      <c r="CG341" s="473"/>
      <c r="CH341" s="174">
        <f t="shared" si="427"/>
        <v>0</v>
      </c>
      <c r="CI341" s="460">
        <f t="shared" si="477"/>
        <v>0</v>
      </c>
      <c r="CJ341" s="860">
        <f t="shared" si="428"/>
        <v>0</v>
      </c>
      <c r="CK341" s="861">
        <f t="shared" si="429"/>
        <v>0</v>
      </c>
      <c r="CL341" s="840"/>
      <c r="CM341" s="164" t="str">
        <f t="shared" si="430"/>
        <v/>
      </c>
      <c r="CN341" s="825"/>
      <c r="CO341" s="163">
        <f t="shared" si="431"/>
        <v>0</v>
      </c>
      <c r="CP341" s="827"/>
      <c r="CQ341" s="175" t="s">
        <v>55</v>
      </c>
      <c r="CR341" s="477"/>
      <c r="CS341" s="478"/>
      <c r="CT341" s="479"/>
      <c r="CU341" s="832"/>
      <c r="CV341" s="473"/>
      <c r="CW341" s="174">
        <f t="shared" si="432"/>
        <v>0</v>
      </c>
      <c r="CX341" s="460">
        <f t="shared" si="478"/>
        <v>0</v>
      </c>
      <c r="CY341" s="860">
        <f t="shared" si="433"/>
        <v>0</v>
      </c>
      <c r="CZ341" s="861">
        <f t="shared" si="434"/>
        <v>0</v>
      </c>
      <c r="DA341" s="840"/>
      <c r="DB341" s="164" t="str">
        <f t="shared" si="435"/>
        <v/>
      </c>
      <c r="DC341" s="825"/>
      <c r="DD341" s="163">
        <f t="shared" si="436"/>
        <v>0</v>
      </c>
      <c r="DE341" s="827"/>
      <c r="DF341" s="175" t="s">
        <v>55</v>
      </c>
      <c r="DG341" s="477"/>
      <c r="DH341" s="478"/>
      <c r="DI341" s="479"/>
      <c r="DJ341" s="832"/>
      <c r="DK341" s="473"/>
      <c r="DL341" s="174">
        <f t="shared" si="437"/>
        <v>0</v>
      </c>
      <c r="DM341" s="460">
        <f t="shared" si="479"/>
        <v>0</v>
      </c>
      <c r="DN341" s="860">
        <f t="shared" si="438"/>
        <v>0</v>
      </c>
      <c r="DO341" s="861">
        <f t="shared" si="439"/>
        <v>0</v>
      </c>
      <c r="DP341" s="840"/>
      <c r="DQ341" s="164" t="str">
        <f t="shared" si="440"/>
        <v/>
      </c>
      <c r="DR341" s="825"/>
      <c r="DS341" s="163">
        <f t="shared" si="441"/>
        <v>0</v>
      </c>
      <c r="DT341" s="827"/>
      <c r="DU341" s="175" t="s">
        <v>55</v>
      </c>
      <c r="DV341" s="477"/>
      <c r="DW341" s="478"/>
      <c r="DX341" s="479"/>
      <c r="DY341" s="832"/>
      <c r="DZ341" s="473"/>
      <c r="EA341" s="174">
        <f t="shared" si="442"/>
        <v>0</v>
      </c>
      <c r="EB341" s="460">
        <f t="shared" si="480"/>
        <v>0</v>
      </c>
      <c r="EC341" s="860">
        <f t="shared" si="443"/>
        <v>0</v>
      </c>
      <c r="ED341" s="861">
        <f t="shared" si="444"/>
        <v>0</v>
      </c>
      <c r="EE341" s="840"/>
      <c r="EF341" s="164" t="str">
        <f t="shared" si="445"/>
        <v/>
      </c>
      <c r="EG341" s="825"/>
      <c r="EH341" s="163">
        <f t="shared" si="446"/>
        <v>0</v>
      </c>
      <c r="EI341" s="246"/>
      <c r="EJ341" s="246"/>
      <c r="EK341" s="155"/>
      <c r="EL341" s="22"/>
      <c r="EM341" s="163">
        <f t="shared" si="447"/>
        <v>0</v>
      </c>
      <c r="EN341" s="162">
        <f t="shared" si="448"/>
        <v>0</v>
      </c>
      <c r="EO341" s="162">
        <f t="shared" si="449"/>
        <v>0</v>
      </c>
      <c r="EP341" s="162">
        <f t="shared" si="450"/>
        <v>0</v>
      </c>
      <c r="EQ341" s="162">
        <f t="shared" si="451"/>
        <v>0</v>
      </c>
      <c r="ER341" s="162">
        <f t="shared" si="452"/>
        <v>0</v>
      </c>
      <c r="ES341" s="162">
        <f t="shared" si="453"/>
        <v>0</v>
      </c>
      <c r="ET341" s="162">
        <f t="shared" si="454"/>
        <v>0</v>
      </c>
      <c r="EU341" s="22"/>
      <c r="EV341" s="161">
        <f t="shared" si="455"/>
        <v>35</v>
      </c>
      <c r="EW341" s="620">
        <f t="shared" si="456"/>
        <v>0</v>
      </c>
      <c r="EX341" s="160">
        <f>EX5</f>
        <v>50</v>
      </c>
      <c r="EY341" s="159" t="str">
        <f t="shared" si="457"/>
        <v/>
      </c>
      <c r="EZ341" s="159" t="str">
        <f t="shared" si="458"/>
        <v/>
      </c>
      <c r="FA341" s="159" t="str">
        <f t="shared" si="459"/>
        <v/>
      </c>
      <c r="FB341" s="159" t="str">
        <f t="shared" si="460"/>
        <v/>
      </c>
      <c r="FC341" s="159" t="str">
        <f t="shared" si="461"/>
        <v/>
      </c>
      <c r="FD341" s="159" t="str">
        <f t="shared" si="462"/>
        <v/>
      </c>
      <c r="FE341" s="159" t="str">
        <f t="shared" si="463"/>
        <v/>
      </c>
      <c r="FF341" s="159" t="str">
        <f t="shared" si="464"/>
        <v/>
      </c>
      <c r="FG341" s="158"/>
      <c r="FH341" s="732">
        <f t="shared" si="465"/>
        <v>50</v>
      </c>
      <c r="FI341" s="732">
        <f t="shared" si="466"/>
        <v>50</v>
      </c>
      <c r="FJ341" s="732">
        <f t="shared" si="467"/>
        <v>50</v>
      </c>
      <c r="FK341" s="732">
        <f t="shared" si="468"/>
        <v>50</v>
      </c>
      <c r="FL341" s="732">
        <f t="shared" si="469"/>
        <v>50</v>
      </c>
      <c r="FM341" s="732">
        <f t="shared" si="470"/>
        <v>50</v>
      </c>
      <c r="FN341" s="732">
        <f t="shared" si="471"/>
        <v>50</v>
      </c>
      <c r="FO341" s="732">
        <f t="shared" si="472"/>
        <v>50</v>
      </c>
      <c r="FP341" s="734">
        <v>334</v>
      </c>
      <c r="FQ341" s="155"/>
    </row>
    <row r="342" spans="1:173" s="20" customFormat="1" ht="39.950000000000003" hidden="1" customHeight="1" x14ac:dyDescent="0.25">
      <c r="A342" s="27">
        <f>ROW()</f>
        <v>342</v>
      </c>
      <c r="B342" s="342" t="str">
        <f>IF(C342="I","",IF(ISBLANK(D342),"",IF(ISTEXT(D342),LARGE(B14:B341,1)+1,0)))</f>
        <v/>
      </c>
      <c r="C342" s="344"/>
      <c r="D342" s="173"/>
      <c r="E342" s="172"/>
      <c r="F342" s="171"/>
      <c r="G342" s="856"/>
      <c r="H342" s="857"/>
      <c r="I342" s="170">
        <f t="shared" si="405"/>
        <v>0</v>
      </c>
      <c r="J342" s="170">
        <f t="shared" si="404"/>
        <v>0</v>
      </c>
      <c r="K342" s="170">
        <f t="shared" si="404"/>
        <v>0</v>
      </c>
      <c r="L342" s="170">
        <f t="shared" si="404"/>
        <v>0</v>
      </c>
      <c r="M342" s="170">
        <f t="shared" si="404"/>
        <v>0</v>
      </c>
      <c r="N342" s="170">
        <f t="shared" si="404"/>
        <v>0</v>
      </c>
      <c r="O342" s="170">
        <f t="shared" si="404"/>
        <v>0</v>
      </c>
      <c r="P342" s="170">
        <f t="shared" si="404"/>
        <v>0</v>
      </c>
      <c r="Q342" s="178">
        <f>Q6</f>
        <v>35</v>
      </c>
      <c r="R342" s="168">
        <f t="shared" si="406"/>
        <v>0</v>
      </c>
      <c r="S342" s="827"/>
      <c r="T342" s="177" t="s">
        <v>55</v>
      </c>
      <c r="U342" s="477"/>
      <c r="V342" s="478"/>
      <c r="W342" s="479"/>
      <c r="X342" s="832"/>
      <c r="Y342" s="473"/>
      <c r="Z342" s="174">
        <f t="shared" si="407"/>
        <v>0</v>
      </c>
      <c r="AA342" s="460">
        <f t="shared" si="473"/>
        <v>0</v>
      </c>
      <c r="AB342" s="860">
        <f t="shared" si="408"/>
        <v>0</v>
      </c>
      <c r="AC342" s="861">
        <f t="shared" si="409"/>
        <v>0</v>
      </c>
      <c r="AD342" s="840"/>
      <c r="AE342" s="164" t="str">
        <f t="shared" si="410"/>
        <v/>
      </c>
      <c r="AF342" s="825"/>
      <c r="AG342" s="163">
        <f t="shared" si="411"/>
        <v>0</v>
      </c>
      <c r="AH342" s="827"/>
      <c r="AI342" s="175" t="s">
        <v>55</v>
      </c>
      <c r="AJ342" s="477"/>
      <c r="AK342" s="478"/>
      <c r="AL342" s="479"/>
      <c r="AM342" s="832"/>
      <c r="AN342" s="473"/>
      <c r="AO342" s="174">
        <f t="shared" si="412"/>
        <v>0</v>
      </c>
      <c r="AP342" s="460">
        <f t="shared" si="474"/>
        <v>0</v>
      </c>
      <c r="AQ342" s="860">
        <f t="shared" si="413"/>
        <v>0</v>
      </c>
      <c r="AR342" s="861">
        <f t="shared" si="414"/>
        <v>0</v>
      </c>
      <c r="AS342" s="840"/>
      <c r="AT342" s="164" t="str">
        <f t="shared" si="415"/>
        <v/>
      </c>
      <c r="AU342" s="825"/>
      <c r="AV342" s="163">
        <f t="shared" si="416"/>
        <v>0</v>
      </c>
      <c r="AW342" s="827"/>
      <c r="AX342" s="175" t="s">
        <v>55</v>
      </c>
      <c r="AY342" s="477"/>
      <c r="AZ342" s="478"/>
      <c r="BA342" s="479"/>
      <c r="BB342" s="832"/>
      <c r="BC342" s="473"/>
      <c r="BD342" s="174">
        <f t="shared" si="417"/>
        <v>0</v>
      </c>
      <c r="BE342" s="460">
        <f t="shared" si="475"/>
        <v>0</v>
      </c>
      <c r="BF342" s="860">
        <f t="shared" si="418"/>
        <v>0</v>
      </c>
      <c r="BG342" s="861">
        <f t="shared" si="419"/>
        <v>0</v>
      </c>
      <c r="BH342" s="840"/>
      <c r="BI342" s="164" t="str">
        <f t="shared" si="420"/>
        <v/>
      </c>
      <c r="BJ342" s="825"/>
      <c r="BK342" s="163">
        <f t="shared" si="421"/>
        <v>0</v>
      </c>
      <c r="BL342" s="827"/>
      <c r="BM342" s="175" t="s">
        <v>55</v>
      </c>
      <c r="BN342" s="477"/>
      <c r="BO342" s="478"/>
      <c r="BP342" s="479"/>
      <c r="BQ342" s="832"/>
      <c r="BR342" s="473"/>
      <c r="BS342" s="174">
        <f t="shared" si="422"/>
        <v>0</v>
      </c>
      <c r="BT342" s="460">
        <f t="shared" si="476"/>
        <v>0</v>
      </c>
      <c r="BU342" s="860">
        <f t="shared" si="423"/>
        <v>0</v>
      </c>
      <c r="BV342" s="861">
        <f t="shared" si="424"/>
        <v>0</v>
      </c>
      <c r="BW342" s="840"/>
      <c r="BX342" s="164" t="str">
        <f t="shared" si="425"/>
        <v/>
      </c>
      <c r="BY342" s="825"/>
      <c r="BZ342" s="163">
        <f t="shared" si="426"/>
        <v>0</v>
      </c>
      <c r="CA342" s="827"/>
      <c r="CB342" s="175" t="s">
        <v>55</v>
      </c>
      <c r="CC342" s="477"/>
      <c r="CD342" s="478"/>
      <c r="CE342" s="479"/>
      <c r="CF342" s="832"/>
      <c r="CG342" s="473"/>
      <c r="CH342" s="174">
        <f t="shared" si="427"/>
        <v>0</v>
      </c>
      <c r="CI342" s="460">
        <f t="shared" si="477"/>
        <v>0</v>
      </c>
      <c r="CJ342" s="860">
        <f t="shared" si="428"/>
        <v>0</v>
      </c>
      <c r="CK342" s="861">
        <f t="shared" si="429"/>
        <v>0</v>
      </c>
      <c r="CL342" s="840"/>
      <c r="CM342" s="164" t="str">
        <f t="shared" si="430"/>
        <v/>
      </c>
      <c r="CN342" s="825"/>
      <c r="CO342" s="163">
        <f t="shared" si="431"/>
        <v>0</v>
      </c>
      <c r="CP342" s="827"/>
      <c r="CQ342" s="175" t="s">
        <v>55</v>
      </c>
      <c r="CR342" s="477"/>
      <c r="CS342" s="478"/>
      <c r="CT342" s="479"/>
      <c r="CU342" s="832"/>
      <c r="CV342" s="473"/>
      <c r="CW342" s="174">
        <f t="shared" si="432"/>
        <v>0</v>
      </c>
      <c r="CX342" s="460">
        <f t="shared" si="478"/>
        <v>0</v>
      </c>
      <c r="CY342" s="860">
        <f t="shared" si="433"/>
        <v>0</v>
      </c>
      <c r="CZ342" s="861">
        <f t="shared" si="434"/>
        <v>0</v>
      </c>
      <c r="DA342" s="840"/>
      <c r="DB342" s="164" t="str">
        <f t="shared" si="435"/>
        <v/>
      </c>
      <c r="DC342" s="825"/>
      <c r="DD342" s="163">
        <f t="shared" si="436"/>
        <v>0</v>
      </c>
      <c r="DE342" s="827"/>
      <c r="DF342" s="175" t="s">
        <v>55</v>
      </c>
      <c r="DG342" s="477"/>
      <c r="DH342" s="478"/>
      <c r="DI342" s="479"/>
      <c r="DJ342" s="832"/>
      <c r="DK342" s="473"/>
      <c r="DL342" s="174">
        <f t="shared" si="437"/>
        <v>0</v>
      </c>
      <c r="DM342" s="460">
        <f t="shared" si="479"/>
        <v>0</v>
      </c>
      <c r="DN342" s="860">
        <f t="shared" si="438"/>
        <v>0</v>
      </c>
      <c r="DO342" s="861">
        <f t="shared" si="439"/>
        <v>0</v>
      </c>
      <c r="DP342" s="840"/>
      <c r="DQ342" s="164" t="str">
        <f t="shared" si="440"/>
        <v/>
      </c>
      <c r="DR342" s="825"/>
      <c r="DS342" s="163">
        <f t="shared" si="441"/>
        <v>0</v>
      </c>
      <c r="DT342" s="827"/>
      <c r="DU342" s="175" t="s">
        <v>55</v>
      </c>
      <c r="DV342" s="477"/>
      <c r="DW342" s="478"/>
      <c r="DX342" s="479"/>
      <c r="DY342" s="832"/>
      <c r="DZ342" s="473"/>
      <c r="EA342" s="174">
        <f t="shared" si="442"/>
        <v>0</v>
      </c>
      <c r="EB342" s="460">
        <f t="shared" si="480"/>
        <v>0</v>
      </c>
      <c r="EC342" s="860">
        <f t="shared" si="443"/>
        <v>0</v>
      </c>
      <c r="ED342" s="861">
        <f t="shared" si="444"/>
        <v>0</v>
      </c>
      <c r="EE342" s="840"/>
      <c r="EF342" s="164" t="str">
        <f t="shared" si="445"/>
        <v/>
      </c>
      <c r="EG342" s="825"/>
      <c r="EH342" s="163">
        <f t="shared" si="446"/>
        <v>0</v>
      </c>
      <c r="EI342" s="246"/>
      <c r="EJ342" s="246"/>
      <c r="EK342" s="155"/>
      <c r="EL342" s="22"/>
      <c r="EM342" s="163">
        <f t="shared" si="447"/>
        <v>0</v>
      </c>
      <c r="EN342" s="162">
        <f t="shared" si="448"/>
        <v>0</v>
      </c>
      <c r="EO342" s="162">
        <f t="shared" si="449"/>
        <v>0</v>
      </c>
      <c r="EP342" s="162">
        <f t="shared" si="450"/>
        <v>0</v>
      </c>
      <c r="EQ342" s="162">
        <f t="shared" si="451"/>
        <v>0</v>
      </c>
      <c r="ER342" s="162">
        <f t="shared" si="452"/>
        <v>0</v>
      </c>
      <c r="ES342" s="162">
        <f t="shared" si="453"/>
        <v>0</v>
      </c>
      <c r="ET342" s="162">
        <f t="shared" si="454"/>
        <v>0</v>
      </c>
      <c r="EU342" s="22"/>
      <c r="EV342" s="161">
        <f t="shared" si="455"/>
        <v>35</v>
      </c>
      <c r="EW342" s="620">
        <f t="shared" si="456"/>
        <v>0</v>
      </c>
      <c r="EX342" s="160">
        <f>EX5</f>
        <v>50</v>
      </c>
      <c r="EY342" s="159" t="str">
        <f t="shared" si="457"/>
        <v/>
      </c>
      <c r="EZ342" s="159" t="str">
        <f t="shared" si="458"/>
        <v/>
      </c>
      <c r="FA342" s="159" t="str">
        <f t="shared" si="459"/>
        <v/>
      </c>
      <c r="FB342" s="159" t="str">
        <f t="shared" si="460"/>
        <v/>
      </c>
      <c r="FC342" s="159" t="str">
        <f t="shared" si="461"/>
        <v/>
      </c>
      <c r="FD342" s="159" t="str">
        <f t="shared" si="462"/>
        <v/>
      </c>
      <c r="FE342" s="159" t="str">
        <f t="shared" si="463"/>
        <v/>
      </c>
      <c r="FF342" s="159" t="str">
        <f t="shared" si="464"/>
        <v/>
      </c>
      <c r="FG342" s="158"/>
      <c r="FH342" s="732">
        <f t="shared" si="465"/>
        <v>50</v>
      </c>
      <c r="FI342" s="732">
        <f t="shared" si="466"/>
        <v>50</v>
      </c>
      <c r="FJ342" s="732">
        <f t="shared" si="467"/>
        <v>50</v>
      </c>
      <c r="FK342" s="732">
        <f t="shared" si="468"/>
        <v>50</v>
      </c>
      <c r="FL342" s="732">
        <f t="shared" si="469"/>
        <v>50</v>
      </c>
      <c r="FM342" s="732">
        <f t="shared" si="470"/>
        <v>50</v>
      </c>
      <c r="FN342" s="732">
        <f t="shared" si="471"/>
        <v>50</v>
      </c>
      <c r="FO342" s="732">
        <f t="shared" si="472"/>
        <v>50</v>
      </c>
      <c r="FP342" s="734">
        <v>335</v>
      </c>
      <c r="FQ342" s="155"/>
    </row>
    <row r="343" spans="1:173" s="20" customFormat="1" ht="39.950000000000003" hidden="1" customHeight="1" x14ac:dyDescent="0.25">
      <c r="A343" s="27">
        <f>ROW()</f>
        <v>343</v>
      </c>
      <c r="B343" s="342" t="str">
        <f>IF(C343="I","",IF(ISBLANK(D343),"",IF(ISTEXT(D343),LARGE(B14:B342,1)+1,0)))</f>
        <v/>
      </c>
      <c r="C343" s="344"/>
      <c r="D343" s="173"/>
      <c r="E343" s="172"/>
      <c r="F343" s="171"/>
      <c r="G343" s="856"/>
      <c r="H343" s="857"/>
      <c r="I343" s="170">
        <f t="shared" si="405"/>
        <v>0</v>
      </c>
      <c r="J343" s="170">
        <f t="shared" si="404"/>
        <v>0</v>
      </c>
      <c r="K343" s="170">
        <f t="shared" si="404"/>
        <v>0</v>
      </c>
      <c r="L343" s="170">
        <f t="shared" si="404"/>
        <v>0</v>
      </c>
      <c r="M343" s="170">
        <f t="shared" si="404"/>
        <v>0</v>
      </c>
      <c r="N343" s="170">
        <f t="shared" si="404"/>
        <v>0</v>
      </c>
      <c r="O343" s="170">
        <f t="shared" si="404"/>
        <v>0</v>
      </c>
      <c r="P343" s="170">
        <f t="shared" si="404"/>
        <v>0</v>
      </c>
      <c r="Q343" s="178">
        <f>Q6</f>
        <v>35</v>
      </c>
      <c r="R343" s="168">
        <f t="shared" si="406"/>
        <v>0</v>
      </c>
      <c r="S343" s="827"/>
      <c r="T343" s="177" t="s">
        <v>55</v>
      </c>
      <c r="U343" s="477"/>
      <c r="V343" s="478"/>
      <c r="W343" s="479"/>
      <c r="X343" s="832"/>
      <c r="Y343" s="473"/>
      <c r="Z343" s="174">
        <f t="shared" si="407"/>
        <v>0</v>
      </c>
      <c r="AA343" s="460">
        <f t="shared" si="473"/>
        <v>0</v>
      </c>
      <c r="AB343" s="860">
        <f t="shared" si="408"/>
        <v>0</v>
      </c>
      <c r="AC343" s="861">
        <f t="shared" si="409"/>
        <v>0</v>
      </c>
      <c r="AD343" s="840"/>
      <c r="AE343" s="164" t="str">
        <f t="shared" si="410"/>
        <v/>
      </c>
      <c r="AF343" s="825"/>
      <c r="AG343" s="163">
        <f t="shared" si="411"/>
        <v>0</v>
      </c>
      <c r="AH343" s="827"/>
      <c r="AI343" s="175" t="s">
        <v>55</v>
      </c>
      <c r="AJ343" s="477"/>
      <c r="AK343" s="478"/>
      <c r="AL343" s="479"/>
      <c r="AM343" s="832"/>
      <c r="AN343" s="473"/>
      <c r="AO343" s="174">
        <f t="shared" si="412"/>
        <v>0</v>
      </c>
      <c r="AP343" s="460">
        <f t="shared" si="474"/>
        <v>0</v>
      </c>
      <c r="AQ343" s="860">
        <f t="shared" si="413"/>
        <v>0</v>
      </c>
      <c r="AR343" s="861">
        <f t="shared" si="414"/>
        <v>0</v>
      </c>
      <c r="AS343" s="840"/>
      <c r="AT343" s="164" t="str">
        <f t="shared" si="415"/>
        <v/>
      </c>
      <c r="AU343" s="825"/>
      <c r="AV343" s="163">
        <f t="shared" si="416"/>
        <v>0</v>
      </c>
      <c r="AW343" s="827"/>
      <c r="AX343" s="175" t="s">
        <v>55</v>
      </c>
      <c r="AY343" s="477"/>
      <c r="AZ343" s="478"/>
      <c r="BA343" s="479"/>
      <c r="BB343" s="832"/>
      <c r="BC343" s="473"/>
      <c r="BD343" s="174">
        <f t="shared" si="417"/>
        <v>0</v>
      </c>
      <c r="BE343" s="460">
        <f t="shared" si="475"/>
        <v>0</v>
      </c>
      <c r="BF343" s="860">
        <f t="shared" si="418"/>
        <v>0</v>
      </c>
      <c r="BG343" s="861">
        <f t="shared" si="419"/>
        <v>0</v>
      </c>
      <c r="BH343" s="840"/>
      <c r="BI343" s="164" t="str">
        <f t="shared" si="420"/>
        <v/>
      </c>
      <c r="BJ343" s="825"/>
      <c r="BK343" s="163">
        <f t="shared" si="421"/>
        <v>0</v>
      </c>
      <c r="BL343" s="827"/>
      <c r="BM343" s="175" t="s">
        <v>55</v>
      </c>
      <c r="BN343" s="477"/>
      <c r="BO343" s="478"/>
      <c r="BP343" s="479"/>
      <c r="BQ343" s="832"/>
      <c r="BR343" s="473"/>
      <c r="BS343" s="174">
        <f t="shared" si="422"/>
        <v>0</v>
      </c>
      <c r="BT343" s="460">
        <f t="shared" si="476"/>
        <v>0</v>
      </c>
      <c r="BU343" s="860">
        <f t="shared" si="423"/>
        <v>0</v>
      </c>
      <c r="BV343" s="861">
        <f t="shared" si="424"/>
        <v>0</v>
      </c>
      <c r="BW343" s="840"/>
      <c r="BX343" s="164" t="str">
        <f t="shared" si="425"/>
        <v/>
      </c>
      <c r="BY343" s="825"/>
      <c r="BZ343" s="163">
        <f t="shared" si="426"/>
        <v>0</v>
      </c>
      <c r="CA343" s="827"/>
      <c r="CB343" s="175" t="s">
        <v>55</v>
      </c>
      <c r="CC343" s="477"/>
      <c r="CD343" s="478"/>
      <c r="CE343" s="479"/>
      <c r="CF343" s="832"/>
      <c r="CG343" s="473"/>
      <c r="CH343" s="174">
        <f t="shared" si="427"/>
        <v>0</v>
      </c>
      <c r="CI343" s="460">
        <f t="shared" si="477"/>
        <v>0</v>
      </c>
      <c r="CJ343" s="860">
        <f t="shared" si="428"/>
        <v>0</v>
      </c>
      <c r="CK343" s="861">
        <f t="shared" si="429"/>
        <v>0</v>
      </c>
      <c r="CL343" s="840"/>
      <c r="CM343" s="164" t="str">
        <f t="shared" si="430"/>
        <v/>
      </c>
      <c r="CN343" s="825"/>
      <c r="CO343" s="163">
        <f t="shared" si="431"/>
        <v>0</v>
      </c>
      <c r="CP343" s="827"/>
      <c r="CQ343" s="175" t="s">
        <v>55</v>
      </c>
      <c r="CR343" s="477"/>
      <c r="CS343" s="478"/>
      <c r="CT343" s="479"/>
      <c r="CU343" s="832"/>
      <c r="CV343" s="473"/>
      <c r="CW343" s="174">
        <f t="shared" si="432"/>
        <v>0</v>
      </c>
      <c r="CX343" s="460">
        <f t="shared" si="478"/>
        <v>0</v>
      </c>
      <c r="CY343" s="860">
        <f t="shared" si="433"/>
        <v>0</v>
      </c>
      <c r="CZ343" s="861">
        <f t="shared" si="434"/>
        <v>0</v>
      </c>
      <c r="DA343" s="840"/>
      <c r="DB343" s="164" t="str">
        <f t="shared" si="435"/>
        <v/>
      </c>
      <c r="DC343" s="825"/>
      <c r="DD343" s="163">
        <f t="shared" si="436"/>
        <v>0</v>
      </c>
      <c r="DE343" s="827"/>
      <c r="DF343" s="175" t="s">
        <v>55</v>
      </c>
      <c r="DG343" s="477"/>
      <c r="DH343" s="478"/>
      <c r="DI343" s="479"/>
      <c r="DJ343" s="832"/>
      <c r="DK343" s="473"/>
      <c r="DL343" s="174">
        <f t="shared" si="437"/>
        <v>0</v>
      </c>
      <c r="DM343" s="460">
        <f t="shared" si="479"/>
        <v>0</v>
      </c>
      <c r="DN343" s="860">
        <f t="shared" si="438"/>
        <v>0</v>
      </c>
      <c r="DO343" s="861">
        <f t="shared" si="439"/>
        <v>0</v>
      </c>
      <c r="DP343" s="840"/>
      <c r="DQ343" s="164" t="str">
        <f t="shared" si="440"/>
        <v/>
      </c>
      <c r="DR343" s="825"/>
      <c r="DS343" s="163">
        <f t="shared" si="441"/>
        <v>0</v>
      </c>
      <c r="DT343" s="827"/>
      <c r="DU343" s="175" t="s">
        <v>55</v>
      </c>
      <c r="DV343" s="477"/>
      <c r="DW343" s="478"/>
      <c r="DX343" s="479"/>
      <c r="DY343" s="832"/>
      <c r="DZ343" s="473"/>
      <c r="EA343" s="174">
        <f t="shared" si="442"/>
        <v>0</v>
      </c>
      <c r="EB343" s="460">
        <f t="shared" si="480"/>
        <v>0</v>
      </c>
      <c r="EC343" s="860">
        <f t="shared" si="443"/>
        <v>0</v>
      </c>
      <c r="ED343" s="861">
        <f t="shared" si="444"/>
        <v>0</v>
      </c>
      <c r="EE343" s="840"/>
      <c r="EF343" s="164" t="str">
        <f t="shared" si="445"/>
        <v/>
      </c>
      <c r="EG343" s="825"/>
      <c r="EH343" s="163">
        <f t="shared" si="446"/>
        <v>0</v>
      </c>
      <c r="EI343" s="246"/>
      <c r="EJ343" s="246"/>
      <c r="EK343" s="155"/>
      <c r="EL343" s="22"/>
      <c r="EM343" s="163">
        <f t="shared" si="447"/>
        <v>0</v>
      </c>
      <c r="EN343" s="162">
        <f t="shared" si="448"/>
        <v>0</v>
      </c>
      <c r="EO343" s="162">
        <f t="shared" si="449"/>
        <v>0</v>
      </c>
      <c r="EP343" s="162">
        <f t="shared" si="450"/>
        <v>0</v>
      </c>
      <c r="EQ343" s="162">
        <f t="shared" si="451"/>
        <v>0</v>
      </c>
      <c r="ER343" s="162">
        <f t="shared" si="452"/>
        <v>0</v>
      </c>
      <c r="ES343" s="162">
        <f t="shared" si="453"/>
        <v>0</v>
      </c>
      <c r="ET343" s="162">
        <f t="shared" si="454"/>
        <v>0</v>
      </c>
      <c r="EU343" s="22"/>
      <c r="EV343" s="161">
        <f t="shared" si="455"/>
        <v>35</v>
      </c>
      <c r="EW343" s="620">
        <f t="shared" si="456"/>
        <v>0</v>
      </c>
      <c r="EX343" s="160">
        <f>EX5</f>
        <v>50</v>
      </c>
      <c r="EY343" s="159" t="str">
        <f t="shared" si="457"/>
        <v/>
      </c>
      <c r="EZ343" s="159" t="str">
        <f t="shared" si="458"/>
        <v/>
      </c>
      <c r="FA343" s="159" t="str">
        <f t="shared" si="459"/>
        <v/>
      </c>
      <c r="FB343" s="159" t="str">
        <f t="shared" si="460"/>
        <v/>
      </c>
      <c r="FC343" s="159" t="str">
        <f t="shared" si="461"/>
        <v/>
      </c>
      <c r="FD343" s="159" t="str">
        <f t="shared" si="462"/>
        <v/>
      </c>
      <c r="FE343" s="159" t="str">
        <f t="shared" si="463"/>
        <v/>
      </c>
      <c r="FF343" s="159" t="str">
        <f t="shared" si="464"/>
        <v/>
      </c>
      <c r="FG343" s="158"/>
      <c r="FH343" s="732">
        <f t="shared" si="465"/>
        <v>50</v>
      </c>
      <c r="FI343" s="732">
        <f t="shared" si="466"/>
        <v>50</v>
      </c>
      <c r="FJ343" s="732">
        <f t="shared" si="467"/>
        <v>50</v>
      </c>
      <c r="FK343" s="732">
        <f t="shared" si="468"/>
        <v>50</v>
      </c>
      <c r="FL343" s="732">
        <f t="shared" si="469"/>
        <v>50</v>
      </c>
      <c r="FM343" s="732">
        <f t="shared" si="470"/>
        <v>50</v>
      </c>
      <c r="FN343" s="732">
        <f t="shared" si="471"/>
        <v>50</v>
      </c>
      <c r="FO343" s="732">
        <f t="shared" si="472"/>
        <v>50</v>
      </c>
      <c r="FP343" s="734">
        <v>336</v>
      </c>
      <c r="FQ343" s="155"/>
    </row>
    <row r="344" spans="1:173" s="20" customFormat="1" ht="39.950000000000003" hidden="1" customHeight="1" x14ac:dyDescent="0.25">
      <c r="A344" s="27">
        <f>ROW()</f>
        <v>344</v>
      </c>
      <c r="B344" s="342" t="str">
        <f>IF(C344="I","",IF(ISBLANK(D344),"",IF(ISTEXT(D344),LARGE(B14:B343,1)+1,0)))</f>
        <v/>
      </c>
      <c r="C344" s="344"/>
      <c r="D344" s="173"/>
      <c r="E344" s="172"/>
      <c r="F344" s="171"/>
      <c r="G344" s="856"/>
      <c r="H344" s="857"/>
      <c r="I344" s="170">
        <f t="shared" si="405"/>
        <v>0</v>
      </c>
      <c r="J344" s="170">
        <f t="shared" si="404"/>
        <v>0</v>
      </c>
      <c r="K344" s="170">
        <f t="shared" si="404"/>
        <v>0</v>
      </c>
      <c r="L344" s="170">
        <f t="shared" si="404"/>
        <v>0</v>
      </c>
      <c r="M344" s="170">
        <f t="shared" si="404"/>
        <v>0</v>
      </c>
      <c r="N344" s="170">
        <f t="shared" si="404"/>
        <v>0</v>
      </c>
      <c r="O344" s="170">
        <f t="shared" si="404"/>
        <v>0</v>
      </c>
      <c r="P344" s="170">
        <f t="shared" si="404"/>
        <v>0</v>
      </c>
      <c r="Q344" s="178">
        <f>Q6</f>
        <v>35</v>
      </c>
      <c r="R344" s="168">
        <f t="shared" si="406"/>
        <v>0</v>
      </c>
      <c r="S344" s="827"/>
      <c r="T344" s="177" t="s">
        <v>55</v>
      </c>
      <c r="U344" s="477"/>
      <c r="V344" s="478"/>
      <c r="W344" s="479"/>
      <c r="X344" s="832"/>
      <c r="Y344" s="473"/>
      <c r="Z344" s="174">
        <f t="shared" si="407"/>
        <v>0</v>
      </c>
      <c r="AA344" s="460">
        <f t="shared" si="473"/>
        <v>0</v>
      </c>
      <c r="AB344" s="860">
        <f t="shared" si="408"/>
        <v>0</v>
      </c>
      <c r="AC344" s="861">
        <f t="shared" si="409"/>
        <v>0</v>
      </c>
      <c r="AD344" s="840"/>
      <c r="AE344" s="164" t="str">
        <f t="shared" si="410"/>
        <v/>
      </c>
      <c r="AF344" s="825"/>
      <c r="AG344" s="163">
        <f t="shared" si="411"/>
        <v>0</v>
      </c>
      <c r="AH344" s="827"/>
      <c r="AI344" s="175" t="s">
        <v>55</v>
      </c>
      <c r="AJ344" s="477"/>
      <c r="AK344" s="478"/>
      <c r="AL344" s="479"/>
      <c r="AM344" s="832"/>
      <c r="AN344" s="473"/>
      <c r="AO344" s="174">
        <f t="shared" si="412"/>
        <v>0</v>
      </c>
      <c r="AP344" s="460">
        <f t="shared" si="474"/>
        <v>0</v>
      </c>
      <c r="AQ344" s="860">
        <f t="shared" si="413"/>
        <v>0</v>
      </c>
      <c r="AR344" s="861">
        <f t="shared" si="414"/>
        <v>0</v>
      </c>
      <c r="AS344" s="840"/>
      <c r="AT344" s="164" t="str">
        <f t="shared" si="415"/>
        <v/>
      </c>
      <c r="AU344" s="825"/>
      <c r="AV344" s="163">
        <f t="shared" si="416"/>
        <v>0</v>
      </c>
      <c r="AW344" s="827"/>
      <c r="AX344" s="175" t="s">
        <v>55</v>
      </c>
      <c r="AY344" s="477"/>
      <c r="AZ344" s="478"/>
      <c r="BA344" s="479"/>
      <c r="BB344" s="832"/>
      <c r="BC344" s="473"/>
      <c r="BD344" s="174">
        <f t="shared" si="417"/>
        <v>0</v>
      </c>
      <c r="BE344" s="460">
        <f t="shared" si="475"/>
        <v>0</v>
      </c>
      <c r="BF344" s="860">
        <f t="shared" si="418"/>
        <v>0</v>
      </c>
      <c r="BG344" s="861">
        <f t="shared" si="419"/>
        <v>0</v>
      </c>
      <c r="BH344" s="840"/>
      <c r="BI344" s="164" t="str">
        <f t="shared" si="420"/>
        <v/>
      </c>
      <c r="BJ344" s="825"/>
      <c r="BK344" s="163">
        <f t="shared" si="421"/>
        <v>0</v>
      </c>
      <c r="BL344" s="827"/>
      <c r="BM344" s="175" t="s">
        <v>55</v>
      </c>
      <c r="BN344" s="477"/>
      <c r="BO344" s="478"/>
      <c r="BP344" s="479"/>
      <c r="BQ344" s="832"/>
      <c r="BR344" s="473"/>
      <c r="BS344" s="174">
        <f t="shared" si="422"/>
        <v>0</v>
      </c>
      <c r="BT344" s="460">
        <f t="shared" si="476"/>
        <v>0</v>
      </c>
      <c r="BU344" s="860">
        <f t="shared" si="423"/>
        <v>0</v>
      </c>
      <c r="BV344" s="861">
        <f t="shared" si="424"/>
        <v>0</v>
      </c>
      <c r="BW344" s="840"/>
      <c r="BX344" s="164" t="str">
        <f t="shared" si="425"/>
        <v/>
      </c>
      <c r="BY344" s="825"/>
      <c r="BZ344" s="163">
        <f t="shared" si="426"/>
        <v>0</v>
      </c>
      <c r="CA344" s="827"/>
      <c r="CB344" s="175" t="s">
        <v>55</v>
      </c>
      <c r="CC344" s="477"/>
      <c r="CD344" s="478"/>
      <c r="CE344" s="479"/>
      <c r="CF344" s="832"/>
      <c r="CG344" s="473"/>
      <c r="CH344" s="174">
        <f t="shared" si="427"/>
        <v>0</v>
      </c>
      <c r="CI344" s="460">
        <f t="shared" si="477"/>
        <v>0</v>
      </c>
      <c r="CJ344" s="860">
        <f t="shared" si="428"/>
        <v>0</v>
      </c>
      <c r="CK344" s="861">
        <f t="shared" si="429"/>
        <v>0</v>
      </c>
      <c r="CL344" s="840"/>
      <c r="CM344" s="164" t="str">
        <f t="shared" si="430"/>
        <v/>
      </c>
      <c r="CN344" s="825"/>
      <c r="CO344" s="163">
        <f t="shared" si="431"/>
        <v>0</v>
      </c>
      <c r="CP344" s="827"/>
      <c r="CQ344" s="175" t="s">
        <v>55</v>
      </c>
      <c r="CR344" s="477"/>
      <c r="CS344" s="478"/>
      <c r="CT344" s="479"/>
      <c r="CU344" s="832"/>
      <c r="CV344" s="473"/>
      <c r="CW344" s="174">
        <f t="shared" si="432"/>
        <v>0</v>
      </c>
      <c r="CX344" s="460">
        <f t="shared" si="478"/>
        <v>0</v>
      </c>
      <c r="CY344" s="860">
        <f t="shared" si="433"/>
        <v>0</v>
      </c>
      <c r="CZ344" s="861">
        <f t="shared" si="434"/>
        <v>0</v>
      </c>
      <c r="DA344" s="840"/>
      <c r="DB344" s="164" t="str">
        <f t="shared" si="435"/>
        <v/>
      </c>
      <c r="DC344" s="825"/>
      <c r="DD344" s="163">
        <f t="shared" si="436"/>
        <v>0</v>
      </c>
      <c r="DE344" s="827"/>
      <c r="DF344" s="175" t="s">
        <v>55</v>
      </c>
      <c r="DG344" s="477"/>
      <c r="DH344" s="478"/>
      <c r="DI344" s="479"/>
      <c r="DJ344" s="832"/>
      <c r="DK344" s="473"/>
      <c r="DL344" s="174">
        <f t="shared" si="437"/>
        <v>0</v>
      </c>
      <c r="DM344" s="460">
        <f t="shared" si="479"/>
        <v>0</v>
      </c>
      <c r="DN344" s="860">
        <f t="shared" si="438"/>
        <v>0</v>
      </c>
      <c r="DO344" s="861">
        <f t="shared" si="439"/>
        <v>0</v>
      </c>
      <c r="DP344" s="840"/>
      <c r="DQ344" s="164" t="str">
        <f t="shared" si="440"/>
        <v/>
      </c>
      <c r="DR344" s="825"/>
      <c r="DS344" s="163">
        <f t="shared" si="441"/>
        <v>0</v>
      </c>
      <c r="DT344" s="827"/>
      <c r="DU344" s="175" t="s">
        <v>55</v>
      </c>
      <c r="DV344" s="477"/>
      <c r="DW344" s="478"/>
      <c r="DX344" s="479"/>
      <c r="DY344" s="832"/>
      <c r="DZ344" s="473"/>
      <c r="EA344" s="174">
        <f t="shared" si="442"/>
        <v>0</v>
      </c>
      <c r="EB344" s="460">
        <f t="shared" si="480"/>
        <v>0</v>
      </c>
      <c r="EC344" s="860">
        <f t="shared" si="443"/>
        <v>0</v>
      </c>
      <c r="ED344" s="861">
        <f t="shared" si="444"/>
        <v>0</v>
      </c>
      <c r="EE344" s="840"/>
      <c r="EF344" s="164" t="str">
        <f t="shared" si="445"/>
        <v/>
      </c>
      <c r="EG344" s="825"/>
      <c r="EH344" s="163">
        <f t="shared" si="446"/>
        <v>0</v>
      </c>
      <c r="EI344" s="246"/>
      <c r="EJ344" s="246"/>
      <c r="EK344" s="155"/>
      <c r="EL344" s="22"/>
      <c r="EM344" s="163">
        <f t="shared" si="447"/>
        <v>0</v>
      </c>
      <c r="EN344" s="162">
        <f t="shared" si="448"/>
        <v>0</v>
      </c>
      <c r="EO344" s="162">
        <f t="shared" si="449"/>
        <v>0</v>
      </c>
      <c r="EP344" s="162">
        <f t="shared" si="450"/>
        <v>0</v>
      </c>
      <c r="EQ344" s="162">
        <f t="shared" si="451"/>
        <v>0</v>
      </c>
      <c r="ER344" s="162">
        <f t="shared" si="452"/>
        <v>0</v>
      </c>
      <c r="ES344" s="162">
        <f t="shared" si="453"/>
        <v>0</v>
      </c>
      <c r="ET344" s="162">
        <f t="shared" si="454"/>
        <v>0</v>
      </c>
      <c r="EU344" s="22"/>
      <c r="EV344" s="161">
        <f t="shared" si="455"/>
        <v>35</v>
      </c>
      <c r="EW344" s="620">
        <f t="shared" si="456"/>
        <v>0</v>
      </c>
      <c r="EX344" s="160">
        <f>EX5</f>
        <v>50</v>
      </c>
      <c r="EY344" s="159" t="str">
        <f t="shared" si="457"/>
        <v/>
      </c>
      <c r="EZ344" s="159" t="str">
        <f t="shared" si="458"/>
        <v/>
      </c>
      <c r="FA344" s="159" t="str">
        <f t="shared" si="459"/>
        <v/>
      </c>
      <c r="FB344" s="159" t="str">
        <f t="shared" si="460"/>
        <v/>
      </c>
      <c r="FC344" s="159" t="str">
        <f t="shared" si="461"/>
        <v/>
      </c>
      <c r="FD344" s="159" t="str">
        <f t="shared" si="462"/>
        <v/>
      </c>
      <c r="FE344" s="159" t="str">
        <f t="shared" si="463"/>
        <v/>
      </c>
      <c r="FF344" s="159" t="str">
        <f t="shared" si="464"/>
        <v/>
      </c>
      <c r="FG344" s="158"/>
      <c r="FH344" s="732">
        <f t="shared" si="465"/>
        <v>50</v>
      </c>
      <c r="FI344" s="732">
        <f t="shared" si="466"/>
        <v>50</v>
      </c>
      <c r="FJ344" s="732">
        <f t="shared" si="467"/>
        <v>50</v>
      </c>
      <c r="FK344" s="732">
        <f t="shared" si="468"/>
        <v>50</v>
      </c>
      <c r="FL344" s="732">
        <f t="shared" si="469"/>
        <v>50</v>
      </c>
      <c r="FM344" s="732">
        <f t="shared" si="470"/>
        <v>50</v>
      </c>
      <c r="FN344" s="732">
        <f t="shared" si="471"/>
        <v>50</v>
      </c>
      <c r="FO344" s="732">
        <f t="shared" si="472"/>
        <v>50</v>
      </c>
      <c r="FP344" s="734">
        <v>337</v>
      </c>
      <c r="FQ344" s="155"/>
    </row>
    <row r="345" spans="1:173" s="20" customFormat="1" ht="39.950000000000003" hidden="1" customHeight="1" x14ac:dyDescent="0.25">
      <c r="A345" s="27">
        <f>ROW()</f>
        <v>345</v>
      </c>
      <c r="B345" s="342" t="str">
        <f>IF(C345="I","",IF(ISBLANK(D345),"",IF(ISTEXT(D345),LARGE(B14:B344,1)+1,0)))</f>
        <v/>
      </c>
      <c r="C345" s="344"/>
      <c r="D345" s="173"/>
      <c r="E345" s="172"/>
      <c r="F345" s="171"/>
      <c r="G345" s="856"/>
      <c r="H345" s="857"/>
      <c r="I345" s="170">
        <f t="shared" si="405"/>
        <v>0</v>
      </c>
      <c r="J345" s="170">
        <f t="shared" si="404"/>
        <v>0</v>
      </c>
      <c r="K345" s="170">
        <f t="shared" si="404"/>
        <v>0</v>
      </c>
      <c r="L345" s="170">
        <f t="shared" si="404"/>
        <v>0</v>
      </c>
      <c r="M345" s="170">
        <f t="shared" si="404"/>
        <v>0</v>
      </c>
      <c r="N345" s="170">
        <f t="shared" si="404"/>
        <v>0</v>
      </c>
      <c r="O345" s="170">
        <f t="shared" si="404"/>
        <v>0</v>
      </c>
      <c r="P345" s="170">
        <f t="shared" si="404"/>
        <v>0</v>
      </c>
      <c r="Q345" s="178">
        <f>Q6</f>
        <v>35</v>
      </c>
      <c r="R345" s="168">
        <f t="shared" si="406"/>
        <v>0</v>
      </c>
      <c r="S345" s="827"/>
      <c r="T345" s="177" t="s">
        <v>55</v>
      </c>
      <c r="U345" s="477"/>
      <c r="V345" s="478"/>
      <c r="W345" s="479"/>
      <c r="X345" s="832"/>
      <c r="Y345" s="473"/>
      <c r="Z345" s="174">
        <f t="shared" si="407"/>
        <v>0</v>
      </c>
      <c r="AA345" s="460">
        <f t="shared" si="473"/>
        <v>0</v>
      </c>
      <c r="AB345" s="860">
        <f t="shared" si="408"/>
        <v>0</v>
      </c>
      <c r="AC345" s="861">
        <f t="shared" si="409"/>
        <v>0</v>
      </c>
      <c r="AD345" s="840"/>
      <c r="AE345" s="164" t="str">
        <f t="shared" si="410"/>
        <v/>
      </c>
      <c r="AF345" s="825"/>
      <c r="AG345" s="163">
        <f t="shared" si="411"/>
        <v>0</v>
      </c>
      <c r="AH345" s="827"/>
      <c r="AI345" s="175" t="s">
        <v>55</v>
      </c>
      <c r="AJ345" s="477"/>
      <c r="AK345" s="478"/>
      <c r="AL345" s="479"/>
      <c r="AM345" s="832"/>
      <c r="AN345" s="473"/>
      <c r="AO345" s="174">
        <f t="shared" si="412"/>
        <v>0</v>
      </c>
      <c r="AP345" s="460">
        <f t="shared" si="474"/>
        <v>0</v>
      </c>
      <c r="AQ345" s="860">
        <f t="shared" si="413"/>
        <v>0</v>
      </c>
      <c r="AR345" s="861">
        <f t="shared" si="414"/>
        <v>0</v>
      </c>
      <c r="AS345" s="840"/>
      <c r="AT345" s="164" t="str">
        <f t="shared" si="415"/>
        <v/>
      </c>
      <c r="AU345" s="825"/>
      <c r="AV345" s="163">
        <f t="shared" si="416"/>
        <v>0</v>
      </c>
      <c r="AW345" s="827"/>
      <c r="AX345" s="175" t="s">
        <v>55</v>
      </c>
      <c r="AY345" s="477"/>
      <c r="AZ345" s="478"/>
      <c r="BA345" s="479"/>
      <c r="BB345" s="832"/>
      <c r="BC345" s="473"/>
      <c r="BD345" s="174">
        <f t="shared" si="417"/>
        <v>0</v>
      </c>
      <c r="BE345" s="460">
        <f t="shared" si="475"/>
        <v>0</v>
      </c>
      <c r="BF345" s="860">
        <f t="shared" si="418"/>
        <v>0</v>
      </c>
      <c r="BG345" s="861">
        <f t="shared" si="419"/>
        <v>0</v>
      </c>
      <c r="BH345" s="840"/>
      <c r="BI345" s="164" t="str">
        <f t="shared" si="420"/>
        <v/>
      </c>
      <c r="BJ345" s="825"/>
      <c r="BK345" s="163">
        <f t="shared" si="421"/>
        <v>0</v>
      </c>
      <c r="BL345" s="827"/>
      <c r="BM345" s="175" t="s">
        <v>55</v>
      </c>
      <c r="BN345" s="477"/>
      <c r="BO345" s="478"/>
      <c r="BP345" s="479"/>
      <c r="BQ345" s="832"/>
      <c r="BR345" s="473"/>
      <c r="BS345" s="174">
        <f t="shared" si="422"/>
        <v>0</v>
      </c>
      <c r="BT345" s="460">
        <f t="shared" si="476"/>
        <v>0</v>
      </c>
      <c r="BU345" s="860">
        <f t="shared" si="423"/>
        <v>0</v>
      </c>
      <c r="BV345" s="861">
        <f t="shared" si="424"/>
        <v>0</v>
      </c>
      <c r="BW345" s="840"/>
      <c r="BX345" s="164" t="str">
        <f t="shared" si="425"/>
        <v/>
      </c>
      <c r="BY345" s="825"/>
      <c r="BZ345" s="163">
        <f t="shared" si="426"/>
        <v>0</v>
      </c>
      <c r="CA345" s="827"/>
      <c r="CB345" s="175" t="s">
        <v>55</v>
      </c>
      <c r="CC345" s="477"/>
      <c r="CD345" s="478"/>
      <c r="CE345" s="479"/>
      <c r="CF345" s="832"/>
      <c r="CG345" s="473"/>
      <c r="CH345" s="174">
        <f t="shared" si="427"/>
        <v>0</v>
      </c>
      <c r="CI345" s="460">
        <f t="shared" si="477"/>
        <v>0</v>
      </c>
      <c r="CJ345" s="860">
        <f t="shared" si="428"/>
        <v>0</v>
      </c>
      <c r="CK345" s="861">
        <f t="shared" si="429"/>
        <v>0</v>
      </c>
      <c r="CL345" s="840"/>
      <c r="CM345" s="164" t="str">
        <f t="shared" si="430"/>
        <v/>
      </c>
      <c r="CN345" s="825"/>
      <c r="CO345" s="163">
        <f t="shared" si="431"/>
        <v>0</v>
      </c>
      <c r="CP345" s="827"/>
      <c r="CQ345" s="175" t="s">
        <v>55</v>
      </c>
      <c r="CR345" s="477"/>
      <c r="CS345" s="478"/>
      <c r="CT345" s="479"/>
      <c r="CU345" s="832"/>
      <c r="CV345" s="473"/>
      <c r="CW345" s="174">
        <f t="shared" si="432"/>
        <v>0</v>
      </c>
      <c r="CX345" s="460">
        <f t="shared" si="478"/>
        <v>0</v>
      </c>
      <c r="CY345" s="860">
        <f t="shared" si="433"/>
        <v>0</v>
      </c>
      <c r="CZ345" s="861">
        <f t="shared" si="434"/>
        <v>0</v>
      </c>
      <c r="DA345" s="840"/>
      <c r="DB345" s="164" t="str">
        <f t="shared" si="435"/>
        <v/>
      </c>
      <c r="DC345" s="825"/>
      <c r="DD345" s="163">
        <f t="shared" si="436"/>
        <v>0</v>
      </c>
      <c r="DE345" s="827"/>
      <c r="DF345" s="175" t="s">
        <v>55</v>
      </c>
      <c r="DG345" s="477"/>
      <c r="DH345" s="478"/>
      <c r="DI345" s="479"/>
      <c r="DJ345" s="832"/>
      <c r="DK345" s="473"/>
      <c r="DL345" s="174">
        <f t="shared" si="437"/>
        <v>0</v>
      </c>
      <c r="DM345" s="460">
        <f t="shared" si="479"/>
        <v>0</v>
      </c>
      <c r="DN345" s="860">
        <f t="shared" si="438"/>
        <v>0</v>
      </c>
      <c r="DO345" s="861">
        <f t="shared" si="439"/>
        <v>0</v>
      </c>
      <c r="DP345" s="840"/>
      <c r="DQ345" s="164" t="str">
        <f t="shared" si="440"/>
        <v/>
      </c>
      <c r="DR345" s="825"/>
      <c r="DS345" s="163">
        <f t="shared" si="441"/>
        <v>0</v>
      </c>
      <c r="DT345" s="827"/>
      <c r="DU345" s="175" t="s">
        <v>55</v>
      </c>
      <c r="DV345" s="477"/>
      <c r="DW345" s="478"/>
      <c r="DX345" s="479"/>
      <c r="DY345" s="832"/>
      <c r="DZ345" s="473"/>
      <c r="EA345" s="174">
        <f t="shared" si="442"/>
        <v>0</v>
      </c>
      <c r="EB345" s="460">
        <f t="shared" si="480"/>
        <v>0</v>
      </c>
      <c r="EC345" s="860">
        <f t="shared" si="443"/>
        <v>0</v>
      </c>
      <c r="ED345" s="861">
        <f t="shared" si="444"/>
        <v>0</v>
      </c>
      <c r="EE345" s="840"/>
      <c r="EF345" s="164" t="str">
        <f t="shared" si="445"/>
        <v/>
      </c>
      <c r="EG345" s="825"/>
      <c r="EH345" s="163">
        <f t="shared" si="446"/>
        <v>0</v>
      </c>
      <c r="EI345" s="246"/>
      <c r="EJ345" s="246"/>
      <c r="EK345" s="155"/>
      <c r="EL345" s="22"/>
      <c r="EM345" s="163">
        <f t="shared" si="447"/>
        <v>0</v>
      </c>
      <c r="EN345" s="162">
        <f t="shared" si="448"/>
        <v>0</v>
      </c>
      <c r="EO345" s="162">
        <f t="shared" si="449"/>
        <v>0</v>
      </c>
      <c r="EP345" s="162">
        <f t="shared" si="450"/>
        <v>0</v>
      </c>
      <c r="EQ345" s="162">
        <f t="shared" si="451"/>
        <v>0</v>
      </c>
      <c r="ER345" s="162">
        <f t="shared" si="452"/>
        <v>0</v>
      </c>
      <c r="ES345" s="162">
        <f t="shared" si="453"/>
        <v>0</v>
      </c>
      <c r="ET345" s="162">
        <f t="shared" si="454"/>
        <v>0</v>
      </c>
      <c r="EU345" s="22"/>
      <c r="EV345" s="161">
        <f t="shared" si="455"/>
        <v>35</v>
      </c>
      <c r="EW345" s="620">
        <f t="shared" si="456"/>
        <v>0</v>
      </c>
      <c r="EX345" s="160">
        <f>EX5</f>
        <v>50</v>
      </c>
      <c r="EY345" s="159" t="str">
        <f t="shared" si="457"/>
        <v/>
      </c>
      <c r="EZ345" s="159" t="str">
        <f t="shared" si="458"/>
        <v/>
      </c>
      <c r="FA345" s="159" t="str">
        <f t="shared" si="459"/>
        <v/>
      </c>
      <c r="FB345" s="159" t="str">
        <f t="shared" si="460"/>
        <v/>
      </c>
      <c r="FC345" s="159" t="str">
        <f t="shared" si="461"/>
        <v/>
      </c>
      <c r="FD345" s="159" t="str">
        <f t="shared" si="462"/>
        <v/>
      </c>
      <c r="FE345" s="159" t="str">
        <f t="shared" si="463"/>
        <v/>
      </c>
      <c r="FF345" s="159" t="str">
        <f t="shared" si="464"/>
        <v/>
      </c>
      <c r="FG345" s="158"/>
      <c r="FH345" s="732">
        <f t="shared" si="465"/>
        <v>50</v>
      </c>
      <c r="FI345" s="732">
        <f t="shared" si="466"/>
        <v>50</v>
      </c>
      <c r="FJ345" s="732">
        <f t="shared" si="467"/>
        <v>50</v>
      </c>
      <c r="FK345" s="732">
        <f t="shared" si="468"/>
        <v>50</v>
      </c>
      <c r="FL345" s="732">
        <f t="shared" si="469"/>
        <v>50</v>
      </c>
      <c r="FM345" s="732">
        <f t="shared" si="470"/>
        <v>50</v>
      </c>
      <c r="FN345" s="732">
        <f t="shared" si="471"/>
        <v>50</v>
      </c>
      <c r="FO345" s="732">
        <f t="shared" si="472"/>
        <v>50</v>
      </c>
      <c r="FP345" s="734">
        <v>338</v>
      </c>
      <c r="FQ345" s="155"/>
    </row>
    <row r="346" spans="1:173" s="20" customFormat="1" ht="39.950000000000003" hidden="1" customHeight="1" x14ac:dyDescent="0.25">
      <c r="A346" s="27">
        <f>ROW()</f>
        <v>346</v>
      </c>
      <c r="B346" s="342" t="str">
        <f>IF(C346="I","",IF(ISBLANK(D346),"",IF(ISTEXT(D346),LARGE(B14:B345,1)+1,0)))</f>
        <v/>
      </c>
      <c r="C346" s="344"/>
      <c r="D346" s="173"/>
      <c r="E346" s="172"/>
      <c r="F346" s="171"/>
      <c r="G346" s="856"/>
      <c r="H346" s="857"/>
      <c r="I346" s="170">
        <f t="shared" si="405"/>
        <v>0</v>
      </c>
      <c r="J346" s="170">
        <f t="shared" si="404"/>
        <v>0</v>
      </c>
      <c r="K346" s="170">
        <f t="shared" si="404"/>
        <v>0</v>
      </c>
      <c r="L346" s="170">
        <f t="shared" si="404"/>
        <v>0</v>
      </c>
      <c r="M346" s="170">
        <f t="shared" si="404"/>
        <v>0</v>
      </c>
      <c r="N346" s="170">
        <f t="shared" si="404"/>
        <v>0</v>
      </c>
      <c r="O346" s="170">
        <f t="shared" si="404"/>
        <v>0</v>
      </c>
      <c r="P346" s="170">
        <f t="shared" si="404"/>
        <v>0</v>
      </c>
      <c r="Q346" s="178">
        <f>Q6</f>
        <v>35</v>
      </c>
      <c r="R346" s="168">
        <f t="shared" si="406"/>
        <v>0</v>
      </c>
      <c r="S346" s="827"/>
      <c r="T346" s="177" t="s">
        <v>55</v>
      </c>
      <c r="U346" s="477"/>
      <c r="V346" s="478"/>
      <c r="W346" s="479"/>
      <c r="X346" s="832"/>
      <c r="Y346" s="473"/>
      <c r="Z346" s="174">
        <f t="shared" si="407"/>
        <v>0</v>
      </c>
      <c r="AA346" s="460">
        <f t="shared" si="473"/>
        <v>0</v>
      </c>
      <c r="AB346" s="860">
        <f t="shared" si="408"/>
        <v>0</v>
      </c>
      <c r="AC346" s="861">
        <f t="shared" si="409"/>
        <v>0</v>
      </c>
      <c r="AD346" s="840"/>
      <c r="AE346" s="164" t="str">
        <f t="shared" si="410"/>
        <v/>
      </c>
      <c r="AF346" s="825"/>
      <c r="AG346" s="163">
        <f t="shared" si="411"/>
        <v>0</v>
      </c>
      <c r="AH346" s="827"/>
      <c r="AI346" s="175" t="s">
        <v>55</v>
      </c>
      <c r="AJ346" s="477"/>
      <c r="AK346" s="478"/>
      <c r="AL346" s="479"/>
      <c r="AM346" s="832"/>
      <c r="AN346" s="473"/>
      <c r="AO346" s="174">
        <f t="shared" si="412"/>
        <v>0</v>
      </c>
      <c r="AP346" s="460">
        <f t="shared" si="474"/>
        <v>0</v>
      </c>
      <c r="AQ346" s="860">
        <f t="shared" si="413"/>
        <v>0</v>
      </c>
      <c r="AR346" s="861">
        <f t="shared" si="414"/>
        <v>0</v>
      </c>
      <c r="AS346" s="840"/>
      <c r="AT346" s="164" t="str">
        <f t="shared" si="415"/>
        <v/>
      </c>
      <c r="AU346" s="825"/>
      <c r="AV346" s="163">
        <f t="shared" si="416"/>
        <v>0</v>
      </c>
      <c r="AW346" s="827"/>
      <c r="AX346" s="175" t="s">
        <v>55</v>
      </c>
      <c r="AY346" s="477"/>
      <c r="AZ346" s="478"/>
      <c r="BA346" s="479"/>
      <c r="BB346" s="832"/>
      <c r="BC346" s="473"/>
      <c r="BD346" s="174">
        <f t="shared" si="417"/>
        <v>0</v>
      </c>
      <c r="BE346" s="460">
        <f t="shared" si="475"/>
        <v>0</v>
      </c>
      <c r="BF346" s="860">
        <f t="shared" si="418"/>
        <v>0</v>
      </c>
      <c r="BG346" s="861">
        <f t="shared" si="419"/>
        <v>0</v>
      </c>
      <c r="BH346" s="840"/>
      <c r="BI346" s="164" t="str">
        <f t="shared" si="420"/>
        <v/>
      </c>
      <c r="BJ346" s="825"/>
      <c r="BK346" s="163">
        <f t="shared" si="421"/>
        <v>0</v>
      </c>
      <c r="BL346" s="827"/>
      <c r="BM346" s="175" t="s">
        <v>55</v>
      </c>
      <c r="BN346" s="477"/>
      <c r="BO346" s="478"/>
      <c r="BP346" s="479"/>
      <c r="BQ346" s="832"/>
      <c r="BR346" s="473"/>
      <c r="BS346" s="174">
        <f t="shared" si="422"/>
        <v>0</v>
      </c>
      <c r="BT346" s="460">
        <f t="shared" si="476"/>
        <v>0</v>
      </c>
      <c r="BU346" s="860">
        <f t="shared" si="423"/>
        <v>0</v>
      </c>
      <c r="BV346" s="861">
        <f t="shared" si="424"/>
        <v>0</v>
      </c>
      <c r="BW346" s="840"/>
      <c r="BX346" s="164" t="str">
        <f t="shared" si="425"/>
        <v/>
      </c>
      <c r="BY346" s="825"/>
      <c r="BZ346" s="163">
        <f t="shared" si="426"/>
        <v>0</v>
      </c>
      <c r="CA346" s="827"/>
      <c r="CB346" s="175" t="s">
        <v>55</v>
      </c>
      <c r="CC346" s="477"/>
      <c r="CD346" s="478"/>
      <c r="CE346" s="479"/>
      <c r="CF346" s="832"/>
      <c r="CG346" s="473"/>
      <c r="CH346" s="174">
        <f t="shared" si="427"/>
        <v>0</v>
      </c>
      <c r="CI346" s="460">
        <f t="shared" si="477"/>
        <v>0</v>
      </c>
      <c r="CJ346" s="860">
        <f t="shared" si="428"/>
        <v>0</v>
      </c>
      <c r="CK346" s="861">
        <f t="shared" si="429"/>
        <v>0</v>
      </c>
      <c r="CL346" s="840"/>
      <c r="CM346" s="164" t="str">
        <f t="shared" si="430"/>
        <v/>
      </c>
      <c r="CN346" s="825"/>
      <c r="CO346" s="163">
        <f t="shared" si="431"/>
        <v>0</v>
      </c>
      <c r="CP346" s="827"/>
      <c r="CQ346" s="175" t="s">
        <v>55</v>
      </c>
      <c r="CR346" s="477"/>
      <c r="CS346" s="478"/>
      <c r="CT346" s="479"/>
      <c r="CU346" s="832"/>
      <c r="CV346" s="473"/>
      <c r="CW346" s="174">
        <f t="shared" si="432"/>
        <v>0</v>
      </c>
      <c r="CX346" s="460">
        <f t="shared" si="478"/>
        <v>0</v>
      </c>
      <c r="CY346" s="860">
        <f t="shared" si="433"/>
        <v>0</v>
      </c>
      <c r="CZ346" s="861">
        <f t="shared" si="434"/>
        <v>0</v>
      </c>
      <c r="DA346" s="840"/>
      <c r="DB346" s="164" t="str">
        <f t="shared" si="435"/>
        <v/>
      </c>
      <c r="DC346" s="825"/>
      <c r="DD346" s="163">
        <f t="shared" si="436"/>
        <v>0</v>
      </c>
      <c r="DE346" s="827"/>
      <c r="DF346" s="175" t="s">
        <v>55</v>
      </c>
      <c r="DG346" s="477"/>
      <c r="DH346" s="478"/>
      <c r="DI346" s="479"/>
      <c r="DJ346" s="832"/>
      <c r="DK346" s="473"/>
      <c r="DL346" s="174">
        <f t="shared" si="437"/>
        <v>0</v>
      </c>
      <c r="DM346" s="460">
        <f t="shared" si="479"/>
        <v>0</v>
      </c>
      <c r="DN346" s="860">
        <f t="shared" si="438"/>
        <v>0</v>
      </c>
      <c r="DO346" s="861">
        <f t="shared" si="439"/>
        <v>0</v>
      </c>
      <c r="DP346" s="840"/>
      <c r="DQ346" s="164" t="str">
        <f t="shared" si="440"/>
        <v/>
      </c>
      <c r="DR346" s="825"/>
      <c r="DS346" s="163">
        <f t="shared" si="441"/>
        <v>0</v>
      </c>
      <c r="DT346" s="827"/>
      <c r="DU346" s="175" t="s">
        <v>55</v>
      </c>
      <c r="DV346" s="477"/>
      <c r="DW346" s="478"/>
      <c r="DX346" s="479"/>
      <c r="DY346" s="832"/>
      <c r="DZ346" s="473"/>
      <c r="EA346" s="174">
        <f t="shared" si="442"/>
        <v>0</v>
      </c>
      <c r="EB346" s="460">
        <f t="shared" si="480"/>
        <v>0</v>
      </c>
      <c r="EC346" s="860">
        <f t="shared" si="443"/>
        <v>0</v>
      </c>
      <c r="ED346" s="861">
        <f t="shared" si="444"/>
        <v>0</v>
      </c>
      <c r="EE346" s="840"/>
      <c r="EF346" s="164" t="str">
        <f t="shared" si="445"/>
        <v/>
      </c>
      <c r="EG346" s="825"/>
      <c r="EH346" s="163">
        <f t="shared" si="446"/>
        <v>0</v>
      </c>
      <c r="EI346" s="246"/>
      <c r="EJ346" s="246"/>
      <c r="EK346" s="155"/>
      <c r="EL346" s="22"/>
      <c r="EM346" s="163">
        <f t="shared" si="447"/>
        <v>0</v>
      </c>
      <c r="EN346" s="162">
        <f t="shared" si="448"/>
        <v>0</v>
      </c>
      <c r="EO346" s="162">
        <f t="shared" si="449"/>
        <v>0</v>
      </c>
      <c r="EP346" s="162">
        <f t="shared" si="450"/>
        <v>0</v>
      </c>
      <c r="EQ346" s="162">
        <f t="shared" si="451"/>
        <v>0</v>
      </c>
      <c r="ER346" s="162">
        <f t="shared" si="452"/>
        <v>0</v>
      </c>
      <c r="ES346" s="162">
        <f t="shared" si="453"/>
        <v>0</v>
      </c>
      <c r="ET346" s="162">
        <f t="shared" si="454"/>
        <v>0</v>
      </c>
      <c r="EU346" s="22"/>
      <c r="EV346" s="161">
        <f t="shared" si="455"/>
        <v>35</v>
      </c>
      <c r="EW346" s="620">
        <f t="shared" si="456"/>
        <v>0</v>
      </c>
      <c r="EX346" s="160">
        <f>EX5</f>
        <v>50</v>
      </c>
      <c r="EY346" s="159" t="str">
        <f t="shared" si="457"/>
        <v/>
      </c>
      <c r="EZ346" s="159" t="str">
        <f t="shared" si="458"/>
        <v/>
      </c>
      <c r="FA346" s="159" t="str">
        <f t="shared" si="459"/>
        <v/>
      </c>
      <c r="FB346" s="159" t="str">
        <f t="shared" si="460"/>
        <v/>
      </c>
      <c r="FC346" s="159" t="str">
        <f t="shared" si="461"/>
        <v/>
      </c>
      <c r="FD346" s="159" t="str">
        <f t="shared" si="462"/>
        <v/>
      </c>
      <c r="FE346" s="159" t="str">
        <f t="shared" si="463"/>
        <v/>
      </c>
      <c r="FF346" s="159" t="str">
        <f t="shared" si="464"/>
        <v/>
      </c>
      <c r="FG346" s="158"/>
      <c r="FH346" s="732">
        <f t="shared" si="465"/>
        <v>50</v>
      </c>
      <c r="FI346" s="732">
        <f t="shared" si="466"/>
        <v>50</v>
      </c>
      <c r="FJ346" s="732">
        <f t="shared" si="467"/>
        <v>50</v>
      </c>
      <c r="FK346" s="732">
        <f t="shared" si="468"/>
        <v>50</v>
      </c>
      <c r="FL346" s="732">
        <f t="shared" si="469"/>
        <v>50</v>
      </c>
      <c r="FM346" s="732">
        <f t="shared" si="470"/>
        <v>50</v>
      </c>
      <c r="FN346" s="732">
        <f t="shared" si="471"/>
        <v>50</v>
      </c>
      <c r="FO346" s="732">
        <f t="shared" si="472"/>
        <v>50</v>
      </c>
      <c r="FP346" s="734">
        <v>339</v>
      </c>
      <c r="FQ346" s="155"/>
    </row>
    <row r="347" spans="1:173" s="20" customFormat="1" ht="39.950000000000003" hidden="1" customHeight="1" x14ac:dyDescent="0.25">
      <c r="A347" s="27">
        <f>ROW()</f>
        <v>347</v>
      </c>
      <c r="B347" s="342" t="str">
        <f>IF(C347="I","",IF(ISBLANK(D347),"",IF(ISTEXT(D347),LARGE(B14:B346,1)+1,0)))</f>
        <v/>
      </c>
      <c r="C347" s="344"/>
      <c r="D347" s="173"/>
      <c r="E347" s="172"/>
      <c r="F347" s="171"/>
      <c r="G347" s="856"/>
      <c r="H347" s="857"/>
      <c r="I347" s="170">
        <f t="shared" si="405"/>
        <v>0</v>
      </c>
      <c r="J347" s="170">
        <f t="shared" si="404"/>
        <v>0</v>
      </c>
      <c r="K347" s="170">
        <f t="shared" si="404"/>
        <v>0</v>
      </c>
      <c r="L347" s="170">
        <f t="shared" si="404"/>
        <v>0</v>
      </c>
      <c r="M347" s="170">
        <f t="shared" si="404"/>
        <v>0</v>
      </c>
      <c r="N347" s="170">
        <f t="shared" si="404"/>
        <v>0</v>
      </c>
      <c r="O347" s="170">
        <f t="shared" si="404"/>
        <v>0</v>
      </c>
      <c r="P347" s="170">
        <f t="shared" si="404"/>
        <v>0</v>
      </c>
      <c r="Q347" s="178">
        <f>Q6</f>
        <v>35</v>
      </c>
      <c r="R347" s="168">
        <f t="shared" si="406"/>
        <v>0</v>
      </c>
      <c r="S347" s="827"/>
      <c r="T347" s="177" t="s">
        <v>55</v>
      </c>
      <c r="U347" s="477"/>
      <c r="V347" s="478"/>
      <c r="W347" s="479"/>
      <c r="X347" s="832"/>
      <c r="Y347" s="473"/>
      <c r="Z347" s="174">
        <f t="shared" si="407"/>
        <v>0</v>
      </c>
      <c r="AA347" s="460">
        <f t="shared" si="473"/>
        <v>0</v>
      </c>
      <c r="AB347" s="860">
        <f t="shared" si="408"/>
        <v>0</v>
      </c>
      <c r="AC347" s="861">
        <f t="shared" si="409"/>
        <v>0</v>
      </c>
      <c r="AD347" s="840"/>
      <c r="AE347" s="164" t="str">
        <f t="shared" si="410"/>
        <v/>
      </c>
      <c r="AF347" s="825"/>
      <c r="AG347" s="163">
        <f t="shared" si="411"/>
        <v>0</v>
      </c>
      <c r="AH347" s="827"/>
      <c r="AI347" s="175" t="s">
        <v>55</v>
      </c>
      <c r="AJ347" s="477"/>
      <c r="AK347" s="478"/>
      <c r="AL347" s="479"/>
      <c r="AM347" s="832"/>
      <c r="AN347" s="473"/>
      <c r="AO347" s="174">
        <f t="shared" si="412"/>
        <v>0</v>
      </c>
      <c r="AP347" s="460">
        <f t="shared" si="474"/>
        <v>0</v>
      </c>
      <c r="AQ347" s="860">
        <f t="shared" si="413"/>
        <v>0</v>
      </c>
      <c r="AR347" s="861">
        <f t="shared" si="414"/>
        <v>0</v>
      </c>
      <c r="AS347" s="840"/>
      <c r="AT347" s="164" t="str">
        <f t="shared" si="415"/>
        <v/>
      </c>
      <c r="AU347" s="825"/>
      <c r="AV347" s="163">
        <f t="shared" si="416"/>
        <v>0</v>
      </c>
      <c r="AW347" s="827"/>
      <c r="AX347" s="175" t="s">
        <v>55</v>
      </c>
      <c r="AY347" s="477"/>
      <c r="AZ347" s="478"/>
      <c r="BA347" s="479"/>
      <c r="BB347" s="832"/>
      <c r="BC347" s="473"/>
      <c r="BD347" s="174">
        <f t="shared" si="417"/>
        <v>0</v>
      </c>
      <c r="BE347" s="460">
        <f t="shared" si="475"/>
        <v>0</v>
      </c>
      <c r="BF347" s="860">
        <f t="shared" si="418"/>
        <v>0</v>
      </c>
      <c r="BG347" s="861">
        <f t="shared" si="419"/>
        <v>0</v>
      </c>
      <c r="BH347" s="840"/>
      <c r="BI347" s="164" t="str">
        <f t="shared" si="420"/>
        <v/>
      </c>
      <c r="BJ347" s="825"/>
      <c r="BK347" s="163">
        <f t="shared" si="421"/>
        <v>0</v>
      </c>
      <c r="BL347" s="827"/>
      <c r="BM347" s="175" t="s">
        <v>55</v>
      </c>
      <c r="BN347" s="477"/>
      <c r="BO347" s="478"/>
      <c r="BP347" s="479"/>
      <c r="BQ347" s="832"/>
      <c r="BR347" s="473"/>
      <c r="BS347" s="174">
        <f t="shared" si="422"/>
        <v>0</v>
      </c>
      <c r="BT347" s="460">
        <f t="shared" si="476"/>
        <v>0</v>
      </c>
      <c r="BU347" s="860">
        <f t="shared" si="423"/>
        <v>0</v>
      </c>
      <c r="BV347" s="861">
        <f t="shared" si="424"/>
        <v>0</v>
      </c>
      <c r="BW347" s="840"/>
      <c r="BX347" s="164" t="str">
        <f t="shared" si="425"/>
        <v/>
      </c>
      <c r="BY347" s="825"/>
      <c r="BZ347" s="163">
        <f t="shared" si="426"/>
        <v>0</v>
      </c>
      <c r="CA347" s="827"/>
      <c r="CB347" s="175" t="s">
        <v>55</v>
      </c>
      <c r="CC347" s="477"/>
      <c r="CD347" s="478"/>
      <c r="CE347" s="479"/>
      <c r="CF347" s="832"/>
      <c r="CG347" s="473"/>
      <c r="CH347" s="174">
        <f t="shared" si="427"/>
        <v>0</v>
      </c>
      <c r="CI347" s="460">
        <f t="shared" si="477"/>
        <v>0</v>
      </c>
      <c r="CJ347" s="860">
        <f t="shared" si="428"/>
        <v>0</v>
      </c>
      <c r="CK347" s="861">
        <f t="shared" si="429"/>
        <v>0</v>
      </c>
      <c r="CL347" s="840"/>
      <c r="CM347" s="164" t="str">
        <f t="shared" si="430"/>
        <v/>
      </c>
      <c r="CN347" s="825"/>
      <c r="CO347" s="163">
        <f t="shared" si="431"/>
        <v>0</v>
      </c>
      <c r="CP347" s="827"/>
      <c r="CQ347" s="175" t="s">
        <v>55</v>
      </c>
      <c r="CR347" s="477"/>
      <c r="CS347" s="478"/>
      <c r="CT347" s="479"/>
      <c r="CU347" s="832"/>
      <c r="CV347" s="473"/>
      <c r="CW347" s="174">
        <f t="shared" si="432"/>
        <v>0</v>
      </c>
      <c r="CX347" s="460">
        <f t="shared" si="478"/>
        <v>0</v>
      </c>
      <c r="CY347" s="860">
        <f t="shared" si="433"/>
        <v>0</v>
      </c>
      <c r="CZ347" s="861">
        <f t="shared" si="434"/>
        <v>0</v>
      </c>
      <c r="DA347" s="840"/>
      <c r="DB347" s="164" t="str">
        <f t="shared" si="435"/>
        <v/>
      </c>
      <c r="DC347" s="825"/>
      <c r="DD347" s="163">
        <f t="shared" si="436"/>
        <v>0</v>
      </c>
      <c r="DE347" s="827"/>
      <c r="DF347" s="175" t="s">
        <v>55</v>
      </c>
      <c r="DG347" s="477"/>
      <c r="DH347" s="478"/>
      <c r="DI347" s="479"/>
      <c r="DJ347" s="832"/>
      <c r="DK347" s="473"/>
      <c r="DL347" s="174">
        <f t="shared" si="437"/>
        <v>0</v>
      </c>
      <c r="DM347" s="460">
        <f t="shared" si="479"/>
        <v>0</v>
      </c>
      <c r="DN347" s="860">
        <f t="shared" si="438"/>
        <v>0</v>
      </c>
      <c r="DO347" s="861">
        <f t="shared" si="439"/>
        <v>0</v>
      </c>
      <c r="DP347" s="840"/>
      <c r="DQ347" s="164" t="str">
        <f t="shared" si="440"/>
        <v/>
      </c>
      <c r="DR347" s="825"/>
      <c r="DS347" s="163">
        <f t="shared" si="441"/>
        <v>0</v>
      </c>
      <c r="DT347" s="827"/>
      <c r="DU347" s="175" t="s">
        <v>55</v>
      </c>
      <c r="DV347" s="477"/>
      <c r="DW347" s="478"/>
      <c r="DX347" s="479"/>
      <c r="DY347" s="832"/>
      <c r="DZ347" s="473"/>
      <c r="EA347" s="174">
        <f t="shared" si="442"/>
        <v>0</v>
      </c>
      <c r="EB347" s="460">
        <f t="shared" si="480"/>
        <v>0</v>
      </c>
      <c r="EC347" s="860">
        <f t="shared" si="443"/>
        <v>0</v>
      </c>
      <c r="ED347" s="861">
        <f t="shared" si="444"/>
        <v>0</v>
      </c>
      <c r="EE347" s="840"/>
      <c r="EF347" s="164" t="str">
        <f t="shared" si="445"/>
        <v/>
      </c>
      <c r="EG347" s="825"/>
      <c r="EH347" s="163">
        <f t="shared" si="446"/>
        <v>0</v>
      </c>
      <c r="EI347" s="246"/>
      <c r="EJ347" s="246"/>
      <c r="EK347" s="155"/>
      <c r="EL347" s="22"/>
      <c r="EM347" s="163">
        <f t="shared" si="447"/>
        <v>0</v>
      </c>
      <c r="EN347" s="162">
        <f t="shared" si="448"/>
        <v>0</v>
      </c>
      <c r="EO347" s="162">
        <f t="shared" si="449"/>
        <v>0</v>
      </c>
      <c r="EP347" s="162">
        <f t="shared" si="450"/>
        <v>0</v>
      </c>
      <c r="EQ347" s="162">
        <f t="shared" si="451"/>
        <v>0</v>
      </c>
      <c r="ER347" s="162">
        <f t="shared" si="452"/>
        <v>0</v>
      </c>
      <c r="ES347" s="162">
        <f t="shared" si="453"/>
        <v>0</v>
      </c>
      <c r="ET347" s="162">
        <f t="shared" si="454"/>
        <v>0</v>
      </c>
      <c r="EU347" s="22"/>
      <c r="EV347" s="161">
        <f t="shared" si="455"/>
        <v>35</v>
      </c>
      <c r="EW347" s="620">
        <f t="shared" si="456"/>
        <v>0</v>
      </c>
      <c r="EX347" s="160">
        <f>EX5</f>
        <v>50</v>
      </c>
      <c r="EY347" s="159" t="str">
        <f t="shared" si="457"/>
        <v/>
      </c>
      <c r="EZ347" s="159" t="str">
        <f t="shared" si="458"/>
        <v/>
      </c>
      <c r="FA347" s="159" t="str">
        <f t="shared" si="459"/>
        <v/>
      </c>
      <c r="FB347" s="159" t="str">
        <f t="shared" si="460"/>
        <v/>
      </c>
      <c r="FC347" s="159" t="str">
        <f t="shared" si="461"/>
        <v/>
      </c>
      <c r="FD347" s="159" t="str">
        <f t="shared" si="462"/>
        <v/>
      </c>
      <c r="FE347" s="159" t="str">
        <f t="shared" si="463"/>
        <v/>
      </c>
      <c r="FF347" s="159" t="str">
        <f t="shared" si="464"/>
        <v/>
      </c>
      <c r="FG347" s="158"/>
      <c r="FH347" s="732">
        <f t="shared" si="465"/>
        <v>50</v>
      </c>
      <c r="FI347" s="732">
        <f t="shared" si="466"/>
        <v>50</v>
      </c>
      <c r="FJ347" s="732">
        <f t="shared" si="467"/>
        <v>50</v>
      </c>
      <c r="FK347" s="732">
        <f t="shared" si="468"/>
        <v>50</v>
      </c>
      <c r="FL347" s="732">
        <f t="shared" si="469"/>
        <v>50</v>
      </c>
      <c r="FM347" s="732">
        <f t="shared" si="470"/>
        <v>50</v>
      </c>
      <c r="FN347" s="732">
        <f t="shared" si="471"/>
        <v>50</v>
      </c>
      <c r="FO347" s="732">
        <f t="shared" si="472"/>
        <v>50</v>
      </c>
      <c r="FP347" s="734">
        <v>340</v>
      </c>
      <c r="FQ347" s="155"/>
    </row>
    <row r="348" spans="1:173" s="20" customFormat="1" ht="39.950000000000003" hidden="1" customHeight="1" x14ac:dyDescent="0.25">
      <c r="A348" s="27">
        <f>ROW()</f>
        <v>348</v>
      </c>
      <c r="B348" s="342" t="str">
        <f>IF(C348="I","",IF(ISBLANK(D348),"",IF(ISTEXT(D348),LARGE(B14:B347,1)+1,0)))</f>
        <v/>
      </c>
      <c r="C348" s="344"/>
      <c r="D348" s="173"/>
      <c r="E348" s="172"/>
      <c r="F348" s="171"/>
      <c r="G348" s="856"/>
      <c r="H348" s="857"/>
      <c r="I348" s="170">
        <f t="shared" si="405"/>
        <v>0</v>
      </c>
      <c r="J348" s="170">
        <f t="shared" si="404"/>
        <v>0</v>
      </c>
      <c r="K348" s="170">
        <f t="shared" si="404"/>
        <v>0</v>
      </c>
      <c r="L348" s="170">
        <f t="shared" si="404"/>
        <v>0</v>
      </c>
      <c r="M348" s="170">
        <f t="shared" ref="M348:P364" si="481">EQ348</f>
        <v>0</v>
      </c>
      <c r="N348" s="170">
        <f t="shared" si="481"/>
        <v>0</v>
      </c>
      <c r="O348" s="170">
        <f t="shared" si="481"/>
        <v>0</v>
      </c>
      <c r="P348" s="170">
        <f t="shared" si="481"/>
        <v>0</v>
      </c>
      <c r="Q348" s="178">
        <f>Q6</f>
        <v>35</v>
      </c>
      <c r="R348" s="168">
        <f t="shared" si="406"/>
        <v>0</v>
      </c>
      <c r="S348" s="827"/>
      <c r="T348" s="177" t="s">
        <v>55</v>
      </c>
      <c r="U348" s="477"/>
      <c r="V348" s="478"/>
      <c r="W348" s="479"/>
      <c r="X348" s="832"/>
      <c r="Y348" s="473"/>
      <c r="Z348" s="174">
        <f t="shared" si="407"/>
        <v>0</v>
      </c>
      <c r="AA348" s="460">
        <f t="shared" si="473"/>
        <v>0</v>
      </c>
      <c r="AB348" s="860">
        <f t="shared" si="408"/>
        <v>0</v>
      </c>
      <c r="AC348" s="861">
        <f t="shared" si="409"/>
        <v>0</v>
      </c>
      <c r="AD348" s="840"/>
      <c r="AE348" s="164" t="str">
        <f t="shared" si="410"/>
        <v/>
      </c>
      <c r="AF348" s="825"/>
      <c r="AG348" s="163">
        <f t="shared" si="411"/>
        <v>0</v>
      </c>
      <c r="AH348" s="827"/>
      <c r="AI348" s="175" t="s">
        <v>55</v>
      </c>
      <c r="AJ348" s="477"/>
      <c r="AK348" s="478"/>
      <c r="AL348" s="479"/>
      <c r="AM348" s="832"/>
      <c r="AN348" s="473"/>
      <c r="AO348" s="174">
        <f t="shared" si="412"/>
        <v>0</v>
      </c>
      <c r="AP348" s="460">
        <f t="shared" si="474"/>
        <v>0</v>
      </c>
      <c r="AQ348" s="860">
        <f t="shared" si="413"/>
        <v>0</v>
      </c>
      <c r="AR348" s="861">
        <f t="shared" si="414"/>
        <v>0</v>
      </c>
      <c r="AS348" s="840"/>
      <c r="AT348" s="164" t="str">
        <f t="shared" si="415"/>
        <v/>
      </c>
      <c r="AU348" s="825"/>
      <c r="AV348" s="163">
        <f t="shared" si="416"/>
        <v>0</v>
      </c>
      <c r="AW348" s="827"/>
      <c r="AX348" s="175" t="s">
        <v>55</v>
      </c>
      <c r="AY348" s="477"/>
      <c r="AZ348" s="478"/>
      <c r="BA348" s="479"/>
      <c r="BB348" s="832"/>
      <c r="BC348" s="473"/>
      <c r="BD348" s="174">
        <f t="shared" si="417"/>
        <v>0</v>
      </c>
      <c r="BE348" s="460">
        <f t="shared" si="475"/>
        <v>0</v>
      </c>
      <c r="BF348" s="860">
        <f t="shared" si="418"/>
        <v>0</v>
      </c>
      <c r="BG348" s="861">
        <f t="shared" si="419"/>
        <v>0</v>
      </c>
      <c r="BH348" s="840"/>
      <c r="BI348" s="164" t="str">
        <f t="shared" si="420"/>
        <v/>
      </c>
      <c r="BJ348" s="825"/>
      <c r="BK348" s="163">
        <f t="shared" si="421"/>
        <v>0</v>
      </c>
      <c r="BL348" s="827"/>
      <c r="BM348" s="175" t="s">
        <v>55</v>
      </c>
      <c r="BN348" s="477"/>
      <c r="BO348" s="478"/>
      <c r="BP348" s="479"/>
      <c r="BQ348" s="832"/>
      <c r="BR348" s="473"/>
      <c r="BS348" s="174">
        <f t="shared" si="422"/>
        <v>0</v>
      </c>
      <c r="BT348" s="460">
        <f t="shared" si="476"/>
        <v>0</v>
      </c>
      <c r="BU348" s="860">
        <f t="shared" si="423"/>
        <v>0</v>
      </c>
      <c r="BV348" s="861">
        <f t="shared" si="424"/>
        <v>0</v>
      </c>
      <c r="BW348" s="840"/>
      <c r="BX348" s="164" t="str">
        <f t="shared" si="425"/>
        <v/>
      </c>
      <c r="BY348" s="825"/>
      <c r="BZ348" s="163">
        <f t="shared" si="426"/>
        <v>0</v>
      </c>
      <c r="CA348" s="827"/>
      <c r="CB348" s="175" t="s">
        <v>55</v>
      </c>
      <c r="CC348" s="477"/>
      <c r="CD348" s="478"/>
      <c r="CE348" s="479"/>
      <c r="CF348" s="832"/>
      <c r="CG348" s="473"/>
      <c r="CH348" s="174">
        <f t="shared" si="427"/>
        <v>0</v>
      </c>
      <c r="CI348" s="460">
        <f t="shared" si="477"/>
        <v>0</v>
      </c>
      <c r="CJ348" s="860">
        <f t="shared" si="428"/>
        <v>0</v>
      </c>
      <c r="CK348" s="861">
        <f t="shared" si="429"/>
        <v>0</v>
      </c>
      <c r="CL348" s="840"/>
      <c r="CM348" s="164" t="str">
        <f t="shared" si="430"/>
        <v/>
      </c>
      <c r="CN348" s="825"/>
      <c r="CO348" s="163">
        <f t="shared" si="431"/>
        <v>0</v>
      </c>
      <c r="CP348" s="827"/>
      <c r="CQ348" s="175" t="s">
        <v>55</v>
      </c>
      <c r="CR348" s="477"/>
      <c r="CS348" s="478"/>
      <c r="CT348" s="479"/>
      <c r="CU348" s="832"/>
      <c r="CV348" s="473"/>
      <c r="CW348" s="174">
        <f t="shared" si="432"/>
        <v>0</v>
      </c>
      <c r="CX348" s="460">
        <f t="shared" si="478"/>
        <v>0</v>
      </c>
      <c r="CY348" s="860">
        <f t="shared" si="433"/>
        <v>0</v>
      </c>
      <c r="CZ348" s="861">
        <f t="shared" si="434"/>
        <v>0</v>
      </c>
      <c r="DA348" s="840"/>
      <c r="DB348" s="164" t="str">
        <f t="shared" si="435"/>
        <v/>
      </c>
      <c r="DC348" s="825"/>
      <c r="DD348" s="163">
        <f t="shared" si="436"/>
        <v>0</v>
      </c>
      <c r="DE348" s="827"/>
      <c r="DF348" s="175" t="s">
        <v>55</v>
      </c>
      <c r="DG348" s="477"/>
      <c r="DH348" s="478"/>
      <c r="DI348" s="479"/>
      <c r="DJ348" s="832"/>
      <c r="DK348" s="473"/>
      <c r="DL348" s="174">
        <f t="shared" si="437"/>
        <v>0</v>
      </c>
      <c r="DM348" s="460">
        <f t="shared" si="479"/>
        <v>0</v>
      </c>
      <c r="DN348" s="860">
        <f t="shared" si="438"/>
        <v>0</v>
      </c>
      <c r="DO348" s="861">
        <f t="shared" si="439"/>
        <v>0</v>
      </c>
      <c r="DP348" s="840"/>
      <c r="DQ348" s="164" t="str">
        <f t="shared" si="440"/>
        <v/>
      </c>
      <c r="DR348" s="825"/>
      <c r="DS348" s="163">
        <f t="shared" si="441"/>
        <v>0</v>
      </c>
      <c r="DT348" s="827"/>
      <c r="DU348" s="175" t="s">
        <v>55</v>
      </c>
      <c r="DV348" s="477"/>
      <c r="DW348" s="478"/>
      <c r="DX348" s="479"/>
      <c r="DY348" s="832"/>
      <c r="DZ348" s="473"/>
      <c r="EA348" s="174">
        <f t="shared" si="442"/>
        <v>0</v>
      </c>
      <c r="EB348" s="460">
        <f t="shared" si="480"/>
        <v>0</v>
      </c>
      <c r="EC348" s="860">
        <f t="shared" si="443"/>
        <v>0</v>
      </c>
      <c r="ED348" s="861">
        <f t="shared" si="444"/>
        <v>0</v>
      </c>
      <c r="EE348" s="840"/>
      <c r="EF348" s="164" t="str">
        <f t="shared" si="445"/>
        <v/>
      </c>
      <c r="EG348" s="825"/>
      <c r="EH348" s="163">
        <f t="shared" si="446"/>
        <v>0</v>
      </c>
      <c r="EI348" s="246"/>
      <c r="EJ348" s="246"/>
      <c r="EK348" s="155"/>
      <c r="EL348" s="22"/>
      <c r="EM348" s="163">
        <f t="shared" si="447"/>
        <v>0</v>
      </c>
      <c r="EN348" s="162">
        <f t="shared" si="448"/>
        <v>0</v>
      </c>
      <c r="EO348" s="162">
        <f t="shared" si="449"/>
        <v>0</v>
      </c>
      <c r="EP348" s="162">
        <f t="shared" si="450"/>
        <v>0</v>
      </c>
      <c r="EQ348" s="162">
        <f t="shared" si="451"/>
        <v>0</v>
      </c>
      <c r="ER348" s="162">
        <f t="shared" si="452"/>
        <v>0</v>
      </c>
      <c r="ES348" s="162">
        <f t="shared" si="453"/>
        <v>0</v>
      </c>
      <c r="ET348" s="162">
        <f t="shared" si="454"/>
        <v>0</v>
      </c>
      <c r="EU348" s="22"/>
      <c r="EV348" s="161">
        <f t="shared" si="455"/>
        <v>35</v>
      </c>
      <c r="EW348" s="620">
        <f t="shared" si="456"/>
        <v>0</v>
      </c>
      <c r="EX348" s="160">
        <f>EX5</f>
        <v>50</v>
      </c>
      <c r="EY348" s="159" t="str">
        <f t="shared" si="457"/>
        <v/>
      </c>
      <c r="EZ348" s="159" t="str">
        <f t="shared" si="458"/>
        <v/>
      </c>
      <c r="FA348" s="159" t="str">
        <f t="shared" si="459"/>
        <v/>
      </c>
      <c r="FB348" s="159" t="str">
        <f t="shared" si="460"/>
        <v/>
      </c>
      <c r="FC348" s="159" t="str">
        <f t="shared" si="461"/>
        <v/>
      </c>
      <c r="FD348" s="159" t="str">
        <f t="shared" si="462"/>
        <v/>
      </c>
      <c r="FE348" s="159" t="str">
        <f t="shared" si="463"/>
        <v/>
      </c>
      <c r="FF348" s="159" t="str">
        <f t="shared" si="464"/>
        <v/>
      </c>
      <c r="FG348" s="158"/>
      <c r="FH348" s="732">
        <f t="shared" si="465"/>
        <v>50</v>
      </c>
      <c r="FI348" s="732">
        <f t="shared" si="466"/>
        <v>50</v>
      </c>
      <c r="FJ348" s="732">
        <f t="shared" si="467"/>
        <v>50</v>
      </c>
      <c r="FK348" s="732">
        <f t="shared" si="468"/>
        <v>50</v>
      </c>
      <c r="FL348" s="732">
        <f t="shared" si="469"/>
        <v>50</v>
      </c>
      <c r="FM348" s="732">
        <f t="shared" si="470"/>
        <v>50</v>
      </c>
      <c r="FN348" s="732">
        <f t="shared" si="471"/>
        <v>50</v>
      </c>
      <c r="FO348" s="732">
        <f t="shared" si="472"/>
        <v>50</v>
      </c>
      <c r="FP348" s="734">
        <v>341</v>
      </c>
      <c r="FQ348" s="155"/>
    </row>
    <row r="349" spans="1:173" s="20" customFormat="1" ht="39.950000000000003" hidden="1" customHeight="1" x14ac:dyDescent="0.25">
      <c r="A349" s="27">
        <f>ROW()</f>
        <v>349</v>
      </c>
      <c r="B349" s="342" t="str">
        <f>IF(C349="I","",IF(ISBLANK(D349),"",IF(ISTEXT(D349),LARGE(B14:B348,1)+1,0)))</f>
        <v/>
      </c>
      <c r="C349" s="344"/>
      <c r="D349" s="173"/>
      <c r="E349" s="172"/>
      <c r="F349" s="171"/>
      <c r="G349" s="856"/>
      <c r="H349" s="857"/>
      <c r="I349" s="170">
        <f t="shared" si="405"/>
        <v>0</v>
      </c>
      <c r="J349" s="170">
        <f t="shared" si="405"/>
        <v>0</v>
      </c>
      <c r="K349" s="170">
        <f t="shared" si="405"/>
        <v>0</v>
      </c>
      <c r="L349" s="170">
        <f t="shared" si="405"/>
        <v>0</v>
      </c>
      <c r="M349" s="170">
        <f t="shared" si="481"/>
        <v>0</v>
      </c>
      <c r="N349" s="170">
        <f t="shared" si="481"/>
        <v>0</v>
      </c>
      <c r="O349" s="170">
        <f t="shared" si="481"/>
        <v>0</v>
      </c>
      <c r="P349" s="170">
        <f t="shared" si="481"/>
        <v>0</v>
      </c>
      <c r="Q349" s="178">
        <f>Q6</f>
        <v>35</v>
      </c>
      <c r="R349" s="168">
        <f t="shared" si="406"/>
        <v>0</v>
      </c>
      <c r="S349" s="827"/>
      <c r="T349" s="177" t="s">
        <v>55</v>
      </c>
      <c r="U349" s="477"/>
      <c r="V349" s="478"/>
      <c r="W349" s="479"/>
      <c r="X349" s="832"/>
      <c r="Y349" s="473"/>
      <c r="Z349" s="174">
        <f t="shared" si="407"/>
        <v>0</v>
      </c>
      <c r="AA349" s="460">
        <f t="shared" si="473"/>
        <v>0</v>
      </c>
      <c r="AB349" s="860">
        <f t="shared" si="408"/>
        <v>0</v>
      </c>
      <c r="AC349" s="861">
        <f t="shared" si="409"/>
        <v>0</v>
      </c>
      <c r="AD349" s="840"/>
      <c r="AE349" s="164" t="str">
        <f t="shared" si="410"/>
        <v/>
      </c>
      <c r="AF349" s="825"/>
      <c r="AG349" s="163">
        <f t="shared" si="411"/>
        <v>0</v>
      </c>
      <c r="AH349" s="827"/>
      <c r="AI349" s="175" t="s">
        <v>55</v>
      </c>
      <c r="AJ349" s="477"/>
      <c r="AK349" s="478"/>
      <c r="AL349" s="479"/>
      <c r="AM349" s="832"/>
      <c r="AN349" s="473"/>
      <c r="AO349" s="174">
        <f t="shared" si="412"/>
        <v>0</v>
      </c>
      <c r="AP349" s="460">
        <f t="shared" si="474"/>
        <v>0</v>
      </c>
      <c r="AQ349" s="860">
        <f t="shared" si="413"/>
        <v>0</v>
      </c>
      <c r="AR349" s="861">
        <f t="shared" si="414"/>
        <v>0</v>
      </c>
      <c r="AS349" s="840"/>
      <c r="AT349" s="164" t="str">
        <f t="shared" si="415"/>
        <v/>
      </c>
      <c r="AU349" s="825"/>
      <c r="AV349" s="163">
        <f t="shared" si="416"/>
        <v>0</v>
      </c>
      <c r="AW349" s="827"/>
      <c r="AX349" s="175" t="s">
        <v>55</v>
      </c>
      <c r="AY349" s="477"/>
      <c r="AZ349" s="478"/>
      <c r="BA349" s="479"/>
      <c r="BB349" s="832"/>
      <c r="BC349" s="473"/>
      <c r="BD349" s="174">
        <f t="shared" si="417"/>
        <v>0</v>
      </c>
      <c r="BE349" s="460">
        <f t="shared" si="475"/>
        <v>0</v>
      </c>
      <c r="BF349" s="860">
        <f t="shared" si="418"/>
        <v>0</v>
      </c>
      <c r="BG349" s="861">
        <f t="shared" si="419"/>
        <v>0</v>
      </c>
      <c r="BH349" s="840"/>
      <c r="BI349" s="164" t="str">
        <f t="shared" si="420"/>
        <v/>
      </c>
      <c r="BJ349" s="825"/>
      <c r="BK349" s="163">
        <f t="shared" si="421"/>
        <v>0</v>
      </c>
      <c r="BL349" s="827"/>
      <c r="BM349" s="175" t="s">
        <v>55</v>
      </c>
      <c r="BN349" s="477"/>
      <c r="BO349" s="478"/>
      <c r="BP349" s="479"/>
      <c r="BQ349" s="832"/>
      <c r="BR349" s="473"/>
      <c r="BS349" s="174">
        <f t="shared" si="422"/>
        <v>0</v>
      </c>
      <c r="BT349" s="460">
        <f t="shared" si="476"/>
        <v>0</v>
      </c>
      <c r="BU349" s="860">
        <f t="shared" si="423"/>
        <v>0</v>
      </c>
      <c r="BV349" s="861">
        <f t="shared" si="424"/>
        <v>0</v>
      </c>
      <c r="BW349" s="840"/>
      <c r="BX349" s="164" t="str">
        <f t="shared" si="425"/>
        <v/>
      </c>
      <c r="BY349" s="825"/>
      <c r="BZ349" s="163">
        <f t="shared" si="426"/>
        <v>0</v>
      </c>
      <c r="CA349" s="827"/>
      <c r="CB349" s="175" t="s">
        <v>55</v>
      </c>
      <c r="CC349" s="477"/>
      <c r="CD349" s="478"/>
      <c r="CE349" s="479"/>
      <c r="CF349" s="832"/>
      <c r="CG349" s="473"/>
      <c r="CH349" s="174">
        <f t="shared" si="427"/>
        <v>0</v>
      </c>
      <c r="CI349" s="460">
        <f t="shared" si="477"/>
        <v>0</v>
      </c>
      <c r="CJ349" s="860">
        <f t="shared" si="428"/>
        <v>0</v>
      </c>
      <c r="CK349" s="861">
        <f t="shared" si="429"/>
        <v>0</v>
      </c>
      <c r="CL349" s="840"/>
      <c r="CM349" s="164" t="str">
        <f t="shared" si="430"/>
        <v/>
      </c>
      <c r="CN349" s="825"/>
      <c r="CO349" s="163">
        <f t="shared" si="431"/>
        <v>0</v>
      </c>
      <c r="CP349" s="827"/>
      <c r="CQ349" s="175" t="s">
        <v>55</v>
      </c>
      <c r="CR349" s="477"/>
      <c r="CS349" s="478"/>
      <c r="CT349" s="479"/>
      <c r="CU349" s="832"/>
      <c r="CV349" s="473"/>
      <c r="CW349" s="174">
        <f t="shared" si="432"/>
        <v>0</v>
      </c>
      <c r="CX349" s="460">
        <f t="shared" si="478"/>
        <v>0</v>
      </c>
      <c r="CY349" s="860">
        <f t="shared" si="433"/>
        <v>0</v>
      </c>
      <c r="CZ349" s="861">
        <f t="shared" si="434"/>
        <v>0</v>
      </c>
      <c r="DA349" s="840"/>
      <c r="DB349" s="164" t="str">
        <f t="shared" si="435"/>
        <v/>
      </c>
      <c r="DC349" s="825"/>
      <c r="DD349" s="163">
        <f t="shared" si="436"/>
        <v>0</v>
      </c>
      <c r="DE349" s="827"/>
      <c r="DF349" s="175" t="s">
        <v>55</v>
      </c>
      <c r="DG349" s="477"/>
      <c r="DH349" s="478"/>
      <c r="DI349" s="479"/>
      <c r="DJ349" s="832"/>
      <c r="DK349" s="473"/>
      <c r="DL349" s="174">
        <f t="shared" si="437"/>
        <v>0</v>
      </c>
      <c r="DM349" s="460">
        <f t="shared" si="479"/>
        <v>0</v>
      </c>
      <c r="DN349" s="860">
        <f t="shared" si="438"/>
        <v>0</v>
      </c>
      <c r="DO349" s="861">
        <f t="shared" si="439"/>
        <v>0</v>
      </c>
      <c r="DP349" s="840"/>
      <c r="DQ349" s="164" t="str">
        <f t="shared" si="440"/>
        <v/>
      </c>
      <c r="DR349" s="825"/>
      <c r="DS349" s="163">
        <f t="shared" si="441"/>
        <v>0</v>
      </c>
      <c r="DT349" s="827"/>
      <c r="DU349" s="175" t="s">
        <v>55</v>
      </c>
      <c r="DV349" s="477"/>
      <c r="DW349" s="478"/>
      <c r="DX349" s="479"/>
      <c r="DY349" s="832"/>
      <c r="DZ349" s="473"/>
      <c r="EA349" s="174">
        <f t="shared" si="442"/>
        <v>0</v>
      </c>
      <c r="EB349" s="460">
        <f t="shared" si="480"/>
        <v>0</v>
      </c>
      <c r="EC349" s="860">
        <f t="shared" si="443"/>
        <v>0</v>
      </c>
      <c r="ED349" s="861">
        <f t="shared" si="444"/>
        <v>0</v>
      </c>
      <c r="EE349" s="840"/>
      <c r="EF349" s="164" t="str">
        <f t="shared" si="445"/>
        <v/>
      </c>
      <c r="EG349" s="825"/>
      <c r="EH349" s="163">
        <f t="shared" si="446"/>
        <v>0</v>
      </c>
      <c r="EI349" s="246"/>
      <c r="EJ349" s="246"/>
      <c r="EK349" s="155"/>
      <c r="EL349" s="22"/>
      <c r="EM349" s="163">
        <f t="shared" si="447"/>
        <v>0</v>
      </c>
      <c r="EN349" s="162">
        <f t="shared" si="448"/>
        <v>0</v>
      </c>
      <c r="EO349" s="162">
        <f t="shared" si="449"/>
        <v>0</v>
      </c>
      <c r="EP349" s="162">
        <f t="shared" si="450"/>
        <v>0</v>
      </c>
      <c r="EQ349" s="162">
        <f t="shared" si="451"/>
        <v>0</v>
      </c>
      <c r="ER349" s="162">
        <f t="shared" si="452"/>
        <v>0</v>
      </c>
      <c r="ES349" s="162">
        <f t="shared" si="453"/>
        <v>0</v>
      </c>
      <c r="ET349" s="162">
        <f t="shared" si="454"/>
        <v>0</v>
      </c>
      <c r="EU349" s="22"/>
      <c r="EV349" s="161">
        <f t="shared" si="455"/>
        <v>35</v>
      </c>
      <c r="EW349" s="620">
        <f t="shared" si="456"/>
        <v>0</v>
      </c>
      <c r="EX349" s="160">
        <f>EX5</f>
        <v>50</v>
      </c>
      <c r="EY349" s="159" t="str">
        <f t="shared" si="457"/>
        <v/>
      </c>
      <c r="EZ349" s="159" t="str">
        <f t="shared" si="458"/>
        <v/>
      </c>
      <c r="FA349" s="159" t="str">
        <f t="shared" si="459"/>
        <v/>
      </c>
      <c r="FB349" s="159" t="str">
        <f t="shared" si="460"/>
        <v/>
      </c>
      <c r="FC349" s="159" t="str">
        <f t="shared" si="461"/>
        <v/>
      </c>
      <c r="FD349" s="159" t="str">
        <f t="shared" si="462"/>
        <v/>
      </c>
      <c r="FE349" s="159" t="str">
        <f t="shared" si="463"/>
        <v/>
      </c>
      <c r="FF349" s="159" t="str">
        <f t="shared" si="464"/>
        <v/>
      </c>
      <c r="FG349" s="158"/>
      <c r="FH349" s="732">
        <f t="shared" si="465"/>
        <v>50</v>
      </c>
      <c r="FI349" s="732">
        <f t="shared" si="466"/>
        <v>50</v>
      </c>
      <c r="FJ349" s="732">
        <f t="shared" si="467"/>
        <v>50</v>
      </c>
      <c r="FK349" s="732">
        <f t="shared" si="468"/>
        <v>50</v>
      </c>
      <c r="FL349" s="732">
        <f t="shared" si="469"/>
        <v>50</v>
      </c>
      <c r="FM349" s="732">
        <f t="shared" si="470"/>
        <v>50</v>
      </c>
      <c r="FN349" s="732">
        <f t="shared" si="471"/>
        <v>50</v>
      </c>
      <c r="FO349" s="732">
        <f t="shared" si="472"/>
        <v>50</v>
      </c>
      <c r="FP349" s="734">
        <v>342</v>
      </c>
      <c r="FQ349" s="155"/>
    </row>
    <row r="350" spans="1:173" s="20" customFormat="1" ht="39.950000000000003" hidden="1" customHeight="1" x14ac:dyDescent="0.25">
      <c r="A350" s="27">
        <f>ROW()</f>
        <v>350</v>
      </c>
      <c r="B350" s="342" t="str">
        <f>IF(C350="I","",IF(ISBLANK(D350),"",IF(ISTEXT(D350),LARGE(B14:B349,1)+1,0)))</f>
        <v/>
      </c>
      <c r="C350" s="344"/>
      <c r="D350" s="173"/>
      <c r="E350" s="172"/>
      <c r="F350" s="171"/>
      <c r="G350" s="856"/>
      <c r="H350" s="857"/>
      <c r="I350" s="170">
        <f t="shared" si="405"/>
        <v>0</v>
      </c>
      <c r="J350" s="170">
        <f t="shared" si="405"/>
        <v>0</v>
      </c>
      <c r="K350" s="170">
        <f t="shared" si="405"/>
        <v>0</v>
      </c>
      <c r="L350" s="170">
        <f t="shared" si="405"/>
        <v>0</v>
      </c>
      <c r="M350" s="170">
        <f t="shared" si="481"/>
        <v>0</v>
      </c>
      <c r="N350" s="170">
        <f t="shared" si="481"/>
        <v>0</v>
      </c>
      <c r="O350" s="170">
        <f t="shared" si="481"/>
        <v>0</v>
      </c>
      <c r="P350" s="170">
        <f t="shared" si="481"/>
        <v>0</v>
      </c>
      <c r="Q350" s="178">
        <f>Q6</f>
        <v>35</v>
      </c>
      <c r="R350" s="168">
        <f t="shared" si="406"/>
        <v>0</v>
      </c>
      <c r="S350" s="827"/>
      <c r="T350" s="177" t="s">
        <v>55</v>
      </c>
      <c r="U350" s="477"/>
      <c r="V350" s="478"/>
      <c r="W350" s="479"/>
      <c r="X350" s="832"/>
      <c r="Y350" s="473"/>
      <c r="Z350" s="174">
        <f t="shared" si="407"/>
        <v>0</v>
      </c>
      <c r="AA350" s="460">
        <f t="shared" si="473"/>
        <v>0</v>
      </c>
      <c r="AB350" s="860">
        <f t="shared" si="408"/>
        <v>0</v>
      </c>
      <c r="AC350" s="861">
        <f t="shared" si="409"/>
        <v>0</v>
      </c>
      <c r="AD350" s="840"/>
      <c r="AE350" s="164" t="str">
        <f t="shared" si="410"/>
        <v/>
      </c>
      <c r="AF350" s="825"/>
      <c r="AG350" s="163">
        <f t="shared" si="411"/>
        <v>0</v>
      </c>
      <c r="AH350" s="827"/>
      <c r="AI350" s="175" t="s">
        <v>55</v>
      </c>
      <c r="AJ350" s="477"/>
      <c r="AK350" s="478"/>
      <c r="AL350" s="479"/>
      <c r="AM350" s="832"/>
      <c r="AN350" s="473"/>
      <c r="AO350" s="174">
        <f t="shared" si="412"/>
        <v>0</v>
      </c>
      <c r="AP350" s="460">
        <f t="shared" si="474"/>
        <v>0</v>
      </c>
      <c r="AQ350" s="860">
        <f t="shared" si="413"/>
        <v>0</v>
      </c>
      <c r="AR350" s="861">
        <f t="shared" si="414"/>
        <v>0</v>
      </c>
      <c r="AS350" s="840"/>
      <c r="AT350" s="164" t="str">
        <f t="shared" si="415"/>
        <v/>
      </c>
      <c r="AU350" s="825"/>
      <c r="AV350" s="163">
        <f t="shared" si="416"/>
        <v>0</v>
      </c>
      <c r="AW350" s="827"/>
      <c r="AX350" s="175" t="s">
        <v>55</v>
      </c>
      <c r="AY350" s="477"/>
      <c r="AZ350" s="478"/>
      <c r="BA350" s="479"/>
      <c r="BB350" s="832"/>
      <c r="BC350" s="473"/>
      <c r="BD350" s="174">
        <f t="shared" si="417"/>
        <v>0</v>
      </c>
      <c r="BE350" s="460">
        <f t="shared" si="475"/>
        <v>0</v>
      </c>
      <c r="BF350" s="860">
        <f t="shared" si="418"/>
        <v>0</v>
      </c>
      <c r="BG350" s="861">
        <f t="shared" si="419"/>
        <v>0</v>
      </c>
      <c r="BH350" s="840"/>
      <c r="BI350" s="164" t="str">
        <f t="shared" si="420"/>
        <v/>
      </c>
      <c r="BJ350" s="825"/>
      <c r="BK350" s="163">
        <f t="shared" si="421"/>
        <v>0</v>
      </c>
      <c r="BL350" s="827"/>
      <c r="BM350" s="175" t="s">
        <v>55</v>
      </c>
      <c r="BN350" s="477"/>
      <c r="BO350" s="478"/>
      <c r="BP350" s="479"/>
      <c r="BQ350" s="832"/>
      <c r="BR350" s="473"/>
      <c r="BS350" s="174">
        <f t="shared" si="422"/>
        <v>0</v>
      </c>
      <c r="BT350" s="460">
        <f t="shared" si="476"/>
        <v>0</v>
      </c>
      <c r="BU350" s="860">
        <f t="shared" si="423"/>
        <v>0</v>
      </c>
      <c r="BV350" s="861">
        <f t="shared" si="424"/>
        <v>0</v>
      </c>
      <c r="BW350" s="840"/>
      <c r="BX350" s="164" t="str">
        <f t="shared" si="425"/>
        <v/>
      </c>
      <c r="BY350" s="825"/>
      <c r="BZ350" s="163">
        <f t="shared" si="426"/>
        <v>0</v>
      </c>
      <c r="CA350" s="827"/>
      <c r="CB350" s="175" t="s">
        <v>55</v>
      </c>
      <c r="CC350" s="477"/>
      <c r="CD350" s="478"/>
      <c r="CE350" s="479"/>
      <c r="CF350" s="832"/>
      <c r="CG350" s="473"/>
      <c r="CH350" s="174">
        <f t="shared" si="427"/>
        <v>0</v>
      </c>
      <c r="CI350" s="460">
        <f t="shared" si="477"/>
        <v>0</v>
      </c>
      <c r="CJ350" s="860">
        <f t="shared" si="428"/>
        <v>0</v>
      </c>
      <c r="CK350" s="861">
        <f t="shared" si="429"/>
        <v>0</v>
      </c>
      <c r="CL350" s="840"/>
      <c r="CM350" s="164" t="str">
        <f t="shared" si="430"/>
        <v/>
      </c>
      <c r="CN350" s="825"/>
      <c r="CO350" s="163">
        <f t="shared" si="431"/>
        <v>0</v>
      </c>
      <c r="CP350" s="827"/>
      <c r="CQ350" s="175" t="s">
        <v>55</v>
      </c>
      <c r="CR350" s="477"/>
      <c r="CS350" s="478"/>
      <c r="CT350" s="479"/>
      <c r="CU350" s="832"/>
      <c r="CV350" s="473"/>
      <c r="CW350" s="174">
        <f t="shared" si="432"/>
        <v>0</v>
      </c>
      <c r="CX350" s="460">
        <f t="shared" si="478"/>
        <v>0</v>
      </c>
      <c r="CY350" s="860">
        <f t="shared" si="433"/>
        <v>0</v>
      </c>
      <c r="CZ350" s="861">
        <f t="shared" si="434"/>
        <v>0</v>
      </c>
      <c r="DA350" s="840"/>
      <c r="DB350" s="164" t="str">
        <f t="shared" si="435"/>
        <v/>
      </c>
      <c r="DC350" s="825"/>
      <c r="DD350" s="163">
        <f t="shared" si="436"/>
        <v>0</v>
      </c>
      <c r="DE350" s="827"/>
      <c r="DF350" s="175" t="s">
        <v>55</v>
      </c>
      <c r="DG350" s="477"/>
      <c r="DH350" s="478"/>
      <c r="DI350" s="479"/>
      <c r="DJ350" s="832"/>
      <c r="DK350" s="473"/>
      <c r="DL350" s="174">
        <f t="shared" si="437"/>
        <v>0</v>
      </c>
      <c r="DM350" s="460">
        <f t="shared" si="479"/>
        <v>0</v>
      </c>
      <c r="DN350" s="860">
        <f t="shared" si="438"/>
        <v>0</v>
      </c>
      <c r="DO350" s="861">
        <f t="shared" si="439"/>
        <v>0</v>
      </c>
      <c r="DP350" s="840"/>
      <c r="DQ350" s="164" t="str">
        <f t="shared" si="440"/>
        <v/>
      </c>
      <c r="DR350" s="825"/>
      <c r="DS350" s="163">
        <f t="shared" si="441"/>
        <v>0</v>
      </c>
      <c r="DT350" s="827"/>
      <c r="DU350" s="175" t="s">
        <v>55</v>
      </c>
      <c r="DV350" s="477"/>
      <c r="DW350" s="478"/>
      <c r="DX350" s="479"/>
      <c r="DY350" s="832"/>
      <c r="DZ350" s="473"/>
      <c r="EA350" s="174">
        <f t="shared" si="442"/>
        <v>0</v>
      </c>
      <c r="EB350" s="460">
        <f t="shared" si="480"/>
        <v>0</v>
      </c>
      <c r="EC350" s="860">
        <f t="shared" si="443"/>
        <v>0</v>
      </c>
      <c r="ED350" s="861">
        <f t="shared" si="444"/>
        <v>0</v>
      </c>
      <c r="EE350" s="840"/>
      <c r="EF350" s="164" t="str">
        <f t="shared" si="445"/>
        <v/>
      </c>
      <c r="EG350" s="825"/>
      <c r="EH350" s="163">
        <f t="shared" si="446"/>
        <v>0</v>
      </c>
      <c r="EI350" s="246"/>
      <c r="EJ350" s="246"/>
      <c r="EK350" s="155"/>
      <c r="EL350" s="22"/>
      <c r="EM350" s="163">
        <f t="shared" si="447"/>
        <v>0</v>
      </c>
      <c r="EN350" s="162">
        <f t="shared" si="448"/>
        <v>0</v>
      </c>
      <c r="EO350" s="162">
        <f t="shared" si="449"/>
        <v>0</v>
      </c>
      <c r="EP350" s="162">
        <f t="shared" si="450"/>
        <v>0</v>
      </c>
      <c r="EQ350" s="162">
        <f t="shared" si="451"/>
        <v>0</v>
      </c>
      <c r="ER350" s="162">
        <f t="shared" si="452"/>
        <v>0</v>
      </c>
      <c r="ES350" s="162">
        <f t="shared" si="453"/>
        <v>0</v>
      </c>
      <c r="ET350" s="162">
        <f t="shared" si="454"/>
        <v>0</v>
      </c>
      <c r="EU350" s="22"/>
      <c r="EV350" s="161">
        <f t="shared" si="455"/>
        <v>35</v>
      </c>
      <c r="EW350" s="620">
        <f t="shared" si="456"/>
        <v>0</v>
      </c>
      <c r="EX350" s="160">
        <f>EX5</f>
        <v>50</v>
      </c>
      <c r="EY350" s="159" t="str">
        <f t="shared" si="457"/>
        <v/>
      </c>
      <c r="EZ350" s="159" t="str">
        <f t="shared" si="458"/>
        <v/>
      </c>
      <c r="FA350" s="159" t="str">
        <f t="shared" si="459"/>
        <v/>
      </c>
      <c r="FB350" s="159" t="str">
        <f t="shared" si="460"/>
        <v/>
      </c>
      <c r="FC350" s="159" t="str">
        <f t="shared" si="461"/>
        <v/>
      </c>
      <c r="FD350" s="159" t="str">
        <f t="shared" si="462"/>
        <v/>
      </c>
      <c r="FE350" s="159" t="str">
        <f t="shared" si="463"/>
        <v/>
      </c>
      <c r="FF350" s="159" t="str">
        <f t="shared" si="464"/>
        <v/>
      </c>
      <c r="FG350" s="158"/>
      <c r="FH350" s="732">
        <f t="shared" si="465"/>
        <v>50</v>
      </c>
      <c r="FI350" s="732">
        <f t="shared" si="466"/>
        <v>50</v>
      </c>
      <c r="FJ350" s="732">
        <f t="shared" si="467"/>
        <v>50</v>
      </c>
      <c r="FK350" s="732">
        <f t="shared" si="468"/>
        <v>50</v>
      </c>
      <c r="FL350" s="732">
        <f t="shared" si="469"/>
        <v>50</v>
      </c>
      <c r="FM350" s="732">
        <f t="shared" si="470"/>
        <v>50</v>
      </c>
      <c r="FN350" s="732">
        <f t="shared" si="471"/>
        <v>50</v>
      </c>
      <c r="FO350" s="732">
        <f t="shared" si="472"/>
        <v>50</v>
      </c>
      <c r="FP350" s="734">
        <v>343</v>
      </c>
      <c r="FQ350" s="155"/>
    </row>
    <row r="351" spans="1:173" s="20" customFormat="1" ht="39.950000000000003" hidden="1" customHeight="1" x14ac:dyDescent="0.25">
      <c r="A351" s="27">
        <f>ROW()</f>
        <v>351</v>
      </c>
      <c r="B351" s="342" t="str">
        <f>IF(C351="I","",IF(ISBLANK(D351),"",IF(ISTEXT(D351),LARGE(B14:B350,1)+1,0)))</f>
        <v/>
      </c>
      <c r="C351" s="344"/>
      <c r="D351" s="173"/>
      <c r="E351" s="172"/>
      <c r="F351" s="171"/>
      <c r="G351" s="856"/>
      <c r="H351" s="857"/>
      <c r="I351" s="170">
        <f t="shared" si="405"/>
        <v>0</v>
      </c>
      <c r="J351" s="170">
        <f t="shared" si="405"/>
        <v>0</v>
      </c>
      <c r="K351" s="170">
        <f t="shared" si="405"/>
        <v>0</v>
      </c>
      <c r="L351" s="170">
        <f t="shared" si="405"/>
        <v>0</v>
      </c>
      <c r="M351" s="170">
        <f t="shared" si="481"/>
        <v>0</v>
      </c>
      <c r="N351" s="170">
        <f t="shared" si="481"/>
        <v>0</v>
      </c>
      <c r="O351" s="170">
        <f t="shared" si="481"/>
        <v>0</v>
      </c>
      <c r="P351" s="170">
        <f t="shared" si="481"/>
        <v>0</v>
      </c>
      <c r="Q351" s="178">
        <f>Q6</f>
        <v>35</v>
      </c>
      <c r="R351" s="168">
        <f t="shared" si="406"/>
        <v>0</v>
      </c>
      <c r="S351" s="827"/>
      <c r="T351" s="177" t="s">
        <v>55</v>
      </c>
      <c r="U351" s="477"/>
      <c r="V351" s="478"/>
      <c r="W351" s="479"/>
      <c r="X351" s="832"/>
      <c r="Y351" s="473"/>
      <c r="Z351" s="174">
        <f t="shared" si="407"/>
        <v>0</v>
      </c>
      <c r="AA351" s="460">
        <f t="shared" si="473"/>
        <v>0</v>
      </c>
      <c r="AB351" s="860">
        <f t="shared" si="408"/>
        <v>0</v>
      </c>
      <c r="AC351" s="861">
        <f t="shared" si="409"/>
        <v>0</v>
      </c>
      <c r="AD351" s="840"/>
      <c r="AE351" s="164" t="str">
        <f t="shared" si="410"/>
        <v/>
      </c>
      <c r="AF351" s="825"/>
      <c r="AG351" s="163">
        <f t="shared" si="411"/>
        <v>0</v>
      </c>
      <c r="AH351" s="827"/>
      <c r="AI351" s="175" t="s">
        <v>55</v>
      </c>
      <c r="AJ351" s="477"/>
      <c r="AK351" s="478"/>
      <c r="AL351" s="479"/>
      <c r="AM351" s="832"/>
      <c r="AN351" s="473"/>
      <c r="AO351" s="174">
        <f t="shared" si="412"/>
        <v>0</v>
      </c>
      <c r="AP351" s="460">
        <f t="shared" si="474"/>
        <v>0</v>
      </c>
      <c r="AQ351" s="860">
        <f t="shared" si="413"/>
        <v>0</v>
      </c>
      <c r="AR351" s="861">
        <f t="shared" si="414"/>
        <v>0</v>
      </c>
      <c r="AS351" s="840"/>
      <c r="AT351" s="164" t="str">
        <f t="shared" si="415"/>
        <v/>
      </c>
      <c r="AU351" s="825"/>
      <c r="AV351" s="163">
        <f t="shared" si="416"/>
        <v>0</v>
      </c>
      <c r="AW351" s="827"/>
      <c r="AX351" s="175" t="s">
        <v>55</v>
      </c>
      <c r="AY351" s="477"/>
      <c r="AZ351" s="478"/>
      <c r="BA351" s="479"/>
      <c r="BB351" s="832"/>
      <c r="BC351" s="473"/>
      <c r="BD351" s="174">
        <f t="shared" si="417"/>
        <v>0</v>
      </c>
      <c r="BE351" s="460">
        <f t="shared" si="475"/>
        <v>0</v>
      </c>
      <c r="BF351" s="860">
        <f t="shared" si="418"/>
        <v>0</v>
      </c>
      <c r="BG351" s="861">
        <f t="shared" si="419"/>
        <v>0</v>
      </c>
      <c r="BH351" s="840"/>
      <c r="BI351" s="164" t="str">
        <f t="shared" si="420"/>
        <v/>
      </c>
      <c r="BJ351" s="825"/>
      <c r="BK351" s="163">
        <f t="shared" si="421"/>
        <v>0</v>
      </c>
      <c r="BL351" s="827"/>
      <c r="BM351" s="175" t="s">
        <v>55</v>
      </c>
      <c r="BN351" s="477"/>
      <c r="BO351" s="478"/>
      <c r="BP351" s="479"/>
      <c r="BQ351" s="832"/>
      <c r="BR351" s="473"/>
      <c r="BS351" s="174">
        <f t="shared" si="422"/>
        <v>0</v>
      </c>
      <c r="BT351" s="460">
        <f t="shared" si="476"/>
        <v>0</v>
      </c>
      <c r="BU351" s="860">
        <f t="shared" si="423"/>
        <v>0</v>
      </c>
      <c r="BV351" s="861">
        <f t="shared" si="424"/>
        <v>0</v>
      </c>
      <c r="BW351" s="840"/>
      <c r="BX351" s="164" t="str">
        <f t="shared" si="425"/>
        <v/>
      </c>
      <c r="BY351" s="825"/>
      <c r="BZ351" s="163">
        <f t="shared" si="426"/>
        <v>0</v>
      </c>
      <c r="CA351" s="827"/>
      <c r="CB351" s="175" t="s">
        <v>55</v>
      </c>
      <c r="CC351" s="477"/>
      <c r="CD351" s="478"/>
      <c r="CE351" s="479"/>
      <c r="CF351" s="832"/>
      <c r="CG351" s="473"/>
      <c r="CH351" s="174">
        <f t="shared" si="427"/>
        <v>0</v>
      </c>
      <c r="CI351" s="460">
        <f t="shared" si="477"/>
        <v>0</v>
      </c>
      <c r="CJ351" s="860">
        <f t="shared" si="428"/>
        <v>0</v>
      </c>
      <c r="CK351" s="861">
        <f t="shared" si="429"/>
        <v>0</v>
      </c>
      <c r="CL351" s="840"/>
      <c r="CM351" s="164" t="str">
        <f t="shared" si="430"/>
        <v/>
      </c>
      <c r="CN351" s="825"/>
      <c r="CO351" s="163">
        <f t="shared" si="431"/>
        <v>0</v>
      </c>
      <c r="CP351" s="827"/>
      <c r="CQ351" s="175" t="s">
        <v>55</v>
      </c>
      <c r="CR351" s="477"/>
      <c r="CS351" s="478"/>
      <c r="CT351" s="479"/>
      <c r="CU351" s="832"/>
      <c r="CV351" s="473"/>
      <c r="CW351" s="174">
        <f t="shared" si="432"/>
        <v>0</v>
      </c>
      <c r="CX351" s="460">
        <f t="shared" si="478"/>
        <v>0</v>
      </c>
      <c r="CY351" s="860">
        <f t="shared" si="433"/>
        <v>0</v>
      </c>
      <c r="CZ351" s="861">
        <f t="shared" si="434"/>
        <v>0</v>
      </c>
      <c r="DA351" s="840"/>
      <c r="DB351" s="164" t="str">
        <f t="shared" si="435"/>
        <v/>
      </c>
      <c r="DC351" s="825"/>
      <c r="DD351" s="163">
        <f t="shared" si="436"/>
        <v>0</v>
      </c>
      <c r="DE351" s="827"/>
      <c r="DF351" s="175" t="s">
        <v>55</v>
      </c>
      <c r="DG351" s="477"/>
      <c r="DH351" s="478"/>
      <c r="DI351" s="479"/>
      <c r="DJ351" s="832"/>
      <c r="DK351" s="473"/>
      <c r="DL351" s="174">
        <f t="shared" si="437"/>
        <v>0</v>
      </c>
      <c r="DM351" s="460">
        <f t="shared" si="479"/>
        <v>0</v>
      </c>
      <c r="DN351" s="860">
        <f t="shared" si="438"/>
        <v>0</v>
      </c>
      <c r="DO351" s="861">
        <f t="shared" si="439"/>
        <v>0</v>
      </c>
      <c r="DP351" s="840"/>
      <c r="DQ351" s="164" t="str">
        <f t="shared" si="440"/>
        <v/>
      </c>
      <c r="DR351" s="825"/>
      <c r="DS351" s="163">
        <f t="shared" si="441"/>
        <v>0</v>
      </c>
      <c r="DT351" s="827"/>
      <c r="DU351" s="175" t="s">
        <v>55</v>
      </c>
      <c r="DV351" s="477"/>
      <c r="DW351" s="478"/>
      <c r="DX351" s="479"/>
      <c r="DY351" s="832"/>
      <c r="DZ351" s="473"/>
      <c r="EA351" s="174">
        <f t="shared" si="442"/>
        <v>0</v>
      </c>
      <c r="EB351" s="460">
        <f t="shared" si="480"/>
        <v>0</v>
      </c>
      <c r="EC351" s="860">
        <f t="shared" si="443"/>
        <v>0</v>
      </c>
      <c r="ED351" s="861">
        <f t="shared" si="444"/>
        <v>0</v>
      </c>
      <c r="EE351" s="840"/>
      <c r="EF351" s="164" t="str">
        <f t="shared" si="445"/>
        <v/>
      </c>
      <c r="EG351" s="825"/>
      <c r="EH351" s="163">
        <f t="shared" si="446"/>
        <v>0</v>
      </c>
      <c r="EI351" s="246"/>
      <c r="EJ351" s="246"/>
      <c r="EK351" s="155"/>
      <c r="EL351" s="22"/>
      <c r="EM351" s="163">
        <f t="shared" si="447"/>
        <v>0</v>
      </c>
      <c r="EN351" s="162">
        <f t="shared" si="448"/>
        <v>0</v>
      </c>
      <c r="EO351" s="162">
        <f t="shared" si="449"/>
        <v>0</v>
      </c>
      <c r="EP351" s="162">
        <f t="shared" si="450"/>
        <v>0</v>
      </c>
      <c r="EQ351" s="162">
        <f t="shared" si="451"/>
        <v>0</v>
      </c>
      <c r="ER351" s="162">
        <f t="shared" si="452"/>
        <v>0</v>
      </c>
      <c r="ES351" s="162">
        <f t="shared" si="453"/>
        <v>0</v>
      </c>
      <c r="ET351" s="162">
        <f t="shared" si="454"/>
        <v>0</v>
      </c>
      <c r="EU351" s="22"/>
      <c r="EV351" s="161">
        <f t="shared" si="455"/>
        <v>35</v>
      </c>
      <c r="EW351" s="620">
        <f t="shared" si="456"/>
        <v>0</v>
      </c>
      <c r="EX351" s="160">
        <f>EX5</f>
        <v>50</v>
      </c>
      <c r="EY351" s="159" t="str">
        <f t="shared" si="457"/>
        <v/>
      </c>
      <c r="EZ351" s="159" t="str">
        <f t="shared" si="458"/>
        <v/>
      </c>
      <c r="FA351" s="159" t="str">
        <f t="shared" si="459"/>
        <v/>
      </c>
      <c r="FB351" s="159" t="str">
        <f t="shared" si="460"/>
        <v/>
      </c>
      <c r="FC351" s="159" t="str">
        <f t="shared" si="461"/>
        <v/>
      </c>
      <c r="FD351" s="159" t="str">
        <f t="shared" si="462"/>
        <v/>
      </c>
      <c r="FE351" s="159" t="str">
        <f t="shared" si="463"/>
        <v/>
      </c>
      <c r="FF351" s="159" t="str">
        <f t="shared" si="464"/>
        <v/>
      </c>
      <c r="FG351" s="158"/>
      <c r="FH351" s="732">
        <f t="shared" si="465"/>
        <v>50</v>
      </c>
      <c r="FI351" s="732">
        <f t="shared" si="466"/>
        <v>50</v>
      </c>
      <c r="FJ351" s="732">
        <f t="shared" si="467"/>
        <v>50</v>
      </c>
      <c r="FK351" s="732">
        <f t="shared" si="468"/>
        <v>50</v>
      </c>
      <c r="FL351" s="732">
        <f t="shared" si="469"/>
        <v>50</v>
      </c>
      <c r="FM351" s="732">
        <f t="shared" si="470"/>
        <v>50</v>
      </c>
      <c r="FN351" s="732">
        <f t="shared" si="471"/>
        <v>50</v>
      </c>
      <c r="FO351" s="732">
        <f t="shared" si="472"/>
        <v>50</v>
      </c>
      <c r="FP351" s="734">
        <v>344</v>
      </c>
      <c r="FQ351" s="155"/>
    </row>
    <row r="352" spans="1:173" s="20" customFormat="1" ht="39.950000000000003" hidden="1" customHeight="1" x14ac:dyDescent="0.25">
      <c r="A352" s="27">
        <f>ROW()</f>
        <v>352</v>
      </c>
      <c r="B352" s="342" t="str">
        <f>IF(C352="I","",IF(ISBLANK(D352),"",IF(ISTEXT(D352),LARGE(B14:B351,1)+1,0)))</f>
        <v/>
      </c>
      <c r="C352" s="344"/>
      <c r="D352" s="173"/>
      <c r="E352" s="172"/>
      <c r="F352" s="171"/>
      <c r="G352" s="856"/>
      <c r="H352" s="857"/>
      <c r="I352" s="170">
        <f t="shared" si="405"/>
        <v>0</v>
      </c>
      <c r="J352" s="170">
        <f t="shared" si="405"/>
        <v>0</v>
      </c>
      <c r="K352" s="170">
        <f t="shared" si="405"/>
        <v>0</v>
      </c>
      <c r="L352" s="170">
        <f t="shared" si="405"/>
        <v>0</v>
      </c>
      <c r="M352" s="170">
        <f t="shared" si="481"/>
        <v>0</v>
      </c>
      <c r="N352" s="170">
        <f t="shared" si="481"/>
        <v>0</v>
      </c>
      <c r="O352" s="170">
        <f t="shared" si="481"/>
        <v>0</v>
      </c>
      <c r="P352" s="170">
        <f t="shared" si="481"/>
        <v>0</v>
      </c>
      <c r="Q352" s="178">
        <f>Q6</f>
        <v>35</v>
      </c>
      <c r="R352" s="168">
        <f t="shared" si="406"/>
        <v>0</v>
      </c>
      <c r="S352" s="827"/>
      <c r="T352" s="177" t="s">
        <v>55</v>
      </c>
      <c r="U352" s="477"/>
      <c r="V352" s="478"/>
      <c r="W352" s="479"/>
      <c r="X352" s="832"/>
      <c r="Y352" s="473"/>
      <c r="Z352" s="174">
        <f t="shared" si="407"/>
        <v>0</v>
      </c>
      <c r="AA352" s="460">
        <f t="shared" si="473"/>
        <v>0</v>
      </c>
      <c r="AB352" s="860">
        <f t="shared" si="408"/>
        <v>0</v>
      </c>
      <c r="AC352" s="861">
        <f t="shared" si="409"/>
        <v>0</v>
      </c>
      <c r="AD352" s="840"/>
      <c r="AE352" s="164" t="str">
        <f t="shared" si="410"/>
        <v/>
      </c>
      <c r="AF352" s="825"/>
      <c r="AG352" s="163">
        <f t="shared" si="411"/>
        <v>0</v>
      </c>
      <c r="AH352" s="827"/>
      <c r="AI352" s="175" t="s">
        <v>55</v>
      </c>
      <c r="AJ352" s="477"/>
      <c r="AK352" s="478"/>
      <c r="AL352" s="479"/>
      <c r="AM352" s="832"/>
      <c r="AN352" s="473"/>
      <c r="AO352" s="174">
        <f t="shared" si="412"/>
        <v>0</v>
      </c>
      <c r="AP352" s="460">
        <f t="shared" si="474"/>
        <v>0</v>
      </c>
      <c r="AQ352" s="860">
        <f t="shared" si="413"/>
        <v>0</v>
      </c>
      <c r="AR352" s="861">
        <f t="shared" si="414"/>
        <v>0</v>
      </c>
      <c r="AS352" s="840"/>
      <c r="AT352" s="164" t="str">
        <f t="shared" si="415"/>
        <v/>
      </c>
      <c r="AU352" s="825"/>
      <c r="AV352" s="163">
        <f t="shared" si="416"/>
        <v>0</v>
      </c>
      <c r="AW352" s="827"/>
      <c r="AX352" s="175" t="s">
        <v>55</v>
      </c>
      <c r="AY352" s="477"/>
      <c r="AZ352" s="478"/>
      <c r="BA352" s="479"/>
      <c r="BB352" s="832"/>
      <c r="BC352" s="473"/>
      <c r="BD352" s="174">
        <f t="shared" si="417"/>
        <v>0</v>
      </c>
      <c r="BE352" s="460">
        <f t="shared" si="475"/>
        <v>0</v>
      </c>
      <c r="BF352" s="860">
        <f t="shared" si="418"/>
        <v>0</v>
      </c>
      <c r="BG352" s="861">
        <f t="shared" si="419"/>
        <v>0</v>
      </c>
      <c r="BH352" s="840"/>
      <c r="BI352" s="164" t="str">
        <f t="shared" si="420"/>
        <v/>
      </c>
      <c r="BJ352" s="825"/>
      <c r="BK352" s="163">
        <f t="shared" si="421"/>
        <v>0</v>
      </c>
      <c r="BL352" s="827"/>
      <c r="BM352" s="175" t="s">
        <v>55</v>
      </c>
      <c r="BN352" s="477"/>
      <c r="BO352" s="478"/>
      <c r="BP352" s="479"/>
      <c r="BQ352" s="832"/>
      <c r="BR352" s="473"/>
      <c r="BS352" s="174">
        <f t="shared" si="422"/>
        <v>0</v>
      </c>
      <c r="BT352" s="460">
        <f t="shared" si="476"/>
        <v>0</v>
      </c>
      <c r="BU352" s="860">
        <f t="shared" si="423"/>
        <v>0</v>
      </c>
      <c r="BV352" s="861">
        <f t="shared" si="424"/>
        <v>0</v>
      </c>
      <c r="BW352" s="840"/>
      <c r="BX352" s="164" t="str">
        <f t="shared" si="425"/>
        <v/>
      </c>
      <c r="BY352" s="825"/>
      <c r="BZ352" s="163">
        <f t="shared" si="426"/>
        <v>0</v>
      </c>
      <c r="CA352" s="827"/>
      <c r="CB352" s="175" t="s">
        <v>55</v>
      </c>
      <c r="CC352" s="477"/>
      <c r="CD352" s="478"/>
      <c r="CE352" s="479"/>
      <c r="CF352" s="832"/>
      <c r="CG352" s="473"/>
      <c r="CH352" s="174">
        <f t="shared" si="427"/>
        <v>0</v>
      </c>
      <c r="CI352" s="460">
        <f t="shared" si="477"/>
        <v>0</v>
      </c>
      <c r="CJ352" s="860">
        <f t="shared" si="428"/>
        <v>0</v>
      </c>
      <c r="CK352" s="861">
        <f t="shared" si="429"/>
        <v>0</v>
      </c>
      <c r="CL352" s="840"/>
      <c r="CM352" s="164" t="str">
        <f t="shared" si="430"/>
        <v/>
      </c>
      <c r="CN352" s="825"/>
      <c r="CO352" s="163">
        <f t="shared" si="431"/>
        <v>0</v>
      </c>
      <c r="CP352" s="827"/>
      <c r="CQ352" s="175" t="s">
        <v>55</v>
      </c>
      <c r="CR352" s="477"/>
      <c r="CS352" s="478"/>
      <c r="CT352" s="479"/>
      <c r="CU352" s="832"/>
      <c r="CV352" s="473"/>
      <c r="CW352" s="174">
        <f t="shared" si="432"/>
        <v>0</v>
      </c>
      <c r="CX352" s="460">
        <f t="shared" si="478"/>
        <v>0</v>
      </c>
      <c r="CY352" s="860">
        <f t="shared" si="433"/>
        <v>0</v>
      </c>
      <c r="CZ352" s="861">
        <f t="shared" si="434"/>
        <v>0</v>
      </c>
      <c r="DA352" s="840"/>
      <c r="DB352" s="164" t="str">
        <f t="shared" si="435"/>
        <v/>
      </c>
      <c r="DC352" s="825"/>
      <c r="DD352" s="163">
        <f t="shared" si="436"/>
        <v>0</v>
      </c>
      <c r="DE352" s="827"/>
      <c r="DF352" s="175" t="s">
        <v>55</v>
      </c>
      <c r="DG352" s="477"/>
      <c r="DH352" s="478"/>
      <c r="DI352" s="479"/>
      <c r="DJ352" s="832"/>
      <c r="DK352" s="473"/>
      <c r="DL352" s="174">
        <f t="shared" si="437"/>
        <v>0</v>
      </c>
      <c r="DM352" s="460">
        <f t="shared" si="479"/>
        <v>0</v>
      </c>
      <c r="DN352" s="860">
        <f t="shared" si="438"/>
        <v>0</v>
      </c>
      <c r="DO352" s="861">
        <f t="shared" si="439"/>
        <v>0</v>
      </c>
      <c r="DP352" s="840"/>
      <c r="DQ352" s="164" t="str">
        <f t="shared" si="440"/>
        <v/>
      </c>
      <c r="DR352" s="825"/>
      <c r="DS352" s="163">
        <f t="shared" si="441"/>
        <v>0</v>
      </c>
      <c r="DT352" s="827"/>
      <c r="DU352" s="175" t="s">
        <v>55</v>
      </c>
      <c r="DV352" s="477"/>
      <c r="DW352" s="478"/>
      <c r="DX352" s="479"/>
      <c r="DY352" s="832"/>
      <c r="DZ352" s="473"/>
      <c r="EA352" s="174">
        <f t="shared" si="442"/>
        <v>0</v>
      </c>
      <c r="EB352" s="460">
        <f t="shared" si="480"/>
        <v>0</v>
      </c>
      <c r="EC352" s="860">
        <f t="shared" si="443"/>
        <v>0</v>
      </c>
      <c r="ED352" s="861">
        <f t="shared" si="444"/>
        <v>0</v>
      </c>
      <c r="EE352" s="840"/>
      <c r="EF352" s="164" t="str">
        <f t="shared" si="445"/>
        <v/>
      </c>
      <c r="EG352" s="825"/>
      <c r="EH352" s="163">
        <f t="shared" si="446"/>
        <v>0</v>
      </c>
      <c r="EI352" s="246"/>
      <c r="EJ352" s="246"/>
      <c r="EK352" s="155"/>
      <c r="EL352" s="22"/>
      <c r="EM352" s="163">
        <f t="shared" si="447"/>
        <v>0</v>
      </c>
      <c r="EN352" s="162">
        <f t="shared" si="448"/>
        <v>0</v>
      </c>
      <c r="EO352" s="162">
        <f t="shared" si="449"/>
        <v>0</v>
      </c>
      <c r="EP352" s="162">
        <f t="shared" si="450"/>
        <v>0</v>
      </c>
      <c r="EQ352" s="162">
        <f t="shared" si="451"/>
        <v>0</v>
      </c>
      <c r="ER352" s="162">
        <f t="shared" si="452"/>
        <v>0</v>
      </c>
      <c r="ES352" s="162">
        <f t="shared" si="453"/>
        <v>0</v>
      </c>
      <c r="ET352" s="162">
        <f t="shared" si="454"/>
        <v>0</v>
      </c>
      <c r="EU352" s="22"/>
      <c r="EV352" s="161">
        <f t="shared" si="455"/>
        <v>35</v>
      </c>
      <c r="EW352" s="620">
        <f t="shared" si="456"/>
        <v>0</v>
      </c>
      <c r="EX352" s="160">
        <f>EX5</f>
        <v>50</v>
      </c>
      <c r="EY352" s="159" t="str">
        <f t="shared" si="457"/>
        <v/>
      </c>
      <c r="EZ352" s="159" t="str">
        <f t="shared" si="458"/>
        <v/>
      </c>
      <c r="FA352" s="159" t="str">
        <f t="shared" si="459"/>
        <v/>
      </c>
      <c r="FB352" s="159" t="str">
        <f t="shared" si="460"/>
        <v/>
      </c>
      <c r="FC352" s="159" t="str">
        <f t="shared" si="461"/>
        <v/>
      </c>
      <c r="FD352" s="159" t="str">
        <f t="shared" si="462"/>
        <v/>
      </c>
      <c r="FE352" s="159" t="str">
        <f t="shared" si="463"/>
        <v/>
      </c>
      <c r="FF352" s="159" t="str">
        <f t="shared" si="464"/>
        <v/>
      </c>
      <c r="FG352" s="158"/>
      <c r="FH352" s="732">
        <f t="shared" si="465"/>
        <v>50</v>
      </c>
      <c r="FI352" s="732">
        <f t="shared" si="466"/>
        <v>50</v>
      </c>
      <c r="FJ352" s="732">
        <f t="shared" si="467"/>
        <v>50</v>
      </c>
      <c r="FK352" s="732">
        <f t="shared" si="468"/>
        <v>50</v>
      </c>
      <c r="FL352" s="732">
        <f t="shared" si="469"/>
        <v>50</v>
      </c>
      <c r="FM352" s="732">
        <f t="shared" si="470"/>
        <v>50</v>
      </c>
      <c r="FN352" s="732">
        <f t="shared" si="471"/>
        <v>50</v>
      </c>
      <c r="FO352" s="732">
        <f t="shared" si="472"/>
        <v>50</v>
      </c>
      <c r="FP352" s="734">
        <v>345</v>
      </c>
      <c r="FQ352" s="155"/>
    </row>
    <row r="353" spans="1:173" s="20" customFormat="1" ht="39.950000000000003" hidden="1" customHeight="1" x14ac:dyDescent="0.25">
      <c r="A353" s="27">
        <f>ROW()</f>
        <v>353</v>
      </c>
      <c r="B353" s="342" t="str">
        <f>IF(C353="I","",IF(ISBLANK(D353),"",IF(ISTEXT(D353),LARGE(B14:B352,1)+1,0)))</f>
        <v/>
      </c>
      <c r="C353" s="344"/>
      <c r="D353" s="173"/>
      <c r="E353" s="172"/>
      <c r="F353" s="171"/>
      <c r="G353" s="856"/>
      <c r="H353" s="857"/>
      <c r="I353" s="170">
        <f t="shared" si="405"/>
        <v>0</v>
      </c>
      <c r="J353" s="170">
        <f t="shared" si="405"/>
        <v>0</v>
      </c>
      <c r="K353" s="170">
        <f t="shared" si="405"/>
        <v>0</v>
      </c>
      <c r="L353" s="170">
        <f t="shared" si="405"/>
        <v>0</v>
      </c>
      <c r="M353" s="170">
        <f t="shared" si="481"/>
        <v>0</v>
      </c>
      <c r="N353" s="170">
        <f t="shared" si="481"/>
        <v>0</v>
      </c>
      <c r="O353" s="170">
        <f t="shared" si="481"/>
        <v>0</v>
      </c>
      <c r="P353" s="170">
        <f t="shared" si="481"/>
        <v>0</v>
      </c>
      <c r="Q353" s="178">
        <f>Q6</f>
        <v>35</v>
      </c>
      <c r="R353" s="168">
        <f t="shared" si="406"/>
        <v>0</v>
      </c>
      <c r="S353" s="827"/>
      <c r="T353" s="177" t="s">
        <v>55</v>
      </c>
      <c r="U353" s="477"/>
      <c r="V353" s="478"/>
      <c r="W353" s="479"/>
      <c r="X353" s="832"/>
      <c r="Y353" s="473"/>
      <c r="Z353" s="174">
        <f t="shared" si="407"/>
        <v>0</v>
      </c>
      <c r="AA353" s="460">
        <f t="shared" si="473"/>
        <v>0</v>
      </c>
      <c r="AB353" s="860">
        <f t="shared" si="408"/>
        <v>0</v>
      </c>
      <c r="AC353" s="861">
        <f t="shared" si="409"/>
        <v>0</v>
      </c>
      <c r="AD353" s="840"/>
      <c r="AE353" s="164" t="str">
        <f t="shared" si="410"/>
        <v/>
      </c>
      <c r="AF353" s="825"/>
      <c r="AG353" s="163">
        <f t="shared" si="411"/>
        <v>0</v>
      </c>
      <c r="AH353" s="827"/>
      <c r="AI353" s="175" t="s">
        <v>55</v>
      </c>
      <c r="AJ353" s="477"/>
      <c r="AK353" s="478"/>
      <c r="AL353" s="479"/>
      <c r="AM353" s="832"/>
      <c r="AN353" s="473"/>
      <c r="AO353" s="174">
        <f t="shared" si="412"/>
        <v>0</v>
      </c>
      <c r="AP353" s="460">
        <f t="shared" si="474"/>
        <v>0</v>
      </c>
      <c r="AQ353" s="860">
        <f t="shared" si="413"/>
        <v>0</v>
      </c>
      <c r="AR353" s="861">
        <f t="shared" si="414"/>
        <v>0</v>
      </c>
      <c r="AS353" s="840"/>
      <c r="AT353" s="164" t="str">
        <f t="shared" si="415"/>
        <v/>
      </c>
      <c r="AU353" s="825"/>
      <c r="AV353" s="163">
        <f t="shared" si="416"/>
        <v>0</v>
      </c>
      <c r="AW353" s="827"/>
      <c r="AX353" s="175" t="s">
        <v>55</v>
      </c>
      <c r="AY353" s="477"/>
      <c r="AZ353" s="478"/>
      <c r="BA353" s="479"/>
      <c r="BB353" s="832"/>
      <c r="BC353" s="473"/>
      <c r="BD353" s="174">
        <f t="shared" si="417"/>
        <v>0</v>
      </c>
      <c r="BE353" s="460">
        <f t="shared" si="475"/>
        <v>0</v>
      </c>
      <c r="BF353" s="860">
        <f t="shared" si="418"/>
        <v>0</v>
      </c>
      <c r="BG353" s="861">
        <f t="shared" si="419"/>
        <v>0</v>
      </c>
      <c r="BH353" s="840"/>
      <c r="BI353" s="164" t="str">
        <f t="shared" si="420"/>
        <v/>
      </c>
      <c r="BJ353" s="825"/>
      <c r="BK353" s="163">
        <f t="shared" si="421"/>
        <v>0</v>
      </c>
      <c r="BL353" s="827"/>
      <c r="BM353" s="175" t="s">
        <v>55</v>
      </c>
      <c r="BN353" s="477"/>
      <c r="BO353" s="478"/>
      <c r="BP353" s="479"/>
      <c r="BQ353" s="832"/>
      <c r="BR353" s="473"/>
      <c r="BS353" s="174">
        <f t="shared" si="422"/>
        <v>0</v>
      </c>
      <c r="BT353" s="460">
        <f t="shared" si="476"/>
        <v>0</v>
      </c>
      <c r="BU353" s="860">
        <f t="shared" si="423"/>
        <v>0</v>
      </c>
      <c r="BV353" s="861">
        <f t="shared" si="424"/>
        <v>0</v>
      </c>
      <c r="BW353" s="840"/>
      <c r="BX353" s="164" t="str">
        <f t="shared" si="425"/>
        <v/>
      </c>
      <c r="BY353" s="825"/>
      <c r="BZ353" s="163">
        <f t="shared" si="426"/>
        <v>0</v>
      </c>
      <c r="CA353" s="827"/>
      <c r="CB353" s="175" t="s">
        <v>55</v>
      </c>
      <c r="CC353" s="477"/>
      <c r="CD353" s="478"/>
      <c r="CE353" s="479"/>
      <c r="CF353" s="832"/>
      <c r="CG353" s="473"/>
      <c r="CH353" s="174">
        <f t="shared" si="427"/>
        <v>0</v>
      </c>
      <c r="CI353" s="460">
        <f t="shared" si="477"/>
        <v>0</v>
      </c>
      <c r="CJ353" s="860">
        <f t="shared" si="428"/>
        <v>0</v>
      </c>
      <c r="CK353" s="861">
        <f t="shared" si="429"/>
        <v>0</v>
      </c>
      <c r="CL353" s="840"/>
      <c r="CM353" s="164" t="str">
        <f t="shared" si="430"/>
        <v/>
      </c>
      <c r="CN353" s="825"/>
      <c r="CO353" s="163">
        <f t="shared" si="431"/>
        <v>0</v>
      </c>
      <c r="CP353" s="827"/>
      <c r="CQ353" s="175" t="s">
        <v>55</v>
      </c>
      <c r="CR353" s="477"/>
      <c r="CS353" s="478"/>
      <c r="CT353" s="479"/>
      <c r="CU353" s="832"/>
      <c r="CV353" s="473"/>
      <c r="CW353" s="174">
        <f t="shared" si="432"/>
        <v>0</v>
      </c>
      <c r="CX353" s="460">
        <f t="shared" si="478"/>
        <v>0</v>
      </c>
      <c r="CY353" s="860">
        <f t="shared" si="433"/>
        <v>0</v>
      </c>
      <c r="CZ353" s="861">
        <f t="shared" si="434"/>
        <v>0</v>
      </c>
      <c r="DA353" s="840"/>
      <c r="DB353" s="164" t="str">
        <f t="shared" si="435"/>
        <v/>
      </c>
      <c r="DC353" s="825"/>
      <c r="DD353" s="163">
        <f t="shared" si="436"/>
        <v>0</v>
      </c>
      <c r="DE353" s="827"/>
      <c r="DF353" s="175" t="s">
        <v>55</v>
      </c>
      <c r="DG353" s="477"/>
      <c r="DH353" s="478"/>
      <c r="DI353" s="479"/>
      <c r="DJ353" s="832"/>
      <c r="DK353" s="473"/>
      <c r="DL353" s="174">
        <f t="shared" si="437"/>
        <v>0</v>
      </c>
      <c r="DM353" s="460">
        <f t="shared" si="479"/>
        <v>0</v>
      </c>
      <c r="DN353" s="860">
        <f t="shared" si="438"/>
        <v>0</v>
      </c>
      <c r="DO353" s="861">
        <f t="shared" si="439"/>
        <v>0</v>
      </c>
      <c r="DP353" s="840"/>
      <c r="DQ353" s="164" t="str">
        <f t="shared" si="440"/>
        <v/>
      </c>
      <c r="DR353" s="825"/>
      <c r="DS353" s="163">
        <f t="shared" si="441"/>
        <v>0</v>
      </c>
      <c r="DT353" s="827"/>
      <c r="DU353" s="175" t="s">
        <v>55</v>
      </c>
      <c r="DV353" s="477"/>
      <c r="DW353" s="478"/>
      <c r="DX353" s="479"/>
      <c r="DY353" s="832"/>
      <c r="DZ353" s="473"/>
      <c r="EA353" s="174">
        <f t="shared" si="442"/>
        <v>0</v>
      </c>
      <c r="EB353" s="460">
        <f t="shared" si="480"/>
        <v>0</v>
      </c>
      <c r="EC353" s="860">
        <f t="shared" si="443"/>
        <v>0</v>
      </c>
      <c r="ED353" s="861">
        <f t="shared" si="444"/>
        <v>0</v>
      </c>
      <c r="EE353" s="840"/>
      <c r="EF353" s="164" t="str">
        <f t="shared" si="445"/>
        <v/>
      </c>
      <c r="EG353" s="825"/>
      <c r="EH353" s="163">
        <f t="shared" si="446"/>
        <v>0</v>
      </c>
      <c r="EI353" s="246"/>
      <c r="EJ353" s="246"/>
      <c r="EK353" s="155"/>
      <c r="EL353" s="22"/>
      <c r="EM353" s="163">
        <f t="shared" si="447"/>
        <v>0</v>
      </c>
      <c r="EN353" s="162">
        <f t="shared" si="448"/>
        <v>0</v>
      </c>
      <c r="EO353" s="162">
        <f t="shared" si="449"/>
        <v>0</v>
      </c>
      <c r="EP353" s="162">
        <f t="shared" si="450"/>
        <v>0</v>
      </c>
      <c r="EQ353" s="162">
        <f t="shared" si="451"/>
        <v>0</v>
      </c>
      <c r="ER353" s="162">
        <f t="shared" si="452"/>
        <v>0</v>
      </c>
      <c r="ES353" s="162">
        <f t="shared" si="453"/>
        <v>0</v>
      </c>
      <c r="ET353" s="162">
        <f t="shared" si="454"/>
        <v>0</v>
      </c>
      <c r="EU353" s="22"/>
      <c r="EV353" s="161">
        <f t="shared" si="455"/>
        <v>35</v>
      </c>
      <c r="EW353" s="620">
        <f t="shared" si="456"/>
        <v>0</v>
      </c>
      <c r="EX353" s="160">
        <f>EX5</f>
        <v>50</v>
      </c>
      <c r="EY353" s="159" t="str">
        <f t="shared" si="457"/>
        <v/>
      </c>
      <c r="EZ353" s="159" t="str">
        <f t="shared" si="458"/>
        <v/>
      </c>
      <c r="FA353" s="159" t="str">
        <f t="shared" si="459"/>
        <v/>
      </c>
      <c r="FB353" s="159" t="str">
        <f t="shared" si="460"/>
        <v/>
      </c>
      <c r="FC353" s="159" t="str">
        <f t="shared" si="461"/>
        <v/>
      </c>
      <c r="FD353" s="159" t="str">
        <f t="shared" si="462"/>
        <v/>
      </c>
      <c r="FE353" s="159" t="str">
        <f t="shared" si="463"/>
        <v/>
      </c>
      <c r="FF353" s="159" t="str">
        <f t="shared" si="464"/>
        <v/>
      </c>
      <c r="FG353" s="158"/>
      <c r="FH353" s="732">
        <f t="shared" si="465"/>
        <v>50</v>
      </c>
      <c r="FI353" s="732">
        <f t="shared" si="466"/>
        <v>50</v>
      </c>
      <c r="FJ353" s="732">
        <f t="shared" si="467"/>
        <v>50</v>
      </c>
      <c r="FK353" s="732">
        <f t="shared" si="468"/>
        <v>50</v>
      </c>
      <c r="FL353" s="732">
        <f t="shared" si="469"/>
        <v>50</v>
      </c>
      <c r="FM353" s="732">
        <f t="shared" si="470"/>
        <v>50</v>
      </c>
      <c r="FN353" s="732">
        <f t="shared" si="471"/>
        <v>50</v>
      </c>
      <c r="FO353" s="732">
        <f t="shared" si="472"/>
        <v>50</v>
      </c>
      <c r="FP353" s="734">
        <v>346</v>
      </c>
      <c r="FQ353" s="155"/>
    </row>
    <row r="354" spans="1:173" s="20" customFormat="1" ht="39.950000000000003" hidden="1" customHeight="1" x14ac:dyDescent="0.25">
      <c r="A354" s="27">
        <f>ROW()</f>
        <v>354</v>
      </c>
      <c r="B354" s="342" t="str">
        <f>IF(C354="I","",IF(ISBLANK(D354),"",IF(ISTEXT(D354),LARGE(B14:B353,1)+1,0)))</f>
        <v/>
      </c>
      <c r="C354" s="344"/>
      <c r="D354" s="173"/>
      <c r="E354" s="172"/>
      <c r="F354" s="171"/>
      <c r="G354" s="856"/>
      <c r="H354" s="857"/>
      <c r="I354" s="170">
        <f t="shared" si="405"/>
        <v>0</v>
      </c>
      <c r="J354" s="170">
        <f t="shared" si="405"/>
        <v>0</v>
      </c>
      <c r="K354" s="170">
        <f t="shared" si="405"/>
        <v>0</v>
      </c>
      <c r="L354" s="170">
        <f t="shared" si="405"/>
        <v>0</v>
      </c>
      <c r="M354" s="170">
        <f t="shared" si="481"/>
        <v>0</v>
      </c>
      <c r="N354" s="170">
        <f t="shared" si="481"/>
        <v>0</v>
      </c>
      <c r="O354" s="170">
        <f t="shared" si="481"/>
        <v>0</v>
      </c>
      <c r="P354" s="170">
        <f t="shared" si="481"/>
        <v>0</v>
      </c>
      <c r="Q354" s="178">
        <f>Q6</f>
        <v>35</v>
      </c>
      <c r="R354" s="168">
        <f t="shared" si="406"/>
        <v>0</v>
      </c>
      <c r="S354" s="827"/>
      <c r="T354" s="177" t="s">
        <v>55</v>
      </c>
      <c r="U354" s="477"/>
      <c r="V354" s="478"/>
      <c r="W354" s="479"/>
      <c r="X354" s="832"/>
      <c r="Y354" s="473"/>
      <c r="Z354" s="174">
        <f t="shared" si="407"/>
        <v>0</v>
      </c>
      <c r="AA354" s="460">
        <f t="shared" si="473"/>
        <v>0</v>
      </c>
      <c r="AB354" s="860">
        <f t="shared" si="408"/>
        <v>0</v>
      </c>
      <c r="AC354" s="861">
        <f t="shared" si="409"/>
        <v>0</v>
      </c>
      <c r="AD354" s="840"/>
      <c r="AE354" s="164" t="str">
        <f t="shared" si="410"/>
        <v/>
      </c>
      <c r="AF354" s="825"/>
      <c r="AG354" s="163">
        <f t="shared" si="411"/>
        <v>0</v>
      </c>
      <c r="AH354" s="827"/>
      <c r="AI354" s="175" t="s">
        <v>55</v>
      </c>
      <c r="AJ354" s="477"/>
      <c r="AK354" s="478"/>
      <c r="AL354" s="479"/>
      <c r="AM354" s="832"/>
      <c r="AN354" s="473"/>
      <c r="AO354" s="174">
        <f t="shared" si="412"/>
        <v>0</v>
      </c>
      <c r="AP354" s="460">
        <f t="shared" si="474"/>
        <v>0</v>
      </c>
      <c r="AQ354" s="860">
        <f t="shared" si="413"/>
        <v>0</v>
      </c>
      <c r="AR354" s="861">
        <f t="shared" si="414"/>
        <v>0</v>
      </c>
      <c r="AS354" s="840"/>
      <c r="AT354" s="164" t="str">
        <f t="shared" si="415"/>
        <v/>
      </c>
      <c r="AU354" s="825"/>
      <c r="AV354" s="163">
        <f t="shared" si="416"/>
        <v>0</v>
      </c>
      <c r="AW354" s="827"/>
      <c r="AX354" s="175" t="s">
        <v>55</v>
      </c>
      <c r="AY354" s="477"/>
      <c r="AZ354" s="478"/>
      <c r="BA354" s="479"/>
      <c r="BB354" s="832"/>
      <c r="BC354" s="473"/>
      <c r="BD354" s="174">
        <f t="shared" si="417"/>
        <v>0</v>
      </c>
      <c r="BE354" s="460">
        <f t="shared" si="475"/>
        <v>0</v>
      </c>
      <c r="BF354" s="860">
        <f t="shared" si="418"/>
        <v>0</v>
      </c>
      <c r="BG354" s="861">
        <f t="shared" si="419"/>
        <v>0</v>
      </c>
      <c r="BH354" s="840"/>
      <c r="BI354" s="164" t="str">
        <f t="shared" si="420"/>
        <v/>
      </c>
      <c r="BJ354" s="825"/>
      <c r="BK354" s="163">
        <f t="shared" si="421"/>
        <v>0</v>
      </c>
      <c r="BL354" s="827"/>
      <c r="BM354" s="175" t="s">
        <v>55</v>
      </c>
      <c r="BN354" s="477"/>
      <c r="BO354" s="478"/>
      <c r="BP354" s="479"/>
      <c r="BQ354" s="832"/>
      <c r="BR354" s="473"/>
      <c r="BS354" s="174">
        <f t="shared" si="422"/>
        <v>0</v>
      </c>
      <c r="BT354" s="460">
        <f t="shared" si="476"/>
        <v>0</v>
      </c>
      <c r="BU354" s="860">
        <f t="shared" si="423"/>
        <v>0</v>
      </c>
      <c r="BV354" s="861">
        <f t="shared" si="424"/>
        <v>0</v>
      </c>
      <c r="BW354" s="840"/>
      <c r="BX354" s="164" t="str">
        <f t="shared" si="425"/>
        <v/>
      </c>
      <c r="BY354" s="825"/>
      <c r="BZ354" s="163">
        <f t="shared" si="426"/>
        <v>0</v>
      </c>
      <c r="CA354" s="827"/>
      <c r="CB354" s="175" t="s">
        <v>55</v>
      </c>
      <c r="CC354" s="477"/>
      <c r="CD354" s="478"/>
      <c r="CE354" s="479"/>
      <c r="CF354" s="832"/>
      <c r="CG354" s="473"/>
      <c r="CH354" s="174">
        <f t="shared" si="427"/>
        <v>0</v>
      </c>
      <c r="CI354" s="460">
        <f t="shared" si="477"/>
        <v>0</v>
      </c>
      <c r="CJ354" s="860">
        <f t="shared" si="428"/>
        <v>0</v>
      </c>
      <c r="CK354" s="861">
        <f t="shared" si="429"/>
        <v>0</v>
      </c>
      <c r="CL354" s="840"/>
      <c r="CM354" s="164" t="str">
        <f t="shared" si="430"/>
        <v/>
      </c>
      <c r="CN354" s="825"/>
      <c r="CO354" s="163">
        <f t="shared" si="431"/>
        <v>0</v>
      </c>
      <c r="CP354" s="827"/>
      <c r="CQ354" s="175" t="s">
        <v>55</v>
      </c>
      <c r="CR354" s="477"/>
      <c r="CS354" s="478"/>
      <c r="CT354" s="479"/>
      <c r="CU354" s="832"/>
      <c r="CV354" s="473"/>
      <c r="CW354" s="174">
        <f t="shared" si="432"/>
        <v>0</v>
      </c>
      <c r="CX354" s="460">
        <f t="shared" si="478"/>
        <v>0</v>
      </c>
      <c r="CY354" s="860">
        <f t="shared" si="433"/>
        <v>0</v>
      </c>
      <c r="CZ354" s="861">
        <f t="shared" si="434"/>
        <v>0</v>
      </c>
      <c r="DA354" s="840"/>
      <c r="DB354" s="164" t="str">
        <f t="shared" si="435"/>
        <v/>
      </c>
      <c r="DC354" s="825"/>
      <c r="DD354" s="163">
        <f t="shared" si="436"/>
        <v>0</v>
      </c>
      <c r="DE354" s="827"/>
      <c r="DF354" s="175" t="s">
        <v>55</v>
      </c>
      <c r="DG354" s="477"/>
      <c r="DH354" s="478"/>
      <c r="DI354" s="479"/>
      <c r="DJ354" s="832"/>
      <c r="DK354" s="473"/>
      <c r="DL354" s="174">
        <f t="shared" si="437"/>
        <v>0</v>
      </c>
      <c r="DM354" s="460">
        <f t="shared" si="479"/>
        <v>0</v>
      </c>
      <c r="DN354" s="860">
        <f t="shared" si="438"/>
        <v>0</v>
      </c>
      <c r="DO354" s="861">
        <f t="shared" si="439"/>
        <v>0</v>
      </c>
      <c r="DP354" s="840"/>
      <c r="DQ354" s="164" t="str">
        <f t="shared" si="440"/>
        <v/>
      </c>
      <c r="DR354" s="825"/>
      <c r="DS354" s="163">
        <f t="shared" si="441"/>
        <v>0</v>
      </c>
      <c r="DT354" s="827"/>
      <c r="DU354" s="175" t="s">
        <v>55</v>
      </c>
      <c r="DV354" s="477"/>
      <c r="DW354" s="478"/>
      <c r="DX354" s="479"/>
      <c r="DY354" s="832"/>
      <c r="DZ354" s="473"/>
      <c r="EA354" s="174">
        <f t="shared" si="442"/>
        <v>0</v>
      </c>
      <c r="EB354" s="460">
        <f t="shared" si="480"/>
        <v>0</v>
      </c>
      <c r="EC354" s="860">
        <f t="shared" si="443"/>
        <v>0</v>
      </c>
      <c r="ED354" s="861">
        <f t="shared" si="444"/>
        <v>0</v>
      </c>
      <c r="EE354" s="840"/>
      <c r="EF354" s="164" t="str">
        <f t="shared" si="445"/>
        <v/>
      </c>
      <c r="EG354" s="825"/>
      <c r="EH354" s="163">
        <f t="shared" si="446"/>
        <v>0</v>
      </c>
      <c r="EI354" s="246"/>
      <c r="EJ354" s="246"/>
      <c r="EK354" s="155"/>
      <c r="EL354" s="22"/>
      <c r="EM354" s="163">
        <f t="shared" si="447"/>
        <v>0</v>
      </c>
      <c r="EN354" s="162">
        <f t="shared" si="448"/>
        <v>0</v>
      </c>
      <c r="EO354" s="162">
        <f t="shared" si="449"/>
        <v>0</v>
      </c>
      <c r="EP354" s="162">
        <f t="shared" si="450"/>
        <v>0</v>
      </c>
      <c r="EQ354" s="162">
        <f t="shared" si="451"/>
        <v>0</v>
      </c>
      <c r="ER354" s="162">
        <f t="shared" si="452"/>
        <v>0</v>
      </c>
      <c r="ES354" s="162">
        <f t="shared" si="453"/>
        <v>0</v>
      </c>
      <c r="ET354" s="162">
        <f t="shared" si="454"/>
        <v>0</v>
      </c>
      <c r="EU354" s="22"/>
      <c r="EV354" s="161">
        <f t="shared" si="455"/>
        <v>35</v>
      </c>
      <c r="EW354" s="620">
        <f t="shared" si="456"/>
        <v>0</v>
      </c>
      <c r="EX354" s="160">
        <f>EX5</f>
        <v>50</v>
      </c>
      <c r="EY354" s="159" t="str">
        <f t="shared" si="457"/>
        <v/>
      </c>
      <c r="EZ354" s="159" t="str">
        <f t="shared" si="458"/>
        <v/>
      </c>
      <c r="FA354" s="159" t="str">
        <f t="shared" si="459"/>
        <v/>
      </c>
      <c r="FB354" s="159" t="str">
        <f t="shared" si="460"/>
        <v/>
      </c>
      <c r="FC354" s="159" t="str">
        <f t="shared" si="461"/>
        <v/>
      </c>
      <c r="FD354" s="159" t="str">
        <f t="shared" si="462"/>
        <v/>
      </c>
      <c r="FE354" s="159" t="str">
        <f t="shared" si="463"/>
        <v/>
      </c>
      <c r="FF354" s="159" t="str">
        <f t="shared" si="464"/>
        <v/>
      </c>
      <c r="FG354" s="158"/>
      <c r="FH354" s="732">
        <f t="shared" si="465"/>
        <v>50</v>
      </c>
      <c r="FI354" s="732">
        <f t="shared" si="466"/>
        <v>50</v>
      </c>
      <c r="FJ354" s="732">
        <f t="shared" si="467"/>
        <v>50</v>
      </c>
      <c r="FK354" s="732">
        <f t="shared" si="468"/>
        <v>50</v>
      </c>
      <c r="FL354" s="732">
        <f t="shared" si="469"/>
        <v>50</v>
      </c>
      <c r="FM354" s="732">
        <f t="shared" si="470"/>
        <v>50</v>
      </c>
      <c r="FN354" s="732">
        <f t="shared" si="471"/>
        <v>50</v>
      </c>
      <c r="FO354" s="732">
        <f t="shared" si="472"/>
        <v>50</v>
      </c>
      <c r="FP354" s="734">
        <v>347</v>
      </c>
      <c r="FQ354" s="155"/>
    </row>
    <row r="355" spans="1:173" s="20" customFormat="1" ht="39.950000000000003" hidden="1" customHeight="1" x14ac:dyDescent="0.25">
      <c r="A355" s="27">
        <f>ROW()</f>
        <v>355</v>
      </c>
      <c r="B355" s="342" t="str">
        <f>IF(C355="I","",IF(ISBLANK(D355),"",IF(ISTEXT(D355),LARGE(B14:B354,1)+1,0)))</f>
        <v/>
      </c>
      <c r="C355" s="344"/>
      <c r="D355" s="173"/>
      <c r="E355" s="172"/>
      <c r="F355" s="171"/>
      <c r="G355" s="856"/>
      <c r="H355" s="857"/>
      <c r="I355" s="170">
        <f t="shared" si="405"/>
        <v>0</v>
      </c>
      <c r="J355" s="170">
        <f t="shared" si="405"/>
        <v>0</v>
      </c>
      <c r="K355" s="170">
        <f t="shared" si="405"/>
        <v>0</v>
      </c>
      <c r="L355" s="170">
        <f t="shared" si="405"/>
        <v>0</v>
      </c>
      <c r="M355" s="170">
        <f t="shared" si="481"/>
        <v>0</v>
      </c>
      <c r="N355" s="170">
        <f t="shared" si="481"/>
        <v>0</v>
      </c>
      <c r="O355" s="170">
        <f t="shared" si="481"/>
        <v>0</v>
      </c>
      <c r="P355" s="170">
        <f t="shared" si="481"/>
        <v>0</v>
      </c>
      <c r="Q355" s="178">
        <f>Q6</f>
        <v>35</v>
      </c>
      <c r="R355" s="168">
        <f t="shared" si="406"/>
        <v>0</v>
      </c>
      <c r="S355" s="827"/>
      <c r="T355" s="177" t="s">
        <v>55</v>
      </c>
      <c r="U355" s="477"/>
      <c r="V355" s="478"/>
      <c r="W355" s="479"/>
      <c r="X355" s="832"/>
      <c r="Y355" s="473"/>
      <c r="Z355" s="174">
        <f t="shared" si="407"/>
        <v>0</v>
      </c>
      <c r="AA355" s="460">
        <f t="shared" si="473"/>
        <v>0</v>
      </c>
      <c r="AB355" s="860">
        <f t="shared" si="408"/>
        <v>0</v>
      </c>
      <c r="AC355" s="861">
        <f t="shared" si="409"/>
        <v>0</v>
      </c>
      <c r="AD355" s="840"/>
      <c r="AE355" s="164" t="str">
        <f t="shared" si="410"/>
        <v/>
      </c>
      <c r="AF355" s="825"/>
      <c r="AG355" s="163">
        <f t="shared" si="411"/>
        <v>0</v>
      </c>
      <c r="AH355" s="827"/>
      <c r="AI355" s="175" t="s">
        <v>55</v>
      </c>
      <c r="AJ355" s="477"/>
      <c r="AK355" s="478"/>
      <c r="AL355" s="479"/>
      <c r="AM355" s="832"/>
      <c r="AN355" s="473"/>
      <c r="AO355" s="174">
        <f t="shared" si="412"/>
        <v>0</v>
      </c>
      <c r="AP355" s="460">
        <f t="shared" si="474"/>
        <v>0</v>
      </c>
      <c r="AQ355" s="860">
        <f t="shared" si="413"/>
        <v>0</v>
      </c>
      <c r="AR355" s="861">
        <f t="shared" si="414"/>
        <v>0</v>
      </c>
      <c r="AS355" s="840"/>
      <c r="AT355" s="164" t="str">
        <f t="shared" si="415"/>
        <v/>
      </c>
      <c r="AU355" s="825"/>
      <c r="AV355" s="163">
        <f t="shared" si="416"/>
        <v>0</v>
      </c>
      <c r="AW355" s="827"/>
      <c r="AX355" s="175" t="s">
        <v>55</v>
      </c>
      <c r="AY355" s="477"/>
      <c r="AZ355" s="478"/>
      <c r="BA355" s="479"/>
      <c r="BB355" s="832"/>
      <c r="BC355" s="473"/>
      <c r="BD355" s="174">
        <f t="shared" si="417"/>
        <v>0</v>
      </c>
      <c r="BE355" s="460">
        <f t="shared" si="475"/>
        <v>0</v>
      </c>
      <c r="BF355" s="860">
        <f t="shared" si="418"/>
        <v>0</v>
      </c>
      <c r="BG355" s="861">
        <f t="shared" si="419"/>
        <v>0</v>
      </c>
      <c r="BH355" s="840"/>
      <c r="BI355" s="164" t="str">
        <f t="shared" si="420"/>
        <v/>
      </c>
      <c r="BJ355" s="825"/>
      <c r="BK355" s="163">
        <f t="shared" si="421"/>
        <v>0</v>
      </c>
      <c r="BL355" s="827"/>
      <c r="BM355" s="175" t="s">
        <v>55</v>
      </c>
      <c r="BN355" s="477"/>
      <c r="BO355" s="478"/>
      <c r="BP355" s="479"/>
      <c r="BQ355" s="832"/>
      <c r="BR355" s="473"/>
      <c r="BS355" s="174">
        <f t="shared" si="422"/>
        <v>0</v>
      </c>
      <c r="BT355" s="460">
        <f t="shared" si="476"/>
        <v>0</v>
      </c>
      <c r="BU355" s="860">
        <f t="shared" si="423"/>
        <v>0</v>
      </c>
      <c r="BV355" s="861">
        <f t="shared" si="424"/>
        <v>0</v>
      </c>
      <c r="BW355" s="840"/>
      <c r="BX355" s="164" t="str">
        <f t="shared" si="425"/>
        <v/>
      </c>
      <c r="BY355" s="825"/>
      <c r="BZ355" s="163">
        <f t="shared" si="426"/>
        <v>0</v>
      </c>
      <c r="CA355" s="827"/>
      <c r="CB355" s="175" t="s">
        <v>55</v>
      </c>
      <c r="CC355" s="477"/>
      <c r="CD355" s="478"/>
      <c r="CE355" s="479"/>
      <c r="CF355" s="832"/>
      <c r="CG355" s="473"/>
      <c r="CH355" s="174">
        <f t="shared" si="427"/>
        <v>0</v>
      </c>
      <c r="CI355" s="460">
        <f t="shared" si="477"/>
        <v>0</v>
      </c>
      <c r="CJ355" s="860">
        <f t="shared" si="428"/>
        <v>0</v>
      </c>
      <c r="CK355" s="861">
        <f t="shared" si="429"/>
        <v>0</v>
      </c>
      <c r="CL355" s="840"/>
      <c r="CM355" s="164" t="str">
        <f t="shared" si="430"/>
        <v/>
      </c>
      <c r="CN355" s="825"/>
      <c r="CO355" s="163">
        <f t="shared" si="431"/>
        <v>0</v>
      </c>
      <c r="CP355" s="827"/>
      <c r="CQ355" s="175" t="s">
        <v>55</v>
      </c>
      <c r="CR355" s="477"/>
      <c r="CS355" s="478"/>
      <c r="CT355" s="479"/>
      <c r="CU355" s="832"/>
      <c r="CV355" s="473"/>
      <c r="CW355" s="174">
        <f t="shared" si="432"/>
        <v>0</v>
      </c>
      <c r="CX355" s="460">
        <f t="shared" si="478"/>
        <v>0</v>
      </c>
      <c r="CY355" s="860">
        <f t="shared" si="433"/>
        <v>0</v>
      </c>
      <c r="CZ355" s="861">
        <f t="shared" si="434"/>
        <v>0</v>
      </c>
      <c r="DA355" s="840"/>
      <c r="DB355" s="164" t="str">
        <f t="shared" si="435"/>
        <v/>
      </c>
      <c r="DC355" s="825"/>
      <c r="DD355" s="163">
        <f t="shared" si="436"/>
        <v>0</v>
      </c>
      <c r="DE355" s="827"/>
      <c r="DF355" s="175" t="s">
        <v>55</v>
      </c>
      <c r="DG355" s="477"/>
      <c r="DH355" s="478"/>
      <c r="DI355" s="479"/>
      <c r="DJ355" s="832"/>
      <c r="DK355" s="473"/>
      <c r="DL355" s="174">
        <f t="shared" si="437"/>
        <v>0</v>
      </c>
      <c r="DM355" s="460">
        <f t="shared" si="479"/>
        <v>0</v>
      </c>
      <c r="DN355" s="860">
        <f t="shared" si="438"/>
        <v>0</v>
      </c>
      <c r="DO355" s="861">
        <f t="shared" si="439"/>
        <v>0</v>
      </c>
      <c r="DP355" s="840"/>
      <c r="DQ355" s="164" t="str">
        <f t="shared" si="440"/>
        <v/>
      </c>
      <c r="DR355" s="825"/>
      <c r="DS355" s="163">
        <f t="shared" si="441"/>
        <v>0</v>
      </c>
      <c r="DT355" s="827"/>
      <c r="DU355" s="175" t="s">
        <v>55</v>
      </c>
      <c r="DV355" s="477"/>
      <c r="DW355" s="478"/>
      <c r="DX355" s="479"/>
      <c r="DY355" s="832"/>
      <c r="DZ355" s="473"/>
      <c r="EA355" s="174">
        <f t="shared" si="442"/>
        <v>0</v>
      </c>
      <c r="EB355" s="460">
        <f t="shared" si="480"/>
        <v>0</v>
      </c>
      <c r="EC355" s="860">
        <f t="shared" si="443"/>
        <v>0</v>
      </c>
      <c r="ED355" s="861">
        <f t="shared" si="444"/>
        <v>0</v>
      </c>
      <c r="EE355" s="840"/>
      <c r="EF355" s="164" t="str">
        <f t="shared" si="445"/>
        <v/>
      </c>
      <c r="EG355" s="825"/>
      <c r="EH355" s="163">
        <f t="shared" si="446"/>
        <v>0</v>
      </c>
      <c r="EI355" s="246"/>
      <c r="EJ355" s="246"/>
      <c r="EK355" s="155"/>
      <c r="EL355" s="22"/>
      <c r="EM355" s="163">
        <f t="shared" si="447"/>
        <v>0</v>
      </c>
      <c r="EN355" s="162">
        <f t="shared" si="448"/>
        <v>0</v>
      </c>
      <c r="EO355" s="162">
        <f t="shared" si="449"/>
        <v>0</v>
      </c>
      <c r="EP355" s="162">
        <f t="shared" si="450"/>
        <v>0</v>
      </c>
      <c r="EQ355" s="162">
        <f t="shared" si="451"/>
        <v>0</v>
      </c>
      <c r="ER355" s="162">
        <f t="shared" si="452"/>
        <v>0</v>
      </c>
      <c r="ES355" s="162">
        <f t="shared" si="453"/>
        <v>0</v>
      </c>
      <c r="ET355" s="162">
        <f t="shared" si="454"/>
        <v>0</v>
      </c>
      <c r="EU355" s="22"/>
      <c r="EV355" s="161">
        <f t="shared" si="455"/>
        <v>35</v>
      </c>
      <c r="EW355" s="620">
        <f t="shared" si="456"/>
        <v>0</v>
      </c>
      <c r="EX355" s="160">
        <f>EX5</f>
        <v>50</v>
      </c>
      <c r="EY355" s="159" t="str">
        <f t="shared" si="457"/>
        <v/>
      </c>
      <c r="EZ355" s="159" t="str">
        <f t="shared" si="458"/>
        <v/>
      </c>
      <c r="FA355" s="159" t="str">
        <f t="shared" si="459"/>
        <v/>
      </c>
      <c r="FB355" s="159" t="str">
        <f t="shared" si="460"/>
        <v/>
      </c>
      <c r="FC355" s="159" t="str">
        <f t="shared" si="461"/>
        <v/>
      </c>
      <c r="FD355" s="159" t="str">
        <f t="shared" si="462"/>
        <v/>
      </c>
      <c r="FE355" s="159" t="str">
        <f t="shared" si="463"/>
        <v/>
      </c>
      <c r="FF355" s="159" t="str">
        <f t="shared" si="464"/>
        <v/>
      </c>
      <c r="FG355" s="158"/>
      <c r="FH355" s="732">
        <f t="shared" si="465"/>
        <v>50</v>
      </c>
      <c r="FI355" s="732">
        <f t="shared" si="466"/>
        <v>50</v>
      </c>
      <c r="FJ355" s="732">
        <f t="shared" si="467"/>
        <v>50</v>
      </c>
      <c r="FK355" s="732">
        <f t="shared" si="468"/>
        <v>50</v>
      </c>
      <c r="FL355" s="732">
        <f t="shared" si="469"/>
        <v>50</v>
      </c>
      <c r="FM355" s="732">
        <f t="shared" si="470"/>
        <v>50</v>
      </c>
      <c r="FN355" s="732">
        <f t="shared" si="471"/>
        <v>50</v>
      </c>
      <c r="FO355" s="732">
        <f t="shared" si="472"/>
        <v>50</v>
      </c>
      <c r="FP355" s="734">
        <v>348</v>
      </c>
      <c r="FQ355" s="155"/>
    </row>
    <row r="356" spans="1:173" s="20" customFormat="1" ht="39.950000000000003" hidden="1" customHeight="1" x14ac:dyDescent="0.25">
      <c r="A356" s="27">
        <f>ROW()</f>
        <v>356</v>
      </c>
      <c r="B356" s="342" t="str">
        <f>IF(C356="I","",IF(ISBLANK(D356),"",IF(ISTEXT(D356),LARGE(B14:B355,1)+1,0)))</f>
        <v/>
      </c>
      <c r="C356" s="344"/>
      <c r="D356" s="173"/>
      <c r="E356" s="172"/>
      <c r="F356" s="171"/>
      <c r="G356" s="856"/>
      <c r="H356" s="857"/>
      <c r="I356" s="170">
        <f t="shared" si="405"/>
        <v>0</v>
      </c>
      <c r="J356" s="170">
        <f t="shared" si="405"/>
        <v>0</v>
      </c>
      <c r="K356" s="170">
        <f t="shared" si="405"/>
        <v>0</v>
      </c>
      <c r="L356" s="170">
        <f t="shared" si="405"/>
        <v>0</v>
      </c>
      <c r="M356" s="170">
        <f t="shared" si="481"/>
        <v>0</v>
      </c>
      <c r="N356" s="170">
        <f t="shared" si="481"/>
        <v>0</v>
      </c>
      <c r="O356" s="170">
        <f t="shared" si="481"/>
        <v>0</v>
      </c>
      <c r="P356" s="170">
        <f t="shared" si="481"/>
        <v>0</v>
      </c>
      <c r="Q356" s="178">
        <f>Q6</f>
        <v>35</v>
      </c>
      <c r="R356" s="168">
        <f t="shared" si="406"/>
        <v>0</v>
      </c>
      <c r="S356" s="827"/>
      <c r="T356" s="177" t="s">
        <v>55</v>
      </c>
      <c r="U356" s="477"/>
      <c r="V356" s="478"/>
      <c r="W356" s="479"/>
      <c r="X356" s="832"/>
      <c r="Y356" s="473"/>
      <c r="Z356" s="174">
        <f t="shared" si="407"/>
        <v>0</v>
      </c>
      <c r="AA356" s="460">
        <f t="shared" si="473"/>
        <v>0</v>
      </c>
      <c r="AB356" s="860">
        <f t="shared" si="408"/>
        <v>0</v>
      </c>
      <c r="AC356" s="861">
        <f t="shared" si="409"/>
        <v>0</v>
      </c>
      <c r="AD356" s="840"/>
      <c r="AE356" s="164" t="str">
        <f t="shared" si="410"/>
        <v/>
      </c>
      <c r="AF356" s="825"/>
      <c r="AG356" s="163">
        <f t="shared" si="411"/>
        <v>0</v>
      </c>
      <c r="AH356" s="827"/>
      <c r="AI356" s="175" t="s">
        <v>55</v>
      </c>
      <c r="AJ356" s="477"/>
      <c r="AK356" s="478"/>
      <c r="AL356" s="479"/>
      <c r="AM356" s="832"/>
      <c r="AN356" s="473"/>
      <c r="AO356" s="174">
        <f t="shared" si="412"/>
        <v>0</v>
      </c>
      <c r="AP356" s="460">
        <f t="shared" si="474"/>
        <v>0</v>
      </c>
      <c r="AQ356" s="860">
        <f t="shared" si="413"/>
        <v>0</v>
      </c>
      <c r="AR356" s="861">
        <f t="shared" si="414"/>
        <v>0</v>
      </c>
      <c r="AS356" s="840"/>
      <c r="AT356" s="164" t="str">
        <f t="shared" si="415"/>
        <v/>
      </c>
      <c r="AU356" s="825"/>
      <c r="AV356" s="163">
        <f t="shared" si="416"/>
        <v>0</v>
      </c>
      <c r="AW356" s="827"/>
      <c r="AX356" s="175" t="s">
        <v>55</v>
      </c>
      <c r="AY356" s="477"/>
      <c r="AZ356" s="478"/>
      <c r="BA356" s="479"/>
      <c r="BB356" s="832"/>
      <c r="BC356" s="473"/>
      <c r="BD356" s="174">
        <f t="shared" si="417"/>
        <v>0</v>
      </c>
      <c r="BE356" s="460">
        <f t="shared" si="475"/>
        <v>0</v>
      </c>
      <c r="BF356" s="860">
        <f t="shared" si="418"/>
        <v>0</v>
      </c>
      <c r="BG356" s="861">
        <f t="shared" si="419"/>
        <v>0</v>
      </c>
      <c r="BH356" s="840"/>
      <c r="BI356" s="164" t="str">
        <f t="shared" si="420"/>
        <v/>
      </c>
      <c r="BJ356" s="825"/>
      <c r="BK356" s="163">
        <f t="shared" si="421"/>
        <v>0</v>
      </c>
      <c r="BL356" s="827"/>
      <c r="BM356" s="175" t="s">
        <v>55</v>
      </c>
      <c r="BN356" s="477"/>
      <c r="BO356" s="478"/>
      <c r="BP356" s="479"/>
      <c r="BQ356" s="832"/>
      <c r="BR356" s="473"/>
      <c r="BS356" s="174">
        <f t="shared" si="422"/>
        <v>0</v>
      </c>
      <c r="BT356" s="460">
        <f t="shared" si="476"/>
        <v>0</v>
      </c>
      <c r="BU356" s="860">
        <f t="shared" si="423"/>
        <v>0</v>
      </c>
      <c r="BV356" s="861">
        <f t="shared" si="424"/>
        <v>0</v>
      </c>
      <c r="BW356" s="840"/>
      <c r="BX356" s="164" t="str">
        <f t="shared" si="425"/>
        <v/>
      </c>
      <c r="BY356" s="825"/>
      <c r="BZ356" s="163">
        <f t="shared" si="426"/>
        <v>0</v>
      </c>
      <c r="CA356" s="827"/>
      <c r="CB356" s="175" t="s">
        <v>55</v>
      </c>
      <c r="CC356" s="477"/>
      <c r="CD356" s="478"/>
      <c r="CE356" s="479"/>
      <c r="CF356" s="832"/>
      <c r="CG356" s="473"/>
      <c r="CH356" s="174">
        <f t="shared" si="427"/>
        <v>0</v>
      </c>
      <c r="CI356" s="460">
        <f t="shared" si="477"/>
        <v>0</v>
      </c>
      <c r="CJ356" s="860">
        <f t="shared" si="428"/>
        <v>0</v>
      </c>
      <c r="CK356" s="861">
        <f t="shared" si="429"/>
        <v>0</v>
      </c>
      <c r="CL356" s="840"/>
      <c r="CM356" s="164" t="str">
        <f t="shared" si="430"/>
        <v/>
      </c>
      <c r="CN356" s="825"/>
      <c r="CO356" s="163">
        <f t="shared" si="431"/>
        <v>0</v>
      </c>
      <c r="CP356" s="827"/>
      <c r="CQ356" s="175" t="s">
        <v>55</v>
      </c>
      <c r="CR356" s="477"/>
      <c r="CS356" s="478"/>
      <c r="CT356" s="479"/>
      <c r="CU356" s="832"/>
      <c r="CV356" s="473"/>
      <c r="CW356" s="174">
        <f t="shared" si="432"/>
        <v>0</v>
      </c>
      <c r="CX356" s="460">
        <f t="shared" si="478"/>
        <v>0</v>
      </c>
      <c r="CY356" s="860">
        <f t="shared" si="433"/>
        <v>0</v>
      </c>
      <c r="CZ356" s="861">
        <f t="shared" si="434"/>
        <v>0</v>
      </c>
      <c r="DA356" s="840"/>
      <c r="DB356" s="164" t="str">
        <f t="shared" si="435"/>
        <v/>
      </c>
      <c r="DC356" s="825"/>
      <c r="DD356" s="163">
        <f t="shared" si="436"/>
        <v>0</v>
      </c>
      <c r="DE356" s="827"/>
      <c r="DF356" s="175" t="s">
        <v>55</v>
      </c>
      <c r="DG356" s="477"/>
      <c r="DH356" s="478"/>
      <c r="DI356" s="479"/>
      <c r="DJ356" s="832"/>
      <c r="DK356" s="473"/>
      <c r="DL356" s="174">
        <f t="shared" si="437"/>
        <v>0</v>
      </c>
      <c r="DM356" s="460">
        <f t="shared" si="479"/>
        <v>0</v>
      </c>
      <c r="DN356" s="860">
        <f t="shared" si="438"/>
        <v>0</v>
      </c>
      <c r="DO356" s="861">
        <f t="shared" si="439"/>
        <v>0</v>
      </c>
      <c r="DP356" s="840"/>
      <c r="DQ356" s="164" t="str">
        <f t="shared" si="440"/>
        <v/>
      </c>
      <c r="DR356" s="825"/>
      <c r="DS356" s="163">
        <f t="shared" si="441"/>
        <v>0</v>
      </c>
      <c r="DT356" s="827"/>
      <c r="DU356" s="175" t="s">
        <v>55</v>
      </c>
      <c r="DV356" s="477"/>
      <c r="DW356" s="478"/>
      <c r="DX356" s="479"/>
      <c r="DY356" s="832"/>
      <c r="DZ356" s="473"/>
      <c r="EA356" s="174">
        <f t="shared" si="442"/>
        <v>0</v>
      </c>
      <c r="EB356" s="460">
        <f t="shared" si="480"/>
        <v>0</v>
      </c>
      <c r="EC356" s="860">
        <f t="shared" si="443"/>
        <v>0</v>
      </c>
      <c r="ED356" s="861">
        <f t="shared" si="444"/>
        <v>0</v>
      </c>
      <c r="EE356" s="840"/>
      <c r="EF356" s="164" t="str">
        <f t="shared" si="445"/>
        <v/>
      </c>
      <c r="EG356" s="825"/>
      <c r="EH356" s="163">
        <f t="shared" si="446"/>
        <v>0</v>
      </c>
      <c r="EI356" s="246"/>
      <c r="EJ356" s="246"/>
      <c r="EK356" s="155"/>
      <c r="EL356" s="22"/>
      <c r="EM356" s="163">
        <f t="shared" si="447"/>
        <v>0</v>
      </c>
      <c r="EN356" s="162">
        <f t="shared" si="448"/>
        <v>0</v>
      </c>
      <c r="EO356" s="162">
        <f t="shared" si="449"/>
        <v>0</v>
      </c>
      <c r="EP356" s="162">
        <f t="shared" si="450"/>
        <v>0</v>
      </c>
      <c r="EQ356" s="162">
        <f t="shared" si="451"/>
        <v>0</v>
      </c>
      <c r="ER356" s="162">
        <f t="shared" si="452"/>
        <v>0</v>
      </c>
      <c r="ES356" s="162">
        <f t="shared" si="453"/>
        <v>0</v>
      </c>
      <c r="ET356" s="162">
        <f t="shared" si="454"/>
        <v>0</v>
      </c>
      <c r="EU356" s="22"/>
      <c r="EV356" s="161">
        <f t="shared" si="455"/>
        <v>35</v>
      </c>
      <c r="EW356" s="620">
        <f t="shared" si="456"/>
        <v>0</v>
      </c>
      <c r="EX356" s="160">
        <f>EX5</f>
        <v>50</v>
      </c>
      <c r="EY356" s="159" t="str">
        <f t="shared" si="457"/>
        <v/>
      </c>
      <c r="EZ356" s="159" t="str">
        <f t="shared" si="458"/>
        <v/>
      </c>
      <c r="FA356" s="159" t="str">
        <f t="shared" si="459"/>
        <v/>
      </c>
      <c r="FB356" s="159" t="str">
        <f t="shared" si="460"/>
        <v/>
      </c>
      <c r="FC356" s="159" t="str">
        <f t="shared" si="461"/>
        <v/>
      </c>
      <c r="FD356" s="159" t="str">
        <f t="shared" si="462"/>
        <v/>
      </c>
      <c r="FE356" s="159" t="str">
        <f t="shared" si="463"/>
        <v/>
      </c>
      <c r="FF356" s="159" t="str">
        <f t="shared" si="464"/>
        <v/>
      </c>
      <c r="FG356" s="158"/>
      <c r="FH356" s="732">
        <f t="shared" si="465"/>
        <v>50</v>
      </c>
      <c r="FI356" s="732">
        <f t="shared" si="466"/>
        <v>50</v>
      </c>
      <c r="FJ356" s="732">
        <f t="shared" si="467"/>
        <v>50</v>
      </c>
      <c r="FK356" s="732">
        <f t="shared" si="468"/>
        <v>50</v>
      </c>
      <c r="FL356" s="732">
        <f t="shared" si="469"/>
        <v>50</v>
      </c>
      <c r="FM356" s="732">
        <f t="shared" si="470"/>
        <v>50</v>
      </c>
      <c r="FN356" s="732">
        <f t="shared" si="471"/>
        <v>50</v>
      </c>
      <c r="FO356" s="732">
        <f t="shared" si="472"/>
        <v>50</v>
      </c>
      <c r="FP356" s="734">
        <v>349</v>
      </c>
      <c r="FQ356" s="155"/>
    </row>
    <row r="357" spans="1:173" s="20" customFormat="1" ht="39.950000000000003" hidden="1" customHeight="1" x14ac:dyDescent="0.25">
      <c r="A357" s="27">
        <f>ROW()</f>
        <v>357</v>
      </c>
      <c r="B357" s="342" t="str">
        <f>IF(C357="I","",IF(ISBLANK(D357),"",IF(ISTEXT(D357),LARGE(B14:B356,1)+1,0)))</f>
        <v/>
      </c>
      <c r="C357" s="344"/>
      <c r="D357" s="173"/>
      <c r="E357" s="172"/>
      <c r="F357" s="171"/>
      <c r="G357" s="856"/>
      <c r="H357" s="857"/>
      <c r="I357" s="170">
        <f t="shared" si="405"/>
        <v>0</v>
      </c>
      <c r="J357" s="170">
        <f t="shared" si="405"/>
        <v>0</v>
      </c>
      <c r="K357" s="170">
        <f t="shared" si="405"/>
        <v>0</v>
      </c>
      <c r="L357" s="170">
        <f t="shared" si="405"/>
        <v>0</v>
      </c>
      <c r="M357" s="170">
        <f t="shared" si="481"/>
        <v>0</v>
      </c>
      <c r="N357" s="170">
        <f t="shared" si="481"/>
        <v>0</v>
      </c>
      <c r="O357" s="170">
        <f t="shared" si="481"/>
        <v>0</v>
      </c>
      <c r="P357" s="170">
        <f t="shared" si="481"/>
        <v>0</v>
      </c>
      <c r="Q357" s="178">
        <f>Q6</f>
        <v>35</v>
      </c>
      <c r="R357" s="168">
        <f t="shared" si="406"/>
        <v>0</v>
      </c>
      <c r="S357" s="827"/>
      <c r="T357" s="177" t="s">
        <v>55</v>
      </c>
      <c r="U357" s="477"/>
      <c r="V357" s="478"/>
      <c r="W357" s="479"/>
      <c r="X357" s="832"/>
      <c r="Y357" s="473"/>
      <c r="Z357" s="174">
        <f t="shared" si="407"/>
        <v>0</v>
      </c>
      <c r="AA357" s="460">
        <f t="shared" si="473"/>
        <v>0</v>
      </c>
      <c r="AB357" s="860">
        <f t="shared" si="408"/>
        <v>0</v>
      </c>
      <c r="AC357" s="861">
        <f t="shared" si="409"/>
        <v>0</v>
      </c>
      <c r="AD357" s="840"/>
      <c r="AE357" s="164" t="str">
        <f t="shared" si="410"/>
        <v/>
      </c>
      <c r="AF357" s="825"/>
      <c r="AG357" s="163">
        <f t="shared" si="411"/>
        <v>0</v>
      </c>
      <c r="AH357" s="827"/>
      <c r="AI357" s="175" t="s">
        <v>55</v>
      </c>
      <c r="AJ357" s="477"/>
      <c r="AK357" s="478"/>
      <c r="AL357" s="479"/>
      <c r="AM357" s="832"/>
      <c r="AN357" s="473"/>
      <c r="AO357" s="174">
        <f t="shared" si="412"/>
        <v>0</v>
      </c>
      <c r="AP357" s="460">
        <f t="shared" si="474"/>
        <v>0</v>
      </c>
      <c r="AQ357" s="860">
        <f t="shared" si="413"/>
        <v>0</v>
      </c>
      <c r="AR357" s="861">
        <f t="shared" si="414"/>
        <v>0</v>
      </c>
      <c r="AS357" s="840"/>
      <c r="AT357" s="164" t="str">
        <f t="shared" si="415"/>
        <v/>
      </c>
      <c r="AU357" s="825"/>
      <c r="AV357" s="163">
        <f t="shared" si="416"/>
        <v>0</v>
      </c>
      <c r="AW357" s="827"/>
      <c r="AX357" s="175" t="s">
        <v>55</v>
      </c>
      <c r="AY357" s="477"/>
      <c r="AZ357" s="478"/>
      <c r="BA357" s="479"/>
      <c r="BB357" s="832"/>
      <c r="BC357" s="473"/>
      <c r="BD357" s="174">
        <f t="shared" si="417"/>
        <v>0</v>
      </c>
      <c r="BE357" s="460">
        <f t="shared" si="475"/>
        <v>0</v>
      </c>
      <c r="BF357" s="860">
        <f t="shared" si="418"/>
        <v>0</v>
      </c>
      <c r="BG357" s="861">
        <f t="shared" si="419"/>
        <v>0</v>
      </c>
      <c r="BH357" s="840"/>
      <c r="BI357" s="164" t="str">
        <f t="shared" si="420"/>
        <v/>
      </c>
      <c r="BJ357" s="825"/>
      <c r="BK357" s="163">
        <f t="shared" si="421"/>
        <v>0</v>
      </c>
      <c r="BL357" s="827"/>
      <c r="BM357" s="175" t="s">
        <v>55</v>
      </c>
      <c r="BN357" s="477"/>
      <c r="BO357" s="478"/>
      <c r="BP357" s="479"/>
      <c r="BQ357" s="832"/>
      <c r="BR357" s="473"/>
      <c r="BS357" s="174">
        <f t="shared" si="422"/>
        <v>0</v>
      </c>
      <c r="BT357" s="460">
        <f t="shared" si="476"/>
        <v>0</v>
      </c>
      <c r="BU357" s="860">
        <f t="shared" si="423"/>
        <v>0</v>
      </c>
      <c r="BV357" s="861">
        <f t="shared" si="424"/>
        <v>0</v>
      </c>
      <c r="BW357" s="840"/>
      <c r="BX357" s="164" t="str">
        <f t="shared" si="425"/>
        <v/>
      </c>
      <c r="BY357" s="825"/>
      <c r="BZ357" s="163">
        <f t="shared" si="426"/>
        <v>0</v>
      </c>
      <c r="CA357" s="827"/>
      <c r="CB357" s="175" t="s">
        <v>55</v>
      </c>
      <c r="CC357" s="477"/>
      <c r="CD357" s="478"/>
      <c r="CE357" s="479"/>
      <c r="CF357" s="832"/>
      <c r="CG357" s="473"/>
      <c r="CH357" s="174">
        <f t="shared" si="427"/>
        <v>0</v>
      </c>
      <c r="CI357" s="460">
        <f t="shared" si="477"/>
        <v>0</v>
      </c>
      <c r="CJ357" s="860">
        <f t="shared" si="428"/>
        <v>0</v>
      </c>
      <c r="CK357" s="861">
        <f t="shared" si="429"/>
        <v>0</v>
      </c>
      <c r="CL357" s="840"/>
      <c r="CM357" s="164" t="str">
        <f t="shared" si="430"/>
        <v/>
      </c>
      <c r="CN357" s="825"/>
      <c r="CO357" s="163">
        <f t="shared" si="431"/>
        <v>0</v>
      </c>
      <c r="CP357" s="827"/>
      <c r="CQ357" s="175" t="s">
        <v>55</v>
      </c>
      <c r="CR357" s="477"/>
      <c r="CS357" s="478"/>
      <c r="CT357" s="479"/>
      <c r="CU357" s="832"/>
      <c r="CV357" s="473"/>
      <c r="CW357" s="174">
        <f t="shared" si="432"/>
        <v>0</v>
      </c>
      <c r="CX357" s="460">
        <f t="shared" si="478"/>
        <v>0</v>
      </c>
      <c r="CY357" s="860">
        <f t="shared" si="433"/>
        <v>0</v>
      </c>
      <c r="CZ357" s="861">
        <f t="shared" si="434"/>
        <v>0</v>
      </c>
      <c r="DA357" s="840"/>
      <c r="DB357" s="164" t="str">
        <f t="shared" si="435"/>
        <v/>
      </c>
      <c r="DC357" s="825"/>
      <c r="DD357" s="163">
        <f t="shared" si="436"/>
        <v>0</v>
      </c>
      <c r="DE357" s="827"/>
      <c r="DF357" s="175" t="s">
        <v>55</v>
      </c>
      <c r="DG357" s="477"/>
      <c r="DH357" s="478"/>
      <c r="DI357" s="479"/>
      <c r="DJ357" s="832"/>
      <c r="DK357" s="473"/>
      <c r="DL357" s="174">
        <f t="shared" si="437"/>
        <v>0</v>
      </c>
      <c r="DM357" s="460">
        <f t="shared" si="479"/>
        <v>0</v>
      </c>
      <c r="DN357" s="860">
        <f t="shared" si="438"/>
        <v>0</v>
      </c>
      <c r="DO357" s="861">
        <f t="shared" si="439"/>
        <v>0</v>
      </c>
      <c r="DP357" s="840"/>
      <c r="DQ357" s="164" t="str">
        <f t="shared" si="440"/>
        <v/>
      </c>
      <c r="DR357" s="825"/>
      <c r="DS357" s="163">
        <f t="shared" si="441"/>
        <v>0</v>
      </c>
      <c r="DT357" s="827"/>
      <c r="DU357" s="175" t="s">
        <v>55</v>
      </c>
      <c r="DV357" s="477"/>
      <c r="DW357" s="478"/>
      <c r="DX357" s="479"/>
      <c r="DY357" s="832"/>
      <c r="DZ357" s="473"/>
      <c r="EA357" s="174">
        <f t="shared" si="442"/>
        <v>0</v>
      </c>
      <c r="EB357" s="460">
        <f t="shared" si="480"/>
        <v>0</v>
      </c>
      <c r="EC357" s="860">
        <f t="shared" si="443"/>
        <v>0</v>
      </c>
      <c r="ED357" s="861">
        <f t="shared" si="444"/>
        <v>0</v>
      </c>
      <c r="EE357" s="840"/>
      <c r="EF357" s="164" t="str">
        <f t="shared" si="445"/>
        <v/>
      </c>
      <c r="EG357" s="825"/>
      <c r="EH357" s="163">
        <f t="shared" si="446"/>
        <v>0</v>
      </c>
      <c r="EI357" s="246"/>
      <c r="EJ357" s="246"/>
      <c r="EK357" s="155"/>
      <c r="EL357" s="22"/>
      <c r="EM357" s="163">
        <f t="shared" si="447"/>
        <v>0</v>
      </c>
      <c r="EN357" s="162">
        <f t="shared" si="448"/>
        <v>0</v>
      </c>
      <c r="EO357" s="162">
        <f t="shared" si="449"/>
        <v>0</v>
      </c>
      <c r="EP357" s="162">
        <f t="shared" si="450"/>
        <v>0</v>
      </c>
      <c r="EQ357" s="162">
        <f t="shared" si="451"/>
        <v>0</v>
      </c>
      <c r="ER357" s="162">
        <f t="shared" si="452"/>
        <v>0</v>
      </c>
      <c r="ES357" s="162">
        <f t="shared" si="453"/>
        <v>0</v>
      </c>
      <c r="ET357" s="162">
        <f t="shared" si="454"/>
        <v>0</v>
      </c>
      <c r="EU357" s="22"/>
      <c r="EV357" s="161">
        <f t="shared" si="455"/>
        <v>35</v>
      </c>
      <c r="EW357" s="620">
        <f t="shared" si="456"/>
        <v>0</v>
      </c>
      <c r="EX357" s="160">
        <f>EX5</f>
        <v>50</v>
      </c>
      <c r="EY357" s="159" t="str">
        <f t="shared" si="457"/>
        <v/>
      </c>
      <c r="EZ357" s="159" t="str">
        <f t="shared" si="458"/>
        <v/>
      </c>
      <c r="FA357" s="159" t="str">
        <f t="shared" si="459"/>
        <v/>
      </c>
      <c r="FB357" s="159" t="str">
        <f t="shared" si="460"/>
        <v/>
      </c>
      <c r="FC357" s="159" t="str">
        <f t="shared" si="461"/>
        <v/>
      </c>
      <c r="FD357" s="159" t="str">
        <f t="shared" si="462"/>
        <v/>
      </c>
      <c r="FE357" s="159" t="str">
        <f t="shared" si="463"/>
        <v/>
      </c>
      <c r="FF357" s="159" t="str">
        <f t="shared" si="464"/>
        <v/>
      </c>
      <c r="FG357" s="158"/>
      <c r="FH357" s="732">
        <f t="shared" si="465"/>
        <v>50</v>
      </c>
      <c r="FI357" s="732">
        <f t="shared" si="466"/>
        <v>50</v>
      </c>
      <c r="FJ357" s="732">
        <f t="shared" si="467"/>
        <v>50</v>
      </c>
      <c r="FK357" s="732">
        <f t="shared" si="468"/>
        <v>50</v>
      </c>
      <c r="FL357" s="732">
        <f t="shared" si="469"/>
        <v>50</v>
      </c>
      <c r="FM357" s="732">
        <f t="shared" si="470"/>
        <v>50</v>
      </c>
      <c r="FN357" s="732">
        <f t="shared" si="471"/>
        <v>50</v>
      </c>
      <c r="FO357" s="732">
        <f t="shared" si="472"/>
        <v>50</v>
      </c>
      <c r="FP357" s="734">
        <v>350</v>
      </c>
      <c r="FQ357" s="155"/>
    </row>
    <row r="358" spans="1:173" s="20" customFormat="1" ht="39.950000000000003" hidden="1" customHeight="1" x14ac:dyDescent="0.25">
      <c r="A358" s="27">
        <f>ROW()</f>
        <v>358</v>
      </c>
      <c r="B358" s="342" t="str">
        <f>IF(C358="I","",IF(ISBLANK(D358),"",IF(ISTEXT(D358),LARGE(B14:B357,1)+1,0)))</f>
        <v/>
      </c>
      <c r="C358" s="344"/>
      <c r="D358" s="173"/>
      <c r="E358" s="172"/>
      <c r="F358" s="171"/>
      <c r="G358" s="856"/>
      <c r="H358" s="857"/>
      <c r="I358" s="170">
        <f t="shared" si="405"/>
        <v>0</v>
      </c>
      <c r="J358" s="170">
        <f t="shared" si="405"/>
        <v>0</v>
      </c>
      <c r="K358" s="170">
        <f t="shared" si="405"/>
        <v>0</v>
      </c>
      <c r="L358" s="170">
        <f t="shared" si="405"/>
        <v>0</v>
      </c>
      <c r="M358" s="170">
        <f t="shared" si="481"/>
        <v>0</v>
      </c>
      <c r="N358" s="170">
        <f t="shared" si="481"/>
        <v>0</v>
      </c>
      <c r="O358" s="170">
        <f t="shared" si="481"/>
        <v>0</v>
      </c>
      <c r="P358" s="170">
        <f t="shared" si="481"/>
        <v>0</v>
      </c>
      <c r="Q358" s="178">
        <f>Q6</f>
        <v>35</v>
      </c>
      <c r="R358" s="168">
        <f t="shared" si="406"/>
        <v>0</v>
      </c>
      <c r="S358" s="827"/>
      <c r="T358" s="177" t="s">
        <v>55</v>
      </c>
      <c r="U358" s="477"/>
      <c r="V358" s="478"/>
      <c r="W358" s="479"/>
      <c r="X358" s="832"/>
      <c r="Y358" s="473"/>
      <c r="Z358" s="174">
        <f t="shared" si="407"/>
        <v>0</v>
      </c>
      <c r="AA358" s="460">
        <f t="shared" si="473"/>
        <v>0</v>
      </c>
      <c r="AB358" s="860">
        <f t="shared" si="408"/>
        <v>0</v>
      </c>
      <c r="AC358" s="861">
        <f t="shared" si="409"/>
        <v>0</v>
      </c>
      <c r="AD358" s="840"/>
      <c r="AE358" s="164" t="str">
        <f t="shared" si="410"/>
        <v/>
      </c>
      <c r="AF358" s="825"/>
      <c r="AG358" s="163">
        <f t="shared" si="411"/>
        <v>0</v>
      </c>
      <c r="AH358" s="827"/>
      <c r="AI358" s="175" t="s">
        <v>55</v>
      </c>
      <c r="AJ358" s="477"/>
      <c r="AK358" s="478"/>
      <c r="AL358" s="479"/>
      <c r="AM358" s="832"/>
      <c r="AN358" s="473"/>
      <c r="AO358" s="174">
        <f t="shared" si="412"/>
        <v>0</v>
      </c>
      <c r="AP358" s="460">
        <f t="shared" si="474"/>
        <v>0</v>
      </c>
      <c r="AQ358" s="860">
        <f t="shared" si="413"/>
        <v>0</v>
      </c>
      <c r="AR358" s="861">
        <f t="shared" si="414"/>
        <v>0</v>
      </c>
      <c r="AS358" s="840"/>
      <c r="AT358" s="164" t="str">
        <f t="shared" si="415"/>
        <v/>
      </c>
      <c r="AU358" s="825"/>
      <c r="AV358" s="163">
        <f t="shared" si="416"/>
        <v>0</v>
      </c>
      <c r="AW358" s="827"/>
      <c r="AX358" s="175" t="s">
        <v>55</v>
      </c>
      <c r="AY358" s="477"/>
      <c r="AZ358" s="478"/>
      <c r="BA358" s="479"/>
      <c r="BB358" s="832"/>
      <c r="BC358" s="473"/>
      <c r="BD358" s="174">
        <f t="shared" si="417"/>
        <v>0</v>
      </c>
      <c r="BE358" s="460">
        <f t="shared" si="475"/>
        <v>0</v>
      </c>
      <c r="BF358" s="860">
        <f t="shared" si="418"/>
        <v>0</v>
      </c>
      <c r="BG358" s="861">
        <f t="shared" si="419"/>
        <v>0</v>
      </c>
      <c r="BH358" s="840"/>
      <c r="BI358" s="164" t="str">
        <f t="shared" si="420"/>
        <v/>
      </c>
      <c r="BJ358" s="825"/>
      <c r="BK358" s="163">
        <f t="shared" si="421"/>
        <v>0</v>
      </c>
      <c r="BL358" s="827"/>
      <c r="BM358" s="175" t="s">
        <v>55</v>
      </c>
      <c r="BN358" s="477"/>
      <c r="BO358" s="478"/>
      <c r="BP358" s="479"/>
      <c r="BQ358" s="832"/>
      <c r="BR358" s="473"/>
      <c r="BS358" s="174">
        <f t="shared" si="422"/>
        <v>0</v>
      </c>
      <c r="BT358" s="460">
        <f t="shared" si="476"/>
        <v>0</v>
      </c>
      <c r="BU358" s="860">
        <f t="shared" si="423"/>
        <v>0</v>
      </c>
      <c r="BV358" s="861">
        <f t="shared" si="424"/>
        <v>0</v>
      </c>
      <c r="BW358" s="840"/>
      <c r="BX358" s="164" t="str">
        <f t="shared" si="425"/>
        <v/>
      </c>
      <c r="BY358" s="825"/>
      <c r="BZ358" s="163">
        <f t="shared" si="426"/>
        <v>0</v>
      </c>
      <c r="CA358" s="827"/>
      <c r="CB358" s="175" t="s">
        <v>55</v>
      </c>
      <c r="CC358" s="477"/>
      <c r="CD358" s="478"/>
      <c r="CE358" s="479"/>
      <c r="CF358" s="832"/>
      <c r="CG358" s="473"/>
      <c r="CH358" s="174">
        <f t="shared" si="427"/>
        <v>0</v>
      </c>
      <c r="CI358" s="460">
        <f t="shared" si="477"/>
        <v>0</v>
      </c>
      <c r="CJ358" s="860">
        <f t="shared" si="428"/>
        <v>0</v>
      </c>
      <c r="CK358" s="861">
        <f t="shared" si="429"/>
        <v>0</v>
      </c>
      <c r="CL358" s="840"/>
      <c r="CM358" s="164" t="str">
        <f t="shared" si="430"/>
        <v/>
      </c>
      <c r="CN358" s="825"/>
      <c r="CO358" s="163">
        <f t="shared" si="431"/>
        <v>0</v>
      </c>
      <c r="CP358" s="827"/>
      <c r="CQ358" s="175" t="s">
        <v>55</v>
      </c>
      <c r="CR358" s="477"/>
      <c r="CS358" s="478"/>
      <c r="CT358" s="479"/>
      <c r="CU358" s="832"/>
      <c r="CV358" s="473"/>
      <c r="CW358" s="174">
        <f t="shared" si="432"/>
        <v>0</v>
      </c>
      <c r="CX358" s="460">
        <f t="shared" si="478"/>
        <v>0</v>
      </c>
      <c r="CY358" s="860">
        <f t="shared" si="433"/>
        <v>0</v>
      </c>
      <c r="CZ358" s="861">
        <f t="shared" si="434"/>
        <v>0</v>
      </c>
      <c r="DA358" s="840"/>
      <c r="DB358" s="164" t="str">
        <f t="shared" si="435"/>
        <v/>
      </c>
      <c r="DC358" s="825"/>
      <c r="DD358" s="163">
        <f t="shared" si="436"/>
        <v>0</v>
      </c>
      <c r="DE358" s="827"/>
      <c r="DF358" s="175" t="s">
        <v>55</v>
      </c>
      <c r="DG358" s="477"/>
      <c r="DH358" s="478"/>
      <c r="DI358" s="479"/>
      <c r="DJ358" s="832"/>
      <c r="DK358" s="473"/>
      <c r="DL358" s="174">
        <f t="shared" si="437"/>
        <v>0</v>
      </c>
      <c r="DM358" s="460">
        <f t="shared" si="479"/>
        <v>0</v>
      </c>
      <c r="DN358" s="860">
        <f t="shared" si="438"/>
        <v>0</v>
      </c>
      <c r="DO358" s="861">
        <f t="shared" si="439"/>
        <v>0</v>
      </c>
      <c r="DP358" s="840"/>
      <c r="DQ358" s="164" t="str">
        <f t="shared" si="440"/>
        <v/>
      </c>
      <c r="DR358" s="825"/>
      <c r="DS358" s="163">
        <f t="shared" si="441"/>
        <v>0</v>
      </c>
      <c r="DT358" s="827"/>
      <c r="DU358" s="175" t="s">
        <v>55</v>
      </c>
      <c r="DV358" s="477"/>
      <c r="DW358" s="478"/>
      <c r="DX358" s="479"/>
      <c r="DY358" s="832"/>
      <c r="DZ358" s="473"/>
      <c r="EA358" s="174">
        <f t="shared" si="442"/>
        <v>0</v>
      </c>
      <c r="EB358" s="460">
        <f t="shared" si="480"/>
        <v>0</v>
      </c>
      <c r="EC358" s="860">
        <f t="shared" si="443"/>
        <v>0</v>
      </c>
      <c r="ED358" s="861">
        <f t="shared" si="444"/>
        <v>0</v>
      </c>
      <c r="EE358" s="840"/>
      <c r="EF358" s="164" t="str">
        <f t="shared" si="445"/>
        <v/>
      </c>
      <c r="EG358" s="825"/>
      <c r="EH358" s="163">
        <f t="shared" si="446"/>
        <v>0</v>
      </c>
      <c r="EI358" s="246"/>
      <c r="EJ358" s="246"/>
      <c r="EK358" s="155"/>
      <c r="EL358" s="22"/>
      <c r="EM358" s="163">
        <f t="shared" si="447"/>
        <v>0</v>
      </c>
      <c r="EN358" s="162">
        <f t="shared" si="448"/>
        <v>0</v>
      </c>
      <c r="EO358" s="162">
        <f t="shared" si="449"/>
        <v>0</v>
      </c>
      <c r="EP358" s="162">
        <f t="shared" si="450"/>
        <v>0</v>
      </c>
      <c r="EQ358" s="162">
        <f t="shared" si="451"/>
        <v>0</v>
      </c>
      <c r="ER358" s="162">
        <f t="shared" si="452"/>
        <v>0</v>
      </c>
      <c r="ES358" s="162">
        <f t="shared" si="453"/>
        <v>0</v>
      </c>
      <c r="ET358" s="162">
        <f t="shared" si="454"/>
        <v>0</v>
      </c>
      <c r="EU358" s="22"/>
      <c r="EV358" s="161">
        <f t="shared" si="455"/>
        <v>35</v>
      </c>
      <c r="EW358" s="620">
        <f t="shared" si="456"/>
        <v>0</v>
      </c>
      <c r="EX358" s="160">
        <f>EX5</f>
        <v>50</v>
      </c>
      <c r="EY358" s="159" t="str">
        <f t="shared" si="457"/>
        <v/>
      </c>
      <c r="EZ358" s="159" t="str">
        <f t="shared" si="458"/>
        <v/>
      </c>
      <c r="FA358" s="159" t="str">
        <f t="shared" si="459"/>
        <v/>
      </c>
      <c r="FB358" s="159" t="str">
        <f t="shared" si="460"/>
        <v/>
      </c>
      <c r="FC358" s="159" t="str">
        <f t="shared" si="461"/>
        <v/>
      </c>
      <c r="FD358" s="159" t="str">
        <f t="shared" si="462"/>
        <v/>
      </c>
      <c r="FE358" s="159" t="str">
        <f t="shared" si="463"/>
        <v/>
      </c>
      <c r="FF358" s="159" t="str">
        <f t="shared" si="464"/>
        <v/>
      </c>
      <c r="FG358" s="158"/>
      <c r="FH358" s="732">
        <f t="shared" si="465"/>
        <v>50</v>
      </c>
      <c r="FI358" s="732">
        <f t="shared" si="466"/>
        <v>50</v>
      </c>
      <c r="FJ358" s="732">
        <f t="shared" si="467"/>
        <v>50</v>
      </c>
      <c r="FK358" s="732">
        <f t="shared" si="468"/>
        <v>50</v>
      </c>
      <c r="FL358" s="732">
        <f t="shared" si="469"/>
        <v>50</v>
      </c>
      <c r="FM358" s="732">
        <f t="shared" si="470"/>
        <v>50</v>
      </c>
      <c r="FN358" s="732">
        <f t="shared" si="471"/>
        <v>50</v>
      </c>
      <c r="FO358" s="732">
        <f t="shared" si="472"/>
        <v>50</v>
      </c>
      <c r="FP358" s="734">
        <v>351</v>
      </c>
      <c r="FQ358" s="155"/>
    </row>
    <row r="359" spans="1:173" s="20" customFormat="1" ht="39.950000000000003" hidden="1" customHeight="1" x14ac:dyDescent="0.25">
      <c r="A359" s="27">
        <f>ROW()</f>
        <v>359</v>
      </c>
      <c r="B359" s="342" t="str">
        <f>IF(C359="I","",IF(ISBLANK(D359),"",IF(ISTEXT(D359),LARGE(B14:B358,1)+1,0)))</f>
        <v/>
      </c>
      <c r="C359" s="344"/>
      <c r="D359" s="173"/>
      <c r="E359" s="172"/>
      <c r="F359" s="171"/>
      <c r="G359" s="856"/>
      <c r="H359" s="857"/>
      <c r="I359" s="170">
        <f t="shared" si="405"/>
        <v>0</v>
      </c>
      <c r="J359" s="170">
        <f t="shared" si="405"/>
        <v>0</v>
      </c>
      <c r="K359" s="170">
        <f t="shared" si="405"/>
        <v>0</v>
      </c>
      <c r="L359" s="170">
        <f t="shared" si="405"/>
        <v>0</v>
      </c>
      <c r="M359" s="170">
        <f t="shared" si="481"/>
        <v>0</v>
      </c>
      <c r="N359" s="170">
        <f t="shared" si="481"/>
        <v>0</v>
      </c>
      <c r="O359" s="170">
        <f t="shared" si="481"/>
        <v>0</v>
      </c>
      <c r="P359" s="170">
        <f t="shared" si="481"/>
        <v>0</v>
      </c>
      <c r="Q359" s="178">
        <f>Q6</f>
        <v>35</v>
      </c>
      <c r="R359" s="168">
        <f t="shared" si="406"/>
        <v>0</v>
      </c>
      <c r="S359" s="827"/>
      <c r="T359" s="177" t="s">
        <v>55</v>
      </c>
      <c r="U359" s="477"/>
      <c r="V359" s="478"/>
      <c r="W359" s="479"/>
      <c r="X359" s="832"/>
      <c r="Y359" s="473"/>
      <c r="Z359" s="174">
        <f t="shared" si="407"/>
        <v>0</v>
      </c>
      <c r="AA359" s="460">
        <f t="shared" si="473"/>
        <v>0</v>
      </c>
      <c r="AB359" s="860">
        <f t="shared" si="408"/>
        <v>0</v>
      </c>
      <c r="AC359" s="861">
        <f t="shared" si="409"/>
        <v>0</v>
      </c>
      <c r="AD359" s="840"/>
      <c r="AE359" s="164" t="str">
        <f t="shared" si="410"/>
        <v/>
      </c>
      <c r="AF359" s="825"/>
      <c r="AG359" s="163">
        <f t="shared" si="411"/>
        <v>0</v>
      </c>
      <c r="AH359" s="827"/>
      <c r="AI359" s="175" t="s">
        <v>55</v>
      </c>
      <c r="AJ359" s="477"/>
      <c r="AK359" s="478"/>
      <c r="AL359" s="479"/>
      <c r="AM359" s="832"/>
      <c r="AN359" s="473"/>
      <c r="AO359" s="174">
        <f t="shared" si="412"/>
        <v>0</v>
      </c>
      <c r="AP359" s="460">
        <f t="shared" si="474"/>
        <v>0</v>
      </c>
      <c r="AQ359" s="860">
        <f t="shared" si="413"/>
        <v>0</v>
      </c>
      <c r="AR359" s="861">
        <f t="shared" si="414"/>
        <v>0</v>
      </c>
      <c r="AS359" s="840"/>
      <c r="AT359" s="164" t="str">
        <f t="shared" si="415"/>
        <v/>
      </c>
      <c r="AU359" s="825"/>
      <c r="AV359" s="163">
        <f t="shared" si="416"/>
        <v>0</v>
      </c>
      <c r="AW359" s="827"/>
      <c r="AX359" s="175" t="s">
        <v>55</v>
      </c>
      <c r="AY359" s="477"/>
      <c r="AZ359" s="478"/>
      <c r="BA359" s="479"/>
      <c r="BB359" s="832"/>
      <c r="BC359" s="473"/>
      <c r="BD359" s="174">
        <f t="shared" si="417"/>
        <v>0</v>
      </c>
      <c r="BE359" s="460">
        <f t="shared" si="475"/>
        <v>0</v>
      </c>
      <c r="BF359" s="860">
        <f t="shared" si="418"/>
        <v>0</v>
      </c>
      <c r="BG359" s="861">
        <f t="shared" si="419"/>
        <v>0</v>
      </c>
      <c r="BH359" s="840"/>
      <c r="BI359" s="164" t="str">
        <f t="shared" si="420"/>
        <v/>
      </c>
      <c r="BJ359" s="825"/>
      <c r="BK359" s="163">
        <f t="shared" si="421"/>
        <v>0</v>
      </c>
      <c r="BL359" s="827"/>
      <c r="BM359" s="175" t="s">
        <v>55</v>
      </c>
      <c r="BN359" s="477"/>
      <c r="BO359" s="478"/>
      <c r="BP359" s="479"/>
      <c r="BQ359" s="832"/>
      <c r="BR359" s="473"/>
      <c r="BS359" s="174">
        <f t="shared" si="422"/>
        <v>0</v>
      </c>
      <c r="BT359" s="460">
        <f t="shared" si="476"/>
        <v>0</v>
      </c>
      <c r="BU359" s="860">
        <f t="shared" si="423"/>
        <v>0</v>
      </c>
      <c r="BV359" s="861">
        <f t="shared" si="424"/>
        <v>0</v>
      </c>
      <c r="BW359" s="840"/>
      <c r="BX359" s="164" t="str">
        <f t="shared" si="425"/>
        <v/>
      </c>
      <c r="BY359" s="825"/>
      <c r="BZ359" s="163">
        <f t="shared" si="426"/>
        <v>0</v>
      </c>
      <c r="CA359" s="827"/>
      <c r="CB359" s="175" t="s">
        <v>55</v>
      </c>
      <c r="CC359" s="477"/>
      <c r="CD359" s="478"/>
      <c r="CE359" s="479"/>
      <c r="CF359" s="832"/>
      <c r="CG359" s="473"/>
      <c r="CH359" s="174">
        <f t="shared" si="427"/>
        <v>0</v>
      </c>
      <c r="CI359" s="460">
        <f t="shared" si="477"/>
        <v>0</v>
      </c>
      <c r="CJ359" s="860">
        <f t="shared" si="428"/>
        <v>0</v>
      </c>
      <c r="CK359" s="861">
        <f t="shared" si="429"/>
        <v>0</v>
      </c>
      <c r="CL359" s="840"/>
      <c r="CM359" s="164" t="str">
        <f t="shared" si="430"/>
        <v/>
      </c>
      <c r="CN359" s="825"/>
      <c r="CO359" s="163">
        <f t="shared" si="431"/>
        <v>0</v>
      </c>
      <c r="CP359" s="827"/>
      <c r="CQ359" s="175" t="s">
        <v>55</v>
      </c>
      <c r="CR359" s="477"/>
      <c r="CS359" s="478"/>
      <c r="CT359" s="479"/>
      <c r="CU359" s="832"/>
      <c r="CV359" s="473"/>
      <c r="CW359" s="174">
        <f t="shared" si="432"/>
        <v>0</v>
      </c>
      <c r="CX359" s="460">
        <f t="shared" si="478"/>
        <v>0</v>
      </c>
      <c r="CY359" s="860">
        <f t="shared" si="433"/>
        <v>0</v>
      </c>
      <c r="CZ359" s="861">
        <f t="shared" si="434"/>
        <v>0</v>
      </c>
      <c r="DA359" s="840"/>
      <c r="DB359" s="164" t="str">
        <f t="shared" si="435"/>
        <v/>
      </c>
      <c r="DC359" s="825"/>
      <c r="DD359" s="163">
        <f t="shared" si="436"/>
        <v>0</v>
      </c>
      <c r="DE359" s="827"/>
      <c r="DF359" s="175" t="s">
        <v>55</v>
      </c>
      <c r="DG359" s="477"/>
      <c r="DH359" s="478"/>
      <c r="DI359" s="479"/>
      <c r="DJ359" s="832"/>
      <c r="DK359" s="473"/>
      <c r="DL359" s="174">
        <f t="shared" si="437"/>
        <v>0</v>
      </c>
      <c r="DM359" s="460">
        <f t="shared" si="479"/>
        <v>0</v>
      </c>
      <c r="DN359" s="860">
        <f t="shared" si="438"/>
        <v>0</v>
      </c>
      <c r="DO359" s="861">
        <f t="shared" si="439"/>
        <v>0</v>
      </c>
      <c r="DP359" s="840"/>
      <c r="DQ359" s="164" t="str">
        <f t="shared" si="440"/>
        <v/>
      </c>
      <c r="DR359" s="825"/>
      <c r="DS359" s="163">
        <f t="shared" si="441"/>
        <v>0</v>
      </c>
      <c r="DT359" s="827"/>
      <c r="DU359" s="175" t="s">
        <v>55</v>
      </c>
      <c r="DV359" s="477"/>
      <c r="DW359" s="478"/>
      <c r="DX359" s="479"/>
      <c r="DY359" s="832"/>
      <c r="DZ359" s="473"/>
      <c r="EA359" s="174">
        <f t="shared" si="442"/>
        <v>0</v>
      </c>
      <c r="EB359" s="460">
        <f t="shared" si="480"/>
        <v>0</v>
      </c>
      <c r="EC359" s="860">
        <f t="shared" si="443"/>
        <v>0</v>
      </c>
      <c r="ED359" s="861">
        <f t="shared" si="444"/>
        <v>0</v>
      </c>
      <c r="EE359" s="840"/>
      <c r="EF359" s="164" t="str">
        <f t="shared" si="445"/>
        <v/>
      </c>
      <c r="EG359" s="825"/>
      <c r="EH359" s="163">
        <f t="shared" si="446"/>
        <v>0</v>
      </c>
      <c r="EI359" s="246"/>
      <c r="EJ359" s="246"/>
      <c r="EK359" s="155"/>
      <c r="EL359" s="22"/>
      <c r="EM359" s="163">
        <f t="shared" si="447"/>
        <v>0</v>
      </c>
      <c r="EN359" s="162">
        <f t="shared" si="448"/>
        <v>0</v>
      </c>
      <c r="EO359" s="162">
        <f t="shared" si="449"/>
        <v>0</v>
      </c>
      <c r="EP359" s="162">
        <f t="shared" si="450"/>
        <v>0</v>
      </c>
      <c r="EQ359" s="162">
        <f t="shared" si="451"/>
        <v>0</v>
      </c>
      <c r="ER359" s="162">
        <f t="shared" si="452"/>
        <v>0</v>
      </c>
      <c r="ES359" s="162">
        <f t="shared" si="453"/>
        <v>0</v>
      </c>
      <c r="ET359" s="162">
        <f t="shared" si="454"/>
        <v>0</v>
      </c>
      <c r="EU359" s="22"/>
      <c r="EV359" s="161">
        <f t="shared" si="455"/>
        <v>35</v>
      </c>
      <c r="EW359" s="620">
        <f t="shared" si="456"/>
        <v>0</v>
      </c>
      <c r="EX359" s="160">
        <f>EX5</f>
        <v>50</v>
      </c>
      <c r="EY359" s="159" t="str">
        <f t="shared" si="457"/>
        <v/>
      </c>
      <c r="EZ359" s="159" t="str">
        <f t="shared" si="458"/>
        <v/>
      </c>
      <c r="FA359" s="159" t="str">
        <f t="shared" si="459"/>
        <v/>
      </c>
      <c r="FB359" s="159" t="str">
        <f t="shared" si="460"/>
        <v/>
      </c>
      <c r="FC359" s="159" t="str">
        <f t="shared" si="461"/>
        <v/>
      </c>
      <c r="FD359" s="159" t="str">
        <f t="shared" si="462"/>
        <v/>
      </c>
      <c r="FE359" s="159" t="str">
        <f t="shared" si="463"/>
        <v/>
      </c>
      <c r="FF359" s="159" t="str">
        <f t="shared" si="464"/>
        <v/>
      </c>
      <c r="FG359" s="158"/>
      <c r="FH359" s="732">
        <f t="shared" si="465"/>
        <v>50</v>
      </c>
      <c r="FI359" s="732">
        <f t="shared" si="466"/>
        <v>50</v>
      </c>
      <c r="FJ359" s="732">
        <f t="shared" si="467"/>
        <v>50</v>
      </c>
      <c r="FK359" s="732">
        <f t="shared" si="468"/>
        <v>50</v>
      </c>
      <c r="FL359" s="732">
        <f t="shared" si="469"/>
        <v>50</v>
      </c>
      <c r="FM359" s="732">
        <f t="shared" si="470"/>
        <v>50</v>
      </c>
      <c r="FN359" s="732">
        <f t="shared" si="471"/>
        <v>50</v>
      </c>
      <c r="FO359" s="732">
        <f t="shared" si="472"/>
        <v>50</v>
      </c>
      <c r="FP359" s="734">
        <v>352</v>
      </c>
      <c r="FQ359" s="155"/>
    </row>
    <row r="360" spans="1:173" s="20" customFormat="1" ht="39.950000000000003" hidden="1" customHeight="1" x14ac:dyDescent="0.25">
      <c r="A360" s="27">
        <f>ROW()</f>
        <v>360</v>
      </c>
      <c r="B360" s="342" t="str">
        <f>IF(C360="I","",IF(ISBLANK(D360),"",IF(ISTEXT(D360),LARGE(B14:B359,1)+1,0)))</f>
        <v/>
      </c>
      <c r="C360" s="344"/>
      <c r="D360" s="173"/>
      <c r="E360" s="172"/>
      <c r="F360" s="171"/>
      <c r="G360" s="856"/>
      <c r="H360" s="857"/>
      <c r="I360" s="170">
        <f t="shared" si="405"/>
        <v>0</v>
      </c>
      <c r="J360" s="170">
        <f t="shared" si="405"/>
        <v>0</v>
      </c>
      <c r="K360" s="170">
        <f t="shared" si="405"/>
        <v>0</v>
      </c>
      <c r="L360" s="170">
        <f t="shared" si="405"/>
        <v>0</v>
      </c>
      <c r="M360" s="170">
        <f t="shared" si="481"/>
        <v>0</v>
      </c>
      <c r="N360" s="170">
        <f t="shared" si="481"/>
        <v>0</v>
      </c>
      <c r="O360" s="170">
        <f t="shared" si="481"/>
        <v>0</v>
      </c>
      <c r="P360" s="170">
        <f t="shared" si="481"/>
        <v>0</v>
      </c>
      <c r="Q360" s="178">
        <f>Q6</f>
        <v>35</v>
      </c>
      <c r="R360" s="168">
        <f t="shared" si="406"/>
        <v>0</v>
      </c>
      <c r="S360" s="827"/>
      <c r="T360" s="177" t="s">
        <v>55</v>
      </c>
      <c r="U360" s="477"/>
      <c r="V360" s="478"/>
      <c r="W360" s="479"/>
      <c r="X360" s="832"/>
      <c r="Y360" s="473"/>
      <c r="Z360" s="174">
        <f t="shared" si="407"/>
        <v>0</v>
      </c>
      <c r="AA360" s="460">
        <f t="shared" si="473"/>
        <v>0</v>
      </c>
      <c r="AB360" s="860">
        <f t="shared" si="408"/>
        <v>0</v>
      </c>
      <c r="AC360" s="861">
        <f t="shared" si="409"/>
        <v>0</v>
      </c>
      <c r="AD360" s="840"/>
      <c r="AE360" s="164" t="str">
        <f t="shared" si="410"/>
        <v/>
      </c>
      <c r="AF360" s="825"/>
      <c r="AG360" s="163">
        <f t="shared" si="411"/>
        <v>0</v>
      </c>
      <c r="AH360" s="827"/>
      <c r="AI360" s="175" t="s">
        <v>55</v>
      </c>
      <c r="AJ360" s="477"/>
      <c r="AK360" s="478"/>
      <c r="AL360" s="479"/>
      <c r="AM360" s="832"/>
      <c r="AN360" s="473"/>
      <c r="AO360" s="174">
        <f t="shared" si="412"/>
        <v>0</v>
      </c>
      <c r="AP360" s="460">
        <f t="shared" si="474"/>
        <v>0</v>
      </c>
      <c r="AQ360" s="860">
        <f t="shared" si="413"/>
        <v>0</v>
      </c>
      <c r="AR360" s="861">
        <f t="shared" si="414"/>
        <v>0</v>
      </c>
      <c r="AS360" s="840"/>
      <c r="AT360" s="164" t="str">
        <f t="shared" si="415"/>
        <v/>
      </c>
      <c r="AU360" s="825"/>
      <c r="AV360" s="163">
        <f t="shared" si="416"/>
        <v>0</v>
      </c>
      <c r="AW360" s="827"/>
      <c r="AX360" s="175" t="s">
        <v>55</v>
      </c>
      <c r="AY360" s="477"/>
      <c r="AZ360" s="478"/>
      <c r="BA360" s="479"/>
      <c r="BB360" s="832"/>
      <c r="BC360" s="473"/>
      <c r="BD360" s="174">
        <f t="shared" si="417"/>
        <v>0</v>
      </c>
      <c r="BE360" s="460">
        <f t="shared" si="475"/>
        <v>0</v>
      </c>
      <c r="BF360" s="860">
        <f t="shared" si="418"/>
        <v>0</v>
      </c>
      <c r="BG360" s="861">
        <f t="shared" si="419"/>
        <v>0</v>
      </c>
      <c r="BH360" s="840"/>
      <c r="BI360" s="164" t="str">
        <f t="shared" si="420"/>
        <v/>
      </c>
      <c r="BJ360" s="825"/>
      <c r="BK360" s="163">
        <f t="shared" si="421"/>
        <v>0</v>
      </c>
      <c r="BL360" s="827"/>
      <c r="BM360" s="175" t="s">
        <v>55</v>
      </c>
      <c r="BN360" s="477"/>
      <c r="BO360" s="478"/>
      <c r="BP360" s="479"/>
      <c r="BQ360" s="832"/>
      <c r="BR360" s="473"/>
      <c r="BS360" s="174">
        <f t="shared" si="422"/>
        <v>0</v>
      </c>
      <c r="BT360" s="460">
        <f t="shared" si="476"/>
        <v>0</v>
      </c>
      <c r="BU360" s="860">
        <f t="shared" si="423"/>
        <v>0</v>
      </c>
      <c r="BV360" s="861">
        <f t="shared" si="424"/>
        <v>0</v>
      </c>
      <c r="BW360" s="840"/>
      <c r="BX360" s="164" t="str">
        <f t="shared" si="425"/>
        <v/>
      </c>
      <c r="BY360" s="825"/>
      <c r="BZ360" s="163">
        <f t="shared" si="426"/>
        <v>0</v>
      </c>
      <c r="CA360" s="827"/>
      <c r="CB360" s="175" t="s">
        <v>55</v>
      </c>
      <c r="CC360" s="477"/>
      <c r="CD360" s="478"/>
      <c r="CE360" s="479"/>
      <c r="CF360" s="832"/>
      <c r="CG360" s="473"/>
      <c r="CH360" s="174">
        <f t="shared" si="427"/>
        <v>0</v>
      </c>
      <c r="CI360" s="460">
        <f t="shared" si="477"/>
        <v>0</v>
      </c>
      <c r="CJ360" s="860">
        <f t="shared" si="428"/>
        <v>0</v>
      </c>
      <c r="CK360" s="861">
        <f t="shared" si="429"/>
        <v>0</v>
      </c>
      <c r="CL360" s="840"/>
      <c r="CM360" s="164" t="str">
        <f t="shared" si="430"/>
        <v/>
      </c>
      <c r="CN360" s="825"/>
      <c r="CO360" s="163">
        <f t="shared" si="431"/>
        <v>0</v>
      </c>
      <c r="CP360" s="827"/>
      <c r="CQ360" s="175" t="s">
        <v>55</v>
      </c>
      <c r="CR360" s="477"/>
      <c r="CS360" s="478"/>
      <c r="CT360" s="479"/>
      <c r="CU360" s="832"/>
      <c r="CV360" s="473"/>
      <c r="CW360" s="174">
        <f t="shared" si="432"/>
        <v>0</v>
      </c>
      <c r="CX360" s="460">
        <f t="shared" si="478"/>
        <v>0</v>
      </c>
      <c r="CY360" s="860">
        <f t="shared" si="433"/>
        <v>0</v>
      </c>
      <c r="CZ360" s="861">
        <f t="shared" si="434"/>
        <v>0</v>
      </c>
      <c r="DA360" s="840"/>
      <c r="DB360" s="164" t="str">
        <f t="shared" si="435"/>
        <v/>
      </c>
      <c r="DC360" s="825"/>
      <c r="DD360" s="163">
        <f t="shared" si="436"/>
        <v>0</v>
      </c>
      <c r="DE360" s="827"/>
      <c r="DF360" s="175" t="s">
        <v>55</v>
      </c>
      <c r="DG360" s="477"/>
      <c r="DH360" s="478"/>
      <c r="DI360" s="479"/>
      <c r="DJ360" s="832"/>
      <c r="DK360" s="473"/>
      <c r="DL360" s="174">
        <f t="shared" si="437"/>
        <v>0</v>
      </c>
      <c r="DM360" s="460">
        <f t="shared" si="479"/>
        <v>0</v>
      </c>
      <c r="DN360" s="860">
        <f t="shared" si="438"/>
        <v>0</v>
      </c>
      <c r="DO360" s="861">
        <f t="shared" si="439"/>
        <v>0</v>
      </c>
      <c r="DP360" s="840"/>
      <c r="DQ360" s="164" t="str">
        <f t="shared" si="440"/>
        <v/>
      </c>
      <c r="DR360" s="825"/>
      <c r="DS360" s="163">
        <f t="shared" si="441"/>
        <v>0</v>
      </c>
      <c r="DT360" s="827"/>
      <c r="DU360" s="175" t="s">
        <v>55</v>
      </c>
      <c r="DV360" s="477"/>
      <c r="DW360" s="478"/>
      <c r="DX360" s="479"/>
      <c r="DY360" s="832"/>
      <c r="DZ360" s="473"/>
      <c r="EA360" s="174">
        <f t="shared" si="442"/>
        <v>0</v>
      </c>
      <c r="EB360" s="460">
        <f t="shared" si="480"/>
        <v>0</v>
      </c>
      <c r="EC360" s="860">
        <f t="shared" si="443"/>
        <v>0</v>
      </c>
      <c r="ED360" s="861">
        <f t="shared" si="444"/>
        <v>0</v>
      </c>
      <c r="EE360" s="840"/>
      <c r="EF360" s="164" t="str">
        <f t="shared" si="445"/>
        <v/>
      </c>
      <c r="EG360" s="825"/>
      <c r="EH360" s="163">
        <f t="shared" si="446"/>
        <v>0</v>
      </c>
      <c r="EI360" s="246"/>
      <c r="EJ360" s="246"/>
      <c r="EK360" s="155"/>
      <c r="EL360" s="22"/>
      <c r="EM360" s="163">
        <f t="shared" si="447"/>
        <v>0</v>
      </c>
      <c r="EN360" s="162">
        <f t="shared" si="448"/>
        <v>0</v>
      </c>
      <c r="EO360" s="162">
        <f t="shared" si="449"/>
        <v>0</v>
      </c>
      <c r="EP360" s="162">
        <f t="shared" si="450"/>
        <v>0</v>
      </c>
      <c r="EQ360" s="162">
        <f t="shared" si="451"/>
        <v>0</v>
      </c>
      <c r="ER360" s="162">
        <f t="shared" si="452"/>
        <v>0</v>
      </c>
      <c r="ES360" s="162">
        <f t="shared" si="453"/>
        <v>0</v>
      </c>
      <c r="ET360" s="162">
        <f t="shared" si="454"/>
        <v>0</v>
      </c>
      <c r="EU360" s="22"/>
      <c r="EV360" s="161">
        <f t="shared" si="455"/>
        <v>35</v>
      </c>
      <c r="EW360" s="620">
        <f t="shared" si="456"/>
        <v>0</v>
      </c>
      <c r="EX360" s="160">
        <f>EX5</f>
        <v>50</v>
      </c>
      <c r="EY360" s="159" t="str">
        <f t="shared" si="457"/>
        <v/>
      </c>
      <c r="EZ360" s="159" t="str">
        <f t="shared" si="458"/>
        <v/>
      </c>
      <c r="FA360" s="159" t="str">
        <f t="shared" si="459"/>
        <v/>
      </c>
      <c r="FB360" s="159" t="str">
        <f t="shared" si="460"/>
        <v/>
      </c>
      <c r="FC360" s="159" t="str">
        <f t="shared" si="461"/>
        <v/>
      </c>
      <c r="FD360" s="159" t="str">
        <f t="shared" si="462"/>
        <v/>
      </c>
      <c r="FE360" s="159" t="str">
        <f t="shared" si="463"/>
        <v/>
      </c>
      <c r="FF360" s="159" t="str">
        <f t="shared" si="464"/>
        <v/>
      </c>
      <c r="FG360" s="158"/>
      <c r="FH360" s="732">
        <f t="shared" si="465"/>
        <v>50</v>
      </c>
      <c r="FI360" s="732">
        <f t="shared" si="466"/>
        <v>50</v>
      </c>
      <c r="FJ360" s="732">
        <f t="shared" si="467"/>
        <v>50</v>
      </c>
      <c r="FK360" s="732">
        <f t="shared" si="468"/>
        <v>50</v>
      </c>
      <c r="FL360" s="732">
        <f t="shared" si="469"/>
        <v>50</v>
      </c>
      <c r="FM360" s="732">
        <f t="shared" si="470"/>
        <v>50</v>
      </c>
      <c r="FN360" s="732">
        <f t="shared" si="471"/>
        <v>50</v>
      </c>
      <c r="FO360" s="732">
        <f t="shared" si="472"/>
        <v>50</v>
      </c>
      <c r="FP360" s="734">
        <v>353</v>
      </c>
      <c r="FQ360" s="155"/>
    </row>
    <row r="361" spans="1:173" s="20" customFormat="1" ht="39.950000000000003" hidden="1" customHeight="1" x14ac:dyDescent="0.25">
      <c r="A361" s="27">
        <f>ROW()</f>
        <v>361</v>
      </c>
      <c r="B361" s="342" t="str">
        <f>IF(C361="I","",IF(ISBLANK(D361),"",IF(ISTEXT(D361),LARGE(B14:B360,1)+1,0)))</f>
        <v/>
      </c>
      <c r="C361" s="344"/>
      <c r="D361" s="173"/>
      <c r="E361" s="172"/>
      <c r="F361" s="171"/>
      <c r="G361" s="856"/>
      <c r="H361" s="857"/>
      <c r="I361" s="170">
        <f t="shared" si="405"/>
        <v>0</v>
      </c>
      <c r="J361" s="170">
        <f t="shared" si="405"/>
        <v>0</v>
      </c>
      <c r="K361" s="170">
        <f t="shared" si="405"/>
        <v>0</v>
      </c>
      <c r="L361" s="170">
        <f t="shared" si="405"/>
        <v>0</v>
      </c>
      <c r="M361" s="170">
        <f t="shared" si="481"/>
        <v>0</v>
      </c>
      <c r="N361" s="170">
        <f t="shared" si="481"/>
        <v>0</v>
      </c>
      <c r="O361" s="170">
        <f t="shared" si="481"/>
        <v>0</v>
      </c>
      <c r="P361" s="170">
        <f t="shared" si="481"/>
        <v>0</v>
      </c>
      <c r="Q361" s="178">
        <f>Q6</f>
        <v>35</v>
      </c>
      <c r="R361" s="168">
        <f t="shared" si="406"/>
        <v>0</v>
      </c>
      <c r="S361" s="827"/>
      <c r="T361" s="177" t="s">
        <v>55</v>
      </c>
      <c r="U361" s="477"/>
      <c r="V361" s="478"/>
      <c r="W361" s="479"/>
      <c r="X361" s="832"/>
      <c r="Y361" s="473"/>
      <c r="Z361" s="174">
        <f t="shared" si="407"/>
        <v>0</v>
      </c>
      <c r="AA361" s="460">
        <f t="shared" si="473"/>
        <v>0</v>
      </c>
      <c r="AB361" s="860">
        <f t="shared" si="408"/>
        <v>0</v>
      </c>
      <c r="AC361" s="861">
        <f t="shared" si="409"/>
        <v>0</v>
      </c>
      <c r="AD361" s="840"/>
      <c r="AE361" s="164" t="str">
        <f t="shared" si="410"/>
        <v/>
      </c>
      <c r="AF361" s="825"/>
      <c r="AG361" s="163">
        <f t="shared" si="411"/>
        <v>0</v>
      </c>
      <c r="AH361" s="827"/>
      <c r="AI361" s="175" t="s">
        <v>55</v>
      </c>
      <c r="AJ361" s="477"/>
      <c r="AK361" s="478"/>
      <c r="AL361" s="479"/>
      <c r="AM361" s="832"/>
      <c r="AN361" s="473"/>
      <c r="AO361" s="174">
        <f t="shared" si="412"/>
        <v>0</v>
      </c>
      <c r="AP361" s="460">
        <f t="shared" si="474"/>
        <v>0</v>
      </c>
      <c r="AQ361" s="860">
        <f t="shared" si="413"/>
        <v>0</v>
      </c>
      <c r="AR361" s="861">
        <f t="shared" si="414"/>
        <v>0</v>
      </c>
      <c r="AS361" s="840"/>
      <c r="AT361" s="164" t="str">
        <f t="shared" si="415"/>
        <v/>
      </c>
      <c r="AU361" s="825"/>
      <c r="AV361" s="163">
        <f t="shared" si="416"/>
        <v>0</v>
      </c>
      <c r="AW361" s="827"/>
      <c r="AX361" s="175" t="s">
        <v>55</v>
      </c>
      <c r="AY361" s="477"/>
      <c r="AZ361" s="478"/>
      <c r="BA361" s="479"/>
      <c r="BB361" s="832"/>
      <c r="BC361" s="473"/>
      <c r="BD361" s="174">
        <f t="shared" si="417"/>
        <v>0</v>
      </c>
      <c r="BE361" s="460">
        <f t="shared" si="475"/>
        <v>0</v>
      </c>
      <c r="BF361" s="860">
        <f t="shared" si="418"/>
        <v>0</v>
      </c>
      <c r="BG361" s="861">
        <f t="shared" si="419"/>
        <v>0</v>
      </c>
      <c r="BH361" s="840"/>
      <c r="BI361" s="164" t="str">
        <f t="shared" si="420"/>
        <v/>
      </c>
      <c r="BJ361" s="825"/>
      <c r="BK361" s="163">
        <f t="shared" si="421"/>
        <v>0</v>
      </c>
      <c r="BL361" s="827"/>
      <c r="BM361" s="175" t="s">
        <v>55</v>
      </c>
      <c r="BN361" s="477"/>
      <c r="BO361" s="478"/>
      <c r="BP361" s="479"/>
      <c r="BQ361" s="832"/>
      <c r="BR361" s="473"/>
      <c r="BS361" s="174">
        <f t="shared" si="422"/>
        <v>0</v>
      </c>
      <c r="BT361" s="460">
        <f t="shared" si="476"/>
        <v>0</v>
      </c>
      <c r="BU361" s="860">
        <f t="shared" si="423"/>
        <v>0</v>
      </c>
      <c r="BV361" s="861">
        <f t="shared" si="424"/>
        <v>0</v>
      </c>
      <c r="BW361" s="840"/>
      <c r="BX361" s="164" t="str">
        <f t="shared" si="425"/>
        <v/>
      </c>
      <c r="BY361" s="825"/>
      <c r="BZ361" s="163">
        <f t="shared" si="426"/>
        <v>0</v>
      </c>
      <c r="CA361" s="827"/>
      <c r="CB361" s="175" t="s">
        <v>55</v>
      </c>
      <c r="CC361" s="477"/>
      <c r="CD361" s="478"/>
      <c r="CE361" s="479"/>
      <c r="CF361" s="832"/>
      <c r="CG361" s="473"/>
      <c r="CH361" s="174">
        <f t="shared" si="427"/>
        <v>0</v>
      </c>
      <c r="CI361" s="460">
        <f t="shared" si="477"/>
        <v>0</v>
      </c>
      <c r="CJ361" s="860">
        <f t="shared" si="428"/>
        <v>0</v>
      </c>
      <c r="CK361" s="861">
        <f t="shared" si="429"/>
        <v>0</v>
      </c>
      <c r="CL361" s="840"/>
      <c r="CM361" s="164" t="str">
        <f t="shared" si="430"/>
        <v/>
      </c>
      <c r="CN361" s="825"/>
      <c r="CO361" s="163">
        <f t="shared" si="431"/>
        <v>0</v>
      </c>
      <c r="CP361" s="827"/>
      <c r="CQ361" s="175" t="s">
        <v>55</v>
      </c>
      <c r="CR361" s="477"/>
      <c r="CS361" s="478"/>
      <c r="CT361" s="479"/>
      <c r="CU361" s="832"/>
      <c r="CV361" s="473"/>
      <c r="CW361" s="174">
        <f t="shared" si="432"/>
        <v>0</v>
      </c>
      <c r="CX361" s="460">
        <f t="shared" si="478"/>
        <v>0</v>
      </c>
      <c r="CY361" s="860">
        <f t="shared" si="433"/>
        <v>0</v>
      </c>
      <c r="CZ361" s="861">
        <f t="shared" si="434"/>
        <v>0</v>
      </c>
      <c r="DA361" s="840"/>
      <c r="DB361" s="164" t="str">
        <f t="shared" si="435"/>
        <v/>
      </c>
      <c r="DC361" s="825"/>
      <c r="DD361" s="163">
        <f t="shared" si="436"/>
        <v>0</v>
      </c>
      <c r="DE361" s="827"/>
      <c r="DF361" s="175" t="s">
        <v>55</v>
      </c>
      <c r="DG361" s="477"/>
      <c r="DH361" s="478"/>
      <c r="DI361" s="479"/>
      <c r="DJ361" s="832"/>
      <c r="DK361" s="473"/>
      <c r="DL361" s="174">
        <f t="shared" si="437"/>
        <v>0</v>
      </c>
      <c r="DM361" s="460">
        <f t="shared" si="479"/>
        <v>0</v>
      </c>
      <c r="DN361" s="860">
        <f t="shared" si="438"/>
        <v>0</v>
      </c>
      <c r="DO361" s="861">
        <f t="shared" si="439"/>
        <v>0</v>
      </c>
      <c r="DP361" s="840"/>
      <c r="DQ361" s="164" t="str">
        <f t="shared" si="440"/>
        <v/>
      </c>
      <c r="DR361" s="825"/>
      <c r="DS361" s="163">
        <f t="shared" si="441"/>
        <v>0</v>
      </c>
      <c r="DT361" s="827"/>
      <c r="DU361" s="175" t="s">
        <v>55</v>
      </c>
      <c r="DV361" s="477"/>
      <c r="DW361" s="478"/>
      <c r="DX361" s="479"/>
      <c r="DY361" s="832"/>
      <c r="DZ361" s="473"/>
      <c r="EA361" s="174">
        <f t="shared" si="442"/>
        <v>0</v>
      </c>
      <c r="EB361" s="460">
        <f t="shared" si="480"/>
        <v>0</v>
      </c>
      <c r="EC361" s="860">
        <f t="shared" si="443"/>
        <v>0</v>
      </c>
      <c r="ED361" s="861">
        <f t="shared" si="444"/>
        <v>0</v>
      </c>
      <c r="EE361" s="840"/>
      <c r="EF361" s="164" t="str">
        <f t="shared" si="445"/>
        <v/>
      </c>
      <c r="EG361" s="825"/>
      <c r="EH361" s="163">
        <f t="shared" si="446"/>
        <v>0</v>
      </c>
      <c r="EI361" s="246"/>
      <c r="EJ361" s="246"/>
      <c r="EK361" s="155"/>
      <c r="EL361" s="22"/>
      <c r="EM361" s="163">
        <f t="shared" si="447"/>
        <v>0</v>
      </c>
      <c r="EN361" s="162">
        <f t="shared" si="448"/>
        <v>0</v>
      </c>
      <c r="EO361" s="162">
        <f t="shared" si="449"/>
        <v>0</v>
      </c>
      <c r="EP361" s="162">
        <f t="shared" si="450"/>
        <v>0</v>
      </c>
      <c r="EQ361" s="162">
        <f t="shared" si="451"/>
        <v>0</v>
      </c>
      <c r="ER361" s="162">
        <f t="shared" si="452"/>
        <v>0</v>
      </c>
      <c r="ES361" s="162">
        <f t="shared" si="453"/>
        <v>0</v>
      </c>
      <c r="ET361" s="162">
        <f t="shared" si="454"/>
        <v>0</v>
      </c>
      <c r="EU361" s="22"/>
      <c r="EV361" s="161">
        <f t="shared" si="455"/>
        <v>35</v>
      </c>
      <c r="EW361" s="620">
        <f t="shared" si="456"/>
        <v>0</v>
      </c>
      <c r="EX361" s="160">
        <f>EX5</f>
        <v>50</v>
      </c>
      <c r="EY361" s="159" t="str">
        <f t="shared" si="457"/>
        <v/>
      </c>
      <c r="EZ361" s="159" t="str">
        <f t="shared" si="458"/>
        <v/>
      </c>
      <c r="FA361" s="159" t="str">
        <f t="shared" si="459"/>
        <v/>
      </c>
      <c r="FB361" s="159" t="str">
        <f t="shared" si="460"/>
        <v/>
      </c>
      <c r="FC361" s="159" t="str">
        <f t="shared" si="461"/>
        <v/>
      </c>
      <c r="FD361" s="159" t="str">
        <f t="shared" si="462"/>
        <v/>
      </c>
      <c r="FE361" s="159" t="str">
        <f t="shared" si="463"/>
        <v/>
      </c>
      <c r="FF361" s="159" t="str">
        <f t="shared" si="464"/>
        <v/>
      </c>
      <c r="FG361" s="158"/>
      <c r="FH361" s="732">
        <f t="shared" si="465"/>
        <v>50</v>
      </c>
      <c r="FI361" s="732">
        <f t="shared" si="466"/>
        <v>50</v>
      </c>
      <c r="FJ361" s="732">
        <f t="shared" si="467"/>
        <v>50</v>
      </c>
      <c r="FK361" s="732">
        <f t="shared" si="468"/>
        <v>50</v>
      </c>
      <c r="FL361" s="732">
        <f t="shared" si="469"/>
        <v>50</v>
      </c>
      <c r="FM361" s="732">
        <f t="shared" si="470"/>
        <v>50</v>
      </c>
      <c r="FN361" s="732">
        <f t="shared" si="471"/>
        <v>50</v>
      </c>
      <c r="FO361" s="732">
        <f t="shared" si="472"/>
        <v>50</v>
      </c>
      <c r="FP361" s="734">
        <v>354</v>
      </c>
      <c r="FQ361" s="155"/>
    </row>
    <row r="362" spans="1:173" s="20" customFormat="1" ht="39.950000000000003" hidden="1" customHeight="1" x14ac:dyDescent="0.25">
      <c r="A362" s="27">
        <f>ROW()</f>
        <v>362</v>
      </c>
      <c r="B362" s="342" t="str">
        <f>IF(C362="I","",IF(ISBLANK(D362),"",IF(ISTEXT(D362),LARGE(B14:B361,1)+1,0)))</f>
        <v/>
      </c>
      <c r="C362" s="344"/>
      <c r="D362" s="173"/>
      <c r="E362" s="172"/>
      <c r="F362" s="171"/>
      <c r="G362" s="856"/>
      <c r="H362" s="857"/>
      <c r="I362" s="170">
        <f t="shared" si="405"/>
        <v>0</v>
      </c>
      <c r="J362" s="170">
        <f t="shared" si="405"/>
        <v>0</v>
      </c>
      <c r="K362" s="170">
        <f t="shared" si="405"/>
        <v>0</v>
      </c>
      <c r="L362" s="170">
        <f t="shared" si="405"/>
        <v>0</v>
      </c>
      <c r="M362" s="170">
        <f t="shared" si="481"/>
        <v>0</v>
      </c>
      <c r="N362" s="170">
        <f t="shared" si="481"/>
        <v>0</v>
      </c>
      <c r="O362" s="170">
        <f t="shared" si="481"/>
        <v>0</v>
      </c>
      <c r="P362" s="170">
        <f t="shared" si="481"/>
        <v>0</v>
      </c>
      <c r="Q362" s="178">
        <f>Q6</f>
        <v>35</v>
      </c>
      <c r="R362" s="168">
        <f t="shared" si="406"/>
        <v>0</v>
      </c>
      <c r="S362" s="827"/>
      <c r="T362" s="177" t="s">
        <v>55</v>
      </c>
      <c r="U362" s="477"/>
      <c r="V362" s="478"/>
      <c r="W362" s="479"/>
      <c r="X362" s="832"/>
      <c r="Y362" s="473"/>
      <c r="Z362" s="174">
        <f t="shared" si="407"/>
        <v>0</v>
      </c>
      <c r="AA362" s="460">
        <f t="shared" si="473"/>
        <v>0</v>
      </c>
      <c r="AB362" s="860">
        <f t="shared" si="408"/>
        <v>0</v>
      </c>
      <c r="AC362" s="861">
        <f t="shared" si="409"/>
        <v>0</v>
      </c>
      <c r="AD362" s="840"/>
      <c r="AE362" s="164" t="str">
        <f t="shared" si="410"/>
        <v/>
      </c>
      <c r="AF362" s="825"/>
      <c r="AG362" s="163">
        <f t="shared" si="411"/>
        <v>0</v>
      </c>
      <c r="AH362" s="827"/>
      <c r="AI362" s="175" t="s">
        <v>55</v>
      </c>
      <c r="AJ362" s="477"/>
      <c r="AK362" s="478"/>
      <c r="AL362" s="479"/>
      <c r="AM362" s="832"/>
      <c r="AN362" s="473"/>
      <c r="AO362" s="174">
        <f t="shared" si="412"/>
        <v>0</v>
      </c>
      <c r="AP362" s="460">
        <f t="shared" si="474"/>
        <v>0</v>
      </c>
      <c r="AQ362" s="860">
        <f t="shared" si="413"/>
        <v>0</v>
      </c>
      <c r="AR362" s="861">
        <f t="shared" si="414"/>
        <v>0</v>
      </c>
      <c r="AS362" s="840"/>
      <c r="AT362" s="164" t="str">
        <f t="shared" si="415"/>
        <v/>
      </c>
      <c r="AU362" s="825"/>
      <c r="AV362" s="163">
        <f t="shared" si="416"/>
        <v>0</v>
      </c>
      <c r="AW362" s="827"/>
      <c r="AX362" s="175" t="s">
        <v>55</v>
      </c>
      <c r="AY362" s="477"/>
      <c r="AZ362" s="478"/>
      <c r="BA362" s="479"/>
      <c r="BB362" s="832"/>
      <c r="BC362" s="473"/>
      <c r="BD362" s="174">
        <f t="shared" si="417"/>
        <v>0</v>
      </c>
      <c r="BE362" s="460">
        <f t="shared" si="475"/>
        <v>0</v>
      </c>
      <c r="BF362" s="860">
        <f t="shared" si="418"/>
        <v>0</v>
      </c>
      <c r="BG362" s="861">
        <f t="shared" si="419"/>
        <v>0</v>
      </c>
      <c r="BH362" s="840"/>
      <c r="BI362" s="164" t="str">
        <f t="shared" si="420"/>
        <v/>
      </c>
      <c r="BJ362" s="825"/>
      <c r="BK362" s="163">
        <f t="shared" si="421"/>
        <v>0</v>
      </c>
      <c r="BL362" s="827"/>
      <c r="BM362" s="175" t="s">
        <v>55</v>
      </c>
      <c r="BN362" s="477"/>
      <c r="BO362" s="478"/>
      <c r="BP362" s="479"/>
      <c r="BQ362" s="832"/>
      <c r="BR362" s="473"/>
      <c r="BS362" s="174">
        <f t="shared" si="422"/>
        <v>0</v>
      </c>
      <c r="BT362" s="460">
        <f t="shared" si="476"/>
        <v>0</v>
      </c>
      <c r="BU362" s="860">
        <f t="shared" si="423"/>
        <v>0</v>
      </c>
      <c r="BV362" s="861">
        <f t="shared" si="424"/>
        <v>0</v>
      </c>
      <c r="BW362" s="840"/>
      <c r="BX362" s="164" t="str">
        <f t="shared" si="425"/>
        <v/>
      </c>
      <c r="BY362" s="825"/>
      <c r="BZ362" s="163">
        <f t="shared" si="426"/>
        <v>0</v>
      </c>
      <c r="CA362" s="827"/>
      <c r="CB362" s="175" t="s">
        <v>55</v>
      </c>
      <c r="CC362" s="477"/>
      <c r="CD362" s="478"/>
      <c r="CE362" s="479"/>
      <c r="CF362" s="832"/>
      <c r="CG362" s="473"/>
      <c r="CH362" s="174">
        <f t="shared" si="427"/>
        <v>0</v>
      </c>
      <c r="CI362" s="460">
        <f t="shared" si="477"/>
        <v>0</v>
      </c>
      <c r="CJ362" s="860">
        <f t="shared" si="428"/>
        <v>0</v>
      </c>
      <c r="CK362" s="861">
        <f t="shared" si="429"/>
        <v>0</v>
      </c>
      <c r="CL362" s="840"/>
      <c r="CM362" s="164" t="str">
        <f t="shared" si="430"/>
        <v/>
      </c>
      <c r="CN362" s="825"/>
      <c r="CO362" s="163">
        <f t="shared" si="431"/>
        <v>0</v>
      </c>
      <c r="CP362" s="827"/>
      <c r="CQ362" s="175" t="s">
        <v>55</v>
      </c>
      <c r="CR362" s="477"/>
      <c r="CS362" s="478"/>
      <c r="CT362" s="479"/>
      <c r="CU362" s="832"/>
      <c r="CV362" s="473"/>
      <c r="CW362" s="174">
        <f t="shared" si="432"/>
        <v>0</v>
      </c>
      <c r="CX362" s="460">
        <f t="shared" si="478"/>
        <v>0</v>
      </c>
      <c r="CY362" s="860">
        <f t="shared" si="433"/>
        <v>0</v>
      </c>
      <c r="CZ362" s="861">
        <f t="shared" si="434"/>
        <v>0</v>
      </c>
      <c r="DA362" s="840"/>
      <c r="DB362" s="164" t="str">
        <f t="shared" si="435"/>
        <v/>
      </c>
      <c r="DC362" s="825"/>
      <c r="DD362" s="163">
        <f t="shared" si="436"/>
        <v>0</v>
      </c>
      <c r="DE362" s="827"/>
      <c r="DF362" s="175" t="s">
        <v>55</v>
      </c>
      <c r="DG362" s="477"/>
      <c r="DH362" s="478"/>
      <c r="DI362" s="479"/>
      <c r="DJ362" s="832"/>
      <c r="DK362" s="473"/>
      <c r="DL362" s="174">
        <f t="shared" si="437"/>
        <v>0</v>
      </c>
      <c r="DM362" s="460">
        <f t="shared" si="479"/>
        <v>0</v>
      </c>
      <c r="DN362" s="860">
        <f t="shared" si="438"/>
        <v>0</v>
      </c>
      <c r="DO362" s="861">
        <f t="shared" si="439"/>
        <v>0</v>
      </c>
      <c r="DP362" s="840"/>
      <c r="DQ362" s="164" t="str">
        <f t="shared" si="440"/>
        <v/>
      </c>
      <c r="DR362" s="825"/>
      <c r="DS362" s="163">
        <f t="shared" si="441"/>
        <v>0</v>
      </c>
      <c r="DT362" s="827"/>
      <c r="DU362" s="175" t="s">
        <v>55</v>
      </c>
      <c r="DV362" s="477"/>
      <c r="DW362" s="478"/>
      <c r="DX362" s="479"/>
      <c r="DY362" s="832"/>
      <c r="DZ362" s="473"/>
      <c r="EA362" s="174">
        <f t="shared" si="442"/>
        <v>0</v>
      </c>
      <c r="EB362" s="460">
        <f t="shared" si="480"/>
        <v>0</v>
      </c>
      <c r="EC362" s="860">
        <f t="shared" si="443"/>
        <v>0</v>
      </c>
      <c r="ED362" s="861">
        <f t="shared" si="444"/>
        <v>0</v>
      </c>
      <c r="EE362" s="840"/>
      <c r="EF362" s="164" t="str">
        <f t="shared" si="445"/>
        <v/>
      </c>
      <c r="EG362" s="825"/>
      <c r="EH362" s="163">
        <f t="shared" si="446"/>
        <v>0</v>
      </c>
      <c r="EI362" s="246"/>
      <c r="EJ362" s="246"/>
      <c r="EK362" s="155"/>
      <c r="EL362" s="22"/>
      <c r="EM362" s="163">
        <f t="shared" si="447"/>
        <v>0</v>
      </c>
      <c r="EN362" s="162">
        <f t="shared" si="448"/>
        <v>0</v>
      </c>
      <c r="EO362" s="162">
        <f t="shared" si="449"/>
        <v>0</v>
      </c>
      <c r="EP362" s="162">
        <f t="shared" si="450"/>
        <v>0</v>
      </c>
      <c r="EQ362" s="162">
        <f t="shared" si="451"/>
        <v>0</v>
      </c>
      <c r="ER362" s="162">
        <f t="shared" si="452"/>
        <v>0</v>
      </c>
      <c r="ES362" s="162">
        <f t="shared" si="453"/>
        <v>0</v>
      </c>
      <c r="ET362" s="162">
        <f t="shared" si="454"/>
        <v>0</v>
      </c>
      <c r="EU362" s="22"/>
      <c r="EV362" s="161">
        <f t="shared" si="455"/>
        <v>35</v>
      </c>
      <c r="EW362" s="620">
        <f t="shared" si="456"/>
        <v>0</v>
      </c>
      <c r="EX362" s="160">
        <f>EX5</f>
        <v>50</v>
      </c>
      <c r="EY362" s="159" t="str">
        <f t="shared" si="457"/>
        <v/>
      </c>
      <c r="EZ362" s="159" t="str">
        <f t="shared" si="458"/>
        <v/>
      </c>
      <c r="FA362" s="159" t="str">
        <f t="shared" si="459"/>
        <v/>
      </c>
      <c r="FB362" s="159" t="str">
        <f t="shared" si="460"/>
        <v/>
      </c>
      <c r="FC362" s="159" t="str">
        <f t="shared" si="461"/>
        <v/>
      </c>
      <c r="FD362" s="159" t="str">
        <f t="shared" si="462"/>
        <v/>
      </c>
      <c r="FE362" s="159" t="str">
        <f t="shared" si="463"/>
        <v/>
      </c>
      <c r="FF362" s="159" t="str">
        <f t="shared" si="464"/>
        <v/>
      </c>
      <c r="FG362" s="158"/>
      <c r="FH362" s="732">
        <f t="shared" si="465"/>
        <v>50</v>
      </c>
      <c r="FI362" s="732">
        <f t="shared" si="466"/>
        <v>50</v>
      </c>
      <c r="FJ362" s="732">
        <f t="shared" si="467"/>
        <v>50</v>
      </c>
      <c r="FK362" s="732">
        <f t="shared" si="468"/>
        <v>50</v>
      </c>
      <c r="FL362" s="732">
        <f t="shared" si="469"/>
        <v>50</v>
      </c>
      <c r="FM362" s="732">
        <f t="shared" si="470"/>
        <v>50</v>
      </c>
      <c r="FN362" s="732">
        <f t="shared" si="471"/>
        <v>50</v>
      </c>
      <c r="FO362" s="732">
        <f t="shared" si="472"/>
        <v>50</v>
      </c>
      <c r="FP362" s="734">
        <v>355</v>
      </c>
      <c r="FQ362" s="155"/>
    </row>
    <row r="363" spans="1:173" s="20" customFormat="1" ht="39.950000000000003" hidden="1" customHeight="1" x14ac:dyDescent="0.25">
      <c r="A363" s="27">
        <f>ROW()</f>
        <v>363</v>
      </c>
      <c r="B363" s="342" t="str">
        <f>IF(C363="I","",IF(ISBLANK(D363),"",IF(ISTEXT(D363),LARGE(B14:B362,1)+1,0)))</f>
        <v/>
      </c>
      <c r="C363" s="344"/>
      <c r="D363" s="173"/>
      <c r="E363" s="172"/>
      <c r="F363" s="171"/>
      <c r="G363" s="856"/>
      <c r="H363" s="857"/>
      <c r="I363" s="170">
        <f t="shared" si="405"/>
        <v>0</v>
      </c>
      <c r="J363" s="170">
        <f t="shared" si="405"/>
        <v>0</v>
      </c>
      <c r="K363" s="170">
        <f t="shared" si="405"/>
        <v>0</v>
      </c>
      <c r="L363" s="170">
        <f t="shared" si="405"/>
        <v>0</v>
      </c>
      <c r="M363" s="170">
        <f t="shared" si="481"/>
        <v>0</v>
      </c>
      <c r="N363" s="170">
        <f t="shared" si="481"/>
        <v>0</v>
      </c>
      <c r="O363" s="170">
        <f t="shared" si="481"/>
        <v>0</v>
      </c>
      <c r="P363" s="170">
        <f t="shared" si="481"/>
        <v>0</v>
      </c>
      <c r="Q363" s="178">
        <f>Q6</f>
        <v>35</v>
      </c>
      <c r="R363" s="168">
        <f t="shared" si="406"/>
        <v>0</v>
      </c>
      <c r="S363" s="827"/>
      <c r="T363" s="177" t="s">
        <v>55</v>
      </c>
      <c r="U363" s="477"/>
      <c r="V363" s="478"/>
      <c r="W363" s="479"/>
      <c r="X363" s="832"/>
      <c r="Y363" s="473"/>
      <c r="Z363" s="174">
        <f t="shared" si="407"/>
        <v>0</v>
      </c>
      <c r="AA363" s="460">
        <f t="shared" si="473"/>
        <v>0</v>
      </c>
      <c r="AB363" s="860">
        <f t="shared" si="408"/>
        <v>0</v>
      </c>
      <c r="AC363" s="861">
        <f t="shared" si="409"/>
        <v>0</v>
      </c>
      <c r="AD363" s="840"/>
      <c r="AE363" s="164" t="str">
        <f t="shared" si="410"/>
        <v/>
      </c>
      <c r="AF363" s="825"/>
      <c r="AG363" s="163">
        <f t="shared" si="411"/>
        <v>0</v>
      </c>
      <c r="AH363" s="827"/>
      <c r="AI363" s="175" t="s">
        <v>55</v>
      </c>
      <c r="AJ363" s="477"/>
      <c r="AK363" s="478"/>
      <c r="AL363" s="479"/>
      <c r="AM363" s="832"/>
      <c r="AN363" s="473"/>
      <c r="AO363" s="174">
        <f t="shared" si="412"/>
        <v>0</v>
      </c>
      <c r="AP363" s="460">
        <f t="shared" si="474"/>
        <v>0</v>
      </c>
      <c r="AQ363" s="860">
        <f t="shared" si="413"/>
        <v>0</v>
      </c>
      <c r="AR363" s="861">
        <f t="shared" si="414"/>
        <v>0</v>
      </c>
      <c r="AS363" s="840"/>
      <c r="AT363" s="164" t="str">
        <f t="shared" si="415"/>
        <v/>
      </c>
      <c r="AU363" s="825"/>
      <c r="AV363" s="163">
        <f t="shared" si="416"/>
        <v>0</v>
      </c>
      <c r="AW363" s="827"/>
      <c r="AX363" s="175" t="s">
        <v>55</v>
      </c>
      <c r="AY363" s="477"/>
      <c r="AZ363" s="478"/>
      <c r="BA363" s="479"/>
      <c r="BB363" s="832"/>
      <c r="BC363" s="473"/>
      <c r="BD363" s="174">
        <f t="shared" si="417"/>
        <v>0</v>
      </c>
      <c r="BE363" s="460">
        <f t="shared" si="475"/>
        <v>0</v>
      </c>
      <c r="BF363" s="860">
        <f t="shared" si="418"/>
        <v>0</v>
      </c>
      <c r="BG363" s="861">
        <f t="shared" si="419"/>
        <v>0</v>
      </c>
      <c r="BH363" s="840"/>
      <c r="BI363" s="164" t="str">
        <f t="shared" si="420"/>
        <v/>
      </c>
      <c r="BJ363" s="825"/>
      <c r="BK363" s="163">
        <f t="shared" si="421"/>
        <v>0</v>
      </c>
      <c r="BL363" s="827"/>
      <c r="BM363" s="175" t="s">
        <v>55</v>
      </c>
      <c r="BN363" s="477"/>
      <c r="BO363" s="478"/>
      <c r="BP363" s="479"/>
      <c r="BQ363" s="832"/>
      <c r="BR363" s="473"/>
      <c r="BS363" s="174">
        <f t="shared" si="422"/>
        <v>0</v>
      </c>
      <c r="BT363" s="460">
        <f t="shared" si="476"/>
        <v>0</v>
      </c>
      <c r="BU363" s="860">
        <f t="shared" si="423"/>
        <v>0</v>
      </c>
      <c r="BV363" s="861">
        <f t="shared" si="424"/>
        <v>0</v>
      </c>
      <c r="BW363" s="840"/>
      <c r="BX363" s="164" t="str">
        <f t="shared" si="425"/>
        <v/>
      </c>
      <c r="BY363" s="825"/>
      <c r="BZ363" s="163">
        <f t="shared" si="426"/>
        <v>0</v>
      </c>
      <c r="CA363" s="827"/>
      <c r="CB363" s="175" t="s">
        <v>55</v>
      </c>
      <c r="CC363" s="477"/>
      <c r="CD363" s="478"/>
      <c r="CE363" s="479"/>
      <c r="CF363" s="832"/>
      <c r="CG363" s="473"/>
      <c r="CH363" s="174">
        <f t="shared" si="427"/>
        <v>0</v>
      </c>
      <c r="CI363" s="460">
        <f t="shared" si="477"/>
        <v>0</v>
      </c>
      <c r="CJ363" s="860">
        <f t="shared" si="428"/>
        <v>0</v>
      </c>
      <c r="CK363" s="861">
        <f t="shared" si="429"/>
        <v>0</v>
      </c>
      <c r="CL363" s="840"/>
      <c r="CM363" s="164" t="str">
        <f t="shared" si="430"/>
        <v/>
      </c>
      <c r="CN363" s="825"/>
      <c r="CO363" s="163">
        <f t="shared" si="431"/>
        <v>0</v>
      </c>
      <c r="CP363" s="827"/>
      <c r="CQ363" s="175" t="s">
        <v>55</v>
      </c>
      <c r="CR363" s="477"/>
      <c r="CS363" s="478"/>
      <c r="CT363" s="479"/>
      <c r="CU363" s="832"/>
      <c r="CV363" s="473"/>
      <c r="CW363" s="174">
        <f t="shared" si="432"/>
        <v>0</v>
      </c>
      <c r="CX363" s="460">
        <f t="shared" si="478"/>
        <v>0</v>
      </c>
      <c r="CY363" s="860">
        <f t="shared" si="433"/>
        <v>0</v>
      </c>
      <c r="CZ363" s="861">
        <f t="shared" si="434"/>
        <v>0</v>
      </c>
      <c r="DA363" s="840"/>
      <c r="DB363" s="164" t="str">
        <f t="shared" si="435"/>
        <v/>
      </c>
      <c r="DC363" s="825"/>
      <c r="DD363" s="163">
        <f t="shared" si="436"/>
        <v>0</v>
      </c>
      <c r="DE363" s="827"/>
      <c r="DF363" s="175" t="s">
        <v>55</v>
      </c>
      <c r="DG363" s="477"/>
      <c r="DH363" s="478"/>
      <c r="DI363" s="479"/>
      <c r="DJ363" s="832"/>
      <c r="DK363" s="473"/>
      <c r="DL363" s="174">
        <f t="shared" si="437"/>
        <v>0</v>
      </c>
      <c r="DM363" s="460">
        <f t="shared" si="479"/>
        <v>0</v>
      </c>
      <c r="DN363" s="860">
        <f t="shared" si="438"/>
        <v>0</v>
      </c>
      <c r="DO363" s="861">
        <f t="shared" si="439"/>
        <v>0</v>
      </c>
      <c r="DP363" s="840"/>
      <c r="DQ363" s="164" t="str">
        <f t="shared" si="440"/>
        <v/>
      </c>
      <c r="DR363" s="825"/>
      <c r="DS363" s="163">
        <f t="shared" si="441"/>
        <v>0</v>
      </c>
      <c r="DT363" s="827"/>
      <c r="DU363" s="175" t="s">
        <v>55</v>
      </c>
      <c r="DV363" s="477"/>
      <c r="DW363" s="478"/>
      <c r="DX363" s="479"/>
      <c r="DY363" s="832"/>
      <c r="DZ363" s="473"/>
      <c r="EA363" s="174">
        <f t="shared" si="442"/>
        <v>0</v>
      </c>
      <c r="EB363" s="460">
        <f t="shared" si="480"/>
        <v>0</v>
      </c>
      <c r="EC363" s="860">
        <f t="shared" si="443"/>
        <v>0</v>
      </c>
      <c r="ED363" s="861">
        <f t="shared" si="444"/>
        <v>0</v>
      </c>
      <c r="EE363" s="840"/>
      <c r="EF363" s="164" t="str">
        <f t="shared" si="445"/>
        <v/>
      </c>
      <c r="EG363" s="825"/>
      <c r="EH363" s="163">
        <f t="shared" si="446"/>
        <v>0</v>
      </c>
      <c r="EI363" s="246"/>
      <c r="EJ363" s="246"/>
      <c r="EK363" s="155"/>
      <c r="EL363" s="22"/>
      <c r="EM363" s="163">
        <f t="shared" si="447"/>
        <v>0</v>
      </c>
      <c r="EN363" s="162">
        <f t="shared" si="448"/>
        <v>0</v>
      </c>
      <c r="EO363" s="162">
        <f t="shared" si="449"/>
        <v>0</v>
      </c>
      <c r="EP363" s="162">
        <f t="shared" si="450"/>
        <v>0</v>
      </c>
      <c r="EQ363" s="162">
        <f t="shared" si="451"/>
        <v>0</v>
      </c>
      <c r="ER363" s="162">
        <f t="shared" si="452"/>
        <v>0</v>
      </c>
      <c r="ES363" s="162">
        <f t="shared" si="453"/>
        <v>0</v>
      </c>
      <c r="ET363" s="162">
        <f t="shared" si="454"/>
        <v>0</v>
      </c>
      <c r="EU363" s="22"/>
      <c r="EV363" s="161">
        <f t="shared" si="455"/>
        <v>35</v>
      </c>
      <c r="EW363" s="620">
        <f t="shared" si="456"/>
        <v>0</v>
      </c>
      <c r="EX363" s="160">
        <f>EX5</f>
        <v>50</v>
      </c>
      <c r="EY363" s="159" t="str">
        <f t="shared" si="457"/>
        <v/>
      </c>
      <c r="EZ363" s="159" t="str">
        <f t="shared" si="458"/>
        <v/>
      </c>
      <c r="FA363" s="159" t="str">
        <f t="shared" si="459"/>
        <v/>
      </c>
      <c r="FB363" s="159" t="str">
        <f t="shared" si="460"/>
        <v/>
      </c>
      <c r="FC363" s="159" t="str">
        <f t="shared" si="461"/>
        <v/>
      </c>
      <c r="FD363" s="159" t="str">
        <f t="shared" si="462"/>
        <v/>
      </c>
      <c r="FE363" s="159" t="str">
        <f t="shared" si="463"/>
        <v/>
      </c>
      <c r="FF363" s="159" t="str">
        <f t="shared" si="464"/>
        <v/>
      </c>
      <c r="FG363" s="158"/>
      <c r="FH363" s="732">
        <f t="shared" si="465"/>
        <v>50</v>
      </c>
      <c r="FI363" s="732">
        <f t="shared" si="466"/>
        <v>50</v>
      </c>
      <c r="FJ363" s="732">
        <f t="shared" si="467"/>
        <v>50</v>
      </c>
      <c r="FK363" s="732">
        <f t="shared" si="468"/>
        <v>50</v>
      </c>
      <c r="FL363" s="732">
        <f t="shared" si="469"/>
        <v>50</v>
      </c>
      <c r="FM363" s="732">
        <f t="shared" si="470"/>
        <v>50</v>
      </c>
      <c r="FN363" s="732">
        <f t="shared" si="471"/>
        <v>50</v>
      </c>
      <c r="FO363" s="732">
        <f t="shared" si="472"/>
        <v>50</v>
      </c>
      <c r="FP363" s="734">
        <v>356</v>
      </c>
      <c r="FQ363" s="155"/>
    </row>
    <row r="364" spans="1:173" s="20" customFormat="1" ht="39.950000000000003" hidden="1" customHeight="1" x14ac:dyDescent="0.25">
      <c r="A364" s="27">
        <f>ROW()</f>
        <v>364</v>
      </c>
      <c r="B364" s="342" t="str">
        <f>IF(C364="I","",IF(ISBLANK(D364),"",IF(ISTEXT(D364),LARGE(B14:B363,1)+1,0)))</f>
        <v/>
      </c>
      <c r="C364" s="344"/>
      <c r="D364" s="173"/>
      <c r="E364" s="172"/>
      <c r="F364" s="171"/>
      <c r="G364" s="856"/>
      <c r="H364" s="857"/>
      <c r="I364" s="170">
        <f t="shared" si="405"/>
        <v>0</v>
      </c>
      <c r="J364" s="170">
        <f t="shared" si="405"/>
        <v>0</v>
      </c>
      <c r="K364" s="170">
        <f t="shared" si="405"/>
        <v>0</v>
      </c>
      <c r="L364" s="170">
        <f t="shared" si="405"/>
        <v>0</v>
      </c>
      <c r="M364" s="170">
        <f t="shared" si="481"/>
        <v>0</v>
      </c>
      <c r="N364" s="170">
        <f t="shared" si="481"/>
        <v>0</v>
      </c>
      <c r="O364" s="170">
        <f t="shared" si="481"/>
        <v>0</v>
      </c>
      <c r="P364" s="170">
        <f t="shared" si="481"/>
        <v>0</v>
      </c>
      <c r="Q364" s="169">
        <f>Q6</f>
        <v>35</v>
      </c>
      <c r="R364" s="168">
        <f t="shared" si="406"/>
        <v>0</v>
      </c>
      <c r="S364" s="828"/>
      <c r="T364" s="167" t="s">
        <v>55</v>
      </c>
      <c r="U364" s="477"/>
      <c r="V364" s="478"/>
      <c r="W364" s="479"/>
      <c r="X364" s="832"/>
      <c r="Y364" s="473"/>
      <c r="Z364" s="165">
        <f t="shared" si="407"/>
        <v>0</v>
      </c>
      <c r="AA364" s="460">
        <f t="shared" si="473"/>
        <v>0</v>
      </c>
      <c r="AB364" s="860">
        <f t="shared" si="408"/>
        <v>0</v>
      </c>
      <c r="AC364" s="861">
        <f t="shared" si="409"/>
        <v>0</v>
      </c>
      <c r="AD364" s="840"/>
      <c r="AE364" s="164" t="str">
        <f t="shared" si="410"/>
        <v/>
      </c>
      <c r="AF364" s="825"/>
      <c r="AG364" s="163">
        <f t="shared" si="411"/>
        <v>0</v>
      </c>
      <c r="AH364" s="828"/>
      <c r="AI364" s="166" t="s">
        <v>55</v>
      </c>
      <c r="AJ364" s="477"/>
      <c r="AK364" s="478"/>
      <c r="AL364" s="479"/>
      <c r="AM364" s="832"/>
      <c r="AN364" s="473"/>
      <c r="AO364" s="165">
        <f t="shared" si="412"/>
        <v>0</v>
      </c>
      <c r="AP364" s="460">
        <f t="shared" si="474"/>
        <v>0</v>
      </c>
      <c r="AQ364" s="860">
        <f t="shared" si="413"/>
        <v>0</v>
      </c>
      <c r="AR364" s="861">
        <f t="shared" si="414"/>
        <v>0</v>
      </c>
      <c r="AS364" s="840"/>
      <c r="AT364" s="164" t="str">
        <f t="shared" si="415"/>
        <v/>
      </c>
      <c r="AU364" s="825"/>
      <c r="AV364" s="163">
        <f t="shared" si="416"/>
        <v>0</v>
      </c>
      <c r="AW364" s="828"/>
      <c r="AX364" s="166" t="s">
        <v>55</v>
      </c>
      <c r="AY364" s="477"/>
      <c r="AZ364" s="478"/>
      <c r="BA364" s="479"/>
      <c r="BB364" s="832"/>
      <c r="BC364" s="473"/>
      <c r="BD364" s="165">
        <f t="shared" si="417"/>
        <v>0</v>
      </c>
      <c r="BE364" s="460">
        <f t="shared" si="475"/>
        <v>0</v>
      </c>
      <c r="BF364" s="860">
        <f t="shared" si="418"/>
        <v>0</v>
      </c>
      <c r="BG364" s="861">
        <f t="shared" si="419"/>
        <v>0</v>
      </c>
      <c r="BH364" s="840"/>
      <c r="BI364" s="164" t="str">
        <f t="shared" si="420"/>
        <v/>
      </c>
      <c r="BJ364" s="825"/>
      <c r="BK364" s="163">
        <f t="shared" si="421"/>
        <v>0</v>
      </c>
      <c r="BL364" s="828"/>
      <c r="BM364" s="166" t="s">
        <v>55</v>
      </c>
      <c r="BN364" s="477"/>
      <c r="BO364" s="478"/>
      <c r="BP364" s="479"/>
      <c r="BQ364" s="832"/>
      <c r="BR364" s="473"/>
      <c r="BS364" s="165">
        <f t="shared" si="422"/>
        <v>0</v>
      </c>
      <c r="BT364" s="460">
        <f t="shared" si="476"/>
        <v>0</v>
      </c>
      <c r="BU364" s="860">
        <f t="shared" si="423"/>
        <v>0</v>
      </c>
      <c r="BV364" s="861">
        <f t="shared" si="424"/>
        <v>0</v>
      </c>
      <c r="BW364" s="840"/>
      <c r="BX364" s="164" t="str">
        <f t="shared" si="425"/>
        <v/>
      </c>
      <c r="BY364" s="825"/>
      <c r="BZ364" s="163">
        <f t="shared" si="426"/>
        <v>0</v>
      </c>
      <c r="CA364" s="828"/>
      <c r="CB364" s="166" t="s">
        <v>55</v>
      </c>
      <c r="CC364" s="477"/>
      <c r="CD364" s="478"/>
      <c r="CE364" s="479"/>
      <c r="CF364" s="832"/>
      <c r="CG364" s="473"/>
      <c r="CH364" s="165">
        <f t="shared" si="427"/>
        <v>0</v>
      </c>
      <c r="CI364" s="460">
        <f t="shared" si="477"/>
        <v>0</v>
      </c>
      <c r="CJ364" s="860">
        <f t="shared" si="428"/>
        <v>0</v>
      </c>
      <c r="CK364" s="861">
        <f t="shared" si="429"/>
        <v>0</v>
      </c>
      <c r="CL364" s="840"/>
      <c r="CM364" s="164" t="str">
        <f t="shared" si="430"/>
        <v/>
      </c>
      <c r="CN364" s="825"/>
      <c r="CO364" s="163">
        <f t="shared" si="431"/>
        <v>0</v>
      </c>
      <c r="CP364" s="828"/>
      <c r="CQ364" s="166" t="s">
        <v>55</v>
      </c>
      <c r="CR364" s="477"/>
      <c r="CS364" s="478"/>
      <c r="CT364" s="479"/>
      <c r="CU364" s="832"/>
      <c r="CV364" s="473"/>
      <c r="CW364" s="165">
        <f t="shared" si="432"/>
        <v>0</v>
      </c>
      <c r="CX364" s="460">
        <f t="shared" si="478"/>
        <v>0</v>
      </c>
      <c r="CY364" s="860">
        <f t="shared" si="433"/>
        <v>0</v>
      </c>
      <c r="CZ364" s="861">
        <f t="shared" si="434"/>
        <v>0</v>
      </c>
      <c r="DA364" s="840"/>
      <c r="DB364" s="164" t="str">
        <f t="shared" si="435"/>
        <v/>
      </c>
      <c r="DC364" s="825"/>
      <c r="DD364" s="163">
        <f t="shared" si="436"/>
        <v>0</v>
      </c>
      <c r="DE364" s="828"/>
      <c r="DF364" s="166" t="s">
        <v>55</v>
      </c>
      <c r="DG364" s="477"/>
      <c r="DH364" s="478"/>
      <c r="DI364" s="479"/>
      <c r="DJ364" s="832"/>
      <c r="DK364" s="473"/>
      <c r="DL364" s="165">
        <f t="shared" si="437"/>
        <v>0</v>
      </c>
      <c r="DM364" s="460">
        <f t="shared" si="479"/>
        <v>0</v>
      </c>
      <c r="DN364" s="860">
        <f t="shared" si="438"/>
        <v>0</v>
      </c>
      <c r="DO364" s="861">
        <f t="shared" si="439"/>
        <v>0</v>
      </c>
      <c r="DP364" s="840"/>
      <c r="DQ364" s="164" t="str">
        <f t="shared" si="440"/>
        <v/>
      </c>
      <c r="DR364" s="825"/>
      <c r="DS364" s="163">
        <f t="shared" si="441"/>
        <v>0</v>
      </c>
      <c r="DT364" s="828"/>
      <c r="DU364" s="166" t="s">
        <v>55</v>
      </c>
      <c r="DV364" s="477"/>
      <c r="DW364" s="478"/>
      <c r="DX364" s="479"/>
      <c r="DY364" s="832"/>
      <c r="DZ364" s="473"/>
      <c r="EA364" s="165">
        <f t="shared" si="442"/>
        <v>0</v>
      </c>
      <c r="EB364" s="460">
        <f t="shared" si="480"/>
        <v>0</v>
      </c>
      <c r="EC364" s="860">
        <f t="shared" si="443"/>
        <v>0</v>
      </c>
      <c r="ED364" s="861">
        <f t="shared" si="444"/>
        <v>0</v>
      </c>
      <c r="EE364" s="840"/>
      <c r="EF364" s="164" t="str">
        <f t="shared" si="445"/>
        <v/>
      </c>
      <c r="EG364" s="825"/>
      <c r="EH364" s="163">
        <f t="shared" si="446"/>
        <v>0</v>
      </c>
      <c r="EI364" s="246"/>
      <c r="EJ364" s="246"/>
      <c r="EK364" s="155"/>
      <c r="EL364" s="22"/>
      <c r="EM364" s="163">
        <f t="shared" si="447"/>
        <v>0</v>
      </c>
      <c r="EN364" s="162">
        <f t="shared" si="448"/>
        <v>0</v>
      </c>
      <c r="EO364" s="162">
        <f t="shared" si="449"/>
        <v>0</v>
      </c>
      <c r="EP364" s="162">
        <f t="shared" si="450"/>
        <v>0</v>
      </c>
      <c r="EQ364" s="162">
        <f t="shared" si="451"/>
        <v>0</v>
      </c>
      <c r="ER364" s="162">
        <f t="shared" si="452"/>
        <v>0</v>
      </c>
      <c r="ES364" s="162">
        <f t="shared" si="453"/>
        <v>0</v>
      </c>
      <c r="ET364" s="162">
        <f t="shared" si="454"/>
        <v>0</v>
      </c>
      <c r="EU364" s="22"/>
      <c r="EV364" s="161">
        <f t="shared" si="455"/>
        <v>35</v>
      </c>
      <c r="EW364" s="620">
        <f t="shared" si="456"/>
        <v>0</v>
      </c>
      <c r="EX364" s="160">
        <f>EX5</f>
        <v>50</v>
      </c>
      <c r="EY364" s="159" t="str">
        <f t="shared" si="457"/>
        <v/>
      </c>
      <c r="EZ364" s="159" t="str">
        <f t="shared" si="458"/>
        <v/>
      </c>
      <c r="FA364" s="159" t="str">
        <f t="shared" si="459"/>
        <v/>
      </c>
      <c r="FB364" s="159" t="str">
        <f t="shared" si="460"/>
        <v/>
      </c>
      <c r="FC364" s="159" t="str">
        <f t="shared" si="461"/>
        <v/>
      </c>
      <c r="FD364" s="159" t="str">
        <f t="shared" si="462"/>
        <v/>
      </c>
      <c r="FE364" s="159" t="str">
        <f t="shared" si="463"/>
        <v/>
      </c>
      <c r="FF364" s="159" t="str">
        <f t="shared" si="464"/>
        <v/>
      </c>
      <c r="FG364" s="158"/>
      <c r="FH364" s="732">
        <f t="shared" si="465"/>
        <v>50</v>
      </c>
      <c r="FI364" s="732">
        <f t="shared" si="466"/>
        <v>50</v>
      </c>
      <c r="FJ364" s="732">
        <f t="shared" si="467"/>
        <v>50</v>
      </c>
      <c r="FK364" s="732">
        <f t="shared" si="468"/>
        <v>50</v>
      </c>
      <c r="FL364" s="732">
        <f t="shared" si="469"/>
        <v>50</v>
      </c>
      <c r="FM364" s="732">
        <f t="shared" si="470"/>
        <v>50</v>
      </c>
      <c r="FN364" s="732">
        <f t="shared" si="471"/>
        <v>50</v>
      </c>
      <c r="FO364" s="732">
        <f t="shared" si="472"/>
        <v>50</v>
      </c>
      <c r="FP364" s="734">
        <v>357</v>
      </c>
      <c r="FQ364" s="155"/>
    </row>
    <row r="365" spans="1:173" s="146" customFormat="1" ht="45" customHeight="1" thickBot="1" x14ac:dyDescent="0.3">
      <c r="A365" s="154"/>
      <c r="B365" s="1316" t="s">
        <v>54</v>
      </c>
      <c r="C365" s="1316"/>
      <c r="D365" s="1316"/>
      <c r="E365" s="1316"/>
      <c r="F365" s="1316"/>
      <c r="G365" s="1316"/>
      <c r="H365" s="1316"/>
      <c r="I365" s="1316"/>
      <c r="J365" s="1316"/>
      <c r="K365" s="1316"/>
      <c r="L365" s="1316"/>
      <c r="M365" s="1316"/>
      <c r="N365" s="1316"/>
      <c r="O365" s="1316"/>
      <c r="P365" s="1316"/>
      <c r="Q365" s="1316"/>
      <c r="R365" s="1316"/>
      <c r="S365" s="811"/>
      <c r="T365" s="151"/>
      <c r="U365" s="151"/>
      <c r="V365" s="151"/>
      <c r="W365" s="151"/>
      <c r="X365" s="151"/>
      <c r="Y365" s="151"/>
      <c r="Z365" s="151"/>
      <c r="AA365" s="150"/>
      <c r="AB365" s="150"/>
      <c r="AC365" s="150"/>
      <c r="AD365" s="151"/>
      <c r="AE365" s="151"/>
      <c r="AF365" s="151"/>
      <c r="AG365" s="151"/>
      <c r="AH365" s="151"/>
      <c r="AI365" s="151"/>
      <c r="AJ365" s="151"/>
      <c r="AK365" s="151"/>
      <c r="AL365" s="151"/>
      <c r="AM365" s="151"/>
      <c r="AN365" s="151"/>
      <c r="AO365" s="151"/>
      <c r="AP365" s="150"/>
      <c r="AQ365" s="150"/>
      <c r="AR365" s="150"/>
      <c r="AS365" s="151"/>
      <c r="AT365" s="151"/>
      <c r="AU365" s="151"/>
      <c r="AV365" s="151"/>
      <c r="AW365" s="151"/>
      <c r="AX365" s="151"/>
      <c r="AY365" s="151"/>
      <c r="AZ365" s="151"/>
      <c r="BA365" s="151"/>
      <c r="BB365" s="151"/>
      <c r="BC365" s="151"/>
      <c r="BD365" s="151"/>
      <c r="BE365" s="150"/>
      <c r="BF365" s="150"/>
      <c r="BG365" s="150"/>
      <c r="BH365" s="151"/>
      <c r="BI365" s="151"/>
      <c r="BJ365" s="151"/>
      <c r="BK365" s="151"/>
      <c r="BL365" s="151"/>
      <c r="BM365" s="151"/>
      <c r="BN365" s="151"/>
      <c r="BO365" s="151"/>
      <c r="BP365" s="151"/>
      <c r="BQ365" s="151"/>
      <c r="BR365" s="151"/>
      <c r="BS365" s="151"/>
      <c r="BT365" s="150"/>
      <c r="BU365" s="150"/>
      <c r="BV365" s="150"/>
      <c r="BW365" s="151"/>
      <c r="BX365" s="151"/>
      <c r="BY365" s="151"/>
      <c r="BZ365" s="151"/>
      <c r="CA365" s="151"/>
      <c r="CB365" s="151"/>
      <c r="CC365" s="151"/>
      <c r="CD365" s="151"/>
      <c r="CE365" s="151"/>
      <c r="CF365" s="151"/>
      <c r="CG365" s="151"/>
      <c r="CH365" s="151"/>
      <c r="CI365" s="150"/>
      <c r="CJ365" s="150"/>
      <c r="CK365" s="150"/>
      <c r="CL365" s="151"/>
      <c r="CM365" s="151"/>
      <c r="CN365" s="151"/>
      <c r="CO365" s="151"/>
      <c r="CP365" s="151"/>
      <c r="CQ365" s="150"/>
      <c r="CR365" s="150"/>
      <c r="CS365" s="150"/>
      <c r="CT365" s="150"/>
      <c r="CU365" s="150"/>
      <c r="CV365" s="150"/>
      <c r="CW365" s="150"/>
      <c r="CX365" s="150"/>
      <c r="CY365" s="150"/>
      <c r="CZ365" s="150"/>
      <c r="DA365" s="153"/>
      <c r="DB365" s="153"/>
      <c r="DC365" s="153"/>
      <c r="DD365" s="151"/>
      <c r="DE365" s="151"/>
      <c r="DF365" s="152"/>
      <c r="DG365" s="152"/>
      <c r="DH365" s="152"/>
      <c r="DI365" s="152"/>
      <c r="DJ365" s="152"/>
      <c r="DK365" s="152"/>
      <c r="DL365" s="152"/>
      <c r="DM365" s="150"/>
      <c r="DN365" s="150"/>
      <c r="DO365" s="150"/>
      <c r="DP365" s="152"/>
      <c r="DQ365" s="152"/>
      <c r="DR365" s="152"/>
      <c r="DS365" s="151"/>
      <c r="DT365" s="151"/>
      <c r="DU365" s="150"/>
      <c r="DV365" s="150"/>
      <c r="DW365" s="150"/>
      <c r="DX365" s="150"/>
      <c r="DY365" s="150"/>
      <c r="DZ365" s="150"/>
      <c r="EA365" s="150"/>
      <c r="EB365" s="150"/>
      <c r="EC365" s="150"/>
      <c r="ED365" s="150"/>
      <c r="EE365" s="150"/>
      <c r="EF365" s="150"/>
      <c r="EG365" s="150"/>
      <c r="EH365" s="149"/>
      <c r="EI365" s="246"/>
      <c r="EJ365" s="246"/>
      <c r="EK365" s="246"/>
      <c r="EL365" s="246"/>
      <c r="EM365" s="246"/>
      <c r="EN365" s="246"/>
      <c r="EO365" s="246"/>
      <c r="EP365" s="246"/>
      <c r="EQ365" s="246"/>
      <c r="ER365" s="246"/>
      <c r="ES365" s="246"/>
      <c r="ET365" s="246"/>
      <c r="EU365" s="246"/>
      <c r="EV365" s="246"/>
      <c r="EW365" s="246"/>
      <c r="EX365" s="246"/>
      <c r="EY365" s="148"/>
      <c r="EZ365" s="148"/>
      <c r="FA365" s="148"/>
      <c r="FB365" s="148"/>
      <c r="FC365" s="148"/>
      <c r="FD365" s="148"/>
      <c r="FE365" s="148"/>
      <c r="FF365" s="148"/>
      <c r="FG365" s="148"/>
      <c r="FH365" s="148"/>
      <c r="FI365" s="148"/>
      <c r="FJ365" s="148"/>
      <c r="FK365" s="148"/>
      <c r="FL365" s="148"/>
      <c r="FM365" s="148"/>
      <c r="FN365" s="148"/>
      <c r="FO365" s="147" t="s">
        <v>53</v>
      </c>
      <c r="FP365" s="21">
        <v>0</v>
      </c>
      <c r="FQ365" s="155"/>
    </row>
    <row r="366" spans="1:173" s="20" customFormat="1" ht="39.950000000000003" customHeight="1" x14ac:dyDescent="0.4">
      <c r="A366" s="145">
        <f>ROW()</f>
        <v>366</v>
      </c>
      <c r="B366" s="144" t="s">
        <v>52</v>
      </c>
      <c r="C366" s="1317" t="str">
        <f>D3</f>
        <v>Produits laitiers (1012)</v>
      </c>
      <c r="D366" s="1317"/>
      <c r="E366" s="53"/>
      <c r="F366" s="53"/>
      <c r="G366" s="53"/>
      <c r="H366" s="53"/>
      <c r="I366" s="53"/>
      <c r="J366" s="53"/>
      <c r="K366" s="53"/>
      <c r="L366" s="53"/>
      <c r="M366" s="53"/>
      <c r="N366" s="53"/>
      <c r="O366" s="53"/>
      <c r="P366" s="53"/>
      <c r="Q366" s="143"/>
      <c r="R366" s="143"/>
      <c r="S366" s="143"/>
      <c r="T366" s="142" t="str">
        <f>T4</f>
        <v>Soumissionnaire A</v>
      </c>
      <c r="U366" s="141"/>
      <c r="V366" s="141"/>
      <c r="W366" s="141"/>
      <c r="X366" s="141"/>
      <c r="Y366" s="141"/>
      <c r="Z366" s="141"/>
      <c r="AA366" s="141"/>
      <c r="AB366" s="141"/>
      <c r="AC366" s="141"/>
      <c r="AD366" s="139"/>
      <c r="AE366" s="140"/>
      <c r="AF366" s="140"/>
      <c r="AG366" s="139"/>
      <c r="AH366" s="22">
        <v>0</v>
      </c>
      <c r="AI366" s="138" t="str">
        <f>AI4</f>
        <v>Soumissionnaire B</v>
      </c>
      <c r="AJ366" s="137"/>
      <c r="AK366" s="137"/>
      <c r="AL366" s="137"/>
      <c r="AM366" s="137"/>
      <c r="AN366" s="137"/>
      <c r="AO366" s="137"/>
      <c r="AP366" s="137"/>
      <c r="AQ366" s="137"/>
      <c r="AR366" s="137"/>
      <c r="AS366" s="135"/>
      <c r="AT366" s="136"/>
      <c r="AU366" s="136"/>
      <c r="AV366" s="135"/>
      <c r="AW366" s="22">
        <v>0</v>
      </c>
      <c r="AX366" s="134" t="str">
        <f>AX4</f>
        <v>Soumissionnaire C</v>
      </c>
      <c r="AY366" s="133"/>
      <c r="AZ366" s="133"/>
      <c r="BA366" s="133"/>
      <c r="BB366" s="133"/>
      <c r="BC366" s="133"/>
      <c r="BD366" s="133"/>
      <c r="BE366" s="133"/>
      <c r="BF366" s="133"/>
      <c r="BG366" s="133"/>
      <c r="BH366" s="132"/>
      <c r="BI366" s="131"/>
      <c r="BJ366" s="131"/>
      <c r="BK366" s="132"/>
      <c r="BL366" s="22">
        <v>0</v>
      </c>
      <c r="BM366" s="130" t="str">
        <f>BM4</f>
        <v>Soumissionnaire D</v>
      </c>
      <c r="BN366" s="129"/>
      <c r="BO366" s="129"/>
      <c r="BP366" s="129"/>
      <c r="BQ366" s="129"/>
      <c r="BR366" s="129"/>
      <c r="BS366" s="129"/>
      <c r="BT366" s="129"/>
      <c r="BU366" s="129"/>
      <c r="BV366" s="129"/>
      <c r="BW366" s="127"/>
      <c r="BX366" s="128"/>
      <c r="BY366" s="128"/>
      <c r="BZ366" s="127"/>
      <c r="CA366" s="22">
        <v>0</v>
      </c>
      <c r="CB366" s="126" t="str">
        <f>CB4</f>
        <v>Soumissionnaire E</v>
      </c>
      <c r="CC366" s="125"/>
      <c r="CD366" s="125"/>
      <c r="CE366" s="125"/>
      <c r="CF366" s="125"/>
      <c r="CG366" s="125"/>
      <c r="CH366" s="125"/>
      <c r="CI366" s="125"/>
      <c r="CJ366" s="125"/>
      <c r="CK366" s="125"/>
      <c r="CL366" s="123"/>
      <c r="CM366" s="124"/>
      <c r="CN366" s="124"/>
      <c r="CO366" s="123"/>
      <c r="CP366" s="22">
        <v>0</v>
      </c>
      <c r="CQ366" s="122" t="str">
        <f>CQ4</f>
        <v>Soumissionnaire F</v>
      </c>
      <c r="CR366" s="121"/>
      <c r="CS366" s="121"/>
      <c r="CT366" s="121"/>
      <c r="CU366" s="121"/>
      <c r="CV366" s="121"/>
      <c r="CW366" s="121"/>
      <c r="CX366" s="121"/>
      <c r="CY366" s="121"/>
      <c r="CZ366" s="121"/>
      <c r="DA366" s="119"/>
      <c r="DB366" s="120"/>
      <c r="DC366" s="120"/>
      <c r="DD366" s="119"/>
      <c r="DE366" s="22">
        <v>0</v>
      </c>
      <c r="DF366" s="118" t="str">
        <f>DF4</f>
        <v>Soumissionnaire G</v>
      </c>
      <c r="DG366" s="117"/>
      <c r="DH366" s="117"/>
      <c r="DI366" s="117"/>
      <c r="DJ366" s="117"/>
      <c r="DK366" s="117"/>
      <c r="DL366" s="117"/>
      <c r="DM366" s="117"/>
      <c r="DN366" s="117"/>
      <c r="DO366" s="117"/>
      <c r="DP366" s="115"/>
      <c r="DQ366" s="115"/>
      <c r="DR366" s="116"/>
      <c r="DS366" s="115"/>
      <c r="DT366" s="22">
        <v>0</v>
      </c>
      <c r="DU366" s="114" t="str">
        <f>DU4</f>
        <v>Soumissionnaire H</v>
      </c>
      <c r="DV366" s="113"/>
      <c r="DW366" s="113"/>
      <c r="DX366" s="113"/>
      <c r="DY366" s="113"/>
      <c r="DZ366" s="113"/>
      <c r="EA366" s="113"/>
      <c r="EB366" s="113"/>
      <c r="EC366" s="113"/>
      <c r="ED366" s="113"/>
      <c r="EE366" s="112"/>
      <c r="EF366" s="112"/>
      <c r="EG366" s="112"/>
      <c r="EH366" s="111"/>
      <c r="EI366" s="286"/>
      <c r="EJ366" s="246"/>
      <c r="EK366" s="246"/>
      <c r="EL366" s="1290" t="s">
        <v>51</v>
      </c>
      <c r="EM366" s="1291"/>
      <c r="EN366" s="1291"/>
      <c r="EO366" s="1291"/>
      <c r="EP366" s="1291"/>
      <c r="EQ366" s="1291"/>
      <c r="ER366" s="1291"/>
      <c r="ES366" s="1291"/>
      <c r="ET366" s="1292"/>
      <c r="EU366" s="246"/>
      <c r="EV366" s="357"/>
      <c r="EW366" s="246"/>
      <c r="EX366" s="246"/>
      <c r="EY366" s="246"/>
      <c r="EZ366" s="246"/>
      <c r="FA366" s="246"/>
      <c r="FB366" s="246"/>
      <c r="FC366" s="246"/>
      <c r="FD366" s="246"/>
      <c r="FE366" s="246"/>
      <c r="FF366" s="246"/>
      <c r="FG366" s="246"/>
      <c r="FH366" s="246"/>
      <c r="FI366" s="246"/>
      <c r="FJ366" s="246"/>
      <c r="FK366" s="246"/>
      <c r="FL366" s="246"/>
      <c r="FM366" s="246"/>
      <c r="FN366" s="246"/>
      <c r="FO366" s="246"/>
      <c r="FP366" s="246"/>
      <c r="FQ366" s="155"/>
    </row>
    <row r="367" spans="1:173" s="20" customFormat="1" ht="35.25" customHeight="1" x14ac:dyDescent="0.25">
      <c r="A367" s="27">
        <f>ROW()</f>
        <v>367</v>
      </c>
      <c r="B367" s="110" t="str">
        <f>C3</f>
        <v>1</v>
      </c>
      <c r="C367" s="1317"/>
      <c r="D367" s="1317"/>
      <c r="E367" s="53"/>
      <c r="F367" s="53"/>
      <c r="G367" s="53"/>
      <c r="H367" s="53"/>
      <c r="I367" s="53"/>
      <c r="J367" s="53"/>
      <c r="K367" s="53"/>
      <c r="L367" s="53"/>
      <c r="M367" s="53"/>
      <c r="N367" s="53"/>
      <c r="O367" s="53"/>
      <c r="P367" s="53"/>
      <c r="Q367" s="109"/>
      <c r="R367" s="109"/>
      <c r="S367" s="109"/>
      <c r="T367" s="108">
        <f>EM379</f>
        <v>1</v>
      </c>
      <c r="U367" s="287"/>
      <c r="V367" s="287"/>
      <c r="W367" s="287"/>
      <c r="X367" s="287"/>
      <c r="Y367" s="287"/>
      <c r="Z367" s="287"/>
      <c r="AA367" s="459"/>
      <c r="AB367" s="459"/>
      <c r="AC367" s="459"/>
      <c r="AD367" s="288"/>
      <c r="AE367" s="288"/>
      <c r="AF367" s="288"/>
      <c r="AG367" s="107"/>
      <c r="AH367" s="22">
        <v>0</v>
      </c>
      <c r="AI367" s="106">
        <f>EN379</f>
        <v>1</v>
      </c>
      <c r="AJ367" s="289"/>
      <c r="AK367" s="289"/>
      <c r="AL367" s="289"/>
      <c r="AM367" s="289"/>
      <c r="AN367" s="289"/>
      <c r="AO367" s="289"/>
      <c r="AP367" s="458"/>
      <c r="AQ367" s="458"/>
      <c r="AR367" s="458"/>
      <c r="AS367" s="290"/>
      <c r="AT367" s="290"/>
      <c r="AU367" s="290"/>
      <c r="AV367" s="105"/>
      <c r="AW367" s="22">
        <v>0</v>
      </c>
      <c r="AX367" s="104">
        <f>EO379</f>
        <v>1</v>
      </c>
      <c r="AY367" s="291"/>
      <c r="AZ367" s="291"/>
      <c r="BA367" s="291"/>
      <c r="BB367" s="291"/>
      <c r="BC367" s="291"/>
      <c r="BD367" s="291"/>
      <c r="BE367" s="457"/>
      <c r="BF367" s="457"/>
      <c r="BG367" s="457"/>
      <c r="BH367" s="292"/>
      <c r="BI367" s="292"/>
      <c r="BJ367" s="292"/>
      <c r="BK367" s="293"/>
      <c r="BL367" s="22">
        <v>0</v>
      </c>
      <c r="BM367" s="103">
        <f>EP379</f>
        <v>7</v>
      </c>
      <c r="BN367" s="294"/>
      <c r="BO367" s="294"/>
      <c r="BP367" s="294"/>
      <c r="BQ367" s="294"/>
      <c r="BR367" s="294"/>
      <c r="BS367" s="294"/>
      <c r="BT367" s="456"/>
      <c r="BU367" s="456"/>
      <c r="BV367" s="456"/>
      <c r="BW367" s="295"/>
      <c r="BX367" s="295"/>
      <c r="BY367" s="295"/>
      <c r="BZ367" s="102"/>
      <c r="CA367" s="22">
        <v>0</v>
      </c>
      <c r="CB367" s="101">
        <f>EP379</f>
        <v>7</v>
      </c>
      <c r="CC367" s="296"/>
      <c r="CD367" s="296"/>
      <c r="CE367" s="296"/>
      <c r="CF367" s="296"/>
      <c r="CG367" s="296"/>
      <c r="CH367" s="296"/>
      <c r="CI367" s="455"/>
      <c r="CJ367" s="455"/>
      <c r="CK367" s="455"/>
      <c r="CL367" s="297"/>
      <c r="CM367" s="297"/>
      <c r="CN367" s="297"/>
      <c r="CO367" s="100"/>
      <c r="CP367" s="22">
        <v>0</v>
      </c>
      <c r="CQ367" s="99">
        <f>ER379</f>
        <v>1</v>
      </c>
      <c r="CR367" s="298"/>
      <c r="CS367" s="298"/>
      <c r="CT367" s="298"/>
      <c r="CU367" s="298"/>
      <c r="CV367" s="298"/>
      <c r="CW367" s="298"/>
      <c r="CX367" s="454"/>
      <c r="CY367" s="454"/>
      <c r="CZ367" s="454"/>
      <c r="DA367" s="299"/>
      <c r="DB367" s="299"/>
      <c r="DC367" s="299"/>
      <c r="DD367" s="98"/>
      <c r="DE367" s="22">
        <v>0</v>
      </c>
      <c r="DF367" s="97">
        <f>ES379</f>
        <v>1</v>
      </c>
      <c r="DG367" s="96"/>
      <c r="DH367" s="96"/>
      <c r="DI367" s="96"/>
      <c r="DJ367" s="96"/>
      <c r="DK367" s="96"/>
      <c r="DL367" s="96"/>
      <c r="DM367" s="96"/>
      <c r="DN367" s="96"/>
      <c r="DO367" s="96"/>
      <c r="DP367" s="95"/>
      <c r="DQ367" s="95"/>
      <c r="DR367" s="95"/>
      <c r="DS367" s="94"/>
      <c r="DT367" s="22">
        <v>0</v>
      </c>
      <c r="DU367" s="93">
        <f>ET379</f>
        <v>1</v>
      </c>
      <c r="DV367" s="92"/>
      <c r="DW367" s="92"/>
      <c r="DX367" s="92"/>
      <c r="DY367" s="92"/>
      <c r="DZ367" s="92"/>
      <c r="EA367" s="92"/>
      <c r="EB367" s="92"/>
      <c r="EC367" s="92"/>
      <c r="ED367" s="92"/>
      <c r="EE367" s="91"/>
      <c r="EF367" s="91"/>
      <c r="EG367" s="91"/>
      <c r="EH367" s="90"/>
      <c r="EI367" s="286"/>
      <c r="EJ367" s="246"/>
      <c r="EK367" s="246"/>
      <c r="EL367" s="1293" t="s">
        <v>50</v>
      </c>
      <c r="EM367" s="1294"/>
      <c r="EN367" s="1294"/>
      <c r="EO367" s="1294"/>
      <c r="EP367" s="1294"/>
      <c r="EQ367" s="1294"/>
      <c r="ER367" s="1294"/>
      <c r="ES367" s="1294"/>
      <c r="ET367" s="1295"/>
      <c r="EU367" s="246"/>
      <c r="EV367" s="357"/>
      <c r="EW367" s="246"/>
      <c r="EX367" s="246"/>
      <c r="EY367" s="246"/>
      <c r="EZ367" s="246"/>
      <c r="FA367" s="246"/>
      <c r="FB367" s="246"/>
      <c r="FC367" s="246"/>
      <c r="FD367" s="246"/>
      <c r="FE367" s="246"/>
      <c r="FF367" s="246"/>
      <c r="FG367" s="246"/>
      <c r="FH367" s="246"/>
      <c r="FI367" s="246"/>
      <c r="FJ367" s="246"/>
      <c r="FK367" s="246"/>
      <c r="FL367" s="246"/>
      <c r="FM367" s="246"/>
      <c r="FN367" s="246"/>
      <c r="FO367" s="246"/>
      <c r="FP367" s="246"/>
      <c r="FQ367" s="155"/>
    </row>
    <row r="368" spans="1:173" s="20" customFormat="1" ht="36" customHeight="1" x14ac:dyDescent="0.25">
      <c r="A368" s="27">
        <f>ROW()</f>
        <v>368</v>
      </c>
      <c r="B368" s="89" t="s">
        <v>49</v>
      </c>
      <c r="C368" s="88"/>
      <c r="D368" s="88"/>
      <c r="E368" s="53"/>
      <c r="F368" s="53"/>
      <c r="G368" s="53"/>
      <c r="H368" s="53"/>
      <c r="I368" s="53"/>
      <c r="J368" s="53"/>
      <c r="K368" s="53"/>
      <c r="L368" s="53"/>
      <c r="M368" s="53"/>
      <c r="N368" s="53"/>
      <c r="O368" s="53"/>
      <c r="P368" s="53"/>
      <c r="Q368" s="87"/>
      <c r="R368" s="87"/>
      <c r="S368" s="87"/>
      <c r="T368" s="86">
        <f>EM370</f>
        <v>1</v>
      </c>
      <c r="U368" s="85"/>
      <c r="V368" s="85"/>
      <c r="W368" s="85"/>
      <c r="X368" s="85"/>
      <c r="Y368" s="85"/>
      <c r="Z368" s="85"/>
      <c r="AA368" s="85"/>
      <c r="AB368" s="85"/>
      <c r="AC368" s="85"/>
      <c r="AD368" s="84"/>
      <c r="AE368" s="83"/>
      <c r="AF368" s="83"/>
      <c r="AG368" s="43">
        <f>IF(EM370=0,0,RANK(EM370,EM370:ET370,0))</f>
        <v>1</v>
      </c>
      <c r="AH368" s="22">
        <v>0</v>
      </c>
      <c r="AI368" s="86">
        <f>EN370</f>
        <v>0</v>
      </c>
      <c r="AJ368" s="85"/>
      <c r="AK368" s="85"/>
      <c r="AL368" s="85"/>
      <c r="AM368" s="85"/>
      <c r="AN368" s="85"/>
      <c r="AO368" s="85"/>
      <c r="AP368" s="85"/>
      <c r="AQ368" s="85"/>
      <c r="AR368" s="85"/>
      <c r="AS368" s="84"/>
      <c r="AT368" s="83"/>
      <c r="AU368" s="83"/>
      <c r="AV368" s="43">
        <f>IF(EN370=0,0,RANK(EN370,EM370:ET370,0))</f>
        <v>0</v>
      </c>
      <c r="AW368" s="22">
        <v>0</v>
      </c>
      <c r="AX368" s="86">
        <f>EO370</f>
        <v>0</v>
      </c>
      <c r="AY368" s="85"/>
      <c r="AZ368" s="85"/>
      <c r="BA368" s="85"/>
      <c r="BB368" s="85"/>
      <c r="BC368" s="85"/>
      <c r="BD368" s="85"/>
      <c r="BE368" s="85"/>
      <c r="BF368" s="85"/>
      <c r="BG368" s="85"/>
      <c r="BH368" s="84"/>
      <c r="BI368" s="83"/>
      <c r="BJ368" s="83"/>
      <c r="BK368" s="43">
        <f>IF(EO370=0,0,RANK(EO370,EM370:ET370,0))</f>
        <v>0</v>
      </c>
      <c r="BL368" s="22">
        <v>0</v>
      </c>
      <c r="BM368" s="86">
        <f>EP370</f>
        <v>0</v>
      </c>
      <c r="BN368" s="85"/>
      <c r="BO368" s="85"/>
      <c r="BP368" s="85"/>
      <c r="BQ368" s="85"/>
      <c r="BR368" s="85"/>
      <c r="BS368" s="85"/>
      <c r="BT368" s="85"/>
      <c r="BU368" s="85"/>
      <c r="BV368" s="85"/>
      <c r="BW368" s="84"/>
      <c r="BX368" s="83"/>
      <c r="BY368" s="83"/>
      <c r="BZ368" s="43">
        <f>IF(EP370=0,0,RANK(EP370,EM370:ET370,0))</f>
        <v>0</v>
      </c>
      <c r="CA368" s="22">
        <v>0</v>
      </c>
      <c r="CB368" s="86">
        <f>EQ370</f>
        <v>0</v>
      </c>
      <c r="CC368" s="85"/>
      <c r="CD368" s="85"/>
      <c r="CE368" s="85"/>
      <c r="CF368" s="85"/>
      <c r="CG368" s="85"/>
      <c r="CH368" s="85"/>
      <c r="CI368" s="85"/>
      <c r="CJ368" s="85"/>
      <c r="CK368" s="85"/>
      <c r="CL368" s="84"/>
      <c r="CM368" s="83"/>
      <c r="CN368" s="83"/>
      <c r="CO368" s="43">
        <f>IF(EQ370=0,0,RANK(EQ370,EM370:ET370,0))</f>
        <v>0</v>
      </c>
      <c r="CP368" s="22">
        <v>0</v>
      </c>
      <c r="CQ368" s="86">
        <f>ER370</f>
        <v>0</v>
      </c>
      <c r="CR368" s="85"/>
      <c r="CS368" s="85"/>
      <c r="CT368" s="85"/>
      <c r="CU368" s="85"/>
      <c r="CV368" s="85"/>
      <c r="CW368" s="85"/>
      <c r="CX368" s="85"/>
      <c r="CY368" s="85"/>
      <c r="CZ368" s="85"/>
      <c r="DA368" s="84"/>
      <c r="DB368" s="83"/>
      <c r="DC368" s="83"/>
      <c r="DD368" s="43">
        <f>IF(ER370=0,0,RANK(ER370,EM370:ET370))</f>
        <v>0</v>
      </c>
      <c r="DE368" s="22">
        <v>0</v>
      </c>
      <c r="DF368" s="86">
        <f>ES370</f>
        <v>0</v>
      </c>
      <c r="DG368" s="85"/>
      <c r="DH368" s="85"/>
      <c r="DI368" s="85"/>
      <c r="DJ368" s="85"/>
      <c r="DK368" s="85"/>
      <c r="DL368" s="85"/>
      <c r="DM368" s="85"/>
      <c r="DN368" s="85"/>
      <c r="DO368" s="85"/>
      <c r="DP368" s="84"/>
      <c r="DQ368" s="83"/>
      <c r="DR368" s="83"/>
      <c r="DS368" s="43">
        <f>IF(ES370=0,0,RANK(ES370,EM370:ET370,0))</f>
        <v>0</v>
      </c>
      <c r="DT368" s="22">
        <v>0</v>
      </c>
      <c r="DU368" s="86">
        <f>COUNTIF(EH14:EH364,"1")</f>
        <v>2</v>
      </c>
      <c r="DV368" s="85"/>
      <c r="DW368" s="85"/>
      <c r="DX368" s="85"/>
      <c r="DY368" s="85"/>
      <c r="DZ368" s="85"/>
      <c r="EA368" s="85"/>
      <c r="EB368" s="85"/>
      <c r="EC368" s="85"/>
      <c r="ED368" s="85"/>
      <c r="EE368" s="84"/>
      <c r="EF368" s="83"/>
      <c r="EG368" s="83"/>
      <c r="EH368" s="280">
        <f>IF(ET370=0,0,RANK(ET370,EM370:ET370,0))</f>
        <v>1</v>
      </c>
      <c r="EI368" s="286"/>
      <c r="EJ368" s="246"/>
      <c r="EK368" s="246"/>
      <c r="EL368" s="76"/>
      <c r="EM368" s="1296" t="str">
        <f t="shared" ref="EM368:ET368" si="482">EM4</f>
        <v>Soumissionnaire A</v>
      </c>
      <c r="EN368" s="1298" t="str">
        <f t="shared" si="482"/>
        <v>Soumissionnaire B</v>
      </c>
      <c r="EO368" s="1300" t="str">
        <f t="shared" si="482"/>
        <v>Soumissionnaire C</v>
      </c>
      <c r="EP368" s="1302" t="str">
        <f t="shared" si="482"/>
        <v>Soumissionnaire D</v>
      </c>
      <c r="EQ368" s="1304" t="str">
        <f t="shared" si="482"/>
        <v>Soumissionnaire E</v>
      </c>
      <c r="ER368" s="1306" t="str">
        <f t="shared" si="482"/>
        <v>Soumissionnaire F</v>
      </c>
      <c r="ES368" s="1286" t="str">
        <f t="shared" si="482"/>
        <v>Soumissionnaire G</v>
      </c>
      <c r="ET368" s="1288" t="str">
        <f t="shared" si="482"/>
        <v>Soumissionnaire H</v>
      </c>
      <c r="EU368" s="246"/>
      <c r="EV368" s="357"/>
      <c r="EW368" s="246"/>
      <c r="EX368" s="246"/>
      <c r="EY368" s="246"/>
      <c r="EZ368" s="246"/>
      <c r="FA368" s="246"/>
      <c r="FB368" s="246"/>
      <c r="FC368" s="246"/>
      <c r="FD368" s="246"/>
      <c r="FE368" s="246"/>
      <c r="FF368" s="246"/>
      <c r="FG368" s="246"/>
      <c r="FH368" s="246"/>
      <c r="FI368" s="246"/>
      <c r="FJ368" s="246"/>
      <c r="FK368" s="246"/>
      <c r="FL368" s="246"/>
      <c r="FM368" s="246"/>
      <c r="FN368" s="246"/>
      <c r="FO368" s="246"/>
      <c r="FP368" s="246"/>
      <c r="FQ368" s="155"/>
    </row>
    <row r="369" spans="1:173" s="20" customFormat="1" ht="36" customHeight="1" x14ac:dyDescent="0.25">
      <c r="A369" s="27">
        <f>ROW()</f>
        <v>369</v>
      </c>
      <c r="B369" s="82"/>
      <c r="C369" s="81" t="s">
        <v>48</v>
      </c>
      <c r="D369" s="80"/>
      <c r="E369" s="53"/>
      <c r="F369" s="53"/>
      <c r="G369" s="53"/>
      <c r="H369" s="53"/>
      <c r="I369" s="53"/>
      <c r="J369" s="53"/>
      <c r="K369" s="53"/>
      <c r="L369" s="53"/>
      <c r="M369" s="53"/>
      <c r="N369" s="53"/>
      <c r="O369" s="53"/>
      <c r="P369" s="53"/>
      <c r="Q369" s="53"/>
      <c r="R369" s="53"/>
      <c r="S369" s="53"/>
      <c r="T369" s="79">
        <f>EM371</f>
        <v>0</v>
      </c>
      <c r="U369" s="78"/>
      <c r="V369" s="78"/>
      <c r="W369" s="78"/>
      <c r="X369" s="78"/>
      <c r="Y369" s="78"/>
      <c r="Z369" s="78"/>
      <c r="AA369" s="78"/>
      <c r="AB369" s="78"/>
      <c r="AC369" s="78"/>
      <c r="AD369" s="77"/>
      <c r="AE369" s="77"/>
      <c r="AF369" s="77"/>
      <c r="AG369" s="43">
        <f>IF(EM371=0,0,RANK(EM371,EM371:ET371,0))</f>
        <v>0</v>
      </c>
      <c r="AH369" s="22">
        <v>0</v>
      </c>
      <c r="AI369" s="79">
        <f>EN371</f>
        <v>1</v>
      </c>
      <c r="AJ369" s="78"/>
      <c r="AK369" s="78"/>
      <c r="AL369" s="78"/>
      <c r="AM369" s="78"/>
      <c r="AN369" s="78"/>
      <c r="AO369" s="78"/>
      <c r="AP369" s="78"/>
      <c r="AQ369" s="78"/>
      <c r="AR369" s="78"/>
      <c r="AS369" s="77"/>
      <c r="AT369" s="77"/>
      <c r="AU369" s="77"/>
      <c r="AV369" s="43">
        <f>IF(EN371=0,0,RANK(EN371,EM371:ET371,0))</f>
        <v>1</v>
      </c>
      <c r="AW369" s="22">
        <v>0</v>
      </c>
      <c r="AX369" s="79">
        <f>EO371</f>
        <v>0</v>
      </c>
      <c r="AY369" s="78"/>
      <c r="AZ369" s="78"/>
      <c r="BA369" s="78"/>
      <c r="BB369" s="78"/>
      <c r="BC369" s="78"/>
      <c r="BD369" s="78"/>
      <c r="BE369" s="78"/>
      <c r="BF369" s="78"/>
      <c r="BG369" s="78"/>
      <c r="BH369" s="77"/>
      <c r="BI369" s="77"/>
      <c r="BJ369" s="77"/>
      <c r="BK369" s="43">
        <f>IF(EO371=0,0,RANK(EO371,EM371:ET371,0))</f>
        <v>0</v>
      </c>
      <c r="BL369" s="22">
        <v>0</v>
      </c>
      <c r="BM369" s="79">
        <f>EP371</f>
        <v>0</v>
      </c>
      <c r="BN369" s="78"/>
      <c r="BO369" s="78"/>
      <c r="BP369" s="78"/>
      <c r="BQ369" s="78"/>
      <c r="BR369" s="78"/>
      <c r="BS369" s="78"/>
      <c r="BT369" s="78"/>
      <c r="BU369" s="78"/>
      <c r="BV369" s="78"/>
      <c r="BW369" s="77"/>
      <c r="BX369" s="77"/>
      <c r="BY369" s="77"/>
      <c r="BZ369" s="43">
        <f>IF(EP371=0,0,RANK(EP371,EM371:ET371,0))</f>
        <v>0</v>
      </c>
      <c r="CA369" s="22">
        <v>0</v>
      </c>
      <c r="CB369" s="79">
        <f>EQ371</f>
        <v>0</v>
      </c>
      <c r="CC369" s="78"/>
      <c r="CD369" s="78"/>
      <c r="CE369" s="78"/>
      <c r="CF369" s="78"/>
      <c r="CG369" s="78"/>
      <c r="CH369" s="78"/>
      <c r="CI369" s="78"/>
      <c r="CJ369" s="78"/>
      <c r="CK369" s="78"/>
      <c r="CL369" s="77"/>
      <c r="CM369" s="77"/>
      <c r="CN369" s="77"/>
      <c r="CO369" s="43">
        <f>IF(EQ371=0,0,RANK(EQ371,EM371:ET371,0))</f>
        <v>0</v>
      </c>
      <c r="CP369" s="22">
        <v>0</v>
      </c>
      <c r="CQ369" s="79">
        <f>ER371</f>
        <v>0</v>
      </c>
      <c r="CR369" s="78"/>
      <c r="CS369" s="78"/>
      <c r="CT369" s="78"/>
      <c r="CU369" s="78"/>
      <c r="CV369" s="78"/>
      <c r="CW369" s="78"/>
      <c r="CX369" s="78"/>
      <c r="CY369" s="78"/>
      <c r="CZ369" s="78"/>
      <c r="DA369" s="77"/>
      <c r="DB369" s="77"/>
      <c r="DC369" s="77"/>
      <c r="DD369" s="43">
        <f>IF(ER371=0,0,RANK(ER371,EM371:ET371))</f>
        <v>0</v>
      </c>
      <c r="DE369" s="22">
        <v>0</v>
      </c>
      <c r="DF369" s="79">
        <f>ES371</f>
        <v>1</v>
      </c>
      <c r="DG369" s="78"/>
      <c r="DH369" s="78"/>
      <c r="DI369" s="78"/>
      <c r="DJ369" s="78"/>
      <c r="DK369" s="78"/>
      <c r="DL369" s="78"/>
      <c r="DM369" s="78"/>
      <c r="DN369" s="78"/>
      <c r="DO369" s="78"/>
      <c r="DP369" s="77"/>
      <c r="DQ369" s="77"/>
      <c r="DR369" s="77"/>
      <c r="DS369" s="43">
        <f>IF(ES371=0,0,RANK(ES371,EM371:ET371,0))</f>
        <v>1</v>
      </c>
      <c r="DT369" s="22">
        <v>0</v>
      </c>
      <c r="DU369" s="79">
        <f>COUNTIF(EH14:EH364,"2")</f>
        <v>0</v>
      </c>
      <c r="DV369" s="78"/>
      <c r="DW369" s="78"/>
      <c r="DX369" s="78"/>
      <c r="DY369" s="78"/>
      <c r="DZ369" s="78"/>
      <c r="EA369" s="78"/>
      <c r="EB369" s="78"/>
      <c r="EC369" s="78"/>
      <c r="ED369" s="78"/>
      <c r="EE369" s="77"/>
      <c r="EF369" s="77"/>
      <c r="EG369" s="77"/>
      <c r="EH369" s="280">
        <f>IF(ET371=0,0,RANK(ET371,EM371:ET371,0))</f>
        <v>0</v>
      </c>
      <c r="EI369" s="286"/>
      <c r="EJ369" s="246"/>
      <c r="EK369" s="246"/>
      <c r="EL369" s="76"/>
      <c r="EM369" s="1297"/>
      <c r="EN369" s="1299"/>
      <c r="EO369" s="1301"/>
      <c r="EP369" s="1303"/>
      <c r="EQ369" s="1305"/>
      <c r="ER369" s="1307"/>
      <c r="ES369" s="1287"/>
      <c r="ET369" s="1289"/>
      <c r="EU369" s="246"/>
      <c r="EV369" s="357"/>
      <c r="EW369" s="246"/>
      <c r="EX369" s="246"/>
      <c r="EY369" s="246"/>
      <c r="EZ369" s="246"/>
      <c r="FA369" s="246"/>
      <c r="FB369" s="246"/>
      <c r="FC369" s="246"/>
      <c r="FD369" s="246"/>
      <c r="FE369" s="246"/>
      <c r="FF369" s="246"/>
      <c r="FG369" s="246"/>
      <c r="FH369" s="246"/>
      <c r="FI369" s="246"/>
      <c r="FJ369" s="246"/>
      <c r="FK369" s="246"/>
      <c r="FL369" s="246"/>
      <c r="FM369" s="246"/>
      <c r="FN369" s="246"/>
      <c r="FO369" s="246"/>
      <c r="FP369" s="246"/>
      <c r="FQ369" s="155"/>
    </row>
    <row r="370" spans="1:173" s="20" customFormat="1" ht="36" customHeight="1" x14ac:dyDescent="0.25">
      <c r="A370" s="27">
        <f>ROW()</f>
        <v>370</v>
      </c>
      <c r="B370" s="75"/>
      <c r="C370" s="74">
        <f>LARGE(B14:B364,1)</f>
        <v>93</v>
      </c>
      <c r="D370" s="74" t="s">
        <v>47</v>
      </c>
      <c r="E370" s="53"/>
      <c r="F370" s="53"/>
      <c r="G370" s="53"/>
      <c r="H370" s="53"/>
      <c r="I370" s="53"/>
      <c r="J370" s="53"/>
      <c r="K370" s="53"/>
      <c r="L370" s="53"/>
      <c r="M370" s="53"/>
      <c r="N370" s="53"/>
      <c r="O370" s="53"/>
      <c r="P370" s="53"/>
      <c r="Q370" s="73"/>
      <c r="R370" s="73"/>
      <c r="S370" s="73"/>
      <c r="T370" s="72">
        <f>EM372</f>
        <v>0</v>
      </c>
      <c r="U370" s="71"/>
      <c r="V370" s="71"/>
      <c r="W370" s="71"/>
      <c r="X370" s="71"/>
      <c r="Y370" s="71"/>
      <c r="Z370" s="71"/>
      <c r="AA370" s="71"/>
      <c r="AB370" s="71"/>
      <c r="AC370" s="71"/>
      <c r="AD370" s="70"/>
      <c r="AE370" s="70"/>
      <c r="AF370" s="70"/>
      <c r="AG370" s="43">
        <f>IF(EM372=0,0,RANK(EM372,EM372:ET372,0))</f>
        <v>0</v>
      </c>
      <c r="AH370" s="22">
        <v>0</v>
      </c>
      <c r="AI370" s="72">
        <f>EN372</f>
        <v>0</v>
      </c>
      <c r="AJ370" s="71"/>
      <c r="AK370" s="71"/>
      <c r="AL370" s="71"/>
      <c r="AM370" s="71"/>
      <c r="AN370" s="71"/>
      <c r="AO370" s="71"/>
      <c r="AP370" s="71"/>
      <c r="AQ370" s="71"/>
      <c r="AR370" s="71"/>
      <c r="AS370" s="70"/>
      <c r="AT370" s="70"/>
      <c r="AU370" s="70"/>
      <c r="AV370" s="43">
        <f>IF(EN372=0,0,RANK(EN372,EM372:ET372,0))</f>
        <v>0</v>
      </c>
      <c r="AW370" s="22">
        <v>0</v>
      </c>
      <c r="AX370" s="72">
        <f>EO372</f>
        <v>1</v>
      </c>
      <c r="AY370" s="71"/>
      <c r="AZ370" s="71"/>
      <c r="BA370" s="71"/>
      <c r="BB370" s="71"/>
      <c r="BC370" s="71"/>
      <c r="BD370" s="71"/>
      <c r="BE370" s="71"/>
      <c r="BF370" s="71"/>
      <c r="BG370" s="71"/>
      <c r="BH370" s="70"/>
      <c r="BI370" s="70"/>
      <c r="BJ370" s="70"/>
      <c r="BK370" s="43">
        <f>IF(EO372=0,0,RANK(EO372,EM372:ET372,0))</f>
        <v>1</v>
      </c>
      <c r="BL370" s="22">
        <v>0</v>
      </c>
      <c r="BM370" s="72">
        <f>EP372</f>
        <v>0</v>
      </c>
      <c r="BN370" s="71"/>
      <c r="BO370" s="71"/>
      <c r="BP370" s="71"/>
      <c r="BQ370" s="71"/>
      <c r="BR370" s="71"/>
      <c r="BS370" s="71"/>
      <c r="BT370" s="71"/>
      <c r="BU370" s="71"/>
      <c r="BV370" s="71"/>
      <c r="BW370" s="70"/>
      <c r="BX370" s="70"/>
      <c r="BY370" s="70"/>
      <c r="BZ370" s="43">
        <f>IF(EP372=0,0,RANK(EP372,EM372:ET372,0))</f>
        <v>0</v>
      </c>
      <c r="CA370" s="22">
        <v>0</v>
      </c>
      <c r="CB370" s="72">
        <f>EQ372</f>
        <v>0</v>
      </c>
      <c r="CC370" s="71"/>
      <c r="CD370" s="71"/>
      <c r="CE370" s="71"/>
      <c r="CF370" s="71"/>
      <c r="CG370" s="71"/>
      <c r="CH370" s="71"/>
      <c r="CI370" s="71"/>
      <c r="CJ370" s="71"/>
      <c r="CK370" s="71"/>
      <c r="CL370" s="70"/>
      <c r="CM370" s="70"/>
      <c r="CN370" s="70"/>
      <c r="CO370" s="43">
        <f>IF(EQ372=0,0,RANK(EQ372,EM372:ET372,0))</f>
        <v>0</v>
      </c>
      <c r="CP370" s="22">
        <v>0</v>
      </c>
      <c r="CQ370" s="72">
        <f>ER372</f>
        <v>1</v>
      </c>
      <c r="CR370" s="71"/>
      <c r="CS370" s="71"/>
      <c r="CT370" s="71"/>
      <c r="CU370" s="71"/>
      <c r="CV370" s="71"/>
      <c r="CW370" s="71"/>
      <c r="CX370" s="71"/>
      <c r="CY370" s="71"/>
      <c r="CZ370" s="71"/>
      <c r="DA370" s="70"/>
      <c r="DB370" s="70"/>
      <c r="DC370" s="70"/>
      <c r="DD370" s="43">
        <f>IF(ER372=0,0,RANK(ER372,EM372:ET372))</f>
        <v>1</v>
      </c>
      <c r="DE370" s="22">
        <v>0</v>
      </c>
      <c r="DF370" s="72">
        <f>ES372</f>
        <v>0</v>
      </c>
      <c r="DG370" s="71"/>
      <c r="DH370" s="71"/>
      <c r="DI370" s="71"/>
      <c r="DJ370" s="71"/>
      <c r="DK370" s="71"/>
      <c r="DL370" s="71"/>
      <c r="DM370" s="71"/>
      <c r="DN370" s="71"/>
      <c r="DO370" s="71"/>
      <c r="DP370" s="70"/>
      <c r="DQ370" s="70"/>
      <c r="DR370" s="70"/>
      <c r="DS370" s="43">
        <f>IF(ES372=0,0,RANK(ES372,EM372:ET372,0))</f>
        <v>0</v>
      </c>
      <c r="DT370" s="22">
        <v>0</v>
      </c>
      <c r="DU370" s="72">
        <f>COUNTIF(EH14:EH364,"3")</f>
        <v>0</v>
      </c>
      <c r="DV370" s="71"/>
      <c r="DW370" s="71"/>
      <c r="DX370" s="71"/>
      <c r="DY370" s="71"/>
      <c r="DZ370" s="71"/>
      <c r="EA370" s="71"/>
      <c r="EB370" s="71"/>
      <c r="EC370" s="71"/>
      <c r="ED370" s="71"/>
      <c r="EE370" s="70"/>
      <c r="EF370" s="70"/>
      <c r="EG370" s="70"/>
      <c r="EH370" s="280">
        <f>IF(ET372=0,0,RANK(ET372,EM372:ET372,0))</f>
        <v>0</v>
      </c>
      <c r="EI370" s="286"/>
      <c r="EJ370" s="246"/>
      <c r="EK370" s="246"/>
      <c r="EL370" s="69">
        <v>1</v>
      </c>
      <c r="EM370" s="68">
        <f>COUNTIF(EM14:EM364,EL370)</f>
        <v>1</v>
      </c>
      <c r="EN370" s="67">
        <f>COUNTIF(EN14:EN364,EL370)</f>
        <v>0</v>
      </c>
      <c r="EO370" s="67">
        <f>COUNTIF(EO14:EO364,EL370)</f>
        <v>0</v>
      </c>
      <c r="EP370" s="67">
        <f>COUNTIF(EP14:EP364,EL370)</f>
        <v>0</v>
      </c>
      <c r="EQ370" s="67">
        <f>COUNTIF(EQ14:EQ364,EL370)</f>
        <v>0</v>
      </c>
      <c r="ER370" s="67">
        <f>COUNTIF(ER14:ER364,EL370)</f>
        <v>0</v>
      </c>
      <c r="ES370" s="67">
        <f>COUNTIF(ES14:ES364,EL370)</f>
        <v>0</v>
      </c>
      <c r="ET370" s="66">
        <f>COUNTIF(ET14:ET364,EL370)</f>
        <v>1</v>
      </c>
      <c r="EU370" s="246"/>
      <c r="EV370" s="357"/>
      <c r="EW370" s="246"/>
      <c r="EX370" s="246"/>
      <c r="EY370" s="246"/>
      <c r="EZ370" s="246"/>
      <c r="FA370" s="246"/>
      <c r="FB370" s="246"/>
      <c r="FC370" s="246"/>
      <c r="FD370" s="246"/>
      <c r="FE370" s="246"/>
      <c r="FF370" s="246"/>
      <c r="FG370" s="246"/>
      <c r="FH370" s="246"/>
      <c r="FI370" s="246"/>
      <c r="FJ370" s="246"/>
      <c r="FK370" s="246"/>
      <c r="FL370" s="246"/>
      <c r="FM370" s="246"/>
      <c r="FN370" s="246"/>
      <c r="FO370" s="246"/>
      <c r="FP370" s="246"/>
      <c r="FQ370" s="155"/>
    </row>
    <row r="371" spans="1:173" s="20" customFormat="1" ht="36" customHeight="1" x14ac:dyDescent="0.25">
      <c r="A371" s="27">
        <f>ROW()</f>
        <v>371</v>
      </c>
      <c r="B371" s="38"/>
      <c r="C371" s="346">
        <f>COUNTIF(C15:C365,"I")</f>
        <v>0</v>
      </c>
      <c r="D371" s="74" t="s">
        <v>231</v>
      </c>
      <c r="E371" s="61" t="s">
        <v>46</v>
      </c>
      <c r="F371" s="60" t="s">
        <v>45</v>
      </c>
      <c r="G371" s="60"/>
      <c r="H371" s="60"/>
      <c r="I371" s="53"/>
      <c r="J371" s="53"/>
      <c r="K371" s="53"/>
      <c r="L371" s="53"/>
      <c r="M371" s="53"/>
      <c r="N371" s="53"/>
      <c r="O371" s="53"/>
      <c r="P371" s="53"/>
      <c r="Q371" s="52"/>
      <c r="R371" s="52"/>
      <c r="S371" s="52"/>
      <c r="T371" s="348">
        <f>COUNTIF(S15:S365,"NC")</f>
        <v>0</v>
      </c>
      <c r="U371" s="347" t="s">
        <v>232</v>
      </c>
      <c r="V371" s="19"/>
      <c r="W371" s="19"/>
      <c r="X371" s="19"/>
      <c r="Y371" s="19"/>
      <c r="Z371" s="19"/>
      <c r="AA371" s="19"/>
      <c r="AB371" s="19"/>
      <c r="AC371" s="19"/>
      <c r="AD371" s="19"/>
      <c r="AE371" s="19"/>
      <c r="AF371" s="19"/>
      <c r="AG371" s="65"/>
      <c r="AH371" s="22">
        <v>0</v>
      </c>
      <c r="AI371" s="348">
        <f>COUNTIF(AH15:AH365,"NC")</f>
        <v>0</v>
      </c>
      <c r="AJ371" s="347" t="s">
        <v>232</v>
      </c>
      <c r="AK371" s="19"/>
      <c r="AL371" s="19"/>
      <c r="AM371" s="19"/>
      <c r="AN371" s="19"/>
      <c r="AO371" s="19"/>
      <c r="AP371" s="19"/>
      <c r="AQ371" s="19"/>
      <c r="AR371" s="19"/>
      <c r="AS371" s="19"/>
      <c r="AT371" s="19"/>
      <c r="AU371" s="19"/>
      <c r="AV371" s="65"/>
      <c r="AW371" s="22">
        <v>0</v>
      </c>
      <c r="AX371" s="348">
        <f>COUNTIF(AW15:AW365,"NC")</f>
        <v>0</v>
      </c>
      <c r="AY371" s="347" t="s">
        <v>232</v>
      </c>
      <c r="AZ371" s="19"/>
      <c r="BA371" s="19"/>
      <c r="BB371" s="19"/>
      <c r="BC371" s="19"/>
      <c r="BD371" s="19"/>
      <c r="BE371" s="19"/>
      <c r="BF371" s="19"/>
      <c r="BG371" s="19"/>
      <c r="BH371" s="19"/>
      <c r="BI371" s="19"/>
      <c r="BJ371" s="19"/>
      <c r="BK371" s="65"/>
      <c r="BL371" s="22">
        <v>0</v>
      </c>
      <c r="BM371" s="348">
        <f>COUNTIF(BL15:BL365,"NC")</f>
        <v>0</v>
      </c>
      <c r="BN371" s="347" t="s">
        <v>232</v>
      </c>
      <c r="BO371" s="19"/>
      <c r="BP371" s="19"/>
      <c r="BQ371" s="19"/>
      <c r="BR371" s="19"/>
      <c r="BS371" s="19"/>
      <c r="BT371" s="19"/>
      <c r="BU371" s="19"/>
      <c r="BV371" s="19"/>
      <c r="BW371" s="19"/>
      <c r="BX371" s="19"/>
      <c r="BY371" s="19"/>
      <c r="BZ371" s="65"/>
      <c r="CA371" s="22">
        <v>0</v>
      </c>
      <c r="CB371" s="348">
        <f>COUNTIF(CA15:CA365,"NC")</f>
        <v>0</v>
      </c>
      <c r="CC371" s="347" t="s">
        <v>232</v>
      </c>
      <c r="CD371" s="19"/>
      <c r="CE371" s="19"/>
      <c r="CF371" s="19"/>
      <c r="CG371" s="19"/>
      <c r="CH371" s="19"/>
      <c r="CI371" s="19"/>
      <c r="CJ371" s="19"/>
      <c r="CK371" s="19"/>
      <c r="CL371" s="19"/>
      <c r="CM371" s="19"/>
      <c r="CN371" s="19"/>
      <c r="CO371" s="65"/>
      <c r="CP371" s="22">
        <v>0</v>
      </c>
      <c r="CQ371" s="348">
        <f>COUNTIF(CP15:CP365,"NC")</f>
        <v>0</v>
      </c>
      <c r="CR371" s="347" t="s">
        <v>232</v>
      </c>
      <c r="CS371" s="19"/>
      <c r="CT371" s="19"/>
      <c r="CU371" s="19"/>
      <c r="CV371" s="19"/>
      <c r="CW371" s="19"/>
      <c r="CX371" s="19"/>
      <c r="CY371" s="19"/>
      <c r="CZ371" s="19"/>
      <c r="DA371" s="19"/>
      <c r="DB371" s="19"/>
      <c r="DC371" s="19"/>
      <c r="DD371" s="65"/>
      <c r="DE371" s="22">
        <v>0</v>
      </c>
      <c r="DF371" s="348">
        <f>COUNTIF(DE15:DE365,"NC")</f>
        <v>0</v>
      </c>
      <c r="DG371" s="347" t="s">
        <v>232</v>
      </c>
      <c r="DH371" s="19"/>
      <c r="DI371" s="19"/>
      <c r="DJ371" s="19"/>
      <c r="DK371" s="19"/>
      <c r="DL371" s="19"/>
      <c r="DM371" s="19"/>
      <c r="DN371" s="19"/>
      <c r="DO371" s="19"/>
      <c r="DP371" s="19"/>
      <c r="DQ371" s="19"/>
      <c r="DR371" s="19"/>
      <c r="DS371" s="65"/>
      <c r="DT371" s="22">
        <v>0</v>
      </c>
      <c r="DU371" s="348">
        <f>COUNTIF(DT15:DT365,"NC")</f>
        <v>0</v>
      </c>
      <c r="DV371" s="347" t="s">
        <v>232</v>
      </c>
      <c r="DW371" s="19"/>
      <c r="DX371" s="19"/>
      <c r="DY371" s="19"/>
      <c r="DZ371" s="19"/>
      <c r="EA371" s="19"/>
      <c r="EB371" s="19"/>
      <c r="EC371" s="19"/>
      <c r="ED371" s="19"/>
      <c r="EE371" s="19"/>
      <c r="EF371" s="19"/>
      <c r="EG371" s="19"/>
      <c r="EH371" s="65"/>
      <c r="EI371" s="286"/>
      <c r="EJ371" s="246"/>
      <c r="EK371" s="246"/>
      <c r="EL371" s="35">
        <v>2</v>
      </c>
      <c r="EM371" s="64">
        <f>COUNTIF(EM14:EM364,EL371)</f>
        <v>0</v>
      </c>
      <c r="EN371" s="63">
        <f>COUNTIF(EN14:EN364,EL371)</f>
        <v>1</v>
      </c>
      <c r="EO371" s="63">
        <f>COUNTIF(EO14:EO364,EL371)</f>
        <v>0</v>
      </c>
      <c r="EP371" s="63">
        <f>COUNTIF(EP14:EP364,EL371)</f>
        <v>0</v>
      </c>
      <c r="EQ371" s="63">
        <f>COUNTIF(EQ14:EQ364,EL371)</f>
        <v>0</v>
      </c>
      <c r="ER371" s="63">
        <f>COUNTIF(ER14:ER364,EL371)</f>
        <v>0</v>
      </c>
      <c r="ES371" s="62">
        <f>COUNTIF(ES14:ES364,EL371)</f>
        <v>1</v>
      </c>
      <c r="ET371" s="18">
        <f>COUNTIF(ET14:ET364,EL371)</f>
        <v>0</v>
      </c>
      <c r="EU371" s="246"/>
      <c r="EV371" s="357"/>
      <c r="EW371" s="246"/>
      <c r="EX371" s="246"/>
      <c r="EY371" s="246"/>
      <c r="EZ371" s="246"/>
      <c r="FA371" s="246"/>
      <c r="FB371" s="246"/>
      <c r="FC371" s="246"/>
      <c r="FD371" s="246"/>
      <c r="FE371" s="246"/>
      <c r="FF371" s="246"/>
      <c r="FG371" s="246"/>
      <c r="FH371" s="246"/>
      <c r="FI371" s="246"/>
      <c r="FJ371" s="246"/>
      <c r="FK371" s="246"/>
      <c r="FL371" s="246"/>
      <c r="FM371" s="246"/>
      <c r="FN371" s="246"/>
      <c r="FO371" s="246"/>
      <c r="FP371" s="246"/>
      <c r="FQ371" s="155"/>
    </row>
    <row r="372" spans="1:173" s="20" customFormat="1" ht="36" customHeight="1" x14ac:dyDescent="0.25">
      <c r="A372" s="27">
        <f>ROW()</f>
        <v>372</v>
      </c>
      <c r="B372" s="38"/>
      <c r="C372" s="53"/>
      <c r="D372" s="53"/>
      <c r="E372" s="61"/>
      <c r="F372" s="60" t="s">
        <v>44</v>
      </c>
      <c r="G372" s="60"/>
      <c r="H372" s="60"/>
      <c r="I372" s="53"/>
      <c r="J372" s="53"/>
      <c r="K372" s="53"/>
      <c r="L372" s="53"/>
      <c r="M372" s="53"/>
      <c r="N372" s="53"/>
      <c r="O372" s="53"/>
      <c r="P372" s="53"/>
      <c r="Q372" s="52"/>
      <c r="R372" s="52"/>
      <c r="S372" s="52"/>
      <c r="T372" s="59">
        <f>EM378</f>
        <v>1</v>
      </c>
      <c r="U372" s="58"/>
      <c r="V372" s="58"/>
      <c r="W372" s="58"/>
      <c r="X372" s="58"/>
      <c r="Y372" s="58"/>
      <c r="Z372" s="58"/>
      <c r="AA372" s="58"/>
      <c r="AB372" s="58"/>
      <c r="AC372" s="58"/>
      <c r="AD372" s="57"/>
      <c r="AE372" s="57"/>
      <c r="AF372" s="57"/>
      <c r="AG372" s="43">
        <f>EM379</f>
        <v>1</v>
      </c>
      <c r="AH372" s="22">
        <v>0</v>
      </c>
      <c r="AI372" s="59">
        <f>EN378</f>
        <v>1</v>
      </c>
      <c r="AJ372" s="58"/>
      <c r="AK372" s="58"/>
      <c r="AL372" s="58"/>
      <c r="AM372" s="58"/>
      <c r="AN372" s="58"/>
      <c r="AO372" s="58"/>
      <c r="AP372" s="58"/>
      <c r="AQ372" s="58"/>
      <c r="AR372" s="58"/>
      <c r="AS372" s="57"/>
      <c r="AT372" s="57"/>
      <c r="AU372" s="57"/>
      <c r="AV372" s="43">
        <f>EN379</f>
        <v>1</v>
      </c>
      <c r="AW372" s="22">
        <v>0</v>
      </c>
      <c r="AX372" s="59">
        <f>EO378</f>
        <v>1</v>
      </c>
      <c r="AY372" s="58"/>
      <c r="AZ372" s="58"/>
      <c r="BA372" s="58"/>
      <c r="BB372" s="58"/>
      <c r="BC372" s="58"/>
      <c r="BD372" s="58"/>
      <c r="BE372" s="58"/>
      <c r="BF372" s="58"/>
      <c r="BG372" s="58"/>
      <c r="BH372" s="57"/>
      <c r="BI372" s="57"/>
      <c r="BJ372" s="57"/>
      <c r="BK372" s="43">
        <f>EO379</f>
        <v>1</v>
      </c>
      <c r="BL372" s="22">
        <v>0</v>
      </c>
      <c r="BM372" s="59">
        <f>SUM(BM368:BM370)</f>
        <v>0</v>
      </c>
      <c r="BN372" s="58"/>
      <c r="BO372" s="58"/>
      <c r="BP372" s="58"/>
      <c r="BQ372" s="58"/>
      <c r="BR372" s="58"/>
      <c r="BS372" s="58"/>
      <c r="BT372" s="58"/>
      <c r="BU372" s="58"/>
      <c r="BV372" s="58"/>
      <c r="BW372" s="57"/>
      <c r="BX372" s="57"/>
      <c r="BY372" s="57"/>
      <c r="BZ372" s="43">
        <f>EP379</f>
        <v>7</v>
      </c>
      <c r="CA372" s="22">
        <v>0</v>
      </c>
      <c r="CB372" s="59">
        <f>EQ378</f>
        <v>0</v>
      </c>
      <c r="CC372" s="58"/>
      <c r="CD372" s="58"/>
      <c r="CE372" s="58"/>
      <c r="CF372" s="58"/>
      <c r="CG372" s="58"/>
      <c r="CH372" s="58"/>
      <c r="CI372" s="58"/>
      <c r="CJ372" s="58"/>
      <c r="CK372" s="58"/>
      <c r="CL372" s="57"/>
      <c r="CM372" s="57"/>
      <c r="CN372" s="57"/>
      <c r="CO372" s="43">
        <f>EQ379</f>
        <v>7</v>
      </c>
      <c r="CP372" s="22">
        <v>0</v>
      </c>
      <c r="CQ372" s="59">
        <f>ER378</f>
        <v>1</v>
      </c>
      <c r="CR372" s="58"/>
      <c r="CS372" s="58"/>
      <c r="CT372" s="58"/>
      <c r="CU372" s="58"/>
      <c r="CV372" s="58"/>
      <c r="CW372" s="58"/>
      <c r="CX372" s="58"/>
      <c r="CY372" s="58"/>
      <c r="CZ372" s="58"/>
      <c r="DA372" s="57"/>
      <c r="DB372" s="57"/>
      <c r="DC372" s="57"/>
      <c r="DD372" s="43">
        <f>ER379</f>
        <v>1</v>
      </c>
      <c r="DE372" s="22">
        <v>0</v>
      </c>
      <c r="DF372" s="59">
        <f>ES378</f>
        <v>1</v>
      </c>
      <c r="DG372" s="58"/>
      <c r="DH372" s="58"/>
      <c r="DI372" s="58"/>
      <c r="DJ372" s="58"/>
      <c r="DK372" s="58"/>
      <c r="DL372" s="58"/>
      <c r="DM372" s="58"/>
      <c r="DN372" s="58"/>
      <c r="DO372" s="58"/>
      <c r="DP372" s="57"/>
      <c r="DQ372" s="57"/>
      <c r="DR372" s="57"/>
      <c r="DS372" s="43">
        <f>ES379</f>
        <v>1</v>
      </c>
      <c r="DT372" s="22">
        <v>0</v>
      </c>
      <c r="DU372" s="59">
        <f>SUM(DU368:DU370)</f>
        <v>2</v>
      </c>
      <c r="DV372" s="58"/>
      <c r="DW372" s="58"/>
      <c r="DX372" s="58"/>
      <c r="DY372" s="58"/>
      <c r="DZ372" s="58"/>
      <c r="EA372" s="58"/>
      <c r="EB372" s="58"/>
      <c r="EC372" s="58"/>
      <c r="ED372" s="58"/>
      <c r="EE372" s="57"/>
      <c r="EF372" s="57"/>
      <c r="EG372" s="57"/>
      <c r="EH372" s="280">
        <f>ET379</f>
        <v>1</v>
      </c>
      <c r="EI372" s="286"/>
      <c r="EJ372" s="246"/>
      <c r="EK372" s="246"/>
      <c r="EL372" s="35">
        <v>3</v>
      </c>
      <c r="EM372" s="56">
        <f>COUNTIF(EM14:EM364,EL372)</f>
        <v>0</v>
      </c>
      <c r="EN372" s="55">
        <f>COUNTIF(EN14:EN364,EL372)</f>
        <v>0</v>
      </c>
      <c r="EO372" s="55">
        <f>COUNTIF(EO14:EO364,EL372)</f>
        <v>1</v>
      </c>
      <c r="EP372" s="55">
        <f>COUNTIF(EP14:EP364,EL372)</f>
        <v>0</v>
      </c>
      <c r="EQ372" s="55">
        <f>COUNTIF(EQ14:EQ364,EL372)</f>
        <v>0</v>
      </c>
      <c r="ER372" s="55">
        <f>COUNTIF(ER14:ER364,EL372)</f>
        <v>1</v>
      </c>
      <c r="ES372" s="54">
        <f>COUNTIF(ES14:ES364,EL372)</f>
        <v>0</v>
      </c>
      <c r="ET372" s="17">
        <f>COUNTIF(ET14:ET364,EL372)</f>
        <v>0</v>
      </c>
      <c r="EU372" s="246"/>
      <c r="EV372" s="246"/>
      <c r="EW372" s="246"/>
      <c r="EX372" s="246"/>
      <c r="EY372" s="246"/>
      <c r="EZ372" s="246"/>
      <c r="FA372" s="246"/>
      <c r="FB372" s="246"/>
      <c r="FC372" s="246"/>
      <c r="FD372" s="246"/>
      <c r="FE372" s="246"/>
      <c r="FF372" s="246"/>
      <c r="FG372" s="246"/>
      <c r="FH372" s="246"/>
      <c r="FI372" s="246"/>
      <c r="FJ372" s="246"/>
      <c r="FK372" s="246"/>
      <c r="FL372" s="246"/>
      <c r="FM372" s="246"/>
      <c r="FN372" s="246"/>
      <c r="FO372" s="246"/>
      <c r="FP372" s="246"/>
      <c r="FQ372" s="155"/>
    </row>
    <row r="373" spans="1:173" s="51" customFormat="1" ht="24.95" customHeight="1" x14ac:dyDescent="0.2">
      <c r="A373" s="27">
        <f>ROW()</f>
        <v>373</v>
      </c>
      <c r="E373" s="53"/>
      <c r="F373" s="53"/>
      <c r="G373" s="53"/>
      <c r="H373" s="53"/>
      <c r="I373" s="53"/>
      <c r="J373" s="53"/>
      <c r="K373" s="53"/>
      <c r="L373" s="53"/>
      <c r="M373" s="53"/>
      <c r="N373" s="53"/>
      <c r="O373" s="53"/>
      <c r="P373" s="53"/>
      <c r="Q373" s="52"/>
      <c r="R373" s="52"/>
      <c r="S373" s="52"/>
      <c r="T373" s="1314">
        <f>EM380</f>
        <v>1</v>
      </c>
      <c r="U373" s="1315"/>
      <c r="V373" s="1315"/>
      <c r="W373" s="1315"/>
      <c r="X373" s="1315"/>
      <c r="Y373" s="1315"/>
      <c r="Z373" s="1315"/>
      <c r="AA373" s="1315"/>
      <c r="AB373" s="1315"/>
      <c r="AC373" s="1315"/>
      <c r="AD373" s="1315">
        <f>COUNTIF(AG14:AG364,"&gt;0")</f>
        <v>3</v>
      </c>
      <c r="AE373" s="810"/>
      <c r="AF373" s="810"/>
      <c r="AG373" s="43">
        <f>EM381</f>
        <v>4</v>
      </c>
      <c r="AH373" s="22">
        <v>0</v>
      </c>
      <c r="AI373" s="1314">
        <f>EN380</f>
        <v>1</v>
      </c>
      <c r="AJ373" s="1315"/>
      <c r="AK373" s="1315"/>
      <c r="AL373" s="1315"/>
      <c r="AM373" s="1315"/>
      <c r="AN373" s="1315"/>
      <c r="AO373" s="1315"/>
      <c r="AP373" s="1315"/>
      <c r="AQ373" s="1315"/>
      <c r="AR373" s="1315"/>
      <c r="AS373" s="1315">
        <f>COUNTIF(AV14:AV364,"&gt;0")</f>
        <v>3</v>
      </c>
      <c r="AT373" s="810"/>
      <c r="AU373" s="810"/>
      <c r="AV373" s="43">
        <f>EN381</f>
        <v>4</v>
      </c>
      <c r="AW373" s="22">
        <v>0</v>
      </c>
      <c r="AX373" s="1314">
        <f>EO380</f>
        <v>1</v>
      </c>
      <c r="AY373" s="1315"/>
      <c r="AZ373" s="1315"/>
      <c r="BA373" s="1315"/>
      <c r="BB373" s="1315"/>
      <c r="BC373" s="1315"/>
      <c r="BD373" s="1315"/>
      <c r="BE373" s="1315"/>
      <c r="BF373" s="1315"/>
      <c r="BG373" s="1315"/>
      <c r="BH373" s="1315">
        <f>COUNTIF(BK14:BK364,"&gt;0")</f>
        <v>3</v>
      </c>
      <c r="BI373" s="810"/>
      <c r="BJ373" s="810"/>
      <c r="BK373" s="43">
        <f>EO381</f>
        <v>4</v>
      </c>
      <c r="BL373" s="22">
        <v>0</v>
      </c>
      <c r="BM373" s="1314">
        <f>COUNTIF(BZ14:BZ364,"&gt;3")</f>
        <v>3</v>
      </c>
      <c r="BN373" s="1315"/>
      <c r="BO373" s="1315"/>
      <c r="BP373" s="1315"/>
      <c r="BQ373" s="1315"/>
      <c r="BR373" s="1315"/>
      <c r="BS373" s="1315"/>
      <c r="BT373" s="1315"/>
      <c r="BU373" s="1315"/>
      <c r="BV373" s="1315"/>
      <c r="BW373" s="1315">
        <f>COUNTIF(BZ14:BZ364,"&gt;0")</f>
        <v>3</v>
      </c>
      <c r="BX373" s="810"/>
      <c r="BY373" s="810"/>
      <c r="BZ373" s="43">
        <f>EP381</f>
        <v>1</v>
      </c>
      <c r="CA373" s="22">
        <v>0</v>
      </c>
      <c r="CB373" s="1314">
        <f>EQ380</f>
        <v>2</v>
      </c>
      <c r="CC373" s="1315"/>
      <c r="CD373" s="1315"/>
      <c r="CE373" s="1315"/>
      <c r="CF373" s="1315"/>
      <c r="CG373" s="1315"/>
      <c r="CH373" s="1315"/>
      <c r="CI373" s="1315"/>
      <c r="CJ373" s="1315"/>
      <c r="CK373" s="1315"/>
      <c r="CL373" s="1315">
        <f>COUNTIF(CO14:CO364,"&gt;0")</f>
        <v>3</v>
      </c>
      <c r="CM373" s="810"/>
      <c r="CN373" s="810"/>
      <c r="CO373" s="43">
        <f>EQ381</f>
        <v>1</v>
      </c>
      <c r="CP373" s="22">
        <v>0</v>
      </c>
      <c r="CQ373" s="1314">
        <f>ER380</f>
        <v>1</v>
      </c>
      <c r="CR373" s="1315"/>
      <c r="CS373" s="1315"/>
      <c r="CT373" s="1315"/>
      <c r="CU373" s="1315"/>
      <c r="CV373" s="1315"/>
      <c r="CW373" s="1315"/>
      <c r="CX373" s="1315"/>
      <c r="CY373" s="1315"/>
      <c r="CZ373" s="1315"/>
      <c r="DA373" s="1315">
        <f>COUNTIF(DD14:DD364,"&gt;0")</f>
        <v>3</v>
      </c>
      <c r="DB373" s="810"/>
      <c r="DC373" s="810"/>
      <c r="DD373" s="43">
        <f>ER381</f>
        <v>4</v>
      </c>
      <c r="DE373" s="22">
        <v>0</v>
      </c>
      <c r="DF373" s="1314">
        <f>ES380</f>
        <v>1</v>
      </c>
      <c r="DG373" s="1315"/>
      <c r="DH373" s="1315"/>
      <c r="DI373" s="1315"/>
      <c r="DJ373" s="1315"/>
      <c r="DK373" s="1315"/>
      <c r="DL373" s="1315"/>
      <c r="DM373" s="1315"/>
      <c r="DN373" s="1315"/>
      <c r="DO373" s="1315"/>
      <c r="DP373" s="1315">
        <f>COUNTIF(DS14:DS364,"&gt;0")</f>
        <v>3</v>
      </c>
      <c r="DQ373" s="810"/>
      <c r="DR373" s="810"/>
      <c r="DS373" s="43">
        <f>ES381</f>
        <v>4</v>
      </c>
      <c r="DT373" s="22">
        <v>0</v>
      </c>
      <c r="DU373" s="1314">
        <f>ET380</f>
        <v>2</v>
      </c>
      <c r="DV373" s="1315"/>
      <c r="DW373" s="1315"/>
      <c r="DX373" s="1315"/>
      <c r="DY373" s="1315"/>
      <c r="DZ373" s="1315"/>
      <c r="EA373" s="1315"/>
      <c r="EB373" s="1315"/>
      <c r="EC373" s="1315"/>
      <c r="ED373" s="1315"/>
      <c r="EE373" s="1315">
        <f>COUNTIF(EH14:EH364,"&gt;0")</f>
        <v>3</v>
      </c>
      <c r="EF373" s="810"/>
      <c r="EG373" s="810"/>
      <c r="EH373" s="280">
        <f>ET381</f>
        <v>1</v>
      </c>
      <c r="EI373" s="286"/>
      <c r="EJ373" s="246"/>
      <c r="EK373" s="246"/>
      <c r="EL373" s="35">
        <v>4</v>
      </c>
      <c r="EM373" s="34">
        <f>COUNTIF(EM14:EM364,EL373)</f>
        <v>0</v>
      </c>
      <c r="EN373" s="33">
        <f>COUNTIF(EN14:EN364,EL373)</f>
        <v>0</v>
      </c>
      <c r="EO373" s="33">
        <f>COUNTIF(EO14:EO364,EL373)</f>
        <v>0</v>
      </c>
      <c r="EP373" s="33">
        <f>COUNTIF(EP14:EP364,EL373)</f>
        <v>1</v>
      </c>
      <c r="EQ373" s="33">
        <f>COUNTIF(EQ14:EQ364,EL373)</f>
        <v>1</v>
      </c>
      <c r="ER373" s="33">
        <f>COUNTIF(ER14:ER364,EL373)</f>
        <v>0</v>
      </c>
      <c r="ES373" s="32">
        <f>COUNTIF(ES14:ES364,EL373)</f>
        <v>0</v>
      </c>
      <c r="ET373" s="16">
        <f>COUNTIF(ET14:ET364,EL373)</f>
        <v>0</v>
      </c>
      <c r="EU373" s="246"/>
      <c r="EV373" s="246"/>
      <c r="EW373" s="246"/>
      <c r="EX373" s="246"/>
      <c r="EY373" s="246"/>
      <c r="EZ373" s="246"/>
      <c r="FA373" s="246"/>
      <c r="FB373" s="246"/>
      <c r="FC373" s="246"/>
      <c r="FD373" s="246"/>
      <c r="FE373" s="246"/>
      <c r="FF373" s="246"/>
      <c r="FG373" s="246"/>
      <c r="FH373" s="246"/>
      <c r="FI373" s="246"/>
      <c r="FJ373" s="246"/>
      <c r="FK373" s="246"/>
      <c r="FL373" s="246"/>
      <c r="FM373" s="246"/>
      <c r="FN373" s="246"/>
      <c r="FO373" s="246"/>
      <c r="FP373" s="246"/>
      <c r="FQ373" s="155"/>
    </row>
    <row r="374" spans="1:173" s="20" customFormat="1" ht="30" customHeight="1" x14ac:dyDescent="0.25">
      <c r="A374" s="27">
        <f>ROW()</f>
        <v>374</v>
      </c>
      <c r="B374" s="50"/>
      <c r="C374" s="49"/>
      <c r="D374" s="49"/>
      <c r="E374" s="48"/>
      <c r="F374" s="47" t="s">
        <v>43</v>
      </c>
      <c r="G374" s="47"/>
      <c r="H374" s="47"/>
      <c r="I374" s="47"/>
      <c r="J374" s="47"/>
      <c r="K374" s="47"/>
      <c r="L374" s="47"/>
      <c r="M374" s="47"/>
      <c r="N374" s="47"/>
      <c r="O374" s="47"/>
      <c r="P374" s="47"/>
      <c r="Q374" s="46"/>
      <c r="R374" s="46"/>
      <c r="S374" s="46"/>
      <c r="T374" s="42" t="s">
        <v>42</v>
      </c>
      <c r="U374" s="41"/>
      <c r="V374" s="41"/>
      <c r="W374" s="41"/>
      <c r="X374" s="41"/>
      <c r="Y374" s="41"/>
      <c r="Z374" s="45">
        <f>EM382</f>
        <v>2</v>
      </c>
      <c r="AA374" s="45"/>
      <c r="AB374" s="45"/>
      <c r="AC374" s="45"/>
      <c r="AD374" s="40" t="str">
        <f>IF(Z374=0,0,"avec prix")</f>
        <v>avec prix</v>
      </c>
      <c r="AE374" s="40"/>
      <c r="AF374" s="40"/>
      <c r="AG374" s="39">
        <f>EM383</f>
        <v>2</v>
      </c>
      <c r="AH374" s="22">
        <v>0</v>
      </c>
      <c r="AI374" s="44" t="s">
        <v>42</v>
      </c>
      <c r="AJ374" s="41"/>
      <c r="AK374" s="41"/>
      <c r="AL374" s="41"/>
      <c r="AM374" s="41"/>
      <c r="AN374" s="41"/>
      <c r="AO374" s="41">
        <f>EN382</f>
        <v>2</v>
      </c>
      <c r="AP374" s="41"/>
      <c r="AQ374" s="41"/>
      <c r="AR374" s="41"/>
      <c r="AS374" s="40" t="str">
        <f>IF(AO374=0,0,"avec prix")</f>
        <v>avec prix</v>
      </c>
      <c r="AT374" s="40"/>
      <c r="AU374" s="40"/>
      <c r="AV374" s="39">
        <f>EN383</f>
        <v>2</v>
      </c>
      <c r="AW374" s="22">
        <v>0</v>
      </c>
      <c r="AX374" s="42" t="s">
        <v>42</v>
      </c>
      <c r="AY374" s="41"/>
      <c r="AZ374" s="41"/>
      <c r="BA374" s="41"/>
      <c r="BB374" s="41"/>
      <c r="BC374" s="41"/>
      <c r="BD374" s="41">
        <f>EO382</f>
        <v>2</v>
      </c>
      <c r="BE374" s="41"/>
      <c r="BF374" s="41"/>
      <c r="BG374" s="41"/>
      <c r="BH374" s="40" t="str">
        <f>IF(BD374=0,0,"avec prix")</f>
        <v>avec prix</v>
      </c>
      <c r="BI374" s="40"/>
      <c r="BJ374" s="40"/>
      <c r="BK374" s="39">
        <f>EO383</f>
        <v>2</v>
      </c>
      <c r="BL374" s="22">
        <v>0</v>
      </c>
      <c r="BM374" s="42" t="s">
        <v>42</v>
      </c>
      <c r="BN374" s="41"/>
      <c r="BO374" s="41"/>
      <c r="BP374" s="41"/>
      <c r="BQ374" s="41"/>
      <c r="BR374" s="41"/>
      <c r="BS374" s="41">
        <f>EP382</f>
        <v>2</v>
      </c>
      <c r="BT374" s="41"/>
      <c r="BU374" s="41"/>
      <c r="BV374" s="41"/>
      <c r="BW374" s="40" t="str">
        <f>IF(BS374=0,0,"avec prix")</f>
        <v>avec prix</v>
      </c>
      <c r="BX374" s="40"/>
      <c r="BY374" s="40"/>
      <c r="BZ374" s="39">
        <f>EP383</f>
        <v>2</v>
      </c>
      <c r="CA374" s="22">
        <v>0</v>
      </c>
      <c r="CB374" s="42" t="s">
        <v>42</v>
      </c>
      <c r="CC374" s="41"/>
      <c r="CD374" s="41"/>
      <c r="CE374" s="41"/>
      <c r="CF374" s="41"/>
      <c r="CG374" s="41"/>
      <c r="CH374" s="41">
        <f>EQ382</f>
        <v>2</v>
      </c>
      <c r="CI374" s="41"/>
      <c r="CJ374" s="41"/>
      <c r="CK374" s="41"/>
      <c r="CL374" s="40" t="str">
        <f>IF(CH374=0,0,"avec prix")</f>
        <v>avec prix</v>
      </c>
      <c r="CM374" s="40"/>
      <c r="CN374" s="40"/>
      <c r="CO374" s="39">
        <f>EQ383</f>
        <v>2</v>
      </c>
      <c r="CP374" s="22">
        <v>0</v>
      </c>
      <c r="CQ374" s="44" t="s">
        <v>42</v>
      </c>
      <c r="CR374" s="41"/>
      <c r="CS374" s="41"/>
      <c r="CT374" s="41"/>
      <c r="CU374" s="41"/>
      <c r="CV374" s="41"/>
      <c r="CW374" s="41">
        <f>ER382</f>
        <v>2</v>
      </c>
      <c r="CX374" s="41"/>
      <c r="CY374" s="41"/>
      <c r="CZ374" s="41"/>
      <c r="DA374" s="40" t="str">
        <f>IF(CW374=0,0,"avec prix")</f>
        <v>avec prix</v>
      </c>
      <c r="DB374" s="40"/>
      <c r="DC374" s="40"/>
      <c r="DD374" s="39">
        <f>ER383</f>
        <v>2</v>
      </c>
      <c r="DE374" s="22">
        <v>0</v>
      </c>
      <c r="DF374" s="42" t="s">
        <v>42</v>
      </c>
      <c r="DG374" s="41"/>
      <c r="DH374" s="41"/>
      <c r="DI374" s="41"/>
      <c r="DJ374" s="41"/>
      <c r="DK374" s="41"/>
      <c r="DL374" s="41">
        <f>ES382</f>
        <v>2</v>
      </c>
      <c r="DM374" s="41"/>
      <c r="DN374" s="41"/>
      <c r="DO374" s="41"/>
      <c r="DP374" s="40" t="str">
        <f>IF(DL374=0,0,"avec prix")</f>
        <v>avec prix</v>
      </c>
      <c r="DQ374" s="40"/>
      <c r="DR374" s="40"/>
      <c r="DS374" s="39">
        <f>ES383</f>
        <v>2</v>
      </c>
      <c r="DT374" s="22">
        <v>0</v>
      </c>
      <c r="DU374" s="42" t="s">
        <v>42</v>
      </c>
      <c r="DV374" s="41"/>
      <c r="DW374" s="41"/>
      <c r="DX374" s="41"/>
      <c r="DY374" s="41"/>
      <c r="DZ374" s="41"/>
      <c r="EA374" s="41">
        <f>ET382</f>
        <v>3</v>
      </c>
      <c r="EB374" s="41"/>
      <c r="EC374" s="41"/>
      <c r="ED374" s="41"/>
      <c r="EE374" s="40" t="str">
        <f>IF(EA374=0,0,"avec prix")</f>
        <v>avec prix</v>
      </c>
      <c r="EF374" s="40"/>
      <c r="EG374" s="40"/>
      <c r="EH374" s="281">
        <f>ET383</f>
        <v>1</v>
      </c>
      <c r="EI374" s="286"/>
      <c r="EJ374" s="246"/>
      <c r="EK374" s="246"/>
      <c r="EL374" s="35">
        <v>5</v>
      </c>
      <c r="EM374" s="34">
        <f>COUNTIF(EM14:EM364,EL374)</f>
        <v>0</v>
      </c>
      <c r="EN374" s="33">
        <f>COUNTIF(EN14:EN364,EL374)</f>
        <v>0</v>
      </c>
      <c r="EO374" s="33">
        <f>COUNTIF(EO14:EO364,EL374)</f>
        <v>0</v>
      </c>
      <c r="EP374" s="33">
        <f>COUNTIF(EP14:EP364,EL374)</f>
        <v>1</v>
      </c>
      <c r="EQ374" s="33">
        <f>COUNTIF(EQ14:EQ364,EL374)</f>
        <v>1</v>
      </c>
      <c r="ER374" s="33">
        <f>COUNTIF(ER14:ER364,EL374)</f>
        <v>0</v>
      </c>
      <c r="ES374" s="32">
        <f>COUNTIF(ES14:ES364,EL374)</f>
        <v>0</v>
      </c>
      <c r="ET374" s="16">
        <f>COUNTIF(ET14:ET364,EL374)</f>
        <v>0</v>
      </c>
      <c r="EU374" s="246"/>
      <c r="EV374" s="246"/>
      <c r="EW374" s="246"/>
      <c r="EX374" s="246"/>
      <c r="EY374" s="246"/>
      <c r="EZ374" s="246"/>
      <c r="FA374" s="246"/>
      <c r="FB374" s="246"/>
      <c r="FC374" s="246"/>
      <c r="FD374" s="246"/>
      <c r="FE374" s="246"/>
      <c r="FF374" s="246"/>
      <c r="FG374" s="246"/>
      <c r="FH374" s="246"/>
      <c r="FI374" s="246"/>
      <c r="FJ374" s="246"/>
      <c r="FK374" s="246"/>
      <c r="FL374" s="246"/>
      <c r="FM374" s="246"/>
      <c r="FN374" s="246"/>
      <c r="FO374" s="246"/>
      <c r="FP374" s="246"/>
      <c r="FQ374" s="155"/>
    </row>
    <row r="375" spans="1:173" s="20" customFormat="1" ht="25.5" customHeight="1" x14ac:dyDescent="0.25">
      <c r="A375" s="27">
        <f>ROW()</f>
        <v>375</v>
      </c>
      <c r="B375" s="38"/>
      <c r="C375" s="37"/>
      <c r="D375" s="36" t="str">
        <f ca="1">CELL("nomfichier")</f>
        <v>E:\UPRT a faire\appels.offres\[Copie de tao-2-marches-publics-ponderation-prix.xlsx]Autres.Comparaison.prix</v>
      </c>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86"/>
      <c r="BY375" s="286"/>
      <c r="BZ375" s="286"/>
      <c r="CA375" s="286"/>
      <c r="CB375" s="286"/>
      <c r="CC375" s="286"/>
      <c r="CD375" s="286"/>
      <c r="CE375" s="286"/>
      <c r="CF375" s="286"/>
      <c r="CG375" s="286"/>
      <c r="CH375" s="286"/>
      <c r="CI375" s="286"/>
      <c r="CJ375" s="286"/>
      <c r="CK375" s="286"/>
      <c r="CL375" s="286"/>
      <c r="CM375" s="286"/>
      <c r="CN375" s="286"/>
      <c r="CO375" s="286"/>
      <c r="CP375" s="286"/>
      <c r="CQ375" s="286"/>
      <c r="CR375" s="286"/>
      <c r="CS375" s="286"/>
      <c r="CT375" s="286"/>
      <c r="CU375" s="286"/>
      <c r="CV375" s="286"/>
      <c r="CW375" s="286"/>
      <c r="CX375" s="286"/>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c r="DV375" s="286"/>
      <c r="DW375" s="286"/>
      <c r="DX375" s="286"/>
      <c r="DY375" s="286"/>
      <c r="DZ375" s="286"/>
      <c r="EA375" s="286"/>
      <c r="EB375" s="286"/>
      <c r="EC375" s="286"/>
      <c r="ED375" s="286"/>
      <c r="EE375" s="286"/>
      <c r="EF375" s="286"/>
      <c r="EG375" s="286"/>
      <c r="EH375" s="286"/>
      <c r="EI375" s="286"/>
      <c r="EJ375" s="246"/>
      <c r="EK375" s="246"/>
      <c r="EL375" s="35">
        <v>6</v>
      </c>
      <c r="EM375" s="34">
        <f>COUNTIF(EM14:EM364,EL375)</f>
        <v>0</v>
      </c>
      <c r="EN375" s="33">
        <f>COUNTIF(EN14:EN364,EL375)</f>
        <v>0</v>
      </c>
      <c r="EO375" s="33">
        <f>COUNTIF(EO14:EO364,EL375)</f>
        <v>1</v>
      </c>
      <c r="EP375" s="33">
        <f>COUNTIF(EP14:EP364,EL375)</f>
        <v>0</v>
      </c>
      <c r="EQ375" s="33">
        <f>COUNTIF(EQ14:EQ364,EL375)</f>
        <v>0</v>
      </c>
      <c r="ER375" s="33">
        <f>COUNTIF(ER14:ER364,EL375)</f>
        <v>1</v>
      </c>
      <c r="ES375" s="32">
        <f>COUNTIF(ES14:ES364,EL375)</f>
        <v>0</v>
      </c>
      <c r="ET375" s="16">
        <f>COUNTIF(ET14:ET364,EL375)</f>
        <v>0</v>
      </c>
      <c r="EU375" s="246"/>
      <c r="EV375" s="246"/>
      <c r="EW375" s="246"/>
      <c r="EX375" s="246"/>
      <c r="EY375" s="246"/>
      <c r="EZ375" s="246"/>
      <c r="FA375" s="246"/>
      <c r="FB375" s="246"/>
      <c r="FC375" s="246"/>
      <c r="FD375" s="246"/>
      <c r="FE375" s="246"/>
      <c r="FF375" s="246"/>
      <c r="FG375" s="246"/>
      <c r="FH375" s="246"/>
      <c r="FI375" s="246"/>
      <c r="FJ375" s="246"/>
      <c r="FK375" s="246"/>
      <c r="FL375" s="246"/>
      <c r="FM375" s="246"/>
      <c r="FN375" s="246"/>
      <c r="FO375" s="246"/>
      <c r="FP375" s="246"/>
      <c r="FQ375" s="155"/>
    </row>
    <row r="376" spans="1:173" s="20" customFormat="1" ht="25.5" customHeight="1" x14ac:dyDescent="0.25">
      <c r="A376" s="27">
        <f>ROW()</f>
        <v>376</v>
      </c>
      <c r="B376" s="286"/>
      <c r="C376" s="286"/>
      <c r="D376" s="286"/>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279"/>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86"/>
      <c r="BY376" s="286"/>
      <c r="BZ376" s="286"/>
      <c r="CA376" s="286"/>
      <c r="CB376" s="286"/>
      <c r="CC376" s="286"/>
      <c r="CD376" s="286"/>
      <c r="CE376" s="286"/>
      <c r="CF376" s="286"/>
      <c r="CG376" s="286"/>
      <c r="CH376" s="286"/>
      <c r="CI376" s="286"/>
      <c r="CJ376" s="286"/>
      <c r="CK376" s="286"/>
      <c r="CL376" s="286"/>
      <c r="CM376" s="286"/>
      <c r="CN376" s="286"/>
      <c r="CO376" s="286"/>
      <c r="CP376" s="286"/>
      <c r="CQ376" s="286"/>
      <c r="CR376" s="286"/>
      <c r="CS376" s="286"/>
      <c r="CT376" s="286"/>
      <c r="CU376" s="286"/>
      <c r="CV376" s="286"/>
      <c r="CW376" s="286"/>
      <c r="CX376" s="286"/>
      <c r="CY376" s="286"/>
      <c r="CZ376" s="286"/>
      <c r="DA376" s="286"/>
      <c r="DB376" s="286"/>
      <c r="DC376" s="286"/>
      <c r="DD376" s="286"/>
      <c r="DE376" s="286"/>
      <c r="DF376" s="286"/>
      <c r="DG376" s="286"/>
      <c r="DH376" s="286"/>
      <c r="DI376" s="286"/>
      <c r="DJ376" s="286"/>
      <c r="DK376" s="286"/>
      <c r="DL376" s="286"/>
      <c r="DM376" s="286"/>
      <c r="DN376" s="286"/>
      <c r="DO376" s="286"/>
      <c r="DP376" s="286"/>
      <c r="DQ376" s="286"/>
      <c r="DR376" s="286"/>
      <c r="DS376" s="286"/>
      <c r="DT376" s="286"/>
      <c r="DU376" s="286"/>
      <c r="DV376" s="286"/>
      <c r="DW376" s="286"/>
      <c r="DX376" s="286"/>
      <c r="DY376" s="286"/>
      <c r="DZ376" s="286"/>
      <c r="EA376" s="286"/>
      <c r="EB376" s="286"/>
      <c r="EC376" s="286"/>
      <c r="ED376" s="286"/>
      <c r="EE376" s="286"/>
      <c r="EF376" s="286"/>
      <c r="EG376" s="286"/>
      <c r="EH376" s="286"/>
      <c r="EI376" s="286"/>
      <c r="EJ376" s="246"/>
      <c r="EK376" s="246"/>
      <c r="EL376" s="35">
        <v>7</v>
      </c>
      <c r="EM376" s="34">
        <f>COUNTIF(EM14:EM364,EL376)</f>
        <v>0</v>
      </c>
      <c r="EN376" s="33">
        <f>COUNTIF(EN14:EN364,EL376)</f>
        <v>1</v>
      </c>
      <c r="EO376" s="33">
        <f>COUNTIF(EO14:EO364,EL376)</f>
        <v>0</v>
      </c>
      <c r="EP376" s="33">
        <f>COUNTIF(EP14:EP364,EL376)</f>
        <v>0</v>
      </c>
      <c r="EQ376" s="33">
        <f>COUNTIF(EQ14:EQ364,EL376)</f>
        <v>0</v>
      </c>
      <c r="ER376" s="33">
        <f>COUNTIF(ER14:ER364,EL376)</f>
        <v>0</v>
      </c>
      <c r="ES376" s="32">
        <f>COUNTIF(ES14:ES364,EL376)</f>
        <v>1</v>
      </c>
      <c r="ET376" s="16">
        <f>COUNTIF(ET14:ET364,EL376)</f>
        <v>0</v>
      </c>
      <c r="EU376" s="246"/>
      <c r="EV376" s="246"/>
      <c r="EW376" s="246"/>
      <c r="EX376" s="246"/>
      <c r="EY376" s="246"/>
      <c r="EZ376" s="246"/>
      <c r="FA376" s="246"/>
      <c r="FB376" s="246"/>
      <c r="FC376" s="246"/>
      <c r="FD376" s="246"/>
      <c r="FE376" s="246"/>
      <c r="FF376" s="246"/>
      <c r="FG376" s="246"/>
      <c r="FH376" s="246"/>
      <c r="FI376" s="246"/>
      <c r="FJ376" s="246"/>
      <c r="FK376" s="246"/>
      <c r="FL376" s="246"/>
      <c r="FM376" s="246"/>
      <c r="FN376" s="246"/>
      <c r="FO376" s="246"/>
      <c r="FP376" s="246"/>
      <c r="FQ376" s="155"/>
    </row>
    <row r="377" spans="1:173" s="20" customFormat="1" ht="25.5" customHeight="1" thickBot="1" x14ac:dyDescent="0.3">
      <c r="A377" s="27">
        <f>ROW()</f>
        <v>377</v>
      </c>
      <c r="B377" s="286"/>
      <c r="C377" s="286"/>
      <c r="D377" s="286"/>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c r="AF377" s="286"/>
      <c r="AG377" s="286"/>
      <c r="AH377" s="286"/>
      <c r="AI377" s="286"/>
      <c r="AJ377" s="286"/>
      <c r="AK377" s="286"/>
      <c r="AL377" s="286"/>
      <c r="AM377" s="286"/>
      <c r="AN377" s="286"/>
      <c r="AO377" s="286"/>
      <c r="AP377" s="286"/>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86"/>
      <c r="BY377" s="286"/>
      <c r="BZ377" s="286"/>
      <c r="CA377" s="286"/>
      <c r="CB377" s="286"/>
      <c r="CC377" s="286"/>
      <c r="CD377" s="286"/>
      <c r="CE377" s="286"/>
      <c r="CF377" s="286"/>
      <c r="CG377" s="286"/>
      <c r="CH377" s="286"/>
      <c r="CI377" s="286"/>
      <c r="CJ377" s="286"/>
      <c r="CK377" s="286"/>
      <c r="CL377" s="286"/>
      <c r="CM377" s="286"/>
      <c r="CN377" s="286"/>
      <c r="CO377" s="286"/>
      <c r="CP377" s="286"/>
      <c r="CQ377" s="286"/>
      <c r="CR377" s="286"/>
      <c r="CS377" s="286"/>
      <c r="CT377" s="286"/>
      <c r="CU377" s="286"/>
      <c r="CV377" s="286"/>
      <c r="CW377" s="286"/>
      <c r="CX377" s="286"/>
      <c r="CY377" s="286"/>
      <c r="CZ377" s="286"/>
      <c r="DA377" s="286"/>
      <c r="DB377" s="286"/>
      <c r="DC377" s="286"/>
      <c r="DD377" s="286"/>
      <c r="DE377" s="286"/>
      <c r="DF377" s="286"/>
      <c r="DG377" s="286"/>
      <c r="DH377" s="286"/>
      <c r="DI377" s="286"/>
      <c r="DJ377" s="286"/>
      <c r="DK377" s="286"/>
      <c r="DL377" s="286"/>
      <c r="DM377" s="286"/>
      <c r="DN377" s="286"/>
      <c r="DO377" s="286"/>
      <c r="DP377" s="286"/>
      <c r="DQ377" s="286"/>
      <c r="DR377" s="286"/>
      <c r="DS377" s="286"/>
      <c r="DT377" s="286"/>
      <c r="DU377" s="286"/>
      <c r="DV377" s="286"/>
      <c r="DW377" s="286"/>
      <c r="DX377" s="286"/>
      <c r="DY377" s="286"/>
      <c r="DZ377" s="286"/>
      <c r="EA377" s="286"/>
      <c r="EB377" s="286"/>
      <c r="EC377" s="286"/>
      <c r="ED377" s="286"/>
      <c r="EE377" s="286"/>
      <c r="EF377" s="286"/>
      <c r="EG377" s="286"/>
      <c r="EH377" s="286"/>
      <c r="EI377" s="286"/>
      <c r="EJ377" s="246"/>
      <c r="EK377" s="246"/>
      <c r="EL377" s="35">
        <v>8</v>
      </c>
      <c r="EM377" s="34">
        <f>COUNTIF(EM6:EM364,EL377)</f>
        <v>1</v>
      </c>
      <c r="EN377" s="33">
        <f>COUNTIF(EN6:EN364,EL377)</f>
        <v>0</v>
      </c>
      <c r="EO377" s="33">
        <f>COUNTIF(EO6:EO364,EL377)</f>
        <v>0</v>
      </c>
      <c r="EP377" s="33">
        <f>COUNTIF(EP6:EP364,EL377)</f>
        <v>0</v>
      </c>
      <c r="EQ377" s="33">
        <f>COUNTIF(EQ6:EQ364,EL377)</f>
        <v>0</v>
      </c>
      <c r="ER377" s="33">
        <f>COUNTIF(ER6:ER364,EL377)</f>
        <v>0</v>
      </c>
      <c r="ES377" s="32">
        <f>COUNTIF(ES6:ES364,EL377)</f>
        <v>0</v>
      </c>
      <c r="ET377" s="16">
        <f>COUNTIF(ET6:ET364,EL377)</f>
        <v>2</v>
      </c>
      <c r="EU377" s="246"/>
      <c r="EV377" s="246"/>
      <c r="EW377" s="246"/>
      <c r="EX377" s="246"/>
      <c r="EY377" s="246"/>
      <c r="EZ377" s="246"/>
      <c r="FA377" s="246"/>
      <c r="FB377" s="246"/>
      <c r="FC377" s="246"/>
      <c r="FD377" s="246"/>
      <c r="FE377" s="246"/>
      <c r="FF377" s="246"/>
      <c r="FG377" s="246"/>
      <c r="FH377" s="246"/>
      <c r="FI377" s="246"/>
      <c r="FJ377" s="246"/>
      <c r="FK377" s="246"/>
      <c r="FL377" s="246"/>
      <c r="FM377" s="246"/>
      <c r="FN377" s="246"/>
      <c r="FO377" s="246"/>
      <c r="FP377" s="246"/>
      <c r="FQ377" s="155"/>
    </row>
    <row r="378" spans="1:173" s="20" customFormat="1" ht="25.5" customHeight="1" x14ac:dyDescent="0.25">
      <c r="A378" s="27">
        <f>ROW()</f>
        <v>378</v>
      </c>
      <c r="B378" s="286"/>
      <c r="C378" s="286"/>
      <c r="D378" s="286"/>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79"/>
      <c r="AD378" s="279"/>
      <c r="AE378" s="279"/>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86"/>
      <c r="BY378" s="286"/>
      <c r="BZ378" s="286"/>
      <c r="CA378" s="286"/>
      <c r="CB378" s="286"/>
      <c r="CC378" s="286"/>
      <c r="CD378" s="286"/>
      <c r="CE378" s="286"/>
      <c r="CF378" s="286"/>
      <c r="CG378" s="286"/>
      <c r="CH378" s="286"/>
      <c r="CI378" s="286"/>
      <c r="CJ378" s="286"/>
      <c r="CK378" s="286"/>
      <c r="CL378" s="286"/>
      <c r="CM378" s="286"/>
      <c r="CN378" s="286"/>
      <c r="CO378" s="286"/>
      <c r="CP378" s="286"/>
      <c r="CQ378" s="286"/>
      <c r="CR378" s="286"/>
      <c r="CS378" s="286"/>
      <c r="CT378" s="286"/>
      <c r="CU378" s="286"/>
      <c r="CV378" s="286"/>
      <c r="CW378" s="286"/>
      <c r="CX378" s="286"/>
      <c r="CY378" s="286"/>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c r="DV378" s="286"/>
      <c r="DW378" s="286"/>
      <c r="DX378" s="286"/>
      <c r="DY378" s="286"/>
      <c r="DZ378" s="286"/>
      <c r="EA378" s="286"/>
      <c r="EB378" s="286"/>
      <c r="EC378" s="286"/>
      <c r="ED378" s="286"/>
      <c r="EE378" s="286"/>
      <c r="EF378" s="286"/>
      <c r="EG378" s="286"/>
      <c r="EH378" s="286"/>
      <c r="EI378" s="286"/>
      <c r="EJ378" s="246"/>
      <c r="EK378" s="246"/>
      <c r="EL378" s="247" t="s">
        <v>41</v>
      </c>
      <c r="EM378" s="31">
        <f t="shared" ref="EM378:ET378" si="483">SUM(EM370:EM372)</f>
        <v>1</v>
      </c>
      <c r="EN378" s="31">
        <f t="shared" si="483"/>
        <v>1</v>
      </c>
      <c r="EO378" s="31">
        <f t="shared" si="483"/>
        <v>1</v>
      </c>
      <c r="EP378" s="31">
        <f t="shared" si="483"/>
        <v>0</v>
      </c>
      <c r="EQ378" s="31">
        <f t="shared" si="483"/>
        <v>0</v>
      </c>
      <c r="ER378" s="31">
        <f t="shared" si="483"/>
        <v>1</v>
      </c>
      <c r="ES378" s="31">
        <f t="shared" si="483"/>
        <v>1</v>
      </c>
      <c r="ET378" s="30">
        <f t="shared" si="483"/>
        <v>1</v>
      </c>
      <c r="EU378" s="246"/>
      <c r="EV378" s="246"/>
      <c r="EW378" s="246"/>
      <c r="EX378" s="246"/>
      <c r="EY378" s="246"/>
      <c r="EZ378" s="246"/>
      <c r="FA378" s="246"/>
      <c r="FB378" s="246"/>
      <c r="FC378" s="246"/>
      <c r="FD378" s="246"/>
      <c r="FE378" s="246"/>
      <c r="FF378" s="246"/>
      <c r="FG378" s="246"/>
      <c r="FH378" s="246"/>
      <c r="FI378" s="246"/>
      <c r="FJ378" s="246"/>
      <c r="FK378" s="246"/>
      <c r="FL378" s="246"/>
      <c r="FM378" s="246"/>
      <c r="FN378" s="246"/>
      <c r="FO378" s="246"/>
      <c r="FP378" s="246"/>
      <c r="FQ378" s="155"/>
    </row>
    <row r="379" spans="1:173" s="20" customFormat="1" ht="25.5" customHeight="1" x14ac:dyDescent="0.25">
      <c r="A379" s="27">
        <f>ROW()</f>
        <v>379</v>
      </c>
      <c r="B379" s="286"/>
      <c r="C379" s="286"/>
      <c r="D379" s="286"/>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279"/>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86"/>
      <c r="BY379" s="286"/>
      <c r="BZ379" s="286"/>
      <c r="CA379" s="286"/>
      <c r="CB379" s="286"/>
      <c r="CC379" s="286"/>
      <c r="CD379" s="286"/>
      <c r="CE379" s="286"/>
      <c r="CF379" s="286"/>
      <c r="CG379" s="286"/>
      <c r="CH379" s="286"/>
      <c r="CI379" s="286"/>
      <c r="CJ379" s="286"/>
      <c r="CK379" s="286"/>
      <c r="CL379" s="286"/>
      <c r="CM379" s="286"/>
      <c r="CN379" s="286"/>
      <c r="CO379" s="286"/>
      <c r="CP379" s="286"/>
      <c r="CQ379" s="286"/>
      <c r="CR379" s="286"/>
      <c r="CS379" s="286"/>
      <c r="CT379" s="286"/>
      <c r="CU379" s="286"/>
      <c r="CV379" s="286"/>
      <c r="CW379" s="286"/>
      <c r="CX379" s="286"/>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c r="DV379" s="286"/>
      <c r="DW379" s="286"/>
      <c r="DX379" s="286"/>
      <c r="DY379" s="286"/>
      <c r="DZ379" s="286"/>
      <c r="EA379" s="286"/>
      <c r="EB379" s="286"/>
      <c r="EC379" s="286"/>
      <c r="ED379" s="286"/>
      <c r="EE379" s="286"/>
      <c r="EF379" s="286"/>
      <c r="EG379" s="286"/>
      <c r="EH379" s="286"/>
      <c r="EI379" s="286"/>
      <c r="EJ379" s="246"/>
      <c r="EK379" s="246"/>
      <c r="EL379" s="353"/>
      <c r="EM379" s="26">
        <f>RANK(EM378,EM378:ET378)</f>
        <v>1</v>
      </c>
      <c r="EN379" s="26">
        <f>RANK(EN378,EM378:ET378)</f>
        <v>1</v>
      </c>
      <c r="EO379" s="26">
        <f>RANK(EO378,EM378:ET378)</f>
        <v>1</v>
      </c>
      <c r="EP379" s="26">
        <f>RANK(EP378,EM378:ET378)</f>
        <v>7</v>
      </c>
      <c r="EQ379" s="26">
        <f>RANK(EQ378,EM378:ET378)</f>
        <v>7</v>
      </c>
      <c r="ER379" s="26">
        <f>RANK(ER378,EM378:ET378)</f>
        <v>1</v>
      </c>
      <c r="ES379" s="26">
        <f>RANK(ES378,EM378:ET378)</f>
        <v>1</v>
      </c>
      <c r="ET379" s="25">
        <f>RANK(ET378,EM378:ET378)</f>
        <v>1</v>
      </c>
      <c r="EU379" s="246"/>
      <c r="EV379" s="246"/>
      <c r="EW379" s="246"/>
      <c r="EX379" s="246"/>
      <c r="EY379" s="246"/>
      <c r="EZ379" s="246"/>
      <c r="FA379" s="246"/>
      <c r="FB379" s="246"/>
      <c r="FC379" s="246"/>
      <c r="FD379" s="246"/>
      <c r="FE379" s="246"/>
      <c r="FF379" s="246"/>
      <c r="FG379" s="246"/>
      <c r="FH379" s="246"/>
      <c r="FI379" s="246"/>
      <c r="FJ379" s="246"/>
      <c r="FK379" s="246"/>
      <c r="FL379" s="246"/>
      <c r="FM379" s="246"/>
      <c r="FN379" s="246"/>
      <c r="FO379" s="246"/>
      <c r="FP379" s="246"/>
      <c r="FQ379" s="155"/>
    </row>
    <row r="380" spans="1:173" s="20" customFormat="1" ht="24.95" customHeight="1" x14ac:dyDescent="0.25">
      <c r="A380" s="27">
        <f>ROW()</f>
        <v>380</v>
      </c>
      <c r="B380" s="286"/>
      <c r="C380" s="286"/>
      <c r="D380" s="286"/>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279"/>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46"/>
      <c r="EK380" s="246"/>
      <c r="EL380" s="354" t="s">
        <v>40</v>
      </c>
      <c r="EM380" s="29">
        <f>SUM(EM373:EM377)</f>
        <v>1</v>
      </c>
      <c r="EN380" s="29">
        <f t="shared" ref="EN380:ET380" si="484">SUM(EN373:EN377)</f>
        <v>1</v>
      </c>
      <c r="EO380" s="29">
        <f t="shared" si="484"/>
        <v>1</v>
      </c>
      <c r="EP380" s="29">
        <f t="shared" si="484"/>
        <v>2</v>
      </c>
      <c r="EQ380" s="29">
        <f t="shared" si="484"/>
        <v>2</v>
      </c>
      <c r="ER380" s="29">
        <f t="shared" si="484"/>
        <v>1</v>
      </c>
      <c r="ES380" s="29">
        <f t="shared" si="484"/>
        <v>1</v>
      </c>
      <c r="ET380" s="28">
        <f t="shared" si="484"/>
        <v>2</v>
      </c>
      <c r="EU380" s="246"/>
      <c r="EV380" s="246"/>
      <c r="EW380" s="246"/>
      <c r="EX380" s="246"/>
      <c r="EY380" s="246"/>
      <c r="EZ380" s="246"/>
      <c r="FA380" s="246"/>
      <c r="FB380" s="246"/>
      <c r="FC380" s="246"/>
      <c r="FD380" s="246"/>
      <c r="FE380" s="246"/>
      <c r="FF380" s="246"/>
      <c r="FG380" s="246"/>
      <c r="FH380" s="246"/>
      <c r="FI380" s="246"/>
      <c r="FJ380" s="246"/>
      <c r="FK380" s="246"/>
      <c r="FL380" s="246"/>
      <c r="FM380" s="246"/>
      <c r="FN380" s="246"/>
      <c r="FO380" s="246"/>
      <c r="FP380" s="246"/>
      <c r="FQ380" s="155"/>
    </row>
    <row r="381" spans="1:173" s="20" customFormat="1" ht="30" customHeight="1" x14ac:dyDescent="0.25">
      <c r="A381" s="27">
        <f>ROW()</f>
        <v>381</v>
      </c>
      <c r="B381" s="286"/>
      <c r="C381" s="286"/>
      <c r="D381" s="286"/>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79"/>
      <c r="AE381" s="279"/>
      <c r="AF381" s="286"/>
      <c r="AG381" s="286"/>
      <c r="AH381" s="286"/>
      <c r="AI381" s="286"/>
      <c r="AJ381" s="286"/>
      <c r="AK381" s="286"/>
      <c r="AL381" s="286"/>
      <c r="AM381" s="286"/>
      <c r="AN381" s="286"/>
      <c r="AO381" s="286"/>
      <c r="AP381" s="286"/>
      <c r="AQ381" s="286"/>
      <c r="AR381" s="286"/>
      <c r="AS381" s="286"/>
      <c r="AT381" s="286"/>
      <c r="AU381" s="286"/>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86"/>
      <c r="BY381" s="286"/>
      <c r="BZ381" s="286"/>
      <c r="CA381" s="286"/>
      <c r="CB381" s="286"/>
      <c r="CC381" s="286"/>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86"/>
      <c r="CY381" s="286"/>
      <c r="CZ381" s="286"/>
      <c r="DA381" s="286"/>
      <c r="DB381" s="286"/>
      <c r="DC381" s="286"/>
      <c r="DD381" s="286"/>
      <c r="DE381" s="286"/>
      <c r="DF381" s="286"/>
      <c r="DG381" s="286"/>
      <c r="DH381" s="286"/>
      <c r="DI381" s="286"/>
      <c r="DJ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c r="EI381" s="286"/>
      <c r="EJ381" s="246"/>
      <c r="EK381" s="246"/>
      <c r="EL381" s="355"/>
      <c r="EM381" s="26">
        <f>RANK(EM380,EM380:ET380)</f>
        <v>4</v>
      </c>
      <c r="EN381" s="26">
        <f>RANK(EN380,EM380:ET380)</f>
        <v>4</v>
      </c>
      <c r="EO381" s="26">
        <f>RANK(EO380,EM380:ET380)</f>
        <v>4</v>
      </c>
      <c r="EP381" s="26">
        <f>RANK(EP380,EM380:ET380)</f>
        <v>1</v>
      </c>
      <c r="EQ381" s="26">
        <f>RANK(EQ380,EM380:ET380)</f>
        <v>1</v>
      </c>
      <c r="ER381" s="26">
        <f>RANK(ER380,EM380:ET380)</f>
        <v>4</v>
      </c>
      <c r="ES381" s="26">
        <f>RANK(ES380,EM380:ET380)</f>
        <v>4</v>
      </c>
      <c r="ET381" s="25">
        <f>RANK(ET380,EM380:ET380)</f>
        <v>1</v>
      </c>
      <c r="EU381" s="246"/>
      <c r="EV381" s="246"/>
      <c r="EW381" s="246"/>
      <c r="EX381" s="246"/>
      <c r="EY381" s="246"/>
      <c r="EZ381" s="246"/>
      <c r="FA381" s="246"/>
      <c r="FB381" s="246"/>
      <c r="FC381" s="246"/>
      <c r="FD381" s="246"/>
      <c r="FE381" s="246"/>
      <c r="FF381" s="246"/>
      <c r="FG381" s="246"/>
      <c r="FH381" s="246"/>
      <c r="FI381" s="246"/>
      <c r="FJ381" s="246"/>
      <c r="FK381" s="246"/>
      <c r="FL381" s="246"/>
      <c r="FM381" s="246"/>
      <c r="FN381" s="246"/>
      <c r="FO381" s="246"/>
      <c r="FP381" s="246"/>
      <c r="FQ381" s="155"/>
    </row>
    <row r="382" spans="1:173" s="20" customFormat="1" ht="25.5" customHeight="1" x14ac:dyDescent="0.25">
      <c r="A382" s="27">
        <f>ROW()</f>
        <v>382</v>
      </c>
      <c r="B382" s="286"/>
      <c r="C382" s="286"/>
      <c r="D382" s="286"/>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279"/>
      <c r="AF382" s="286"/>
      <c r="AG382" s="286"/>
      <c r="AH382" s="286"/>
      <c r="AI382" s="286"/>
      <c r="AJ382" s="286"/>
      <c r="AK382" s="286"/>
      <c r="AL382" s="286"/>
      <c r="AM382" s="286"/>
      <c r="AN382" s="286"/>
      <c r="AO382" s="286"/>
      <c r="AP382" s="286"/>
      <c r="AQ382" s="286"/>
      <c r="AR382" s="286"/>
      <c r="AS382" s="286"/>
      <c r="AT382" s="286"/>
      <c r="AU382" s="286"/>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86"/>
      <c r="BY382" s="286"/>
      <c r="BZ382" s="286"/>
      <c r="CA382" s="286"/>
      <c r="CB382" s="286"/>
      <c r="CC382" s="286"/>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86"/>
      <c r="CY382" s="286"/>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c r="DV382" s="286"/>
      <c r="DW382" s="286"/>
      <c r="DX382" s="286"/>
      <c r="DY382" s="286"/>
      <c r="DZ382" s="286"/>
      <c r="EA382" s="286"/>
      <c r="EB382" s="286"/>
      <c r="EC382" s="286"/>
      <c r="ED382" s="286"/>
      <c r="EE382" s="286"/>
      <c r="EF382" s="286"/>
      <c r="EG382" s="286"/>
      <c r="EH382" s="286"/>
      <c r="EI382" s="286"/>
      <c r="EJ382" s="246"/>
      <c r="EK382" s="246"/>
      <c r="EL382" s="355" t="s">
        <v>39</v>
      </c>
      <c r="EM382" s="24">
        <f>SUM(EM370:EM377)</f>
        <v>2</v>
      </c>
      <c r="EN382" s="24">
        <f t="shared" ref="EN382:ET382" si="485">SUM(EN370:EN377)</f>
        <v>2</v>
      </c>
      <c r="EO382" s="24">
        <f t="shared" si="485"/>
        <v>2</v>
      </c>
      <c r="EP382" s="24">
        <f t="shared" si="485"/>
        <v>2</v>
      </c>
      <c r="EQ382" s="24">
        <f t="shared" si="485"/>
        <v>2</v>
      </c>
      <c r="ER382" s="24">
        <f t="shared" si="485"/>
        <v>2</v>
      </c>
      <c r="ES382" s="24">
        <f t="shared" si="485"/>
        <v>2</v>
      </c>
      <c r="ET382" s="23">
        <f t="shared" si="485"/>
        <v>3</v>
      </c>
      <c r="EU382" s="246"/>
      <c r="EV382" s="246"/>
      <c r="EW382" s="246"/>
      <c r="EX382" s="246"/>
      <c r="EY382" s="246"/>
      <c r="EZ382" s="246"/>
      <c r="FA382" s="246"/>
      <c r="FB382" s="246"/>
      <c r="FC382" s="246"/>
      <c r="FD382" s="246"/>
      <c r="FE382" s="246"/>
      <c r="FF382" s="246"/>
      <c r="FG382" s="246"/>
      <c r="FH382" s="246"/>
      <c r="FI382" s="246"/>
      <c r="FJ382" s="246"/>
      <c r="FK382" s="246"/>
      <c r="FL382" s="246"/>
      <c r="FM382" s="246"/>
      <c r="FN382" s="246"/>
      <c r="FO382" s="246"/>
      <c r="FP382" s="246"/>
      <c r="FQ382" s="155"/>
    </row>
    <row r="383" spans="1:173" s="20" customFormat="1" ht="25.5" customHeight="1" x14ac:dyDescent="0.25">
      <c r="A383" s="27">
        <f>ROW()</f>
        <v>383</v>
      </c>
      <c r="B383" s="286"/>
      <c r="C383" s="286"/>
      <c r="D383" s="286"/>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279"/>
      <c r="AF383" s="286"/>
      <c r="AG383" s="286"/>
      <c r="AH383" s="286"/>
      <c r="AI383" s="286"/>
      <c r="AJ383" s="286"/>
      <c r="AK383" s="286"/>
      <c r="AL383" s="286"/>
      <c r="AM383" s="286"/>
      <c r="AN383" s="286"/>
      <c r="AO383" s="286"/>
      <c r="AP383" s="286"/>
      <c r="AQ383" s="286"/>
      <c r="AR383" s="286"/>
      <c r="AS383" s="286"/>
      <c r="AT383" s="286"/>
      <c r="AU383" s="286"/>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86"/>
      <c r="BY383" s="286"/>
      <c r="BZ383" s="286"/>
      <c r="CA383" s="286"/>
      <c r="CB383" s="286"/>
      <c r="CC383" s="286"/>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86"/>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c r="DV383" s="286"/>
      <c r="DW383" s="286"/>
      <c r="DX383" s="286"/>
      <c r="DY383" s="286"/>
      <c r="DZ383" s="286"/>
      <c r="EA383" s="286"/>
      <c r="EB383" s="286"/>
      <c r="EC383" s="286"/>
      <c r="ED383" s="286"/>
      <c r="EE383" s="286"/>
      <c r="EF383" s="286"/>
      <c r="EG383" s="286"/>
      <c r="EH383" s="286"/>
      <c r="EI383" s="286"/>
      <c r="EJ383" s="246"/>
      <c r="EK383" s="246"/>
      <c r="EL383" s="355"/>
      <c r="EM383" s="349">
        <f>RANK(EM382,EM382:ET382)</f>
        <v>2</v>
      </c>
      <c r="EN383" s="349">
        <f>RANK(EN382,EM382:ET382)</f>
        <v>2</v>
      </c>
      <c r="EO383" s="349">
        <f>RANK(EO382,EM382:ET382)</f>
        <v>2</v>
      </c>
      <c r="EP383" s="349">
        <f>RANK(EP382,EM382:ET382)</f>
        <v>2</v>
      </c>
      <c r="EQ383" s="349">
        <f>RANK(EQ382,EM382:ET382)</f>
        <v>2</v>
      </c>
      <c r="ER383" s="349">
        <f>RANK(ER382,EM382:ET382)</f>
        <v>2</v>
      </c>
      <c r="ES383" s="349">
        <f>RANK(ES382,EM382:ET382)</f>
        <v>2</v>
      </c>
      <c r="ET383" s="350">
        <f>RANK(ET382,EM382:ET382)</f>
        <v>1</v>
      </c>
      <c r="EU383" s="246"/>
      <c r="EV383" s="246"/>
      <c r="EW383" s="246"/>
      <c r="EX383" s="246"/>
      <c r="EY383" s="246"/>
      <c r="EZ383" s="246"/>
      <c r="FA383" s="246"/>
      <c r="FB383" s="246"/>
      <c r="FC383" s="246"/>
      <c r="FD383" s="246"/>
      <c r="FE383" s="246"/>
      <c r="FF383" s="246"/>
      <c r="FG383" s="246"/>
      <c r="FH383" s="246"/>
      <c r="FI383" s="246"/>
      <c r="FJ383" s="246"/>
      <c r="FK383" s="246"/>
      <c r="FL383" s="246"/>
      <c r="FM383" s="246"/>
      <c r="FN383" s="246"/>
      <c r="FO383" s="246"/>
      <c r="FP383" s="246"/>
      <c r="FQ383" s="155"/>
    </row>
    <row r="384" spans="1:173" ht="20.100000000000001" customHeight="1" thickBot="1" x14ac:dyDescent="0.3">
      <c r="A384" s="27">
        <f>ROW()</f>
        <v>384</v>
      </c>
      <c r="B384" s="286"/>
      <c r="C384" s="286"/>
      <c r="D384" s="286"/>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286"/>
      <c r="AG384" s="286"/>
      <c r="AH384" s="286"/>
      <c r="AI384" s="286"/>
      <c r="AJ384" s="286"/>
      <c r="AK384" s="286"/>
      <c r="AL384" s="286"/>
      <c r="AM384" s="286"/>
      <c r="AN384" s="286"/>
      <c r="AO384" s="286"/>
      <c r="AP384" s="286"/>
      <c r="AQ384" s="286"/>
      <c r="AR384" s="286"/>
      <c r="AS384" s="286"/>
      <c r="AT384" s="286"/>
      <c r="AU384" s="286"/>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286"/>
      <c r="DF384" s="286"/>
      <c r="DG384" s="286"/>
      <c r="DH384" s="286"/>
      <c r="DI384" s="286"/>
      <c r="DJ384" s="286"/>
      <c r="DK384" s="286"/>
      <c r="DL384" s="286"/>
      <c r="DM384" s="286"/>
      <c r="DN384" s="286"/>
      <c r="DO384" s="286"/>
      <c r="DP384" s="286"/>
      <c r="DQ384" s="286"/>
      <c r="DR384" s="286"/>
      <c r="DS384" s="286"/>
      <c r="DT384" s="286"/>
      <c r="DU384" s="286"/>
      <c r="DV384" s="286"/>
      <c r="DW384" s="286"/>
      <c r="DX384" s="286"/>
      <c r="DY384" s="286"/>
      <c r="DZ384" s="286"/>
      <c r="EA384" s="286"/>
      <c r="EB384" s="286"/>
      <c r="EC384" s="286"/>
      <c r="ED384" s="286"/>
      <c r="EE384" s="286"/>
      <c r="EF384" s="286"/>
      <c r="EG384" s="286"/>
      <c r="EH384" s="286"/>
      <c r="EI384" s="286"/>
      <c r="EJ384" s="246"/>
      <c r="EK384" s="246"/>
      <c r="EL384" s="356" t="s">
        <v>233</v>
      </c>
      <c r="EM384" s="351">
        <f>COUNTIF(S15:S365,"NC")</f>
        <v>0</v>
      </c>
      <c r="EN384" s="351">
        <f>COUNTIF(AH15:AH365,"NC")</f>
        <v>0</v>
      </c>
      <c r="EO384" s="351">
        <f>COUNTIF(AW15:AW365,"NC")</f>
        <v>0</v>
      </c>
      <c r="EP384" s="351">
        <f>COUNTIF(BL15:BL365,"NC")</f>
        <v>0</v>
      </c>
      <c r="EQ384" s="351">
        <f>COUNTIF(CA15:CA365,"NC")</f>
        <v>0</v>
      </c>
      <c r="ER384" s="351">
        <f>COUNTIF(CP15:CP365,"NC")</f>
        <v>0</v>
      </c>
      <c r="ES384" s="351">
        <f>COUNTIF(DE15:DE365,"NC")</f>
        <v>0</v>
      </c>
      <c r="ET384" s="352">
        <f>COUNTIF(DT15:DT365,"NC")</f>
        <v>0</v>
      </c>
      <c r="EU384" s="286"/>
      <c r="EV384" s="286"/>
      <c r="EW384" s="286"/>
      <c r="EX384" s="286"/>
      <c r="EY384" s="286"/>
      <c r="EZ384" s="286"/>
      <c r="FA384" s="286"/>
      <c r="FB384" s="286"/>
      <c r="FC384" s="286"/>
      <c r="FD384" s="286"/>
      <c r="FE384" s="286"/>
      <c r="FF384" s="286"/>
      <c r="FG384" s="286"/>
      <c r="FH384" s="286"/>
      <c r="FI384" s="286"/>
      <c r="FJ384" s="286"/>
      <c r="FK384" s="286"/>
      <c r="FL384" s="286"/>
      <c r="FM384" s="286"/>
      <c r="FN384" s="286"/>
      <c r="FO384" s="286"/>
      <c r="FP384" s="286"/>
      <c r="FQ384" s="155"/>
    </row>
    <row r="387" spans="1:173" ht="20.100000000000001"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row>
  </sheetData>
  <mergeCells count="325">
    <mergeCell ref="EW3:EW5"/>
    <mergeCell ref="EX3:EX4"/>
    <mergeCell ref="EY3:FF3"/>
    <mergeCell ref="FH3:FO3"/>
    <mergeCell ref="B4:B5"/>
    <mergeCell ref="C4:C5"/>
    <mergeCell ref="I4:P4"/>
    <mergeCell ref="R4:R7"/>
    <mergeCell ref="A2:A4"/>
    <mergeCell ref="EE2:EH3"/>
    <mergeCell ref="EM2:ET2"/>
    <mergeCell ref="EM3:ET3"/>
    <mergeCell ref="EV3:EV4"/>
    <mergeCell ref="T4:AG4"/>
    <mergeCell ref="AI4:AV4"/>
    <mergeCell ref="AX4:BK4"/>
    <mergeCell ref="BM4:BZ4"/>
    <mergeCell ref="S5:S6"/>
    <mergeCell ref="AH5:AH6"/>
    <mergeCell ref="AW5:AW6"/>
    <mergeCell ref="BL5:BL6"/>
    <mergeCell ref="CA5:CA6"/>
    <mergeCell ref="CP5:CP6"/>
    <mergeCell ref="EQ4:EQ5"/>
    <mergeCell ref="ER4:ER5"/>
    <mergeCell ref="ES4:ES5"/>
    <mergeCell ref="ET4:ET5"/>
    <mergeCell ref="CB4:CO4"/>
    <mergeCell ref="CQ4:DD4"/>
    <mergeCell ref="DF4:DS4"/>
    <mergeCell ref="DU4:EH4"/>
    <mergeCell ref="EM4:EM5"/>
    <mergeCell ref="EN4:EN5"/>
    <mergeCell ref="DE5:DE6"/>
    <mergeCell ref="DT5:DT6"/>
    <mergeCell ref="FL4:FL5"/>
    <mergeCell ref="FM4:FM5"/>
    <mergeCell ref="FN4:FN5"/>
    <mergeCell ref="FO4:FO5"/>
    <mergeCell ref="B6:B7"/>
    <mergeCell ref="Q6:Q7"/>
    <mergeCell ref="AB6:AC7"/>
    <mergeCell ref="AQ6:AR7"/>
    <mergeCell ref="FE4:FE5"/>
    <mergeCell ref="FF4:FF5"/>
    <mergeCell ref="FH4:FH5"/>
    <mergeCell ref="FI4:FI5"/>
    <mergeCell ref="FJ4:FJ5"/>
    <mergeCell ref="FK4:FK5"/>
    <mergeCell ref="EY4:EY5"/>
    <mergeCell ref="EZ4:EZ5"/>
    <mergeCell ref="FA4:FA5"/>
    <mergeCell ref="FB4:FB5"/>
    <mergeCell ref="FC4:FC5"/>
    <mergeCell ref="FD4:FD5"/>
    <mergeCell ref="EO4:EO5"/>
    <mergeCell ref="EP4:EP5"/>
    <mergeCell ref="DN6:DO7"/>
    <mergeCell ref="EC6:ED7"/>
    <mergeCell ref="AB9:AC9"/>
    <mergeCell ref="AQ9:AR9"/>
    <mergeCell ref="BF9:BG9"/>
    <mergeCell ref="BU9:BV9"/>
    <mergeCell ref="CJ9:CK9"/>
    <mergeCell ref="FN6:FN7"/>
    <mergeCell ref="CY9:CZ9"/>
    <mergeCell ref="DN9:DO9"/>
    <mergeCell ref="EC9:ED9"/>
    <mergeCell ref="FO6:FO7"/>
    <mergeCell ref="FV6:GF6"/>
    <mergeCell ref="GM6:GW6"/>
    <mergeCell ref="FV7:GF7"/>
    <mergeCell ref="AB8:AC8"/>
    <mergeCell ref="AQ8:AR8"/>
    <mergeCell ref="BF8:BG8"/>
    <mergeCell ref="BU8:BV8"/>
    <mergeCell ref="CJ8:CK8"/>
    <mergeCell ref="FH6:FH7"/>
    <mergeCell ref="FI6:FI7"/>
    <mergeCell ref="FJ6:FJ7"/>
    <mergeCell ref="FK6:FK7"/>
    <mergeCell ref="FL6:FL7"/>
    <mergeCell ref="FM6:FM7"/>
    <mergeCell ref="CY6:CZ7"/>
    <mergeCell ref="BF6:BG7"/>
    <mergeCell ref="BU6:BV7"/>
    <mergeCell ref="CJ6:CK7"/>
    <mergeCell ref="FV9:GF9"/>
    <mergeCell ref="GM9:GW9"/>
    <mergeCell ref="FV10:GF10"/>
    <mergeCell ref="GM10:GW10"/>
    <mergeCell ref="CY8:CZ8"/>
    <mergeCell ref="DN8:DO8"/>
    <mergeCell ref="EC8:ED8"/>
    <mergeCell ref="FV8:GF8"/>
    <mergeCell ref="GK8:GY8"/>
    <mergeCell ref="S11:S12"/>
    <mergeCell ref="T11:T13"/>
    <mergeCell ref="AH11:AH12"/>
    <mergeCell ref="AI11:AI13"/>
    <mergeCell ref="AW11:AW12"/>
    <mergeCell ref="AX11:AX13"/>
    <mergeCell ref="U12:U13"/>
    <mergeCell ref="V12:V13"/>
    <mergeCell ref="W12:W13"/>
    <mergeCell ref="X12:X13"/>
    <mergeCell ref="AA11:AA13"/>
    <mergeCell ref="AP11:AP13"/>
    <mergeCell ref="AF12:AF13"/>
    <mergeCell ref="AG12:AG13"/>
    <mergeCell ref="AJ12:AJ13"/>
    <mergeCell ref="AK12:AK13"/>
    <mergeCell ref="AL12:AL13"/>
    <mergeCell ref="AM12:AM13"/>
    <mergeCell ref="Y12:Y13"/>
    <mergeCell ref="Z12:Z13"/>
    <mergeCell ref="AB12:AB13"/>
    <mergeCell ref="AD12:AD13"/>
    <mergeCell ref="AE12:AE13"/>
    <mergeCell ref="AU12:AU13"/>
    <mergeCell ref="DT11:DT12"/>
    <mergeCell ref="DU11:DU13"/>
    <mergeCell ref="FV11:GF11"/>
    <mergeCell ref="GM11:GZ11"/>
    <mergeCell ref="DI12:DI13"/>
    <mergeCell ref="DJ12:DJ13"/>
    <mergeCell ref="DK12:DK13"/>
    <mergeCell ref="DL12:DL13"/>
    <mergeCell ref="BL11:BL12"/>
    <mergeCell ref="BM11:BM13"/>
    <mergeCell ref="CA11:CA12"/>
    <mergeCell ref="CB11:CB13"/>
    <mergeCell ref="CP11:CP12"/>
    <mergeCell ref="CQ11:CQ13"/>
    <mergeCell ref="BR12:BR13"/>
    <mergeCell ref="BS12:BS13"/>
    <mergeCell ref="BU12:BU13"/>
    <mergeCell ref="BT11:BT13"/>
    <mergeCell ref="CI11:CI13"/>
    <mergeCell ref="CX11:CX13"/>
    <mergeCell ref="DM11:DM13"/>
    <mergeCell ref="EB11:EB13"/>
    <mergeCell ref="CE12:CE13"/>
    <mergeCell ref="CF12:CF13"/>
    <mergeCell ref="AV12:AV13"/>
    <mergeCell ref="AY12:AY13"/>
    <mergeCell ref="AZ12:AZ13"/>
    <mergeCell ref="BA12:BA13"/>
    <mergeCell ref="BB12:BB13"/>
    <mergeCell ref="AN12:AN13"/>
    <mergeCell ref="AO12:AO13"/>
    <mergeCell ref="AQ12:AQ13"/>
    <mergeCell ref="AS12:AS13"/>
    <mergeCell ref="AT12:AT13"/>
    <mergeCell ref="BJ12:BJ13"/>
    <mergeCell ref="BK12:BK13"/>
    <mergeCell ref="BN12:BN13"/>
    <mergeCell ref="BO12:BO13"/>
    <mergeCell ref="BP12:BP13"/>
    <mergeCell ref="BQ12:BQ13"/>
    <mergeCell ref="BC12:BC13"/>
    <mergeCell ref="BD12:BD13"/>
    <mergeCell ref="BF12:BF13"/>
    <mergeCell ref="BH12:BH13"/>
    <mergeCell ref="BI12:BI13"/>
    <mergeCell ref="BE11:BE13"/>
    <mergeCell ref="CG12:CG13"/>
    <mergeCell ref="CH12:CH13"/>
    <mergeCell ref="CJ12:CJ13"/>
    <mergeCell ref="BW12:BW13"/>
    <mergeCell ref="BX12:BX13"/>
    <mergeCell ref="BY12:BY13"/>
    <mergeCell ref="BZ12:BZ13"/>
    <mergeCell ref="CC12:CC13"/>
    <mergeCell ref="CD12:CD13"/>
    <mergeCell ref="CT12:CT13"/>
    <mergeCell ref="CU12:CU13"/>
    <mergeCell ref="CV12:CV13"/>
    <mergeCell ref="CW12:CW13"/>
    <mergeCell ref="CY12:CY13"/>
    <mergeCell ref="CL12:CL13"/>
    <mergeCell ref="CM12:CM13"/>
    <mergeCell ref="CN12:CN13"/>
    <mergeCell ref="CO12:CO13"/>
    <mergeCell ref="CR12:CR13"/>
    <mergeCell ref="CS12:CS13"/>
    <mergeCell ref="DP12:DP13"/>
    <mergeCell ref="DQ12:DQ13"/>
    <mergeCell ref="DR12:DR13"/>
    <mergeCell ref="DS12:DS13"/>
    <mergeCell ref="DA12:DA13"/>
    <mergeCell ref="DB12:DB13"/>
    <mergeCell ref="DC12:DC13"/>
    <mergeCell ref="DD12:DD13"/>
    <mergeCell ref="DG12:DG13"/>
    <mergeCell ref="DH12:DH13"/>
    <mergeCell ref="DE11:DE12"/>
    <mergeCell ref="DF11:DF13"/>
    <mergeCell ref="FT14:GH14"/>
    <mergeCell ref="GP16:GS16"/>
    <mergeCell ref="FV17:GI17"/>
    <mergeCell ref="GK18:GZ18"/>
    <mergeCell ref="FY19:GC19"/>
    <mergeCell ref="GK19:GZ19"/>
    <mergeCell ref="EC12:EC13"/>
    <mergeCell ref="EE12:EE13"/>
    <mergeCell ref="EF12:EF13"/>
    <mergeCell ref="EG12:EG13"/>
    <mergeCell ref="EH12:EH13"/>
    <mergeCell ref="FT28:GI28"/>
    <mergeCell ref="FT29:GI29"/>
    <mergeCell ref="FV31:FX31"/>
    <mergeCell ref="FZ31:GC31"/>
    <mergeCell ref="GE31:GH31"/>
    <mergeCell ref="FU33:FX33"/>
    <mergeCell ref="GK20:GZ20"/>
    <mergeCell ref="FX21:GB21"/>
    <mergeCell ref="GV21:GZ21"/>
    <mergeCell ref="FT24:GI24"/>
    <mergeCell ref="FT25:GI25"/>
    <mergeCell ref="FT26:GI27"/>
    <mergeCell ref="FT54:GH55"/>
    <mergeCell ref="GM55:GZ55"/>
    <mergeCell ref="FV57:GI57"/>
    <mergeCell ref="FV60:FW60"/>
    <mergeCell ref="FX63:FY63"/>
    <mergeCell ref="GF63:GG63"/>
    <mergeCell ref="GM33:GZ33"/>
    <mergeCell ref="FV35:GI35"/>
    <mergeCell ref="GD37:GG37"/>
    <mergeCell ref="GD39:GH39"/>
    <mergeCell ref="FT50:GH51"/>
    <mergeCell ref="FT52:GH53"/>
    <mergeCell ref="GM65:GZ65"/>
    <mergeCell ref="GM74:GZ74"/>
    <mergeCell ref="GM94:GZ94"/>
    <mergeCell ref="GK95:GZ96"/>
    <mergeCell ref="FU96:FU97"/>
    <mergeCell ref="FV96:FV97"/>
    <mergeCell ref="FW96:FW97"/>
    <mergeCell ref="FX96:FX97"/>
    <mergeCell ref="FY96:FY97"/>
    <mergeCell ref="FZ96:FZ97"/>
    <mergeCell ref="GN98:GO98"/>
    <mergeCell ref="GA99:GB99"/>
    <mergeCell ref="GC99:GF99"/>
    <mergeCell ref="GG99:GI99"/>
    <mergeCell ref="GN99:GO99"/>
    <mergeCell ref="GQ99:GR99"/>
    <mergeCell ref="GA96:GB97"/>
    <mergeCell ref="GC96:GF97"/>
    <mergeCell ref="GG96:GI97"/>
    <mergeCell ref="GA98:GB98"/>
    <mergeCell ref="GC98:GF98"/>
    <mergeCell ref="GG98:GI98"/>
    <mergeCell ref="GA100:GB100"/>
    <mergeCell ref="GC100:GF100"/>
    <mergeCell ref="GG100:GI100"/>
    <mergeCell ref="GN100:GO100"/>
    <mergeCell ref="GQ100:GR100"/>
    <mergeCell ref="GA101:GB101"/>
    <mergeCell ref="GC101:GF101"/>
    <mergeCell ref="GG101:GI101"/>
    <mergeCell ref="GN101:GO101"/>
    <mergeCell ref="GQ101:GR101"/>
    <mergeCell ref="GA102:GB102"/>
    <mergeCell ref="GC102:GF102"/>
    <mergeCell ref="GG102:GI102"/>
    <mergeCell ref="GN102:GO102"/>
    <mergeCell ref="GQ102:GR102"/>
    <mergeCell ref="GA103:GB103"/>
    <mergeCell ref="GC103:GF103"/>
    <mergeCell ref="GG103:GI103"/>
    <mergeCell ref="GN103:GO103"/>
    <mergeCell ref="GQ103:GR103"/>
    <mergeCell ref="GN106:GO106"/>
    <mergeCell ref="GQ106:GR106"/>
    <mergeCell ref="GN108:GO108"/>
    <mergeCell ref="GQ108:GR108"/>
    <mergeCell ref="GN110:GO110"/>
    <mergeCell ref="GU114:GW114"/>
    <mergeCell ref="GA104:GB104"/>
    <mergeCell ref="GC104:GF104"/>
    <mergeCell ref="GG104:GI104"/>
    <mergeCell ref="GN104:GO104"/>
    <mergeCell ref="GQ104:GR104"/>
    <mergeCell ref="GA105:GB105"/>
    <mergeCell ref="GC105:GF105"/>
    <mergeCell ref="GG105:GI105"/>
    <mergeCell ref="GN105:GO105"/>
    <mergeCell ref="GQ105:GR105"/>
    <mergeCell ref="T373:AD373"/>
    <mergeCell ref="AI373:AS373"/>
    <mergeCell ref="AX373:BH373"/>
    <mergeCell ref="BM373:BW373"/>
    <mergeCell ref="CB373:CL373"/>
    <mergeCell ref="CQ373:DA373"/>
    <mergeCell ref="DF373:DP373"/>
    <mergeCell ref="DU373:EE373"/>
    <mergeCell ref="B365:R365"/>
    <mergeCell ref="C366:D367"/>
    <mergeCell ref="D4:F5"/>
    <mergeCell ref="G4:H4"/>
    <mergeCell ref="G5:H5"/>
    <mergeCell ref="G12:G13"/>
    <mergeCell ref="F12:F14"/>
    <mergeCell ref="E12:E14"/>
    <mergeCell ref="D12:D14"/>
    <mergeCell ref="ES368:ES369"/>
    <mergeCell ref="ET368:ET369"/>
    <mergeCell ref="EL366:ET366"/>
    <mergeCell ref="EL367:ET367"/>
    <mergeCell ref="EM368:EM369"/>
    <mergeCell ref="EN368:EN369"/>
    <mergeCell ref="EO368:EO369"/>
    <mergeCell ref="EP368:EP369"/>
    <mergeCell ref="EQ368:EQ369"/>
    <mergeCell ref="ER368:ER369"/>
    <mergeCell ref="DV12:DV13"/>
    <mergeCell ref="DW12:DW13"/>
    <mergeCell ref="DX12:DX13"/>
    <mergeCell ref="DY12:DY13"/>
    <mergeCell ref="DZ12:DZ13"/>
    <mergeCell ref="EA12:EA13"/>
    <mergeCell ref="DN12:DN13"/>
  </mergeCells>
  <conditionalFormatting sqref="FD2">
    <cfRule type="cellIs" dxfId="1463" priority="554" stopIfTrue="1" operator="equal">
      <formula>1</formula>
    </cfRule>
    <cfRule type="cellIs" dxfId="1462" priority="555" stopIfTrue="1" operator="equal">
      <formula>2</formula>
    </cfRule>
    <cfRule type="cellIs" dxfId="1461" priority="556" stopIfTrue="1" operator="equal">
      <formula>3</formula>
    </cfRule>
  </conditionalFormatting>
  <conditionalFormatting sqref="FB2">
    <cfRule type="cellIs" dxfId="1460" priority="557" stopIfTrue="1" operator="equal">
      <formula>1</formula>
    </cfRule>
    <cfRule type="cellIs" dxfId="1459" priority="558" stopIfTrue="1" operator="equal">
      <formula>2</formula>
    </cfRule>
    <cfRule type="cellIs" dxfId="1458" priority="559" stopIfTrue="1" operator="equal">
      <formula>3</formula>
    </cfRule>
  </conditionalFormatting>
  <conditionalFormatting sqref="EL370:EL376">
    <cfRule type="cellIs" dxfId="1457" priority="551" stopIfTrue="1" operator="equal">
      <formula>#REF!</formula>
    </cfRule>
    <cfRule type="cellIs" dxfId="1456" priority="552" stopIfTrue="1" operator="equal">
      <formula>#REF!</formula>
    </cfRule>
    <cfRule type="cellIs" dxfId="1455" priority="553" stopIfTrue="1" operator="equal">
      <formula>#REF!</formula>
    </cfRule>
  </conditionalFormatting>
  <conditionalFormatting sqref="AG366:AG374">
    <cfRule type="cellIs" dxfId="1454" priority="548" stopIfTrue="1" operator="equal">
      <formula>1</formula>
    </cfRule>
    <cfRule type="cellIs" dxfId="1453" priority="550" stopIfTrue="1" operator="equal">
      <formula>3</formula>
    </cfRule>
  </conditionalFormatting>
  <conditionalFormatting sqref="AG366:AG374">
    <cfRule type="cellIs" dxfId="1452" priority="549" stopIfTrue="1" operator="equal">
      <formula>2</formula>
    </cfRule>
  </conditionalFormatting>
  <conditionalFormatting sqref="AV368:AV374">
    <cfRule type="cellIs" dxfId="1451" priority="545" stopIfTrue="1" operator="equal">
      <formula>1</formula>
    </cfRule>
    <cfRule type="cellIs" dxfId="1450" priority="547" stopIfTrue="1" operator="equal">
      <formula>3</formula>
    </cfRule>
  </conditionalFormatting>
  <conditionalFormatting sqref="AV368:AV374">
    <cfRule type="cellIs" dxfId="1449" priority="546" stopIfTrue="1" operator="equal">
      <formula>2</formula>
    </cfRule>
  </conditionalFormatting>
  <conditionalFormatting sqref="BK368:BK374">
    <cfRule type="cellIs" dxfId="1448" priority="542" stopIfTrue="1" operator="equal">
      <formula>1</formula>
    </cfRule>
    <cfRule type="cellIs" dxfId="1447" priority="544" stopIfTrue="1" operator="equal">
      <formula>3</formula>
    </cfRule>
  </conditionalFormatting>
  <conditionalFormatting sqref="BK368:BK374">
    <cfRule type="cellIs" dxfId="1446" priority="543" stopIfTrue="1" operator="equal">
      <formula>2</formula>
    </cfRule>
  </conditionalFormatting>
  <conditionalFormatting sqref="BZ368:BZ374">
    <cfRule type="cellIs" dxfId="1445" priority="539" stopIfTrue="1" operator="equal">
      <formula>1</formula>
    </cfRule>
    <cfRule type="cellIs" dxfId="1444" priority="541" stopIfTrue="1" operator="equal">
      <formula>3</formula>
    </cfRule>
  </conditionalFormatting>
  <conditionalFormatting sqref="BZ368:BZ374">
    <cfRule type="cellIs" dxfId="1443" priority="540" stopIfTrue="1" operator="equal">
      <formula>2</formula>
    </cfRule>
  </conditionalFormatting>
  <conditionalFormatting sqref="CO368:CO374">
    <cfRule type="cellIs" dxfId="1442" priority="536" stopIfTrue="1" operator="equal">
      <formula>1</formula>
    </cfRule>
    <cfRule type="cellIs" dxfId="1441" priority="538" stopIfTrue="1" operator="equal">
      <formula>3</formula>
    </cfRule>
  </conditionalFormatting>
  <conditionalFormatting sqref="CO368:CO374">
    <cfRule type="cellIs" dxfId="1440" priority="537" stopIfTrue="1" operator="equal">
      <formula>2</formula>
    </cfRule>
  </conditionalFormatting>
  <conditionalFormatting sqref="DD368:DD374">
    <cfRule type="cellIs" dxfId="1439" priority="533" stopIfTrue="1" operator="equal">
      <formula>1</formula>
    </cfRule>
    <cfRule type="cellIs" dxfId="1438" priority="535" stopIfTrue="1" operator="equal">
      <formula>3</formula>
    </cfRule>
  </conditionalFormatting>
  <conditionalFormatting sqref="DD368:DD374">
    <cfRule type="cellIs" dxfId="1437" priority="534" stopIfTrue="1" operator="equal">
      <formula>2</formula>
    </cfRule>
  </conditionalFormatting>
  <conditionalFormatting sqref="EH369:EH374">
    <cfRule type="cellIs" dxfId="1436" priority="530" stopIfTrue="1" operator="equal">
      <formula>1</formula>
    </cfRule>
    <cfRule type="cellIs" dxfId="1435" priority="532" stopIfTrue="1" operator="equal">
      <formula>3</formula>
    </cfRule>
  </conditionalFormatting>
  <conditionalFormatting sqref="EH369:EH374">
    <cfRule type="cellIs" dxfId="1434" priority="531" stopIfTrue="1" operator="equal">
      <formula>2</formula>
    </cfRule>
  </conditionalFormatting>
  <conditionalFormatting sqref="I15:P364">
    <cfRule type="cellIs" dxfId="1433" priority="527" stopIfTrue="1" operator="equal">
      <formula>1</formula>
    </cfRule>
    <cfRule type="cellIs" dxfId="1432" priority="528" stopIfTrue="1" operator="equal">
      <formula>2</formula>
    </cfRule>
    <cfRule type="cellIs" dxfId="1431" priority="529" stopIfTrue="1" operator="equal">
      <formula>3</formula>
    </cfRule>
  </conditionalFormatting>
  <conditionalFormatting sqref="S17:S18">
    <cfRule type="cellIs" dxfId="1430" priority="526" operator="equal">
      <formula>"NC"</formula>
    </cfRule>
  </conditionalFormatting>
  <conditionalFormatting sqref="S20:S22">
    <cfRule type="cellIs" dxfId="1429" priority="525" operator="equal">
      <formula>"NC"</formula>
    </cfRule>
  </conditionalFormatting>
  <conditionalFormatting sqref="S24:S26">
    <cfRule type="cellIs" dxfId="1428" priority="524" operator="equal">
      <formula>"NC"</formula>
    </cfRule>
  </conditionalFormatting>
  <conditionalFormatting sqref="S28:S30">
    <cfRule type="cellIs" dxfId="1427" priority="523" operator="equal">
      <formula>"NC"</formula>
    </cfRule>
  </conditionalFormatting>
  <conditionalFormatting sqref="S33">
    <cfRule type="cellIs" dxfId="1426" priority="522" operator="equal">
      <formula>"NC"</formula>
    </cfRule>
  </conditionalFormatting>
  <conditionalFormatting sqref="S51 S363:S364">
    <cfRule type="cellIs" dxfId="1425" priority="517" operator="equal">
      <formula>"NC"</formula>
    </cfRule>
  </conditionalFormatting>
  <conditionalFormatting sqref="S35:S37">
    <cfRule type="cellIs" dxfId="1424" priority="521" operator="equal">
      <formula>"NC"</formula>
    </cfRule>
  </conditionalFormatting>
  <conditionalFormatting sqref="S39:S41">
    <cfRule type="cellIs" dxfId="1423" priority="520" operator="equal">
      <formula>"NC"</formula>
    </cfRule>
  </conditionalFormatting>
  <conditionalFormatting sqref="S43:S46">
    <cfRule type="cellIs" dxfId="1422" priority="519" operator="equal">
      <formula>"NC"</formula>
    </cfRule>
  </conditionalFormatting>
  <conditionalFormatting sqref="S48:S49">
    <cfRule type="cellIs" dxfId="1421" priority="518" operator="equal">
      <formula>"NC"</formula>
    </cfRule>
  </conditionalFormatting>
  <conditionalFormatting sqref="S15">
    <cfRule type="cellIs" dxfId="1420" priority="516" operator="equal">
      <formula>"NC"</formula>
    </cfRule>
  </conditionalFormatting>
  <conditionalFormatting sqref="S19">
    <cfRule type="cellIs" dxfId="1419" priority="515" operator="equal">
      <formula>"NC"</formula>
    </cfRule>
  </conditionalFormatting>
  <conditionalFormatting sqref="S23">
    <cfRule type="cellIs" dxfId="1418" priority="514" operator="equal">
      <formula>"NC"</formula>
    </cfRule>
  </conditionalFormatting>
  <conditionalFormatting sqref="S27">
    <cfRule type="cellIs" dxfId="1417" priority="513" operator="equal">
      <formula>"NC"</formula>
    </cfRule>
  </conditionalFormatting>
  <conditionalFormatting sqref="S31">
    <cfRule type="cellIs" dxfId="1416" priority="512" operator="equal">
      <formula>"NC"</formula>
    </cfRule>
  </conditionalFormatting>
  <conditionalFormatting sqref="S32">
    <cfRule type="cellIs" dxfId="1415" priority="511" operator="equal">
      <formula>"NC"</formula>
    </cfRule>
  </conditionalFormatting>
  <conditionalFormatting sqref="S34">
    <cfRule type="cellIs" dxfId="1414" priority="510" operator="equal">
      <formula>"NC"</formula>
    </cfRule>
  </conditionalFormatting>
  <conditionalFormatting sqref="S38">
    <cfRule type="cellIs" dxfId="1413" priority="509" operator="equal">
      <formula>"NC"</formula>
    </cfRule>
  </conditionalFormatting>
  <conditionalFormatting sqref="S42">
    <cfRule type="cellIs" dxfId="1412" priority="508" operator="equal">
      <formula>"NC"</formula>
    </cfRule>
  </conditionalFormatting>
  <conditionalFormatting sqref="S47">
    <cfRule type="cellIs" dxfId="1411" priority="507" operator="equal">
      <formula>"NC"</formula>
    </cfRule>
  </conditionalFormatting>
  <conditionalFormatting sqref="S50">
    <cfRule type="cellIs" dxfId="1410" priority="506" operator="equal">
      <formula>"NC"</formula>
    </cfRule>
  </conditionalFormatting>
  <conditionalFormatting sqref="AG15">
    <cfRule type="cellIs" dxfId="1409" priority="503" stopIfTrue="1" operator="equal">
      <formula>1</formula>
    </cfRule>
    <cfRule type="cellIs" dxfId="1408" priority="504" stopIfTrue="1" operator="equal">
      <formula>2</formula>
    </cfRule>
    <cfRule type="cellIs" dxfId="1407" priority="505" stopIfTrue="1" operator="equal">
      <formula>3</formula>
    </cfRule>
  </conditionalFormatting>
  <conditionalFormatting sqref="AG16">
    <cfRule type="cellIs" dxfId="1406" priority="500" stopIfTrue="1" operator="equal">
      <formula>1</formula>
    </cfRule>
    <cfRule type="cellIs" dxfId="1405" priority="501" stopIfTrue="1" operator="equal">
      <formula>2</formula>
    </cfRule>
    <cfRule type="cellIs" dxfId="1404" priority="502" stopIfTrue="1" operator="equal">
      <formula>3</formula>
    </cfRule>
  </conditionalFormatting>
  <conditionalFormatting sqref="AV15">
    <cfRule type="cellIs" dxfId="1403" priority="497" stopIfTrue="1" operator="equal">
      <formula>1</formula>
    </cfRule>
    <cfRule type="cellIs" dxfId="1402" priority="498" stopIfTrue="1" operator="equal">
      <formula>2</formula>
    </cfRule>
    <cfRule type="cellIs" dxfId="1401" priority="499" stopIfTrue="1" operator="equal">
      <formula>3</formula>
    </cfRule>
  </conditionalFormatting>
  <conditionalFormatting sqref="AV16">
    <cfRule type="cellIs" dxfId="1400" priority="494" stopIfTrue="1" operator="equal">
      <formula>1</formula>
    </cfRule>
    <cfRule type="cellIs" dxfId="1399" priority="495" stopIfTrue="1" operator="equal">
      <formula>2</formula>
    </cfRule>
    <cfRule type="cellIs" dxfId="1398" priority="496" stopIfTrue="1" operator="equal">
      <formula>3</formula>
    </cfRule>
  </conditionalFormatting>
  <conditionalFormatting sqref="BK15">
    <cfRule type="cellIs" dxfId="1397" priority="491" stopIfTrue="1" operator="equal">
      <formula>1</formula>
    </cfRule>
    <cfRule type="cellIs" dxfId="1396" priority="492" stopIfTrue="1" operator="equal">
      <formula>2</formula>
    </cfRule>
    <cfRule type="cellIs" dxfId="1395" priority="493" stopIfTrue="1" operator="equal">
      <formula>3</formula>
    </cfRule>
  </conditionalFormatting>
  <conditionalFormatting sqref="BK16">
    <cfRule type="cellIs" dxfId="1394" priority="488" stopIfTrue="1" operator="equal">
      <formula>1</formula>
    </cfRule>
    <cfRule type="cellIs" dxfId="1393" priority="489" stopIfTrue="1" operator="equal">
      <formula>2</formula>
    </cfRule>
    <cfRule type="cellIs" dxfId="1392" priority="490" stopIfTrue="1" operator="equal">
      <formula>3</formula>
    </cfRule>
  </conditionalFormatting>
  <conditionalFormatting sqref="BZ15">
    <cfRule type="cellIs" dxfId="1391" priority="485" stopIfTrue="1" operator="equal">
      <formula>1</formula>
    </cfRule>
    <cfRule type="cellIs" dxfId="1390" priority="486" stopIfTrue="1" operator="equal">
      <formula>2</formula>
    </cfRule>
    <cfRule type="cellIs" dxfId="1389" priority="487" stopIfTrue="1" operator="equal">
      <formula>3</formula>
    </cfRule>
  </conditionalFormatting>
  <conditionalFormatting sqref="BZ16">
    <cfRule type="cellIs" dxfId="1388" priority="482" stopIfTrue="1" operator="equal">
      <formula>1</formula>
    </cfRule>
    <cfRule type="cellIs" dxfId="1387" priority="483" stopIfTrue="1" operator="equal">
      <formula>2</formula>
    </cfRule>
    <cfRule type="cellIs" dxfId="1386" priority="484" stopIfTrue="1" operator="equal">
      <formula>3</formula>
    </cfRule>
  </conditionalFormatting>
  <conditionalFormatting sqref="CO15">
    <cfRule type="cellIs" dxfId="1385" priority="479" stopIfTrue="1" operator="equal">
      <formula>1</formula>
    </cfRule>
    <cfRule type="cellIs" dxfId="1384" priority="480" stopIfTrue="1" operator="equal">
      <formula>2</formula>
    </cfRule>
    <cfRule type="cellIs" dxfId="1383" priority="481" stopIfTrue="1" operator="equal">
      <formula>3</formula>
    </cfRule>
  </conditionalFormatting>
  <conditionalFormatting sqref="CO16">
    <cfRule type="cellIs" dxfId="1382" priority="476" stopIfTrue="1" operator="equal">
      <formula>1</formula>
    </cfRule>
    <cfRule type="cellIs" dxfId="1381" priority="477" stopIfTrue="1" operator="equal">
      <formula>2</formula>
    </cfRule>
    <cfRule type="cellIs" dxfId="1380" priority="478" stopIfTrue="1" operator="equal">
      <formula>3</formula>
    </cfRule>
  </conditionalFormatting>
  <conditionalFormatting sqref="DD15">
    <cfRule type="cellIs" dxfId="1379" priority="473" stopIfTrue="1" operator="equal">
      <formula>1</formula>
    </cfRule>
    <cfRule type="cellIs" dxfId="1378" priority="474" stopIfTrue="1" operator="equal">
      <formula>2</formula>
    </cfRule>
    <cfRule type="cellIs" dxfId="1377" priority="475" stopIfTrue="1" operator="equal">
      <formula>3</formula>
    </cfRule>
  </conditionalFormatting>
  <conditionalFormatting sqref="DD16">
    <cfRule type="cellIs" dxfId="1376" priority="470" stopIfTrue="1" operator="equal">
      <formula>1</formula>
    </cfRule>
    <cfRule type="cellIs" dxfId="1375" priority="471" stopIfTrue="1" operator="equal">
      <formula>2</formula>
    </cfRule>
    <cfRule type="cellIs" dxfId="1374" priority="472" stopIfTrue="1" operator="equal">
      <formula>3</formula>
    </cfRule>
  </conditionalFormatting>
  <conditionalFormatting sqref="DS15">
    <cfRule type="cellIs" dxfId="1373" priority="467" stopIfTrue="1" operator="equal">
      <formula>1</formula>
    </cfRule>
    <cfRule type="cellIs" dxfId="1372" priority="468" stopIfTrue="1" operator="equal">
      <formula>2</formula>
    </cfRule>
    <cfRule type="cellIs" dxfId="1371" priority="469" stopIfTrue="1" operator="equal">
      <formula>3</formula>
    </cfRule>
  </conditionalFormatting>
  <conditionalFormatting sqref="DS16:DS364">
    <cfRule type="cellIs" dxfId="1370" priority="464" stopIfTrue="1" operator="equal">
      <formula>1</formula>
    </cfRule>
    <cfRule type="cellIs" dxfId="1369" priority="465" stopIfTrue="1" operator="equal">
      <formula>2</formula>
    </cfRule>
    <cfRule type="cellIs" dxfId="1368" priority="466" stopIfTrue="1" operator="equal">
      <formula>3</formula>
    </cfRule>
  </conditionalFormatting>
  <conditionalFormatting sqref="EH15">
    <cfRule type="cellIs" dxfId="1367" priority="461" stopIfTrue="1" operator="equal">
      <formula>1</formula>
    </cfRule>
    <cfRule type="cellIs" dxfId="1366" priority="462" stopIfTrue="1" operator="equal">
      <formula>2</formula>
    </cfRule>
    <cfRule type="cellIs" dxfId="1365" priority="463" stopIfTrue="1" operator="equal">
      <formula>3</formula>
    </cfRule>
  </conditionalFormatting>
  <conditionalFormatting sqref="EH16:EH364">
    <cfRule type="cellIs" dxfId="1364" priority="458" stopIfTrue="1" operator="equal">
      <formula>1</formula>
    </cfRule>
    <cfRule type="cellIs" dxfId="1363" priority="459" stopIfTrue="1" operator="equal">
      <formula>2</formula>
    </cfRule>
    <cfRule type="cellIs" dxfId="1362" priority="460" stopIfTrue="1" operator="equal">
      <formula>3</formula>
    </cfRule>
  </conditionalFormatting>
  <conditionalFormatting sqref="AV365:AW365">
    <cfRule type="cellIs" dxfId="1361" priority="452" stopIfTrue="1" operator="equal">
      <formula>1</formula>
    </cfRule>
    <cfRule type="cellIs" dxfId="1360" priority="454" stopIfTrue="1" operator="equal">
      <formula>3</formula>
    </cfRule>
  </conditionalFormatting>
  <conditionalFormatting sqref="AV365:AW365">
    <cfRule type="cellIs" dxfId="1359" priority="453" stopIfTrue="1" operator="equal">
      <formula>2</formula>
    </cfRule>
  </conditionalFormatting>
  <conditionalFormatting sqref="CO365:CP365">
    <cfRule type="cellIs" dxfId="1358" priority="443" stopIfTrue="1" operator="equal">
      <formula>1</formula>
    </cfRule>
    <cfRule type="cellIs" dxfId="1357" priority="445" stopIfTrue="1" operator="equal">
      <formula>3</formula>
    </cfRule>
  </conditionalFormatting>
  <conditionalFormatting sqref="CO365:CP365">
    <cfRule type="cellIs" dxfId="1356" priority="444" stopIfTrue="1" operator="equal">
      <formula>2</formula>
    </cfRule>
  </conditionalFormatting>
  <conditionalFormatting sqref="AG365:AH365 EH365">
    <cfRule type="cellIs" dxfId="1355" priority="455" stopIfTrue="1" operator="equal">
      <formula>1</formula>
    </cfRule>
    <cfRule type="cellIs" dxfId="1354" priority="457" stopIfTrue="1" operator="equal">
      <formula>3</formula>
    </cfRule>
  </conditionalFormatting>
  <conditionalFormatting sqref="AG365:AH365 EH365">
    <cfRule type="cellIs" dxfId="1353" priority="456" stopIfTrue="1" operator="equal">
      <formula>2</formula>
    </cfRule>
  </conditionalFormatting>
  <conditionalFormatting sqref="BK365:BL365">
    <cfRule type="cellIs" dxfId="1352" priority="449" stopIfTrue="1" operator="equal">
      <formula>1</formula>
    </cfRule>
    <cfRule type="cellIs" dxfId="1351" priority="451" stopIfTrue="1" operator="equal">
      <formula>3</formula>
    </cfRule>
  </conditionalFormatting>
  <conditionalFormatting sqref="BK365:BL365">
    <cfRule type="cellIs" dxfId="1350" priority="450" stopIfTrue="1" operator="equal">
      <formula>2</formula>
    </cfRule>
  </conditionalFormatting>
  <conditionalFormatting sqref="BZ365:CA365">
    <cfRule type="cellIs" dxfId="1349" priority="446" stopIfTrue="1" operator="equal">
      <formula>1</formula>
    </cfRule>
    <cfRule type="cellIs" dxfId="1348" priority="448" stopIfTrue="1" operator="equal">
      <formula>3</formula>
    </cfRule>
  </conditionalFormatting>
  <conditionalFormatting sqref="BZ365:CA365">
    <cfRule type="cellIs" dxfId="1347" priority="447" stopIfTrue="1" operator="equal">
      <formula>2</formula>
    </cfRule>
  </conditionalFormatting>
  <conditionalFormatting sqref="DD365:DE365">
    <cfRule type="cellIs" dxfId="1346" priority="440" stopIfTrue="1" operator="equal">
      <formula>1</formula>
    </cfRule>
    <cfRule type="cellIs" dxfId="1345" priority="442" stopIfTrue="1" operator="equal">
      <formula>3</formula>
    </cfRule>
  </conditionalFormatting>
  <conditionalFormatting sqref="DD365:DE365">
    <cfRule type="cellIs" dxfId="1344" priority="441" stopIfTrue="1" operator="equal">
      <formula>2</formula>
    </cfRule>
  </conditionalFormatting>
  <conditionalFormatting sqref="DS365:DT365">
    <cfRule type="cellIs" dxfId="1343" priority="437" stopIfTrue="1" operator="equal">
      <formula>1</formula>
    </cfRule>
    <cfRule type="cellIs" dxfId="1342" priority="439" stopIfTrue="1" operator="equal">
      <formula>3</formula>
    </cfRule>
  </conditionalFormatting>
  <conditionalFormatting sqref="DS365:DT365">
    <cfRule type="cellIs" dxfId="1341" priority="438" stopIfTrue="1" operator="equal">
      <formula>2</formula>
    </cfRule>
  </conditionalFormatting>
  <conditionalFormatting sqref="S52:S362">
    <cfRule type="cellIs" dxfId="1340" priority="436" operator="equal">
      <formula>"NC"</formula>
    </cfRule>
  </conditionalFormatting>
  <conditionalFormatting sqref="DD17:DD364">
    <cfRule type="cellIs" dxfId="1339" priority="418" stopIfTrue="1" operator="equal">
      <formula>1</formula>
    </cfRule>
    <cfRule type="cellIs" dxfId="1338" priority="419" stopIfTrue="1" operator="equal">
      <formula>2</formula>
    </cfRule>
    <cfRule type="cellIs" dxfId="1337" priority="420" stopIfTrue="1" operator="equal">
      <formula>3</formula>
    </cfRule>
  </conditionalFormatting>
  <conditionalFormatting sqref="AG17:AG364">
    <cfRule type="cellIs" dxfId="1336" priority="433" stopIfTrue="1" operator="equal">
      <formula>1</formula>
    </cfRule>
    <cfRule type="cellIs" dxfId="1335" priority="434" stopIfTrue="1" operator="equal">
      <formula>2</formula>
    </cfRule>
    <cfRule type="cellIs" dxfId="1334" priority="435" stopIfTrue="1" operator="equal">
      <formula>3</formula>
    </cfRule>
  </conditionalFormatting>
  <conditionalFormatting sqref="AV17:AV364">
    <cfRule type="cellIs" dxfId="1333" priority="430" stopIfTrue="1" operator="equal">
      <formula>1</formula>
    </cfRule>
    <cfRule type="cellIs" dxfId="1332" priority="431" stopIfTrue="1" operator="equal">
      <formula>2</formula>
    </cfRule>
    <cfRule type="cellIs" dxfId="1331" priority="432" stopIfTrue="1" operator="equal">
      <formula>3</formula>
    </cfRule>
  </conditionalFormatting>
  <conditionalFormatting sqref="BK17:BK364">
    <cfRule type="cellIs" dxfId="1330" priority="427" stopIfTrue="1" operator="equal">
      <formula>1</formula>
    </cfRule>
    <cfRule type="cellIs" dxfId="1329" priority="428" stopIfTrue="1" operator="equal">
      <formula>2</formula>
    </cfRule>
    <cfRule type="cellIs" dxfId="1328" priority="429" stopIfTrue="1" operator="equal">
      <formula>3</formula>
    </cfRule>
  </conditionalFormatting>
  <conditionalFormatting sqref="BZ17:BZ364">
    <cfRule type="cellIs" dxfId="1327" priority="424" stopIfTrue="1" operator="equal">
      <formula>1</formula>
    </cfRule>
    <cfRule type="cellIs" dxfId="1326" priority="425" stopIfTrue="1" operator="equal">
      <formula>2</formula>
    </cfRule>
    <cfRule type="cellIs" dxfId="1325" priority="426" stopIfTrue="1" operator="equal">
      <formula>3</formula>
    </cfRule>
  </conditionalFormatting>
  <conditionalFormatting sqref="CO17:CO364">
    <cfRule type="cellIs" dxfId="1324" priority="421" stopIfTrue="1" operator="equal">
      <formula>1</formula>
    </cfRule>
    <cfRule type="cellIs" dxfId="1323" priority="422" stopIfTrue="1" operator="equal">
      <formula>2</formula>
    </cfRule>
    <cfRule type="cellIs" dxfId="1322" priority="423" stopIfTrue="1" operator="equal">
      <formula>3</formula>
    </cfRule>
  </conditionalFormatting>
  <conditionalFormatting sqref="EM15:ET364">
    <cfRule type="cellIs" dxfId="1321" priority="560" stopIfTrue="1" operator="equal">
      <formula>#REF!</formula>
    </cfRule>
    <cfRule type="cellIs" dxfId="1320" priority="561" stopIfTrue="1" operator="equal">
      <formula>#REF!</formula>
    </cfRule>
    <cfRule type="cellIs" dxfId="1319" priority="562" stopIfTrue="1" operator="equal">
      <formula>#REF!</formula>
    </cfRule>
  </conditionalFormatting>
  <conditionalFormatting sqref="EH368">
    <cfRule type="cellIs" dxfId="1318" priority="415" stopIfTrue="1" operator="equal">
      <formula>1</formula>
    </cfRule>
    <cfRule type="cellIs" dxfId="1317" priority="417" stopIfTrue="1" operator="equal">
      <formula>3</formula>
    </cfRule>
  </conditionalFormatting>
  <conditionalFormatting sqref="EH368">
    <cfRule type="cellIs" dxfId="1316" priority="416" stopIfTrue="1" operator="equal">
      <formula>2</formula>
    </cfRule>
  </conditionalFormatting>
  <conditionalFormatting sqref="EM383:ET383">
    <cfRule type="cellIs" dxfId="1315" priority="403" stopIfTrue="1" operator="equal">
      <formula>1</formula>
    </cfRule>
    <cfRule type="cellIs" dxfId="1314" priority="404" stopIfTrue="1" operator="equal">
      <formula>2</formula>
    </cfRule>
    <cfRule type="cellIs" dxfId="1313" priority="405" stopIfTrue="1" operator="equal">
      <formula>3</formula>
    </cfRule>
  </conditionalFormatting>
  <conditionalFormatting sqref="EM379:ER379 ET379">
    <cfRule type="cellIs" dxfId="1312" priority="414" stopIfTrue="1" operator="equal">
      <formula>$GT373</formula>
    </cfRule>
  </conditionalFormatting>
  <conditionalFormatting sqref="EM379:ET379">
    <cfRule type="cellIs" dxfId="1311" priority="409" stopIfTrue="1" operator="equal">
      <formula>1</formula>
    </cfRule>
    <cfRule type="cellIs" dxfId="1310" priority="410" stopIfTrue="1" operator="equal">
      <formula>2</formula>
    </cfRule>
    <cfRule type="cellIs" dxfId="1309" priority="411" stopIfTrue="1" operator="equal">
      <formula>3</formula>
    </cfRule>
  </conditionalFormatting>
  <conditionalFormatting sqref="EM381:ET381">
    <cfRule type="cellIs" dxfId="1308" priority="406" stopIfTrue="1" operator="equal">
      <formula>1</formula>
    </cfRule>
    <cfRule type="cellIs" dxfId="1307" priority="407" stopIfTrue="1" operator="equal">
      <formula>2</formula>
    </cfRule>
    <cfRule type="cellIs" dxfId="1306" priority="408" stopIfTrue="1" operator="equal">
      <formula>3</formula>
    </cfRule>
  </conditionalFormatting>
  <conditionalFormatting sqref="EM379:ER379">
    <cfRule type="cellIs" dxfId="1305" priority="412" stopIfTrue="1" operator="equal">
      <formula>$GR373</formula>
    </cfRule>
    <cfRule type="cellIs" dxfId="1304" priority="413" stopIfTrue="1" operator="equal">
      <formula>$GS373</formula>
    </cfRule>
  </conditionalFormatting>
  <conditionalFormatting sqref="DS371:DS374">
    <cfRule type="cellIs" dxfId="1303" priority="400" stopIfTrue="1" operator="equal">
      <formula>1</formula>
    </cfRule>
    <cfRule type="cellIs" dxfId="1302" priority="402" stopIfTrue="1" operator="equal">
      <formula>3</formula>
    </cfRule>
  </conditionalFormatting>
  <conditionalFormatting sqref="DS371:DS374">
    <cfRule type="cellIs" dxfId="1301" priority="401" stopIfTrue="1" operator="equal">
      <formula>2</formula>
    </cfRule>
  </conditionalFormatting>
  <conditionalFormatting sqref="DS368:DS370">
    <cfRule type="cellIs" dxfId="1300" priority="397" stopIfTrue="1" operator="equal">
      <formula>1</formula>
    </cfRule>
    <cfRule type="cellIs" dxfId="1299" priority="399" stopIfTrue="1" operator="equal">
      <formula>3</formula>
    </cfRule>
  </conditionalFormatting>
  <conditionalFormatting sqref="DS368:DS370">
    <cfRule type="cellIs" dxfId="1298" priority="398" stopIfTrue="1" operator="equal">
      <formula>2</formula>
    </cfRule>
  </conditionalFormatting>
  <conditionalFormatting sqref="EL377">
    <cfRule type="cellIs" dxfId="1297" priority="394" stopIfTrue="1" operator="equal">
      <formula>#REF!</formula>
    </cfRule>
    <cfRule type="cellIs" dxfId="1296" priority="395" stopIfTrue="1" operator="equal">
      <formula>#REF!</formula>
    </cfRule>
    <cfRule type="cellIs" dxfId="1295" priority="396" stopIfTrue="1" operator="equal">
      <formula>#REF!</formula>
    </cfRule>
  </conditionalFormatting>
  <conditionalFormatting sqref="C20:C24">
    <cfRule type="cellIs" dxfId="1294" priority="388" operator="equal">
      <formula>"E"</formula>
    </cfRule>
    <cfRule type="cellIs" dxfId="1293" priority="389" operator="equal">
      <formula>"I"</formula>
    </cfRule>
  </conditionalFormatting>
  <conditionalFormatting sqref="C26:C31">
    <cfRule type="cellIs" dxfId="1292" priority="386" operator="equal">
      <formula>"E"</formula>
    </cfRule>
    <cfRule type="cellIs" dxfId="1291" priority="387" operator="equal">
      <formula>"I"</formula>
    </cfRule>
  </conditionalFormatting>
  <conditionalFormatting sqref="C33:C38">
    <cfRule type="cellIs" dxfId="1290" priority="384" operator="equal">
      <formula>"E"</formula>
    </cfRule>
    <cfRule type="cellIs" dxfId="1289" priority="385" operator="equal">
      <formula>"I"</formula>
    </cfRule>
  </conditionalFormatting>
  <conditionalFormatting sqref="C40:C52">
    <cfRule type="cellIs" dxfId="1288" priority="382" operator="equal">
      <formula>"E"</formula>
    </cfRule>
    <cfRule type="cellIs" dxfId="1287" priority="383" operator="equal">
      <formula>"I"</formula>
    </cfRule>
  </conditionalFormatting>
  <conditionalFormatting sqref="C54:C61">
    <cfRule type="cellIs" dxfId="1286" priority="380" operator="equal">
      <formula>"E"</formula>
    </cfRule>
    <cfRule type="cellIs" dxfId="1285" priority="381" operator="equal">
      <formula>"I"</formula>
    </cfRule>
  </conditionalFormatting>
  <conditionalFormatting sqref="C63:C85">
    <cfRule type="cellIs" dxfId="1284" priority="378" operator="equal">
      <formula>"E"</formula>
    </cfRule>
    <cfRule type="cellIs" dxfId="1283" priority="379" operator="equal">
      <formula>"I"</formula>
    </cfRule>
  </conditionalFormatting>
  <conditionalFormatting sqref="C87:C99">
    <cfRule type="cellIs" dxfId="1282" priority="376" operator="equal">
      <formula>"E"</formula>
    </cfRule>
    <cfRule type="cellIs" dxfId="1281" priority="377" operator="equal">
      <formula>"I"</formula>
    </cfRule>
  </conditionalFormatting>
  <conditionalFormatting sqref="C101:C110">
    <cfRule type="cellIs" dxfId="1280" priority="374" operator="equal">
      <formula>"E"</formula>
    </cfRule>
    <cfRule type="cellIs" dxfId="1279" priority="375" operator="equal">
      <formula>"I"</formula>
    </cfRule>
  </conditionalFormatting>
  <conditionalFormatting sqref="C112:C364">
    <cfRule type="cellIs" dxfId="1278" priority="372" operator="equal">
      <formula>"E"</formula>
    </cfRule>
    <cfRule type="cellIs" dxfId="1277" priority="373" operator="equal">
      <formula>"I"</formula>
    </cfRule>
  </conditionalFormatting>
  <conditionalFormatting sqref="C15:C16 C19:C364">
    <cfRule type="cellIs" dxfId="1276" priority="392" operator="equal">
      <formula>"E"</formula>
    </cfRule>
    <cfRule type="cellIs" dxfId="1275" priority="393" operator="equal">
      <formula>"I"</formula>
    </cfRule>
  </conditionalFormatting>
  <conditionalFormatting sqref="T371">
    <cfRule type="cellIs" dxfId="1274" priority="371" operator="greaterThan">
      <formula>0</formula>
    </cfRule>
  </conditionalFormatting>
  <conditionalFormatting sqref="ET384">
    <cfRule type="cellIs" dxfId="1273" priority="356" operator="greaterThan">
      <formula>0</formula>
    </cfRule>
  </conditionalFormatting>
  <conditionalFormatting sqref="AI371">
    <cfRule type="cellIs" dxfId="1272" priority="370" operator="greaterThan">
      <formula>0</formula>
    </cfRule>
  </conditionalFormatting>
  <conditionalFormatting sqref="AX371">
    <cfRule type="cellIs" dxfId="1271" priority="369" operator="greaterThan">
      <formula>0</formula>
    </cfRule>
  </conditionalFormatting>
  <conditionalFormatting sqref="BM371">
    <cfRule type="cellIs" dxfId="1270" priority="368" operator="greaterThan">
      <formula>0</formula>
    </cfRule>
  </conditionalFormatting>
  <conditionalFormatting sqref="CB371">
    <cfRule type="cellIs" dxfId="1269" priority="367" operator="greaterThan">
      <formula>0</formula>
    </cfRule>
  </conditionalFormatting>
  <conditionalFormatting sqref="CQ371">
    <cfRule type="cellIs" dxfId="1268" priority="366" operator="greaterThan">
      <formula>0</formula>
    </cfRule>
  </conditionalFormatting>
  <conditionalFormatting sqref="DF371">
    <cfRule type="cellIs" dxfId="1267" priority="365" operator="greaterThan">
      <formula>0</formula>
    </cfRule>
  </conditionalFormatting>
  <conditionalFormatting sqref="DU371">
    <cfRule type="cellIs" dxfId="1266" priority="364" operator="greaterThan">
      <formula>0</formula>
    </cfRule>
  </conditionalFormatting>
  <conditionalFormatting sqref="EM384">
    <cfRule type="cellIs" dxfId="1265" priority="363" operator="greaterThan">
      <formula>0</formula>
    </cfRule>
  </conditionalFormatting>
  <conditionalFormatting sqref="EN384">
    <cfRule type="cellIs" dxfId="1264" priority="362" operator="greaterThan">
      <formula>0</formula>
    </cfRule>
  </conditionalFormatting>
  <conditionalFormatting sqref="EO384">
    <cfRule type="cellIs" dxfId="1263" priority="361" operator="greaterThan">
      <formula>0</formula>
    </cfRule>
  </conditionalFormatting>
  <conditionalFormatting sqref="EP384">
    <cfRule type="cellIs" dxfId="1262" priority="360" operator="greaterThan">
      <formula>0</formula>
    </cfRule>
  </conditionalFormatting>
  <conditionalFormatting sqref="EQ384">
    <cfRule type="cellIs" dxfId="1261" priority="359" operator="greaterThan">
      <formula>0</formula>
    </cfRule>
  </conditionalFormatting>
  <conditionalFormatting sqref="ER384">
    <cfRule type="cellIs" dxfId="1260" priority="358" operator="greaterThan">
      <formula>0</formula>
    </cfRule>
  </conditionalFormatting>
  <conditionalFormatting sqref="ES384">
    <cfRule type="cellIs" dxfId="1259" priority="357" operator="greaterThan">
      <formula>0</formula>
    </cfRule>
  </conditionalFormatting>
  <conditionalFormatting sqref="C17">
    <cfRule type="cellIs" dxfId="1258" priority="352" operator="equal">
      <formula>"E"</formula>
    </cfRule>
    <cfRule type="cellIs" dxfId="1257" priority="353" operator="equal">
      <formula>"I"</formula>
    </cfRule>
  </conditionalFormatting>
  <conditionalFormatting sqref="C17">
    <cfRule type="cellIs" dxfId="1256" priority="354" operator="equal">
      <formula>"E"</formula>
    </cfRule>
    <cfRule type="cellIs" dxfId="1255" priority="355" operator="equal">
      <formula>"I"</formula>
    </cfRule>
  </conditionalFormatting>
  <conditionalFormatting sqref="EM8:ET8">
    <cfRule type="cellIs" dxfId="1254" priority="349" stopIfTrue="1" operator="equal">
      <formula>#REF!</formula>
    </cfRule>
    <cfRule type="cellIs" dxfId="1253" priority="350" stopIfTrue="1" operator="equal">
      <formula>#REF!</formula>
    </cfRule>
    <cfRule type="cellIs" dxfId="1252" priority="351" stopIfTrue="1" operator="equal">
      <formula>#REF!</formula>
    </cfRule>
  </conditionalFormatting>
  <conditionalFormatting sqref="GN30:GU30">
    <cfRule type="cellIs" dxfId="1251" priority="348" stopIfTrue="1" operator="greaterThan">
      <formula>0</formula>
    </cfRule>
  </conditionalFormatting>
  <conditionalFormatting sqref="GN44">
    <cfRule type="cellIs" dxfId="1250" priority="345" stopIfTrue="1" operator="equal">
      <formula>1</formula>
    </cfRule>
    <cfRule type="cellIs" dxfId="1249" priority="346" stopIfTrue="1" operator="equal">
      <formula>2</formula>
    </cfRule>
    <cfRule type="cellIs" dxfId="1248" priority="347" stopIfTrue="1" operator="equal">
      <formula>3</formula>
    </cfRule>
  </conditionalFormatting>
  <conditionalFormatting sqref="GO44:GU44">
    <cfRule type="cellIs" dxfId="1247" priority="342" stopIfTrue="1" operator="equal">
      <formula>1</formula>
    </cfRule>
    <cfRule type="cellIs" dxfId="1246" priority="343" stopIfTrue="1" operator="equal">
      <formula>2</formula>
    </cfRule>
    <cfRule type="cellIs" dxfId="1245" priority="344" stopIfTrue="1" operator="equal">
      <formula>3</formula>
    </cfRule>
  </conditionalFormatting>
  <conditionalFormatting sqref="GO38:GU38">
    <cfRule type="cellIs" dxfId="1244" priority="336" stopIfTrue="1" operator="equal">
      <formula>1</formula>
    </cfRule>
    <cfRule type="cellIs" dxfId="1243" priority="337" stopIfTrue="1" operator="equal">
      <formula>2</formula>
    </cfRule>
    <cfRule type="cellIs" dxfId="1242" priority="338" stopIfTrue="1" operator="equal">
      <formula>3</formula>
    </cfRule>
  </conditionalFormatting>
  <conditionalFormatting sqref="GN38">
    <cfRule type="cellIs" dxfId="1241" priority="339" stopIfTrue="1" operator="equal">
      <formula>1</formula>
    </cfRule>
    <cfRule type="cellIs" dxfId="1240" priority="340" stopIfTrue="1" operator="equal">
      <formula>2</formula>
    </cfRule>
    <cfRule type="cellIs" dxfId="1239" priority="341" stopIfTrue="1" operator="equal">
      <formula>3</formula>
    </cfRule>
  </conditionalFormatting>
  <conditionalFormatting sqref="GN41">
    <cfRule type="cellIs" dxfId="1238" priority="333" stopIfTrue="1" operator="equal">
      <formula>1</formula>
    </cfRule>
    <cfRule type="cellIs" dxfId="1237" priority="334" stopIfTrue="1" operator="equal">
      <formula>2</formula>
    </cfRule>
    <cfRule type="cellIs" dxfId="1236" priority="335" stopIfTrue="1" operator="equal">
      <formula>3</formula>
    </cfRule>
  </conditionalFormatting>
  <conditionalFormatting sqref="GO41:GU41">
    <cfRule type="cellIs" dxfId="1235" priority="330" stopIfTrue="1" operator="equal">
      <formula>1</formula>
    </cfRule>
    <cfRule type="cellIs" dxfId="1234" priority="331" stopIfTrue="1" operator="equal">
      <formula>2</formula>
    </cfRule>
    <cfRule type="cellIs" dxfId="1233" priority="332" stopIfTrue="1" operator="equal">
      <formula>3</formula>
    </cfRule>
  </conditionalFormatting>
  <conditionalFormatting sqref="GN71:GU71">
    <cfRule type="cellIs" dxfId="1232" priority="327" stopIfTrue="1" operator="equal">
      <formula>1</formula>
    </cfRule>
    <cfRule type="cellIs" dxfId="1231" priority="328" stopIfTrue="1" operator="equal">
      <formula>2</formula>
    </cfRule>
    <cfRule type="cellIs" dxfId="1230" priority="329" stopIfTrue="1" operator="equal">
      <formula>3</formula>
    </cfRule>
  </conditionalFormatting>
  <conditionalFormatting sqref="GN62:GU62">
    <cfRule type="cellIs" dxfId="1229" priority="324" stopIfTrue="1" operator="equal">
      <formula>1</formula>
    </cfRule>
    <cfRule type="cellIs" dxfId="1228" priority="325" stopIfTrue="1" operator="equal">
      <formula>2</formula>
    </cfRule>
    <cfRule type="cellIs" dxfId="1227" priority="326" stopIfTrue="1" operator="equal">
      <formula>3</formula>
    </cfRule>
  </conditionalFormatting>
  <conditionalFormatting sqref="GN87:GU87">
    <cfRule type="cellIs" dxfId="1226" priority="318" stopIfTrue="1" operator="equal">
      <formula>1</formula>
    </cfRule>
    <cfRule type="cellIs" dxfId="1225" priority="319" stopIfTrue="1" operator="equal">
      <formula>2</formula>
    </cfRule>
    <cfRule type="cellIs" dxfId="1224" priority="320" stopIfTrue="1" operator="equal">
      <formula>3</formula>
    </cfRule>
  </conditionalFormatting>
  <conditionalFormatting sqref="GN81:GU81">
    <cfRule type="cellIs" dxfId="1223" priority="321" stopIfTrue="1" operator="equal">
      <formula>1</formula>
    </cfRule>
    <cfRule type="cellIs" dxfId="1222" priority="322" stopIfTrue="1" operator="equal">
      <formula>2</formula>
    </cfRule>
    <cfRule type="cellIs" dxfId="1221" priority="323" stopIfTrue="1" operator="equal">
      <formula>3</formula>
    </cfRule>
  </conditionalFormatting>
  <conditionalFormatting sqref="GN84:GU84">
    <cfRule type="cellIs" dxfId="1220" priority="315" stopIfTrue="1" operator="equal">
      <formula>1</formula>
    </cfRule>
    <cfRule type="cellIs" dxfId="1219" priority="316" stopIfTrue="1" operator="equal">
      <formula>2</formula>
    </cfRule>
    <cfRule type="cellIs" dxfId="1218" priority="317" stopIfTrue="1" operator="equal">
      <formula>3</formula>
    </cfRule>
  </conditionalFormatting>
  <conditionalFormatting sqref="S16">
    <cfRule type="cellIs" dxfId="1217" priority="314" operator="equal">
      <formula>"NC"</formula>
    </cfRule>
  </conditionalFormatting>
  <conditionalFormatting sqref="EG17:EG364">
    <cfRule type="cellIs" dxfId="1216" priority="305" stopIfTrue="1" operator="equal">
      <formula>1</formula>
    </cfRule>
    <cfRule type="cellIs" dxfId="1215" priority="306" stopIfTrue="1" operator="equal">
      <formula>2</formula>
    </cfRule>
    <cfRule type="cellIs" dxfId="1214" priority="307" stopIfTrue="1" operator="equal">
      <formula>3</formula>
    </cfRule>
  </conditionalFormatting>
  <conditionalFormatting sqref="EG15">
    <cfRule type="cellIs" dxfId="1213" priority="311" stopIfTrue="1" operator="equal">
      <formula>1</formula>
    </cfRule>
    <cfRule type="cellIs" dxfId="1212" priority="312" stopIfTrue="1" operator="equal">
      <formula>2</formula>
    </cfRule>
    <cfRule type="cellIs" dxfId="1211" priority="313" stopIfTrue="1" operator="equal">
      <formula>3</formula>
    </cfRule>
  </conditionalFormatting>
  <conditionalFormatting sqref="EG16">
    <cfRule type="cellIs" dxfId="1210" priority="308" stopIfTrue="1" operator="equal">
      <formula>1</formula>
    </cfRule>
    <cfRule type="cellIs" dxfId="1209" priority="309" stopIfTrue="1" operator="equal">
      <formula>2</formula>
    </cfRule>
    <cfRule type="cellIs" dxfId="1208" priority="310" stopIfTrue="1" operator="equal">
      <formula>3</formula>
    </cfRule>
  </conditionalFormatting>
  <conditionalFormatting sqref="EY14">
    <cfRule type="cellIs" dxfId="1207" priority="299" stopIfTrue="1" operator="equal">
      <formula>1</formula>
    </cfRule>
    <cfRule type="cellIs" dxfId="1206" priority="300" stopIfTrue="1" operator="equal">
      <formula>2</formula>
    </cfRule>
    <cfRule type="cellIs" dxfId="1205" priority="301" stopIfTrue="1" operator="equal">
      <formula>3</formula>
    </cfRule>
  </conditionalFormatting>
  <conditionalFormatting sqref="EY14">
    <cfRule type="cellIs" dxfId="1204" priority="296" stopIfTrue="1" operator="equal">
      <formula>1</formula>
    </cfRule>
    <cfRule type="cellIs" dxfId="1203" priority="297" stopIfTrue="1" operator="equal">
      <formula>2</formula>
    </cfRule>
    <cfRule type="cellIs" dxfId="1202" priority="298" stopIfTrue="1" operator="equal">
      <formula>3</formula>
    </cfRule>
  </conditionalFormatting>
  <conditionalFormatting sqref="EZ14:FF14">
    <cfRule type="cellIs" dxfId="1201" priority="293" stopIfTrue="1" operator="equal">
      <formula>1</formula>
    </cfRule>
    <cfRule type="cellIs" dxfId="1200" priority="294" stopIfTrue="1" operator="equal">
      <formula>2</formula>
    </cfRule>
    <cfRule type="cellIs" dxfId="1199" priority="295" stopIfTrue="1" operator="equal">
      <formula>3</formula>
    </cfRule>
  </conditionalFormatting>
  <conditionalFormatting sqref="EZ14:FF14">
    <cfRule type="cellIs" dxfId="1198" priority="290" stopIfTrue="1" operator="equal">
      <formula>1</formula>
    </cfRule>
    <cfRule type="cellIs" dxfId="1197" priority="291" stopIfTrue="1" operator="equal">
      <formula>2</formula>
    </cfRule>
    <cfRule type="cellIs" dxfId="1196" priority="292" stopIfTrue="1" operator="equal">
      <formula>3</formula>
    </cfRule>
  </conditionalFormatting>
  <conditionalFormatting sqref="AG14">
    <cfRule type="cellIs" dxfId="1195" priority="272" stopIfTrue="1" operator="equal">
      <formula>1</formula>
    </cfRule>
    <cfRule type="cellIs" dxfId="1194" priority="273" stopIfTrue="1" operator="equal">
      <formula>2</formula>
    </cfRule>
    <cfRule type="cellIs" dxfId="1193" priority="274" stopIfTrue="1" operator="equal">
      <formula>3</formula>
    </cfRule>
  </conditionalFormatting>
  <conditionalFormatting sqref="DR17:DR364">
    <cfRule type="cellIs" dxfId="1192" priority="260" stopIfTrue="1" operator="equal">
      <formula>1</formula>
    </cfRule>
    <cfRule type="cellIs" dxfId="1191" priority="261" stopIfTrue="1" operator="equal">
      <formula>2</formula>
    </cfRule>
    <cfRule type="cellIs" dxfId="1190" priority="262" stopIfTrue="1" operator="equal">
      <formula>3</formula>
    </cfRule>
  </conditionalFormatting>
  <conditionalFormatting sqref="DR15">
    <cfRule type="cellIs" dxfId="1189" priority="266" stopIfTrue="1" operator="equal">
      <formula>1</formula>
    </cfRule>
    <cfRule type="cellIs" dxfId="1188" priority="267" stopIfTrue="1" operator="equal">
      <formula>2</formula>
    </cfRule>
    <cfRule type="cellIs" dxfId="1187" priority="268" stopIfTrue="1" operator="equal">
      <formula>3</formula>
    </cfRule>
  </conditionalFormatting>
  <conditionalFormatting sqref="DR16">
    <cfRule type="cellIs" dxfId="1186" priority="263" stopIfTrue="1" operator="equal">
      <formula>1</formula>
    </cfRule>
    <cfRule type="cellIs" dxfId="1185" priority="264" stopIfTrue="1" operator="equal">
      <formula>2</formula>
    </cfRule>
    <cfRule type="cellIs" dxfId="1184" priority="265" stopIfTrue="1" operator="equal">
      <formula>3</formula>
    </cfRule>
  </conditionalFormatting>
  <conditionalFormatting sqref="DC17:DC364">
    <cfRule type="cellIs" dxfId="1183" priority="251" stopIfTrue="1" operator="equal">
      <formula>1</formula>
    </cfRule>
    <cfRule type="cellIs" dxfId="1182" priority="252" stopIfTrue="1" operator="equal">
      <formula>2</formula>
    </cfRule>
    <cfRule type="cellIs" dxfId="1181" priority="253" stopIfTrue="1" operator="equal">
      <formula>3</formula>
    </cfRule>
  </conditionalFormatting>
  <conditionalFormatting sqref="DC15">
    <cfRule type="cellIs" dxfId="1180" priority="257" stopIfTrue="1" operator="equal">
      <formula>1</formula>
    </cfRule>
    <cfRule type="cellIs" dxfId="1179" priority="258" stopIfTrue="1" operator="equal">
      <formula>2</formula>
    </cfRule>
    <cfRule type="cellIs" dxfId="1178" priority="259" stopIfTrue="1" operator="equal">
      <formula>3</formula>
    </cfRule>
  </conditionalFormatting>
  <conditionalFormatting sqref="DC16">
    <cfRule type="cellIs" dxfId="1177" priority="254" stopIfTrue="1" operator="equal">
      <formula>1</formula>
    </cfRule>
    <cfRule type="cellIs" dxfId="1176" priority="255" stopIfTrue="1" operator="equal">
      <formula>2</formula>
    </cfRule>
    <cfRule type="cellIs" dxfId="1175" priority="256" stopIfTrue="1" operator="equal">
      <formula>3</formula>
    </cfRule>
  </conditionalFormatting>
  <conditionalFormatting sqref="CN17:CN364">
    <cfRule type="cellIs" dxfId="1174" priority="242" stopIfTrue="1" operator="equal">
      <formula>1</formula>
    </cfRule>
    <cfRule type="cellIs" dxfId="1173" priority="243" stopIfTrue="1" operator="equal">
      <formula>2</formula>
    </cfRule>
    <cfRule type="cellIs" dxfId="1172" priority="244" stopIfTrue="1" operator="equal">
      <formula>3</formula>
    </cfRule>
  </conditionalFormatting>
  <conditionalFormatting sqref="CN15">
    <cfRule type="cellIs" dxfId="1171" priority="248" stopIfTrue="1" operator="equal">
      <formula>1</formula>
    </cfRule>
    <cfRule type="cellIs" dxfId="1170" priority="249" stopIfTrue="1" operator="equal">
      <formula>2</formula>
    </cfRule>
    <cfRule type="cellIs" dxfId="1169" priority="250" stopIfTrue="1" operator="equal">
      <formula>3</formula>
    </cfRule>
  </conditionalFormatting>
  <conditionalFormatting sqref="CN16">
    <cfRule type="cellIs" dxfId="1168" priority="245" stopIfTrue="1" operator="equal">
      <formula>1</formula>
    </cfRule>
    <cfRule type="cellIs" dxfId="1167" priority="246" stopIfTrue="1" operator="equal">
      <formula>2</formula>
    </cfRule>
    <cfRule type="cellIs" dxfId="1166" priority="247" stopIfTrue="1" operator="equal">
      <formula>3</formula>
    </cfRule>
  </conditionalFormatting>
  <conditionalFormatting sqref="BY17:BY364">
    <cfRule type="cellIs" dxfId="1165" priority="233" stopIfTrue="1" operator="equal">
      <formula>1</formula>
    </cfRule>
    <cfRule type="cellIs" dxfId="1164" priority="234" stopIfTrue="1" operator="equal">
      <formula>2</formula>
    </cfRule>
    <cfRule type="cellIs" dxfId="1163" priority="235" stopIfTrue="1" operator="equal">
      <formula>3</formula>
    </cfRule>
  </conditionalFormatting>
  <conditionalFormatting sqref="BY15">
    <cfRule type="cellIs" dxfId="1162" priority="239" stopIfTrue="1" operator="equal">
      <formula>1</formula>
    </cfRule>
    <cfRule type="cellIs" dxfId="1161" priority="240" stopIfTrue="1" operator="equal">
      <formula>2</formula>
    </cfRule>
    <cfRule type="cellIs" dxfId="1160" priority="241" stopIfTrue="1" operator="equal">
      <formula>3</formula>
    </cfRule>
  </conditionalFormatting>
  <conditionalFormatting sqref="BY16">
    <cfRule type="cellIs" dxfId="1159" priority="236" stopIfTrue="1" operator="equal">
      <formula>1</formula>
    </cfRule>
    <cfRule type="cellIs" dxfId="1158" priority="237" stopIfTrue="1" operator="equal">
      <formula>2</formula>
    </cfRule>
    <cfRule type="cellIs" dxfId="1157" priority="238" stopIfTrue="1" operator="equal">
      <formula>3</formula>
    </cfRule>
  </conditionalFormatting>
  <conditionalFormatting sqref="BJ17:BJ364">
    <cfRule type="cellIs" dxfId="1156" priority="224" stopIfTrue="1" operator="equal">
      <formula>1</formula>
    </cfRule>
    <cfRule type="cellIs" dxfId="1155" priority="225" stopIfTrue="1" operator="equal">
      <formula>2</formula>
    </cfRule>
    <cfRule type="cellIs" dxfId="1154" priority="226" stopIfTrue="1" operator="equal">
      <formula>3</formula>
    </cfRule>
  </conditionalFormatting>
  <conditionalFormatting sqref="BJ15">
    <cfRule type="cellIs" dxfId="1153" priority="230" stopIfTrue="1" operator="equal">
      <formula>1</formula>
    </cfRule>
    <cfRule type="cellIs" dxfId="1152" priority="231" stopIfTrue="1" operator="equal">
      <formula>2</formula>
    </cfRule>
    <cfRule type="cellIs" dxfId="1151" priority="232" stopIfTrue="1" operator="equal">
      <formula>3</formula>
    </cfRule>
  </conditionalFormatting>
  <conditionalFormatting sqref="BJ16">
    <cfRule type="cellIs" dxfId="1150" priority="227" stopIfTrue="1" operator="equal">
      <formula>1</formula>
    </cfRule>
    <cfRule type="cellIs" dxfId="1149" priority="228" stopIfTrue="1" operator="equal">
      <formula>2</formula>
    </cfRule>
    <cfRule type="cellIs" dxfId="1148" priority="229" stopIfTrue="1" operator="equal">
      <formula>3</formula>
    </cfRule>
  </conditionalFormatting>
  <conditionalFormatting sqref="AU17:AU364">
    <cfRule type="cellIs" dxfId="1147" priority="215" stopIfTrue="1" operator="equal">
      <formula>1</formula>
    </cfRule>
    <cfRule type="cellIs" dxfId="1146" priority="216" stopIfTrue="1" operator="equal">
      <formula>2</formula>
    </cfRule>
    <cfRule type="cellIs" dxfId="1145" priority="217" stopIfTrue="1" operator="equal">
      <formula>3</formula>
    </cfRule>
  </conditionalFormatting>
  <conditionalFormatting sqref="AU15">
    <cfRule type="cellIs" dxfId="1144" priority="221" stopIfTrue="1" operator="equal">
      <formula>1</formula>
    </cfRule>
    <cfRule type="cellIs" dxfId="1143" priority="222" stopIfTrue="1" operator="equal">
      <formula>2</formula>
    </cfRule>
    <cfRule type="cellIs" dxfId="1142" priority="223" stopIfTrue="1" operator="equal">
      <formula>3</formula>
    </cfRule>
  </conditionalFormatting>
  <conditionalFormatting sqref="AU16">
    <cfRule type="cellIs" dxfId="1141" priority="218" stopIfTrue="1" operator="equal">
      <formula>1</formula>
    </cfRule>
    <cfRule type="cellIs" dxfId="1140" priority="219" stopIfTrue="1" operator="equal">
      <formula>2</formula>
    </cfRule>
    <cfRule type="cellIs" dxfId="1139" priority="220" stopIfTrue="1" operator="equal">
      <formula>3</formula>
    </cfRule>
  </conditionalFormatting>
  <conditionalFormatting sqref="AF17:AF364">
    <cfRule type="cellIs" dxfId="1138" priority="206" stopIfTrue="1" operator="equal">
      <formula>1</formula>
    </cfRule>
    <cfRule type="cellIs" dxfId="1137" priority="207" stopIfTrue="1" operator="equal">
      <formula>2</formula>
    </cfRule>
    <cfRule type="cellIs" dxfId="1136" priority="208" stopIfTrue="1" operator="equal">
      <formula>3</formula>
    </cfRule>
  </conditionalFormatting>
  <conditionalFormatting sqref="AF15">
    <cfRule type="cellIs" dxfId="1135" priority="212" stopIfTrue="1" operator="equal">
      <formula>1</formula>
    </cfRule>
    <cfRule type="cellIs" dxfId="1134" priority="213" stopIfTrue="1" operator="equal">
      <formula>2</formula>
    </cfRule>
    <cfRule type="cellIs" dxfId="1133" priority="214" stopIfTrue="1" operator="equal">
      <formula>3</formula>
    </cfRule>
  </conditionalFormatting>
  <conditionalFormatting sqref="AF16">
    <cfRule type="cellIs" dxfId="1132" priority="209" stopIfTrue="1" operator="equal">
      <formula>1</formula>
    </cfRule>
    <cfRule type="cellIs" dxfId="1131" priority="210" stopIfTrue="1" operator="equal">
      <formula>2</formula>
    </cfRule>
    <cfRule type="cellIs" dxfId="1130" priority="211" stopIfTrue="1" operator="equal">
      <formula>3</formula>
    </cfRule>
  </conditionalFormatting>
  <conditionalFormatting sqref="AH17:AH18">
    <cfRule type="cellIs" dxfId="1129" priority="205" operator="equal">
      <formula>"NC"</formula>
    </cfRule>
  </conditionalFormatting>
  <conditionalFormatting sqref="AH20:AH22">
    <cfRule type="cellIs" dxfId="1128" priority="204" operator="equal">
      <formula>"NC"</formula>
    </cfRule>
  </conditionalFormatting>
  <conditionalFormatting sqref="AH24:AH26">
    <cfRule type="cellIs" dxfId="1127" priority="203" operator="equal">
      <formula>"NC"</formula>
    </cfRule>
  </conditionalFormatting>
  <conditionalFormatting sqref="AH28:AH30">
    <cfRule type="cellIs" dxfId="1126" priority="202" operator="equal">
      <formula>"NC"</formula>
    </cfRule>
  </conditionalFormatting>
  <conditionalFormatting sqref="AH33">
    <cfRule type="cellIs" dxfId="1125" priority="201" operator="equal">
      <formula>"NC"</formula>
    </cfRule>
  </conditionalFormatting>
  <conditionalFormatting sqref="AH51 AH363:AH364">
    <cfRule type="cellIs" dxfId="1124" priority="196" operator="equal">
      <formula>"NC"</formula>
    </cfRule>
  </conditionalFormatting>
  <conditionalFormatting sqref="AH35:AH37">
    <cfRule type="cellIs" dxfId="1123" priority="200" operator="equal">
      <formula>"NC"</formula>
    </cfRule>
  </conditionalFormatting>
  <conditionalFormatting sqref="AH39:AH41">
    <cfRule type="cellIs" dxfId="1122" priority="199" operator="equal">
      <formula>"NC"</formula>
    </cfRule>
  </conditionalFormatting>
  <conditionalFormatting sqref="AH43:AH46">
    <cfRule type="cellIs" dxfId="1121" priority="198" operator="equal">
      <formula>"NC"</formula>
    </cfRule>
  </conditionalFormatting>
  <conditionalFormatting sqref="AH48:AH49">
    <cfRule type="cellIs" dxfId="1120" priority="197" operator="equal">
      <formula>"NC"</formula>
    </cfRule>
  </conditionalFormatting>
  <conditionalFormatting sqref="AH15">
    <cfRule type="cellIs" dxfId="1119" priority="195" operator="equal">
      <formula>"NC"</formula>
    </cfRule>
  </conditionalFormatting>
  <conditionalFormatting sqref="AH19">
    <cfRule type="cellIs" dxfId="1118" priority="194" operator="equal">
      <formula>"NC"</formula>
    </cfRule>
  </conditionalFormatting>
  <conditionalFormatting sqref="AH23">
    <cfRule type="cellIs" dxfId="1117" priority="193" operator="equal">
      <formula>"NC"</formula>
    </cfRule>
  </conditionalFormatting>
  <conditionalFormatting sqref="AH27">
    <cfRule type="cellIs" dxfId="1116" priority="192" operator="equal">
      <formula>"NC"</formula>
    </cfRule>
  </conditionalFormatting>
  <conditionalFormatting sqref="AH31">
    <cfRule type="cellIs" dxfId="1115" priority="191" operator="equal">
      <formula>"NC"</formula>
    </cfRule>
  </conditionalFormatting>
  <conditionalFormatting sqref="AH32">
    <cfRule type="cellIs" dxfId="1114" priority="190" operator="equal">
      <formula>"NC"</formula>
    </cfRule>
  </conditionalFormatting>
  <conditionalFormatting sqref="AH34">
    <cfRule type="cellIs" dxfId="1113" priority="189" operator="equal">
      <formula>"NC"</formula>
    </cfRule>
  </conditionalFormatting>
  <conditionalFormatting sqref="AH38">
    <cfRule type="cellIs" dxfId="1112" priority="188" operator="equal">
      <formula>"NC"</formula>
    </cfRule>
  </conditionalFormatting>
  <conditionalFormatting sqref="AH42">
    <cfRule type="cellIs" dxfId="1111" priority="187" operator="equal">
      <formula>"NC"</formula>
    </cfRule>
  </conditionalFormatting>
  <conditionalFormatting sqref="AH47">
    <cfRule type="cellIs" dxfId="1110" priority="186" operator="equal">
      <formula>"NC"</formula>
    </cfRule>
  </conditionalFormatting>
  <conditionalFormatting sqref="AH50">
    <cfRule type="cellIs" dxfId="1109" priority="185" operator="equal">
      <formula>"NC"</formula>
    </cfRule>
  </conditionalFormatting>
  <conditionalFormatting sqref="AH52:AH362">
    <cfRule type="cellIs" dxfId="1108" priority="184" operator="equal">
      <formula>"NC"</formula>
    </cfRule>
  </conditionalFormatting>
  <conditionalFormatting sqref="AH16">
    <cfRule type="cellIs" dxfId="1107" priority="183" operator="equal">
      <formula>"NC"</formula>
    </cfRule>
  </conditionalFormatting>
  <conditionalFormatting sqref="AW17:AW18">
    <cfRule type="cellIs" dxfId="1106" priority="182" operator="equal">
      <formula>"NC"</formula>
    </cfRule>
  </conditionalFormatting>
  <conditionalFormatting sqref="AW20:AW22">
    <cfRule type="cellIs" dxfId="1105" priority="181" operator="equal">
      <formula>"NC"</formula>
    </cfRule>
  </conditionalFormatting>
  <conditionalFormatting sqref="AW24:AW26">
    <cfRule type="cellIs" dxfId="1104" priority="180" operator="equal">
      <formula>"NC"</formula>
    </cfRule>
  </conditionalFormatting>
  <conditionalFormatting sqref="AW28:AW30">
    <cfRule type="cellIs" dxfId="1103" priority="179" operator="equal">
      <formula>"NC"</formula>
    </cfRule>
  </conditionalFormatting>
  <conditionalFormatting sqref="AW33">
    <cfRule type="cellIs" dxfId="1102" priority="178" operator="equal">
      <formula>"NC"</formula>
    </cfRule>
  </conditionalFormatting>
  <conditionalFormatting sqref="AW51 AW363:AW364">
    <cfRule type="cellIs" dxfId="1101" priority="173" operator="equal">
      <formula>"NC"</formula>
    </cfRule>
  </conditionalFormatting>
  <conditionalFormatting sqref="AW35:AW37">
    <cfRule type="cellIs" dxfId="1100" priority="177" operator="equal">
      <formula>"NC"</formula>
    </cfRule>
  </conditionalFormatting>
  <conditionalFormatting sqref="AW39:AW41">
    <cfRule type="cellIs" dxfId="1099" priority="176" operator="equal">
      <formula>"NC"</formula>
    </cfRule>
  </conditionalFormatting>
  <conditionalFormatting sqref="AW43:AW46">
    <cfRule type="cellIs" dxfId="1098" priority="175" operator="equal">
      <formula>"NC"</formula>
    </cfRule>
  </conditionalFormatting>
  <conditionalFormatting sqref="AW48:AW49">
    <cfRule type="cellIs" dxfId="1097" priority="174" operator="equal">
      <formula>"NC"</formula>
    </cfRule>
  </conditionalFormatting>
  <conditionalFormatting sqref="AW15">
    <cfRule type="cellIs" dxfId="1096" priority="172" operator="equal">
      <formula>"NC"</formula>
    </cfRule>
  </conditionalFormatting>
  <conditionalFormatting sqref="AW19">
    <cfRule type="cellIs" dxfId="1095" priority="171" operator="equal">
      <formula>"NC"</formula>
    </cfRule>
  </conditionalFormatting>
  <conditionalFormatting sqref="AW23">
    <cfRule type="cellIs" dxfId="1094" priority="170" operator="equal">
      <formula>"NC"</formula>
    </cfRule>
  </conditionalFormatting>
  <conditionalFormatting sqref="AW27">
    <cfRule type="cellIs" dxfId="1093" priority="169" operator="equal">
      <formula>"NC"</formula>
    </cfRule>
  </conditionalFormatting>
  <conditionalFormatting sqref="AW31">
    <cfRule type="cellIs" dxfId="1092" priority="168" operator="equal">
      <formula>"NC"</formula>
    </cfRule>
  </conditionalFormatting>
  <conditionalFormatting sqref="AW32">
    <cfRule type="cellIs" dxfId="1091" priority="167" operator="equal">
      <formula>"NC"</formula>
    </cfRule>
  </conditionalFormatting>
  <conditionalFormatting sqref="AW34">
    <cfRule type="cellIs" dxfId="1090" priority="166" operator="equal">
      <formula>"NC"</formula>
    </cfRule>
  </conditionalFormatting>
  <conditionalFormatting sqref="AW38">
    <cfRule type="cellIs" dxfId="1089" priority="165" operator="equal">
      <formula>"NC"</formula>
    </cfRule>
  </conditionalFormatting>
  <conditionalFormatting sqref="AW42">
    <cfRule type="cellIs" dxfId="1088" priority="164" operator="equal">
      <formula>"NC"</formula>
    </cfRule>
  </conditionalFormatting>
  <conditionalFormatting sqref="AW47">
    <cfRule type="cellIs" dxfId="1087" priority="163" operator="equal">
      <formula>"NC"</formula>
    </cfRule>
  </conditionalFormatting>
  <conditionalFormatting sqref="AW50">
    <cfRule type="cellIs" dxfId="1086" priority="162" operator="equal">
      <formula>"NC"</formula>
    </cfRule>
  </conditionalFormatting>
  <conditionalFormatting sqref="AW52:AW362">
    <cfRule type="cellIs" dxfId="1085" priority="161" operator="equal">
      <formula>"NC"</formula>
    </cfRule>
  </conditionalFormatting>
  <conditionalFormatting sqref="AW16">
    <cfRule type="cellIs" dxfId="1084" priority="160" operator="equal">
      <formula>"NC"</formula>
    </cfRule>
  </conditionalFormatting>
  <conditionalFormatting sqref="BL17:BL18">
    <cfRule type="cellIs" dxfId="1083" priority="159" operator="equal">
      <formula>"NC"</formula>
    </cfRule>
  </conditionalFormatting>
  <conditionalFormatting sqref="BL20:BL22">
    <cfRule type="cellIs" dxfId="1082" priority="158" operator="equal">
      <formula>"NC"</formula>
    </cfRule>
  </conditionalFormatting>
  <conditionalFormatting sqref="BL24:BL26">
    <cfRule type="cellIs" dxfId="1081" priority="157" operator="equal">
      <formula>"NC"</formula>
    </cfRule>
  </conditionalFormatting>
  <conditionalFormatting sqref="BL28:BL30">
    <cfRule type="cellIs" dxfId="1080" priority="156" operator="equal">
      <formula>"NC"</formula>
    </cfRule>
  </conditionalFormatting>
  <conditionalFormatting sqref="BL33">
    <cfRule type="cellIs" dxfId="1079" priority="155" operator="equal">
      <formula>"NC"</formula>
    </cfRule>
  </conditionalFormatting>
  <conditionalFormatting sqref="BL51 BL363:BL364">
    <cfRule type="cellIs" dxfId="1078" priority="150" operator="equal">
      <formula>"NC"</formula>
    </cfRule>
  </conditionalFormatting>
  <conditionalFormatting sqref="BL35:BL37">
    <cfRule type="cellIs" dxfId="1077" priority="154" operator="equal">
      <formula>"NC"</formula>
    </cfRule>
  </conditionalFormatting>
  <conditionalFormatting sqref="BL39:BL41">
    <cfRule type="cellIs" dxfId="1076" priority="153" operator="equal">
      <formula>"NC"</formula>
    </cfRule>
  </conditionalFormatting>
  <conditionalFormatting sqref="BL43:BL46">
    <cfRule type="cellIs" dxfId="1075" priority="152" operator="equal">
      <formula>"NC"</formula>
    </cfRule>
  </conditionalFormatting>
  <conditionalFormatting sqref="BL48:BL49">
    <cfRule type="cellIs" dxfId="1074" priority="151" operator="equal">
      <formula>"NC"</formula>
    </cfRule>
  </conditionalFormatting>
  <conditionalFormatting sqref="BL15">
    <cfRule type="cellIs" dxfId="1073" priority="149" operator="equal">
      <formula>"NC"</formula>
    </cfRule>
  </conditionalFormatting>
  <conditionalFormatting sqref="BL19">
    <cfRule type="cellIs" dxfId="1072" priority="148" operator="equal">
      <formula>"NC"</formula>
    </cfRule>
  </conditionalFormatting>
  <conditionalFormatting sqref="BL23">
    <cfRule type="cellIs" dxfId="1071" priority="147" operator="equal">
      <formula>"NC"</formula>
    </cfRule>
  </conditionalFormatting>
  <conditionalFormatting sqref="BL27">
    <cfRule type="cellIs" dxfId="1070" priority="146" operator="equal">
      <formula>"NC"</formula>
    </cfRule>
  </conditionalFormatting>
  <conditionalFormatting sqref="BL31">
    <cfRule type="cellIs" dxfId="1069" priority="145" operator="equal">
      <formula>"NC"</formula>
    </cfRule>
  </conditionalFormatting>
  <conditionalFormatting sqref="BL32">
    <cfRule type="cellIs" dxfId="1068" priority="144" operator="equal">
      <formula>"NC"</formula>
    </cfRule>
  </conditionalFormatting>
  <conditionalFormatting sqref="BL34">
    <cfRule type="cellIs" dxfId="1067" priority="143" operator="equal">
      <formula>"NC"</formula>
    </cfRule>
  </conditionalFormatting>
  <conditionalFormatting sqref="BL38">
    <cfRule type="cellIs" dxfId="1066" priority="142" operator="equal">
      <formula>"NC"</formula>
    </cfRule>
  </conditionalFormatting>
  <conditionalFormatting sqref="BL42">
    <cfRule type="cellIs" dxfId="1065" priority="141" operator="equal">
      <formula>"NC"</formula>
    </cfRule>
  </conditionalFormatting>
  <conditionalFormatting sqref="BL47">
    <cfRule type="cellIs" dxfId="1064" priority="140" operator="equal">
      <formula>"NC"</formula>
    </cfRule>
  </conditionalFormatting>
  <conditionalFormatting sqref="BL50">
    <cfRule type="cellIs" dxfId="1063" priority="139" operator="equal">
      <formula>"NC"</formula>
    </cfRule>
  </conditionalFormatting>
  <conditionalFormatting sqref="BL52:BL362">
    <cfRule type="cellIs" dxfId="1062" priority="138" operator="equal">
      <formula>"NC"</formula>
    </cfRule>
  </conditionalFormatting>
  <conditionalFormatting sqref="BL16">
    <cfRule type="cellIs" dxfId="1061" priority="137" operator="equal">
      <formula>"NC"</formula>
    </cfRule>
  </conditionalFormatting>
  <conditionalFormatting sqref="CA17:CA18">
    <cfRule type="cellIs" dxfId="1060" priority="136" operator="equal">
      <formula>"NC"</formula>
    </cfRule>
  </conditionalFormatting>
  <conditionalFormatting sqref="CA20:CA22">
    <cfRule type="cellIs" dxfId="1059" priority="135" operator="equal">
      <formula>"NC"</formula>
    </cfRule>
  </conditionalFormatting>
  <conditionalFormatting sqref="CA24:CA26">
    <cfRule type="cellIs" dxfId="1058" priority="134" operator="equal">
      <formula>"NC"</formula>
    </cfRule>
  </conditionalFormatting>
  <conditionalFormatting sqref="CA28:CA30">
    <cfRule type="cellIs" dxfId="1057" priority="133" operator="equal">
      <formula>"NC"</formula>
    </cfRule>
  </conditionalFormatting>
  <conditionalFormatting sqref="CA33">
    <cfRule type="cellIs" dxfId="1056" priority="132" operator="equal">
      <formula>"NC"</formula>
    </cfRule>
  </conditionalFormatting>
  <conditionalFormatting sqref="CA51 CA363:CA364">
    <cfRule type="cellIs" dxfId="1055" priority="127" operator="equal">
      <formula>"NC"</formula>
    </cfRule>
  </conditionalFormatting>
  <conditionalFormatting sqref="CA35:CA37">
    <cfRule type="cellIs" dxfId="1054" priority="131" operator="equal">
      <formula>"NC"</formula>
    </cfRule>
  </conditionalFormatting>
  <conditionalFormatting sqref="CA39:CA41">
    <cfRule type="cellIs" dxfId="1053" priority="130" operator="equal">
      <formula>"NC"</formula>
    </cfRule>
  </conditionalFormatting>
  <conditionalFormatting sqref="CA43:CA46">
    <cfRule type="cellIs" dxfId="1052" priority="129" operator="equal">
      <formula>"NC"</formula>
    </cfRule>
  </conditionalFormatting>
  <conditionalFormatting sqref="CA48:CA49">
    <cfRule type="cellIs" dxfId="1051" priority="128" operator="equal">
      <formula>"NC"</formula>
    </cfRule>
  </conditionalFormatting>
  <conditionalFormatting sqref="CA15">
    <cfRule type="cellIs" dxfId="1050" priority="126" operator="equal">
      <formula>"NC"</formula>
    </cfRule>
  </conditionalFormatting>
  <conditionalFormatting sqref="CA19">
    <cfRule type="cellIs" dxfId="1049" priority="125" operator="equal">
      <formula>"NC"</formula>
    </cfRule>
  </conditionalFormatting>
  <conditionalFormatting sqref="CA23">
    <cfRule type="cellIs" dxfId="1048" priority="124" operator="equal">
      <formula>"NC"</formula>
    </cfRule>
  </conditionalFormatting>
  <conditionalFormatting sqref="CA27">
    <cfRule type="cellIs" dxfId="1047" priority="123" operator="equal">
      <formula>"NC"</formula>
    </cfRule>
  </conditionalFormatting>
  <conditionalFormatting sqref="CA31">
    <cfRule type="cellIs" dxfId="1046" priority="122" operator="equal">
      <formula>"NC"</formula>
    </cfRule>
  </conditionalFormatting>
  <conditionalFormatting sqref="CA32">
    <cfRule type="cellIs" dxfId="1045" priority="121" operator="equal">
      <formula>"NC"</formula>
    </cfRule>
  </conditionalFormatting>
  <conditionalFormatting sqref="CA34">
    <cfRule type="cellIs" dxfId="1044" priority="120" operator="equal">
      <formula>"NC"</formula>
    </cfRule>
  </conditionalFormatting>
  <conditionalFormatting sqref="CA38">
    <cfRule type="cellIs" dxfId="1043" priority="119" operator="equal">
      <formula>"NC"</formula>
    </cfRule>
  </conditionalFormatting>
  <conditionalFormatting sqref="CA42">
    <cfRule type="cellIs" dxfId="1042" priority="118" operator="equal">
      <formula>"NC"</formula>
    </cfRule>
  </conditionalFormatting>
  <conditionalFormatting sqref="CA47">
    <cfRule type="cellIs" dxfId="1041" priority="117" operator="equal">
      <formula>"NC"</formula>
    </cfRule>
  </conditionalFormatting>
  <conditionalFormatting sqref="CA50">
    <cfRule type="cellIs" dxfId="1040" priority="116" operator="equal">
      <formula>"NC"</formula>
    </cfRule>
  </conditionalFormatting>
  <conditionalFormatting sqref="CA52:CA362">
    <cfRule type="cellIs" dxfId="1039" priority="115" operator="equal">
      <formula>"NC"</formula>
    </cfRule>
  </conditionalFormatting>
  <conditionalFormatting sqref="CA16">
    <cfRule type="cellIs" dxfId="1038" priority="114" operator="equal">
      <formula>"NC"</formula>
    </cfRule>
  </conditionalFormatting>
  <conditionalFormatting sqref="CP17:CP18">
    <cfRule type="cellIs" dxfId="1037" priority="113" operator="equal">
      <formula>"NC"</formula>
    </cfRule>
  </conditionalFormatting>
  <conditionalFormatting sqref="CP20:CP22">
    <cfRule type="cellIs" dxfId="1036" priority="112" operator="equal">
      <formula>"NC"</formula>
    </cfRule>
  </conditionalFormatting>
  <conditionalFormatting sqref="CP24:CP26">
    <cfRule type="cellIs" dxfId="1035" priority="111" operator="equal">
      <formula>"NC"</formula>
    </cfRule>
  </conditionalFormatting>
  <conditionalFormatting sqref="CP28:CP30">
    <cfRule type="cellIs" dxfId="1034" priority="110" operator="equal">
      <formula>"NC"</formula>
    </cfRule>
  </conditionalFormatting>
  <conditionalFormatting sqref="CP33">
    <cfRule type="cellIs" dxfId="1033" priority="109" operator="equal">
      <formula>"NC"</formula>
    </cfRule>
  </conditionalFormatting>
  <conditionalFormatting sqref="CP51 CP363:CP364">
    <cfRule type="cellIs" dxfId="1032" priority="104" operator="equal">
      <formula>"NC"</formula>
    </cfRule>
  </conditionalFormatting>
  <conditionalFormatting sqref="CP35:CP37">
    <cfRule type="cellIs" dxfId="1031" priority="108" operator="equal">
      <formula>"NC"</formula>
    </cfRule>
  </conditionalFormatting>
  <conditionalFormatting sqref="CP39:CP41">
    <cfRule type="cellIs" dxfId="1030" priority="107" operator="equal">
      <formula>"NC"</formula>
    </cfRule>
  </conditionalFormatting>
  <conditionalFormatting sqref="CP43:CP46">
    <cfRule type="cellIs" dxfId="1029" priority="106" operator="equal">
      <formula>"NC"</formula>
    </cfRule>
  </conditionalFormatting>
  <conditionalFormatting sqref="CP48:CP49">
    <cfRule type="cellIs" dxfId="1028" priority="105" operator="equal">
      <formula>"NC"</formula>
    </cfRule>
  </conditionalFormatting>
  <conditionalFormatting sqref="CP15">
    <cfRule type="cellIs" dxfId="1027" priority="103" operator="equal">
      <formula>"NC"</formula>
    </cfRule>
  </conditionalFormatting>
  <conditionalFormatting sqref="CP19">
    <cfRule type="cellIs" dxfId="1026" priority="102" operator="equal">
      <formula>"NC"</formula>
    </cfRule>
  </conditionalFormatting>
  <conditionalFormatting sqref="CP23">
    <cfRule type="cellIs" dxfId="1025" priority="101" operator="equal">
      <formula>"NC"</formula>
    </cfRule>
  </conditionalFormatting>
  <conditionalFormatting sqref="CP27">
    <cfRule type="cellIs" dxfId="1024" priority="100" operator="equal">
      <formula>"NC"</formula>
    </cfRule>
  </conditionalFormatting>
  <conditionalFormatting sqref="CP31">
    <cfRule type="cellIs" dxfId="1023" priority="99" operator="equal">
      <formula>"NC"</formula>
    </cfRule>
  </conditionalFormatting>
  <conditionalFormatting sqref="CP32">
    <cfRule type="cellIs" dxfId="1022" priority="98" operator="equal">
      <formula>"NC"</formula>
    </cfRule>
  </conditionalFormatting>
  <conditionalFormatting sqref="CP34">
    <cfRule type="cellIs" dxfId="1021" priority="97" operator="equal">
      <formula>"NC"</formula>
    </cfRule>
  </conditionalFormatting>
  <conditionalFormatting sqref="CP38">
    <cfRule type="cellIs" dxfId="1020" priority="96" operator="equal">
      <formula>"NC"</formula>
    </cfRule>
  </conditionalFormatting>
  <conditionalFormatting sqref="CP42">
    <cfRule type="cellIs" dxfId="1019" priority="95" operator="equal">
      <formula>"NC"</formula>
    </cfRule>
  </conditionalFormatting>
  <conditionalFormatting sqref="CP47">
    <cfRule type="cellIs" dxfId="1018" priority="94" operator="equal">
      <formula>"NC"</formula>
    </cfRule>
  </conditionalFormatting>
  <conditionalFormatting sqref="CP50">
    <cfRule type="cellIs" dxfId="1017" priority="93" operator="equal">
      <formula>"NC"</formula>
    </cfRule>
  </conditionalFormatting>
  <conditionalFormatting sqref="CP52:CP362">
    <cfRule type="cellIs" dxfId="1016" priority="92" operator="equal">
      <formula>"NC"</formula>
    </cfRule>
  </conditionalFormatting>
  <conditionalFormatting sqref="CP16">
    <cfRule type="cellIs" dxfId="1015" priority="91" operator="equal">
      <formula>"NC"</formula>
    </cfRule>
  </conditionalFormatting>
  <conditionalFormatting sqref="DE17:DE18">
    <cfRule type="cellIs" dxfId="1014" priority="90" operator="equal">
      <formula>"NC"</formula>
    </cfRule>
  </conditionalFormatting>
  <conditionalFormatting sqref="DE20:DE22">
    <cfRule type="cellIs" dxfId="1013" priority="89" operator="equal">
      <formula>"NC"</formula>
    </cfRule>
  </conditionalFormatting>
  <conditionalFormatting sqref="DE24:DE26">
    <cfRule type="cellIs" dxfId="1012" priority="88" operator="equal">
      <formula>"NC"</formula>
    </cfRule>
  </conditionalFormatting>
  <conditionalFormatting sqref="DE28:DE30">
    <cfRule type="cellIs" dxfId="1011" priority="87" operator="equal">
      <formula>"NC"</formula>
    </cfRule>
  </conditionalFormatting>
  <conditionalFormatting sqref="DE33">
    <cfRule type="cellIs" dxfId="1010" priority="86" operator="equal">
      <formula>"NC"</formula>
    </cfRule>
  </conditionalFormatting>
  <conditionalFormatting sqref="DE51 DE363:DE364">
    <cfRule type="cellIs" dxfId="1009" priority="81" operator="equal">
      <formula>"NC"</formula>
    </cfRule>
  </conditionalFormatting>
  <conditionalFormatting sqref="DE35:DE37">
    <cfRule type="cellIs" dxfId="1008" priority="85" operator="equal">
      <formula>"NC"</formula>
    </cfRule>
  </conditionalFormatting>
  <conditionalFormatting sqref="DE39:DE41">
    <cfRule type="cellIs" dxfId="1007" priority="84" operator="equal">
      <formula>"NC"</formula>
    </cfRule>
  </conditionalFormatting>
  <conditionalFormatting sqref="DE43:DE46">
    <cfRule type="cellIs" dxfId="1006" priority="83" operator="equal">
      <formula>"NC"</formula>
    </cfRule>
  </conditionalFormatting>
  <conditionalFormatting sqref="DE48:DE49">
    <cfRule type="cellIs" dxfId="1005" priority="82" operator="equal">
      <formula>"NC"</formula>
    </cfRule>
  </conditionalFormatting>
  <conditionalFormatting sqref="DE15">
    <cfRule type="cellIs" dxfId="1004" priority="80" operator="equal">
      <formula>"NC"</formula>
    </cfRule>
  </conditionalFormatting>
  <conditionalFormatting sqref="DE19">
    <cfRule type="cellIs" dxfId="1003" priority="79" operator="equal">
      <formula>"NC"</formula>
    </cfRule>
  </conditionalFormatting>
  <conditionalFormatting sqref="DE23">
    <cfRule type="cellIs" dxfId="1002" priority="78" operator="equal">
      <formula>"NC"</formula>
    </cfRule>
  </conditionalFormatting>
  <conditionalFormatting sqref="DE27">
    <cfRule type="cellIs" dxfId="1001" priority="77" operator="equal">
      <formula>"NC"</formula>
    </cfRule>
  </conditionalFormatting>
  <conditionalFormatting sqref="DE31">
    <cfRule type="cellIs" dxfId="1000" priority="76" operator="equal">
      <formula>"NC"</formula>
    </cfRule>
  </conditionalFormatting>
  <conditionalFormatting sqref="DE32">
    <cfRule type="cellIs" dxfId="999" priority="75" operator="equal">
      <formula>"NC"</formula>
    </cfRule>
  </conditionalFormatting>
  <conditionalFormatting sqref="DE34">
    <cfRule type="cellIs" dxfId="998" priority="74" operator="equal">
      <formula>"NC"</formula>
    </cfRule>
  </conditionalFormatting>
  <conditionalFormatting sqref="DE38">
    <cfRule type="cellIs" dxfId="997" priority="73" operator="equal">
      <formula>"NC"</formula>
    </cfRule>
  </conditionalFormatting>
  <conditionalFormatting sqref="DE42">
    <cfRule type="cellIs" dxfId="996" priority="72" operator="equal">
      <formula>"NC"</formula>
    </cfRule>
  </conditionalFormatting>
  <conditionalFormatting sqref="DE47">
    <cfRule type="cellIs" dxfId="995" priority="71" operator="equal">
      <formula>"NC"</formula>
    </cfRule>
  </conditionalFormatting>
  <conditionalFormatting sqref="DE50">
    <cfRule type="cellIs" dxfId="994" priority="70" operator="equal">
      <formula>"NC"</formula>
    </cfRule>
  </conditionalFormatting>
  <conditionalFormatting sqref="DE52:DE362">
    <cfRule type="cellIs" dxfId="993" priority="69" operator="equal">
      <formula>"NC"</formula>
    </cfRule>
  </conditionalFormatting>
  <conditionalFormatting sqref="DE16">
    <cfRule type="cellIs" dxfId="992" priority="68" operator="equal">
      <formula>"NC"</formula>
    </cfRule>
  </conditionalFormatting>
  <conditionalFormatting sqref="DT17:DT18">
    <cfRule type="cellIs" dxfId="991" priority="67" operator="equal">
      <formula>"NC"</formula>
    </cfRule>
  </conditionalFormatting>
  <conditionalFormatting sqref="DT20:DT22">
    <cfRule type="cellIs" dxfId="990" priority="66" operator="equal">
      <formula>"NC"</formula>
    </cfRule>
  </conditionalFormatting>
  <conditionalFormatting sqref="DT24:DT26">
    <cfRule type="cellIs" dxfId="989" priority="65" operator="equal">
      <formula>"NC"</formula>
    </cfRule>
  </conditionalFormatting>
  <conditionalFormatting sqref="DT28:DT30">
    <cfRule type="cellIs" dxfId="988" priority="64" operator="equal">
      <formula>"NC"</formula>
    </cfRule>
  </conditionalFormatting>
  <conditionalFormatting sqref="DT33">
    <cfRule type="cellIs" dxfId="987" priority="63" operator="equal">
      <formula>"NC"</formula>
    </cfRule>
  </conditionalFormatting>
  <conditionalFormatting sqref="DT51 DT363:DT364">
    <cfRule type="cellIs" dxfId="986" priority="58" operator="equal">
      <formula>"NC"</formula>
    </cfRule>
  </conditionalFormatting>
  <conditionalFormatting sqref="DT35:DT37">
    <cfRule type="cellIs" dxfId="985" priority="62" operator="equal">
      <formula>"NC"</formula>
    </cfRule>
  </conditionalFormatting>
  <conditionalFormatting sqref="DT39:DT41">
    <cfRule type="cellIs" dxfId="984" priority="61" operator="equal">
      <formula>"NC"</formula>
    </cfRule>
  </conditionalFormatting>
  <conditionalFormatting sqref="DT43:DT46">
    <cfRule type="cellIs" dxfId="983" priority="60" operator="equal">
      <formula>"NC"</formula>
    </cfRule>
  </conditionalFormatting>
  <conditionalFormatting sqref="DT48:DT49">
    <cfRule type="cellIs" dxfId="982" priority="59" operator="equal">
      <formula>"NC"</formula>
    </cfRule>
  </conditionalFormatting>
  <conditionalFormatting sqref="DT15">
    <cfRule type="cellIs" dxfId="981" priority="57" operator="equal">
      <formula>"NC"</formula>
    </cfRule>
  </conditionalFormatting>
  <conditionalFormatting sqref="DT19">
    <cfRule type="cellIs" dxfId="980" priority="56" operator="equal">
      <formula>"NC"</formula>
    </cfRule>
  </conditionalFormatting>
  <conditionalFormatting sqref="DT23">
    <cfRule type="cellIs" dxfId="979" priority="55" operator="equal">
      <formula>"NC"</formula>
    </cfRule>
  </conditionalFormatting>
  <conditionalFormatting sqref="DT27">
    <cfRule type="cellIs" dxfId="978" priority="54" operator="equal">
      <formula>"NC"</formula>
    </cfRule>
  </conditionalFormatting>
  <conditionalFormatting sqref="DT31">
    <cfRule type="cellIs" dxfId="977" priority="53" operator="equal">
      <formula>"NC"</formula>
    </cfRule>
  </conditionalFormatting>
  <conditionalFormatting sqref="DT32">
    <cfRule type="cellIs" dxfId="976" priority="52" operator="equal">
      <formula>"NC"</formula>
    </cfRule>
  </conditionalFormatting>
  <conditionalFormatting sqref="DT34">
    <cfRule type="cellIs" dxfId="975" priority="51" operator="equal">
      <formula>"NC"</formula>
    </cfRule>
  </conditionalFormatting>
  <conditionalFormatting sqref="DT38">
    <cfRule type="cellIs" dxfId="974" priority="50" operator="equal">
      <formula>"NC"</formula>
    </cfRule>
  </conditionalFormatting>
  <conditionalFormatting sqref="DT42">
    <cfRule type="cellIs" dxfId="973" priority="49" operator="equal">
      <formula>"NC"</formula>
    </cfRule>
  </conditionalFormatting>
  <conditionalFormatting sqref="DT47">
    <cfRule type="cellIs" dxfId="972" priority="48" operator="equal">
      <formula>"NC"</formula>
    </cfRule>
  </conditionalFormatting>
  <conditionalFormatting sqref="DT50">
    <cfRule type="cellIs" dxfId="971" priority="47" operator="equal">
      <formula>"NC"</formula>
    </cfRule>
  </conditionalFormatting>
  <conditionalFormatting sqref="DT52:DT362">
    <cfRule type="cellIs" dxfId="970" priority="46" operator="equal">
      <formula>"NC"</formula>
    </cfRule>
  </conditionalFormatting>
  <conditionalFormatting sqref="AB9">
    <cfRule type="cellIs" dxfId="969" priority="43" stopIfTrue="1" operator="equal">
      <formula>1</formula>
    </cfRule>
    <cfRule type="cellIs" dxfId="968" priority="44" stopIfTrue="1" operator="equal">
      <formula>2</formula>
    </cfRule>
    <cfRule type="cellIs" dxfId="967" priority="45" stopIfTrue="1" operator="equal">
      <formula>3</formula>
    </cfRule>
  </conditionalFormatting>
  <conditionalFormatting sqref="AQ9">
    <cfRule type="cellIs" dxfId="966" priority="40" stopIfTrue="1" operator="equal">
      <formula>1</formula>
    </cfRule>
    <cfRule type="cellIs" dxfId="965" priority="41" stopIfTrue="1" operator="equal">
      <formula>2</formula>
    </cfRule>
    <cfRule type="cellIs" dxfId="964" priority="42" stopIfTrue="1" operator="equal">
      <formula>3</formula>
    </cfRule>
  </conditionalFormatting>
  <conditionalFormatting sqref="BF9">
    <cfRule type="cellIs" dxfId="963" priority="37" stopIfTrue="1" operator="equal">
      <formula>1</formula>
    </cfRule>
    <cfRule type="cellIs" dxfId="962" priority="38" stopIfTrue="1" operator="equal">
      <formula>2</formula>
    </cfRule>
    <cfRule type="cellIs" dxfId="961" priority="39" stopIfTrue="1" operator="equal">
      <formula>3</formula>
    </cfRule>
  </conditionalFormatting>
  <conditionalFormatting sqref="BU9">
    <cfRule type="cellIs" dxfId="960" priority="34" stopIfTrue="1" operator="equal">
      <formula>1</formula>
    </cfRule>
    <cfRule type="cellIs" dxfId="959" priority="35" stopIfTrue="1" operator="equal">
      <formula>2</formula>
    </cfRule>
    <cfRule type="cellIs" dxfId="958" priority="36" stopIfTrue="1" operator="equal">
      <formula>3</formula>
    </cfRule>
  </conditionalFormatting>
  <conditionalFormatting sqref="CJ9">
    <cfRule type="cellIs" dxfId="957" priority="31" stopIfTrue="1" operator="equal">
      <formula>1</formula>
    </cfRule>
    <cfRule type="cellIs" dxfId="956" priority="32" stopIfTrue="1" operator="equal">
      <formula>2</formula>
    </cfRule>
    <cfRule type="cellIs" dxfId="955" priority="33" stopIfTrue="1" operator="equal">
      <formula>3</formula>
    </cfRule>
  </conditionalFormatting>
  <conditionalFormatting sqref="CY9">
    <cfRule type="cellIs" dxfId="954" priority="28" stopIfTrue="1" operator="equal">
      <formula>1</formula>
    </cfRule>
    <cfRule type="cellIs" dxfId="953" priority="29" stopIfTrue="1" operator="equal">
      <formula>2</formula>
    </cfRule>
    <cfRule type="cellIs" dxfId="952" priority="30" stopIfTrue="1" operator="equal">
      <formula>3</formula>
    </cfRule>
  </conditionalFormatting>
  <conditionalFormatting sqref="DN9">
    <cfRule type="cellIs" dxfId="951" priority="25" stopIfTrue="1" operator="equal">
      <formula>1</formula>
    </cfRule>
    <cfRule type="cellIs" dxfId="950" priority="26" stopIfTrue="1" operator="equal">
      <formula>2</formula>
    </cfRule>
    <cfRule type="cellIs" dxfId="949" priority="27" stopIfTrue="1" operator="equal">
      <formula>3</formula>
    </cfRule>
  </conditionalFormatting>
  <conditionalFormatting sqref="EC9">
    <cfRule type="cellIs" dxfId="948" priority="22" stopIfTrue="1" operator="equal">
      <formula>1</formula>
    </cfRule>
    <cfRule type="cellIs" dxfId="947" priority="23" stopIfTrue="1" operator="equal">
      <formula>2</formula>
    </cfRule>
    <cfRule type="cellIs" dxfId="946" priority="24" stopIfTrue="1" operator="equal">
      <formula>3</formula>
    </cfRule>
  </conditionalFormatting>
  <conditionalFormatting sqref="AV14">
    <cfRule type="cellIs" dxfId="945" priority="19" stopIfTrue="1" operator="equal">
      <formula>1</formula>
    </cfRule>
    <cfRule type="cellIs" dxfId="944" priority="20" stopIfTrue="1" operator="equal">
      <formula>2</formula>
    </cfRule>
    <cfRule type="cellIs" dxfId="943" priority="21" stopIfTrue="1" operator="equal">
      <formula>3</formula>
    </cfRule>
  </conditionalFormatting>
  <conditionalFormatting sqref="BK14">
    <cfRule type="cellIs" dxfId="942" priority="16" stopIfTrue="1" operator="equal">
      <formula>1</formula>
    </cfRule>
    <cfRule type="cellIs" dxfId="941" priority="17" stopIfTrue="1" operator="equal">
      <formula>2</formula>
    </cfRule>
    <cfRule type="cellIs" dxfId="940" priority="18" stopIfTrue="1" operator="equal">
      <formula>3</formula>
    </cfRule>
  </conditionalFormatting>
  <conditionalFormatting sqref="BZ14">
    <cfRule type="cellIs" dxfId="939" priority="13" stopIfTrue="1" operator="equal">
      <formula>1</formula>
    </cfRule>
    <cfRule type="cellIs" dxfId="938" priority="14" stopIfTrue="1" operator="equal">
      <formula>2</formula>
    </cfRule>
    <cfRule type="cellIs" dxfId="937" priority="15" stopIfTrue="1" operator="equal">
      <formula>3</formula>
    </cfRule>
  </conditionalFormatting>
  <conditionalFormatting sqref="CO14">
    <cfRule type="cellIs" dxfId="936" priority="10" stopIfTrue="1" operator="equal">
      <formula>1</formula>
    </cfRule>
    <cfRule type="cellIs" dxfId="935" priority="11" stopIfTrue="1" operator="equal">
      <formula>2</formula>
    </cfRule>
    <cfRule type="cellIs" dxfId="934" priority="12" stopIfTrue="1" operator="equal">
      <formula>3</formula>
    </cfRule>
  </conditionalFormatting>
  <conditionalFormatting sqref="DD14">
    <cfRule type="cellIs" dxfId="933" priority="7" stopIfTrue="1" operator="equal">
      <formula>1</formula>
    </cfRule>
    <cfRule type="cellIs" dxfId="932" priority="8" stopIfTrue="1" operator="equal">
      <formula>2</formula>
    </cfRule>
    <cfRule type="cellIs" dxfId="931" priority="9" stopIfTrue="1" operator="equal">
      <formula>3</formula>
    </cfRule>
  </conditionalFormatting>
  <conditionalFormatting sqref="DS14">
    <cfRule type="cellIs" dxfId="930" priority="4" stopIfTrue="1" operator="equal">
      <formula>1</formula>
    </cfRule>
    <cfRule type="cellIs" dxfId="929" priority="5" stopIfTrue="1" operator="equal">
      <formula>2</formula>
    </cfRule>
    <cfRule type="cellIs" dxfId="928" priority="6" stopIfTrue="1" operator="equal">
      <formula>3</formula>
    </cfRule>
  </conditionalFormatting>
  <conditionalFormatting sqref="EH14">
    <cfRule type="cellIs" dxfId="927" priority="1" stopIfTrue="1" operator="equal">
      <formula>1</formula>
    </cfRule>
    <cfRule type="cellIs" dxfId="926" priority="2" stopIfTrue="1" operator="equal">
      <formula>2</formula>
    </cfRule>
    <cfRule type="cellIs" dxfId="925" priority="3" stopIfTrue="1" operator="equal">
      <formula>3</formula>
    </cfRule>
  </conditionalFormatting>
  <hyperlinks>
    <hyperlink ref="F372" r:id="rId1" xr:uid="{00000000-0004-0000-0100-000000000000}"/>
    <hyperlink ref="F371" r:id="rId2" xr:uid="{00000000-0004-0000-0100-000001000000}"/>
    <hyperlink ref="GL92" r:id="rId3" xr:uid="{00000000-0004-0000-0100-000002000000}"/>
  </hyperlinks>
  <printOptions horizontalCentered="1"/>
  <pageMargins left="0.19685039370078741" right="0" top="0.19685039370078741" bottom="0" header="0" footer="0"/>
  <pageSetup paperSize="8" scale="49" pageOrder="overThenDown" orientation="landscape" verticalDpi="300" r:id="rId4"/>
  <headerFooter alignWithMargins="0"/>
  <rowBreaks count="3" manualBreakCount="3">
    <brk id="22" max="29" man="1"/>
    <brk id="37" max="29" man="1"/>
    <brk id="364" max="29" man="1"/>
  </rowBreaks>
  <colBreaks count="1" manualBreakCount="1">
    <brk id="94" max="13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EO1459"/>
  <sheetViews>
    <sheetView showZeros="0" zoomScale="75" zoomScaleNormal="75" workbookViewId="0">
      <selection activeCell="D50" sqref="D50:E50"/>
    </sheetView>
  </sheetViews>
  <sheetFormatPr baseColWidth="10" defaultColWidth="10.28515625" defaultRowHeight="20.100000000000001" customHeight="1" x14ac:dyDescent="0.25"/>
  <cols>
    <col min="1" max="1" width="5.85546875" style="1" customWidth="1"/>
    <col min="2" max="2" width="8.85546875" style="1" customWidth="1"/>
    <col min="3" max="3" width="7.140625" style="1" customWidth="1"/>
    <col min="4" max="4" width="127.7109375" style="3" customWidth="1"/>
    <col min="5" max="5" width="18.7109375" style="2" customWidth="1"/>
    <col min="6" max="8" width="20.7109375" style="2" customWidth="1"/>
    <col min="9" max="9" width="14.7109375" style="2" customWidth="1"/>
    <col min="10" max="10" width="10.7109375" style="2" customWidth="1"/>
    <col min="11" max="11" width="14.7109375" style="2" customWidth="1"/>
    <col min="12" max="12" width="10.7109375" style="2" customWidth="1"/>
    <col min="13" max="13" width="14.7109375" style="2" customWidth="1"/>
    <col min="14" max="14" width="10.7109375" style="2" customWidth="1"/>
    <col min="15" max="15" width="14.7109375" style="2" customWidth="1"/>
    <col min="16" max="16" width="10.7109375" style="2" customWidth="1"/>
    <col min="17" max="17" width="14.7109375" style="2" customWidth="1"/>
    <col min="18" max="18" width="10.7109375" style="2" customWidth="1"/>
    <col min="19" max="19" width="14.7109375" style="2" customWidth="1"/>
    <col min="20" max="20" width="10.7109375" style="2" customWidth="1"/>
    <col min="21" max="21" width="14.7109375" style="2" customWidth="1"/>
    <col min="22" max="22" width="10.7109375" style="2" customWidth="1"/>
    <col min="23" max="23" width="14.7109375" style="2" customWidth="1"/>
    <col min="24" max="24" width="10.7109375" style="2" customWidth="1"/>
    <col min="25" max="25" width="15.7109375" style="2" customWidth="1"/>
    <col min="26" max="26" width="12.7109375" style="2" customWidth="1"/>
    <col min="27" max="29" width="16.7109375" style="2" customWidth="1"/>
    <col min="30" max="30" width="14.7109375" style="2" customWidth="1"/>
    <col min="31" max="31" width="12.7109375" style="2" customWidth="1"/>
    <col min="32" max="32" width="10.7109375" style="2" customWidth="1"/>
    <col min="33" max="35" width="16.7109375" style="2" customWidth="1"/>
    <col min="36" max="36" width="14.7109375" style="2" customWidth="1"/>
    <col min="37" max="37" width="12.7109375" style="2" customWidth="1"/>
    <col min="38" max="38" width="10.140625" style="2" customWidth="1"/>
    <col min="39" max="41" width="16.7109375" style="2" customWidth="1"/>
    <col min="42" max="42" width="14.7109375" style="2" customWidth="1"/>
    <col min="43" max="43" width="12.7109375" style="2" customWidth="1"/>
    <col min="44" max="44" width="10.140625" style="2" customWidth="1"/>
    <col min="45" max="47" width="16.7109375" style="2" customWidth="1"/>
    <col min="48" max="48" width="14.7109375" style="2" customWidth="1"/>
    <col min="49" max="49" width="12.7109375" style="2" customWidth="1"/>
    <col min="50" max="50" width="10.140625" style="2" customWidth="1"/>
    <col min="51" max="53" width="16.7109375" style="2" customWidth="1"/>
    <col min="54" max="54" width="14.7109375" style="2" customWidth="1"/>
    <col min="55" max="55" width="12.7109375" style="2" customWidth="1"/>
    <col min="56" max="56" width="10.140625" style="2" customWidth="1"/>
    <col min="57" max="59" width="16.7109375" style="2" customWidth="1"/>
    <col min="60" max="60" width="14.7109375" style="2" customWidth="1"/>
    <col min="61" max="61" width="12.7109375" style="2" customWidth="1"/>
    <col min="62" max="62" width="10.140625" style="2" customWidth="1"/>
    <col min="63" max="65" width="16.7109375" style="2" customWidth="1"/>
    <col min="66" max="66" width="14.7109375" style="2" customWidth="1"/>
    <col min="67" max="67" width="12.7109375" style="2" customWidth="1"/>
    <col min="68" max="68" width="10.7109375" style="2" customWidth="1"/>
    <col min="69" max="71" width="16.7109375" style="2" customWidth="1"/>
    <col min="72" max="72" width="14.7109375" style="2" customWidth="1"/>
    <col min="73" max="73" width="12.7109375" style="2" customWidth="1"/>
    <col min="74" max="74" width="10.140625" style="2" customWidth="1"/>
    <col min="75" max="75" width="9.85546875" style="1" customWidth="1"/>
    <col min="76" max="76" width="22.85546875" style="1" customWidth="1"/>
    <col min="77" max="78" width="9.85546875" style="1" customWidth="1"/>
    <col min="79" max="86" width="15.7109375" style="1" customWidth="1"/>
    <col min="87" max="88" width="9.85546875" style="1" customWidth="1"/>
    <col min="89" max="89" width="20.140625" style="2" customWidth="1"/>
    <col min="90" max="90" width="10.28515625" style="2" customWidth="1"/>
    <col min="91" max="98" width="15.7109375" style="2" customWidth="1"/>
    <col min="99" max="99" width="10.28515625" style="2" customWidth="1"/>
    <col min="100" max="108" width="15.28515625" style="2" customWidth="1"/>
    <col min="109" max="109" width="10.28515625" style="1" customWidth="1"/>
    <col min="110" max="111" width="10.28515625" style="1"/>
    <col min="112" max="127" width="15.7109375" style="1" customWidth="1"/>
    <col min="128" max="128" width="10.28515625" style="1"/>
    <col min="129" max="144" width="15.7109375" style="1" customWidth="1"/>
    <col min="145" max="145" width="10.28515625" style="1"/>
    <col min="146" max="146" width="16.7109375" style="1" customWidth="1"/>
    <col min="147" max="147" width="10.140625" style="1" customWidth="1"/>
    <col min="148" max="148" width="24.7109375" style="1" customWidth="1"/>
    <col min="149" max="149" width="16.7109375" style="1" customWidth="1"/>
    <col min="150" max="150" width="10.140625" style="1" customWidth="1"/>
    <col min="151" max="151" width="24.7109375" style="1" customWidth="1"/>
    <col min="152" max="152" width="16.7109375" style="1" customWidth="1"/>
    <col min="153" max="153" width="10.140625" style="1" customWidth="1"/>
    <col min="154" max="154" width="24.7109375" style="1" customWidth="1"/>
    <col min="155" max="155" width="16.7109375" style="1" customWidth="1"/>
    <col min="156" max="156" width="10.140625" style="1" customWidth="1"/>
    <col min="157" max="157" width="24.7109375" style="1" customWidth="1"/>
    <col min="158" max="158" width="16.7109375" style="1" customWidth="1"/>
    <col min="159" max="159" width="10.140625" style="1" customWidth="1"/>
    <col min="160" max="160" width="24.7109375" style="1" customWidth="1"/>
    <col min="161" max="161" width="16.7109375" style="1" customWidth="1"/>
    <col min="162" max="162" width="10.140625" style="1" customWidth="1"/>
    <col min="163" max="163" width="24.7109375" style="1" customWidth="1"/>
    <col min="164" max="164" width="16.7109375" style="1" customWidth="1"/>
    <col min="165" max="165" width="10.140625" style="1" customWidth="1"/>
    <col min="166" max="166" width="24.7109375" style="1" customWidth="1"/>
    <col min="167" max="167" width="16.7109375" style="1" customWidth="1"/>
    <col min="168" max="168" width="10.140625" style="1" customWidth="1"/>
    <col min="169" max="169" width="24.7109375" style="1" customWidth="1"/>
    <col min="170" max="170" width="16.7109375" style="1" customWidth="1"/>
    <col min="171" max="171" width="10.140625" style="1" customWidth="1"/>
    <col min="172" max="172" width="24.7109375" style="1" customWidth="1"/>
    <col min="173" max="173" width="16.7109375" style="1" customWidth="1"/>
    <col min="174" max="174" width="10.140625" style="1" customWidth="1"/>
    <col min="175" max="175" width="24.7109375" style="1" customWidth="1"/>
    <col min="176" max="176" width="16.7109375" style="1" customWidth="1"/>
    <col min="177" max="177" width="12.5703125" style="1" customWidth="1"/>
    <col min="178" max="178" width="9.85546875" style="1" customWidth="1"/>
    <col min="179" max="179" width="10.28515625" style="1" customWidth="1"/>
    <col min="180" max="194" width="15.28515625" style="1" customWidth="1"/>
    <col min="195" max="195" width="7.28515625" style="1" customWidth="1"/>
    <col min="196" max="196" width="6.28515625" style="1" customWidth="1"/>
    <col min="197" max="197" width="6.85546875" style="1" customWidth="1"/>
    <col min="198" max="198" width="10.28515625" style="1" customWidth="1"/>
    <col min="199" max="385" width="10.28515625" style="1"/>
    <col min="386" max="386" width="5.85546875" style="1" customWidth="1"/>
    <col min="387" max="387" width="8.85546875" style="1" customWidth="1"/>
    <col min="388" max="388" width="7.140625" style="1" customWidth="1"/>
    <col min="389" max="389" width="100.85546875" style="1" customWidth="1"/>
    <col min="390" max="390" width="12" style="1" customWidth="1"/>
    <col min="391" max="391" width="18.42578125" style="1" customWidth="1"/>
    <col min="392" max="392" width="24.7109375" style="1" customWidth="1"/>
    <col min="393" max="393" width="16.7109375" style="1" customWidth="1"/>
    <col min="394" max="394" width="10.140625" style="1" customWidth="1"/>
    <col min="395" max="395" width="24.7109375" style="1" customWidth="1"/>
    <col min="396" max="396" width="16.7109375" style="1" customWidth="1"/>
    <col min="397" max="397" width="10.140625" style="1" customWidth="1"/>
    <col min="398" max="398" width="24.7109375" style="1" customWidth="1"/>
    <col min="399" max="399" width="16.7109375" style="1" customWidth="1"/>
    <col min="400" max="400" width="10.140625" style="1" customWidth="1"/>
    <col min="401" max="401" width="24.7109375" style="1" customWidth="1"/>
    <col min="402" max="402" width="16.7109375" style="1" customWidth="1"/>
    <col min="403" max="403" width="10.140625" style="1" customWidth="1"/>
    <col min="404" max="404" width="24.7109375" style="1" customWidth="1"/>
    <col min="405" max="405" width="16.7109375" style="1" customWidth="1"/>
    <col min="406" max="406" width="10.140625" style="1" customWidth="1"/>
    <col min="407" max="407" width="24.7109375" style="1" customWidth="1"/>
    <col min="408" max="408" width="16.7109375" style="1" customWidth="1"/>
    <col min="409" max="409" width="10.140625" style="1" customWidth="1"/>
    <col min="410" max="410" width="24.7109375" style="1" customWidth="1"/>
    <col min="411" max="411" width="16.7109375" style="1" customWidth="1"/>
    <col min="412" max="412" width="10.140625" style="1" customWidth="1"/>
    <col min="413" max="413" width="24.7109375" style="1" customWidth="1"/>
    <col min="414" max="414" width="16.7109375" style="1" customWidth="1"/>
    <col min="415" max="415" width="10.140625" style="1" customWidth="1"/>
    <col min="416" max="416" width="24.7109375" style="1" customWidth="1"/>
    <col min="417" max="417" width="16.7109375" style="1" customWidth="1"/>
    <col min="418" max="418" width="10.140625" style="1" customWidth="1"/>
    <col min="419" max="419" width="24.7109375" style="1" customWidth="1"/>
    <col min="420" max="420" width="16.7109375" style="1" customWidth="1"/>
    <col min="421" max="421" width="10.140625" style="1" customWidth="1"/>
    <col min="422" max="422" width="24.7109375" style="1" customWidth="1"/>
    <col min="423" max="423" width="16.7109375" style="1" customWidth="1"/>
    <col min="424" max="424" width="10.140625" style="1" customWidth="1"/>
    <col min="425" max="425" width="24.7109375" style="1" customWidth="1"/>
    <col min="426" max="426" width="16.7109375" style="1" customWidth="1"/>
    <col min="427" max="427" width="10.140625" style="1" customWidth="1"/>
    <col min="428" max="428" width="24.7109375" style="1" customWidth="1"/>
    <col min="429" max="429" width="16.7109375" style="1" customWidth="1"/>
    <col min="430" max="430" width="10.140625" style="1" customWidth="1"/>
    <col min="431" max="431" width="24.7109375" style="1" customWidth="1"/>
    <col min="432" max="432" width="16.7109375" style="1" customWidth="1"/>
    <col min="433" max="433" width="12.5703125" style="1" customWidth="1"/>
    <col min="434" max="434" width="9.85546875" style="1" customWidth="1"/>
    <col min="435" max="435" width="10.28515625" style="1" customWidth="1"/>
    <col min="436" max="450" width="15.28515625" style="1" customWidth="1"/>
    <col min="451" max="451" width="7.28515625" style="1" customWidth="1"/>
    <col min="452" max="452" width="6.28515625" style="1" customWidth="1"/>
    <col min="453" max="453" width="6.85546875" style="1" customWidth="1"/>
    <col min="454" max="454" width="10.28515625" style="1" customWidth="1"/>
    <col min="455" max="641" width="10.28515625" style="1"/>
    <col min="642" max="642" width="5.85546875" style="1" customWidth="1"/>
    <col min="643" max="643" width="8.85546875" style="1" customWidth="1"/>
    <col min="644" max="644" width="7.140625" style="1" customWidth="1"/>
    <col min="645" max="645" width="100.85546875" style="1" customWidth="1"/>
    <col min="646" max="646" width="12" style="1" customWidth="1"/>
    <col min="647" max="647" width="18.42578125" style="1" customWidth="1"/>
    <col min="648" max="648" width="24.7109375" style="1" customWidth="1"/>
    <col min="649" max="649" width="16.7109375" style="1" customWidth="1"/>
    <col min="650" max="650" width="10.140625" style="1" customWidth="1"/>
    <col min="651" max="651" width="24.7109375" style="1" customWidth="1"/>
    <col min="652" max="652" width="16.7109375" style="1" customWidth="1"/>
    <col min="653" max="653" width="10.140625" style="1" customWidth="1"/>
    <col min="654" max="654" width="24.7109375" style="1" customWidth="1"/>
    <col min="655" max="655" width="16.7109375" style="1" customWidth="1"/>
    <col min="656" max="656" width="10.140625" style="1" customWidth="1"/>
    <col min="657" max="657" width="24.7109375" style="1" customWidth="1"/>
    <col min="658" max="658" width="16.7109375" style="1" customWidth="1"/>
    <col min="659" max="659" width="10.140625" style="1" customWidth="1"/>
    <col min="660" max="660" width="24.7109375" style="1" customWidth="1"/>
    <col min="661" max="661" width="16.7109375" style="1" customWidth="1"/>
    <col min="662" max="662" width="10.140625" style="1" customWidth="1"/>
    <col min="663" max="663" width="24.7109375" style="1" customWidth="1"/>
    <col min="664" max="664" width="16.7109375" style="1" customWidth="1"/>
    <col min="665" max="665" width="10.140625" style="1" customWidth="1"/>
    <col min="666" max="666" width="24.7109375" style="1" customWidth="1"/>
    <col min="667" max="667" width="16.7109375" style="1" customWidth="1"/>
    <col min="668" max="668" width="10.140625" style="1" customWidth="1"/>
    <col min="669" max="669" width="24.7109375" style="1" customWidth="1"/>
    <col min="670" max="670" width="16.7109375" style="1" customWidth="1"/>
    <col min="671" max="671" width="10.140625" style="1" customWidth="1"/>
    <col min="672" max="672" width="24.7109375" style="1" customWidth="1"/>
    <col min="673" max="673" width="16.7109375" style="1" customWidth="1"/>
    <col min="674" max="674" width="10.140625" style="1" customWidth="1"/>
    <col min="675" max="675" width="24.7109375" style="1" customWidth="1"/>
    <col min="676" max="676" width="16.7109375" style="1" customWidth="1"/>
    <col min="677" max="677" width="10.140625" style="1" customWidth="1"/>
    <col min="678" max="678" width="24.7109375" style="1" customWidth="1"/>
    <col min="679" max="679" width="16.7109375" style="1" customWidth="1"/>
    <col min="680" max="680" width="10.140625" style="1" customWidth="1"/>
    <col min="681" max="681" width="24.7109375" style="1" customWidth="1"/>
    <col min="682" max="682" width="16.7109375" style="1" customWidth="1"/>
    <col min="683" max="683" width="10.140625" style="1" customWidth="1"/>
    <col min="684" max="684" width="24.7109375" style="1" customWidth="1"/>
    <col min="685" max="685" width="16.7109375" style="1" customWidth="1"/>
    <col min="686" max="686" width="10.140625" style="1" customWidth="1"/>
    <col min="687" max="687" width="24.7109375" style="1" customWidth="1"/>
    <col min="688" max="688" width="16.7109375" style="1" customWidth="1"/>
    <col min="689" max="689" width="12.5703125" style="1" customWidth="1"/>
    <col min="690" max="690" width="9.85546875" style="1" customWidth="1"/>
    <col min="691" max="691" width="10.28515625" style="1" customWidth="1"/>
    <col min="692" max="706" width="15.28515625" style="1" customWidth="1"/>
    <col min="707" max="707" width="7.28515625" style="1" customWidth="1"/>
    <col min="708" max="708" width="6.28515625" style="1" customWidth="1"/>
    <col min="709" max="709" width="6.85546875" style="1" customWidth="1"/>
    <col min="710" max="710" width="10.28515625" style="1" customWidth="1"/>
    <col min="711" max="897" width="10.28515625" style="1"/>
    <col min="898" max="898" width="5.85546875" style="1" customWidth="1"/>
    <col min="899" max="899" width="8.85546875" style="1" customWidth="1"/>
    <col min="900" max="900" width="7.140625" style="1" customWidth="1"/>
    <col min="901" max="901" width="100.85546875" style="1" customWidth="1"/>
    <col min="902" max="902" width="12" style="1" customWidth="1"/>
    <col min="903" max="903" width="18.42578125" style="1" customWidth="1"/>
    <col min="904" max="904" width="24.7109375" style="1" customWidth="1"/>
    <col min="905" max="905" width="16.7109375" style="1" customWidth="1"/>
    <col min="906" max="906" width="10.140625" style="1" customWidth="1"/>
    <col min="907" max="907" width="24.7109375" style="1" customWidth="1"/>
    <col min="908" max="908" width="16.7109375" style="1" customWidth="1"/>
    <col min="909" max="909" width="10.140625" style="1" customWidth="1"/>
    <col min="910" max="910" width="24.7109375" style="1" customWidth="1"/>
    <col min="911" max="911" width="16.7109375" style="1" customWidth="1"/>
    <col min="912" max="912" width="10.140625" style="1" customWidth="1"/>
    <col min="913" max="913" width="24.7109375" style="1" customWidth="1"/>
    <col min="914" max="914" width="16.7109375" style="1" customWidth="1"/>
    <col min="915" max="915" width="10.140625" style="1" customWidth="1"/>
    <col min="916" max="916" width="24.7109375" style="1" customWidth="1"/>
    <col min="917" max="917" width="16.7109375" style="1" customWidth="1"/>
    <col min="918" max="918" width="10.140625" style="1" customWidth="1"/>
    <col min="919" max="919" width="24.7109375" style="1" customWidth="1"/>
    <col min="920" max="920" width="16.7109375" style="1" customWidth="1"/>
    <col min="921" max="921" width="10.140625" style="1" customWidth="1"/>
    <col min="922" max="922" width="24.7109375" style="1" customWidth="1"/>
    <col min="923" max="923" width="16.7109375" style="1" customWidth="1"/>
    <col min="924" max="924" width="10.140625" style="1" customWidth="1"/>
    <col min="925" max="925" width="24.7109375" style="1" customWidth="1"/>
    <col min="926" max="926" width="16.7109375" style="1" customWidth="1"/>
    <col min="927" max="927" width="10.140625" style="1" customWidth="1"/>
    <col min="928" max="928" width="24.7109375" style="1" customWidth="1"/>
    <col min="929" max="929" width="16.7109375" style="1" customWidth="1"/>
    <col min="930" max="930" width="10.140625" style="1" customWidth="1"/>
    <col min="931" max="931" width="24.7109375" style="1" customWidth="1"/>
    <col min="932" max="932" width="16.7109375" style="1" customWidth="1"/>
    <col min="933" max="933" width="10.140625" style="1" customWidth="1"/>
    <col min="934" max="934" width="24.7109375" style="1" customWidth="1"/>
    <col min="935" max="935" width="16.7109375" style="1" customWidth="1"/>
    <col min="936" max="936" width="10.140625" style="1" customWidth="1"/>
    <col min="937" max="937" width="24.7109375" style="1" customWidth="1"/>
    <col min="938" max="938" width="16.7109375" style="1" customWidth="1"/>
    <col min="939" max="939" width="10.140625" style="1" customWidth="1"/>
    <col min="940" max="940" width="24.7109375" style="1" customWidth="1"/>
    <col min="941" max="941" width="16.7109375" style="1" customWidth="1"/>
    <col min="942" max="942" width="10.140625" style="1" customWidth="1"/>
    <col min="943" max="943" width="24.7109375" style="1" customWidth="1"/>
    <col min="944" max="944" width="16.7109375" style="1" customWidth="1"/>
    <col min="945" max="945" width="12.5703125" style="1" customWidth="1"/>
    <col min="946" max="946" width="9.85546875" style="1" customWidth="1"/>
    <col min="947" max="947" width="10.28515625" style="1" customWidth="1"/>
    <col min="948" max="962" width="15.28515625" style="1" customWidth="1"/>
    <col min="963" max="963" width="7.28515625" style="1" customWidth="1"/>
    <col min="964" max="964" width="6.28515625" style="1" customWidth="1"/>
    <col min="965" max="965" width="6.85546875" style="1" customWidth="1"/>
    <col min="966" max="966" width="10.28515625" style="1" customWidth="1"/>
    <col min="967" max="1153" width="10.28515625" style="1"/>
    <col min="1154" max="1154" width="5.85546875" style="1" customWidth="1"/>
    <col min="1155" max="1155" width="8.85546875" style="1" customWidth="1"/>
    <col min="1156" max="1156" width="7.140625" style="1" customWidth="1"/>
    <col min="1157" max="1157" width="100.85546875" style="1" customWidth="1"/>
    <col min="1158" max="1158" width="12" style="1" customWidth="1"/>
    <col min="1159" max="1159" width="18.42578125" style="1" customWidth="1"/>
    <col min="1160" max="1160" width="24.7109375" style="1" customWidth="1"/>
    <col min="1161" max="1161" width="16.7109375" style="1" customWidth="1"/>
    <col min="1162" max="1162" width="10.140625" style="1" customWidth="1"/>
    <col min="1163" max="1163" width="24.7109375" style="1" customWidth="1"/>
    <col min="1164" max="1164" width="16.7109375" style="1" customWidth="1"/>
    <col min="1165" max="1165" width="10.140625" style="1" customWidth="1"/>
    <col min="1166" max="1166" width="24.7109375" style="1" customWidth="1"/>
    <col min="1167" max="1167" width="16.7109375" style="1" customWidth="1"/>
    <col min="1168" max="1168" width="10.140625" style="1" customWidth="1"/>
    <col min="1169" max="1169" width="24.7109375" style="1" customWidth="1"/>
    <col min="1170" max="1170" width="16.7109375" style="1" customWidth="1"/>
    <col min="1171" max="1171" width="10.140625" style="1" customWidth="1"/>
    <col min="1172" max="1172" width="24.7109375" style="1" customWidth="1"/>
    <col min="1173" max="1173" width="16.7109375" style="1" customWidth="1"/>
    <col min="1174" max="1174" width="10.140625" style="1" customWidth="1"/>
    <col min="1175" max="1175" width="24.7109375" style="1" customWidth="1"/>
    <col min="1176" max="1176" width="16.7109375" style="1" customWidth="1"/>
    <col min="1177" max="1177" width="10.140625" style="1" customWidth="1"/>
    <col min="1178" max="1178" width="24.7109375" style="1" customWidth="1"/>
    <col min="1179" max="1179" width="16.7109375" style="1" customWidth="1"/>
    <col min="1180" max="1180" width="10.140625" style="1" customWidth="1"/>
    <col min="1181" max="1181" width="24.7109375" style="1" customWidth="1"/>
    <col min="1182" max="1182" width="16.7109375" style="1" customWidth="1"/>
    <col min="1183" max="1183" width="10.140625" style="1" customWidth="1"/>
    <col min="1184" max="1184" width="24.7109375" style="1" customWidth="1"/>
    <col min="1185" max="1185" width="16.7109375" style="1" customWidth="1"/>
    <col min="1186" max="1186" width="10.140625" style="1" customWidth="1"/>
    <col min="1187" max="1187" width="24.7109375" style="1" customWidth="1"/>
    <col min="1188" max="1188" width="16.7109375" style="1" customWidth="1"/>
    <col min="1189" max="1189" width="10.140625" style="1" customWidth="1"/>
    <col min="1190" max="1190" width="24.7109375" style="1" customWidth="1"/>
    <col min="1191" max="1191" width="16.7109375" style="1" customWidth="1"/>
    <col min="1192" max="1192" width="10.140625" style="1" customWidth="1"/>
    <col min="1193" max="1193" width="24.7109375" style="1" customWidth="1"/>
    <col min="1194" max="1194" width="16.7109375" style="1" customWidth="1"/>
    <col min="1195" max="1195" width="10.140625" style="1" customWidth="1"/>
    <col min="1196" max="1196" width="24.7109375" style="1" customWidth="1"/>
    <col min="1197" max="1197" width="16.7109375" style="1" customWidth="1"/>
    <col min="1198" max="1198" width="10.140625" style="1" customWidth="1"/>
    <col min="1199" max="1199" width="24.7109375" style="1" customWidth="1"/>
    <col min="1200" max="1200" width="16.7109375" style="1" customWidth="1"/>
    <col min="1201" max="1201" width="12.5703125" style="1" customWidth="1"/>
    <col min="1202" max="1202" width="9.85546875" style="1" customWidth="1"/>
    <col min="1203" max="1203" width="10.28515625" style="1" customWidth="1"/>
    <col min="1204" max="1218" width="15.28515625" style="1" customWidth="1"/>
    <col min="1219" max="1219" width="7.28515625" style="1" customWidth="1"/>
    <col min="1220" max="1220" width="6.28515625" style="1" customWidth="1"/>
    <col min="1221" max="1221" width="6.85546875" style="1" customWidth="1"/>
    <col min="1222" max="1222" width="10.28515625" style="1" customWidth="1"/>
    <col min="1223" max="1409" width="10.28515625" style="1"/>
    <col min="1410" max="1410" width="5.85546875" style="1" customWidth="1"/>
    <col min="1411" max="1411" width="8.85546875" style="1" customWidth="1"/>
    <col min="1412" max="1412" width="7.140625" style="1" customWidth="1"/>
    <col min="1413" max="1413" width="100.85546875" style="1" customWidth="1"/>
    <col min="1414" max="1414" width="12" style="1" customWidth="1"/>
    <col min="1415" max="1415" width="18.42578125" style="1" customWidth="1"/>
    <col min="1416" max="1416" width="24.7109375" style="1" customWidth="1"/>
    <col min="1417" max="1417" width="16.7109375" style="1" customWidth="1"/>
    <col min="1418" max="1418" width="10.140625" style="1" customWidth="1"/>
    <col min="1419" max="1419" width="24.7109375" style="1" customWidth="1"/>
    <col min="1420" max="1420" width="16.7109375" style="1" customWidth="1"/>
    <col min="1421" max="1421" width="10.140625" style="1" customWidth="1"/>
    <col min="1422" max="1422" width="24.7109375" style="1" customWidth="1"/>
    <col min="1423" max="1423" width="16.7109375" style="1" customWidth="1"/>
    <col min="1424" max="1424" width="10.140625" style="1" customWidth="1"/>
    <col min="1425" max="1425" width="24.7109375" style="1" customWidth="1"/>
    <col min="1426" max="1426" width="16.7109375" style="1" customWidth="1"/>
    <col min="1427" max="1427" width="10.140625" style="1" customWidth="1"/>
    <col min="1428" max="1428" width="24.7109375" style="1" customWidth="1"/>
    <col min="1429" max="1429" width="16.7109375" style="1" customWidth="1"/>
    <col min="1430" max="1430" width="10.140625" style="1" customWidth="1"/>
    <col min="1431" max="1431" width="24.7109375" style="1" customWidth="1"/>
    <col min="1432" max="1432" width="16.7109375" style="1" customWidth="1"/>
    <col min="1433" max="1433" width="10.140625" style="1" customWidth="1"/>
    <col min="1434" max="1434" width="24.7109375" style="1" customWidth="1"/>
    <col min="1435" max="1435" width="16.7109375" style="1" customWidth="1"/>
    <col min="1436" max="1436" width="10.140625" style="1" customWidth="1"/>
    <col min="1437" max="1437" width="24.7109375" style="1" customWidth="1"/>
    <col min="1438" max="1438" width="16.7109375" style="1" customWidth="1"/>
    <col min="1439" max="1439" width="10.140625" style="1" customWidth="1"/>
    <col min="1440" max="1440" width="24.7109375" style="1" customWidth="1"/>
    <col min="1441" max="1441" width="16.7109375" style="1" customWidth="1"/>
    <col min="1442" max="1442" width="10.140625" style="1" customWidth="1"/>
    <col min="1443" max="1443" width="24.7109375" style="1" customWidth="1"/>
    <col min="1444" max="1444" width="16.7109375" style="1" customWidth="1"/>
    <col min="1445" max="1445" width="10.140625" style="1" customWidth="1"/>
    <col min="1446" max="1446" width="24.7109375" style="1" customWidth="1"/>
    <col min="1447" max="1447" width="16.7109375" style="1" customWidth="1"/>
    <col min="1448" max="1448" width="10.140625" style="1" customWidth="1"/>
    <col min="1449" max="1449" width="24.7109375" style="1" customWidth="1"/>
    <col min="1450" max="1450" width="16.7109375" style="1" customWidth="1"/>
    <col min="1451" max="1451" width="10.140625" style="1" customWidth="1"/>
    <col min="1452" max="1452" width="24.7109375" style="1" customWidth="1"/>
    <col min="1453" max="1453" width="16.7109375" style="1" customWidth="1"/>
    <col min="1454" max="1454" width="10.140625" style="1" customWidth="1"/>
    <col min="1455" max="1455" width="24.7109375" style="1" customWidth="1"/>
    <col min="1456" max="1456" width="16.7109375" style="1" customWidth="1"/>
    <col min="1457" max="1457" width="12.5703125" style="1" customWidth="1"/>
    <col min="1458" max="1458" width="9.85546875" style="1" customWidth="1"/>
    <col min="1459" max="1459" width="10.28515625" style="1" customWidth="1"/>
    <col min="1460" max="1474" width="15.28515625" style="1" customWidth="1"/>
    <col min="1475" max="1475" width="7.28515625" style="1" customWidth="1"/>
    <col min="1476" max="1476" width="6.28515625" style="1" customWidth="1"/>
    <col min="1477" max="1477" width="6.85546875" style="1" customWidth="1"/>
    <col min="1478" max="1478" width="10.28515625" style="1" customWidth="1"/>
    <col min="1479" max="1665" width="10.28515625" style="1"/>
    <col min="1666" max="1666" width="5.85546875" style="1" customWidth="1"/>
    <col min="1667" max="1667" width="8.85546875" style="1" customWidth="1"/>
    <col min="1668" max="1668" width="7.140625" style="1" customWidth="1"/>
    <col min="1669" max="1669" width="100.85546875" style="1" customWidth="1"/>
    <col min="1670" max="1670" width="12" style="1" customWidth="1"/>
    <col min="1671" max="1671" width="18.42578125" style="1" customWidth="1"/>
    <col min="1672" max="1672" width="24.7109375" style="1" customWidth="1"/>
    <col min="1673" max="1673" width="16.7109375" style="1" customWidth="1"/>
    <col min="1674" max="1674" width="10.140625" style="1" customWidth="1"/>
    <col min="1675" max="1675" width="24.7109375" style="1" customWidth="1"/>
    <col min="1676" max="1676" width="16.7109375" style="1" customWidth="1"/>
    <col min="1677" max="1677" width="10.140625" style="1" customWidth="1"/>
    <col min="1678" max="1678" width="24.7109375" style="1" customWidth="1"/>
    <col min="1679" max="1679" width="16.7109375" style="1" customWidth="1"/>
    <col min="1680" max="1680" width="10.140625" style="1" customWidth="1"/>
    <col min="1681" max="1681" width="24.7109375" style="1" customWidth="1"/>
    <col min="1682" max="1682" width="16.7109375" style="1" customWidth="1"/>
    <col min="1683" max="1683" width="10.140625" style="1" customWidth="1"/>
    <col min="1684" max="1684" width="24.7109375" style="1" customWidth="1"/>
    <col min="1685" max="1685" width="16.7109375" style="1" customWidth="1"/>
    <col min="1686" max="1686" width="10.140625" style="1" customWidth="1"/>
    <col min="1687" max="1687" width="24.7109375" style="1" customWidth="1"/>
    <col min="1688" max="1688" width="16.7109375" style="1" customWidth="1"/>
    <col min="1689" max="1689" width="10.140625" style="1" customWidth="1"/>
    <col min="1690" max="1690" width="24.7109375" style="1" customWidth="1"/>
    <col min="1691" max="1691" width="16.7109375" style="1" customWidth="1"/>
    <col min="1692" max="1692" width="10.140625" style="1" customWidth="1"/>
    <col min="1693" max="1693" width="24.7109375" style="1" customWidth="1"/>
    <col min="1694" max="1694" width="16.7109375" style="1" customWidth="1"/>
    <col min="1695" max="1695" width="10.140625" style="1" customWidth="1"/>
    <col min="1696" max="1696" width="24.7109375" style="1" customWidth="1"/>
    <col min="1697" max="1697" width="16.7109375" style="1" customWidth="1"/>
    <col min="1698" max="1698" width="10.140625" style="1" customWidth="1"/>
    <col min="1699" max="1699" width="24.7109375" style="1" customWidth="1"/>
    <col min="1700" max="1700" width="16.7109375" style="1" customWidth="1"/>
    <col min="1701" max="1701" width="10.140625" style="1" customWidth="1"/>
    <col min="1702" max="1702" width="24.7109375" style="1" customWidth="1"/>
    <col min="1703" max="1703" width="16.7109375" style="1" customWidth="1"/>
    <col min="1704" max="1704" width="10.140625" style="1" customWidth="1"/>
    <col min="1705" max="1705" width="24.7109375" style="1" customWidth="1"/>
    <col min="1706" max="1706" width="16.7109375" style="1" customWidth="1"/>
    <col min="1707" max="1707" width="10.140625" style="1" customWidth="1"/>
    <col min="1708" max="1708" width="24.7109375" style="1" customWidth="1"/>
    <col min="1709" max="1709" width="16.7109375" style="1" customWidth="1"/>
    <col min="1710" max="1710" width="10.140625" style="1" customWidth="1"/>
    <col min="1711" max="1711" width="24.7109375" style="1" customWidth="1"/>
    <col min="1712" max="1712" width="16.7109375" style="1" customWidth="1"/>
    <col min="1713" max="1713" width="12.5703125" style="1" customWidth="1"/>
    <col min="1714" max="1714" width="9.85546875" style="1" customWidth="1"/>
    <col min="1715" max="1715" width="10.28515625" style="1" customWidth="1"/>
    <col min="1716" max="1730" width="15.28515625" style="1" customWidth="1"/>
    <col min="1731" max="1731" width="7.28515625" style="1" customWidth="1"/>
    <col min="1732" max="1732" width="6.28515625" style="1" customWidth="1"/>
    <col min="1733" max="1733" width="6.85546875" style="1" customWidth="1"/>
    <col min="1734" max="1734" width="10.28515625" style="1" customWidth="1"/>
    <col min="1735" max="1921" width="10.28515625" style="1"/>
    <col min="1922" max="1922" width="5.85546875" style="1" customWidth="1"/>
    <col min="1923" max="1923" width="8.85546875" style="1" customWidth="1"/>
    <col min="1924" max="1924" width="7.140625" style="1" customWidth="1"/>
    <col min="1925" max="1925" width="100.85546875" style="1" customWidth="1"/>
    <col min="1926" max="1926" width="12" style="1" customWidth="1"/>
    <col min="1927" max="1927" width="18.42578125" style="1" customWidth="1"/>
    <col min="1928" max="1928" width="24.7109375" style="1" customWidth="1"/>
    <col min="1929" max="1929" width="16.7109375" style="1" customWidth="1"/>
    <col min="1930" max="1930" width="10.140625" style="1" customWidth="1"/>
    <col min="1931" max="1931" width="24.7109375" style="1" customWidth="1"/>
    <col min="1932" max="1932" width="16.7109375" style="1" customWidth="1"/>
    <col min="1933" max="1933" width="10.140625" style="1" customWidth="1"/>
    <col min="1934" max="1934" width="24.7109375" style="1" customWidth="1"/>
    <col min="1935" max="1935" width="16.7109375" style="1" customWidth="1"/>
    <col min="1936" max="1936" width="10.140625" style="1" customWidth="1"/>
    <col min="1937" max="1937" width="24.7109375" style="1" customWidth="1"/>
    <col min="1938" max="1938" width="16.7109375" style="1" customWidth="1"/>
    <col min="1939" max="1939" width="10.140625" style="1" customWidth="1"/>
    <col min="1940" max="1940" width="24.7109375" style="1" customWidth="1"/>
    <col min="1941" max="1941" width="16.7109375" style="1" customWidth="1"/>
    <col min="1942" max="1942" width="10.140625" style="1" customWidth="1"/>
    <col min="1943" max="1943" width="24.7109375" style="1" customWidth="1"/>
    <col min="1944" max="1944" width="16.7109375" style="1" customWidth="1"/>
    <col min="1945" max="1945" width="10.140625" style="1" customWidth="1"/>
    <col min="1946" max="1946" width="24.7109375" style="1" customWidth="1"/>
    <col min="1947" max="1947" width="16.7109375" style="1" customWidth="1"/>
    <col min="1948" max="1948" width="10.140625" style="1" customWidth="1"/>
    <col min="1949" max="1949" width="24.7109375" style="1" customWidth="1"/>
    <col min="1950" max="1950" width="16.7109375" style="1" customWidth="1"/>
    <col min="1951" max="1951" width="10.140625" style="1" customWidth="1"/>
    <col min="1952" max="1952" width="24.7109375" style="1" customWidth="1"/>
    <col min="1953" max="1953" width="16.7109375" style="1" customWidth="1"/>
    <col min="1954" max="1954" width="10.140625" style="1" customWidth="1"/>
    <col min="1955" max="1955" width="24.7109375" style="1" customWidth="1"/>
    <col min="1956" max="1956" width="16.7109375" style="1" customWidth="1"/>
    <col min="1957" max="1957" width="10.140625" style="1" customWidth="1"/>
    <col min="1958" max="1958" width="24.7109375" style="1" customWidth="1"/>
    <col min="1959" max="1959" width="16.7109375" style="1" customWidth="1"/>
    <col min="1960" max="1960" width="10.140625" style="1" customWidth="1"/>
    <col min="1961" max="1961" width="24.7109375" style="1" customWidth="1"/>
    <col min="1962" max="1962" width="16.7109375" style="1" customWidth="1"/>
    <col min="1963" max="1963" width="10.140625" style="1" customWidth="1"/>
    <col min="1964" max="1964" width="24.7109375" style="1" customWidth="1"/>
    <col min="1965" max="1965" width="16.7109375" style="1" customWidth="1"/>
    <col min="1966" max="1966" width="10.140625" style="1" customWidth="1"/>
    <col min="1967" max="1967" width="24.7109375" style="1" customWidth="1"/>
    <col min="1968" max="1968" width="16.7109375" style="1" customWidth="1"/>
    <col min="1969" max="1969" width="12.5703125" style="1" customWidth="1"/>
    <col min="1970" max="1970" width="9.85546875" style="1" customWidth="1"/>
    <col min="1971" max="1971" width="10.28515625" style="1" customWidth="1"/>
    <col min="1972" max="1986" width="15.28515625" style="1" customWidth="1"/>
    <col min="1987" max="1987" width="7.28515625" style="1" customWidth="1"/>
    <col min="1988" max="1988" width="6.28515625" style="1" customWidth="1"/>
    <col min="1989" max="1989" width="6.85546875" style="1" customWidth="1"/>
    <col min="1990" max="1990" width="10.28515625" style="1" customWidth="1"/>
    <col min="1991" max="2177" width="10.28515625" style="1"/>
    <col min="2178" max="2178" width="5.85546875" style="1" customWidth="1"/>
    <col min="2179" max="2179" width="8.85546875" style="1" customWidth="1"/>
    <col min="2180" max="2180" width="7.140625" style="1" customWidth="1"/>
    <col min="2181" max="2181" width="100.85546875" style="1" customWidth="1"/>
    <col min="2182" max="2182" width="12" style="1" customWidth="1"/>
    <col min="2183" max="2183" width="18.42578125" style="1" customWidth="1"/>
    <col min="2184" max="2184" width="24.7109375" style="1" customWidth="1"/>
    <col min="2185" max="2185" width="16.7109375" style="1" customWidth="1"/>
    <col min="2186" max="2186" width="10.140625" style="1" customWidth="1"/>
    <col min="2187" max="2187" width="24.7109375" style="1" customWidth="1"/>
    <col min="2188" max="2188" width="16.7109375" style="1" customWidth="1"/>
    <col min="2189" max="2189" width="10.140625" style="1" customWidth="1"/>
    <col min="2190" max="2190" width="24.7109375" style="1" customWidth="1"/>
    <col min="2191" max="2191" width="16.7109375" style="1" customWidth="1"/>
    <col min="2192" max="2192" width="10.140625" style="1" customWidth="1"/>
    <col min="2193" max="2193" width="24.7109375" style="1" customWidth="1"/>
    <col min="2194" max="2194" width="16.7109375" style="1" customWidth="1"/>
    <col min="2195" max="2195" width="10.140625" style="1" customWidth="1"/>
    <col min="2196" max="2196" width="24.7109375" style="1" customWidth="1"/>
    <col min="2197" max="2197" width="16.7109375" style="1" customWidth="1"/>
    <col min="2198" max="2198" width="10.140625" style="1" customWidth="1"/>
    <col min="2199" max="2199" width="24.7109375" style="1" customWidth="1"/>
    <col min="2200" max="2200" width="16.7109375" style="1" customWidth="1"/>
    <col min="2201" max="2201" width="10.140625" style="1" customWidth="1"/>
    <col min="2202" max="2202" width="24.7109375" style="1" customWidth="1"/>
    <col min="2203" max="2203" width="16.7109375" style="1" customWidth="1"/>
    <col min="2204" max="2204" width="10.140625" style="1" customWidth="1"/>
    <col min="2205" max="2205" width="24.7109375" style="1" customWidth="1"/>
    <col min="2206" max="2206" width="16.7109375" style="1" customWidth="1"/>
    <col min="2207" max="2207" width="10.140625" style="1" customWidth="1"/>
    <col min="2208" max="2208" width="24.7109375" style="1" customWidth="1"/>
    <col min="2209" max="2209" width="16.7109375" style="1" customWidth="1"/>
    <col min="2210" max="2210" width="10.140625" style="1" customWidth="1"/>
    <col min="2211" max="2211" width="24.7109375" style="1" customWidth="1"/>
    <col min="2212" max="2212" width="16.7109375" style="1" customWidth="1"/>
    <col min="2213" max="2213" width="10.140625" style="1" customWidth="1"/>
    <col min="2214" max="2214" width="24.7109375" style="1" customWidth="1"/>
    <col min="2215" max="2215" width="16.7109375" style="1" customWidth="1"/>
    <col min="2216" max="2216" width="10.140625" style="1" customWidth="1"/>
    <col min="2217" max="2217" width="24.7109375" style="1" customWidth="1"/>
    <col min="2218" max="2218" width="16.7109375" style="1" customWidth="1"/>
    <col min="2219" max="2219" width="10.140625" style="1" customWidth="1"/>
    <col min="2220" max="2220" width="24.7109375" style="1" customWidth="1"/>
    <col min="2221" max="2221" width="16.7109375" style="1" customWidth="1"/>
    <col min="2222" max="2222" width="10.140625" style="1" customWidth="1"/>
    <col min="2223" max="2223" width="24.7109375" style="1" customWidth="1"/>
    <col min="2224" max="2224" width="16.7109375" style="1" customWidth="1"/>
    <col min="2225" max="2225" width="12.5703125" style="1" customWidth="1"/>
    <col min="2226" max="2226" width="9.85546875" style="1" customWidth="1"/>
    <col min="2227" max="2227" width="10.28515625" style="1" customWidth="1"/>
    <col min="2228" max="2242" width="15.28515625" style="1" customWidth="1"/>
    <col min="2243" max="2243" width="7.28515625" style="1" customWidth="1"/>
    <col min="2244" max="2244" width="6.28515625" style="1" customWidth="1"/>
    <col min="2245" max="2245" width="6.85546875" style="1" customWidth="1"/>
    <col min="2246" max="2246" width="10.28515625" style="1" customWidth="1"/>
    <col min="2247" max="2433" width="10.28515625" style="1"/>
    <col min="2434" max="2434" width="5.85546875" style="1" customWidth="1"/>
    <col min="2435" max="2435" width="8.85546875" style="1" customWidth="1"/>
    <col min="2436" max="2436" width="7.140625" style="1" customWidth="1"/>
    <col min="2437" max="2437" width="100.85546875" style="1" customWidth="1"/>
    <col min="2438" max="2438" width="12" style="1" customWidth="1"/>
    <col min="2439" max="2439" width="18.42578125" style="1" customWidth="1"/>
    <col min="2440" max="2440" width="24.7109375" style="1" customWidth="1"/>
    <col min="2441" max="2441" width="16.7109375" style="1" customWidth="1"/>
    <col min="2442" max="2442" width="10.140625" style="1" customWidth="1"/>
    <col min="2443" max="2443" width="24.7109375" style="1" customWidth="1"/>
    <col min="2444" max="2444" width="16.7109375" style="1" customWidth="1"/>
    <col min="2445" max="2445" width="10.140625" style="1" customWidth="1"/>
    <col min="2446" max="2446" width="24.7109375" style="1" customWidth="1"/>
    <col min="2447" max="2447" width="16.7109375" style="1" customWidth="1"/>
    <col min="2448" max="2448" width="10.140625" style="1" customWidth="1"/>
    <col min="2449" max="2449" width="24.7109375" style="1" customWidth="1"/>
    <col min="2450" max="2450" width="16.7109375" style="1" customWidth="1"/>
    <col min="2451" max="2451" width="10.140625" style="1" customWidth="1"/>
    <col min="2452" max="2452" width="24.7109375" style="1" customWidth="1"/>
    <col min="2453" max="2453" width="16.7109375" style="1" customWidth="1"/>
    <col min="2454" max="2454" width="10.140625" style="1" customWidth="1"/>
    <col min="2455" max="2455" width="24.7109375" style="1" customWidth="1"/>
    <col min="2456" max="2456" width="16.7109375" style="1" customWidth="1"/>
    <col min="2457" max="2457" width="10.140625" style="1" customWidth="1"/>
    <col min="2458" max="2458" width="24.7109375" style="1" customWidth="1"/>
    <col min="2459" max="2459" width="16.7109375" style="1" customWidth="1"/>
    <col min="2460" max="2460" width="10.140625" style="1" customWidth="1"/>
    <col min="2461" max="2461" width="24.7109375" style="1" customWidth="1"/>
    <col min="2462" max="2462" width="16.7109375" style="1" customWidth="1"/>
    <col min="2463" max="2463" width="10.140625" style="1" customWidth="1"/>
    <col min="2464" max="2464" width="24.7109375" style="1" customWidth="1"/>
    <col min="2465" max="2465" width="16.7109375" style="1" customWidth="1"/>
    <col min="2466" max="2466" width="10.140625" style="1" customWidth="1"/>
    <col min="2467" max="2467" width="24.7109375" style="1" customWidth="1"/>
    <col min="2468" max="2468" width="16.7109375" style="1" customWidth="1"/>
    <col min="2469" max="2469" width="10.140625" style="1" customWidth="1"/>
    <col min="2470" max="2470" width="24.7109375" style="1" customWidth="1"/>
    <col min="2471" max="2471" width="16.7109375" style="1" customWidth="1"/>
    <col min="2472" max="2472" width="10.140625" style="1" customWidth="1"/>
    <col min="2473" max="2473" width="24.7109375" style="1" customWidth="1"/>
    <col min="2474" max="2474" width="16.7109375" style="1" customWidth="1"/>
    <col min="2475" max="2475" width="10.140625" style="1" customWidth="1"/>
    <col min="2476" max="2476" width="24.7109375" style="1" customWidth="1"/>
    <col min="2477" max="2477" width="16.7109375" style="1" customWidth="1"/>
    <col min="2478" max="2478" width="10.140625" style="1" customWidth="1"/>
    <col min="2479" max="2479" width="24.7109375" style="1" customWidth="1"/>
    <col min="2480" max="2480" width="16.7109375" style="1" customWidth="1"/>
    <col min="2481" max="2481" width="12.5703125" style="1" customWidth="1"/>
    <col min="2482" max="2482" width="9.85546875" style="1" customWidth="1"/>
    <col min="2483" max="2483" width="10.28515625" style="1" customWidth="1"/>
    <col min="2484" max="2498" width="15.28515625" style="1" customWidth="1"/>
    <col min="2499" max="2499" width="7.28515625" style="1" customWidth="1"/>
    <col min="2500" max="2500" width="6.28515625" style="1" customWidth="1"/>
    <col min="2501" max="2501" width="6.85546875" style="1" customWidth="1"/>
    <col min="2502" max="2502" width="10.28515625" style="1" customWidth="1"/>
    <col min="2503" max="2689" width="10.28515625" style="1"/>
    <col min="2690" max="2690" width="5.85546875" style="1" customWidth="1"/>
    <col min="2691" max="2691" width="8.85546875" style="1" customWidth="1"/>
    <col min="2692" max="2692" width="7.140625" style="1" customWidth="1"/>
    <col min="2693" max="2693" width="100.85546875" style="1" customWidth="1"/>
    <col min="2694" max="2694" width="12" style="1" customWidth="1"/>
    <col min="2695" max="2695" width="18.42578125" style="1" customWidth="1"/>
    <col min="2696" max="2696" width="24.7109375" style="1" customWidth="1"/>
    <col min="2697" max="2697" width="16.7109375" style="1" customWidth="1"/>
    <col min="2698" max="2698" width="10.140625" style="1" customWidth="1"/>
    <col min="2699" max="2699" width="24.7109375" style="1" customWidth="1"/>
    <col min="2700" max="2700" width="16.7109375" style="1" customWidth="1"/>
    <col min="2701" max="2701" width="10.140625" style="1" customWidth="1"/>
    <col min="2702" max="2702" width="24.7109375" style="1" customWidth="1"/>
    <col min="2703" max="2703" width="16.7109375" style="1" customWidth="1"/>
    <col min="2704" max="2704" width="10.140625" style="1" customWidth="1"/>
    <col min="2705" max="2705" width="24.7109375" style="1" customWidth="1"/>
    <col min="2706" max="2706" width="16.7109375" style="1" customWidth="1"/>
    <col min="2707" max="2707" width="10.140625" style="1" customWidth="1"/>
    <col min="2708" max="2708" width="24.7109375" style="1" customWidth="1"/>
    <col min="2709" max="2709" width="16.7109375" style="1" customWidth="1"/>
    <col min="2710" max="2710" width="10.140625" style="1" customWidth="1"/>
    <col min="2711" max="2711" width="24.7109375" style="1" customWidth="1"/>
    <col min="2712" max="2712" width="16.7109375" style="1" customWidth="1"/>
    <col min="2713" max="2713" width="10.140625" style="1" customWidth="1"/>
    <col min="2714" max="2714" width="24.7109375" style="1" customWidth="1"/>
    <col min="2715" max="2715" width="16.7109375" style="1" customWidth="1"/>
    <col min="2716" max="2716" width="10.140625" style="1" customWidth="1"/>
    <col min="2717" max="2717" width="24.7109375" style="1" customWidth="1"/>
    <col min="2718" max="2718" width="16.7109375" style="1" customWidth="1"/>
    <col min="2719" max="2719" width="10.140625" style="1" customWidth="1"/>
    <col min="2720" max="2720" width="24.7109375" style="1" customWidth="1"/>
    <col min="2721" max="2721" width="16.7109375" style="1" customWidth="1"/>
    <col min="2722" max="2722" width="10.140625" style="1" customWidth="1"/>
    <col min="2723" max="2723" width="24.7109375" style="1" customWidth="1"/>
    <col min="2724" max="2724" width="16.7109375" style="1" customWidth="1"/>
    <col min="2725" max="2725" width="10.140625" style="1" customWidth="1"/>
    <col min="2726" max="2726" width="24.7109375" style="1" customWidth="1"/>
    <col min="2727" max="2727" width="16.7109375" style="1" customWidth="1"/>
    <col min="2728" max="2728" width="10.140625" style="1" customWidth="1"/>
    <col min="2729" max="2729" width="24.7109375" style="1" customWidth="1"/>
    <col min="2730" max="2730" width="16.7109375" style="1" customWidth="1"/>
    <col min="2731" max="2731" width="10.140625" style="1" customWidth="1"/>
    <col min="2732" max="2732" width="24.7109375" style="1" customWidth="1"/>
    <col min="2733" max="2733" width="16.7109375" style="1" customWidth="1"/>
    <col min="2734" max="2734" width="10.140625" style="1" customWidth="1"/>
    <col min="2735" max="2735" width="24.7109375" style="1" customWidth="1"/>
    <col min="2736" max="2736" width="16.7109375" style="1" customWidth="1"/>
    <col min="2737" max="2737" width="12.5703125" style="1" customWidth="1"/>
    <col min="2738" max="2738" width="9.85546875" style="1" customWidth="1"/>
    <col min="2739" max="2739" width="10.28515625" style="1" customWidth="1"/>
    <col min="2740" max="2754" width="15.28515625" style="1" customWidth="1"/>
    <col min="2755" max="2755" width="7.28515625" style="1" customWidth="1"/>
    <col min="2756" max="2756" width="6.28515625" style="1" customWidth="1"/>
    <col min="2757" max="2757" width="6.85546875" style="1" customWidth="1"/>
    <col min="2758" max="2758" width="10.28515625" style="1" customWidth="1"/>
    <col min="2759" max="2945" width="10.28515625" style="1"/>
    <col min="2946" max="2946" width="5.85546875" style="1" customWidth="1"/>
    <col min="2947" max="2947" width="8.85546875" style="1" customWidth="1"/>
    <col min="2948" max="2948" width="7.140625" style="1" customWidth="1"/>
    <col min="2949" max="2949" width="100.85546875" style="1" customWidth="1"/>
    <col min="2950" max="2950" width="12" style="1" customWidth="1"/>
    <col min="2951" max="2951" width="18.42578125" style="1" customWidth="1"/>
    <col min="2952" max="2952" width="24.7109375" style="1" customWidth="1"/>
    <col min="2953" max="2953" width="16.7109375" style="1" customWidth="1"/>
    <col min="2954" max="2954" width="10.140625" style="1" customWidth="1"/>
    <col min="2955" max="2955" width="24.7109375" style="1" customWidth="1"/>
    <col min="2956" max="2956" width="16.7109375" style="1" customWidth="1"/>
    <col min="2957" max="2957" width="10.140625" style="1" customWidth="1"/>
    <col min="2958" max="2958" width="24.7109375" style="1" customWidth="1"/>
    <col min="2959" max="2959" width="16.7109375" style="1" customWidth="1"/>
    <col min="2960" max="2960" width="10.140625" style="1" customWidth="1"/>
    <col min="2961" max="2961" width="24.7109375" style="1" customWidth="1"/>
    <col min="2962" max="2962" width="16.7109375" style="1" customWidth="1"/>
    <col min="2963" max="2963" width="10.140625" style="1" customWidth="1"/>
    <col min="2964" max="2964" width="24.7109375" style="1" customWidth="1"/>
    <col min="2965" max="2965" width="16.7109375" style="1" customWidth="1"/>
    <col min="2966" max="2966" width="10.140625" style="1" customWidth="1"/>
    <col min="2967" max="2967" width="24.7109375" style="1" customWidth="1"/>
    <col min="2968" max="2968" width="16.7109375" style="1" customWidth="1"/>
    <col min="2969" max="2969" width="10.140625" style="1" customWidth="1"/>
    <col min="2970" max="2970" width="24.7109375" style="1" customWidth="1"/>
    <col min="2971" max="2971" width="16.7109375" style="1" customWidth="1"/>
    <col min="2972" max="2972" width="10.140625" style="1" customWidth="1"/>
    <col min="2973" max="2973" width="24.7109375" style="1" customWidth="1"/>
    <col min="2974" max="2974" width="16.7109375" style="1" customWidth="1"/>
    <col min="2975" max="2975" width="10.140625" style="1" customWidth="1"/>
    <col min="2976" max="2976" width="24.7109375" style="1" customWidth="1"/>
    <col min="2977" max="2977" width="16.7109375" style="1" customWidth="1"/>
    <col min="2978" max="2978" width="10.140625" style="1" customWidth="1"/>
    <col min="2979" max="2979" width="24.7109375" style="1" customWidth="1"/>
    <col min="2980" max="2980" width="16.7109375" style="1" customWidth="1"/>
    <col min="2981" max="2981" width="10.140625" style="1" customWidth="1"/>
    <col min="2982" max="2982" width="24.7109375" style="1" customWidth="1"/>
    <col min="2983" max="2983" width="16.7109375" style="1" customWidth="1"/>
    <col min="2984" max="2984" width="10.140625" style="1" customWidth="1"/>
    <col min="2985" max="2985" width="24.7109375" style="1" customWidth="1"/>
    <col min="2986" max="2986" width="16.7109375" style="1" customWidth="1"/>
    <col min="2987" max="2987" width="10.140625" style="1" customWidth="1"/>
    <col min="2988" max="2988" width="24.7109375" style="1" customWidth="1"/>
    <col min="2989" max="2989" width="16.7109375" style="1" customWidth="1"/>
    <col min="2990" max="2990" width="10.140625" style="1" customWidth="1"/>
    <col min="2991" max="2991" width="24.7109375" style="1" customWidth="1"/>
    <col min="2992" max="2992" width="16.7109375" style="1" customWidth="1"/>
    <col min="2993" max="2993" width="12.5703125" style="1" customWidth="1"/>
    <col min="2994" max="2994" width="9.85546875" style="1" customWidth="1"/>
    <col min="2995" max="2995" width="10.28515625" style="1" customWidth="1"/>
    <col min="2996" max="3010" width="15.28515625" style="1" customWidth="1"/>
    <col min="3011" max="3011" width="7.28515625" style="1" customWidth="1"/>
    <col min="3012" max="3012" width="6.28515625" style="1" customWidth="1"/>
    <col min="3013" max="3013" width="6.85546875" style="1" customWidth="1"/>
    <col min="3014" max="3014" width="10.28515625" style="1" customWidth="1"/>
    <col min="3015" max="3201" width="10.28515625" style="1"/>
    <col min="3202" max="3202" width="5.85546875" style="1" customWidth="1"/>
    <col min="3203" max="3203" width="8.85546875" style="1" customWidth="1"/>
    <col min="3204" max="3204" width="7.140625" style="1" customWidth="1"/>
    <col min="3205" max="3205" width="100.85546875" style="1" customWidth="1"/>
    <col min="3206" max="3206" width="12" style="1" customWidth="1"/>
    <col min="3207" max="3207" width="18.42578125" style="1" customWidth="1"/>
    <col min="3208" max="3208" width="24.7109375" style="1" customWidth="1"/>
    <col min="3209" max="3209" width="16.7109375" style="1" customWidth="1"/>
    <col min="3210" max="3210" width="10.140625" style="1" customWidth="1"/>
    <col min="3211" max="3211" width="24.7109375" style="1" customWidth="1"/>
    <col min="3212" max="3212" width="16.7109375" style="1" customWidth="1"/>
    <col min="3213" max="3213" width="10.140625" style="1" customWidth="1"/>
    <col min="3214" max="3214" width="24.7109375" style="1" customWidth="1"/>
    <col min="3215" max="3215" width="16.7109375" style="1" customWidth="1"/>
    <col min="3216" max="3216" width="10.140625" style="1" customWidth="1"/>
    <col min="3217" max="3217" width="24.7109375" style="1" customWidth="1"/>
    <col min="3218" max="3218" width="16.7109375" style="1" customWidth="1"/>
    <col min="3219" max="3219" width="10.140625" style="1" customWidth="1"/>
    <col min="3220" max="3220" width="24.7109375" style="1" customWidth="1"/>
    <col min="3221" max="3221" width="16.7109375" style="1" customWidth="1"/>
    <col min="3222" max="3222" width="10.140625" style="1" customWidth="1"/>
    <col min="3223" max="3223" width="24.7109375" style="1" customWidth="1"/>
    <col min="3224" max="3224" width="16.7109375" style="1" customWidth="1"/>
    <col min="3225" max="3225" width="10.140625" style="1" customWidth="1"/>
    <col min="3226" max="3226" width="24.7109375" style="1" customWidth="1"/>
    <col min="3227" max="3227" width="16.7109375" style="1" customWidth="1"/>
    <col min="3228" max="3228" width="10.140625" style="1" customWidth="1"/>
    <col min="3229" max="3229" width="24.7109375" style="1" customWidth="1"/>
    <col min="3230" max="3230" width="16.7109375" style="1" customWidth="1"/>
    <col min="3231" max="3231" width="10.140625" style="1" customWidth="1"/>
    <col min="3232" max="3232" width="24.7109375" style="1" customWidth="1"/>
    <col min="3233" max="3233" width="16.7109375" style="1" customWidth="1"/>
    <col min="3234" max="3234" width="10.140625" style="1" customWidth="1"/>
    <col min="3235" max="3235" width="24.7109375" style="1" customWidth="1"/>
    <col min="3236" max="3236" width="16.7109375" style="1" customWidth="1"/>
    <col min="3237" max="3237" width="10.140625" style="1" customWidth="1"/>
    <col min="3238" max="3238" width="24.7109375" style="1" customWidth="1"/>
    <col min="3239" max="3239" width="16.7109375" style="1" customWidth="1"/>
    <col min="3240" max="3240" width="10.140625" style="1" customWidth="1"/>
    <col min="3241" max="3241" width="24.7109375" style="1" customWidth="1"/>
    <col min="3242" max="3242" width="16.7109375" style="1" customWidth="1"/>
    <col min="3243" max="3243" width="10.140625" style="1" customWidth="1"/>
    <col min="3244" max="3244" width="24.7109375" style="1" customWidth="1"/>
    <col min="3245" max="3245" width="16.7109375" style="1" customWidth="1"/>
    <col min="3246" max="3246" width="10.140625" style="1" customWidth="1"/>
    <col min="3247" max="3247" width="24.7109375" style="1" customWidth="1"/>
    <col min="3248" max="3248" width="16.7109375" style="1" customWidth="1"/>
    <col min="3249" max="3249" width="12.5703125" style="1" customWidth="1"/>
    <col min="3250" max="3250" width="9.85546875" style="1" customWidth="1"/>
    <col min="3251" max="3251" width="10.28515625" style="1" customWidth="1"/>
    <col min="3252" max="3266" width="15.28515625" style="1" customWidth="1"/>
    <col min="3267" max="3267" width="7.28515625" style="1" customWidth="1"/>
    <col min="3268" max="3268" width="6.28515625" style="1" customWidth="1"/>
    <col min="3269" max="3269" width="6.85546875" style="1" customWidth="1"/>
    <col min="3270" max="3270" width="10.28515625" style="1" customWidth="1"/>
    <col min="3271" max="3457" width="10.28515625" style="1"/>
    <col min="3458" max="3458" width="5.85546875" style="1" customWidth="1"/>
    <col min="3459" max="3459" width="8.85546875" style="1" customWidth="1"/>
    <col min="3460" max="3460" width="7.140625" style="1" customWidth="1"/>
    <col min="3461" max="3461" width="100.85546875" style="1" customWidth="1"/>
    <col min="3462" max="3462" width="12" style="1" customWidth="1"/>
    <col min="3463" max="3463" width="18.42578125" style="1" customWidth="1"/>
    <col min="3464" max="3464" width="24.7109375" style="1" customWidth="1"/>
    <col min="3465" max="3465" width="16.7109375" style="1" customWidth="1"/>
    <col min="3466" max="3466" width="10.140625" style="1" customWidth="1"/>
    <col min="3467" max="3467" width="24.7109375" style="1" customWidth="1"/>
    <col min="3468" max="3468" width="16.7109375" style="1" customWidth="1"/>
    <col min="3469" max="3469" width="10.140625" style="1" customWidth="1"/>
    <col min="3470" max="3470" width="24.7109375" style="1" customWidth="1"/>
    <col min="3471" max="3471" width="16.7109375" style="1" customWidth="1"/>
    <col min="3472" max="3472" width="10.140625" style="1" customWidth="1"/>
    <col min="3473" max="3473" width="24.7109375" style="1" customWidth="1"/>
    <col min="3474" max="3474" width="16.7109375" style="1" customWidth="1"/>
    <col min="3475" max="3475" width="10.140625" style="1" customWidth="1"/>
    <col min="3476" max="3476" width="24.7109375" style="1" customWidth="1"/>
    <col min="3477" max="3477" width="16.7109375" style="1" customWidth="1"/>
    <col min="3478" max="3478" width="10.140625" style="1" customWidth="1"/>
    <col min="3479" max="3479" width="24.7109375" style="1" customWidth="1"/>
    <col min="3480" max="3480" width="16.7109375" style="1" customWidth="1"/>
    <col min="3481" max="3481" width="10.140625" style="1" customWidth="1"/>
    <col min="3482" max="3482" width="24.7109375" style="1" customWidth="1"/>
    <col min="3483" max="3483" width="16.7109375" style="1" customWidth="1"/>
    <col min="3484" max="3484" width="10.140625" style="1" customWidth="1"/>
    <col min="3485" max="3485" width="24.7109375" style="1" customWidth="1"/>
    <col min="3486" max="3486" width="16.7109375" style="1" customWidth="1"/>
    <col min="3487" max="3487" width="10.140625" style="1" customWidth="1"/>
    <col min="3488" max="3488" width="24.7109375" style="1" customWidth="1"/>
    <col min="3489" max="3489" width="16.7109375" style="1" customWidth="1"/>
    <col min="3490" max="3490" width="10.140625" style="1" customWidth="1"/>
    <col min="3491" max="3491" width="24.7109375" style="1" customWidth="1"/>
    <col min="3492" max="3492" width="16.7109375" style="1" customWidth="1"/>
    <col min="3493" max="3493" width="10.140625" style="1" customWidth="1"/>
    <col min="3494" max="3494" width="24.7109375" style="1" customWidth="1"/>
    <col min="3495" max="3495" width="16.7109375" style="1" customWidth="1"/>
    <col min="3496" max="3496" width="10.140625" style="1" customWidth="1"/>
    <col min="3497" max="3497" width="24.7109375" style="1" customWidth="1"/>
    <col min="3498" max="3498" width="16.7109375" style="1" customWidth="1"/>
    <col min="3499" max="3499" width="10.140625" style="1" customWidth="1"/>
    <col min="3500" max="3500" width="24.7109375" style="1" customWidth="1"/>
    <col min="3501" max="3501" width="16.7109375" style="1" customWidth="1"/>
    <col min="3502" max="3502" width="10.140625" style="1" customWidth="1"/>
    <col min="3503" max="3503" width="24.7109375" style="1" customWidth="1"/>
    <col min="3504" max="3504" width="16.7109375" style="1" customWidth="1"/>
    <col min="3505" max="3505" width="12.5703125" style="1" customWidth="1"/>
    <col min="3506" max="3506" width="9.85546875" style="1" customWidth="1"/>
    <col min="3507" max="3507" width="10.28515625" style="1" customWidth="1"/>
    <col min="3508" max="3522" width="15.28515625" style="1" customWidth="1"/>
    <col min="3523" max="3523" width="7.28515625" style="1" customWidth="1"/>
    <col min="3524" max="3524" width="6.28515625" style="1" customWidth="1"/>
    <col min="3525" max="3525" width="6.85546875" style="1" customWidth="1"/>
    <col min="3526" max="3526" width="10.28515625" style="1" customWidth="1"/>
    <col min="3527" max="3713" width="10.28515625" style="1"/>
    <col min="3714" max="3714" width="5.85546875" style="1" customWidth="1"/>
    <col min="3715" max="3715" width="8.85546875" style="1" customWidth="1"/>
    <col min="3716" max="3716" width="7.140625" style="1" customWidth="1"/>
    <col min="3717" max="3717" width="100.85546875" style="1" customWidth="1"/>
    <col min="3718" max="3718" width="12" style="1" customWidth="1"/>
    <col min="3719" max="3719" width="18.42578125" style="1" customWidth="1"/>
    <col min="3720" max="3720" width="24.7109375" style="1" customWidth="1"/>
    <col min="3721" max="3721" width="16.7109375" style="1" customWidth="1"/>
    <col min="3722" max="3722" width="10.140625" style="1" customWidth="1"/>
    <col min="3723" max="3723" width="24.7109375" style="1" customWidth="1"/>
    <col min="3724" max="3724" width="16.7109375" style="1" customWidth="1"/>
    <col min="3725" max="3725" width="10.140625" style="1" customWidth="1"/>
    <col min="3726" max="3726" width="24.7109375" style="1" customWidth="1"/>
    <col min="3727" max="3727" width="16.7109375" style="1" customWidth="1"/>
    <col min="3728" max="3728" width="10.140625" style="1" customWidth="1"/>
    <col min="3729" max="3729" width="24.7109375" style="1" customWidth="1"/>
    <col min="3730" max="3730" width="16.7109375" style="1" customWidth="1"/>
    <col min="3731" max="3731" width="10.140625" style="1" customWidth="1"/>
    <col min="3732" max="3732" width="24.7109375" style="1" customWidth="1"/>
    <col min="3733" max="3733" width="16.7109375" style="1" customWidth="1"/>
    <col min="3734" max="3734" width="10.140625" style="1" customWidth="1"/>
    <col min="3735" max="3735" width="24.7109375" style="1" customWidth="1"/>
    <col min="3736" max="3736" width="16.7109375" style="1" customWidth="1"/>
    <col min="3737" max="3737" width="10.140625" style="1" customWidth="1"/>
    <col min="3738" max="3738" width="24.7109375" style="1" customWidth="1"/>
    <col min="3739" max="3739" width="16.7109375" style="1" customWidth="1"/>
    <col min="3740" max="3740" width="10.140625" style="1" customWidth="1"/>
    <col min="3741" max="3741" width="24.7109375" style="1" customWidth="1"/>
    <col min="3742" max="3742" width="16.7109375" style="1" customWidth="1"/>
    <col min="3743" max="3743" width="10.140625" style="1" customWidth="1"/>
    <col min="3744" max="3744" width="24.7109375" style="1" customWidth="1"/>
    <col min="3745" max="3745" width="16.7109375" style="1" customWidth="1"/>
    <col min="3746" max="3746" width="10.140625" style="1" customWidth="1"/>
    <col min="3747" max="3747" width="24.7109375" style="1" customWidth="1"/>
    <col min="3748" max="3748" width="16.7109375" style="1" customWidth="1"/>
    <col min="3749" max="3749" width="10.140625" style="1" customWidth="1"/>
    <col min="3750" max="3750" width="24.7109375" style="1" customWidth="1"/>
    <col min="3751" max="3751" width="16.7109375" style="1" customWidth="1"/>
    <col min="3752" max="3752" width="10.140625" style="1" customWidth="1"/>
    <col min="3753" max="3753" width="24.7109375" style="1" customWidth="1"/>
    <col min="3754" max="3754" width="16.7109375" style="1" customWidth="1"/>
    <col min="3755" max="3755" width="10.140625" style="1" customWidth="1"/>
    <col min="3756" max="3756" width="24.7109375" style="1" customWidth="1"/>
    <col min="3757" max="3757" width="16.7109375" style="1" customWidth="1"/>
    <col min="3758" max="3758" width="10.140625" style="1" customWidth="1"/>
    <col min="3759" max="3759" width="24.7109375" style="1" customWidth="1"/>
    <col min="3760" max="3760" width="16.7109375" style="1" customWidth="1"/>
    <col min="3761" max="3761" width="12.5703125" style="1" customWidth="1"/>
    <col min="3762" max="3762" width="9.85546875" style="1" customWidth="1"/>
    <col min="3763" max="3763" width="10.28515625" style="1" customWidth="1"/>
    <col min="3764" max="3778" width="15.28515625" style="1" customWidth="1"/>
    <col min="3779" max="3779" width="7.28515625" style="1" customWidth="1"/>
    <col min="3780" max="3780" width="6.28515625" style="1" customWidth="1"/>
    <col min="3781" max="3781" width="6.85546875" style="1" customWidth="1"/>
    <col min="3782" max="3782" width="10.28515625" style="1" customWidth="1"/>
    <col min="3783" max="3969" width="10.28515625" style="1"/>
    <col min="3970" max="3970" width="5.85546875" style="1" customWidth="1"/>
    <col min="3971" max="3971" width="8.85546875" style="1" customWidth="1"/>
    <col min="3972" max="3972" width="7.140625" style="1" customWidth="1"/>
    <col min="3973" max="3973" width="100.85546875" style="1" customWidth="1"/>
    <col min="3974" max="3974" width="12" style="1" customWidth="1"/>
    <col min="3975" max="3975" width="18.42578125" style="1" customWidth="1"/>
    <col min="3976" max="3976" width="24.7109375" style="1" customWidth="1"/>
    <col min="3977" max="3977" width="16.7109375" style="1" customWidth="1"/>
    <col min="3978" max="3978" width="10.140625" style="1" customWidth="1"/>
    <col min="3979" max="3979" width="24.7109375" style="1" customWidth="1"/>
    <col min="3980" max="3980" width="16.7109375" style="1" customWidth="1"/>
    <col min="3981" max="3981" width="10.140625" style="1" customWidth="1"/>
    <col min="3982" max="3982" width="24.7109375" style="1" customWidth="1"/>
    <col min="3983" max="3983" width="16.7109375" style="1" customWidth="1"/>
    <col min="3984" max="3984" width="10.140625" style="1" customWidth="1"/>
    <col min="3985" max="3985" width="24.7109375" style="1" customWidth="1"/>
    <col min="3986" max="3986" width="16.7109375" style="1" customWidth="1"/>
    <col min="3987" max="3987" width="10.140625" style="1" customWidth="1"/>
    <col min="3988" max="3988" width="24.7109375" style="1" customWidth="1"/>
    <col min="3989" max="3989" width="16.7109375" style="1" customWidth="1"/>
    <col min="3990" max="3990" width="10.140625" style="1" customWidth="1"/>
    <col min="3991" max="3991" width="24.7109375" style="1" customWidth="1"/>
    <col min="3992" max="3992" width="16.7109375" style="1" customWidth="1"/>
    <col min="3993" max="3993" width="10.140625" style="1" customWidth="1"/>
    <col min="3994" max="3994" width="24.7109375" style="1" customWidth="1"/>
    <col min="3995" max="3995" width="16.7109375" style="1" customWidth="1"/>
    <col min="3996" max="3996" width="10.140625" style="1" customWidth="1"/>
    <col min="3997" max="3997" width="24.7109375" style="1" customWidth="1"/>
    <col min="3998" max="3998" width="16.7109375" style="1" customWidth="1"/>
    <col min="3999" max="3999" width="10.140625" style="1" customWidth="1"/>
    <col min="4000" max="4000" width="24.7109375" style="1" customWidth="1"/>
    <col min="4001" max="4001" width="16.7109375" style="1" customWidth="1"/>
    <col min="4002" max="4002" width="10.140625" style="1" customWidth="1"/>
    <col min="4003" max="4003" width="24.7109375" style="1" customWidth="1"/>
    <col min="4004" max="4004" width="16.7109375" style="1" customWidth="1"/>
    <col min="4005" max="4005" width="10.140625" style="1" customWidth="1"/>
    <col min="4006" max="4006" width="24.7109375" style="1" customWidth="1"/>
    <col min="4007" max="4007" width="16.7109375" style="1" customWidth="1"/>
    <col min="4008" max="4008" width="10.140625" style="1" customWidth="1"/>
    <col min="4009" max="4009" width="24.7109375" style="1" customWidth="1"/>
    <col min="4010" max="4010" width="16.7109375" style="1" customWidth="1"/>
    <col min="4011" max="4011" width="10.140625" style="1" customWidth="1"/>
    <col min="4012" max="4012" width="24.7109375" style="1" customWidth="1"/>
    <col min="4013" max="4013" width="16.7109375" style="1" customWidth="1"/>
    <col min="4014" max="4014" width="10.140625" style="1" customWidth="1"/>
    <col min="4015" max="4015" width="24.7109375" style="1" customWidth="1"/>
    <col min="4016" max="4016" width="16.7109375" style="1" customWidth="1"/>
    <col min="4017" max="4017" width="12.5703125" style="1" customWidth="1"/>
    <col min="4018" max="4018" width="9.85546875" style="1" customWidth="1"/>
    <col min="4019" max="4019" width="10.28515625" style="1" customWidth="1"/>
    <col min="4020" max="4034" width="15.28515625" style="1" customWidth="1"/>
    <col min="4035" max="4035" width="7.28515625" style="1" customWidth="1"/>
    <col min="4036" max="4036" width="6.28515625" style="1" customWidth="1"/>
    <col min="4037" max="4037" width="6.85546875" style="1" customWidth="1"/>
    <col min="4038" max="4038" width="10.28515625" style="1" customWidth="1"/>
    <col min="4039" max="4225" width="10.28515625" style="1"/>
    <col min="4226" max="4226" width="5.85546875" style="1" customWidth="1"/>
    <col min="4227" max="4227" width="8.85546875" style="1" customWidth="1"/>
    <col min="4228" max="4228" width="7.140625" style="1" customWidth="1"/>
    <col min="4229" max="4229" width="100.85546875" style="1" customWidth="1"/>
    <col min="4230" max="4230" width="12" style="1" customWidth="1"/>
    <col min="4231" max="4231" width="18.42578125" style="1" customWidth="1"/>
    <col min="4232" max="4232" width="24.7109375" style="1" customWidth="1"/>
    <col min="4233" max="4233" width="16.7109375" style="1" customWidth="1"/>
    <col min="4234" max="4234" width="10.140625" style="1" customWidth="1"/>
    <col min="4235" max="4235" width="24.7109375" style="1" customWidth="1"/>
    <col min="4236" max="4236" width="16.7109375" style="1" customWidth="1"/>
    <col min="4237" max="4237" width="10.140625" style="1" customWidth="1"/>
    <col min="4238" max="4238" width="24.7109375" style="1" customWidth="1"/>
    <col min="4239" max="4239" width="16.7109375" style="1" customWidth="1"/>
    <col min="4240" max="4240" width="10.140625" style="1" customWidth="1"/>
    <col min="4241" max="4241" width="24.7109375" style="1" customWidth="1"/>
    <col min="4242" max="4242" width="16.7109375" style="1" customWidth="1"/>
    <col min="4243" max="4243" width="10.140625" style="1" customWidth="1"/>
    <col min="4244" max="4244" width="24.7109375" style="1" customWidth="1"/>
    <col min="4245" max="4245" width="16.7109375" style="1" customWidth="1"/>
    <col min="4246" max="4246" width="10.140625" style="1" customWidth="1"/>
    <col min="4247" max="4247" width="24.7109375" style="1" customWidth="1"/>
    <col min="4248" max="4248" width="16.7109375" style="1" customWidth="1"/>
    <col min="4249" max="4249" width="10.140625" style="1" customWidth="1"/>
    <col min="4250" max="4250" width="24.7109375" style="1" customWidth="1"/>
    <col min="4251" max="4251" width="16.7109375" style="1" customWidth="1"/>
    <col min="4252" max="4252" width="10.140625" style="1" customWidth="1"/>
    <col min="4253" max="4253" width="24.7109375" style="1" customWidth="1"/>
    <col min="4254" max="4254" width="16.7109375" style="1" customWidth="1"/>
    <col min="4255" max="4255" width="10.140625" style="1" customWidth="1"/>
    <col min="4256" max="4256" width="24.7109375" style="1" customWidth="1"/>
    <col min="4257" max="4257" width="16.7109375" style="1" customWidth="1"/>
    <col min="4258" max="4258" width="10.140625" style="1" customWidth="1"/>
    <col min="4259" max="4259" width="24.7109375" style="1" customWidth="1"/>
    <col min="4260" max="4260" width="16.7109375" style="1" customWidth="1"/>
    <col min="4261" max="4261" width="10.140625" style="1" customWidth="1"/>
    <col min="4262" max="4262" width="24.7109375" style="1" customWidth="1"/>
    <col min="4263" max="4263" width="16.7109375" style="1" customWidth="1"/>
    <col min="4264" max="4264" width="10.140625" style="1" customWidth="1"/>
    <col min="4265" max="4265" width="24.7109375" style="1" customWidth="1"/>
    <col min="4266" max="4266" width="16.7109375" style="1" customWidth="1"/>
    <col min="4267" max="4267" width="10.140625" style="1" customWidth="1"/>
    <col min="4268" max="4268" width="24.7109375" style="1" customWidth="1"/>
    <col min="4269" max="4269" width="16.7109375" style="1" customWidth="1"/>
    <col min="4270" max="4270" width="10.140625" style="1" customWidth="1"/>
    <col min="4271" max="4271" width="24.7109375" style="1" customWidth="1"/>
    <col min="4272" max="4272" width="16.7109375" style="1" customWidth="1"/>
    <col min="4273" max="4273" width="12.5703125" style="1" customWidth="1"/>
    <col min="4274" max="4274" width="9.85546875" style="1" customWidth="1"/>
    <col min="4275" max="4275" width="10.28515625" style="1" customWidth="1"/>
    <col min="4276" max="4290" width="15.28515625" style="1" customWidth="1"/>
    <col min="4291" max="4291" width="7.28515625" style="1" customWidth="1"/>
    <col min="4292" max="4292" width="6.28515625" style="1" customWidth="1"/>
    <col min="4293" max="4293" width="6.85546875" style="1" customWidth="1"/>
    <col min="4294" max="4294" width="10.28515625" style="1" customWidth="1"/>
    <col min="4295" max="4481" width="10.28515625" style="1"/>
    <col min="4482" max="4482" width="5.85546875" style="1" customWidth="1"/>
    <col min="4483" max="4483" width="8.85546875" style="1" customWidth="1"/>
    <col min="4484" max="4484" width="7.140625" style="1" customWidth="1"/>
    <col min="4485" max="4485" width="100.85546875" style="1" customWidth="1"/>
    <col min="4486" max="4486" width="12" style="1" customWidth="1"/>
    <col min="4487" max="4487" width="18.42578125" style="1" customWidth="1"/>
    <col min="4488" max="4488" width="24.7109375" style="1" customWidth="1"/>
    <col min="4489" max="4489" width="16.7109375" style="1" customWidth="1"/>
    <col min="4490" max="4490" width="10.140625" style="1" customWidth="1"/>
    <col min="4491" max="4491" width="24.7109375" style="1" customWidth="1"/>
    <col min="4492" max="4492" width="16.7109375" style="1" customWidth="1"/>
    <col min="4493" max="4493" width="10.140625" style="1" customWidth="1"/>
    <col min="4494" max="4494" width="24.7109375" style="1" customWidth="1"/>
    <col min="4495" max="4495" width="16.7109375" style="1" customWidth="1"/>
    <col min="4496" max="4496" width="10.140625" style="1" customWidth="1"/>
    <col min="4497" max="4497" width="24.7109375" style="1" customWidth="1"/>
    <col min="4498" max="4498" width="16.7109375" style="1" customWidth="1"/>
    <col min="4499" max="4499" width="10.140625" style="1" customWidth="1"/>
    <col min="4500" max="4500" width="24.7109375" style="1" customWidth="1"/>
    <col min="4501" max="4501" width="16.7109375" style="1" customWidth="1"/>
    <col min="4502" max="4502" width="10.140625" style="1" customWidth="1"/>
    <col min="4503" max="4503" width="24.7109375" style="1" customWidth="1"/>
    <col min="4504" max="4504" width="16.7109375" style="1" customWidth="1"/>
    <col min="4505" max="4505" width="10.140625" style="1" customWidth="1"/>
    <col min="4506" max="4506" width="24.7109375" style="1" customWidth="1"/>
    <col min="4507" max="4507" width="16.7109375" style="1" customWidth="1"/>
    <col min="4508" max="4508" width="10.140625" style="1" customWidth="1"/>
    <col min="4509" max="4509" width="24.7109375" style="1" customWidth="1"/>
    <col min="4510" max="4510" width="16.7109375" style="1" customWidth="1"/>
    <col min="4511" max="4511" width="10.140625" style="1" customWidth="1"/>
    <col min="4512" max="4512" width="24.7109375" style="1" customWidth="1"/>
    <col min="4513" max="4513" width="16.7109375" style="1" customWidth="1"/>
    <col min="4514" max="4514" width="10.140625" style="1" customWidth="1"/>
    <col min="4515" max="4515" width="24.7109375" style="1" customWidth="1"/>
    <col min="4516" max="4516" width="16.7109375" style="1" customWidth="1"/>
    <col min="4517" max="4517" width="10.140625" style="1" customWidth="1"/>
    <col min="4518" max="4518" width="24.7109375" style="1" customWidth="1"/>
    <col min="4519" max="4519" width="16.7109375" style="1" customWidth="1"/>
    <col min="4520" max="4520" width="10.140625" style="1" customWidth="1"/>
    <col min="4521" max="4521" width="24.7109375" style="1" customWidth="1"/>
    <col min="4522" max="4522" width="16.7109375" style="1" customWidth="1"/>
    <col min="4523" max="4523" width="10.140625" style="1" customWidth="1"/>
    <col min="4524" max="4524" width="24.7109375" style="1" customWidth="1"/>
    <col min="4525" max="4525" width="16.7109375" style="1" customWidth="1"/>
    <col min="4526" max="4526" width="10.140625" style="1" customWidth="1"/>
    <col min="4527" max="4527" width="24.7109375" style="1" customWidth="1"/>
    <col min="4528" max="4528" width="16.7109375" style="1" customWidth="1"/>
    <col min="4529" max="4529" width="12.5703125" style="1" customWidth="1"/>
    <col min="4530" max="4530" width="9.85546875" style="1" customWidth="1"/>
    <col min="4531" max="4531" width="10.28515625" style="1" customWidth="1"/>
    <col min="4532" max="4546" width="15.28515625" style="1" customWidth="1"/>
    <col min="4547" max="4547" width="7.28515625" style="1" customWidth="1"/>
    <col min="4548" max="4548" width="6.28515625" style="1" customWidth="1"/>
    <col min="4549" max="4549" width="6.85546875" style="1" customWidth="1"/>
    <col min="4550" max="4550" width="10.28515625" style="1" customWidth="1"/>
    <col min="4551" max="4737" width="10.28515625" style="1"/>
    <col min="4738" max="4738" width="5.85546875" style="1" customWidth="1"/>
    <col min="4739" max="4739" width="8.85546875" style="1" customWidth="1"/>
    <col min="4740" max="4740" width="7.140625" style="1" customWidth="1"/>
    <col min="4741" max="4741" width="100.85546875" style="1" customWidth="1"/>
    <col min="4742" max="4742" width="12" style="1" customWidth="1"/>
    <col min="4743" max="4743" width="18.42578125" style="1" customWidth="1"/>
    <col min="4744" max="4744" width="24.7109375" style="1" customWidth="1"/>
    <col min="4745" max="4745" width="16.7109375" style="1" customWidth="1"/>
    <col min="4746" max="4746" width="10.140625" style="1" customWidth="1"/>
    <col min="4747" max="4747" width="24.7109375" style="1" customWidth="1"/>
    <col min="4748" max="4748" width="16.7109375" style="1" customWidth="1"/>
    <col min="4749" max="4749" width="10.140625" style="1" customWidth="1"/>
    <col min="4750" max="4750" width="24.7109375" style="1" customWidth="1"/>
    <col min="4751" max="4751" width="16.7109375" style="1" customWidth="1"/>
    <col min="4752" max="4752" width="10.140625" style="1" customWidth="1"/>
    <col min="4753" max="4753" width="24.7109375" style="1" customWidth="1"/>
    <col min="4754" max="4754" width="16.7109375" style="1" customWidth="1"/>
    <col min="4755" max="4755" width="10.140625" style="1" customWidth="1"/>
    <col min="4756" max="4756" width="24.7109375" style="1" customWidth="1"/>
    <col min="4757" max="4757" width="16.7109375" style="1" customWidth="1"/>
    <col min="4758" max="4758" width="10.140625" style="1" customWidth="1"/>
    <col min="4759" max="4759" width="24.7109375" style="1" customWidth="1"/>
    <col min="4760" max="4760" width="16.7109375" style="1" customWidth="1"/>
    <col min="4761" max="4761" width="10.140625" style="1" customWidth="1"/>
    <col min="4762" max="4762" width="24.7109375" style="1" customWidth="1"/>
    <col min="4763" max="4763" width="16.7109375" style="1" customWidth="1"/>
    <col min="4764" max="4764" width="10.140625" style="1" customWidth="1"/>
    <col min="4765" max="4765" width="24.7109375" style="1" customWidth="1"/>
    <col min="4766" max="4766" width="16.7109375" style="1" customWidth="1"/>
    <col min="4767" max="4767" width="10.140625" style="1" customWidth="1"/>
    <col min="4768" max="4768" width="24.7109375" style="1" customWidth="1"/>
    <col min="4769" max="4769" width="16.7109375" style="1" customWidth="1"/>
    <col min="4770" max="4770" width="10.140625" style="1" customWidth="1"/>
    <col min="4771" max="4771" width="24.7109375" style="1" customWidth="1"/>
    <col min="4772" max="4772" width="16.7109375" style="1" customWidth="1"/>
    <col min="4773" max="4773" width="10.140625" style="1" customWidth="1"/>
    <col min="4774" max="4774" width="24.7109375" style="1" customWidth="1"/>
    <col min="4775" max="4775" width="16.7109375" style="1" customWidth="1"/>
    <col min="4776" max="4776" width="10.140625" style="1" customWidth="1"/>
    <col min="4777" max="4777" width="24.7109375" style="1" customWidth="1"/>
    <col min="4778" max="4778" width="16.7109375" style="1" customWidth="1"/>
    <col min="4779" max="4779" width="10.140625" style="1" customWidth="1"/>
    <col min="4780" max="4780" width="24.7109375" style="1" customWidth="1"/>
    <col min="4781" max="4781" width="16.7109375" style="1" customWidth="1"/>
    <col min="4782" max="4782" width="10.140625" style="1" customWidth="1"/>
    <col min="4783" max="4783" width="24.7109375" style="1" customWidth="1"/>
    <col min="4784" max="4784" width="16.7109375" style="1" customWidth="1"/>
    <col min="4785" max="4785" width="12.5703125" style="1" customWidth="1"/>
    <col min="4786" max="4786" width="9.85546875" style="1" customWidth="1"/>
    <col min="4787" max="4787" width="10.28515625" style="1" customWidth="1"/>
    <col min="4788" max="4802" width="15.28515625" style="1" customWidth="1"/>
    <col min="4803" max="4803" width="7.28515625" style="1" customWidth="1"/>
    <col min="4804" max="4804" width="6.28515625" style="1" customWidth="1"/>
    <col min="4805" max="4805" width="6.85546875" style="1" customWidth="1"/>
    <col min="4806" max="4806" width="10.28515625" style="1" customWidth="1"/>
    <col min="4807" max="4993" width="10.28515625" style="1"/>
    <col min="4994" max="4994" width="5.85546875" style="1" customWidth="1"/>
    <col min="4995" max="4995" width="8.85546875" style="1" customWidth="1"/>
    <col min="4996" max="4996" width="7.140625" style="1" customWidth="1"/>
    <col min="4997" max="4997" width="100.85546875" style="1" customWidth="1"/>
    <col min="4998" max="4998" width="12" style="1" customWidth="1"/>
    <col min="4999" max="4999" width="18.42578125" style="1" customWidth="1"/>
    <col min="5000" max="5000" width="24.7109375" style="1" customWidth="1"/>
    <col min="5001" max="5001" width="16.7109375" style="1" customWidth="1"/>
    <col min="5002" max="5002" width="10.140625" style="1" customWidth="1"/>
    <col min="5003" max="5003" width="24.7109375" style="1" customWidth="1"/>
    <col min="5004" max="5004" width="16.7109375" style="1" customWidth="1"/>
    <col min="5005" max="5005" width="10.140625" style="1" customWidth="1"/>
    <col min="5006" max="5006" width="24.7109375" style="1" customWidth="1"/>
    <col min="5007" max="5007" width="16.7109375" style="1" customWidth="1"/>
    <col min="5008" max="5008" width="10.140625" style="1" customWidth="1"/>
    <col min="5009" max="5009" width="24.7109375" style="1" customWidth="1"/>
    <col min="5010" max="5010" width="16.7109375" style="1" customWidth="1"/>
    <col min="5011" max="5011" width="10.140625" style="1" customWidth="1"/>
    <col min="5012" max="5012" width="24.7109375" style="1" customWidth="1"/>
    <col min="5013" max="5013" width="16.7109375" style="1" customWidth="1"/>
    <col min="5014" max="5014" width="10.140625" style="1" customWidth="1"/>
    <col min="5015" max="5015" width="24.7109375" style="1" customWidth="1"/>
    <col min="5016" max="5016" width="16.7109375" style="1" customWidth="1"/>
    <col min="5017" max="5017" width="10.140625" style="1" customWidth="1"/>
    <col min="5018" max="5018" width="24.7109375" style="1" customWidth="1"/>
    <col min="5019" max="5019" width="16.7109375" style="1" customWidth="1"/>
    <col min="5020" max="5020" width="10.140625" style="1" customWidth="1"/>
    <col min="5021" max="5021" width="24.7109375" style="1" customWidth="1"/>
    <col min="5022" max="5022" width="16.7109375" style="1" customWidth="1"/>
    <col min="5023" max="5023" width="10.140625" style="1" customWidth="1"/>
    <col min="5024" max="5024" width="24.7109375" style="1" customWidth="1"/>
    <col min="5025" max="5025" width="16.7109375" style="1" customWidth="1"/>
    <col min="5026" max="5026" width="10.140625" style="1" customWidth="1"/>
    <col min="5027" max="5027" width="24.7109375" style="1" customWidth="1"/>
    <col min="5028" max="5028" width="16.7109375" style="1" customWidth="1"/>
    <col min="5029" max="5029" width="10.140625" style="1" customWidth="1"/>
    <col min="5030" max="5030" width="24.7109375" style="1" customWidth="1"/>
    <col min="5031" max="5031" width="16.7109375" style="1" customWidth="1"/>
    <col min="5032" max="5032" width="10.140625" style="1" customWidth="1"/>
    <col min="5033" max="5033" width="24.7109375" style="1" customWidth="1"/>
    <col min="5034" max="5034" width="16.7109375" style="1" customWidth="1"/>
    <col min="5035" max="5035" width="10.140625" style="1" customWidth="1"/>
    <col min="5036" max="5036" width="24.7109375" style="1" customWidth="1"/>
    <col min="5037" max="5037" width="16.7109375" style="1" customWidth="1"/>
    <col min="5038" max="5038" width="10.140625" style="1" customWidth="1"/>
    <col min="5039" max="5039" width="24.7109375" style="1" customWidth="1"/>
    <col min="5040" max="5040" width="16.7109375" style="1" customWidth="1"/>
    <col min="5041" max="5041" width="12.5703125" style="1" customWidth="1"/>
    <col min="5042" max="5042" width="9.85546875" style="1" customWidth="1"/>
    <col min="5043" max="5043" width="10.28515625" style="1" customWidth="1"/>
    <col min="5044" max="5058" width="15.28515625" style="1" customWidth="1"/>
    <col min="5059" max="5059" width="7.28515625" style="1" customWidth="1"/>
    <col min="5060" max="5060" width="6.28515625" style="1" customWidth="1"/>
    <col min="5061" max="5061" width="6.85546875" style="1" customWidth="1"/>
    <col min="5062" max="5062" width="10.28515625" style="1" customWidth="1"/>
    <col min="5063" max="5249" width="10.28515625" style="1"/>
    <col min="5250" max="5250" width="5.85546875" style="1" customWidth="1"/>
    <col min="5251" max="5251" width="8.85546875" style="1" customWidth="1"/>
    <col min="5252" max="5252" width="7.140625" style="1" customWidth="1"/>
    <col min="5253" max="5253" width="100.85546875" style="1" customWidth="1"/>
    <col min="5254" max="5254" width="12" style="1" customWidth="1"/>
    <col min="5255" max="5255" width="18.42578125" style="1" customWidth="1"/>
    <col min="5256" max="5256" width="24.7109375" style="1" customWidth="1"/>
    <col min="5257" max="5257" width="16.7109375" style="1" customWidth="1"/>
    <col min="5258" max="5258" width="10.140625" style="1" customWidth="1"/>
    <col min="5259" max="5259" width="24.7109375" style="1" customWidth="1"/>
    <col min="5260" max="5260" width="16.7109375" style="1" customWidth="1"/>
    <col min="5261" max="5261" width="10.140625" style="1" customWidth="1"/>
    <col min="5262" max="5262" width="24.7109375" style="1" customWidth="1"/>
    <col min="5263" max="5263" width="16.7109375" style="1" customWidth="1"/>
    <col min="5264" max="5264" width="10.140625" style="1" customWidth="1"/>
    <col min="5265" max="5265" width="24.7109375" style="1" customWidth="1"/>
    <col min="5266" max="5266" width="16.7109375" style="1" customWidth="1"/>
    <col min="5267" max="5267" width="10.140625" style="1" customWidth="1"/>
    <col min="5268" max="5268" width="24.7109375" style="1" customWidth="1"/>
    <col min="5269" max="5269" width="16.7109375" style="1" customWidth="1"/>
    <col min="5270" max="5270" width="10.140625" style="1" customWidth="1"/>
    <col min="5271" max="5271" width="24.7109375" style="1" customWidth="1"/>
    <col min="5272" max="5272" width="16.7109375" style="1" customWidth="1"/>
    <col min="5273" max="5273" width="10.140625" style="1" customWidth="1"/>
    <col min="5274" max="5274" width="24.7109375" style="1" customWidth="1"/>
    <col min="5275" max="5275" width="16.7109375" style="1" customWidth="1"/>
    <col min="5276" max="5276" width="10.140625" style="1" customWidth="1"/>
    <col min="5277" max="5277" width="24.7109375" style="1" customWidth="1"/>
    <col min="5278" max="5278" width="16.7109375" style="1" customWidth="1"/>
    <col min="5279" max="5279" width="10.140625" style="1" customWidth="1"/>
    <col min="5280" max="5280" width="24.7109375" style="1" customWidth="1"/>
    <col min="5281" max="5281" width="16.7109375" style="1" customWidth="1"/>
    <col min="5282" max="5282" width="10.140625" style="1" customWidth="1"/>
    <col min="5283" max="5283" width="24.7109375" style="1" customWidth="1"/>
    <col min="5284" max="5284" width="16.7109375" style="1" customWidth="1"/>
    <col min="5285" max="5285" width="10.140625" style="1" customWidth="1"/>
    <col min="5286" max="5286" width="24.7109375" style="1" customWidth="1"/>
    <col min="5287" max="5287" width="16.7109375" style="1" customWidth="1"/>
    <col min="5288" max="5288" width="10.140625" style="1" customWidth="1"/>
    <col min="5289" max="5289" width="24.7109375" style="1" customWidth="1"/>
    <col min="5290" max="5290" width="16.7109375" style="1" customWidth="1"/>
    <col min="5291" max="5291" width="10.140625" style="1" customWidth="1"/>
    <col min="5292" max="5292" width="24.7109375" style="1" customWidth="1"/>
    <col min="5293" max="5293" width="16.7109375" style="1" customWidth="1"/>
    <col min="5294" max="5294" width="10.140625" style="1" customWidth="1"/>
    <col min="5295" max="5295" width="24.7109375" style="1" customWidth="1"/>
    <col min="5296" max="5296" width="16.7109375" style="1" customWidth="1"/>
    <col min="5297" max="5297" width="12.5703125" style="1" customWidth="1"/>
    <col min="5298" max="5298" width="9.85546875" style="1" customWidth="1"/>
    <col min="5299" max="5299" width="10.28515625" style="1" customWidth="1"/>
    <col min="5300" max="5314" width="15.28515625" style="1" customWidth="1"/>
    <col min="5315" max="5315" width="7.28515625" style="1" customWidth="1"/>
    <col min="5316" max="5316" width="6.28515625" style="1" customWidth="1"/>
    <col min="5317" max="5317" width="6.85546875" style="1" customWidth="1"/>
    <col min="5318" max="5318" width="10.28515625" style="1" customWidth="1"/>
    <col min="5319" max="5505" width="10.28515625" style="1"/>
    <col min="5506" max="5506" width="5.85546875" style="1" customWidth="1"/>
    <col min="5507" max="5507" width="8.85546875" style="1" customWidth="1"/>
    <col min="5508" max="5508" width="7.140625" style="1" customWidth="1"/>
    <col min="5509" max="5509" width="100.85546875" style="1" customWidth="1"/>
    <col min="5510" max="5510" width="12" style="1" customWidth="1"/>
    <col min="5511" max="5511" width="18.42578125" style="1" customWidth="1"/>
    <col min="5512" max="5512" width="24.7109375" style="1" customWidth="1"/>
    <col min="5513" max="5513" width="16.7109375" style="1" customWidth="1"/>
    <col min="5514" max="5514" width="10.140625" style="1" customWidth="1"/>
    <col min="5515" max="5515" width="24.7109375" style="1" customWidth="1"/>
    <col min="5516" max="5516" width="16.7109375" style="1" customWidth="1"/>
    <col min="5517" max="5517" width="10.140625" style="1" customWidth="1"/>
    <col min="5518" max="5518" width="24.7109375" style="1" customWidth="1"/>
    <col min="5519" max="5519" width="16.7109375" style="1" customWidth="1"/>
    <col min="5520" max="5520" width="10.140625" style="1" customWidth="1"/>
    <col min="5521" max="5521" width="24.7109375" style="1" customWidth="1"/>
    <col min="5522" max="5522" width="16.7109375" style="1" customWidth="1"/>
    <col min="5523" max="5523" width="10.140625" style="1" customWidth="1"/>
    <col min="5524" max="5524" width="24.7109375" style="1" customWidth="1"/>
    <col min="5525" max="5525" width="16.7109375" style="1" customWidth="1"/>
    <col min="5526" max="5526" width="10.140625" style="1" customWidth="1"/>
    <col min="5527" max="5527" width="24.7109375" style="1" customWidth="1"/>
    <col min="5528" max="5528" width="16.7109375" style="1" customWidth="1"/>
    <col min="5529" max="5529" width="10.140625" style="1" customWidth="1"/>
    <col min="5530" max="5530" width="24.7109375" style="1" customWidth="1"/>
    <col min="5531" max="5531" width="16.7109375" style="1" customWidth="1"/>
    <col min="5532" max="5532" width="10.140625" style="1" customWidth="1"/>
    <col min="5533" max="5533" width="24.7109375" style="1" customWidth="1"/>
    <col min="5534" max="5534" width="16.7109375" style="1" customWidth="1"/>
    <col min="5535" max="5535" width="10.140625" style="1" customWidth="1"/>
    <col min="5536" max="5536" width="24.7109375" style="1" customWidth="1"/>
    <col min="5537" max="5537" width="16.7109375" style="1" customWidth="1"/>
    <col min="5538" max="5538" width="10.140625" style="1" customWidth="1"/>
    <col min="5539" max="5539" width="24.7109375" style="1" customWidth="1"/>
    <col min="5540" max="5540" width="16.7109375" style="1" customWidth="1"/>
    <col min="5541" max="5541" width="10.140625" style="1" customWidth="1"/>
    <col min="5542" max="5542" width="24.7109375" style="1" customWidth="1"/>
    <col min="5543" max="5543" width="16.7109375" style="1" customWidth="1"/>
    <col min="5544" max="5544" width="10.140625" style="1" customWidth="1"/>
    <col min="5545" max="5545" width="24.7109375" style="1" customWidth="1"/>
    <col min="5546" max="5546" width="16.7109375" style="1" customWidth="1"/>
    <col min="5547" max="5547" width="10.140625" style="1" customWidth="1"/>
    <col min="5548" max="5548" width="24.7109375" style="1" customWidth="1"/>
    <col min="5549" max="5549" width="16.7109375" style="1" customWidth="1"/>
    <col min="5550" max="5550" width="10.140625" style="1" customWidth="1"/>
    <col min="5551" max="5551" width="24.7109375" style="1" customWidth="1"/>
    <col min="5552" max="5552" width="16.7109375" style="1" customWidth="1"/>
    <col min="5553" max="5553" width="12.5703125" style="1" customWidth="1"/>
    <col min="5554" max="5554" width="9.85546875" style="1" customWidth="1"/>
    <col min="5555" max="5555" width="10.28515625" style="1" customWidth="1"/>
    <col min="5556" max="5570" width="15.28515625" style="1" customWidth="1"/>
    <col min="5571" max="5571" width="7.28515625" style="1" customWidth="1"/>
    <col min="5572" max="5572" width="6.28515625" style="1" customWidth="1"/>
    <col min="5573" max="5573" width="6.85546875" style="1" customWidth="1"/>
    <col min="5574" max="5574" width="10.28515625" style="1" customWidth="1"/>
    <col min="5575" max="5761" width="10.28515625" style="1"/>
    <col min="5762" max="5762" width="5.85546875" style="1" customWidth="1"/>
    <col min="5763" max="5763" width="8.85546875" style="1" customWidth="1"/>
    <col min="5764" max="5764" width="7.140625" style="1" customWidth="1"/>
    <col min="5765" max="5765" width="100.85546875" style="1" customWidth="1"/>
    <col min="5766" max="5766" width="12" style="1" customWidth="1"/>
    <col min="5767" max="5767" width="18.42578125" style="1" customWidth="1"/>
    <col min="5768" max="5768" width="24.7109375" style="1" customWidth="1"/>
    <col min="5769" max="5769" width="16.7109375" style="1" customWidth="1"/>
    <col min="5770" max="5770" width="10.140625" style="1" customWidth="1"/>
    <col min="5771" max="5771" width="24.7109375" style="1" customWidth="1"/>
    <col min="5772" max="5772" width="16.7109375" style="1" customWidth="1"/>
    <col min="5773" max="5773" width="10.140625" style="1" customWidth="1"/>
    <col min="5774" max="5774" width="24.7109375" style="1" customWidth="1"/>
    <col min="5775" max="5775" width="16.7109375" style="1" customWidth="1"/>
    <col min="5776" max="5776" width="10.140625" style="1" customWidth="1"/>
    <col min="5777" max="5777" width="24.7109375" style="1" customWidth="1"/>
    <col min="5778" max="5778" width="16.7109375" style="1" customWidth="1"/>
    <col min="5779" max="5779" width="10.140625" style="1" customWidth="1"/>
    <col min="5780" max="5780" width="24.7109375" style="1" customWidth="1"/>
    <col min="5781" max="5781" width="16.7109375" style="1" customWidth="1"/>
    <col min="5782" max="5782" width="10.140625" style="1" customWidth="1"/>
    <col min="5783" max="5783" width="24.7109375" style="1" customWidth="1"/>
    <col min="5784" max="5784" width="16.7109375" style="1" customWidth="1"/>
    <col min="5785" max="5785" width="10.140625" style="1" customWidth="1"/>
    <col min="5786" max="5786" width="24.7109375" style="1" customWidth="1"/>
    <col min="5787" max="5787" width="16.7109375" style="1" customWidth="1"/>
    <col min="5788" max="5788" width="10.140625" style="1" customWidth="1"/>
    <col min="5789" max="5789" width="24.7109375" style="1" customWidth="1"/>
    <col min="5790" max="5790" width="16.7109375" style="1" customWidth="1"/>
    <col min="5791" max="5791" width="10.140625" style="1" customWidth="1"/>
    <col min="5792" max="5792" width="24.7109375" style="1" customWidth="1"/>
    <col min="5793" max="5793" width="16.7109375" style="1" customWidth="1"/>
    <col min="5794" max="5794" width="10.140625" style="1" customWidth="1"/>
    <col min="5795" max="5795" width="24.7109375" style="1" customWidth="1"/>
    <col min="5796" max="5796" width="16.7109375" style="1" customWidth="1"/>
    <col min="5797" max="5797" width="10.140625" style="1" customWidth="1"/>
    <col min="5798" max="5798" width="24.7109375" style="1" customWidth="1"/>
    <col min="5799" max="5799" width="16.7109375" style="1" customWidth="1"/>
    <col min="5800" max="5800" width="10.140625" style="1" customWidth="1"/>
    <col min="5801" max="5801" width="24.7109375" style="1" customWidth="1"/>
    <col min="5802" max="5802" width="16.7109375" style="1" customWidth="1"/>
    <col min="5803" max="5803" width="10.140625" style="1" customWidth="1"/>
    <col min="5804" max="5804" width="24.7109375" style="1" customWidth="1"/>
    <col min="5805" max="5805" width="16.7109375" style="1" customWidth="1"/>
    <col min="5806" max="5806" width="10.140625" style="1" customWidth="1"/>
    <col min="5807" max="5807" width="24.7109375" style="1" customWidth="1"/>
    <col min="5808" max="5808" width="16.7109375" style="1" customWidth="1"/>
    <col min="5809" max="5809" width="12.5703125" style="1" customWidth="1"/>
    <col min="5810" max="5810" width="9.85546875" style="1" customWidth="1"/>
    <col min="5811" max="5811" width="10.28515625" style="1" customWidth="1"/>
    <col min="5812" max="5826" width="15.28515625" style="1" customWidth="1"/>
    <col min="5827" max="5827" width="7.28515625" style="1" customWidth="1"/>
    <col min="5828" max="5828" width="6.28515625" style="1" customWidth="1"/>
    <col min="5829" max="5829" width="6.85546875" style="1" customWidth="1"/>
    <col min="5830" max="5830" width="10.28515625" style="1" customWidth="1"/>
    <col min="5831" max="6017" width="10.28515625" style="1"/>
    <col min="6018" max="6018" width="5.85546875" style="1" customWidth="1"/>
    <col min="6019" max="6019" width="8.85546875" style="1" customWidth="1"/>
    <col min="6020" max="6020" width="7.140625" style="1" customWidth="1"/>
    <col min="6021" max="6021" width="100.85546875" style="1" customWidth="1"/>
    <col min="6022" max="6022" width="12" style="1" customWidth="1"/>
    <col min="6023" max="6023" width="18.42578125" style="1" customWidth="1"/>
    <col min="6024" max="6024" width="24.7109375" style="1" customWidth="1"/>
    <col min="6025" max="6025" width="16.7109375" style="1" customWidth="1"/>
    <col min="6026" max="6026" width="10.140625" style="1" customWidth="1"/>
    <col min="6027" max="6027" width="24.7109375" style="1" customWidth="1"/>
    <col min="6028" max="6028" width="16.7109375" style="1" customWidth="1"/>
    <col min="6029" max="6029" width="10.140625" style="1" customWidth="1"/>
    <col min="6030" max="6030" width="24.7109375" style="1" customWidth="1"/>
    <col min="6031" max="6031" width="16.7109375" style="1" customWidth="1"/>
    <col min="6032" max="6032" width="10.140625" style="1" customWidth="1"/>
    <col min="6033" max="6033" width="24.7109375" style="1" customWidth="1"/>
    <col min="6034" max="6034" width="16.7109375" style="1" customWidth="1"/>
    <col min="6035" max="6035" width="10.140625" style="1" customWidth="1"/>
    <col min="6036" max="6036" width="24.7109375" style="1" customWidth="1"/>
    <col min="6037" max="6037" width="16.7109375" style="1" customWidth="1"/>
    <col min="6038" max="6038" width="10.140625" style="1" customWidth="1"/>
    <col min="6039" max="6039" width="24.7109375" style="1" customWidth="1"/>
    <col min="6040" max="6040" width="16.7109375" style="1" customWidth="1"/>
    <col min="6041" max="6041" width="10.140625" style="1" customWidth="1"/>
    <col min="6042" max="6042" width="24.7109375" style="1" customWidth="1"/>
    <col min="6043" max="6043" width="16.7109375" style="1" customWidth="1"/>
    <col min="6044" max="6044" width="10.140625" style="1" customWidth="1"/>
    <col min="6045" max="6045" width="24.7109375" style="1" customWidth="1"/>
    <col min="6046" max="6046" width="16.7109375" style="1" customWidth="1"/>
    <col min="6047" max="6047" width="10.140625" style="1" customWidth="1"/>
    <col min="6048" max="6048" width="24.7109375" style="1" customWidth="1"/>
    <col min="6049" max="6049" width="16.7109375" style="1" customWidth="1"/>
    <col min="6050" max="6050" width="10.140625" style="1" customWidth="1"/>
    <col min="6051" max="6051" width="24.7109375" style="1" customWidth="1"/>
    <col min="6052" max="6052" width="16.7109375" style="1" customWidth="1"/>
    <col min="6053" max="6053" width="10.140625" style="1" customWidth="1"/>
    <col min="6054" max="6054" width="24.7109375" style="1" customWidth="1"/>
    <col min="6055" max="6055" width="16.7109375" style="1" customWidth="1"/>
    <col min="6056" max="6056" width="10.140625" style="1" customWidth="1"/>
    <col min="6057" max="6057" width="24.7109375" style="1" customWidth="1"/>
    <col min="6058" max="6058" width="16.7109375" style="1" customWidth="1"/>
    <col min="6059" max="6059" width="10.140625" style="1" customWidth="1"/>
    <col min="6060" max="6060" width="24.7109375" style="1" customWidth="1"/>
    <col min="6061" max="6061" width="16.7109375" style="1" customWidth="1"/>
    <col min="6062" max="6062" width="10.140625" style="1" customWidth="1"/>
    <col min="6063" max="6063" width="24.7109375" style="1" customWidth="1"/>
    <col min="6064" max="6064" width="16.7109375" style="1" customWidth="1"/>
    <col min="6065" max="6065" width="12.5703125" style="1" customWidth="1"/>
    <col min="6066" max="6066" width="9.85546875" style="1" customWidth="1"/>
    <col min="6067" max="6067" width="10.28515625" style="1" customWidth="1"/>
    <col min="6068" max="6082" width="15.28515625" style="1" customWidth="1"/>
    <col min="6083" max="6083" width="7.28515625" style="1" customWidth="1"/>
    <col min="6084" max="6084" width="6.28515625" style="1" customWidth="1"/>
    <col min="6085" max="6085" width="6.85546875" style="1" customWidth="1"/>
    <col min="6086" max="6086" width="10.28515625" style="1" customWidth="1"/>
    <col min="6087" max="6273" width="10.28515625" style="1"/>
    <col min="6274" max="6274" width="5.85546875" style="1" customWidth="1"/>
    <col min="6275" max="6275" width="8.85546875" style="1" customWidth="1"/>
    <col min="6276" max="6276" width="7.140625" style="1" customWidth="1"/>
    <col min="6277" max="6277" width="100.85546875" style="1" customWidth="1"/>
    <col min="6278" max="6278" width="12" style="1" customWidth="1"/>
    <col min="6279" max="6279" width="18.42578125" style="1" customWidth="1"/>
    <col min="6280" max="6280" width="24.7109375" style="1" customWidth="1"/>
    <col min="6281" max="6281" width="16.7109375" style="1" customWidth="1"/>
    <col min="6282" max="6282" width="10.140625" style="1" customWidth="1"/>
    <col min="6283" max="6283" width="24.7109375" style="1" customWidth="1"/>
    <col min="6284" max="6284" width="16.7109375" style="1" customWidth="1"/>
    <col min="6285" max="6285" width="10.140625" style="1" customWidth="1"/>
    <col min="6286" max="6286" width="24.7109375" style="1" customWidth="1"/>
    <col min="6287" max="6287" width="16.7109375" style="1" customWidth="1"/>
    <col min="6288" max="6288" width="10.140625" style="1" customWidth="1"/>
    <col min="6289" max="6289" width="24.7109375" style="1" customWidth="1"/>
    <col min="6290" max="6290" width="16.7109375" style="1" customWidth="1"/>
    <col min="6291" max="6291" width="10.140625" style="1" customWidth="1"/>
    <col min="6292" max="6292" width="24.7109375" style="1" customWidth="1"/>
    <col min="6293" max="6293" width="16.7109375" style="1" customWidth="1"/>
    <col min="6294" max="6294" width="10.140625" style="1" customWidth="1"/>
    <col min="6295" max="6295" width="24.7109375" style="1" customWidth="1"/>
    <col min="6296" max="6296" width="16.7109375" style="1" customWidth="1"/>
    <col min="6297" max="6297" width="10.140625" style="1" customWidth="1"/>
    <col min="6298" max="6298" width="24.7109375" style="1" customWidth="1"/>
    <col min="6299" max="6299" width="16.7109375" style="1" customWidth="1"/>
    <col min="6300" max="6300" width="10.140625" style="1" customWidth="1"/>
    <col min="6301" max="6301" width="24.7109375" style="1" customWidth="1"/>
    <col min="6302" max="6302" width="16.7109375" style="1" customWidth="1"/>
    <col min="6303" max="6303" width="10.140625" style="1" customWidth="1"/>
    <col min="6304" max="6304" width="24.7109375" style="1" customWidth="1"/>
    <col min="6305" max="6305" width="16.7109375" style="1" customWidth="1"/>
    <col min="6306" max="6306" width="10.140625" style="1" customWidth="1"/>
    <col min="6307" max="6307" width="24.7109375" style="1" customWidth="1"/>
    <col min="6308" max="6308" width="16.7109375" style="1" customWidth="1"/>
    <col min="6309" max="6309" width="10.140625" style="1" customWidth="1"/>
    <col min="6310" max="6310" width="24.7109375" style="1" customWidth="1"/>
    <col min="6311" max="6311" width="16.7109375" style="1" customWidth="1"/>
    <col min="6312" max="6312" width="10.140625" style="1" customWidth="1"/>
    <col min="6313" max="6313" width="24.7109375" style="1" customWidth="1"/>
    <col min="6314" max="6314" width="16.7109375" style="1" customWidth="1"/>
    <col min="6315" max="6315" width="10.140625" style="1" customWidth="1"/>
    <col min="6316" max="6316" width="24.7109375" style="1" customWidth="1"/>
    <col min="6317" max="6317" width="16.7109375" style="1" customWidth="1"/>
    <col min="6318" max="6318" width="10.140625" style="1" customWidth="1"/>
    <col min="6319" max="6319" width="24.7109375" style="1" customWidth="1"/>
    <col min="6320" max="6320" width="16.7109375" style="1" customWidth="1"/>
    <col min="6321" max="6321" width="12.5703125" style="1" customWidth="1"/>
    <col min="6322" max="6322" width="9.85546875" style="1" customWidth="1"/>
    <col min="6323" max="6323" width="10.28515625" style="1" customWidth="1"/>
    <col min="6324" max="6338" width="15.28515625" style="1" customWidth="1"/>
    <col min="6339" max="6339" width="7.28515625" style="1" customWidth="1"/>
    <col min="6340" max="6340" width="6.28515625" style="1" customWidth="1"/>
    <col min="6341" max="6341" width="6.85546875" style="1" customWidth="1"/>
    <col min="6342" max="6342" width="10.28515625" style="1" customWidth="1"/>
    <col min="6343" max="6529" width="10.28515625" style="1"/>
    <col min="6530" max="6530" width="5.85546875" style="1" customWidth="1"/>
    <col min="6531" max="6531" width="8.85546875" style="1" customWidth="1"/>
    <col min="6532" max="6532" width="7.140625" style="1" customWidth="1"/>
    <col min="6533" max="6533" width="100.85546875" style="1" customWidth="1"/>
    <col min="6534" max="6534" width="12" style="1" customWidth="1"/>
    <col min="6535" max="6535" width="18.42578125" style="1" customWidth="1"/>
    <col min="6536" max="6536" width="24.7109375" style="1" customWidth="1"/>
    <col min="6537" max="6537" width="16.7109375" style="1" customWidth="1"/>
    <col min="6538" max="6538" width="10.140625" style="1" customWidth="1"/>
    <col min="6539" max="6539" width="24.7109375" style="1" customWidth="1"/>
    <col min="6540" max="6540" width="16.7109375" style="1" customWidth="1"/>
    <col min="6541" max="6541" width="10.140625" style="1" customWidth="1"/>
    <col min="6542" max="6542" width="24.7109375" style="1" customWidth="1"/>
    <col min="6543" max="6543" width="16.7109375" style="1" customWidth="1"/>
    <col min="6544" max="6544" width="10.140625" style="1" customWidth="1"/>
    <col min="6545" max="6545" width="24.7109375" style="1" customWidth="1"/>
    <col min="6546" max="6546" width="16.7109375" style="1" customWidth="1"/>
    <col min="6547" max="6547" width="10.140625" style="1" customWidth="1"/>
    <col min="6548" max="6548" width="24.7109375" style="1" customWidth="1"/>
    <col min="6549" max="6549" width="16.7109375" style="1" customWidth="1"/>
    <col min="6550" max="6550" width="10.140625" style="1" customWidth="1"/>
    <col min="6551" max="6551" width="24.7109375" style="1" customWidth="1"/>
    <col min="6552" max="6552" width="16.7109375" style="1" customWidth="1"/>
    <col min="6553" max="6553" width="10.140625" style="1" customWidth="1"/>
    <col min="6554" max="6554" width="24.7109375" style="1" customWidth="1"/>
    <col min="6555" max="6555" width="16.7109375" style="1" customWidth="1"/>
    <col min="6556" max="6556" width="10.140625" style="1" customWidth="1"/>
    <col min="6557" max="6557" width="24.7109375" style="1" customWidth="1"/>
    <col min="6558" max="6558" width="16.7109375" style="1" customWidth="1"/>
    <col min="6559" max="6559" width="10.140625" style="1" customWidth="1"/>
    <col min="6560" max="6560" width="24.7109375" style="1" customWidth="1"/>
    <col min="6561" max="6561" width="16.7109375" style="1" customWidth="1"/>
    <col min="6562" max="6562" width="10.140625" style="1" customWidth="1"/>
    <col min="6563" max="6563" width="24.7109375" style="1" customWidth="1"/>
    <col min="6564" max="6564" width="16.7109375" style="1" customWidth="1"/>
    <col min="6565" max="6565" width="10.140625" style="1" customWidth="1"/>
    <col min="6566" max="6566" width="24.7109375" style="1" customWidth="1"/>
    <col min="6567" max="6567" width="16.7109375" style="1" customWidth="1"/>
    <col min="6568" max="6568" width="10.140625" style="1" customWidth="1"/>
    <col min="6569" max="6569" width="24.7109375" style="1" customWidth="1"/>
    <col min="6570" max="6570" width="16.7109375" style="1" customWidth="1"/>
    <col min="6571" max="6571" width="10.140625" style="1" customWidth="1"/>
    <col min="6572" max="6572" width="24.7109375" style="1" customWidth="1"/>
    <col min="6573" max="6573" width="16.7109375" style="1" customWidth="1"/>
    <col min="6574" max="6574" width="10.140625" style="1" customWidth="1"/>
    <col min="6575" max="6575" width="24.7109375" style="1" customWidth="1"/>
    <col min="6576" max="6576" width="16.7109375" style="1" customWidth="1"/>
    <col min="6577" max="6577" width="12.5703125" style="1" customWidth="1"/>
    <col min="6578" max="6578" width="9.85546875" style="1" customWidth="1"/>
    <col min="6579" max="6579" width="10.28515625" style="1" customWidth="1"/>
    <col min="6580" max="6594" width="15.28515625" style="1" customWidth="1"/>
    <col min="6595" max="6595" width="7.28515625" style="1" customWidth="1"/>
    <col min="6596" max="6596" width="6.28515625" style="1" customWidth="1"/>
    <col min="6597" max="6597" width="6.85546875" style="1" customWidth="1"/>
    <col min="6598" max="6598" width="10.28515625" style="1" customWidth="1"/>
    <col min="6599" max="6785" width="10.28515625" style="1"/>
    <col min="6786" max="6786" width="5.85546875" style="1" customWidth="1"/>
    <col min="6787" max="6787" width="8.85546875" style="1" customWidth="1"/>
    <col min="6788" max="6788" width="7.140625" style="1" customWidth="1"/>
    <col min="6789" max="6789" width="100.85546875" style="1" customWidth="1"/>
    <col min="6790" max="6790" width="12" style="1" customWidth="1"/>
    <col min="6791" max="6791" width="18.42578125" style="1" customWidth="1"/>
    <col min="6792" max="6792" width="24.7109375" style="1" customWidth="1"/>
    <col min="6793" max="6793" width="16.7109375" style="1" customWidth="1"/>
    <col min="6794" max="6794" width="10.140625" style="1" customWidth="1"/>
    <col min="6795" max="6795" width="24.7109375" style="1" customWidth="1"/>
    <col min="6796" max="6796" width="16.7109375" style="1" customWidth="1"/>
    <col min="6797" max="6797" width="10.140625" style="1" customWidth="1"/>
    <col min="6798" max="6798" width="24.7109375" style="1" customWidth="1"/>
    <col min="6799" max="6799" width="16.7109375" style="1" customWidth="1"/>
    <col min="6800" max="6800" width="10.140625" style="1" customWidth="1"/>
    <col min="6801" max="6801" width="24.7109375" style="1" customWidth="1"/>
    <col min="6802" max="6802" width="16.7109375" style="1" customWidth="1"/>
    <col min="6803" max="6803" width="10.140625" style="1" customWidth="1"/>
    <col min="6804" max="6804" width="24.7109375" style="1" customWidth="1"/>
    <col min="6805" max="6805" width="16.7109375" style="1" customWidth="1"/>
    <col min="6806" max="6806" width="10.140625" style="1" customWidth="1"/>
    <col min="6807" max="6807" width="24.7109375" style="1" customWidth="1"/>
    <col min="6808" max="6808" width="16.7109375" style="1" customWidth="1"/>
    <col min="6809" max="6809" width="10.140625" style="1" customWidth="1"/>
    <col min="6810" max="6810" width="24.7109375" style="1" customWidth="1"/>
    <col min="6811" max="6811" width="16.7109375" style="1" customWidth="1"/>
    <col min="6812" max="6812" width="10.140625" style="1" customWidth="1"/>
    <col min="6813" max="6813" width="24.7109375" style="1" customWidth="1"/>
    <col min="6814" max="6814" width="16.7109375" style="1" customWidth="1"/>
    <col min="6815" max="6815" width="10.140625" style="1" customWidth="1"/>
    <col min="6816" max="6816" width="24.7109375" style="1" customWidth="1"/>
    <col min="6817" max="6817" width="16.7109375" style="1" customWidth="1"/>
    <col min="6818" max="6818" width="10.140625" style="1" customWidth="1"/>
    <col min="6819" max="6819" width="24.7109375" style="1" customWidth="1"/>
    <col min="6820" max="6820" width="16.7109375" style="1" customWidth="1"/>
    <col min="6821" max="6821" width="10.140625" style="1" customWidth="1"/>
    <col min="6822" max="6822" width="24.7109375" style="1" customWidth="1"/>
    <col min="6823" max="6823" width="16.7109375" style="1" customWidth="1"/>
    <col min="6824" max="6824" width="10.140625" style="1" customWidth="1"/>
    <col min="6825" max="6825" width="24.7109375" style="1" customWidth="1"/>
    <col min="6826" max="6826" width="16.7109375" style="1" customWidth="1"/>
    <col min="6827" max="6827" width="10.140625" style="1" customWidth="1"/>
    <col min="6828" max="6828" width="24.7109375" style="1" customWidth="1"/>
    <col min="6829" max="6829" width="16.7109375" style="1" customWidth="1"/>
    <col min="6830" max="6830" width="10.140625" style="1" customWidth="1"/>
    <col min="6831" max="6831" width="24.7109375" style="1" customWidth="1"/>
    <col min="6832" max="6832" width="16.7109375" style="1" customWidth="1"/>
    <col min="6833" max="6833" width="12.5703125" style="1" customWidth="1"/>
    <col min="6834" max="6834" width="9.85546875" style="1" customWidth="1"/>
    <col min="6835" max="6835" width="10.28515625" style="1" customWidth="1"/>
    <col min="6836" max="6850" width="15.28515625" style="1" customWidth="1"/>
    <col min="6851" max="6851" width="7.28515625" style="1" customWidth="1"/>
    <col min="6852" max="6852" width="6.28515625" style="1" customWidth="1"/>
    <col min="6853" max="6853" width="6.85546875" style="1" customWidth="1"/>
    <col min="6854" max="6854" width="10.28515625" style="1" customWidth="1"/>
    <col min="6855" max="7041" width="10.28515625" style="1"/>
    <col min="7042" max="7042" width="5.85546875" style="1" customWidth="1"/>
    <col min="7043" max="7043" width="8.85546875" style="1" customWidth="1"/>
    <col min="7044" max="7044" width="7.140625" style="1" customWidth="1"/>
    <col min="7045" max="7045" width="100.85546875" style="1" customWidth="1"/>
    <col min="7046" max="7046" width="12" style="1" customWidth="1"/>
    <col min="7047" max="7047" width="18.42578125" style="1" customWidth="1"/>
    <col min="7048" max="7048" width="24.7109375" style="1" customWidth="1"/>
    <col min="7049" max="7049" width="16.7109375" style="1" customWidth="1"/>
    <col min="7050" max="7050" width="10.140625" style="1" customWidth="1"/>
    <col min="7051" max="7051" width="24.7109375" style="1" customWidth="1"/>
    <col min="7052" max="7052" width="16.7109375" style="1" customWidth="1"/>
    <col min="7053" max="7053" width="10.140625" style="1" customWidth="1"/>
    <col min="7054" max="7054" width="24.7109375" style="1" customWidth="1"/>
    <col min="7055" max="7055" width="16.7109375" style="1" customWidth="1"/>
    <col min="7056" max="7056" width="10.140625" style="1" customWidth="1"/>
    <col min="7057" max="7057" width="24.7109375" style="1" customWidth="1"/>
    <col min="7058" max="7058" width="16.7109375" style="1" customWidth="1"/>
    <col min="7059" max="7059" width="10.140625" style="1" customWidth="1"/>
    <col min="7060" max="7060" width="24.7109375" style="1" customWidth="1"/>
    <col min="7061" max="7061" width="16.7109375" style="1" customWidth="1"/>
    <col min="7062" max="7062" width="10.140625" style="1" customWidth="1"/>
    <col min="7063" max="7063" width="24.7109375" style="1" customWidth="1"/>
    <col min="7064" max="7064" width="16.7109375" style="1" customWidth="1"/>
    <col min="7065" max="7065" width="10.140625" style="1" customWidth="1"/>
    <col min="7066" max="7066" width="24.7109375" style="1" customWidth="1"/>
    <col min="7067" max="7067" width="16.7109375" style="1" customWidth="1"/>
    <col min="7068" max="7068" width="10.140625" style="1" customWidth="1"/>
    <col min="7069" max="7069" width="24.7109375" style="1" customWidth="1"/>
    <col min="7070" max="7070" width="16.7109375" style="1" customWidth="1"/>
    <col min="7071" max="7071" width="10.140625" style="1" customWidth="1"/>
    <col min="7072" max="7072" width="24.7109375" style="1" customWidth="1"/>
    <col min="7073" max="7073" width="16.7109375" style="1" customWidth="1"/>
    <col min="7074" max="7074" width="10.140625" style="1" customWidth="1"/>
    <col min="7075" max="7075" width="24.7109375" style="1" customWidth="1"/>
    <col min="7076" max="7076" width="16.7109375" style="1" customWidth="1"/>
    <col min="7077" max="7077" width="10.140625" style="1" customWidth="1"/>
    <col min="7078" max="7078" width="24.7109375" style="1" customWidth="1"/>
    <col min="7079" max="7079" width="16.7109375" style="1" customWidth="1"/>
    <col min="7080" max="7080" width="10.140625" style="1" customWidth="1"/>
    <col min="7081" max="7081" width="24.7109375" style="1" customWidth="1"/>
    <col min="7082" max="7082" width="16.7109375" style="1" customWidth="1"/>
    <col min="7083" max="7083" width="10.140625" style="1" customWidth="1"/>
    <col min="7084" max="7084" width="24.7109375" style="1" customWidth="1"/>
    <col min="7085" max="7085" width="16.7109375" style="1" customWidth="1"/>
    <col min="7086" max="7086" width="10.140625" style="1" customWidth="1"/>
    <col min="7087" max="7087" width="24.7109375" style="1" customWidth="1"/>
    <col min="7088" max="7088" width="16.7109375" style="1" customWidth="1"/>
    <col min="7089" max="7089" width="12.5703125" style="1" customWidth="1"/>
    <col min="7090" max="7090" width="9.85546875" style="1" customWidth="1"/>
    <col min="7091" max="7091" width="10.28515625" style="1" customWidth="1"/>
    <col min="7092" max="7106" width="15.28515625" style="1" customWidth="1"/>
    <col min="7107" max="7107" width="7.28515625" style="1" customWidth="1"/>
    <col min="7108" max="7108" width="6.28515625" style="1" customWidth="1"/>
    <col min="7109" max="7109" width="6.85546875" style="1" customWidth="1"/>
    <col min="7110" max="7110" width="10.28515625" style="1" customWidth="1"/>
    <col min="7111" max="7297" width="10.28515625" style="1"/>
    <col min="7298" max="7298" width="5.85546875" style="1" customWidth="1"/>
    <col min="7299" max="7299" width="8.85546875" style="1" customWidth="1"/>
    <col min="7300" max="7300" width="7.140625" style="1" customWidth="1"/>
    <col min="7301" max="7301" width="100.85546875" style="1" customWidth="1"/>
    <col min="7302" max="7302" width="12" style="1" customWidth="1"/>
    <col min="7303" max="7303" width="18.42578125" style="1" customWidth="1"/>
    <col min="7304" max="7304" width="24.7109375" style="1" customWidth="1"/>
    <col min="7305" max="7305" width="16.7109375" style="1" customWidth="1"/>
    <col min="7306" max="7306" width="10.140625" style="1" customWidth="1"/>
    <col min="7307" max="7307" width="24.7109375" style="1" customWidth="1"/>
    <col min="7308" max="7308" width="16.7109375" style="1" customWidth="1"/>
    <col min="7309" max="7309" width="10.140625" style="1" customWidth="1"/>
    <col min="7310" max="7310" width="24.7109375" style="1" customWidth="1"/>
    <col min="7311" max="7311" width="16.7109375" style="1" customWidth="1"/>
    <col min="7312" max="7312" width="10.140625" style="1" customWidth="1"/>
    <col min="7313" max="7313" width="24.7109375" style="1" customWidth="1"/>
    <col min="7314" max="7314" width="16.7109375" style="1" customWidth="1"/>
    <col min="7315" max="7315" width="10.140625" style="1" customWidth="1"/>
    <col min="7316" max="7316" width="24.7109375" style="1" customWidth="1"/>
    <col min="7317" max="7317" width="16.7109375" style="1" customWidth="1"/>
    <col min="7318" max="7318" width="10.140625" style="1" customWidth="1"/>
    <col min="7319" max="7319" width="24.7109375" style="1" customWidth="1"/>
    <col min="7320" max="7320" width="16.7109375" style="1" customWidth="1"/>
    <col min="7321" max="7321" width="10.140625" style="1" customWidth="1"/>
    <col min="7322" max="7322" width="24.7109375" style="1" customWidth="1"/>
    <col min="7323" max="7323" width="16.7109375" style="1" customWidth="1"/>
    <col min="7324" max="7324" width="10.140625" style="1" customWidth="1"/>
    <col min="7325" max="7325" width="24.7109375" style="1" customWidth="1"/>
    <col min="7326" max="7326" width="16.7109375" style="1" customWidth="1"/>
    <col min="7327" max="7327" width="10.140625" style="1" customWidth="1"/>
    <col min="7328" max="7328" width="24.7109375" style="1" customWidth="1"/>
    <col min="7329" max="7329" width="16.7109375" style="1" customWidth="1"/>
    <col min="7330" max="7330" width="10.140625" style="1" customWidth="1"/>
    <col min="7331" max="7331" width="24.7109375" style="1" customWidth="1"/>
    <col min="7332" max="7332" width="16.7109375" style="1" customWidth="1"/>
    <col min="7333" max="7333" width="10.140625" style="1" customWidth="1"/>
    <col min="7334" max="7334" width="24.7109375" style="1" customWidth="1"/>
    <col min="7335" max="7335" width="16.7109375" style="1" customWidth="1"/>
    <col min="7336" max="7336" width="10.140625" style="1" customWidth="1"/>
    <col min="7337" max="7337" width="24.7109375" style="1" customWidth="1"/>
    <col min="7338" max="7338" width="16.7109375" style="1" customWidth="1"/>
    <col min="7339" max="7339" width="10.140625" style="1" customWidth="1"/>
    <col min="7340" max="7340" width="24.7109375" style="1" customWidth="1"/>
    <col min="7341" max="7341" width="16.7109375" style="1" customWidth="1"/>
    <col min="7342" max="7342" width="10.140625" style="1" customWidth="1"/>
    <col min="7343" max="7343" width="24.7109375" style="1" customWidth="1"/>
    <col min="7344" max="7344" width="16.7109375" style="1" customWidth="1"/>
    <col min="7345" max="7345" width="12.5703125" style="1" customWidth="1"/>
    <col min="7346" max="7346" width="9.85546875" style="1" customWidth="1"/>
    <col min="7347" max="7347" width="10.28515625" style="1" customWidth="1"/>
    <col min="7348" max="7362" width="15.28515625" style="1" customWidth="1"/>
    <col min="7363" max="7363" width="7.28515625" style="1" customWidth="1"/>
    <col min="7364" max="7364" width="6.28515625" style="1" customWidth="1"/>
    <col min="7365" max="7365" width="6.85546875" style="1" customWidth="1"/>
    <col min="7366" max="7366" width="10.28515625" style="1" customWidth="1"/>
    <col min="7367" max="7553" width="10.28515625" style="1"/>
    <col min="7554" max="7554" width="5.85546875" style="1" customWidth="1"/>
    <col min="7555" max="7555" width="8.85546875" style="1" customWidth="1"/>
    <col min="7556" max="7556" width="7.140625" style="1" customWidth="1"/>
    <col min="7557" max="7557" width="100.85546875" style="1" customWidth="1"/>
    <col min="7558" max="7558" width="12" style="1" customWidth="1"/>
    <col min="7559" max="7559" width="18.42578125" style="1" customWidth="1"/>
    <col min="7560" max="7560" width="24.7109375" style="1" customWidth="1"/>
    <col min="7561" max="7561" width="16.7109375" style="1" customWidth="1"/>
    <col min="7562" max="7562" width="10.140625" style="1" customWidth="1"/>
    <col min="7563" max="7563" width="24.7109375" style="1" customWidth="1"/>
    <col min="7564" max="7564" width="16.7109375" style="1" customWidth="1"/>
    <col min="7565" max="7565" width="10.140625" style="1" customWidth="1"/>
    <col min="7566" max="7566" width="24.7109375" style="1" customWidth="1"/>
    <col min="7567" max="7567" width="16.7109375" style="1" customWidth="1"/>
    <col min="7568" max="7568" width="10.140625" style="1" customWidth="1"/>
    <col min="7569" max="7569" width="24.7109375" style="1" customWidth="1"/>
    <col min="7570" max="7570" width="16.7109375" style="1" customWidth="1"/>
    <col min="7571" max="7571" width="10.140625" style="1" customWidth="1"/>
    <col min="7572" max="7572" width="24.7109375" style="1" customWidth="1"/>
    <col min="7573" max="7573" width="16.7109375" style="1" customWidth="1"/>
    <col min="7574" max="7574" width="10.140625" style="1" customWidth="1"/>
    <col min="7575" max="7575" width="24.7109375" style="1" customWidth="1"/>
    <col min="7576" max="7576" width="16.7109375" style="1" customWidth="1"/>
    <col min="7577" max="7577" width="10.140625" style="1" customWidth="1"/>
    <col min="7578" max="7578" width="24.7109375" style="1" customWidth="1"/>
    <col min="7579" max="7579" width="16.7109375" style="1" customWidth="1"/>
    <col min="7580" max="7580" width="10.140625" style="1" customWidth="1"/>
    <col min="7581" max="7581" width="24.7109375" style="1" customWidth="1"/>
    <col min="7582" max="7582" width="16.7109375" style="1" customWidth="1"/>
    <col min="7583" max="7583" width="10.140625" style="1" customWidth="1"/>
    <col min="7584" max="7584" width="24.7109375" style="1" customWidth="1"/>
    <col min="7585" max="7585" width="16.7109375" style="1" customWidth="1"/>
    <col min="7586" max="7586" width="10.140625" style="1" customWidth="1"/>
    <col min="7587" max="7587" width="24.7109375" style="1" customWidth="1"/>
    <col min="7588" max="7588" width="16.7109375" style="1" customWidth="1"/>
    <col min="7589" max="7589" width="10.140625" style="1" customWidth="1"/>
    <col min="7590" max="7590" width="24.7109375" style="1" customWidth="1"/>
    <col min="7591" max="7591" width="16.7109375" style="1" customWidth="1"/>
    <col min="7592" max="7592" width="10.140625" style="1" customWidth="1"/>
    <col min="7593" max="7593" width="24.7109375" style="1" customWidth="1"/>
    <col min="7594" max="7594" width="16.7109375" style="1" customWidth="1"/>
    <col min="7595" max="7595" width="10.140625" style="1" customWidth="1"/>
    <col min="7596" max="7596" width="24.7109375" style="1" customWidth="1"/>
    <col min="7597" max="7597" width="16.7109375" style="1" customWidth="1"/>
    <col min="7598" max="7598" width="10.140625" style="1" customWidth="1"/>
    <col min="7599" max="7599" width="24.7109375" style="1" customWidth="1"/>
    <col min="7600" max="7600" width="16.7109375" style="1" customWidth="1"/>
    <col min="7601" max="7601" width="12.5703125" style="1" customWidth="1"/>
    <col min="7602" max="7602" width="9.85546875" style="1" customWidth="1"/>
    <col min="7603" max="7603" width="10.28515625" style="1" customWidth="1"/>
    <col min="7604" max="7618" width="15.28515625" style="1" customWidth="1"/>
    <col min="7619" max="7619" width="7.28515625" style="1" customWidth="1"/>
    <col min="7620" max="7620" width="6.28515625" style="1" customWidth="1"/>
    <col min="7621" max="7621" width="6.85546875" style="1" customWidth="1"/>
    <col min="7622" max="7622" width="10.28515625" style="1" customWidth="1"/>
    <col min="7623" max="7809" width="10.28515625" style="1"/>
    <col min="7810" max="7810" width="5.85546875" style="1" customWidth="1"/>
    <col min="7811" max="7811" width="8.85546875" style="1" customWidth="1"/>
    <col min="7812" max="7812" width="7.140625" style="1" customWidth="1"/>
    <col min="7813" max="7813" width="100.85546875" style="1" customWidth="1"/>
    <col min="7814" max="7814" width="12" style="1" customWidth="1"/>
    <col min="7815" max="7815" width="18.42578125" style="1" customWidth="1"/>
    <col min="7816" max="7816" width="24.7109375" style="1" customWidth="1"/>
    <col min="7817" max="7817" width="16.7109375" style="1" customWidth="1"/>
    <col min="7818" max="7818" width="10.140625" style="1" customWidth="1"/>
    <col min="7819" max="7819" width="24.7109375" style="1" customWidth="1"/>
    <col min="7820" max="7820" width="16.7109375" style="1" customWidth="1"/>
    <col min="7821" max="7821" width="10.140625" style="1" customWidth="1"/>
    <col min="7822" max="7822" width="24.7109375" style="1" customWidth="1"/>
    <col min="7823" max="7823" width="16.7109375" style="1" customWidth="1"/>
    <col min="7824" max="7824" width="10.140625" style="1" customWidth="1"/>
    <col min="7825" max="7825" width="24.7109375" style="1" customWidth="1"/>
    <col min="7826" max="7826" width="16.7109375" style="1" customWidth="1"/>
    <col min="7827" max="7827" width="10.140625" style="1" customWidth="1"/>
    <col min="7828" max="7828" width="24.7109375" style="1" customWidth="1"/>
    <col min="7829" max="7829" width="16.7109375" style="1" customWidth="1"/>
    <col min="7830" max="7830" width="10.140625" style="1" customWidth="1"/>
    <col min="7831" max="7831" width="24.7109375" style="1" customWidth="1"/>
    <col min="7832" max="7832" width="16.7109375" style="1" customWidth="1"/>
    <col min="7833" max="7833" width="10.140625" style="1" customWidth="1"/>
    <col min="7834" max="7834" width="24.7109375" style="1" customWidth="1"/>
    <col min="7835" max="7835" width="16.7109375" style="1" customWidth="1"/>
    <col min="7836" max="7836" width="10.140625" style="1" customWidth="1"/>
    <col min="7837" max="7837" width="24.7109375" style="1" customWidth="1"/>
    <col min="7838" max="7838" width="16.7109375" style="1" customWidth="1"/>
    <col min="7839" max="7839" width="10.140625" style="1" customWidth="1"/>
    <col min="7840" max="7840" width="24.7109375" style="1" customWidth="1"/>
    <col min="7841" max="7841" width="16.7109375" style="1" customWidth="1"/>
    <col min="7842" max="7842" width="10.140625" style="1" customWidth="1"/>
    <col min="7843" max="7843" width="24.7109375" style="1" customWidth="1"/>
    <col min="7844" max="7844" width="16.7109375" style="1" customWidth="1"/>
    <col min="7845" max="7845" width="10.140625" style="1" customWidth="1"/>
    <col min="7846" max="7846" width="24.7109375" style="1" customWidth="1"/>
    <col min="7847" max="7847" width="16.7109375" style="1" customWidth="1"/>
    <col min="7848" max="7848" width="10.140625" style="1" customWidth="1"/>
    <col min="7849" max="7849" width="24.7109375" style="1" customWidth="1"/>
    <col min="7850" max="7850" width="16.7109375" style="1" customWidth="1"/>
    <col min="7851" max="7851" width="10.140625" style="1" customWidth="1"/>
    <col min="7852" max="7852" width="24.7109375" style="1" customWidth="1"/>
    <col min="7853" max="7853" width="16.7109375" style="1" customWidth="1"/>
    <col min="7854" max="7854" width="10.140625" style="1" customWidth="1"/>
    <col min="7855" max="7855" width="24.7109375" style="1" customWidth="1"/>
    <col min="7856" max="7856" width="16.7109375" style="1" customWidth="1"/>
    <col min="7857" max="7857" width="12.5703125" style="1" customWidth="1"/>
    <col min="7858" max="7858" width="9.85546875" style="1" customWidth="1"/>
    <col min="7859" max="7859" width="10.28515625" style="1" customWidth="1"/>
    <col min="7860" max="7874" width="15.28515625" style="1" customWidth="1"/>
    <col min="7875" max="7875" width="7.28515625" style="1" customWidth="1"/>
    <col min="7876" max="7876" width="6.28515625" style="1" customWidth="1"/>
    <col min="7877" max="7877" width="6.85546875" style="1" customWidth="1"/>
    <col min="7878" max="7878" width="10.28515625" style="1" customWidth="1"/>
    <col min="7879" max="8065" width="10.28515625" style="1"/>
    <col min="8066" max="8066" width="5.85546875" style="1" customWidth="1"/>
    <col min="8067" max="8067" width="8.85546875" style="1" customWidth="1"/>
    <col min="8068" max="8068" width="7.140625" style="1" customWidth="1"/>
    <col min="8069" max="8069" width="100.85546875" style="1" customWidth="1"/>
    <col min="8070" max="8070" width="12" style="1" customWidth="1"/>
    <col min="8071" max="8071" width="18.42578125" style="1" customWidth="1"/>
    <col min="8072" max="8072" width="24.7109375" style="1" customWidth="1"/>
    <col min="8073" max="8073" width="16.7109375" style="1" customWidth="1"/>
    <col min="8074" max="8074" width="10.140625" style="1" customWidth="1"/>
    <col min="8075" max="8075" width="24.7109375" style="1" customWidth="1"/>
    <col min="8076" max="8076" width="16.7109375" style="1" customWidth="1"/>
    <col min="8077" max="8077" width="10.140625" style="1" customWidth="1"/>
    <col min="8078" max="8078" width="24.7109375" style="1" customWidth="1"/>
    <col min="8079" max="8079" width="16.7109375" style="1" customWidth="1"/>
    <col min="8080" max="8080" width="10.140625" style="1" customWidth="1"/>
    <col min="8081" max="8081" width="24.7109375" style="1" customWidth="1"/>
    <col min="8082" max="8082" width="16.7109375" style="1" customWidth="1"/>
    <col min="8083" max="8083" width="10.140625" style="1" customWidth="1"/>
    <col min="8084" max="8084" width="24.7109375" style="1" customWidth="1"/>
    <col min="8085" max="8085" width="16.7109375" style="1" customWidth="1"/>
    <col min="8086" max="8086" width="10.140625" style="1" customWidth="1"/>
    <col min="8087" max="8087" width="24.7109375" style="1" customWidth="1"/>
    <col min="8088" max="8088" width="16.7109375" style="1" customWidth="1"/>
    <col min="8089" max="8089" width="10.140625" style="1" customWidth="1"/>
    <col min="8090" max="8090" width="24.7109375" style="1" customWidth="1"/>
    <col min="8091" max="8091" width="16.7109375" style="1" customWidth="1"/>
    <col min="8092" max="8092" width="10.140625" style="1" customWidth="1"/>
    <col min="8093" max="8093" width="24.7109375" style="1" customWidth="1"/>
    <col min="8094" max="8094" width="16.7109375" style="1" customWidth="1"/>
    <col min="8095" max="8095" width="10.140625" style="1" customWidth="1"/>
    <col min="8096" max="8096" width="24.7109375" style="1" customWidth="1"/>
    <col min="8097" max="8097" width="16.7109375" style="1" customWidth="1"/>
    <col min="8098" max="8098" width="10.140625" style="1" customWidth="1"/>
    <col min="8099" max="8099" width="24.7109375" style="1" customWidth="1"/>
    <col min="8100" max="8100" width="16.7109375" style="1" customWidth="1"/>
    <col min="8101" max="8101" width="10.140625" style="1" customWidth="1"/>
    <col min="8102" max="8102" width="24.7109375" style="1" customWidth="1"/>
    <col min="8103" max="8103" width="16.7109375" style="1" customWidth="1"/>
    <col min="8104" max="8104" width="10.140625" style="1" customWidth="1"/>
    <col min="8105" max="8105" width="24.7109375" style="1" customWidth="1"/>
    <col min="8106" max="8106" width="16.7109375" style="1" customWidth="1"/>
    <col min="8107" max="8107" width="10.140625" style="1" customWidth="1"/>
    <col min="8108" max="8108" width="24.7109375" style="1" customWidth="1"/>
    <col min="8109" max="8109" width="16.7109375" style="1" customWidth="1"/>
    <col min="8110" max="8110" width="10.140625" style="1" customWidth="1"/>
    <col min="8111" max="8111" width="24.7109375" style="1" customWidth="1"/>
    <col min="8112" max="8112" width="16.7109375" style="1" customWidth="1"/>
    <col min="8113" max="8113" width="12.5703125" style="1" customWidth="1"/>
    <col min="8114" max="8114" width="9.85546875" style="1" customWidth="1"/>
    <col min="8115" max="8115" width="10.28515625" style="1" customWidth="1"/>
    <col min="8116" max="8130" width="15.28515625" style="1" customWidth="1"/>
    <col min="8131" max="8131" width="7.28515625" style="1" customWidth="1"/>
    <col min="8132" max="8132" width="6.28515625" style="1" customWidth="1"/>
    <col min="8133" max="8133" width="6.85546875" style="1" customWidth="1"/>
    <col min="8134" max="8134" width="10.28515625" style="1" customWidth="1"/>
    <col min="8135" max="8321" width="10.28515625" style="1"/>
    <col min="8322" max="8322" width="5.85546875" style="1" customWidth="1"/>
    <col min="8323" max="8323" width="8.85546875" style="1" customWidth="1"/>
    <col min="8324" max="8324" width="7.140625" style="1" customWidth="1"/>
    <col min="8325" max="8325" width="100.85546875" style="1" customWidth="1"/>
    <col min="8326" max="8326" width="12" style="1" customWidth="1"/>
    <col min="8327" max="8327" width="18.42578125" style="1" customWidth="1"/>
    <col min="8328" max="8328" width="24.7109375" style="1" customWidth="1"/>
    <col min="8329" max="8329" width="16.7109375" style="1" customWidth="1"/>
    <col min="8330" max="8330" width="10.140625" style="1" customWidth="1"/>
    <col min="8331" max="8331" width="24.7109375" style="1" customWidth="1"/>
    <col min="8332" max="8332" width="16.7109375" style="1" customWidth="1"/>
    <col min="8333" max="8333" width="10.140625" style="1" customWidth="1"/>
    <col min="8334" max="8334" width="24.7109375" style="1" customWidth="1"/>
    <col min="8335" max="8335" width="16.7109375" style="1" customWidth="1"/>
    <col min="8336" max="8336" width="10.140625" style="1" customWidth="1"/>
    <col min="8337" max="8337" width="24.7109375" style="1" customWidth="1"/>
    <col min="8338" max="8338" width="16.7109375" style="1" customWidth="1"/>
    <col min="8339" max="8339" width="10.140625" style="1" customWidth="1"/>
    <col min="8340" max="8340" width="24.7109375" style="1" customWidth="1"/>
    <col min="8341" max="8341" width="16.7109375" style="1" customWidth="1"/>
    <col min="8342" max="8342" width="10.140625" style="1" customWidth="1"/>
    <col min="8343" max="8343" width="24.7109375" style="1" customWidth="1"/>
    <col min="8344" max="8344" width="16.7109375" style="1" customWidth="1"/>
    <col min="8345" max="8345" width="10.140625" style="1" customWidth="1"/>
    <col min="8346" max="8346" width="24.7109375" style="1" customWidth="1"/>
    <col min="8347" max="8347" width="16.7109375" style="1" customWidth="1"/>
    <col min="8348" max="8348" width="10.140625" style="1" customWidth="1"/>
    <col min="8349" max="8349" width="24.7109375" style="1" customWidth="1"/>
    <col min="8350" max="8350" width="16.7109375" style="1" customWidth="1"/>
    <col min="8351" max="8351" width="10.140625" style="1" customWidth="1"/>
    <col min="8352" max="8352" width="24.7109375" style="1" customWidth="1"/>
    <col min="8353" max="8353" width="16.7109375" style="1" customWidth="1"/>
    <col min="8354" max="8354" width="10.140625" style="1" customWidth="1"/>
    <col min="8355" max="8355" width="24.7109375" style="1" customWidth="1"/>
    <col min="8356" max="8356" width="16.7109375" style="1" customWidth="1"/>
    <col min="8357" max="8357" width="10.140625" style="1" customWidth="1"/>
    <col min="8358" max="8358" width="24.7109375" style="1" customWidth="1"/>
    <col min="8359" max="8359" width="16.7109375" style="1" customWidth="1"/>
    <col min="8360" max="8360" width="10.140625" style="1" customWidth="1"/>
    <col min="8361" max="8361" width="24.7109375" style="1" customWidth="1"/>
    <col min="8362" max="8362" width="16.7109375" style="1" customWidth="1"/>
    <col min="8363" max="8363" width="10.140625" style="1" customWidth="1"/>
    <col min="8364" max="8364" width="24.7109375" style="1" customWidth="1"/>
    <col min="8365" max="8365" width="16.7109375" style="1" customWidth="1"/>
    <col min="8366" max="8366" width="10.140625" style="1" customWidth="1"/>
    <col min="8367" max="8367" width="24.7109375" style="1" customWidth="1"/>
    <col min="8368" max="8368" width="16.7109375" style="1" customWidth="1"/>
    <col min="8369" max="8369" width="12.5703125" style="1" customWidth="1"/>
    <col min="8370" max="8370" width="9.85546875" style="1" customWidth="1"/>
    <col min="8371" max="8371" width="10.28515625" style="1" customWidth="1"/>
    <col min="8372" max="8386" width="15.28515625" style="1" customWidth="1"/>
    <col min="8387" max="8387" width="7.28515625" style="1" customWidth="1"/>
    <col min="8388" max="8388" width="6.28515625" style="1" customWidth="1"/>
    <col min="8389" max="8389" width="6.85546875" style="1" customWidth="1"/>
    <col min="8390" max="8390" width="10.28515625" style="1" customWidth="1"/>
    <col min="8391" max="8577" width="10.28515625" style="1"/>
    <col min="8578" max="8578" width="5.85546875" style="1" customWidth="1"/>
    <col min="8579" max="8579" width="8.85546875" style="1" customWidth="1"/>
    <col min="8580" max="8580" width="7.140625" style="1" customWidth="1"/>
    <col min="8581" max="8581" width="100.85546875" style="1" customWidth="1"/>
    <col min="8582" max="8582" width="12" style="1" customWidth="1"/>
    <col min="8583" max="8583" width="18.42578125" style="1" customWidth="1"/>
    <col min="8584" max="8584" width="24.7109375" style="1" customWidth="1"/>
    <col min="8585" max="8585" width="16.7109375" style="1" customWidth="1"/>
    <col min="8586" max="8586" width="10.140625" style="1" customWidth="1"/>
    <col min="8587" max="8587" width="24.7109375" style="1" customWidth="1"/>
    <col min="8588" max="8588" width="16.7109375" style="1" customWidth="1"/>
    <col min="8589" max="8589" width="10.140625" style="1" customWidth="1"/>
    <col min="8590" max="8590" width="24.7109375" style="1" customWidth="1"/>
    <col min="8591" max="8591" width="16.7109375" style="1" customWidth="1"/>
    <col min="8592" max="8592" width="10.140625" style="1" customWidth="1"/>
    <col min="8593" max="8593" width="24.7109375" style="1" customWidth="1"/>
    <col min="8594" max="8594" width="16.7109375" style="1" customWidth="1"/>
    <col min="8595" max="8595" width="10.140625" style="1" customWidth="1"/>
    <col min="8596" max="8596" width="24.7109375" style="1" customWidth="1"/>
    <col min="8597" max="8597" width="16.7109375" style="1" customWidth="1"/>
    <col min="8598" max="8598" width="10.140625" style="1" customWidth="1"/>
    <col min="8599" max="8599" width="24.7109375" style="1" customWidth="1"/>
    <col min="8600" max="8600" width="16.7109375" style="1" customWidth="1"/>
    <col min="8601" max="8601" width="10.140625" style="1" customWidth="1"/>
    <col min="8602" max="8602" width="24.7109375" style="1" customWidth="1"/>
    <col min="8603" max="8603" width="16.7109375" style="1" customWidth="1"/>
    <col min="8604" max="8604" width="10.140625" style="1" customWidth="1"/>
    <col min="8605" max="8605" width="24.7109375" style="1" customWidth="1"/>
    <col min="8606" max="8606" width="16.7109375" style="1" customWidth="1"/>
    <col min="8607" max="8607" width="10.140625" style="1" customWidth="1"/>
    <col min="8608" max="8608" width="24.7109375" style="1" customWidth="1"/>
    <col min="8609" max="8609" width="16.7109375" style="1" customWidth="1"/>
    <col min="8610" max="8610" width="10.140625" style="1" customWidth="1"/>
    <col min="8611" max="8611" width="24.7109375" style="1" customWidth="1"/>
    <col min="8612" max="8612" width="16.7109375" style="1" customWidth="1"/>
    <col min="8613" max="8613" width="10.140625" style="1" customWidth="1"/>
    <col min="8614" max="8614" width="24.7109375" style="1" customWidth="1"/>
    <col min="8615" max="8615" width="16.7109375" style="1" customWidth="1"/>
    <col min="8616" max="8616" width="10.140625" style="1" customWidth="1"/>
    <col min="8617" max="8617" width="24.7109375" style="1" customWidth="1"/>
    <col min="8618" max="8618" width="16.7109375" style="1" customWidth="1"/>
    <col min="8619" max="8619" width="10.140625" style="1" customWidth="1"/>
    <col min="8620" max="8620" width="24.7109375" style="1" customWidth="1"/>
    <col min="8621" max="8621" width="16.7109375" style="1" customWidth="1"/>
    <col min="8622" max="8622" width="10.140625" style="1" customWidth="1"/>
    <col min="8623" max="8623" width="24.7109375" style="1" customWidth="1"/>
    <col min="8624" max="8624" width="16.7109375" style="1" customWidth="1"/>
    <col min="8625" max="8625" width="12.5703125" style="1" customWidth="1"/>
    <col min="8626" max="8626" width="9.85546875" style="1" customWidth="1"/>
    <col min="8627" max="8627" width="10.28515625" style="1" customWidth="1"/>
    <col min="8628" max="8642" width="15.28515625" style="1" customWidth="1"/>
    <col min="8643" max="8643" width="7.28515625" style="1" customWidth="1"/>
    <col min="8644" max="8644" width="6.28515625" style="1" customWidth="1"/>
    <col min="8645" max="8645" width="6.85546875" style="1" customWidth="1"/>
    <col min="8646" max="8646" width="10.28515625" style="1" customWidth="1"/>
    <col min="8647" max="8833" width="10.28515625" style="1"/>
    <col min="8834" max="8834" width="5.85546875" style="1" customWidth="1"/>
    <col min="8835" max="8835" width="8.85546875" style="1" customWidth="1"/>
    <col min="8836" max="8836" width="7.140625" style="1" customWidth="1"/>
    <col min="8837" max="8837" width="100.85546875" style="1" customWidth="1"/>
    <col min="8838" max="8838" width="12" style="1" customWidth="1"/>
    <col min="8839" max="8839" width="18.42578125" style="1" customWidth="1"/>
    <col min="8840" max="8840" width="24.7109375" style="1" customWidth="1"/>
    <col min="8841" max="8841" width="16.7109375" style="1" customWidth="1"/>
    <col min="8842" max="8842" width="10.140625" style="1" customWidth="1"/>
    <col min="8843" max="8843" width="24.7109375" style="1" customWidth="1"/>
    <col min="8844" max="8844" width="16.7109375" style="1" customWidth="1"/>
    <col min="8845" max="8845" width="10.140625" style="1" customWidth="1"/>
    <col min="8846" max="8846" width="24.7109375" style="1" customWidth="1"/>
    <col min="8847" max="8847" width="16.7109375" style="1" customWidth="1"/>
    <col min="8848" max="8848" width="10.140625" style="1" customWidth="1"/>
    <col min="8849" max="8849" width="24.7109375" style="1" customWidth="1"/>
    <col min="8850" max="8850" width="16.7109375" style="1" customWidth="1"/>
    <col min="8851" max="8851" width="10.140625" style="1" customWidth="1"/>
    <col min="8852" max="8852" width="24.7109375" style="1" customWidth="1"/>
    <col min="8853" max="8853" width="16.7109375" style="1" customWidth="1"/>
    <col min="8854" max="8854" width="10.140625" style="1" customWidth="1"/>
    <col min="8855" max="8855" width="24.7109375" style="1" customWidth="1"/>
    <col min="8856" max="8856" width="16.7109375" style="1" customWidth="1"/>
    <col min="8857" max="8857" width="10.140625" style="1" customWidth="1"/>
    <col min="8858" max="8858" width="24.7109375" style="1" customWidth="1"/>
    <col min="8859" max="8859" width="16.7109375" style="1" customWidth="1"/>
    <col min="8860" max="8860" width="10.140625" style="1" customWidth="1"/>
    <col min="8861" max="8861" width="24.7109375" style="1" customWidth="1"/>
    <col min="8862" max="8862" width="16.7109375" style="1" customWidth="1"/>
    <col min="8863" max="8863" width="10.140625" style="1" customWidth="1"/>
    <col min="8864" max="8864" width="24.7109375" style="1" customWidth="1"/>
    <col min="8865" max="8865" width="16.7109375" style="1" customWidth="1"/>
    <col min="8866" max="8866" width="10.140625" style="1" customWidth="1"/>
    <col min="8867" max="8867" width="24.7109375" style="1" customWidth="1"/>
    <col min="8868" max="8868" width="16.7109375" style="1" customWidth="1"/>
    <col min="8869" max="8869" width="10.140625" style="1" customWidth="1"/>
    <col min="8870" max="8870" width="24.7109375" style="1" customWidth="1"/>
    <col min="8871" max="8871" width="16.7109375" style="1" customWidth="1"/>
    <col min="8872" max="8872" width="10.140625" style="1" customWidth="1"/>
    <col min="8873" max="8873" width="24.7109375" style="1" customWidth="1"/>
    <col min="8874" max="8874" width="16.7109375" style="1" customWidth="1"/>
    <col min="8875" max="8875" width="10.140625" style="1" customWidth="1"/>
    <col min="8876" max="8876" width="24.7109375" style="1" customWidth="1"/>
    <col min="8877" max="8877" width="16.7109375" style="1" customWidth="1"/>
    <col min="8878" max="8878" width="10.140625" style="1" customWidth="1"/>
    <col min="8879" max="8879" width="24.7109375" style="1" customWidth="1"/>
    <col min="8880" max="8880" width="16.7109375" style="1" customWidth="1"/>
    <col min="8881" max="8881" width="12.5703125" style="1" customWidth="1"/>
    <col min="8882" max="8882" width="9.85546875" style="1" customWidth="1"/>
    <col min="8883" max="8883" width="10.28515625" style="1" customWidth="1"/>
    <col min="8884" max="8898" width="15.28515625" style="1" customWidth="1"/>
    <col min="8899" max="8899" width="7.28515625" style="1" customWidth="1"/>
    <col min="8900" max="8900" width="6.28515625" style="1" customWidth="1"/>
    <col min="8901" max="8901" width="6.85546875" style="1" customWidth="1"/>
    <col min="8902" max="8902" width="10.28515625" style="1" customWidth="1"/>
    <col min="8903" max="9089" width="10.28515625" style="1"/>
    <col min="9090" max="9090" width="5.85546875" style="1" customWidth="1"/>
    <col min="9091" max="9091" width="8.85546875" style="1" customWidth="1"/>
    <col min="9092" max="9092" width="7.140625" style="1" customWidth="1"/>
    <col min="9093" max="9093" width="100.85546875" style="1" customWidth="1"/>
    <col min="9094" max="9094" width="12" style="1" customWidth="1"/>
    <col min="9095" max="9095" width="18.42578125" style="1" customWidth="1"/>
    <col min="9096" max="9096" width="24.7109375" style="1" customWidth="1"/>
    <col min="9097" max="9097" width="16.7109375" style="1" customWidth="1"/>
    <col min="9098" max="9098" width="10.140625" style="1" customWidth="1"/>
    <col min="9099" max="9099" width="24.7109375" style="1" customWidth="1"/>
    <col min="9100" max="9100" width="16.7109375" style="1" customWidth="1"/>
    <col min="9101" max="9101" width="10.140625" style="1" customWidth="1"/>
    <col min="9102" max="9102" width="24.7109375" style="1" customWidth="1"/>
    <col min="9103" max="9103" width="16.7109375" style="1" customWidth="1"/>
    <col min="9104" max="9104" width="10.140625" style="1" customWidth="1"/>
    <col min="9105" max="9105" width="24.7109375" style="1" customWidth="1"/>
    <col min="9106" max="9106" width="16.7109375" style="1" customWidth="1"/>
    <col min="9107" max="9107" width="10.140625" style="1" customWidth="1"/>
    <col min="9108" max="9108" width="24.7109375" style="1" customWidth="1"/>
    <col min="9109" max="9109" width="16.7109375" style="1" customWidth="1"/>
    <col min="9110" max="9110" width="10.140625" style="1" customWidth="1"/>
    <col min="9111" max="9111" width="24.7109375" style="1" customWidth="1"/>
    <col min="9112" max="9112" width="16.7109375" style="1" customWidth="1"/>
    <col min="9113" max="9113" width="10.140625" style="1" customWidth="1"/>
    <col min="9114" max="9114" width="24.7109375" style="1" customWidth="1"/>
    <col min="9115" max="9115" width="16.7109375" style="1" customWidth="1"/>
    <col min="9116" max="9116" width="10.140625" style="1" customWidth="1"/>
    <col min="9117" max="9117" width="24.7109375" style="1" customWidth="1"/>
    <col min="9118" max="9118" width="16.7109375" style="1" customWidth="1"/>
    <col min="9119" max="9119" width="10.140625" style="1" customWidth="1"/>
    <col min="9120" max="9120" width="24.7109375" style="1" customWidth="1"/>
    <col min="9121" max="9121" width="16.7109375" style="1" customWidth="1"/>
    <col min="9122" max="9122" width="10.140625" style="1" customWidth="1"/>
    <col min="9123" max="9123" width="24.7109375" style="1" customWidth="1"/>
    <col min="9124" max="9124" width="16.7109375" style="1" customWidth="1"/>
    <col min="9125" max="9125" width="10.140625" style="1" customWidth="1"/>
    <col min="9126" max="9126" width="24.7109375" style="1" customWidth="1"/>
    <col min="9127" max="9127" width="16.7109375" style="1" customWidth="1"/>
    <col min="9128" max="9128" width="10.140625" style="1" customWidth="1"/>
    <col min="9129" max="9129" width="24.7109375" style="1" customWidth="1"/>
    <col min="9130" max="9130" width="16.7109375" style="1" customWidth="1"/>
    <col min="9131" max="9131" width="10.140625" style="1" customWidth="1"/>
    <col min="9132" max="9132" width="24.7109375" style="1" customWidth="1"/>
    <col min="9133" max="9133" width="16.7109375" style="1" customWidth="1"/>
    <col min="9134" max="9134" width="10.140625" style="1" customWidth="1"/>
    <col min="9135" max="9135" width="24.7109375" style="1" customWidth="1"/>
    <col min="9136" max="9136" width="16.7109375" style="1" customWidth="1"/>
    <col min="9137" max="9137" width="12.5703125" style="1" customWidth="1"/>
    <col min="9138" max="9138" width="9.85546875" style="1" customWidth="1"/>
    <col min="9139" max="9139" width="10.28515625" style="1" customWidth="1"/>
    <col min="9140" max="9154" width="15.28515625" style="1" customWidth="1"/>
    <col min="9155" max="9155" width="7.28515625" style="1" customWidth="1"/>
    <col min="9156" max="9156" width="6.28515625" style="1" customWidth="1"/>
    <col min="9157" max="9157" width="6.85546875" style="1" customWidth="1"/>
    <col min="9158" max="9158" width="10.28515625" style="1" customWidth="1"/>
    <col min="9159" max="9345" width="10.28515625" style="1"/>
    <col min="9346" max="9346" width="5.85546875" style="1" customWidth="1"/>
    <col min="9347" max="9347" width="8.85546875" style="1" customWidth="1"/>
    <col min="9348" max="9348" width="7.140625" style="1" customWidth="1"/>
    <col min="9349" max="9349" width="100.85546875" style="1" customWidth="1"/>
    <col min="9350" max="9350" width="12" style="1" customWidth="1"/>
    <col min="9351" max="9351" width="18.42578125" style="1" customWidth="1"/>
    <col min="9352" max="9352" width="24.7109375" style="1" customWidth="1"/>
    <col min="9353" max="9353" width="16.7109375" style="1" customWidth="1"/>
    <col min="9354" max="9354" width="10.140625" style="1" customWidth="1"/>
    <col min="9355" max="9355" width="24.7109375" style="1" customWidth="1"/>
    <col min="9356" max="9356" width="16.7109375" style="1" customWidth="1"/>
    <col min="9357" max="9357" width="10.140625" style="1" customWidth="1"/>
    <col min="9358" max="9358" width="24.7109375" style="1" customWidth="1"/>
    <col min="9359" max="9359" width="16.7109375" style="1" customWidth="1"/>
    <col min="9360" max="9360" width="10.140625" style="1" customWidth="1"/>
    <col min="9361" max="9361" width="24.7109375" style="1" customWidth="1"/>
    <col min="9362" max="9362" width="16.7109375" style="1" customWidth="1"/>
    <col min="9363" max="9363" width="10.140625" style="1" customWidth="1"/>
    <col min="9364" max="9364" width="24.7109375" style="1" customWidth="1"/>
    <col min="9365" max="9365" width="16.7109375" style="1" customWidth="1"/>
    <col min="9366" max="9366" width="10.140625" style="1" customWidth="1"/>
    <col min="9367" max="9367" width="24.7109375" style="1" customWidth="1"/>
    <col min="9368" max="9368" width="16.7109375" style="1" customWidth="1"/>
    <col min="9369" max="9369" width="10.140625" style="1" customWidth="1"/>
    <col min="9370" max="9370" width="24.7109375" style="1" customWidth="1"/>
    <col min="9371" max="9371" width="16.7109375" style="1" customWidth="1"/>
    <col min="9372" max="9372" width="10.140625" style="1" customWidth="1"/>
    <col min="9373" max="9373" width="24.7109375" style="1" customWidth="1"/>
    <col min="9374" max="9374" width="16.7109375" style="1" customWidth="1"/>
    <col min="9375" max="9375" width="10.140625" style="1" customWidth="1"/>
    <col min="9376" max="9376" width="24.7109375" style="1" customWidth="1"/>
    <col min="9377" max="9377" width="16.7109375" style="1" customWidth="1"/>
    <col min="9378" max="9378" width="10.140625" style="1" customWidth="1"/>
    <col min="9379" max="9379" width="24.7109375" style="1" customWidth="1"/>
    <col min="9380" max="9380" width="16.7109375" style="1" customWidth="1"/>
    <col min="9381" max="9381" width="10.140625" style="1" customWidth="1"/>
    <col min="9382" max="9382" width="24.7109375" style="1" customWidth="1"/>
    <col min="9383" max="9383" width="16.7109375" style="1" customWidth="1"/>
    <col min="9384" max="9384" width="10.140625" style="1" customWidth="1"/>
    <col min="9385" max="9385" width="24.7109375" style="1" customWidth="1"/>
    <col min="9386" max="9386" width="16.7109375" style="1" customWidth="1"/>
    <col min="9387" max="9387" width="10.140625" style="1" customWidth="1"/>
    <col min="9388" max="9388" width="24.7109375" style="1" customWidth="1"/>
    <col min="9389" max="9389" width="16.7109375" style="1" customWidth="1"/>
    <col min="9390" max="9390" width="10.140625" style="1" customWidth="1"/>
    <col min="9391" max="9391" width="24.7109375" style="1" customWidth="1"/>
    <col min="9392" max="9392" width="16.7109375" style="1" customWidth="1"/>
    <col min="9393" max="9393" width="12.5703125" style="1" customWidth="1"/>
    <col min="9394" max="9394" width="9.85546875" style="1" customWidth="1"/>
    <col min="9395" max="9395" width="10.28515625" style="1" customWidth="1"/>
    <col min="9396" max="9410" width="15.28515625" style="1" customWidth="1"/>
    <col min="9411" max="9411" width="7.28515625" style="1" customWidth="1"/>
    <col min="9412" max="9412" width="6.28515625" style="1" customWidth="1"/>
    <col min="9413" max="9413" width="6.85546875" style="1" customWidth="1"/>
    <col min="9414" max="9414" width="10.28515625" style="1" customWidth="1"/>
    <col min="9415" max="9601" width="10.28515625" style="1"/>
    <col min="9602" max="9602" width="5.85546875" style="1" customWidth="1"/>
    <col min="9603" max="9603" width="8.85546875" style="1" customWidth="1"/>
    <col min="9604" max="9604" width="7.140625" style="1" customWidth="1"/>
    <col min="9605" max="9605" width="100.85546875" style="1" customWidth="1"/>
    <col min="9606" max="9606" width="12" style="1" customWidth="1"/>
    <col min="9607" max="9607" width="18.42578125" style="1" customWidth="1"/>
    <col min="9608" max="9608" width="24.7109375" style="1" customWidth="1"/>
    <col min="9609" max="9609" width="16.7109375" style="1" customWidth="1"/>
    <col min="9610" max="9610" width="10.140625" style="1" customWidth="1"/>
    <col min="9611" max="9611" width="24.7109375" style="1" customWidth="1"/>
    <col min="9612" max="9612" width="16.7109375" style="1" customWidth="1"/>
    <col min="9613" max="9613" width="10.140625" style="1" customWidth="1"/>
    <col min="9614" max="9614" width="24.7109375" style="1" customWidth="1"/>
    <col min="9615" max="9615" width="16.7109375" style="1" customWidth="1"/>
    <col min="9616" max="9616" width="10.140625" style="1" customWidth="1"/>
    <col min="9617" max="9617" width="24.7109375" style="1" customWidth="1"/>
    <col min="9618" max="9618" width="16.7109375" style="1" customWidth="1"/>
    <col min="9619" max="9619" width="10.140625" style="1" customWidth="1"/>
    <col min="9620" max="9620" width="24.7109375" style="1" customWidth="1"/>
    <col min="9621" max="9621" width="16.7109375" style="1" customWidth="1"/>
    <col min="9622" max="9622" width="10.140625" style="1" customWidth="1"/>
    <col min="9623" max="9623" width="24.7109375" style="1" customWidth="1"/>
    <col min="9624" max="9624" width="16.7109375" style="1" customWidth="1"/>
    <col min="9625" max="9625" width="10.140625" style="1" customWidth="1"/>
    <col min="9626" max="9626" width="24.7109375" style="1" customWidth="1"/>
    <col min="9627" max="9627" width="16.7109375" style="1" customWidth="1"/>
    <col min="9628" max="9628" width="10.140625" style="1" customWidth="1"/>
    <col min="9629" max="9629" width="24.7109375" style="1" customWidth="1"/>
    <col min="9630" max="9630" width="16.7109375" style="1" customWidth="1"/>
    <col min="9631" max="9631" width="10.140625" style="1" customWidth="1"/>
    <col min="9632" max="9632" width="24.7109375" style="1" customWidth="1"/>
    <col min="9633" max="9633" width="16.7109375" style="1" customWidth="1"/>
    <col min="9634" max="9634" width="10.140625" style="1" customWidth="1"/>
    <col min="9635" max="9635" width="24.7109375" style="1" customWidth="1"/>
    <col min="9636" max="9636" width="16.7109375" style="1" customWidth="1"/>
    <col min="9637" max="9637" width="10.140625" style="1" customWidth="1"/>
    <col min="9638" max="9638" width="24.7109375" style="1" customWidth="1"/>
    <col min="9639" max="9639" width="16.7109375" style="1" customWidth="1"/>
    <col min="9640" max="9640" width="10.140625" style="1" customWidth="1"/>
    <col min="9641" max="9641" width="24.7109375" style="1" customWidth="1"/>
    <col min="9642" max="9642" width="16.7109375" style="1" customWidth="1"/>
    <col min="9643" max="9643" width="10.140625" style="1" customWidth="1"/>
    <col min="9644" max="9644" width="24.7109375" style="1" customWidth="1"/>
    <col min="9645" max="9645" width="16.7109375" style="1" customWidth="1"/>
    <col min="9646" max="9646" width="10.140625" style="1" customWidth="1"/>
    <col min="9647" max="9647" width="24.7109375" style="1" customWidth="1"/>
    <col min="9648" max="9648" width="16.7109375" style="1" customWidth="1"/>
    <col min="9649" max="9649" width="12.5703125" style="1" customWidth="1"/>
    <col min="9650" max="9650" width="9.85546875" style="1" customWidth="1"/>
    <col min="9651" max="9651" width="10.28515625" style="1" customWidth="1"/>
    <col min="9652" max="9666" width="15.28515625" style="1" customWidth="1"/>
    <col min="9667" max="9667" width="7.28515625" style="1" customWidth="1"/>
    <col min="9668" max="9668" width="6.28515625" style="1" customWidth="1"/>
    <col min="9669" max="9669" width="6.85546875" style="1" customWidth="1"/>
    <col min="9670" max="9670" width="10.28515625" style="1" customWidth="1"/>
    <col min="9671" max="9857" width="10.28515625" style="1"/>
    <col min="9858" max="9858" width="5.85546875" style="1" customWidth="1"/>
    <col min="9859" max="9859" width="8.85546875" style="1" customWidth="1"/>
    <col min="9860" max="9860" width="7.140625" style="1" customWidth="1"/>
    <col min="9861" max="9861" width="100.85546875" style="1" customWidth="1"/>
    <col min="9862" max="9862" width="12" style="1" customWidth="1"/>
    <col min="9863" max="9863" width="18.42578125" style="1" customWidth="1"/>
    <col min="9864" max="9864" width="24.7109375" style="1" customWidth="1"/>
    <col min="9865" max="9865" width="16.7109375" style="1" customWidth="1"/>
    <col min="9866" max="9866" width="10.140625" style="1" customWidth="1"/>
    <col min="9867" max="9867" width="24.7109375" style="1" customWidth="1"/>
    <col min="9868" max="9868" width="16.7109375" style="1" customWidth="1"/>
    <col min="9869" max="9869" width="10.140625" style="1" customWidth="1"/>
    <col min="9870" max="9870" width="24.7109375" style="1" customWidth="1"/>
    <col min="9871" max="9871" width="16.7109375" style="1" customWidth="1"/>
    <col min="9872" max="9872" width="10.140625" style="1" customWidth="1"/>
    <col min="9873" max="9873" width="24.7109375" style="1" customWidth="1"/>
    <col min="9874" max="9874" width="16.7109375" style="1" customWidth="1"/>
    <col min="9875" max="9875" width="10.140625" style="1" customWidth="1"/>
    <col min="9876" max="9876" width="24.7109375" style="1" customWidth="1"/>
    <col min="9877" max="9877" width="16.7109375" style="1" customWidth="1"/>
    <col min="9878" max="9878" width="10.140625" style="1" customWidth="1"/>
    <col min="9879" max="9879" width="24.7109375" style="1" customWidth="1"/>
    <col min="9880" max="9880" width="16.7109375" style="1" customWidth="1"/>
    <col min="9881" max="9881" width="10.140625" style="1" customWidth="1"/>
    <col min="9882" max="9882" width="24.7109375" style="1" customWidth="1"/>
    <col min="9883" max="9883" width="16.7109375" style="1" customWidth="1"/>
    <col min="9884" max="9884" width="10.140625" style="1" customWidth="1"/>
    <col min="9885" max="9885" width="24.7109375" style="1" customWidth="1"/>
    <col min="9886" max="9886" width="16.7109375" style="1" customWidth="1"/>
    <col min="9887" max="9887" width="10.140625" style="1" customWidth="1"/>
    <col min="9888" max="9888" width="24.7109375" style="1" customWidth="1"/>
    <col min="9889" max="9889" width="16.7109375" style="1" customWidth="1"/>
    <col min="9890" max="9890" width="10.140625" style="1" customWidth="1"/>
    <col min="9891" max="9891" width="24.7109375" style="1" customWidth="1"/>
    <col min="9892" max="9892" width="16.7109375" style="1" customWidth="1"/>
    <col min="9893" max="9893" width="10.140625" style="1" customWidth="1"/>
    <col min="9894" max="9894" width="24.7109375" style="1" customWidth="1"/>
    <col min="9895" max="9895" width="16.7109375" style="1" customWidth="1"/>
    <col min="9896" max="9896" width="10.140625" style="1" customWidth="1"/>
    <col min="9897" max="9897" width="24.7109375" style="1" customWidth="1"/>
    <col min="9898" max="9898" width="16.7109375" style="1" customWidth="1"/>
    <col min="9899" max="9899" width="10.140625" style="1" customWidth="1"/>
    <col min="9900" max="9900" width="24.7109375" style="1" customWidth="1"/>
    <col min="9901" max="9901" width="16.7109375" style="1" customWidth="1"/>
    <col min="9902" max="9902" width="10.140625" style="1" customWidth="1"/>
    <col min="9903" max="9903" width="24.7109375" style="1" customWidth="1"/>
    <col min="9904" max="9904" width="16.7109375" style="1" customWidth="1"/>
    <col min="9905" max="9905" width="12.5703125" style="1" customWidth="1"/>
    <col min="9906" max="9906" width="9.85546875" style="1" customWidth="1"/>
    <col min="9907" max="9907" width="10.28515625" style="1" customWidth="1"/>
    <col min="9908" max="9922" width="15.28515625" style="1" customWidth="1"/>
    <col min="9923" max="9923" width="7.28515625" style="1" customWidth="1"/>
    <col min="9924" max="9924" width="6.28515625" style="1" customWidth="1"/>
    <col min="9925" max="9925" width="6.85546875" style="1" customWidth="1"/>
    <col min="9926" max="9926" width="10.28515625" style="1" customWidth="1"/>
    <col min="9927" max="10113" width="10.28515625" style="1"/>
    <col min="10114" max="10114" width="5.85546875" style="1" customWidth="1"/>
    <col min="10115" max="10115" width="8.85546875" style="1" customWidth="1"/>
    <col min="10116" max="10116" width="7.140625" style="1" customWidth="1"/>
    <col min="10117" max="10117" width="100.85546875" style="1" customWidth="1"/>
    <col min="10118" max="10118" width="12" style="1" customWidth="1"/>
    <col min="10119" max="10119" width="18.42578125" style="1" customWidth="1"/>
    <col min="10120" max="10120" width="24.7109375" style="1" customWidth="1"/>
    <col min="10121" max="10121" width="16.7109375" style="1" customWidth="1"/>
    <col min="10122" max="10122" width="10.140625" style="1" customWidth="1"/>
    <col min="10123" max="10123" width="24.7109375" style="1" customWidth="1"/>
    <col min="10124" max="10124" width="16.7109375" style="1" customWidth="1"/>
    <col min="10125" max="10125" width="10.140625" style="1" customWidth="1"/>
    <col min="10126" max="10126" width="24.7109375" style="1" customWidth="1"/>
    <col min="10127" max="10127" width="16.7109375" style="1" customWidth="1"/>
    <col min="10128" max="10128" width="10.140625" style="1" customWidth="1"/>
    <col min="10129" max="10129" width="24.7109375" style="1" customWidth="1"/>
    <col min="10130" max="10130" width="16.7109375" style="1" customWidth="1"/>
    <col min="10131" max="10131" width="10.140625" style="1" customWidth="1"/>
    <col min="10132" max="10132" width="24.7109375" style="1" customWidth="1"/>
    <col min="10133" max="10133" width="16.7109375" style="1" customWidth="1"/>
    <col min="10134" max="10134" width="10.140625" style="1" customWidth="1"/>
    <col min="10135" max="10135" width="24.7109375" style="1" customWidth="1"/>
    <col min="10136" max="10136" width="16.7109375" style="1" customWidth="1"/>
    <col min="10137" max="10137" width="10.140625" style="1" customWidth="1"/>
    <col min="10138" max="10138" width="24.7109375" style="1" customWidth="1"/>
    <col min="10139" max="10139" width="16.7109375" style="1" customWidth="1"/>
    <col min="10140" max="10140" width="10.140625" style="1" customWidth="1"/>
    <col min="10141" max="10141" width="24.7109375" style="1" customWidth="1"/>
    <col min="10142" max="10142" width="16.7109375" style="1" customWidth="1"/>
    <col min="10143" max="10143" width="10.140625" style="1" customWidth="1"/>
    <col min="10144" max="10144" width="24.7109375" style="1" customWidth="1"/>
    <col min="10145" max="10145" width="16.7109375" style="1" customWidth="1"/>
    <col min="10146" max="10146" width="10.140625" style="1" customWidth="1"/>
    <col min="10147" max="10147" width="24.7109375" style="1" customWidth="1"/>
    <col min="10148" max="10148" width="16.7109375" style="1" customWidth="1"/>
    <col min="10149" max="10149" width="10.140625" style="1" customWidth="1"/>
    <col min="10150" max="10150" width="24.7109375" style="1" customWidth="1"/>
    <col min="10151" max="10151" width="16.7109375" style="1" customWidth="1"/>
    <col min="10152" max="10152" width="10.140625" style="1" customWidth="1"/>
    <col min="10153" max="10153" width="24.7109375" style="1" customWidth="1"/>
    <col min="10154" max="10154" width="16.7109375" style="1" customWidth="1"/>
    <col min="10155" max="10155" width="10.140625" style="1" customWidth="1"/>
    <col min="10156" max="10156" width="24.7109375" style="1" customWidth="1"/>
    <col min="10157" max="10157" width="16.7109375" style="1" customWidth="1"/>
    <col min="10158" max="10158" width="10.140625" style="1" customWidth="1"/>
    <col min="10159" max="10159" width="24.7109375" style="1" customWidth="1"/>
    <col min="10160" max="10160" width="16.7109375" style="1" customWidth="1"/>
    <col min="10161" max="10161" width="12.5703125" style="1" customWidth="1"/>
    <col min="10162" max="10162" width="9.85546875" style="1" customWidth="1"/>
    <col min="10163" max="10163" width="10.28515625" style="1" customWidth="1"/>
    <col min="10164" max="10178" width="15.28515625" style="1" customWidth="1"/>
    <col min="10179" max="10179" width="7.28515625" style="1" customWidth="1"/>
    <col min="10180" max="10180" width="6.28515625" style="1" customWidth="1"/>
    <col min="10181" max="10181" width="6.85546875" style="1" customWidth="1"/>
    <col min="10182" max="10182" width="10.28515625" style="1" customWidth="1"/>
    <col min="10183" max="10369" width="10.28515625" style="1"/>
    <col min="10370" max="10370" width="5.85546875" style="1" customWidth="1"/>
    <col min="10371" max="10371" width="8.85546875" style="1" customWidth="1"/>
    <col min="10372" max="10372" width="7.140625" style="1" customWidth="1"/>
    <col min="10373" max="10373" width="100.85546875" style="1" customWidth="1"/>
    <col min="10374" max="10374" width="12" style="1" customWidth="1"/>
    <col min="10375" max="10375" width="18.42578125" style="1" customWidth="1"/>
    <col min="10376" max="10376" width="24.7109375" style="1" customWidth="1"/>
    <col min="10377" max="10377" width="16.7109375" style="1" customWidth="1"/>
    <col min="10378" max="10378" width="10.140625" style="1" customWidth="1"/>
    <col min="10379" max="10379" width="24.7109375" style="1" customWidth="1"/>
    <col min="10380" max="10380" width="16.7109375" style="1" customWidth="1"/>
    <col min="10381" max="10381" width="10.140625" style="1" customWidth="1"/>
    <col min="10382" max="10382" width="24.7109375" style="1" customWidth="1"/>
    <col min="10383" max="10383" width="16.7109375" style="1" customWidth="1"/>
    <col min="10384" max="10384" width="10.140625" style="1" customWidth="1"/>
    <col min="10385" max="10385" width="24.7109375" style="1" customWidth="1"/>
    <col min="10386" max="10386" width="16.7109375" style="1" customWidth="1"/>
    <col min="10387" max="10387" width="10.140625" style="1" customWidth="1"/>
    <col min="10388" max="10388" width="24.7109375" style="1" customWidth="1"/>
    <col min="10389" max="10389" width="16.7109375" style="1" customWidth="1"/>
    <col min="10390" max="10390" width="10.140625" style="1" customWidth="1"/>
    <col min="10391" max="10391" width="24.7109375" style="1" customWidth="1"/>
    <col min="10392" max="10392" width="16.7109375" style="1" customWidth="1"/>
    <col min="10393" max="10393" width="10.140625" style="1" customWidth="1"/>
    <col min="10394" max="10394" width="24.7109375" style="1" customWidth="1"/>
    <col min="10395" max="10395" width="16.7109375" style="1" customWidth="1"/>
    <col min="10396" max="10396" width="10.140625" style="1" customWidth="1"/>
    <col min="10397" max="10397" width="24.7109375" style="1" customWidth="1"/>
    <col min="10398" max="10398" width="16.7109375" style="1" customWidth="1"/>
    <col min="10399" max="10399" width="10.140625" style="1" customWidth="1"/>
    <col min="10400" max="10400" width="24.7109375" style="1" customWidth="1"/>
    <col min="10401" max="10401" width="16.7109375" style="1" customWidth="1"/>
    <col min="10402" max="10402" width="10.140625" style="1" customWidth="1"/>
    <col min="10403" max="10403" width="24.7109375" style="1" customWidth="1"/>
    <col min="10404" max="10404" width="16.7109375" style="1" customWidth="1"/>
    <col min="10405" max="10405" width="10.140625" style="1" customWidth="1"/>
    <col min="10406" max="10406" width="24.7109375" style="1" customWidth="1"/>
    <col min="10407" max="10407" width="16.7109375" style="1" customWidth="1"/>
    <col min="10408" max="10408" width="10.140625" style="1" customWidth="1"/>
    <col min="10409" max="10409" width="24.7109375" style="1" customWidth="1"/>
    <col min="10410" max="10410" width="16.7109375" style="1" customWidth="1"/>
    <col min="10411" max="10411" width="10.140625" style="1" customWidth="1"/>
    <col min="10412" max="10412" width="24.7109375" style="1" customWidth="1"/>
    <col min="10413" max="10413" width="16.7109375" style="1" customWidth="1"/>
    <col min="10414" max="10414" width="10.140625" style="1" customWidth="1"/>
    <col min="10415" max="10415" width="24.7109375" style="1" customWidth="1"/>
    <col min="10416" max="10416" width="16.7109375" style="1" customWidth="1"/>
    <col min="10417" max="10417" width="12.5703125" style="1" customWidth="1"/>
    <col min="10418" max="10418" width="9.85546875" style="1" customWidth="1"/>
    <col min="10419" max="10419" width="10.28515625" style="1" customWidth="1"/>
    <col min="10420" max="10434" width="15.28515625" style="1" customWidth="1"/>
    <col min="10435" max="10435" width="7.28515625" style="1" customWidth="1"/>
    <col min="10436" max="10436" width="6.28515625" style="1" customWidth="1"/>
    <col min="10437" max="10437" width="6.85546875" style="1" customWidth="1"/>
    <col min="10438" max="10438" width="10.28515625" style="1" customWidth="1"/>
    <col min="10439" max="10625" width="10.28515625" style="1"/>
    <col min="10626" max="10626" width="5.85546875" style="1" customWidth="1"/>
    <col min="10627" max="10627" width="8.85546875" style="1" customWidth="1"/>
    <col min="10628" max="10628" width="7.140625" style="1" customWidth="1"/>
    <col min="10629" max="10629" width="100.85546875" style="1" customWidth="1"/>
    <col min="10630" max="10630" width="12" style="1" customWidth="1"/>
    <col min="10631" max="10631" width="18.42578125" style="1" customWidth="1"/>
    <col min="10632" max="10632" width="24.7109375" style="1" customWidth="1"/>
    <col min="10633" max="10633" width="16.7109375" style="1" customWidth="1"/>
    <col min="10634" max="10634" width="10.140625" style="1" customWidth="1"/>
    <col min="10635" max="10635" width="24.7109375" style="1" customWidth="1"/>
    <col min="10636" max="10636" width="16.7109375" style="1" customWidth="1"/>
    <col min="10637" max="10637" width="10.140625" style="1" customWidth="1"/>
    <col min="10638" max="10638" width="24.7109375" style="1" customWidth="1"/>
    <col min="10639" max="10639" width="16.7109375" style="1" customWidth="1"/>
    <col min="10640" max="10640" width="10.140625" style="1" customWidth="1"/>
    <col min="10641" max="10641" width="24.7109375" style="1" customWidth="1"/>
    <col min="10642" max="10642" width="16.7109375" style="1" customWidth="1"/>
    <col min="10643" max="10643" width="10.140625" style="1" customWidth="1"/>
    <col min="10644" max="10644" width="24.7109375" style="1" customWidth="1"/>
    <col min="10645" max="10645" width="16.7109375" style="1" customWidth="1"/>
    <col min="10646" max="10646" width="10.140625" style="1" customWidth="1"/>
    <col min="10647" max="10647" width="24.7109375" style="1" customWidth="1"/>
    <col min="10648" max="10648" width="16.7109375" style="1" customWidth="1"/>
    <col min="10649" max="10649" width="10.140625" style="1" customWidth="1"/>
    <col min="10650" max="10650" width="24.7109375" style="1" customWidth="1"/>
    <col min="10651" max="10651" width="16.7109375" style="1" customWidth="1"/>
    <col min="10652" max="10652" width="10.140625" style="1" customWidth="1"/>
    <col min="10653" max="10653" width="24.7109375" style="1" customWidth="1"/>
    <col min="10654" max="10654" width="16.7109375" style="1" customWidth="1"/>
    <col min="10655" max="10655" width="10.140625" style="1" customWidth="1"/>
    <col min="10656" max="10656" width="24.7109375" style="1" customWidth="1"/>
    <col min="10657" max="10657" width="16.7109375" style="1" customWidth="1"/>
    <col min="10658" max="10658" width="10.140625" style="1" customWidth="1"/>
    <col min="10659" max="10659" width="24.7109375" style="1" customWidth="1"/>
    <col min="10660" max="10660" width="16.7109375" style="1" customWidth="1"/>
    <col min="10661" max="10661" width="10.140625" style="1" customWidth="1"/>
    <col min="10662" max="10662" width="24.7109375" style="1" customWidth="1"/>
    <col min="10663" max="10663" width="16.7109375" style="1" customWidth="1"/>
    <col min="10664" max="10664" width="10.140625" style="1" customWidth="1"/>
    <col min="10665" max="10665" width="24.7109375" style="1" customWidth="1"/>
    <col min="10666" max="10666" width="16.7109375" style="1" customWidth="1"/>
    <col min="10667" max="10667" width="10.140625" style="1" customWidth="1"/>
    <col min="10668" max="10668" width="24.7109375" style="1" customWidth="1"/>
    <col min="10669" max="10669" width="16.7109375" style="1" customWidth="1"/>
    <col min="10670" max="10670" width="10.140625" style="1" customWidth="1"/>
    <col min="10671" max="10671" width="24.7109375" style="1" customWidth="1"/>
    <col min="10672" max="10672" width="16.7109375" style="1" customWidth="1"/>
    <col min="10673" max="10673" width="12.5703125" style="1" customWidth="1"/>
    <col min="10674" max="10674" width="9.85546875" style="1" customWidth="1"/>
    <col min="10675" max="10675" width="10.28515625" style="1" customWidth="1"/>
    <col min="10676" max="10690" width="15.28515625" style="1" customWidth="1"/>
    <col min="10691" max="10691" width="7.28515625" style="1" customWidth="1"/>
    <col min="10692" max="10692" width="6.28515625" style="1" customWidth="1"/>
    <col min="10693" max="10693" width="6.85546875" style="1" customWidth="1"/>
    <col min="10694" max="10694" width="10.28515625" style="1" customWidth="1"/>
    <col min="10695" max="10881" width="10.28515625" style="1"/>
    <col min="10882" max="10882" width="5.85546875" style="1" customWidth="1"/>
    <col min="10883" max="10883" width="8.85546875" style="1" customWidth="1"/>
    <col min="10884" max="10884" width="7.140625" style="1" customWidth="1"/>
    <col min="10885" max="10885" width="100.85546875" style="1" customWidth="1"/>
    <col min="10886" max="10886" width="12" style="1" customWidth="1"/>
    <col min="10887" max="10887" width="18.42578125" style="1" customWidth="1"/>
    <col min="10888" max="10888" width="24.7109375" style="1" customWidth="1"/>
    <col min="10889" max="10889" width="16.7109375" style="1" customWidth="1"/>
    <col min="10890" max="10890" width="10.140625" style="1" customWidth="1"/>
    <col min="10891" max="10891" width="24.7109375" style="1" customWidth="1"/>
    <col min="10892" max="10892" width="16.7109375" style="1" customWidth="1"/>
    <col min="10893" max="10893" width="10.140625" style="1" customWidth="1"/>
    <col min="10894" max="10894" width="24.7109375" style="1" customWidth="1"/>
    <col min="10895" max="10895" width="16.7109375" style="1" customWidth="1"/>
    <col min="10896" max="10896" width="10.140625" style="1" customWidth="1"/>
    <col min="10897" max="10897" width="24.7109375" style="1" customWidth="1"/>
    <col min="10898" max="10898" width="16.7109375" style="1" customWidth="1"/>
    <col min="10899" max="10899" width="10.140625" style="1" customWidth="1"/>
    <col min="10900" max="10900" width="24.7109375" style="1" customWidth="1"/>
    <col min="10901" max="10901" width="16.7109375" style="1" customWidth="1"/>
    <col min="10902" max="10902" width="10.140625" style="1" customWidth="1"/>
    <col min="10903" max="10903" width="24.7109375" style="1" customWidth="1"/>
    <col min="10904" max="10904" width="16.7109375" style="1" customWidth="1"/>
    <col min="10905" max="10905" width="10.140625" style="1" customWidth="1"/>
    <col min="10906" max="10906" width="24.7109375" style="1" customWidth="1"/>
    <col min="10907" max="10907" width="16.7109375" style="1" customWidth="1"/>
    <col min="10908" max="10908" width="10.140625" style="1" customWidth="1"/>
    <col min="10909" max="10909" width="24.7109375" style="1" customWidth="1"/>
    <col min="10910" max="10910" width="16.7109375" style="1" customWidth="1"/>
    <col min="10911" max="10911" width="10.140625" style="1" customWidth="1"/>
    <col min="10912" max="10912" width="24.7109375" style="1" customWidth="1"/>
    <col min="10913" max="10913" width="16.7109375" style="1" customWidth="1"/>
    <col min="10914" max="10914" width="10.140625" style="1" customWidth="1"/>
    <col min="10915" max="10915" width="24.7109375" style="1" customWidth="1"/>
    <col min="10916" max="10916" width="16.7109375" style="1" customWidth="1"/>
    <col min="10917" max="10917" width="10.140625" style="1" customWidth="1"/>
    <col min="10918" max="10918" width="24.7109375" style="1" customWidth="1"/>
    <col min="10919" max="10919" width="16.7109375" style="1" customWidth="1"/>
    <col min="10920" max="10920" width="10.140625" style="1" customWidth="1"/>
    <col min="10921" max="10921" width="24.7109375" style="1" customWidth="1"/>
    <col min="10922" max="10922" width="16.7109375" style="1" customWidth="1"/>
    <col min="10923" max="10923" width="10.140625" style="1" customWidth="1"/>
    <col min="10924" max="10924" width="24.7109375" style="1" customWidth="1"/>
    <col min="10925" max="10925" width="16.7109375" style="1" customWidth="1"/>
    <col min="10926" max="10926" width="10.140625" style="1" customWidth="1"/>
    <col min="10927" max="10927" width="24.7109375" style="1" customWidth="1"/>
    <col min="10928" max="10928" width="16.7109375" style="1" customWidth="1"/>
    <col min="10929" max="10929" width="12.5703125" style="1" customWidth="1"/>
    <col min="10930" max="10930" width="9.85546875" style="1" customWidth="1"/>
    <col min="10931" max="10931" width="10.28515625" style="1" customWidth="1"/>
    <col min="10932" max="10946" width="15.28515625" style="1" customWidth="1"/>
    <col min="10947" max="10947" width="7.28515625" style="1" customWidth="1"/>
    <col min="10948" max="10948" width="6.28515625" style="1" customWidth="1"/>
    <col min="10949" max="10949" width="6.85546875" style="1" customWidth="1"/>
    <col min="10950" max="10950" width="10.28515625" style="1" customWidth="1"/>
    <col min="10951" max="11137" width="10.28515625" style="1"/>
    <col min="11138" max="11138" width="5.85546875" style="1" customWidth="1"/>
    <col min="11139" max="11139" width="8.85546875" style="1" customWidth="1"/>
    <col min="11140" max="11140" width="7.140625" style="1" customWidth="1"/>
    <col min="11141" max="11141" width="100.85546875" style="1" customWidth="1"/>
    <col min="11142" max="11142" width="12" style="1" customWidth="1"/>
    <col min="11143" max="11143" width="18.42578125" style="1" customWidth="1"/>
    <col min="11144" max="11144" width="24.7109375" style="1" customWidth="1"/>
    <col min="11145" max="11145" width="16.7109375" style="1" customWidth="1"/>
    <col min="11146" max="11146" width="10.140625" style="1" customWidth="1"/>
    <col min="11147" max="11147" width="24.7109375" style="1" customWidth="1"/>
    <col min="11148" max="11148" width="16.7109375" style="1" customWidth="1"/>
    <col min="11149" max="11149" width="10.140625" style="1" customWidth="1"/>
    <col min="11150" max="11150" width="24.7109375" style="1" customWidth="1"/>
    <col min="11151" max="11151" width="16.7109375" style="1" customWidth="1"/>
    <col min="11152" max="11152" width="10.140625" style="1" customWidth="1"/>
    <col min="11153" max="11153" width="24.7109375" style="1" customWidth="1"/>
    <col min="11154" max="11154" width="16.7109375" style="1" customWidth="1"/>
    <col min="11155" max="11155" width="10.140625" style="1" customWidth="1"/>
    <col min="11156" max="11156" width="24.7109375" style="1" customWidth="1"/>
    <col min="11157" max="11157" width="16.7109375" style="1" customWidth="1"/>
    <col min="11158" max="11158" width="10.140625" style="1" customWidth="1"/>
    <col min="11159" max="11159" width="24.7109375" style="1" customWidth="1"/>
    <col min="11160" max="11160" width="16.7109375" style="1" customWidth="1"/>
    <col min="11161" max="11161" width="10.140625" style="1" customWidth="1"/>
    <col min="11162" max="11162" width="24.7109375" style="1" customWidth="1"/>
    <col min="11163" max="11163" width="16.7109375" style="1" customWidth="1"/>
    <col min="11164" max="11164" width="10.140625" style="1" customWidth="1"/>
    <col min="11165" max="11165" width="24.7109375" style="1" customWidth="1"/>
    <col min="11166" max="11166" width="16.7109375" style="1" customWidth="1"/>
    <col min="11167" max="11167" width="10.140625" style="1" customWidth="1"/>
    <col min="11168" max="11168" width="24.7109375" style="1" customWidth="1"/>
    <col min="11169" max="11169" width="16.7109375" style="1" customWidth="1"/>
    <col min="11170" max="11170" width="10.140625" style="1" customWidth="1"/>
    <col min="11171" max="11171" width="24.7109375" style="1" customWidth="1"/>
    <col min="11172" max="11172" width="16.7109375" style="1" customWidth="1"/>
    <col min="11173" max="11173" width="10.140625" style="1" customWidth="1"/>
    <col min="11174" max="11174" width="24.7109375" style="1" customWidth="1"/>
    <col min="11175" max="11175" width="16.7109375" style="1" customWidth="1"/>
    <col min="11176" max="11176" width="10.140625" style="1" customWidth="1"/>
    <col min="11177" max="11177" width="24.7109375" style="1" customWidth="1"/>
    <col min="11178" max="11178" width="16.7109375" style="1" customWidth="1"/>
    <col min="11179" max="11179" width="10.140625" style="1" customWidth="1"/>
    <col min="11180" max="11180" width="24.7109375" style="1" customWidth="1"/>
    <col min="11181" max="11181" width="16.7109375" style="1" customWidth="1"/>
    <col min="11182" max="11182" width="10.140625" style="1" customWidth="1"/>
    <col min="11183" max="11183" width="24.7109375" style="1" customWidth="1"/>
    <col min="11184" max="11184" width="16.7109375" style="1" customWidth="1"/>
    <col min="11185" max="11185" width="12.5703125" style="1" customWidth="1"/>
    <col min="11186" max="11186" width="9.85546875" style="1" customWidth="1"/>
    <col min="11187" max="11187" width="10.28515625" style="1" customWidth="1"/>
    <col min="11188" max="11202" width="15.28515625" style="1" customWidth="1"/>
    <col min="11203" max="11203" width="7.28515625" style="1" customWidth="1"/>
    <col min="11204" max="11204" width="6.28515625" style="1" customWidth="1"/>
    <col min="11205" max="11205" width="6.85546875" style="1" customWidth="1"/>
    <col min="11206" max="11206" width="10.28515625" style="1" customWidth="1"/>
    <col min="11207" max="11393" width="10.28515625" style="1"/>
    <col min="11394" max="11394" width="5.85546875" style="1" customWidth="1"/>
    <col min="11395" max="11395" width="8.85546875" style="1" customWidth="1"/>
    <col min="11396" max="11396" width="7.140625" style="1" customWidth="1"/>
    <col min="11397" max="11397" width="100.85546875" style="1" customWidth="1"/>
    <col min="11398" max="11398" width="12" style="1" customWidth="1"/>
    <col min="11399" max="11399" width="18.42578125" style="1" customWidth="1"/>
    <col min="11400" max="11400" width="24.7109375" style="1" customWidth="1"/>
    <col min="11401" max="11401" width="16.7109375" style="1" customWidth="1"/>
    <col min="11402" max="11402" width="10.140625" style="1" customWidth="1"/>
    <col min="11403" max="11403" width="24.7109375" style="1" customWidth="1"/>
    <col min="11404" max="11404" width="16.7109375" style="1" customWidth="1"/>
    <col min="11405" max="11405" width="10.140625" style="1" customWidth="1"/>
    <col min="11406" max="11406" width="24.7109375" style="1" customWidth="1"/>
    <col min="11407" max="11407" width="16.7109375" style="1" customWidth="1"/>
    <col min="11408" max="11408" width="10.140625" style="1" customWidth="1"/>
    <col min="11409" max="11409" width="24.7109375" style="1" customWidth="1"/>
    <col min="11410" max="11410" width="16.7109375" style="1" customWidth="1"/>
    <col min="11411" max="11411" width="10.140625" style="1" customWidth="1"/>
    <col min="11412" max="11412" width="24.7109375" style="1" customWidth="1"/>
    <col min="11413" max="11413" width="16.7109375" style="1" customWidth="1"/>
    <col min="11414" max="11414" width="10.140625" style="1" customWidth="1"/>
    <col min="11415" max="11415" width="24.7109375" style="1" customWidth="1"/>
    <col min="11416" max="11416" width="16.7109375" style="1" customWidth="1"/>
    <col min="11417" max="11417" width="10.140625" style="1" customWidth="1"/>
    <col min="11418" max="11418" width="24.7109375" style="1" customWidth="1"/>
    <col min="11419" max="11419" width="16.7109375" style="1" customWidth="1"/>
    <col min="11420" max="11420" width="10.140625" style="1" customWidth="1"/>
    <col min="11421" max="11421" width="24.7109375" style="1" customWidth="1"/>
    <col min="11422" max="11422" width="16.7109375" style="1" customWidth="1"/>
    <col min="11423" max="11423" width="10.140625" style="1" customWidth="1"/>
    <col min="11424" max="11424" width="24.7109375" style="1" customWidth="1"/>
    <col min="11425" max="11425" width="16.7109375" style="1" customWidth="1"/>
    <col min="11426" max="11426" width="10.140625" style="1" customWidth="1"/>
    <col min="11427" max="11427" width="24.7109375" style="1" customWidth="1"/>
    <col min="11428" max="11428" width="16.7109375" style="1" customWidth="1"/>
    <col min="11429" max="11429" width="10.140625" style="1" customWidth="1"/>
    <col min="11430" max="11430" width="24.7109375" style="1" customWidth="1"/>
    <col min="11431" max="11431" width="16.7109375" style="1" customWidth="1"/>
    <col min="11432" max="11432" width="10.140625" style="1" customWidth="1"/>
    <col min="11433" max="11433" width="24.7109375" style="1" customWidth="1"/>
    <col min="11434" max="11434" width="16.7109375" style="1" customWidth="1"/>
    <col min="11435" max="11435" width="10.140625" style="1" customWidth="1"/>
    <col min="11436" max="11436" width="24.7109375" style="1" customWidth="1"/>
    <col min="11437" max="11437" width="16.7109375" style="1" customWidth="1"/>
    <col min="11438" max="11438" width="10.140625" style="1" customWidth="1"/>
    <col min="11439" max="11439" width="24.7109375" style="1" customWidth="1"/>
    <col min="11440" max="11440" width="16.7109375" style="1" customWidth="1"/>
    <col min="11441" max="11441" width="12.5703125" style="1" customWidth="1"/>
    <col min="11442" max="11442" width="9.85546875" style="1" customWidth="1"/>
    <col min="11443" max="11443" width="10.28515625" style="1" customWidth="1"/>
    <col min="11444" max="11458" width="15.28515625" style="1" customWidth="1"/>
    <col min="11459" max="11459" width="7.28515625" style="1" customWidth="1"/>
    <col min="11460" max="11460" width="6.28515625" style="1" customWidth="1"/>
    <col min="11461" max="11461" width="6.85546875" style="1" customWidth="1"/>
    <col min="11462" max="11462" width="10.28515625" style="1" customWidth="1"/>
    <col min="11463" max="11649" width="10.28515625" style="1"/>
    <col min="11650" max="11650" width="5.85546875" style="1" customWidth="1"/>
    <col min="11651" max="11651" width="8.85546875" style="1" customWidth="1"/>
    <col min="11652" max="11652" width="7.140625" style="1" customWidth="1"/>
    <col min="11653" max="11653" width="100.85546875" style="1" customWidth="1"/>
    <col min="11654" max="11654" width="12" style="1" customWidth="1"/>
    <col min="11655" max="11655" width="18.42578125" style="1" customWidth="1"/>
    <col min="11656" max="11656" width="24.7109375" style="1" customWidth="1"/>
    <col min="11657" max="11657" width="16.7109375" style="1" customWidth="1"/>
    <col min="11658" max="11658" width="10.140625" style="1" customWidth="1"/>
    <col min="11659" max="11659" width="24.7109375" style="1" customWidth="1"/>
    <col min="11660" max="11660" width="16.7109375" style="1" customWidth="1"/>
    <col min="11661" max="11661" width="10.140625" style="1" customWidth="1"/>
    <col min="11662" max="11662" width="24.7109375" style="1" customWidth="1"/>
    <col min="11663" max="11663" width="16.7109375" style="1" customWidth="1"/>
    <col min="11664" max="11664" width="10.140625" style="1" customWidth="1"/>
    <col min="11665" max="11665" width="24.7109375" style="1" customWidth="1"/>
    <col min="11666" max="11666" width="16.7109375" style="1" customWidth="1"/>
    <col min="11667" max="11667" width="10.140625" style="1" customWidth="1"/>
    <col min="11668" max="11668" width="24.7109375" style="1" customWidth="1"/>
    <col min="11669" max="11669" width="16.7109375" style="1" customWidth="1"/>
    <col min="11670" max="11670" width="10.140625" style="1" customWidth="1"/>
    <col min="11671" max="11671" width="24.7109375" style="1" customWidth="1"/>
    <col min="11672" max="11672" width="16.7109375" style="1" customWidth="1"/>
    <col min="11673" max="11673" width="10.140625" style="1" customWidth="1"/>
    <col min="11674" max="11674" width="24.7109375" style="1" customWidth="1"/>
    <col min="11675" max="11675" width="16.7109375" style="1" customWidth="1"/>
    <col min="11676" max="11676" width="10.140625" style="1" customWidth="1"/>
    <col min="11677" max="11677" width="24.7109375" style="1" customWidth="1"/>
    <col min="11678" max="11678" width="16.7109375" style="1" customWidth="1"/>
    <col min="11679" max="11679" width="10.140625" style="1" customWidth="1"/>
    <col min="11680" max="11680" width="24.7109375" style="1" customWidth="1"/>
    <col min="11681" max="11681" width="16.7109375" style="1" customWidth="1"/>
    <col min="11682" max="11682" width="10.140625" style="1" customWidth="1"/>
    <col min="11683" max="11683" width="24.7109375" style="1" customWidth="1"/>
    <col min="11684" max="11684" width="16.7109375" style="1" customWidth="1"/>
    <col min="11685" max="11685" width="10.140625" style="1" customWidth="1"/>
    <col min="11686" max="11686" width="24.7109375" style="1" customWidth="1"/>
    <col min="11687" max="11687" width="16.7109375" style="1" customWidth="1"/>
    <col min="11688" max="11688" width="10.140625" style="1" customWidth="1"/>
    <col min="11689" max="11689" width="24.7109375" style="1" customWidth="1"/>
    <col min="11690" max="11690" width="16.7109375" style="1" customWidth="1"/>
    <col min="11691" max="11691" width="10.140625" style="1" customWidth="1"/>
    <col min="11692" max="11692" width="24.7109375" style="1" customWidth="1"/>
    <col min="11693" max="11693" width="16.7109375" style="1" customWidth="1"/>
    <col min="11694" max="11694" width="10.140625" style="1" customWidth="1"/>
    <col min="11695" max="11695" width="24.7109375" style="1" customWidth="1"/>
    <col min="11696" max="11696" width="16.7109375" style="1" customWidth="1"/>
    <col min="11697" max="11697" width="12.5703125" style="1" customWidth="1"/>
    <col min="11698" max="11698" width="9.85546875" style="1" customWidth="1"/>
    <col min="11699" max="11699" width="10.28515625" style="1" customWidth="1"/>
    <col min="11700" max="11714" width="15.28515625" style="1" customWidth="1"/>
    <col min="11715" max="11715" width="7.28515625" style="1" customWidth="1"/>
    <col min="11716" max="11716" width="6.28515625" style="1" customWidth="1"/>
    <col min="11717" max="11717" width="6.85546875" style="1" customWidth="1"/>
    <col min="11718" max="11718" width="10.28515625" style="1" customWidth="1"/>
    <col min="11719" max="11905" width="10.28515625" style="1"/>
    <col min="11906" max="11906" width="5.85546875" style="1" customWidth="1"/>
    <col min="11907" max="11907" width="8.85546875" style="1" customWidth="1"/>
    <col min="11908" max="11908" width="7.140625" style="1" customWidth="1"/>
    <col min="11909" max="11909" width="100.85546875" style="1" customWidth="1"/>
    <col min="11910" max="11910" width="12" style="1" customWidth="1"/>
    <col min="11911" max="11911" width="18.42578125" style="1" customWidth="1"/>
    <col min="11912" max="11912" width="24.7109375" style="1" customWidth="1"/>
    <col min="11913" max="11913" width="16.7109375" style="1" customWidth="1"/>
    <col min="11914" max="11914" width="10.140625" style="1" customWidth="1"/>
    <col min="11915" max="11915" width="24.7109375" style="1" customWidth="1"/>
    <col min="11916" max="11916" width="16.7109375" style="1" customWidth="1"/>
    <col min="11917" max="11917" width="10.140625" style="1" customWidth="1"/>
    <col min="11918" max="11918" width="24.7109375" style="1" customWidth="1"/>
    <col min="11919" max="11919" width="16.7109375" style="1" customWidth="1"/>
    <col min="11920" max="11920" width="10.140625" style="1" customWidth="1"/>
    <col min="11921" max="11921" width="24.7109375" style="1" customWidth="1"/>
    <col min="11922" max="11922" width="16.7109375" style="1" customWidth="1"/>
    <col min="11923" max="11923" width="10.140625" style="1" customWidth="1"/>
    <col min="11924" max="11924" width="24.7109375" style="1" customWidth="1"/>
    <col min="11925" max="11925" width="16.7109375" style="1" customWidth="1"/>
    <col min="11926" max="11926" width="10.140625" style="1" customWidth="1"/>
    <col min="11927" max="11927" width="24.7109375" style="1" customWidth="1"/>
    <col min="11928" max="11928" width="16.7109375" style="1" customWidth="1"/>
    <col min="11929" max="11929" width="10.140625" style="1" customWidth="1"/>
    <col min="11930" max="11930" width="24.7109375" style="1" customWidth="1"/>
    <col min="11931" max="11931" width="16.7109375" style="1" customWidth="1"/>
    <col min="11932" max="11932" width="10.140625" style="1" customWidth="1"/>
    <col min="11933" max="11933" width="24.7109375" style="1" customWidth="1"/>
    <col min="11934" max="11934" width="16.7109375" style="1" customWidth="1"/>
    <col min="11935" max="11935" width="10.140625" style="1" customWidth="1"/>
    <col min="11936" max="11936" width="24.7109375" style="1" customWidth="1"/>
    <col min="11937" max="11937" width="16.7109375" style="1" customWidth="1"/>
    <col min="11938" max="11938" width="10.140625" style="1" customWidth="1"/>
    <col min="11939" max="11939" width="24.7109375" style="1" customWidth="1"/>
    <col min="11940" max="11940" width="16.7109375" style="1" customWidth="1"/>
    <col min="11941" max="11941" width="10.140625" style="1" customWidth="1"/>
    <col min="11942" max="11942" width="24.7109375" style="1" customWidth="1"/>
    <col min="11943" max="11943" width="16.7109375" style="1" customWidth="1"/>
    <col min="11944" max="11944" width="10.140625" style="1" customWidth="1"/>
    <col min="11945" max="11945" width="24.7109375" style="1" customWidth="1"/>
    <col min="11946" max="11946" width="16.7109375" style="1" customWidth="1"/>
    <col min="11947" max="11947" width="10.140625" style="1" customWidth="1"/>
    <col min="11948" max="11948" width="24.7109375" style="1" customWidth="1"/>
    <col min="11949" max="11949" width="16.7109375" style="1" customWidth="1"/>
    <col min="11950" max="11950" width="10.140625" style="1" customWidth="1"/>
    <col min="11951" max="11951" width="24.7109375" style="1" customWidth="1"/>
    <col min="11952" max="11952" width="16.7109375" style="1" customWidth="1"/>
    <col min="11953" max="11953" width="12.5703125" style="1" customWidth="1"/>
    <col min="11954" max="11954" width="9.85546875" style="1" customWidth="1"/>
    <col min="11955" max="11955" width="10.28515625" style="1" customWidth="1"/>
    <col min="11956" max="11970" width="15.28515625" style="1" customWidth="1"/>
    <col min="11971" max="11971" width="7.28515625" style="1" customWidth="1"/>
    <col min="11972" max="11972" width="6.28515625" style="1" customWidth="1"/>
    <col min="11973" max="11973" width="6.85546875" style="1" customWidth="1"/>
    <col min="11974" max="11974" width="10.28515625" style="1" customWidth="1"/>
    <col min="11975" max="12161" width="10.28515625" style="1"/>
    <col min="12162" max="12162" width="5.85546875" style="1" customWidth="1"/>
    <col min="12163" max="12163" width="8.85546875" style="1" customWidth="1"/>
    <col min="12164" max="12164" width="7.140625" style="1" customWidth="1"/>
    <col min="12165" max="12165" width="100.85546875" style="1" customWidth="1"/>
    <col min="12166" max="12166" width="12" style="1" customWidth="1"/>
    <col min="12167" max="12167" width="18.42578125" style="1" customWidth="1"/>
    <col min="12168" max="12168" width="24.7109375" style="1" customWidth="1"/>
    <col min="12169" max="12169" width="16.7109375" style="1" customWidth="1"/>
    <col min="12170" max="12170" width="10.140625" style="1" customWidth="1"/>
    <col min="12171" max="12171" width="24.7109375" style="1" customWidth="1"/>
    <col min="12172" max="12172" width="16.7109375" style="1" customWidth="1"/>
    <col min="12173" max="12173" width="10.140625" style="1" customWidth="1"/>
    <col min="12174" max="12174" width="24.7109375" style="1" customWidth="1"/>
    <col min="12175" max="12175" width="16.7109375" style="1" customWidth="1"/>
    <col min="12176" max="12176" width="10.140625" style="1" customWidth="1"/>
    <col min="12177" max="12177" width="24.7109375" style="1" customWidth="1"/>
    <col min="12178" max="12178" width="16.7109375" style="1" customWidth="1"/>
    <col min="12179" max="12179" width="10.140625" style="1" customWidth="1"/>
    <col min="12180" max="12180" width="24.7109375" style="1" customWidth="1"/>
    <col min="12181" max="12181" width="16.7109375" style="1" customWidth="1"/>
    <col min="12182" max="12182" width="10.140625" style="1" customWidth="1"/>
    <col min="12183" max="12183" width="24.7109375" style="1" customWidth="1"/>
    <col min="12184" max="12184" width="16.7109375" style="1" customWidth="1"/>
    <col min="12185" max="12185" width="10.140625" style="1" customWidth="1"/>
    <col min="12186" max="12186" width="24.7109375" style="1" customWidth="1"/>
    <col min="12187" max="12187" width="16.7109375" style="1" customWidth="1"/>
    <col min="12188" max="12188" width="10.140625" style="1" customWidth="1"/>
    <col min="12189" max="12189" width="24.7109375" style="1" customWidth="1"/>
    <col min="12190" max="12190" width="16.7109375" style="1" customWidth="1"/>
    <col min="12191" max="12191" width="10.140625" style="1" customWidth="1"/>
    <col min="12192" max="12192" width="24.7109375" style="1" customWidth="1"/>
    <col min="12193" max="12193" width="16.7109375" style="1" customWidth="1"/>
    <col min="12194" max="12194" width="10.140625" style="1" customWidth="1"/>
    <col min="12195" max="12195" width="24.7109375" style="1" customWidth="1"/>
    <col min="12196" max="12196" width="16.7109375" style="1" customWidth="1"/>
    <col min="12197" max="12197" width="10.140625" style="1" customWidth="1"/>
    <col min="12198" max="12198" width="24.7109375" style="1" customWidth="1"/>
    <col min="12199" max="12199" width="16.7109375" style="1" customWidth="1"/>
    <col min="12200" max="12200" width="10.140625" style="1" customWidth="1"/>
    <col min="12201" max="12201" width="24.7109375" style="1" customWidth="1"/>
    <col min="12202" max="12202" width="16.7109375" style="1" customWidth="1"/>
    <col min="12203" max="12203" width="10.140625" style="1" customWidth="1"/>
    <col min="12204" max="12204" width="24.7109375" style="1" customWidth="1"/>
    <col min="12205" max="12205" width="16.7109375" style="1" customWidth="1"/>
    <col min="12206" max="12206" width="10.140625" style="1" customWidth="1"/>
    <col min="12207" max="12207" width="24.7109375" style="1" customWidth="1"/>
    <col min="12208" max="12208" width="16.7109375" style="1" customWidth="1"/>
    <col min="12209" max="12209" width="12.5703125" style="1" customWidth="1"/>
    <col min="12210" max="12210" width="9.85546875" style="1" customWidth="1"/>
    <col min="12211" max="12211" width="10.28515625" style="1" customWidth="1"/>
    <col min="12212" max="12226" width="15.28515625" style="1" customWidth="1"/>
    <col min="12227" max="12227" width="7.28515625" style="1" customWidth="1"/>
    <col min="12228" max="12228" width="6.28515625" style="1" customWidth="1"/>
    <col min="12229" max="12229" width="6.85546875" style="1" customWidth="1"/>
    <col min="12230" max="12230" width="10.28515625" style="1" customWidth="1"/>
    <col min="12231" max="12417" width="10.28515625" style="1"/>
    <col min="12418" max="12418" width="5.85546875" style="1" customWidth="1"/>
    <col min="12419" max="12419" width="8.85546875" style="1" customWidth="1"/>
    <col min="12420" max="12420" width="7.140625" style="1" customWidth="1"/>
    <col min="12421" max="12421" width="100.85546875" style="1" customWidth="1"/>
    <col min="12422" max="12422" width="12" style="1" customWidth="1"/>
    <col min="12423" max="12423" width="18.42578125" style="1" customWidth="1"/>
    <col min="12424" max="12424" width="24.7109375" style="1" customWidth="1"/>
    <col min="12425" max="12425" width="16.7109375" style="1" customWidth="1"/>
    <col min="12426" max="12426" width="10.140625" style="1" customWidth="1"/>
    <col min="12427" max="12427" width="24.7109375" style="1" customWidth="1"/>
    <col min="12428" max="12428" width="16.7109375" style="1" customWidth="1"/>
    <col min="12429" max="12429" width="10.140625" style="1" customWidth="1"/>
    <col min="12430" max="12430" width="24.7109375" style="1" customWidth="1"/>
    <col min="12431" max="12431" width="16.7109375" style="1" customWidth="1"/>
    <col min="12432" max="12432" width="10.140625" style="1" customWidth="1"/>
    <col min="12433" max="12433" width="24.7109375" style="1" customWidth="1"/>
    <col min="12434" max="12434" width="16.7109375" style="1" customWidth="1"/>
    <col min="12435" max="12435" width="10.140625" style="1" customWidth="1"/>
    <col min="12436" max="12436" width="24.7109375" style="1" customWidth="1"/>
    <col min="12437" max="12437" width="16.7109375" style="1" customWidth="1"/>
    <col min="12438" max="12438" width="10.140625" style="1" customWidth="1"/>
    <col min="12439" max="12439" width="24.7109375" style="1" customWidth="1"/>
    <col min="12440" max="12440" width="16.7109375" style="1" customWidth="1"/>
    <col min="12441" max="12441" width="10.140625" style="1" customWidth="1"/>
    <col min="12442" max="12442" width="24.7109375" style="1" customWidth="1"/>
    <col min="12443" max="12443" width="16.7109375" style="1" customWidth="1"/>
    <col min="12444" max="12444" width="10.140625" style="1" customWidth="1"/>
    <col min="12445" max="12445" width="24.7109375" style="1" customWidth="1"/>
    <col min="12446" max="12446" width="16.7109375" style="1" customWidth="1"/>
    <col min="12447" max="12447" width="10.140625" style="1" customWidth="1"/>
    <col min="12448" max="12448" width="24.7109375" style="1" customWidth="1"/>
    <col min="12449" max="12449" width="16.7109375" style="1" customWidth="1"/>
    <col min="12450" max="12450" width="10.140625" style="1" customWidth="1"/>
    <col min="12451" max="12451" width="24.7109375" style="1" customWidth="1"/>
    <col min="12452" max="12452" width="16.7109375" style="1" customWidth="1"/>
    <col min="12453" max="12453" width="10.140625" style="1" customWidth="1"/>
    <col min="12454" max="12454" width="24.7109375" style="1" customWidth="1"/>
    <col min="12455" max="12455" width="16.7109375" style="1" customWidth="1"/>
    <col min="12456" max="12456" width="10.140625" style="1" customWidth="1"/>
    <col min="12457" max="12457" width="24.7109375" style="1" customWidth="1"/>
    <col min="12458" max="12458" width="16.7109375" style="1" customWidth="1"/>
    <col min="12459" max="12459" width="10.140625" style="1" customWidth="1"/>
    <col min="12460" max="12460" width="24.7109375" style="1" customWidth="1"/>
    <col min="12461" max="12461" width="16.7109375" style="1" customWidth="1"/>
    <col min="12462" max="12462" width="10.140625" style="1" customWidth="1"/>
    <col min="12463" max="12463" width="24.7109375" style="1" customWidth="1"/>
    <col min="12464" max="12464" width="16.7109375" style="1" customWidth="1"/>
    <col min="12465" max="12465" width="12.5703125" style="1" customWidth="1"/>
    <col min="12466" max="12466" width="9.85546875" style="1" customWidth="1"/>
    <col min="12467" max="12467" width="10.28515625" style="1" customWidth="1"/>
    <col min="12468" max="12482" width="15.28515625" style="1" customWidth="1"/>
    <col min="12483" max="12483" width="7.28515625" style="1" customWidth="1"/>
    <col min="12484" max="12484" width="6.28515625" style="1" customWidth="1"/>
    <col min="12485" max="12485" width="6.85546875" style="1" customWidth="1"/>
    <col min="12486" max="12486" width="10.28515625" style="1" customWidth="1"/>
    <col min="12487" max="12673" width="10.28515625" style="1"/>
    <col min="12674" max="12674" width="5.85546875" style="1" customWidth="1"/>
    <col min="12675" max="12675" width="8.85546875" style="1" customWidth="1"/>
    <col min="12676" max="12676" width="7.140625" style="1" customWidth="1"/>
    <col min="12677" max="12677" width="100.85546875" style="1" customWidth="1"/>
    <col min="12678" max="12678" width="12" style="1" customWidth="1"/>
    <col min="12679" max="12679" width="18.42578125" style="1" customWidth="1"/>
    <col min="12680" max="12680" width="24.7109375" style="1" customWidth="1"/>
    <col min="12681" max="12681" width="16.7109375" style="1" customWidth="1"/>
    <col min="12682" max="12682" width="10.140625" style="1" customWidth="1"/>
    <col min="12683" max="12683" width="24.7109375" style="1" customWidth="1"/>
    <col min="12684" max="12684" width="16.7109375" style="1" customWidth="1"/>
    <col min="12685" max="12685" width="10.140625" style="1" customWidth="1"/>
    <col min="12686" max="12686" width="24.7109375" style="1" customWidth="1"/>
    <col min="12687" max="12687" width="16.7109375" style="1" customWidth="1"/>
    <col min="12688" max="12688" width="10.140625" style="1" customWidth="1"/>
    <col min="12689" max="12689" width="24.7109375" style="1" customWidth="1"/>
    <col min="12690" max="12690" width="16.7109375" style="1" customWidth="1"/>
    <col min="12691" max="12691" width="10.140625" style="1" customWidth="1"/>
    <col min="12692" max="12692" width="24.7109375" style="1" customWidth="1"/>
    <col min="12693" max="12693" width="16.7109375" style="1" customWidth="1"/>
    <col min="12694" max="12694" width="10.140625" style="1" customWidth="1"/>
    <col min="12695" max="12695" width="24.7109375" style="1" customWidth="1"/>
    <col min="12696" max="12696" width="16.7109375" style="1" customWidth="1"/>
    <col min="12697" max="12697" width="10.140625" style="1" customWidth="1"/>
    <col min="12698" max="12698" width="24.7109375" style="1" customWidth="1"/>
    <col min="12699" max="12699" width="16.7109375" style="1" customWidth="1"/>
    <col min="12700" max="12700" width="10.140625" style="1" customWidth="1"/>
    <col min="12701" max="12701" width="24.7109375" style="1" customWidth="1"/>
    <col min="12702" max="12702" width="16.7109375" style="1" customWidth="1"/>
    <col min="12703" max="12703" width="10.140625" style="1" customWidth="1"/>
    <col min="12704" max="12704" width="24.7109375" style="1" customWidth="1"/>
    <col min="12705" max="12705" width="16.7109375" style="1" customWidth="1"/>
    <col min="12706" max="12706" width="10.140625" style="1" customWidth="1"/>
    <col min="12707" max="12707" width="24.7109375" style="1" customWidth="1"/>
    <col min="12708" max="12708" width="16.7109375" style="1" customWidth="1"/>
    <col min="12709" max="12709" width="10.140625" style="1" customWidth="1"/>
    <col min="12710" max="12710" width="24.7109375" style="1" customWidth="1"/>
    <col min="12711" max="12711" width="16.7109375" style="1" customWidth="1"/>
    <col min="12712" max="12712" width="10.140625" style="1" customWidth="1"/>
    <col min="12713" max="12713" width="24.7109375" style="1" customWidth="1"/>
    <col min="12714" max="12714" width="16.7109375" style="1" customWidth="1"/>
    <col min="12715" max="12715" width="10.140625" style="1" customWidth="1"/>
    <col min="12716" max="12716" width="24.7109375" style="1" customWidth="1"/>
    <col min="12717" max="12717" width="16.7109375" style="1" customWidth="1"/>
    <col min="12718" max="12718" width="10.140625" style="1" customWidth="1"/>
    <col min="12719" max="12719" width="24.7109375" style="1" customWidth="1"/>
    <col min="12720" max="12720" width="16.7109375" style="1" customWidth="1"/>
    <col min="12721" max="12721" width="12.5703125" style="1" customWidth="1"/>
    <col min="12722" max="12722" width="9.85546875" style="1" customWidth="1"/>
    <col min="12723" max="12723" width="10.28515625" style="1" customWidth="1"/>
    <col min="12724" max="12738" width="15.28515625" style="1" customWidth="1"/>
    <col min="12739" max="12739" width="7.28515625" style="1" customWidth="1"/>
    <col min="12740" max="12740" width="6.28515625" style="1" customWidth="1"/>
    <col min="12741" max="12741" width="6.85546875" style="1" customWidth="1"/>
    <col min="12742" max="12742" width="10.28515625" style="1" customWidth="1"/>
    <col min="12743" max="12929" width="10.28515625" style="1"/>
    <col min="12930" max="12930" width="5.85546875" style="1" customWidth="1"/>
    <col min="12931" max="12931" width="8.85546875" style="1" customWidth="1"/>
    <col min="12932" max="12932" width="7.140625" style="1" customWidth="1"/>
    <col min="12933" max="12933" width="100.85546875" style="1" customWidth="1"/>
    <col min="12934" max="12934" width="12" style="1" customWidth="1"/>
    <col min="12935" max="12935" width="18.42578125" style="1" customWidth="1"/>
    <col min="12936" max="12936" width="24.7109375" style="1" customWidth="1"/>
    <col min="12937" max="12937" width="16.7109375" style="1" customWidth="1"/>
    <col min="12938" max="12938" width="10.140625" style="1" customWidth="1"/>
    <col min="12939" max="12939" width="24.7109375" style="1" customWidth="1"/>
    <col min="12940" max="12940" width="16.7109375" style="1" customWidth="1"/>
    <col min="12941" max="12941" width="10.140625" style="1" customWidth="1"/>
    <col min="12942" max="12942" width="24.7109375" style="1" customWidth="1"/>
    <col min="12943" max="12943" width="16.7109375" style="1" customWidth="1"/>
    <col min="12944" max="12944" width="10.140625" style="1" customWidth="1"/>
    <col min="12945" max="12945" width="24.7109375" style="1" customWidth="1"/>
    <col min="12946" max="12946" width="16.7109375" style="1" customWidth="1"/>
    <col min="12947" max="12947" width="10.140625" style="1" customWidth="1"/>
    <col min="12948" max="12948" width="24.7109375" style="1" customWidth="1"/>
    <col min="12949" max="12949" width="16.7109375" style="1" customWidth="1"/>
    <col min="12950" max="12950" width="10.140625" style="1" customWidth="1"/>
    <col min="12951" max="12951" width="24.7109375" style="1" customWidth="1"/>
    <col min="12952" max="12952" width="16.7109375" style="1" customWidth="1"/>
    <col min="12953" max="12953" width="10.140625" style="1" customWidth="1"/>
    <col min="12954" max="12954" width="24.7109375" style="1" customWidth="1"/>
    <col min="12955" max="12955" width="16.7109375" style="1" customWidth="1"/>
    <col min="12956" max="12956" width="10.140625" style="1" customWidth="1"/>
    <col min="12957" max="12957" width="24.7109375" style="1" customWidth="1"/>
    <col min="12958" max="12958" width="16.7109375" style="1" customWidth="1"/>
    <col min="12959" max="12959" width="10.140625" style="1" customWidth="1"/>
    <col min="12960" max="12960" width="24.7109375" style="1" customWidth="1"/>
    <col min="12961" max="12961" width="16.7109375" style="1" customWidth="1"/>
    <col min="12962" max="12962" width="10.140625" style="1" customWidth="1"/>
    <col min="12963" max="12963" width="24.7109375" style="1" customWidth="1"/>
    <col min="12964" max="12964" width="16.7109375" style="1" customWidth="1"/>
    <col min="12965" max="12965" width="10.140625" style="1" customWidth="1"/>
    <col min="12966" max="12966" width="24.7109375" style="1" customWidth="1"/>
    <col min="12967" max="12967" width="16.7109375" style="1" customWidth="1"/>
    <col min="12968" max="12968" width="10.140625" style="1" customWidth="1"/>
    <col min="12969" max="12969" width="24.7109375" style="1" customWidth="1"/>
    <col min="12970" max="12970" width="16.7109375" style="1" customWidth="1"/>
    <col min="12971" max="12971" width="10.140625" style="1" customWidth="1"/>
    <col min="12972" max="12972" width="24.7109375" style="1" customWidth="1"/>
    <col min="12973" max="12973" width="16.7109375" style="1" customWidth="1"/>
    <col min="12974" max="12974" width="10.140625" style="1" customWidth="1"/>
    <col min="12975" max="12975" width="24.7109375" style="1" customWidth="1"/>
    <col min="12976" max="12976" width="16.7109375" style="1" customWidth="1"/>
    <col min="12977" max="12977" width="12.5703125" style="1" customWidth="1"/>
    <col min="12978" max="12978" width="9.85546875" style="1" customWidth="1"/>
    <col min="12979" max="12979" width="10.28515625" style="1" customWidth="1"/>
    <col min="12980" max="12994" width="15.28515625" style="1" customWidth="1"/>
    <col min="12995" max="12995" width="7.28515625" style="1" customWidth="1"/>
    <col min="12996" max="12996" width="6.28515625" style="1" customWidth="1"/>
    <col min="12997" max="12997" width="6.85546875" style="1" customWidth="1"/>
    <col min="12998" max="12998" width="10.28515625" style="1" customWidth="1"/>
    <col min="12999" max="13185" width="10.28515625" style="1"/>
    <col min="13186" max="13186" width="5.85546875" style="1" customWidth="1"/>
    <col min="13187" max="13187" width="8.85546875" style="1" customWidth="1"/>
    <col min="13188" max="13188" width="7.140625" style="1" customWidth="1"/>
    <col min="13189" max="13189" width="100.85546875" style="1" customWidth="1"/>
    <col min="13190" max="13190" width="12" style="1" customWidth="1"/>
    <col min="13191" max="13191" width="18.42578125" style="1" customWidth="1"/>
    <col min="13192" max="13192" width="24.7109375" style="1" customWidth="1"/>
    <col min="13193" max="13193" width="16.7109375" style="1" customWidth="1"/>
    <col min="13194" max="13194" width="10.140625" style="1" customWidth="1"/>
    <col min="13195" max="13195" width="24.7109375" style="1" customWidth="1"/>
    <col min="13196" max="13196" width="16.7109375" style="1" customWidth="1"/>
    <col min="13197" max="13197" width="10.140625" style="1" customWidth="1"/>
    <col min="13198" max="13198" width="24.7109375" style="1" customWidth="1"/>
    <col min="13199" max="13199" width="16.7109375" style="1" customWidth="1"/>
    <col min="13200" max="13200" width="10.140625" style="1" customWidth="1"/>
    <col min="13201" max="13201" width="24.7109375" style="1" customWidth="1"/>
    <col min="13202" max="13202" width="16.7109375" style="1" customWidth="1"/>
    <col min="13203" max="13203" width="10.140625" style="1" customWidth="1"/>
    <col min="13204" max="13204" width="24.7109375" style="1" customWidth="1"/>
    <col min="13205" max="13205" width="16.7109375" style="1" customWidth="1"/>
    <col min="13206" max="13206" width="10.140625" style="1" customWidth="1"/>
    <col min="13207" max="13207" width="24.7109375" style="1" customWidth="1"/>
    <col min="13208" max="13208" width="16.7109375" style="1" customWidth="1"/>
    <col min="13209" max="13209" width="10.140625" style="1" customWidth="1"/>
    <col min="13210" max="13210" width="24.7109375" style="1" customWidth="1"/>
    <col min="13211" max="13211" width="16.7109375" style="1" customWidth="1"/>
    <col min="13212" max="13212" width="10.140625" style="1" customWidth="1"/>
    <col min="13213" max="13213" width="24.7109375" style="1" customWidth="1"/>
    <col min="13214" max="13214" width="16.7109375" style="1" customWidth="1"/>
    <col min="13215" max="13215" width="10.140625" style="1" customWidth="1"/>
    <col min="13216" max="13216" width="24.7109375" style="1" customWidth="1"/>
    <col min="13217" max="13217" width="16.7109375" style="1" customWidth="1"/>
    <col min="13218" max="13218" width="10.140625" style="1" customWidth="1"/>
    <col min="13219" max="13219" width="24.7109375" style="1" customWidth="1"/>
    <col min="13220" max="13220" width="16.7109375" style="1" customWidth="1"/>
    <col min="13221" max="13221" width="10.140625" style="1" customWidth="1"/>
    <col min="13222" max="13222" width="24.7109375" style="1" customWidth="1"/>
    <col min="13223" max="13223" width="16.7109375" style="1" customWidth="1"/>
    <col min="13224" max="13224" width="10.140625" style="1" customWidth="1"/>
    <col min="13225" max="13225" width="24.7109375" style="1" customWidth="1"/>
    <col min="13226" max="13226" width="16.7109375" style="1" customWidth="1"/>
    <col min="13227" max="13227" width="10.140625" style="1" customWidth="1"/>
    <col min="13228" max="13228" width="24.7109375" style="1" customWidth="1"/>
    <col min="13229" max="13229" width="16.7109375" style="1" customWidth="1"/>
    <col min="13230" max="13230" width="10.140625" style="1" customWidth="1"/>
    <col min="13231" max="13231" width="24.7109375" style="1" customWidth="1"/>
    <col min="13232" max="13232" width="16.7109375" style="1" customWidth="1"/>
    <col min="13233" max="13233" width="12.5703125" style="1" customWidth="1"/>
    <col min="13234" max="13234" width="9.85546875" style="1" customWidth="1"/>
    <col min="13235" max="13235" width="10.28515625" style="1" customWidth="1"/>
    <col min="13236" max="13250" width="15.28515625" style="1" customWidth="1"/>
    <col min="13251" max="13251" width="7.28515625" style="1" customWidth="1"/>
    <col min="13252" max="13252" width="6.28515625" style="1" customWidth="1"/>
    <col min="13253" max="13253" width="6.85546875" style="1" customWidth="1"/>
    <col min="13254" max="13254" width="10.28515625" style="1" customWidth="1"/>
    <col min="13255" max="13441" width="10.28515625" style="1"/>
    <col min="13442" max="13442" width="5.85546875" style="1" customWidth="1"/>
    <col min="13443" max="13443" width="8.85546875" style="1" customWidth="1"/>
    <col min="13444" max="13444" width="7.140625" style="1" customWidth="1"/>
    <col min="13445" max="13445" width="100.85546875" style="1" customWidth="1"/>
    <col min="13446" max="13446" width="12" style="1" customWidth="1"/>
    <col min="13447" max="13447" width="18.42578125" style="1" customWidth="1"/>
    <col min="13448" max="13448" width="24.7109375" style="1" customWidth="1"/>
    <col min="13449" max="13449" width="16.7109375" style="1" customWidth="1"/>
    <col min="13450" max="13450" width="10.140625" style="1" customWidth="1"/>
    <col min="13451" max="13451" width="24.7109375" style="1" customWidth="1"/>
    <col min="13452" max="13452" width="16.7109375" style="1" customWidth="1"/>
    <col min="13453" max="13453" width="10.140625" style="1" customWidth="1"/>
    <col min="13454" max="13454" width="24.7109375" style="1" customWidth="1"/>
    <col min="13455" max="13455" width="16.7109375" style="1" customWidth="1"/>
    <col min="13456" max="13456" width="10.140625" style="1" customWidth="1"/>
    <col min="13457" max="13457" width="24.7109375" style="1" customWidth="1"/>
    <col min="13458" max="13458" width="16.7109375" style="1" customWidth="1"/>
    <col min="13459" max="13459" width="10.140625" style="1" customWidth="1"/>
    <col min="13460" max="13460" width="24.7109375" style="1" customWidth="1"/>
    <col min="13461" max="13461" width="16.7109375" style="1" customWidth="1"/>
    <col min="13462" max="13462" width="10.140625" style="1" customWidth="1"/>
    <col min="13463" max="13463" width="24.7109375" style="1" customWidth="1"/>
    <col min="13464" max="13464" width="16.7109375" style="1" customWidth="1"/>
    <col min="13465" max="13465" width="10.140625" style="1" customWidth="1"/>
    <col min="13466" max="13466" width="24.7109375" style="1" customWidth="1"/>
    <col min="13467" max="13467" width="16.7109375" style="1" customWidth="1"/>
    <col min="13468" max="13468" width="10.140625" style="1" customWidth="1"/>
    <col min="13469" max="13469" width="24.7109375" style="1" customWidth="1"/>
    <col min="13470" max="13470" width="16.7109375" style="1" customWidth="1"/>
    <col min="13471" max="13471" width="10.140625" style="1" customWidth="1"/>
    <col min="13472" max="13472" width="24.7109375" style="1" customWidth="1"/>
    <col min="13473" max="13473" width="16.7109375" style="1" customWidth="1"/>
    <col min="13474" max="13474" width="10.140625" style="1" customWidth="1"/>
    <col min="13475" max="13475" width="24.7109375" style="1" customWidth="1"/>
    <col min="13476" max="13476" width="16.7109375" style="1" customWidth="1"/>
    <col min="13477" max="13477" width="10.140625" style="1" customWidth="1"/>
    <col min="13478" max="13478" width="24.7109375" style="1" customWidth="1"/>
    <col min="13479" max="13479" width="16.7109375" style="1" customWidth="1"/>
    <col min="13480" max="13480" width="10.140625" style="1" customWidth="1"/>
    <col min="13481" max="13481" width="24.7109375" style="1" customWidth="1"/>
    <col min="13482" max="13482" width="16.7109375" style="1" customWidth="1"/>
    <col min="13483" max="13483" width="10.140625" style="1" customWidth="1"/>
    <col min="13484" max="13484" width="24.7109375" style="1" customWidth="1"/>
    <col min="13485" max="13485" width="16.7109375" style="1" customWidth="1"/>
    <col min="13486" max="13486" width="10.140625" style="1" customWidth="1"/>
    <col min="13487" max="13487" width="24.7109375" style="1" customWidth="1"/>
    <col min="13488" max="13488" width="16.7109375" style="1" customWidth="1"/>
    <col min="13489" max="13489" width="12.5703125" style="1" customWidth="1"/>
    <col min="13490" max="13490" width="9.85546875" style="1" customWidth="1"/>
    <col min="13491" max="13491" width="10.28515625" style="1" customWidth="1"/>
    <col min="13492" max="13506" width="15.28515625" style="1" customWidth="1"/>
    <col min="13507" max="13507" width="7.28515625" style="1" customWidth="1"/>
    <col min="13508" max="13508" width="6.28515625" style="1" customWidth="1"/>
    <col min="13509" max="13509" width="6.85546875" style="1" customWidth="1"/>
    <col min="13510" max="13510" width="10.28515625" style="1" customWidth="1"/>
    <col min="13511" max="13697" width="10.28515625" style="1"/>
    <col min="13698" max="13698" width="5.85546875" style="1" customWidth="1"/>
    <col min="13699" max="13699" width="8.85546875" style="1" customWidth="1"/>
    <col min="13700" max="13700" width="7.140625" style="1" customWidth="1"/>
    <col min="13701" max="13701" width="100.85546875" style="1" customWidth="1"/>
    <col min="13702" max="13702" width="12" style="1" customWidth="1"/>
    <col min="13703" max="13703" width="18.42578125" style="1" customWidth="1"/>
    <col min="13704" max="13704" width="24.7109375" style="1" customWidth="1"/>
    <col min="13705" max="13705" width="16.7109375" style="1" customWidth="1"/>
    <col min="13706" max="13706" width="10.140625" style="1" customWidth="1"/>
    <col min="13707" max="13707" width="24.7109375" style="1" customWidth="1"/>
    <col min="13708" max="13708" width="16.7109375" style="1" customWidth="1"/>
    <col min="13709" max="13709" width="10.140625" style="1" customWidth="1"/>
    <col min="13710" max="13710" width="24.7109375" style="1" customWidth="1"/>
    <col min="13711" max="13711" width="16.7109375" style="1" customWidth="1"/>
    <col min="13712" max="13712" width="10.140625" style="1" customWidth="1"/>
    <col min="13713" max="13713" width="24.7109375" style="1" customWidth="1"/>
    <col min="13714" max="13714" width="16.7109375" style="1" customWidth="1"/>
    <col min="13715" max="13715" width="10.140625" style="1" customWidth="1"/>
    <col min="13716" max="13716" width="24.7109375" style="1" customWidth="1"/>
    <col min="13717" max="13717" width="16.7109375" style="1" customWidth="1"/>
    <col min="13718" max="13718" width="10.140625" style="1" customWidth="1"/>
    <col min="13719" max="13719" width="24.7109375" style="1" customWidth="1"/>
    <col min="13720" max="13720" width="16.7109375" style="1" customWidth="1"/>
    <col min="13721" max="13721" width="10.140625" style="1" customWidth="1"/>
    <col min="13722" max="13722" width="24.7109375" style="1" customWidth="1"/>
    <col min="13723" max="13723" width="16.7109375" style="1" customWidth="1"/>
    <col min="13724" max="13724" width="10.140625" style="1" customWidth="1"/>
    <col min="13725" max="13725" width="24.7109375" style="1" customWidth="1"/>
    <col min="13726" max="13726" width="16.7109375" style="1" customWidth="1"/>
    <col min="13727" max="13727" width="10.140625" style="1" customWidth="1"/>
    <col min="13728" max="13728" width="24.7109375" style="1" customWidth="1"/>
    <col min="13729" max="13729" width="16.7109375" style="1" customWidth="1"/>
    <col min="13730" max="13730" width="10.140625" style="1" customWidth="1"/>
    <col min="13731" max="13731" width="24.7109375" style="1" customWidth="1"/>
    <col min="13732" max="13732" width="16.7109375" style="1" customWidth="1"/>
    <col min="13733" max="13733" width="10.140625" style="1" customWidth="1"/>
    <col min="13734" max="13734" width="24.7109375" style="1" customWidth="1"/>
    <col min="13735" max="13735" width="16.7109375" style="1" customWidth="1"/>
    <col min="13736" max="13736" width="10.140625" style="1" customWidth="1"/>
    <col min="13737" max="13737" width="24.7109375" style="1" customWidth="1"/>
    <col min="13738" max="13738" width="16.7109375" style="1" customWidth="1"/>
    <col min="13739" max="13739" width="10.140625" style="1" customWidth="1"/>
    <col min="13740" max="13740" width="24.7109375" style="1" customWidth="1"/>
    <col min="13741" max="13741" width="16.7109375" style="1" customWidth="1"/>
    <col min="13742" max="13742" width="10.140625" style="1" customWidth="1"/>
    <col min="13743" max="13743" width="24.7109375" style="1" customWidth="1"/>
    <col min="13744" max="13744" width="16.7109375" style="1" customWidth="1"/>
    <col min="13745" max="13745" width="12.5703125" style="1" customWidth="1"/>
    <col min="13746" max="13746" width="9.85546875" style="1" customWidth="1"/>
    <col min="13747" max="13747" width="10.28515625" style="1" customWidth="1"/>
    <col min="13748" max="13762" width="15.28515625" style="1" customWidth="1"/>
    <col min="13763" max="13763" width="7.28515625" style="1" customWidth="1"/>
    <col min="13764" max="13764" width="6.28515625" style="1" customWidth="1"/>
    <col min="13765" max="13765" width="6.85546875" style="1" customWidth="1"/>
    <col min="13766" max="13766" width="10.28515625" style="1" customWidth="1"/>
    <col min="13767" max="13953" width="10.28515625" style="1"/>
    <col min="13954" max="13954" width="5.85546875" style="1" customWidth="1"/>
    <col min="13955" max="13955" width="8.85546875" style="1" customWidth="1"/>
    <col min="13956" max="13956" width="7.140625" style="1" customWidth="1"/>
    <col min="13957" max="13957" width="100.85546875" style="1" customWidth="1"/>
    <col min="13958" max="13958" width="12" style="1" customWidth="1"/>
    <col min="13959" max="13959" width="18.42578125" style="1" customWidth="1"/>
    <col min="13960" max="13960" width="24.7109375" style="1" customWidth="1"/>
    <col min="13961" max="13961" width="16.7109375" style="1" customWidth="1"/>
    <col min="13962" max="13962" width="10.140625" style="1" customWidth="1"/>
    <col min="13963" max="13963" width="24.7109375" style="1" customWidth="1"/>
    <col min="13964" max="13964" width="16.7109375" style="1" customWidth="1"/>
    <col min="13965" max="13965" width="10.140625" style="1" customWidth="1"/>
    <col min="13966" max="13966" width="24.7109375" style="1" customWidth="1"/>
    <col min="13967" max="13967" width="16.7109375" style="1" customWidth="1"/>
    <col min="13968" max="13968" width="10.140625" style="1" customWidth="1"/>
    <col min="13969" max="13969" width="24.7109375" style="1" customWidth="1"/>
    <col min="13970" max="13970" width="16.7109375" style="1" customWidth="1"/>
    <col min="13971" max="13971" width="10.140625" style="1" customWidth="1"/>
    <col min="13972" max="13972" width="24.7109375" style="1" customWidth="1"/>
    <col min="13973" max="13973" width="16.7109375" style="1" customWidth="1"/>
    <col min="13974" max="13974" width="10.140625" style="1" customWidth="1"/>
    <col min="13975" max="13975" width="24.7109375" style="1" customWidth="1"/>
    <col min="13976" max="13976" width="16.7109375" style="1" customWidth="1"/>
    <col min="13977" max="13977" width="10.140625" style="1" customWidth="1"/>
    <col min="13978" max="13978" width="24.7109375" style="1" customWidth="1"/>
    <col min="13979" max="13979" width="16.7109375" style="1" customWidth="1"/>
    <col min="13980" max="13980" width="10.140625" style="1" customWidth="1"/>
    <col min="13981" max="13981" width="24.7109375" style="1" customWidth="1"/>
    <col min="13982" max="13982" width="16.7109375" style="1" customWidth="1"/>
    <col min="13983" max="13983" width="10.140625" style="1" customWidth="1"/>
    <col min="13984" max="13984" width="24.7109375" style="1" customWidth="1"/>
    <col min="13985" max="13985" width="16.7109375" style="1" customWidth="1"/>
    <col min="13986" max="13986" width="10.140625" style="1" customWidth="1"/>
    <col min="13987" max="13987" width="24.7109375" style="1" customWidth="1"/>
    <col min="13988" max="13988" width="16.7109375" style="1" customWidth="1"/>
    <col min="13989" max="13989" width="10.140625" style="1" customWidth="1"/>
    <col min="13990" max="13990" width="24.7109375" style="1" customWidth="1"/>
    <col min="13991" max="13991" width="16.7109375" style="1" customWidth="1"/>
    <col min="13992" max="13992" width="10.140625" style="1" customWidth="1"/>
    <col min="13993" max="13993" width="24.7109375" style="1" customWidth="1"/>
    <col min="13994" max="13994" width="16.7109375" style="1" customWidth="1"/>
    <col min="13995" max="13995" width="10.140625" style="1" customWidth="1"/>
    <col min="13996" max="13996" width="24.7109375" style="1" customWidth="1"/>
    <col min="13997" max="13997" width="16.7109375" style="1" customWidth="1"/>
    <col min="13998" max="13998" width="10.140625" style="1" customWidth="1"/>
    <col min="13999" max="13999" width="24.7109375" style="1" customWidth="1"/>
    <col min="14000" max="14000" width="16.7109375" style="1" customWidth="1"/>
    <col min="14001" max="14001" width="12.5703125" style="1" customWidth="1"/>
    <col min="14002" max="14002" width="9.85546875" style="1" customWidth="1"/>
    <col min="14003" max="14003" width="10.28515625" style="1" customWidth="1"/>
    <col min="14004" max="14018" width="15.28515625" style="1" customWidth="1"/>
    <col min="14019" max="14019" width="7.28515625" style="1" customWidth="1"/>
    <col min="14020" max="14020" width="6.28515625" style="1" customWidth="1"/>
    <col min="14021" max="14021" width="6.85546875" style="1" customWidth="1"/>
    <col min="14022" max="14022" width="10.28515625" style="1" customWidth="1"/>
    <col min="14023" max="14209" width="10.28515625" style="1"/>
    <col min="14210" max="14210" width="5.85546875" style="1" customWidth="1"/>
    <col min="14211" max="14211" width="8.85546875" style="1" customWidth="1"/>
    <col min="14212" max="14212" width="7.140625" style="1" customWidth="1"/>
    <col min="14213" max="14213" width="100.85546875" style="1" customWidth="1"/>
    <col min="14214" max="14214" width="12" style="1" customWidth="1"/>
    <col min="14215" max="14215" width="18.42578125" style="1" customWidth="1"/>
    <col min="14216" max="14216" width="24.7109375" style="1" customWidth="1"/>
    <col min="14217" max="14217" width="16.7109375" style="1" customWidth="1"/>
    <col min="14218" max="14218" width="10.140625" style="1" customWidth="1"/>
    <col min="14219" max="14219" width="24.7109375" style="1" customWidth="1"/>
    <col min="14220" max="14220" width="16.7109375" style="1" customWidth="1"/>
    <col min="14221" max="14221" width="10.140625" style="1" customWidth="1"/>
    <col min="14222" max="14222" width="24.7109375" style="1" customWidth="1"/>
    <col min="14223" max="14223" width="16.7109375" style="1" customWidth="1"/>
    <col min="14224" max="14224" width="10.140625" style="1" customWidth="1"/>
    <col min="14225" max="14225" width="24.7109375" style="1" customWidth="1"/>
    <col min="14226" max="14226" width="16.7109375" style="1" customWidth="1"/>
    <col min="14227" max="14227" width="10.140625" style="1" customWidth="1"/>
    <col min="14228" max="14228" width="24.7109375" style="1" customWidth="1"/>
    <col min="14229" max="14229" width="16.7109375" style="1" customWidth="1"/>
    <col min="14230" max="14230" width="10.140625" style="1" customWidth="1"/>
    <col min="14231" max="14231" width="24.7109375" style="1" customWidth="1"/>
    <col min="14232" max="14232" width="16.7109375" style="1" customWidth="1"/>
    <col min="14233" max="14233" width="10.140625" style="1" customWidth="1"/>
    <col min="14234" max="14234" width="24.7109375" style="1" customWidth="1"/>
    <col min="14235" max="14235" width="16.7109375" style="1" customWidth="1"/>
    <col min="14236" max="14236" width="10.140625" style="1" customWidth="1"/>
    <col min="14237" max="14237" width="24.7109375" style="1" customWidth="1"/>
    <col min="14238" max="14238" width="16.7109375" style="1" customWidth="1"/>
    <col min="14239" max="14239" width="10.140625" style="1" customWidth="1"/>
    <col min="14240" max="14240" width="24.7109375" style="1" customWidth="1"/>
    <col min="14241" max="14241" width="16.7109375" style="1" customWidth="1"/>
    <col min="14242" max="14242" width="10.140625" style="1" customWidth="1"/>
    <col min="14243" max="14243" width="24.7109375" style="1" customWidth="1"/>
    <col min="14244" max="14244" width="16.7109375" style="1" customWidth="1"/>
    <col min="14245" max="14245" width="10.140625" style="1" customWidth="1"/>
    <col min="14246" max="14246" width="24.7109375" style="1" customWidth="1"/>
    <col min="14247" max="14247" width="16.7109375" style="1" customWidth="1"/>
    <col min="14248" max="14248" width="10.140625" style="1" customWidth="1"/>
    <col min="14249" max="14249" width="24.7109375" style="1" customWidth="1"/>
    <col min="14250" max="14250" width="16.7109375" style="1" customWidth="1"/>
    <col min="14251" max="14251" width="10.140625" style="1" customWidth="1"/>
    <col min="14252" max="14252" width="24.7109375" style="1" customWidth="1"/>
    <col min="14253" max="14253" width="16.7109375" style="1" customWidth="1"/>
    <col min="14254" max="14254" width="10.140625" style="1" customWidth="1"/>
    <col min="14255" max="14255" width="24.7109375" style="1" customWidth="1"/>
    <col min="14256" max="14256" width="16.7109375" style="1" customWidth="1"/>
    <col min="14257" max="14257" width="12.5703125" style="1" customWidth="1"/>
    <col min="14258" max="14258" width="9.85546875" style="1" customWidth="1"/>
    <col min="14259" max="14259" width="10.28515625" style="1" customWidth="1"/>
    <col min="14260" max="14274" width="15.28515625" style="1" customWidth="1"/>
    <col min="14275" max="14275" width="7.28515625" style="1" customWidth="1"/>
    <col min="14276" max="14276" width="6.28515625" style="1" customWidth="1"/>
    <col min="14277" max="14277" width="6.85546875" style="1" customWidth="1"/>
    <col min="14278" max="14278" width="10.28515625" style="1" customWidth="1"/>
    <col min="14279" max="14465" width="10.28515625" style="1"/>
    <col min="14466" max="14466" width="5.85546875" style="1" customWidth="1"/>
    <col min="14467" max="14467" width="8.85546875" style="1" customWidth="1"/>
    <col min="14468" max="14468" width="7.140625" style="1" customWidth="1"/>
    <col min="14469" max="14469" width="100.85546875" style="1" customWidth="1"/>
    <col min="14470" max="14470" width="12" style="1" customWidth="1"/>
    <col min="14471" max="14471" width="18.42578125" style="1" customWidth="1"/>
    <col min="14472" max="14472" width="24.7109375" style="1" customWidth="1"/>
    <col min="14473" max="14473" width="16.7109375" style="1" customWidth="1"/>
    <col min="14474" max="14474" width="10.140625" style="1" customWidth="1"/>
    <col min="14475" max="14475" width="24.7109375" style="1" customWidth="1"/>
    <col min="14476" max="14476" width="16.7109375" style="1" customWidth="1"/>
    <col min="14477" max="14477" width="10.140625" style="1" customWidth="1"/>
    <col min="14478" max="14478" width="24.7109375" style="1" customWidth="1"/>
    <col min="14479" max="14479" width="16.7109375" style="1" customWidth="1"/>
    <col min="14480" max="14480" width="10.140625" style="1" customWidth="1"/>
    <col min="14481" max="14481" width="24.7109375" style="1" customWidth="1"/>
    <col min="14482" max="14482" width="16.7109375" style="1" customWidth="1"/>
    <col min="14483" max="14483" width="10.140625" style="1" customWidth="1"/>
    <col min="14484" max="14484" width="24.7109375" style="1" customWidth="1"/>
    <col min="14485" max="14485" width="16.7109375" style="1" customWidth="1"/>
    <col min="14486" max="14486" width="10.140625" style="1" customWidth="1"/>
    <col min="14487" max="14487" width="24.7109375" style="1" customWidth="1"/>
    <col min="14488" max="14488" width="16.7109375" style="1" customWidth="1"/>
    <col min="14489" max="14489" width="10.140625" style="1" customWidth="1"/>
    <col min="14490" max="14490" width="24.7109375" style="1" customWidth="1"/>
    <col min="14491" max="14491" width="16.7109375" style="1" customWidth="1"/>
    <col min="14492" max="14492" width="10.140625" style="1" customWidth="1"/>
    <col min="14493" max="14493" width="24.7109375" style="1" customWidth="1"/>
    <col min="14494" max="14494" width="16.7109375" style="1" customWidth="1"/>
    <col min="14495" max="14495" width="10.140625" style="1" customWidth="1"/>
    <col min="14496" max="14496" width="24.7109375" style="1" customWidth="1"/>
    <col min="14497" max="14497" width="16.7109375" style="1" customWidth="1"/>
    <col min="14498" max="14498" width="10.140625" style="1" customWidth="1"/>
    <col min="14499" max="14499" width="24.7109375" style="1" customWidth="1"/>
    <col min="14500" max="14500" width="16.7109375" style="1" customWidth="1"/>
    <col min="14501" max="14501" width="10.140625" style="1" customWidth="1"/>
    <col min="14502" max="14502" width="24.7109375" style="1" customWidth="1"/>
    <col min="14503" max="14503" width="16.7109375" style="1" customWidth="1"/>
    <col min="14504" max="14504" width="10.140625" style="1" customWidth="1"/>
    <col min="14505" max="14505" width="24.7109375" style="1" customWidth="1"/>
    <col min="14506" max="14506" width="16.7109375" style="1" customWidth="1"/>
    <col min="14507" max="14507" width="10.140625" style="1" customWidth="1"/>
    <col min="14508" max="14508" width="24.7109375" style="1" customWidth="1"/>
    <col min="14509" max="14509" width="16.7109375" style="1" customWidth="1"/>
    <col min="14510" max="14510" width="10.140625" style="1" customWidth="1"/>
    <col min="14511" max="14511" width="24.7109375" style="1" customWidth="1"/>
    <col min="14512" max="14512" width="16.7109375" style="1" customWidth="1"/>
    <col min="14513" max="14513" width="12.5703125" style="1" customWidth="1"/>
    <col min="14514" max="14514" width="9.85546875" style="1" customWidth="1"/>
    <col min="14515" max="14515" width="10.28515625" style="1" customWidth="1"/>
    <col min="14516" max="14530" width="15.28515625" style="1" customWidth="1"/>
    <col min="14531" max="14531" width="7.28515625" style="1" customWidth="1"/>
    <col min="14532" max="14532" width="6.28515625" style="1" customWidth="1"/>
    <col min="14533" max="14533" width="6.85546875" style="1" customWidth="1"/>
    <col min="14534" max="14534" width="10.28515625" style="1" customWidth="1"/>
    <col min="14535" max="14721" width="10.28515625" style="1"/>
    <col min="14722" max="14722" width="5.85546875" style="1" customWidth="1"/>
    <col min="14723" max="14723" width="8.85546875" style="1" customWidth="1"/>
    <col min="14724" max="14724" width="7.140625" style="1" customWidth="1"/>
    <col min="14725" max="14725" width="100.85546875" style="1" customWidth="1"/>
    <col min="14726" max="14726" width="12" style="1" customWidth="1"/>
    <col min="14727" max="14727" width="18.42578125" style="1" customWidth="1"/>
    <col min="14728" max="14728" width="24.7109375" style="1" customWidth="1"/>
    <col min="14729" max="14729" width="16.7109375" style="1" customWidth="1"/>
    <col min="14730" max="14730" width="10.140625" style="1" customWidth="1"/>
    <col min="14731" max="14731" width="24.7109375" style="1" customWidth="1"/>
    <col min="14732" max="14732" width="16.7109375" style="1" customWidth="1"/>
    <col min="14733" max="14733" width="10.140625" style="1" customWidth="1"/>
    <col min="14734" max="14734" width="24.7109375" style="1" customWidth="1"/>
    <col min="14735" max="14735" width="16.7109375" style="1" customWidth="1"/>
    <col min="14736" max="14736" width="10.140625" style="1" customWidth="1"/>
    <col min="14737" max="14737" width="24.7109375" style="1" customWidth="1"/>
    <col min="14738" max="14738" width="16.7109375" style="1" customWidth="1"/>
    <col min="14739" max="14739" width="10.140625" style="1" customWidth="1"/>
    <col min="14740" max="14740" width="24.7109375" style="1" customWidth="1"/>
    <col min="14741" max="14741" width="16.7109375" style="1" customWidth="1"/>
    <col min="14742" max="14742" width="10.140625" style="1" customWidth="1"/>
    <col min="14743" max="14743" width="24.7109375" style="1" customWidth="1"/>
    <col min="14744" max="14744" width="16.7109375" style="1" customWidth="1"/>
    <col min="14745" max="14745" width="10.140625" style="1" customWidth="1"/>
    <col min="14746" max="14746" width="24.7109375" style="1" customWidth="1"/>
    <col min="14747" max="14747" width="16.7109375" style="1" customWidth="1"/>
    <col min="14748" max="14748" width="10.140625" style="1" customWidth="1"/>
    <col min="14749" max="14749" width="24.7109375" style="1" customWidth="1"/>
    <col min="14750" max="14750" width="16.7109375" style="1" customWidth="1"/>
    <col min="14751" max="14751" width="10.140625" style="1" customWidth="1"/>
    <col min="14752" max="14752" width="24.7109375" style="1" customWidth="1"/>
    <col min="14753" max="14753" width="16.7109375" style="1" customWidth="1"/>
    <col min="14754" max="14754" width="10.140625" style="1" customWidth="1"/>
    <col min="14755" max="14755" width="24.7109375" style="1" customWidth="1"/>
    <col min="14756" max="14756" width="16.7109375" style="1" customWidth="1"/>
    <col min="14757" max="14757" width="10.140625" style="1" customWidth="1"/>
    <col min="14758" max="14758" width="24.7109375" style="1" customWidth="1"/>
    <col min="14759" max="14759" width="16.7109375" style="1" customWidth="1"/>
    <col min="14760" max="14760" width="10.140625" style="1" customWidth="1"/>
    <col min="14761" max="14761" width="24.7109375" style="1" customWidth="1"/>
    <col min="14762" max="14762" width="16.7109375" style="1" customWidth="1"/>
    <col min="14763" max="14763" width="10.140625" style="1" customWidth="1"/>
    <col min="14764" max="14764" width="24.7109375" style="1" customWidth="1"/>
    <col min="14765" max="14765" width="16.7109375" style="1" customWidth="1"/>
    <col min="14766" max="14766" width="10.140625" style="1" customWidth="1"/>
    <col min="14767" max="14767" width="24.7109375" style="1" customWidth="1"/>
    <col min="14768" max="14768" width="16.7109375" style="1" customWidth="1"/>
    <col min="14769" max="14769" width="12.5703125" style="1" customWidth="1"/>
    <col min="14770" max="14770" width="9.85546875" style="1" customWidth="1"/>
    <col min="14771" max="14771" width="10.28515625" style="1" customWidth="1"/>
    <col min="14772" max="14786" width="15.28515625" style="1" customWidth="1"/>
    <col min="14787" max="14787" width="7.28515625" style="1" customWidth="1"/>
    <col min="14788" max="14788" width="6.28515625" style="1" customWidth="1"/>
    <col min="14789" max="14789" width="6.85546875" style="1" customWidth="1"/>
    <col min="14790" max="14790" width="10.28515625" style="1" customWidth="1"/>
    <col min="14791" max="14977" width="10.28515625" style="1"/>
    <col min="14978" max="14978" width="5.85546875" style="1" customWidth="1"/>
    <col min="14979" max="14979" width="8.85546875" style="1" customWidth="1"/>
    <col min="14980" max="14980" width="7.140625" style="1" customWidth="1"/>
    <col min="14981" max="14981" width="100.85546875" style="1" customWidth="1"/>
    <col min="14982" max="14982" width="12" style="1" customWidth="1"/>
    <col min="14983" max="14983" width="18.42578125" style="1" customWidth="1"/>
    <col min="14984" max="14984" width="24.7109375" style="1" customWidth="1"/>
    <col min="14985" max="14985" width="16.7109375" style="1" customWidth="1"/>
    <col min="14986" max="14986" width="10.140625" style="1" customWidth="1"/>
    <col min="14987" max="14987" width="24.7109375" style="1" customWidth="1"/>
    <col min="14988" max="14988" width="16.7109375" style="1" customWidth="1"/>
    <col min="14989" max="14989" width="10.140625" style="1" customWidth="1"/>
    <col min="14990" max="14990" width="24.7109375" style="1" customWidth="1"/>
    <col min="14991" max="14991" width="16.7109375" style="1" customWidth="1"/>
    <col min="14992" max="14992" width="10.140625" style="1" customWidth="1"/>
    <col min="14993" max="14993" width="24.7109375" style="1" customWidth="1"/>
    <col min="14994" max="14994" width="16.7109375" style="1" customWidth="1"/>
    <col min="14995" max="14995" width="10.140625" style="1" customWidth="1"/>
    <col min="14996" max="14996" width="24.7109375" style="1" customWidth="1"/>
    <col min="14997" max="14997" width="16.7109375" style="1" customWidth="1"/>
    <col min="14998" max="14998" width="10.140625" style="1" customWidth="1"/>
    <col min="14999" max="14999" width="24.7109375" style="1" customWidth="1"/>
    <col min="15000" max="15000" width="16.7109375" style="1" customWidth="1"/>
    <col min="15001" max="15001" width="10.140625" style="1" customWidth="1"/>
    <col min="15002" max="15002" width="24.7109375" style="1" customWidth="1"/>
    <col min="15003" max="15003" width="16.7109375" style="1" customWidth="1"/>
    <col min="15004" max="15004" width="10.140625" style="1" customWidth="1"/>
    <col min="15005" max="15005" width="24.7109375" style="1" customWidth="1"/>
    <col min="15006" max="15006" width="16.7109375" style="1" customWidth="1"/>
    <col min="15007" max="15007" width="10.140625" style="1" customWidth="1"/>
    <col min="15008" max="15008" width="24.7109375" style="1" customWidth="1"/>
    <col min="15009" max="15009" width="16.7109375" style="1" customWidth="1"/>
    <col min="15010" max="15010" width="10.140625" style="1" customWidth="1"/>
    <col min="15011" max="15011" width="24.7109375" style="1" customWidth="1"/>
    <col min="15012" max="15012" width="16.7109375" style="1" customWidth="1"/>
    <col min="15013" max="15013" width="10.140625" style="1" customWidth="1"/>
    <col min="15014" max="15014" width="24.7109375" style="1" customWidth="1"/>
    <col min="15015" max="15015" width="16.7109375" style="1" customWidth="1"/>
    <col min="15016" max="15016" width="10.140625" style="1" customWidth="1"/>
    <col min="15017" max="15017" width="24.7109375" style="1" customWidth="1"/>
    <col min="15018" max="15018" width="16.7109375" style="1" customWidth="1"/>
    <col min="15019" max="15019" width="10.140625" style="1" customWidth="1"/>
    <col min="15020" max="15020" width="24.7109375" style="1" customWidth="1"/>
    <col min="15021" max="15021" width="16.7109375" style="1" customWidth="1"/>
    <col min="15022" max="15022" width="10.140625" style="1" customWidth="1"/>
    <col min="15023" max="15023" width="24.7109375" style="1" customWidth="1"/>
    <col min="15024" max="15024" width="16.7109375" style="1" customWidth="1"/>
    <col min="15025" max="15025" width="12.5703125" style="1" customWidth="1"/>
    <col min="15026" max="15026" width="9.85546875" style="1" customWidth="1"/>
    <col min="15027" max="15027" width="10.28515625" style="1" customWidth="1"/>
    <col min="15028" max="15042" width="15.28515625" style="1" customWidth="1"/>
    <col min="15043" max="15043" width="7.28515625" style="1" customWidth="1"/>
    <col min="15044" max="15044" width="6.28515625" style="1" customWidth="1"/>
    <col min="15045" max="15045" width="6.85546875" style="1" customWidth="1"/>
    <col min="15046" max="15046" width="10.28515625" style="1" customWidth="1"/>
    <col min="15047" max="15233" width="10.28515625" style="1"/>
    <col min="15234" max="15234" width="5.85546875" style="1" customWidth="1"/>
    <col min="15235" max="15235" width="8.85546875" style="1" customWidth="1"/>
    <col min="15236" max="15236" width="7.140625" style="1" customWidth="1"/>
    <col min="15237" max="15237" width="100.85546875" style="1" customWidth="1"/>
    <col min="15238" max="15238" width="12" style="1" customWidth="1"/>
    <col min="15239" max="15239" width="18.42578125" style="1" customWidth="1"/>
    <col min="15240" max="15240" width="24.7109375" style="1" customWidth="1"/>
    <col min="15241" max="15241" width="16.7109375" style="1" customWidth="1"/>
    <col min="15242" max="15242" width="10.140625" style="1" customWidth="1"/>
    <col min="15243" max="15243" width="24.7109375" style="1" customWidth="1"/>
    <col min="15244" max="15244" width="16.7109375" style="1" customWidth="1"/>
    <col min="15245" max="15245" width="10.140625" style="1" customWidth="1"/>
    <col min="15246" max="15246" width="24.7109375" style="1" customWidth="1"/>
    <col min="15247" max="15247" width="16.7109375" style="1" customWidth="1"/>
    <col min="15248" max="15248" width="10.140625" style="1" customWidth="1"/>
    <col min="15249" max="15249" width="24.7109375" style="1" customWidth="1"/>
    <col min="15250" max="15250" width="16.7109375" style="1" customWidth="1"/>
    <col min="15251" max="15251" width="10.140625" style="1" customWidth="1"/>
    <col min="15252" max="15252" width="24.7109375" style="1" customWidth="1"/>
    <col min="15253" max="15253" width="16.7109375" style="1" customWidth="1"/>
    <col min="15254" max="15254" width="10.140625" style="1" customWidth="1"/>
    <col min="15255" max="15255" width="24.7109375" style="1" customWidth="1"/>
    <col min="15256" max="15256" width="16.7109375" style="1" customWidth="1"/>
    <col min="15257" max="15257" width="10.140625" style="1" customWidth="1"/>
    <col min="15258" max="15258" width="24.7109375" style="1" customWidth="1"/>
    <col min="15259" max="15259" width="16.7109375" style="1" customWidth="1"/>
    <col min="15260" max="15260" width="10.140625" style="1" customWidth="1"/>
    <col min="15261" max="15261" width="24.7109375" style="1" customWidth="1"/>
    <col min="15262" max="15262" width="16.7109375" style="1" customWidth="1"/>
    <col min="15263" max="15263" width="10.140625" style="1" customWidth="1"/>
    <col min="15264" max="15264" width="24.7109375" style="1" customWidth="1"/>
    <col min="15265" max="15265" width="16.7109375" style="1" customWidth="1"/>
    <col min="15266" max="15266" width="10.140625" style="1" customWidth="1"/>
    <col min="15267" max="15267" width="24.7109375" style="1" customWidth="1"/>
    <col min="15268" max="15268" width="16.7109375" style="1" customWidth="1"/>
    <col min="15269" max="15269" width="10.140625" style="1" customWidth="1"/>
    <col min="15270" max="15270" width="24.7109375" style="1" customWidth="1"/>
    <col min="15271" max="15271" width="16.7109375" style="1" customWidth="1"/>
    <col min="15272" max="15272" width="10.140625" style="1" customWidth="1"/>
    <col min="15273" max="15273" width="24.7109375" style="1" customWidth="1"/>
    <col min="15274" max="15274" width="16.7109375" style="1" customWidth="1"/>
    <col min="15275" max="15275" width="10.140625" style="1" customWidth="1"/>
    <col min="15276" max="15276" width="24.7109375" style="1" customWidth="1"/>
    <col min="15277" max="15277" width="16.7109375" style="1" customWidth="1"/>
    <col min="15278" max="15278" width="10.140625" style="1" customWidth="1"/>
    <col min="15279" max="15279" width="24.7109375" style="1" customWidth="1"/>
    <col min="15280" max="15280" width="16.7109375" style="1" customWidth="1"/>
    <col min="15281" max="15281" width="12.5703125" style="1" customWidth="1"/>
    <col min="15282" max="15282" width="9.85546875" style="1" customWidth="1"/>
    <col min="15283" max="15283" width="10.28515625" style="1" customWidth="1"/>
    <col min="15284" max="15298" width="15.28515625" style="1" customWidth="1"/>
    <col min="15299" max="15299" width="7.28515625" style="1" customWidth="1"/>
    <col min="15300" max="15300" width="6.28515625" style="1" customWidth="1"/>
    <col min="15301" max="15301" width="6.85546875" style="1" customWidth="1"/>
    <col min="15302" max="15302" width="10.28515625" style="1" customWidth="1"/>
    <col min="15303" max="15489" width="10.28515625" style="1"/>
    <col min="15490" max="15490" width="5.85546875" style="1" customWidth="1"/>
    <col min="15491" max="15491" width="8.85546875" style="1" customWidth="1"/>
    <col min="15492" max="15492" width="7.140625" style="1" customWidth="1"/>
    <col min="15493" max="15493" width="100.85546875" style="1" customWidth="1"/>
    <col min="15494" max="15494" width="12" style="1" customWidth="1"/>
    <col min="15495" max="15495" width="18.42578125" style="1" customWidth="1"/>
    <col min="15496" max="15496" width="24.7109375" style="1" customWidth="1"/>
    <col min="15497" max="15497" width="16.7109375" style="1" customWidth="1"/>
    <col min="15498" max="15498" width="10.140625" style="1" customWidth="1"/>
    <col min="15499" max="15499" width="24.7109375" style="1" customWidth="1"/>
    <col min="15500" max="15500" width="16.7109375" style="1" customWidth="1"/>
    <col min="15501" max="15501" width="10.140625" style="1" customWidth="1"/>
    <col min="15502" max="15502" width="24.7109375" style="1" customWidth="1"/>
    <col min="15503" max="15503" width="16.7109375" style="1" customWidth="1"/>
    <col min="15504" max="15504" width="10.140625" style="1" customWidth="1"/>
    <col min="15505" max="15505" width="24.7109375" style="1" customWidth="1"/>
    <col min="15506" max="15506" width="16.7109375" style="1" customWidth="1"/>
    <col min="15507" max="15507" width="10.140625" style="1" customWidth="1"/>
    <col min="15508" max="15508" width="24.7109375" style="1" customWidth="1"/>
    <col min="15509" max="15509" width="16.7109375" style="1" customWidth="1"/>
    <col min="15510" max="15510" width="10.140625" style="1" customWidth="1"/>
    <col min="15511" max="15511" width="24.7109375" style="1" customWidth="1"/>
    <col min="15512" max="15512" width="16.7109375" style="1" customWidth="1"/>
    <col min="15513" max="15513" width="10.140625" style="1" customWidth="1"/>
    <col min="15514" max="15514" width="24.7109375" style="1" customWidth="1"/>
    <col min="15515" max="15515" width="16.7109375" style="1" customWidth="1"/>
    <col min="15516" max="15516" width="10.140625" style="1" customWidth="1"/>
    <col min="15517" max="15517" width="24.7109375" style="1" customWidth="1"/>
    <col min="15518" max="15518" width="16.7109375" style="1" customWidth="1"/>
    <col min="15519" max="15519" width="10.140625" style="1" customWidth="1"/>
    <col min="15520" max="15520" width="24.7109375" style="1" customWidth="1"/>
    <col min="15521" max="15521" width="16.7109375" style="1" customWidth="1"/>
    <col min="15522" max="15522" width="10.140625" style="1" customWidth="1"/>
    <col min="15523" max="15523" width="24.7109375" style="1" customWidth="1"/>
    <col min="15524" max="15524" width="16.7109375" style="1" customWidth="1"/>
    <col min="15525" max="15525" width="10.140625" style="1" customWidth="1"/>
    <col min="15526" max="15526" width="24.7109375" style="1" customWidth="1"/>
    <col min="15527" max="15527" width="16.7109375" style="1" customWidth="1"/>
    <col min="15528" max="15528" width="10.140625" style="1" customWidth="1"/>
    <col min="15529" max="15529" width="24.7109375" style="1" customWidth="1"/>
    <col min="15530" max="15530" width="16.7109375" style="1" customWidth="1"/>
    <col min="15531" max="15531" width="10.140625" style="1" customWidth="1"/>
    <col min="15532" max="15532" width="24.7109375" style="1" customWidth="1"/>
    <col min="15533" max="15533" width="16.7109375" style="1" customWidth="1"/>
    <col min="15534" max="15534" width="10.140625" style="1" customWidth="1"/>
    <col min="15535" max="15535" width="24.7109375" style="1" customWidth="1"/>
    <col min="15536" max="15536" width="16.7109375" style="1" customWidth="1"/>
    <col min="15537" max="15537" width="12.5703125" style="1" customWidth="1"/>
    <col min="15538" max="15538" width="9.85546875" style="1" customWidth="1"/>
    <col min="15539" max="15539" width="10.28515625" style="1" customWidth="1"/>
    <col min="15540" max="15554" width="15.28515625" style="1" customWidth="1"/>
    <col min="15555" max="15555" width="7.28515625" style="1" customWidth="1"/>
    <col min="15556" max="15556" width="6.28515625" style="1" customWidth="1"/>
    <col min="15557" max="15557" width="6.85546875" style="1" customWidth="1"/>
    <col min="15558" max="15558" width="10.28515625" style="1" customWidth="1"/>
    <col min="15559" max="15745" width="10.28515625" style="1"/>
    <col min="15746" max="15746" width="5.85546875" style="1" customWidth="1"/>
    <col min="15747" max="15747" width="8.85546875" style="1" customWidth="1"/>
    <col min="15748" max="15748" width="7.140625" style="1" customWidth="1"/>
    <col min="15749" max="15749" width="100.85546875" style="1" customWidth="1"/>
    <col min="15750" max="15750" width="12" style="1" customWidth="1"/>
    <col min="15751" max="15751" width="18.42578125" style="1" customWidth="1"/>
    <col min="15752" max="15752" width="24.7109375" style="1" customWidth="1"/>
    <col min="15753" max="15753" width="16.7109375" style="1" customWidth="1"/>
    <col min="15754" max="15754" width="10.140625" style="1" customWidth="1"/>
    <col min="15755" max="15755" width="24.7109375" style="1" customWidth="1"/>
    <col min="15756" max="15756" width="16.7109375" style="1" customWidth="1"/>
    <col min="15757" max="15757" width="10.140625" style="1" customWidth="1"/>
    <col min="15758" max="15758" width="24.7109375" style="1" customWidth="1"/>
    <col min="15759" max="15759" width="16.7109375" style="1" customWidth="1"/>
    <col min="15760" max="15760" width="10.140625" style="1" customWidth="1"/>
    <col min="15761" max="15761" width="24.7109375" style="1" customWidth="1"/>
    <col min="15762" max="15762" width="16.7109375" style="1" customWidth="1"/>
    <col min="15763" max="15763" width="10.140625" style="1" customWidth="1"/>
    <col min="15764" max="15764" width="24.7109375" style="1" customWidth="1"/>
    <col min="15765" max="15765" width="16.7109375" style="1" customWidth="1"/>
    <col min="15766" max="15766" width="10.140625" style="1" customWidth="1"/>
    <col min="15767" max="15767" width="24.7109375" style="1" customWidth="1"/>
    <col min="15768" max="15768" width="16.7109375" style="1" customWidth="1"/>
    <col min="15769" max="15769" width="10.140625" style="1" customWidth="1"/>
    <col min="15770" max="15770" width="24.7109375" style="1" customWidth="1"/>
    <col min="15771" max="15771" width="16.7109375" style="1" customWidth="1"/>
    <col min="15772" max="15772" width="10.140625" style="1" customWidth="1"/>
    <col min="15773" max="15773" width="24.7109375" style="1" customWidth="1"/>
    <col min="15774" max="15774" width="16.7109375" style="1" customWidth="1"/>
    <col min="15775" max="15775" width="10.140625" style="1" customWidth="1"/>
    <col min="15776" max="15776" width="24.7109375" style="1" customWidth="1"/>
    <col min="15777" max="15777" width="16.7109375" style="1" customWidth="1"/>
    <col min="15778" max="15778" width="10.140625" style="1" customWidth="1"/>
    <col min="15779" max="15779" width="24.7109375" style="1" customWidth="1"/>
    <col min="15780" max="15780" width="16.7109375" style="1" customWidth="1"/>
    <col min="15781" max="15781" width="10.140625" style="1" customWidth="1"/>
    <col min="15782" max="15782" width="24.7109375" style="1" customWidth="1"/>
    <col min="15783" max="15783" width="16.7109375" style="1" customWidth="1"/>
    <col min="15784" max="15784" width="10.140625" style="1" customWidth="1"/>
    <col min="15785" max="15785" width="24.7109375" style="1" customWidth="1"/>
    <col min="15786" max="15786" width="16.7109375" style="1" customWidth="1"/>
    <col min="15787" max="15787" width="10.140625" style="1" customWidth="1"/>
    <col min="15788" max="15788" width="24.7109375" style="1" customWidth="1"/>
    <col min="15789" max="15789" width="16.7109375" style="1" customWidth="1"/>
    <col min="15790" max="15790" width="10.140625" style="1" customWidth="1"/>
    <col min="15791" max="15791" width="24.7109375" style="1" customWidth="1"/>
    <col min="15792" max="15792" width="16.7109375" style="1" customWidth="1"/>
    <col min="15793" max="15793" width="12.5703125" style="1" customWidth="1"/>
    <col min="15794" max="15794" width="9.85546875" style="1" customWidth="1"/>
    <col min="15795" max="15795" width="10.28515625" style="1" customWidth="1"/>
    <col min="15796" max="15810" width="15.28515625" style="1" customWidth="1"/>
    <col min="15811" max="15811" width="7.28515625" style="1" customWidth="1"/>
    <col min="15812" max="15812" width="6.28515625" style="1" customWidth="1"/>
    <col min="15813" max="15813" width="6.85546875" style="1" customWidth="1"/>
    <col min="15814" max="15814" width="10.28515625" style="1" customWidth="1"/>
    <col min="15815" max="16001" width="10.28515625" style="1"/>
    <col min="16002" max="16002" width="5.85546875" style="1" customWidth="1"/>
    <col min="16003" max="16003" width="8.85546875" style="1" customWidth="1"/>
    <col min="16004" max="16004" width="7.140625" style="1" customWidth="1"/>
    <col min="16005" max="16005" width="100.85546875" style="1" customWidth="1"/>
    <col min="16006" max="16006" width="12" style="1" customWidth="1"/>
    <col min="16007" max="16007" width="18.42578125" style="1" customWidth="1"/>
    <col min="16008" max="16008" width="24.7109375" style="1" customWidth="1"/>
    <col min="16009" max="16009" width="16.7109375" style="1" customWidth="1"/>
    <col min="16010" max="16010" width="10.140625" style="1" customWidth="1"/>
    <col min="16011" max="16011" width="24.7109375" style="1" customWidth="1"/>
    <col min="16012" max="16012" width="16.7109375" style="1" customWidth="1"/>
    <col min="16013" max="16013" width="10.140625" style="1" customWidth="1"/>
    <col min="16014" max="16014" width="24.7109375" style="1" customWidth="1"/>
    <col min="16015" max="16015" width="16.7109375" style="1" customWidth="1"/>
    <col min="16016" max="16016" width="10.140625" style="1" customWidth="1"/>
    <col min="16017" max="16017" width="24.7109375" style="1" customWidth="1"/>
    <col min="16018" max="16018" width="16.7109375" style="1" customWidth="1"/>
    <col min="16019" max="16019" width="10.140625" style="1" customWidth="1"/>
    <col min="16020" max="16020" width="24.7109375" style="1" customWidth="1"/>
    <col min="16021" max="16021" width="16.7109375" style="1" customWidth="1"/>
    <col min="16022" max="16022" width="10.140625" style="1" customWidth="1"/>
    <col min="16023" max="16023" width="24.7109375" style="1" customWidth="1"/>
    <col min="16024" max="16024" width="16.7109375" style="1" customWidth="1"/>
    <col min="16025" max="16025" width="10.140625" style="1" customWidth="1"/>
    <col min="16026" max="16026" width="24.7109375" style="1" customWidth="1"/>
    <col min="16027" max="16027" width="16.7109375" style="1" customWidth="1"/>
    <col min="16028" max="16028" width="10.140625" style="1" customWidth="1"/>
    <col min="16029" max="16029" width="24.7109375" style="1" customWidth="1"/>
    <col min="16030" max="16030" width="16.7109375" style="1" customWidth="1"/>
    <col min="16031" max="16031" width="10.140625" style="1" customWidth="1"/>
    <col min="16032" max="16032" width="24.7109375" style="1" customWidth="1"/>
    <col min="16033" max="16033" width="16.7109375" style="1" customWidth="1"/>
    <col min="16034" max="16034" width="10.140625" style="1" customWidth="1"/>
    <col min="16035" max="16035" width="24.7109375" style="1" customWidth="1"/>
    <col min="16036" max="16036" width="16.7109375" style="1" customWidth="1"/>
    <col min="16037" max="16037" width="10.140625" style="1" customWidth="1"/>
    <col min="16038" max="16038" width="24.7109375" style="1" customWidth="1"/>
    <col min="16039" max="16039" width="16.7109375" style="1" customWidth="1"/>
    <col min="16040" max="16040" width="10.140625" style="1" customWidth="1"/>
    <col min="16041" max="16041" width="24.7109375" style="1" customWidth="1"/>
    <col min="16042" max="16042" width="16.7109375" style="1" customWidth="1"/>
    <col min="16043" max="16043" width="10.140625" style="1" customWidth="1"/>
    <col min="16044" max="16044" width="24.7109375" style="1" customWidth="1"/>
    <col min="16045" max="16045" width="16.7109375" style="1" customWidth="1"/>
    <col min="16046" max="16046" width="10.140625" style="1" customWidth="1"/>
    <col min="16047" max="16047" width="24.7109375" style="1" customWidth="1"/>
    <col min="16048" max="16048" width="16.7109375" style="1" customWidth="1"/>
    <col min="16049" max="16049" width="12.5703125" style="1" customWidth="1"/>
    <col min="16050" max="16050" width="9.85546875" style="1" customWidth="1"/>
    <col min="16051" max="16051" width="10.28515625" style="1" customWidth="1"/>
    <col min="16052" max="16066" width="15.28515625" style="1" customWidth="1"/>
    <col min="16067" max="16067" width="7.28515625" style="1" customWidth="1"/>
    <col min="16068" max="16068" width="6.28515625" style="1" customWidth="1"/>
    <col min="16069" max="16069" width="6.85546875" style="1" customWidth="1"/>
    <col min="16070" max="16070" width="10.28515625" style="1" customWidth="1"/>
    <col min="16071" max="16384" width="10.28515625" style="1"/>
  </cols>
  <sheetData>
    <row r="1" spans="1:145" s="146" customFormat="1" ht="20.100000000000001" customHeight="1" x14ac:dyDescent="0.3">
      <c r="A1" s="245">
        <v>5.14</v>
      </c>
      <c r="B1" s="245">
        <v>8.2899999999999991</v>
      </c>
      <c r="C1" s="245">
        <v>6.57</v>
      </c>
      <c r="D1" s="245">
        <v>128</v>
      </c>
      <c r="E1" s="245">
        <v>18</v>
      </c>
      <c r="F1" s="245">
        <v>20</v>
      </c>
      <c r="G1" s="245"/>
      <c r="H1" s="245"/>
      <c r="I1" s="245">
        <v>14</v>
      </c>
      <c r="J1" s="245">
        <v>10</v>
      </c>
      <c r="K1" s="245">
        <v>14</v>
      </c>
      <c r="L1" s="245">
        <v>10</v>
      </c>
      <c r="M1" s="245">
        <v>14</v>
      </c>
      <c r="N1" s="245">
        <v>10</v>
      </c>
      <c r="O1" s="245">
        <v>14</v>
      </c>
      <c r="P1" s="245">
        <v>10</v>
      </c>
      <c r="Q1" s="245">
        <v>14</v>
      </c>
      <c r="R1" s="245">
        <v>10</v>
      </c>
      <c r="S1" s="245">
        <v>14</v>
      </c>
      <c r="T1" s="245">
        <v>10</v>
      </c>
      <c r="U1" s="245">
        <v>14</v>
      </c>
      <c r="V1" s="245">
        <v>10</v>
      </c>
      <c r="W1" s="245">
        <v>14</v>
      </c>
      <c r="X1" s="245">
        <v>10</v>
      </c>
      <c r="Y1" s="245">
        <v>15</v>
      </c>
      <c r="Z1" s="245">
        <v>12</v>
      </c>
      <c r="AA1" s="245">
        <v>16</v>
      </c>
      <c r="AB1" s="245">
        <v>16</v>
      </c>
      <c r="AC1" s="245"/>
      <c r="AD1" s="245">
        <v>14</v>
      </c>
      <c r="AE1" s="245">
        <v>12</v>
      </c>
      <c r="AF1" s="245">
        <v>10</v>
      </c>
      <c r="AG1" s="245">
        <v>16</v>
      </c>
      <c r="AH1" s="245">
        <v>16</v>
      </c>
      <c r="AI1" s="245"/>
      <c r="AJ1" s="245">
        <v>14</v>
      </c>
      <c r="AK1" s="245">
        <v>12</v>
      </c>
      <c r="AL1" s="245">
        <v>10</v>
      </c>
      <c r="AM1" s="245">
        <v>16</v>
      </c>
      <c r="AN1" s="245">
        <v>16</v>
      </c>
      <c r="AO1" s="245"/>
      <c r="AP1" s="245">
        <v>14</v>
      </c>
      <c r="AQ1" s="245">
        <v>12</v>
      </c>
      <c r="AR1" s="245">
        <v>10</v>
      </c>
      <c r="AS1" s="245">
        <v>16</v>
      </c>
      <c r="AT1" s="245">
        <v>16</v>
      </c>
      <c r="AU1" s="245"/>
      <c r="AV1" s="245">
        <v>14</v>
      </c>
      <c r="AW1" s="245">
        <v>12</v>
      </c>
      <c r="AX1" s="245">
        <v>10</v>
      </c>
      <c r="AY1" s="245">
        <v>16</v>
      </c>
      <c r="AZ1" s="245">
        <v>16</v>
      </c>
      <c r="BA1" s="245"/>
      <c r="BB1" s="245">
        <v>14</v>
      </c>
      <c r="BC1" s="245">
        <v>12</v>
      </c>
      <c r="BD1" s="245">
        <v>10</v>
      </c>
      <c r="BE1" s="245">
        <v>16</v>
      </c>
      <c r="BF1" s="245">
        <v>16</v>
      </c>
      <c r="BG1" s="245"/>
      <c r="BH1" s="245">
        <v>14</v>
      </c>
      <c r="BI1" s="245">
        <v>12</v>
      </c>
      <c r="BJ1" s="245">
        <v>10</v>
      </c>
      <c r="BK1" s="245">
        <v>16</v>
      </c>
      <c r="BL1" s="245">
        <v>16</v>
      </c>
      <c r="BM1" s="245"/>
      <c r="BN1" s="245">
        <v>14</v>
      </c>
      <c r="BO1" s="245">
        <v>12</v>
      </c>
      <c r="BP1" s="245">
        <v>10</v>
      </c>
      <c r="BQ1" s="245">
        <v>16</v>
      </c>
      <c r="BR1" s="245">
        <v>16</v>
      </c>
      <c r="BS1" s="245"/>
      <c r="BT1" s="245">
        <v>14</v>
      </c>
      <c r="BU1" s="245">
        <v>12</v>
      </c>
      <c r="BV1" s="245">
        <v>10</v>
      </c>
      <c r="BW1" s="286"/>
      <c r="BX1" s="286"/>
      <c r="BY1" s="155"/>
      <c r="BZ1" s="22"/>
      <c r="CA1" s="22"/>
      <c r="CB1" s="22"/>
      <c r="CC1" s="22"/>
      <c r="CD1" s="22"/>
      <c r="CE1" s="22"/>
      <c r="CF1" s="22"/>
      <c r="CG1" s="22"/>
      <c r="CH1" s="22"/>
      <c r="CI1" s="22"/>
      <c r="CJ1" s="22"/>
      <c r="CK1" s="238">
        <v>0</v>
      </c>
      <c r="CL1" s="238"/>
      <c r="CM1" s="238"/>
      <c r="CN1" s="244" t="s">
        <v>221</v>
      </c>
      <c r="CO1" s="235"/>
      <c r="CP1" s="243" t="s">
        <v>220</v>
      </c>
      <c r="CQ1" s="242"/>
      <c r="CR1" s="241" t="s">
        <v>219</v>
      </c>
      <c r="CS1" s="240"/>
      <c r="CT1" s="239" t="s">
        <v>218</v>
      </c>
      <c r="CU1" s="238"/>
      <c r="CV1" s="238"/>
      <c r="CW1" s="238"/>
      <c r="CX1" s="238"/>
      <c r="CY1" s="238"/>
      <c r="CZ1" s="238"/>
      <c r="DA1" s="238"/>
      <c r="DB1" s="238"/>
      <c r="DC1" s="238"/>
      <c r="DD1" s="238">
        <v>0</v>
      </c>
      <c r="DE1" s="155"/>
    </row>
    <row r="2" spans="1:145" s="146" customFormat="1" ht="55.5" customHeight="1" thickBot="1" x14ac:dyDescent="0.45">
      <c r="A2" s="1433" t="s">
        <v>217</v>
      </c>
      <c r="B2" s="950" t="s">
        <v>593</v>
      </c>
      <c r="C2" s="950"/>
      <c r="D2" s="950"/>
      <c r="E2" s="950"/>
      <c r="F2" s="950"/>
      <c r="G2" s="950"/>
      <c r="H2" s="950"/>
      <c r="I2" s="950"/>
      <c r="J2" s="950"/>
      <c r="K2" s="950"/>
      <c r="L2" s="950"/>
      <c r="M2" s="950"/>
      <c r="N2" s="950"/>
      <c r="O2" s="950"/>
      <c r="P2" s="950"/>
      <c r="Q2" s="950"/>
      <c r="R2" s="950"/>
      <c r="S2" s="950"/>
      <c r="T2" s="950"/>
      <c r="U2" s="950"/>
      <c r="V2" s="950"/>
      <c r="W2" s="950"/>
      <c r="X2" s="950"/>
      <c r="Y2" s="950"/>
      <c r="Z2" s="989" t="s">
        <v>12</v>
      </c>
      <c r="AA2" s="708" t="s">
        <v>595</v>
      </c>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29"/>
      <c r="BP2" s="929"/>
      <c r="BQ2" s="237"/>
      <c r="BR2" s="237"/>
      <c r="BS2" s="237"/>
      <c r="BT2" s="1435" t="s">
        <v>216</v>
      </c>
      <c r="BU2" s="1435"/>
      <c r="BV2" s="1436"/>
      <c r="BW2" s="246"/>
      <c r="BX2" s="246"/>
      <c r="BY2" s="155"/>
      <c r="BZ2" s="22"/>
      <c r="CA2" s="1439" t="s">
        <v>215</v>
      </c>
      <c r="CB2" s="1440"/>
      <c r="CC2" s="1440"/>
      <c r="CD2" s="1440"/>
      <c r="CE2" s="1440"/>
      <c r="CF2" s="1440"/>
      <c r="CG2" s="1440"/>
      <c r="CH2" s="1441"/>
      <c r="CI2" s="22"/>
      <c r="CJ2" s="22"/>
      <c r="CK2" s="158">
        <v>0</v>
      </c>
      <c r="CL2" s="158"/>
      <c r="CM2" s="158"/>
      <c r="CN2" s="236">
        <f>(CP2/CR2)*CT2</f>
        <v>33.25</v>
      </c>
      <c r="CO2" s="235" t="s">
        <v>214</v>
      </c>
      <c r="CP2" s="234">
        <v>9.5000000000000001E-2</v>
      </c>
      <c r="CQ2" s="233" t="s">
        <v>213</v>
      </c>
      <c r="CR2" s="232">
        <v>0.1</v>
      </c>
      <c r="CS2" s="231" t="s">
        <v>212</v>
      </c>
      <c r="CT2" s="230">
        <v>35</v>
      </c>
      <c r="CU2" s="158"/>
      <c r="CV2" s="158"/>
      <c r="CW2" s="158"/>
      <c r="CX2" s="158"/>
      <c r="CY2" s="158"/>
      <c r="CZ2" s="158"/>
      <c r="DA2" s="158"/>
      <c r="DB2" s="158"/>
      <c r="DC2" s="158"/>
      <c r="DD2" s="21" t="s">
        <v>211</v>
      </c>
      <c r="DE2" s="155"/>
    </row>
    <row r="3" spans="1:145" ht="42" customHeight="1" thickBot="1" x14ac:dyDescent="0.3">
      <c r="A3" s="1434"/>
      <c r="B3" s="228" t="s">
        <v>210</v>
      </c>
      <c r="C3" s="217" t="s">
        <v>209</v>
      </c>
      <c r="D3" s="226" t="s">
        <v>208</v>
      </c>
      <c r="E3" s="227"/>
      <c r="F3" s="195"/>
      <c r="G3" s="854" t="s">
        <v>565</v>
      </c>
      <c r="H3" s="195"/>
      <c r="I3" s="195"/>
      <c r="J3" s="195"/>
      <c r="K3" s="195"/>
      <c r="L3" s="195"/>
      <c r="M3" s="195"/>
      <c r="N3" s="195"/>
      <c r="O3" s="195"/>
      <c r="P3" s="195"/>
      <c r="Q3" s="195"/>
      <c r="R3" s="195"/>
      <c r="S3" s="195"/>
      <c r="T3" s="195"/>
      <c r="U3" s="195"/>
      <c r="V3" s="226"/>
      <c r="W3" s="226"/>
      <c r="X3" s="226"/>
      <c r="Y3" s="226"/>
      <c r="Z3" s="226"/>
      <c r="AA3" s="225"/>
      <c r="AD3" s="225"/>
      <c r="AE3" s="225"/>
      <c r="AF3" s="225"/>
      <c r="AG3" s="225"/>
      <c r="AH3" s="225"/>
      <c r="AI3" s="225"/>
      <c r="AJ3" s="225"/>
      <c r="AK3" s="225"/>
      <c r="AL3" s="225"/>
      <c r="AM3" s="224"/>
      <c r="AN3" s="224"/>
      <c r="AO3" s="224"/>
      <c r="AP3" s="224"/>
      <c r="AQ3" s="224"/>
      <c r="AR3" s="223"/>
      <c r="AS3" s="222"/>
      <c r="AT3" s="222"/>
      <c r="AU3" s="222"/>
      <c r="AV3" s="221"/>
      <c r="AW3" s="221"/>
      <c r="AX3" s="214"/>
      <c r="AY3" s="214"/>
      <c r="AZ3" s="214"/>
      <c r="BA3" s="214"/>
      <c r="BB3" s="220"/>
      <c r="BC3" s="220"/>
      <c r="BD3" s="220"/>
      <c r="BE3" s="219"/>
      <c r="BF3" s="219"/>
      <c r="BG3" s="219"/>
      <c r="BH3" s="218"/>
      <c r="BI3" s="218"/>
      <c r="BJ3" s="217"/>
      <c r="BK3" s="216"/>
      <c r="BL3" s="216"/>
      <c r="BM3" s="216"/>
      <c r="BN3" s="215"/>
      <c r="BO3" s="215"/>
      <c r="BP3" s="214"/>
      <c r="BQ3" s="213"/>
      <c r="BR3" s="213"/>
      <c r="BS3" s="213"/>
      <c r="BT3" s="1437"/>
      <c r="BU3" s="1437"/>
      <c r="BV3" s="1438"/>
      <c r="BW3" s="246"/>
      <c r="BX3" s="246"/>
      <c r="BY3" s="155"/>
      <c r="BZ3" s="22"/>
      <c r="CA3" s="1442" t="s">
        <v>205</v>
      </c>
      <c r="CB3" s="1294"/>
      <c r="CC3" s="1294"/>
      <c r="CD3" s="1294"/>
      <c r="CE3" s="1294"/>
      <c r="CF3" s="1294"/>
      <c r="CG3" s="1294"/>
      <c r="CH3" s="1443"/>
      <c r="CI3" s="22" t="s">
        <v>204</v>
      </c>
      <c r="CJ3" s="1444" t="s">
        <v>203</v>
      </c>
      <c r="CK3" s="1416" t="s">
        <v>202</v>
      </c>
      <c r="CL3" s="1419" t="s">
        <v>201</v>
      </c>
      <c r="CM3" s="1421" t="s">
        <v>200</v>
      </c>
      <c r="CN3" s="1421"/>
      <c r="CO3" s="1421"/>
      <c r="CP3" s="1421"/>
      <c r="CQ3" s="1421"/>
      <c r="CR3" s="1421"/>
      <c r="CS3" s="1421"/>
      <c r="CT3" s="1422"/>
      <c r="CU3" s="158"/>
      <c r="CV3" s="1423" t="s">
        <v>199</v>
      </c>
      <c r="CW3" s="1424"/>
      <c r="CX3" s="1424"/>
      <c r="CY3" s="1424"/>
      <c r="CZ3" s="1424"/>
      <c r="DA3" s="1424"/>
      <c r="DB3" s="1424"/>
      <c r="DC3" s="1425"/>
      <c r="DD3" s="734"/>
      <c r="DE3" s="155"/>
      <c r="DG3" s="424"/>
      <c r="DH3" s="424"/>
      <c r="DI3" s="424"/>
      <c r="DJ3" s="424"/>
      <c r="DK3" s="424"/>
      <c r="DL3" s="424"/>
      <c r="DM3" s="424"/>
      <c r="DN3" s="424"/>
      <c r="DO3" s="424"/>
      <c r="DP3" s="424"/>
      <c r="DQ3" s="424"/>
      <c r="DR3" s="424"/>
      <c r="DS3" s="424"/>
      <c r="DT3" s="424"/>
      <c r="DU3" s="424"/>
      <c r="DV3" s="424"/>
      <c r="DW3" s="424"/>
      <c r="DX3" s="424"/>
      <c r="DY3" s="424"/>
      <c r="DZ3" s="424"/>
      <c r="EA3" s="424"/>
      <c r="EB3" s="424"/>
      <c r="EC3" s="424"/>
      <c r="ED3" s="424"/>
      <c r="EE3" s="424"/>
      <c r="EF3" s="424"/>
      <c r="EG3" s="424"/>
      <c r="EH3" s="424"/>
      <c r="EI3" s="424"/>
      <c r="EJ3" s="424"/>
      <c r="EK3" s="424"/>
      <c r="EL3" s="424"/>
      <c r="EM3" s="424"/>
      <c r="EN3" s="424"/>
      <c r="EO3" s="424"/>
    </row>
    <row r="4" spans="1:145" s="20" customFormat="1" ht="39.950000000000003" customHeight="1" x14ac:dyDescent="0.25">
      <c r="A4" s="1433"/>
      <c r="B4" s="1426" t="s">
        <v>198</v>
      </c>
      <c r="C4" s="1428" t="s">
        <v>235</v>
      </c>
      <c r="D4" s="1265" t="s">
        <v>564</v>
      </c>
      <c r="E4" s="1266"/>
      <c r="F4" s="1267"/>
      <c r="G4" s="1271" t="s">
        <v>563</v>
      </c>
      <c r="H4" s="1272"/>
      <c r="I4" s="969"/>
      <c r="J4" s="1430" t="s">
        <v>196</v>
      </c>
      <c r="K4" s="1430"/>
      <c r="L4" s="1430"/>
      <c r="M4" s="1430"/>
      <c r="N4" s="1430"/>
      <c r="O4" s="1430"/>
      <c r="P4" s="1430"/>
      <c r="Q4" s="1430"/>
      <c r="R4" s="1430"/>
      <c r="S4" s="1430"/>
      <c r="T4" s="1430"/>
      <c r="U4" s="1430"/>
      <c r="V4" s="1430"/>
      <c r="W4" s="1430"/>
      <c r="X4" s="1430"/>
      <c r="Y4" s="662" t="s">
        <v>206</v>
      </c>
      <c r="Z4" s="1431" t="s">
        <v>194</v>
      </c>
      <c r="AA4" s="1446" t="s">
        <v>10</v>
      </c>
      <c r="AB4" s="1446"/>
      <c r="AC4" s="1446"/>
      <c r="AD4" s="1446"/>
      <c r="AE4" s="1446"/>
      <c r="AF4" s="1447"/>
      <c r="AG4" s="1448" t="s">
        <v>8</v>
      </c>
      <c r="AH4" s="1448"/>
      <c r="AI4" s="1448"/>
      <c r="AJ4" s="1448"/>
      <c r="AK4" s="1448"/>
      <c r="AL4" s="1449"/>
      <c r="AM4" s="1450" t="s">
        <v>7</v>
      </c>
      <c r="AN4" s="1450"/>
      <c r="AO4" s="1450"/>
      <c r="AP4" s="1450"/>
      <c r="AQ4" s="1450"/>
      <c r="AR4" s="1451"/>
      <c r="AS4" s="1452" t="s">
        <v>6</v>
      </c>
      <c r="AT4" s="1452"/>
      <c r="AU4" s="1452"/>
      <c r="AV4" s="1452"/>
      <c r="AW4" s="1452"/>
      <c r="AX4" s="1453"/>
      <c r="AY4" s="1406" t="s">
        <v>5</v>
      </c>
      <c r="AZ4" s="1406"/>
      <c r="BA4" s="1406"/>
      <c r="BB4" s="1406"/>
      <c r="BC4" s="1406"/>
      <c r="BD4" s="1407"/>
      <c r="BE4" s="1408" t="s">
        <v>4</v>
      </c>
      <c r="BF4" s="1408"/>
      <c r="BG4" s="1408"/>
      <c r="BH4" s="1408"/>
      <c r="BI4" s="1408"/>
      <c r="BJ4" s="1409"/>
      <c r="BK4" s="1410" t="s">
        <v>3</v>
      </c>
      <c r="BL4" s="1410"/>
      <c r="BM4" s="1410"/>
      <c r="BN4" s="1410"/>
      <c r="BO4" s="1410"/>
      <c r="BP4" s="1410"/>
      <c r="BQ4" s="1492" t="s">
        <v>2</v>
      </c>
      <c r="BR4" s="1412"/>
      <c r="BS4" s="1412"/>
      <c r="BT4" s="1412"/>
      <c r="BU4" s="1412"/>
      <c r="BV4" s="1413"/>
      <c r="BW4" s="246"/>
      <c r="BX4" s="246"/>
      <c r="BY4" s="155"/>
      <c r="BZ4" s="22"/>
      <c r="CA4" s="1493" t="s">
        <v>26</v>
      </c>
      <c r="CB4" s="1495" t="s">
        <v>25</v>
      </c>
      <c r="CC4" s="1488" t="s">
        <v>24</v>
      </c>
      <c r="CD4" s="1490" t="s">
        <v>23</v>
      </c>
      <c r="CE4" s="1480" t="s">
        <v>22</v>
      </c>
      <c r="CF4" s="1482" t="s">
        <v>21</v>
      </c>
      <c r="CG4" s="1484" t="s">
        <v>20</v>
      </c>
      <c r="CH4" s="1486" t="s">
        <v>19</v>
      </c>
      <c r="CI4" s="22"/>
      <c r="CJ4" s="1445"/>
      <c r="CK4" s="1417"/>
      <c r="CL4" s="1420"/>
      <c r="CM4" s="1493" t="str">
        <f t="shared" ref="CM4:CT4" si="0">CA4</f>
        <v>A</v>
      </c>
      <c r="CN4" s="1495" t="str">
        <f t="shared" si="0"/>
        <v>B</v>
      </c>
      <c r="CO4" s="1488" t="str">
        <f t="shared" si="0"/>
        <v>C</v>
      </c>
      <c r="CP4" s="1490" t="str">
        <f t="shared" si="0"/>
        <v>D</v>
      </c>
      <c r="CQ4" s="1480" t="str">
        <f t="shared" si="0"/>
        <v>E</v>
      </c>
      <c r="CR4" s="1482" t="str">
        <f t="shared" si="0"/>
        <v>F</v>
      </c>
      <c r="CS4" s="1484" t="str">
        <f t="shared" si="0"/>
        <v>G</v>
      </c>
      <c r="CT4" s="1486" t="str">
        <f t="shared" si="0"/>
        <v>H</v>
      </c>
      <c r="CU4" s="158"/>
      <c r="CV4" s="1493" t="str">
        <f t="shared" ref="CV4:DC4" si="1">CA4</f>
        <v>A</v>
      </c>
      <c r="CW4" s="1495" t="str">
        <f t="shared" si="1"/>
        <v>B</v>
      </c>
      <c r="CX4" s="1488" t="str">
        <f t="shared" si="1"/>
        <v>C</v>
      </c>
      <c r="CY4" s="1490" t="str">
        <f t="shared" si="1"/>
        <v>D</v>
      </c>
      <c r="CZ4" s="1480" t="str">
        <f t="shared" si="1"/>
        <v>E</v>
      </c>
      <c r="DA4" s="1482" t="str">
        <f t="shared" si="1"/>
        <v>F</v>
      </c>
      <c r="DB4" s="1484" t="str">
        <f t="shared" si="1"/>
        <v>G</v>
      </c>
      <c r="DC4" s="1486" t="str">
        <f t="shared" si="1"/>
        <v>H</v>
      </c>
      <c r="DD4" s="734"/>
      <c r="DE4" s="155"/>
      <c r="DG4" s="19"/>
      <c r="DH4" s="359"/>
      <c r="DI4" s="359"/>
      <c r="DJ4" s="359"/>
      <c r="DK4" s="360"/>
      <c r="DL4" s="359"/>
      <c r="DM4" s="359"/>
      <c r="DN4" s="359"/>
      <c r="DO4" s="359"/>
      <c r="DP4" s="359"/>
      <c r="DQ4" s="359"/>
      <c r="DR4" s="359"/>
      <c r="DS4" s="359"/>
      <c r="DT4" s="359"/>
      <c r="DU4" s="359"/>
      <c r="DV4" s="359"/>
      <c r="DW4" s="359"/>
      <c r="DX4" s="19"/>
      <c r="DY4" s="359"/>
      <c r="DZ4" s="359"/>
      <c r="EA4" s="359"/>
      <c r="EB4" s="360"/>
      <c r="EC4" s="359"/>
      <c r="ED4" s="359"/>
      <c r="EE4" s="359"/>
      <c r="EF4" s="359"/>
      <c r="EG4" s="359"/>
      <c r="EH4" s="359"/>
      <c r="EI4" s="359"/>
      <c r="EJ4" s="359"/>
      <c r="EK4" s="359"/>
      <c r="EL4" s="359"/>
      <c r="EM4" s="359"/>
      <c r="EN4" s="359"/>
      <c r="EO4" s="19"/>
    </row>
    <row r="5" spans="1:145" s="20" customFormat="1" ht="39.950000000000003" customHeight="1" thickBot="1" x14ac:dyDescent="0.3">
      <c r="A5" s="196">
        <f>ROW()</f>
        <v>5</v>
      </c>
      <c r="B5" s="1427"/>
      <c r="C5" s="1429"/>
      <c r="D5" s="1268"/>
      <c r="E5" s="1269"/>
      <c r="F5" s="1270"/>
      <c r="G5" s="1273">
        <f ca="1">TODAY()</f>
        <v>44238</v>
      </c>
      <c r="H5" s="1274"/>
      <c r="I5" s="970"/>
      <c r="J5" s="252"/>
      <c r="K5" s="252"/>
      <c r="L5" s="251"/>
      <c r="M5" s="251"/>
      <c r="N5" s="251"/>
      <c r="O5" s="251"/>
      <c r="P5" s="251"/>
      <c r="Q5" s="251"/>
      <c r="R5" s="251"/>
      <c r="S5" s="251"/>
      <c r="T5" s="251"/>
      <c r="U5" s="251"/>
      <c r="V5" s="251"/>
      <c r="W5" s="251"/>
      <c r="X5" s="256"/>
      <c r="Y5" s="212" t="s">
        <v>195</v>
      </c>
      <c r="Z5" s="1432"/>
      <c r="AA5" s="334"/>
      <c r="AB5" s="334"/>
      <c r="AC5" s="334"/>
      <c r="AD5" s="304">
        <f>COUNTIF(AD15:AD364,"&gt;0")</f>
        <v>2</v>
      </c>
      <c r="AE5" s="264" t="s">
        <v>226</v>
      </c>
      <c r="AF5" s="943"/>
      <c r="AG5" s="333"/>
      <c r="AH5" s="333"/>
      <c r="AI5" s="333"/>
      <c r="AJ5" s="331">
        <f>COUNTIF(AJ15:AJ364,"&gt;0")</f>
        <v>2</v>
      </c>
      <c r="AK5" s="266" t="s">
        <v>226</v>
      </c>
      <c r="AL5" s="942"/>
      <c r="AM5" s="329"/>
      <c r="AN5" s="329"/>
      <c r="AO5" s="329"/>
      <c r="AP5" s="327">
        <f>COUNTIF(AP15:AP364,"&gt;0")</f>
        <v>2</v>
      </c>
      <c r="AQ5" s="268" t="s">
        <v>226</v>
      </c>
      <c r="AR5" s="941"/>
      <c r="AS5" s="325"/>
      <c r="AT5" s="325"/>
      <c r="AU5" s="325"/>
      <c r="AV5" s="322">
        <f>COUNTIF(AV15:AV364,"&gt;0")</f>
        <v>2</v>
      </c>
      <c r="AW5" s="323" t="s">
        <v>226</v>
      </c>
      <c r="AX5" s="940"/>
      <c r="AY5" s="317"/>
      <c r="AZ5" s="317"/>
      <c r="BA5" s="317"/>
      <c r="BB5" s="318">
        <f>COUNTIF(BB15:BB364,"&gt;0")</f>
        <v>2</v>
      </c>
      <c r="BC5" s="319" t="s">
        <v>226</v>
      </c>
      <c r="BD5" s="938"/>
      <c r="BE5" s="313"/>
      <c r="BF5" s="313"/>
      <c r="BG5" s="313"/>
      <c r="BH5" s="314">
        <f>COUNTIF(BH15:BH364,"&gt;0")</f>
        <v>2</v>
      </c>
      <c r="BI5" s="315" t="s">
        <v>226</v>
      </c>
      <c r="BJ5" s="939"/>
      <c r="BK5" s="309"/>
      <c r="BL5" s="309"/>
      <c r="BM5" s="309"/>
      <c r="BN5" s="310">
        <f>COUNTIF(BN15:BN364,"&gt;0")</f>
        <v>2</v>
      </c>
      <c r="BO5" s="311" t="s">
        <v>226</v>
      </c>
      <c r="BP5" s="937"/>
      <c r="BQ5" s="629"/>
      <c r="BR5" s="308"/>
      <c r="BS5" s="308"/>
      <c r="BT5" s="745">
        <f>COUNTIF(BT15:BT364,"&gt;0")</f>
        <v>2</v>
      </c>
      <c r="BU5" s="746" t="s">
        <v>226</v>
      </c>
      <c r="BV5" s="944"/>
      <c r="BW5" s="246"/>
      <c r="BX5" s="246"/>
      <c r="BY5" s="155"/>
      <c r="BZ5" s="22"/>
      <c r="CA5" s="1494"/>
      <c r="CB5" s="1496"/>
      <c r="CC5" s="1489"/>
      <c r="CD5" s="1491"/>
      <c r="CE5" s="1481"/>
      <c r="CF5" s="1483"/>
      <c r="CG5" s="1485"/>
      <c r="CH5" s="1487"/>
      <c r="CI5" s="22"/>
      <c r="CJ5" s="714">
        <f>Y6</f>
        <v>35</v>
      </c>
      <c r="CK5" s="1418"/>
      <c r="CL5" s="197">
        <v>50</v>
      </c>
      <c r="CM5" s="1494"/>
      <c r="CN5" s="1496"/>
      <c r="CO5" s="1489"/>
      <c r="CP5" s="1491"/>
      <c r="CQ5" s="1481"/>
      <c r="CR5" s="1483"/>
      <c r="CS5" s="1485"/>
      <c r="CT5" s="1487"/>
      <c r="CU5" s="158"/>
      <c r="CV5" s="1494"/>
      <c r="CW5" s="1496"/>
      <c r="CX5" s="1489"/>
      <c r="CY5" s="1491"/>
      <c r="CZ5" s="1481"/>
      <c r="DA5" s="1483"/>
      <c r="DB5" s="1485"/>
      <c r="DC5" s="1487"/>
      <c r="DD5" s="734"/>
      <c r="DE5" s="155"/>
      <c r="DG5" s="19"/>
      <c r="DH5" s="359"/>
      <c r="DI5" s="359"/>
      <c r="DJ5" s="359"/>
      <c r="DK5" s="360"/>
      <c r="DL5" s="359"/>
      <c r="DM5" s="359"/>
      <c r="DN5" s="359"/>
      <c r="DO5" s="359"/>
      <c r="DP5" s="359"/>
      <c r="DQ5" s="359"/>
      <c r="DR5" s="359"/>
      <c r="DS5" s="359"/>
      <c r="DT5" s="359"/>
      <c r="DU5" s="359"/>
      <c r="DV5" s="359"/>
      <c r="DW5" s="359"/>
      <c r="DX5" s="19"/>
      <c r="DY5" s="359"/>
      <c r="DZ5" s="359"/>
      <c r="EA5" s="359"/>
      <c r="EB5" s="360"/>
      <c r="EC5" s="359"/>
      <c r="ED5" s="359"/>
      <c r="EE5" s="359"/>
      <c r="EF5" s="359"/>
      <c r="EG5" s="359"/>
      <c r="EH5" s="359"/>
      <c r="EI5" s="359"/>
      <c r="EJ5" s="359"/>
      <c r="EK5" s="359"/>
      <c r="EL5" s="359"/>
      <c r="EM5" s="359"/>
      <c r="EN5" s="359"/>
      <c r="EO5" s="19"/>
    </row>
    <row r="6" spans="1:145" s="51" customFormat="1" ht="27.75" customHeight="1" x14ac:dyDescent="0.2">
      <c r="A6" s="196">
        <f>ROW()</f>
        <v>6</v>
      </c>
      <c r="B6" s="1497">
        <f>MAX(B14:B364)</f>
        <v>93</v>
      </c>
      <c r="C6" s="358" t="s">
        <v>22</v>
      </c>
      <c r="D6" s="340" t="s">
        <v>585</v>
      </c>
      <c r="E6" s="195"/>
      <c r="F6" s="195"/>
      <c r="G6" s="195"/>
      <c r="H6" s="195"/>
      <c r="I6" s="195"/>
      <c r="J6" s="251"/>
      <c r="K6" s="251"/>
      <c r="L6" s="251"/>
      <c r="M6" s="251"/>
      <c r="N6" s="251"/>
      <c r="O6" s="251"/>
      <c r="P6" s="251"/>
      <c r="Q6" s="251"/>
      <c r="R6" s="251"/>
      <c r="S6" s="251"/>
      <c r="T6" s="251"/>
      <c r="U6" s="251"/>
      <c r="V6" s="251"/>
      <c r="W6" s="251"/>
      <c r="X6" s="968" t="s">
        <v>584</v>
      </c>
      <c r="Y6" s="1402">
        <v>35</v>
      </c>
      <c r="Z6" s="1432"/>
      <c r="AA6" s="334"/>
      <c r="AB6" s="1312" t="s">
        <v>362</v>
      </c>
      <c r="AC6" s="1312"/>
      <c r="AD6" s="752">
        <f>B6</f>
        <v>93</v>
      </c>
      <c r="AE6" s="753" t="s">
        <v>365</v>
      </c>
      <c r="AF6" s="634"/>
      <c r="AG6" s="760"/>
      <c r="AH6" s="1312" t="s">
        <v>362</v>
      </c>
      <c r="AI6" s="1312"/>
      <c r="AJ6" s="752">
        <f>B6</f>
        <v>93</v>
      </c>
      <c r="AK6" s="753" t="s">
        <v>365</v>
      </c>
      <c r="AL6" s="634"/>
      <c r="AM6" s="763"/>
      <c r="AN6" s="1312" t="s">
        <v>362</v>
      </c>
      <c r="AO6" s="1312"/>
      <c r="AP6" s="752">
        <f>B6</f>
        <v>93</v>
      </c>
      <c r="AQ6" s="753" t="s">
        <v>365</v>
      </c>
      <c r="AR6" s="634"/>
      <c r="AS6" s="766"/>
      <c r="AT6" s="1312" t="s">
        <v>362</v>
      </c>
      <c r="AU6" s="1312"/>
      <c r="AV6" s="752">
        <f>B6</f>
        <v>93</v>
      </c>
      <c r="AW6" s="753" t="s">
        <v>365</v>
      </c>
      <c r="AX6" s="634"/>
      <c r="AY6" s="769"/>
      <c r="AZ6" s="1312" t="s">
        <v>362</v>
      </c>
      <c r="BA6" s="1312"/>
      <c r="BB6" s="752">
        <f>B6</f>
        <v>93</v>
      </c>
      <c r="BC6" s="753" t="s">
        <v>365</v>
      </c>
      <c r="BD6" s="634"/>
      <c r="BE6" s="772"/>
      <c r="BF6" s="1312" t="s">
        <v>362</v>
      </c>
      <c r="BG6" s="1312"/>
      <c r="BH6" s="752">
        <f>B6</f>
        <v>93</v>
      </c>
      <c r="BI6" s="753" t="s">
        <v>365</v>
      </c>
      <c r="BJ6" s="634"/>
      <c r="BK6" s="775"/>
      <c r="BL6" s="1312" t="s">
        <v>362</v>
      </c>
      <c r="BM6" s="1312"/>
      <c r="BN6" s="752">
        <f>B6</f>
        <v>93</v>
      </c>
      <c r="BO6" s="753" t="s">
        <v>365</v>
      </c>
      <c r="BP6" s="634"/>
      <c r="BQ6" s="629"/>
      <c r="BR6" s="1312" t="s">
        <v>362</v>
      </c>
      <c r="BS6" s="1312"/>
      <c r="BT6" s="752">
        <f>B6</f>
        <v>93</v>
      </c>
      <c r="BU6" s="753" t="s">
        <v>365</v>
      </c>
      <c r="BV6" s="634"/>
      <c r="BW6" s="246"/>
      <c r="BX6" s="246"/>
      <c r="BY6" s="155"/>
      <c r="BZ6" s="22"/>
      <c r="CA6" s="22"/>
      <c r="CB6" s="22"/>
      <c r="CC6" s="22"/>
      <c r="CD6" s="22"/>
      <c r="CE6" s="22"/>
      <c r="CF6" s="22"/>
      <c r="CG6" s="22"/>
      <c r="CH6" s="22"/>
      <c r="CI6" s="22"/>
      <c r="CJ6" s="22"/>
      <c r="CK6" s="158"/>
      <c r="CL6" s="158"/>
      <c r="CM6" s="194"/>
      <c r="CN6" s="194"/>
      <c r="CO6" s="194"/>
      <c r="CP6" s="194"/>
      <c r="CQ6" s="194"/>
      <c r="CR6" s="193"/>
      <c r="CS6" s="193"/>
      <c r="CT6" s="193"/>
      <c r="CU6" s="158"/>
      <c r="CV6" s="1396" t="s">
        <v>362</v>
      </c>
      <c r="CW6" s="1396" t="s">
        <v>362</v>
      </c>
      <c r="CX6" s="1396" t="s">
        <v>362</v>
      </c>
      <c r="CY6" s="1396" t="s">
        <v>362</v>
      </c>
      <c r="CZ6" s="1396" t="s">
        <v>362</v>
      </c>
      <c r="DA6" s="1396" t="s">
        <v>362</v>
      </c>
      <c r="DB6" s="1396" t="s">
        <v>362</v>
      </c>
      <c r="DC6" s="1396" t="s">
        <v>362</v>
      </c>
      <c r="DD6" s="734"/>
      <c r="DE6" s="155"/>
      <c r="DG6" s="425"/>
      <c r="DH6" s="359"/>
      <c r="DI6" s="359"/>
      <c r="DJ6" s="1383" t="s">
        <v>239</v>
      </c>
      <c r="DK6" s="1383"/>
      <c r="DL6" s="1383"/>
      <c r="DM6" s="1383"/>
      <c r="DN6" s="1383"/>
      <c r="DO6" s="1383"/>
      <c r="DP6" s="1383"/>
      <c r="DQ6" s="1383"/>
      <c r="DR6" s="1383"/>
      <c r="DS6" s="1383"/>
      <c r="DT6" s="1383"/>
      <c r="DU6" s="359"/>
      <c r="DV6" s="359"/>
      <c r="DW6" s="359"/>
      <c r="DX6" s="425"/>
      <c r="DY6" s="359"/>
      <c r="DZ6" s="359"/>
      <c r="EA6" s="1383" t="s">
        <v>239</v>
      </c>
      <c r="EB6" s="1383"/>
      <c r="EC6" s="1383"/>
      <c r="ED6" s="1383"/>
      <c r="EE6" s="1383"/>
      <c r="EF6" s="1383"/>
      <c r="EG6" s="1383"/>
      <c r="EH6" s="1383"/>
      <c r="EI6" s="1383"/>
      <c r="EJ6" s="1383"/>
      <c r="EK6" s="1383"/>
      <c r="EL6" s="359"/>
      <c r="EM6" s="359"/>
      <c r="EN6" s="359"/>
      <c r="EO6" s="425"/>
    </row>
    <row r="7" spans="1:145" s="51" customFormat="1" ht="27.75" customHeight="1" thickBot="1" x14ac:dyDescent="0.25">
      <c r="A7" s="27">
        <f>ROW()</f>
        <v>7</v>
      </c>
      <c r="B7" s="1497"/>
      <c r="C7" s="864">
        <f>COUNTIF(C15:C364,"E")</f>
        <v>1</v>
      </c>
      <c r="D7" s="335"/>
      <c r="E7" s="195"/>
      <c r="F7" s="195"/>
      <c r="G7" s="195"/>
      <c r="H7" s="195"/>
      <c r="K7" s="254" t="s">
        <v>17</v>
      </c>
      <c r="L7" s="255">
        <f>B6</f>
        <v>93</v>
      </c>
      <c r="M7" s="253" t="s">
        <v>207</v>
      </c>
      <c r="N7" s="195"/>
      <c r="O7" s="195"/>
      <c r="P7" s="195"/>
      <c r="Q7" s="195"/>
      <c r="R7" s="195"/>
      <c r="S7" s="195"/>
      <c r="T7" s="195"/>
      <c r="U7" s="195"/>
      <c r="V7" s="195"/>
      <c r="W7" s="195"/>
      <c r="X7" s="968" t="s">
        <v>227</v>
      </c>
      <c r="Y7" s="1403"/>
      <c r="Z7" s="1432"/>
      <c r="AA7" s="334"/>
      <c r="AB7" s="1312"/>
      <c r="AC7" s="1312"/>
      <c r="AD7" s="495">
        <f>COUNTIF(AF15:AF365,1)</f>
        <v>1</v>
      </c>
      <c r="AE7" s="493" t="s">
        <v>366</v>
      </c>
      <c r="AF7" s="628"/>
      <c r="AG7" s="761"/>
      <c r="AH7" s="1312"/>
      <c r="AI7" s="1312"/>
      <c r="AJ7" s="495">
        <f>COUNTIF(AL15:AL365,1)</f>
        <v>0</v>
      </c>
      <c r="AK7" s="493" t="s">
        <v>366</v>
      </c>
      <c r="AL7" s="628"/>
      <c r="AM7" s="764"/>
      <c r="AN7" s="1312"/>
      <c r="AO7" s="1312"/>
      <c r="AP7" s="495">
        <f>COUNTIF(AR15:AR365,1)</f>
        <v>0</v>
      </c>
      <c r="AQ7" s="493" t="s">
        <v>366</v>
      </c>
      <c r="AR7" s="628"/>
      <c r="AS7" s="767"/>
      <c r="AT7" s="1312"/>
      <c r="AU7" s="1312"/>
      <c r="AV7" s="495">
        <f>COUNTIF(AX15:AX365,1)</f>
        <v>0</v>
      </c>
      <c r="AW7" s="493" t="s">
        <v>366</v>
      </c>
      <c r="AX7" s="628"/>
      <c r="AY7" s="770"/>
      <c r="AZ7" s="1312"/>
      <c r="BA7" s="1312"/>
      <c r="BB7" s="495">
        <f>COUNTIF(BD15:BD365,1)</f>
        <v>0</v>
      </c>
      <c r="BC7" s="493" t="s">
        <v>366</v>
      </c>
      <c r="BD7" s="628"/>
      <c r="BE7" s="773"/>
      <c r="BF7" s="1312"/>
      <c r="BG7" s="1312"/>
      <c r="BH7" s="495">
        <f>COUNTIF(BJ15:BJ365,1)</f>
        <v>0</v>
      </c>
      <c r="BI7" s="493" t="s">
        <v>366</v>
      </c>
      <c r="BJ7" s="628"/>
      <c r="BK7" s="776"/>
      <c r="BL7" s="1312"/>
      <c r="BM7" s="1312"/>
      <c r="BN7" s="495">
        <f>COUNTIF(BP15:BP365,1)</f>
        <v>0</v>
      </c>
      <c r="BO7" s="493" t="s">
        <v>366</v>
      </c>
      <c r="BP7" s="628"/>
      <c r="BQ7" s="778"/>
      <c r="BR7" s="1312"/>
      <c r="BS7" s="1312"/>
      <c r="BT7" s="495">
        <f>COUNTIF(BV15:BV365,1)</f>
        <v>1</v>
      </c>
      <c r="BU7" s="493" t="s">
        <v>366</v>
      </c>
      <c r="BV7" s="628"/>
      <c r="BW7" s="246"/>
      <c r="BX7" s="246"/>
      <c r="BY7" s="155"/>
      <c r="BZ7" s="22"/>
      <c r="CA7" s="22"/>
      <c r="CB7" s="22"/>
      <c r="CC7" s="22"/>
      <c r="CD7" s="22"/>
      <c r="CE7" s="22"/>
      <c r="CF7" s="22"/>
      <c r="CG7" s="22"/>
      <c r="CH7" s="22"/>
      <c r="CI7" s="22"/>
      <c r="CJ7" s="22"/>
      <c r="CK7" s="158"/>
      <c r="CL7" s="158"/>
      <c r="CM7" s="972" t="s">
        <v>594</v>
      </c>
      <c r="CN7" s="973"/>
      <c r="CO7" s="973"/>
      <c r="CP7" s="987"/>
      <c r="CQ7" s="987"/>
      <c r="CR7" s="987"/>
      <c r="CS7" s="987"/>
      <c r="CT7" s="988"/>
      <c r="CU7" s="158" t="s">
        <v>204</v>
      </c>
      <c r="CV7" s="1397"/>
      <c r="CW7" s="1397"/>
      <c r="CX7" s="1397"/>
      <c r="CY7" s="1397"/>
      <c r="CZ7" s="1397"/>
      <c r="DA7" s="1397"/>
      <c r="DB7" s="1397"/>
      <c r="DC7" s="1397"/>
      <c r="DD7" s="734"/>
      <c r="DE7" s="155"/>
      <c r="DG7" s="425"/>
      <c r="DH7" s="359"/>
      <c r="DI7" s="359"/>
      <c r="DJ7" s="1383" t="s">
        <v>240</v>
      </c>
      <c r="DK7" s="1383"/>
      <c r="DL7" s="1383"/>
      <c r="DM7" s="1383"/>
      <c r="DN7" s="1383"/>
      <c r="DO7" s="1383"/>
      <c r="DP7" s="1383"/>
      <c r="DQ7" s="1383"/>
      <c r="DR7" s="1383"/>
      <c r="DS7" s="1383"/>
      <c r="DT7" s="1383"/>
      <c r="DU7" s="359"/>
      <c r="DV7" s="359"/>
      <c r="DW7" s="359"/>
      <c r="DX7" s="425"/>
      <c r="DY7" s="359"/>
      <c r="DZ7" s="359"/>
      <c r="EA7" s="618"/>
      <c r="EB7" s="618"/>
      <c r="EC7" s="618"/>
      <c r="ED7" s="618"/>
      <c r="EE7" s="618"/>
      <c r="EF7" s="618"/>
      <c r="EG7" s="618"/>
      <c r="EH7" s="618"/>
      <c r="EI7" s="618"/>
      <c r="EJ7" s="618"/>
      <c r="EK7" s="618"/>
      <c r="EL7" s="359"/>
      <c r="EM7" s="359"/>
      <c r="EN7" s="359"/>
      <c r="EO7" s="425"/>
    </row>
    <row r="8" spans="1:145" s="51" customFormat="1" ht="27.75" customHeight="1" x14ac:dyDescent="0.2">
      <c r="A8" s="27">
        <f>ROW()</f>
        <v>8</v>
      </c>
      <c r="B8" s="928"/>
      <c r="C8" s="343" t="s">
        <v>230</v>
      </c>
      <c r="D8" s="341" t="s">
        <v>586</v>
      </c>
      <c r="E8" s="195"/>
      <c r="F8" s="195"/>
      <c r="G8" s="195"/>
      <c r="H8" s="195"/>
      <c r="I8" s="195"/>
      <c r="J8" s="195"/>
      <c r="K8" s="195"/>
      <c r="L8" s="195"/>
      <c r="M8" s="195"/>
      <c r="N8" s="195"/>
      <c r="O8" s="195"/>
      <c r="P8" s="195"/>
      <c r="Q8" s="195"/>
      <c r="S8" s="254"/>
      <c r="U8" s="255"/>
      <c r="W8" s="253"/>
      <c r="X8" s="195"/>
      <c r="Y8" s="261"/>
      <c r="Z8" s="339"/>
      <c r="AA8" s="334"/>
      <c r="AB8" s="1232">
        <f>SUM(AA15:AA364)</f>
        <v>57700</v>
      </c>
      <c r="AC8" s="1232"/>
      <c r="AD8" s="496">
        <f>COUNTIF(AF15:AF365,2)</f>
        <v>0</v>
      </c>
      <c r="AE8" s="493" t="s">
        <v>367</v>
      </c>
      <c r="AF8" s="628"/>
      <c r="AG8" s="761"/>
      <c r="AH8" s="1232">
        <f>SUM(AG15:AG364)</f>
        <v>52400</v>
      </c>
      <c r="AI8" s="1232"/>
      <c r="AJ8" s="496">
        <f>COUNTIF(AL15:AL365,2)</f>
        <v>1</v>
      </c>
      <c r="AK8" s="493" t="s">
        <v>367</v>
      </c>
      <c r="AL8" s="628"/>
      <c r="AM8" s="764"/>
      <c r="AN8" s="1232">
        <f>SUM(AM15:AM364)</f>
        <v>47100</v>
      </c>
      <c r="AO8" s="1232"/>
      <c r="AP8" s="496">
        <f>COUNTIF(AR15:AR365,2)</f>
        <v>0</v>
      </c>
      <c r="AQ8" s="493" t="s">
        <v>367</v>
      </c>
      <c r="AR8" s="628"/>
      <c r="AS8" s="767"/>
      <c r="AT8" s="1232">
        <f>SUM(AS15:AS364)</f>
        <v>41800</v>
      </c>
      <c r="AU8" s="1232"/>
      <c r="AV8" s="496">
        <f>COUNTIF(AX15:AX365,2)</f>
        <v>0</v>
      </c>
      <c r="AW8" s="493" t="s">
        <v>367</v>
      </c>
      <c r="AX8" s="628"/>
      <c r="AY8" s="770"/>
      <c r="AZ8" s="1232">
        <f>SUM(AY15:AY364)</f>
        <v>36500</v>
      </c>
      <c r="BA8" s="1232"/>
      <c r="BB8" s="496">
        <f>COUNTIF(BD15:BD365,2)</f>
        <v>0</v>
      </c>
      <c r="BC8" s="493" t="s">
        <v>367</v>
      </c>
      <c r="BD8" s="628"/>
      <c r="BE8" s="773"/>
      <c r="BF8" s="1232">
        <f>SUM(BE15:BE364)</f>
        <v>31200</v>
      </c>
      <c r="BG8" s="1232"/>
      <c r="BH8" s="496">
        <f>COUNTIF(BJ15:BJ365,2)</f>
        <v>0</v>
      </c>
      <c r="BI8" s="493" t="s">
        <v>367</v>
      </c>
      <c r="BJ8" s="628"/>
      <c r="BK8" s="776"/>
      <c r="BL8" s="1232">
        <f>SUM(BK15:BK364)</f>
        <v>25900</v>
      </c>
      <c r="BM8" s="1232"/>
      <c r="BN8" s="496">
        <f>COUNTIF(BP15:BP365,2)</f>
        <v>1</v>
      </c>
      <c r="BO8" s="493" t="s">
        <v>367</v>
      </c>
      <c r="BP8" s="628"/>
      <c r="BQ8" s="778"/>
      <c r="BR8" s="1232">
        <f>SUM(BQ15:BQ364)</f>
        <v>20600</v>
      </c>
      <c r="BS8" s="1232"/>
      <c r="BT8" s="496">
        <f>COUNTIF(BV15:BV365,2)</f>
        <v>0</v>
      </c>
      <c r="BU8" s="493" t="s">
        <v>367</v>
      </c>
      <c r="BV8" s="628"/>
      <c r="BW8" s="246"/>
      <c r="BX8" s="246"/>
      <c r="BY8" s="155"/>
      <c r="BZ8" s="22"/>
      <c r="CA8" s="163">
        <f>IF(CM8=0,0,RANK(CM8,CM8:CT8))</f>
        <v>8</v>
      </c>
      <c r="CB8" s="162">
        <f>IF(CN8=0,0,RANK(CN8,CM8:CT8))</f>
        <v>7</v>
      </c>
      <c r="CC8" s="162">
        <f>IF(CO8=0,0,RANK(CO8,CM8:CT8))</f>
        <v>6</v>
      </c>
      <c r="CD8" s="162">
        <f>IF(CP8=0,0,RANK(CP8,CM8:CT8))</f>
        <v>5</v>
      </c>
      <c r="CE8" s="162">
        <f>IF(CQ8=0,0,RANK(CQ8,CM8:CT8))</f>
        <v>4</v>
      </c>
      <c r="CF8" s="162">
        <f>IF(CR8=0,0,RANK(CR8,CM8:CT8))</f>
        <v>3</v>
      </c>
      <c r="CG8" s="162">
        <f>IF(CS8=0,0,RANK(CS8,CM8:CT8))</f>
        <v>2</v>
      </c>
      <c r="CH8" s="162">
        <f>IF(CT8=0,0,RANK(CT8,CM8:CT8))</f>
        <v>1</v>
      </c>
      <c r="CI8" s="22"/>
      <c r="CJ8" s="161">
        <f>CJ5</f>
        <v>35</v>
      </c>
      <c r="CK8" s="620">
        <f>IF(MIN(CV8:DC8)=CL8,0,SMALL(CV8:DC8,COUNTIF(CV8:DC8,"&lt;="&amp;0)+1))</f>
        <v>20600</v>
      </c>
      <c r="CL8" s="160">
        <f>CL5</f>
        <v>50</v>
      </c>
      <c r="CM8" s="159">
        <f>IF(CV8=0,0,IF(CV8=CL8,0,(CK8/CV8)*CJ8))</f>
        <v>12.495667244367418</v>
      </c>
      <c r="CN8" s="159">
        <f>IF(CW8=0,0,IF(CW8=CL8,0,(CK8/CW8)*CJ8))</f>
        <v>13.759541984732824</v>
      </c>
      <c r="CO8" s="159">
        <f>IF(CX8=0,0,IF(CX8=CL8,0,(CK8/CX8)*CJ8))</f>
        <v>15.307855626326964</v>
      </c>
      <c r="CP8" s="159">
        <f>IF(CY8=0,0,IF(CY8=CL8,0,(CK8/CY8)*CJ8))</f>
        <v>17.248803827751196</v>
      </c>
      <c r="CQ8" s="159">
        <f>IF(CZ8=0,0,IF(CZ8=CL8,0,(CK8/CZ8)*CJ8))</f>
        <v>19.753424657534246</v>
      </c>
      <c r="CR8" s="159">
        <f>IF(DA8=0,0,IF(DA8=CL8,0,(CK8/DA8)*CJ8))</f>
        <v>23.108974358974358</v>
      </c>
      <c r="CS8" s="159">
        <f>IF(DB8=0,0,IF(DB8=CL8,0,(CK8/DB8)*CJ8))</f>
        <v>27.837837837837835</v>
      </c>
      <c r="CT8" s="159">
        <f>IF(DC8=0,0,IF(DC8=CL8,0,(CK8/DC8)*CJ8))</f>
        <v>35</v>
      </c>
      <c r="CU8" s="158"/>
      <c r="CV8" s="462">
        <f>AB8</f>
        <v>57700</v>
      </c>
      <c r="CW8" s="462">
        <f>AH8</f>
        <v>52400</v>
      </c>
      <c r="CX8" s="462">
        <f>AN8</f>
        <v>47100</v>
      </c>
      <c r="CY8" s="462">
        <f>AT8</f>
        <v>41800</v>
      </c>
      <c r="CZ8" s="462">
        <f>AZ8</f>
        <v>36500</v>
      </c>
      <c r="DA8" s="462">
        <f>BF8</f>
        <v>31200</v>
      </c>
      <c r="DB8" s="462">
        <f>BL8</f>
        <v>25900</v>
      </c>
      <c r="DC8" s="462">
        <f>BR8</f>
        <v>20600</v>
      </c>
      <c r="DD8" s="734"/>
      <c r="DE8" s="155"/>
      <c r="DG8" s="425"/>
      <c r="DH8" s="359"/>
      <c r="DI8" s="359"/>
      <c r="DJ8" s="1383" t="s">
        <v>241</v>
      </c>
      <c r="DK8" s="1383"/>
      <c r="DL8" s="1383"/>
      <c r="DM8" s="1383"/>
      <c r="DN8" s="1383"/>
      <c r="DO8" s="1383"/>
      <c r="DP8" s="1383"/>
      <c r="DQ8" s="1383"/>
      <c r="DR8" s="1383"/>
      <c r="DS8" s="1383"/>
      <c r="DT8" s="1383"/>
      <c r="DU8" s="359"/>
      <c r="DV8" s="359"/>
      <c r="DW8" s="359"/>
      <c r="DX8" s="425"/>
      <c r="DY8" s="1369" t="s">
        <v>245</v>
      </c>
      <c r="DZ8" s="1369"/>
      <c r="EA8" s="1369"/>
      <c r="EB8" s="1369"/>
      <c r="EC8" s="1369"/>
      <c r="ED8" s="1369"/>
      <c r="EE8" s="1369"/>
      <c r="EF8" s="1369"/>
      <c r="EG8" s="1369"/>
      <c r="EH8" s="1369"/>
      <c r="EI8" s="1369"/>
      <c r="EJ8" s="1369"/>
      <c r="EK8" s="1369"/>
      <c r="EL8" s="1369"/>
      <c r="EM8" s="1369"/>
      <c r="EN8" s="359"/>
      <c r="EO8" s="425"/>
    </row>
    <row r="9" spans="1:145" s="51" customFormat="1" ht="27.75" customHeight="1" thickBot="1" x14ac:dyDescent="0.35">
      <c r="A9" s="27">
        <f>ROW()</f>
        <v>9</v>
      </c>
      <c r="B9" s="540"/>
      <c r="C9" s="864">
        <f>COUNTIF(C15:C364,"I")</f>
        <v>0</v>
      </c>
      <c r="D9" s="195"/>
      <c r="E9" s="195"/>
      <c r="F9" s="195"/>
      <c r="G9" s="961" t="s">
        <v>579</v>
      </c>
      <c r="H9" s="195"/>
      <c r="I9" s="986" t="s">
        <v>582</v>
      </c>
      <c r="J9" s="195"/>
      <c r="K9" s="195"/>
      <c r="L9" s="195"/>
      <c r="M9" s="195"/>
      <c r="N9" s="195"/>
      <c r="O9" s="195"/>
      <c r="P9" s="195"/>
      <c r="Q9" s="195"/>
      <c r="R9" s="195"/>
      <c r="S9" s="195"/>
      <c r="T9" s="195"/>
      <c r="V9" s="255"/>
      <c r="X9" s="195"/>
      <c r="Y9" s="261"/>
      <c r="Z9" s="339"/>
      <c r="AA9" s="334"/>
      <c r="AB9" s="1398">
        <f>CA8</f>
        <v>8</v>
      </c>
      <c r="AC9" s="1398"/>
      <c r="AD9" s="497">
        <f>COUNTIF(AF15:AF365,3)</f>
        <v>0</v>
      </c>
      <c r="AE9" s="493" t="s">
        <v>368</v>
      </c>
      <c r="AF9" s="628"/>
      <c r="AG9" s="762"/>
      <c r="AH9" s="1398">
        <f>CB8</f>
        <v>7</v>
      </c>
      <c r="AI9" s="1398"/>
      <c r="AJ9" s="497">
        <f>COUNTIF(AL15:AL365,3)</f>
        <v>0</v>
      </c>
      <c r="AK9" s="493" t="s">
        <v>368</v>
      </c>
      <c r="AL9" s="628"/>
      <c r="AM9" s="765"/>
      <c r="AN9" s="1398">
        <f>CC8</f>
        <v>6</v>
      </c>
      <c r="AO9" s="1398"/>
      <c r="AP9" s="497">
        <f>COUNTIF(AR15:AR365,3)</f>
        <v>1</v>
      </c>
      <c r="AQ9" s="493" t="s">
        <v>368</v>
      </c>
      <c r="AR9" s="628"/>
      <c r="AS9" s="768"/>
      <c r="AT9" s="1398">
        <f>CD8</f>
        <v>5</v>
      </c>
      <c r="AU9" s="1398"/>
      <c r="AV9" s="497">
        <f>COUNTIF(AX15:AX365,3)</f>
        <v>0</v>
      </c>
      <c r="AW9" s="493" t="s">
        <v>368</v>
      </c>
      <c r="AX9" s="628"/>
      <c r="AY9" s="771"/>
      <c r="AZ9" s="1398">
        <f>CE8</f>
        <v>4</v>
      </c>
      <c r="BA9" s="1398"/>
      <c r="BB9" s="497">
        <f>COUNTIF(BD15:BD365,3)</f>
        <v>0</v>
      </c>
      <c r="BC9" s="493" t="s">
        <v>368</v>
      </c>
      <c r="BD9" s="628"/>
      <c r="BE9" s="774"/>
      <c r="BF9" s="1398">
        <f>CF8</f>
        <v>3</v>
      </c>
      <c r="BG9" s="1398"/>
      <c r="BH9" s="497">
        <f>COUNTIF(BJ15:BJ365,3)</f>
        <v>1</v>
      </c>
      <c r="BI9" s="493" t="s">
        <v>368</v>
      </c>
      <c r="BJ9" s="628"/>
      <c r="BK9" s="777"/>
      <c r="BL9" s="1398">
        <f>CG8</f>
        <v>2</v>
      </c>
      <c r="BM9" s="1398"/>
      <c r="BN9" s="497">
        <f>COUNTIF(BP15:BP365,3)</f>
        <v>0</v>
      </c>
      <c r="BO9" s="493" t="s">
        <v>368</v>
      </c>
      <c r="BP9" s="628"/>
      <c r="BQ9" s="779"/>
      <c r="BR9" s="1398">
        <f>CH8</f>
        <v>1</v>
      </c>
      <c r="BS9" s="1398"/>
      <c r="BT9" s="497">
        <f>COUNTIF(BV15:BV365,3)</f>
        <v>0</v>
      </c>
      <c r="BU9" s="493" t="s">
        <v>368</v>
      </c>
      <c r="BV9" s="628"/>
      <c r="BW9" s="246"/>
      <c r="BX9" s="246"/>
      <c r="BY9" s="155"/>
      <c r="BZ9" s="22"/>
      <c r="CA9" s="22"/>
      <c r="CB9" s="22"/>
      <c r="CC9" s="22"/>
      <c r="CD9" s="22"/>
      <c r="CE9" s="22"/>
      <c r="CF9" s="22"/>
      <c r="CG9" s="22"/>
      <c r="CH9" s="22"/>
      <c r="CI9" s="22"/>
      <c r="CJ9" s="22"/>
      <c r="CK9" s="623" t="s">
        <v>408</v>
      </c>
      <c r="CL9" s="158"/>
      <c r="CM9" s="194"/>
      <c r="CN9" s="194"/>
      <c r="CO9" s="194"/>
      <c r="CP9" s="194"/>
      <c r="CQ9" s="194"/>
      <c r="CR9" s="193"/>
      <c r="CS9" s="193"/>
      <c r="CT9" s="193"/>
      <c r="CU9" s="158"/>
      <c r="CV9" s="464" t="s">
        <v>363</v>
      </c>
      <c r="CW9" s="464" t="s">
        <v>363</v>
      </c>
      <c r="CX9" s="464" t="s">
        <v>363</v>
      </c>
      <c r="CY9" s="464" t="s">
        <v>363</v>
      </c>
      <c r="CZ9" s="464" t="s">
        <v>363</v>
      </c>
      <c r="DA9" s="464" t="s">
        <v>363</v>
      </c>
      <c r="DB9" s="464" t="s">
        <v>363</v>
      </c>
      <c r="DC9" s="464" t="s">
        <v>363</v>
      </c>
      <c r="DD9" s="734"/>
      <c r="DE9" s="155"/>
      <c r="DG9" s="425"/>
      <c r="DH9" s="359"/>
      <c r="DI9" s="359"/>
      <c r="DJ9" s="1383" t="s">
        <v>242</v>
      </c>
      <c r="DK9" s="1383"/>
      <c r="DL9" s="1383"/>
      <c r="DM9" s="1383"/>
      <c r="DN9" s="1383"/>
      <c r="DO9" s="1383"/>
      <c r="DP9" s="1383"/>
      <c r="DQ9" s="1383"/>
      <c r="DR9" s="1383"/>
      <c r="DS9" s="1383"/>
      <c r="DT9" s="1383"/>
      <c r="DU9" s="359"/>
      <c r="DV9" s="359"/>
      <c r="DW9" s="359"/>
      <c r="DX9" s="425"/>
      <c r="DY9" s="359"/>
      <c r="DZ9" s="359"/>
      <c r="EA9" s="1383"/>
      <c r="EB9" s="1383"/>
      <c r="EC9" s="1383"/>
      <c r="ED9" s="1383"/>
      <c r="EE9" s="1383"/>
      <c r="EF9" s="1383"/>
      <c r="EG9" s="1383"/>
      <c r="EH9" s="1383"/>
      <c r="EI9" s="1383"/>
      <c r="EJ9" s="1383"/>
      <c r="EK9" s="1383"/>
      <c r="EL9" s="359"/>
      <c r="EM9" s="359"/>
      <c r="EN9" s="359"/>
      <c r="EO9" s="425"/>
    </row>
    <row r="10" spans="1:145" s="51" customFormat="1" ht="27.75" customHeight="1" thickBot="1" x14ac:dyDescent="0.3">
      <c r="A10" s="27">
        <f>ROW()</f>
        <v>10</v>
      </c>
      <c r="B10" s="282"/>
      <c r="C10" s="195"/>
      <c r="D10" s="195"/>
      <c r="E10" s="195"/>
      <c r="F10" s="195"/>
      <c r="G10" s="661" t="s">
        <v>580</v>
      </c>
      <c r="H10" s="195"/>
      <c r="I10" s="195"/>
      <c r="J10" s="195"/>
      <c r="K10" s="195"/>
      <c r="L10" s="195"/>
      <c r="M10" s="195"/>
      <c r="N10" s="195"/>
      <c r="O10" s="195"/>
      <c r="P10" s="195"/>
      <c r="Q10" s="195"/>
      <c r="R10" s="925" t="s">
        <v>583</v>
      </c>
      <c r="S10" s="949">
        <v>1</v>
      </c>
      <c r="T10" s="949">
        <v>6</v>
      </c>
      <c r="U10" s="195"/>
      <c r="V10" s="195"/>
      <c r="W10" s="195"/>
      <c r="X10" s="195"/>
      <c r="Y10" s="261"/>
      <c r="Z10" s="339"/>
      <c r="AA10" s="334"/>
      <c r="AB10" s="547" t="s">
        <v>364</v>
      </c>
      <c r="AC10" s="547" t="s">
        <v>386</v>
      </c>
      <c r="AD10" s="498">
        <f>SUM(AD7:AD8)</f>
        <v>1</v>
      </c>
      <c r="AE10" s="494" t="s">
        <v>376</v>
      </c>
      <c r="AF10" s="628"/>
      <c r="AG10" s="762"/>
      <c r="AH10" s="547" t="s">
        <v>364</v>
      </c>
      <c r="AI10" s="547" t="s">
        <v>386</v>
      </c>
      <c r="AJ10" s="498">
        <f>SUM(AJ7:AJ8)</f>
        <v>1</v>
      </c>
      <c r="AK10" s="494" t="s">
        <v>376</v>
      </c>
      <c r="AL10" s="628"/>
      <c r="AM10" s="765"/>
      <c r="AN10" s="547" t="s">
        <v>364</v>
      </c>
      <c r="AO10" s="547" t="s">
        <v>386</v>
      </c>
      <c r="AP10" s="498">
        <f>SUM(AP7:AP8)</f>
        <v>0</v>
      </c>
      <c r="AQ10" s="494" t="s">
        <v>376</v>
      </c>
      <c r="AR10" s="628"/>
      <c r="AS10" s="768"/>
      <c r="AT10" s="547" t="s">
        <v>364</v>
      </c>
      <c r="AU10" s="547" t="s">
        <v>386</v>
      </c>
      <c r="AV10" s="498">
        <f>SUM(AV7:AV8)</f>
        <v>0</v>
      </c>
      <c r="AW10" s="494" t="s">
        <v>376</v>
      </c>
      <c r="AX10" s="628"/>
      <c r="AY10" s="771"/>
      <c r="AZ10" s="547" t="s">
        <v>364</v>
      </c>
      <c r="BA10" s="547" t="s">
        <v>386</v>
      </c>
      <c r="BB10" s="498">
        <f>SUM(BB7:BB8)</f>
        <v>0</v>
      </c>
      <c r="BC10" s="494" t="s">
        <v>376</v>
      </c>
      <c r="BD10" s="628"/>
      <c r="BE10" s="774"/>
      <c r="BF10" s="547" t="s">
        <v>364</v>
      </c>
      <c r="BG10" s="547" t="s">
        <v>386</v>
      </c>
      <c r="BH10" s="498">
        <f>SUM(BH7:BH8)</f>
        <v>0</v>
      </c>
      <c r="BI10" s="494" t="s">
        <v>376</v>
      </c>
      <c r="BJ10" s="628"/>
      <c r="BK10" s="777"/>
      <c r="BL10" s="547" t="s">
        <v>364</v>
      </c>
      <c r="BM10" s="547" t="s">
        <v>386</v>
      </c>
      <c r="BN10" s="498">
        <f>SUM(BN7:BN8)</f>
        <v>1</v>
      </c>
      <c r="BO10" s="494" t="s">
        <v>376</v>
      </c>
      <c r="BP10" s="628"/>
      <c r="BQ10" s="779"/>
      <c r="BR10" s="547" t="s">
        <v>364</v>
      </c>
      <c r="BS10" s="547" t="s">
        <v>386</v>
      </c>
      <c r="BT10" s="498">
        <f>SUM(BT7:BT8)</f>
        <v>1</v>
      </c>
      <c r="BU10" s="494" t="s">
        <v>376</v>
      </c>
      <c r="BV10" s="628"/>
      <c r="BW10" s="246"/>
      <c r="BX10" s="246"/>
      <c r="BY10" s="155"/>
      <c r="BZ10" s="22"/>
      <c r="CA10" s="22"/>
      <c r="CB10" s="22"/>
      <c r="CC10" s="22"/>
      <c r="CD10" s="22"/>
      <c r="CE10" s="22"/>
      <c r="CF10" s="22"/>
      <c r="CG10" s="22"/>
      <c r="CH10" s="625"/>
      <c r="CI10" s="22"/>
      <c r="CJ10" s="22"/>
      <c r="CK10" s="624" t="s">
        <v>409</v>
      </c>
      <c r="CL10" s="620"/>
      <c r="CM10" s="22"/>
      <c r="CN10" s="22"/>
      <c r="CO10" s="22"/>
      <c r="CP10" s="22"/>
      <c r="CQ10" s="22"/>
      <c r="CR10" s="22"/>
      <c r="CS10" s="22"/>
      <c r="CT10" s="22"/>
      <c r="CU10" s="158"/>
      <c r="CV10" s="733">
        <f>AC11</f>
        <v>2</v>
      </c>
      <c r="CW10" s="733">
        <f>AI11</f>
        <v>2</v>
      </c>
      <c r="CX10" s="733">
        <f>AO11</f>
        <v>2</v>
      </c>
      <c r="CY10" s="733">
        <f>AU11</f>
        <v>2</v>
      </c>
      <c r="CZ10" s="733">
        <f>BA11</f>
        <v>2</v>
      </c>
      <c r="DA10" s="733">
        <f>BG11</f>
        <v>2</v>
      </c>
      <c r="DB10" s="733">
        <f>BM11</f>
        <v>2</v>
      </c>
      <c r="DC10" s="733">
        <f>BS11</f>
        <v>2</v>
      </c>
      <c r="DD10" s="734"/>
      <c r="DE10" s="155"/>
      <c r="DG10" s="425"/>
      <c r="DH10" s="359"/>
      <c r="DI10" s="359"/>
      <c r="DJ10" s="1383" t="s">
        <v>243</v>
      </c>
      <c r="DK10" s="1383"/>
      <c r="DL10" s="1383"/>
      <c r="DM10" s="1383"/>
      <c r="DN10" s="1383"/>
      <c r="DO10" s="1383"/>
      <c r="DP10" s="1383"/>
      <c r="DQ10" s="1383"/>
      <c r="DR10" s="1383"/>
      <c r="DS10" s="1383"/>
      <c r="DT10" s="1383"/>
      <c r="DU10" s="359"/>
      <c r="DV10" s="359"/>
      <c r="DW10" s="359"/>
      <c r="DX10" s="425"/>
      <c r="DY10" s="359"/>
      <c r="DZ10" s="359"/>
      <c r="EA10" s="1383"/>
      <c r="EB10" s="1383"/>
      <c r="EC10" s="1383"/>
      <c r="ED10" s="1383"/>
      <c r="EE10" s="1383"/>
      <c r="EF10" s="1383"/>
      <c r="EG10" s="1383"/>
      <c r="EH10" s="1383"/>
      <c r="EI10" s="1383"/>
      <c r="EJ10" s="1383"/>
      <c r="EK10" s="1383"/>
      <c r="EL10" s="359"/>
      <c r="EM10" s="359"/>
      <c r="EN10" s="359"/>
      <c r="EO10" s="425"/>
    </row>
    <row r="11" spans="1:145" s="51" customFormat="1" ht="27.75" customHeight="1" thickTop="1" thickBot="1" x14ac:dyDescent="0.4">
      <c r="A11" s="27">
        <f>ROW()</f>
        <v>11</v>
      </c>
      <c r="B11" s="282"/>
      <c r="C11" s="345" t="s">
        <v>12</v>
      </c>
      <c r="D11" s="195"/>
      <c r="E11" s="195"/>
      <c r="F11" s="195"/>
      <c r="G11" s="900" t="s">
        <v>578</v>
      </c>
      <c r="H11" s="195"/>
      <c r="I11" s="195"/>
      <c r="J11" s="195"/>
      <c r="K11" s="195"/>
      <c r="L11" s="195"/>
      <c r="M11" s="195"/>
      <c r="N11" s="195"/>
      <c r="O11" s="195"/>
      <c r="P11" s="195"/>
      <c r="Q11" s="195"/>
      <c r="R11" s="195"/>
      <c r="S11" s="195"/>
      <c r="T11" s="195"/>
      <c r="U11" s="195"/>
      <c r="V11" s="195"/>
      <c r="W11" s="195"/>
      <c r="X11" s="195"/>
      <c r="Y11" s="261"/>
      <c r="Z11" s="339"/>
      <c r="AA11" s="1312" t="s">
        <v>361</v>
      </c>
      <c r="AB11" s="550">
        <f>SUM(AB15:AB364)</f>
        <v>8700</v>
      </c>
      <c r="AC11" s="550">
        <f>COUNTIF(AB15:AB364,"&gt;0")</f>
        <v>2</v>
      </c>
      <c r="AD11" s="630">
        <f>AD5-SUM(AD7:AD9)</f>
        <v>1</v>
      </c>
      <c r="AE11" s="493" t="s">
        <v>40</v>
      </c>
      <c r="AF11" s="628"/>
      <c r="AG11" s="1312" t="s">
        <v>361</v>
      </c>
      <c r="AH11" s="550">
        <f>SUM(AH15:AH364)</f>
        <v>8700</v>
      </c>
      <c r="AI11" s="550">
        <f>COUNTIF(AH15:AH364,"&gt;0")</f>
        <v>2</v>
      </c>
      <c r="AJ11" s="630">
        <f>AJ5-SUM(AJ7:AJ9)</f>
        <v>1</v>
      </c>
      <c r="AK11" s="493" t="s">
        <v>40</v>
      </c>
      <c r="AL11" s="628"/>
      <c r="AM11" s="1312" t="s">
        <v>361</v>
      </c>
      <c r="AN11" s="550">
        <f>SUM(AN15:AN364)</f>
        <v>8700</v>
      </c>
      <c r="AO11" s="550">
        <f>COUNTIF(AN15:AN364,"&gt;0")</f>
        <v>2</v>
      </c>
      <c r="AP11" s="630">
        <f>AP5-SUM(AP7:AP9)</f>
        <v>1</v>
      </c>
      <c r="AQ11" s="493" t="s">
        <v>40</v>
      </c>
      <c r="AR11" s="628"/>
      <c r="AS11" s="1312" t="s">
        <v>361</v>
      </c>
      <c r="AT11" s="550">
        <f>SUM(AT15:AT364)</f>
        <v>8700</v>
      </c>
      <c r="AU11" s="550">
        <f>COUNTIF(AT15:AT364,"&gt;0")</f>
        <v>2</v>
      </c>
      <c r="AV11" s="630">
        <f>AV5-SUM(AV7:AV9)</f>
        <v>2</v>
      </c>
      <c r="AW11" s="493" t="s">
        <v>40</v>
      </c>
      <c r="AX11" s="628"/>
      <c r="AY11" s="1312" t="s">
        <v>361</v>
      </c>
      <c r="AZ11" s="550">
        <f>SUM(AZ15:AZ364)</f>
        <v>8700</v>
      </c>
      <c r="BA11" s="550">
        <f>COUNTIF(AZ15:AZ364,"&gt;0")</f>
        <v>2</v>
      </c>
      <c r="BB11" s="630">
        <f>BB5-SUM(BB7:BB9)</f>
        <v>2</v>
      </c>
      <c r="BC11" s="493" t="s">
        <v>40</v>
      </c>
      <c r="BD11" s="628"/>
      <c r="BE11" s="1312" t="s">
        <v>361</v>
      </c>
      <c r="BF11" s="550">
        <f>SUM(BF15:BF364)</f>
        <v>8700</v>
      </c>
      <c r="BG11" s="550">
        <f>COUNTIF(BF15:BF364,"&gt;0")</f>
        <v>2</v>
      </c>
      <c r="BH11" s="630">
        <f>BH5-SUM(BH7:BH9)</f>
        <v>1</v>
      </c>
      <c r="BI11" s="493" t="s">
        <v>40</v>
      </c>
      <c r="BJ11" s="628"/>
      <c r="BK11" s="1312" t="s">
        <v>361</v>
      </c>
      <c r="BL11" s="550">
        <f>SUM(BL15:BL364)</f>
        <v>8700</v>
      </c>
      <c r="BM11" s="550">
        <f>COUNTIF(BL15:BL364,"&gt;0")</f>
        <v>2</v>
      </c>
      <c r="BN11" s="630">
        <f>BN5-SUM(BN7:BN9)</f>
        <v>1</v>
      </c>
      <c r="BO11" s="493" t="s">
        <v>40</v>
      </c>
      <c r="BP11" s="628"/>
      <c r="BQ11" s="1312" t="s">
        <v>361</v>
      </c>
      <c r="BR11" s="550">
        <f>SUM(BR15:BR364)</f>
        <v>8700</v>
      </c>
      <c r="BS11" s="550">
        <f>COUNTIF(BR15:BR364,"&gt;0")</f>
        <v>2</v>
      </c>
      <c r="BT11" s="630">
        <f>BT5-SUM(BT7:BT9)</f>
        <v>1</v>
      </c>
      <c r="BU11" s="493" t="s">
        <v>40</v>
      </c>
      <c r="BV11" s="628"/>
      <c r="BW11" s="246"/>
      <c r="BX11" s="246"/>
      <c r="BY11" s="155"/>
      <c r="BZ11" s="22"/>
      <c r="CA11" s="22"/>
      <c r="CB11" s="22"/>
      <c r="CC11" s="22"/>
      <c r="CD11" s="22"/>
      <c r="CE11" s="22"/>
      <c r="CF11" s="22"/>
      <c r="CG11" s="22"/>
      <c r="CH11" s="625"/>
      <c r="CI11" s="22"/>
      <c r="CJ11" s="22"/>
      <c r="CK11" s="158"/>
      <c r="CL11" s="509" t="s">
        <v>589</v>
      </c>
      <c r="CM11" s="975">
        <f t="shared" ref="CM11:CT11" si="2">SUM(CM15:CM364)</f>
        <v>39.375</v>
      </c>
      <c r="CN11" s="976">
        <f t="shared" si="2"/>
        <v>22.5</v>
      </c>
      <c r="CO11" s="976">
        <f t="shared" si="2"/>
        <v>17.5</v>
      </c>
      <c r="CP11" s="976">
        <f t="shared" si="2"/>
        <v>15.75</v>
      </c>
      <c r="CQ11" s="976">
        <f t="shared" si="2"/>
        <v>15.75</v>
      </c>
      <c r="CR11" s="976">
        <f t="shared" si="2"/>
        <v>17.5</v>
      </c>
      <c r="CS11" s="976">
        <f t="shared" si="2"/>
        <v>22.5</v>
      </c>
      <c r="CT11" s="977">
        <f t="shared" si="2"/>
        <v>39.375</v>
      </c>
      <c r="CU11" s="158"/>
      <c r="CV11" s="194"/>
      <c r="CW11" s="194"/>
      <c r="CX11" s="194"/>
      <c r="CY11" s="194"/>
      <c r="CZ11" s="194"/>
      <c r="DA11" s="193"/>
      <c r="DB11" s="193"/>
      <c r="DC11" s="193"/>
      <c r="DD11" s="734"/>
      <c r="DE11" s="155"/>
      <c r="DG11" s="425"/>
      <c r="DH11" s="359"/>
      <c r="DI11" s="359"/>
      <c r="DJ11" s="1383" t="s">
        <v>244</v>
      </c>
      <c r="DK11" s="1383"/>
      <c r="DL11" s="1383"/>
      <c r="DM11" s="1383"/>
      <c r="DN11" s="1383"/>
      <c r="DO11" s="1383"/>
      <c r="DP11" s="1383"/>
      <c r="DQ11" s="1383"/>
      <c r="DR11" s="1383"/>
      <c r="DS11" s="1383"/>
      <c r="DT11" s="1383"/>
      <c r="DU11" s="359"/>
      <c r="DV11" s="359"/>
      <c r="DW11" s="359"/>
      <c r="DX11" s="425"/>
      <c r="DY11" s="392" t="s">
        <v>319</v>
      </c>
      <c r="DZ11" s="393" t="str">
        <f>C3</f>
        <v>1</v>
      </c>
      <c r="EA11" s="1371" t="str">
        <f>D3</f>
        <v>Produits laitiers (1012)</v>
      </c>
      <c r="EB11" s="1371"/>
      <c r="EC11" s="1371"/>
      <c r="ED11" s="1371"/>
      <c r="EE11" s="1371"/>
      <c r="EF11" s="1371"/>
      <c r="EG11" s="1371"/>
      <c r="EH11" s="1371"/>
      <c r="EI11" s="1371"/>
      <c r="EJ11" s="1371"/>
      <c r="EK11" s="1371"/>
      <c r="EL11" s="1371"/>
      <c r="EM11" s="1371"/>
      <c r="EN11" s="1372"/>
      <c r="EO11" s="425"/>
    </row>
    <row r="12" spans="1:145" s="51" customFormat="1" ht="27.75" customHeight="1" thickTop="1" x14ac:dyDescent="0.2">
      <c r="A12" s="27">
        <f>ROW()</f>
        <v>12</v>
      </c>
      <c r="B12" s="262"/>
      <c r="C12" s="262"/>
      <c r="D12" s="1283" t="s">
        <v>193</v>
      </c>
      <c r="E12" s="1280" t="s">
        <v>433</v>
      </c>
      <c r="F12" s="1277" t="s">
        <v>197</v>
      </c>
      <c r="G12" s="1463" t="s">
        <v>360</v>
      </c>
      <c r="H12" s="851" t="s">
        <v>391</v>
      </c>
      <c r="I12" s="1466" t="s">
        <v>26</v>
      </c>
      <c r="J12" s="1467"/>
      <c r="K12" s="1468" t="s">
        <v>25</v>
      </c>
      <c r="L12" s="1469"/>
      <c r="M12" s="1470" t="s">
        <v>24</v>
      </c>
      <c r="N12" s="1471"/>
      <c r="O12" s="1472" t="s">
        <v>23</v>
      </c>
      <c r="P12" s="1473"/>
      <c r="Q12" s="1474" t="s">
        <v>22</v>
      </c>
      <c r="R12" s="1475"/>
      <c r="S12" s="1476" t="s">
        <v>21</v>
      </c>
      <c r="T12" s="1477"/>
      <c r="U12" s="1478" t="s">
        <v>20</v>
      </c>
      <c r="V12" s="1479"/>
      <c r="W12" s="1460" t="s">
        <v>19</v>
      </c>
      <c r="X12" s="1461"/>
      <c r="Y12" s="261"/>
      <c r="Z12" s="339"/>
      <c r="AA12" s="1312"/>
      <c r="AB12" s="1313" t="s">
        <v>360</v>
      </c>
      <c r="AC12" s="862" t="s">
        <v>391</v>
      </c>
      <c r="AD12" s="1462" t="s">
        <v>29</v>
      </c>
      <c r="AE12" s="1376" t="s">
        <v>28</v>
      </c>
      <c r="AF12" s="1378" t="s">
        <v>527</v>
      </c>
      <c r="AG12" s="1312"/>
      <c r="AH12" s="1313" t="s">
        <v>360</v>
      </c>
      <c r="AI12" s="862" t="s">
        <v>391</v>
      </c>
      <c r="AJ12" s="1462" t="s">
        <v>29</v>
      </c>
      <c r="AK12" s="1376" t="s">
        <v>28</v>
      </c>
      <c r="AL12" s="1378" t="s">
        <v>527</v>
      </c>
      <c r="AM12" s="1312"/>
      <c r="AN12" s="1313" t="s">
        <v>360</v>
      </c>
      <c r="AO12" s="862" t="s">
        <v>391</v>
      </c>
      <c r="AP12" s="1462" t="s">
        <v>29</v>
      </c>
      <c r="AQ12" s="1376" t="s">
        <v>28</v>
      </c>
      <c r="AR12" s="1378" t="s">
        <v>527</v>
      </c>
      <c r="AS12" s="1312"/>
      <c r="AT12" s="1313" t="s">
        <v>360</v>
      </c>
      <c r="AU12" s="862" t="s">
        <v>391</v>
      </c>
      <c r="AV12" s="1462" t="s">
        <v>29</v>
      </c>
      <c r="AW12" s="1376" t="s">
        <v>28</v>
      </c>
      <c r="AX12" s="1378" t="s">
        <v>527</v>
      </c>
      <c r="AY12" s="1312"/>
      <c r="AZ12" s="1313" t="s">
        <v>360</v>
      </c>
      <c r="BA12" s="862" t="s">
        <v>391</v>
      </c>
      <c r="BB12" s="1462" t="s">
        <v>29</v>
      </c>
      <c r="BC12" s="1376" t="s">
        <v>28</v>
      </c>
      <c r="BD12" s="1378" t="s">
        <v>527</v>
      </c>
      <c r="BE12" s="1312"/>
      <c r="BF12" s="1313" t="s">
        <v>360</v>
      </c>
      <c r="BG12" s="862" t="s">
        <v>391</v>
      </c>
      <c r="BH12" s="1462" t="s">
        <v>29</v>
      </c>
      <c r="BI12" s="1376" t="s">
        <v>28</v>
      </c>
      <c r="BJ12" s="1378" t="s">
        <v>527</v>
      </c>
      <c r="BK12" s="1312"/>
      <c r="BL12" s="1313" t="s">
        <v>360</v>
      </c>
      <c r="BM12" s="862" t="s">
        <v>391</v>
      </c>
      <c r="BN12" s="1462" t="s">
        <v>29</v>
      </c>
      <c r="BO12" s="1376" t="s">
        <v>28</v>
      </c>
      <c r="BP12" s="1378" t="s">
        <v>527</v>
      </c>
      <c r="BQ12" s="1312"/>
      <c r="BR12" s="1313" t="s">
        <v>360</v>
      </c>
      <c r="BS12" s="862" t="s">
        <v>391</v>
      </c>
      <c r="BT12" s="1462" t="s">
        <v>29</v>
      </c>
      <c r="BU12" s="1376" t="s">
        <v>28</v>
      </c>
      <c r="BV12" s="1378" t="s">
        <v>527</v>
      </c>
      <c r="BW12" s="246"/>
      <c r="BX12" s="246"/>
      <c r="BY12" s="155"/>
      <c r="BZ12" s="22"/>
      <c r="CA12" s="22"/>
      <c r="CB12" s="22"/>
      <c r="CC12" s="22"/>
      <c r="CD12" s="22"/>
      <c r="CE12" s="22"/>
      <c r="CF12" s="22"/>
      <c r="CG12" s="22"/>
      <c r="CH12" s="22"/>
      <c r="CI12" s="22"/>
      <c r="CJ12" s="22"/>
      <c r="CK12" s="22"/>
      <c r="CL12" s="509" t="s">
        <v>386</v>
      </c>
      <c r="CM12" s="978">
        <f>COUNTIF((CM15:CM364),"&gt;0")</f>
        <v>2</v>
      </c>
      <c r="CN12" s="979">
        <f t="shared" ref="CN12:CT12" si="3">COUNTIF((CN15:CN364),"&gt;0")</f>
        <v>2</v>
      </c>
      <c r="CO12" s="979">
        <f t="shared" si="3"/>
        <v>2</v>
      </c>
      <c r="CP12" s="979">
        <f t="shared" si="3"/>
        <v>2</v>
      </c>
      <c r="CQ12" s="979">
        <f t="shared" si="3"/>
        <v>2</v>
      </c>
      <c r="CR12" s="979">
        <f t="shared" si="3"/>
        <v>2</v>
      </c>
      <c r="CS12" s="979">
        <f t="shared" si="3"/>
        <v>2</v>
      </c>
      <c r="CT12" s="980">
        <f t="shared" si="3"/>
        <v>2</v>
      </c>
      <c r="CU12" s="158"/>
      <c r="CV12" s="194"/>
      <c r="CW12" s="194"/>
      <c r="CX12" s="194"/>
      <c r="CY12" s="194"/>
      <c r="CZ12" s="194"/>
      <c r="DA12" s="193"/>
      <c r="DB12" s="193"/>
      <c r="DC12" s="193"/>
      <c r="DD12" s="734"/>
      <c r="DE12" s="155"/>
      <c r="DG12" s="425"/>
      <c r="DH12" s="359"/>
      <c r="DI12" s="359"/>
      <c r="DJ12" s="361"/>
      <c r="DK12" s="361"/>
      <c r="DL12" s="361"/>
      <c r="DM12" s="361"/>
      <c r="DN12" s="361"/>
      <c r="DO12" s="361"/>
      <c r="DP12" s="361"/>
      <c r="DQ12" s="361"/>
      <c r="DR12" s="361"/>
      <c r="DS12" s="361"/>
      <c r="DT12" s="361"/>
      <c r="DU12" s="359"/>
      <c r="DV12" s="359"/>
      <c r="DW12" s="359"/>
      <c r="DX12" s="425"/>
      <c r="DY12" s="408"/>
      <c r="DZ12" s="408"/>
      <c r="EA12" s="408"/>
      <c r="EB12" s="409"/>
      <c r="EC12" s="408"/>
      <c r="ED12" s="408"/>
      <c r="EE12" s="408"/>
      <c r="EF12" s="408"/>
      <c r="EG12" s="408"/>
      <c r="EH12" s="408"/>
      <c r="EI12" s="408"/>
      <c r="EJ12" s="408"/>
      <c r="EK12" s="408"/>
      <c r="EL12" s="408"/>
      <c r="EM12" s="408"/>
      <c r="EN12" s="436"/>
      <c r="EO12" s="425"/>
    </row>
    <row r="13" spans="1:145" s="51" customFormat="1" ht="27.75" customHeight="1" x14ac:dyDescent="0.2">
      <c r="A13" s="27">
        <f>ROW()</f>
        <v>13</v>
      </c>
      <c r="B13" s="258"/>
      <c r="C13" s="257"/>
      <c r="D13" s="1284"/>
      <c r="E13" s="1281"/>
      <c r="F13" s="1278"/>
      <c r="G13" s="1464"/>
      <c r="H13" s="852" t="s">
        <v>392</v>
      </c>
      <c r="I13" s="1231">
        <f>AB8</f>
        <v>57700</v>
      </c>
      <c r="J13" s="1465"/>
      <c r="K13" s="1231">
        <f>AH8</f>
        <v>52400</v>
      </c>
      <c r="L13" s="1465"/>
      <c r="M13" s="1231">
        <f>AN8</f>
        <v>47100</v>
      </c>
      <c r="N13" s="1465"/>
      <c r="O13" s="1231">
        <f>AT8</f>
        <v>41800</v>
      </c>
      <c r="P13" s="1465"/>
      <c r="Q13" s="1231">
        <f>AZ8</f>
        <v>36500</v>
      </c>
      <c r="R13" s="1465"/>
      <c r="S13" s="1231">
        <f>BF8</f>
        <v>31200</v>
      </c>
      <c r="T13" s="1465"/>
      <c r="U13" s="1231">
        <f>BL8</f>
        <v>25900</v>
      </c>
      <c r="V13" s="1465"/>
      <c r="W13" s="1231">
        <f>BR8</f>
        <v>20600</v>
      </c>
      <c r="X13" s="1465"/>
      <c r="Y13" s="261"/>
      <c r="Z13" s="338"/>
      <c r="AA13" s="1312"/>
      <c r="AB13" s="1313"/>
      <c r="AC13" s="862" t="s">
        <v>392</v>
      </c>
      <c r="AD13" s="1462"/>
      <c r="AE13" s="1376"/>
      <c r="AF13" s="1378"/>
      <c r="AG13" s="1312"/>
      <c r="AH13" s="1313"/>
      <c r="AI13" s="862" t="s">
        <v>392</v>
      </c>
      <c r="AJ13" s="1462"/>
      <c r="AK13" s="1376"/>
      <c r="AL13" s="1378"/>
      <c r="AM13" s="1312"/>
      <c r="AN13" s="1313"/>
      <c r="AO13" s="862" t="s">
        <v>392</v>
      </c>
      <c r="AP13" s="1462"/>
      <c r="AQ13" s="1376"/>
      <c r="AR13" s="1378"/>
      <c r="AS13" s="1312"/>
      <c r="AT13" s="1313"/>
      <c r="AU13" s="862" t="s">
        <v>392</v>
      </c>
      <c r="AV13" s="1462"/>
      <c r="AW13" s="1376"/>
      <c r="AX13" s="1378"/>
      <c r="AY13" s="1312"/>
      <c r="AZ13" s="1313"/>
      <c r="BA13" s="862" t="s">
        <v>392</v>
      </c>
      <c r="BB13" s="1462"/>
      <c r="BC13" s="1376"/>
      <c r="BD13" s="1378"/>
      <c r="BE13" s="1312"/>
      <c r="BF13" s="1313"/>
      <c r="BG13" s="862" t="s">
        <v>392</v>
      </c>
      <c r="BH13" s="1462"/>
      <c r="BI13" s="1376"/>
      <c r="BJ13" s="1378"/>
      <c r="BK13" s="1312"/>
      <c r="BL13" s="1313"/>
      <c r="BM13" s="862" t="s">
        <v>392</v>
      </c>
      <c r="BN13" s="1462"/>
      <c r="BO13" s="1376"/>
      <c r="BP13" s="1378"/>
      <c r="BQ13" s="1312"/>
      <c r="BR13" s="1313"/>
      <c r="BS13" s="862" t="s">
        <v>392</v>
      </c>
      <c r="BT13" s="1462"/>
      <c r="BU13" s="1376"/>
      <c r="BV13" s="1378"/>
      <c r="BW13" s="246"/>
      <c r="BX13" s="246"/>
      <c r="BY13" s="155"/>
      <c r="BZ13" s="22"/>
      <c r="CA13" s="22"/>
      <c r="CB13" s="22"/>
      <c r="CC13" s="22"/>
      <c r="CD13" s="22"/>
      <c r="CE13" s="22"/>
      <c r="CF13" s="22"/>
      <c r="CG13" s="22"/>
      <c r="CH13" s="22"/>
      <c r="CI13" s="22"/>
      <c r="CJ13" s="508"/>
      <c r="CK13" s="22"/>
      <c r="CL13" s="720" t="s">
        <v>500</v>
      </c>
      <c r="CM13" s="975">
        <f>IF(CM12=0,0,CM11/CM12)</f>
        <v>19.6875</v>
      </c>
      <c r="CN13" s="976">
        <f>IF(CN12=0,0,CN11/CN12)</f>
        <v>11.25</v>
      </c>
      <c r="CO13" s="976">
        <f t="shared" ref="CO13:CT13" si="4">IF(CO12=0,0,CO11/CO12)</f>
        <v>8.75</v>
      </c>
      <c r="CP13" s="976">
        <f t="shared" si="4"/>
        <v>7.875</v>
      </c>
      <c r="CQ13" s="976">
        <f t="shared" si="4"/>
        <v>7.875</v>
      </c>
      <c r="CR13" s="976">
        <f t="shared" si="4"/>
        <v>8.75</v>
      </c>
      <c r="CS13" s="976">
        <f t="shared" si="4"/>
        <v>11.25</v>
      </c>
      <c r="CT13" s="977">
        <f t="shared" si="4"/>
        <v>19.6875</v>
      </c>
      <c r="CU13" s="158"/>
      <c r="CV13" s="194"/>
      <c r="CW13" s="194"/>
      <c r="CX13" s="194"/>
      <c r="CY13" s="194"/>
      <c r="CZ13" s="194"/>
      <c r="DA13" s="193"/>
      <c r="DB13" s="193"/>
      <c r="DC13" s="193"/>
      <c r="DD13" s="734"/>
      <c r="DE13" s="155"/>
      <c r="DG13" s="425"/>
      <c r="DH13" s="359"/>
      <c r="DI13" s="359"/>
      <c r="DJ13" s="361"/>
      <c r="DK13" s="361"/>
      <c r="DL13" s="361"/>
      <c r="DM13" s="361"/>
      <c r="DN13" s="361"/>
      <c r="DO13" s="361"/>
      <c r="DP13" s="361"/>
      <c r="DQ13" s="361"/>
      <c r="DR13" s="361"/>
      <c r="DS13" s="361"/>
      <c r="DT13" s="361"/>
      <c r="DU13" s="359"/>
      <c r="DV13" s="359"/>
      <c r="DW13" s="359"/>
      <c r="DX13" s="425"/>
      <c r="DY13" s="401" t="s">
        <v>313</v>
      </c>
      <c r="DZ13" s="437"/>
      <c r="EA13" s="528" t="s">
        <v>306</v>
      </c>
      <c r="EB13" s="437"/>
      <c r="EC13" s="437"/>
      <c r="ED13" s="437"/>
      <c r="EE13" s="437"/>
      <c r="EF13" s="437"/>
      <c r="EG13" s="437"/>
      <c r="EH13" s="437"/>
      <c r="EI13" s="437"/>
      <c r="EJ13" s="437"/>
      <c r="EK13" s="437"/>
      <c r="EL13" s="437"/>
      <c r="EM13" s="619" t="s">
        <v>222</v>
      </c>
      <c r="EN13" s="627">
        <f>Y6</f>
        <v>35</v>
      </c>
      <c r="EO13" s="425"/>
    </row>
    <row r="14" spans="1:145" s="20" customFormat="1" ht="39.950000000000003" customHeight="1" thickBot="1" x14ac:dyDescent="0.3">
      <c r="A14" s="27">
        <f>ROW()</f>
        <v>14</v>
      </c>
      <c r="B14" s="850">
        <v>0</v>
      </c>
      <c r="C14" s="19"/>
      <c r="D14" s="1285"/>
      <c r="E14" s="1282"/>
      <c r="F14" s="1279"/>
      <c r="G14" s="755" t="s">
        <v>12</v>
      </c>
      <c r="H14" s="853" t="s">
        <v>12</v>
      </c>
      <c r="I14" s="912" t="s">
        <v>29</v>
      </c>
      <c r="J14" s="913">
        <f>AB9</f>
        <v>8</v>
      </c>
      <c r="K14" s="912" t="s">
        <v>29</v>
      </c>
      <c r="L14" s="913">
        <f>AH9</f>
        <v>7</v>
      </c>
      <c r="M14" s="912" t="s">
        <v>29</v>
      </c>
      <c r="N14" s="913">
        <f>AN9</f>
        <v>6</v>
      </c>
      <c r="O14" s="912" t="s">
        <v>29</v>
      </c>
      <c r="P14" s="913">
        <f>AT9</f>
        <v>5</v>
      </c>
      <c r="Q14" s="912" t="s">
        <v>29</v>
      </c>
      <c r="R14" s="913">
        <f>AZ9</f>
        <v>4</v>
      </c>
      <c r="S14" s="912" t="s">
        <v>29</v>
      </c>
      <c r="T14" s="913">
        <f>BF9</f>
        <v>3</v>
      </c>
      <c r="U14" s="912" t="s">
        <v>29</v>
      </c>
      <c r="V14" s="913">
        <f>BL9</f>
        <v>2</v>
      </c>
      <c r="W14" s="912" t="s">
        <v>29</v>
      </c>
      <c r="X14" s="913">
        <f>BR9</f>
        <v>1</v>
      </c>
      <c r="Y14" s="668" t="s">
        <v>195</v>
      </c>
      <c r="Z14" s="963" t="s">
        <v>194</v>
      </c>
      <c r="AA14" s="889" t="s">
        <v>12</v>
      </c>
      <c r="AB14" s="889" t="s">
        <v>12</v>
      </c>
      <c r="AC14" s="891" t="s">
        <v>12</v>
      </c>
      <c r="AD14" s="947" t="s">
        <v>12</v>
      </c>
      <c r="AE14" s="754">
        <f>SUM(AE15:AE364)</f>
        <v>39.375</v>
      </c>
      <c r="AF14" s="749">
        <f>CM14</f>
        <v>1</v>
      </c>
      <c r="AG14" s="898" t="s">
        <v>12</v>
      </c>
      <c r="AH14" s="889" t="s">
        <v>12</v>
      </c>
      <c r="AI14" s="891" t="s">
        <v>12</v>
      </c>
      <c r="AJ14" s="947" t="s">
        <v>12</v>
      </c>
      <c r="AK14" s="754">
        <f>SUM(AK15:AK364)</f>
        <v>22.5</v>
      </c>
      <c r="AL14" s="749">
        <f>CN14</f>
        <v>3</v>
      </c>
      <c r="AM14" s="898" t="s">
        <v>12</v>
      </c>
      <c r="AN14" s="889" t="s">
        <v>12</v>
      </c>
      <c r="AO14" s="891" t="s">
        <v>12</v>
      </c>
      <c r="AP14" s="947" t="s">
        <v>12</v>
      </c>
      <c r="AQ14" s="754">
        <f>SUM(AQ15:AQ364)</f>
        <v>17.5</v>
      </c>
      <c r="AR14" s="749">
        <f>CO14</f>
        <v>5</v>
      </c>
      <c r="AS14" s="898" t="s">
        <v>12</v>
      </c>
      <c r="AT14" s="889" t="s">
        <v>12</v>
      </c>
      <c r="AU14" s="891" t="s">
        <v>12</v>
      </c>
      <c r="AV14" s="947" t="s">
        <v>12</v>
      </c>
      <c r="AW14" s="754">
        <f>SUM(AW15:AW364)</f>
        <v>15.75</v>
      </c>
      <c r="AX14" s="749">
        <f>CP14</f>
        <v>7</v>
      </c>
      <c r="AY14" s="898" t="s">
        <v>12</v>
      </c>
      <c r="AZ14" s="889" t="s">
        <v>12</v>
      </c>
      <c r="BA14" s="891" t="s">
        <v>12</v>
      </c>
      <c r="BB14" s="947" t="s">
        <v>12</v>
      </c>
      <c r="BC14" s="754">
        <f>SUM(BC15:BC364)</f>
        <v>15.75</v>
      </c>
      <c r="BD14" s="749">
        <f>CQ14</f>
        <v>7</v>
      </c>
      <c r="BE14" s="898" t="s">
        <v>12</v>
      </c>
      <c r="BF14" s="889" t="s">
        <v>12</v>
      </c>
      <c r="BG14" s="891" t="s">
        <v>12</v>
      </c>
      <c r="BH14" s="947" t="s">
        <v>12</v>
      </c>
      <c r="BI14" s="754">
        <f>SUM(BI15:BI364)</f>
        <v>17.5</v>
      </c>
      <c r="BJ14" s="749">
        <f>CR14</f>
        <v>5</v>
      </c>
      <c r="BK14" s="898" t="s">
        <v>12</v>
      </c>
      <c r="BL14" s="889" t="s">
        <v>12</v>
      </c>
      <c r="BM14" s="891" t="s">
        <v>12</v>
      </c>
      <c r="BN14" s="947" t="s">
        <v>12</v>
      </c>
      <c r="BO14" s="754">
        <f>SUM(BO15:BO364)</f>
        <v>22.5</v>
      </c>
      <c r="BP14" s="749">
        <f>CS14</f>
        <v>3</v>
      </c>
      <c r="BQ14" s="898" t="s">
        <v>12</v>
      </c>
      <c r="BR14" s="889" t="s">
        <v>12</v>
      </c>
      <c r="BS14" s="891" t="s">
        <v>12</v>
      </c>
      <c r="BT14" s="947" t="s">
        <v>12</v>
      </c>
      <c r="BU14" s="754">
        <f>SUM(BU15:BU364)</f>
        <v>39.375</v>
      </c>
      <c r="BV14" s="749">
        <f>CT14</f>
        <v>1</v>
      </c>
      <c r="BW14" s="246"/>
      <c r="BX14" s="246"/>
      <c r="BY14" s="155"/>
      <c r="BZ14" s="22"/>
      <c r="CA14" s="191"/>
      <c r="CB14" s="191"/>
      <c r="CC14" s="191"/>
      <c r="CD14" s="191"/>
      <c r="CE14" s="191"/>
      <c r="CF14" s="191"/>
      <c r="CG14" s="191"/>
      <c r="CH14" s="191"/>
      <c r="CI14" s="191"/>
      <c r="CJ14" s="191"/>
      <c r="CK14" s="191"/>
      <c r="CL14" s="785" t="s">
        <v>555</v>
      </c>
      <c r="CM14" s="981">
        <f>IF(CM12=0,0,RANK(CM11,CM11:CT11))</f>
        <v>1</v>
      </c>
      <c r="CN14" s="982">
        <f>IF(CN12=0,0,RANK(CN11,CM11:CT11))</f>
        <v>3</v>
      </c>
      <c r="CO14" s="982">
        <f>IF(CO12=0,0,RANK(CO11,CM11:CT11))</f>
        <v>5</v>
      </c>
      <c r="CP14" s="982">
        <f>IF(CP12=0,0,RANK(CP11,CM11:CT11))</f>
        <v>7</v>
      </c>
      <c r="CQ14" s="982">
        <f>IF(CQ12=0,0,RANK(CQ11,CM11:CT11))</f>
        <v>7</v>
      </c>
      <c r="CR14" s="982">
        <f>IF(CR12=0,0,RANK(CR11,CM11:CT11))</f>
        <v>5</v>
      </c>
      <c r="CS14" s="982">
        <f>IF(CS12=0,0,RANK(CS11,CM11:CT11))</f>
        <v>3</v>
      </c>
      <c r="CT14" s="983">
        <f>IF(CT12=0,0,RANK(CT11,CM11:CT11))</f>
        <v>1</v>
      </c>
      <c r="CU14" s="191"/>
      <c r="CV14" s="191"/>
      <c r="CW14" s="191"/>
      <c r="CX14" s="191"/>
      <c r="CY14" s="191"/>
      <c r="CZ14" s="191"/>
      <c r="DA14" s="191"/>
      <c r="DB14" s="191"/>
      <c r="DC14" s="191"/>
      <c r="DD14" s="191"/>
      <c r="DE14" s="155"/>
      <c r="DG14" s="19"/>
      <c r="DH14" s="1369" t="s">
        <v>245</v>
      </c>
      <c r="DI14" s="1369"/>
      <c r="DJ14" s="1369"/>
      <c r="DK14" s="1369"/>
      <c r="DL14" s="1369"/>
      <c r="DM14" s="1369"/>
      <c r="DN14" s="1369"/>
      <c r="DO14" s="1369"/>
      <c r="DP14" s="1369"/>
      <c r="DQ14" s="1369"/>
      <c r="DR14" s="1369"/>
      <c r="DS14" s="1369"/>
      <c r="DT14" s="1369"/>
      <c r="DU14" s="1369"/>
      <c r="DV14" s="1369"/>
      <c r="DW14" s="359"/>
      <c r="DX14" s="19"/>
      <c r="DY14" s="377"/>
      <c r="DZ14" s="377"/>
      <c r="EA14" s="377"/>
      <c r="EB14" s="377"/>
      <c r="EC14" s="377"/>
      <c r="ED14" s="377"/>
      <c r="EE14" s="377"/>
      <c r="EF14" s="378"/>
      <c r="EG14" s="378"/>
      <c r="EH14" s="367"/>
      <c r="EI14" s="367"/>
      <c r="EJ14" s="367"/>
      <c r="EK14" s="367"/>
      <c r="EL14" s="367"/>
      <c r="EM14" s="367"/>
      <c r="EN14" s="436"/>
      <c r="EO14" s="19"/>
    </row>
    <row r="15" spans="1:145" s="20" customFormat="1" ht="39.950000000000003" customHeight="1" thickBot="1" x14ac:dyDescent="0.3">
      <c r="A15" s="27">
        <f>ROW()</f>
        <v>15</v>
      </c>
      <c r="B15" s="342" t="str">
        <f>IF(C15="I","",IF(ISBLANK(D15),"",IF(ISTEXT(D15),LARGE(B14:B14,1)+1,0)))</f>
        <v/>
      </c>
      <c r="C15" s="182" t="s">
        <v>192</v>
      </c>
      <c r="D15" s="182"/>
      <c r="E15" s="659"/>
      <c r="F15" s="660"/>
      <c r="G15" s="855"/>
      <c r="H15" s="674"/>
      <c r="I15" s="914"/>
      <c r="J15" s="918">
        <f t="shared" ref="J15:J78" si="5">CA15</f>
        <v>0</v>
      </c>
      <c r="K15" s="914"/>
      <c r="L15" s="918">
        <f t="shared" ref="L15:L78" si="6">CB15</f>
        <v>0</v>
      </c>
      <c r="M15" s="914"/>
      <c r="N15" s="918">
        <f t="shared" ref="N15:N78" si="7">CC15</f>
        <v>0</v>
      </c>
      <c r="O15" s="914"/>
      <c r="P15" s="918">
        <f t="shared" ref="P15:P78" si="8">CD15</f>
        <v>0</v>
      </c>
      <c r="Q15" s="914"/>
      <c r="R15" s="918">
        <f t="shared" ref="R15:R46" si="9">CE15</f>
        <v>0</v>
      </c>
      <c r="S15" s="914"/>
      <c r="T15" s="918">
        <f t="shared" ref="T15:T78" si="10">CF15</f>
        <v>0</v>
      </c>
      <c r="U15" s="914"/>
      <c r="V15" s="918">
        <f t="shared" ref="V15:V62" si="11">CG15</f>
        <v>0</v>
      </c>
      <c r="W15" s="914"/>
      <c r="X15" s="918">
        <f t="shared" ref="X15:X30" si="12">CH15</f>
        <v>0</v>
      </c>
      <c r="Y15" s="190">
        <f>Y6</f>
        <v>35</v>
      </c>
      <c r="Z15" s="249">
        <f t="shared" ref="Z15:Z78" si="13">CK15</f>
        <v>0</v>
      </c>
      <c r="AA15" s="672">
        <f>AD15*AB15</f>
        <v>0</v>
      </c>
      <c r="AB15" s="867">
        <f t="shared" ref="AB15:AB78" si="14">G15</f>
        <v>0</v>
      </c>
      <c r="AC15" s="868">
        <f t="shared" ref="AC15:AC78" si="15">H15</f>
        <v>0</v>
      </c>
      <c r="AD15" s="945">
        <f t="shared" ref="AD15:AD78" si="16">I15</f>
        <v>0</v>
      </c>
      <c r="AE15" s="747" t="str">
        <f t="shared" ref="AE15:AE78" si="17">CM15</f>
        <v/>
      </c>
      <c r="AF15" s="748">
        <f t="shared" ref="AF15:AF78" si="18">CA15</f>
        <v>0</v>
      </c>
      <c r="AG15" s="461">
        <f>AJ15*AH15</f>
        <v>0</v>
      </c>
      <c r="AH15" s="858">
        <f t="shared" ref="AH15:AH78" si="19">G15</f>
        <v>0</v>
      </c>
      <c r="AI15" s="859">
        <f t="shared" ref="AI15:AI78" si="20">H15</f>
        <v>0</v>
      </c>
      <c r="AJ15" s="945">
        <f t="shared" ref="AJ15:AJ78" si="21">K15</f>
        <v>0</v>
      </c>
      <c r="AK15" s="187" t="str">
        <f t="shared" ref="AK15:AK78" si="22">CN15</f>
        <v/>
      </c>
      <c r="AL15" s="170">
        <f t="shared" ref="AL15:AL78" si="23">CB15</f>
        <v>0</v>
      </c>
      <c r="AM15" s="461">
        <f>AP15*AN15</f>
        <v>0</v>
      </c>
      <c r="AN15" s="858">
        <f t="shared" ref="AN15:AN78" si="24">G15</f>
        <v>0</v>
      </c>
      <c r="AO15" s="859">
        <f t="shared" ref="AO15:AO78" si="25">H15</f>
        <v>0</v>
      </c>
      <c r="AP15" s="945">
        <f t="shared" ref="AP15:AP78" si="26">M15</f>
        <v>0</v>
      </c>
      <c r="AQ15" s="187" t="str">
        <f t="shared" ref="AQ15:AQ78" si="27">CO15</f>
        <v/>
      </c>
      <c r="AR15" s="170">
        <f t="shared" ref="AR15:AR78" si="28">CC15</f>
        <v>0</v>
      </c>
      <c r="AS15" s="461">
        <f>AV15*AT15</f>
        <v>0</v>
      </c>
      <c r="AT15" s="858">
        <f t="shared" ref="AT15:AT78" si="29">G15</f>
        <v>0</v>
      </c>
      <c r="AU15" s="859">
        <f t="shared" ref="AU15:AU78" si="30">H15</f>
        <v>0</v>
      </c>
      <c r="AV15" s="945">
        <f t="shared" ref="AV15:AV78" si="31">O15</f>
        <v>0</v>
      </c>
      <c r="AW15" s="187" t="str">
        <f t="shared" ref="AW15:AW78" si="32">CP15</f>
        <v/>
      </c>
      <c r="AX15" s="170">
        <f t="shared" ref="AX15:AX78" si="33">CD15</f>
        <v>0</v>
      </c>
      <c r="AY15" s="461">
        <f>BB15*AZ15</f>
        <v>0</v>
      </c>
      <c r="AZ15" s="858">
        <f t="shared" ref="AZ15:AZ78" si="34">G15</f>
        <v>0</v>
      </c>
      <c r="BA15" s="859">
        <f t="shared" ref="BA15:BA78" si="35">H15</f>
        <v>0</v>
      </c>
      <c r="BB15" s="945">
        <f t="shared" ref="BB15:BB78" si="36">Q15</f>
        <v>0</v>
      </c>
      <c r="BC15" s="187" t="str">
        <f t="shared" ref="BC15:BC78" si="37">CQ15</f>
        <v/>
      </c>
      <c r="BD15" s="170">
        <f t="shared" ref="BD15:BD78" si="38">CE15</f>
        <v>0</v>
      </c>
      <c r="BE15" s="461">
        <f>BH15*BF15</f>
        <v>0</v>
      </c>
      <c r="BF15" s="858">
        <f t="shared" ref="BF15:BF78" si="39">G15</f>
        <v>0</v>
      </c>
      <c r="BG15" s="859">
        <f t="shared" ref="BG15:BG78" si="40">H15</f>
        <v>0</v>
      </c>
      <c r="BH15" s="945">
        <f t="shared" ref="BH15:BH78" si="41">S15</f>
        <v>0</v>
      </c>
      <c r="BI15" s="187" t="str">
        <f t="shared" ref="BI15:BI78" si="42">CR15</f>
        <v/>
      </c>
      <c r="BJ15" s="170">
        <f t="shared" ref="BJ15:BJ78" si="43">CF15</f>
        <v>0</v>
      </c>
      <c r="BK15" s="461">
        <f>BN15*BL15</f>
        <v>0</v>
      </c>
      <c r="BL15" s="858">
        <f t="shared" ref="BL15:BL78" si="44">G15</f>
        <v>0</v>
      </c>
      <c r="BM15" s="859">
        <f t="shared" ref="BM15:BM78" si="45">H15</f>
        <v>0</v>
      </c>
      <c r="BN15" s="945">
        <f t="shared" ref="BN15:BN78" si="46">U15</f>
        <v>0</v>
      </c>
      <c r="BO15" s="187" t="str">
        <f t="shared" ref="BO15:BO78" si="47">CS15</f>
        <v/>
      </c>
      <c r="BP15" s="170">
        <f t="shared" ref="BP15:BP78" si="48">CG15</f>
        <v>0</v>
      </c>
      <c r="BQ15" s="461">
        <f>BT15*BR15</f>
        <v>0</v>
      </c>
      <c r="BR15" s="858">
        <f t="shared" ref="BR15:BR78" si="49">G15</f>
        <v>0</v>
      </c>
      <c r="BS15" s="859">
        <f t="shared" ref="BS15:BS78" si="50">H15</f>
        <v>0</v>
      </c>
      <c r="BT15" s="945">
        <f t="shared" ref="BT15:BT78" si="51">W15</f>
        <v>0</v>
      </c>
      <c r="BU15" s="187" t="str">
        <f t="shared" ref="BU15:BU78" si="52">CT15</f>
        <v/>
      </c>
      <c r="BV15" s="170">
        <f t="shared" ref="BV15:BV78" si="53">CH15</f>
        <v>0</v>
      </c>
      <c r="BW15" s="246"/>
      <c r="BX15" s="246"/>
      <c r="BY15" s="155"/>
      <c r="BZ15" s="22"/>
      <c r="CA15" s="163">
        <f t="shared" ref="CA15:CA78" si="54">IF(CM15="",0,RANK(CM15,CM15:CT15))</f>
        <v>0</v>
      </c>
      <c r="CB15" s="162">
        <f t="shared" ref="CB15:CB78" si="55">IF(CN15="",0,RANK(CN15,CM15:CT15))</f>
        <v>0</v>
      </c>
      <c r="CC15" s="162">
        <f t="shared" ref="CC15:CC78" si="56">IF(CO15="",0,RANK(CO15,CM15:CT15))</f>
        <v>0</v>
      </c>
      <c r="CD15" s="162">
        <f t="shared" ref="CD15:CD78" si="57">IF(CP15="",0,RANK(CP15,CM15:CT15))</f>
        <v>0</v>
      </c>
      <c r="CE15" s="162">
        <f t="shared" ref="CE15:CE78" si="58">IF(CQ15="",0,RANK(CQ15,CM15:CT15))</f>
        <v>0</v>
      </c>
      <c r="CF15" s="162">
        <f t="shared" ref="CF15:CF78" si="59">IF(CR15="",0,RANK(CR15,CM15:CT15))</f>
        <v>0</v>
      </c>
      <c r="CG15" s="162">
        <f t="shared" ref="CG15:CG78" si="60">IF(CS15="",0,RANK(CS15,CM15:CT15))</f>
        <v>0</v>
      </c>
      <c r="CH15" s="162">
        <f t="shared" ref="CH15:CH78" si="61">IF(CT15="",0,RANK(CT15,CM15:CT15))</f>
        <v>0</v>
      </c>
      <c r="CI15" s="22"/>
      <c r="CJ15" s="161">
        <f t="shared" ref="CJ15:CJ78" si="62">Y15</f>
        <v>35</v>
      </c>
      <c r="CK15" s="620">
        <f>IF(MIN(CV15:DC15)=CL15,0,MIN(CV15:DC15))</f>
        <v>0</v>
      </c>
      <c r="CL15" s="160">
        <f>CL5</f>
        <v>50</v>
      </c>
      <c r="CM15" s="159" t="str">
        <f>IF(CV15=0,"",IF(CV15=CL15,"",(CK15/CV15)*CJ15))</f>
        <v/>
      </c>
      <c r="CN15" s="159" t="str">
        <f>IF(CW15=0,"",IF(CW15=CL15,"",(CK15/CW15)*CJ15))</f>
        <v/>
      </c>
      <c r="CO15" s="159" t="str">
        <f>IF(CX15=0,"",IF(CX15=CL15,"",(CK15/CX15)*CJ15))</f>
        <v/>
      </c>
      <c r="CP15" s="159" t="str">
        <f>IF(CY15=0,"",IF(CY15=CL15,"",(CK15/CY15)*CJ15))</f>
        <v/>
      </c>
      <c r="CQ15" s="159" t="str">
        <f>IF(CZ15=0,"",IF(CZ15=CL15,"",(CK15/CZ15)*CJ15))</f>
        <v/>
      </c>
      <c r="CR15" s="159" t="str">
        <f>IF(DA15=0,"",IF(DA15=CL15,"",(CK15/DA15)*CJ15))</f>
        <v/>
      </c>
      <c r="CS15" s="159" t="str">
        <f>IF(DB15=0,"",IF(DB15=CL15,"",(CK15/DB15)*CJ15))</f>
        <v/>
      </c>
      <c r="CT15" s="159" t="str">
        <f>IF(DC15=0,"",IF(DC15=CL15,"",(CK15/DC15)*CJ15))</f>
        <v/>
      </c>
      <c r="CU15" s="158"/>
      <c r="CV15" s="157">
        <f>IF(AD15=0,CL15,AD15)</f>
        <v>50</v>
      </c>
      <c r="CW15" s="157">
        <f>IF(AJ15=0,CL15,AJ15)</f>
        <v>50</v>
      </c>
      <c r="CX15" s="157">
        <f>IF(AP15=0,CL15,AP15)</f>
        <v>50</v>
      </c>
      <c r="CY15" s="157">
        <f>IF(AV15=0,CL15,AV15)</f>
        <v>50</v>
      </c>
      <c r="CZ15" s="157">
        <f>IF(BB15=0,CL15,BB15)</f>
        <v>50</v>
      </c>
      <c r="DA15" s="157">
        <f>IF(BH15=0,CL15,BH15)</f>
        <v>50</v>
      </c>
      <c r="DB15" s="157">
        <f>IF(BN15=0,CL15,BN15)</f>
        <v>50</v>
      </c>
      <c r="DC15" s="157">
        <f>IF(BT15=0,CL15,BT15)</f>
        <v>50</v>
      </c>
      <c r="DD15" s="734">
        <v>8</v>
      </c>
      <c r="DE15" s="155"/>
      <c r="DG15" s="19"/>
      <c r="DH15" s="362" t="s">
        <v>246</v>
      </c>
      <c r="DI15" s="363"/>
      <c r="DJ15" s="363"/>
      <c r="DK15" s="363"/>
      <c r="DL15" s="363"/>
      <c r="DM15" s="363"/>
      <c r="DN15" s="363"/>
      <c r="DO15" s="363"/>
      <c r="DP15" s="359"/>
      <c r="DQ15" s="359"/>
      <c r="DR15" s="359"/>
      <c r="DS15" s="359"/>
      <c r="DT15" s="359"/>
      <c r="DU15" s="359"/>
      <c r="DV15" s="359"/>
      <c r="DW15" s="359"/>
      <c r="DX15" s="19"/>
      <c r="DY15" s="440"/>
      <c r="DZ15" s="377"/>
      <c r="EA15" s="367"/>
      <c r="EB15" s="485" t="s">
        <v>324</v>
      </c>
      <c r="EC15" s="441"/>
      <c r="ED15" s="486" t="s">
        <v>322</v>
      </c>
      <c r="EE15" s="487" t="s">
        <v>212</v>
      </c>
      <c r="EF15" s="488" t="s">
        <v>321</v>
      </c>
      <c r="EG15" s="489"/>
      <c r="EH15" s="10"/>
      <c r="EI15" s="10"/>
      <c r="EJ15" s="10"/>
      <c r="EK15" s="367"/>
      <c r="EL15" s="367"/>
      <c r="EM15" s="367"/>
      <c r="EN15" s="379"/>
      <c r="EO15" s="19"/>
    </row>
    <row r="16" spans="1:145" s="20" customFormat="1" ht="39.950000000000003" customHeight="1" thickBot="1" x14ac:dyDescent="0.4">
      <c r="A16" s="27">
        <f>ROW()</f>
        <v>16</v>
      </c>
      <c r="B16" s="342">
        <f>IF(C16="I","",IF(ISBLANK(D16),"",IF(ISTEXT(D16),LARGE(B14:B15,1)+1,0)))</f>
        <v>1</v>
      </c>
      <c r="C16" s="344"/>
      <c r="D16" s="173" t="s">
        <v>190</v>
      </c>
      <c r="E16" s="664"/>
      <c r="F16" s="171"/>
      <c r="G16" s="856">
        <v>7000</v>
      </c>
      <c r="H16" s="857" t="s">
        <v>581</v>
      </c>
      <c r="I16" s="707">
        <v>8</v>
      </c>
      <c r="J16" s="919">
        <f t="shared" si="5"/>
        <v>8</v>
      </c>
      <c r="K16" s="707">
        <v>7</v>
      </c>
      <c r="L16" s="919">
        <f t="shared" si="6"/>
        <v>7</v>
      </c>
      <c r="M16" s="707">
        <v>6</v>
      </c>
      <c r="N16" s="919">
        <f t="shared" si="7"/>
        <v>6</v>
      </c>
      <c r="O16" s="707">
        <v>5</v>
      </c>
      <c r="P16" s="919">
        <f t="shared" si="8"/>
        <v>5</v>
      </c>
      <c r="Q16" s="707">
        <v>4</v>
      </c>
      <c r="R16" s="919">
        <f t="shared" si="9"/>
        <v>4</v>
      </c>
      <c r="S16" s="707">
        <v>3</v>
      </c>
      <c r="T16" s="919">
        <f t="shared" si="10"/>
        <v>3</v>
      </c>
      <c r="U16" s="707">
        <v>2</v>
      </c>
      <c r="V16" s="919">
        <f t="shared" si="11"/>
        <v>2</v>
      </c>
      <c r="W16" s="707">
        <v>1</v>
      </c>
      <c r="X16" s="919">
        <f t="shared" si="12"/>
        <v>1</v>
      </c>
      <c r="Y16" s="178">
        <f>Y6</f>
        <v>35</v>
      </c>
      <c r="Z16" s="964">
        <f t="shared" si="13"/>
        <v>1</v>
      </c>
      <c r="AA16" s="926">
        <f>AD16*AB16</f>
        <v>56000</v>
      </c>
      <c r="AB16" s="860">
        <f t="shared" si="14"/>
        <v>7000</v>
      </c>
      <c r="AC16" s="861" t="str">
        <f t="shared" si="15"/>
        <v>portions</v>
      </c>
      <c r="AD16" s="946">
        <f t="shared" si="16"/>
        <v>8</v>
      </c>
      <c r="AE16" s="164">
        <f t="shared" si="17"/>
        <v>4.375</v>
      </c>
      <c r="AF16" s="163">
        <f t="shared" si="18"/>
        <v>8</v>
      </c>
      <c r="AG16" s="460">
        <f>AJ16*AH16</f>
        <v>49000</v>
      </c>
      <c r="AH16" s="860">
        <f t="shared" si="19"/>
        <v>7000</v>
      </c>
      <c r="AI16" s="861" t="str">
        <f t="shared" si="20"/>
        <v>portions</v>
      </c>
      <c r="AJ16" s="946">
        <f t="shared" si="21"/>
        <v>7</v>
      </c>
      <c r="AK16" s="164">
        <f t="shared" si="22"/>
        <v>5</v>
      </c>
      <c r="AL16" s="163">
        <f t="shared" si="23"/>
        <v>7</v>
      </c>
      <c r="AM16" s="460">
        <f>AP16*AN16</f>
        <v>42000</v>
      </c>
      <c r="AN16" s="860">
        <f t="shared" si="24"/>
        <v>7000</v>
      </c>
      <c r="AO16" s="861" t="str">
        <f t="shared" si="25"/>
        <v>portions</v>
      </c>
      <c r="AP16" s="946">
        <f t="shared" si="26"/>
        <v>6</v>
      </c>
      <c r="AQ16" s="164">
        <f t="shared" si="27"/>
        <v>5.833333333333333</v>
      </c>
      <c r="AR16" s="163">
        <f t="shared" si="28"/>
        <v>6</v>
      </c>
      <c r="AS16" s="460">
        <f>AV16*AT16</f>
        <v>35000</v>
      </c>
      <c r="AT16" s="860">
        <f t="shared" si="29"/>
        <v>7000</v>
      </c>
      <c r="AU16" s="861" t="str">
        <f t="shared" si="30"/>
        <v>portions</v>
      </c>
      <c r="AV16" s="946">
        <f t="shared" si="31"/>
        <v>5</v>
      </c>
      <c r="AW16" s="164">
        <f t="shared" si="32"/>
        <v>7</v>
      </c>
      <c r="AX16" s="163">
        <f t="shared" si="33"/>
        <v>5</v>
      </c>
      <c r="AY16" s="460">
        <f>BB16*AZ16</f>
        <v>28000</v>
      </c>
      <c r="AZ16" s="860">
        <f t="shared" si="34"/>
        <v>7000</v>
      </c>
      <c r="BA16" s="861" t="str">
        <f t="shared" si="35"/>
        <v>portions</v>
      </c>
      <c r="BB16" s="946">
        <f t="shared" si="36"/>
        <v>4</v>
      </c>
      <c r="BC16" s="164">
        <f t="shared" si="37"/>
        <v>8.75</v>
      </c>
      <c r="BD16" s="163">
        <f t="shared" si="38"/>
        <v>4</v>
      </c>
      <c r="BE16" s="460">
        <f>BH16*BF16</f>
        <v>21000</v>
      </c>
      <c r="BF16" s="860">
        <f t="shared" si="39"/>
        <v>7000</v>
      </c>
      <c r="BG16" s="861" t="str">
        <f t="shared" si="40"/>
        <v>portions</v>
      </c>
      <c r="BH16" s="946">
        <f t="shared" si="41"/>
        <v>3</v>
      </c>
      <c r="BI16" s="164">
        <f t="shared" si="42"/>
        <v>11.666666666666666</v>
      </c>
      <c r="BJ16" s="163">
        <f t="shared" si="43"/>
        <v>3</v>
      </c>
      <c r="BK16" s="460">
        <f>BN16*BL16</f>
        <v>14000</v>
      </c>
      <c r="BL16" s="860">
        <f t="shared" si="44"/>
        <v>7000</v>
      </c>
      <c r="BM16" s="861" t="str">
        <f t="shared" si="45"/>
        <v>portions</v>
      </c>
      <c r="BN16" s="946">
        <f t="shared" si="46"/>
        <v>2</v>
      </c>
      <c r="BO16" s="164">
        <f t="shared" si="47"/>
        <v>17.5</v>
      </c>
      <c r="BP16" s="163">
        <f t="shared" si="48"/>
        <v>2</v>
      </c>
      <c r="BQ16" s="460">
        <f>BT16*BR16</f>
        <v>7000</v>
      </c>
      <c r="BR16" s="860">
        <f t="shared" si="49"/>
        <v>7000</v>
      </c>
      <c r="BS16" s="861" t="str">
        <f t="shared" si="50"/>
        <v>portions</v>
      </c>
      <c r="BT16" s="946">
        <f t="shared" si="51"/>
        <v>1</v>
      </c>
      <c r="BU16" s="164">
        <f t="shared" si="52"/>
        <v>35</v>
      </c>
      <c r="BV16" s="163">
        <f t="shared" si="53"/>
        <v>1</v>
      </c>
      <c r="BW16" s="246"/>
      <c r="BX16" s="246"/>
      <c r="BY16" s="155"/>
      <c r="BZ16" s="22"/>
      <c r="CA16" s="163">
        <f t="shared" si="54"/>
        <v>8</v>
      </c>
      <c r="CB16" s="162">
        <f t="shared" si="55"/>
        <v>7</v>
      </c>
      <c r="CC16" s="162">
        <f t="shared" si="56"/>
        <v>6</v>
      </c>
      <c r="CD16" s="162">
        <f t="shared" si="57"/>
        <v>5</v>
      </c>
      <c r="CE16" s="162">
        <f t="shared" si="58"/>
        <v>4</v>
      </c>
      <c r="CF16" s="162">
        <f t="shared" si="59"/>
        <v>3</v>
      </c>
      <c r="CG16" s="162">
        <f t="shared" si="60"/>
        <v>2</v>
      </c>
      <c r="CH16" s="162">
        <f t="shared" si="61"/>
        <v>1</v>
      </c>
      <c r="CI16" s="22"/>
      <c r="CJ16" s="161">
        <f t="shared" si="62"/>
        <v>35</v>
      </c>
      <c r="CK16" s="620">
        <f t="shared" ref="CK16:CK78" si="63">IF(MIN(CV16:DC16)=CL16,0,MIN(CV16:DC16))</f>
        <v>1</v>
      </c>
      <c r="CL16" s="160">
        <f>CL5</f>
        <v>50</v>
      </c>
      <c r="CM16" s="159">
        <f>IF(CV16=0,"",IF(CV16=CL16,"",(CK16/CV16)*CJ16))</f>
        <v>4.375</v>
      </c>
      <c r="CN16" s="159">
        <f>IF(CW16=0,"",IF(CW16=CL16,"",(CK16/CW16)*CJ16))</f>
        <v>5</v>
      </c>
      <c r="CO16" s="159">
        <f>IF(CX16=0,"",IF(CX16=CL16,"",(CK16/CX16)*CJ16))</f>
        <v>5.833333333333333</v>
      </c>
      <c r="CP16" s="159">
        <f>IF(CY16=0,"",IF(CY16=CL16,"",(CK16/CY16)*CJ16))</f>
        <v>7</v>
      </c>
      <c r="CQ16" s="159">
        <f>IF(CZ16=0,"",IF(CZ16=CL16,"",(CK16/CZ16)*CJ16))</f>
        <v>8.75</v>
      </c>
      <c r="CR16" s="159">
        <f>IF(DA16=0,"",IF(DA16=CL16,"",(CK16/DA16)*CJ16))</f>
        <v>11.666666666666666</v>
      </c>
      <c r="CS16" s="159">
        <f>IF(DB16=0,"",IF(DB16=CL16,"",(CK16/DB16)*CJ16))</f>
        <v>17.5</v>
      </c>
      <c r="CT16" s="159">
        <f>IF(DC16=0,"",IF(DC16=CL16,"",(CK16/DC16)*CJ16))</f>
        <v>35</v>
      </c>
      <c r="CU16" s="158"/>
      <c r="CV16" s="157">
        <f t="shared" ref="CV16:CV79" si="64">IF(AD16=0,CL16,AD16)</f>
        <v>8</v>
      </c>
      <c r="CW16" s="157">
        <f t="shared" ref="CW16:CW79" si="65">IF(AJ16=0,CL16,AJ16)</f>
        <v>7</v>
      </c>
      <c r="CX16" s="157">
        <f t="shared" ref="CX16:CX79" si="66">IF(AP16=0,CL16,AP16)</f>
        <v>6</v>
      </c>
      <c r="CY16" s="157">
        <f t="shared" ref="CY16:CY79" si="67">IF(AV16=0,CL16,AV16)</f>
        <v>5</v>
      </c>
      <c r="CZ16" s="157">
        <f t="shared" ref="CZ16:CZ79" si="68">IF(BB16=0,CL16,BB16)</f>
        <v>4</v>
      </c>
      <c r="DA16" s="157">
        <f t="shared" ref="DA16:DA79" si="69">IF(BH16=0,CL16,BH16)</f>
        <v>3</v>
      </c>
      <c r="DB16" s="157">
        <f t="shared" ref="DB16:DB79" si="70">IF(BN16=0,CL16,BN16)</f>
        <v>2</v>
      </c>
      <c r="DC16" s="157">
        <f t="shared" ref="DC16:DC79" si="71">IF(BT16=0,CL16,BT16)</f>
        <v>1</v>
      </c>
      <c r="DD16" s="734">
        <v>9</v>
      </c>
      <c r="DE16" s="155"/>
      <c r="DG16" s="19"/>
      <c r="DH16" s="364"/>
      <c r="DI16" s="364"/>
      <c r="DJ16" s="364"/>
      <c r="DK16" s="364"/>
      <c r="DL16" s="364"/>
      <c r="DM16" s="364"/>
      <c r="DN16" s="364"/>
      <c r="DO16" s="364"/>
      <c r="DP16" s="359"/>
      <c r="DQ16" s="359"/>
      <c r="DR16" s="359"/>
      <c r="DS16" s="359"/>
      <c r="DT16" s="359"/>
      <c r="DU16" s="359"/>
      <c r="DV16" s="359"/>
      <c r="DW16" s="359"/>
      <c r="DX16" s="19"/>
      <c r="DY16" s="377"/>
      <c r="DZ16" s="377"/>
      <c r="EA16" s="367"/>
      <c r="EB16" s="490"/>
      <c r="EC16" s="490"/>
      <c r="ED16" s="1370" t="s">
        <v>323</v>
      </c>
      <c r="EE16" s="1370"/>
      <c r="EF16" s="1370"/>
      <c r="EG16" s="1370"/>
      <c r="EH16" s="367"/>
      <c r="EI16" s="367"/>
      <c r="EJ16" s="367"/>
      <c r="EK16" s="367"/>
      <c r="EL16" s="367"/>
      <c r="EM16" s="367"/>
      <c r="EN16" s="379"/>
      <c r="EO16" s="19"/>
    </row>
    <row r="17" spans="1:145" s="20" customFormat="1" ht="39.950000000000003" customHeight="1" thickTop="1" thickBot="1" x14ac:dyDescent="0.3">
      <c r="A17" s="27">
        <f>ROW()</f>
        <v>17</v>
      </c>
      <c r="B17" s="342">
        <f>IF(C17="I","",IF(ISBLANK(D17),"",IF(ISTEXT(D17),LARGE(B14:B16,1)+1,0)))</f>
        <v>2</v>
      </c>
      <c r="C17" s="344"/>
      <c r="D17" s="173" t="s">
        <v>189</v>
      </c>
      <c r="E17" s="664" t="s">
        <v>182</v>
      </c>
      <c r="F17" s="171"/>
      <c r="G17" s="856">
        <v>1700</v>
      </c>
      <c r="H17" s="857" t="s">
        <v>581</v>
      </c>
      <c r="I17" s="707">
        <v>1</v>
      </c>
      <c r="J17" s="919">
        <f t="shared" si="5"/>
        <v>1</v>
      </c>
      <c r="K17" s="707">
        <v>2</v>
      </c>
      <c r="L17" s="919">
        <f t="shared" si="6"/>
        <v>2</v>
      </c>
      <c r="M17" s="707">
        <v>3</v>
      </c>
      <c r="N17" s="919">
        <f t="shared" si="7"/>
        <v>3</v>
      </c>
      <c r="O17" s="707">
        <v>4</v>
      </c>
      <c r="P17" s="919">
        <f t="shared" si="8"/>
        <v>4</v>
      </c>
      <c r="Q17" s="707">
        <v>5</v>
      </c>
      <c r="R17" s="919">
        <f t="shared" si="9"/>
        <v>5</v>
      </c>
      <c r="S17" s="707">
        <v>6</v>
      </c>
      <c r="T17" s="919">
        <f t="shared" si="10"/>
        <v>6</v>
      </c>
      <c r="U17" s="707">
        <v>7</v>
      </c>
      <c r="V17" s="919">
        <f t="shared" si="11"/>
        <v>7</v>
      </c>
      <c r="W17" s="707">
        <v>8</v>
      </c>
      <c r="X17" s="919">
        <f t="shared" si="12"/>
        <v>8</v>
      </c>
      <c r="Y17" s="178">
        <f>Y6</f>
        <v>35</v>
      </c>
      <c r="Z17" s="964">
        <f t="shared" si="13"/>
        <v>1</v>
      </c>
      <c r="AA17" s="926">
        <f t="shared" ref="AA17:AA80" si="72">AD17*AB17</f>
        <v>1700</v>
      </c>
      <c r="AB17" s="860">
        <f t="shared" si="14"/>
        <v>1700</v>
      </c>
      <c r="AC17" s="861" t="str">
        <f t="shared" si="15"/>
        <v>portions</v>
      </c>
      <c r="AD17" s="946">
        <f t="shared" si="16"/>
        <v>1</v>
      </c>
      <c r="AE17" s="164">
        <f t="shared" si="17"/>
        <v>35</v>
      </c>
      <c r="AF17" s="163">
        <f t="shared" si="18"/>
        <v>1</v>
      </c>
      <c r="AG17" s="460">
        <f t="shared" ref="AG17:AG80" si="73">AJ17*AH17</f>
        <v>3400</v>
      </c>
      <c r="AH17" s="860">
        <f t="shared" si="19"/>
        <v>1700</v>
      </c>
      <c r="AI17" s="861" t="str">
        <f t="shared" si="20"/>
        <v>portions</v>
      </c>
      <c r="AJ17" s="946">
        <f t="shared" si="21"/>
        <v>2</v>
      </c>
      <c r="AK17" s="164">
        <f t="shared" si="22"/>
        <v>17.5</v>
      </c>
      <c r="AL17" s="163">
        <f t="shared" si="23"/>
        <v>2</v>
      </c>
      <c r="AM17" s="460">
        <f t="shared" ref="AM17:AM80" si="74">AP17*AN17</f>
        <v>5100</v>
      </c>
      <c r="AN17" s="860">
        <f t="shared" si="24"/>
        <v>1700</v>
      </c>
      <c r="AO17" s="861" t="str">
        <f t="shared" si="25"/>
        <v>portions</v>
      </c>
      <c r="AP17" s="946">
        <f t="shared" si="26"/>
        <v>3</v>
      </c>
      <c r="AQ17" s="164">
        <f t="shared" si="27"/>
        <v>11.666666666666666</v>
      </c>
      <c r="AR17" s="163">
        <f t="shared" si="28"/>
        <v>3</v>
      </c>
      <c r="AS17" s="460">
        <f t="shared" ref="AS17:AS80" si="75">AV17*AT17</f>
        <v>6800</v>
      </c>
      <c r="AT17" s="860">
        <f t="shared" si="29"/>
        <v>1700</v>
      </c>
      <c r="AU17" s="861" t="str">
        <f t="shared" si="30"/>
        <v>portions</v>
      </c>
      <c r="AV17" s="946">
        <f t="shared" si="31"/>
        <v>4</v>
      </c>
      <c r="AW17" s="164">
        <f t="shared" si="32"/>
        <v>8.75</v>
      </c>
      <c r="AX17" s="163">
        <f t="shared" si="33"/>
        <v>4</v>
      </c>
      <c r="AY17" s="460">
        <f t="shared" ref="AY17:AY80" si="76">BB17*AZ17</f>
        <v>8500</v>
      </c>
      <c r="AZ17" s="860">
        <f t="shared" si="34"/>
        <v>1700</v>
      </c>
      <c r="BA17" s="861" t="str">
        <f t="shared" si="35"/>
        <v>portions</v>
      </c>
      <c r="BB17" s="946">
        <f t="shared" si="36"/>
        <v>5</v>
      </c>
      <c r="BC17" s="164">
        <f t="shared" si="37"/>
        <v>7</v>
      </c>
      <c r="BD17" s="163">
        <f t="shared" si="38"/>
        <v>5</v>
      </c>
      <c r="BE17" s="460">
        <f t="shared" ref="BE17:BE80" si="77">BH17*BF17</f>
        <v>10200</v>
      </c>
      <c r="BF17" s="860">
        <f t="shared" si="39"/>
        <v>1700</v>
      </c>
      <c r="BG17" s="861" t="str">
        <f t="shared" si="40"/>
        <v>portions</v>
      </c>
      <c r="BH17" s="946">
        <f t="shared" si="41"/>
        <v>6</v>
      </c>
      <c r="BI17" s="164">
        <f t="shared" si="42"/>
        <v>5.833333333333333</v>
      </c>
      <c r="BJ17" s="163">
        <f t="shared" si="43"/>
        <v>6</v>
      </c>
      <c r="BK17" s="460">
        <f t="shared" ref="BK17:BK80" si="78">BN17*BL17</f>
        <v>11900</v>
      </c>
      <c r="BL17" s="860">
        <f t="shared" si="44"/>
        <v>1700</v>
      </c>
      <c r="BM17" s="861" t="str">
        <f t="shared" si="45"/>
        <v>portions</v>
      </c>
      <c r="BN17" s="946">
        <f t="shared" si="46"/>
        <v>7</v>
      </c>
      <c r="BO17" s="164">
        <f t="shared" si="47"/>
        <v>5</v>
      </c>
      <c r="BP17" s="163">
        <f t="shared" si="48"/>
        <v>7</v>
      </c>
      <c r="BQ17" s="460">
        <f t="shared" ref="BQ17:BQ80" si="79">BT17*BR17</f>
        <v>13600</v>
      </c>
      <c r="BR17" s="860">
        <f t="shared" si="49"/>
        <v>1700</v>
      </c>
      <c r="BS17" s="861" t="str">
        <f t="shared" si="50"/>
        <v>portions</v>
      </c>
      <c r="BT17" s="946">
        <f t="shared" si="51"/>
        <v>8</v>
      </c>
      <c r="BU17" s="164">
        <f t="shared" si="52"/>
        <v>4.375</v>
      </c>
      <c r="BV17" s="163">
        <f t="shared" si="53"/>
        <v>8</v>
      </c>
      <c r="BW17" s="246"/>
      <c r="BX17" s="246"/>
      <c r="BY17" s="155"/>
      <c r="BZ17" s="22"/>
      <c r="CA17" s="163">
        <f t="shared" si="54"/>
        <v>1</v>
      </c>
      <c r="CB17" s="162">
        <f t="shared" si="55"/>
        <v>2</v>
      </c>
      <c r="CC17" s="162">
        <f t="shared" si="56"/>
        <v>3</v>
      </c>
      <c r="CD17" s="162">
        <f t="shared" si="57"/>
        <v>4</v>
      </c>
      <c r="CE17" s="162">
        <f t="shared" si="58"/>
        <v>5</v>
      </c>
      <c r="CF17" s="162">
        <f t="shared" si="59"/>
        <v>6</v>
      </c>
      <c r="CG17" s="162">
        <f t="shared" si="60"/>
        <v>7</v>
      </c>
      <c r="CH17" s="162">
        <f t="shared" si="61"/>
        <v>8</v>
      </c>
      <c r="CI17" s="22"/>
      <c r="CJ17" s="161">
        <f t="shared" si="62"/>
        <v>35</v>
      </c>
      <c r="CK17" s="620">
        <f t="shared" si="63"/>
        <v>1</v>
      </c>
      <c r="CL17" s="160">
        <f>CL5</f>
        <v>50</v>
      </c>
      <c r="CM17" s="159">
        <f t="shared" ref="CM17:CM80" si="80">IF(CV17=0,"",IF(CV17=CL17,"",(CK17/CV17)*CJ17))</f>
        <v>35</v>
      </c>
      <c r="CN17" s="159">
        <f t="shared" ref="CN17:CN80" si="81">IF(CW17=0,"",IF(CW17=CL17,"",(CK17/CW17)*CJ17))</f>
        <v>17.5</v>
      </c>
      <c r="CO17" s="159">
        <f t="shared" ref="CO17:CO80" si="82">IF(CX17=0,"",IF(CX17=CL17,"",(CK17/CX17)*CJ17))</f>
        <v>11.666666666666666</v>
      </c>
      <c r="CP17" s="159">
        <f t="shared" ref="CP17:CP80" si="83">IF(CY17=0,"",IF(CY17=CL17,"",(CK17/CY17)*CJ17))</f>
        <v>8.75</v>
      </c>
      <c r="CQ17" s="159">
        <f t="shared" ref="CQ17:CQ80" si="84">IF(CZ17=0,"",IF(CZ17=CL17,"",(CK17/CZ17)*CJ17))</f>
        <v>7</v>
      </c>
      <c r="CR17" s="159">
        <f t="shared" ref="CR17:CR80" si="85">IF(DA17=0,"",IF(DA17=CL17,"",(CK17/DA17)*CJ17))</f>
        <v>5.833333333333333</v>
      </c>
      <c r="CS17" s="159">
        <f t="shared" ref="CS17:CS80" si="86">IF(DB17=0,"",IF(DB17=CL17,"",(CK17/DB17)*CJ17))</f>
        <v>5</v>
      </c>
      <c r="CT17" s="159">
        <f t="shared" ref="CT17:CT80" si="87">IF(DC17=0,"",IF(DC17=CL17,"",(CK17/DC17)*CJ17))</f>
        <v>4.375</v>
      </c>
      <c r="CU17" s="158"/>
      <c r="CV17" s="157">
        <f t="shared" si="64"/>
        <v>1</v>
      </c>
      <c r="CW17" s="157">
        <f t="shared" si="65"/>
        <v>2</v>
      </c>
      <c r="CX17" s="157">
        <f t="shared" si="66"/>
        <v>3</v>
      </c>
      <c r="CY17" s="157">
        <f t="shared" si="67"/>
        <v>4</v>
      </c>
      <c r="CZ17" s="157">
        <f t="shared" si="68"/>
        <v>5</v>
      </c>
      <c r="DA17" s="157">
        <f t="shared" si="69"/>
        <v>6</v>
      </c>
      <c r="DB17" s="157">
        <f t="shared" si="70"/>
        <v>7</v>
      </c>
      <c r="DC17" s="157">
        <f t="shared" si="71"/>
        <v>8</v>
      </c>
      <c r="DD17" s="734">
        <v>10</v>
      </c>
      <c r="DE17" s="155"/>
      <c r="DG17" s="19"/>
      <c r="DH17" s="392" t="s">
        <v>319</v>
      </c>
      <c r="DI17" s="393" t="str">
        <f>C3</f>
        <v>1</v>
      </c>
      <c r="DJ17" s="1371" t="str">
        <f>D3</f>
        <v>Produits laitiers (1012)</v>
      </c>
      <c r="DK17" s="1371"/>
      <c r="DL17" s="1371"/>
      <c r="DM17" s="1371"/>
      <c r="DN17" s="1371"/>
      <c r="DO17" s="1371"/>
      <c r="DP17" s="1371"/>
      <c r="DQ17" s="1371"/>
      <c r="DR17" s="1371"/>
      <c r="DS17" s="1371"/>
      <c r="DT17" s="1371"/>
      <c r="DU17" s="1371"/>
      <c r="DV17" s="1371"/>
      <c r="DW17" s="1372"/>
      <c r="DX17" s="19"/>
      <c r="DY17" s="377"/>
      <c r="DZ17" s="377"/>
      <c r="EA17" s="367"/>
      <c r="EB17" s="367"/>
      <c r="EC17" s="367"/>
      <c r="ED17" s="367"/>
      <c r="EE17" s="10"/>
      <c r="EF17" s="10"/>
      <c r="EG17" s="10"/>
      <c r="EH17" s="367"/>
      <c r="EI17" s="367"/>
      <c r="EJ17" s="367"/>
      <c r="EK17" s="367"/>
      <c r="EL17" s="367"/>
      <c r="EM17" s="367"/>
      <c r="EN17" s="379"/>
      <c r="EO17" s="19"/>
    </row>
    <row r="18" spans="1:145" s="20" customFormat="1" ht="39.950000000000003" customHeight="1" thickTop="1" x14ac:dyDescent="0.25">
      <c r="A18" s="27">
        <f>ROW()</f>
        <v>18</v>
      </c>
      <c r="B18" s="342">
        <f>IF(C18="I","",IF(ISBLANK(D18),"",IF(ISTEXT(D18),LARGE(B14:B17,1)+1,0)))</f>
        <v>3</v>
      </c>
      <c r="C18" s="344" t="s">
        <v>22</v>
      </c>
      <c r="D18" s="173" t="s">
        <v>188</v>
      </c>
      <c r="E18" s="664" t="s">
        <v>155</v>
      </c>
      <c r="F18" s="171"/>
      <c r="G18" s="856"/>
      <c r="H18" s="857"/>
      <c r="I18" s="707"/>
      <c r="J18" s="919">
        <f t="shared" si="5"/>
        <v>0</v>
      </c>
      <c r="K18" s="707"/>
      <c r="L18" s="919">
        <f t="shared" si="6"/>
        <v>0</v>
      </c>
      <c r="M18" s="707"/>
      <c r="N18" s="919">
        <f t="shared" si="7"/>
        <v>0</v>
      </c>
      <c r="O18" s="707"/>
      <c r="P18" s="919">
        <f t="shared" si="8"/>
        <v>0</v>
      </c>
      <c r="Q18" s="707"/>
      <c r="R18" s="919">
        <f t="shared" si="9"/>
        <v>0</v>
      </c>
      <c r="S18" s="707"/>
      <c r="T18" s="919">
        <f t="shared" si="10"/>
        <v>0</v>
      </c>
      <c r="U18" s="707"/>
      <c r="V18" s="919">
        <f t="shared" si="11"/>
        <v>0</v>
      </c>
      <c r="W18" s="707"/>
      <c r="X18" s="919">
        <f t="shared" si="12"/>
        <v>0</v>
      </c>
      <c r="Y18" s="178">
        <f>Y6</f>
        <v>35</v>
      </c>
      <c r="Z18" s="964">
        <f t="shared" si="13"/>
        <v>0</v>
      </c>
      <c r="AA18" s="926">
        <f t="shared" si="72"/>
        <v>0</v>
      </c>
      <c r="AB18" s="860">
        <f t="shared" si="14"/>
        <v>0</v>
      </c>
      <c r="AC18" s="861">
        <f t="shared" si="15"/>
        <v>0</v>
      </c>
      <c r="AD18" s="946">
        <f t="shared" si="16"/>
        <v>0</v>
      </c>
      <c r="AE18" s="164" t="str">
        <f t="shared" si="17"/>
        <v/>
      </c>
      <c r="AF18" s="163">
        <f t="shared" si="18"/>
        <v>0</v>
      </c>
      <c r="AG18" s="460">
        <f t="shared" si="73"/>
        <v>0</v>
      </c>
      <c r="AH18" s="860">
        <f t="shared" si="19"/>
        <v>0</v>
      </c>
      <c r="AI18" s="861">
        <f t="shared" si="20"/>
        <v>0</v>
      </c>
      <c r="AJ18" s="946">
        <f t="shared" si="21"/>
        <v>0</v>
      </c>
      <c r="AK18" s="164" t="str">
        <f t="shared" si="22"/>
        <v/>
      </c>
      <c r="AL18" s="163">
        <f t="shared" si="23"/>
        <v>0</v>
      </c>
      <c r="AM18" s="460">
        <f t="shared" si="74"/>
        <v>0</v>
      </c>
      <c r="AN18" s="860">
        <f t="shared" si="24"/>
        <v>0</v>
      </c>
      <c r="AO18" s="861">
        <f t="shared" si="25"/>
        <v>0</v>
      </c>
      <c r="AP18" s="946">
        <f t="shared" si="26"/>
        <v>0</v>
      </c>
      <c r="AQ18" s="164" t="str">
        <f t="shared" si="27"/>
        <v/>
      </c>
      <c r="AR18" s="163">
        <f t="shared" si="28"/>
        <v>0</v>
      </c>
      <c r="AS18" s="460">
        <f t="shared" si="75"/>
        <v>0</v>
      </c>
      <c r="AT18" s="860">
        <f t="shared" si="29"/>
        <v>0</v>
      </c>
      <c r="AU18" s="861">
        <f t="shared" si="30"/>
        <v>0</v>
      </c>
      <c r="AV18" s="946">
        <f t="shared" si="31"/>
        <v>0</v>
      </c>
      <c r="AW18" s="164" t="str">
        <f t="shared" si="32"/>
        <v/>
      </c>
      <c r="AX18" s="163">
        <f t="shared" si="33"/>
        <v>0</v>
      </c>
      <c r="AY18" s="460">
        <f t="shared" si="76"/>
        <v>0</v>
      </c>
      <c r="AZ18" s="860">
        <f t="shared" si="34"/>
        <v>0</v>
      </c>
      <c r="BA18" s="861">
        <f t="shared" si="35"/>
        <v>0</v>
      </c>
      <c r="BB18" s="946">
        <f t="shared" si="36"/>
        <v>0</v>
      </c>
      <c r="BC18" s="164" t="str">
        <f t="shared" si="37"/>
        <v/>
      </c>
      <c r="BD18" s="163">
        <f t="shared" si="38"/>
        <v>0</v>
      </c>
      <c r="BE18" s="460">
        <f t="shared" si="77"/>
        <v>0</v>
      </c>
      <c r="BF18" s="860">
        <f t="shared" si="39"/>
        <v>0</v>
      </c>
      <c r="BG18" s="861">
        <f t="shared" si="40"/>
        <v>0</v>
      </c>
      <c r="BH18" s="946">
        <f t="shared" si="41"/>
        <v>0</v>
      </c>
      <c r="BI18" s="164" t="str">
        <f t="shared" si="42"/>
        <v/>
      </c>
      <c r="BJ18" s="163">
        <f t="shared" si="43"/>
        <v>0</v>
      </c>
      <c r="BK18" s="460">
        <f t="shared" si="78"/>
        <v>0</v>
      </c>
      <c r="BL18" s="860">
        <f t="shared" si="44"/>
        <v>0</v>
      </c>
      <c r="BM18" s="861">
        <f t="shared" si="45"/>
        <v>0</v>
      </c>
      <c r="BN18" s="946">
        <f t="shared" si="46"/>
        <v>0</v>
      </c>
      <c r="BO18" s="164" t="str">
        <f t="shared" si="47"/>
        <v/>
      </c>
      <c r="BP18" s="163">
        <f t="shared" si="48"/>
        <v>0</v>
      </c>
      <c r="BQ18" s="460">
        <f t="shared" si="79"/>
        <v>0</v>
      </c>
      <c r="BR18" s="860">
        <f t="shared" si="49"/>
        <v>0</v>
      </c>
      <c r="BS18" s="861">
        <f t="shared" si="50"/>
        <v>0</v>
      </c>
      <c r="BT18" s="946">
        <f t="shared" si="51"/>
        <v>0</v>
      </c>
      <c r="BU18" s="164" t="str">
        <f t="shared" si="52"/>
        <v/>
      </c>
      <c r="BV18" s="163">
        <f t="shared" si="53"/>
        <v>0</v>
      </c>
      <c r="BW18" s="246"/>
      <c r="BX18" s="246"/>
      <c r="BY18" s="155"/>
      <c r="BZ18" s="22"/>
      <c r="CA18" s="163">
        <f t="shared" si="54"/>
        <v>0</v>
      </c>
      <c r="CB18" s="162">
        <f t="shared" si="55"/>
        <v>0</v>
      </c>
      <c r="CC18" s="162">
        <f t="shared" si="56"/>
        <v>0</v>
      </c>
      <c r="CD18" s="162">
        <f t="shared" si="57"/>
        <v>0</v>
      </c>
      <c r="CE18" s="162">
        <f t="shared" si="58"/>
        <v>0</v>
      </c>
      <c r="CF18" s="162">
        <f t="shared" si="59"/>
        <v>0</v>
      </c>
      <c r="CG18" s="162">
        <f t="shared" si="60"/>
        <v>0</v>
      </c>
      <c r="CH18" s="162">
        <f t="shared" si="61"/>
        <v>0</v>
      </c>
      <c r="CI18" s="22"/>
      <c r="CJ18" s="161">
        <f t="shared" si="62"/>
        <v>35</v>
      </c>
      <c r="CK18" s="620">
        <f t="shared" si="63"/>
        <v>0</v>
      </c>
      <c r="CL18" s="160">
        <f>CL5</f>
        <v>50</v>
      </c>
      <c r="CM18" s="159" t="str">
        <f t="shared" si="80"/>
        <v/>
      </c>
      <c r="CN18" s="159" t="str">
        <f t="shared" si="81"/>
        <v/>
      </c>
      <c r="CO18" s="159" t="str">
        <f t="shared" si="82"/>
        <v/>
      </c>
      <c r="CP18" s="159" t="str">
        <f t="shared" si="83"/>
        <v/>
      </c>
      <c r="CQ18" s="159" t="str">
        <f t="shared" si="84"/>
        <v/>
      </c>
      <c r="CR18" s="159" t="str">
        <f t="shared" si="85"/>
        <v/>
      </c>
      <c r="CS18" s="159" t="str">
        <f t="shared" si="86"/>
        <v/>
      </c>
      <c r="CT18" s="159" t="str">
        <f t="shared" si="87"/>
        <v/>
      </c>
      <c r="CU18" s="158"/>
      <c r="CV18" s="157">
        <f t="shared" si="64"/>
        <v>50</v>
      </c>
      <c r="CW18" s="157">
        <f t="shared" si="65"/>
        <v>50</v>
      </c>
      <c r="CX18" s="157">
        <f t="shared" si="66"/>
        <v>50</v>
      </c>
      <c r="CY18" s="157">
        <f t="shared" si="67"/>
        <v>50</v>
      </c>
      <c r="CZ18" s="157">
        <f t="shared" si="68"/>
        <v>50</v>
      </c>
      <c r="DA18" s="157">
        <f t="shared" si="69"/>
        <v>50</v>
      </c>
      <c r="DB18" s="157">
        <f t="shared" si="70"/>
        <v>50</v>
      </c>
      <c r="DC18" s="157">
        <f t="shared" si="71"/>
        <v>50</v>
      </c>
      <c r="DD18" s="734">
        <v>11</v>
      </c>
      <c r="DE18" s="155"/>
      <c r="DG18" s="19"/>
      <c r="DH18" s="359"/>
      <c r="DI18" s="359"/>
      <c r="DJ18" s="359"/>
      <c r="DK18" s="360"/>
      <c r="DL18" s="359"/>
      <c r="DM18" s="359"/>
      <c r="DN18" s="359"/>
      <c r="DO18" s="359"/>
      <c r="DP18" s="359"/>
      <c r="DQ18" s="359"/>
      <c r="DR18" s="359"/>
      <c r="DS18" s="359"/>
      <c r="DT18" s="359"/>
      <c r="DU18" s="359"/>
      <c r="DV18" s="359"/>
      <c r="DW18" s="359"/>
      <c r="DX18" s="19"/>
      <c r="DY18" s="1373" t="s">
        <v>18</v>
      </c>
      <c r="DZ18" s="1373"/>
      <c r="EA18" s="1373"/>
      <c r="EB18" s="1373"/>
      <c r="EC18" s="1373"/>
      <c r="ED18" s="1373"/>
      <c r="EE18" s="1373"/>
      <c r="EF18" s="1373"/>
      <c r="EG18" s="1373"/>
      <c r="EH18" s="1373"/>
      <c r="EI18" s="1373"/>
      <c r="EJ18" s="1373"/>
      <c r="EK18" s="1373"/>
      <c r="EL18" s="1373"/>
      <c r="EM18" s="1373"/>
      <c r="EN18" s="1373"/>
      <c r="EO18" s="19"/>
    </row>
    <row r="19" spans="1:145" s="20" customFormat="1" ht="39.950000000000003" customHeight="1" x14ac:dyDescent="0.25">
      <c r="A19" s="27">
        <f>ROW()</f>
        <v>19</v>
      </c>
      <c r="B19" s="342" t="str">
        <f>IF(C19="I","",IF(ISBLANK(D19),"",IF(ISTEXT(D19),LARGE(B14:B18,1)+1,0)))</f>
        <v/>
      </c>
      <c r="C19" s="182" t="s">
        <v>187</v>
      </c>
      <c r="D19" s="182"/>
      <c r="E19" s="665"/>
      <c r="F19" s="180"/>
      <c r="G19" s="856"/>
      <c r="H19" s="857"/>
      <c r="I19" s="707"/>
      <c r="J19" s="919">
        <f t="shared" si="5"/>
        <v>0</v>
      </c>
      <c r="K19" s="707"/>
      <c r="L19" s="919">
        <f t="shared" si="6"/>
        <v>0</v>
      </c>
      <c r="M19" s="707"/>
      <c r="N19" s="919">
        <f t="shared" si="7"/>
        <v>0</v>
      </c>
      <c r="O19" s="707"/>
      <c r="P19" s="919">
        <f t="shared" si="8"/>
        <v>0</v>
      </c>
      <c r="Q19" s="707"/>
      <c r="R19" s="919">
        <f t="shared" si="9"/>
        <v>0</v>
      </c>
      <c r="S19" s="707"/>
      <c r="T19" s="919">
        <f t="shared" si="10"/>
        <v>0</v>
      </c>
      <c r="U19" s="707"/>
      <c r="V19" s="919">
        <f t="shared" si="11"/>
        <v>0</v>
      </c>
      <c r="W19" s="707"/>
      <c r="X19" s="919">
        <f t="shared" si="12"/>
        <v>0</v>
      </c>
      <c r="Y19" s="178">
        <f>Y6</f>
        <v>35</v>
      </c>
      <c r="Z19" s="964">
        <f t="shared" si="13"/>
        <v>0</v>
      </c>
      <c r="AA19" s="926">
        <f t="shared" si="72"/>
        <v>0</v>
      </c>
      <c r="AB19" s="860">
        <f t="shared" si="14"/>
        <v>0</v>
      </c>
      <c r="AC19" s="861">
        <f t="shared" si="15"/>
        <v>0</v>
      </c>
      <c r="AD19" s="946">
        <f t="shared" si="16"/>
        <v>0</v>
      </c>
      <c r="AE19" s="164" t="str">
        <f t="shared" si="17"/>
        <v/>
      </c>
      <c r="AF19" s="163">
        <f t="shared" si="18"/>
        <v>0</v>
      </c>
      <c r="AG19" s="460">
        <f t="shared" si="73"/>
        <v>0</v>
      </c>
      <c r="AH19" s="860">
        <f t="shared" si="19"/>
        <v>0</v>
      </c>
      <c r="AI19" s="861">
        <f t="shared" si="20"/>
        <v>0</v>
      </c>
      <c r="AJ19" s="946">
        <f t="shared" si="21"/>
        <v>0</v>
      </c>
      <c r="AK19" s="164" t="str">
        <f t="shared" si="22"/>
        <v/>
      </c>
      <c r="AL19" s="163">
        <f t="shared" si="23"/>
        <v>0</v>
      </c>
      <c r="AM19" s="460">
        <f t="shared" si="74"/>
        <v>0</v>
      </c>
      <c r="AN19" s="860">
        <f t="shared" si="24"/>
        <v>0</v>
      </c>
      <c r="AO19" s="861">
        <f t="shared" si="25"/>
        <v>0</v>
      </c>
      <c r="AP19" s="946">
        <f t="shared" si="26"/>
        <v>0</v>
      </c>
      <c r="AQ19" s="164" t="str">
        <f t="shared" si="27"/>
        <v/>
      </c>
      <c r="AR19" s="163">
        <f t="shared" si="28"/>
        <v>0</v>
      </c>
      <c r="AS19" s="460">
        <f t="shared" si="75"/>
        <v>0</v>
      </c>
      <c r="AT19" s="860">
        <f t="shared" si="29"/>
        <v>0</v>
      </c>
      <c r="AU19" s="861">
        <f t="shared" si="30"/>
        <v>0</v>
      </c>
      <c r="AV19" s="946">
        <f t="shared" si="31"/>
        <v>0</v>
      </c>
      <c r="AW19" s="164" t="str">
        <f t="shared" si="32"/>
        <v/>
      </c>
      <c r="AX19" s="163">
        <f t="shared" si="33"/>
        <v>0</v>
      </c>
      <c r="AY19" s="460">
        <f t="shared" si="76"/>
        <v>0</v>
      </c>
      <c r="AZ19" s="860">
        <f t="shared" si="34"/>
        <v>0</v>
      </c>
      <c r="BA19" s="861">
        <f t="shared" si="35"/>
        <v>0</v>
      </c>
      <c r="BB19" s="946">
        <f t="shared" si="36"/>
        <v>0</v>
      </c>
      <c r="BC19" s="164" t="str">
        <f t="shared" si="37"/>
        <v/>
      </c>
      <c r="BD19" s="163">
        <f t="shared" si="38"/>
        <v>0</v>
      </c>
      <c r="BE19" s="460">
        <f t="shared" si="77"/>
        <v>0</v>
      </c>
      <c r="BF19" s="860">
        <f t="shared" si="39"/>
        <v>0</v>
      </c>
      <c r="BG19" s="861">
        <f t="shared" si="40"/>
        <v>0</v>
      </c>
      <c r="BH19" s="946">
        <f t="shared" si="41"/>
        <v>0</v>
      </c>
      <c r="BI19" s="164" t="str">
        <f t="shared" si="42"/>
        <v/>
      </c>
      <c r="BJ19" s="163">
        <f t="shared" si="43"/>
        <v>0</v>
      </c>
      <c r="BK19" s="460">
        <f t="shared" si="78"/>
        <v>0</v>
      </c>
      <c r="BL19" s="860">
        <f t="shared" si="44"/>
        <v>0</v>
      </c>
      <c r="BM19" s="861">
        <f t="shared" si="45"/>
        <v>0</v>
      </c>
      <c r="BN19" s="946">
        <f t="shared" si="46"/>
        <v>0</v>
      </c>
      <c r="BO19" s="164" t="str">
        <f t="shared" si="47"/>
        <v/>
      </c>
      <c r="BP19" s="163">
        <f t="shared" si="48"/>
        <v>0</v>
      </c>
      <c r="BQ19" s="460">
        <f t="shared" si="79"/>
        <v>0</v>
      </c>
      <c r="BR19" s="860">
        <f t="shared" si="49"/>
        <v>0</v>
      </c>
      <c r="BS19" s="861">
        <f t="shared" si="50"/>
        <v>0</v>
      </c>
      <c r="BT19" s="946">
        <f t="shared" si="51"/>
        <v>0</v>
      </c>
      <c r="BU19" s="164" t="str">
        <f t="shared" si="52"/>
        <v/>
      </c>
      <c r="BV19" s="163">
        <f t="shared" si="53"/>
        <v>0</v>
      </c>
      <c r="BW19" s="246"/>
      <c r="BX19" s="246"/>
      <c r="BY19" s="155"/>
      <c r="BZ19" s="22"/>
      <c r="CA19" s="163">
        <f t="shared" si="54"/>
        <v>0</v>
      </c>
      <c r="CB19" s="162">
        <f t="shared" si="55"/>
        <v>0</v>
      </c>
      <c r="CC19" s="162">
        <f t="shared" si="56"/>
        <v>0</v>
      </c>
      <c r="CD19" s="162">
        <f t="shared" si="57"/>
        <v>0</v>
      </c>
      <c r="CE19" s="162">
        <f t="shared" si="58"/>
        <v>0</v>
      </c>
      <c r="CF19" s="162">
        <f t="shared" si="59"/>
        <v>0</v>
      </c>
      <c r="CG19" s="162">
        <f t="shared" si="60"/>
        <v>0</v>
      </c>
      <c r="CH19" s="162">
        <f t="shared" si="61"/>
        <v>0</v>
      </c>
      <c r="CI19" s="22"/>
      <c r="CJ19" s="161">
        <f t="shared" si="62"/>
        <v>35</v>
      </c>
      <c r="CK19" s="620">
        <f t="shared" si="63"/>
        <v>0</v>
      </c>
      <c r="CL19" s="160">
        <f>CL5</f>
        <v>50</v>
      </c>
      <c r="CM19" s="159" t="str">
        <f t="shared" si="80"/>
        <v/>
      </c>
      <c r="CN19" s="159" t="str">
        <f t="shared" si="81"/>
        <v/>
      </c>
      <c r="CO19" s="159" t="str">
        <f t="shared" si="82"/>
        <v/>
      </c>
      <c r="CP19" s="159" t="str">
        <f t="shared" si="83"/>
        <v/>
      </c>
      <c r="CQ19" s="159" t="str">
        <f t="shared" si="84"/>
        <v/>
      </c>
      <c r="CR19" s="159" t="str">
        <f t="shared" si="85"/>
        <v/>
      </c>
      <c r="CS19" s="159" t="str">
        <f t="shared" si="86"/>
        <v/>
      </c>
      <c r="CT19" s="159" t="str">
        <f t="shared" si="87"/>
        <v/>
      </c>
      <c r="CU19" s="158"/>
      <c r="CV19" s="157">
        <f t="shared" si="64"/>
        <v>50</v>
      </c>
      <c r="CW19" s="157">
        <f t="shared" si="65"/>
        <v>50</v>
      </c>
      <c r="CX19" s="157">
        <f t="shared" si="66"/>
        <v>50</v>
      </c>
      <c r="CY19" s="157">
        <f t="shared" si="67"/>
        <v>50</v>
      </c>
      <c r="CZ19" s="157">
        <f t="shared" si="68"/>
        <v>50</v>
      </c>
      <c r="DA19" s="157">
        <f t="shared" si="69"/>
        <v>50</v>
      </c>
      <c r="DB19" s="157">
        <f t="shared" si="70"/>
        <v>50</v>
      </c>
      <c r="DC19" s="157">
        <f t="shared" si="71"/>
        <v>50</v>
      </c>
      <c r="DD19" s="734">
        <v>12</v>
      </c>
      <c r="DE19" s="155"/>
      <c r="DG19" s="19"/>
      <c r="DH19" s="394"/>
      <c r="DI19" s="367"/>
      <c r="DJ19" s="367"/>
      <c r="DK19" s="368"/>
      <c r="DL19" s="397" t="s">
        <v>247</v>
      </c>
      <c r="DM19" s="1367" t="s">
        <v>248</v>
      </c>
      <c r="DN19" s="1367"/>
      <c r="DO19" s="1367"/>
      <c r="DP19" s="1367"/>
      <c r="DQ19" s="1367"/>
      <c r="DR19" s="367"/>
      <c r="DS19" s="367"/>
      <c r="DT19" s="367"/>
      <c r="DU19" s="367"/>
      <c r="DV19" s="367"/>
      <c r="DW19" s="367"/>
      <c r="DX19" s="19"/>
      <c r="DY19" s="1374"/>
      <c r="DZ19" s="1374"/>
      <c r="EA19" s="1374"/>
      <c r="EB19" s="1374"/>
      <c r="EC19" s="1374"/>
      <c r="ED19" s="1374"/>
      <c r="EE19" s="1374"/>
      <c r="EF19" s="1374"/>
      <c r="EG19" s="1374"/>
      <c r="EH19" s="1374"/>
      <c r="EI19" s="1374"/>
      <c r="EJ19" s="1374"/>
      <c r="EK19" s="1374"/>
      <c r="EL19" s="1374"/>
      <c r="EM19" s="1374"/>
      <c r="EN19" s="1374"/>
      <c r="EO19" s="19"/>
    </row>
    <row r="20" spans="1:145" s="20" customFormat="1" ht="39.950000000000003" customHeight="1" x14ac:dyDescent="0.25">
      <c r="A20" s="27">
        <f>ROW()</f>
        <v>20</v>
      </c>
      <c r="B20" s="342">
        <f>IF(C20="I","",IF(ISBLANK(D20),"",IF(ISTEXT(D20),LARGE(B14:B19,1)+1,0)))</f>
        <v>4</v>
      </c>
      <c r="C20" s="344"/>
      <c r="D20" s="173" t="s">
        <v>186</v>
      </c>
      <c r="E20" s="664" t="s">
        <v>136</v>
      </c>
      <c r="F20" s="171"/>
      <c r="G20" s="856"/>
      <c r="H20" s="857"/>
      <c r="I20" s="707"/>
      <c r="J20" s="919">
        <f t="shared" si="5"/>
        <v>0</v>
      </c>
      <c r="K20" s="707"/>
      <c r="L20" s="919">
        <f t="shared" si="6"/>
        <v>0</v>
      </c>
      <c r="M20" s="707"/>
      <c r="N20" s="919">
        <f t="shared" si="7"/>
        <v>0</v>
      </c>
      <c r="O20" s="707"/>
      <c r="P20" s="919">
        <f t="shared" si="8"/>
        <v>0</v>
      </c>
      <c r="Q20" s="707"/>
      <c r="R20" s="919">
        <f t="shared" si="9"/>
        <v>0</v>
      </c>
      <c r="S20" s="707"/>
      <c r="T20" s="919">
        <f t="shared" si="10"/>
        <v>0</v>
      </c>
      <c r="U20" s="707"/>
      <c r="V20" s="919">
        <f t="shared" si="11"/>
        <v>0</v>
      </c>
      <c r="W20" s="707"/>
      <c r="X20" s="919">
        <f t="shared" si="12"/>
        <v>0</v>
      </c>
      <c r="Y20" s="178">
        <f>Y6</f>
        <v>35</v>
      </c>
      <c r="Z20" s="964">
        <f t="shared" si="13"/>
        <v>0</v>
      </c>
      <c r="AA20" s="926">
        <f t="shared" si="72"/>
        <v>0</v>
      </c>
      <c r="AB20" s="860">
        <f t="shared" si="14"/>
        <v>0</v>
      </c>
      <c r="AC20" s="861">
        <f t="shared" si="15"/>
        <v>0</v>
      </c>
      <c r="AD20" s="946">
        <f t="shared" si="16"/>
        <v>0</v>
      </c>
      <c r="AE20" s="164" t="str">
        <f t="shared" si="17"/>
        <v/>
      </c>
      <c r="AF20" s="163">
        <f t="shared" si="18"/>
        <v>0</v>
      </c>
      <c r="AG20" s="460">
        <f t="shared" si="73"/>
        <v>0</v>
      </c>
      <c r="AH20" s="860">
        <f t="shared" si="19"/>
        <v>0</v>
      </c>
      <c r="AI20" s="861">
        <f t="shared" si="20"/>
        <v>0</v>
      </c>
      <c r="AJ20" s="946">
        <f t="shared" si="21"/>
        <v>0</v>
      </c>
      <c r="AK20" s="164" t="str">
        <f t="shared" si="22"/>
        <v/>
      </c>
      <c r="AL20" s="163">
        <f t="shared" si="23"/>
        <v>0</v>
      </c>
      <c r="AM20" s="460">
        <f t="shared" si="74"/>
        <v>0</v>
      </c>
      <c r="AN20" s="860">
        <f t="shared" si="24"/>
        <v>0</v>
      </c>
      <c r="AO20" s="861">
        <f t="shared" si="25"/>
        <v>0</v>
      </c>
      <c r="AP20" s="946">
        <f t="shared" si="26"/>
        <v>0</v>
      </c>
      <c r="AQ20" s="164" t="str">
        <f t="shared" si="27"/>
        <v/>
      </c>
      <c r="AR20" s="163">
        <f t="shared" si="28"/>
        <v>0</v>
      </c>
      <c r="AS20" s="460">
        <f t="shared" si="75"/>
        <v>0</v>
      </c>
      <c r="AT20" s="860">
        <f t="shared" si="29"/>
        <v>0</v>
      </c>
      <c r="AU20" s="861">
        <f t="shared" si="30"/>
        <v>0</v>
      </c>
      <c r="AV20" s="946">
        <f t="shared" si="31"/>
        <v>0</v>
      </c>
      <c r="AW20" s="164" t="str">
        <f t="shared" si="32"/>
        <v/>
      </c>
      <c r="AX20" s="163">
        <f t="shared" si="33"/>
        <v>0</v>
      </c>
      <c r="AY20" s="460">
        <f t="shared" si="76"/>
        <v>0</v>
      </c>
      <c r="AZ20" s="860">
        <f t="shared" si="34"/>
        <v>0</v>
      </c>
      <c r="BA20" s="861">
        <f t="shared" si="35"/>
        <v>0</v>
      </c>
      <c r="BB20" s="946">
        <f t="shared" si="36"/>
        <v>0</v>
      </c>
      <c r="BC20" s="164" t="str">
        <f t="shared" si="37"/>
        <v/>
      </c>
      <c r="BD20" s="163">
        <f t="shared" si="38"/>
        <v>0</v>
      </c>
      <c r="BE20" s="460">
        <f t="shared" si="77"/>
        <v>0</v>
      </c>
      <c r="BF20" s="860">
        <f t="shared" si="39"/>
        <v>0</v>
      </c>
      <c r="BG20" s="861">
        <f t="shared" si="40"/>
        <v>0</v>
      </c>
      <c r="BH20" s="946">
        <f t="shared" si="41"/>
        <v>0</v>
      </c>
      <c r="BI20" s="164" t="str">
        <f t="shared" si="42"/>
        <v/>
      </c>
      <c r="BJ20" s="163">
        <f t="shared" si="43"/>
        <v>0</v>
      </c>
      <c r="BK20" s="460">
        <f t="shared" si="78"/>
        <v>0</v>
      </c>
      <c r="BL20" s="860">
        <f t="shared" si="44"/>
        <v>0</v>
      </c>
      <c r="BM20" s="861">
        <f t="shared" si="45"/>
        <v>0</v>
      </c>
      <c r="BN20" s="946">
        <f t="shared" si="46"/>
        <v>0</v>
      </c>
      <c r="BO20" s="164" t="str">
        <f t="shared" si="47"/>
        <v/>
      </c>
      <c r="BP20" s="163">
        <f t="shared" si="48"/>
        <v>0</v>
      </c>
      <c r="BQ20" s="460">
        <f t="shared" si="79"/>
        <v>0</v>
      </c>
      <c r="BR20" s="860">
        <f t="shared" si="49"/>
        <v>0</v>
      </c>
      <c r="BS20" s="861">
        <f t="shared" si="50"/>
        <v>0</v>
      </c>
      <c r="BT20" s="946">
        <f t="shared" si="51"/>
        <v>0</v>
      </c>
      <c r="BU20" s="164" t="str">
        <f t="shared" si="52"/>
        <v/>
      </c>
      <c r="BV20" s="163">
        <f t="shared" si="53"/>
        <v>0</v>
      </c>
      <c r="BW20" s="246"/>
      <c r="BX20" s="246"/>
      <c r="BY20" s="155"/>
      <c r="BZ20" s="22"/>
      <c r="CA20" s="163">
        <f t="shared" si="54"/>
        <v>0</v>
      </c>
      <c r="CB20" s="162">
        <f t="shared" si="55"/>
        <v>0</v>
      </c>
      <c r="CC20" s="162">
        <f t="shared" si="56"/>
        <v>0</v>
      </c>
      <c r="CD20" s="162">
        <f t="shared" si="57"/>
        <v>0</v>
      </c>
      <c r="CE20" s="162">
        <f t="shared" si="58"/>
        <v>0</v>
      </c>
      <c r="CF20" s="162">
        <f t="shared" si="59"/>
        <v>0</v>
      </c>
      <c r="CG20" s="162">
        <f t="shared" si="60"/>
        <v>0</v>
      </c>
      <c r="CH20" s="162">
        <f t="shared" si="61"/>
        <v>0</v>
      </c>
      <c r="CI20" s="22"/>
      <c r="CJ20" s="161">
        <f t="shared" si="62"/>
        <v>35</v>
      </c>
      <c r="CK20" s="620">
        <f t="shared" si="63"/>
        <v>0</v>
      </c>
      <c r="CL20" s="160">
        <f>CL5</f>
        <v>50</v>
      </c>
      <c r="CM20" s="159" t="str">
        <f t="shared" si="80"/>
        <v/>
      </c>
      <c r="CN20" s="159" t="str">
        <f t="shared" si="81"/>
        <v/>
      </c>
      <c r="CO20" s="159" t="str">
        <f t="shared" si="82"/>
        <v/>
      </c>
      <c r="CP20" s="159" t="str">
        <f t="shared" si="83"/>
        <v/>
      </c>
      <c r="CQ20" s="159" t="str">
        <f t="shared" si="84"/>
        <v/>
      </c>
      <c r="CR20" s="159" t="str">
        <f t="shared" si="85"/>
        <v/>
      </c>
      <c r="CS20" s="159" t="str">
        <f t="shared" si="86"/>
        <v/>
      </c>
      <c r="CT20" s="159" t="str">
        <f t="shared" si="87"/>
        <v/>
      </c>
      <c r="CU20" s="158"/>
      <c r="CV20" s="157">
        <f t="shared" si="64"/>
        <v>50</v>
      </c>
      <c r="CW20" s="157">
        <f t="shared" si="65"/>
        <v>50</v>
      </c>
      <c r="CX20" s="157">
        <f t="shared" si="66"/>
        <v>50</v>
      </c>
      <c r="CY20" s="157">
        <f t="shared" si="67"/>
        <v>50</v>
      </c>
      <c r="CZ20" s="157">
        <f t="shared" si="68"/>
        <v>50</v>
      </c>
      <c r="DA20" s="157">
        <f t="shared" si="69"/>
        <v>50</v>
      </c>
      <c r="DB20" s="157">
        <f t="shared" si="70"/>
        <v>50</v>
      </c>
      <c r="DC20" s="157">
        <f t="shared" si="71"/>
        <v>50</v>
      </c>
      <c r="DD20" s="734">
        <v>13</v>
      </c>
      <c r="DE20" s="155"/>
      <c r="DG20" s="19"/>
      <c r="DH20" s="367"/>
      <c r="DI20" s="367"/>
      <c r="DJ20" s="367"/>
      <c r="DK20" s="369"/>
      <c r="DL20" s="367"/>
      <c r="DM20" s="367"/>
      <c r="DN20" s="367"/>
      <c r="DO20" s="367"/>
      <c r="DP20" s="367"/>
      <c r="DQ20" s="367"/>
      <c r="DR20" s="367"/>
      <c r="DS20" s="367"/>
      <c r="DT20" s="367"/>
      <c r="DU20" s="367"/>
      <c r="DV20" s="367"/>
      <c r="DW20" s="367"/>
      <c r="DX20" s="19"/>
      <c r="DY20" s="1365" t="s">
        <v>379</v>
      </c>
      <c r="DZ20" s="1366"/>
      <c r="EA20" s="1365"/>
      <c r="EB20" s="1365"/>
      <c r="EC20" s="1365"/>
      <c r="ED20" s="1365"/>
      <c r="EE20" s="1365"/>
      <c r="EF20" s="1365"/>
      <c r="EG20" s="1365"/>
      <c r="EH20" s="1365"/>
      <c r="EI20" s="1365"/>
      <c r="EJ20" s="1365"/>
      <c r="EK20" s="1365"/>
      <c r="EL20" s="1365"/>
      <c r="EM20" s="1365"/>
      <c r="EN20" s="1365"/>
      <c r="EO20" s="19"/>
    </row>
    <row r="21" spans="1:145" s="20" customFormat="1" ht="39.950000000000003" customHeight="1" x14ac:dyDescent="0.25">
      <c r="A21" s="27">
        <f>ROW()</f>
        <v>21</v>
      </c>
      <c r="B21" s="342">
        <f>IF(C21="I","",IF(ISBLANK(D21),"",IF(ISTEXT(D21),LARGE(B14:B20,1)+1,0)))</f>
        <v>5</v>
      </c>
      <c r="C21" s="344"/>
      <c r="D21" s="173" t="s">
        <v>185</v>
      </c>
      <c r="E21" s="664" t="s">
        <v>136</v>
      </c>
      <c r="F21" s="171"/>
      <c r="G21" s="856"/>
      <c r="H21" s="857"/>
      <c r="I21" s="707"/>
      <c r="J21" s="919">
        <f t="shared" si="5"/>
        <v>0</v>
      </c>
      <c r="K21" s="707"/>
      <c r="L21" s="919">
        <f t="shared" si="6"/>
        <v>0</v>
      </c>
      <c r="M21" s="707"/>
      <c r="N21" s="919">
        <f t="shared" si="7"/>
        <v>0</v>
      </c>
      <c r="O21" s="707"/>
      <c r="P21" s="919">
        <f t="shared" si="8"/>
        <v>0</v>
      </c>
      <c r="Q21" s="707"/>
      <c r="R21" s="919">
        <f t="shared" si="9"/>
        <v>0</v>
      </c>
      <c r="S21" s="707"/>
      <c r="T21" s="919">
        <f t="shared" si="10"/>
        <v>0</v>
      </c>
      <c r="U21" s="707"/>
      <c r="V21" s="919">
        <f t="shared" si="11"/>
        <v>0</v>
      </c>
      <c r="W21" s="707"/>
      <c r="X21" s="919">
        <f t="shared" si="12"/>
        <v>0</v>
      </c>
      <c r="Y21" s="178">
        <f>Y6</f>
        <v>35</v>
      </c>
      <c r="Z21" s="964">
        <f t="shared" si="13"/>
        <v>0</v>
      </c>
      <c r="AA21" s="926">
        <f t="shared" si="72"/>
        <v>0</v>
      </c>
      <c r="AB21" s="860">
        <f t="shared" si="14"/>
        <v>0</v>
      </c>
      <c r="AC21" s="861">
        <f t="shared" si="15"/>
        <v>0</v>
      </c>
      <c r="AD21" s="946">
        <f t="shared" si="16"/>
        <v>0</v>
      </c>
      <c r="AE21" s="164" t="str">
        <f t="shared" si="17"/>
        <v/>
      </c>
      <c r="AF21" s="163">
        <f t="shared" si="18"/>
        <v>0</v>
      </c>
      <c r="AG21" s="460">
        <f t="shared" si="73"/>
        <v>0</v>
      </c>
      <c r="AH21" s="860">
        <f t="shared" si="19"/>
        <v>0</v>
      </c>
      <c r="AI21" s="861">
        <f t="shared" si="20"/>
        <v>0</v>
      </c>
      <c r="AJ21" s="946">
        <f t="shared" si="21"/>
        <v>0</v>
      </c>
      <c r="AK21" s="164" t="str">
        <f t="shared" si="22"/>
        <v/>
      </c>
      <c r="AL21" s="163">
        <f t="shared" si="23"/>
        <v>0</v>
      </c>
      <c r="AM21" s="460">
        <f t="shared" si="74"/>
        <v>0</v>
      </c>
      <c r="AN21" s="860">
        <f t="shared" si="24"/>
        <v>0</v>
      </c>
      <c r="AO21" s="861">
        <f t="shared" si="25"/>
        <v>0</v>
      </c>
      <c r="AP21" s="946">
        <f t="shared" si="26"/>
        <v>0</v>
      </c>
      <c r="AQ21" s="164" t="str">
        <f t="shared" si="27"/>
        <v/>
      </c>
      <c r="AR21" s="163">
        <f t="shared" si="28"/>
        <v>0</v>
      </c>
      <c r="AS21" s="460">
        <f t="shared" si="75"/>
        <v>0</v>
      </c>
      <c r="AT21" s="860">
        <f t="shared" si="29"/>
        <v>0</v>
      </c>
      <c r="AU21" s="861">
        <f t="shared" si="30"/>
        <v>0</v>
      </c>
      <c r="AV21" s="946">
        <f t="shared" si="31"/>
        <v>0</v>
      </c>
      <c r="AW21" s="164" t="str">
        <f t="shared" si="32"/>
        <v/>
      </c>
      <c r="AX21" s="163">
        <f t="shared" si="33"/>
        <v>0</v>
      </c>
      <c r="AY21" s="460">
        <f t="shared" si="76"/>
        <v>0</v>
      </c>
      <c r="AZ21" s="860">
        <f t="shared" si="34"/>
        <v>0</v>
      </c>
      <c r="BA21" s="861">
        <f t="shared" si="35"/>
        <v>0</v>
      </c>
      <c r="BB21" s="946">
        <f t="shared" si="36"/>
        <v>0</v>
      </c>
      <c r="BC21" s="164" t="str">
        <f t="shared" si="37"/>
        <v/>
      </c>
      <c r="BD21" s="163">
        <f t="shared" si="38"/>
        <v>0</v>
      </c>
      <c r="BE21" s="460">
        <f t="shared" si="77"/>
        <v>0</v>
      </c>
      <c r="BF21" s="860">
        <f t="shared" si="39"/>
        <v>0</v>
      </c>
      <c r="BG21" s="861">
        <f t="shared" si="40"/>
        <v>0</v>
      </c>
      <c r="BH21" s="946">
        <f t="shared" si="41"/>
        <v>0</v>
      </c>
      <c r="BI21" s="164" t="str">
        <f t="shared" si="42"/>
        <v/>
      </c>
      <c r="BJ21" s="163">
        <f t="shared" si="43"/>
        <v>0</v>
      </c>
      <c r="BK21" s="460">
        <f t="shared" si="78"/>
        <v>0</v>
      </c>
      <c r="BL21" s="860">
        <f t="shared" si="44"/>
        <v>0</v>
      </c>
      <c r="BM21" s="861">
        <f t="shared" si="45"/>
        <v>0</v>
      </c>
      <c r="BN21" s="946">
        <f t="shared" si="46"/>
        <v>0</v>
      </c>
      <c r="BO21" s="164" t="str">
        <f t="shared" si="47"/>
        <v/>
      </c>
      <c r="BP21" s="163">
        <f t="shared" si="48"/>
        <v>0</v>
      </c>
      <c r="BQ21" s="460">
        <f t="shared" si="79"/>
        <v>0</v>
      </c>
      <c r="BR21" s="860">
        <f t="shared" si="49"/>
        <v>0</v>
      </c>
      <c r="BS21" s="861">
        <f t="shared" si="50"/>
        <v>0</v>
      </c>
      <c r="BT21" s="946">
        <f t="shared" si="51"/>
        <v>0</v>
      </c>
      <c r="BU21" s="164" t="str">
        <f t="shared" si="52"/>
        <v/>
      </c>
      <c r="BV21" s="163">
        <f t="shared" si="53"/>
        <v>0</v>
      </c>
      <c r="BW21" s="246"/>
      <c r="BX21" s="246"/>
      <c r="BY21" s="155"/>
      <c r="BZ21" s="22"/>
      <c r="CA21" s="163">
        <f t="shared" si="54"/>
        <v>0</v>
      </c>
      <c r="CB21" s="162">
        <f t="shared" si="55"/>
        <v>0</v>
      </c>
      <c r="CC21" s="162">
        <f t="shared" si="56"/>
        <v>0</v>
      </c>
      <c r="CD21" s="162">
        <f t="shared" si="57"/>
        <v>0</v>
      </c>
      <c r="CE21" s="162">
        <f t="shared" si="58"/>
        <v>0</v>
      </c>
      <c r="CF21" s="162">
        <f t="shared" si="59"/>
        <v>0</v>
      </c>
      <c r="CG21" s="162">
        <f t="shared" si="60"/>
        <v>0</v>
      </c>
      <c r="CH21" s="162">
        <f t="shared" si="61"/>
        <v>0</v>
      </c>
      <c r="CI21" s="22"/>
      <c r="CJ21" s="161">
        <f t="shared" si="62"/>
        <v>35</v>
      </c>
      <c r="CK21" s="620">
        <f t="shared" si="63"/>
        <v>0</v>
      </c>
      <c r="CL21" s="160">
        <f>CL5</f>
        <v>50</v>
      </c>
      <c r="CM21" s="159" t="str">
        <f t="shared" si="80"/>
        <v/>
      </c>
      <c r="CN21" s="159" t="str">
        <f t="shared" si="81"/>
        <v/>
      </c>
      <c r="CO21" s="159" t="str">
        <f t="shared" si="82"/>
        <v/>
      </c>
      <c r="CP21" s="159" t="str">
        <f t="shared" si="83"/>
        <v/>
      </c>
      <c r="CQ21" s="159" t="str">
        <f t="shared" si="84"/>
        <v/>
      </c>
      <c r="CR21" s="159" t="str">
        <f t="shared" si="85"/>
        <v/>
      </c>
      <c r="CS21" s="159" t="str">
        <f t="shared" si="86"/>
        <v/>
      </c>
      <c r="CT21" s="159" t="str">
        <f t="shared" si="87"/>
        <v/>
      </c>
      <c r="CU21" s="158"/>
      <c r="CV21" s="157">
        <f t="shared" si="64"/>
        <v>50</v>
      </c>
      <c r="CW21" s="157">
        <f t="shared" si="65"/>
        <v>50</v>
      </c>
      <c r="CX21" s="157">
        <f t="shared" si="66"/>
        <v>50</v>
      </c>
      <c r="CY21" s="157">
        <f t="shared" si="67"/>
        <v>50</v>
      </c>
      <c r="CZ21" s="157">
        <f t="shared" si="68"/>
        <v>50</v>
      </c>
      <c r="DA21" s="157">
        <f t="shared" si="69"/>
        <v>50</v>
      </c>
      <c r="DB21" s="157">
        <f t="shared" si="70"/>
        <v>50</v>
      </c>
      <c r="DC21" s="157">
        <f t="shared" si="71"/>
        <v>50</v>
      </c>
      <c r="DD21" s="734">
        <v>14</v>
      </c>
      <c r="DE21" s="155"/>
      <c r="DG21" s="19"/>
      <c r="DH21" s="394"/>
      <c r="DI21" s="367"/>
      <c r="DJ21" s="367"/>
      <c r="DK21" s="397" t="s">
        <v>249</v>
      </c>
      <c r="DL21" s="1367" t="s">
        <v>250</v>
      </c>
      <c r="DM21" s="1367"/>
      <c r="DN21" s="1367"/>
      <c r="DO21" s="1367"/>
      <c r="DP21" s="1367"/>
      <c r="DQ21" s="367"/>
      <c r="DR21" s="398"/>
      <c r="DS21" s="399" t="s">
        <v>251</v>
      </c>
      <c r="DT21" s="396" t="s">
        <v>252</v>
      </c>
      <c r="DU21" s="369"/>
      <c r="DV21" s="367"/>
      <c r="DW21" s="367"/>
      <c r="DX21" s="19"/>
      <c r="DY21" s="480"/>
      <c r="DZ21" s="377"/>
      <c r="EA21" s="279"/>
      <c r="EB21" s="279"/>
      <c r="EC21" s="279"/>
      <c r="ED21" s="279"/>
      <c r="EE21" s="279"/>
      <c r="EF21" s="279"/>
      <c r="EG21" s="279"/>
      <c r="EH21" s="279"/>
      <c r="EI21" s="279"/>
      <c r="EJ21" s="1368"/>
      <c r="EK21" s="1368"/>
      <c r="EL21" s="1368"/>
      <c r="EM21" s="1368"/>
      <c r="EN21" s="1368"/>
      <c r="EO21" s="19"/>
    </row>
    <row r="22" spans="1:145" s="20" customFormat="1" ht="39.950000000000003" customHeight="1" x14ac:dyDescent="0.25">
      <c r="A22" s="27">
        <f>ROW()</f>
        <v>22</v>
      </c>
      <c r="B22" s="342">
        <f>IF(C22="I","",IF(ISBLANK(D22),"",IF(ISTEXT(D22),LARGE(B14:B21,1)+1,0)))</f>
        <v>6</v>
      </c>
      <c r="C22" s="344"/>
      <c r="D22" s="173" t="s">
        <v>184</v>
      </c>
      <c r="E22" s="664" t="s">
        <v>136</v>
      </c>
      <c r="F22" s="171"/>
      <c r="G22" s="856"/>
      <c r="H22" s="857"/>
      <c r="I22" s="707"/>
      <c r="J22" s="919">
        <f t="shared" si="5"/>
        <v>0</v>
      </c>
      <c r="K22" s="707"/>
      <c r="L22" s="919">
        <f t="shared" si="6"/>
        <v>0</v>
      </c>
      <c r="M22" s="707"/>
      <c r="N22" s="919">
        <f t="shared" si="7"/>
        <v>0</v>
      </c>
      <c r="O22" s="707"/>
      <c r="P22" s="919">
        <f t="shared" si="8"/>
        <v>0</v>
      </c>
      <c r="Q22" s="707"/>
      <c r="R22" s="919">
        <f t="shared" si="9"/>
        <v>0</v>
      </c>
      <c r="S22" s="707"/>
      <c r="T22" s="919">
        <f t="shared" si="10"/>
        <v>0</v>
      </c>
      <c r="U22" s="707"/>
      <c r="V22" s="919">
        <f t="shared" si="11"/>
        <v>0</v>
      </c>
      <c r="W22" s="707"/>
      <c r="X22" s="919">
        <f t="shared" si="12"/>
        <v>0</v>
      </c>
      <c r="Y22" s="178">
        <f>Y6</f>
        <v>35</v>
      </c>
      <c r="Z22" s="964">
        <f t="shared" si="13"/>
        <v>0</v>
      </c>
      <c r="AA22" s="926">
        <f t="shared" si="72"/>
        <v>0</v>
      </c>
      <c r="AB22" s="860">
        <f t="shared" si="14"/>
        <v>0</v>
      </c>
      <c r="AC22" s="861">
        <f t="shared" si="15"/>
        <v>0</v>
      </c>
      <c r="AD22" s="946">
        <f t="shared" si="16"/>
        <v>0</v>
      </c>
      <c r="AE22" s="164" t="str">
        <f t="shared" si="17"/>
        <v/>
      </c>
      <c r="AF22" s="163">
        <f t="shared" si="18"/>
        <v>0</v>
      </c>
      <c r="AG22" s="460">
        <f t="shared" si="73"/>
        <v>0</v>
      </c>
      <c r="AH22" s="860">
        <f t="shared" si="19"/>
        <v>0</v>
      </c>
      <c r="AI22" s="861">
        <f t="shared" si="20"/>
        <v>0</v>
      </c>
      <c r="AJ22" s="946">
        <f t="shared" si="21"/>
        <v>0</v>
      </c>
      <c r="AK22" s="164" t="str">
        <f t="shared" si="22"/>
        <v/>
      </c>
      <c r="AL22" s="163">
        <f t="shared" si="23"/>
        <v>0</v>
      </c>
      <c r="AM22" s="460">
        <f t="shared" si="74"/>
        <v>0</v>
      </c>
      <c r="AN22" s="860">
        <f t="shared" si="24"/>
        <v>0</v>
      </c>
      <c r="AO22" s="861">
        <f t="shared" si="25"/>
        <v>0</v>
      </c>
      <c r="AP22" s="946">
        <f t="shared" si="26"/>
        <v>0</v>
      </c>
      <c r="AQ22" s="164" t="str">
        <f t="shared" si="27"/>
        <v/>
      </c>
      <c r="AR22" s="163">
        <f t="shared" si="28"/>
        <v>0</v>
      </c>
      <c r="AS22" s="460">
        <f t="shared" si="75"/>
        <v>0</v>
      </c>
      <c r="AT22" s="860">
        <f t="shared" si="29"/>
        <v>0</v>
      </c>
      <c r="AU22" s="861">
        <f t="shared" si="30"/>
        <v>0</v>
      </c>
      <c r="AV22" s="946">
        <f t="shared" si="31"/>
        <v>0</v>
      </c>
      <c r="AW22" s="164" t="str">
        <f t="shared" si="32"/>
        <v/>
      </c>
      <c r="AX22" s="163">
        <f t="shared" si="33"/>
        <v>0</v>
      </c>
      <c r="AY22" s="460">
        <f t="shared" si="76"/>
        <v>0</v>
      </c>
      <c r="AZ22" s="860">
        <f t="shared" si="34"/>
        <v>0</v>
      </c>
      <c r="BA22" s="861">
        <f t="shared" si="35"/>
        <v>0</v>
      </c>
      <c r="BB22" s="946">
        <f t="shared" si="36"/>
        <v>0</v>
      </c>
      <c r="BC22" s="164" t="str">
        <f t="shared" si="37"/>
        <v/>
      </c>
      <c r="BD22" s="163">
        <f t="shared" si="38"/>
        <v>0</v>
      </c>
      <c r="BE22" s="460">
        <f t="shared" si="77"/>
        <v>0</v>
      </c>
      <c r="BF22" s="860">
        <f t="shared" si="39"/>
        <v>0</v>
      </c>
      <c r="BG22" s="861">
        <f t="shared" si="40"/>
        <v>0</v>
      </c>
      <c r="BH22" s="946">
        <f t="shared" si="41"/>
        <v>0</v>
      </c>
      <c r="BI22" s="164" t="str">
        <f t="shared" si="42"/>
        <v/>
      </c>
      <c r="BJ22" s="163">
        <f t="shared" si="43"/>
        <v>0</v>
      </c>
      <c r="BK22" s="460">
        <f t="shared" si="78"/>
        <v>0</v>
      </c>
      <c r="BL22" s="860">
        <f t="shared" si="44"/>
        <v>0</v>
      </c>
      <c r="BM22" s="861">
        <f t="shared" si="45"/>
        <v>0</v>
      </c>
      <c r="BN22" s="946">
        <f t="shared" si="46"/>
        <v>0</v>
      </c>
      <c r="BO22" s="164" t="str">
        <f t="shared" si="47"/>
        <v/>
      </c>
      <c r="BP22" s="163">
        <f t="shared" si="48"/>
        <v>0</v>
      </c>
      <c r="BQ22" s="460">
        <f t="shared" si="79"/>
        <v>0</v>
      </c>
      <c r="BR22" s="860">
        <f t="shared" si="49"/>
        <v>0</v>
      </c>
      <c r="BS22" s="861">
        <f t="shared" si="50"/>
        <v>0</v>
      </c>
      <c r="BT22" s="946">
        <f t="shared" si="51"/>
        <v>0</v>
      </c>
      <c r="BU22" s="164" t="str">
        <f t="shared" si="52"/>
        <v/>
      </c>
      <c r="BV22" s="163">
        <f t="shared" si="53"/>
        <v>0</v>
      </c>
      <c r="BW22" s="246"/>
      <c r="BX22" s="246"/>
      <c r="BY22" s="155"/>
      <c r="BZ22" s="22"/>
      <c r="CA22" s="163">
        <f t="shared" si="54"/>
        <v>0</v>
      </c>
      <c r="CB22" s="162">
        <f t="shared" si="55"/>
        <v>0</v>
      </c>
      <c r="CC22" s="162">
        <f t="shared" si="56"/>
        <v>0</v>
      </c>
      <c r="CD22" s="162">
        <f t="shared" si="57"/>
        <v>0</v>
      </c>
      <c r="CE22" s="162">
        <f t="shared" si="58"/>
        <v>0</v>
      </c>
      <c r="CF22" s="162">
        <f t="shared" si="59"/>
        <v>0</v>
      </c>
      <c r="CG22" s="162">
        <f t="shared" si="60"/>
        <v>0</v>
      </c>
      <c r="CH22" s="162">
        <f t="shared" si="61"/>
        <v>0</v>
      </c>
      <c r="CI22" s="22"/>
      <c r="CJ22" s="161">
        <f t="shared" si="62"/>
        <v>35</v>
      </c>
      <c r="CK22" s="620">
        <f t="shared" si="63"/>
        <v>0</v>
      </c>
      <c r="CL22" s="160">
        <f>CL5</f>
        <v>50</v>
      </c>
      <c r="CM22" s="159" t="str">
        <f t="shared" si="80"/>
        <v/>
      </c>
      <c r="CN22" s="159" t="str">
        <f t="shared" si="81"/>
        <v/>
      </c>
      <c r="CO22" s="159" t="str">
        <f t="shared" si="82"/>
        <v/>
      </c>
      <c r="CP22" s="159" t="str">
        <f t="shared" si="83"/>
        <v/>
      </c>
      <c r="CQ22" s="159" t="str">
        <f t="shared" si="84"/>
        <v/>
      </c>
      <c r="CR22" s="159" t="str">
        <f t="shared" si="85"/>
        <v/>
      </c>
      <c r="CS22" s="159" t="str">
        <f t="shared" si="86"/>
        <v/>
      </c>
      <c r="CT22" s="159" t="str">
        <f t="shared" si="87"/>
        <v/>
      </c>
      <c r="CU22" s="158"/>
      <c r="CV22" s="157">
        <f t="shared" si="64"/>
        <v>50</v>
      </c>
      <c r="CW22" s="157">
        <f t="shared" si="65"/>
        <v>50</v>
      </c>
      <c r="CX22" s="157">
        <f t="shared" si="66"/>
        <v>50</v>
      </c>
      <c r="CY22" s="157">
        <f t="shared" si="67"/>
        <v>50</v>
      </c>
      <c r="CZ22" s="157">
        <f t="shared" si="68"/>
        <v>50</v>
      </c>
      <c r="DA22" s="157">
        <f t="shared" si="69"/>
        <v>50</v>
      </c>
      <c r="DB22" s="157">
        <f t="shared" si="70"/>
        <v>50</v>
      </c>
      <c r="DC22" s="157">
        <f t="shared" si="71"/>
        <v>50</v>
      </c>
      <c r="DD22" s="734">
        <v>15</v>
      </c>
      <c r="DE22" s="155"/>
      <c r="DG22" s="19"/>
      <c r="DH22" s="367"/>
      <c r="DI22" s="367"/>
      <c r="DJ22" s="367"/>
      <c r="DK22" s="369"/>
      <c r="DL22" s="367"/>
      <c r="DM22" s="367"/>
      <c r="DN22" s="367"/>
      <c r="DO22" s="367"/>
      <c r="DP22" s="367"/>
      <c r="DQ22" s="367"/>
      <c r="DR22" s="367"/>
      <c r="DS22" s="367"/>
      <c r="DT22" s="367"/>
      <c r="DU22" s="367"/>
      <c r="DV22" s="367"/>
      <c r="DW22" s="367"/>
      <c r="DX22" s="19"/>
      <c r="DY22" s="377"/>
      <c r="DZ22" s="377"/>
      <c r="EA22" s="367"/>
      <c r="EB22" s="519" t="s">
        <v>26</v>
      </c>
      <c r="EC22" s="520" t="s">
        <v>25</v>
      </c>
      <c r="ED22" s="521" t="s">
        <v>24</v>
      </c>
      <c r="EE22" s="522" t="s">
        <v>23</v>
      </c>
      <c r="EF22" s="523" t="s">
        <v>22</v>
      </c>
      <c r="EG22" s="524" t="s">
        <v>21</v>
      </c>
      <c r="EH22" s="525" t="s">
        <v>20</v>
      </c>
      <c r="EI22" s="526" t="s">
        <v>19</v>
      </c>
      <c r="EJ22" s="484" t="s">
        <v>11</v>
      </c>
      <c r="EK22" s="367"/>
      <c r="EL22" s="367"/>
      <c r="EM22" s="367"/>
      <c r="EN22" s="379"/>
      <c r="EO22" s="19"/>
    </row>
    <row r="23" spans="1:145" s="20" customFormat="1" ht="39.950000000000003" customHeight="1" x14ac:dyDescent="0.25">
      <c r="A23" s="27">
        <f>ROW()</f>
        <v>23</v>
      </c>
      <c r="B23" s="342">
        <f>IF(C23="I","",IF(ISBLANK(D23),"",IF(ISTEXT(D23),LARGE(B14:B22,1)+1,0)))</f>
        <v>7</v>
      </c>
      <c r="C23" s="344"/>
      <c r="D23" s="173" t="s">
        <v>183</v>
      </c>
      <c r="E23" s="664" t="s">
        <v>182</v>
      </c>
      <c r="F23" s="171"/>
      <c r="G23" s="856"/>
      <c r="H23" s="857"/>
      <c r="I23" s="707"/>
      <c r="J23" s="919">
        <f t="shared" si="5"/>
        <v>0</v>
      </c>
      <c r="K23" s="707"/>
      <c r="L23" s="919">
        <f t="shared" si="6"/>
        <v>0</v>
      </c>
      <c r="M23" s="707"/>
      <c r="N23" s="919">
        <f t="shared" si="7"/>
        <v>0</v>
      </c>
      <c r="O23" s="707"/>
      <c r="P23" s="919">
        <f t="shared" si="8"/>
        <v>0</v>
      </c>
      <c r="Q23" s="707"/>
      <c r="R23" s="919">
        <f t="shared" si="9"/>
        <v>0</v>
      </c>
      <c r="S23" s="707"/>
      <c r="T23" s="919">
        <f t="shared" si="10"/>
        <v>0</v>
      </c>
      <c r="U23" s="707"/>
      <c r="V23" s="919">
        <f t="shared" si="11"/>
        <v>0</v>
      </c>
      <c r="W23" s="707"/>
      <c r="X23" s="919">
        <f t="shared" si="12"/>
        <v>0</v>
      </c>
      <c r="Y23" s="178">
        <f>Y6</f>
        <v>35</v>
      </c>
      <c r="Z23" s="964">
        <f t="shared" si="13"/>
        <v>0</v>
      </c>
      <c r="AA23" s="926">
        <f t="shared" si="72"/>
        <v>0</v>
      </c>
      <c r="AB23" s="860">
        <f t="shared" si="14"/>
        <v>0</v>
      </c>
      <c r="AC23" s="861">
        <f t="shared" si="15"/>
        <v>0</v>
      </c>
      <c r="AD23" s="946">
        <f t="shared" si="16"/>
        <v>0</v>
      </c>
      <c r="AE23" s="164" t="str">
        <f t="shared" si="17"/>
        <v/>
      </c>
      <c r="AF23" s="163">
        <f t="shared" si="18"/>
        <v>0</v>
      </c>
      <c r="AG23" s="460">
        <f t="shared" si="73"/>
        <v>0</v>
      </c>
      <c r="AH23" s="860">
        <f t="shared" si="19"/>
        <v>0</v>
      </c>
      <c r="AI23" s="861">
        <f t="shared" si="20"/>
        <v>0</v>
      </c>
      <c r="AJ23" s="946">
        <f t="shared" si="21"/>
        <v>0</v>
      </c>
      <c r="AK23" s="164" t="str">
        <f t="shared" si="22"/>
        <v/>
      </c>
      <c r="AL23" s="163">
        <f t="shared" si="23"/>
        <v>0</v>
      </c>
      <c r="AM23" s="460">
        <f t="shared" si="74"/>
        <v>0</v>
      </c>
      <c r="AN23" s="860">
        <f t="shared" si="24"/>
        <v>0</v>
      </c>
      <c r="AO23" s="861">
        <f t="shared" si="25"/>
        <v>0</v>
      </c>
      <c r="AP23" s="946">
        <f t="shared" si="26"/>
        <v>0</v>
      </c>
      <c r="AQ23" s="164" t="str">
        <f t="shared" si="27"/>
        <v/>
      </c>
      <c r="AR23" s="163">
        <f t="shared" si="28"/>
        <v>0</v>
      </c>
      <c r="AS23" s="460">
        <f t="shared" si="75"/>
        <v>0</v>
      </c>
      <c r="AT23" s="860">
        <f t="shared" si="29"/>
        <v>0</v>
      </c>
      <c r="AU23" s="861">
        <f t="shared" si="30"/>
        <v>0</v>
      </c>
      <c r="AV23" s="946">
        <f t="shared" si="31"/>
        <v>0</v>
      </c>
      <c r="AW23" s="164" t="str">
        <f t="shared" si="32"/>
        <v/>
      </c>
      <c r="AX23" s="163">
        <f t="shared" si="33"/>
        <v>0</v>
      </c>
      <c r="AY23" s="460">
        <f t="shared" si="76"/>
        <v>0</v>
      </c>
      <c r="AZ23" s="860">
        <f t="shared" si="34"/>
        <v>0</v>
      </c>
      <c r="BA23" s="861">
        <f t="shared" si="35"/>
        <v>0</v>
      </c>
      <c r="BB23" s="946">
        <f t="shared" si="36"/>
        <v>0</v>
      </c>
      <c r="BC23" s="164" t="str">
        <f t="shared" si="37"/>
        <v/>
      </c>
      <c r="BD23" s="163">
        <f t="shared" si="38"/>
        <v>0</v>
      </c>
      <c r="BE23" s="460">
        <f t="shared" si="77"/>
        <v>0</v>
      </c>
      <c r="BF23" s="860">
        <f t="shared" si="39"/>
        <v>0</v>
      </c>
      <c r="BG23" s="861">
        <f t="shared" si="40"/>
        <v>0</v>
      </c>
      <c r="BH23" s="946">
        <f t="shared" si="41"/>
        <v>0</v>
      </c>
      <c r="BI23" s="164" t="str">
        <f t="shared" si="42"/>
        <v/>
      </c>
      <c r="BJ23" s="163">
        <f t="shared" si="43"/>
        <v>0</v>
      </c>
      <c r="BK23" s="460">
        <f t="shared" si="78"/>
        <v>0</v>
      </c>
      <c r="BL23" s="860">
        <f t="shared" si="44"/>
        <v>0</v>
      </c>
      <c r="BM23" s="861">
        <f t="shared" si="45"/>
        <v>0</v>
      </c>
      <c r="BN23" s="946">
        <f t="shared" si="46"/>
        <v>0</v>
      </c>
      <c r="BO23" s="164" t="str">
        <f t="shared" si="47"/>
        <v/>
      </c>
      <c r="BP23" s="163">
        <f t="shared" si="48"/>
        <v>0</v>
      </c>
      <c r="BQ23" s="460">
        <f t="shared" si="79"/>
        <v>0</v>
      </c>
      <c r="BR23" s="860">
        <f t="shared" si="49"/>
        <v>0</v>
      </c>
      <c r="BS23" s="861">
        <f t="shared" si="50"/>
        <v>0</v>
      </c>
      <c r="BT23" s="946">
        <f t="shared" si="51"/>
        <v>0</v>
      </c>
      <c r="BU23" s="164" t="str">
        <f t="shared" si="52"/>
        <v/>
      </c>
      <c r="BV23" s="163">
        <f t="shared" si="53"/>
        <v>0</v>
      </c>
      <c r="BW23" s="246"/>
      <c r="BX23" s="246"/>
      <c r="BY23" s="155"/>
      <c r="BZ23" s="22"/>
      <c r="CA23" s="163">
        <f t="shared" si="54"/>
        <v>0</v>
      </c>
      <c r="CB23" s="162">
        <f t="shared" si="55"/>
        <v>0</v>
      </c>
      <c r="CC23" s="162">
        <f t="shared" si="56"/>
        <v>0</v>
      </c>
      <c r="CD23" s="162">
        <f t="shared" si="57"/>
        <v>0</v>
      </c>
      <c r="CE23" s="162">
        <f t="shared" si="58"/>
        <v>0</v>
      </c>
      <c r="CF23" s="162">
        <f t="shared" si="59"/>
        <v>0</v>
      </c>
      <c r="CG23" s="162">
        <f t="shared" si="60"/>
        <v>0</v>
      </c>
      <c r="CH23" s="162">
        <f t="shared" si="61"/>
        <v>0</v>
      </c>
      <c r="CI23" s="22"/>
      <c r="CJ23" s="161">
        <f t="shared" si="62"/>
        <v>35</v>
      </c>
      <c r="CK23" s="620">
        <f t="shared" si="63"/>
        <v>0</v>
      </c>
      <c r="CL23" s="160">
        <f>CL5</f>
        <v>50</v>
      </c>
      <c r="CM23" s="159" t="str">
        <f t="shared" si="80"/>
        <v/>
      </c>
      <c r="CN23" s="159" t="str">
        <f t="shared" si="81"/>
        <v/>
      </c>
      <c r="CO23" s="159" t="str">
        <f t="shared" si="82"/>
        <v/>
      </c>
      <c r="CP23" s="159" t="str">
        <f t="shared" si="83"/>
        <v/>
      </c>
      <c r="CQ23" s="159" t="str">
        <f t="shared" si="84"/>
        <v/>
      </c>
      <c r="CR23" s="159" t="str">
        <f t="shared" si="85"/>
        <v/>
      </c>
      <c r="CS23" s="159" t="str">
        <f t="shared" si="86"/>
        <v/>
      </c>
      <c r="CT23" s="159" t="str">
        <f t="shared" si="87"/>
        <v/>
      </c>
      <c r="CU23" s="158"/>
      <c r="CV23" s="157">
        <f t="shared" si="64"/>
        <v>50</v>
      </c>
      <c r="CW23" s="157">
        <f t="shared" si="65"/>
        <v>50</v>
      </c>
      <c r="CX23" s="157">
        <f t="shared" si="66"/>
        <v>50</v>
      </c>
      <c r="CY23" s="157">
        <f t="shared" si="67"/>
        <v>50</v>
      </c>
      <c r="CZ23" s="157">
        <f t="shared" si="68"/>
        <v>50</v>
      </c>
      <c r="DA23" s="157">
        <f t="shared" si="69"/>
        <v>50</v>
      </c>
      <c r="DB23" s="157">
        <f t="shared" si="70"/>
        <v>50</v>
      </c>
      <c r="DC23" s="157">
        <f t="shared" si="71"/>
        <v>50</v>
      </c>
      <c r="DD23" s="734">
        <v>16</v>
      </c>
      <c r="DE23" s="155"/>
      <c r="DG23" s="424"/>
      <c r="DH23" s="395" t="s">
        <v>253</v>
      </c>
      <c r="DI23" s="367"/>
      <c r="DJ23" s="367"/>
      <c r="DK23" s="369"/>
      <c r="DL23" s="367"/>
      <c r="DM23" s="367"/>
      <c r="DN23" s="367"/>
      <c r="DO23" s="367"/>
      <c r="DP23" s="367"/>
      <c r="DQ23" s="367"/>
      <c r="DR23" s="367"/>
      <c r="DS23" s="367"/>
      <c r="DT23" s="367"/>
      <c r="DU23" s="367"/>
      <c r="DV23" s="367"/>
      <c r="DW23" s="367"/>
      <c r="DX23" s="19"/>
      <c r="DY23" s="480"/>
      <c r="DZ23" s="377"/>
      <c r="EA23" s="481" t="s">
        <v>369</v>
      </c>
      <c r="EB23" s="483">
        <f>SUM(EB24:EB25)</f>
        <v>93</v>
      </c>
      <c r="EC23" s="483">
        <f t="shared" ref="EC23:EI23" si="88">SUM(EC24:EC25)</f>
        <v>93</v>
      </c>
      <c r="ED23" s="483">
        <f t="shared" si="88"/>
        <v>93</v>
      </c>
      <c r="EE23" s="483">
        <f t="shared" si="88"/>
        <v>93</v>
      </c>
      <c r="EF23" s="483">
        <f t="shared" si="88"/>
        <v>93</v>
      </c>
      <c r="EG23" s="483">
        <f t="shared" si="88"/>
        <v>93</v>
      </c>
      <c r="EH23" s="483">
        <f t="shared" si="88"/>
        <v>93</v>
      </c>
      <c r="EI23" s="483">
        <f t="shared" si="88"/>
        <v>93</v>
      </c>
      <c r="EJ23" s="590"/>
      <c r="EK23" s="590"/>
      <c r="EL23" s="590"/>
      <c r="EM23" s="590"/>
      <c r="EN23" s="590"/>
      <c r="EO23" s="19"/>
    </row>
    <row r="24" spans="1:145" s="20" customFormat="1" ht="39.950000000000003" customHeight="1" x14ac:dyDescent="0.25">
      <c r="A24" s="27">
        <f>ROW()</f>
        <v>24</v>
      </c>
      <c r="B24" s="342">
        <f>IF(C24="I","",IF(ISBLANK(D24),"",IF(ISTEXT(D24),LARGE(B14:B23,1)+1,0)))</f>
        <v>8</v>
      </c>
      <c r="C24" s="344"/>
      <c r="D24" s="173" t="s">
        <v>181</v>
      </c>
      <c r="E24" s="664" t="s">
        <v>155</v>
      </c>
      <c r="F24" s="171"/>
      <c r="G24" s="856"/>
      <c r="H24" s="857"/>
      <c r="I24" s="707"/>
      <c r="J24" s="919">
        <f t="shared" si="5"/>
        <v>0</v>
      </c>
      <c r="K24" s="707"/>
      <c r="L24" s="919">
        <f t="shared" si="6"/>
        <v>0</v>
      </c>
      <c r="M24" s="707"/>
      <c r="N24" s="919">
        <f t="shared" si="7"/>
        <v>0</v>
      </c>
      <c r="O24" s="707"/>
      <c r="P24" s="919">
        <f t="shared" si="8"/>
        <v>0</v>
      </c>
      <c r="Q24" s="707"/>
      <c r="R24" s="919">
        <f t="shared" si="9"/>
        <v>0</v>
      </c>
      <c r="S24" s="707"/>
      <c r="T24" s="919">
        <f t="shared" si="10"/>
        <v>0</v>
      </c>
      <c r="U24" s="707"/>
      <c r="V24" s="919">
        <f t="shared" si="11"/>
        <v>0</v>
      </c>
      <c r="W24" s="707"/>
      <c r="X24" s="919">
        <f t="shared" si="12"/>
        <v>0</v>
      </c>
      <c r="Y24" s="178">
        <f>Y6</f>
        <v>35</v>
      </c>
      <c r="Z24" s="964">
        <f t="shared" si="13"/>
        <v>0</v>
      </c>
      <c r="AA24" s="926">
        <f t="shared" si="72"/>
        <v>0</v>
      </c>
      <c r="AB24" s="860">
        <f t="shared" si="14"/>
        <v>0</v>
      </c>
      <c r="AC24" s="861">
        <f t="shared" si="15"/>
        <v>0</v>
      </c>
      <c r="AD24" s="946">
        <f t="shared" si="16"/>
        <v>0</v>
      </c>
      <c r="AE24" s="164" t="str">
        <f t="shared" si="17"/>
        <v/>
      </c>
      <c r="AF24" s="163">
        <f t="shared" si="18"/>
        <v>0</v>
      </c>
      <c r="AG24" s="460">
        <f t="shared" si="73"/>
        <v>0</v>
      </c>
      <c r="AH24" s="860">
        <f t="shared" si="19"/>
        <v>0</v>
      </c>
      <c r="AI24" s="861">
        <f t="shared" si="20"/>
        <v>0</v>
      </c>
      <c r="AJ24" s="946">
        <f t="shared" si="21"/>
        <v>0</v>
      </c>
      <c r="AK24" s="164" t="str">
        <f t="shared" si="22"/>
        <v/>
      </c>
      <c r="AL24" s="163">
        <f t="shared" si="23"/>
        <v>0</v>
      </c>
      <c r="AM24" s="460">
        <f t="shared" si="74"/>
        <v>0</v>
      </c>
      <c r="AN24" s="860">
        <f t="shared" si="24"/>
        <v>0</v>
      </c>
      <c r="AO24" s="861">
        <f t="shared" si="25"/>
        <v>0</v>
      </c>
      <c r="AP24" s="946">
        <f t="shared" si="26"/>
        <v>0</v>
      </c>
      <c r="AQ24" s="164" t="str">
        <f t="shared" si="27"/>
        <v/>
      </c>
      <c r="AR24" s="163">
        <f t="shared" si="28"/>
        <v>0</v>
      </c>
      <c r="AS24" s="460">
        <f t="shared" si="75"/>
        <v>0</v>
      </c>
      <c r="AT24" s="860">
        <f t="shared" si="29"/>
        <v>0</v>
      </c>
      <c r="AU24" s="861">
        <f t="shared" si="30"/>
        <v>0</v>
      </c>
      <c r="AV24" s="946">
        <f t="shared" si="31"/>
        <v>0</v>
      </c>
      <c r="AW24" s="164" t="str">
        <f t="shared" si="32"/>
        <v/>
      </c>
      <c r="AX24" s="163">
        <f t="shared" si="33"/>
        <v>0</v>
      </c>
      <c r="AY24" s="460">
        <f t="shared" si="76"/>
        <v>0</v>
      </c>
      <c r="AZ24" s="860">
        <f t="shared" si="34"/>
        <v>0</v>
      </c>
      <c r="BA24" s="861">
        <f t="shared" si="35"/>
        <v>0</v>
      </c>
      <c r="BB24" s="946">
        <f t="shared" si="36"/>
        <v>0</v>
      </c>
      <c r="BC24" s="164" t="str">
        <f t="shared" si="37"/>
        <v/>
      </c>
      <c r="BD24" s="163">
        <f t="shared" si="38"/>
        <v>0</v>
      </c>
      <c r="BE24" s="460">
        <f t="shared" si="77"/>
        <v>0</v>
      </c>
      <c r="BF24" s="860">
        <f t="shared" si="39"/>
        <v>0</v>
      </c>
      <c r="BG24" s="861">
        <f t="shared" si="40"/>
        <v>0</v>
      </c>
      <c r="BH24" s="946">
        <f t="shared" si="41"/>
        <v>0</v>
      </c>
      <c r="BI24" s="164" t="str">
        <f t="shared" si="42"/>
        <v/>
      </c>
      <c r="BJ24" s="163">
        <f t="shared" si="43"/>
        <v>0</v>
      </c>
      <c r="BK24" s="460">
        <f t="shared" si="78"/>
        <v>0</v>
      </c>
      <c r="BL24" s="860">
        <f t="shared" si="44"/>
        <v>0</v>
      </c>
      <c r="BM24" s="861">
        <f t="shared" si="45"/>
        <v>0</v>
      </c>
      <c r="BN24" s="946">
        <f t="shared" si="46"/>
        <v>0</v>
      </c>
      <c r="BO24" s="164" t="str">
        <f t="shared" si="47"/>
        <v/>
      </c>
      <c r="BP24" s="163">
        <f t="shared" si="48"/>
        <v>0</v>
      </c>
      <c r="BQ24" s="460">
        <f t="shared" si="79"/>
        <v>0</v>
      </c>
      <c r="BR24" s="860">
        <f t="shared" si="49"/>
        <v>0</v>
      </c>
      <c r="BS24" s="861">
        <f t="shared" si="50"/>
        <v>0</v>
      </c>
      <c r="BT24" s="946">
        <f t="shared" si="51"/>
        <v>0</v>
      </c>
      <c r="BU24" s="164" t="str">
        <f t="shared" si="52"/>
        <v/>
      </c>
      <c r="BV24" s="163">
        <f t="shared" si="53"/>
        <v>0</v>
      </c>
      <c r="BW24" s="246"/>
      <c r="BX24" s="246"/>
      <c r="BY24" s="155"/>
      <c r="BZ24" s="22"/>
      <c r="CA24" s="163">
        <f t="shared" si="54"/>
        <v>0</v>
      </c>
      <c r="CB24" s="162">
        <f t="shared" si="55"/>
        <v>0</v>
      </c>
      <c r="CC24" s="162">
        <f t="shared" si="56"/>
        <v>0</v>
      </c>
      <c r="CD24" s="162">
        <f t="shared" si="57"/>
        <v>0</v>
      </c>
      <c r="CE24" s="162">
        <f t="shared" si="58"/>
        <v>0</v>
      </c>
      <c r="CF24" s="162">
        <f t="shared" si="59"/>
        <v>0</v>
      </c>
      <c r="CG24" s="162">
        <f t="shared" si="60"/>
        <v>0</v>
      </c>
      <c r="CH24" s="162">
        <f t="shared" si="61"/>
        <v>0</v>
      </c>
      <c r="CI24" s="22"/>
      <c r="CJ24" s="161">
        <f t="shared" si="62"/>
        <v>35</v>
      </c>
      <c r="CK24" s="620">
        <f t="shared" si="63"/>
        <v>0</v>
      </c>
      <c r="CL24" s="160">
        <f>CL5</f>
        <v>50</v>
      </c>
      <c r="CM24" s="159" t="str">
        <f t="shared" si="80"/>
        <v/>
      </c>
      <c r="CN24" s="159" t="str">
        <f t="shared" si="81"/>
        <v/>
      </c>
      <c r="CO24" s="159" t="str">
        <f t="shared" si="82"/>
        <v/>
      </c>
      <c r="CP24" s="159" t="str">
        <f t="shared" si="83"/>
        <v/>
      </c>
      <c r="CQ24" s="159" t="str">
        <f t="shared" si="84"/>
        <v/>
      </c>
      <c r="CR24" s="159" t="str">
        <f t="shared" si="85"/>
        <v/>
      </c>
      <c r="CS24" s="159" t="str">
        <f t="shared" si="86"/>
        <v/>
      </c>
      <c r="CT24" s="159" t="str">
        <f t="shared" si="87"/>
        <v/>
      </c>
      <c r="CU24" s="158"/>
      <c r="CV24" s="157">
        <f t="shared" si="64"/>
        <v>50</v>
      </c>
      <c r="CW24" s="157">
        <f t="shared" si="65"/>
        <v>50</v>
      </c>
      <c r="CX24" s="157">
        <f t="shared" si="66"/>
        <v>50</v>
      </c>
      <c r="CY24" s="157">
        <f t="shared" si="67"/>
        <v>50</v>
      </c>
      <c r="CZ24" s="157">
        <f t="shared" si="68"/>
        <v>50</v>
      </c>
      <c r="DA24" s="157">
        <f t="shared" si="69"/>
        <v>50</v>
      </c>
      <c r="DB24" s="157">
        <f t="shared" si="70"/>
        <v>50</v>
      </c>
      <c r="DC24" s="157">
        <f t="shared" si="71"/>
        <v>50</v>
      </c>
      <c r="DD24" s="734">
        <v>17</v>
      </c>
      <c r="DE24" s="155"/>
      <c r="DG24" s="424"/>
      <c r="DH24" s="1361" t="s">
        <v>254</v>
      </c>
      <c r="DI24" s="1361"/>
      <c r="DJ24" s="1361"/>
      <c r="DK24" s="1361"/>
      <c r="DL24" s="1361"/>
      <c r="DM24" s="1361"/>
      <c r="DN24" s="1361"/>
      <c r="DO24" s="1361"/>
      <c r="DP24" s="1361"/>
      <c r="DQ24" s="1361"/>
      <c r="DR24" s="1361"/>
      <c r="DS24" s="1361"/>
      <c r="DT24" s="1361"/>
      <c r="DU24" s="1361"/>
      <c r="DV24" s="1361"/>
      <c r="DW24" s="1361"/>
      <c r="DX24" s="19"/>
      <c r="DY24" s="480"/>
      <c r="DZ24" s="377"/>
      <c r="EA24" s="481" t="s">
        <v>234</v>
      </c>
      <c r="EB24" s="513">
        <f>C9</f>
        <v>0</v>
      </c>
      <c r="EC24" s="513">
        <f>C9</f>
        <v>0</v>
      </c>
      <c r="ED24" s="513">
        <f>C9</f>
        <v>0</v>
      </c>
      <c r="EE24" s="513">
        <f>C9</f>
        <v>0</v>
      </c>
      <c r="EF24" s="513">
        <f>C9</f>
        <v>0</v>
      </c>
      <c r="EG24" s="513">
        <f>C9</f>
        <v>0</v>
      </c>
      <c r="EH24" s="513">
        <f>C9</f>
        <v>0</v>
      </c>
      <c r="EI24" s="513">
        <f>C9</f>
        <v>0</v>
      </c>
      <c r="EJ24" s="590"/>
      <c r="EK24" s="590"/>
      <c r="EL24" s="590"/>
      <c r="EM24" s="590"/>
      <c r="EN24" s="590"/>
      <c r="EO24" s="19"/>
    </row>
    <row r="25" spans="1:145" s="20" customFormat="1" ht="39.950000000000003" customHeight="1" x14ac:dyDescent="0.25">
      <c r="A25" s="27">
        <f>ROW()</f>
        <v>25</v>
      </c>
      <c r="B25" s="342" t="str">
        <f>IF(C25="I","",IF(ISBLANK(D25),"",IF(ISTEXT(D25),LARGE(B14:B24,1)+1,0)))</f>
        <v/>
      </c>
      <c r="C25" s="182" t="s">
        <v>180</v>
      </c>
      <c r="D25" s="182"/>
      <c r="E25" s="665"/>
      <c r="F25" s="180"/>
      <c r="G25" s="856"/>
      <c r="H25" s="857"/>
      <c r="I25" s="707"/>
      <c r="J25" s="919">
        <f t="shared" si="5"/>
        <v>0</v>
      </c>
      <c r="K25" s="707"/>
      <c r="L25" s="919">
        <f t="shared" si="6"/>
        <v>0</v>
      </c>
      <c r="M25" s="707"/>
      <c r="N25" s="919">
        <f t="shared" si="7"/>
        <v>0</v>
      </c>
      <c r="O25" s="707"/>
      <c r="P25" s="919">
        <f t="shared" si="8"/>
        <v>0</v>
      </c>
      <c r="Q25" s="707"/>
      <c r="R25" s="919">
        <f t="shared" si="9"/>
        <v>0</v>
      </c>
      <c r="S25" s="707"/>
      <c r="T25" s="919">
        <f t="shared" si="10"/>
        <v>0</v>
      </c>
      <c r="U25" s="707"/>
      <c r="V25" s="919">
        <f t="shared" si="11"/>
        <v>0</v>
      </c>
      <c r="W25" s="707"/>
      <c r="X25" s="919">
        <f t="shared" si="12"/>
        <v>0</v>
      </c>
      <c r="Y25" s="178">
        <f>Y6</f>
        <v>35</v>
      </c>
      <c r="Z25" s="964">
        <f t="shared" si="13"/>
        <v>0</v>
      </c>
      <c r="AA25" s="926">
        <f t="shared" si="72"/>
        <v>0</v>
      </c>
      <c r="AB25" s="860">
        <f t="shared" si="14"/>
        <v>0</v>
      </c>
      <c r="AC25" s="861">
        <f t="shared" si="15"/>
        <v>0</v>
      </c>
      <c r="AD25" s="946">
        <f t="shared" si="16"/>
        <v>0</v>
      </c>
      <c r="AE25" s="164" t="str">
        <f t="shared" si="17"/>
        <v/>
      </c>
      <c r="AF25" s="163">
        <f t="shared" si="18"/>
        <v>0</v>
      </c>
      <c r="AG25" s="460">
        <f t="shared" si="73"/>
        <v>0</v>
      </c>
      <c r="AH25" s="860">
        <f t="shared" si="19"/>
        <v>0</v>
      </c>
      <c r="AI25" s="861">
        <f t="shared" si="20"/>
        <v>0</v>
      </c>
      <c r="AJ25" s="946">
        <f t="shared" si="21"/>
        <v>0</v>
      </c>
      <c r="AK25" s="164" t="str">
        <f t="shared" si="22"/>
        <v/>
      </c>
      <c r="AL25" s="163">
        <f t="shared" si="23"/>
        <v>0</v>
      </c>
      <c r="AM25" s="460">
        <f t="shared" si="74"/>
        <v>0</v>
      </c>
      <c r="AN25" s="860">
        <f t="shared" si="24"/>
        <v>0</v>
      </c>
      <c r="AO25" s="861">
        <f t="shared" si="25"/>
        <v>0</v>
      </c>
      <c r="AP25" s="946">
        <f t="shared" si="26"/>
        <v>0</v>
      </c>
      <c r="AQ25" s="164" t="str">
        <f t="shared" si="27"/>
        <v/>
      </c>
      <c r="AR25" s="163">
        <f t="shared" si="28"/>
        <v>0</v>
      </c>
      <c r="AS25" s="460">
        <f t="shared" si="75"/>
        <v>0</v>
      </c>
      <c r="AT25" s="860">
        <f t="shared" si="29"/>
        <v>0</v>
      </c>
      <c r="AU25" s="861">
        <f t="shared" si="30"/>
        <v>0</v>
      </c>
      <c r="AV25" s="946">
        <f t="shared" si="31"/>
        <v>0</v>
      </c>
      <c r="AW25" s="164" t="str">
        <f t="shared" si="32"/>
        <v/>
      </c>
      <c r="AX25" s="163">
        <f t="shared" si="33"/>
        <v>0</v>
      </c>
      <c r="AY25" s="460">
        <f t="shared" si="76"/>
        <v>0</v>
      </c>
      <c r="AZ25" s="860">
        <f t="shared" si="34"/>
        <v>0</v>
      </c>
      <c r="BA25" s="861">
        <f t="shared" si="35"/>
        <v>0</v>
      </c>
      <c r="BB25" s="946">
        <f t="shared" si="36"/>
        <v>0</v>
      </c>
      <c r="BC25" s="164" t="str">
        <f t="shared" si="37"/>
        <v/>
      </c>
      <c r="BD25" s="163">
        <f t="shared" si="38"/>
        <v>0</v>
      </c>
      <c r="BE25" s="460">
        <f t="shared" si="77"/>
        <v>0</v>
      </c>
      <c r="BF25" s="860">
        <f t="shared" si="39"/>
        <v>0</v>
      </c>
      <c r="BG25" s="861">
        <f t="shared" si="40"/>
        <v>0</v>
      </c>
      <c r="BH25" s="946">
        <f t="shared" si="41"/>
        <v>0</v>
      </c>
      <c r="BI25" s="164" t="str">
        <f t="shared" si="42"/>
        <v/>
      </c>
      <c r="BJ25" s="163">
        <f t="shared" si="43"/>
        <v>0</v>
      </c>
      <c r="BK25" s="460">
        <f t="shared" si="78"/>
        <v>0</v>
      </c>
      <c r="BL25" s="860">
        <f t="shared" si="44"/>
        <v>0</v>
      </c>
      <c r="BM25" s="861">
        <f t="shared" si="45"/>
        <v>0</v>
      </c>
      <c r="BN25" s="946">
        <f t="shared" si="46"/>
        <v>0</v>
      </c>
      <c r="BO25" s="164" t="str">
        <f t="shared" si="47"/>
        <v/>
      </c>
      <c r="BP25" s="163">
        <f t="shared" si="48"/>
        <v>0</v>
      </c>
      <c r="BQ25" s="460">
        <f t="shared" si="79"/>
        <v>0</v>
      </c>
      <c r="BR25" s="860">
        <f t="shared" si="49"/>
        <v>0</v>
      </c>
      <c r="BS25" s="861">
        <f t="shared" si="50"/>
        <v>0</v>
      </c>
      <c r="BT25" s="946">
        <f t="shared" si="51"/>
        <v>0</v>
      </c>
      <c r="BU25" s="164" t="str">
        <f t="shared" si="52"/>
        <v/>
      </c>
      <c r="BV25" s="163">
        <f t="shared" si="53"/>
        <v>0</v>
      </c>
      <c r="BW25" s="246"/>
      <c r="BX25" s="246"/>
      <c r="BY25" s="155"/>
      <c r="BZ25" s="22"/>
      <c r="CA25" s="163">
        <f t="shared" si="54"/>
        <v>0</v>
      </c>
      <c r="CB25" s="162">
        <f t="shared" si="55"/>
        <v>0</v>
      </c>
      <c r="CC25" s="162">
        <f t="shared" si="56"/>
        <v>0</v>
      </c>
      <c r="CD25" s="162">
        <f t="shared" si="57"/>
        <v>0</v>
      </c>
      <c r="CE25" s="162">
        <f t="shared" si="58"/>
        <v>0</v>
      </c>
      <c r="CF25" s="162">
        <f t="shared" si="59"/>
        <v>0</v>
      </c>
      <c r="CG25" s="162">
        <f t="shared" si="60"/>
        <v>0</v>
      </c>
      <c r="CH25" s="162">
        <f t="shared" si="61"/>
        <v>0</v>
      </c>
      <c r="CI25" s="22"/>
      <c r="CJ25" s="161">
        <f t="shared" si="62"/>
        <v>35</v>
      </c>
      <c r="CK25" s="620">
        <f t="shared" si="63"/>
        <v>0</v>
      </c>
      <c r="CL25" s="160">
        <f>CL5</f>
        <v>50</v>
      </c>
      <c r="CM25" s="159" t="str">
        <f t="shared" si="80"/>
        <v/>
      </c>
      <c r="CN25" s="159" t="str">
        <f t="shared" si="81"/>
        <v/>
      </c>
      <c r="CO25" s="159" t="str">
        <f t="shared" si="82"/>
        <v/>
      </c>
      <c r="CP25" s="159" t="str">
        <f t="shared" si="83"/>
        <v/>
      </c>
      <c r="CQ25" s="159" t="str">
        <f t="shared" si="84"/>
        <v/>
      </c>
      <c r="CR25" s="159" t="str">
        <f t="shared" si="85"/>
        <v/>
      </c>
      <c r="CS25" s="159" t="str">
        <f t="shared" si="86"/>
        <v/>
      </c>
      <c r="CT25" s="159" t="str">
        <f t="shared" si="87"/>
        <v/>
      </c>
      <c r="CU25" s="158"/>
      <c r="CV25" s="157">
        <f t="shared" si="64"/>
        <v>50</v>
      </c>
      <c r="CW25" s="157">
        <f t="shared" si="65"/>
        <v>50</v>
      </c>
      <c r="CX25" s="157">
        <f t="shared" si="66"/>
        <v>50</v>
      </c>
      <c r="CY25" s="157">
        <f t="shared" si="67"/>
        <v>50</v>
      </c>
      <c r="CZ25" s="157">
        <f t="shared" si="68"/>
        <v>50</v>
      </c>
      <c r="DA25" s="157">
        <f t="shared" si="69"/>
        <v>50</v>
      </c>
      <c r="DB25" s="157">
        <f t="shared" si="70"/>
        <v>50</v>
      </c>
      <c r="DC25" s="157">
        <f t="shared" si="71"/>
        <v>50</v>
      </c>
      <c r="DD25" s="734">
        <v>18</v>
      </c>
      <c r="DE25" s="155"/>
      <c r="DG25" s="19"/>
      <c r="DH25" s="1361" t="s">
        <v>255</v>
      </c>
      <c r="DI25" s="1361"/>
      <c r="DJ25" s="1361"/>
      <c r="DK25" s="1361"/>
      <c r="DL25" s="1361"/>
      <c r="DM25" s="1361"/>
      <c r="DN25" s="1361"/>
      <c r="DO25" s="1361"/>
      <c r="DP25" s="1361"/>
      <c r="DQ25" s="1361"/>
      <c r="DR25" s="1361"/>
      <c r="DS25" s="1361"/>
      <c r="DT25" s="1361"/>
      <c r="DU25" s="1361"/>
      <c r="DV25" s="1361"/>
      <c r="DW25" s="1361"/>
      <c r="DX25" s="19"/>
      <c r="DY25" s="480"/>
      <c r="DZ25" s="377"/>
      <c r="EA25" s="481" t="s">
        <v>236</v>
      </c>
      <c r="EB25" s="537">
        <f>B6</f>
        <v>93</v>
      </c>
      <c r="EC25" s="537">
        <f>B6</f>
        <v>93</v>
      </c>
      <c r="ED25" s="537">
        <f>B6</f>
        <v>93</v>
      </c>
      <c r="EE25" s="537">
        <f>B6</f>
        <v>93</v>
      </c>
      <c r="EF25" s="537">
        <f>B6</f>
        <v>93</v>
      </c>
      <c r="EG25" s="537">
        <f>B6</f>
        <v>93</v>
      </c>
      <c r="EH25" s="537">
        <f>B6</f>
        <v>93</v>
      </c>
      <c r="EI25" s="537">
        <f>B6</f>
        <v>93</v>
      </c>
      <c r="EJ25" s="590"/>
      <c r="EK25" s="590"/>
      <c r="EL25" s="590"/>
      <c r="EM25" s="590"/>
      <c r="EN25" s="590"/>
      <c r="EO25" s="19"/>
    </row>
    <row r="26" spans="1:145" s="20" customFormat="1" ht="39.950000000000003" customHeight="1" x14ac:dyDescent="0.25">
      <c r="A26" s="27">
        <f>ROW()</f>
        <v>26</v>
      </c>
      <c r="B26" s="342">
        <f>IF(C26="I","",IF(ISBLANK(D26),"",IF(ISTEXT(D26),LARGE(B14:B25,1)+1,0)))</f>
        <v>9</v>
      </c>
      <c r="C26" s="344"/>
      <c r="D26" s="173" t="s">
        <v>179</v>
      </c>
      <c r="E26" s="664" t="s">
        <v>177</v>
      </c>
      <c r="F26" s="171"/>
      <c r="G26" s="856"/>
      <c r="H26" s="857"/>
      <c r="I26" s="707"/>
      <c r="J26" s="919">
        <f t="shared" si="5"/>
        <v>0</v>
      </c>
      <c r="K26" s="707"/>
      <c r="L26" s="919">
        <f t="shared" si="6"/>
        <v>0</v>
      </c>
      <c r="M26" s="707"/>
      <c r="N26" s="919">
        <f t="shared" si="7"/>
        <v>0</v>
      </c>
      <c r="O26" s="707"/>
      <c r="P26" s="919">
        <f t="shared" si="8"/>
        <v>0</v>
      </c>
      <c r="Q26" s="707"/>
      <c r="R26" s="919">
        <f t="shared" si="9"/>
        <v>0</v>
      </c>
      <c r="S26" s="707"/>
      <c r="T26" s="919">
        <f t="shared" si="10"/>
        <v>0</v>
      </c>
      <c r="U26" s="707"/>
      <c r="V26" s="919">
        <f t="shared" si="11"/>
        <v>0</v>
      </c>
      <c r="W26" s="707"/>
      <c r="X26" s="919">
        <f t="shared" si="12"/>
        <v>0</v>
      </c>
      <c r="Y26" s="178">
        <f>Y6</f>
        <v>35</v>
      </c>
      <c r="Z26" s="964">
        <f t="shared" si="13"/>
        <v>0</v>
      </c>
      <c r="AA26" s="926">
        <f t="shared" si="72"/>
        <v>0</v>
      </c>
      <c r="AB26" s="860">
        <f t="shared" si="14"/>
        <v>0</v>
      </c>
      <c r="AC26" s="861">
        <f t="shared" si="15"/>
        <v>0</v>
      </c>
      <c r="AD26" s="946">
        <f t="shared" si="16"/>
        <v>0</v>
      </c>
      <c r="AE26" s="164" t="str">
        <f t="shared" si="17"/>
        <v/>
      </c>
      <c r="AF26" s="163">
        <f t="shared" si="18"/>
        <v>0</v>
      </c>
      <c r="AG26" s="460">
        <f t="shared" si="73"/>
        <v>0</v>
      </c>
      <c r="AH26" s="860">
        <f t="shared" si="19"/>
        <v>0</v>
      </c>
      <c r="AI26" s="861">
        <f t="shared" si="20"/>
        <v>0</v>
      </c>
      <c r="AJ26" s="946">
        <f t="shared" si="21"/>
        <v>0</v>
      </c>
      <c r="AK26" s="164" t="str">
        <f t="shared" si="22"/>
        <v/>
      </c>
      <c r="AL26" s="163">
        <f t="shared" si="23"/>
        <v>0</v>
      </c>
      <c r="AM26" s="460">
        <f t="shared" si="74"/>
        <v>0</v>
      </c>
      <c r="AN26" s="860">
        <f t="shared" si="24"/>
        <v>0</v>
      </c>
      <c r="AO26" s="861">
        <f t="shared" si="25"/>
        <v>0</v>
      </c>
      <c r="AP26" s="946">
        <f t="shared" si="26"/>
        <v>0</v>
      </c>
      <c r="AQ26" s="164" t="str">
        <f t="shared" si="27"/>
        <v/>
      </c>
      <c r="AR26" s="163">
        <f t="shared" si="28"/>
        <v>0</v>
      </c>
      <c r="AS26" s="460">
        <f t="shared" si="75"/>
        <v>0</v>
      </c>
      <c r="AT26" s="860">
        <f t="shared" si="29"/>
        <v>0</v>
      </c>
      <c r="AU26" s="861">
        <f t="shared" si="30"/>
        <v>0</v>
      </c>
      <c r="AV26" s="946">
        <f t="shared" si="31"/>
        <v>0</v>
      </c>
      <c r="AW26" s="164" t="str">
        <f t="shared" si="32"/>
        <v/>
      </c>
      <c r="AX26" s="163">
        <f t="shared" si="33"/>
        <v>0</v>
      </c>
      <c r="AY26" s="460">
        <f t="shared" si="76"/>
        <v>0</v>
      </c>
      <c r="AZ26" s="860">
        <f t="shared" si="34"/>
        <v>0</v>
      </c>
      <c r="BA26" s="861">
        <f t="shared" si="35"/>
        <v>0</v>
      </c>
      <c r="BB26" s="946">
        <f t="shared" si="36"/>
        <v>0</v>
      </c>
      <c r="BC26" s="164" t="str">
        <f t="shared" si="37"/>
        <v/>
      </c>
      <c r="BD26" s="163">
        <f t="shared" si="38"/>
        <v>0</v>
      </c>
      <c r="BE26" s="460">
        <f t="shared" si="77"/>
        <v>0</v>
      </c>
      <c r="BF26" s="860">
        <f t="shared" si="39"/>
        <v>0</v>
      </c>
      <c r="BG26" s="861">
        <f t="shared" si="40"/>
        <v>0</v>
      </c>
      <c r="BH26" s="946">
        <f t="shared" si="41"/>
        <v>0</v>
      </c>
      <c r="BI26" s="164" t="str">
        <f t="shared" si="42"/>
        <v/>
      </c>
      <c r="BJ26" s="163">
        <f t="shared" si="43"/>
        <v>0</v>
      </c>
      <c r="BK26" s="460">
        <f t="shared" si="78"/>
        <v>0</v>
      </c>
      <c r="BL26" s="860">
        <f t="shared" si="44"/>
        <v>0</v>
      </c>
      <c r="BM26" s="861">
        <f t="shared" si="45"/>
        <v>0</v>
      </c>
      <c r="BN26" s="946">
        <f t="shared" si="46"/>
        <v>0</v>
      </c>
      <c r="BO26" s="164" t="str">
        <f t="shared" si="47"/>
        <v/>
      </c>
      <c r="BP26" s="163">
        <f t="shared" si="48"/>
        <v>0</v>
      </c>
      <c r="BQ26" s="460">
        <f t="shared" si="79"/>
        <v>0</v>
      </c>
      <c r="BR26" s="860">
        <f t="shared" si="49"/>
        <v>0</v>
      </c>
      <c r="BS26" s="861">
        <f t="shared" si="50"/>
        <v>0</v>
      </c>
      <c r="BT26" s="946">
        <f t="shared" si="51"/>
        <v>0</v>
      </c>
      <c r="BU26" s="164" t="str">
        <f t="shared" si="52"/>
        <v/>
      </c>
      <c r="BV26" s="163">
        <f t="shared" si="53"/>
        <v>0</v>
      </c>
      <c r="BW26" s="246"/>
      <c r="BX26" s="246"/>
      <c r="BY26" s="155"/>
      <c r="BZ26" s="22"/>
      <c r="CA26" s="163">
        <f t="shared" si="54"/>
        <v>0</v>
      </c>
      <c r="CB26" s="162">
        <f t="shared" si="55"/>
        <v>0</v>
      </c>
      <c r="CC26" s="162">
        <f t="shared" si="56"/>
        <v>0</v>
      </c>
      <c r="CD26" s="162">
        <f t="shared" si="57"/>
        <v>0</v>
      </c>
      <c r="CE26" s="162">
        <f t="shared" si="58"/>
        <v>0</v>
      </c>
      <c r="CF26" s="162">
        <f t="shared" si="59"/>
        <v>0</v>
      </c>
      <c r="CG26" s="162">
        <f t="shared" si="60"/>
        <v>0</v>
      </c>
      <c r="CH26" s="162">
        <f t="shared" si="61"/>
        <v>0</v>
      </c>
      <c r="CI26" s="22"/>
      <c r="CJ26" s="161">
        <f t="shared" si="62"/>
        <v>35</v>
      </c>
      <c r="CK26" s="620">
        <f t="shared" si="63"/>
        <v>0</v>
      </c>
      <c r="CL26" s="160">
        <f>CL5</f>
        <v>50</v>
      </c>
      <c r="CM26" s="159" t="str">
        <f t="shared" si="80"/>
        <v/>
      </c>
      <c r="CN26" s="159" t="str">
        <f t="shared" si="81"/>
        <v/>
      </c>
      <c r="CO26" s="159" t="str">
        <f t="shared" si="82"/>
        <v/>
      </c>
      <c r="CP26" s="159" t="str">
        <f t="shared" si="83"/>
        <v/>
      </c>
      <c r="CQ26" s="159" t="str">
        <f t="shared" si="84"/>
        <v/>
      </c>
      <c r="CR26" s="159" t="str">
        <f t="shared" si="85"/>
        <v/>
      </c>
      <c r="CS26" s="159" t="str">
        <f t="shared" si="86"/>
        <v/>
      </c>
      <c r="CT26" s="159" t="str">
        <f t="shared" si="87"/>
        <v/>
      </c>
      <c r="CU26" s="158"/>
      <c r="CV26" s="157">
        <f t="shared" si="64"/>
        <v>50</v>
      </c>
      <c r="CW26" s="157">
        <f t="shared" si="65"/>
        <v>50</v>
      </c>
      <c r="CX26" s="157">
        <f t="shared" si="66"/>
        <v>50</v>
      </c>
      <c r="CY26" s="157">
        <f t="shared" si="67"/>
        <v>50</v>
      </c>
      <c r="CZ26" s="157">
        <f t="shared" si="68"/>
        <v>50</v>
      </c>
      <c r="DA26" s="157">
        <f t="shared" si="69"/>
        <v>50</v>
      </c>
      <c r="DB26" s="157">
        <f t="shared" si="70"/>
        <v>50</v>
      </c>
      <c r="DC26" s="157">
        <f t="shared" si="71"/>
        <v>50</v>
      </c>
      <c r="DD26" s="734">
        <v>19</v>
      </c>
      <c r="DE26" s="155"/>
      <c r="DF26" s="10"/>
      <c r="DG26" s="19"/>
      <c r="DH26" s="1361" t="s">
        <v>256</v>
      </c>
      <c r="DI26" s="1361"/>
      <c r="DJ26" s="1361"/>
      <c r="DK26" s="1361"/>
      <c r="DL26" s="1361"/>
      <c r="DM26" s="1361"/>
      <c r="DN26" s="1361"/>
      <c r="DO26" s="1361"/>
      <c r="DP26" s="1361"/>
      <c r="DQ26" s="1361"/>
      <c r="DR26" s="1361"/>
      <c r="DS26" s="1361"/>
      <c r="DT26" s="1361"/>
      <c r="DU26" s="1361"/>
      <c r="DV26" s="1361"/>
      <c r="DW26" s="1361"/>
      <c r="DX26" s="19"/>
      <c r="DY26" s="480"/>
      <c r="DZ26" s="377"/>
      <c r="EA26" s="481"/>
      <c r="EB26" s="394"/>
      <c r="EC26" s="394"/>
      <c r="ED26" s="394"/>
      <c r="EE26" s="394"/>
      <c r="EF26" s="394"/>
      <c r="EG26" s="394"/>
      <c r="EH26" s="394"/>
      <c r="EI26" s="394"/>
      <c r="EJ26" s="590"/>
      <c r="EK26" s="590"/>
      <c r="EL26" s="590"/>
      <c r="EM26" s="590"/>
      <c r="EN26" s="590"/>
      <c r="EO26" s="19"/>
    </row>
    <row r="27" spans="1:145" s="20" customFormat="1" ht="39.950000000000003" customHeight="1" x14ac:dyDescent="0.25">
      <c r="A27" s="27">
        <f>ROW()</f>
        <v>27</v>
      </c>
      <c r="B27" s="342">
        <f>IF(C27="I","",IF(ISBLANK(D27),"",IF(ISTEXT(D27),LARGE(B14:B26,1)+1,0)))</f>
        <v>10</v>
      </c>
      <c r="C27" s="344"/>
      <c r="D27" s="173" t="s">
        <v>178</v>
      </c>
      <c r="E27" s="664" t="s">
        <v>177</v>
      </c>
      <c r="F27" s="171"/>
      <c r="G27" s="856"/>
      <c r="H27" s="857"/>
      <c r="I27" s="707"/>
      <c r="J27" s="919">
        <f t="shared" si="5"/>
        <v>0</v>
      </c>
      <c r="K27" s="707"/>
      <c r="L27" s="919">
        <f t="shared" si="6"/>
        <v>0</v>
      </c>
      <c r="M27" s="707"/>
      <c r="N27" s="919">
        <f t="shared" si="7"/>
        <v>0</v>
      </c>
      <c r="O27" s="707"/>
      <c r="P27" s="919">
        <f t="shared" si="8"/>
        <v>0</v>
      </c>
      <c r="Q27" s="707"/>
      <c r="R27" s="919">
        <f t="shared" si="9"/>
        <v>0</v>
      </c>
      <c r="S27" s="707"/>
      <c r="T27" s="919">
        <f t="shared" si="10"/>
        <v>0</v>
      </c>
      <c r="U27" s="707"/>
      <c r="V27" s="919">
        <f t="shared" si="11"/>
        <v>0</v>
      </c>
      <c r="W27" s="707"/>
      <c r="X27" s="919">
        <f t="shared" si="12"/>
        <v>0</v>
      </c>
      <c r="Y27" s="178">
        <f>Y6</f>
        <v>35</v>
      </c>
      <c r="Z27" s="964">
        <f t="shared" si="13"/>
        <v>0</v>
      </c>
      <c r="AA27" s="926">
        <f t="shared" si="72"/>
        <v>0</v>
      </c>
      <c r="AB27" s="860">
        <f t="shared" si="14"/>
        <v>0</v>
      </c>
      <c r="AC27" s="861">
        <f t="shared" si="15"/>
        <v>0</v>
      </c>
      <c r="AD27" s="946">
        <f t="shared" si="16"/>
        <v>0</v>
      </c>
      <c r="AE27" s="164" t="str">
        <f t="shared" si="17"/>
        <v/>
      </c>
      <c r="AF27" s="163">
        <f t="shared" si="18"/>
        <v>0</v>
      </c>
      <c r="AG27" s="460">
        <f t="shared" si="73"/>
        <v>0</v>
      </c>
      <c r="AH27" s="860">
        <f t="shared" si="19"/>
        <v>0</v>
      </c>
      <c r="AI27" s="861">
        <f t="shared" si="20"/>
        <v>0</v>
      </c>
      <c r="AJ27" s="946">
        <f t="shared" si="21"/>
        <v>0</v>
      </c>
      <c r="AK27" s="164" t="str">
        <f t="shared" si="22"/>
        <v/>
      </c>
      <c r="AL27" s="163">
        <f t="shared" si="23"/>
        <v>0</v>
      </c>
      <c r="AM27" s="460">
        <f t="shared" si="74"/>
        <v>0</v>
      </c>
      <c r="AN27" s="860">
        <f t="shared" si="24"/>
        <v>0</v>
      </c>
      <c r="AO27" s="861">
        <f t="shared" si="25"/>
        <v>0</v>
      </c>
      <c r="AP27" s="946">
        <f t="shared" si="26"/>
        <v>0</v>
      </c>
      <c r="AQ27" s="164" t="str">
        <f t="shared" si="27"/>
        <v/>
      </c>
      <c r="AR27" s="163">
        <f t="shared" si="28"/>
        <v>0</v>
      </c>
      <c r="AS27" s="460">
        <f t="shared" si="75"/>
        <v>0</v>
      </c>
      <c r="AT27" s="860">
        <f t="shared" si="29"/>
        <v>0</v>
      </c>
      <c r="AU27" s="861">
        <f t="shared" si="30"/>
        <v>0</v>
      </c>
      <c r="AV27" s="946">
        <f t="shared" si="31"/>
        <v>0</v>
      </c>
      <c r="AW27" s="164" t="str">
        <f t="shared" si="32"/>
        <v/>
      </c>
      <c r="AX27" s="163">
        <f t="shared" si="33"/>
        <v>0</v>
      </c>
      <c r="AY27" s="460">
        <f t="shared" si="76"/>
        <v>0</v>
      </c>
      <c r="AZ27" s="860">
        <f t="shared" si="34"/>
        <v>0</v>
      </c>
      <c r="BA27" s="861">
        <f t="shared" si="35"/>
        <v>0</v>
      </c>
      <c r="BB27" s="946">
        <f t="shared" si="36"/>
        <v>0</v>
      </c>
      <c r="BC27" s="164" t="str">
        <f t="shared" si="37"/>
        <v/>
      </c>
      <c r="BD27" s="163">
        <f t="shared" si="38"/>
        <v>0</v>
      </c>
      <c r="BE27" s="460">
        <f t="shared" si="77"/>
        <v>0</v>
      </c>
      <c r="BF27" s="860">
        <f t="shared" si="39"/>
        <v>0</v>
      </c>
      <c r="BG27" s="861">
        <f t="shared" si="40"/>
        <v>0</v>
      </c>
      <c r="BH27" s="946">
        <f t="shared" si="41"/>
        <v>0</v>
      </c>
      <c r="BI27" s="164" t="str">
        <f t="shared" si="42"/>
        <v/>
      </c>
      <c r="BJ27" s="163">
        <f t="shared" si="43"/>
        <v>0</v>
      </c>
      <c r="BK27" s="460">
        <f t="shared" si="78"/>
        <v>0</v>
      </c>
      <c r="BL27" s="860">
        <f t="shared" si="44"/>
        <v>0</v>
      </c>
      <c r="BM27" s="861">
        <f t="shared" si="45"/>
        <v>0</v>
      </c>
      <c r="BN27" s="946">
        <f t="shared" si="46"/>
        <v>0</v>
      </c>
      <c r="BO27" s="164" t="str">
        <f t="shared" si="47"/>
        <v/>
      </c>
      <c r="BP27" s="163">
        <f t="shared" si="48"/>
        <v>0</v>
      </c>
      <c r="BQ27" s="460">
        <f t="shared" si="79"/>
        <v>0</v>
      </c>
      <c r="BR27" s="860">
        <f t="shared" si="49"/>
        <v>0</v>
      </c>
      <c r="BS27" s="861">
        <f t="shared" si="50"/>
        <v>0</v>
      </c>
      <c r="BT27" s="946">
        <f t="shared" si="51"/>
        <v>0</v>
      </c>
      <c r="BU27" s="164" t="str">
        <f t="shared" si="52"/>
        <v/>
      </c>
      <c r="BV27" s="163">
        <f t="shared" si="53"/>
        <v>0</v>
      </c>
      <c r="BW27" s="246"/>
      <c r="BX27" s="246"/>
      <c r="BY27" s="155"/>
      <c r="BZ27" s="22"/>
      <c r="CA27" s="163">
        <f t="shared" si="54"/>
        <v>0</v>
      </c>
      <c r="CB27" s="162">
        <f t="shared" si="55"/>
        <v>0</v>
      </c>
      <c r="CC27" s="162">
        <f t="shared" si="56"/>
        <v>0</v>
      </c>
      <c r="CD27" s="162">
        <f t="shared" si="57"/>
        <v>0</v>
      </c>
      <c r="CE27" s="162">
        <f t="shared" si="58"/>
        <v>0</v>
      </c>
      <c r="CF27" s="162">
        <f t="shared" si="59"/>
        <v>0</v>
      </c>
      <c r="CG27" s="162">
        <f t="shared" si="60"/>
        <v>0</v>
      </c>
      <c r="CH27" s="162">
        <f t="shared" si="61"/>
        <v>0</v>
      </c>
      <c r="CI27" s="22"/>
      <c r="CJ27" s="161">
        <f t="shared" si="62"/>
        <v>35</v>
      </c>
      <c r="CK27" s="620">
        <f t="shared" si="63"/>
        <v>0</v>
      </c>
      <c r="CL27" s="160">
        <f>CL5</f>
        <v>50</v>
      </c>
      <c r="CM27" s="159" t="str">
        <f t="shared" si="80"/>
        <v/>
      </c>
      <c r="CN27" s="159" t="str">
        <f t="shared" si="81"/>
        <v/>
      </c>
      <c r="CO27" s="159" t="str">
        <f t="shared" si="82"/>
        <v/>
      </c>
      <c r="CP27" s="159" t="str">
        <f t="shared" si="83"/>
        <v/>
      </c>
      <c r="CQ27" s="159" t="str">
        <f t="shared" si="84"/>
        <v/>
      </c>
      <c r="CR27" s="159" t="str">
        <f t="shared" si="85"/>
        <v/>
      </c>
      <c r="CS27" s="159" t="str">
        <f t="shared" si="86"/>
        <v/>
      </c>
      <c r="CT27" s="159" t="str">
        <f t="shared" si="87"/>
        <v/>
      </c>
      <c r="CU27" s="158"/>
      <c r="CV27" s="157">
        <f t="shared" si="64"/>
        <v>50</v>
      </c>
      <c r="CW27" s="157">
        <f t="shared" si="65"/>
        <v>50</v>
      </c>
      <c r="CX27" s="157">
        <f t="shared" si="66"/>
        <v>50</v>
      </c>
      <c r="CY27" s="157">
        <f t="shared" si="67"/>
        <v>50</v>
      </c>
      <c r="CZ27" s="157">
        <f t="shared" si="68"/>
        <v>50</v>
      </c>
      <c r="DA27" s="157">
        <f t="shared" si="69"/>
        <v>50</v>
      </c>
      <c r="DB27" s="157">
        <f t="shared" si="70"/>
        <v>50</v>
      </c>
      <c r="DC27" s="157">
        <f t="shared" si="71"/>
        <v>50</v>
      </c>
      <c r="DD27" s="734">
        <v>20</v>
      </c>
      <c r="DE27" s="155"/>
      <c r="DF27" s="10"/>
      <c r="DG27" s="19"/>
      <c r="DH27" s="1361"/>
      <c r="DI27" s="1361"/>
      <c r="DJ27" s="1361"/>
      <c r="DK27" s="1361"/>
      <c r="DL27" s="1361"/>
      <c r="DM27" s="1361"/>
      <c r="DN27" s="1361"/>
      <c r="DO27" s="1361"/>
      <c r="DP27" s="1361"/>
      <c r="DQ27" s="1361"/>
      <c r="DR27" s="1361"/>
      <c r="DS27" s="1361"/>
      <c r="DT27" s="1361"/>
      <c r="DU27" s="1361"/>
      <c r="DV27" s="1361"/>
      <c r="DW27" s="1361"/>
      <c r="DX27" s="19"/>
      <c r="DY27" s="480"/>
      <c r="DZ27" s="377"/>
      <c r="EA27" s="481" t="s">
        <v>225</v>
      </c>
      <c r="EB27" s="537">
        <f>AD5</f>
        <v>2</v>
      </c>
      <c r="EC27" s="537">
        <f>AJ5</f>
        <v>2</v>
      </c>
      <c r="ED27" s="537">
        <f>AP5</f>
        <v>2</v>
      </c>
      <c r="EE27" s="537">
        <f>AV5</f>
        <v>2</v>
      </c>
      <c r="EF27" s="537">
        <f>BB5</f>
        <v>2</v>
      </c>
      <c r="EG27" s="537">
        <f>BH5</f>
        <v>2</v>
      </c>
      <c r="EH27" s="537">
        <f>BN5</f>
        <v>2</v>
      </c>
      <c r="EI27" s="537">
        <f>BT5</f>
        <v>2</v>
      </c>
      <c r="EJ27" s="590"/>
      <c r="EK27" s="590"/>
      <c r="EL27" s="590"/>
      <c r="EM27" s="590"/>
      <c r="EN27" s="590"/>
      <c r="EO27" s="19"/>
    </row>
    <row r="28" spans="1:145" s="20" customFormat="1" ht="39.950000000000003" customHeight="1" x14ac:dyDescent="0.25">
      <c r="A28" s="27">
        <f>ROW()</f>
        <v>28</v>
      </c>
      <c r="B28" s="342">
        <f>IF(C28="I","",IF(ISBLANK(D28),"",IF(ISTEXT(D28),LARGE(B14:B27,1)+1,0)))</f>
        <v>11</v>
      </c>
      <c r="C28" s="344"/>
      <c r="D28" s="173" t="s">
        <v>176</v>
      </c>
      <c r="E28" s="664" t="s">
        <v>155</v>
      </c>
      <c r="F28" s="171"/>
      <c r="G28" s="856"/>
      <c r="H28" s="857"/>
      <c r="I28" s="707"/>
      <c r="J28" s="919">
        <f t="shared" si="5"/>
        <v>0</v>
      </c>
      <c r="K28" s="707"/>
      <c r="L28" s="919">
        <f t="shared" si="6"/>
        <v>0</v>
      </c>
      <c r="M28" s="707"/>
      <c r="N28" s="919">
        <f t="shared" si="7"/>
        <v>0</v>
      </c>
      <c r="O28" s="707"/>
      <c r="P28" s="919">
        <f t="shared" si="8"/>
        <v>0</v>
      </c>
      <c r="Q28" s="707"/>
      <c r="R28" s="919">
        <f t="shared" si="9"/>
        <v>0</v>
      </c>
      <c r="S28" s="707"/>
      <c r="T28" s="919">
        <f t="shared" si="10"/>
        <v>0</v>
      </c>
      <c r="U28" s="707"/>
      <c r="V28" s="919">
        <f t="shared" si="11"/>
        <v>0</v>
      </c>
      <c r="W28" s="707"/>
      <c r="X28" s="919">
        <f t="shared" si="12"/>
        <v>0</v>
      </c>
      <c r="Y28" s="178">
        <f>Y6</f>
        <v>35</v>
      </c>
      <c r="Z28" s="964">
        <f t="shared" si="13"/>
        <v>0</v>
      </c>
      <c r="AA28" s="926">
        <f t="shared" si="72"/>
        <v>0</v>
      </c>
      <c r="AB28" s="860">
        <f t="shared" si="14"/>
        <v>0</v>
      </c>
      <c r="AC28" s="861">
        <f t="shared" si="15"/>
        <v>0</v>
      </c>
      <c r="AD28" s="946">
        <f t="shared" si="16"/>
        <v>0</v>
      </c>
      <c r="AE28" s="164" t="str">
        <f t="shared" si="17"/>
        <v/>
      </c>
      <c r="AF28" s="163">
        <f t="shared" si="18"/>
        <v>0</v>
      </c>
      <c r="AG28" s="460">
        <f t="shared" si="73"/>
        <v>0</v>
      </c>
      <c r="AH28" s="860">
        <f t="shared" si="19"/>
        <v>0</v>
      </c>
      <c r="AI28" s="861">
        <f t="shared" si="20"/>
        <v>0</v>
      </c>
      <c r="AJ28" s="946">
        <f t="shared" si="21"/>
        <v>0</v>
      </c>
      <c r="AK28" s="164" t="str">
        <f t="shared" si="22"/>
        <v/>
      </c>
      <c r="AL28" s="163">
        <f t="shared" si="23"/>
        <v>0</v>
      </c>
      <c r="AM28" s="460">
        <f t="shared" si="74"/>
        <v>0</v>
      </c>
      <c r="AN28" s="860">
        <f t="shared" si="24"/>
        <v>0</v>
      </c>
      <c r="AO28" s="861">
        <f t="shared" si="25"/>
        <v>0</v>
      </c>
      <c r="AP28" s="946">
        <f t="shared" si="26"/>
        <v>0</v>
      </c>
      <c r="AQ28" s="164" t="str">
        <f t="shared" si="27"/>
        <v/>
      </c>
      <c r="AR28" s="163">
        <f t="shared" si="28"/>
        <v>0</v>
      </c>
      <c r="AS28" s="460">
        <f t="shared" si="75"/>
        <v>0</v>
      </c>
      <c r="AT28" s="860">
        <f t="shared" si="29"/>
        <v>0</v>
      </c>
      <c r="AU28" s="861">
        <f t="shared" si="30"/>
        <v>0</v>
      </c>
      <c r="AV28" s="946">
        <f t="shared" si="31"/>
        <v>0</v>
      </c>
      <c r="AW28" s="164" t="str">
        <f t="shared" si="32"/>
        <v/>
      </c>
      <c r="AX28" s="163">
        <f t="shared" si="33"/>
        <v>0</v>
      </c>
      <c r="AY28" s="460">
        <f t="shared" si="76"/>
        <v>0</v>
      </c>
      <c r="AZ28" s="860">
        <f t="shared" si="34"/>
        <v>0</v>
      </c>
      <c r="BA28" s="861">
        <f t="shared" si="35"/>
        <v>0</v>
      </c>
      <c r="BB28" s="946">
        <f t="shared" si="36"/>
        <v>0</v>
      </c>
      <c r="BC28" s="164" t="str">
        <f t="shared" si="37"/>
        <v/>
      </c>
      <c r="BD28" s="163">
        <f t="shared" si="38"/>
        <v>0</v>
      </c>
      <c r="BE28" s="460">
        <f t="shared" si="77"/>
        <v>0</v>
      </c>
      <c r="BF28" s="860">
        <f t="shared" si="39"/>
        <v>0</v>
      </c>
      <c r="BG28" s="861">
        <f t="shared" si="40"/>
        <v>0</v>
      </c>
      <c r="BH28" s="946">
        <f t="shared" si="41"/>
        <v>0</v>
      </c>
      <c r="BI28" s="164" t="str">
        <f t="shared" si="42"/>
        <v/>
      </c>
      <c r="BJ28" s="163">
        <f t="shared" si="43"/>
        <v>0</v>
      </c>
      <c r="BK28" s="460">
        <f t="shared" si="78"/>
        <v>0</v>
      </c>
      <c r="BL28" s="860">
        <f t="shared" si="44"/>
        <v>0</v>
      </c>
      <c r="BM28" s="861">
        <f t="shared" si="45"/>
        <v>0</v>
      </c>
      <c r="BN28" s="946">
        <f t="shared" si="46"/>
        <v>0</v>
      </c>
      <c r="BO28" s="164" t="str">
        <f t="shared" si="47"/>
        <v/>
      </c>
      <c r="BP28" s="163">
        <f t="shared" si="48"/>
        <v>0</v>
      </c>
      <c r="BQ28" s="460">
        <f t="shared" si="79"/>
        <v>0</v>
      </c>
      <c r="BR28" s="860">
        <f t="shared" si="49"/>
        <v>0</v>
      </c>
      <c r="BS28" s="861">
        <f t="shared" si="50"/>
        <v>0</v>
      </c>
      <c r="BT28" s="946">
        <f t="shared" si="51"/>
        <v>0</v>
      </c>
      <c r="BU28" s="164" t="str">
        <f t="shared" si="52"/>
        <v/>
      </c>
      <c r="BV28" s="163">
        <f t="shared" si="53"/>
        <v>0</v>
      </c>
      <c r="BW28" s="246"/>
      <c r="BX28" s="246"/>
      <c r="BY28" s="155"/>
      <c r="BZ28" s="22"/>
      <c r="CA28" s="163">
        <f t="shared" si="54"/>
        <v>0</v>
      </c>
      <c r="CB28" s="162">
        <f t="shared" si="55"/>
        <v>0</v>
      </c>
      <c r="CC28" s="162">
        <f t="shared" si="56"/>
        <v>0</v>
      </c>
      <c r="CD28" s="162">
        <f t="shared" si="57"/>
        <v>0</v>
      </c>
      <c r="CE28" s="162">
        <f t="shared" si="58"/>
        <v>0</v>
      </c>
      <c r="CF28" s="162">
        <f t="shared" si="59"/>
        <v>0</v>
      </c>
      <c r="CG28" s="162">
        <f t="shared" si="60"/>
        <v>0</v>
      </c>
      <c r="CH28" s="162">
        <f t="shared" si="61"/>
        <v>0</v>
      </c>
      <c r="CI28" s="22"/>
      <c r="CJ28" s="161">
        <f t="shared" si="62"/>
        <v>35</v>
      </c>
      <c r="CK28" s="620">
        <f t="shared" si="63"/>
        <v>0</v>
      </c>
      <c r="CL28" s="160">
        <f>CL5</f>
        <v>50</v>
      </c>
      <c r="CM28" s="159" t="str">
        <f t="shared" si="80"/>
        <v/>
      </c>
      <c r="CN28" s="159" t="str">
        <f t="shared" si="81"/>
        <v/>
      </c>
      <c r="CO28" s="159" t="str">
        <f t="shared" si="82"/>
        <v/>
      </c>
      <c r="CP28" s="159" t="str">
        <f t="shared" si="83"/>
        <v/>
      </c>
      <c r="CQ28" s="159" t="str">
        <f t="shared" si="84"/>
        <v/>
      </c>
      <c r="CR28" s="159" t="str">
        <f t="shared" si="85"/>
        <v/>
      </c>
      <c r="CS28" s="159" t="str">
        <f t="shared" si="86"/>
        <v/>
      </c>
      <c r="CT28" s="159" t="str">
        <f t="shared" si="87"/>
        <v/>
      </c>
      <c r="CU28" s="158"/>
      <c r="CV28" s="157">
        <f t="shared" si="64"/>
        <v>50</v>
      </c>
      <c r="CW28" s="157">
        <f t="shared" si="65"/>
        <v>50</v>
      </c>
      <c r="CX28" s="157">
        <f t="shared" si="66"/>
        <v>50</v>
      </c>
      <c r="CY28" s="157">
        <f t="shared" si="67"/>
        <v>50</v>
      </c>
      <c r="CZ28" s="157">
        <f t="shared" si="68"/>
        <v>50</v>
      </c>
      <c r="DA28" s="157">
        <f t="shared" si="69"/>
        <v>50</v>
      </c>
      <c r="DB28" s="157">
        <f t="shared" si="70"/>
        <v>50</v>
      </c>
      <c r="DC28" s="157">
        <f t="shared" si="71"/>
        <v>50</v>
      </c>
      <c r="DD28" s="734">
        <v>21</v>
      </c>
      <c r="DE28" s="155"/>
      <c r="DG28" s="19"/>
      <c r="DH28" s="1361" t="s">
        <v>257</v>
      </c>
      <c r="DI28" s="1361"/>
      <c r="DJ28" s="1361"/>
      <c r="DK28" s="1361"/>
      <c r="DL28" s="1361"/>
      <c r="DM28" s="1361"/>
      <c r="DN28" s="1361"/>
      <c r="DO28" s="1361"/>
      <c r="DP28" s="1361"/>
      <c r="DQ28" s="1361"/>
      <c r="DR28" s="1361"/>
      <c r="DS28" s="1361"/>
      <c r="DT28" s="1361"/>
      <c r="DU28" s="1361"/>
      <c r="DV28" s="1361"/>
      <c r="DW28" s="1361"/>
      <c r="DX28" s="19"/>
      <c r="DY28" s="480"/>
      <c r="DZ28" s="377"/>
      <c r="EA28" s="481" t="s">
        <v>237</v>
      </c>
      <c r="EB28" s="537">
        <f t="shared" ref="EB28:EI28" si="89">EB25-EB27</f>
        <v>91</v>
      </c>
      <c r="EC28" s="537">
        <f t="shared" si="89"/>
        <v>91</v>
      </c>
      <c r="ED28" s="537">
        <f t="shared" si="89"/>
        <v>91</v>
      </c>
      <c r="EE28" s="537">
        <f t="shared" si="89"/>
        <v>91</v>
      </c>
      <c r="EF28" s="537">
        <f t="shared" si="89"/>
        <v>91</v>
      </c>
      <c r="EG28" s="537">
        <f t="shared" si="89"/>
        <v>91</v>
      </c>
      <c r="EH28" s="537">
        <f t="shared" si="89"/>
        <v>91</v>
      </c>
      <c r="EI28" s="537">
        <f t="shared" si="89"/>
        <v>91</v>
      </c>
      <c r="EJ28" s="590"/>
      <c r="EK28" s="590"/>
      <c r="EL28" s="590"/>
      <c r="EM28" s="590"/>
      <c r="EN28" s="590"/>
      <c r="EO28" s="19"/>
    </row>
    <row r="29" spans="1:145" s="20" customFormat="1" ht="39.950000000000003" customHeight="1" x14ac:dyDescent="0.25">
      <c r="A29" s="27">
        <f>ROW()</f>
        <v>29</v>
      </c>
      <c r="B29" s="342">
        <f>IF(C29="I","",IF(ISBLANK(D29),"",IF(ISTEXT(D29),LARGE(B14:B28,1)+1,0)))</f>
        <v>12</v>
      </c>
      <c r="C29" s="344"/>
      <c r="D29" s="173" t="s">
        <v>175</v>
      </c>
      <c r="E29" s="664" t="s">
        <v>155</v>
      </c>
      <c r="F29" s="171"/>
      <c r="G29" s="856"/>
      <c r="H29" s="857"/>
      <c r="I29" s="707"/>
      <c r="J29" s="919">
        <f t="shared" si="5"/>
        <v>0</v>
      </c>
      <c r="K29" s="707"/>
      <c r="L29" s="919">
        <f t="shared" si="6"/>
        <v>0</v>
      </c>
      <c r="M29" s="707"/>
      <c r="N29" s="919">
        <f t="shared" si="7"/>
        <v>0</v>
      </c>
      <c r="O29" s="707"/>
      <c r="P29" s="919">
        <f t="shared" si="8"/>
        <v>0</v>
      </c>
      <c r="Q29" s="707"/>
      <c r="R29" s="919">
        <f t="shared" si="9"/>
        <v>0</v>
      </c>
      <c r="S29" s="707"/>
      <c r="T29" s="919">
        <f t="shared" si="10"/>
        <v>0</v>
      </c>
      <c r="U29" s="707"/>
      <c r="V29" s="919">
        <f t="shared" si="11"/>
        <v>0</v>
      </c>
      <c r="W29" s="707"/>
      <c r="X29" s="919">
        <f t="shared" si="12"/>
        <v>0</v>
      </c>
      <c r="Y29" s="178">
        <f>Y6</f>
        <v>35</v>
      </c>
      <c r="Z29" s="964">
        <f t="shared" si="13"/>
        <v>0</v>
      </c>
      <c r="AA29" s="926">
        <f t="shared" si="72"/>
        <v>0</v>
      </c>
      <c r="AB29" s="860">
        <f t="shared" si="14"/>
        <v>0</v>
      </c>
      <c r="AC29" s="861">
        <f t="shared" si="15"/>
        <v>0</v>
      </c>
      <c r="AD29" s="946">
        <f t="shared" si="16"/>
        <v>0</v>
      </c>
      <c r="AE29" s="164" t="str">
        <f t="shared" si="17"/>
        <v/>
      </c>
      <c r="AF29" s="163">
        <f t="shared" si="18"/>
        <v>0</v>
      </c>
      <c r="AG29" s="460">
        <f t="shared" si="73"/>
        <v>0</v>
      </c>
      <c r="AH29" s="860">
        <f t="shared" si="19"/>
        <v>0</v>
      </c>
      <c r="AI29" s="861">
        <f t="shared" si="20"/>
        <v>0</v>
      </c>
      <c r="AJ29" s="946">
        <f t="shared" si="21"/>
        <v>0</v>
      </c>
      <c r="AK29" s="164" t="str">
        <f t="shared" si="22"/>
        <v/>
      </c>
      <c r="AL29" s="163">
        <f t="shared" si="23"/>
        <v>0</v>
      </c>
      <c r="AM29" s="460">
        <f t="shared" si="74"/>
        <v>0</v>
      </c>
      <c r="AN29" s="860">
        <f t="shared" si="24"/>
        <v>0</v>
      </c>
      <c r="AO29" s="861">
        <f t="shared" si="25"/>
        <v>0</v>
      </c>
      <c r="AP29" s="946">
        <f t="shared" si="26"/>
        <v>0</v>
      </c>
      <c r="AQ29" s="164" t="str">
        <f t="shared" si="27"/>
        <v/>
      </c>
      <c r="AR29" s="163">
        <f t="shared" si="28"/>
        <v>0</v>
      </c>
      <c r="AS29" s="460">
        <f t="shared" si="75"/>
        <v>0</v>
      </c>
      <c r="AT29" s="860">
        <f t="shared" si="29"/>
        <v>0</v>
      </c>
      <c r="AU29" s="861">
        <f t="shared" si="30"/>
        <v>0</v>
      </c>
      <c r="AV29" s="946">
        <f t="shared" si="31"/>
        <v>0</v>
      </c>
      <c r="AW29" s="164" t="str">
        <f t="shared" si="32"/>
        <v/>
      </c>
      <c r="AX29" s="163">
        <f t="shared" si="33"/>
        <v>0</v>
      </c>
      <c r="AY29" s="460">
        <f t="shared" si="76"/>
        <v>0</v>
      </c>
      <c r="AZ29" s="860">
        <f t="shared" si="34"/>
        <v>0</v>
      </c>
      <c r="BA29" s="861">
        <f t="shared" si="35"/>
        <v>0</v>
      </c>
      <c r="BB29" s="946">
        <f t="shared" si="36"/>
        <v>0</v>
      </c>
      <c r="BC29" s="164" t="str">
        <f t="shared" si="37"/>
        <v/>
      </c>
      <c r="BD29" s="163">
        <f t="shared" si="38"/>
        <v>0</v>
      </c>
      <c r="BE29" s="460">
        <f t="shared" si="77"/>
        <v>0</v>
      </c>
      <c r="BF29" s="860">
        <f t="shared" si="39"/>
        <v>0</v>
      </c>
      <c r="BG29" s="861">
        <f t="shared" si="40"/>
        <v>0</v>
      </c>
      <c r="BH29" s="946">
        <f t="shared" si="41"/>
        <v>0</v>
      </c>
      <c r="BI29" s="164" t="str">
        <f t="shared" si="42"/>
        <v/>
      </c>
      <c r="BJ29" s="163">
        <f t="shared" si="43"/>
        <v>0</v>
      </c>
      <c r="BK29" s="460">
        <f t="shared" si="78"/>
        <v>0</v>
      </c>
      <c r="BL29" s="860">
        <f t="shared" si="44"/>
        <v>0</v>
      </c>
      <c r="BM29" s="861">
        <f t="shared" si="45"/>
        <v>0</v>
      </c>
      <c r="BN29" s="946">
        <f t="shared" si="46"/>
        <v>0</v>
      </c>
      <c r="BO29" s="164" t="str">
        <f t="shared" si="47"/>
        <v/>
      </c>
      <c r="BP29" s="163">
        <f t="shared" si="48"/>
        <v>0</v>
      </c>
      <c r="BQ29" s="460">
        <f t="shared" si="79"/>
        <v>0</v>
      </c>
      <c r="BR29" s="860">
        <f t="shared" si="49"/>
        <v>0</v>
      </c>
      <c r="BS29" s="861">
        <f t="shared" si="50"/>
        <v>0</v>
      </c>
      <c r="BT29" s="946">
        <f t="shared" si="51"/>
        <v>0</v>
      </c>
      <c r="BU29" s="164" t="str">
        <f t="shared" si="52"/>
        <v/>
      </c>
      <c r="BV29" s="163">
        <f t="shared" si="53"/>
        <v>0</v>
      </c>
      <c r="BW29" s="246"/>
      <c r="BX29" s="246"/>
      <c r="BY29" s="155"/>
      <c r="BZ29" s="22"/>
      <c r="CA29" s="163">
        <f t="shared" si="54"/>
        <v>0</v>
      </c>
      <c r="CB29" s="162">
        <f t="shared" si="55"/>
        <v>0</v>
      </c>
      <c r="CC29" s="162">
        <f t="shared" si="56"/>
        <v>0</v>
      </c>
      <c r="CD29" s="162">
        <f t="shared" si="57"/>
        <v>0</v>
      </c>
      <c r="CE29" s="162">
        <f t="shared" si="58"/>
        <v>0</v>
      </c>
      <c r="CF29" s="162">
        <f t="shared" si="59"/>
        <v>0</v>
      </c>
      <c r="CG29" s="162">
        <f t="shared" si="60"/>
        <v>0</v>
      </c>
      <c r="CH29" s="162">
        <f t="shared" si="61"/>
        <v>0</v>
      </c>
      <c r="CI29" s="22"/>
      <c r="CJ29" s="161">
        <f t="shared" si="62"/>
        <v>35</v>
      </c>
      <c r="CK29" s="620">
        <f t="shared" si="63"/>
        <v>0</v>
      </c>
      <c r="CL29" s="160">
        <f>CL5</f>
        <v>50</v>
      </c>
      <c r="CM29" s="159" t="str">
        <f t="shared" si="80"/>
        <v/>
      </c>
      <c r="CN29" s="159" t="str">
        <f t="shared" si="81"/>
        <v/>
      </c>
      <c r="CO29" s="159" t="str">
        <f t="shared" si="82"/>
        <v/>
      </c>
      <c r="CP29" s="159" t="str">
        <f t="shared" si="83"/>
        <v/>
      </c>
      <c r="CQ29" s="159" t="str">
        <f t="shared" si="84"/>
        <v/>
      </c>
      <c r="CR29" s="159" t="str">
        <f t="shared" si="85"/>
        <v/>
      </c>
      <c r="CS29" s="159" t="str">
        <f t="shared" si="86"/>
        <v/>
      </c>
      <c r="CT29" s="159" t="str">
        <f t="shared" si="87"/>
        <v/>
      </c>
      <c r="CU29" s="158"/>
      <c r="CV29" s="157">
        <f t="shared" si="64"/>
        <v>50</v>
      </c>
      <c r="CW29" s="157">
        <f t="shared" si="65"/>
        <v>50</v>
      </c>
      <c r="CX29" s="157">
        <f t="shared" si="66"/>
        <v>50</v>
      </c>
      <c r="CY29" s="157">
        <f t="shared" si="67"/>
        <v>50</v>
      </c>
      <c r="CZ29" s="157">
        <f t="shared" si="68"/>
        <v>50</v>
      </c>
      <c r="DA29" s="157">
        <f t="shared" si="69"/>
        <v>50</v>
      </c>
      <c r="DB29" s="157">
        <f t="shared" si="70"/>
        <v>50</v>
      </c>
      <c r="DC29" s="157">
        <f t="shared" si="71"/>
        <v>50</v>
      </c>
      <c r="DD29" s="734">
        <v>22</v>
      </c>
      <c r="DE29" s="155"/>
      <c r="DG29" s="19"/>
      <c r="DH29" s="1361"/>
      <c r="DI29" s="1361"/>
      <c r="DJ29" s="1361"/>
      <c r="DK29" s="1361"/>
      <c r="DL29" s="1361"/>
      <c r="DM29" s="1361"/>
      <c r="DN29" s="1361"/>
      <c r="DO29" s="1361"/>
      <c r="DP29" s="1361"/>
      <c r="DQ29" s="1361"/>
      <c r="DR29" s="1361"/>
      <c r="DS29" s="1361"/>
      <c r="DT29" s="1361"/>
      <c r="DU29" s="1361"/>
      <c r="DV29" s="1361"/>
      <c r="DW29" s="1361"/>
      <c r="DX29" s="19"/>
      <c r="DY29" s="480"/>
      <c r="DZ29" s="590"/>
      <c r="EA29" s="590"/>
      <c r="EB29" s="590"/>
      <c r="EC29" s="590"/>
      <c r="ED29" s="590"/>
      <c r="EE29" s="590"/>
      <c r="EF29" s="590"/>
      <c r="EG29" s="590"/>
      <c r="EH29" s="590"/>
      <c r="EI29" s="590"/>
      <c r="EJ29" s="590"/>
      <c r="EK29" s="590"/>
      <c r="EL29" s="590"/>
      <c r="EM29" s="590"/>
      <c r="EN29" s="590"/>
      <c r="EO29" s="19"/>
    </row>
    <row r="30" spans="1:145" s="20" customFormat="1" ht="39.950000000000003" customHeight="1" x14ac:dyDescent="0.25">
      <c r="A30" s="27">
        <f>ROW()</f>
        <v>30</v>
      </c>
      <c r="B30" s="342">
        <f>IF(C30="I","",IF(ISBLANK(D30),"",IF(ISTEXT(D30),LARGE(B14:B29,1)+1,0)))</f>
        <v>13</v>
      </c>
      <c r="C30" s="344"/>
      <c r="D30" s="173" t="s">
        <v>174</v>
      </c>
      <c r="E30" s="664" t="s">
        <v>155</v>
      </c>
      <c r="F30" s="171"/>
      <c r="G30" s="856"/>
      <c r="H30" s="857"/>
      <c r="I30" s="707"/>
      <c r="J30" s="919">
        <f t="shared" si="5"/>
        <v>0</v>
      </c>
      <c r="K30" s="707"/>
      <c r="L30" s="919">
        <f t="shared" si="6"/>
        <v>0</v>
      </c>
      <c r="M30" s="707"/>
      <c r="N30" s="919">
        <f t="shared" si="7"/>
        <v>0</v>
      </c>
      <c r="O30" s="707"/>
      <c r="P30" s="919">
        <f t="shared" si="8"/>
        <v>0</v>
      </c>
      <c r="Q30" s="707"/>
      <c r="R30" s="919">
        <f t="shared" si="9"/>
        <v>0</v>
      </c>
      <c r="S30" s="707"/>
      <c r="T30" s="919">
        <f t="shared" si="10"/>
        <v>0</v>
      </c>
      <c r="U30" s="707"/>
      <c r="V30" s="919">
        <f t="shared" si="11"/>
        <v>0</v>
      </c>
      <c r="W30" s="707"/>
      <c r="X30" s="919">
        <f t="shared" si="12"/>
        <v>0</v>
      </c>
      <c r="Y30" s="178">
        <f>Y6</f>
        <v>35</v>
      </c>
      <c r="Z30" s="964">
        <f t="shared" si="13"/>
        <v>0</v>
      </c>
      <c r="AA30" s="926">
        <f t="shared" si="72"/>
        <v>0</v>
      </c>
      <c r="AB30" s="860">
        <f t="shared" si="14"/>
        <v>0</v>
      </c>
      <c r="AC30" s="861">
        <f t="shared" si="15"/>
        <v>0</v>
      </c>
      <c r="AD30" s="946">
        <f t="shared" si="16"/>
        <v>0</v>
      </c>
      <c r="AE30" s="164" t="str">
        <f t="shared" si="17"/>
        <v/>
      </c>
      <c r="AF30" s="163">
        <f t="shared" si="18"/>
        <v>0</v>
      </c>
      <c r="AG30" s="460">
        <f t="shared" si="73"/>
        <v>0</v>
      </c>
      <c r="AH30" s="860">
        <f t="shared" si="19"/>
        <v>0</v>
      </c>
      <c r="AI30" s="861">
        <f t="shared" si="20"/>
        <v>0</v>
      </c>
      <c r="AJ30" s="946">
        <f t="shared" si="21"/>
        <v>0</v>
      </c>
      <c r="AK30" s="164" t="str">
        <f t="shared" si="22"/>
        <v/>
      </c>
      <c r="AL30" s="163">
        <f t="shared" si="23"/>
        <v>0</v>
      </c>
      <c r="AM30" s="460">
        <f t="shared" si="74"/>
        <v>0</v>
      </c>
      <c r="AN30" s="860">
        <f t="shared" si="24"/>
        <v>0</v>
      </c>
      <c r="AO30" s="861">
        <f t="shared" si="25"/>
        <v>0</v>
      </c>
      <c r="AP30" s="946">
        <f t="shared" si="26"/>
        <v>0</v>
      </c>
      <c r="AQ30" s="164" t="str">
        <f t="shared" si="27"/>
        <v/>
      </c>
      <c r="AR30" s="163">
        <f t="shared" si="28"/>
        <v>0</v>
      </c>
      <c r="AS30" s="460">
        <f t="shared" si="75"/>
        <v>0</v>
      </c>
      <c r="AT30" s="860">
        <f t="shared" si="29"/>
        <v>0</v>
      </c>
      <c r="AU30" s="861">
        <f t="shared" si="30"/>
        <v>0</v>
      </c>
      <c r="AV30" s="946">
        <f t="shared" si="31"/>
        <v>0</v>
      </c>
      <c r="AW30" s="164" t="str">
        <f t="shared" si="32"/>
        <v/>
      </c>
      <c r="AX30" s="163">
        <f t="shared" si="33"/>
        <v>0</v>
      </c>
      <c r="AY30" s="460">
        <f t="shared" si="76"/>
        <v>0</v>
      </c>
      <c r="AZ30" s="860">
        <f t="shared" si="34"/>
        <v>0</v>
      </c>
      <c r="BA30" s="861">
        <f t="shared" si="35"/>
        <v>0</v>
      </c>
      <c r="BB30" s="946">
        <f t="shared" si="36"/>
        <v>0</v>
      </c>
      <c r="BC30" s="164" t="str">
        <f t="shared" si="37"/>
        <v/>
      </c>
      <c r="BD30" s="163">
        <f t="shared" si="38"/>
        <v>0</v>
      </c>
      <c r="BE30" s="460">
        <f t="shared" si="77"/>
        <v>0</v>
      </c>
      <c r="BF30" s="860">
        <f t="shared" si="39"/>
        <v>0</v>
      </c>
      <c r="BG30" s="861">
        <f t="shared" si="40"/>
        <v>0</v>
      </c>
      <c r="BH30" s="946">
        <f t="shared" si="41"/>
        <v>0</v>
      </c>
      <c r="BI30" s="164" t="str">
        <f t="shared" si="42"/>
        <v/>
      </c>
      <c r="BJ30" s="163">
        <f t="shared" si="43"/>
        <v>0</v>
      </c>
      <c r="BK30" s="460">
        <f t="shared" si="78"/>
        <v>0</v>
      </c>
      <c r="BL30" s="860">
        <f t="shared" si="44"/>
        <v>0</v>
      </c>
      <c r="BM30" s="861">
        <f t="shared" si="45"/>
        <v>0</v>
      </c>
      <c r="BN30" s="946">
        <f t="shared" si="46"/>
        <v>0</v>
      </c>
      <c r="BO30" s="164" t="str">
        <f t="shared" si="47"/>
        <v/>
      </c>
      <c r="BP30" s="163">
        <f t="shared" si="48"/>
        <v>0</v>
      </c>
      <c r="BQ30" s="460">
        <f t="shared" si="79"/>
        <v>0</v>
      </c>
      <c r="BR30" s="860">
        <f t="shared" si="49"/>
        <v>0</v>
      </c>
      <c r="BS30" s="861">
        <f t="shared" si="50"/>
        <v>0</v>
      </c>
      <c r="BT30" s="946">
        <f t="shared" si="51"/>
        <v>0</v>
      </c>
      <c r="BU30" s="164" t="str">
        <f t="shared" si="52"/>
        <v/>
      </c>
      <c r="BV30" s="163">
        <f t="shared" si="53"/>
        <v>0</v>
      </c>
      <c r="BW30" s="246"/>
      <c r="BX30" s="246"/>
      <c r="BY30" s="155"/>
      <c r="BZ30" s="22"/>
      <c r="CA30" s="163">
        <f t="shared" si="54"/>
        <v>0</v>
      </c>
      <c r="CB30" s="162">
        <f t="shared" si="55"/>
        <v>0</v>
      </c>
      <c r="CC30" s="162">
        <f t="shared" si="56"/>
        <v>0</v>
      </c>
      <c r="CD30" s="162">
        <f t="shared" si="57"/>
        <v>0</v>
      </c>
      <c r="CE30" s="162">
        <f t="shared" si="58"/>
        <v>0</v>
      </c>
      <c r="CF30" s="162">
        <f t="shared" si="59"/>
        <v>0</v>
      </c>
      <c r="CG30" s="162">
        <f t="shared" si="60"/>
        <v>0</v>
      </c>
      <c r="CH30" s="162">
        <f t="shared" si="61"/>
        <v>0</v>
      </c>
      <c r="CI30" s="22"/>
      <c r="CJ30" s="161">
        <f t="shared" si="62"/>
        <v>35</v>
      </c>
      <c r="CK30" s="620">
        <f t="shared" si="63"/>
        <v>0</v>
      </c>
      <c r="CL30" s="160">
        <f>CL5</f>
        <v>50</v>
      </c>
      <c r="CM30" s="159" t="str">
        <f t="shared" si="80"/>
        <v/>
      </c>
      <c r="CN30" s="159" t="str">
        <f t="shared" si="81"/>
        <v/>
      </c>
      <c r="CO30" s="159" t="str">
        <f t="shared" si="82"/>
        <v/>
      </c>
      <c r="CP30" s="159" t="str">
        <f t="shared" si="83"/>
        <v/>
      </c>
      <c r="CQ30" s="159" t="str">
        <f t="shared" si="84"/>
        <v/>
      </c>
      <c r="CR30" s="159" t="str">
        <f t="shared" si="85"/>
        <v/>
      </c>
      <c r="CS30" s="159" t="str">
        <f t="shared" si="86"/>
        <v/>
      </c>
      <c r="CT30" s="159" t="str">
        <f t="shared" si="87"/>
        <v/>
      </c>
      <c r="CU30" s="158"/>
      <c r="CV30" s="157">
        <f t="shared" si="64"/>
        <v>50</v>
      </c>
      <c r="CW30" s="157">
        <f t="shared" si="65"/>
        <v>50</v>
      </c>
      <c r="CX30" s="157">
        <f t="shared" si="66"/>
        <v>50</v>
      </c>
      <c r="CY30" s="157">
        <f t="shared" si="67"/>
        <v>50</v>
      </c>
      <c r="CZ30" s="157">
        <f t="shared" si="68"/>
        <v>50</v>
      </c>
      <c r="DA30" s="157">
        <f t="shared" si="69"/>
        <v>50</v>
      </c>
      <c r="DB30" s="157">
        <f t="shared" si="70"/>
        <v>50</v>
      </c>
      <c r="DC30" s="157">
        <f t="shared" si="71"/>
        <v>50</v>
      </c>
      <c r="DD30" s="734">
        <v>23</v>
      </c>
      <c r="DE30" s="155"/>
      <c r="DG30" s="19"/>
      <c r="DH30" s="367"/>
      <c r="DI30" s="367"/>
      <c r="DJ30" s="367"/>
      <c r="DK30" s="367"/>
      <c r="DL30" s="367"/>
      <c r="DM30" s="367"/>
      <c r="DN30" s="367"/>
      <c r="DO30" s="367"/>
      <c r="DP30" s="367"/>
      <c r="DQ30" s="367"/>
      <c r="DR30" s="367"/>
      <c r="DS30" s="367"/>
      <c r="DT30" s="367"/>
      <c r="DU30" s="367"/>
      <c r="DV30" s="367"/>
      <c r="DW30" s="367"/>
      <c r="DX30" s="19"/>
      <c r="DY30" s="480"/>
      <c r="DZ30" s="590"/>
      <c r="EA30" s="481" t="s">
        <v>238</v>
      </c>
      <c r="EB30" s="482">
        <f t="shared" ref="EB30:EI30" si="90">EB27/EB25</f>
        <v>2.1505376344086023E-2</v>
      </c>
      <c r="EC30" s="482">
        <f t="shared" si="90"/>
        <v>2.1505376344086023E-2</v>
      </c>
      <c r="ED30" s="482">
        <f t="shared" si="90"/>
        <v>2.1505376344086023E-2</v>
      </c>
      <c r="EE30" s="482">
        <f t="shared" si="90"/>
        <v>2.1505376344086023E-2</v>
      </c>
      <c r="EF30" s="482">
        <f t="shared" si="90"/>
        <v>2.1505376344086023E-2</v>
      </c>
      <c r="EG30" s="482">
        <f t="shared" si="90"/>
        <v>2.1505376344086023E-2</v>
      </c>
      <c r="EH30" s="482">
        <f t="shared" si="90"/>
        <v>2.1505376344086023E-2</v>
      </c>
      <c r="EI30" s="482">
        <f t="shared" si="90"/>
        <v>2.1505376344086023E-2</v>
      </c>
      <c r="EJ30" s="590"/>
      <c r="EK30" s="590"/>
      <c r="EL30" s="590"/>
      <c r="EM30" s="590"/>
      <c r="EN30" s="590"/>
      <c r="EO30" s="19"/>
    </row>
    <row r="31" spans="1:145" s="20" customFormat="1" ht="39.950000000000003" customHeight="1" x14ac:dyDescent="0.25">
      <c r="A31" s="27">
        <f>ROW()</f>
        <v>31</v>
      </c>
      <c r="B31" s="342">
        <f>IF(C31="I","",IF(ISBLANK(D31),"",IF(ISTEXT(D31),LARGE(B14:B30,1)+1,0)))</f>
        <v>14</v>
      </c>
      <c r="C31" s="344"/>
      <c r="D31" s="173" t="s">
        <v>173</v>
      </c>
      <c r="E31" s="664" t="s">
        <v>155</v>
      </c>
      <c r="F31" s="171"/>
      <c r="G31" s="856"/>
      <c r="H31" s="857"/>
      <c r="I31" s="707"/>
      <c r="J31" s="919">
        <f t="shared" si="5"/>
        <v>0</v>
      </c>
      <c r="K31" s="707"/>
      <c r="L31" s="919">
        <f t="shared" si="6"/>
        <v>0</v>
      </c>
      <c r="M31" s="707"/>
      <c r="N31" s="919">
        <f t="shared" si="7"/>
        <v>0</v>
      </c>
      <c r="O31" s="707"/>
      <c r="P31" s="919">
        <f t="shared" si="8"/>
        <v>0</v>
      </c>
      <c r="Q31" s="707"/>
      <c r="R31" s="919">
        <f t="shared" si="9"/>
        <v>0</v>
      </c>
      <c r="S31" s="707"/>
      <c r="T31" s="919">
        <f t="shared" si="10"/>
        <v>0</v>
      </c>
      <c r="U31" s="707"/>
      <c r="V31" s="919">
        <f t="shared" si="11"/>
        <v>0</v>
      </c>
      <c r="W31" s="707"/>
      <c r="X31" s="919">
        <f t="shared" ref="X31:X61" si="91">CH31</f>
        <v>0</v>
      </c>
      <c r="Y31" s="178">
        <f>Y6</f>
        <v>35</v>
      </c>
      <c r="Z31" s="964">
        <f t="shared" si="13"/>
        <v>0</v>
      </c>
      <c r="AA31" s="926">
        <f t="shared" si="72"/>
        <v>0</v>
      </c>
      <c r="AB31" s="860">
        <f t="shared" si="14"/>
        <v>0</v>
      </c>
      <c r="AC31" s="861">
        <f t="shared" si="15"/>
        <v>0</v>
      </c>
      <c r="AD31" s="946">
        <f t="shared" si="16"/>
        <v>0</v>
      </c>
      <c r="AE31" s="164" t="str">
        <f t="shared" si="17"/>
        <v/>
      </c>
      <c r="AF31" s="163">
        <f t="shared" si="18"/>
        <v>0</v>
      </c>
      <c r="AG31" s="460">
        <f t="shared" si="73"/>
        <v>0</v>
      </c>
      <c r="AH31" s="860">
        <f t="shared" si="19"/>
        <v>0</v>
      </c>
      <c r="AI31" s="861">
        <f t="shared" si="20"/>
        <v>0</v>
      </c>
      <c r="AJ31" s="946">
        <f t="shared" si="21"/>
        <v>0</v>
      </c>
      <c r="AK31" s="164" t="str">
        <f t="shared" si="22"/>
        <v/>
      </c>
      <c r="AL31" s="163">
        <f t="shared" si="23"/>
        <v>0</v>
      </c>
      <c r="AM31" s="460">
        <f t="shared" si="74"/>
        <v>0</v>
      </c>
      <c r="AN31" s="860">
        <f t="shared" si="24"/>
        <v>0</v>
      </c>
      <c r="AO31" s="861">
        <f t="shared" si="25"/>
        <v>0</v>
      </c>
      <c r="AP31" s="946">
        <f t="shared" si="26"/>
        <v>0</v>
      </c>
      <c r="AQ31" s="164" t="str">
        <f t="shared" si="27"/>
        <v/>
      </c>
      <c r="AR31" s="163">
        <f t="shared" si="28"/>
        <v>0</v>
      </c>
      <c r="AS31" s="460">
        <f t="shared" si="75"/>
        <v>0</v>
      </c>
      <c r="AT31" s="860">
        <f t="shared" si="29"/>
        <v>0</v>
      </c>
      <c r="AU31" s="861">
        <f t="shared" si="30"/>
        <v>0</v>
      </c>
      <c r="AV31" s="946">
        <f t="shared" si="31"/>
        <v>0</v>
      </c>
      <c r="AW31" s="164" t="str">
        <f t="shared" si="32"/>
        <v/>
      </c>
      <c r="AX31" s="163">
        <f t="shared" si="33"/>
        <v>0</v>
      </c>
      <c r="AY31" s="460">
        <f t="shared" si="76"/>
        <v>0</v>
      </c>
      <c r="AZ31" s="860">
        <f t="shared" si="34"/>
        <v>0</v>
      </c>
      <c r="BA31" s="861">
        <f t="shared" si="35"/>
        <v>0</v>
      </c>
      <c r="BB31" s="946">
        <f t="shared" si="36"/>
        <v>0</v>
      </c>
      <c r="BC31" s="164" t="str">
        <f t="shared" si="37"/>
        <v/>
      </c>
      <c r="BD31" s="163">
        <f t="shared" si="38"/>
        <v>0</v>
      </c>
      <c r="BE31" s="460">
        <f t="shared" si="77"/>
        <v>0</v>
      </c>
      <c r="BF31" s="860">
        <f t="shared" si="39"/>
        <v>0</v>
      </c>
      <c r="BG31" s="861">
        <f t="shared" si="40"/>
        <v>0</v>
      </c>
      <c r="BH31" s="946">
        <f t="shared" si="41"/>
        <v>0</v>
      </c>
      <c r="BI31" s="164" t="str">
        <f t="shared" si="42"/>
        <v/>
      </c>
      <c r="BJ31" s="163">
        <f t="shared" si="43"/>
        <v>0</v>
      </c>
      <c r="BK31" s="460">
        <f t="shared" si="78"/>
        <v>0</v>
      </c>
      <c r="BL31" s="860">
        <f t="shared" si="44"/>
        <v>0</v>
      </c>
      <c r="BM31" s="861">
        <f t="shared" si="45"/>
        <v>0</v>
      </c>
      <c r="BN31" s="946">
        <f t="shared" si="46"/>
        <v>0</v>
      </c>
      <c r="BO31" s="164" t="str">
        <f t="shared" si="47"/>
        <v/>
      </c>
      <c r="BP31" s="163">
        <f t="shared" si="48"/>
        <v>0</v>
      </c>
      <c r="BQ31" s="460">
        <f t="shared" si="79"/>
        <v>0</v>
      </c>
      <c r="BR31" s="860">
        <f t="shared" si="49"/>
        <v>0</v>
      </c>
      <c r="BS31" s="861">
        <f t="shared" si="50"/>
        <v>0</v>
      </c>
      <c r="BT31" s="946">
        <f t="shared" si="51"/>
        <v>0</v>
      </c>
      <c r="BU31" s="164" t="str">
        <f t="shared" si="52"/>
        <v/>
      </c>
      <c r="BV31" s="163">
        <f t="shared" si="53"/>
        <v>0</v>
      </c>
      <c r="BW31" s="246"/>
      <c r="BX31" s="246"/>
      <c r="BY31" s="155"/>
      <c r="BZ31" s="22"/>
      <c r="CA31" s="163">
        <f t="shared" si="54"/>
        <v>0</v>
      </c>
      <c r="CB31" s="162">
        <f t="shared" si="55"/>
        <v>0</v>
      </c>
      <c r="CC31" s="162">
        <f t="shared" si="56"/>
        <v>0</v>
      </c>
      <c r="CD31" s="162">
        <f t="shared" si="57"/>
        <v>0</v>
      </c>
      <c r="CE31" s="162">
        <f t="shared" si="58"/>
        <v>0</v>
      </c>
      <c r="CF31" s="162">
        <f t="shared" si="59"/>
        <v>0</v>
      </c>
      <c r="CG31" s="162">
        <f t="shared" si="60"/>
        <v>0</v>
      </c>
      <c r="CH31" s="162">
        <f t="shared" si="61"/>
        <v>0</v>
      </c>
      <c r="CI31" s="22"/>
      <c r="CJ31" s="161">
        <f t="shared" si="62"/>
        <v>35</v>
      </c>
      <c r="CK31" s="620">
        <f t="shared" si="63"/>
        <v>0</v>
      </c>
      <c r="CL31" s="160">
        <f>CL5</f>
        <v>50</v>
      </c>
      <c r="CM31" s="159" t="str">
        <f t="shared" si="80"/>
        <v/>
      </c>
      <c r="CN31" s="159" t="str">
        <f t="shared" si="81"/>
        <v/>
      </c>
      <c r="CO31" s="159" t="str">
        <f t="shared" si="82"/>
        <v/>
      </c>
      <c r="CP31" s="159" t="str">
        <f t="shared" si="83"/>
        <v/>
      </c>
      <c r="CQ31" s="159" t="str">
        <f t="shared" si="84"/>
        <v/>
      </c>
      <c r="CR31" s="159" t="str">
        <f t="shared" si="85"/>
        <v/>
      </c>
      <c r="CS31" s="159" t="str">
        <f t="shared" si="86"/>
        <v/>
      </c>
      <c r="CT31" s="159" t="str">
        <f t="shared" si="87"/>
        <v/>
      </c>
      <c r="CU31" s="158"/>
      <c r="CV31" s="157">
        <f t="shared" si="64"/>
        <v>50</v>
      </c>
      <c r="CW31" s="157">
        <f t="shared" si="65"/>
        <v>50</v>
      </c>
      <c r="CX31" s="157">
        <f t="shared" si="66"/>
        <v>50</v>
      </c>
      <c r="CY31" s="157">
        <f t="shared" si="67"/>
        <v>50</v>
      </c>
      <c r="CZ31" s="157">
        <f t="shared" si="68"/>
        <v>50</v>
      </c>
      <c r="DA31" s="157">
        <f t="shared" si="69"/>
        <v>50</v>
      </c>
      <c r="DB31" s="157">
        <f t="shared" si="70"/>
        <v>50</v>
      </c>
      <c r="DC31" s="157">
        <f t="shared" si="71"/>
        <v>50</v>
      </c>
      <c r="DD31" s="734">
        <v>24</v>
      </c>
      <c r="DE31" s="155"/>
      <c r="DG31" s="19"/>
      <c r="DH31" s="359"/>
      <c r="DI31" s="533">
        <f>SUM(DM31,DR31)</f>
        <v>93</v>
      </c>
      <c r="DJ31" s="1362" t="s">
        <v>258</v>
      </c>
      <c r="DK31" s="1362"/>
      <c r="DL31" s="1363"/>
      <c r="DM31" s="533">
        <f>B6</f>
        <v>93</v>
      </c>
      <c r="DN31" s="1362" t="s">
        <v>259</v>
      </c>
      <c r="DO31" s="1362"/>
      <c r="DP31" s="1362"/>
      <c r="DQ31" s="1363"/>
      <c r="DR31" s="534">
        <f>C9</f>
        <v>0</v>
      </c>
      <c r="DS31" s="1362" t="s">
        <v>260</v>
      </c>
      <c r="DT31" s="1362"/>
      <c r="DU31" s="1362"/>
      <c r="DV31" s="1363"/>
      <c r="DW31" s="359"/>
      <c r="DX31" s="19"/>
      <c r="DY31" s="480"/>
      <c r="DZ31" s="377"/>
      <c r="EA31" s="590"/>
      <c r="EB31" s="590"/>
      <c r="EC31" s="590"/>
      <c r="ED31" s="590"/>
      <c r="EE31" s="590"/>
      <c r="EF31" s="590"/>
      <c r="EG31" s="590"/>
      <c r="EH31" s="590"/>
      <c r="EI31" s="590"/>
      <c r="EJ31" s="590"/>
      <c r="EK31" s="590"/>
      <c r="EL31" s="590"/>
      <c r="EM31" s="590"/>
      <c r="EN31" s="590"/>
      <c r="EO31" s="19"/>
    </row>
    <row r="32" spans="1:145" s="20" customFormat="1" ht="39.950000000000003" customHeight="1" x14ac:dyDescent="0.25">
      <c r="A32" s="27">
        <f>ROW()</f>
        <v>32</v>
      </c>
      <c r="B32" s="342" t="str">
        <f>IF(C32="I","",IF(ISBLANK(D32),"",IF(ISTEXT(D32),LARGE(B14:B31,1)+1,0)))</f>
        <v/>
      </c>
      <c r="C32" s="182" t="s">
        <v>172</v>
      </c>
      <c r="D32" s="182"/>
      <c r="E32" s="665"/>
      <c r="F32" s="180"/>
      <c r="G32" s="856"/>
      <c r="H32" s="857"/>
      <c r="I32" s="707"/>
      <c r="J32" s="919">
        <f t="shared" si="5"/>
        <v>0</v>
      </c>
      <c r="K32" s="707"/>
      <c r="L32" s="919">
        <f t="shared" si="6"/>
        <v>0</v>
      </c>
      <c r="M32" s="707"/>
      <c r="N32" s="919">
        <f t="shared" si="7"/>
        <v>0</v>
      </c>
      <c r="O32" s="707"/>
      <c r="P32" s="919">
        <f t="shared" si="8"/>
        <v>0</v>
      </c>
      <c r="Q32" s="707"/>
      <c r="R32" s="919">
        <f t="shared" si="9"/>
        <v>0</v>
      </c>
      <c r="S32" s="707"/>
      <c r="T32" s="919">
        <f t="shared" si="10"/>
        <v>0</v>
      </c>
      <c r="U32" s="707"/>
      <c r="V32" s="919">
        <f t="shared" si="11"/>
        <v>0</v>
      </c>
      <c r="W32" s="707"/>
      <c r="X32" s="919">
        <f t="shared" si="91"/>
        <v>0</v>
      </c>
      <c r="Y32" s="178">
        <f>Y6</f>
        <v>35</v>
      </c>
      <c r="Z32" s="964">
        <f t="shared" si="13"/>
        <v>0</v>
      </c>
      <c r="AA32" s="926">
        <f t="shared" si="72"/>
        <v>0</v>
      </c>
      <c r="AB32" s="860">
        <f t="shared" si="14"/>
        <v>0</v>
      </c>
      <c r="AC32" s="861">
        <f t="shared" si="15"/>
        <v>0</v>
      </c>
      <c r="AD32" s="946">
        <f t="shared" si="16"/>
        <v>0</v>
      </c>
      <c r="AE32" s="164" t="str">
        <f t="shared" si="17"/>
        <v/>
      </c>
      <c r="AF32" s="163">
        <f t="shared" si="18"/>
        <v>0</v>
      </c>
      <c r="AG32" s="460">
        <f t="shared" si="73"/>
        <v>0</v>
      </c>
      <c r="AH32" s="860">
        <f t="shared" si="19"/>
        <v>0</v>
      </c>
      <c r="AI32" s="861">
        <f t="shared" si="20"/>
        <v>0</v>
      </c>
      <c r="AJ32" s="946">
        <f t="shared" si="21"/>
        <v>0</v>
      </c>
      <c r="AK32" s="164" t="str">
        <f t="shared" si="22"/>
        <v/>
      </c>
      <c r="AL32" s="163">
        <f t="shared" si="23"/>
        <v>0</v>
      </c>
      <c r="AM32" s="460">
        <f t="shared" si="74"/>
        <v>0</v>
      </c>
      <c r="AN32" s="860">
        <f t="shared" si="24"/>
        <v>0</v>
      </c>
      <c r="AO32" s="861">
        <f t="shared" si="25"/>
        <v>0</v>
      </c>
      <c r="AP32" s="946">
        <f t="shared" si="26"/>
        <v>0</v>
      </c>
      <c r="AQ32" s="164" t="str">
        <f t="shared" si="27"/>
        <v/>
      </c>
      <c r="AR32" s="163">
        <f t="shared" si="28"/>
        <v>0</v>
      </c>
      <c r="AS32" s="460">
        <f t="shared" si="75"/>
        <v>0</v>
      </c>
      <c r="AT32" s="860">
        <f t="shared" si="29"/>
        <v>0</v>
      </c>
      <c r="AU32" s="861">
        <f t="shared" si="30"/>
        <v>0</v>
      </c>
      <c r="AV32" s="946">
        <f t="shared" si="31"/>
        <v>0</v>
      </c>
      <c r="AW32" s="164" t="str">
        <f t="shared" si="32"/>
        <v/>
      </c>
      <c r="AX32" s="163">
        <f t="shared" si="33"/>
        <v>0</v>
      </c>
      <c r="AY32" s="460">
        <f t="shared" si="76"/>
        <v>0</v>
      </c>
      <c r="AZ32" s="860">
        <f t="shared" si="34"/>
        <v>0</v>
      </c>
      <c r="BA32" s="861">
        <f t="shared" si="35"/>
        <v>0</v>
      </c>
      <c r="BB32" s="946">
        <f t="shared" si="36"/>
        <v>0</v>
      </c>
      <c r="BC32" s="164" t="str">
        <f t="shared" si="37"/>
        <v/>
      </c>
      <c r="BD32" s="163">
        <f t="shared" si="38"/>
        <v>0</v>
      </c>
      <c r="BE32" s="460">
        <f t="shared" si="77"/>
        <v>0</v>
      </c>
      <c r="BF32" s="860">
        <f t="shared" si="39"/>
        <v>0</v>
      </c>
      <c r="BG32" s="861">
        <f t="shared" si="40"/>
        <v>0</v>
      </c>
      <c r="BH32" s="946">
        <f t="shared" si="41"/>
        <v>0</v>
      </c>
      <c r="BI32" s="164" t="str">
        <f t="shared" si="42"/>
        <v/>
      </c>
      <c r="BJ32" s="163">
        <f t="shared" si="43"/>
        <v>0</v>
      </c>
      <c r="BK32" s="460">
        <f t="shared" si="78"/>
        <v>0</v>
      </c>
      <c r="BL32" s="860">
        <f t="shared" si="44"/>
        <v>0</v>
      </c>
      <c r="BM32" s="861">
        <f t="shared" si="45"/>
        <v>0</v>
      </c>
      <c r="BN32" s="946">
        <f t="shared" si="46"/>
        <v>0</v>
      </c>
      <c r="BO32" s="164" t="str">
        <f t="shared" si="47"/>
        <v/>
      </c>
      <c r="BP32" s="163">
        <f t="shared" si="48"/>
        <v>0</v>
      </c>
      <c r="BQ32" s="460">
        <f t="shared" si="79"/>
        <v>0</v>
      </c>
      <c r="BR32" s="860">
        <f t="shared" si="49"/>
        <v>0</v>
      </c>
      <c r="BS32" s="861">
        <f t="shared" si="50"/>
        <v>0</v>
      </c>
      <c r="BT32" s="946">
        <f t="shared" si="51"/>
        <v>0</v>
      </c>
      <c r="BU32" s="164" t="str">
        <f t="shared" si="52"/>
        <v/>
      </c>
      <c r="BV32" s="163">
        <f t="shared" si="53"/>
        <v>0</v>
      </c>
      <c r="BW32" s="246"/>
      <c r="BX32" s="246"/>
      <c r="BY32" s="155"/>
      <c r="BZ32" s="22"/>
      <c r="CA32" s="163">
        <f t="shared" si="54"/>
        <v>0</v>
      </c>
      <c r="CB32" s="162">
        <f t="shared" si="55"/>
        <v>0</v>
      </c>
      <c r="CC32" s="162">
        <f t="shared" si="56"/>
        <v>0</v>
      </c>
      <c r="CD32" s="162">
        <f t="shared" si="57"/>
        <v>0</v>
      </c>
      <c r="CE32" s="162">
        <f t="shared" si="58"/>
        <v>0</v>
      </c>
      <c r="CF32" s="162">
        <f t="shared" si="59"/>
        <v>0</v>
      </c>
      <c r="CG32" s="162">
        <f t="shared" si="60"/>
        <v>0</v>
      </c>
      <c r="CH32" s="162">
        <f t="shared" si="61"/>
        <v>0</v>
      </c>
      <c r="CI32" s="22"/>
      <c r="CJ32" s="161">
        <f t="shared" si="62"/>
        <v>35</v>
      </c>
      <c r="CK32" s="620">
        <f t="shared" si="63"/>
        <v>0</v>
      </c>
      <c r="CL32" s="160">
        <f>CL5</f>
        <v>50</v>
      </c>
      <c r="CM32" s="159" t="str">
        <f t="shared" si="80"/>
        <v/>
      </c>
      <c r="CN32" s="159" t="str">
        <f t="shared" si="81"/>
        <v/>
      </c>
      <c r="CO32" s="159" t="str">
        <f t="shared" si="82"/>
        <v/>
      </c>
      <c r="CP32" s="159" t="str">
        <f t="shared" si="83"/>
        <v/>
      </c>
      <c r="CQ32" s="159" t="str">
        <f t="shared" si="84"/>
        <v/>
      </c>
      <c r="CR32" s="159" t="str">
        <f t="shared" si="85"/>
        <v/>
      </c>
      <c r="CS32" s="159" t="str">
        <f t="shared" si="86"/>
        <v/>
      </c>
      <c r="CT32" s="159" t="str">
        <f t="shared" si="87"/>
        <v/>
      </c>
      <c r="CU32" s="158"/>
      <c r="CV32" s="157">
        <f t="shared" si="64"/>
        <v>50</v>
      </c>
      <c r="CW32" s="157">
        <f t="shared" si="65"/>
        <v>50</v>
      </c>
      <c r="CX32" s="157">
        <f t="shared" si="66"/>
        <v>50</v>
      </c>
      <c r="CY32" s="157">
        <f t="shared" si="67"/>
        <v>50</v>
      </c>
      <c r="CZ32" s="157">
        <f t="shared" si="68"/>
        <v>50</v>
      </c>
      <c r="DA32" s="157">
        <f t="shared" si="69"/>
        <v>50</v>
      </c>
      <c r="DB32" s="157">
        <f t="shared" si="70"/>
        <v>50</v>
      </c>
      <c r="DC32" s="157">
        <f t="shared" si="71"/>
        <v>50</v>
      </c>
      <c r="DD32" s="734">
        <v>25</v>
      </c>
      <c r="DE32" s="155"/>
      <c r="DG32" s="19"/>
      <c r="DH32" s="359"/>
      <c r="DI32" s="418"/>
      <c r="DJ32" s="400" t="s">
        <v>261</v>
      </c>
      <c r="DK32" s="419"/>
      <c r="DL32" s="420"/>
      <c r="DM32" s="421"/>
      <c r="DN32" s="370" t="s">
        <v>262</v>
      </c>
      <c r="DO32" s="422"/>
      <c r="DP32" s="422"/>
      <c r="DQ32" s="420"/>
      <c r="DR32" s="423"/>
      <c r="DS32" s="370" t="s">
        <v>262</v>
      </c>
      <c r="DT32" s="419"/>
      <c r="DU32" s="371"/>
      <c r="DV32" s="372"/>
      <c r="DW32" s="359"/>
      <c r="DX32" s="19"/>
      <c r="DY32" s="480"/>
      <c r="DZ32" s="377"/>
      <c r="EA32" s="279"/>
      <c r="EB32" s="279"/>
      <c r="EC32" s="279"/>
      <c r="ED32" s="279"/>
      <c r="EE32" s="279"/>
      <c r="EF32" s="279"/>
      <c r="EG32" s="279"/>
      <c r="EH32" s="279"/>
      <c r="EI32" s="279"/>
      <c r="EJ32" s="615"/>
      <c r="EK32" s="615"/>
      <c r="EL32" s="615"/>
      <c r="EM32" s="615"/>
      <c r="EN32" s="615"/>
      <c r="EO32" s="19"/>
    </row>
    <row r="33" spans="1:145" s="20" customFormat="1" ht="39.950000000000003" customHeight="1" x14ac:dyDescent="0.25">
      <c r="A33" s="27">
        <f>ROW()</f>
        <v>33</v>
      </c>
      <c r="B33" s="342">
        <f>IF(C33="I","",IF(ISBLANK(D33),"",IF(ISTEXT(D33),LARGE(B14:B32,1)+1,0)))</f>
        <v>15</v>
      </c>
      <c r="C33" s="344"/>
      <c r="D33" s="173" t="s">
        <v>171</v>
      </c>
      <c r="E33" s="664" t="s">
        <v>136</v>
      </c>
      <c r="F33" s="171"/>
      <c r="G33" s="856"/>
      <c r="H33" s="857"/>
      <c r="I33" s="707"/>
      <c r="J33" s="919">
        <f t="shared" si="5"/>
        <v>0</v>
      </c>
      <c r="K33" s="707"/>
      <c r="L33" s="919">
        <f t="shared" si="6"/>
        <v>0</v>
      </c>
      <c r="M33" s="707"/>
      <c r="N33" s="919">
        <f t="shared" si="7"/>
        <v>0</v>
      </c>
      <c r="O33" s="707"/>
      <c r="P33" s="919">
        <f t="shared" si="8"/>
        <v>0</v>
      </c>
      <c r="Q33" s="707"/>
      <c r="R33" s="919">
        <f t="shared" si="9"/>
        <v>0</v>
      </c>
      <c r="S33" s="707"/>
      <c r="T33" s="919">
        <f t="shared" si="10"/>
        <v>0</v>
      </c>
      <c r="U33" s="707"/>
      <c r="V33" s="919">
        <f t="shared" si="11"/>
        <v>0</v>
      </c>
      <c r="W33" s="707"/>
      <c r="X33" s="919">
        <f t="shared" si="91"/>
        <v>0</v>
      </c>
      <c r="Y33" s="178">
        <f>Y6</f>
        <v>35</v>
      </c>
      <c r="Z33" s="964">
        <f t="shared" si="13"/>
        <v>0</v>
      </c>
      <c r="AA33" s="926">
        <f t="shared" si="72"/>
        <v>0</v>
      </c>
      <c r="AB33" s="860">
        <f t="shared" si="14"/>
        <v>0</v>
      </c>
      <c r="AC33" s="861">
        <f t="shared" si="15"/>
        <v>0</v>
      </c>
      <c r="AD33" s="946">
        <f t="shared" si="16"/>
        <v>0</v>
      </c>
      <c r="AE33" s="164" t="str">
        <f t="shared" si="17"/>
        <v/>
      </c>
      <c r="AF33" s="163">
        <f t="shared" si="18"/>
        <v>0</v>
      </c>
      <c r="AG33" s="460">
        <f t="shared" si="73"/>
        <v>0</v>
      </c>
      <c r="AH33" s="860">
        <f t="shared" si="19"/>
        <v>0</v>
      </c>
      <c r="AI33" s="861">
        <f t="shared" si="20"/>
        <v>0</v>
      </c>
      <c r="AJ33" s="946">
        <f t="shared" si="21"/>
        <v>0</v>
      </c>
      <c r="AK33" s="164" t="str">
        <f t="shared" si="22"/>
        <v/>
      </c>
      <c r="AL33" s="163">
        <f t="shared" si="23"/>
        <v>0</v>
      </c>
      <c r="AM33" s="460">
        <f t="shared" si="74"/>
        <v>0</v>
      </c>
      <c r="AN33" s="860">
        <f t="shared" si="24"/>
        <v>0</v>
      </c>
      <c r="AO33" s="861">
        <f t="shared" si="25"/>
        <v>0</v>
      </c>
      <c r="AP33" s="946">
        <f t="shared" si="26"/>
        <v>0</v>
      </c>
      <c r="AQ33" s="164" t="str">
        <f t="shared" si="27"/>
        <v/>
      </c>
      <c r="AR33" s="163">
        <f t="shared" si="28"/>
        <v>0</v>
      </c>
      <c r="AS33" s="460">
        <f t="shared" si="75"/>
        <v>0</v>
      </c>
      <c r="AT33" s="860">
        <f t="shared" si="29"/>
        <v>0</v>
      </c>
      <c r="AU33" s="861">
        <f t="shared" si="30"/>
        <v>0</v>
      </c>
      <c r="AV33" s="946">
        <f t="shared" si="31"/>
        <v>0</v>
      </c>
      <c r="AW33" s="164" t="str">
        <f t="shared" si="32"/>
        <v/>
      </c>
      <c r="AX33" s="163">
        <f t="shared" si="33"/>
        <v>0</v>
      </c>
      <c r="AY33" s="460">
        <f t="shared" si="76"/>
        <v>0</v>
      </c>
      <c r="AZ33" s="860">
        <f t="shared" si="34"/>
        <v>0</v>
      </c>
      <c r="BA33" s="861">
        <f t="shared" si="35"/>
        <v>0</v>
      </c>
      <c r="BB33" s="946">
        <f t="shared" si="36"/>
        <v>0</v>
      </c>
      <c r="BC33" s="164" t="str">
        <f t="shared" si="37"/>
        <v/>
      </c>
      <c r="BD33" s="163">
        <f t="shared" si="38"/>
        <v>0</v>
      </c>
      <c r="BE33" s="460">
        <f t="shared" si="77"/>
        <v>0</v>
      </c>
      <c r="BF33" s="860">
        <f t="shared" si="39"/>
        <v>0</v>
      </c>
      <c r="BG33" s="861">
        <f t="shared" si="40"/>
        <v>0</v>
      </c>
      <c r="BH33" s="946">
        <f t="shared" si="41"/>
        <v>0</v>
      </c>
      <c r="BI33" s="164" t="str">
        <f t="shared" si="42"/>
        <v/>
      </c>
      <c r="BJ33" s="163">
        <f t="shared" si="43"/>
        <v>0</v>
      </c>
      <c r="BK33" s="460">
        <f t="shared" si="78"/>
        <v>0</v>
      </c>
      <c r="BL33" s="860">
        <f t="shared" si="44"/>
        <v>0</v>
      </c>
      <c r="BM33" s="861">
        <f t="shared" si="45"/>
        <v>0</v>
      </c>
      <c r="BN33" s="946">
        <f t="shared" si="46"/>
        <v>0</v>
      </c>
      <c r="BO33" s="164" t="str">
        <f t="shared" si="47"/>
        <v/>
      </c>
      <c r="BP33" s="163">
        <f t="shared" si="48"/>
        <v>0</v>
      </c>
      <c r="BQ33" s="460">
        <f t="shared" si="79"/>
        <v>0</v>
      </c>
      <c r="BR33" s="860">
        <f t="shared" si="49"/>
        <v>0</v>
      </c>
      <c r="BS33" s="861">
        <f t="shared" si="50"/>
        <v>0</v>
      </c>
      <c r="BT33" s="946">
        <f t="shared" si="51"/>
        <v>0</v>
      </c>
      <c r="BU33" s="164" t="str">
        <f t="shared" si="52"/>
        <v/>
      </c>
      <c r="BV33" s="163">
        <f t="shared" si="53"/>
        <v>0</v>
      </c>
      <c r="BW33" s="246"/>
      <c r="BX33" s="246"/>
      <c r="BY33" s="155"/>
      <c r="BZ33" s="22"/>
      <c r="CA33" s="163">
        <f t="shared" si="54"/>
        <v>0</v>
      </c>
      <c r="CB33" s="162">
        <f t="shared" si="55"/>
        <v>0</v>
      </c>
      <c r="CC33" s="162">
        <f t="shared" si="56"/>
        <v>0</v>
      </c>
      <c r="CD33" s="162">
        <f t="shared" si="57"/>
        <v>0</v>
      </c>
      <c r="CE33" s="162">
        <f t="shared" si="58"/>
        <v>0</v>
      </c>
      <c r="CF33" s="162">
        <f t="shared" si="59"/>
        <v>0</v>
      </c>
      <c r="CG33" s="162">
        <f t="shared" si="60"/>
        <v>0</v>
      </c>
      <c r="CH33" s="162">
        <f t="shared" si="61"/>
        <v>0</v>
      </c>
      <c r="CI33" s="22"/>
      <c r="CJ33" s="161">
        <f t="shared" si="62"/>
        <v>35</v>
      </c>
      <c r="CK33" s="620">
        <f t="shared" si="63"/>
        <v>0</v>
      </c>
      <c r="CL33" s="160">
        <f>CL5</f>
        <v>50</v>
      </c>
      <c r="CM33" s="159" t="str">
        <f t="shared" si="80"/>
        <v/>
      </c>
      <c r="CN33" s="159" t="str">
        <f t="shared" si="81"/>
        <v/>
      </c>
      <c r="CO33" s="159" t="str">
        <f t="shared" si="82"/>
        <v/>
      </c>
      <c r="CP33" s="159" t="str">
        <f t="shared" si="83"/>
        <v/>
      </c>
      <c r="CQ33" s="159" t="str">
        <f t="shared" si="84"/>
        <v/>
      </c>
      <c r="CR33" s="159" t="str">
        <f t="shared" si="85"/>
        <v/>
      </c>
      <c r="CS33" s="159" t="str">
        <f t="shared" si="86"/>
        <v/>
      </c>
      <c r="CT33" s="159" t="str">
        <f t="shared" si="87"/>
        <v/>
      </c>
      <c r="CU33" s="158"/>
      <c r="CV33" s="157">
        <f t="shared" si="64"/>
        <v>50</v>
      </c>
      <c r="CW33" s="157">
        <f t="shared" si="65"/>
        <v>50</v>
      </c>
      <c r="CX33" s="157">
        <f t="shared" si="66"/>
        <v>50</v>
      </c>
      <c r="CY33" s="157">
        <f t="shared" si="67"/>
        <v>50</v>
      </c>
      <c r="CZ33" s="157">
        <f t="shared" si="68"/>
        <v>50</v>
      </c>
      <c r="DA33" s="157">
        <f t="shared" si="69"/>
        <v>50</v>
      </c>
      <c r="DB33" s="157">
        <f t="shared" si="70"/>
        <v>50</v>
      </c>
      <c r="DC33" s="157">
        <f t="shared" si="71"/>
        <v>50</v>
      </c>
      <c r="DD33" s="734">
        <v>26</v>
      </c>
      <c r="DE33" s="155"/>
      <c r="DG33" s="19"/>
      <c r="DH33" s="359"/>
      <c r="DI33" s="1364" t="s">
        <v>263</v>
      </c>
      <c r="DJ33" s="1364"/>
      <c r="DK33" s="1364"/>
      <c r="DL33" s="1364"/>
      <c r="DM33" s="491" t="s">
        <v>264</v>
      </c>
      <c r="DN33" s="491"/>
      <c r="DO33" s="491"/>
      <c r="DP33" s="491"/>
      <c r="DQ33" s="491"/>
      <c r="DR33" s="491"/>
      <c r="DS33" s="491"/>
      <c r="DT33" s="491"/>
      <c r="DU33" s="491"/>
      <c r="DV33" s="491"/>
      <c r="DW33" s="373"/>
      <c r="DX33" s="19"/>
      <c r="DY33" s="401" t="s">
        <v>382</v>
      </c>
      <c r="DZ33" s="437"/>
      <c r="EA33" s="1357" t="s">
        <v>384</v>
      </c>
      <c r="EB33" s="1357"/>
      <c r="EC33" s="1357"/>
      <c r="ED33" s="1357"/>
      <c r="EE33" s="1357"/>
      <c r="EF33" s="1357"/>
      <c r="EG33" s="1357"/>
      <c r="EH33" s="1357"/>
      <c r="EI33" s="1357"/>
      <c r="EJ33" s="1357"/>
      <c r="EK33" s="1357"/>
      <c r="EL33" s="1357"/>
      <c r="EM33" s="1357"/>
      <c r="EN33" s="1358"/>
      <c r="EO33" s="19"/>
    </row>
    <row r="34" spans="1:145" s="20" customFormat="1" ht="39.950000000000003" customHeight="1" x14ac:dyDescent="0.25">
      <c r="A34" s="27">
        <f>ROW()</f>
        <v>34</v>
      </c>
      <c r="B34" s="342">
        <f>IF(C34="I","",IF(ISBLANK(D34),"",IF(ISTEXT(D34),LARGE(B14:B33,1)+1,0)))</f>
        <v>16</v>
      </c>
      <c r="C34" s="344"/>
      <c r="D34" s="173" t="s">
        <v>170</v>
      </c>
      <c r="E34" s="664" t="s">
        <v>141</v>
      </c>
      <c r="F34" s="171"/>
      <c r="G34" s="856"/>
      <c r="H34" s="857"/>
      <c r="I34" s="707"/>
      <c r="J34" s="919">
        <f t="shared" si="5"/>
        <v>0</v>
      </c>
      <c r="K34" s="707"/>
      <c r="L34" s="919">
        <f t="shared" si="6"/>
        <v>0</v>
      </c>
      <c r="M34" s="707"/>
      <c r="N34" s="919">
        <f t="shared" si="7"/>
        <v>0</v>
      </c>
      <c r="O34" s="707"/>
      <c r="P34" s="919">
        <f t="shared" si="8"/>
        <v>0</v>
      </c>
      <c r="Q34" s="707"/>
      <c r="R34" s="919">
        <f t="shared" si="9"/>
        <v>0</v>
      </c>
      <c r="S34" s="707"/>
      <c r="T34" s="919">
        <f t="shared" si="10"/>
        <v>0</v>
      </c>
      <c r="U34" s="707"/>
      <c r="V34" s="919">
        <f t="shared" si="11"/>
        <v>0</v>
      </c>
      <c r="W34" s="707"/>
      <c r="X34" s="919">
        <f t="shared" si="91"/>
        <v>0</v>
      </c>
      <c r="Y34" s="178">
        <f>Y6</f>
        <v>35</v>
      </c>
      <c r="Z34" s="964">
        <f t="shared" si="13"/>
        <v>0</v>
      </c>
      <c r="AA34" s="926">
        <f t="shared" si="72"/>
        <v>0</v>
      </c>
      <c r="AB34" s="860">
        <f t="shared" si="14"/>
        <v>0</v>
      </c>
      <c r="AC34" s="861">
        <f t="shared" si="15"/>
        <v>0</v>
      </c>
      <c r="AD34" s="946">
        <f t="shared" si="16"/>
        <v>0</v>
      </c>
      <c r="AE34" s="164" t="str">
        <f t="shared" si="17"/>
        <v/>
      </c>
      <c r="AF34" s="163">
        <f t="shared" si="18"/>
        <v>0</v>
      </c>
      <c r="AG34" s="460">
        <f t="shared" si="73"/>
        <v>0</v>
      </c>
      <c r="AH34" s="860">
        <f t="shared" si="19"/>
        <v>0</v>
      </c>
      <c r="AI34" s="861">
        <f t="shared" si="20"/>
        <v>0</v>
      </c>
      <c r="AJ34" s="946">
        <f t="shared" si="21"/>
        <v>0</v>
      </c>
      <c r="AK34" s="164" t="str">
        <f t="shared" si="22"/>
        <v/>
      </c>
      <c r="AL34" s="163">
        <f t="shared" si="23"/>
        <v>0</v>
      </c>
      <c r="AM34" s="460">
        <f t="shared" si="74"/>
        <v>0</v>
      </c>
      <c r="AN34" s="860">
        <f t="shared" si="24"/>
        <v>0</v>
      </c>
      <c r="AO34" s="861">
        <f t="shared" si="25"/>
        <v>0</v>
      </c>
      <c r="AP34" s="946">
        <f t="shared" si="26"/>
        <v>0</v>
      </c>
      <c r="AQ34" s="164" t="str">
        <f t="shared" si="27"/>
        <v/>
      </c>
      <c r="AR34" s="163">
        <f t="shared" si="28"/>
        <v>0</v>
      </c>
      <c r="AS34" s="460">
        <f t="shared" si="75"/>
        <v>0</v>
      </c>
      <c r="AT34" s="860">
        <f t="shared" si="29"/>
        <v>0</v>
      </c>
      <c r="AU34" s="861">
        <f t="shared" si="30"/>
        <v>0</v>
      </c>
      <c r="AV34" s="946">
        <f t="shared" si="31"/>
        <v>0</v>
      </c>
      <c r="AW34" s="164" t="str">
        <f t="shared" si="32"/>
        <v/>
      </c>
      <c r="AX34" s="163">
        <f t="shared" si="33"/>
        <v>0</v>
      </c>
      <c r="AY34" s="460">
        <f t="shared" si="76"/>
        <v>0</v>
      </c>
      <c r="AZ34" s="860">
        <f t="shared" si="34"/>
        <v>0</v>
      </c>
      <c r="BA34" s="861">
        <f t="shared" si="35"/>
        <v>0</v>
      </c>
      <c r="BB34" s="946">
        <f t="shared" si="36"/>
        <v>0</v>
      </c>
      <c r="BC34" s="164" t="str">
        <f t="shared" si="37"/>
        <v/>
      </c>
      <c r="BD34" s="163">
        <f t="shared" si="38"/>
        <v>0</v>
      </c>
      <c r="BE34" s="460">
        <f t="shared" si="77"/>
        <v>0</v>
      </c>
      <c r="BF34" s="860">
        <f t="shared" si="39"/>
        <v>0</v>
      </c>
      <c r="BG34" s="861">
        <f t="shared" si="40"/>
        <v>0</v>
      </c>
      <c r="BH34" s="946">
        <f t="shared" si="41"/>
        <v>0</v>
      </c>
      <c r="BI34" s="164" t="str">
        <f t="shared" si="42"/>
        <v/>
      </c>
      <c r="BJ34" s="163">
        <f t="shared" si="43"/>
        <v>0</v>
      </c>
      <c r="BK34" s="460">
        <f t="shared" si="78"/>
        <v>0</v>
      </c>
      <c r="BL34" s="860">
        <f t="shared" si="44"/>
        <v>0</v>
      </c>
      <c r="BM34" s="861">
        <f t="shared" si="45"/>
        <v>0</v>
      </c>
      <c r="BN34" s="946">
        <f t="shared" si="46"/>
        <v>0</v>
      </c>
      <c r="BO34" s="164" t="str">
        <f t="shared" si="47"/>
        <v/>
      </c>
      <c r="BP34" s="163">
        <f t="shared" si="48"/>
        <v>0</v>
      </c>
      <c r="BQ34" s="460">
        <f t="shared" si="79"/>
        <v>0</v>
      </c>
      <c r="BR34" s="860">
        <f t="shared" si="49"/>
        <v>0</v>
      </c>
      <c r="BS34" s="861">
        <f t="shared" si="50"/>
        <v>0</v>
      </c>
      <c r="BT34" s="946">
        <f t="shared" si="51"/>
        <v>0</v>
      </c>
      <c r="BU34" s="164" t="str">
        <f t="shared" si="52"/>
        <v/>
      </c>
      <c r="BV34" s="163">
        <f t="shared" si="53"/>
        <v>0</v>
      </c>
      <c r="BW34" s="246"/>
      <c r="BX34" s="246"/>
      <c r="BY34" s="155"/>
      <c r="BZ34" s="22"/>
      <c r="CA34" s="163">
        <f t="shared" si="54"/>
        <v>0</v>
      </c>
      <c r="CB34" s="162">
        <f t="shared" si="55"/>
        <v>0</v>
      </c>
      <c r="CC34" s="162">
        <f t="shared" si="56"/>
        <v>0</v>
      </c>
      <c r="CD34" s="162">
        <f t="shared" si="57"/>
        <v>0</v>
      </c>
      <c r="CE34" s="162">
        <f t="shared" si="58"/>
        <v>0</v>
      </c>
      <c r="CF34" s="162">
        <f t="shared" si="59"/>
        <v>0</v>
      </c>
      <c r="CG34" s="162">
        <f t="shared" si="60"/>
        <v>0</v>
      </c>
      <c r="CH34" s="162">
        <f t="shared" si="61"/>
        <v>0</v>
      </c>
      <c r="CI34" s="22"/>
      <c r="CJ34" s="161">
        <f t="shared" si="62"/>
        <v>35</v>
      </c>
      <c r="CK34" s="620">
        <f t="shared" si="63"/>
        <v>0</v>
      </c>
      <c r="CL34" s="160">
        <f>CL5</f>
        <v>50</v>
      </c>
      <c r="CM34" s="159" t="str">
        <f t="shared" si="80"/>
        <v/>
      </c>
      <c r="CN34" s="159" t="str">
        <f t="shared" si="81"/>
        <v/>
      </c>
      <c r="CO34" s="159" t="str">
        <f t="shared" si="82"/>
        <v/>
      </c>
      <c r="CP34" s="159" t="str">
        <f t="shared" si="83"/>
        <v/>
      </c>
      <c r="CQ34" s="159" t="str">
        <f t="shared" si="84"/>
        <v/>
      </c>
      <c r="CR34" s="159" t="str">
        <f t="shared" si="85"/>
        <v/>
      </c>
      <c r="CS34" s="159" t="str">
        <f t="shared" si="86"/>
        <v/>
      </c>
      <c r="CT34" s="159" t="str">
        <f t="shared" si="87"/>
        <v/>
      </c>
      <c r="CU34" s="158"/>
      <c r="CV34" s="157">
        <f t="shared" si="64"/>
        <v>50</v>
      </c>
      <c r="CW34" s="157">
        <f t="shared" si="65"/>
        <v>50</v>
      </c>
      <c r="CX34" s="157">
        <f t="shared" si="66"/>
        <v>50</v>
      </c>
      <c r="CY34" s="157">
        <f t="shared" si="67"/>
        <v>50</v>
      </c>
      <c r="CZ34" s="157">
        <f t="shared" si="68"/>
        <v>50</v>
      </c>
      <c r="DA34" s="157">
        <f t="shared" si="69"/>
        <v>50</v>
      </c>
      <c r="DB34" s="157">
        <f t="shared" si="70"/>
        <v>50</v>
      </c>
      <c r="DC34" s="157">
        <f t="shared" si="71"/>
        <v>50</v>
      </c>
      <c r="DD34" s="734">
        <v>27</v>
      </c>
      <c r="DE34" s="155"/>
      <c r="DG34" s="19"/>
      <c r="DH34" s="15"/>
      <c r="DI34" s="15"/>
      <c r="DJ34" s="15"/>
      <c r="DK34" s="542"/>
      <c r="DL34" s="542"/>
      <c r="DM34" s="8"/>
      <c r="DN34" s="8"/>
      <c r="DO34" s="8"/>
      <c r="DP34" s="8"/>
      <c r="DQ34" s="8"/>
      <c r="DR34" s="8"/>
      <c r="DS34" s="8"/>
      <c r="DT34" s="8"/>
      <c r="DU34" s="8"/>
      <c r="DV34" s="8"/>
      <c r="DW34" s="8"/>
      <c r="DX34" s="19"/>
      <c r="DY34" s="279"/>
      <c r="DZ34" s="279"/>
      <c r="EA34" s="279"/>
      <c r="EB34" s="279"/>
      <c r="EC34" s="279"/>
      <c r="ED34" s="279"/>
      <c r="EE34" s="279"/>
      <c r="EF34" s="279"/>
      <c r="EG34" s="279"/>
      <c r="EH34" s="279"/>
      <c r="EI34" s="279"/>
      <c r="EJ34" s="279"/>
      <c r="EK34" s="279"/>
      <c r="EL34" s="279"/>
      <c r="EM34" s="279"/>
      <c r="EN34" s="279"/>
      <c r="EO34" s="19"/>
    </row>
    <row r="35" spans="1:145" s="20" customFormat="1" ht="39.950000000000003" customHeight="1" x14ac:dyDescent="0.25">
      <c r="A35" s="27">
        <f>ROW()</f>
        <v>35</v>
      </c>
      <c r="B35" s="342">
        <f>IF(C35="I","",IF(ISBLANK(D35),"",IF(ISTEXT(D35),LARGE(B14:B34,1)+1,0)))</f>
        <v>17</v>
      </c>
      <c r="C35" s="344"/>
      <c r="D35" s="173" t="s">
        <v>169</v>
      </c>
      <c r="E35" s="664" t="s">
        <v>155</v>
      </c>
      <c r="F35" s="171"/>
      <c r="G35" s="856"/>
      <c r="H35" s="857"/>
      <c r="I35" s="707"/>
      <c r="J35" s="919">
        <f t="shared" si="5"/>
        <v>0</v>
      </c>
      <c r="K35" s="707"/>
      <c r="L35" s="919">
        <f t="shared" si="6"/>
        <v>0</v>
      </c>
      <c r="M35" s="707"/>
      <c r="N35" s="919">
        <f t="shared" si="7"/>
        <v>0</v>
      </c>
      <c r="O35" s="707"/>
      <c r="P35" s="919">
        <f t="shared" si="8"/>
        <v>0</v>
      </c>
      <c r="Q35" s="707"/>
      <c r="R35" s="919">
        <f t="shared" si="9"/>
        <v>0</v>
      </c>
      <c r="S35" s="707"/>
      <c r="T35" s="919">
        <f t="shared" si="10"/>
        <v>0</v>
      </c>
      <c r="U35" s="707"/>
      <c r="V35" s="919">
        <f t="shared" si="11"/>
        <v>0</v>
      </c>
      <c r="W35" s="707"/>
      <c r="X35" s="919">
        <f t="shared" si="91"/>
        <v>0</v>
      </c>
      <c r="Y35" s="178">
        <f>Y6</f>
        <v>35</v>
      </c>
      <c r="Z35" s="964">
        <f t="shared" si="13"/>
        <v>0</v>
      </c>
      <c r="AA35" s="926">
        <f t="shared" si="72"/>
        <v>0</v>
      </c>
      <c r="AB35" s="860">
        <f t="shared" si="14"/>
        <v>0</v>
      </c>
      <c r="AC35" s="861">
        <f t="shared" si="15"/>
        <v>0</v>
      </c>
      <c r="AD35" s="946">
        <f t="shared" si="16"/>
        <v>0</v>
      </c>
      <c r="AE35" s="164" t="str">
        <f t="shared" si="17"/>
        <v/>
      </c>
      <c r="AF35" s="163">
        <f t="shared" si="18"/>
        <v>0</v>
      </c>
      <c r="AG35" s="460">
        <f t="shared" si="73"/>
        <v>0</v>
      </c>
      <c r="AH35" s="860">
        <f t="shared" si="19"/>
        <v>0</v>
      </c>
      <c r="AI35" s="861">
        <f t="shared" si="20"/>
        <v>0</v>
      </c>
      <c r="AJ35" s="946">
        <f t="shared" si="21"/>
        <v>0</v>
      </c>
      <c r="AK35" s="164" t="str">
        <f t="shared" si="22"/>
        <v/>
      </c>
      <c r="AL35" s="163">
        <f t="shared" si="23"/>
        <v>0</v>
      </c>
      <c r="AM35" s="460">
        <f t="shared" si="74"/>
        <v>0</v>
      </c>
      <c r="AN35" s="860">
        <f t="shared" si="24"/>
        <v>0</v>
      </c>
      <c r="AO35" s="861">
        <f t="shared" si="25"/>
        <v>0</v>
      </c>
      <c r="AP35" s="946">
        <f t="shared" si="26"/>
        <v>0</v>
      </c>
      <c r="AQ35" s="164" t="str">
        <f t="shared" si="27"/>
        <v/>
      </c>
      <c r="AR35" s="163">
        <f t="shared" si="28"/>
        <v>0</v>
      </c>
      <c r="AS35" s="460">
        <f t="shared" si="75"/>
        <v>0</v>
      </c>
      <c r="AT35" s="860">
        <f t="shared" si="29"/>
        <v>0</v>
      </c>
      <c r="AU35" s="861">
        <f t="shared" si="30"/>
        <v>0</v>
      </c>
      <c r="AV35" s="946">
        <f t="shared" si="31"/>
        <v>0</v>
      </c>
      <c r="AW35" s="164" t="str">
        <f t="shared" si="32"/>
        <v/>
      </c>
      <c r="AX35" s="163">
        <f t="shared" si="33"/>
        <v>0</v>
      </c>
      <c r="AY35" s="460">
        <f t="shared" si="76"/>
        <v>0</v>
      </c>
      <c r="AZ35" s="860">
        <f t="shared" si="34"/>
        <v>0</v>
      </c>
      <c r="BA35" s="861">
        <f t="shared" si="35"/>
        <v>0</v>
      </c>
      <c r="BB35" s="946">
        <f t="shared" si="36"/>
        <v>0</v>
      </c>
      <c r="BC35" s="164" t="str">
        <f t="shared" si="37"/>
        <v/>
      </c>
      <c r="BD35" s="163">
        <f t="shared" si="38"/>
        <v>0</v>
      </c>
      <c r="BE35" s="460">
        <f t="shared" si="77"/>
        <v>0</v>
      </c>
      <c r="BF35" s="860">
        <f t="shared" si="39"/>
        <v>0</v>
      </c>
      <c r="BG35" s="861">
        <f t="shared" si="40"/>
        <v>0</v>
      </c>
      <c r="BH35" s="946">
        <f t="shared" si="41"/>
        <v>0</v>
      </c>
      <c r="BI35" s="164" t="str">
        <f t="shared" si="42"/>
        <v/>
      </c>
      <c r="BJ35" s="163">
        <f t="shared" si="43"/>
        <v>0</v>
      </c>
      <c r="BK35" s="460">
        <f t="shared" si="78"/>
        <v>0</v>
      </c>
      <c r="BL35" s="860">
        <f t="shared" si="44"/>
        <v>0</v>
      </c>
      <c r="BM35" s="861">
        <f t="shared" si="45"/>
        <v>0</v>
      </c>
      <c r="BN35" s="946">
        <f t="shared" si="46"/>
        <v>0</v>
      </c>
      <c r="BO35" s="164" t="str">
        <f t="shared" si="47"/>
        <v/>
      </c>
      <c r="BP35" s="163">
        <f t="shared" si="48"/>
        <v>0</v>
      </c>
      <c r="BQ35" s="460">
        <f t="shared" si="79"/>
        <v>0</v>
      </c>
      <c r="BR35" s="860">
        <f t="shared" si="49"/>
        <v>0</v>
      </c>
      <c r="BS35" s="861">
        <f t="shared" si="50"/>
        <v>0</v>
      </c>
      <c r="BT35" s="946">
        <f t="shared" si="51"/>
        <v>0</v>
      </c>
      <c r="BU35" s="164" t="str">
        <f t="shared" si="52"/>
        <v/>
      </c>
      <c r="BV35" s="163">
        <f t="shared" si="53"/>
        <v>0</v>
      </c>
      <c r="BW35" s="246"/>
      <c r="BX35" s="246"/>
      <c r="BY35" s="155"/>
      <c r="BZ35" s="22"/>
      <c r="CA35" s="163">
        <f t="shared" si="54"/>
        <v>0</v>
      </c>
      <c r="CB35" s="162">
        <f t="shared" si="55"/>
        <v>0</v>
      </c>
      <c r="CC35" s="162">
        <f t="shared" si="56"/>
        <v>0</v>
      </c>
      <c r="CD35" s="162">
        <f t="shared" si="57"/>
        <v>0</v>
      </c>
      <c r="CE35" s="162">
        <f t="shared" si="58"/>
        <v>0</v>
      </c>
      <c r="CF35" s="162">
        <f t="shared" si="59"/>
        <v>0</v>
      </c>
      <c r="CG35" s="162">
        <f t="shared" si="60"/>
        <v>0</v>
      </c>
      <c r="CH35" s="162">
        <f t="shared" si="61"/>
        <v>0</v>
      </c>
      <c r="CI35" s="22"/>
      <c r="CJ35" s="161">
        <f t="shared" si="62"/>
        <v>35</v>
      </c>
      <c r="CK35" s="620">
        <f t="shared" si="63"/>
        <v>0</v>
      </c>
      <c r="CL35" s="160">
        <f>CL5</f>
        <v>50</v>
      </c>
      <c r="CM35" s="159" t="str">
        <f t="shared" si="80"/>
        <v/>
      </c>
      <c r="CN35" s="159" t="str">
        <f t="shared" si="81"/>
        <v/>
      </c>
      <c r="CO35" s="159" t="str">
        <f t="shared" si="82"/>
        <v/>
      </c>
      <c r="CP35" s="159" t="str">
        <f t="shared" si="83"/>
        <v/>
      </c>
      <c r="CQ35" s="159" t="str">
        <f t="shared" si="84"/>
        <v/>
      </c>
      <c r="CR35" s="159" t="str">
        <f t="shared" si="85"/>
        <v/>
      </c>
      <c r="CS35" s="159" t="str">
        <f t="shared" si="86"/>
        <v/>
      </c>
      <c r="CT35" s="159" t="str">
        <f t="shared" si="87"/>
        <v/>
      </c>
      <c r="CU35" s="158"/>
      <c r="CV35" s="157">
        <f t="shared" si="64"/>
        <v>50</v>
      </c>
      <c r="CW35" s="157">
        <f t="shared" si="65"/>
        <v>50</v>
      </c>
      <c r="CX35" s="157">
        <f t="shared" si="66"/>
        <v>50</v>
      </c>
      <c r="CY35" s="157">
        <f t="shared" si="67"/>
        <v>50</v>
      </c>
      <c r="CZ35" s="157">
        <f t="shared" si="68"/>
        <v>50</v>
      </c>
      <c r="DA35" s="157">
        <f t="shared" si="69"/>
        <v>50</v>
      </c>
      <c r="DB35" s="157">
        <f t="shared" si="70"/>
        <v>50</v>
      </c>
      <c r="DC35" s="157">
        <f t="shared" si="71"/>
        <v>50</v>
      </c>
      <c r="DD35" s="734">
        <v>28</v>
      </c>
      <c r="DE35" s="155"/>
      <c r="DG35" s="19"/>
      <c r="DH35" s="401" t="s">
        <v>265</v>
      </c>
      <c r="DI35" s="541"/>
      <c r="DJ35" s="1354" t="s">
        <v>320</v>
      </c>
      <c r="DK35" s="1354"/>
      <c r="DL35" s="1354"/>
      <c r="DM35" s="1354"/>
      <c r="DN35" s="1354"/>
      <c r="DO35" s="1354"/>
      <c r="DP35" s="1354"/>
      <c r="DQ35" s="1354"/>
      <c r="DR35" s="1354"/>
      <c r="DS35" s="1354"/>
      <c r="DT35" s="1354"/>
      <c r="DU35" s="1354"/>
      <c r="DV35" s="1354"/>
      <c r="DW35" s="1355"/>
      <c r="DX35" s="19"/>
      <c r="DY35" s="279"/>
      <c r="DZ35" s="279"/>
      <c r="EA35" s="279"/>
      <c r="EB35" s="519" t="s">
        <v>26</v>
      </c>
      <c r="EC35" s="520" t="s">
        <v>25</v>
      </c>
      <c r="ED35" s="521" t="s">
        <v>24</v>
      </c>
      <c r="EE35" s="522" t="s">
        <v>23</v>
      </c>
      <c r="EF35" s="523" t="s">
        <v>22</v>
      </c>
      <c r="EG35" s="524" t="s">
        <v>21</v>
      </c>
      <c r="EH35" s="525" t="s">
        <v>20</v>
      </c>
      <c r="EI35" s="526" t="s">
        <v>19</v>
      </c>
      <c r="EJ35" s="484" t="s">
        <v>11</v>
      </c>
      <c r="EK35" s="367"/>
      <c r="EL35" s="367"/>
      <c r="EM35" s="367"/>
      <c r="EN35" s="379"/>
      <c r="EO35" s="19"/>
    </row>
    <row r="36" spans="1:145" s="20" customFormat="1" ht="39.950000000000003" customHeight="1" x14ac:dyDescent="0.25">
      <c r="A36" s="27">
        <f>ROW()</f>
        <v>36</v>
      </c>
      <c r="B36" s="342">
        <f>IF(C36="I","",IF(ISBLANK(D36),"",IF(ISTEXT(D36),LARGE(B14:B35,1)+1,0)))</f>
        <v>18</v>
      </c>
      <c r="C36" s="344"/>
      <c r="D36" s="173" t="s">
        <v>168</v>
      </c>
      <c r="E36" s="664" t="s">
        <v>167</v>
      </c>
      <c r="F36" s="171"/>
      <c r="G36" s="856"/>
      <c r="H36" s="857"/>
      <c r="I36" s="707"/>
      <c r="J36" s="919">
        <f t="shared" si="5"/>
        <v>0</v>
      </c>
      <c r="K36" s="707"/>
      <c r="L36" s="919">
        <f t="shared" si="6"/>
        <v>0</v>
      </c>
      <c r="M36" s="707"/>
      <c r="N36" s="919">
        <f t="shared" si="7"/>
        <v>0</v>
      </c>
      <c r="O36" s="707"/>
      <c r="P36" s="919">
        <f t="shared" si="8"/>
        <v>0</v>
      </c>
      <c r="Q36" s="707"/>
      <c r="R36" s="919">
        <f t="shared" si="9"/>
        <v>0</v>
      </c>
      <c r="S36" s="707"/>
      <c r="T36" s="919">
        <f t="shared" si="10"/>
        <v>0</v>
      </c>
      <c r="U36" s="707"/>
      <c r="V36" s="919">
        <f t="shared" si="11"/>
        <v>0</v>
      </c>
      <c r="W36" s="707"/>
      <c r="X36" s="919">
        <f t="shared" si="91"/>
        <v>0</v>
      </c>
      <c r="Y36" s="178">
        <f>Y6</f>
        <v>35</v>
      </c>
      <c r="Z36" s="964">
        <f t="shared" si="13"/>
        <v>0</v>
      </c>
      <c r="AA36" s="926">
        <f t="shared" si="72"/>
        <v>0</v>
      </c>
      <c r="AB36" s="860">
        <f t="shared" si="14"/>
        <v>0</v>
      </c>
      <c r="AC36" s="861">
        <f t="shared" si="15"/>
        <v>0</v>
      </c>
      <c r="AD36" s="946">
        <f t="shared" si="16"/>
        <v>0</v>
      </c>
      <c r="AE36" s="164" t="str">
        <f t="shared" si="17"/>
        <v/>
      </c>
      <c r="AF36" s="163">
        <f t="shared" si="18"/>
        <v>0</v>
      </c>
      <c r="AG36" s="460">
        <f t="shared" si="73"/>
        <v>0</v>
      </c>
      <c r="AH36" s="860">
        <f t="shared" si="19"/>
        <v>0</v>
      </c>
      <c r="AI36" s="861">
        <f t="shared" si="20"/>
        <v>0</v>
      </c>
      <c r="AJ36" s="946">
        <f t="shared" si="21"/>
        <v>0</v>
      </c>
      <c r="AK36" s="164" t="str">
        <f t="shared" si="22"/>
        <v/>
      </c>
      <c r="AL36" s="163">
        <f t="shared" si="23"/>
        <v>0</v>
      </c>
      <c r="AM36" s="460">
        <f t="shared" si="74"/>
        <v>0</v>
      </c>
      <c r="AN36" s="860">
        <f t="shared" si="24"/>
        <v>0</v>
      </c>
      <c r="AO36" s="861">
        <f t="shared" si="25"/>
        <v>0</v>
      </c>
      <c r="AP36" s="946">
        <f t="shared" si="26"/>
        <v>0</v>
      </c>
      <c r="AQ36" s="164" t="str">
        <f t="shared" si="27"/>
        <v/>
      </c>
      <c r="AR36" s="163">
        <f t="shared" si="28"/>
        <v>0</v>
      </c>
      <c r="AS36" s="460">
        <f t="shared" si="75"/>
        <v>0</v>
      </c>
      <c r="AT36" s="860">
        <f t="shared" si="29"/>
        <v>0</v>
      </c>
      <c r="AU36" s="861">
        <f t="shared" si="30"/>
        <v>0</v>
      </c>
      <c r="AV36" s="946">
        <f t="shared" si="31"/>
        <v>0</v>
      </c>
      <c r="AW36" s="164" t="str">
        <f t="shared" si="32"/>
        <v/>
      </c>
      <c r="AX36" s="163">
        <f t="shared" si="33"/>
        <v>0</v>
      </c>
      <c r="AY36" s="460">
        <f t="shared" si="76"/>
        <v>0</v>
      </c>
      <c r="AZ36" s="860">
        <f t="shared" si="34"/>
        <v>0</v>
      </c>
      <c r="BA36" s="861">
        <f t="shared" si="35"/>
        <v>0</v>
      </c>
      <c r="BB36" s="946">
        <f t="shared" si="36"/>
        <v>0</v>
      </c>
      <c r="BC36" s="164" t="str">
        <f t="shared" si="37"/>
        <v/>
      </c>
      <c r="BD36" s="163">
        <f t="shared" si="38"/>
        <v>0</v>
      </c>
      <c r="BE36" s="460">
        <f t="shared" si="77"/>
        <v>0</v>
      </c>
      <c r="BF36" s="860">
        <f t="shared" si="39"/>
        <v>0</v>
      </c>
      <c r="BG36" s="861">
        <f t="shared" si="40"/>
        <v>0</v>
      </c>
      <c r="BH36" s="946">
        <f t="shared" si="41"/>
        <v>0</v>
      </c>
      <c r="BI36" s="164" t="str">
        <f t="shared" si="42"/>
        <v/>
      </c>
      <c r="BJ36" s="163">
        <f t="shared" si="43"/>
        <v>0</v>
      </c>
      <c r="BK36" s="460">
        <f t="shared" si="78"/>
        <v>0</v>
      </c>
      <c r="BL36" s="860">
        <f t="shared" si="44"/>
        <v>0</v>
      </c>
      <c r="BM36" s="861">
        <f t="shared" si="45"/>
        <v>0</v>
      </c>
      <c r="BN36" s="946">
        <f t="shared" si="46"/>
        <v>0</v>
      </c>
      <c r="BO36" s="164" t="str">
        <f t="shared" si="47"/>
        <v/>
      </c>
      <c r="BP36" s="163">
        <f t="shared" si="48"/>
        <v>0</v>
      </c>
      <c r="BQ36" s="460">
        <f t="shared" si="79"/>
        <v>0</v>
      </c>
      <c r="BR36" s="860">
        <f t="shared" si="49"/>
        <v>0</v>
      </c>
      <c r="BS36" s="861">
        <f t="shared" si="50"/>
        <v>0</v>
      </c>
      <c r="BT36" s="946">
        <f t="shared" si="51"/>
        <v>0</v>
      </c>
      <c r="BU36" s="164" t="str">
        <f t="shared" si="52"/>
        <v/>
      </c>
      <c r="BV36" s="163">
        <f t="shared" si="53"/>
        <v>0</v>
      </c>
      <c r="BW36" s="246"/>
      <c r="BX36" s="246"/>
      <c r="BY36" s="155"/>
      <c r="BZ36" s="22"/>
      <c r="CA36" s="163">
        <f t="shared" si="54"/>
        <v>0</v>
      </c>
      <c r="CB36" s="162">
        <f t="shared" si="55"/>
        <v>0</v>
      </c>
      <c r="CC36" s="162">
        <f t="shared" si="56"/>
        <v>0</v>
      </c>
      <c r="CD36" s="162">
        <f t="shared" si="57"/>
        <v>0</v>
      </c>
      <c r="CE36" s="162">
        <f t="shared" si="58"/>
        <v>0</v>
      </c>
      <c r="CF36" s="162">
        <f t="shared" si="59"/>
        <v>0</v>
      </c>
      <c r="CG36" s="162">
        <f t="shared" si="60"/>
        <v>0</v>
      </c>
      <c r="CH36" s="162">
        <f t="shared" si="61"/>
        <v>0</v>
      </c>
      <c r="CI36" s="22"/>
      <c r="CJ36" s="161">
        <f t="shared" si="62"/>
        <v>35</v>
      </c>
      <c r="CK36" s="620">
        <f t="shared" si="63"/>
        <v>0</v>
      </c>
      <c r="CL36" s="160">
        <f>CL5</f>
        <v>50</v>
      </c>
      <c r="CM36" s="159" t="str">
        <f t="shared" si="80"/>
        <v/>
      </c>
      <c r="CN36" s="159" t="str">
        <f t="shared" si="81"/>
        <v/>
      </c>
      <c r="CO36" s="159" t="str">
        <f t="shared" si="82"/>
        <v/>
      </c>
      <c r="CP36" s="159" t="str">
        <f t="shared" si="83"/>
        <v/>
      </c>
      <c r="CQ36" s="159" t="str">
        <f t="shared" si="84"/>
        <v/>
      </c>
      <c r="CR36" s="159" t="str">
        <f t="shared" si="85"/>
        <v/>
      </c>
      <c r="CS36" s="159" t="str">
        <f t="shared" si="86"/>
        <v/>
      </c>
      <c r="CT36" s="159" t="str">
        <f t="shared" si="87"/>
        <v/>
      </c>
      <c r="CU36" s="158"/>
      <c r="CV36" s="157">
        <f t="shared" si="64"/>
        <v>50</v>
      </c>
      <c r="CW36" s="157">
        <f t="shared" si="65"/>
        <v>50</v>
      </c>
      <c r="CX36" s="157">
        <f t="shared" si="66"/>
        <v>50</v>
      </c>
      <c r="CY36" s="157">
        <f t="shared" si="67"/>
        <v>50</v>
      </c>
      <c r="CZ36" s="157">
        <f t="shared" si="68"/>
        <v>50</v>
      </c>
      <c r="DA36" s="157">
        <f t="shared" si="69"/>
        <v>50</v>
      </c>
      <c r="DB36" s="157">
        <f t="shared" si="70"/>
        <v>50</v>
      </c>
      <c r="DC36" s="157">
        <f t="shared" si="71"/>
        <v>50</v>
      </c>
      <c r="DD36" s="734">
        <v>29</v>
      </c>
      <c r="DE36" s="155"/>
      <c r="DG36" s="19"/>
      <c r="DH36" s="359"/>
      <c r="DI36" s="359"/>
      <c r="DJ36" s="359"/>
      <c r="DK36" s="359"/>
      <c r="DL36" s="359"/>
      <c r="DM36" s="374" t="s">
        <v>266</v>
      </c>
      <c r="DN36" s="402" t="s">
        <v>267</v>
      </c>
      <c r="DO36" s="359"/>
      <c r="DP36" s="359"/>
      <c r="DQ36" s="359"/>
      <c r="DR36" s="359"/>
      <c r="DS36" s="359"/>
      <c r="DT36" s="359"/>
      <c r="DU36" s="359"/>
      <c r="DV36" s="359"/>
      <c r="DW36" s="359"/>
      <c r="DX36" s="19"/>
      <c r="DY36" s="279"/>
      <c r="DZ36" s="279"/>
      <c r="EA36" s="279"/>
      <c r="EB36" s="279"/>
      <c r="EC36" s="279"/>
      <c r="ED36" s="279"/>
      <c r="EE36" s="279"/>
      <c r="EF36" s="279"/>
      <c r="EG36" s="279"/>
      <c r="EH36" s="279"/>
      <c r="EI36" s="279"/>
      <c r="EJ36" s="590"/>
      <c r="EK36" s="590"/>
      <c r="EL36" s="590"/>
      <c r="EM36" s="590"/>
      <c r="EN36" s="590"/>
      <c r="EO36" s="19"/>
    </row>
    <row r="37" spans="1:145" s="20" customFormat="1" ht="39.950000000000003" customHeight="1" x14ac:dyDescent="0.25">
      <c r="A37" s="27">
        <f>ROW()</f>
        <v>37</v>
      </c>
      <c r="B37" s="342">
        <f>IF(C37="I","",IF(ISBLANK(D37),"",IF(ISTEXT(D37),LARGE(B14:B36,1)+1,0)))</f>
        <v>19</v>
      </c>
      <c r="C37" s="344"/>
      <c r="D37" s="186" t="s">
        <v>166</v>
      </c>
      <c r="E37" s="664" t="s">
        <v>136</v>
      </c>
      <c r="F37" s="171"/>
      <c r="G37" s="856"/>
      <c r="H37" s="857"/>
      <c r="I37" s="707"/>
      <c r="J37" s="919">
        <f t="shared" si="5"/>
        <v>0</v>
      </c>
      <c r="K37" s="707"/>
      <c r="L37" s="919">
        <f t="shared" si="6"/>
        <v>0</v>
      </c>
      <c r="M37" s="707"/>
      <c r="N37" s="919">
        <f t="shared" si="7"/>
        <v>0</v>
      </c>
      <c r="O37" s="707"/>
      <c r="P37" s="919">
        <f t="shared" si="8"/>
        <v>0</v>
      </c>
      <c r="Q37" s="707"/>
      <c r="R37" s="919">
        <f t="shared" si="9"/>
        <v>0</v>
      </c>
      <c r="S37" s="707"/>
      <c r="T37" s="919">
        <f t="shared" si="10"/>
        <v>0</v>
      </c>
      <c r="U37" s="707"/>
      <c r="V37" s="919">
        <f t="shared" si="11"/>
        <v>0</v>
      </c>
      <c r="W37" s="707"/>
      <c r="X37" s="919">
        <f t="shared" si="91"/>
        <v>0</v>
      </c>
      <c r="Y37" s="178">
        <f>Y6</f>
        <v>35</v>
      </c>
      <c r="Z37" s="964">
        <f t="shared" si="13"/>
        <v>0</v>
      </c>
      <c r="AA37" s="926">
        <f t="shared" si="72"/>
        <v>0</v>
      </c>
      <c r="AB37" s="860">
        <f t="shared" si="14"/>
        <v>0</v>
      </c>
      <c r="AC37" s="861">
        <f t="shared" si="15"/>
        <v>0</v>
      </c>
      <c r="AD37" s="946">
        <f t="shared" si="16"/>
        <v>0</v>
      </c>
      <c r="AE37" s="164" t="str">
        <f t="shared" si="17"/>
        <v/>
      </c>
      <c r="AF37" s="163">
        <f t="shared" si="18"/>
        <v>0</v>
      </c>
      <c r="AG37" s="460">
        <f t="shared" si="73"/>
        <v>0</v>
      </c>
      <c r="AH37" s="860">
        <f t="shared" si="19"/>
        <v>0</v>
      </c>
      <c r="AI37" s="861">
        <f t="shared" si="20"/>
        <v>0</v>
      </c>
      <c r="AJ37" s="946">
        <f t="shared" si="21"/>
        <v>0</v>
      </c>
      <c r="AK37" s="164" t="str">
        <f t="shared" si="22"/>
        <v/>
      </c>
      <c r="AL37" s="163">
        <f t="shared" si="23"/>
        <v>0</v>
      </c>
      <c r="AM37" s="460">
        <f t="shared" si="74"/>
        <v>0</v>
      </c>
      <c r="AN37" s="860">
        <f t="shared" si="24"/>
        <v>0</v>
      </c>
      <c r="AO37" s="861">
        <f t="shared" si="25"/>
        <v>0</v>
      </c>
      <c r="AP37" s="946">
        <f t="shared" si="26"/>
        <v>0</v>
      </c>
      <c r="AQ37" s="164" t="str">
        <f t="shared" si="27"/>
        <v/>
      </c>
      <c r="AR37" s="163">
        <f t="shared" si="28"/>
        <v>0</v>
      </c>
      <c r="AS37" s="460">
        <f t="shared" si="75"/>
        <v>0</v>
      </c>
      <c r="AT37" s="860">
        <f t="shared" si="29"/>
        <v>0</v>
      </c>
      <c r="AU37" s="861">
        <f t="shared" si="30"/>
        <v>0</v>
      </c>
      <c r="AV37" s="946">
        <f t="shared" si="31"/>
        <v>0</v>
      </c>
      <c r="AW37" s="164" t="str">
        <f t="shared" si="32"/>
        <v/>
      </c>
      <c r="AX37" s="163">
        <f t="shared" si="33"/>
        <v>0</v>
      </c>
      <c r="AY37" s="460">
        <f t="shared" si="76"/>
        <v>0</v>
      </c>
      <c r="AZ37" s="860">
        <f t="shared" si="34"/>
        <v>0</v>
      </c>
      <c r="BA37" s="861">
        <f t="shared" si="35"/>
        <v>0</v>
      </c>
      <c r="BB37" s="946">
        <f t="shared" si="36"/>
        <v>0</v>
      </c>
      <c r="BC37" s="164" t="str">
        <f t="shared" si="37"/>
        <v/>
      </c>
      <c r="BD37" s="163">
        <f t="shared" si="38"/>
        <v>0</v>
      </c>
      <c r="BE37" s="460">
        <f t="shared" si="77"/>
        <v>0</v>
      </c>
      <c r="BF37" s="860">
        <f t="shared" si="39"/>
        <v>0</v>
      </c>
      <c r="BG37" s="861">
        <f t="shared" si="40"/>
        <v>0</v>
      </c>
      <c r="BH37" s="946">
        <f t="shared" si="41"/>
        <v>0</v>
      </c>
      <c r="BI37" s="164" t="str">
        <f t="shared" si="42"/>
        <v/>
      </c>
      <c r="BJ37" s="163">
        <f t="shared" si="43"/>
        <v>0</v>
      </c>
      <c r="BK37" s="460">
        <f t="shared" si="78"/>
        <v>0</v>
      </c>
      <c r="BL37" s="860">
        <f t="shared" si="44"/>
        <v>0</v>
      </c>
      <c r="BM37" s="861">
        <f t="shared" si="45"/>
        <v>0</v>
      </c>
      <c r="BN37" s="946">
        <f t="shared" si="46"/>
        <v>0</v>
      </c>
      <c r="BO37" s="164" t="str">
        <f t="shared" si="47"/>
        <v/>
      </c>
      <c r="BP37" s="163">
        <f t="shared" si="48"/>
        <v>0</v>
      </c>
      <c r="BQ37" s="460">
        <f t="shared" si="79"/>
        <v>0</v>
      </c>
      <c r="BR37" s="860">
        <f t="shared" si="49"/>
        <v>0</v>
      </c>
      <c r="BS37" s="861">
        <f t="shared" si="50"/>
        <v>0</v>
      </c>
      <c r="BT37" s="946">
        <f t="shared" si="51"/>
        <v>0</v>
      </c>
      <c r="BU37" s="164" t="str">
        <f t="shared" si="52"/>
        <v/>
      </c>
      <c r="BV37" s="163">
        <f t="shared" si="53"/>
        <v>0</v>
      </c>
      <c r="BW37" s="246"/>
      <c r="BX37" s="246"/>
      <c r="BY37" s="155"/>
      <c r="BZ37" s="22"/>
      <c r="CA37" s="163">
        <f t="shared" si="54"/>
        <v>0</v>
      </c>
      <c r="CB37" s="162">
        <f t="shared" si="55"/>
        <v>0</v>
      </c>
      <c r="CC37" s="162">
        <f t="shared" si="56"/>
        <v>0</v>
      </c>
      <c r="CD37" s="162">
        <f t="shared" si="57"/>
        <v>0</v>
      </c>
      <c r="CE37" s="162">
        <f t="shared" si="58"/>
        <v>0</v>
      </c>
      <c r="CF37" s="162">
        <f t="shared" si="59"/>
        <v>0</v>
      </c>
      <c r="CG37" s="162">
        <f t="shared" si="60"/>
        <v>0</v>
      </c>
      <c r="CH37" s="162">
        <f t="shared" si="61"/>
        <v>0</v>
      </c>
      <c r="CI37" s="22"/>
      <c r="CJ37" s="161">
        <f t="shared" si="62"/>
        <v>35</v>
      </c>
      <c r="CK37" s="620">
        <f t="shared" si="63"/>
        <v>0</v>
      </c>
      <c r="CL37" s="160">
        <f>CL5</f>
        <v>50</v>
      </c>
      <c r="CM37" s="159" t="str">
        <f t="shared" si="80"/>
        <v/>
      </c>
      <c r="CN37" s="159" t="str">
        <f t="shared" si="81"/>
        <v/>
      </c>
      <c r="CO37" s="159" t="str">
        <f t="shared" si="82"/>
        <v/>
      </c>
      <c r="CP37" s="159" t="str">
        <f t="shared" si="83"/>
        <v/>
      </c>
      <c r="CQ37" s="159" t="str">
        <f t="shared" si="84"/>
        <v/>
      </c>
      <c r="CR37" s="159" t="str">
        <f t="shared" si="85"/>
        <v/>
      </c>
      <c r="CS37" s="159" t="str">
        <f t="shared" si="86"/>
        <v/>
      </c>
      <c r="CT37" s="159" t="str">
        <f t="shared" si="87"/>
        <v/>
      </c>
      <c r="CU37" s="158"/>
      <c r="CV37" s="157">
        <f t="shared" si="64"/>
        <v>50</v>
      </c>
      <c r="CW37" s="157">
        <f t="shared" si="65"/>
        <v>50</v>
      </c>
      <c r="CX37" s="157">
        <f t="shared" si="66"/>
        <v>50</v>
      </c>
      <c r="CY37" s="157">
        <f t="shared" si="67"/>
        <v>50</v>
      </c>
      <c r="CZ37" s="157">
        <f t="shared" si="68"/>
        <v>50</v>
      </c>
      <c r="DA37" s="157">
        <f t="shared" si="69"/>
        <v>50</v>
      </c>
      <c r="DB37" s="157">
        <f t="shared" si="70"/>
        <v>50</v>
      </c>
      <c r="DC37" s="157">
        <f t="shared" si="71"/>
        <v>50</v>
      </c>
      <c r="DD37" s="734">
        <v>30</v>
      </c>
      <c r="DE37" s="155"/>
      <c r="DG37" s="19"/>
      <c r="DH37" s="365"/>
      <c r="DI37" s="403" t="s">
        <v>268</v>
      </c>
      <c r="DJ37" s="404"/>
      <c r="DK37" s="404"/>
      <c r="DL37" s="404"/>
      <c r="DM37" s="428">
        <v>100000</v>
      </c>
      <c r="DN37" s="429">
        <v>100000</v>
      </c>
      <c r="DO37" s="365"/>
      <c r="DP37" s="366"/>
      <c r="DQ37" s="406" t="s">
        <v>269</v>
      </c>
      <c r="DR37" s="1359" t="s">
        <v>270</v>
      </c>
      <c r="DS37" s="1359"/>
      <c r="DT37" s="1359"/>
      <c r="DU37" s="1359"/>
      <c r="DV37" s="365"/>
      <c r="DW37" s="365"/>
      <c r="DX37" s="19"/>
      <c r="DY37" s="480"/>
      <c r="DZ37" s="511" t="s">
        <v>380</v>
      </c>
      <c r="EA37" s="512">
        <v>1</v>
      </c>
      <c r="EB37" s="514">
        <f>COUNTIF(AF15:AF365,EA37)</f>
        <v>1</v>
      </c>
      <c r="EC37" s="514">
        <f>COUNTIF(AL15:AL365,EA37)</f>
        <v>0</v>
      </c>
      <c r="ED37" s="514">
        <f>COUNTIF(AR15:AR365,EA37)</f>
        <v>0</v>
      </c>
      <c r="EE37" s="514">
        <f>COUNTIF(AX15:AX365,EA37)</f>
        <v>0</v>
      </c>
      <c r="EF37" s="514">
        <f>COUNTIF(BD15:BD365,EA37)</f>
        <v>0</v>
      </c>
      <c r="EG37" s="514">
        <f>COUNTIF(BJ15:BJ365,EA37)</f>
        <v>0</v>
      </c>
      <c r="EH37" s="514">
        <f>COUNTIF(BP15:BP365,EA37)</f>
        <v>0</v>
      </c>
      <c r="EI37" s="514">
        <f>COUNTIF(BV15:BV365,EA37)</f>
        <v>1</v>
      </c>
      <c r="EJ37" s="590"/>
      <c r="EK37" s="590"/>
      <c r="EL37" s="590"/>
      <c r="EM37" s="590"/>
      <c r="EN37" s="590"/>
      <c r="EO37" s="19"/>
    </row>
    <row r="38" spans="1:145" s="20" customFormat="1" ht="39.950000000000003" customHeight="1" x14ac:dyDescent="0.25">
      <c r="A38" s="27">
        <f>ROW()</f>
        <v>38</v>
      </c>
      <c r="B38" s="342">
        <f>IF(C38="I","",IF(ISBLANK(D38),"",IF(ISTEXT(D38),LARGE(B14:B37,1)+1,0)))</f>
        <v>20</v>
      </c>
      <c r="C38" s="344"/>
      <c r="D38" s="173" t="s">
        <v>165</v>
      </c>
      <c r="E38" s="664" t="s">
        <v>164</v>
      </c>
      <c r="F38" s="171"/>
      <c r="G38" s="856"/>
      <c r="H38" s="857"/>
      <c r="I38" s="707"/>
      <c r="J38" s="919">
        <f t="shared" si="5"/>
        <v>0</v>
      </c>
      <c r="K38" s="707"/>
      <c r="L38" s="919">
        <f t="shared" si="6"/>
        <v>0</v>
      </c>
      <c r="M38" s="707"/>
      <c r="N38" s="919">
        <f t="shared" si="7"/>
        <v>0</v>
      </c>
      <c r="O38" s="707"/>
      <c r="P38" s="919">
        <f t="shared" si="8"/>
        <v>0</v>
      </c>
      <c r="Q38" s="707"/>
      <c r="R38" s="919">
        <f t="shared" si="9"/>
        <v>0</v>
      </c>
      <c r="S38" s="707"/>
      <c r="T38" s="919">
        <f t="shared" si="10"/>
        <v>0</v>
      </c>
      <c r="U38" s="707"/>
      <c r="V38" s="919">
        <f t="shared" si="11"/>
        <v>0</v>
      </c>
      <c r="W38" s="707"/>
      <c r="X38" s="919">
        <f t="shared" si="91"/>
        <v>0</v>
      </c>
      <c r="Y38" s="178">
        <f>Y6</f>
        <v>35</v>
      </c>
      <c r="Z38" s="964">
        <f t="shared" si="13"/>
        <v>0</v>
      </c>
      <c r="AA38" s="926">
        <f t="shared" si="72"/>
        <v>0</v>
      </c>
      <c r="AB38" s="860">
        <f t="shared" si="14"/>
        <v>0</v>
      </c>
      <c r="AC38" s="861">
        <f t="shared" si="15"/>
        <v>0</v>
      </c>
      <c r="AD38" s="946">
        <f t="shared" si="16"/>
        <v>0</v>
      </c>
      <c r="AE38" s="164" t="str">
        <f t="shared" si="17"/>
        <v/>
      </c>
      <c r="AF38" s="163">
        <f t="shared" si="18"/>
        <v>0</v>
      </c>
      <c r="AG38" s="460">
        <f t="shared" si="73"/>
        <v>0</v>
      </c>
      <c r="AH38" s="860">
        <f t="shared" si="19"/>
        <v>0</v>
      </c>
      <c r="AI38" s="861">
        <f t="shared" si="20"/>
        <v>0</v>
      </c>
      <c r="AJ38" s="946">
        <f t="shared" si="21"/>
        <v>0</v>
      </c>
      <c r="AK38" s="164" t="str">
        <f t="shared" si="22"/>
        <v/>
      </c>
      <c r="AL38" s="163">
        <f t="shared" si="23"/>
        <v>0</v>
      </c>
      <c r="AM38" s="460">
        <f t="shared" si="74"/>
        <v>0</v>
      </c>
      <c r="AN38" s="860">
        <f t="shared" si="24"/>
        <v>0</v>
      </c>
      <c r="AO38" s="861">
        <f t="shared" si="25"/>
        <v>0</v>
      </c>
      <c r="AP38" s="946">
        <f t="shared" si="26"/>
        <v>0</v>
      </c>
      <c r="AQ38" s="164" t="str">
        <f t="shared" si="27"/>
        <v/>
      </c>
      <c r="AR38" s="163">
        <f t="shared" si="28"/>
        <v>0</v>
      </c>
      <c r="AS38" s="460">
        <f t="shared" si="75"/>
        <v>0</v>
      </c>
      <c r="AT38" s="860">
        <f t="shared" si="29"/>
        <v>0</v>
      </c>
      <c r="AU38" s="861">
        <f t="shared" si="30"/>
        <v>0</v>
      </c>
      <c r="AV38" s="946">
        <f t="shared" si="31"/>
        <v>0</v>
      </c>
      <c r="AW38" s="164" t="str">
        <f t="shared" si="32"/>
        <v/>
      </c>
      <c r="AX38" s="163">
        <f t="shared" si="33"/>
        <v>0</v>
      </c>
      <c r="AY38" s="460">
        <f t="shared" si="76"/>
        <v>0</v>
      </c>
      <c r="AZ38" s="860">
        <f t="shared" si="34"/>
        <v>0</v>
      </c>
      <c r="BA38" s="861">
        <f t="shared" si="35"/>
        <v>0</v>
      </c>
      <c r="BB38" s="946">
        <f t="shared" si="36"/>
        <v>0</v>
      </c>
      <c r="BC38" s="164" t="str">
        <f t="shared" si="37"/>
        <v/>
      </c>
      <c r="BD38" s="163">
        <f t="shared" si="38"/>
        <v>0</v>
      </c>
      <c r="BE38" s="460">
        <f t="shared" si="77"/>
        <v>0</v>
      </c>
      <c r="BF38" s="860">
        <f t="shared" si="39"/>
        <v>0</v>
      </c>
      <c r="BG38" s="861">
        <f t="shared" si="40"/>
        <v>0</v>
      </c>
      <c r="BH38" s="946">
        <f t="shared" si="41"/>
        <v>0</v>
      </c>
      <c r="BI38" s="164" t="str">
        <f t="shared" si="42"/>
        <v/>
      </c>
      <c r="BJ38" s="163">
        <f t="shared" si="43"/>
        <v>0</v>
      </c>
      <c r="BK38" s="460">
        <f t="shared" si="78"/>
        <v>0</v>
      </c>
      <c r="BL38" s="860">
        <f t="shared" si="44"/>
        <v>0</v>
      </c>
      <c r="BM38" s="861">
        <f t="shared" si="45"/>
        <v>0</v>
      </c>
      <c r="BN38" s="946">
        <f t="shared" si="46"/>
        <v>0</v>
      </c>
      <c r="BO38" s="164" t="str">
        <f t="shared" si="47"/>
        <v/>
      </c>
      <c r="BP38" s="163">
        <f t="shared" si="48"/>
        <v>0</v>
      </c>
      <c r="BQ38" s="460">
        <f t="shared" si="79"/>
        <v>0</v>
      </c>
      <c r="BR38" s="860">
        <f t="shared" si="49"/>
        <v>0</v>
      </c>
      <c r="BS38" s="861">
        <f t="shared" si="50"/>
        <v>0</v>
      </c>
      <c r="BT38" s="946">
        <f t="shared" si="51"/>
        <v>0</v>
      </c>
      <c r="BU38" s="164" t="str">
        <f t="shared" si="52"/>
        <v/>
      </c>
      <c r="BV38" s="163">
        <f t="shared" si="53"/>
        <v>0</v>
      </c>
      <c r="BW38" s="246"/>
      <c r="BX38" s="246"/>
      <c r="BY38" s="155"/>
      <c r="BZ38" s="22"/>
      <c r="CA38" s="163">
        <f t="shared" si="54"/>
        <v>0</v>
      </c>
      <c r="CB38" s="162">
        <f t="shared" si="55"/>
        <v>0</v>
      </c>
      <c r="CC38" s="162">
        <f t="shared" si="56"/>
        <v>0</v>
      </c>
      <c r="CD38" s="162">
        <f t="shared" si="57"/>
        <v>0</v>
      </c>
      <c r="CE38" s="162">
        <f t="shared" si="58"/>
        <v>0</v>
      </c>
      <c r="CF38" s="162">
        <f t="shared" si="59"/>
        <v>0</v>
      </c>
      <c r="CG38" s="162">
        <f t="shared" si="60"/>
        <v>0</v>
      </c>
      <c r="CH38" s="162">
        <f t="shared" si="61"/>
        <v>0</v>
      </c>
      <c r="CI38" s="22"/>
      <c r="CJ38" s="161">
        <f t="shared" si="62"/>
        <v>35</v>
      </c>
      <c r="CK38" s="620">
        <f t="shared" si="63"/>
        <v>0</v>
      </c>
      <c r="CL38" s="160">
        <f>CL5</f>
        <v>50</v>
      </c>
      <c r="CM38" s="159" t="str">
        <f t="shared" si="80"/>
        <v/>
      </c>
      <c r="CN38" s="159" t="str">
        <f t="shared" si="81"/>
        <v/>
      </c>
      <c r="CO38" s="159" t="str">
        <f t="shared" si="82"/>
        <v/>
      </c>
      <c r="CP38" s="159" t="str">
        <f t="shared" si="83"/>
        <v/>
      </c>
      <c r="CQ38" s="159" t="str">
        <f t="shared" si="84"/>
        <v/>
      </c>
      <c r="CR38" s="159" t="str">
        <f t="shared" si="85"/>
        <v/>
      </c>
      <c r="CS38" s="159" t="str">
        <f t="shared" si="86"/>
        <v/>
      </c>
      <c r="CT38" s="159" t="str">
        <f t="shared" si="87"/>
        <v/>
      </c>
      <c r="CU38" s="158"/>
      <c r="CV38" s="157">
        <f t="shared" si="64"/>
        <v>50</v>
      </c>
      <c r="CW38" s="157">
        <f t="shared" si="65"/>
        <v>50</v>
      </c>
      <c r="CX38" s="157">
        <f t="shared" si="66"/>
        <v>50</v>
      </c>
      <c r="CY38" s="157">
        <f t="shared" si="67"/>
        <v>50</v>
      </c>
      <c r="CZ38" s="157">
        <f t="shared" si="68"/>
        <v>50</v>
      </c>
      <c r="DA38" s="157">
        <f t="shared" si="69"/>
        <v>50</v>
      </c>
      <c r="DB38" s="157">
        <f t="shared" si="70"/>
        <v>50</v>
      </c>
      <c r="DC38" s="157">
        <f t="shared" si="71"/>
        <v>50</v>
      </c>
      <c r="DD38" s="734">
        <v>31</v>
      </c>
      <c r="DE38" s="155"/>
      <c r="DG38" s="19"/>
      <c r="DH38" s="365"/>
      <c r="DI38" s="365"/>
      <c r="DJ38" s="365"/>
      <c r="DK38" s="365"/>
      <c r="DL38" s="366"/>
      <c r="DM38" s="376"/>
      <c r="DN38" s="365"/>
      <c r="DO38" s="365"/>
      <c r="DP38" s="365"/>
      <c r="DQ38" s="365"/>
      <c r="DR38" s="365"/>
      <c r="DS38" s="365"/>
      <c r="DT38" s="365"/>
      <c r="DU38" s="365"/>
      <c r="DV38" s="365"/>
      <c r="DW38" s="365"/>
      <c r="DX38" s="19"/>
      <c r="DY38" s="480"/>
      <c r="DZ38" s="530" t="s">
        <v>38</v>
      </c>
      <c r="EA38" s="279"/>
      <c r="EB38" s="626">
        <f>IF(EB37=0,0,RANK(EB37,EB37:EI37))</f>
        <v>1</v>
      </c>
      <c r="EC38" s="515">
        <f>IF(EC37=0,0,RANK(EC37,EB37:EI37))</f>
        <v>0</v>
      </c>
      <c r="ED38" s="515">
        <f>IF(ED37=0,0,RANK(ED37,EB37:EI37))</f>
        <v>0</v>
      </c>
      <c r="EE38" s="515">
        <f>IF(EE37=0,0,RANK(EE37,EB37:EI37))</f>
        <v>0</v>
      </c>
      <c r="EF38" s="515">
        <f>IF(EF37=0,0,RANK(EF37,EB37:EI37))</f>
        <v>0</v>
      </c>
      <c r="EG38" s="515">
        <f>IF(EG37=0,0,RANK(EG37,EB37:EI37))</f>
        <v>0</v>
      </c>
      <c r="EH38" s="515">
        <f>IF(EH37=0,0,RANK(EH37,EB37:EI37))</f>
        <v>0</v>
      </c>
      <c r="EI38" s="39">
        <f>IF(EI37=0,0,RANK(EI37,EB37:EI37))</f>
        <v>1</v>
      </c>
      <c r="EJ38" s="590"/>
      <c r="EK38" s="590"/>
      <c r="EL38" s="590"/>
      <c r="EM38" s="590"/>
      <c r="EN38" s="590"/>
      <c r="EO38" s="19"/>
    </row>
    <row r="39" spans="1:145" s="20" customFormat="1" ht="39.950000000000003" customHeight="1" x14ac:dyDescent="0.25">
      <c r="A39" s="27">
        <f>ROW()</f>
        <v>39</v>
      </c>
      <c r="B39" s="342" t="str">
        <f>IF(C39="I","",IF(ISBLANK(D39),"",IF(ISTEXT(D39),LARGE(B14:B38,1)+1,0)))</f>
        <v/>
      </c>
      <c r="C39" s="182" t="s">
        <v>163</v>
      </c>
      <c r="D39" s="182"/>
      <c r="E39" s="665"/>
      <c r="F39" s="180"/>
      <c r="G39" s="856"/>
      <c r="H39" s="857"/>
      <c r="I39" s="707"/>
      <c r="J39" s="919">
        <f t="shared" si="5"/>
        <v>0</v>
      </c>
      <c r="K39" s="707"/>
      <c r="L39" s="919">
        <f t="shared" si="6"/>
        <v>0</v>
      </c>
      <c r="M39" s="707"/>
      <c r="N39" s="919">
        <f t="shared" si="7"/>
        <v>0</v>
      </c>
      <c r="O39" s="707"/>
      <c r="P39" s="919">
        <f t="shared" si="8"/>
        <v>0</v>
      </c>
      <c r="Q39" s="707"/>
      <c r="R39" s="919">
        <f t="shared" si="9"/>
        <v>0</v>
      </c>
      <c r="S39" s="707"/>
      <c r="T39" s="919">
        <f t="shared" si="10"/>
        <v>0</v>
      </c>
      <c r="U39" s="707"/>
      <c r="V39" s="919">
        <f t="shared" si="11"/>
        <v>0</v>
      </c>
      <c r="W39" s="707"/>
      <c r="X39" s="919">
        <f t="shared" si="91"/>
        <v>0</v>
      </c>
      <c r="Y39" s="178">
        <f>Y6</f>
        <v>35</v>
      </c>
      <c r="Z39" s="964">
        <f t="shared" si="13"/>
        <v>0</v>
      </c>
      <c r="AA39" s="926">
        <f t="shared" si="72"/>
        <v>0</v>
      </c>
      <c r="AB39" s="860">
        <f t="shared" si="14"/>
        <v>0</v>
      </c>
      <c r="AC39" s="861">
        <f t="shared" si="15"/>
        <v>0</v>
      </c>
      <c r="AD39" s="946">
        <f t="shared" si="16"/>
        <v>0</v>
      </c>
      <c r="AE39" s="164" t="str">
        <f t="shared" si="17"/>
        <v/>
      </c>
      <c r="AF39" s="163">
        <f t="shared" si="18"/>
        <v>0</v>
      </c>
      <c r="AG39" s="460">
        <f t="shared" si="73"/>
        <v>0</v>
      </c>
      <c r="AH39" s="860">
        <f t="shared" si="19"/>
        <v>0</v>
      </c>
      <c r="AI39" s="861">
        <f t="shared" si="20"/>
        <v>0</v>
      </c>
      <c r="AJ39" s="946">
        <f t="shared" si="21"/>
        <v>0</v>
      </c>
      <c r="AK39" s="164" t="str">
        <f t="shared" si="22"/>
        <v/>
      </c>
      <c r="AL39" s="163">
        <f t="shared" si="23"/>
        <v>0</v>
      </c>
      <c r="AM39" s="460">
        <f t="shared" si="74"/>
        <v>0</v>
      </c>
      <c r="AN39" s="860">
        <f t="shared" si="24"/>
        <v>0</v>
      </c>
      <c r="AO39" s="861">
        <f t="shared" si="25"/>
        <v>0</v>
      </c>
      <c r="AP39" s="946">
        <f t="shared" si="26"/>
        <v>0</v>
      </c>
      <c r="AQ39" s="164" t="str">
        <f t="shared" si="27"/>
        <v/>
      </c>
      <c r="AR39" s="163">
        <f t="shared" si="28"/>
        <v>0</v>
      </c>
      <c r="AS39" s="460">
        <f t="shared" si="75"/>
        <v>0</v>
      </c>
      <c r="AT39" s="860">
        <f t="shared" si="29"/>
        <v>0</v>
      </c>
      <c r="AU39" s="861">
        <f t="shared" si="30"/>
        <v>0</v>
      </c>
      <c r="AV39" s="946">
        <f t="shared" si="31"/>
        <v>0</v>
      </c>
      <c r="AW39" s="164" t="str">
        <f t="shared" si="32"/>
        <v/>
      </c>
      <c r="AX39" s="163">
        <f t="shared" si="33"/>
        <v>0</v>
      </c>
      <c r="AY39" s="460">
        <f t="shared" si="76"/>
        <v>0</v>
      </c>
      <c r="AZ39" s="860">
        <f t="shared" si="34"/>
        <v>0</v>
      </c>
      <c r="BA39" s="861">
        <f t="shared" si="35"/>
        <v>0</v>
      </c>
      <c r="BB39" s="946">
        <f t="shared" si="36"/>
        <v>0</v>
      </c>
      <c r="BC39" s="164" t="str">
        <f t="shared" si="37"/>
        <v/>
      </c>
      <c r="BD39" s="163">
        <f t="shared" si="38"/>
        <v>0</v>
      </c>
      <c r="BE39" s="460">
        <f t="shared" si="77"/>
        <v>0</v>
      </c>
      <c r="BF39" s="860">
        <f t="shared" si="39"/>
        <v>0</v>
      </c>
      <c r="BG39" s="861">
        <f t="shared" si="40"/>
        <v>0</v>
      </c>
      <c r="BH39" s="946">
        <f t="shared" si="41"/>
        <v>0</v>
      </c>
      <c r="BI39" s="164" t="str">
        <f t="shared" si="42"/>
        <v/>
      </c>
      <c r="BJ39" s="163">
        <f t="shared" si="43"/>
        <v>0</v>
      </c>
      <c r="BK39" s="460">
        <f t="shared" si="78"/>
        <v>0</v>
      </c>
      <c r="BL39" s="860">
        <f t="shared" si="44"/>
        <v>0</v>
      </c>
      <c r="BM39" s="861">
        <f t="shared" si="45"/>
        <v>0</v>
      </c>
      <c r="BN39" s="946">
        <f t="shared" si="46"/>
        <v>0</v>
      </c>
      <c r="BO39" s="164" t="str">
        <f t="shared" si="47"/>
        <v/>
      </c>
      <c r="BP39" s="163">
        <f t="shared" si="48"/>
        <v>0</v>
      </c>
      <c r="BQ39" s="460">
        <f t="shared" si="79"/>
        <v>0</v>
      </c>
      <c r="BR39" s="860">
        <f t="shared" si="49"/>
        <v>0</v>
      </c>
      <c r="BS39" s="861">
        <f t="shared" si="50"/>
        <v>0</v>
      </c>
      <c r="BT39" s="946">
        <f t="shared" si="51"/>
        <v>0</v>
      </c>
      <c r="BU39" s="164" t="str">
        <f t="shared" si="52"/>
        <v/>
      </c>
      <c r="BV39" s="163">
        <f t="shared" si="53"/>
        <v>0</v>
      </c>
      <c r="BW39" s="246"/>
      <c r="BX39" s="246"/>
      <c r="BY39" s="155"/>
      <c r="BZ39" s="22"/>
      <c r="CA39" s="163">
        <f t="shared" si="54"/>
        <v>0</v>
      </c>
      <c r="CB39" s="162">
        <f t="shared" si="55"/>
        <v>0</v>
      </c>
      <c r="CC39" s="162">
        <f t="shared" si="56"/>
        <v>0</v>
      </c>
      <c r="CD39" s="162">
        <f t="shared" si="57"/>
        <v>0</v>
      </c>
      <c r="CE39" s="162">
        <f t="shared" si="58"/>
        <v>0</v>
      </c>
      <c r="CF39" s="162">
        <f t="shared" si="59"/>
        <v>0</v>
      </c>
      <c r="CG39" s="162">
        <f t="shared" si="60"/>
        <v>0</v>
      </c>
      <c r="CH39" s="162">
        <f t="shared" si="61"/>
        <v>0</v>
      </c>
      <c r="CI39" s="22"/>
      <c r="CJ39" s="161">
        <f t="shared" si="62"/>
        <v>35</v>
      </c>
      <c r="CK39" s="620">
        <f t="shared" si="63"/>
        <v>0</v>
      </c>
      <c r="CL39" s="160">
        <f>CL5</f>
        <v>50</v>
      </c>
      <c r="CM39" s="159" t="str">
        <f t="shared" si="80"/>
        <v/>
      </c>
      <c r="CN39" s="159" t="str">
        <f t="shared" si="81"/>
        <v/>
      </c>
      <c r="CO39" s="159" t="str">
        <f t="shared" si="82"/>
        <v/>
      </c>
      <c r="CP39" s="159" t="str">
        <f t="shared" si="83"/>
        <v/>
      </c>
      <c r="CQ39" s="159" t="str">
        <f t="shared" si="84"/>
        <v/>
      </c>
      <c r="CR39" s="159" t="str">
        <f t="shared" si="85"/>
        <v/>
      </c>
      <c r="CS39" s="159" t="str">
        <f t="shared" si="86"/>
        <v/>
      </c>
      <c r="CT39" s="159" t="str">
        <f t="shared" si="87"/>
        <v/>
      </c>
      <c r="CU39" s="158"/>
      <c r="CV39" s="157">
        <f t="shared" si="64"/>
        <v>50</v>
      </c>
      <c r="CW39" s="157">
        <f t="shared" si="65"/>
        <v>50</v>
      </c>
      <c r="CX39" s="157">
        <f t="shared" si="66"/>
        <v>50</v>
      </c>
      <c r="CY39" s="157">
        <f t="shared" si="67"/>
        <v>50</v>
      </c>
      <c r="CZ39" s="157">
        <f t="shared" si="68"/>
        <v>50</v>
      </c>
      <c r="DA39" s="157">
        <f t="shared" si="69"/>
        <v>50</v>
      </c>
      <c r="DB39" s="157">
        <f t="shared" si="70"/>
        <v>50</v>
      </c>
      <c r="DC39" s="157">
        <f t="shared" si="71"/>
        <v>50</v>
      </c>
      <c r="DD39" s="734">
        <v>32</v>
      </c>
      <c r="DE39" s="155"/>
      <c r="DG39" s="426"/>
      <c r="DH39" s="365"/>
      <c r="DI39" s="407" t="s">
        <v>271</v>
      </c>
      <c r="DJ39" s="408"/>
      <c r="DK39" s="408"/>
      <c r="DL39" s="409"/>
      <c r="DM39" s="408"/>
      <c r="DN39" s="408"/>
      <c r="DO39" s="408"/>
      <c r="DP39" s="408"/>
      <c r="DQ39" s="406" t="s">
        <v>272</v>
      </c>
      <c r="DR39" s="1360" t="s">
        <v>273</v>
      </c>
      <c r="DS39" s="1360"/>
      <c r="DT39" s="1360"/>
      <c r="DU39" s="1360"/>
      <c r="DV39" s="1360"/>
      <c r="DW39" s="365"/>
      <c r="DX39" s="19"/>
      <c r="DY39" s="480"/>
      <c r="DZ39" s="279"/>
      <c r="EA39" s="279"/>
      <c r="EB39" s="279"/>
      <c r="EC39" s="279"/>
      <c r="ED39" s="279"/>
      <c r="EE39" s="279"/>
      <c r="EF39" s="279"/>
      <c r="EG39" s="279"/>
      <c r="EH39" s="279"/>
      <c r="EI39" s="279"/>
      <c r="EJ39" s="590"/>
      <c r="EK39" s="590"/>
      <c r="EL39" s="590"/>
      <c r="EM39" s="590"/>
      <c r="EN39" s="590"/>
      <c r="EO39" s="19"/>
    </row>
    <row r="40" spans="1:145" s="20" customFormat="1" ht="39.950000000000003" customHeight="1" x14ac:dyDescent="0.25">
      <c r="A40" s="27">
        <f>ROW()</f>
        <v>40</v>
      </c>
      <c r="B40" s="342">
        <f>IF(C40="I","",IF(ISBLANK(D40),"",IF(ISTEXT(D40),LARGE(B14:B39,1)+1,0)))</f>
        <v>21</v>
      </c>
      <c r="C40" s="344"/>
      <c r="D40" s="173" t="s">
        <v>162</v>
      </c>
      <c r="E40" s="664"/>
      <c r="F40" s="171" t="s">
        <v>161</v>
      </c>
      <c r="G40" s="856"/>
      <c r="H40" s="857"/>
      <c r="I40" s="707"/>
      <c r="J40" s="919">
        <f t="shared" si="5"/>
        <v>0</v>
      </c>
      <c r="K40" s="707"/>
      <c r="L40" s="919">
        <f t="shared" si="6"/>
        <v>0</v>
      </c>
      <c r="M40" s="707"/>
      <c r="N40" s="919">
        <f t="shared" si="7"/>
        <v>0</v>
      </c>
      <c r="O40" s="707"/>
      <c r="P40" s="919">
        <f t="shared" si="8"/>
        <v>0</v>
      </c>
      <c r="Q40" s="707"/>
      <c r="R40" s="919">
        <f t="shared" si="9"/>
        <v>0</v>
      </c>
      <c r="S40" s="707"/>
      <c r="T40" s="919">
        <f t="shared" si="10"/>
        <v>0</v>
      </c>
      <c r="U40" s="707"/>
      <c r="V40" s="919">
        <f t="shared" si="11"/>
        <v>0</v>
      </c>
      <c r="W40" s="707"/>
      <c r="X40" s="919">
        <f t="shared" si="91"/>
        <v>0</v>
      </c>
      <c r="Y40" s="178">
        <f>Y6</f>
        <v>35</v>
      </c>
      <c r="Z40" s="964">
        <f t="shared" si="13"/>
        <v>0</v>
      </c>
      <c r="AA40" s="926">
        <f t="shared" si="72"/>
        <v>0</v>
      </c>
      <c r="AB40" s="860">
        <f t="shared" si="14"/>
        <v>0</v>
      </c>
      <c r="AC40" s="861">
        <f t="shared" si="15"/>
        <v>0</v>
      </c>
      <c r="AD40" s="946">
        <f t="shared" si="16"/>
        <v>0</v>
      </c>
      <c r="AE40" s="164" t="str">
        <f t="shared" si="17"/>
        <v/>
      </c>
      <c r="AF40" s="163">
        <f t="shared" si="18"/>
        <v>0</v>
      </c>
      <c r="AG40" s="460">
        <f t="shared" si="73"/>
        <v>0</v>
      </c>
      <c r="AH40" s="860">
        <f t="shared" si="19"/>
        <v>0</v>
      </c>
      <c r="AI40" s="861">
        <f t="shared" si="20"/>
        <v>0</v>
      </c>
      <c r="AJ40" s="946">
        <f t="shared" si="21"/>
        <v>0</v>
      </c>
      <c r="AK40" s="164" t="str">
        <f t="shared" si="22"/>
        <v/>
      </c>
      <c r="AL40" s="163">
        <f t="shared" si="23"/>
        <v>0</v>
      </c>
      <c r="AM40" s="460">
        <f t="shared" si="74"/>
        <v>0</v>
      </c>
      <c r="AN40" s="860">
        <f t="shared" si="24"/>
        <v>0</v>
      </c>
      <c r="AO40" s="861">
        <f t="shared" si="25"/>
        <v>0</v>
      </c>
      <c r="AP40" s="946">
        <f t="shared" si="26"/>
        <v>0</v>
      </c>
      <c r="AQ40" s="164" t="str">
        <f t="shared" si="27"/>
        <v/>
      </c>
      <c r="AR40" s="163">
        <f t="shared" si="28"/>
        <v>0</v>
      </c>
      <c r="AS40" s="460">
        <f t="shared" si="75"/>
        <v>0</v>
      </c>
      <c r="AT40" s="860">
        <f t="shared" si="29"/>
        <v>0</v>
      </c>
      <c r="AU40" s="861">
        <f t="shared" si="30"/>
        <v>0</v>
      </c>
      <c r="AV40" s="946">
        <f t="shared" si="31"/>
        <v>0</v>
      </c>
      <c r="AW40" s="164" t="str">
        <f t="shared" si="32"/>
        <v/>
      </c>
      <c r="AX40" s="163">
        <f t="shared" si="33"/>
        <v>0</v>
      </c>
      <c r="AY40" s="460">
        <f t="shared" si="76"/>
        <v>0</v>
      </c>
      <c r="AZ40" s="860">
        <f t="shared" si="34"/>
        <v>0</v>
      </c>
      <c r="BA40" s="861">
        <f t="shared" si="35"/>
        <v>0</v>
      </c>
      <c r="BB40" s="946">
        <f t="shared" si="36"/>
        <v>0</v>
      </c>
      <c r="BC40" s="164" t="str">
        <f t="shared" si="37"/>
        <v/>
      </c>
      <c r="BD40" s="163">
        <f t="shared" si="38"/>
        <v>0</v>
      </c>
      <c r="BE40" s="460">
        <f t="shared" si="77"/>
        <v>0</v>
      </c>
      <c r="BF40" s="860">
        <f t="shared" si="39"/>
        <v>0</v>
      </c>
      <c r="BG40" s="861">
        <f t="shared" si="40"/>
        <v>0</v>
      </c>
      <c r="BH40" s="946">
        <f t="shared" si="41"/>
        <v>0</v>
      </c>
      <c r="BI40" s="164" t="str">
        <f t="shared" si="42"/>
        <v/>
      </c>
      <c r="BJ40" s="163">
        <f t="shared" si="43"/>
        <v>0</v>
      </c>
      <c r="BK40" s="460">
        <f t="shared" si="78"/>
        <v>0</v>
      </c>
      <c r="BL40" s="860">
        <f t="shared" si="44"/>
        <v>0</v>
      </c>
      <c r="BM40" s="861">
        <f t="shared" si="45"/>
        <v>0</v>
      </c>
      <c r="BN40" s="946">
        <f t="shared" si="46"/>
        <v>0</v>
      </c>
      <c r="BO40" s="164" t="str">
        <f t="shared" si="47"/>
        <v/>
      </c>
      <c r="BP40" s="163">
        <f t="shared" si="48"/>
        <v>0</v>
      </c>
      <c r="BQ40" s="460">
        <f t="shared" si="79"/>
        <v>0</v>
      </c>
      <c r="BR40" s="860">
        <f t="shared" si="49"/>
        <v>0</v>
      </c>
      <c r="BS40" s="861">
        <f t="shared" si="50"/>
        <v>0</v>
      </c>
      <c r="BT40" s="946">
        <f t="shared" si="51"/>
        <v>0</v>
      </c>
      <c r="BU40" s="164" t="str">
        <f t="shared" si="52"/>
        <v/>
      </c>
      <c r="BV40" s="163">
        <f t="shared" si="53"/>
        <v>0</v>
      </c>
      <c r="BW40" s="246"/>
      <c r="BX40" s="246"/>
      <c r="BY40" s="155"/>
      <c r="BZ40" s="22"/>
      <c r="CA40" s="163">
        <f t="shared" si="54"/>
        <v>0</v>
      </c>
      <c r="CB40" s="162">
        <f t="shared" si="55"/>
        <v>0</v>
      </c>
      <c r="CC40" s="162">
        <f t="shared" si="56"/>
        <v>0</v>
      </c>
      <c r="CD40" s="162">
        <f t="shared" si="57"/>
        <v>0</v>
      </c>
      <c r="CE40" s="162">
        <f t="shared" si="58"/>
        <v>0</v>
      </c>
      <c r="CF40" s="162">
        <f t="shared" si="59"/>
        <v>0</v>
      </c>
      <c r="CG40" s="162">
        <f t="shared" si="60"/>
        <v>0</v>
      </c>
      <c r="CH40" s="162">
        <f t="shared" si="61"/>
        <v>0</v>
      </c>
      <c r="CI40" s="22"/>
      <c r="CJ40" s="161">
        <f t="shared" si="62"/>
        <v>35</v>
      </c>
      <c r="CK40" s="620">
        <f t="shared" si="63"/>
        <v>0</v>
      </c>
      <c r="CL40" s="160">
        <f>CL5</f>
        <v>50</v>
      </c>
      <c r="CM40" s="159" t="str">
        <f t="shared" si="80"/>
        <v/>
      </c>
      <c r="CN40" s="159" t="str">
        <f t="shared" si="81"/>
        <v/>
      </c>
      <c r="CO40" s="159" t="str">
        <f t="shared" si="82"/>
        <v/>
      </c>
      <c r="CP40" s="159" t="str">
        <f t="shared" si="83"/>
        <v/>
      </c>
      <c r="CQ40" s="159" t="str">
        <f t="shared" si="84"/>
        <v/>
      </c>
      <c r="CR40" s="159" t="str">
        <f t="shared" si="85"/>
        <v/>
      </c>
      <c r="CS40" s="159" t="str">
        <f t="shared" si="86"/>
        <v/>
      </c>
      <c r="CT40" s="159" t="str">
        <f t="shared" si="87"/>
        <v/>
      </c>
      <c r="CU40" s="158"/>
      <c r="CV40" s="157">
        <f t="shared" si="64"/>
        <v>50</v>
      </c>
      <c r="CW40" s="157">
        <f t="shared" si="65"/>
        <v>50</v>
      </c>
      <c r="CX40" s="157">
        <f t="shared" si="66"/>
        <v>50</v>
      </c>
      <c r="CY40" s="157">
        <f t="shared" si="67"/>
        <v>50</v>
      </c>
      <c r="CZ40" s="157">
        <f t="shared" si="68"/>
        <v>50</v>
      </c>
      <c r="DA40" s="157">
        <f t="shared" si="69"/>
        <v>50</v>
      </c>
      <c r="DB40" s="157">
        <f t="shared" si="70"/>
        <v>50</v>
      </c>
      <c r="DC40" s="157">
        <f t="shared" si="71"/>
        <v>50</v>
      </c>
      <c r="DD40" s="734">
        <v>33</v>
      </c>
      <c r="DE40" s="155"/>
      <c r="DG40" s="426"/>
      <c r="DH40" s="365"/>
      <c r="DI40" s="406" t="s">
        <v>274</v>
      </c>
      <c r="DJ40" s="412" t="s">
        <v>212</v>
      </c>
      <c r="DK40" s="413"/>
      <c r="DL40" s="408" t="s">
        <v>275</v>
      </c>
      <c r="DM40" s="408"/>
      <c r="DN40" s="408"/>
      <c r="DO40" s="408"/>
      <c r="DP40" s="408"/>
      <c r="DQ40" s="408"/>
      <c r="DR40" s="408"/>
      <c r="DS40" s="408"/>
      <c r="DT40" s="408"/>
      <c r="DU40" s="408"/>
      <c r="DV40" s="408"/>
      <c r="DW40" s="365"/>
      <c r="DX40" s="19"/>
      <c r="DY40" s="480"/>
      <c r="DZ40" s="511" t="s">
        <v>380</v>
      </c>
      <c r="EA40" s="512">
        <v>2</v>
      </c>
      <c r="EB40" s="514">
        <f>COUNTIF(AF15:AF365,EA40)</f>
        <v>0</v>
      </c>
      <c r="EC40" s="514">
        <f>COUNTIF(AL15:AL365,EA40)</f>
        <v>1</v>
      </c>
      <c r="ED40" s="514">
        <f>COUNTIF(AR15:AR365,EA40)</f>
        <v>0</v>
      </c>
      <c r="EE40" s="514">
        <f>COUNTIF(AX15:AX365,EA40)</f>
        <v>0</v>
      </c>
      <c r="EF40" s="514">
        <f>COUNTIF(BD15:BD365,EA40)</f>
        <v>0</v>
      </c>
      <c r="EG40" s="514">
        <f>COUNTIF(BJ15:BJ365,EA40)</f>
        <v>0</v>
      </c>
      <c r="EH40" s="514">
        <f>COUNTIF(BP15:BP365,EA40)</f>
        <v>1</v>
      </c>
      <c r="EI40" s="514">
        <f>COUNTIF(BV15:BV365,EA40)</f>
        <v>0</v>
      </c>
      <c r="EJ40" s="590"/>
      <c r="EK40" s="590"/>
      <c r="EL40" s="590"/>
      <c r="EM40" s="590"/>
      <c r="EN40" s="590"/>
      <c r="EO40" s="19"/>
    </row>
    <row r="41" spans="1:145" s="20" customFormat="1" ht="39.950000000000003" customHeight="1" x14ac:dyDescent="0.25">
      <c r="A41" s="27">
        <f>ROW()</f>
        <v>41</v>
      </c>
      <c r="B41" s="342">
        <f>IF(C41="I","",IF(ISBLANK(D41),"",IF(ISTEXT(D41),LARGE(B14:B40,1)+1,0)))</f>
        <v>22</v>
      </c>
      <c r="C41" s="344"/>
      <c r="D41" s="173" t="s">
        <v>160</v>
      </c>
      <c r="E41" s="664" t="s">
        <v>136</v>
      </c>
      <c r="F41" s="171"/>
      <c r="G41" s="856"/>
      <c r="H41" s="857"/>
      <c r="I41" s="707"/>
      <c r="J41" s="919">
        <f t="shared" si="5"/>
        <v>0</v>
      </c>
      <c r="K41" s="707"/>
      <c r="L41" s="919">
        <f t="shared" si="6"/>
        <v>0</v>
      </c>
      <c r="M41" s="707"/>
      <c r="N41" s="919">
        <f t="shared" si="7"/>
        <v>0</v>
      </c>
      <c r="O41" s="707"/>
      <c r="P41" s="919">
        <f t="shared" si="8"/>
        <v>0</v>
      </c>
      <c r="Q41" s="707"/>
      <c r="R41" s="919">
        <f t="shared" si="9"/>
        <v>0</v>
      </c>
      <c r="S41" s="707"/>
      <c r="T41" s="919">
        <f t="shared" si="10"/>
        <v>0</v>
      </c>
      <c r="U41" s="707"/>
      <c r="V41" s="919">
        <f t="shared" si="11"/>
        <v>0</v>
      </c>
      <c r="W41" s="707"/>
      <c r="X41" s="919">
        <f t="shared" si="91"/>
        <v>0</v>
      </c>
      <c r="Y41" s="178">
        <f>Y6</f>
        <v>35</v>
      </c>
      <c r="Z41" s="964">
        <f t="shared" si="13"/>
        <v>0</v>
      </c>
      <c r="AA41" s="926">
        <f t="shared" si="72"/>
        <v>0</v>
      </c>
      <c r="AB41" s="860">
        <f t="shared" si="14"/>
        <v>0</v>
      </c>
      <c r="AC41" s="861">
        <f t="shared" si="15"/>
        <v>0</v>
      </c>
      <c r="AD41" s="946">
        <f t="shared" si="16"/>
        <v>0</v>
      </c>
      <c r="AE41" s="164" t="str">
        <f t="shared" si="17"/>
        <v/>
      </c>
      <c r="AF41" s="163">
        <f t="shared" si="18"/>
        <v>0</v>
      </c>
      <c r="AG41" s="460">
        <f t="shared" si="73"/>
        <v>0</v>
      </c>
      <c r="AH41" s="860">
        <f t="shared" si="19"/>
        <v>0</v>
      </c>
      <c r="AI41" s="861">
        <f t="shared" si="20"/>
        <v>0</v>
      </c>
      <c r="AJ41" s="946">
        <f t="shared" si="21"/>
        <v>0</v>
      </c>
      <c r="AK41" s="164" t="str">
        <f t="shared" si="22"/>
        <v/>
      </c>
      <c r="AL41" s="163">
        <f t="shared" si="23"/>
        <v>0</v>
      </c>
      <c r="AM41" s="460">
        <f t="shared" si="74"/>
        <v>0</v>
      </c>
      <c r="AN41" s="860">
        <f t="shared" si="24"/>
        <v>0</v>
      </c>
      <c r="AO41" s="861">
        <f t="shared" si="25"/>
        <v>0</v>
      </c>
      <c r="AP41" s="946">
        <f t="shared" si="26"/>
        <v>0</v>
      </c>
      <c r="AQ41" s="164" t="str">
        <f t="shared" si="27"/>
        <v/>
      </c>
      <c r="AR41" s="163">
        <f t="shared" si="28"/>
        <v>0</v>
      </c>
      <c r="AS41" s="460">
        <f t="shared" si="75"/>
        <v>0</v>
      </c>
      <c r="AT41" s="860">
        <f t="shared" si="29"/>
        <v>0</v>
      </c>
      <c r="AU41" s="861">
        <f t="shared" si="30"/>
        <v>0</v>
      </c>
      <c r="AV41" s="946">
        <f t="shared" si="31"/>
        <v>0</v>
      </c>
      <c r="AW41" s="164" t="str">
        <f t="shared" si="32"/>
        <v/>
      </c>
      <c r="AX41" s="163">
        <f t="shared" si="33"/>
        <v>0</v>
      </c>
      <c r="AY41" s="460">
        <f t="shared" si="76"/>
        <v>0</v>
      </c>
      <c r="AZ41" s="860">
        <f t="shared" si="34"/>
        <v>0</v>
      </c>
      <c r="BA41" s="861">
        <f t="shared" si="35"/>
        <v>0</v>
      </c>
      <c r="BB41" s="946">
        <f t="shared" si="36"/>
        <v>0</v>
      </c>
      <c r="BC41" s="164" t="str">
        <f t="shared" si="37"/>
        <v/>
      </c>
      <c r="BD41" s="163">
        <f t="shared" si="38"/>
        <v>0</v>
      </c>
      <c r="BE41" s="460">
        <f t="shared" si="77"/>
        <v>0</v>
      </c>
      <c r="BF41" s="860">
        <f t="shared" si="39"/>
        <v>0</v>
      </c>
      <c r="BG41" s="861">
        <f t="shared" si="40"/>
        <v>0</v>
      </c>
      <c r="BH41" s="946">
        <f t="shared" si="41"/>
        <v>0</v>
      </c>
      <c r="BI41" s="164" t="str">
        <f t="shared" si="42"/>
        <v/>
      </c>
      <c r="BJ41" s="163">
        <f t="shared" si="43"/>
        <v>0</v>
      </c>
      <c r="BK41" s="460">
        <f t="shared" si="78"/>
        <v>0</v>
      </c>
      <c r="BL41" s="860">
        <f t="shared" si="44"/>
        <v>0</v>
      </c>
      <c r="BM41" s="861">
        <f t="shared" si="45"/>
        <v>0</v>
      </c>
      <c r="BN41" s="946">
        <f t="shared" si="46"/>
        <v>0</v>
      </c>
      <c r="BO41" s="164" t="str">
        <f t="shared" si="47"/>
        <v/>
      </c>
      <c r="BP41" s="163">
        <f t="shared" si="48"/>
        <v>0</v>
      </c>
      <c r="BQ41" s="460">
        <f t="shared" si="79"/>
        <v>0</v>
      </c>
      <c r="BR41" s="860">
        <f t="shared" si="49"/>
        <v>0</v>
      </c>
      <c r="BS41" s="861">
        <f t="shared" si="50"/>
        <v>0</v>
      </c>
      <c r="BT41" s="946">
        <f t="shared" si="51"/>
        <v>0</v>
      </c>
      <c r="BU41" s="164" t="str">
        <f t="shared" si="52"/>
        <v/>
      </c>
      <c r="BV41" s="163">
        <f t="shared" si="53"/>
        <v>0</v>
      </c>
      <c r="BW41" s="246"/>
      <c r="BX41" s="246"/>
      <c r="BY41" s="155"/>
      <c r="BZ41" s="22"/>
      <c r="CA41" s="163">
        <f t="shared" si="54"/>
        <v>0</v>
      </c>
      <c r="CB41" s="162">
        <f t="shared" si="55"/>
        <v>0</v>
      </c>
      <c r="CC41" s="162">
        <f t="shared" si="56"/>
        <v>0</v>
      </c>
      <c r="CD41" s="162">
        <f t="shared" si="57"/>
        <v>0</v>
      </c>
      <c r="CE41" s="162">
        <f t="shared" si="58"/>
        <v>0</v>
      </c>
      <c r="CF41" s="162">
        <f t="shared" si="59"/>
        <v>0</v>
      </c>
      <c r="CG41" s="162">
        <f t="shared" si="60"/>
        <v>0</v>
      </c>
      <c r="CH41" s="162">
        <f t="shared" si="61"/>
        <v>0</v>
      </c>
      <c r="CI41" s="22"/>
      <c r="CJ41" s="161">
        <f t="shared" si="62"/>
        <v>35</v>
      </c>
      <c r="CK41" s="620">
        <f t="shared" si="63"/>
        <v>0</v>
      </c>
      <c r="CL41" s="160">
        <f>CL5</f>
        <v>50</v>
      </c>
      <c r="CM41" s="159" t="str">
        <f t="shared" si="80"/>
        <v/>
      </c>
      <c r="CN41" s="159" t="str">
        <f t="shared" si="81"/>
        <v/>
      </c>
      <c r="CO41" s="159" t="str">
        <f t="shared" si="82"/>
        <v/>
      </c>
      <c r="CP41" s="159" t="str">
        <f t="shared" si="83"/>
        <v/>
      </c>
      <c r="CQ41" s="159" t="str">
        <f t="shared" si="84"/>
        <v/>
      </c>
      <c r="CR41" s="159" t="str">
        <f t="shared" si="85"/>
        <v/>
      </c>
      <c r="CS41" s="159" t="str">
        <f t="shared" si="86"/>
        <v/>
      </c>
      <c r="CT41" s="159" t="str">
        <f t="shared" si="87"/>
        <v/>
      </c>
      <c r="CU41" s="158"/>
      <c r="CV41" s="157">
        <f t="shared" si="64"/>
        <v>50</v>
      </c>
      <c r="CW41" s="157">
        <f t="shared" si="65"/>
        <v>50</v>
      </c>
      <c r="CX41" s="157">
        <f t="shared" si="66"/>
        <v>50</v>
      </c>
      <c r="CY41" s="157">
        <f t="shared" si="67"/>
        <v>50</v>
      </c>
      <c r="CZ41" s="157">
        <f t="shared" si="68"/>
        <v>50</v>
      </c>
      <c r="DA41" s="157">
        <f t="shared" si="69"/>
        <v>50</v>
      </c>
      <c r="DB41" s="157">
        <f t="shared" si="70"/>
        <v>50</v>
      </c>
      <c r="DC41" s="157">
        <f t="shared" si="71"/>
        <v>50</v>
      </c>
      <c r="DD41" s="734">
        <v>34</v>
      </c>
      <c r="DE41" s="155"/>
      <c r="DG41" s="426"/>
      <c r="DH41" s="365"/>
      <c r="DI41" s="406" t="s">
        <v>276</v>
      </c>
      <c r="DJ41" s="414"/>
      <c r="DK41" s="415"/>
      <c r="DL41" s="408" t="s">
        <v>277</v>
      </c>
      <c r="DM41" s="408"/>
      <c r="DN41" s="408"/>
      <c r="DO41" s="408"/>
      <c r="DP41" s="408"/>
      <c r="DQ41" s="408"/>
      <c r="DR41" s="408"/>
      <c r="DS41" s="408"/>
      <c r="DT41" s="408"/>
      <c r="DU41" s="408"/>
      <c r="DV41" s="408"/>
      <c r="DW41" s="365"/>
      <c r="DX41" s="19"/>
      <c r="DY41" s="480"/>
      <c r="DZ41" s="530" t="s">
        <v>38</v>
      </c>
      <c r="EA41" s="279"/>
      <c r="EB41" s="516">
        <f>IF(EB40=0,0,RANK(EB40,EB40:EI40))</f>
        <v>0</v>
      </c>
      <c r="EC41" s="515">
        <f>IF(EC40=0,0,RANK(EC40,EB40:EI40))</f>
        <v>1</v>
      </c>
      <c r="ED41" s="515">
        <f>IF(ED40=0,0,RANK(ED40,EB40:EI40))</f>
        <v>0</v>
      </c>
      <c r="EE41" s="515">
        <f>IF(EE40=0,0,RANK(EE40,EB40:EI40))</f>
        <v>0</v>
      </c>
      <c r="EF41" s="515">
        <f>IF(EF40=0,0,RANK(EF40,EB40:EI40))</f>
        <v>0</v>
      </c>
      <c r="EG41" s="515">
        <f>IF(EG40=0,0,RANK(EG40,EB40:EI40))</f>
        <v>0</v>
      </c>
      <c r="EH41" s="515">
        <f>IF(EH40=0,0,RANK(EH40,EB40:EI40))</f>
        <v>1</v>
      </c>
      <c r="EI41" s="39">
        <f>IF(EI40=0,0,RANK(EI40,EB40:EI40))</f>
        <v>0</v>
      </c>
      <c r="EJ41" s="590"/>
      <c r="EK41" s="590"/>
      <c r="EL41" s="590"/>
      <c r="EM41" s="590"/>
      <c r="EN41" s="590"/>
      <c r="EO41" s="19"/>
    </row>
    <row r="42" spans="1:145" s="20" customFormat="1" ht="39.950000000000003" customHeight="1" x14ac:dyDescent="0.25">
      <c r="A42" s="27">
        <f>ROW()</f>
        <v>42</v>
      </c>
      <c r="B42" s="342">
        <f>IF(C42="I","",IF(ISBLANK(D42),"",IF(ISTEXT(D42),LARGE(B14:B41,1)+1,0)))</f>
        <v>23</v>
      </c>
      <c r="C42" s="344"/>
      <c r="D42" s="173" t="s">
        <v>159</v>
      </c>
      <c r="E42" s="664" t="s">
        <v>155</v>
      </c>
      <c r="F42" s="171"/>
      <c r="G42" s="856"/>
      <c r="H42" s="857"/>
      <c r="I42" s="707"/>
      <c r="J42" s="919">
        <f t="shared" si="5"/>
        <v>0</v>
      </c>
      <c r="K42" s="707"/>
      <c r="L42" s="919">
        <f t="shared" si="6"/>
        <v>0</v>
      </c>
      <c r="M42" s="707"/>
      <c r="N42" s="919">
        <f t="shared" si="7"/>
        <v>0</v>
      </c>
      <c r="O42" s="707"/>
      <c r="P42" s="919">
        <f t="shared" si="8"/>
        <v>0</v>
      </c>
      <c r="Q42" s="707"/>
      <c r="R42" s="919">
        <f t="shared" si="9"/>
        <v>0</v>
      </c>
      <c r="S42" s="707"/>
      <c r="T42" s="919">
        <f t="shared" si="10"/>
        <v>0</v>
      </c>
      <c r="U42" s="707"/>
      <c r="V42" s="919">
        <f t="shared" si="11"/>
        <v>0</v>
      </c>
      <c r="W42" s="707"/>
      <c r="X42" s="919">
        <f t="shared" si="91"/>
        <v>0</v>
      </c>
      <c r="Y42" s="178">
        <f>Y6</f>
        <v>35</v>
      </c>
      <c r="Z42" s="964">
        <f t="shared" si="13"/>
        <v>0</v>
      </c>
      <c r="AA42" s="926">
        <f t="shared" si="72"/>
        <v>0</v>
      </c>
      <c r="AB42" s="860">
        <f t="shared" si="14"/>
        <v>0</v>
      </c>
      <c r="AC42" s="861">
        <f t="shared" si="15"/>
        <v>0</v>
      </c>
      <c r="AD42" s="946">
        <f t="shared" si="16"/>
        <v>0</v>
      </c>
      <c r="AE42" s="164" t="str">
        <f t="shared" si="17"/>
        <v/>
      </c>
      <c r="AF42" s="163">
        <f t="shared" si="18"/>
        <v>0</v>
      </c>
      <c r="AG42" s="460">
        <f t="shared" si="73"/>
        <v>0</v>
      </c>
      <c r="AH42" s="860">
        <f t="shared" si="19"/>
        <v>0</v>
      </c>
      <c r="AI42" s="861">
        <f t="shared" si="20"/>
        <v>0</v>
      </c>
      <c r="AJ42" s="946">
        <f t="shared" si="21"/>
        <v>0</v>
      </c>
      <c r="AK42" s="164" t="str">
        <f t="shared" si="22"/>
        <v/>
      </c>
      <c r="AL42" s="163">
        <f t="shared" si="23"/>
        <v>0</v>
      </c>
      <c r="AM42" s="460">
        <f t="shared" si="74"/>
        <v>0</v>
      </c>
      <c r="AN42" s="860">
        <f t="shared" si="24"/>
        <v>0</v>
      </c>
      <c r="AO42" s="861">
        <f t="shared" si="25"/>
        <v>0</v>
      </c>
      <c r="AP42" s="946">
        <f t="shared" si="26"/>
        <v>0</v>
      </c>
      <c r="AQ42" s="164" t="str">
        <f t="shared" si="27"/>
        <v/>
      </c>
      <c r="AR42" s="163">
        <f t="shared" si="28"/>
        <v>0</v>
      </c>
      <c r="AS42" s="460">
        <f t="shared" si="75"/>
        <v>0</v>
      </c>
      <c r="AT42" s="860">
        <f t="shared" si="29"/>
        <v>0</v>
      </c>
      <c r="AU42" s="861">
        <f t="shared" si="30"/>
        <v>0</v>
      </c>
      <c r="AV42" s="946">
        <f t="shared" si="31"/>
        <v>0</v>
      </c>
      <c r="AW42" s="164" t="str">
        <f t="shared" si="32"/>
        <v/>
      </c>
      <c r="AX42" s="163">
        <f t="shared" si="33"/>
        <v>0</v>
      </c>
      <c r="AY42" s="460">
        <f t="shared" si="76"/>
        <v>0</v>
      </c>
      <c r="AZ42" s="860">
        <f t="shared" si="34"/>
        <v>0</v>
      </c>
      <c r="BA42" s="861">
        <f t="shared" si="35"/>
        <v>0</v>
      </c>
      <c r="BB42" s="946">
        <f t="shared" si="36"/>
        <v>0</v>
      </c>
      <c r="BC42" s="164" t="str">
        <f t="shared" si="37"/>
        <v/>
      </c>
      <c r="BD42" s="163">
        <f t="shared" si="38"/>
        <v>0</v>
      </c>
      <c r="BE42" s="460">
        <f t="shared" si="77"/>
        <v>0</v>
      </c>
      <c r="BF42" s="860">
        <f t="shared" si="39"/>
        <v>0</v>
      </c>
      <c r="BG42" s="861">
        <f t="shared" si="40"/>
        <v>0</v>
      </c>
      <c r="BH42" s="946">
        <f t="shared" si="41"/>
        <v>0</v>
      </c>
      <c r="BI42" s="164" t="str">
        <f t="shared" si="42"/>
        <v/>
      </c>
      <c r="BJ42" s="163">
        <f t="shared" si="43"/>
        <v>0</v>
      </c>
      <c r="BK42" s="460">
        <f t="shared" si="78"/>
        <v>0</v>
      </c>
      <c r="BL42" s="860">
        <f t="shared" si="44"/>
        <v>0</v>
      </c>
      <c r="BM42" s="861">
        <f t="shared" si="45"/>
        <v>0</v>
      </c>
      <c r="BN42" s="946">
        <f t="shared" si="46"/>
        <v>0</v>
      </c>
      <c r="BO42" s="164" t="str">
        <f t="shared" si="47"/>
        <v/>
      </c>
      <c r="BP42" s="163">
        <f t="shared" si="48"/>
        <v>0</v>
      </c>
      <c r="BQ42" s="460">
        <f t="shared" si="79"/>
        <v>0</v>
      </c>
      <c r="BR42" s="860">
        <f t="shared" si="49"/>
        <v>0</v>
      </c>
      <c r="BS42" s="861">
        <f t="shared" si="50"/>
        <v>0</v>
      </c>
      <c r="BT42" s="946">
        <f t="shared" si="51"/>
        <v>0</v>
      </c>
      <c r="BU42" s="164" t="str">
        <f t="shared" si="52"/>
        <v/>
      </c>
      <c r="BV42" s="163">
        <f t="shared" si="53"/>
        <v>0</v>
      </c>
      <c r="BW42" s="246"/>
      <c r="BX42" s="246"/>
      <c r="BY42" s="155"/>
      <c r="BZ42" s="22"/>
      <c r="CA42" s="163">
        <f t="shared" si="54"/>
        <v>0</v>
      </c>
      <c r="CB42" s="162">
        <f t="shared" si="55"/>
        <v>0</v>
      </c>
      <c r="CC42" s="162">
        <f t="shared" si="56"/>
        <v>0</v>
      </c>
      <c r="CD42" s="162">
        <f t="shared" si="57"/>
        <v>0</v>
      </c>
      <c r="CE42" s="162">
        <f t="shared" si="58"/>
        <v>0</v>
      </c>
      <c r="CF42" s="162">
        <f t="shared" si="59"/>
        <v>0</v>
      </c>
      <c r="CG42" s="162">
        <f t="shared" si="60"/>
        <v>0</v>
      </c>
      <c r="CH42" s="162">
        <f t="shared" si="61"/>
        <v>0</v>
      </c>
      <c r="CI42" s="22"/>
      <c r="CJ42" s="161">
        <f t="shared" si="62"/>
        <v>35</v>
      </c>
      <c r="CK42" s="620">
        <f t="shared" si="63"/>
        <v>0</v>
      </c>
      <c r="CL42" s="160">
        <f>CL5</f>
        <v>50</v>
      </c>
      <c r="CM42" s="159" t="str">
        <f t="shared" si="80"/>
        <v/>
      </c>
      <c r="CN42" s="159" t="str">
        <f t="shared" si="81"/>
        <v/>
      </c>
      <c r="CO42" s="159" t="str">
        <f t="shared" si="82"/>
        <v/>
      </c>
      <c r="CP42" s="159" t="str">
        <f t="shared" si="83"/>
        <v/>
      </c>
      <c r="CQ42" s="159" t="str">
        <f t="shared" si="84"/>
        <v/>
      </c>
      <c r="CR42" s="159" t="str">
        <f t="shared" si="85"/>
        <v/>
      </c>
      <c r="CS42" s="159" t="str">
        <f t="shared" si="86"/>
        <v/>
      </c>
      <c r="CT42" s="159" t="str">
        <f t="shared" si="87"/>
        <v/>
      </c>
      <c r="CU42" s="158"/>
      <c r="CV42" s="157">
        <f t="shared" si="64"/>
        <v>50</v>
      </c>
      <c r="CW42" s="157">
        <f t="shared" si="65"/>
        <v>50</v>
      </c>
      <c r="CX42" s="157">
        <f t="shared" si="66"/>
        <v>50</v>
      </c>
      <c r="CY42" s="157">
        <f t="shared" si="67"/>
        <v>50</v>
      </c>
      <c r="CZ42" s="157">
        <f t="shared" si="68"/>
        <v>50</v>
      </c>
      <c r="DA42" s="157">
        <f t="shared" si="69"/>
        <v>50</v>
      </c>
      <c r="DB42" s="157">
        <f t="shared" si="70"/>
        <v>50</v>
      </c>
      <c r="DC42" s="157">
        <f t="shared" si="71"/>
        <v>50</v>
      </c>
      <c r="DD42" s="734">
        <v>35</v>
      </c>
      <c r="DE42" s="155"/>
      <c r="DG42" s="426"/>
      <c r="DH42" s="365"/>
      <c r="DI42" s="406" t="s">
        <v>278</v>
      </c>
      <c r="DJ42" s="414"/>
      <c r="DK42" s="415"/>
      <c r="DL42" s="408" t="s">
        <v>279</v>
      </c>
      <c r="DM42" s="408"/>
      <c r="DN42" s="408"/>
      <c r="DO42" s="408"/>
      <c r="DP42" s="408"/>
      <c r="DQ42" s="408"/>
      <c r="DR42" s="408"/>
      <c r="DS42" s="408"/>
      <c r="DT42" s="408"/>
      <c r="DU42" s="408"/>
      <c r="DV42" s="408"/>
      <c r="DW42" s="365"/>
      <c r="DX42" s="19"/>
      <c r="DY42" s="480"/>
      <c r="DZ42" s="279"/>
      <c r="EA42" s="279"/>
      <c r="EB42" s="279"/>
      <c r="EC42" s="279"/>
      <c r="ED42" s="279"/>
      <c r="EE42" s="279"/>
      <c r="EF42" s="279"/>
      <c r="EG42" s="279"/>
      <c r="EH42" s="279"/>
      <c r="EI42" s="279"/>
      <c r="EJ42" s="590"/>
      <c r="EK42" s="590"/>
      <c r="EL42" s="590"/>
      <c r="EM42" s="590"/>
      <c r="EN42" s="590"/>
      <c r="EO42" s="19"/>
    </row>
    <row r="43" spans="1:145" s="20" customFormat="1" ht="39.950000000000003" customHeight="1" x14ac:dyDescent="0.25">
      <c r="A43" s="27">
        <f>ROW()</f>
        <v>43</v>
      </c>
      <c r="B43" s="342">
        <f>IF(C43="I","",IF(ISBLANK(D43),"",IF(ISTEXT(D43),LARGE(B14:B42,1)+1,0)))</f>
        <v>24</v>
      </c>
      <c r="C43" s="344"/>
      <c r="D43" s="173" t="s">
        <v>158</v>
      </c>
      <c r="E43" s="664" t="s">
        <v>155</v>
      </c>
      <c r="F43" s="171"/>
      <c r="G43" s="856"/>
      <c r="H43" s="857"/>
      <c r="I43" s="707"/>
      <c r="J43" s="919">
        <f t="shared" si="5"/>
        <v>0</v>
      </c>
      <c r="K43" s="707"/>
      <c r="L43" s="919">
        <f t="shared" si="6"/>
        <v>0</v>
      </c>
      <c r="M43" s="707"/>
      <c r="N43" s="919">
        <f t="shared" si="7"/>
        <v>0</v>
      </c>
      <c r="O43" s="707"/>
      <c r="P43" s="919">
        <f t="shared" si="8"/>
        <v>0</v>
      </c>
      <c r="Q43" s="707"/>
      <c r="R43" s="919">
        <f t="shared" si="9"/>
        <v>0</v>
      </c>
      <c r="S43" s="707"/>
      <c r="T43" s="919">
        <f t="shared" si="10"/>
        <v>0</v>
      </c>
      <c r="U43" s="707"/>
      <c r="V43" s="919">
        <f t="shared" si="11"/>
        <v>0</v>
      </c>
      <c r="W43" s="707"/>
      <c r="X43" s="919">
        <f t="shared" si="91"/>
        <v>0</v>
      </c>
      <c r="Y43" s="178">
        <f>Y6</f>
        <v>35</v>
      </c>
      <c r="Z43" s="964">
        <f t="shared" si="13"/>
        <v>0</v>
      </c>
      <c r="AA43" s="926">
        <f t="shared" si="72"/>
        <v>0</v>
      </c>
      <c r="AB43" s="860">
        <f t="shared" si="14"/>
        <v>0</v>
      </c>
      <c r="AC43" s="861">
        <f t="shared" si="15"/>
        <v>0</v>
      </c>
      <c r="AD43" s="946">
        <f t="shared" si="16"/>
        <v>0</v>
      </c>
      <c r="AE43" s="164" t="str">
        <f t="shared" si="17"/>
        <v/>
      </c>
      <c r="AF43" s="163">
        <f t="shared" si="18"/>
        <v>0</v>
      </c>
      <c r="AG43" s="460">
        <f t="shared" si="73"/>
        <v>0</v>
      </c>
      <c r="AH43" s="860">
        <f t="shared" si="19"/>
        <v>0</v>
      </c>
      <c r="AI43" s="861">
        <f t="shared" si="20"/>
        <v>0</v>
      </c>
      <c r="AJ43" s="946">
        <f t="shared" si="21"/>
        <v>0</v>
      </c>
      <c r="AK43" s="164" t="str">
        <f t="shared" si="22"/>
        <v/>
      </c>
      <c r="AL43" s="163">
        <f t="shared" si="23"/>
        <v>0</v>
      </c>
      <c r="AM43" s="460">
        <f t="shared" si="74"/>
        <v>0</v>
      </c>
      <c r="AN43" s="860">
        <f t="shared" si="24"/>
        <v>0</v>
      </c>
      <c r="AO43" s="861">
        <f t="shared" si="25"/>
        <v>0</v>
      </c>
      <c r="AP43" s="946">
        <f t="shared" si="26"/>
        <v>0</v>
      </c>
      <c r="AQ43" s="164" t="str">
        <f t="shared" si="27"/>
        <v/>
      </c>
      <c r="AR43" s="163">
        <f t="shared" si="28"/>
        <v>0</v>
      </c>
      <c r="AS43" s="460">
        <f t="shared" si="75"/>
        <v>0</v>
      </c>
      <c r="AT43" s="860">
        <f t="shared" si="29"/>
        <v>0</v>
      </c>
      <c r="AU43" s="861">
        <f t="shared" si="30"/>
        <v>0</v>
      </c>
      <c r="AV43" s="946">
        <f t="shared" si="31"/>
        <v>0</v>
      </c>
      <c r="AW43" s="164" t="str">
        <f t="shared" si="32"/>
        <v/>
      </c>
      <c r="AX43" s="163">
        <f t="shared" si="33"/>
        <v>0</v>
      </c>
      <c r="AY43" s="460">
        <f t="shared" si="76"/>
        <v>0</v>
      </c>
      <c r="AZ43" s="860">
        <f t="shared" si="34"/>
        <v>0</v>
      </c>
      <c r="BA43" s="861">
        <f t="shared" si="35"/>
        <v>0</v>
      </c>
      <c r="BB43" s="946">
        <f t="shared" si="36"/>
        <v>0</v>
      </c>
      <c r="BC43" s="164" t="str">
        <f t="shared" si="37"/>
        <v/>
      </c>
      <c r="BD43" s="163">
        <f t="shared" si="38"/>
        <v>0</v>
      </c>
      <c r="BE43" s="460">
        <f t="shared" si="77"/>
        <v>0</v>
      </c>
      <c r="BF43" s="860">
        <f t="shared" si="39"/>
        <v>0</v>
      </c>
      <c r="BG43" s="861">
        <f t="shared" si="40"/>
        <v>0</v>
      </c>
      <c r="BH43" s="946">
        <f t="shared" si="41"/>
        <v>0</v>
      </c>
      <c r="BI43" s="164" t="str">
        <f t="shared" si="42"/>
        <v/>
      </c>
      <c r="BJ43" s="163">
        <f t="shared" si="43"/>
        <v>0</v>
      </c>
      <c r="BK43" s="460">
        <f t="shared" si="78"/>
        <v>0</v>
      </c>
      <c r="BL43" s="860">
        <f t="shared" si="44"/>
        <v>0</v>
      </c>
      <c r="BM43" s="861">
        <f t="shared" si="45"/>
        <v>0</v>
      </c>
      <c r="BN43" s="946">
        <f t="shared" si="46"/>
        <v>0</v>
      </c>
      <c r="BO43" s="164" t="str">
        <f t="shared" si="47"/>
        <v/>
      </c>
      <c r="BP43" s="163">
        <f t="shared" si="48"/>
        <v>0</v>
      </c>
      <c r="BQ43" s="460">
        <f t="shared" si="79"/>
        <v>0</v>
      </c>
      <c r="BR43" s="860">
        <f t="shared" si="49"/>
        <v>0</v>
      </c>
      <c r="BS43" s="861">
        <f t="shared" si="50"/>
        <v>0</v>
      </c>
      <c r="BT43" s="946">
        <f t="shared" si="51"/>
        <v>0</v>
      </c>
      <c r="BU43" s="164" t="str">
        <f t="shared" si="52"/>
        <v/>
      </c>
      <c r="BV43" s="163">
        <f t="shared" si="53"/>
        <v>0</v>
      </c>
      <c r="BW43" s="246"/>
      <c r="BX43" s="246"/>
      <c r="BY43" s="155"/>
      <c r="BZ43" s="22"/>
      <c r="CA43" s="163">
        <f t="shared" si="54"/>
        <v>0</v>
      </c>
      <c r="CB43" s="162">
        <f t="shared" si="55"/>
        <v>0</v>
      </c>
      <c r="CC43" s="162">
        <f t="shared" si="56"/>
        <v>0</v>
      </c>
      <c r="CD43" s="162">
        <f t="shared" si="57"/>
        <v>0</v>
      </c>
      <c r="CE43" s="162">
        <f t="shared" si="58"/>
        <v>0</v>
      </c>
      <c r="CF43" s="162">
        <f t="shared" si="59"/>
        <v>0</v>
      </c>
      <c r="CG43" s="162">
        <f t="shared" si="60"/>
        <v>0</v>
      </c>
      <c r="CH43" s="162">
        <f t="shared" si="61"/>
        <v>0</v>
      </c>
      <c r="CI43" s="22"/>
      <c r="CJ43" s="161">
        <f t="shared" si="62"/>
        <v>35</v>
      </c>
      <c r="CK43" s="620">
        <f t="shared" si="63"/>
        <v>0</v>
      </c>
      <c r="CL43" s="160">
        <f>CL5</f>
        <v>50</v>
      </c>
      <c r="CM43" s="159" t="str">
        <f t="shared" si="80"/>
        <v/>
      </c>
      <c r="CN43" s="159" t="str">
        <f t="shared" si="81"/>
        <v/>
      </c>
      <c r="CO43" s="159" t="str">
        <f t="shared" si="82"/>
        <v/>
      </c>
      <c r="CP43" s="159" t="str">
        <f t="shared" si="83"/>
        <v/>
      </c>
      <c r="CQ43" s="159" t="str">
        <f t="shared" si="84"/>
        <v/>
      </c>
      <c r="CR43" s="159" t="str">
        <f t="shared" si="85"/>
        <v/>
      </c>
      <c r="CS43" s="159" t="str">
        <f t="shared" si="86"/>
        <v/>
      </c>
      <c r="CT43" s="159" t="str">
        <f t="shared" si="87"/>
        <v/>
      </c>
      <c r="CU43" s="158"/>
      <c r="CV43" s="157">
        <f t="shared" si="64"/>
        <v>50</v>
      </c>
      <c r="CW43" s="157">
        <f t="shared" si="65"/>
        <v>50</v>
      </c>
      <c r="CX43" s="157">
        <f t="shared" si="66"/>
        <v>50</v>
      </c>
      <c r="CY43" s="157">
        <f t="shared" si="67"/>
        <v>50</v>
      </c>
      <c r="CZ43" s="157">
        <f t="shared" si="68"/>
        <v>50</v>
      </c>
      <c r="DA43" s="157">
        <f t="shared" si="69"/>
        <v>50</v>
      </c>
      <c r="DB43" s="157">
        <f t="shared" si="70"/>
        <v>50</v>
      </c>
      <c r="DC43" s="157">
        <f t="shared" si="71"/>
        <v>50</v>
      </c>
      <c r="DD43" s="734">
        <v>36</v>
      </c>
      <c r="DE43" s="155"/>
      <c r="DF43" s="248"/>
      <c r="DG43" s="427"/>
      <c r="DH43" s="365"/>
      <c r="DI43" s="406" t="s">
        <v>280</v>
      </c>
      <c r="DJ43" s="416"/>
      <c r="DK43" s="417"/>
      <c r="DL43" s="410" t="s">
        <v>281</v>
      </c>
      <c r="DM43" s="410"/>
      <c r="DN43" s="410"/>
      <c r="DO43" s="396"/>
      <c r="DP43" s="407" t="s">
        <v>282</v>
      </c>
      <c r="DQ43" s="408"/>
      <c r="DR43" s="408"/>
      <c r="DS43" s="408"/>
      <c r="DT43" s="408"/>
      <c r="DU43" s="408"/>
      <c r="DV43" s="408"/>
      <c r="DW43" s="365"/>
      <c r="DX43" s="19"/>
      <c r="DY43" s="480"/>
      <c r="DZ43" s="377"/>
      <c r="EA43" s="511" t="s">
        <v>223</v>
      </c>
      <c r="EB43" s="514">
        <f t="shared" ref="EB43:EI43" si="92">SUM(EB37,EB40)</f>
        <v>1</v>
      </c>
      <c r="EC43" s="514">
        <f t="shared" si="92"/>
        <v>1</v>
      </c>
      <c r="ED43" s="514">
        <f t="shared" si="92"/>
        <v>0</v>
      </c>
      <c r="EE43" s="514">
        <f t="shared" si="92"/>
        <v>0</v>
      </c>
      <c r="EF43" s="514">
        <f t="shared" si="92"/>
        <v>0</v>
      </c>
      <c r="EG43" s="514">
        <f t="shared" si="92"/>
        <v>0</v>
      </c>
      <c r="EH43" s="514">
        <f t="shared" si="92"/>
        <v>1</v>
      </c>
      <c r="EI43" s="514">
        <f t="shared" si="92"/>
        <v>1</v>
      </c>
      <c r="EJ43" s="590"/>
      <c r="EK43" s="590"/>
      <c r="EL43" s="590"/>
      <c r="EM43" s="590"/>
      <c r="EN43" s="590"/>
      <c r="EO43" s="19"/>
    </row>
    <row r="44" spans="1:145" s="20" customFormat="1" ht="39.950000000000003" customHeight="1" x14ac:dyDescent="0.25">
      <c r="A44" s="27">
        <f>ROW()</f>
        <v>44</v>
      </c>
      <c r="B44" s="342">
        <f>IF(C44="I","",IF(ISBLANK(D44),"",IF(ISTEXT(D44),LARGE(B14:B43,1)+1,0)))</f>
        <v>25</v>
      </c>
      <c r="C44" s="344"/>
      <c r="D44" s="173" t="s">
        <v>157</v>
      </c>
      <c r="E44" s="664" t="s">
        <v>155</v>
      </c>
      <c r="F44" s="171"/>
      <c r="G44" s="856"/>
      <c r="H44" s="857"/>
      <c r="I44" s="707"/>
      <c r="J44" s="919">
        <f t="shared" si="5"/>
        <v>0</v>
      </c>
      <c r="K44" s="707"/>
      <c r="L44" s="919">
        <f t="shared" si="6"/>
        <v>0</v>
      </c>
      <c r="M44" s="707"/>
      <c r="N44" s="919">
        <f t="shared" si="7"/>
        <v>0</v>
      </c>
      <c r="O44" s="707"/>
      <c r="P44" s="919">
        <f t="shared" si="8"/>
        <v>0</v>
      </c>
      <c r="Q44" s="707"/>
      <c r="R44" s="919">
        <f t="shared" si="9"/>
        <v>0</v>
      </c>
      <c r="S44" s="707"/>
      <c r="T44" s="919">
        <f t="shared" si="10"/>
        <v>0</v>
      </c>
      <c r="U44" s="707"/>
      <c r="V44" s="919">
        <f t="shared" si="11"/>
        <v>0</v>
      </c>
      <c r="W44" s="707"/>
      <c r="X44" s="919">
        <f t="shared" si="91"/>
        <v>0</v>
      </c>
      <c r="Y44" s="178">
        <f>Y6</f>
        <v>35</v>
      </c>
      <c r="Z44" s="964">
        <f t="shared" si="13"/>
        <v>0</v>
      </c>
      <c r="AA44" s="926">
        <f t="shared" si="72"/>
        <v>0</v>
      </c>
      <c r="AB44" s="860">
        <f t="shared" si="14"/>
        <v>0</v>
      </c>
      <c r="AC44" s="861">
        <f t="shared" si="15"/>
        <v>0</v>
      </c>
      <c r="AD44" s="946">
        <f t="shared" si="16"/>
        <v>0</v>
      </c>
      <c r="AE44" s="164" t="str">
        <f t="shared" si="17"/>
        <v/>
      </c>
      <c r="AF44" s="163">
        <f t="shared" si="18"/>
        <v>0</v>
      </c>
      <c r="AG44" s="460">
        <f t="shared" si="73"/>
        <v>0</v>
      </c>
      <c r="AH44" s="860">
        <f t="shared" si="19"/>
        <v>0</v>
      </c>
      <c r="AI44" s="861">
        <f t="shared" si="20"/>
        <v>0</v>
      </c>
      <c r="AJ44" s="946">
        <f t="shared" si="21"/>
        <v>0</v>
      </c>
      <c r="AK44" s="164" t="str">
        <f t="shared" si="22"/>
        <v/>
      </c>
      <c r="AL44" s="163">
        <f t="shared" si="23"/>
        <v>0</v>
      </c>
      <c r="AM44" s="460">
        <f t="shared" si="74"/>
        <v>0</v>
      </c>
      <c r="AN44" s="860">
        <f t="shared" si="24"/>
        <v>0</v>
      </c>
      <c r="AO44" s="861">
        <f t="shared" si="25"/>
        <v>0</v>
      </c>
      <c r="AP44" s="946">
        <f t="shared" si="26"/>
        <v>0</v>
      </c>
      <c r="AQ44" s="164" t="str">
        <f t="shared" si="27"/>
        <v/>
      </c>
      <c r="AR44" s="163">
        <f t="shared" si="28"/>
        <v>0</v>
      </c>
      <c r="AS44" s="460">
        <f t="shared" si="75"/>
        <v>0</v>
      </c>
      <c r="AT44" s="860">
        <f t="shared" si="29"/>
        <v>0</v>
      </c>
      <c r="AU44" s="861">
        <f t="shared" si="30"/>
        <v>0</v>
      </c>
      <c r="AV44" s="946">
        <f t="shared" si="31"/>
        <v>0</v>
      </c>
      <c r="AW44" s="164" t="str">
        <f t="shared" si="32"/>
        <v/>
      </c>
      <c r="AX44" s="163">
        <f t="shared" si="33"/>
        <v>0</v>
      </c>
      <c r="AY44" s="460">
        <f t="shared" si="76"/>
        <v>0</v>
      </c>
      <c r="AZ44" s="860">
        <f t="shared" si="34"/>
        <v>0</v>
      </c>
      <c r="BA44" s="861">
        <f t="shared" si="35"/>
        <v>0</v>
      </c>
      <c r="BB44" s="946">
        <f t="shared" si="36"/>
        <v>0</v>
      </c>
      <c r="BC44" s="164" t="str">
        <f t="shared" si="37"/>
        <v/>
      </c>
      <c r="BD44" s="163">
        <f t="shared" si="38"/>
        <v>0</v>
      </c>
      <c r="BE44" s="460">
        <f t="shared" si="77"/>
        <v>0</v>
      </c>
      <c r="BF44" s="860">
        <f t="shared" si="39"/>
        <v>0</v>
      </c>
      <c r="BG44" s="861">
        <f t="shared" si="40"/>
        <v>0</v>
      </c>
      <c r="BH44" s="946">
        <f t="shared" si="41"/>
        <v>0</v>
      </c>
      <c r="BI44" s="164" t="str">
        <f t="shared" si="42"/>
        <v/>
      </c>
      <c r="BJ44" s="163">
        <f t="shared" si="43"/>
        <v>0</v>
      </c>
      <c r="BK44" s="460">
        <f t="shared" si="78"/>
        <v>0</v>
      </c>
      <c r="BL44" s="860">
        <f t="shared" si="44"/>
        <v>0</v>
      </c>
      <c r="BM44" s="861">
        <f t="shared" si="45"/>
        <v>0</v>
      </c>
      <c r="BN44" s="946">
        <f t="shared" si="46"/>
        <v>0</v>
      </c>
      <c r="BO44" s="164" t="str">
        <f t="shared" si="47"/>
        <v/>
      </c>
      <c r="BP44" s="163">
        <f t="shared" si="48"/>
        <v>0</v>
      </c>
      <c r="BQ44" s="460">
        <f t="shared" si="79"/>
        <v>0</v>
      </c>
      <c r="BR44" s="860">
        <f t="shared" si="49"/>
        <v>0</v>
      </c>
      <c r="BS44" s="861">
        <f t="shared" si="50"/>
        <v>0</v>
      </c>
      <c r="BT44" s="946">
        <f t="shared" si="51"/>
        <v>0</v>
      </c>
      <c r="BU44" s="164" t="str">
        <f t="shared" si="52"/>
        <v/>
      </c>
      <c r="BV44" s="163">
        <f t="shared" si="53"/>
        <v>0</v>
      </c>
      <c r="BW44" s="246"/>
      <c r="BX44" s="246"/>
      <c r="BY44" s="155"/>
      <c r="BZ44" s="22"/>
      <c r="CA44" s="163">
        <f t="shared" si="54"/>
        <v>0</v>
      </c>
      <c r="CB44" s="162">
        <f t="shared" si="55"/>
        <v>0</v>
      </c>
      <c r="CC44" s="162">
        <f t="shared" si="56"/>
        <v>0</v>
      </c>
      <c r="CD44" s="162">
        <f t="shared" si="57"/>
        <v>0</v>
      </c>
      <c r="CE44" s="162">
        <f t="shared" si="58"/>
        <v>0</v>
      </c>
      <c r="CF44" s="162">
        <f t="shared" si="59"/>
        <v>0</v>
      </c>
      <c r="CG44" s="162">
        <f t="shared" si="60"/>
        <v>0</v>
      </c>
      <c r="CH44" s="162">
        <f t="shared" si="61"/>
        <v>0</v>
      </c>
      <c r="CI44" s="22"/>
      <c r="CJ44" s="161">
        <f t="shared" si="62"/>
        <v>35</v>
      </c>
      <c r="CK44" s="620">
        <f t="shared" si="63"/>
        <v>0</v>
      </c>
      <c r="CL44" s="160">
        <f>CL5</f>
        <v>50</v>
      </c>
      <c r="CM44" s="159" t="str">
        <f t="shared" si="80"/>
        <v/>
      </c>
      <c r="CN44" s="159" t="str">
        <f t="shared" si="81"/>
        <v/>
      </c>
      <c r="CO44" s="159" t="str">
        <f t="shared" si="82"/>
        <v/>
      </c>
      <c r="CP44" s="159" t="str">
        <f t="shared" si="83"/>
        <v/>
      </c>
      <c r="CQ44" s="159" t="str">
        <f t="shared" si="84"/>
        <v/>
      </c>
      <c r="CR44" s="159" t="str">
        <f t="shared" si="85"/>
        <v/>
      </c>
      <c r="CS44" s="159" t="str">
        <f t="shared" si="86"/>
        <v/>
      </c>
      <c r="CT44" s="159" t="str">
        <f t="shared" si="87"/>
        <v/>
      </c>
      <c r="CU44" s="158"/>
      <c r="CV44" s="157">
        <f t="shared" si="64"/>
        <v>50</v>
      </c>
      <c r="CW44" s="157">
        <f t="shared" si="65"/>
        <v>50</v>
      </c>
      <c r="CX44" s="157">
        <f t="shared" si="66"/>
        <v>50</v>
      </c>
      <c r="CY44" s="157">
        <f t="shared" si="67"/>
        <v>50</v>
      </c>
      <c r="CZ44" s="157">
        <f t="shared" si="68"/>
        <v>50</v>
      </c>
      <c r="DA44" s="157">
        <f t="shared" si="69"/>
        <v>50</v>
      </c>
      <c r="DB44" s="157">
        <f t="shared" si="70"/>
        <v>50</v>
      </c>
      <c r="DC44" s="157">
        <f t="shared" si="71"/>
        <v>50</v>
      </c>
      <c r="DD44" s="734">
        <v>37</v>
      </c>
      <c r="DE44" s="155"/>
      <c r="DF44" s="248"/>
      <c r="DG44" s="19"/>
      <c r="DH44" s="365"/>
      <c r="DI44" s="408"/>
      <c r="DJ44" s="394"/>
      <c r="DK44" s="394"/>
      <c r="DL44" s="409"/>
      <c r="DM44" s="408"/>
      <c r="DN44" s="408"/>
      <c r="DO44" s="408"/>
      <c r="DP44" s="408"/>
      <c r="DQ44" s="408"/>
      <c r="DR44" s="408"/>
      <c r="DS44" s="408"/>
      <c r="DT44" s="408"/>
      <c r="DU44" s="410"/>
      <c r="DV44" s="408"/>
      <c r="DW44" s="365"/>
      <c r="DX44" s="19"/>
      <c r="DY44" s="377"/>
      <c r="DZ44" s="530" t="s">
        <v>38</v>
      </c>
      <c r="EA44" s="481"/>
      <c r="EB44" s="503">
        <f>IF(EB43=0,0,RANK(EB43,EB43:EI43))</f>
        <v>1</v>
      </c>
      <c r="EC44" s="26">
        <f>IF(EC43=0,0,RANK(EC43,EB43:EI43))</f>
        <v>1</v>
      </c>
      <c r="ED44" s="26">
        <f>IF(ED43=0,0,RANK(ED43,EB43:EI43))</f>
        <v>0</v>
      </c>
      <c r="EE44" s="26">
        <f>IF(EE43=0,0,RANK(EE43,EB43:EI43))</f>
        <v>0</v>
      </c>
      <c r="EF44" s="26">
        <f>IF(EF43=0,0,RANK(EF43,EB43:EI43))</f>
        <v>0</v>
      </c>
      <c r="EG44" s="26">
        <f>IF(EG43=0,0,RANK(EG43,EB43:EI43))</f>
        <v>0</v>
      </c>
      <c r="EH44" s="26">
        <f>IF(EH43=0,0,RANK(EH43,EB43:EI43))</f>
        <v>1</v>
      </c>
      <c r="EI44" s="504">
        <f>IF(EI43=0,0,RANK(EI43,EB43:EI43))</f>
        <v>1</v>
      </c>
      <c r="EJ44" s="590"/>
      <c r="EK44" s="590"/>
      <c r="EL44" s="590"/>
      <c r="EM44" s="590"/>
      <c r="EN44" s="590"/>
      <c r="EO44" s="19"/>
    </row>
    <row r="45" spans="1:145" s="20" customFormat="1" ht="39.950000000000003" customHeight="1" x14ac:dyDescent="0.25">
      <c r="A45" s="27">
        <f>ROW()</f>
        <v>45</v>
      </c>
      <c r="B45" s="342">
        <f>IF(C45="I","",IF(ISBLANK(D45),"",IF(ISTEXT(D45),LARGE(B14:B44,1)+1,0)))</f>
        <v>26</v>
      </c>
      <c r="C45" s="344"/>
      <c r="D45" s="173" t="s">
        <v>156</v>
      </c>
      <c r="E45" s="664" t="s">
        <v>155</v>
      </c>
      <c r="F45" s="171"/>
      <c r="G45" s="856"/>
      <c r="H45" s="857"/>
      <c r="I45" s="707"/>
      <c r="J45" s="919">
        <f t="shared" si="5"/>
        <v>0</v>
      </c>
      <c r="K45" s="707"/>
      <c r="L45" s="919">
        <f t="shared" si="6"/>
        <v>0</v>
      </c>
      <c r="M45" s="707"/>
      <c r="N45" s="919">
        <f t="shared" si="7"/>
        <v>0</v>
      </c>
      <c r="O45" s="707"/>
      <c r="P45" s="919">
        <f t="shared" si="8"/>
        <v>0</v>
      </c>
      <c r="Q45" s="707"/>
      <c r="R45" s="919">
        <f t="shared" si="9"/>
        <v>0</v>
      </c>
      <c r="S45" s="707"/>
      <c r="T45" s="919">
        <f t="shared" si="10"/>
        <v>0</v>
      </c>
      <c r="U45" s="707"/>
      <c r="V45" s="919">
        <f t="shared" si="11"/>
        <v>0</v>
      </c>
      <c r="W45" s="707"/>
      <c r="X45" s="919">
        <f t="shared" si="91"/>
        <v>0</v>
      </c>
      <c r="Y45" s="178">
        <f>Y6</f>
        <v>35</v>
      </c>
      <c r="Z45" s="964">
        <f t="shared" si="13"/>
        <v>0</v>
      </c>
      <c r="AA45" s="926">
        <f t="shared" si="72"/>
        <v>0</v>
      </c>
      <c r="AB45" s="860">
        <f t="shared" si="14"/>
        <v>0</v>
      </c>
      <c r="AC45" s="861">
        <f t="shared" si="15"/>
        <v>0</v>
      </c>
      <c r="AD45" s="946">
        <f t="shared" si="16"/>
        <v>0</v>
      </c>
      <c r="AE45" s="164" t="str">
        <f t="shared" si="17"/>
        <v/>
      </c>
      <c r="AF45" s="163">
        <f t="shared" si="18"/>
        <v>0</v>
      </c>
      <c r="AG45" s="460">
        <f t="shared" si="73"/>
        <v>0</v>
      </c>
      <c r="AH45" s="860">
        <f t="shared" si="19"/>
        <v>0</v>
      </c>
      <c r="AI45" s="861">
        <f t="shared" si="20"/>
        <v>0</v>
      </c>
      <c r="AJ45" s="946">
        <f t="shared" si="21"/>
        <v>0</v>
      </c>
      <c r="AK45" s="164" t="str">
        <f t="shared" si="22"/>
        <v/>
      </c>
      <c r="AL45" s="163">
        <f t="shared" si="23"/>
        <v>0</v>
      </c>
      <c r="AM45" s="460">
        <f t="shared" si="74"/>
        <v>0</v>
      </c>
      <c r="AN45" s="860">
        <f t="shared" si="24"/>
        <v>0</v>
      </c>
      <c r="AO45" s="861">
        <f t="shared" si="25"/>
        <v>0</v>
      </c>
      <c r="AP45" s="946">
        <f t="shared" si="26"/>
        <v>0</v>
      </c>
      <c r="AQ45" s="164" t="str">
        <f t="shared" si="27"/>
        <v/>
      </c>
      <c r="AR45" s="163">
        <f t="shared" si="28"/>
        <v>0</v>
      </c>
      <c r="AS45" s="460">
        <f t="shared" si="75"/>
        <v>0</v>
      </c>
      <c r="AT45" s="860">
        <f t="shared" si="29"/>
        <v>0</v>
      </c>
      <c r="AU45" s="861">
        <f t="shared" si="30"/>
        <v>0</v>
      </c>
      <c r="AV45" s="946">
        <f t="shared" si="31"/>
        <v>0</v>
      </c>
      <c r="AW45" s="164" t="str">
        <f t="shared" si="32"/>
        <v/>
      </c>
      <c r="AX45" s="163">
        <f t="shared" si="33"/>
        <v>0</v>
      </c>
      <c r="AY45" s="460">
        <f t="shared" si="76"/>
        <v>0</v>
      </c>
      <c r="AZ45" s="860">
        <f t="shared" si="34"/>
        <v>0</v>
      </c>
      <c r="BA45" s="861">
        <f t="shared" si="35"/>
        <v>0</v>
      </c>
      <c r="BB45" s="946">
        <f t="shared" si="36"/>
        <v>0</v>
      </c>
      <c r="BC45" s="164" t="str">
        <f t="shared" si="37"/>
        <v/>
      </c>
      <c r="BD45" s="163">
        <f t="shared" si="38"/>
        <v>0</v>
      </c>
      <c r="BE45" s="460">
        <f t="shared" si="77"/>
        <v>0</v>
      </c>
      <c r="BF45" s="860">
        <f t="shared" si="39"/>
        <v>0</v>
      </c>
      <c r="BG45" s="861">
        <f t="shared" si="40"/>
        <v>0</v>
      </c>
      <c r="BH45" s="946">
        <f t="shared" si="41"/>
        <v>0</v>
      </c>
      <c r="BI45" s="164" t="str">
        <f t="shared" si="42"/>
        <v/>
      </c>
      <c r="BJ45" s="163">
        <f t="shared" si="43"/>
        <v>0</v>
      </c>
      <c r="BK45" s="460">
        <f t="shared" si="78"/>
        <v>0</v>
      </c>
      <c r="BL45" s="860">
        <f t="shared" si="44"/>
        <v>0</v>
      </c>
      <c r="BM45" s="861">
        <f t="shared" si="45"/>
        <v>0</v>
      </c>
      <c r="BN45" s="946">
        <f t="shared" si="46"/>
        <v>0</v>
      </c>
      <c r="BO45" s="164" t="str">
        <f t="shared" si="47"/>
        <v/>
      </c>
      <c r="BP45" s="163">
        <f t="shared" si="48"/>
        <v>0</v>
      </c>
      <c r="BQ45" s="460">
        <f t="shared" si="79"/>
        <v>0</v>
      </c>
      <c r="BR45" s="860">
        <f t="shared" si="49"/>
        <v>0</v>
      </c>
      <c r="BS45" s="861">
        <f t="shared" si="50"/>
        <v>0</v>
      </c>
      <c r="BT45" s="946">
        <f t="shared" si="51"/>
        <v>0</v>
      </c>
      <c r="BU45" s="164" t="str">
        <f t="shared" si="52"/>
        <v/>
      </c>
      <c r="BV45" s="163">
        <f t="shared" si="53"/>
        <v>0</v>
      </c>
      <c r="BW45" s="246"/>
      <c r="BX45" s="246"/>
      <c r="BY45" s="155"/>
      <c r="BZ45" s="22"/>
      <c r="CA45" s="163">
        <f t="shared" si="54"/>
        <v>0</v>
      </c>
      <c r="CB45" s="162">
        <f t="shared" si="55"/>
        <v>0</v>
      </c>
      <c r="CC45" s="162">
        <f t="shared" si="56"/>
        <v>0</v>
      </c>
      <c r="CD45" s="162">
        <f t="shared" si="57"/>
        <v>0</v>
      </c>
      <c r="CE45" s="162">
        <f t="shared" si="58"/>
        <v>0</v>
      </c>
      <c r="CF45" s="162">
        <f t="shared" si="59"/>
        <v>0</v>
      </c>
      <c r="CG45" s="162">
        <f t="shared" si="60"/>
        <v>0</v>
      </c>
      <c r="CH45" s="162">
        <f t="shared" si="61"/>
        <v>0</v>
      </c>
      <c r="CI45" s="22"/>
      <c r="CJ45" s="161">
        <f t="shared" si="62"/>
        <v>35</v>
      </c>
      <c r="CK45" s="620">
        <f t="shared" si="63"/>
        <v>0</v>
      </c>
      <c r="CL45" s="160">
        <f>CL5</f>
        <v>50</v>
      </c>
      <c r="CM45" s="159" t="str">
        <f t="shared" si="80"/>
        <v/>
      </c>
      <c r="CN45" s="159" t="str">
        <f t="shared" si="81"/>
        <v/>
      </c>
      <c r="CO45" s="159" t="str">
        <f t="shared" si="82"/>
        <v/>
      </c>
      <c r="CP45" s="159" t="str">
        <f t="shared" si="83"/>
        <v/>
      </c>
      <c r="CQ45" s="159" t="str">
        <f t="shared" si="84"/>
        <v/>
      </c>
      <c r="CR45" s="159" t="str">
        <f t="shared" si="85"/>
        <v/>
      </c>
      <c r="CS45" s="159" t="str">
        <f t="shared" si="86"/>
        <v/>
      </c>
      <c r="CT45" s="159" t="str">
        <f t="shared" si="87"/>
        <v/>
      </c>
      <c r="CU45" s="158"/>
      <c r="CV45" s="157">
        <f t="shared" si="64"/>
        <v>50</v>
      </c>
      <c r="CW45" s="157">
        <f t="shared" si="65"/>
        <v>50</v>
      </c>
      <c r="CX45" s="157">
        <f t="shared" si="66"/>
        <v>50</v>
      </c>
      <c r="CY45" s="157">
        <f t="shared" si="67"/>
        <v>50</v>
      </c>
      <c r="CZ45" s="157">
        <f t="shared" si="68"/>
        <v>50</v>
      </c>
      <c r="DA45" s="157">
        <f t="shared" si="69"/>
        <v>50</v>
      </c>
      <c r="DB45" s="157">
        <f t="shared" si="70"/>
        <v>50</v>
      </c>
      <c r="DC45" s="157">
        <f t="shared" si="71"/>
        <v>50</v>
      </c>
      <c r="DD45" s="734">
        <v>38</v>
      </c>
      <c r="DE45" s="155"/>
      <c r="DF45" s="248"/>
      <c r="DG45" s="19"/>
      <c r="DH45" s="365"/>
      <c r="DI45" s="407" t="s">
        <v>283</v>
      </c>
      <c r="DJ45" s="394"/>
      <c r="DK45" s="394"/>
      <c r="DL45" s="409"/>
      <c r="DM45" s="408"/>
      <c r="DN45" s="408"/>
      <c r="DO45" s="408"/>
      <c r="DP45" s="408"/>
      <c r="DQ45" s="408"/>
      <c r="DR45" s="408"/>
      <c r="DS45" s="408"/>
      <c r="DT45" s="406" t="s">
        <v>284</v>
      </c>
      <c r="DU45" s="411"/>
      <c r="DV45" s="408"/>
      <c r="DW45" s="365"/>
      <c r="DX45" s="19"/>
      <c r="DY45" s="279"/>
      <c r="DZ45" s="279"/>
      <c r="EA45" s="510" t="s">
        <v>238</v>
      </c>
      <c r="EB45" s="517">
        <f t="shared" ref="EB45:EI45" si="93">EB43/EB25</f>
        <v>1.0752688172043012E-2</v>
      </c>
      <c r="EC45" s="517">
        <f t="shared" si="93"/>
        <v>1.0752688172043012E-2</v>
      </c>
      <c r="ED45" s="517">
        <f t="shared" si="93"/>
        <v>0</v>
      </c>
      <c r="EE45" s="517">
        <f t="shared" si="93"/>
        <v>0</v>
      </c>
      <c r="EF45" s="517">
        <f t="shared" si="93"/>
        <v>0</v>
      </c>
      <c r="EG45" s="517">
        <f t="shared" si="93"/>
        <v>0</v>
      </c>
      <c r="EH45" s="517">
        <f t="shared" si="93"/>
        <v>1.0752688172043012E-2</v>
      </c>
      <c r="EI45" s="517">
        <f t="shared" si="93"/>
        <v>1.0752688172043012E-2</v>
      </c>
      <c r="EJ45" s="590"/>
      <c r="EK45" s="590"/>
      <c r="EL45" s="590"/>
      <c r="EM45" s="590"/>
      <c r="EN45" s="590"/>
      <c r="EO45" s="19"/>
    </row>
    <row r="46" spans="1:145" s="20" customFormat="1" ht="39.950000000000003" customHeight="1" x14ac:dyDescent="0.25">
      <c r="A46" s="27">
        <f>ROW()</f>
        <v>46</v>
      </c>
      <c r="B46" s="342">
        <f>IF(C46="I","",IF(ISBLANK(D46),"",IF(ISTEXT(D46),LARGE(B14:B45,1)+1,0)))</f>
        <v>27</v>
      </c>
      <c r="C46" s="344"/>
      <c r="D46" s="173" t="s">
        <v>154</v>
      </c>
      <c r="E46" s="664" t="s">
        <v>136</v>
      </c>
      <c r="F46" s="171"/>
      <c r="G46" s="856"/>
      <c r="H46" s="857"/>
      <c r="I46" s="707"/>
      <c r="J46" s="919">
        <f t="shared" si="5"/>
        <v>0</v>
      </c>
      <c r="K46" s="707"/>
      <c r="L46" s="919">
        <f t="shared" si="6"/>
        <v>0</v>
      </c>
      <c r="M46" s="707"/>
      <c r="N46" s="919">
        <f t="shared" si="7"/>
        <v>0</v>
      </c>
      <c r="O46" s="707"/>
      <c r="P46" s="919">
        <f t="shared" si="8"/>
        <v>0</v>
      </c>
      <c r="Q46" s="707"/>
      <c r="R46" s="919">
        <f t="shared" si="9"/>
        <v>0</v>
      </c>
      <c r="S46" s="707"/>
      <c r="T46" s="919">
        <f t="shared" si="10"/>
        <v>0</v>
      </c>
      <c r="U46" s="707"/>
      <c r="V46" s="919">
        <f t="shared" si="11"/>
        <v>0</v>
      </c>
      <c r="W46" s="707"/>
      <c r="X46" s="919">
        <f t="shared" si="91"/>
        <v>0</v>
      </c>
      <c r="Y46" s="178">
        <f>Y6</f>
        <v>35</v>
      </c>
      <c r="Z46" s="964">
        <f t="shared" si="13"/>
        <v>0</v>
      </c>
      <c r="AA46" s="926">
        <f t="shared" si="72"/>
        <v>0</v>
      </c>
      <c r="AB46" s="860">
        <f t="shared" si="14"/>
        <v>0</v>
      </c>
      <c r="AC46" s="861">
        <f t="shared" si="15"/>
        <v>0</v>
      </c>
      <c r="AD46" s="946">
        <f t="shared" si="16"/>
        <v>0</v>
      </c>
      <c r="AE46" s="164" t="str">
        <f t="shared" si="17"/>
        <v/>
      </c>
      <c r="AF46" s="163">
        <f t="shared" si="18"/>
        <v>0</v>
      </c>
      <c r="AG46" s="460">
        <f t="shared" si="73"/>
        <v>0</v>
      </c>
      <c r="AH46" s="860">
        <f t="shared" si="19"/>
        <v>0</v>
      </c>
      <c r="AI46" s="861">
        <f t="shared" si="20"/>
        <v>0</v>
      </c>
      <c r="AJ46" s="946">
        <f t="shared" si="21"/>
        <v>0</v>
      </c>
      <c r="AK46" s="164" t="str">
        <f t="shared" si="22"/>
        <v/>
      </c>
      <c r="AL46" s="163">
        <f t="shared" si="23"/>
        <v>0</v>
      </c>
      <c r="AM46" s="460">
        <f t="shared" si="74"/>
        <v>0</v>
      </c>
      <c r="AN46" s="860">
        <f t="shared" si="24"/>
        <v>0</v>
      </c>
      <c r="AO46" s="861">
        <f t="shared" si="25"/>
        <v>0</v>
      </c>
      <c r="AP46" s="946">
        <f t="shared" si="26"/>
        <v>0</v>
      </c>
      <c r="AQ46" s="164" t="str">
        <f t="shared" si="27"/>
        <v/>
      </c>
      <c r="AR46" s="163">
        <f t="shared" si="28"/>
        <v>0</v>
      </c>
      <c r="AS46" s="460">
        <f t="shared" si="75"/>
        <v>0</v>
      </c>
      <c r="AT46" s="860">
        <f t="shared" si="29"/>
        <v>0</v>
      </c>
      <c r="AU46" s="861">
        <f t="shared" si="30"/>
        <v>0</v>
      </c>
      <c r="AV46" s="946">
        <f t="shared" si="31"/>
        <v>0</v>
      </c>
      <c r="AW46" s="164" t="str">
        <f t="shared" si="32"/>
        <v/>
      </c>
      <c r="AX46" s="163">
        <f t="shared" si="33"/>
        <v>0</v>
      </c>
      <c r="AY46" s="460">
        <f t="shared" si="76"/>
        <v>0</v>
      </c>
      <c r="AZ46" s="860">
        <f t="shared" si="34"/>
        <v>0</v>
      </c>
      <c r="BA46" s="861">
        <f t="shared" si="35"/>
        <v>0</v>
      </c>
      <c r="BB46" s="946">
        <f t="shared" si="36"/>
        <v>0</v>
      </c>
      <c r="BC46" s="164" t="str">
        <f t="shared" si="37"/>
        <v/>
      </c>
      <c r="BD46" s="163">
        <f t="shared" si="38"/>
        <v>0</v>
      </c>
      <c r="BE46" s="460">
        <f t="shared" si="77"/>
        <v>0</v>
      </c>
      <c r="BF46" s="860">
        <f t="shared" si="39"/>
        <v>0</v>
      </c>
      <c r="BG46" s="861">
        <f t="shared" si="40"/>
        <v>0</v>
      </c>
      <c r="BH46" s="946">
        <f t="shared" si="41"/>
        <v>0</v>
      </c>
      <c r="BI46" s="164" t="str">
        <f t="shared" si="42"/>
        <v/>
      </c>
      <c r="BJ46" s="163">
        <f t="shared" si="43"/>
        <v>0</v>
      </c>
      <c r="BK46" s="460">
        <f t="shared" si="78"/>
        <v>0</v>
      </c>
      <c r="BL46" s="860">
        <f t="shared" si="44"/>
        <v>0</v>
      </c>
      <c r="BM46" s="861">
        <f t="shared" si="45"/>
        <v>0</v>
      </c>
      <c r="BN46" s="946">
        <f t="shared" si="46"/>
        <v>0</v>
      </c>
      <c r="BO46" s="164" t="str">
        <f t="shared" si="47"/>
        <v/>
      </c>
      <c r="BP46" s="163">
        <f t="shared" si="48"/>
        <v>0</v>
      </c>
      <c r="BQ46" s="460">
        <f t="shared" si="79"/>
        <v>0</v>
      </c>
      <c r="BR46" s="860">
        <f t="shared" si="49"/>
        <v>0</v>
      </c>
      <c r="BS46" s="861">
        <f t="shared" si="50"/>
        <v>0</v>
      </c>
      <c r="BT46" s="946">
        <f t="shared" si="51"/>
        <v>0</v>
      </c>
      <c r="BU46" s="164" t="str">
        <f t="shared" si="52"/>
        <v/>
      </c>
      <c r="BV46" s="163">
        <f t="shared" si="53"/>
        <v>0</v>
      </c>
      <c r="BW46" s="246"/>
      <c r="BX46" s="246"/>
      <c r="BY46" s="155"/>
      <c r="BZ46" s="22"/>
      <c r="CA46" s="163">
        <f t="shared" si="54"/>
        <v>0</v>
      </c>
      <c r="CB46" s="162">
        <f t="shared" si="55"/>
        <v>0</v>
      </c>
      <c r="CC46" s="162">
        <f t="shared" si="56"/>
        <v>0</v>
      </c>
      <c r="CD46" s="162">
        <f t="shared" si="57"/>
        <v>0</v>
      </c>
      <c r="CE46" s="162">
        <f t="shared" si="58"/>
        <v>0</v>
      </c>
      <c r="CF46" s="162">
        <f t="shared" si="59"/>
        <v>0</v>
      </c>
      <c r="CG46" s="162">
        <f t="shared" si="60"/>
        <v>0</v>
      </c>
      <c r="CH46" s="162">
        <f t="shared" si="61"/>
        <v>0</v>
      </c>
      <c r="CI46" s="22"/>
      <c r="CJ46" s="161">
        <f t="shared" si="62"/>
        <v>35</v>
      </c>
      <c r="CK46" s="620">
        <f t="shared" si="63"/>
        <v>0</v>
      </c>
      <c r="CL46" s="160">
        <f>CL5</f>
        <v>50</v>
      </c>
      <c r="CM46" s="159" t="str">
        <f t="shared" si="80"/>
        <v/>
      </c>
      <c r="CN46" s="159" t="str">
        <f t="shared" si="81"/>
        <v/>
      </c>
      <c r="CO46" s="159" t="str">
        <f t="shared" si="82"/>
        <v/>
      </c>
      <c r="CP46" s="159" t="str">
        <f t="shared" si="83"/>
        <v/>
      </c>
      <c r="CQ46" s="159" t="str">
        <f t="shared" si="84"/>
        <v/>
      </c>
      <c r="CR46" s="159" t="str">
        <f t="shared" si="85"/>
        <v/>
      </c>
      <c r="CS46" s="159" t="str">
        <f t="shared" si="86"/>
        <v/>
      </c>
      <c r="CT46" s="159" t="str">
        <f t="shared" si="87"/>
        <v/>
      </c>
      <c r="CU46" s="158"/>
      <c r="CV46" s="157">
        <f t="shared" si="64"/>
        <v>50</v>
      </c>
      <c r="CW46" s="157">
        <f t="shared" si="65"/>
        <v>50</v>
      </c>
      <c r="CX46" s="157">
        <f t="shared" si="66"/>
        <v>50</v>
      </c>
      <c r="CY46" s="157">
        <f t="shared" si="67"/>
        <v>50</v>
      </c>
      <c r="CZ46" s="157">
        <f t="shared" si="68"/>
        <v>50</v>
      </c>
      <c r="DA46" s="157">
        <f t="shared" si="69"/>
        <v>50</v>
      </c>
      <c r="DB46" s="157">
        <f t="shared" si="70"/>
        <v>50</v>
      </c>
      <c r="DC46" s="157">
        <f t="shared" si="71"/>
        <v>50</v>
      </c>
      <c r="DD46" s="734">
        <v>39</v>
      </c>
      <c r="DE46" s="155"/>
      <c r="DF46" s="248"/>
      <c r="DG46" s="19"/>
      <c r="DH46" s="365"/>
      <c r="DI46" s="406" t="s">
        <v>285</v>
      </c>
      <c r="DJ46" s="412"/>
      <c r="DK46" s="413" t="s">
        <v>212</v>
      </c>
      <c r="DL46" s="408" t="s">
        <v>286</v>
      </c>
      <c r="DM46" s="408"/>
      <c r="DN46" s="408"/>
      <c r="DO46" s="408"/>
      <c r="DP46" s="408"/>
      <c r="DQ46" s="408"/>
      <c r="DR46" s="408"/>
      <c r="DS46" s="408"/>
      <c r="DT46" s="408"/>
      <c r="DU46" s="408"/>
      <c r="DV46" s="408"/>
      <c r="DW46" s="365"/>
      <c r="DX46" s="19"/>
      <c r="DY46" s="480"/>
      <c r="DZ46" s="279"/>
      <c r="EA46" s="279"/>
      <c r="EB46" s="279"/>
      <c r="EC46" s="279"/>
      <c r="ED46" s="279"/>
      <c r="EE46" s="279"/>
      <c r="EF46" s="279"/>
      <c r="EG46" s="279"/>
      <c r="EH46" s="279"/>
      <c r="EI46" s="279"/>
      <c r="EJ46" s="588"/>
      <c r="EK46" s="588"/>
      <c r="EL46" s="588"/>
      <c r="EM46" s="588"/>
      <c r="EN46" s="588"/>
      <c r="EO46" s="19"/>
    </row>
    <row r="47" spans="1:145" s="20" customFormat="1" ht="39.950000000000003" customHeight="1" x14ac:dyDescent="0.25">
      <c r="A47" s="27">
        <f>ROW()</f>
        <v>47</v>
      </c>
      <c r="B47" s="342">
        <f>IF(C47="I","",IF(ISBLANK(D47),"",IF(ISTEXT(D47),LARGE(B14:B46,1)+1,0)))</f>
        <v>28</v>
      </c>
      <c r="C47" s="344"/>
      <c r="D47" s="173" t="s">
        <v>153</v>
      </c>
      <c r="E47" s="664" t="s">
        <v>136</v>
      </c>
      <c r="F47" s="171"/>
      <c r="G47" s="856"/>
      <c r="H47" s="857"/>
      <c r="I47" s="707"/>
      <c r="J47" s="919">
        <f t="shared" si="5"/>
        <v>0</v>
      </c>
      <c r="K47" s="707"/>
      <c r="L47" s="919">
        <f t="shared" si="6"/>
        <v>0</v>
      </c>
      <c r="M47" s="707"/>
      <c r="N47" s="919">
        <f t="shared" si="7"/>
        <v>0</v>
      </c>
      <c r="O47" s="707"/>
      <c r="P47" s="919">
        <f t="shared" si="8"/>
        <v>0</v>
      </c>
      <c r="Q47" s="707"/>
      <c r="R47" s="919">
        <f t="shared" ref="R47:R78" si="94">CE47</f>
        <v>0</v>
      </c>
      <c r="S47" s="707"/>
      <c r="T47" s="919">
        <f t="shared" si="10"/>
        <v>0</v>
      </c>
      <c r="U47" s="707"/>
      <c r="V47" s="919">
        <f t="shared" si="11"/>
        <v>0</v>
      </c>
      <c r="W47" s="707"/>
      <c r="X47" s="919">
        <f t="shared" si="91"/>
        <v>0</v>
      </c>
      <c r="Y47" s="178">
        <f>Y6</f>
        <v>35</v>
      </c>
      <c r="Z47" s="964">
        <f t="shared" si="13"/>
        <v>0</v>
      </c>
      <c r="AA47" s="926">
        <f t="shared" si="72"/>
        <v>0</v>
      </c>
      <c r="AB47" s="860">
        <f t="shared" si="14"/>
        <v>0</v>
      </c>
      <c r="AC47" s="861">
        <f t="shared" si="15"/>
        <v>0</v>
      </c>
      <c r="AD47" s="946">
        <f t="shared" si="16"/>
        <v>0</v>
      </c>
      <c r="AE47" s="164" t="str">
        <f t="shared" si="17"/>
        <v/>
      </c>
      <c r="AF47" s="163">
        <f t="shared" si="18"/>
        <v>0</v>
      </c>
      <c r="AG47" s="460">
        <f t="shared" si="73"/>
        <v>0</v>
      </c>
      <c r="AH47" s="860">
        <f t="shared" si="19"/>
        <v>0</v>
      </c>
      <c r="AI47" s="861">
        <f t="shared" si="20"/>
        <v>0</v>
      </c>
      <c r="AJ47" s="946">
        <f t="shared" si="21"/>
        <v>0</v>
      </c>
      <c r="AK47" s="164" t="str">
        <f t="shared" si="22"/>
        <v/>
      </c>
      <c r="AL47" s="163">
        <f t="shared" si="23"/>
        <v>0</v>
      </c>
      <c r="AM47" s="460">
        <f t="shared" si="74"/>
        <v>0</v>
      </c>
      <c r="AN47" s="860">
        <f t="shared" si="24"/>
        <v>0</v>
      </c>
      <c r="AO47" s="861">
        <f t="shared" si="25"/>
        <v>0</v>
      </c>
      <c r="AP47" s="946">
        <f t="shared" si="26"/>
        <v>0</v>
      </c>
      <c r="AQ47" s="164" t="str">
        <f t="shared" si="27"/>
        <v/>
      </c>
      <c r="AR47" s="163">
        <f t="shared" si="28"/>
        <v>0</v>
      </c>
      <c r="AS47" s="460">
        <f t="shared" si="75"/>
        <v>0</v>
      </c>
      <c r="AT47" s="860">
        <f t="shared" si="29"/>
        <v>0</v>
      </c>
      <c r="AU47" s="861">
        <f t="shared" si="30"/>
        <v>0</v>
      </c>
      <c r="AV47" s="946">
        <f t="shared" si="31"/>
        <v>0</v>
      </c>
      <c r="AW47" s="164" t="str">
        <f t="shared" si="32"/>
        <v/>
      </c>
      <c r="AX47" s="163">
        <f t="shared" si="33"/>
        <v>0</v>
      </c>
      <c r="AY47" s="460">
        <f t="shared" si="76"/>
        <v>0</v>
      </c>
      <c r="AZ47" s="860">
        <f t="shared" si="34"/>
        <v>0</v>
      </c>
      <c r="BA47" s="861">
        <f t="shared" si="35"/>
        <v>0</v>
      </c>
      <c r="BB47" s="946">
        <f t="shared" si="36"/>
        <v>0</v>
      </c>
      <c r="BC47" s="164" t="str">
        <f t="shared" si="37"/>
        <v/>
      </c>
      <c r="BD47" s="163">
        <f t="shared" si="38"/>
        <v>0</v>
      </c>
      <c r="BE47" s="460">
        <f t="shared" si="77"/>
        <v>0</v>
      </c>
      <c r="BF47" s="860">
        <f t="shared" si="39"/>
        <v>0</v>
      </c>
      <c r="BG47" s="861">
        <f t="shared" si="40"/>
        <v>0</v>
      </c>
      <c r="BH47" s="946">
        <f t="shared" si="41"/>
        <v>0</v>
      </c>
      <c r="BI47" s="164" t="str">
        <f t="shared" si="42"/>
        <v/>
      </c>
      <c r="BJ47" s="163">
        <f t="shared" si="43"/>
        <v>0</v>
      </c>
      <c r="BK47" s="460">
        <f t="shared" si="78"/>
        <v>0</v>
      </c>
      <c r="BL47" s="860">
        <f t="shared" si="44"/>
        <v>0</v>
      </c>
      <c r="BM47" s="861">
        <f t="shared" si="45"/>
        <v>0</v>
      </c>
      <c r="BN47" s="946">
        <f t="shared" si="46"/>
        <v>0</v>
      </c>
      <c r="BO47" s="164" t="str">
        <f t="shared" si="47"/>
        <v/>
      </c>
      <c r="BP47" s="163">
        <f t="shared" si="48"/>
        <v>0</v>
      </c>
      <c r="BQ47" s="460">
        <f t="shared" si="79"/>
        <v>0</v>
      </c>
      <c r="BR47" s="860">
        <f t="shared" si="49"/>
        <v>0</v>
      </c>
      <c r="BS47" s="861">
        <f t="shared" si="50"/>
        <v>0</v>
      </c>
      <c r="BT47" s="946">
        <f t="shared" si="51"/>
        <v>0</v>
      </c>
      <c r="BU47" s="164" t="str">
        <f t="shared" si="52"/>
        <v/>
      </c>
      <c r="BV47" s="163">
        <f t="shared" si="53"/>
        <v>0</v>
      </c>
      <c r="BW47" s="246"/>
      <c r="BX47" s="246"/>
      <c r="BY47" s="155"/>
      <c r="BZ47" s="22"/>
      <c r="CA47" s="163">
        <f t="shared" si="54"/>
        <v>0</v>
      </c>
      <c r="CB47" s="162">
        <f t="shared" si="55"/>
        <v>0</v>
      </c>
      <c r="CC47" s="162">
        <f t="shared" si="56"/>
        <v>0</v>
      </c>
      <c r="CD47" s="162">
        <f t="shared" si="57"/>
        <v>0</v>
      </c>
      <c r="CE47" s="162">
        <f t="shared" si="58"/>
        <v>0</v>
      </c>
      <c r="CF47" s="162">
        <f t="shared" si="59"/>
        <v>0</v>
      </c>
      <c r="CG47" s="162">
        <f t="shared" si="60"/>
        <v>0</v>
      </c>
      <c r="CH47" s="162">
        <f t="shared" si="61"/>
        <v>0</v>
      </c>
      <c r="CI47" s="22"/>
      <c r="CJ47" s="161">
        <f t="shared" si="62"/>
        <v>35</v>
      </c>
      <c r="CK47" s="620">
        <f t="shared" si="63"/>
        <v>0</v>
      </c>
      <c r="CL47" s="160">
        <f>CL5</f>
        <v>50</v>
      </c>
      <c r="CM47" s="159" t="str">
        <f t="shared" si="80"/>
        <v/>
      </c>
      <c r="CN47" s="159" t="str">
        <f t="shared" si="81"/>
        <v/>
      </c>
      <c r="CO47" s="159" t="str">
        <f t="shared" si="82"/>
        <v/>
      </c>
      <c r="CP47" s="159" t="str">
        <f t="shared" si="83"/>
        <v/>
      </c>
      <c r="CQ47" s="159" t="str">
        <f t="shared" si="84"/>
        <v/>
      </c>
      <c r="CR47" s="159" t="str">
        <f t="shared" si="85"/>
        <v/>
      </c>
      <c r="CS47" s="159" t="str">
        <f t="shared" si="86"/>
        <v/>
      </c>
      <c r="CT47" s="159" t="str">
        <f t="shared" si="87"/>
        <v/>
      </c>
      <c r="CU47" s="158"/>
      <c r="CV47" s="157">
        <f t="shared" si="64"/>
        <v>50</v>
      </c>
      <c r="CW47" s="157">
        <f t="shared" si="65"/>
        <v>50</v>
      </c>
      <c r="CX47" s="157">
        <f t="shared" si="66"/>
        <v>50</v>
      </c>
      <c r="CY47" s="157">
        <f t="shared" si="67"/>
        <v>50</v>
      </c>
      <c r="CZ47" s="157">
        <f t="shared" si="68"/>
        <v>50</v>
      </c>
      <c r="DA47" s="157">
        <f t="shared" si="69"/>
        <v>50</v>
      </c>
      <c r="DB47" s="157">
        <f t="shared" si="70"/>
        <v>50</v>
      </c>
      <c r="DC47" s="157">
        <f t="shared" si="71"/>
        <v>50</v>
      </c>
      <c r="DD47" s="734">
        <v>40</v>
      </c>
      <c r="DE47" s="155"/>
      <c r="DF47" s="2"/>
      <c r="DG47" s="19"/>
      <c r="DH47" s="365"/>
      <c r="DI47" s="406" t="s">
        <v>287</v>
      </c>
      <c r="DJ47" s="416"/>
      <c r="DK47" s="417"/>
      <c r="DL47" s="408" t="s">
        <v>288</v>
      </c>
      <c r="DM47" s="408"/>
      <c r="DN47" s="408"/>
      <c r="DO47" s="408"/>
      <c r="DP47" s="408"/>
      <c r="DQ47" s="408"/>
      <c r="DR47" s="408"/>
      <c r="DS47" s="408"/>
      <c r="DT47" s="408"/>
      <c r="DU47" s="408"/>
      <c r="DV47" s="408"/>
      <c r="DW47" s="365"/>
      <c r="DX47" s="19"/>
      <c r="DY47" s="279"/>
      <c r="DZ47" s="279"/>
      <c r="EA47" s="279"/>
      <c r="EB47" s="519" t="s">
        <v>26</v>
      </c>
      <c r="EC47" s="520" t="s">
        <v>25</v>
      </c>
      <c r="ED47" s="521" t="s">
        <v>24</v>
      </c>
      <c r="EE47" s="522" t="s">
        <v>23</v>
      </c>
      <c r="EF47" s="523" t="s">
        <v>22</v>
      </c>
      <c r="EG47" s="524" t="s">
        <v>21</v>
      </c>
      <c r="EH47" s="525" t="s">
        <v>20</v>
      </c>
      <c r="EI47" s="526" t="s">
        <v>19</v>
      </c>
      <c r="EJ47" s="484" t="s">
        <v>11</v>
      </c>
      <c r="EK47" s="279"/>
      <c r="EL47" s="279"/>
      <c r="EM47" s="279"/>
      <c r="EN47" s="279"/>
      <c r="EO47" s="19"/>
    </row>
    <row r="48" spans="1:145" s="20" customFormat="1" ht="39.950000000000003" customHeight="1" x14ac:dyDescent="0.25">
      <c r="A48" s="27">
        <f>ROW()</f>
        <v>48</v>
      </c>
      <c r="B48" s="342">
        <f>IF(C48="I","",IF(ISBLANK(D48),"",IF(ISTEXT(D48),LARGE(B14:B47,1)+1,0)))</f>
        <v>29</v>
      </c>
      <c r="C48" s="344"/>
      <c r="D48" s="173" t="s">
        <v>152</v>
      </c>
      <c r="E48" s="664" t="s">
        <v>136</v>
      </c>
      <c r="F48" s="171"/>
      <c r="G48" s="856"/>
      <c r="H48" s="857"/>
      <c r="I48" s="707"/>
      <c r="J48" s="919">
        <f t="shared" si="5"/>
        <v>0</v>
      </c>
      <c r="K48" s="707"/>
      <c r="L48" s="919">
        <f t="shared" si="6"/>
        <v>0</v>
      </c>
      <c r="M48" s="707"/>
      <c r="N48" s="919">
        <f t="shared" si="7"/>
        <v>0</v>
      </c>
      <c r="O48" s="707"/>
      <c r="P48" s="919">
        <f t="shared" si="8"/>
        <v>0</v>
      </c>
      <c r="Q48" s="707"/>
      <c r="R48" s="919">
        <f t="shared" si="94"/>
        <v>0</v>
      </c>
      <c r="S48" s="707"/>
      <c r="T48" s="919">
        <f t="shared" si="10"/>
        <v>0</v>
      </c>
      <c r="U48" s="707"/>
      <c r="V48" s="919">
        <f t="shared" si="11"/>
        <v>0</v>
      </c>
      <c r="W48" s="707"/>
      <c r="X48" s="919">
        <f t="shared" si="91"/>
        <v>0</v>
      </c>
      <c r="Y48" s="178">
        <f>Y6</f>
        <v>35</v>
      </c>
      <c r="Z48" s="964">
        <f t="shared" si="13"/>
        <v>0</v>
      </c>
      <c r="AA48" s="926">
        <f t="shared" si="72"/>
        <v>0</v>
      </c>
      <c r="AB48" s="860">
        <f t="shared" si="14"/>
        <v>0</v>
      </c>
      <c r="AC48" s="861">
        <f t="shared" si="15"/>
        <v>0</v>
      </c>
      <c r="AD48" s="946">
        <f t="shared" si="16"/>
        <v>0</v>
      </c>
      <c r="AE48" s="164" t="str">
        <f t="shared" si="17"/>
        <v/>
      </c>
      <c r="AF48" s="163">
        <f t="shared" si="18"/>
        <v>0</v>
      </c>
      <c r="AG48" s="460">
        <f t="shared" si="73"/>
        <v>0</v>
      </c>
      <c r="AH48" s="860">
        <f t="shared" si="19"/>
        <v>0</v>
      </c>
      <c r="AI48" s="861">
        <f t="shared" si="20"/>
        <v>0</v>
      </c>
      <c r="AJ48" s="946">
        <f t="shared" si="21"/>
        <v>0</v>
      </c>
      <c r="AK48" s="164" t="str">
        <f t="shared" si="22"/>
        <v/>
      </c>
      <c r="AL48" s="163">
        <f t="shared" si="23"/>
        <v>0</v>
      </c>
      <c r="AM48" s="460">
        <f t="shared" si="74"/>
        <v>0</v>
      </c>
      <c r="AN48" s="860">
        <f t="shared" si="24"/>
        <v>0</v>
      </c>
      <c r="AO48" s="861">
        <f t="shared" si="25"/>
        <v>0</v>
      </c>
      <c r="AP48" s="946">
        <f t="shared" si="26"/>
        <v>0</v>
      </c>
      <c r="AQ48" s="164" t="str">
        <f t="shared" si="27"/>
        <v/>
      </c>
      <c r="AR48" s="163">
        <f t="shared" si="28"/>
        <v>0</v>
      </c>
      <c r="AS48" s="460">
        <f t="shared" si="75"/>
        <v>0</v>
      </c>
      <c r="AT48" s="860">
        <f t="shared" si="29"/>
        <v>0</v>
      </c>
      <c r="AU48" s="861">
        <f t="shared" si="30"/>
        <v>0</v>
      </c>
      <c r="AV48" s="946">
        <f t="shared" si="31"/>
        <v>0</v>
      </c>
      <c r="AW48" s="164" t="str">
        <f t="shared" si="32"/>
        <v/>
      </c>
      <c r="AX48" s="163">
        <f t="shared" si="33"/>
        <v>0</v>
      </c>
      <c r="AY48" s="460">
        <f t="shared" si="76"/>
        <v>0</v>
      </c>
      <c r="AZ48" s="860">
        <f t="shared" si="34"/>
        <v>0</v>
      </c>
      <c r="BA48" s="861">
        <f t="shared" si="35"/>
        <v>0</v>
      </c>
      <c r="BB48" s="946">
        <f t="shared" si="36"/>
        <v>0</v>
      </c>
      <c r="BC48" s="164" t="str">
        <f t="shared" si="37"/>
        <v/>
      </c>
      <c r="BD48" s="163">
        <f t="shared" si="38"/>
        <v>0</v>
      </c>
      <c r="BE48" s="460">
        <f t="shared" si="77"/>
        <v>0</v>
      </c>
      <c r="BF48" s="860">
        <f t="shared" si="39"/>
        <v>0</v>
      </c>
      <c r="BG48" s="861">
        <f t="shared" si="40"/>
        <v>0</v>
      </c>
      <c r="BH48" s="946">
        <f t="shared" si="41"/>
        <v>0</v>
      </c>
      <c r="BI48" s="164" t="str">
        <f t="shared" si="42"/>
        <v/>
      </c>
      <c r="BJ48" s="163">
        <f t="shared" si="43"/>
        <v>0</v>
      </c>
      <c r="BK48" s="460">
        <f t="shared" si="78"/>
        <v>0</v>
      </c>
      <c r="BL48" s="860">
        <f t="shared" si="44"/>
        <v>0</v>
      </c>
      <c r="BM48" s="861">
        <f t="shared" si="45"/>
        <v>0</v>
      </c>
      <c r="BN48" s="946">
        <f t="shared" si="46"/>
        <v>0</v>
      </c>
      <c r="BO48" s="164" t="str">
        <f t="shared" si="47"/>
        <v/>
      </c>
      <c r="BP48" s="163">
        <f t="shared" si="48"/>
        <v>0</v>
      </c>
      <c r="BQ48" s="460">
        <f t="shared" si="79"/>
        <v>0</v>
      </c>
      <c r="BR48" s="860">
        <f t="shared" si="49"/>
        <v>0</v>
      </c>
      <c r="BS48" s="861">
        <f t="shared" si="50"/>
        <v>0</v>
      </c>
      <c r="BT48" s="946">
        <f t="shared" si="51"/>
        <v>0</v>
      </c>
      <c r="BU48" s="164" t="str">
        <f t="shared" si="52"/>
        <v/>
      </c>
      <c r="BV48" s="163">
        <f t="shared" si="53"/>
        <v>0</v>
      </c>
      <c r="BW48" s="246"/>
      <c r="BX48" s="246"/>
      <c r="BY48" s="155"/>
      <c r="BZ48" s="22"/>
      <c r="CA48" s="163">
        <f t="shared" si="54"/>
        <v>0</v>
      </c>
      <c r="CB48" s="162">
        <f t="shared" si="55"/>
        <v>0</v>
      </c>
      <c r="CC48" s="162">
        <f t="shared" si="56"/>
        <v>0</v>
      </c>
      <c r="CD48" s="162">
        <f t="shared" si="57"/>
        <v>0</v>
      </c>
      <c r="CE48" s="162">
        <f t="shared" si="58"/>
        <v>0</v>
      </c>
      <c r="CF48" s="162">
        <f t="shared" si="59"/>
        <v>0</v>
      </c>
      <c r="CG48" s="162">
        <f t="shared" si="60"/>
        <v>0</v>
      </c>
      <c r="CH48" s="162">
        <f t="shared" si="61"/>
        <v>0</v>
      </c>
      <c r="CI48" s="22"/>
      <c r="CJ48" s="161">
        <f t="shared" si="62"/>
        <v>35</v>
      </c>
      <c r="CK48" s="620">
        <f t="shared" si="63"/>
        <v>0</v>
      </c>
      <c r="CL48" s="160">
        <f>CL5</f>
        <v>50</v>
      </c>
      <c r="CM48" s="159" t="str">
        <f t="shared" si="80"/>
        <v/>
      </c>
      <c r="CN48" s="159" t="str">
        <f t="shared" si="81"/>
        <v/>
      </c>
      <c r="CO48" s="159" t="str">
        <f t="shared" si="82"/>
        <v/>
      </c>
      <c r="CP48" s="159" t="str">
        <f t="shared" si="83"/>
        <v/>
      </c>
      <c r="CQ48" s="159" t="str">
        <f t="shared" si="84"/>
        <v/>
      </c>
      <c r="CR48" s="159" t="str">
        <f t="shared" si="85"/>
        <v/>
      </c>
      <c r="CS48" s="159" t="str">
        <f t="shared" si="86"/>
        <v/>
      </c>
      <c r="CT48" s="159" t="str">
        <f t="shared" si="87"/>
        <v/>
      </c>
      <c r="CU48" s="158"/>
      <c r="CV48" s="157">
        <f t="shared" si="64"/>
        <v>50</v>
      </c>
      <c r="CW48" s="157">
        <f t="shared" si="65"/>
        <v>50</v>
      </c>
      <c r="CX48" s="157">
        <f t="shared" si="66"/>
        <v>50</v>
      </c>
      <c r="CY48" s="157">
        <f t="shared" si="67"/>
        <v>50</v>
      </c>
      <c r="CZ48" s="157">
        <f t="shared" si="68"/>
        <v>50</v>
      </c>
      <c r="DA48" s="157">
        <f t="shared" si="69"/>
        <v>50</v>
      </c>
      <c r="DB48" s="157">
        <f t="shared" si="70"/>
        <v>50</v>
      </c>
      <c r="DC48" s="157">
        <f t="shared" si="71"/>
        <v>50</v>
      </c>
      <c r="DD48" s="734">
        <v>41</v>
      </c>
      <c r="DE48" s="155"/>
      <c r="DG48" s="19"/>
      <c r="DH48" s="405"/>
      <c r="DI48" s="408"/>
      <c r="DJ48" s="408"/>
      <c r="DK48" s="408"/>
      <c r="DL48" s="408"/>
      <c r="DM48" s="408"/>
      <c r="DN48" s="408"/>
      <c r="DO48" s="408"/>
      <c r="DP48" s="408"/>
      <c r="DQ48" s="408"/>
      <c r="DR48" s="408"/>
      <c r="DS48" s="408"/>
      <c r="DT48" s="408"/>
      <c r="DU48" s="408"/>
      <c r="DV48" s="408"/>
      <c r="DW48" s="365"/>
      <c r="DX48" s="19"/>
      <c r="DY48" s="279"/>
      <c r="DZ48" s="510" t="s">
        <v>380</v>
      </c>
      <c r="EA48" s="518">
        <v>3</v>
      </c>
      <c r="EB48" s="513">
        <f>COUNTIF(AF15:AF365,EA48)</f>
        <v>0</v>
      </c>
      <c r="EC48" s="513">
        <f>COUNTIF(AL15:AL365,EA48)</f>
        <v>0</v>
      </c>
      <c r="ED48" s="513">
        <f>COUNTIF(AR15:AR365,EA48)</f>
        <v>1</v>
      </c>
      <c r="EE48" s="513">
        <f>COUNTIF(AX15:AX365,EA48)</f>
        <v>0</v>
      </c>
      <c r="EF48" s="513">
        <f>COUNTIF(BD15:BD365,EA48)</f>
        <v>0</v>
      </c>
      <c r="EG48" s="513">
        <f>COUNTIF(BJ15:BJ365,EA48)</f>
        <v>1</v>
      </c>
      <c r="EH48" s="513">
        <f>COUNTIF(BP15:BP365,EA48)</f>
        <v>0</v>
      </c>
      <c r="EI48" s="513">
        <f>COUNTIF(BV15:BV365,EA48)</f>
        <v>0</v>
      </c>
      <c r="EJ48" s="590"/>
      <c r="EK48" s="590"/>
      <c r="EL48" s="590"/>
      <c r="EM48" s="590"/>
      <c r="EN48" s="590"/>
      <c r="EO48" s="19"/>
    </row>
    <row r="49" spans="1:145" s="20" customFormat="1" ht="39.950000000000003" customHeight="1" x14ac:dyDescent="0.25">
      <c r="A49" s="27">
        <f>ROW()</f>
        <v>49</v>
      </c>
      <c r="B49" s="342">
        <f>IF(C49="I","",IF(ISBLANK(D49),"",IF(ISTEXT(D49),LARGE(B14:B48,1)+1,0)))</f>
        <v>30</v>
      </c>
      <c r="C49" s="344"/>
      <c r="D49" s="173" t="s">
        <v>151</v>
      </c>
      <c r="E49" s="664" t="s">
        <v>136</v>
      </c>
      <c r="F49" s="171"/>
      <c r="G49" s="856"/>
      <c r="H49" s="857"/>
      <c r="I49" s="707"/>
      <c r="J49" s="919">
        <f t="shared" si="5"/>
        <v>0</v>
      </c>
      <c r="K49" s="707"/>
      <c r="L49" s="919">
        <f t="shared" si="6"/>
        <v>0</v>
      </c>
      <c r="M49" s="707"/>
      <c r="N49" s="919">
        <f t="shared" si="7"/>
        <v>0</v>
      </c>
      <c r="O49" s="707"/>
      <c r="P49" s="919">
        <f t="shared" si="8"/>
        <v>0</v>
      </c>
      <c r="Q49" s="707"/>
      <c r="R49" s="919">
        <f t="shared" si="94"/>
        <v>0</v>
      </c>
      <c r="S49" s="707"/>
      <c r="T49" s="919">
        <f t="shared" si="10"/>
        <v>0</v>
      </c>
      <c r="U49" s="707"/>
      <c r="V49" s="919">
        <f t="shared" si="11"/>
        <v>0</v>
      </c>
      <c r="W49" s="707"/>
      <c r="X49" s="919">
        <f t="shared" si="91"/>
        <v>0</v>
      </c>
      <c r="Y49" s="178">
        <f>Y6</f>
        <v>35</v>
      </c>
      <c r="Z49" s="964">
        <f t="shared" si="13"/>
        <v>0</v>
      </c>
      <c r="AA49" s="926">
        <f t="shared" si="72"/>
        <v>0</v>
      </c>
      <c r="AB49" s="860">
        <f t="shared" si="14"/>
        <v>0</v>
      </c>
      <c r="AC49" s="861">
        <f t="shared" si="15"/>
        <v>0</v>
      </c>
      <c r="AD49" s="946">
        <f t="shared" si="16"/>
        <v>0</v>
      </c>
      <c r="AE49" s="164" t="str">
        <f t="shared" si="17"/>
        <v/>
      </c>
      <c r="AF49" s="163">
        <f t="shared" si="18"/>
        <v>0</v>
      </c>
      <c r="AG49" s="460">
        <f t="shared" si="73"/>
        <v>0</v>
      </c>
      <c r="AH49" s="860">
        <f t="shared" si="19"/>
        <v>0</v>
      </c>
      <c r="AI49" s="861">
        <f t="shared" si="20"/>
        <v>0</v>
      </c>
      <c r="AJ49" s="946">
        <f t="shared" si="21"/>
        <v>0</v>
      </c>
      <c r="AK49" s="164" t="str">
        <f t="shared" si="22"/>
        <v/>
      </c>
      <c r="AL49" s="163">
        <f t="shared" si="23"/>
        <v>0</v>
      </c>
      <c r="AM49" s="460">
        <f t="shared" si="74"/>
        <v>0</v>
      </c>
      <c r="AN49" s="860">
        <f t="shared" si="24"/>
        <v>0</v>
      </c>
      <c r="AO49" s="861">
        <f t="shared" si="25"/>
        <v>0</v>
      </c>
      <c r="AP49" s="946">
        <f t="shared" si="26"/>
        <v>0</v>
      </c>
      <c r="AQ49" s="164" t="str">
        <f t="shared" si="27"/>
        <v/>
      </c>
      <c r="AR49" s="163">
        <f t="shared" si="28"/>
        <v>0</v>
      </c>
      <c r="AS49" s="460">
        <f t="shared" si="75"/>
        <v>0</v>
      </c>
      <c r="AT49" s="860">
        <f t="shared" si="29"/>
        <v>0</v>
      </c>
      <c r="AU49" s="861">
        <f t="shared" si="30"/>
        <v>0</v>
      </c>
      <c r="AV49" s="946">
        <f t="shared" si="31"/>
        <v>0</v>
      </c>
      <c r="AW49" s="164" t="str">
        <f t="shared" si="32"/>
        <v/>
      </c>
      <c r="AX49" s="163">
        <f t="shared" si="33"/>
        <v>0</v>
      </c>
      <c r="AY49" s="460">
        <f t="shared" si="76"/>
        <v>0</v>
      </c>
      <c r="AZ49" s="860">
        <f t="shared" si="34"/>
        <v>0</v>
      </c>
      <c r="BA49" s="861">
        <f t="shared" si="35"/>
        <v>0</v>
      </c>
      <c r="BB49" s="946">
        <f t="shared" si="36"/>
        <v>0</v>
      </c>
      <c r="BC49" s="164" t="str">
        <f t="shared" si="37"/>
        <v/>
      </c>
      <c r="BD49" s="163">
        <f t="shared" si="38"/>
        <v>0</v>
      </c>
      <c r="BE49" s="460">
        <f t="shared" si="77"/>
        <v>0</v>
      </c>
      <c r="BF49" s="860">
        <f t="shared" si="39"/>
        <v>0</v>
      </c>
      <c r="BG49" s="861">
        <f t="shared" si="40"/>
        <v>0</v>
      </c>
      <c r="BH49" s="946">
        <f t="shared" si="41"/>
        <v>0</v>
      </c>
      <c r="BI49" s="164" t="str">
        <f t="shared" si="42"/>
        <v/>
      </c>
      <c r="BJ49" s="163">
        <f t="shared" si="43"/>
        <v>0</v>
      </c>
      <c r="BK49" s="460">
        <f t="shared" si="78"/>
        <v>0</v>
      </c>
      <c r="BL49" s="860">
        <f t="shared" si="44"/>
        <v>0</v>
      </c>
      <c r="BM49" s="861">
        <f t="shared" si="45"/>
        <v>0</v>
      </c>
      <c r="BN49" s="946">
        <f t="shared" si="46"/>
        <v>0</v>
      </c>
      <c r="BO49" s="164" t="str">
        <f t="shared" si="47"/>
        <v/>
      </c>
      <c r="BP49" s="163">
        <f t="shared" si="48"/>
        <v>0</v>
      </c>
      <c r="BQ49" s="460">
        <f t="shared" si="79"/>
        <v>0</v>
      </c>
      <c r="BR49" s="860">
        <f t="shared" si="49"/>
        <v>0</v>
      </c>
      <c r="BS49" s="861">
        <f t="shared" si="50"/>
        <v>0</v>
      </c>
      <c r="BT49" s="946">
        <f t="shared" si="51"/>
        <v>0</v>
      </c>
      <c r="BU49" s="164" t="str">
        <f t="shared" si="52"/>
        <v/>
      </c>
      <c r="BV49" s="163">
        <f t="shared" si="53"/>
        <v>0</v>
      </c>
      <c r="BW49" s="246"/>
      <c r="BX49" s="246"/>
      <c r="BY49" s="155"/>
      <c r="BZ49" s="22"/>
      <c r="CA49" s="163">
        <f t="shared" si="54"/>
        <v>0</v>
      </c>
      <c r="CB49" s="162">
        <f t="shared" si="55"/>
        <v>0</v>
      </c>
      <c r="CC49" s="162">
        <f t="shared" si="56"/>
        <v>0</v>
      </c>
      <c r="CD49" s="162">
        <f t="shared" si="57"/>
        <v>0</v>
      </c>
      <c r="CE49" s="162">
        <f t="shared" si="58"/>
        <v>0</v>
      </c>
      <c r="CF49" s="162">
        <f t="shared" si="59"/>
        <v>0</v>
      </c>
      <c r="CG49" s="162">
        <f t="shared" si="60"/>
        <v>0</v>
      </c>
      <c r="CH49" s="162">
        <f t="shared" si="61"/>
        <v>0</v>
      </c>
      <c r="CI49" s="22"/>
      <c r="CJ49" s="161">
        <f t="shared" si="62"/>
        <v>35</v>
      </c>
      <c r="CK49" s="620">
        <f t="shared" si="63"/>
        <v>0</v>
      </c>
      <c r="CL49" s="160">
        <f>CL5</f>
        <v>50</v>
      </c>
      <c r="CM49" s="159" t="str">
        <f t="shared" si="80"/>
        <v/>
      </c>
      <c r="CN49" s="159" t="str">
        <f t="shared" si="81"/>
        <v/>
      </c>
      <c r="CO49" s="159" t="str">
        <f t="shared" si="82"/>
        <v/>
      </c>
      <c r="CP49" s="159" t="str">
        <f t="shared" si="83"/>
        <v/>
      </c>
      <c r="CQ49" s="159" t="str">
        <f t="shared" si="84"/>
        <v/>
      </c>
      <c r="CR49" s="159" t="str">
        <f t="shared" si="85"/>
        <v/>
      </c>
      <c r="CS49" s="159" t="str">
        <f t="shared" si="86"/>
        <v/>
      </c>
      <c r="CT49" s="159" t="str">
        <f t="shared" si="87"/>
        <v/>
      </c>
      <c r="CU49" s="158"/>
      <c r="CV49" s="157">
        <f t="shared" si="64"/>
        <v>50</v>
      </c>
      <c r="CW49" s="157">
        <f t="shared" si="65"/>
        <v>50</v>
      </c>
      <c r="CX49" s="157">
        <f t="shared" si="66"/>
        <v>50</v>
      </c>
      <c r="CY49" s="157">
        <f t="shared" si="67"/>
        <v>50</v>
      </c>
      <c r="CZ49" s="157">
        <f t="shared" si="68"/>
        <v>50</v>
      </c>
      <c r="DA49" s="157">
        <f t="shared" si="69"/>
        <v>50</v>
      </c>
      <c r="DB49" s="157">
        <f t="shared" si="70"/>
        <v>50</v>
      </c>
      <c r="DC49" s="157">
        <f t="shared" si="71"/>
        <v>50</v>
      </c>
      <c r="DD49" s="734">
        <v>42</v>
      </c>
      <c r="DE49" s="155"/>
      <c r="DG49" s="19"/>
      <c r="DH49" s="394" t="s">
        <v>289</v>
      </c>
      <c r="DI49" s="394"/>
      <c r="DJ49" s="394"/>
      <c r="DK49" s="430"/>
      <c r="DL49" s="394"/>
      <c r="DM49" s="394"/>
      <c r="DN49" s="394"/>
      <c r="DO49" s="394"/>
      <c r="DP49" s="394"/>
      <c r="DQ49" s="394"/>
      <c r="DR49" s="394"/>
      <c r="DS49" s="394"/>
      <c r="DT49" s="394"/>
      <c r="DU49" s="394"/>
      <c r="DV49" s="394"/>
      <c r="DW49" s="367"/>
      <c r="DX49" s="19"/>
      <c r="DY49" s="279"/>
      <c r="DZ49" s="510" t="s">
        <v>380</v>
      </c>
      <c r="EA49" s="518">
        <v>4</v>
      </c>
      <c r="EB49" s="513">
        <f>COUNTIF(AF15:AF365,EA49)</f>
        <v>0</v>
      </c>
      <c r="EC49" s="513">
        <f>COUNTIF(AL15:AL365,EA49)</f>
        <v>0</v>
      </c>
      <c r="ED49" s="513">
        <f>COUNTIF(AR15:AR365,EA49)</f>
        <v>0</v>
      </c>
      <c r="EE49" s="513">
        <f>COUNTIF(AX15:AX365,EA49)</f>
        <v>1</v>
      </c>
      <c r="EF49" s="513">
        <f>COUNTIF(BD15:BD365,EA49)</f>
        <v>1</v>
      </c>
      <c r="EG49" s="513">
        <f>COUNTIF(BJ15:BJ365,EA49)</f>
        <v>0</v>
      </c>
      <c r="EH49" s="513">
        <f>COUNTIF(BP15:BP365,EA49)</f>
        <v>0</v>
      </c>
      <c r="EI49" s="513">
        <f>COUNTIF(BV15:BV365,EA49)</f>
        <v>0</v>
      </c>
      <c r="EJ49" s="590"/>
      <c r="EK49" s="590"/>
      <c r="EL49" s="590"/>
      <c r="EM49" s="590"/>
      <c r="EN49" s="590"/>
      <c r="EO49" s="19"/>
    </row>
    <row r="50" spans="1:145" s="20" customFormat="1" ht="39.950000000000003" customHeight="1" x14ac:dyDescent="0.25">
      <c r="A50" s="27">
        <f>ROW()</f>
        <v>50</v>
      </c>
      <c r="B50" s="342">
        <f>IF(C50="I","",IF(ISBLANK(D50),"",IF(ISTEXT(D50),LARGE(B14:B49,1)+1,0)))</f>
        <v>31</v>
      </c>
      <c r="C50" s="344"/>
      <c r="D50" s="173" t="s">
        <v>150</v>
      </c>
      <c r="E50" s="664" t="s">
        <v>141</v>
      </c>
      <c r="F50" s="171"/>
      <c r="G50" s="856"/>
      <c r="H50" s="857"/>
      <c r="I50" s="707"/>
      <c r="J50" s="919">
        <f t="shared" si="5"/>
        <v>0</v>
      </c>
      <c r="K50" s="707"/>
      <c r="L50" s="919">
        <f t="shared" si="6"/>
        <v>0</v>
      </c>
      <c r="M50" s="707"/>
      <c r="N50" s="919">
        <f t="shared" si="7"/>
        <v>0</v>
      </c>
      <c r="O50" s="707"/>
      <c r="P50" s="919">
        <f t="shared" si="8"/>
        <v>0</v>
      </c>
      <c r="Q50" s="707"/>
      <c r="R50" s="919">
        <f t="shared" si="94"/>
        <v>0</v>
      </c>
      <c r="S50" s="707"/>
      <c r="T50" s="919">
        <f t="shared" si="10"/>
        <v>0</v>
      </c>
      <c r="U50" s="707"/>
      <c r="V50" s="919">
        <f t="shared" si="11"/>
        <v>0</v>
      </c>
      <c r="W50" s="707"/>
      <c r="X50" s="919">
        <f t="shared" si="91"/>
        <v>0</v>
      </c>
      <c r="Y50" s="178">
        <f>Y6</f>
        <v>35</v>
      </c>
      <c r="Z50" s="964">
        <f t="shared" si="13"/>
        <v>0</v>
      </c>
      <c r="AA50" s="926">
        <f t="shared" si="72"/>
        <v>0</v>
      </c>
      <c r="AB50" s="860">
        <f t="shared" si="14"/>
        <v>0</v>
      </c>
      <c r="AC50" s="861">
        <f t="shared" si="15"/>
        <v>0</v>
      </c>
      <c r="AD50" s="946">
        <f t="shared" si="16"/>
        <v>0</v>
      </c>
      <c r="AE50" s="164" t="str">
        <f t="shared" si="17"/>
        <v/>
      </c>
      <c r="AF50" s="163">
        <f t="shared" si="18"/>
        <v>0</v>
      </c>
      <c r="AG50" s="460">
        <f t="shared" si="73"/>
        <v>0</v>
      </c>
      <c r="AH50" s="860">
        <f t="shared" si="19"/>
        <v>0</v>
      </c>
      <c r="AI50" s="861">
        <f t="shared" si="20"/>
        <v>0</v>
      </c>
      <c r="AJ50" s="946">
        <f t="shared" si="21"/>
        <v>0</v>
      </c>
      <c r="AK50" s="164" t="str">
        <f t="shared" si="22"/>
        <v/>
      </c>
      <c r="AL50" s="163">
        <f t="shared" si="23"/>
        <v>0</v>
      </c>
      <c r="AM50" s="460">
        <f t="shared" si="74"/>
        <v>0</v>
      </c>
      <c r="AN50" s="860">
        <f t="shared" si="24"/>
        <v>0</v>
      </c>
      <c r="AO50" s="861">
        <f t="shared" si="25"/>
        <v>0</v>
      </c>
      <c r="AP50" s="946">
        <f t="shared" si="26"/>
        <v>0</v>
      </c>
      <c r="AQ50" s="164" t="str">
        <f t="shared" si="27"/>
        <v/>
      </c>
      <c r="AR50" s="163">
        <f t="shared" si="28"/>
        <v>0</v>
      </c>
      <c r="AS50" s="460">
        <f t="shared" si="75"/>
        <v>0</v>
      </c>
      <c r="AT50" s="860">
        <f t="shared" si="29"/>
        <v>0</v>
      </c>
      <c r="AU50" s="861">
        <f t="shared" si="30"/>
        <v>0</v>
      </c>
      <c r="AV50" s="946">
        <f t="shared" si="31"/>
        <v>0</v>
      </c>
      <c r="AW50" s="164" t="str">
        <f t="shared" si="32"/>
        <v/>
      </c>
      <c r="AX50" s="163">
        <f t="shared" si="33"/>
        <v>0</v>
      </c>
      <c r="AY50" s="460">
        <f t="shared" si="76"/>
        <v>0</v>
      </c>
      <c r="AZ50" s="860">
        <f t="shared" si="34"/>
        <v>0</v>
      </c>
      <c r="BA50" s="861">
        <f t="shared" si="35"/>
        <v>0</v>
      </c>
      <c r="BB50" s="946">
        <f t="shared" si="36"/>
        <v>0</v>
      </c>
      <c r="BC50" s="164" t="str">
        <f t="shared" si="37"/>
        <v/>
      </c>
      <c r="BD50" s="163">
        <f t="shared" si="38"/>
        <v>0</v>
      </c>
      <c r="BE50" s="460">
        <f t="shared" si="77"/>
        <v>0</v>
      </c>
      <c r="BF50" s="860">
        <f t="shared" si="39"/>
        <v>0</v>
      </c>
      <c r="BG50" s="861">
        <f t="shared" si="40"/>
        <v>0</v>
      </c>
      <c r="BH50" s="946">
        <f t="shared" si="41"/>
        <v>0</v>
      </c>
      <c r="BI50" s="164" t="str">
        <f t="shared" si="42"/>
        <v/>
      </c>
      <c r="BJ50" s="163">
        <f t="shared" si="43"/>
        <v>0</v>
      </c>
      <c r="BK50" s="460">
        <f t="shared" si="78"/>
        <v>0</v>
      </c>
      <c r="BL50" s="860">
        <f t="shared" si="44"/>
        <v>0</v>
      </c>
      <c r="BM50" s="861">
        <f t="shared" si="45"/>
        <v>0</v>
      </c>
      <c r="BN50" s="946">
        <f t="shared" si="46"/>
        <v>0</v>
      </c>
      <c r="BO50" s="164" t="str">
        <f t="shared" si="47"/>
        <v/>
      </c>
      <c r="BP50" s="163">
        <f t="shared" si="48"/>
        <v>0</v>
      </c>
      <c r="BQ50" s="460">
        <f t="shared" si="79"/>
        <v>0</v>
      </c>
      <c r="BR50" s="860">
        <f t="shared" si="49"/>
        <v>0</v>
      </c>
      <c r="BS50" s="861">
        <f t="shared" si="50"/>
        <v>0</v>
      </c>
      <c r="BT50" s="946">
        <f t="shared" si="51"/>
        <v>0</v>
      </c>
      <c r="BU50" s="164" t="str">
        <f t="shared" si="52"/>
        <v/>
      </c>
      <c r="BV50" s="163">
        <f t="shared" si="53"/>
        <v>0</v>
      </c>
      <c r="BW50" s="246"/>
      <c r="BX50" s="246"/>
      <c r="BY50" s="155"/>
      <c r="BZ50" s="22"/>
      <c r="CA50" s="163">
        <f t="shared" si="54"/>
        <v>0</v>
      </c>
      <c r="CB50" s="162">
        <f t="shared" si="55"/>
        <v>0</v>
      </c>
      <c r="CC50" s="162">
        <f t="shared" si="56"/>
        <v>0</v>
      </c>
      <c r="CD50" s="162">
        <f t="shared" si="57"/>
        <v>0</v>
      </c>
      <c r="CE50" s="162">
        <f t="shared" si="58"/>
        <v>0</v>
      </c>
      <c r="CF50" s="162">
        <f t="shared" si="59"/>
        <v>0</v>
      </c>
      <c r="CG50" s="162">
        <f t="shared" si="60"/>
        <v>0</v>
      </c>
      <c r="CH50" s="162">
        <f t="shared" si="61"/>
        <v>0</v>
      </c>
      <c r="CI50" s="22"/>
      <c r="CJ50" s="161">
        <f t="shared" si="62"/>
        <v>35</v>
      </c>
      <c r="CK50" s="620">
        <f t="shared" si="63"/>
        <v>0</v>
      </c>
      <c r="CL50" s="160">
        <f>CL5</f>
        <v>50</v>
      </c>
      <c r="CM50" s="159" t="str">
        <f t="shared" si="80"/>
        <v/>
      </c>
      <c r="CN50" s="159" t="str">
        <f t="shared" si="81"/>
        <v/>
      </c>
      <c r="CO50" s="159" t="str">
        <f t="shared" si="82"/>
        <v/>
      </c>
      <c r="CP50" s="159" t="str">
        <f t="shared" si="83"/>
        <v/>
      </c>
      <c r="CQ50" s="159" t="str">
        <f t="shared" si="84"/>
        <v/>
      </c>
      <c r="CR50" s="159" t="str">
        <f t="shared" si="85"/>
        <v/>
      </c>
      <c r="CS50" s="159" t="str">
        <f t="shared" si="86"/>
        <v/>
      </c>
      <c r="CT50" s="159" t="str">
        <f t="shared" si="87"/>
        <v/>
      </c>
      <c r="CU50" s="158"/>
      <c r="CV50" s="157">
        <f t="shared" si="64"/>
        <v>50</v>
      </c>
      <c r="CW50" s="157">
        <f t="shared" si="65"/>
        <v>50</v>
      </c>
      <c r="CX50" s="157">
        <f t="shared" si="66"/>
        <v>50</v>
      </c>
      <c r="CY50" s="157">
        <f t="shared" si="67"/>
        <v>50</v>
      </c>
      <c r="CZ50" s="157">
        <f t="shared" si="68"/>
        <v>50</v>
      </c>
      <c r="DA50" s="157">
        <f t="shared" si="69"/>
        <v>50</v>
      </c>
      <c r="DB50" s="157">
        <f t="shared" si="70"/>
        <v>50</v>
      </c>
      <c r="DC50" s="157">
        <f t="shared" si="71"/>
        <v>50</v>
      </c>
      <c r="DD50" s="734">
        <v>43</v>
      </c>
      <c r="DE50" s="155"/>
      <c r="DG50" s="19"/>
      <c r="DH50" s="1353" t="s">
        <v>290</v>
      </c>
      <c r="DI50" s="1353"/>
      <c r="DJ50" s="1353"/>
      <c r="DK50" s="1353"/>
      <c r="DL50" s="1353"/>
      <c r="DM50" s="1353"/>
      <c r="DN50" s="1353"/>
      <c r="DO50" s="1353"/>
      <c r="DP50" s="1353"/>
      <c r="DQ50" s="1353"/>
      <c r="DR50" s="1353"/>
      <c r="DS50" s="1353"/>
      <c r="DT50" s="1353"/>
      <c r="DU50" s="1353"/>
      <c r="DV50" s="1353"/>
      <c r="DW50" s="367"/>
      <c r="DX50" s="19"/>
      <c r="DY50" s="279"/>
      <c r="DZ50" s="510" t="s">
        <v>380</v>
      </c>
      <c r="EA50" s="518">
        <v>5</v>
      </c>
      <c r="EB50" s="513">
        <f>COUNTIF(AF15:AF365,EA50)</f>
        <v>0</v>
      </c>
      <c r="EC50" s="513">
        <f>COUNTIF(AL15:AL365,EA50)</f>
        <v>0</v>
      </c>
      <c r="ED50" s="513">
        <f>COUNTIF(AR15:AR365,EA50)</f>
        <v>0</v>
      </c>
      <c r="EE50" s="513">
        <f>COUNTIF(AX15:AX365,EA50)</f>
        <v>1</v>
      </c>
      <c r="EF50" s="513">
        <f>COUNTIF(BD15:BD365,EA50)</f>
        <v>1</v>
      </c>
      <c r="EG50" s="513">
        <f>COUNTIF(BJ15:BJ365,EA50)</f>
        <v>0</v>
      </c>
      <c r="EH50" s="513">
        <f>COUNTIF(BP15:BP365,EA50)</f>
        <v>0</v>
      </c>
      <c r="EI50" s="513">
        <f>COUNTIF(BV15:BV365,EA50)</f>
        <v>0</v>
      </c>
      <c r="EJ50" s="590"/>
      <c r="EK50" s="590"/>
      <c r="EL50" s="590"/>
      <c r="EM50" s="590"/>
      <c r="EN50" s="590"/>
      <c r="EO50" s="19"/>
    </row>
    <row r="51" spans="1:145" s="20" customFormat="1" ht="39.950000000000003" customHeight="1" x14ac:dyDescent="0.25">
      <c r="A51" s="27">
        <f>ROW()</f>
        <v>51</v>
      </c>
      <c r="B51" s="342">
        <f>IF(C51="I","",IF(ISBLANK(D51),"",IF(ISTEXT(D51),LARGE(B14:B50,1)+1,0)))</f>
        <v>32</v>
      </c>
      <c r="C51" s="344"/>
      <c r="D51" s="173" t="s">
        <v>149</v>
      </c>
      <c r="E51" s="664" t="s">
        <v>141</v>
      </c>
      <c r="F51" s="171"/>
      <c r="G51" s="856"/>
      <c r="H51" s="857"/>
      <c r="I51" s="707"/>
      <c r="J51" s="919">
        <f t="shared" si="5"/>
        <v>0</v>
      </c>
      <c r="K51" s="707"/>
      <c r="L51" s="919">
        <f t="shared" si="6"/>
        <v>0</v>
      </c>
      <c r="M51" s="707"/>
      <c r="N51" s="919">
        <f t="shared" si="7"/>
        <v>0</v>
      </c>
      <c r="O51" s="707"/>
      <c r="P51" s="919">
        <f t="shared" si="8"/>
        <v>0</v>
      </c>
      <c r="Q51" s="707"/>
      <c r="R51" s="919">
        <f t="shared" si="94"/>
        <v>0</v>
      </c>
      <c r="S51" s="707"/>
      <c r="T51" s="919">
        <f t="shared" si="10"/>
        <v>0</v>
      </c>
      <c r="U51" s="707"/>
      <c r="V51" s="919">
        <f t="shared" si="11"/>
        <v>0</v>
      </c>
      <c r="W51" s="707"/>
      <c r="X51" s="919">
        <f t="shared" si="91"/>
        <v>0</v>
      </c>
      <c r="Y51" s="178">
        <f>Y6</f>
        <v>35</v>
      </c>
      <c r="Z51" s="964">
        <f t="shared" si="13"/>
        <v>0</v>
      </c>
      <c r="AA51" s="926">
        <f t="shared" si="72"/>
        <v>0</v>
      </c>
      <c r="AB51" s="860">
        <f t="shared" si="14"/>
        <v>0</v>
      </c>
      <c r="AC51" s="861">
        <f t="shared" si="15"/>
        <v>0</v>
      </c>
      <c r="AD51" s="946">
        <f t="shared" si="16"/>
        <v>0</v>
      </c>
      <c r="AE51" s="164" t="str">
        <f t="shared" si="17"/>
        <v/>
      </c>
      <c r="AF51" s="163">
        <f t="shared" si="18"/>
        <v>0</v>
      </c>
      <c r="AG51" s="460">
        <f t="shared" si="73"/>
        <v>0</v>
      </c>
      <c r="AH51" s="860">
        <f t="shared" si="19"/>
        <v>0</v>
      </c>
      <c r="AI51" s="861">
        <f t="shared" si="20"/>
        <v>0</v>
      </c>
      <c r="AJ51" s="946">
        <f t="shared" si="21"/>
        <v>0</v>
      </c>
      <c r="AK51" s="164" t="str">
        <f t="shared" si="22"/>
        <v/>
      </c>
      <c r="AL51" s="163">
        <f t="shared" si="23"/>
        <v>0</v>
      </c>
      <c r="AM51" s="460">
        <f t="shared" si="74"/>
        <v>0</v>
      </c>
      <c r="AN51" s="860">
        <f t="shared" si="24"/>
        <v>0</v>
      </c>
      <c r="AO51" s="861">
        <f t="shared" si="25"/>
        <v>0</v>
      </c>
      <c r="AP51" s="946">
        <f t="shared" si="26"/>
        <v>0</v>
      </c>
      <c r="AQ51" s="164" t="str">
        <f t="shared" si="27"/>
        <v/>
      </c>
      <c r="AR51" s="163">
        <f t="shared" si="28"/>
        <v>0</v>
      </c>
      <c r="AS51" s="460">
        <f t="shared" si="75"/>
        <v>0</v>
      </c>
      <c r="AT51" s="860">
        <f t="shared" si="29"/>
        <v>0</v>
      </c>
      <c r="AU51" s="861">
        <f t="shared" si="30"/>
        <v>0</v>
      </c>
      <c r="AV51" s="946">
        <f t="shared" si="31"/>
        <v>0</v>
      </c>
      <c r="AW51" s="164" t="str">
        <f t="shared" si="32"/>
        <v/>
      </c>
      <c r="AX51" s="163">
        <f t="shared" si="33"/>
        <v>0</v>
      </c>
      <c r="AY51" s="460">
        <f t="shared" si="76"/>
        <v>0</v>
      </c>
      <c r="AZ51" s="860">
        <f t="shared" si="34"/>
        <v>0</v>
      </c>
      <c r="BA51" s="861">
        <f t="shared" si="35"/>
        <v>0</v>
      </c>
      <c r="BB51" s="946">
        <f t="shared" si="36"/>
        <v>0</v>
      </c>
      <c r="BC51" s="164" t="str">
        <f t="shared" si="37"/>
        <v/>
      </c>
      <c r="BD51" s="163">
        <f t="shared" si="38"/>
        <v>0</v>
      </c>
      <c r="BE51" s="460">
        <f t="shared" si="77"/>
        <v>0</v>
      </c>
      <c r="BF51" s="860">
        <f t="shared" si="39"/>
        <v>0</v>
      </c>
      <c r="BG51" s="861">
        <f t="shared" si="40"/>
        <v>0</v>
      </c>
      <c r="BH51" s="946">
        <f t="shared" si="41"/>
        <v>0</v>
      </c>
      <c r="BI51" s="164" t="str">
        <f t="shared" si="42"/>
        <v/>
      </c>
      <c r="BJ51" s="163">
        <f t="shared" si="43"/>
        <v>0</v>
      </c>
      <c r="BK51" s="460">
        <f t="shared" si="78"/>
        <v>0</v>
      </c>
      <c r="BL51" s="860">
        <f t="shared" si="44"/>
        <v>0</v>
      </c>
      <c r="BM51" s="861">
        <f t="shared" si="45"/>
        <v>0</v>
      </c>
      <c r="BN51" s="946">
        <f t="shared" si="46"/>
        <v>0</v>
      </c>
      <c r="BO51" s="164" t="str">
        <f t="shared" si="47"/>
        <v/>
      </c>
      <c r="BP51" s="163">
        <f t="shared" si="48"/>
        <v>0</v>
      </c>
      <c r="BQ51" s="460">
        <f t="shared" si="79"/>
        <v>0</v>
      </c>
      <c r="BR51" s="860">
        <f t="shared" si="49"/>
        <v>0</v>
      </c>
      <c r="BS51" s="861">
        <f t="shared" si="50"/>
        <v>0</v>
      </c>
      <c r="BT51" s="946">
        <f t="shared" si="51"/>
        <v>0</v>
      </c>
      <c r="BU51" s="164" t="str">
        <f t="shared" si="52"/>
        <v/>
      </c>
      <c r="BV51" s="163">
        <f t="shared" si="53"/>
        <v>0</v>
      </c>
      <c r="BW51" s="246"/>
      <c r="BX51" s="246"/>
      <c r="BY51" s="155"/>
      <c r="BZ51" s="22"/>
      <c r="CA51" s="163">
        <f t="shared" si="54"/>
        <v>0</v>
      </c>
      <c r="CB51" s="162">
        <f t="shared" si="55"/>
        <v>0</v>
      </c>
      <c r="CC51" s="162">
        <f t="shared" si="56"/>
        <v>0</v>
      </c>
      <c r="CD51" s="162">
        <f t="shared" si="57"/>
        <v>0</v>
      </c>
      <c r="CE51" s="162">
        <f t="shared" si="58"/>
        <v>0</v>
      </c>
      <c r="CF51" s="162">
        <f t="shared" si="59"/>
        <v>0</v>
      </c>
      <c r="CG51" s="162">
        <f t="shared" si="60"/>
        <v>0</v>
      </c>
      <c r="CH51" s="162">
        <f t="shared" si="61"/>
        <v>0</v>
      </c>
      <c r="CI51" s="22"/>
      <c r="CJ51" s="161">
        <f t="shared" si="62"/>
        <v>35</v>
      </c>
      <c r="CK51" s="620">
        <f t="shared" si="63"/>
        <v>0</v>
      </c>
      <c r="CL51" s="160">
        <f>CL5</f>
        <v>50</v>
      </c>
      <c r="CM51" s="159" t="str">
        <f t="shared" si="80"/>
        <v/>
      </c>
      <c r="CN51" s="159" t="str">
        <f t="shared" si="81"/>
        <v/>
      </c>
      <c r="CO51" s="159" t="str">
        <f t="shared" si="82"/>
        <v/>
      </c>
      <c r="CP51" s="159" t="str">
        <f t="shared" si="83"/>
        <v/>
      </c>
      <c r="CQ51" s="159" t="str">
        <f t="shared" si="84"/>
        <v/>
      </c>
      <c r="CR51" s="159" t="str">
        <f t="shared" si="85"/>
        <v/>
      </c>
      <c r="CS51" s="159" t="str">
        <f t="shared" si="86"/>
        <v/>
      </c>
      <c r="CT51" s="159" t="str">
        <f t="shared" si="87"/>
        <v/>
      </c>
      <c r="CU51" s="158"/>
      <c r="CV51" s="157">
        <f t="shared" si="64"/>
        <v>50</v>
      </c>
      <c r="CW51" s="157">
        <f t="shared" si="65"/>
        <v>50</v>
      </c>
      <c r="CX51" s="157">
        <f t="shared" si="66"/>
        <v>50</v>
      </c>
      <c r="CY51" s="157">
        <f t="shared" si="67"/>
        <v>50</v>
      </c>
      <c r="CZ51" s="157">
        <f t="shared" si="68"/>
        <v>50</v>
      </c>
      <c r="DA51" s="157">
        <f t="shared" si="69"/>
        <v>50</v>
      </c>
      <c r="DB51" s="157">
        <f t="shared" si="70"/>
        <v>50</v>
      </c>
      <c r="DC51" s="157">
        <f t="shared" si="71"/>
        <v>50</v>
      </c>
      <c r="DD51" s="734">
        <v>44</v>
      </c>
      <c r="DE51" s="155"/>
      <c r="DG51" s="19"/>
      <c r="DH51" s="1353"/>
      <c r="DI51" s="1353"/>
      <c r="DJ51" s="1353"/>
      <c r="DK51" s="1353"/>
      <c r="DL51" s="1353"/>
      <c r="DM51" s="1353"/>
      <c r="DN51" s="1353"/>
      <c r="DO51" s="1353"/>
      <c r="DP51" s="1353"/>
      <c r="DQ51" s="1353"/>
      <c r="DR51" s="1353"/>
      <c r="DS51" s="1353"/>
      <c r="DT51" s="1353"/>
      <c r="DU51" s="1353"/>
      <c r="DV51" s="1353"/>
      <c r="DW51" s="367"/>
      <c r="DX51" s="19"/>
      <c r="DY51" s="480"/>
      <c r="DZ51" s="510" t="s">
        <v>380</v>
      </c>
      <c r="EA51" s="518">
        <v>6</v>
      </c>
      <c r="EB51" s="513">
        <f>COUNTIF(AF15:AF365,EA51)</f>
        <v>0</v>
      </c>
      <c r="EC51" s="513">
        <f>COUNTIF(AL15:AL365,EA51)</f>
        <v>0</v>
      </c>
      <c r="ED51" s="513">
        <f>COUNTIF(AR15:AR365,EA51)</f>
        <v>1</v>
      </c>
      <c r="EE51" s="513">
        <f>COUNTIF(AX15:AX365,EA51)</f>
        <v>0</v>
      </c>
      <c r="EF51" s="513">
        <f>COUNTIF(BD15:BD365,EA51)</f>
        <v>0</v>
      </c>
      <c r="EG51" s="513">
        <f>COUNTIF(BJ15:BJ365,EA51)</f>
        <v>1</v>
      </c>
      <c r="EH51" s="513">
        <f>COUNTIF(BP15:BP365,EA51)</f>
        <v>0</v>
      </c>
      <c r="EI51" s="513">
        <f>COUNTIF(BV15:BV365,EA51)</f>
        <v>0</v>
      </c>
      <c r="EJ51" s="590"/>
      <c r="EK51" s="590"/>
      <c r="EL51" s="590"/>
      <c r="EM51" s="590"/>
      <c r="EN51" s="590"/>
      <c r="EO51" s="19"/>
    </row>
    <row r="52" spans="1:145" s="20" customFormat="1" ht="39.950000000000003" customHeight="1" x14ac:dyDescent="0.25">
      <c r="A52" s="27">
        <f>ROW()</f>
        <v>52</v>
      </c>
      <c r="B52" s="342">
        <f>IF(C52="I","",IF(ISBLANK(D52),"",IF(ISTEXT(D52),LARGE(B14:B51,1)+1,0)))</f>
        <v>33</v>
      </c>
      <c r="C52" s="344"/>
      <c r="D52" s="173" t="s">
        <v>148</v>
      </c>
      <c r="E52" s="664" t="s">
        <v>141</v>
      </c>
      <c r="F52" s="171"/>
      <c r="G52" s="856"/>
      <c r="H52" s="857"/>
      <c r="I52" s="707"/>
      <c r="J52" s="919">
        <f t="shared" si="5"/>
        <v>0</v>
      </c>
      <c r="K52" s="707"/>
      <c r="L52" s="919">
        <f t="shared" si="6"/>
        <v>0</v>
      </c>
      <c r="M52" s="707"/>
      <c r="N52" s="919">
        <f t="shared" si="7"/>
        <v>0</v>
      </c>
      <c r="O52" s="707"/>
      <c r="P52" s="919">
        <f t="shared" si="8"/>
        <v>0</v>
      </c>
      <c r="Q52" s="707"/>
      <c r="R52" s="919">
        <f t="shared" si="94"/>
        <v>0</v>
      </c>
      <c r="S52" s="707"/>
      <c r="T52" s="919">
        <f t="shared" si="10"/>
        <v>0</v>
      </c>
      <c r="U52" s="707"/>
      <c r="V52" s="919">
        <f t="shared" si="11"/>
        <v>0</v>
      </c>
      <c r="W52" s="707"/>
      <c r="X52" s="919">
        <f t="shared" si="91"/>
        <v>0</v>
      </c>
      <c r="Y52" s="178">
        <f>Y6</f>
        <v>35</v>
      </c>
      <c r="Z52" s="964">
        <f t="shared" si="13"/>
        <v>0</v>
      </c>
      <c r="AA52" s="926">
        <f t="shared" si="72"/>
        <v>0</v>
      </c>
      <c r="AB52" s="860">
        <f t="shared" si="14"/>
        <v>0</v>
      </c>
      <c r="AC52" s="861">
        <f t="shared" si="15"/>
        <v>0</v>
      </c>
      <c r="AD52" s="946">
        <f t="shared" si="16"/>
        <v>0</v>
      </c>
      <c r="AE52" s="164" t="str">
        <f t="shared" si="17"/>
        <v/>
      </c>
      <c r="AF52" s="163">
        <f t="shared" si="18"/>
        <v>0</v>
      </c>
      <c r="AG52" s="460">
        <f t="shared" si="73"/>
        <v>0</v>
      </c>
      <c r="AH52" s="860">
        <f t="shared" si="19"/>
        <v>0</v>
      </c>
      <c r="AI52" s="861">
        <f t="shared" si="20"/>
        <v>0</v>
      </c>
      <c r="AJ52" s="946">
        <f t="shared" si="21"/>
        <v>0</v>
      </c>
      <c r="AK52" s="164" t="str">
        <f t="shared" si="22"/>
        <v/>
      </c>
      <c r="AL52" s="163">
        <f t="shared" si="23"/>
        <v>0</v>
      </c>
      <c r="AM52" s="460">
        <f t="shared" si="74"/>
        <v>0</v>
      </c>
      <c r="AN52" s="860">
        <f t="shared" si="24"/>
        <v>0</v>
      </c>
      <c r="AO52" s="861">
        <f t="shared" si="25"/>
        <v>0</v>
      </c>
      <c r="AP52" s="946">
        <f t="shared" si="26"/>
        <v>0</v>
      </c>
      <c r="AQ52" s="164" t="str">
        <f t="shared" si="27"/>
        <v/>
      </c>
      <c r="AR52" s="163">
        <f t="shared" si="28"/>
        <v>0</v>
      </c>
      <c r="AS52" s="460">
        <f t="shared" si="75"/>
        <v>0</v>
      </c>
      <c r="AT52" s="860">
        <f t="shared" si="29"/>
        <v>0</v>
      </c>
      <c r="AU52" s="861">
        <f t="shared" si="30"/>
        <v>0</v>
      </c>
      <c r="AV52" s="946">
        <f t="shared" si="31"/>
        <v>0</v>
      </c>
      <c r="AW52" s="164" t="str">
        <f t="shared" si="32"/>
        <v/>
      </c>
      <c r="AX52" s="163">
        <f t="shared" si="33"/>
        <v>0</v>
      </c>
      <c r="AY52" s="460">
        <f t="shared" si="76"/>
        <v>0</v>
      </c>
      <c r="AZ52" s="860">
        <f t="shared" si="34"/>
        <v>0</v>
      </c>
      <c r="BA52" s="861">
        <f t="shared" si="35"/>
        <v>0</v>
      </c>
      <c r="BB52" s="946">
        <f t="shared" si="36"/>
        <v>0</v>
      </c>
      <c r="BC52" s="164" t="str">
        <f t="shared" si="37"/>
        <v/>
      </c>
      <c r="BD52" s="163">
        <f t="shared" si="38"/>
        <v>0</v>
      </c>
      <c r="BE52" s="460">
        <f t="shared" si="77"/>
        <v>0</v>
      </c>
      <c r="BF52" s="860">
        <f t="shared" si="39"/>
        <v>0</v>
      </c>
      <c r="BG52" s="861">
        <f t="shared" si="40"/>
        <v>0</v>
      </c>
      <c r="BH52" s="946">
        <f t="shared" si="41"/>
        <v>0</v>
      </c>
      <c r="BI52" s="164" t="str">
        <f t="shared" si="42"/>
        <v/>
      </c>
      <c r="BJ52" s="163">
        <f t="shared" si="43"/>
        <v>0</v>
      </c>
      <c r="BK52" s="460">
        <f t="shared" si="78"/>
        <v>0</v>
      </c>
      <c r="BL52" s="860">
        <f t="shared" si="44"/>
        <v>0</v>
      </c>
      <c r="BM52" s="861">
        <f t="shared" si="45"/>
        <v>0</v>
      </c>
      <c r="BN52" s="946">
        <f t="shared" si="46"/>
        <v>0</v>
      </c>
      <c r="BO52" s="164" t="str">
        <f t="shared" si="47"/>
        <v/>
      </c>
      <c r="BP52" s="163">
        <f t="shared" si="48"/>
        <v>0</v>
      </c>
      <c r="BQ52" s="460">
        <f t="shared" si="79"/>
        <v>0</v>
      </c>
      <c r="BR52" s="860">
        <f t="shared" si="49"/>
        <v>0</v>
      </c>
      <c r="BS52" s="861">
        <f t="shared" si="50"/>
        <v>0</v>
      </c>
      <c r="BT52" s="946">
        <f t="shared" si="51"/>
        <v>0</v>
      </c>
      <c r="BU52" s="164" t="str">
        <f t="shared" si="52"/>
        <v/>
      </c>
      <c r="BV52" s="163">
        <f t="shared" si="53"/>
        <v>0</v>
      </c>
      <c r="BW52" s="246"/>
      <c r="BX52" s="246"/>
      <c r="BY52" s="155"/>
      <c r="BZ52" s="22"/>
      <c r="CA52" s="163">
        <f t="shared" si="54"/>
        <v>0</v>
      </c>
      <c r="CB52" s="162">
        <f t="shared" si="55"/>
        <v>0</v>
      </c>
      <c r="CC52" s="162">
        <f t="shared" si="56"/>
        <v>0</v>
      </c>
      <c r="CD52" s="162">
        <f t="shared" si="57"/>
        <v>0</v>
      </c>
      <c r="CE52" s="162">
        <f t="shared" si="58"/>
        <v>0</v>
      </c>
      <c r="CF52" s="162">
        <f t="shared" si="59"/>
        <v>0</v>
      </c>
      <c r="CG52" s="162">
        <f t="shared" si="60"/>
        <v>0</v>
      </c>
      <c r="CH52" s="162">
        <f t="shared" si="61"/>
        <v>0</v>
      </c>
      <c r="CI52" s="22"/>
      <c r="CJ52" s="161">
        <f t="shared" si="62"/>
        <v>35</v>
      </c>
      <c r="CK52" s="620">
        <f t="shared" si="63"/>
        <v>0</v>
      </c>
      <c r="CL52" s="160">
        <f>CL5</f>
        <v>50</v>
      </c>
      <c r="CM52" s="159" t="str">
        <f t="shared" si="80"/>
        <v/>
      </c>
      <c r="CN52" s="159" t="str">
        <f t="shared" si="81"/>
        <v/>
      </c>
      <c r="CO52" s="159" t="str">
        <f t="shared" si="82"/>
        <v/>
      </c>
      <c r="CP52" s="159" t="str">
        <f t="shared" si="83"/>
        <v/>
      </c>
      <c r="CQ52" s="159" t="str">
        <f t="shared" si="84"/>
        <v/>
      </c>
      <c r="CR52" s="159" t="str">
        <f t="shared" si="85"/>
        <v/>
      </c>
      <c r="CS52" s="159" t="str">
        <f t="shared" si="86"/>
        <v/>
      </c>
      <c r="CT52" s="159" t="str">
        <f t="shared" si="87"/>
        <v/>
      </c>
      <c r="CU52" s="158"/>
      <c r="CV52" s="157">
        <f t="shared" si="64"/>
        <v>50</v>
      </c>
      <c r="CW52" s="157">
        <f t="shared" si="65"/>
        <v>50</v>
      </c>
      <c r="CX52" s="157">
        <f t="shared" si="66"/>
        <v>50</v>
      </c>
      <c r="CY52" s="157">
        <f t="shared" si="67"/>
        <v>50</v>
      </c>
      <c r="CZ52" s="157">
        <f t="shared" si="68"/>
        <v>50</v>
      </c>
      <c r="DA52" s="157">
        <f t="shared" si="69"/>
        <v>50</v>
      </c>
      <c r="DB52" s="157">
        <f t="shared" si="70"/>
        <v>50</v>
      </c>
      <c r="DC52" s="157">
        <f t="shared" si="71"/>
        <v>50</v>
      </c>
      <c r="DD52" s="734">
        <v>45</v>
      </c>
      <c r="DE52" s="155"/>
      <c r="DG52" s="19"/>
      <c r="DH52" s="1353" t="s">
        <v>291</v>
      </c>
      <c r="DI52" s="1353"/>
      <c r="DJ52" s="1353"/>
      <c r="DK52" s="1353"/>
      <c r="DL52" s="1353"/>
      <c r="DM52" s="1353"/>
      <c r="DN52" s="1353"/>
      <c r="DO52" s="1353"/>
      <c r="DP52" s="1353"/>
      <c r="DQ52" s="1353"/>
      <c r="DR52" s="1353"/>
      <c r="DS52" s="1353"/>
      <c r="DT52" s="1353"/>
      <c r="DU52" s="1353"/>
      <c r="DV52" s="1353"/>
      <c r="DW52" s="367"/>
      <c r="DX52" s="19"/>
      <c r="DY52" s="480"/>
      <c r="DZ52" s="510" t="s">
        <v>380</v>
      </c>
      <c r="EA52" s="518">
        <v>7</v>
      </c>
      <c r="EB52" s="513">
        <f>COUNTIF(AF15:AF365,EA52)</f>
        <v>0</v>
      </c>
      <c r="EC52" s="513">
        <f>COUNTIF(AL15:AL365,EA52)</f>
        <v>1</v>
      </c>
      <c r="ED52" s="513">
        <f>COUNTIF(AR15:AR365,EA52)</f>
        <v>0</v>
      </c>
      <c r="EE52" s="513">
        <f>COUNTIF(AX15:AX365,EA52)</f>
        <v>0</v>
      </c>
      <c r="EF52" s="513">
        <f>COUNTIF(BD15:BD365,EA52)</f>
        <v>0</v>
      </c>
      <c r="EG52" s="513">
        <f>COUNTIF(BJ15:BJ365,EA52)</f>
        <v>0</v>
      </c>
      <c r="EH52" s="513">
        <f>COUNTIF(BP15:BP365,EA52)</f>
        <v>1</v>
      </c>
      <c r="EI52" s="513">
        <f>COUNTIF(BV15:BV365,EA52)</f>
        <v>0</v>
      </c>
      <c r="EJ52" s="590"/>
      <c r="EK52" s="590"/>
      <c r="EL52" s="590"/>
      <c r="EM52" s="590"/>
      <c r="EN52" s="590"/>
      <c r="EO52" s="19"/>
    </row>
    <row r="53" spans="1:145" s="20" customFormat="1" ht="39.950000000000003" customHeight="1" x14ac:dyDescent="0.25">
      <c r="A53" s="27">
        <f>ROW()</f>
        <v>53</v>
      </c>
      <c r="B53" s="342" t="str">
        <f>IF(C53="I","",IF(ISBLANK(D53),"",IF(ISTEXT(D53),LARGE(B14:B52,1)+1,0)))</f>
        <v/>
      </c>
      <c r="C53" s="182" t="s">
        <v>147</v>
      </c>
      <c r="D53" s="182"/>
      <c r="E53" s="665"/>
      <c r="F53" s="180"/>
      <c r="G53" s="856"/>
      <c r="H53" s="857"/>
      <c r="I53" s="707"/>
      <c r="J53" s="919">
        <f t="shared" si="5"/>
        <v>0</v>
      </c>
      <c r="K53" s="707"/>
      <c r="L53" s="919">
        <f t="shared" si="6"/>
        <v>0</v>
      </c>
      <c r="M53" s="707"/>
      <c r="N53" s="919">
        <f t="shared" si="7"/>
        <v>0</v>
      </c>
      <c r="O53" s="707"/>
      <c r="P53" s="919">
        <f t="shared" si="8"/>
        <v>0</v>
      </c>
      <c r="Q53" s="707"/>
      <c r="R53" s="919">
        <f t="shared" si="94"/>
        <v>0</v>
      </c>
      <c r="S53" s="707"/>
      <c r="T53" s="919">
        <f t="shared" si="10"/>
        <v>0</v>
      </c>
      <c r="U53" s="707"/>
      <c r="V53" s="919">
        <f t="shared" si="11"/>
        <v>0</v>
      </c>
      <c r="W53" s="707"/>
      <c r="X53" s="919">
        <f t="shared" si="91"/>
        <v>0</v>
      </c>
      <c r="Y53" s="178">
        <f>Y6</f>
        <v>35</v>
      </c>
      <c r="Z53" s="964">
        <f t="shared" si="13"/>
        <v>0</v>
      </c>
      <c r="AA53" s="926">
        <f t="shared" si="72"/>
        <v>0</v>
      </c>
      <c r="AB53" s="860">
        <f t="shared" si="14"/>
        <v>0</v>
      </c>
      <c r="AC53" s="861">
        <f t="shared" si="15"/>
        <v>0</v>
      </c>
      <c r="AD53" s="946">
        <f t="shared" si="16"/>
        <v>0</v>
      </c>
      <c r="AE53" s="164" t="str">
        <f t="shared" si="17"/>
        <v/>
      </c>
      <c r="AF53" s="163">
        <f t="shared" si="18"/>
        <v>0</v>
      </c>
      <c r="AG53" s="460">
        <f t="shared" si="73"/>
        <v>0</v>
      </c>
      <c r="AH53" s="860">
        <f t="shared" si="19"/>
        <v>0</v>
      </c>
      <c r="AI53" s="861">
        <f t="shared" si="20"/>
        <v>0</v>
      </c>
      <c r="AJ53" s="946">
        <f t="shared" si="21"/>
        <v>0</v>
      </c>
      <c r="AK53" s="164" t="str">
        <f t="shared" si="22"/>
        <v/>
      </c>
      <c r="AL53" s="163">
        <f t="shared" si="23"/>
        <v>0</v>
      </c>
      <c r="AM53" s="460">
        <f t="shared" si="74"/>
        <v>0</v>
      </c>
      <c r="AN53" s="860">
        <f t="shared" si="24"/>
        <v>0</v>
      </c>
      <c r="AO53" s="861">
        <f t="shared" si="25"/>
        <v>0</v>
      </c>
      <c r="AP53" s="946">
        <f t="shared" si="26"/>
        <v>0</v>
      </c>
      <c r="AQ53" s="164" t="str">
        <f t="shared" si="27"/>
        <v/>
      </c>
      <c r="AR53" s="163">
        <f t="shared" si="28"/>
        <v>0</v>
      </c>
      <c r="AS53" s="460">
        <f t="shared" si="75"/>
        <v>0</v>
      </c>
      <c r="AT53" s="860">
        <f t="shared" si="29"/>
        <v>0</v>
      </c>
      <c r="AU53" s="861">
        <f t="shared" si="30"/>
        <v>0</v>
      </c>
      <c r="AV53" s="946">
        <f t="shared" si="31"/>
        <v>0</v>
      </c>
      <c r="AW53" s="164" t="str">
        <f t="shared" si="32"/>
        <v/>
      </c>
      <c r="AX53" s="163">
        <f t="shared" si="33"/>
        <v>0</v>
      </c>
      <c r="AY53" s="460">
        <f t="shared" si="76"/>
        <v>0</v>
      </c>
      <c r="AZ53" s="860">
        <f t="shared" si="34"/>
        <v>0</v>
      </c>
      <c r="BA53" s="861">
        <f t="shared" si="35"/>
        <v>0</v>
      </c>
      <c r="BB53" s="946">
        <f t="shared" si="36"/>
        <v>0</v>
      </c>
      <c r="BC53" s="164" t="str">
        <f t="shared" si="37"/>
        <v/>
      </c>
      <c r="BD53" s="163">
        <f t="shared" si="38"/>
        <v>0</v>
      </c>
      <c r="BE53" s="460">
        <f t="shared" si="77"/>
        <v>0</v>
      </c>
      <c r="BF53" s="860">
        <f t="shared" si="39"/>
        <v>0</v>
      </c>
      <c r="BG53" s="861">
        <f t="shared" si="40"/>
        <v>0</v>
      </c>
      <c r="BH53" s="946">
        <f t="shared" si="41"/>
        <v>0</v>
      </c>
      <c r="BI53" s="164" t="str">
        <f t="shared" si="42"/>
        <v/>
      </c>
      <c r="BJ53" s="163">
        <f t="shared" si="43"/>
        <v>0</v>
      </c>
      <c r="BK53" s="460">
        <f t="shared" si="78"/>
        <v>0</v>
      </c>
      <c r="BL53" s="860">
        <f t="shared" si="44"/>
        <v>0</v>
      </c>
      <c r="BM53" s="861">
        <f t="shared" si="45"/>
        <v>0</v>
      </c>
      <c r="BN53" s="946">
        <f t="shared" si="46"/>
        <v>0</v>
      </c>
      <c r="BO53" s="164" t="str">
        <f t="shared" si="47"/>
        <v/>
      </c>
      <c r="BP53" s="163">
        <f t="shared" si="48"/>
        <v>0</v>
      </c>
      <c r="BQ53" s="460">
        <f t="shared" si="79"/>
        <v>0</v>
      </c>
      <c r="BR53" s="860">
        <f t="shared" si="49"/>
        <v>0</v>
      </c>
      <c r="BS53" s="861">
        <f t="shared" si="50"/>
        <v>0</v>
      </c>
      <c r="BT53" s="946">
        <f t="shared" si="51"/>
        <v>0</v>
      </c>
      <c r="BU53" s="164" t="str">
        <f t="shared" si="52"/>
        <v/>
      </c>
      <c r="BV53" s="163">
        <f t="shared" si="53"/>
        <v>0</v>
      </c>
      <c r="BW53" s="246"/>
      <c r="BX53" s="246"/>
      <c r="BY53" s="155"/>
      <c r="BZ53" s="22"/>
      <c r="CA53" s="163">
        <f t="shared" si="54"/>
        <v>0</v>
      </c>
      <c r="CB53" s="162">
        <f t="shared" si="55"/>
        <v>0</v>
      </c>
      <c r="CC53" s="162">
        <f t="shared" si="56"/>
        <v>0</v>
      </c>
      <c r="CD53" s="162">
        <f t="shared" si="57"/>
        <v>0</v>
      </c>
      <c r="CE53" s="162">
        <f t="shared" si="58"/>
        <v>0</v>
      </c>
      <c r="CF53" s="162">
        <f t="shared" si="59"/>
        <v>0</v>
      </c>
      <c r="CG53" s="162">
        <f t="shared" si="60"/>
        <v>0</v>
      </c>
      <c r="CH53" s="162">
        <f t="shared" si="61"/>
        <v>0</v>
      </c>
      <c r="CI53" s="22"/>
      <c r="CJ53" s="161">
        <f t="shared" si="62"/>
        <v>35</v>
      </c>
      <c r="CK53" s="620">
        <f t="shared" si="63"/>
        <v>0</v>
      </c>
      <c r="CL53" s="160">
        <f>CL5</f>
        <v>50</v>
      </c>
      <c r="CM53" s="159" t="str">
        <f t="shared" si="80"/>
        <v/>
      </c>
      <c r="CN53" s="159" t="str">
        <f t="shared" si="81"/>
        <v/>
      </c>
      <c r="CO53" s="159" t="str">
        <f t="shared" si="82"/>
        <v/>
      </c>
      <c r="CP53" s="159" t="str">
        <f t="shared" si="83"/>
        <v/>
      </c>
      <c r="CQ53" s="159" t="str">
        <f t="shared" si="84"/>
        <v/>
      </c>
      <c r="CR53" s="159" t="str">
        <f t="shared" si="85"/>
        <v/>
      </c>
      <c r="CS53" s="159" t="str">
        <f t="shared" si="86"/>
        <v/>
      </c>
      <c r="CT53" s="159" t="str">
        <f t="shared" si="87"/>
        <v/>
      </c>
      <c r="CU53" s="158"/>
      <c r="CV53" s="157">
        <f t="shared" si="64"/>
        <v>50</v>
      </c>
      <c r="CW53" s="157">
        <f t="shared" si="65"/>
        <v>50</v>
      </c>
      <c r="CX53" s="157">
        <f t="shared" si="66"/>
        <v>50</v>
      </c>
      <c r="CY53" s="157">
        <f t="shared" si="67"/>
        <v>50</v>
      </c>
      <c r="CZ53" s="157">
        <f t="shared" si="68"/>
        <v>50</v>
      </c>
      <c r="DA53" s="157">
        <f t="shared" si="69"/>
        <v>50</v>
      </c>
      <c r="DB53" s="157">
        <f t="shared" si="70"/>
        <v>50</v>
      </c>
      <c r="DC53" s="157">
        <f t="shared" si="71"/>
        <v>50</v>
      </c>
      <c r="DD53" s="734">
        <v>46</v>
      </c>
      <c r="DE53" s="155"/>
      <c r="DF53" s="10"/>
      <c r="DG53" s="19"/>
      <c r="DH53" s="1353"/>
      <c r="DI53" s="1353"/>
      <c r="DJ53" s="1353"/>
      <c r="DK53" s="1353"/>
      <c r="DL53" s="1353"/>
      <c r="DM53" s="1353"/>
      <c r="DN53" s="1353"/>
      <c r="DO53" s="1353"/>
      <c r="DP53" s="1353"/>
      <c r="DQ53" s="1353"/>
      <c r="DR53" s="1353"/>
      <c r="DS53" s="1353"/>
      <c r="DT53" s="1353"/>
      <c r="DU53" s="1353"/>
      <c r="DV53" s="1353"/>
      <c r="DW53" s="367"/>
      <c r="DX53" s="19"/>
      <c r="DY53" s="279"/>
      <c r="DZ53" s="510" t="s">
        <v>380</v>
      </c>
      <c r="EA53" s="518">
        <v>8</v>
      </c>
      <c r="EB53" s="513">
        <f>COUNTIF(AF15:AF365,EA53)</f>
        <v>1</v>
      </c>
      <c r="EC53" s="513">
        <f>COUNTIF(AL15:AL365,EA53)</f>
        <v>0</v>
      </c>
      <c r="ED53" s="513">
        <f>COUNTIF(AR15:AR365,EA53)</f>
        <v>0</v>
      </c>
      <c r="EE53" s="513">
        <f>COUNTIF(AX15:AX365,EA53)</f>
        <v>0</v>
      </c>
      <c r="EF53" s="513">
        <f>COUNTIF(BD15:BD365,EA53)</f>
        <v>0</v>
      </c>
      <c r="EG53" s="513">
        <f>COUNTIF(BJ15:BJ365,EA53)</f>
        <v>0</v>
      </c>
      <c r="EH53" s="513">
        <f>COUNTIF(BP15:BP365,EA53)</f>
        <v>0</v>
      </c>
      <c r="EI53" s="513">
        <f>COUNTIF(BV15:BV365,EA53)</f>
        <v>1</v>
      </c>
      <c r="EJ53" s="590"/>
      <c r="EK53" s="590"/>
      <c r="EL53" s="590"/>
      <c r="EM53" s="590"/>
      <c r="EN53" s="590"/>
      <c r="EO53" s="19"/>
    </row>
    <row r="54" spans="1:145" s="20" customFormat="1" ht="39.950000000000003" customHeight="1" x14ac:dyDescent="0.25">
      <c r="A54" s="27">
        <f>ROW()</f>
        <v>54</v>
      </c>
      <c r="B54" s="342">
        <f>IF(C54="I","",IF(ISBLANK(D54),"",IF(ISTEXT(D54),LARGE(B14:B53,1)+1,0)))</f>
        <v>34</v>
      </c>
      <c r="C54" s="344"/>
      <c r="D54" s="173" t="s">
        <v>146</v>
      </c>
      <c r="E54" s="664" t="s">
        <v>141</v>
      </c>
      <c r="F54" s="171"/>
      <c r="G54" s="856"/>
      <c r="H54" s="857"/>
      <c r="I54" s="707"/>
      <c r="J54" s="919">
        <f t="shared" si="5"/>
        <v>0</v>
      </c>
      <c r="K54" s="707"/>
      <c r="L54" s="919">
        <f t="shared" si="6"/>
        <v>0</v>
      </c>
      <c r="M54" s="707"/>
      <c r="N54" s="919">
        <f t="shared" si="7"/>
        <v>0</v>
      </c>
      <c r="O54" s="707"/>
      <c r="P54" s="919">
        <f t="shared" si="8"/>
        <v>0</v>
      </c>
      <c r="Q54" s="707"/>
      <c r="R54" s="919">
        <f t="shared" si="94"/>
        <v>0</v>
      </c>
      <c r="S54" s="707"/>
      <c r="T54" s="919">
        <f t="shared" si="10"/>
        <v>0</v>
      </c>
      <c r="U54" s="707"/>
      <c r="V54" s="919">
        <f t="shared" si="11"/>
        <v>0</v>
      </c>
      <c r="W54" s="707"/>
      <c r="X54" s="919">
        <f t="shared" si="91"/>
        <v>0</v>
      </c>
      <c r="Y54" s="178">
        <f>Y6</f>
        <v>35</v>
      </c>
      <c r="Z54" s="964">
        <f t="shared" si="13"/>
        <v>0</v>
      </c>
      <c r="AA54" s="926">
        <f t="shared" si="72"/>
        <v>0</v>
      </c>
      <c r="AB54" s="860">
        <f t="shared" si="14"/>
        <v>0</v>
      </c>
      <c r="AC54" s="861">
        <f t="shared" si="15"/>
        <v>0</v>
      </c>
      <c r="AD54" s="946">
        <f t="shared" si="16"/>
        <v>0</v>
      </c>
      <c r="AE54" s="164" t="str">
        <f t="shared" si="17"/>
        <v/>
      </c>
      <c r="AF54" s="163">
        <f t="shared" si="18"/>
        <v>0</v>
      </c>
      <c r="AG54" s="460">
        <f t="shared" si="73"/>
        <v>0</v>
      </c>
      <c r="AH54" s="860">
        <f t="shared" si="19"/>
        <v>0</v>
      </c>
      <c r="AI54" s="861">
        <f t="shared" si="20"/>
        <v>0</v>
      </c>
      <c r="AJ54" s="946">
        <f t="shared" si="21"/>
        <v>0</v>
      </c>
      <c r="AK54" s="164" t="str">
        <f t="shared" si="22"/>
        <v/>
      </c>
      <c r="AL54" s="163">
        <f t="shared" si="23"/>
        <v>0</v>
      </c>
      <c r="AM54" s="460">
        <f t="shared" si="74"/>
        <v>0</v>
      </c>
      <c r="AN54" s="860">
        <f t="shared" si="24"/>
        <v>0</v>
      </c>
      <c r="AO54" s="861">
        <f t="shared" si="25"/>
        <v>0</v>
      </c>
      <c r="AP54" s="946">
        <f t="shared" si="26"/>
        <v>0</v>
      </c>
      <c r="AQ54" s="164" t="str">
        <f t="shared" si="27"/>
        <v/>
      </c>
      <c r="AR54" s="163">
        <f t="shared" si="28"/>
        <v>0</v>
      </c>
      <c r="AS54" s="460">
        <f t="shared" si="75"/>
        <v>0</v>
      </c>
      <c r="AT54" s="860">
        <f t="shared" si="29"/>
        <v>0</v>
      </c>
      <c r="AU54" s="861">
        <f t="shared" si="30"/>
        <v>0</v>
      </c>
      <c r="AV54" s="946">
        <f t="shared" si="31"/>
        <v>0</v>
      </c>
      <c r="AW54" s="164" t="str">
        <f t="shared" si="32"/>
        <v/>
      </c>
      <c r="AX54" s="163">
        <f t="shared" si="33"/>
        <v>0</v>
      </c>
      <c r="AY54" s="460">
        <f t="shared" si="76"/>
        <v>0</v>
      </c>
      <c r="AZ54" s="860">
        <f t="shared" si="34"/>
        <v>0</v>
      </c>
      <c r="BA54" s="861">
        <f t="shared" si="35"/>
        <v>0</v>
      </c>
      <c r="BB54" s="946">
        <f t="shared" si="36"/>
        <v>0</v>
      </c>
      <c r="BC54" s="164" t="str">
        <f t="shared" si="37"/>
        <v/>
      </c>
      <c r="BD54" s="163">
        <f t="shared" si="38"/>
        <v>0</v>
      </c>
      <c r="BE54" s="460">
        <f t="shared" si="77"/>
        <v>0</v>
      </c>
      <c r="BF54" s="860">
        <f t="shared" si="39"/>
        <v>0</v>
      </c>
      <c r="BG54" s="861">
        <f t="shared" si="40"/>
        <v>0</v>
      </c>
      <c r="BH54" s="946">
        <f t="shared" si="41"/>
        <v>0</v>
      </c>
      <c r="BI54" s="164" t="str">
        <f t="shared" si="42"/>
        <v/>
      </c>
      <c r="BJ54" s="163">
        <f t="shared" si="43"/>
        <v>0</v>
      </c>
      <c r="BK54" s="460">
        <f t="shared" si="78"/>
        <v>0</v>
      </c>
      <c r="BL54" s="860">
        <f t="shared" si="44"/>
        <v>0</v>
      </c>
      <c r="BM54" s="861">
        <f t="shared" si="45"/>
        <v>0</v>
      </c>
      <c r="BN54" s="946">
        <f t="shared" si="46"/>
        <v>0</v>
      </c>
      <c r="BO54" s="164" t="str">
        <f t="shared" si="47"/>
        <v/>
      </c>
      <c r="BP54" s="163">
        <f t="shared" si="48"/>
        <v>0</v>
      </c>
      <c r="BQ54" s="460">
        <f t="shared" si="79"/>
        <v>0</v>
      </c>
      <c r="BR54" s="860">
        <f t="shared" si="49"/>
        <v>0</v>
      </c>
      <c r="BS54" s="861">
        <f t="shared" si="50"/>
        <v>0</v>
      </c>
      <c r="BT54" s="946">
        <f t="shared" si="51"/>
        <v>0</v>
      </c>
      <c r="BU54" s="164" t="str">
        <f t="shared" si="52"/>
        <v/>
      </c>
      <c r="BV54" s="163">
        <f t="shared" si="53"/>
        <v>0</v>
      </c>
      <c r="BW54" s="246"/>
      <c r="BX54" s="246"/>
      <c r="BY54" s="155"/>
      <c r="BZ54" s="22"/>
      <c r="CA54" s="163">
        <f t="shared" si="54"/>
        <v>0</v>
      </c>
      <c r="CB54" s="162">
        <f t="shared" si="55"/>
        <v>0</v>
      </c>
      <c r="CC54" s="162">
        <f t="shared" si="56"/>
        <v>0</v>
      </c>
      <c r="CD54" s="162">
        <f t="shared" si="57"/>
        <v>0</v>
      </c>
      <c r="CE54" s="162">
        <f t="shared" si="58"/>
        <v>0</v>
      </c>
      <c r="CF54" s="162">
        <f t="shared" si="59"/>
        <v>0</v>
      </c>
      <c r="CG54" s="162">
        <f t="shared" si="60"/>
        <v>0</v>
      </c>
      <c r="CH54" s="162">
        <f t="shared" si="61"/>
        <v>0</v>
      </c>
      <c r="CI54" s="22"/>
      <c r="CJ54" s="161">
        <f t="shared" si="62"/>
        <v>35</v>
      </c>
      <c r="CK54" s="620">
        <f t="shared" si="63"/>
        <v>0</v>
      </c>
      <c r="CL54" s="160">
        <f>CL5</f>
        <v>50</v>
      </c>
      <c r="CM54" s="159" t="str">
        <f t="shared" si="80"/>
        <v/>
      </c>
      <c r="CN54" s="159" t="str">
        <f t="shared" si="81"/>
        <v/>
      </c>
      <c r="CO54" s="159" t="str">
        <f t="shared" si="82"/>
        <v/>
      </c>
      <c r="CP54" s="159" t="str">
        <f t="shared" si="83"/>
        <v/>
      </c>
      <c r="CQ54" s="159" t="str">
        <f t="shared" si="84"/>
        <v/>
      </c>
      <c r="CR54" s="159" t="str">
        <f t="shared" si="85"/>
        <v/>
      </c>
      <c r="CS54" s="159" t="str">
        <f t="shared" si="86"/>
        <v/>
      </c>
      <c r="CT54" s="159" t="str">
        <f t="shared" si="87"/>
        <v/>
      </c>
      <c r="CU54" s="158"/>
      <c r="CV54" s="157">
        <f t="shared" si="64"/>
        <v>50</v>
      </c>
      <c r="CW54" s="157">
        <f t="shared" si="65"/>
        <v>50</v>
      </c>
      <c r="CX54" s="157">
        <f t="shared" si="66"/>
        <v>50</v>
      </c>
      <c r="CY54" s="157">
        <f t="shared" si="67"/>
        <v>50</v>
      </c>
      <c r="CZ54" s="157">
        <f t="shared" si="68"/>
        <v>50</v>
      </c>
      <c r="DA54" s="157">
        <f t="shared" si="69"/>
        <v>50</v>
      </c>
      <c r="DB54" s="157">
        <f t="shared" si="70"/>
        <v>50</v>
      </c>
      <c r="DC54" s="157">
        <f t="shared" si="71"/>
        <v>50</v>
      </c>
      <c r="DD54" s="734">
        <v>47</v>
      </c>
      <c r="DE54" s="155"/>
      <c r="DG54" s="19"/>
      <c r="DH54" s="1353" t="s">
        <v>292</v>
      </c>
      <c r="DI54" s="1353"/>
      <c r="DJ54" s="1353"/>
      <c r="DK54" s="1353"/>
      <c r="DL54" s="1353"/>
      <c r="DM54" s="1353"/>
      <c r="DN54" s="1353"/>
      <c r="DO54" s="1353"/>
      <c r="DP54" s="1353"/>
      <c r="DQ54" s="1353"/>
      <c r="DR54" s="1353"/>
      <c r="DS54" s="1353"/>
      <c r="DT54" s="1353"/>
      <c r="DU54" s="1353"/>
      <c r="DV54" s="1353"/>
      <c r="DW54" s="367"/>
      <c r="DX54" s="19"/>
      <c r="DY54" s="279"/>
      <c r="DZ54" s="279"/>
      <c r="EA54" s="279"/>
      <c r="EB54" s="279"/>
      <c r="EC54" s="279"/>
      <c r="ED54" s="279"/>
      <c r="EE54" s="279"/>
      <c r="EF54" s="279"/>
      <c r="EG54" s="279"/>
      <c r="EH54" s="279"/>
      <c r="EI54" s="279"/>
      <c r="EJ54" s="588"/>
      <c r="EK54" s="588"/>
      <c r="EL54" s="588"/>
      <c r="EM54" s="588"/>
      <c r="EN54" s="588"/>
      <c r="EO54" s="19"/>
    </row>
    <row r="55" spans="1:145" s="20" customFormat="1" ht="39.950000000000003" customHeight="1" x14ac:dyDescent="0.25">
      <c r="A55" s="27">
        <f>ROW()</f>
        <v>55</v>
      </c>
      <c r="B55" s="342">
        <f>IF(C55="I","",IF(ISBLANK(D55),"",IF(ISTEXT(D55),LARGE(B14:B54,1)+1,0)))</f>
        <v>35</v>
      </c>
      <c r="C55" s="344"/>
      <c r="D55" s="173" t="s">
        <v>145</v>
      </c>
      <c r="E55" s="664" t="s">
        <v>141</v>
      </c>
      <c r="F55" s="171"/>
      <c r="G55" s="856"/>
      <c r="H55" s="857"/>
      <c r="I55" s="707"/>
      <c r="J55" s="919">
        <f t="shared" si="5"/>
        <v>0</v>
      </c>
      <c r="K55" s="707"/>
      <c r="L55" s="919">
        <f t="shared" si="6"/>
        <v>0</v>
      </c>
      <c r="M55" s="707"/>
      <c r="N55" s="919">
        <f t="shared" si="7"/>
        <v>0</v>
      </c>
      <c r="O55" s="707"/>
      <c r="P55" s="919">
        <f t="shared" si="8"/>
        <v>0</v>
      </c>
      <c r="Q55" s="707"/>
      <c r="R55" s="919">
        <f t="shared" si="94"/>
        <v>0</v>
      </c>
      <c r="S55" s="707"/>
      <c r="T55" s="919">
        <f t="shared" si="10"/>
        <v>0</v>
      </c>
      <c r="U55" s="707"/>
      <c r="V55" s="919">
        <f t="shared" si="11"/>
        <v>0</v>
      </c>
      <c r="W55" s="707"/>
      <c r="X55" s="919">
        <f t="shared" si="91"/>
        <v>0</v>
      </c>
      <c r="Y55" s="178">
        <f>Y6</f>
        <v>35</v>
      </c>
      <c r="Z55" s="964">
        <f t="shared" si="13"/>
        <v>0</v>
      </c>
      <c r="AA55" s="926">
        <f t="shared" si="72"/>
        <v>0</v>
      </c>
      <c r="AB55" s="860">
        <f t="shared" si="14"/>
        <v>0</v>
      </c>
      <c r="AC55" s="861">
        <f t="shared" si="15"/>
        <v>0</v>
      </c>
      <c r="AD55" s="946">
        <f t="shared" si="16"/>
        <v>0</v>
      </c>
      <c r="AE55" s="164" t="str">
        <f t="shared" si="17"/>
        <v/>
      </c>
      <c r="AF55" s="163">
        <f t="shared" si="18"/>
        <v>0</v>
      </c>
      <c r="AG55" s="460">
        <f t="shared" si="73"/>
        <v>0</v>
      </c>
      <c r="AH55" s="860">
        <f t="shared" si="19"/>
        <v>0</v>
      </c>
      <c r="AI55" s="861">
        <f t="shared" si="20"/>
        <v>0</v>
      </c>
      <c r="AJ55" s="946">
        <f t="shared" si="21"/>
        <v>0</v>
      </c>
      <c r="AK55" s="164" t="str">
        <f t="shared" si="22"/>
        <v/>
      </c>
      <c r="AL55" s="163">
        <f t="shared" si="23"/>
        <v>0</v>
      </c>
      <c r="AM55" s="460">
        <f t="shared" si="74"/>
        <v>0</v>
      </c>
      <c r="AN55" s="860">
        <f t="shared" si="24"/>
        <v>0</v>
      </c>
      <c r="AO55" s="861">
        <f t="shared" si="25"/>
        <v>0</v>
      </c>
      <c r="AP55" s="946">
        <f t="shared" si="26"/>
        <v>0</v>
      </c>
      <c r="AQ55" s="164" t="str">
        <f t="shared" si="27"/>
        <v/>
      </c>
      <c r="AR55" s="163">
        <f t="shared" si="28"/>
        <v>0</v>
      </c>
      <c r="AS55" s="460">
        <f t="shared" si="75"/>
        <v>0</v>
      </c>
      <c r="AT55" s="860">
        <f t="shared" si="29"/>
        <v>0</v>
      </c>
      <c r="AU55" s="861">
        <f t="shared" si="30"/>
        <v>0</v>
      </c>
      <c r="AV55" s="946">
        <f t="shared" si="31"/>
        <v>0</v>
      </c>
      <c r="AW55" s="164" t="str">
        <f t="shared" si="32"/>
        <v/>
      </c>
      <c r="AX55" s="163">
        <f t="shared" si="33"/>
        <v>0</v>
      </c>
      <c r="AY55" s="460">
        <f t="shared" si="76"/>
        <v>0</v>
      </c>
      <c r="AZ55" s="860">
        <f t="shared" si="34"/>
        <v>0</v>
      </c>
      <c r="BA55" s="861">
        <f t="shared" si="35"/>
        <v>0</v>
      </c>
      <c r="BB55" s="946">
        <f t="shared" si="36"/>
        <v>0</v>
      </c>
      <c r="BC55" s="164" t="str">
        <f t="shared" si="37"/>
        <v/>
      </c>
      <c r="BD55" s="163">
        <f t="shared" si="38"/>
        <v>0</v>
      </c>
      <c r="BE55" s="460">
        <f t="shared" si="77"/>
        <v>0</v>
      </c>
      <c r="BF55" s="860">
        <f t="shared" si="39"/>
        <v>0</v>
      </c>
      <c r="BG55" s="861">
        <f t="shared" si="40"/>
        <v>0</v>
      </c>
      <c r="BH55" s="946">
        <f t="shared" si="41"/>
        <v>0</v>
      </c>
      <c r="BI55" s="164" t="str">
        <f t="shared" si="42"/>
        <v/>
      </c>
      <c r="BJ55" s="163">
        <f t="shared" si="43"/>
        <v>0</v>
      </c>
      <c r="BK55" s="460">
        <f t="shared" si="78"/>
        <v>0</v>
      </c>
      <c r="BL55" s="860">
        <f t="shared" si="44"/>
        <v>0</v>
      </c>
      <c r="BM55" s="861">
        <f t="shared" si="45"/>
        <v>0</v>
      </c>
      <c r="BN55" s="946">
        <f t="shared" si="46"/>
        <v>0</v>
      </c>
      <c r="BO55" s="164" t="str">
        <f t="shared" si="47"/>
        <v/>
      </c>
      <c r="BP55" s="163">
        <f t="shared" si="48"/>
        <v>0</v>
      </c>
      <c r="BQ55" s="460">
        <f t="shared" si="79"/>
        <v>0</v>
      </c>
      <c r="BR55" s="860">
        <f t="shared" si="49"/>
        <v>0</v>
      </c>
      <c r="BS55" s="861">
        <f t="shared" si="50"/>
        <v>0</v>
      </c>
      <c r="BT55" s="946">
        <f t="shared" si="51"/>
        <v>0</v>
      </c>
      <c r="BU55" s="164" t="str">
        <f t="shared" si="52"/>
        <v/>
      </c>
      <c r="BV55" s="163">
        <f t="shared" si="53"/>
        <v>0</v>
      </c>
      <c r="BW55" s="246"/>
      <c r="BX55" s="246"/>
      <c r="BY55" s="155"/>
      <c r="BZ55" s="22"/>
      <c r="CA55" s="163">
        <f t="shared" si="54"/>
        <v>0</v>
      </c>
      <c r="CB55" s="162">
        <f t="shared" si="55"/>
        <v>0</v>
      </c>
      <c r="CC55" s="162">
        <f t="shared" si="56"/>
        <v>0</v>
      </c>
      <c r="CD55" s="162">
        <f t="shared" si="57"/>
        <v>0</v>
      </c>
      <c r="CE55" s="162">
        <f t="shared" si="58"/>
        <v>0</v>
      </c>
      <c r="CF55" s="162">
        <f t="shared" si="59"/>
        <v>0</v>
      </c>
      <c r="CG55" s="162">
        <f t="shared" si="60"/>
        <v>0</v>
      </c>
      <c r="CH55" s="162">
        <f t="shared" si="61"/>
        <v>0</v>
      </c>
      <c r="CI55" s="22"/>
      <c r="CJ55" s="161">
        <f t="shared" si="62"/>
        <v>35</v>
      </c>
      <c r="CK55" s="620">
        <f t="shared" si="63"/>
        <v>0</v>
      </c>
      <c r="CL55" s="160">
        <f>CL5</f>
        <v>50</v>
      </c>
      <c r="CM55" s="159" t="str">
        <f t="shared" si="80"/>
        <v/>
      </c>
      <c r="CN55" s="159" t="str">
        <f t="shared" si="81"/>
        <v/>
      </c>
      <c r="CO55" s="159" t="str">
        <f t="shared" si="82"/>
        <v/>
      </c>
      <c r="CP55" s="159" t="str">
        <f t="shared" si="83"/>
        <v/>
      </c>
      <c r="CQ55" s="159" t="str">
        <f t="shared" si="84"/>
        <v/>
      </c>
      <c r="CR55" s="159" t="str">
        <f t="shared" si="85"/>
        <v/>
      </c>
      <c r="CS55" s="159" t="str">
        <f t="shared" si="86"/>
        <v/>
      </c>
      <c r="CT55" s="159" t="str">
        <f t="shared" si="87"/>
        <v/>
      </c>
      <c r="CU55" s="158"/>
      <c r="CV55" s="157">
        <f t="shared" si="64"/>
        <v>50</v>
      </c>
      <c r="CW55" s="157">
        <f t="shared" si="65"/>
        <v>50</v>
      </c>
      <c r="CX55" s="157">
        <f t="shared" si="66"/>
        <v>50</v>
      </c>
      <c r="CY55" s="157">
        <f t="shared" si="67"/>
        <v>50</v>
      </c>
      <c r="CZ55" s="157">
        <f t="shared" si="68"/>
        <v>50</v>
      </c>
      <c r="DA55" s="157">
        <f t="shared" si="69"/>
        <v>50</v>
      </c>
      <c r="DB55" s="157">
        <f t="shared" si="70"/>
        <v>50</v>
      </c>
      <c r="DC55" s="157">
        <f t="shared" si="71"/>
        <v>50</v>
      </c>
      <c r="DD55" s="734">
        <v>48</v>
      </c>
      <c r="DE55" s="155"/>
      <c r="DG55" s="19"/>
      <c r="DH55" s="1353"/>
      <c r="DI55" s="1353"/>
      <c r="DJ55" s="1353"/>
      <c r="DK55" s="1353"/>
      <c r="DL55" s="1353"/>
      <c r="DM55" s="1353"/>
      <c r="DN55" s="1353"/>
      <c r="DO55" s="1353"/>
      <c r="DP55" s="1353"/>
      <c r="DQ55" s="1353"/>
      <c r="DR55" s="1353"/>
      <c r="DS55" s="1353"/>
      <c r="DT55" s="1353"/>
      <c r="DU55" s="1353"/>
      <c r="DV55" s="1353"/>
      <c r="DW55" s="367"/>
      <c r="DX55" s="19"/>
      <c r="DY55" s="401" t="s">
        <v>383</v>
      </c>
      <c r="DZ55" s="505"/>
      <c r="EA55" s="1341" t="s">
        <v>385</v>
      </c>
      <c r="EB55" s="1341"/>
      <c r="EC55" s="1341"/>
      <c r="ED55" s="1341"/>
      <c r="EE55" s="1341"/>
      <c r="EF55" s="1341"/>
      <c r="EG55" s="1341"/>
      <c r="EH55" s="1341"/>
      <c r="EI55" s="1341"/>
      <c r="EJ55" s="1341"/>
      <c r="EK55" s="1341"/>
      <c r="EL55" s="1341"/>
      <c r="EM55" s="1341"/>
      <c r="EN55" s="1342"/>
      <c r="EO55" s="19"/>
    </row>
    <row r="56" spans="1:145" s="20" customFormat="1" ht="39.950000000000003" customHeight="1" x14ac:dyDescent="0.25">
      <c r="A56" s="27">
        <f>ROW()</f>
        <v>56</v>
      </c>
      <c r="B56" s="342">
        <f>IF(C56="I","",IF(ISBLANK(D56),"",IF(ISTEXT(D56),LARGE(B14:B55,1)+1,0)))</f>
        <v>36</v>
      </c>
      <c r="C56" s="344"/>
      <c r="D56" s="173" t="s">
        <v>144</v>
      </c>
      <c r="E56" s="664" t="s">
        <v>141</v>
      </c>
      <c r="F56" s="171"/>
      <c r="G56" s="856"/>
      <c r="H56" s="857"/>
      <c r="I56" s="707"/>
      <c r="J56" s="919">
        <f t="shared" si="5"/>
        <v>0</v>
      </c>
      <c r="K56" s="707"/>
      <c r="L56" s="919">
        <f t="shared" si="6"/>
        <v>0</v>
      </c>
      <c r="M56" s="707"/>
      <c r="N56" s="919">
        <f t="shared" si="7"/>
        <v>0</v>
      </c>
      <c r="O56" s="707"/>
      <c r="P56" s="919">
        <f t="shared" si="8"/>
        <v>0</v>
      </c>
      <c r="Q56" s="707"/>
      <c r="R56" s="919">
        <f t="shared" si="94"/>
        <v>0</v>
      </c>
      <c r="S56" s="707"/>
      <c r="T56" s="919">
        <f t="shared" si="10"/>
        <v>0</v>
      </c>
      <c r="U56" s="707"/>
      <c r="V56" s="919">
        <f t="shared" si="11"/>
        <v>0</v>
      </c>
      <c r="W56" s="707"/>
      <c r="X56" s="919">
        <f t="shared" si="91"/>
        <v>0</v>
      </c>
      <c r="Y56" s="178">
        <f>Y6</f>
        <v>35</v>
      </c>
      <c r="Z56" s="964">
        <f t="shared" si="13"/>
        <v>0</v>
      </c>
      <c r="AA56" s="926">
        <f t="shared" si="72"/>
        <v>0</v>
      </c>
      <c r="AB56" s="860">
        <f t="shared" si="14"/>
        <v>0</v>
      </c>
      <c r="AC56" s="861">
        <f t="shared" si="15"/>
        <v>0</v>
      </c>
      <c r="AD56" s="946">
        <f t="shared" si="16"/>
        <v>0</v>
      </c>
      <c r="AE56" s="164" t="str">
        <f t="shared" si="17"/>
        <v/>
      </c>
      <c r="AF56" s="163">
        <f t="shared" si="18"/>
        <v>0</v>
      </c>
      <c r="AG56" s="460">
        <f t="shared" si="73"/>
        <v>0</v>
      </c>
      <c r="AH56" s="860">
        <f t="shared" si="19"/>
        <v>0</v>
      </c>
      <c r="AI56" s="861">
        <f t="shared" si="20"/>
        <v>0</v>
      </c>
      <c r="AJ56" s="946">
        <f t="shared" si="21"/>
        <v>0</v>
      </c>
      <c r="AK56" s="164" t="str">
        <f t="shared" si="22"/>
        <v/>
      </c>
      <c r="AL56" s="163">
        <f t="shared" si="23"/>
        <v>0</v>
      </c>
      <c r="AM56" s="460">
        <f t="shared" si="74"/>
        <v>0</v>
      </c>
      <c r="AN56" s="860">
        <f t="shared" si="24"/>
        <v>0</v>
      </c>
      <c r="AO56" s="861">
        <f t="shared" si="25"/>
        <v>0</v>
      </c>
      <c r="AP56" s="946">
        <f t="shared" si="26"/>
        <v>0</v>
      </c>
      <c r="AQ56" s="164" t="str">
        <f t="shared" si="27"/>
        <v/>
      </c>
      <c r="AR56" s="163">
        <f t="shared" si="28"/>
        <v>0</v>
      </c>
      <c r="AS56" s="460">
        <f t="shared" si="75"/>
        <v>0</v>
      </c>
      <c r="AT56" s="860">
        <f t="shared" si="29"/>
        <v>0</v>
      </c>
      <c r="AU56" s="861">
        <f t="shared" si="30"/>
        <v>0</v>
      </c>
      <c r="AV56" s="946">
        <f t="shared" si="31"/>
        <v>0</v>
      </c>
      <c r="AW56" s="164" t="str">
        <f t="shared" si="32"/>
        <v/>
      </c>
      <c r="AX56" s="163">
        <f t="shared" si="33"/>
        <v>0</v>
      </c>
      <c r="AY56" s="460">
        <f t="shared" si="76"/>
        <v>0</v>
      </c>
      <c r="AZ56" s="860">
        <f t="shared" si="34"/>
        <v>0</v>
      </c>
      <c r="BA56" s="861">
        <f t="shared" si="35"/>
        <v>0</v>
      </c>
      <c r="BB56" s="946">
        <f t="shared" si="36"/>
        <v>0</v>
      </c>
      <c r="BC56" s="164" t="str">
        <f t="shared" si="37"/>
        <v/>
      </c>
      <c r="BD56" s="163">
        <f t="shared" si="38"/>
        <v>0</v>
      </c>
      <c r="BE56" s="460">
        <f t="shared" si="77"/>
        <v>0</v>
      </c>
      <c r="BF56" s="860">
        <f t="shared" si="39"/>
        <v>0</v>
      </c>
      <c r="BG56" s="861">
        <f t="shared" si="40"/>
        <v>0</v>
      </c>
      <c r="BH56" s="946">
        <f t="shared" si="41"/>
        <v>0</v>
      </c>
      <c r="BI56" s="164" t="str">
        <f t="shared" si="42"/>
        <v/>
      </c>
      <c r="BJ56" s="163">
        <f t="shared" si="43"/>
        <v>0</v>
      </c>
      <c r="BK56" s="460">
        <f t="shared" si="78"/>
        <v>0</v>
      </c>
      <c r="BL56" s="860">
        <f t="shared" si="44"/>
        <v>0</v>
      </c>
      <c r="BM56" s="861">
        <f t="shared" si="45"/>
        <v>0</v>
      </c>
      <c r="BN56" s="946">
        <f t="shared" si="46"/>
        <v>0</v>
      </c>
      <c r="BO56" s="164" t="str">
        <f t="shared" si="47"/>
        <v/>
      </c>
      <c r="BP56" s="163">
        <f t="shared" si="48"/>
        <v>0</v>
      </c>
      <c r="BQ56" s="460">
        <f t="shared" si="79"/>
        <v>0</v>
      </c>
      <c r="BR56" s="860">
        <f t="shared" si="49"/>
        <v>0</v>
      </c>
      <c r="BS56" s="861">
        <f t="shared" si="50"/>
        <v>0</v>
      </c>
      <c r="BT56" s="946">
        <f t="shared" si="51"/>
        <v>0</v>
      </c>
      <c r="BU56" s="164" t="str">
        <f t="shared" si="52"/>
        <v/>
      </c>
      <c r="BV56" s="163">
        <f t="shared" si="53"/>
        <v>0</v>
      </c>
      <c r="BW56" s="246"/>
      <c r="BX56" s="246"/>
      <c r="BY56" s="155"/>
      <c r="BZ56" s="22"/>
      <c r="CA56" s="163">
        <f t="shared" si="54"/>
        <v>0</v>
      </c>
      <c r="CB56" s="162">
        <f t="shared" si="55"/>
        <v>0</v>
      </c>
      <c r="CC56" s="162">
        <f t="shared" si="56"/>
        <v>0</v>
      </c>
      <c r="CD56" s="162">
        <f t="shared" si="57"/>
        <v>0</v>
      </c>
      <c r="CE56" s="162">
        <f t="shared" si="58"/>
        <v>0</v>
      </c>
      <c r="CF56" s="162">
        <f t="shared" si="59"/>
        <v>0</v>
      </c>
      <c r="CG56" s="162">
        <f t="shared" si="60"/>
        <v>0</v>
      </c>
      <c r="CH56" s="162">
        <f t="shared" si="61"/>
        <v>0</v>
      </c>
      <c r="CI56" s="22"/>
      <c r="CJ56" s="161">
        <f t="shared" si="62"/>
        <v>35</v>
      </c>
      <c r="CK56" s="620">
        <f t="shared" si="63"/>
        <v>0</v>
      </c>
      <c r="CL56" s="160">
        <f>CL5</f>
        <v>50</v>
      </c>
      <c r="CM56" s="159" t="str">
        <f t="shared" si="80"/>
        <v/>
      </c>
      <c r="CN56" s="159" t="str">
        <f t="shared" si="81"/>
        <v/>
      </c>
      <c r="CO56" s="159" t="str">
        <f t="shared" si="82"/>
        <v/>
      </c>
      <c r="CP56" s="159" t="str">
        <f t="shared" si="83"/>
        <v/>
      </c>
      <c r="CQ56" s="159" t="str">
        <f t="shared" si="84"/>
        <v/>
      </c>
      <c r="CR56" s="159" t="str">
        <f t="shared" si="85"/>
        <v/>
      </c>
      <c r="CS56" s="159" t="str">
        <f t="shared" si="86"/>
        <v/>
      </c>
      <c r="CT56" s="159" t="str">
        <f t="shared" si="87"/>
        <v/>
      </c>
      <c r="CU56" s="158"/>
      <c r="CV56" s="157">
        <f t="shared" si="64"/>
        <v>50</v>
      </c>
      <c r="CW56" s="157">
        <f t="shared" si="65"/>
        <v>50</v>
      </c>
      <c r="CX56" s="157">
        <f t="shared" si="66"/>
        <v>50</v>
      </c>
      <c r="CY56" s="157">
        <f t="shared" si="67"/>
        <v>50</v>
      </c>
      <c r="CZ56" s="157">
        <f t="shared" si="68"/>
        <v>50</v>
      </c>
      <c r="DA56" s="157">
        <f t="shared" si="69"/>
        <v>50</v>
      </c>
      <c r="DB56" s="157">
        <f t="shared" si="70"/>
        <v>50</v>
      </c>
      <c r="DC56" s="157">
        <f t="shared" si="71"/>
        <v>50</v>
      </c>
      <c r="DD56" s="734">
        <v>49</v>
      </c>
      <c r="DE56" s="155"/>
      <c r="DG56" s="19"/>
      <c r="DH56" s="15"/>
      <c r="DI56" s="15"/>
      <c r="DJ56" s="15"/>
      <c r="DK56" s="542"/>
      <c r="DL56" s="542"/>
      <c r="DM56" s="8"/>
      <c r="DN56" s="8"/>
      <c r="DO56" s="8"/>
      <c r="DP56" s="8"/>
      <c r="DQ56" s="8"/>
      <c r="DR56" s="8"/>
      <c r="DS56" s="8"/>
      <c r="DT56" s="8"/>
      <c r="DU56" s="8"/>
      <c r="DV56" s="8"/>
      <c r="DW56" s="8"/>
      <c r="DX56" s="19"/>
      <c r="DY56" s="591"/>
      <c r="DZ56" s="591"/>
      <c r="EA56" s="591"/>
      <c r="EB56" s="591"/>
      <c r="EC56" s="591"/>
      <c r="ED56" s="591"/>
      <c r="EE56" s="591"/>
      <c r="EF56" s="591"/>
      <c r="EG56" s="591"/>
      <c r="EH56" s="591"/>
      <c r="EI56" s="591"/>
      <c r="EJ56" s="591"/>
      <c r="EK56" s="591"/>
      <c r="EL56" s="591"/>
      <c r="EM56" s="591"/>
      <c r="EN56" s="591"/>
      <c r="EO56" s="19"/>
    </row>
    <row r="57" spans="1:145" s="20" customFormat="1" ht="39.950000000000003" customHeight="1" x14ac:dyDescent="0.25">
      <c r="A57" s="27">
        <f>ROW()</f>
        <v>57</v>
      </c>
      <c r="B57" s="342">
        <f>IF(C57="I","",IF(ISBLANK(D57),"",IF(ISTEXT(D57),LARGE(B14:B56,1)+1,0)))</f>
        <v>37</v>
      </c>
      <c r="C57" s="344"/>
      <c r="D57" s="173" t="s">
        <v>143</v>
      </c>
      <c r="E57" s="664" t="s">
        <v>141</v>
      </c>
      <c r="F57" s="171"/>
      <c r="G57" s="856"/>
      <c r="H57" s="857"/>
      <c r="I57" s="707"/>
      <c r="J57" s="919">
        <f t="shared" si="5"/>
        <v>0</v>
      </c>
      <c r="K57" s="707"/>
      <c r="L57" s="919">
        <f t="shared" si="6"/>
        <v>0</v>
      </c>
      <c r="M57" s="707"/>
      <c r="N57" s="919">
        <f t="shared" si="7"/>
        <v>0</v>
      </c>
      <c r="O57" s="707"/>
      <c r="P57" s="919">
        <f t="shared" si="8"/>
        <v>0</v>
      </c>
      <c r="Q57" s="707"/>
      <c r="R57" s="919">
        <f t="shared" si="94"/>
        <v>0</v>
      </c>
      <c r="S57" s="707"/>
      <c r="T57" s="919">
        <f t="shared" si="10"/>
        <v>0</v>
      </c>
      <c r="U57" s="707"/>
      <c r="V57" s="919">
        <f t="shared" si="11"/>
        <v>0</v>
      </c>
      <c r="W57" s="707"/>
      <c r="X57" s="919">
        <f t="shared" si="91"/>
        <v>0</v>
      </c>
      <c r="Y57" s="178">
        <f>Y6</f>
        <v>35</v>
      </c>
      <c r="Z57" s="964">
        <f t="shared" si="13"/>
        <v>0</v>
      </c>
      <c r="AA57" s="926">
        <f t="shared" si="72"/>
        <v>0</v>
      </c>
      <c r="AB57" s="860">
        <f t="shared" si="14"/>
        <v>0</v>
      </c>
      <c r="AC57" s="861">
        <f t="shared" si="15"/>
        <v>0</v>
      </c>
      <c r="AD57" s="946">
        <f t="shared" si="16"/>
        <v>0</v>
      </c>
      <c r="AE57" s="164" t="str">
        <f t="shared" si="17"/>
        <v/>
      </c>
      <c r="AF57" s="163">
        <f t="shared" si="18"/>
        <v>0</v>
      </c>
      <c r="AG57" s="460">
        <f t="shared" si="73"/>
        <v>0</v>
      </c>
      <c r="AH57" s="860">
        <f t="shared" si="19"/>
        <v>0</v>
      </c>
      <c r="AI57" s="861">
        <f t="shared" si="20"/>
        <v>0</v>
      </c>
      <c r="AJ57" s="946">
        <f t="shared" si="21"/>
        <v>0</v>
      </c>
      <c r="AK57" s="164" t="str">
        <f t="shared" si="22"/>
        <v/>
      </c>
      <c r="AL57" s="163">
        <f t="shared" si="23"/>
        <v>0</v>
      </c>
      <c r="AM57" s="460">
        <f t="shared" si="74"/>
        <v>0</v>
      </c>
      <c r="AN57" s="860">
        <f t="shared" si="24"/>
        <v>0</v>
      </c>
      <c r="AO57" s="861">
        <f t="shared" si="25"/>
        <v>0</v>
      </c>
      <c r="AP57" s="946">
        <f t="shared" si="26"/>
        <v>0</v>
      </c>
      <c r="AQ57" s="164" t="str">
        <f t="shared" si="27"/>
        <v/>
      </c>
      <c r="AR57" s="163">
        <f t="shared" si="28"/>
        <v>0</v>
      </c>
      <c r="AS57" s="460">
        <f t="shared" si="75"/>
        <v>0</v>
      </c>
      <c r="AT57" s="860">
        <f t="shared" si="29"/>
        <v>0</v>
      </c>
      <c r="AU57" s="861">
        <f t="shared" si="30"/>
        <v>0</v>
      </c>
      <c r="AV57" s="946">
        <f t="shared" si="31"/>
        <v>0</v>
      </c>
      <c r="AW57" s="164" t="str">
        <f t="shared" si="32"/>
        <v/>
      </c>
      <c r="AX57" s="163">
        <f t="shared" si="33"/>
        <v>0</v>
      </c>
      <c r="AY57" s="460">
        <f t="shared" si="76"/>
        <v>0</v>
      </c>
      <c r="AZ57" s="860">
        <f t="shared" si="34"/>
        <v>0</v>
      </c>
      <c r="BA57" s="861">
        <f t="shared" si="35"/>
        <v>0</v>
      </c>
      <c r="BB57" s="946">
        <f t="shared" si="36"/>
        <v>0</v>
      </c>
      <c r="BC57" s="164" t="str">
        <f t="shared" si="37"/>
        <v/>
      </c>
      <c r="BD57" s="163">
        <f t="shared" si="38"/>
        <v>0</v>
      </c>
      <c r="BE57" s="460">
        <f t="shared" si="77"/>
        <v>0</v>
      </c>
      <c r="BF57" s="860">
        <f t="shared" si="39"/>
        <v>0</v>
      </c>
      <c r="BG57" s="861">
        <f t="shared" si="40"/>
        <v>0</v>
      </c>
      <c r="BH57" s="946">
        <f t="shared" si="41"/>
        <v>0</v>
      </c>
      <c r="BI57" s="164" t="str">
        <f t="shared" si="42"/>
        <v/>
      </c>
      <c r="BJ57" s="163">
        <f t="shared" si="43"/>
        <v>0</v>
      </c>
      <c r="BK57" s="460">
        <f t="shared" si="78"/>
        <v>0</v>
      </c>
      <c r="BL57" s="860">
        <f t="shared" si="44"/>
        <v>0</v>
      </c>
      <c r="BM57" s="861">
        <f t="shared" si="45"/>
        <v>0</v>
      </c>
      <c r="BN57" s="946">
        <f t="shared" si="46"/>
        <v>0</v>
      </c>
      <c r="BO57" s="164" t="str">
        <f t="shared" si="47"/>
        <v/>
      </c>
      <c r="BP57" s="163">
        <f t="shared" si="48"/>
        <v>0</v>
      </c>
      <c r="BQ57" s="460">
        <f t="shared" si="79"/>
        <v>0</v>
      </c>
      <c r="BR57" s="860">
        <f t="shared" si="49"/>
        <v>0</v>
      </c>
      <c r="BS57" s="861">
        <f t="shared" si="50"/>
        <v>0</v>
      </c>
      <c r="BT57" s="946">
        <f t="shared" si="51"/>
        <v>0</v>
      </c>
      <c r="BU57" s="164" t="str">
        <f t="shared" si="52"/>
        <v/>
      </c>
      <c r="BV57" s="163">
        <f t="shared" si="53"/>
        <v>0</v>
      </c>
      <c r="BW57" s="246"/>
      <c r="BX57" s="246"/>
      <c r="BY57" s="155"/>
      <c r="BZ57" s="22"/>
      <c r="CA57" s="163">
        <f t="shared" si="54"/>
        <v>0</v>
      </c>
      <c r="CB57" s="162">
        <f t="shared" si="55"/>
        <v>0</v>
      </c>
      <c r="CC57" s="162">
        <f t="shared" si="56"/>
        <v>0</v>
      </c>
      <c r="CD57" s="162">
        <f t="shared" si="57"/>
        <v>0</v>
      </c>
      <c r="CE57" s="162">
        <f t="shared" si="58"/>
        <v>0</v>
      </c>
      <c r="CF57" s="162">
        <f t="shared" si="59"/>
        <v>0</v>
      </c>
      <c r="CG57" s="162">
        <f t="shared" si="60"/>
        <v>0</v>
      </c>
      <c r="CH57" s="162">
        <f t="shared" si="61"/>
        <v>0</v>
      </c>
      <c r="CI57" s="22"/>
      <c r="CJ57" s="161">
        <f t="shared" si="62"/>
        <v>35</v>
      </c>
      <c r="CK57" s="620">
        <f t="shared" si="63"/>
        <v>0</v>
      </c>
      <c r="CL57" s="160">
        <f>CL5</f>
        <v>50</v>
      </c>
      <c r="CM57" s="159" t="str">
        <f t="shared" si="80"/>
        <v/>
      </c>
      <c r="CN57" s="159" t="str">
        <f t="shared" si="81"/>
        <v/>
      </c>
      <c r="CO57" s="159" t="str">
        <f t="shared" si="82"/>
        <v/>
      </c>
      <c r="CP57" s="159" t="str">
        <f t="shared" si="83"/>
        <v/>
      </c>
      <c r="CQ57" s="159" t="str">
        <f t="shared" si="84"/>
        <v/>
      </c>
      <c r="CR57" s="159" t="str">
        <f t="shared" si="85"/>
        <v/>
      </c>
      <c r="CS57" s="159" t="str">
        <f t="shared" si="86"/>
        <v/>
      </c>
      <c r="CT57" s="159" t="str">
        <f t="shared" si="87"/>
        <v/>
      </c>
      <c r="CU57" s="158"/>
      <c r="CV57" s="157">
        <f t="shared" si="64"/>
        <v>50</v>
      </c>
      <c r="CW57" s="157">
        <f t="shared" si="65"/>
        <v>50</v>
      </c>
      <c r="CX57" s="157">
        <f t="shared" si="66"/>
        <v>50</v>
      </c>
      <c r="CY57" s="157">
        <f t="shared" si="67"/>
        <v>50</v>
      </c>
      <c r="CZ57" s="157">
        <f t="shared" si="68"/>
        <v>50</v>
      </c>
      <c r="DA57" s="157">
        <f t="shared" si="69"/>
        <v>50</v>
      </c>
      <c r="DB57" s="157">
        <f t="shared" si="70"/>
        <v>50</v>
      </c>
      <c r="DC57" s="157">
        <f t="shared" si="71"/>
        <v>50</v>
      </c>
      <c r="DD57" s="734">
        <v>50</v>
      </c>
      <c r="DE57" s="155"/>
      <c r="DG57" s="19"/>
      <c r="DH57" s="401" t="s">
        <v>305</v>
      </c>
      <c r="DI57" s="541"/>
      <c r="DJ57" s="1354" t="s">
        <v>293</v>
      </c>
      <c r="DK57" s="1354"/>
      <c r="DL57" s="1354"/>
      <c r="DM57" s="1354"/>
      <c r="DN57" s="1354"/>
      <c r="DO57" s="1354"/>
      <c r="DP57" s="1354"/>
      <c r="DQ57" s="1354"/>
      <c r="DR57" s="1354"/>
      <c r="DS57" s="1354"/>
      <c r="DT57" s="1354"/>
      <c r="DU57" s="1354"/>
      <c r="DV57" s="1354"/>
      <c r="DW57" s="1355"/>
      <c r="DX57" s="19"/>
      <c r="DY57" s="591"/>
      <c r="DZ57" s="591"/>
      <c r="EA57" s="591"/>
      <c r="EB57" s="519" t="s">
        <v>26</v>
      </c>
      <c r="EC57" s="520" t="s">
        <v>25</v>
      </c>
      <c r="ED57" s="521" t="s">
        <v>24</v>
      </c>
      <c r="EE57" s="522" t="s">
        <v>23</v>
      </c>
      <c r="EF57" s="523" t="s">
        <v>22</v>
      </c>
      <c r="EG57" s="524" t="s">
        <v>21</v>
      </c>
      <c r="EH57" s="525" t="s">
        <v>20</v>
      </c>
      <c r="EI57" s="526" t="s">
        <v>19</v>
      </c>
      <c r="EJ57" s="594" t="s">
        <v>11</v>
      </c>
      <c r="EK57" s="279"/>
      <c r="EL57" s="279"/>
      <c r="EM57" s="279"/>
      <c r="EN57" s="279"/>
      <c r="EO57" s="19"/>
    </row>
    <row r="58" spans="1:145" s="20" customFormat="1" ht="39.950000000000003" customHeight="1" x14ac:dyDescent="0.25">
      <c r="A58" s="27">
        <f>ROW()</f>
        <v>58</v>
      </c>
      <c r="B58" s="342">
        <f>IF(C58="I","",IF(ISBLANK(D58),"",IF(ISTEXT(D58),LARGE(B14:B57,1)+1,0)))</f>
        <v>38</v>
      </c>
      <c r="C58" s="344"/>
      <c r="D58" s="173" t="s">
        <v>142</v>
      </c>
      <c r="E58" s="664" t="s">
        <v>141</v>
      </c>
      <c r="F58" s="171"/>
      <c r="G58" s="856"/>
      <c r="H58" s="857"/>
      <c r="I58" s="707"/>
      <c r="J58" s="919">
        <f t="shared" si="5"/>
        <v>0</v>
      </c>
      <c r="K58" s="707"/>
      <c r="L58" s="919">
        <f t="shared" si="6"/>
        <v>0</v>
      </c>
      <c r="M58" s="707"/>
      <c r="N58" s="919">
        <f t="shared" si="7"/>
        <v>0</v>
      </c>
      <c r="O58" s="707"/>
      <c r="P58" s="919">
        <f t="shared" si="8"/>
        <v>0</v>
      </c>
      <c r="Q58" s="707"/>
      <c r="R58" s="919">
        <f t="shared" si="94"/>
        <v>0</v>
      </c>
      <c r="S58" s="707"/>
      <c r="T58" s="919">
        <f t="shared" si="10"/>
        <v>0</v>
      </c>
      <c r="U58" s="707"/>
      <c r="V58" s="919">
        <f t="shared" si="11"/>
        <v>0</v>
      </c>
      <c r="W58" s="707"/>
      <c r="X58" s="919">
        <f t="shared" si="91"/>
        <v>0</v>
      </c>
      <c r="Y58" s="178">
        <f>Y6</f>
        <v>35</v>
      </c>
      <c r="Z58" s="964">
        <f t="shared" si="13"/>
        <v>0</v>
      </c>
      <c r="AA58" s="926">
        <f t="shared" si="72"/>
        <v>0</v>
      </c>
      <c r="AB58" s="860">
        <f t="shared" si="14"/>
        <v>0</v>
      </c>
      <c r="AC58" s="861">
        <f t="shared" si="15"/>
        <v>0</v>
      </c>
      <c r="AD58" s="946">
        <f t="shared" si="16"/>
        <v>0</v>
      </c>
      <c r="AE58" s="164" t="str">
        <f t="shared" si="17"/>
        <v/>
      </c>
      <c r="AF58" s="163">
        <f t="shared" si="18"/>
        <v>0</v>
      </c>
      <c r="AG58" s="460">
        <f t="shared" si="73"/>
        <v>0</v>
      </c>
      <c r="AH58" s="860">
        <f t="shared" si="19"/>
        <v>0</v>
      </c>
      <c r="AI58" s="861">
        <f t="shared" si="20"/>
        <v>0</v>
      </c>
      <c r="AJ58" s="946">
        <f t="shared" si="21"/>
        <v>0</v>
      </c>
      <c r="AK58" s="164" t="str">
        <f t="shared" si="22"/>
        <v/>
      </c>
      <c r="AL58" s="163">
        <f t="shared" si="23"/>
        <v>0</v>
      </c>
      <c r="AM58" s="460">
        <f t="shared" si="74"/>
        <v>0</v>
      </c>
      <c r="AN58" s="860">
        <f t="shared" si="24"/>
        <v>0</v>
      </c>
      <c r="AO58" s="861">
        <f t="shared" si="25"/>
        <v>0</v>
      </c>
      <c r="AP58" s="946">
        <f t="shared" si="26"/>
        <v>0</v>
      </c>
      <c r="AQ58" s="164" t="str">
        <f t="shared" si="27"/>
        <v/>
      </c>
      <c r="AR58" s="163">
        <f t="shared" si="28"/>
        <v>0</v>
      </c>
      <c r="AS58" s="460">
        <f t="shared" si="75"/>
        <v>0</v>
      </c>
      <c r="AT58" s="860">
        <f t="shared" si="29"/>
        <v>0</v>
      </c>
      <c r="AU58" s="861">
        <f t="shared" si="30"/>
        <v>0</v>
      </c>
      <c r="AV58" s="946">
        <f t="shared" si="31"/>
        <v>0</v>
      </c>
      <c r="AW58" s="164" t="str">
        <f t="shared" si="32"/>
        <v/>
      </c>
      <c r="AX58" s="163">
        <f t="shared" si="33"/>
        <v>0</v>
      </c>
      <c r="AY58" s="460">
        <f t="shared" si="76"/>
        <v>0</v>
      </c>
      <c r="AZ58" s="860">
        <f t="shared" si="34"/>
        <v>0</v>
      </c>
      <c r="BA58" s="861">
        <f t="shared" si="35"/>
        <v>0</v>
      </c>
      <c r="BB58" s="946">
        <f t="shared" si="36"/>
        <v>0</v>
      </c>
      <c r="BC58" s="164" t="str">
        <f t="shared" si="37"/>
        <v/>
      </c>
      <c r="BD58" s="163">
        <f t="shared" si="38"/>
        <v>0</v>
      </c>
      <c r="BE58" s="460">
        <f t="shared" si="77"/>
        <v>0</v>
      </c>
      <c r="BF58" s="860">
        <f t="shared" si="39"/>
        <v>0</v>
      </c>
      <c r="BG58" s="861">
        <f t="shared" si="40"/>
        <v>0</v>
      </c>
      <c r="BH58" s="946">
        <f t="shared" si="41"/>
        <v>0</v>
      </c>
      <c r="BI58" s="164" t="str">
        <f t="shared" si="42"/>
        <v/>
      </c>
      <c r="BJ58" s="163">
        <f t="shared" si="43"/>
        <v>0</v>
      </c>
      <c r="BK58" s="460">
        <f t="shared" si="78"/>
        <v>0</v>
      </c>
      <c r="BL58" s="860">
        <f t="shared" si="44"/>
        <v>0</v>
      </c>
      <c r="BM58" s="861">
        <f t="shared" si="45"/>
        <v>0</v>
      </c>
      <c r="BN58" s="946">
        <f t="shared" si="46"/>
        <v>0</v>
      </c>
      <c r="BO58" s="164" t="str">
        <f t="shared" si="47"/>
        <v/>
      </c>
      <c r="BP58" s="163">
        <f t="shared" si="48"/>
        <v>0</v>
      </c>
      <c r="BQ58" s="460">
        <f t="shared" si="79"/>
        <v>0</v>
      </c>
      <c r="BR58" s="860">
        <f t="shared" si="49"/>
        <v>0</v>
      </c>
      <c r="BS58" s="861">
        <f t="shared" si="50"/>
        <v>0</v>
      </c>
      <c r="BT58" s="946">
        <f t="shared" si="51"/>
        <v>0</v>
      </c>
      <c r="BU58" s="164" t="str">
        <f t="shared" si="52"/>
        <v/>
      </c>
      <c r="BV58" s="163">
        <f t="shared" si="53"/>
        <v>0</v>
      </c>
      <c r="BW58" s="246"/>
      <c r="BX58" s="246"/>
      <c r="BY58" s="155"/>
      <c r="BZ58" s="22"/>
      <c r="CA58" s="163">
        <f t="shared" si="54"/>
        <v>0</v>
      </c>
      <c r="CB58" s="162">
        <f t="shared" si="55"/>
        <v>0</v>
      </c>
      <c r="CC58" s="162">
        <f t="shared" si="56"/>
        <v>0</v>
      </c>
      <c r="CD58" s="162">
        <f t="shared" si="57"/>
        <v>0</v>
      </c>
      <c r="CE58" s="162">
        <f t="shared" si="58"/>
        <v>0</v>
      </c>
      <c r="CF58" s="162">
        <f t="shared" si="59"/>
        <v>0</v>
      </c>
      <c r="CG58" s="162">
        <f t="shared" si="60"/>
        <v>0</v>
      </c>
      <c r="CH58" s="162">
        <f t="shared" si="61"/>
        <v>0</v>
      </c>
      <c r="CI58" s="22"/>
      <c r="CJ58" s="161">
        <f t="shared" si="62"/>
        <v>35</v>
      </c>
      <c r="CK58" s="620">
        <f t="shared" si="63"/>
        <v>0</v>
      </c>
      <c r="CL58" s="160">
        <f>CL5</f>
        <v>50</v>
      </c>
      <c r="CM58" s="159" t="str">
        <f t="shared" si="80"/>
        <v/>
      </c>
      <c r="CN58" s="159" t="str">
        <f t="shared" si="81"/>
        <v/>
      </c>
      <c r="CO58" s="159" t="str">
        <f t="shared" si="82"/>
        <v/>
      </c>
      <c r="CP58" s="159" t="str">
        <f t="shared" si="83"/>
        <v/>
      </c>
      <c r="CQ58" s="159" t="str">
        <f t="shared" si="84"/>
        <v/>
      </c>
      <c r="CR58" s="159" t="str">
        <f t="shared" si="85"/>
        <v/>
      </c>
      <c r="CS58" s="159" t="str">
        <f t="shared" si="86"/>
        <v/>
      </c>
      <c r="CT58" s="159" t="str">
        <f t="shared" si="87"/>
        <v/>
      </c>
      <c r="CU58" s="158"/>
      <c r="CV58" s="157">
        <f t="shared" si="64"/>
        <v>50</v>
      </c>
      <c r="CW58" s="157">
        <f t="shared" si="65"/>
        <v>50</v>
      </c>
      <c r="CX58" s="157">
        <f t="shared" si="66"/>
        <v>50</v>
      </c>
      <c r="CY58" s="157">
        <f t="shared" si="67"/>
        <v>50</v>
      </c>
      <c r="CZ58" s="157">
        <f t="shared" si="68"/>
        <v>50</v>
      </c>
      <c r="DA58" s="157">
        <f t="shared" si="69"/>
        <v>50</v>
      </c>
      <c r="DB58" s="157">
        <f t="shared" si="70"/>
        <v>50</v>
      </c>
      <c r="DC58" s="157">
        <f t="shared" si="71"/>
        <v>50</v>
      </c>
      <c r="DD58" s="734">
        <v>51</v>
      </c>
      <c r="DE58" s="155"/>
      <c r="DG58" s="19"/>
      <c r="DH58" s="408"/>
      <c r="DI58" s="408"/>
      <c r="DJ58" s="408"/>
      <c r="DK58" s="409"/>
      <c r="DL58" s="408"/>
      <c r="DM58" s="408"/>
      <c r="DN58" s="408"/>
      <c r="DO58" s="408"/>
      <c r="DP58" s="408"/>
      <c r="DQ58" s="408"/>
      <c r="DR58" s="408"/>
      <c r="DS58" s="408"/>
      <c r="DT58" s="408"/>
      <c r="DU58" s="408"/>
      <c r="DV58" s="408"/>
      <c r="DW58" s="408"/>
      <c r="DX58" s="19"/>
      <c r="DY58" s="591"/>
      <c r="DZ58" s="591"/>
      <c r="EA58" s="591"/>
      <c r="EB58" s="591"/>
      <c r="EC58" s="591"/>
      <c r="ED58" s="591"/>
      <c r="EE58" s="591"/>
      <c r="EF58" s="591"/>
      <c r="EG58" s="591"/>
      <c r="EH58" s="591"/>
      <c r="EI58" s="591"/>
      <c r="EJ58" s="590"/>
      <c r="EK58" s="590"/>
      <c r="EL58" s="590"/>
      <c r="EM58" s="590"/>
      <c r="EN58" s="590"/>
      <c r="EO58" s="19"/>
    </row>
    <row r="59" spans="1:145" s="20" customFormat="1" ht="39.950000000000003" customHeight="1" x14ac:dyDescent="0.25">
      <c r="A59" s="27">
        <f>ROW()</f>
        <v>59</v>
      </c>
      <c r="B59" s="342">
        <f>IF(C59="I","",IF(ISBLANK(D59),"",IF(ISTEXT(D59),LARGE(B14:B58,1)+1,0)))</f>
        <v>39</v>
      </c>
      <c r="C59" s="344"/>
      <c r="D59" s="173" t="s">
        <v>140</v>
      </c>
      <c r="E59" s="664" t="s">
        <v>138</v>
      </c>
      <c r="F59" s="171"/>
      <c r="G59" s="856"/>
      <c r="H59" s="857"/>
      <c r="I59" s="707"/>
      <c r="J59" s="919">
        <f t="shared" si="5"/>
        <v>0</v>
      </c>
      <c r="K59" s="707"/>
      <c r="L59" s="919">
        <f t="shared" si="6"/>
        <v>0</v>
      </c>
      <c r="M59" s="707"/>
      <c r="N59" s="919">
        <f t="shared" si="7"/>
        <v>0</v>
      </c>
      <c r="O59" s="707"/>
      <c r="P59" s="919">
        <f t="shared" si="8"/>
        <v>0</v>
      </c>
      <c r="Q59" s="707"/>
      <c r="R59" s="919">
        <f t="shared" si="94"/>
        <v>0</v>
      </c>
      <c r="S59" s="707"/>
      <c r="T59" s="919">
        <f t="shared" si="10"/>
        <v>0</v>
      </c>
      <c r="U59" s="707"/>
      <c r="V59" s="919">
        <f t="shared" si="11"/>
        <v>0</v>
      </c>
      <c r="W59" s="707"/>
      <c r="X59" s="919">
        <f t="shared" si="91"/>
        <v>0</v>
      </c>
      <c r="Y59" s="178">
        <f>Y6</f>
        <v>35</v>
      </c>
      <c r="Z59" s="964">
        <f t="shared" si="13"/>
        <v>0</v>
      </c>
      <c r="AA59" s="926">
        <f t="shared" si="72"/>
        <v>0</v>
      </c>
      <c r="AB59" s="860">
        <f t="shared" si="14"/>
        <v>0</v>
      </c>
      <c r="AC59" s="861">
        <f t="shared" si="15"/>
        <v>0</v>
      </c>
      <c r="AD59" s="946">
        <f t="shared" si="16"/>
        <v>0</v>
      </c>
      <c r="AE59" s="164" t="str">
        <f t="shared" si="17"/>
        <v/>
      </c>
      <c r="AF59" s="163">
        <f t="shared" si="18"/>
        <v>0</v>
      </c>
      <c r="AG59" s="460">
        <f t="shared" si="73"/>
        <v>0</v>
      </c>
      <c r="AH59" s="860">
        <f t="shared" si="19"/>
        <v>0</v>
      </c>
      <c r="AI59" s="861">
        <f t="shared" si="20"/>
        <v>0</v>
      </c>
      <c r="AJ59" s="946">
        <f t="shared" si="21"/>
        <v>0</v>
      </c>
      <c r="AK59" s="164" t="str">
        <f t="shared" si="22"/>
        <v/>
      </c>
      <c r="AL59" s="163">
        <f t="shared" si="23"/>
        <v>0</v>
      </c>
      <c r="AM59" s="460">
        <f t="shared" si="74"/>
        <v>0</v>
      </c>
      <c r="AN59" s="860">
        <f t="shared" si="24"/>
        <v>0</v>
      </c>
      <c r="AO59" s="861">
        <f t="shared" si="25"/>
        <v>0</v>
      </c>
      <c r="AP59" s="946">
        <f t="shared" si="26"/>
        <v>0</v>
      </c>
      <c r="AQ59" s="164" t="str">
        <f t="shared" si="27"/>
        <v/>
      </c>
      <c r="AR59" s="163">
        <f t="shared" si="28"/>
        <v>0</v>
      </c>
      <c r="AS59" s="460">
        <f t="shared" si="75"/>
        <v>0</v>
      </c>
      <c r="AT59" s="860">
        <f t="shared" si="29"/>
        <v>0</v>
      </c>
      <c r="AU59" s="861">
        <f t="shared" si="30"/>
        <v>0</v>
      </c>
      <c r="AV59" s="946">
        <f t="shared" si="31"/>
        <v>0</v>
      </c>
      <c r="AW59" s="164" t="str">
        <f t="shared" si="32"/>
        <v/>
      </c>
      <c r="AX59" s="163">
        <f t="shared" si="33"/>
        <v>0</v>
      </c>
      <c r="AY59" s="460">
        <f t="shared" si="76"/>
        <v>0</v>
      </c>
      <c r="AZ59" s="860">
        <f t="shared" si="34"/>
        <v>0</v>
      </c>
      <c r="BA59" s="861">
        <f t="shared" si="35"/>
        <v>0</v>
      </c>
      <c r="BB59" s="946">
        <f t="shared" si="36"/>
        <v>0</v>
      </c>
      <c r="BC59" s="164" t="str">
        <f t="shared" si="37"/>
        <v/>
      </c>
      <c r="BD59" s="163">
        <f t="shared" si="38"/>
        <v>0</v>
      </c>
      <c r="BE59" s="460">
        <f t="shared" si="77"/>
        <v>0</v>
      </c>
      <c r="BF59" s="860">
        <f t="shared" si="39"/>
        <v>0</v>
      </c>
      <c r="BG59" s="861">
        <f t="shared" si="40"/>
        <v>0</v>
      </c>
      <c r="BH59" s="946">
        <f t="shared" si="41"/>
        <v>0</v>
      </c>
      <c r="BI59" s="164" t="str">
        <f t="shared" si="42"/>
        <v/>
      </c>
      <c r="BJ59" s="163">
        <f t="shared" si="43"/>
        <v>0</v>
      </c>
      <c r="BK59" s="460">
        <f t="shared" si="78"/>
        <v>0</v>
      </c>
      <c r="BL59" s="860">
        <f t="shared" si="44"/>
        <v>0</v>
      </c>
      <c r="BM59" s="861">
        <f t="shared" si="45"/>
        <v>0</v>
      </c>
      <c r="BN59" s="946">
        <f t="shared" si="46"/>
        <v>0</v>
      </c>
      <c r="BO59" s="164" t="str">
        <f t="shared" si="47"/>
        <v/>
      </c>
      <c r="BP59" s="163">
        <f t="shared" si="48"/>
        <v>0</v>
      </c>
      <c r="BQ59" s="460">
        <f t="shared" si="79"/>
        <v>0</v>
      </c>
      <c r="BR59" s="860">
        <f t="shared" si="49"/>
        <v>0</v>
      </c>
      <c r="BS59" s="861">
        <f t="shared" si="50"/>
        <v>0</v>
      </c>
      <c r="BT59" s="946">
        <f t="shared" si="51"/>
        <v>0</v>
      </c>
      <c r="BU59" s="164" t="str">
        <f t="shared" si="52"/>
        <v/>
      </c>
      <c r="BV59" s="163">
        <f t="shared" si="53"/>
        <v>0</v>
      </c>
      <c r="BW59" s="246"/>
      <c r="BX59" s="246"/>
      <c r="BY59" s="155"/>
      <c r="BZ59" s="22"/>
      <c r="CA59" s="163">
        <f t="shared" si="54"/>
        <v>0</v>
      </c>
      <c r="CB59" s="162">
        <f t="shared" si="55"/>
        <v>0</v>
      </c>
      <c r="CC59" s="162">
        <f t="shared" si="56"/>
        <v>0</v>
      </c>
      <c r="CD59" s="162">
        <f t="shared" si="57"/>
        <v>0</v>
      </c>
      <c r="CE59" s="162">
        <f t="shared" si="58"/>
        <v>0</v>
      </c>
      <c r="CF59" s="162">
        <f t="shared" si="59"/>
        <v>0</v>
      </c>
      <c r="CG59" s="162">
        <f t="shared" si="60"/>
        <v>0</v>
      </c>
      <c r="CH59" s="162">
        <f t="shared" si="61"/>
        <v>0</v>
      </c>
      <c r="CI59" s="22"/>
      <c r="CJ59" s="161">
        <f t="shared" si="62"/>
        <v>35</v>
      </c>
      <c r="CK59" s="620">
        <f t="shared" si="63"/>
        <v>0</v>
      </c>
      <c r="CL59" s="160">
        <f>CL5</f>
        <v>50</v>
      </c>
      <c r="CM59" s="159" t="str">
        <f t="shared" si="80"/>
        <v/>
      </c>
      <c r="CN59" s="159" t="str">
        <f t="shared" si="81"/>
        <v/>
      </c>
      <c r="CO59" s="159" t="str">
        <f t="shared" si="82"/>
        <v/>
      </c>
      <c r="CP59" s="159" t="str">
        <f t="shared" si="83"/>
        <v/>
      </c>
      <c r="CQ59" s="159" t="str">
        <f t="shared" si="84"/>
        <v/>
      </c>
      <c r="CR59" s="159" t="str">
        <f t="shared" si="85"/>
        <v/>
      </c>
      <c r="CS59" s="159" t="str">
        <f t="shared" si="86"/>
        <v/>
      </c>
      <c r="CT59" s="159" t="str">
        <f t="shared" si="87"/>
        <v/>
      </c>
      <c r="CU59" s="158"/>
      <c r="CV59" s="157">
        <f t="shared" si="64"/>
        <v>50</v>
      </c>
      <c r="CW59" s="157">
        <f t="shared" si="65"/>
        <v>50</v>
      </c>
      <c r="CX59" s="157">
        <f t="shared" si="66"/>
        <v>50</v>
      </c>
      <c r="CY59" s="157">
        <f t="shared" si="67"/>
        <v>50</v>
      </c>
      <c r="CZ59" s="157">
        <f t="shared" si="68"/>
        <v>50</v>
      </c>
      <c r="DA59" s="157">
        <f t="shared" si="69"/>
        <v>50</v>
      </c>
      <c r="DB59" s="157">
        <f t="shared" si="70"/>
        <v>50</v>
      </c>
      <c r="DC59" s="157">
        <f t="shared" si="71"/>
        <v>50</v>
      </c>
      <c r="DD59" s="734">
        <v>52</v>
      </c>
      <c r="DE59" s="155"/>
      <c r="DG59" s="19"/>
      <c r="DH59" s="394"/>
      <c r="DI59" s="431" t="s">
        <v>294</v>
      </c>
      <c r="DJ59" s="394"/>
      <c r="DK59" s="394"/>
      <c r="DL59" s="399" t="s">
        <v>295</v>
      </c>
      <c r="DM59" s="432" t="s">
        <v>296</v>
      </c>
      <c r="DN59" s="432"/>
      <c r="DO59" s="394"/>
      <c r="DP59" s="394"/>
      <c r="DQ59" s="394"/>
      <c r="DR59" s="394"/>
      <c r="DS59" s="394"/>
      <c r="DT59" s="394"/>
      <c r="DU59" s="394"/>
      <c r="DV59" s="394"/>
      <c r="DW59" s="394"/>
      <c r="DX59" s="19"/>
      <c r="DY59" s="279"/>
      <c r="DZ59" s="529"/>
      <c r="EA59" s="481" t="s">
        <v>389</v>
      </c>
      <c r="EB59" s="537">
        <f t="shared" ref="EB59:EI59" si="95">EB25</f>
        <v>93</v>
      </c>
      <c r="EC59" s="537">
        <f t="shared" si="95"/>
        <v>93</v>
      </c>
      <c r="ED59" s="537">
        <f t="shared" si="95"/>
        <v>93</v>
      </c>
      <c r="EE59" s="537">
        <f t="shared" si="95"/>
        <v>93</v>
      </c>
      <c r="EF59" s="537">
        <f t="shared" si="95"/>
        <v>93</v>
      </c>
      <c r="EG59" s="537">
        <f t="shared" si="95"/>
        <v>93</v>
      </c>
      <c r="EH59" s="537">
        <f t="shared" si="95"/>
        <v>93</v>
      </c>
      <c r="EI59" s="537">
        <f t="shared" si="95"/>
        <v>93</v>
      </c>
      <c r="EJ59" s="590"/>
      <c r="EK59" s="590"/>
      <c r="EL59" s="590"/>
      <c r="EM59" s="590"/>
      <c r="EN59" s="590"/>
      <c r="EO59" s="19"/>
    </row>
    <row r="60" spans="1:145" s="20" customFormat="1" ht="39.950000000000003" customHeight="1" x14ac:dyDescent="0.25">
      <c r="A60" s="27">
        <f>ROW()</f>
        <v>60</v>
      </c>
      <c r="B60" s="342">
        <f>IF(C60="I","",IF(ISBLANK(D60),"",IF(ISTEXT(D60),LARGE(B14:B59,1)+1,0)))</f>
        <v>40</v>
      </c>
      <c r="C60" s="344"/>
      <c r="D60" s="173" t="s">
        <v>139</v>
      </c>
      <c r="E60" s="664" t="s">
        <v>138</v>
      </c>
      <c r="F60" s="171"/>
      <c r="G60" s="856"/>
      <c r="H60" s="857"/>
      <c r="I60" s="707"/>
      <c r="J60" s="919">
        <f t="shared" si="5"/>
        <v>0</v>
      </c>
      <c r="K60" s="707"/>
      <c r="L60" s="919">
        <f t="shared" si="6"/>
        <v>0</v>
      </c>
      <c r="M60" s="707"/>
      <c r="N60" s="919">
        <f t="shared" si="7"/>
        <v>0</v>
      </c>
      <c r="O60" s="707"/>
      <c r="P60" s="919">
        <f t="shared" si="8"/>
        <v>0</v>
      </c>
      <c r="Q60" s="707"/>
      <c r="R60" s="919">
        <f t="shared" si="94"/>
        <v>0</v>
      </c>
      <c r="S60" s="707"/>
      <c r="T60" s="919">
        <f t="shared" si="10"/>
        <v>0</v>
      </c>
      <c r="U60" s="707"/>
      <c r="V60" s="919">
        <f t="shared" si="11"/>
        <v>0</v>
      </c>
      <c r="W60" s="707"/>
      <c r="X60" s="919">
        <f t="shared" si="91"/>
        <v>0</v>
      </c>
      <c r="Y60" s="178">
        <f>Y6</f>
        <v>35</v>
      </c>
      <c r="Z60" s="964">
        <f t="shared" si="13"/>
        <v>0</v>
      </c>
      <c r="AA60" s="926">
        <f t="shared" si="72"/>
        <v>0</v>
      </c>
      <c r="AB60" s="860">
        <f t="shared" si="14"/>
        <v>0</v>
      </c>
      <c r="AC60" s="861">
        <f t="shared" si="15"/>
        <v>0</v>
      </c>
      <c r="AD60" s="946">
        <f t="shared" si="16"/>
        <v>0</v>
      </c>
      <c r="AE60" s="164" t="str">
        <f t="shared" si="17"/>
        <v/>
      </c>
      <c r="AF60" s="163">
        <f t="shared" si="18"/>
        <v>0</v>
      </c>
      <c r="AG60" s="460">
        <f t="shared" si="73"/>
        <v>0</v>
      </c>
      <c r="AH60" s="860">
        <f t="shared" si="19"/>
        <v>0</v>
      </c>
      <c r="AI60" s="861">
        <f t="shared" si="20"/>
        <v>0</v>
      </c>
      <c r="AJ60" s="946">
        <f t="shared" si="21"/>
        <v>0</v>
      </c>
      <c r="AK60" s="164" t="str">
        <f t="shared" si="22"/>
        <v/>
      </c>
      <c r="AL60" s="163">
        <f t="shared" si="23"/>
        <v>0</v>
      </c>
      <c r="AM60" s="460">
        <f t="shared" si="74"/>
        <v>0</v>
      </c>
      <c r="AN60" s="860">
        <f t="shared" si="24"/>
        <v>0</v>
      </c>
      <c r="AO60" s="861">
        <f t="shared" si="25"/>
        <v>0</v>
      </c>
      <c r="AP60" s="946">
        <f t="shared" si="26"/>
        <v>0</v>
      </c>
      <c r="AQ60" s="164" t="str">
        <f t="shared" si="27"/>
        <v/>
      </c>
      <c r="AR60" s="163">
        <f t="shared" si="28"/>
        <v>0</v>
      </c>
      <c r="AS60" s="460">
        <f t="shared" si="75"/>
        <v>0</v>
      </c>
      <c r="AT60" s="860">
        <f t="shared" si="29"/>
        <v>0</v>
      </c>
      <c r="AU60" s="861">
        <f t="shared" si="30"/>
        <v>0</v>
      </c>
      <c r="AV60" s="946">
        <f t="shared" si="31"/>
        <v>0</v>
      </c>
      <c r="AW60" s="164" t="str">
        <f t="shared" si="32"/>
        <v/>
      </c>
      <c r="AX60" s="163">
        <f t="shared" si="33"/>
        <v>0</v>
      </c>
      <c r="AY60" s="460">
        <f t="shared" si="76"/>
        <v>0</v>
      </c>
      <c r="AZ60" s="860">
        <f t="shared" si="34"/>
        <v>0</v>
      </c>
      <c r="BA60" s="861">
        <f t="shared" si="35"/>
        <v>0</v>
      </c>
      <c r="BB60" s="946">
        <f t="shared" si="36"/>
        <v>0</v>
      </c>
      <c r="BC60" s="164" t="str">
        <f t="shared" si="37"/>
        <v/>
      </c>
      <c r="BD60" s="163">
        <f t="shared" si="38"/>
        <v>0</v>
      </c>
      <c r="BE60" s="460">
        <f t="shared" si="77"/>
        <v>0</v>
      </c>
      <c r="BF60" s="860">
        <f t="shared" si="39"/>
        <v>0</v>
      </c>
      <c r="BG60" s="861">
        <f t="shared" si="40"/>
        <v>0</v>
      </c>
      <c r="BH60" s="946">
        <f t="shared" si="41"/>
        <v>0</v>
      </c>
      <c r="BI60" s="164" t="str">
        <f t="shared" si="42"/>
        <v/>
      </c>
      <c r="BJ60" s="163">
        <f t="shared" si="43"/>
        <v>0</v>
      </c>
      <c r="BK60" s="460">
        <f t="shared" si="78"/>
        <v>0</v>
      </c>
      <c r="BL60" s="860">
        <f t="shared" si="44"/>
        <v>0</v>
      </c>
      <c r="BM60" s="861">
        <f t="shared" si="45"/>
        <v>0</v>
      </c>
      <c r="BN60" s="946">
        <f t="shared" si="46"/>
        <v>0</v>
      </c>
      <c r="BO60" s="164" t="str">
        <f t="shared" si="47"/>
        <v/>
      </c>
      <c r="BP60" s="163">
        <f t="shared" si="48"/>
        <v>0</v>
      </c>
      <c r="BQ60" s="460">
        <f t="shared" si="79"/>
        <v>0</v>
      </c>
      <c r="BR60" s="860">
        <f t="shared" si="49"/>
        <v>0</v>
      </c>
      <c r="BS60" s="861">
        <f t="shared" si="50"/>
        <v>0</v>
      </c>
      <c r="BT60" s="946">
        <f t="shared" si="51"/>
        <v>0</v>
      </c>
      <c r="BU60" s="164" t="str">
        <f t="shared" si="52"/>
        <v/>
      </c>
      <c r="BV60" s="163">
        <f t="shared" si="53"/>
        <v>0</v>
      </c>
      <c r="BW60" s="246"/>
      <c r="BX60" s="246"/>
      <c r="BY60" s="155"/>
      <c r="BZ60" s="22"/>
      <c r="CA60" s="163">
        <f t="shared" si="54"/>
        <v>0</v>
      </c>
      <c r="CB60" s="162">
        <f t="shared" si="55"/>
        <v>0</v>
      </c>
      <c r="CC60" s="162">
        <f t="shared" si="56"/>
        <v>0</v>
      </c>
      <c r="CD60" s="162">
        <f t="shared" si="57"/>
        <v>0</v>
      </c>
      <c r="CE60" s="162">
        <f t="shared" si="58"/>
        <v>0</v>
      </c>
      <c r="CF60" s="162">
        <f t="shared" si="59"/>
        <v>0</v>
      </c>
      <c r="CG60" s="162">
        <f t="shared" si="60"/>
        <v>0</v>
      </c>
      <c r="CH60" s="162">
        <f t="shared" si="61"/>
        <v>0</v>
      </c>
      <c r="CI60" s="22"/>
      <c r="CJ60" s="161">
        <f t="shared" si="62"/>
        <v>35</v>
      </c>
      <c r="CK60" s="620">
        <f t="shared" si="63"/>
        <v>0</v>
      </c>
      <c r="CL60" s="160">
        <f>CL5</f>
        <v>50</v>
      </c>
      <c r="CM60" s="159" t="str">
        <f t="shared" si="80"/>
        <v/>
      </c>
      <c r="CN60" s="159" t="str">
        <f t="shared" si="81"/>
        <v/>
      </c>
      <c r="CO60" s="159" t="str">
        <f t="shared" si="82"/>
        <v/>
      </c>
      <c r="CP60" s="159" t="str">
        <f t="shared" si="83"/>
        <v/>
      </c>
      <c r="CQ60" s="159" t="str">
        <f t="shared" si="84"/>
        <v/>
      </c>
      <c r="CR60" s="159" t="str">
        <f t="shared" si="85"/>
        <v/>
      </c>
      <c r="CS60" s="159" t="str">
        <f t="shared" si="86"/>
        <v/>
      </c>
      <c r="CT60" s="159" t="str">
        <f t="shared" si="87"/>
        <v/>
      </c>
      <c r="CU60" s="158"/>
      <c r="CV60" s="157">
        <f t="shared" si="64"/>
        <v>50</v>
      </c>
      <c r="CW60" s="157">
        <f t="shared" si="65"/>
        <v>50</v>
      </c>
      <c r="CX60" s="157">
        <f t="shared" si="66"/>
        <v>50</v>
      </c>
      <c r="CY60" s="157">
        <f t="shared" si="67"/>
        <v>50</v>
      </c>
      <c r="CZ60" s="157">
        <f t="shared" si="68"/>
        <v>50</v>
      </c>
      <c r="DA60" s="157">
        <f t="shared" si="69"/>
        <v>50</v>
      </c>
      <c r="DB60" s="157">
        <f t="shared" si="70"/>
        <v>50</v>
      </c>
      <c r="DC60" s="157">
        <f t="shared" si="71"/>
        <v>50</v>
      </c>
      <c r="DD60" s="734">
        <v>53</v>
      </c>
      <c r="DE60" s="155"/>
      <c r="DG60" s="19"/>
      <c r="DH60" s="394"/>
      <c r="DI60" s="397" t="s">
        <v>297</v>
      </c>
      <c r="DJ60" s="1356">
        <v>36622</v>
      </c>
      <c r="DK60" s="1356"/>
      <c r="DL60" s="394" t="s">
        <v>298</v>
      </c>
      <c r="DM60" s="394"/>
      <c r="DN60" s="394"/>
      <c r="DO60" s="394"/>
      <c r="DP60" s="397" t="s">
        <v>299</v>
      </c>
      <c r="DQ60" s="396" t="s">
        <v>212</v>
      </c>
      <c r="DR60" s="397" t="s">
        <v>300</v>
      </c>
      <c r="DS60" s="396" t="s">
        <v>212</v>
      </c>
      <c r="DT60" s="394"/>
      <c r="DU60" s="397" t="s">
        <v>301</v>
      </c>
      <c r="DV60" s="396"/>
      <c r="DW60" s="394"/>
      <c r="DX60" s="19"/>
      <c r="DY60" s="377"/>
      <c r="DZ60" s="279"/>
      <c r="EA60" s="510" t="s">
        <v>387</v>
      </c>
      <c r="EB60" s="544">
        <f t="shared" ref="EB60:EI60" si="96">EB27</f>
        <v>2</v>
      </c>
      <c r="EC60" s="544">
        <f t="shared" si="96"/>
        <v>2</v>
      </c>
      <c r="ED60" s="544">
        <f t="shared" si="96"/>
        <v>2</v>
      </c>
      <c r="EE60" s="544">
        <f t="shared" si="96"/>
        <v>2</v>
      </c>
      <c r="EF60" s="544">
        <f t="shared" si="96"/>
        <v>2</v>
      </c>
      <c r="EG60" s="544">
        <f t="shared" si="96"/>
        <v>2</v>
      </c>
      <c r="EH60" s="544">
        <f t="shared" si="96"/>
        <v>2</v>
      </c>
      <c r="EI60" s="544">
        <f t="shared" si="96"/>
        <v>2</v>
      </c>
      <c r="EJ60" s="590"/>
      <c r="EK60" s="590"/>
      <c r="EL60" s="590"/>
      <c r="EM60" s="590"/>
      <c r="EN60" s="590"/>
      <c r="EO60" s="19"/>
    </row>
    <row r="61" spans="1:145" s="20" customFormat="1" ht="39.950000000000003" customHeight="1" x14ac:dyDescent="0.25">
      <c r="A61" s="27">
        <f>ROW()</f>
        <v>61</v>
      </c>
      <c r="B61" s="342">
        <f>IF(C61="I","",IF(ISBLANK(D61),"",IF(ISTEXT(D61),LARGE(B14:B60,1)+1,0)))</f>
        <v>41</v>
      </c>
      <c r="C61" s="344"/>
      <c r="D61" s="173" t="s">
        <v>137</v>
      </c>
      <c r="E61" s="664" t="s">
        <v>136</v>
      </c>
      <c r="F61" s="171"/>
      <c r="G61" s="856"/>
      <c r="H61" s="857"/>
      <c r="I61" s="707"/>
      <c r="J61" s="919">
        <f t="shared" si="5"/>
        <v>0</v>
      </c>
      <c r="K61" s="707"/>
      <c r="L61" s="919">
        <f t="shared" si="6"/>
        <v>0</v>
      </c>
      <c r="M61" s="707"/>
      <c r="N61" s="919">
        <f t="shared" si="7"/>
        <v>0</v>
      </c>
      <c r="O61" s="707"/>
      <c r="P61" s="919">
        <f t="shared" si="8"/>
        <v>0</v>
      </c>
      <c r="Q61" s="707"/>
      <c r="R61" s="919">
        <f t="shared" si="94"/>
        <v>0</v>
      </c>
      <c r="S61" s="707"/>
      <c r="T61" s="919">
        <f t="shared" si="10"/>
        <v>0</v>
      </c>
      <c r="U61" s="707"/>
      <c r="V61" s="919">
        <f t="shared" si="11"/>
        <v>0</v>
      </c>
      <c r="W61" s="707"/>
      <c r="X61" s="919">
        <f t="shared" si="91"/>
        <v>0</v>
      </c>
      <c r="Y61" s="178">
        <f>Y6</f>
        <v>35</v>
      </c>
      <c r="Z61" s="964">
        <f t="shared" si="13"/>
        <v>0</v>
      </c>
      <c r="AA61" s="926">
        <f t="shared" si="72"/>
        <v>0</v>
      </c>
      <c r="AB61" s="860">
        <f t="shared" si="14"/>
        <v>0</v>
      </c>
      <c r="AC61" s="861">
        <f t="shared" si="15"/>
        <v>0</v>
      </c>
      <c r="AD61" s="946">
        <f t="shared" si="16"/>
        <v>0</v>
      </c>
      <c r="AE61" s="164" t="str">
        <f t="shared" si="17"/>
        <v/>
      </c>
      <c r="AF61" s="163">
        <f t="shared" si="18"/>
        <v>0</v>
      </c>
      <c r="AG61" s="460">
        <f t="shared" si="73"/>
        <v>0</v>
      </c>
      <c r="AH61" s="860">
        <f t="shared" si="19"/>
        <v>0</v>
      </c>
      <c r="AI61" s="861">
        <f t="shared" si="20"/>
        <v>0</v>
      </c>
      <c r="AJ61" s="946">
        <f t="shared" si="21"/>
        <v>0</v>
      </c>
      <c r="AK61" s="164" t="str">
        <f t="shared" si="22"/>
        <v/>
      </c>
      <c r="AL61" s="163">
        <f t="shared" si="23"/>
        <v>0</v>
      </c>
      <c r="AM61" s="460">
        <f t="shared" si="74"/>
        <v>0</v>
      </c>
      <c r="AN61" s="860">
        <f t="shared" si="24"/>
        <v>0</v>
      </c>
      <c r="AO61" s="861">
        <f t="shared" si="25"/>
        <v>0</v>
      </c>
      <c r="AP61" s="946">
        <f t="shared" si="26"/>
        <v>0</v>
      </c>
      <c r="AQ61" s="164" t="str">
        <f t="shared" si="27"/>
        <v/>
      </c>
      <c r="AR61" s="163">
        <f t="shared" si="28"/>
        <v>0</v>
      </c>
      <c r="AS61" s="460">
        <f t="shared" si="75"/>
        <v>0</v>
      </c>
      <c r="AT61" s="860">
        <f t="shared" si="29"/>
        <v>0</v>
      </c>
      <c r="AU61" s="861">
        <f t="shared" si="30"/>
        <v>0</v>
      </c>
      <c r="AV61" s="946">
        <f t="shared" si="31"/>
        <v>0</v>
      </c>
      <c r="AW61" s="164" t="str">
        <f t="shared" si="32"/>
        <v/>
      </c>
      <c r="AX61" s="163">
        <f t="shared" si="33"/>
        <v>0</v>
      </c>
      <c r="AY61" s="460">
        <f t="shared" si="76"/>
        <v>0</v>
      </c>
      <c r="AZ61" s="860">
        <f t="shared" si="34"/>
        <v>0</v>
      </c>
      <c r="BA61" s="861">
        <f t="shared" si="35"/>
        <v>0</v>
      </c>
      <c r="BB61" s="946">
        <f t="shared" si="36"/>
        <v>0</v>
      </c>
      <c r="BC61" s="164" t="str">
        <f t="shared" si="37"/>
        <v/>
      </c>
      <c r="BD61" s="163">
        <f t="shared" si="38"/>
        <v>0</v>
      </c>
      <c r="BE61" s="460">
        <f t="shared" si="77"/>
        <v>0</v>
      </c>
      <c r="BF61" s="860">
        <f t="shared" si="39"/>
        <v>0</v>
      </c>
      <c r="BG61" s="861">
        <f t="shared" si="40"/>
        <v>0</v>
      </c>
      <c r="BH61" s="946">
        <f t="shared" si="41"/>
        <v>0</v>
      </c>
      <c r="BI61" s="164" t="str">
        <f t="shared" si="42"/>
        <v/>
      </c>
      <c r="BJ61" s="163">
        <f t="shared" si="43"/>
        <v>0</v>
      </c>
      <c r="BK61" s="460">
        <f t="shared" si="78"/>
        <v>0</v>
      </c>
      <c r="BL61" s="860">
        <f t="shared" si="44"/>
        <v>0</v>
      </c>
      <c r="BM61" s="861">
        <f t="shared" si="45"/>
        <v>0</v>
      </c>
      <c r="BN61" s="946">
        <f t="shared" si="46"/>
        <v>0</v>
      </c>
      <c r="BO61" s="164" t="str">
        <f t="shared" si="47"/>
        <v/>
      </c>
      <c r="BP61" s="163">
        <f t="shared" si="48"/>
        <v>0</v>
      </c>
      <c r="BQ61" s="460">
        <f t="shared" si="79"/>
        <v>0</v>
      </c>
      <c r="BR61" s="860">
        <f t="shared" si="49"/>
        <v>0</v>
      </c>
      <c r="BS61" s="861">
        <f t="shared" si="50"/>
        <v>0</v>
      </c>
      <c r="BT61" s="946">
        <f t="shared" si="51"/>
        <v>0</v>
      </c>
      <c r="BU61" s="164" t="str">
        <f t="shared" si="52"/>
        <v/>
      </c>
      <c r="BV61" s="163">
        <f t="shared" si="53"/>
        <v>0</v>
      </c>
      <c r="BW61" s="246"/>
      <c r="BX61" s="246"/>
      <c r="BY61" s="155"/>
      <c r="BZ61" s="22"/>
      <c r="CA61" s="163">
        <f t="shared" si="54"/>
        <v>0</v>
      </c>
      <c r="CB61" s="162">
        <f t="shared" si="55"/>
        <v>0</v>
      </c>
      <c r="CC61" s="162">
        <f t="shared" si="56"/>
        <v>0</v>
      </c>
      <c r="CD61" s="162">
        <f t="shared" si="57"/>
        <v>0</v>
      </c>
      <c r="CE61" s="162">
        <f t="shared" si="58"/>
        <v>0</v>
      </c>
      <c r="CF61" s="162">
        <f t="shared" si="59"/>
        <v>0</v>
      </c>
      <c r="CG61" s="162">
        <f t="shared" si="60"/>
        <v>0</v>
      </c>
      <c r="CH61" s="162">
        <f t="shared" si="61"/>
        <v>0</v>
      </c>
      <c r="CI61" s="22"/>
      <c r="CJ61" s="161">
        <f t="shared" si="62"/>
        <v>35</v>
      </c>
      <c r="CK61" s="620">
        <f t="shared" si="63"/>
        <v>0</v>
      </c>
      <c r="CL61" s="160">
        <f>CL5</f>
        <v>50</v>
      </c>
      <c r="CM61" s="159" t="str">
        <f t="shared" si="80"/>
        <v/>
      </c>
      <c r="CN61" s="159" t="str">
        <f t="shared" si="81"/>
        <v/>
      </c>
      <c r="CO61" s="159" t="str">
        <f t="shared" si="82"/>
        <v/>
      </c>
      <c r="CP61" s="159" t="str">
        <f t="shared" si="83"/>
        <v/>
      </c>
      <c r="CQ61" s="159" t="str">
        <f t="shared" si="84"/>
        <v/>
      </c>
      <c r="CR61" s="159" t="str">
        <f t="shared" si="85"/>
        <v/>
      </c>
      <c r="CS61" s="159" t="str">
        <f t="shared" si="86"/>
        <v/>
      </c>
      <c r="CT61" s="159" t="str">
        <f t="shared" si="87"/>
        <v/>
      </c>
      <c r="CU61" s="158"/>
      <c r="CV61" s="157">
        <f t="shared" si="64"/>
        <v>50</v>
      </c>
      <c r="CW61" s="157">
        <f t="shared" si="65"/>
        <v>50</v>
      </c>
      <c r="CX61" s="157">
        <f t="shared" si="66"/>
        <v>50</v>
      </c>
      <c r="CY61" s="157">
        <f t="shared" si="67"/>
        <v>50</v>
      </c>
      <c r="CZ61" s="157">
        <f t="shared" si="68"/>
        <v>50</v>
      </c>
      <c r="DA61" s="157">
        <f t="shared" si="69"/>
        <v>50</v>
      </c>
      <c r="DB61" s="157">
        <f t="shared" si="70"/>
        <v>50</v>
      </c>
      <c r="DC61" s="157">
        <f t="shared" si="71"/>
        <v>50</v>
      </c>
      <c r="DD61" s="734">
        <v>54</v>
      </c>
      <c r="DE61" s="155"/>
      <c r="DG61" s="19"/>
      <c r="DH61" s="394"/>
      <c r="DI61" s="397"/>
      <c r="DJ61" s="397"/>
      <c r="DK61" s="397"/>
      <c r="DL61" s="397"/>
      <c r="DM61" s="397"/>
      <c r="DN61" s="397"/>
      <c r="DO61" s="397"/>
      <c r="DP61" s="397" t="s">
        <v>288</v>
      </c>
      <c r="DQ61" s="433"/>
      <c r="DR61" s="397" t="s">
        <v>288</v>
      </c>
      <c r="DS61" s="433"/>
      <c r="DT61" s="394"/>
      <c r="DU61" s="397" t="s">
        <v>288</v>
      </c>
      <c r="DV61" s="433"/>
      <c r="DW61" s="394"/>
      <c r="DX61" s="19"/>
      <c r="DY61" s="279"/>
      <c r="DZ61" s="279"/>
      <c r="EA61" s="510" t="s">
        <v>371</v>
      </c>
      <c r="EB61" s="527">
        <f t="shared" ref="EB61:EI61" si="97">CM11</f>
        <v>39.375</v>
      </c>
      <c r="EC61" s="527">
        <f t="shared" si="97"/>
        <v>22.5</v>
      </c>
      <c r="ED61" s="527">
        <f t="shared" si="97"/>
        <v>17.5</v>
      </c>
      <c r="EE61" s="527">
        <f t="shared" si="97"/>
        <v>15.75</v>
      </c>
      <c r="EF61" s="527">
        <f t="shared" si="97"/>
        <v>15.75</v>
      </c>
      <c r="EG61" s="527">
        <f t="shared" si="97"/>
        <v>17.5</v>
      </c>
      <c r="EH61" s="527">
        <f t="shared" si="97"/>
        <v>22.5</v>
      </c>
      <c r="EI61" s="527">
        <f t="shared" si="97"/>
        <v>39.375</v>
      </c>
      <c r="EJ61" s="590"/>
      <c r="EK61" s="590"/>
      <c r="EL61" s="590"/>
      <c r="EM61" s="590"/>
      <c r="EN61" s="590"/>
      <c r="EO61" s="19"/>
    </row>
    <row r="62" spans="1:145" s="20" customFormat="1" ht="39.950000000000003" customHeight="1" x14ac:dyDescent="0.25">
      <c r="A62" s="27">
        <f>ROW()</f>
        <v>62</v>
      </c>
      <c r="B62" s="342" t="str">
        <f>IF(C62="I","",IF(ISBLANK(D62),"",IF(ISTEXT(D62),LARGE(B14:B61,1)+1,0)))</f>
        <v/>
      </c>
      <c r="C62" s="182" t="s">
        <v>135</v>
      </c>
      <c r="D62" s="182"/>
      <c r="E62" s="665"/>
      <c r="F62" s="180"/>
      <c r="G62" s="856"/>
      <c r="H62" s="857"/>
      <c r="I62" s="707"/>
      <c r="J62" s="919">
        <f t="shared" si="5"/>
        <v>0</v>
      </c>
      <c r="K62" s="707"/>
      <c r="L62" s="919">
        <f t="shared" si="6"/>
        <v>0</v>
      </c>
      <c r="M62" s="707"/>
      <c r="N62" s="919">
        <f t="shared" si="7"/>
        <v>0</v>
      </c>
      <c r="O62" s="707"/>
      <c r="P62" s="919">
        <f t="shared" si="8"/>
        <v>0</v>
      </c>
      <c r="Q62" s="707"/>
      <c r="R62" s="919">
        <f t="shared" si="94"/>
        <v>0</v>
      </c>
      <c r="S62" s="707"/>
      <c r="T62" s="919">
        <f t="shared" si="10"/>
        <v>0</v>
      </c>
      <c r="U62" s="707"/>
      <c r="V62" s="919">
        <f t="shared" si="11"/>
        <v>0</v>
      </c>
      <c r="W62" s="707"/>
      <c r="X62" s="919">
        <f t="shared" ref="X62:X125" si="98">CH62</f>
        <v>0</v>
      </c>
      <c r="Y62" s="178">
        <f>Y6</f>
        <v>35</v>
      </c>
      <c r="Z62" s="964">
        <f t="shared" si="13"/>
        <v>0</v>
      </c>
      <c r="AA62" s="926">
        <f t="shared" si="72"/>
        <v>0</v>
      </c>
      <c r="AB62" s="860">
        <f t="shared" si="14"/>
        <v>0</v>
      </c>
      <c r="AC62" s="861">
        <f t="shared" si="15"/>
        <v>0</v>
      </c>
      <c r="AD62" s="946">
        <f t="shared" si="16"/>
        <v>0</v>
      </c>
      <c r="AE62" s="164" t="str">
        <f t="shared" si="17"/>
        <v/>
      </c>
      <c r="AF62" s="163">
        <f t="shared" si="18"/>
        <v>0</v>
      </c>
      <c r="AG62" s="460">
        <f t="shared" si="73"/>
        <v>0</v>
      </c>
      <c r="AH62" s="860">
        <f t="shared" si="19"/>
        <v>0</v>
      </c>
      <c r="AI62" s="861">
        <f t="shared" si="20"/>
        <v>0</v>
      </c>
      <c r="AJ62" s="946">
        <f t="shared" si="21"/>
        <v>0</v>
      </c>
      <c r="AK62" s="164" t="str">
        <f t="shared" si="22"/>
        <v/>
      </c>
      <c r="AL62" s="163">
        <f t="shared" si="23"/>
        <v>0</v>
      </c>
      <c r="AM62" s="460">
        <f t="shared" si="74"/>
        <v>0</v>
      </c>
      <c r="AN62" s="860">
        <f t="shared" si="24"/>
        <v>0</v>
      </c>
      <c r="AO62" s="861">
        <f t="shared" si="25"/>
        <v>0</v>
      </c>
      <c r="AP62" s="946">
        <f t="shared" si="26"/>
        <v>0</v>
      </c>
      <c r="AQ62" s="164" t="str">
        <f t="shared" si="27"/>
        <v/>
      </c>
      <c r="AR62" s="163">
        <f t="shared" si="28"/>
        <v>0</v>
      </c>
      <c r="AS62" s="460">
        <f t="shared" si="75"/>
        <v>0</v>
      </c>
      <c r="AT62" s="860">
        <f t="shared" si="29"/>
        <v>0</v>
      </c>
      <c r="AU62" s="861">
        <f t="shared" si="30"/>
        <v>0</v>
      </c>
      <c r="AV62" s="946">
        <f t="shared" si="31"/>
        <v>0</v>
      </c>
      <c r="AW62" s="164" t="str">
        <f t="shared" si="32"/>
        <v/>
      </c>
      <c r="AX62" s="163">
        <f t="shared" si="33"/>
        <v>0</v>
      </c>
      <c r="AY62" s="460">
        <f t="shared" si="76"/>
        <v>0</v>
      </c>
      <c r="AZ62" s="860">
        <f t="shared" si="34"/>
        <v>0</v>
      </c>
      <c r="BA62" s="861">
        <f t="shared" si="35"/>
        <v>0</v>
      </c>
      <c r="BB62" s="946">
        <f t="shared" si="36"/>
        <v>0</v>
      </c>
      <c r="BC62" s="164" t="str">
        <f t="shared" si="37"/>
        <v/>
      </c>
      <c r="BD62" s="163">
        <f t="shared" si="38"/>
        <v>0</v>
      </c>
      <c r="BE62" s="460">
        <f t="shared" si="77"/>
        <v>0</v>
      </c>
      <c r="BF62" s="860">
        <f t="shared" si="39"/>
        <v>0</v>
      </c>
      <c r="BG62" s="861">
        <f t="shared" si="40"/>
        <v>0</v>
      </c>
      <c r="BH62" s="946">
        <f t="shared" si="41"/>
        <v>0</v>
      </c>
      <c r="BI62" s="164" t="str">
        <f t="shared" si="42"/>
        <v/>
      </c>
      <c r="BJ62" s="163">
        <f t="shared" si="43"/>
        <v>0</v>
      </c>
      <c r="BK62" s="460">
        <f t="shared" si="78"/>
        <v>0</v>
      </c>
      <c r="BL62" s="860">
        <f t="shared" si="44"/>
        <v>0</v>
      </c>
      <c r="BM62" s="861">
        <f t="shared" si="45"/>
        <v>0</v>
      </c>
      <c r="BN62" s="946">
        <f t="shared" si="46"/>
        <v>0</v>
      </c>
      <c r="BO62" s="164" t="str">
        <f t="shared" si="47"/>
        <v/>
      </c>
      <c r="BP62" s="163">
        <f t="shared" si="48"/>
        <v>0</v>
      </c>
      <c r="BQ62" s="460">
        <f t="shared" si="79"/>
        <v>0</v>
      </c>
      <c r="BR62" s="860">
        <f t="shared" si="49"/>
        <v>0</v>
      </c>
      <c r="BS62" s="861">
        <f t="shared" si="50"/>
        <v>0</v>
      </c>
      <c r="BT62" s="946">
        <f t="shared" si="51"/>
        <v>0</v>
      </c>
      <c r="BU62" s="164" t="str">
        <f t="shared" si="52"/>
        <v/>
      </c>
      <c r="BV62" s="163">
        <f t="shared" si="53"/>
        <v>0</v>
      </c>
      <c r="BW62" s="246"/>
      <c r="BX62" s="246"/>
      <c r="BY62" s="155"/>
      <c r="BZ62" s="22"/>
      <c r="CA62" s="163">
        <f t="shared" si="54"/>
        <v>0</v>
      </c>
      <c r="CB62" s="162">
        <f t="shared" si="55"/>
        <v>0</v>
      </c>
      <c r="CC62" s="162">
        <f t="shared" si="56"/>
        <v>0</v>
      </c>
      <c r="CD62" s="162">
        <f t="shared" si="57"/>
        <v>0</v>
      </c>
      <c r="CE62" s="162">
        <f t="shared" si="58"/>
        <v>0</v>
      </c>
      <c r="CF62" s="162">
        <f t="shared" si="59"/>
        <v>0</v>
      </c>
      <c r="CG62" s="162">
        <f t="shared" si="60"/>
        <v>0</v>
      </c>
      <c r="CH62" s="162">
        <f t="shared" si="61"/>
        <v>0</v>
      </c>
      <c r="CI62" s="22"/>
      <c r="CJ62" s="161">
        <f t="shared" si="62"/>
        <v>35</v>
      </c>
      <c r="CK62" s="620">
        <f t="shared" si="63"/>
        <v>0</v>
      </c>
      <c r="CL62" s="160">
        <f>CL5</f>
        <v>50</v>
      </c>
      <c r="CM62" s="159" t="str">
        <f t="shared" si="80"/>
        <v/>
      </c>
      <c r="CN62" s="159" t="str">
        <f t="shared" si="81"/>
        <v/>
      </c>
      <c r="CO62" s="159" t="str">
        <f t="shared" si="82"/>
        <v/>
      </c>
      <c r="CP62" s="159" t="str">
        <f t="shared" si="83"/>
        <v/>
      </c>
      <c r="CQ62" s="159" t="str">
        <f t="shared" si="84"/>
        <v/>
      </c>
      <c r="CR62" s="159" t="str">
        <f t="shared" si="85"/>
        <v/>
      </c>
      <c r="CS62" s="159" t="str">
        <f t="shared" si="86"/>
        <v/>
      </c>
      <c r="CT62" s="159" t="str">
        <f t="shared" si="87"/>
        <v/>
      </c>
      <c r="CU62" s="158"/>
      <c r="CV62" s="157">
        <f t="shared" si="64"/>
        <v>50</v>
      </c>
      <c r="CW62" s="157">
        <f t="shared" si="65"/>
        <v>50</v>
      </c>
      <c r="CX62" s="157">
        <f t="shared" si="66"/>
        <v>50</v>
      </c>
      <c r="CY62" s="157">
        <f t="shared" si="67"/>
        <v>50</v>
      </c>
      <c r="CZ62" s="157">
        <f t="shared" si="68"/>
        <v>50</v>
      </c>
      <c r="DA62" s="157">
        <f t="shared" si="69"/>
        <v>50</v>
      </c>
      <c r="DB62" s="157">
        <f t="shared" si="70"/>
        <v>50</v>
      </c>
      <c r="DC62" s="157">
        <f t="shared" si="71"/>
        <v>50</v>
      </c>
      <c r="DD62" s="734">
        <v>55</v>
      </c>
      <c r="DE62" s="155"/>
      <c r="DG62" s="19"/>
      <c r="DH62" s="394"/>
      <c r="DI62" s="394"/>
      <c r="DJ62" s="394"/>
      <c r="DK62" s="430"/>
      <c r="DL62" s="394"/>
      <c r="DM62" s="394"/>
      <c r="DN62" s="394"/>
      <c r="DO62" s="394"/>
      <c r="DP62" s="394"/>
      <c r="DQ62" s="394"/>
      <c r="DR62" s="394"/>
      <c r="DS62" s="394"/>
      <c r="DT62" s="394"/>
      <c r="DU62" s="394"/>
      <c r="DV62" s="394"/>
      <c r="DW62" s="394"/>
      <c r="DX62" s="19"/>
      <c r="DY62" s="279"/>
      <c r="DZ62" s="530" t="s">
        <v>38</v>
      </c>
      <c r="EA62" s="481"/>
      <c r="EB62" s="503">
        <f>IF(EB60=0,0,RANK(EB61,EB61:EI61))</f>
        <v>1</v>
      </c>
      <c r="EC62" s="503">
        <f>IF(EC60=0,0,RANK(EC61,EB61:EI61))</f>
        <v>3</v>
      </c>
      <c r="ED62" s="503">
        <f>IF(ED60=0,0,RANK(ED61,EB61:EI61))</f>
        <v>5</v>
      </c>
      <c r="EE62" s="503">
        <f>IF(EE60=0,0,RANK(EE61,EB61:EI61))</f>
        <v>7</v>
      </c>
      <c r="EF62" s="503">
        <f>IF(EF60=0,0,RANK(EF61,EB61:EI61))</f>
        <v>7</v>
      </c>
      <c r="EG62" s="503">
        <f>IF(EG60=0,0,RANK(EG61,EB61:EI61))</f>
        <v>5</v>
      </c>
      <c r="EH62" s="503">
        <f>IF(EH60=0,0,RANK(EH61,EB61:EI61))</f>
        <v>3</v>
      </c>
      <c r="EI62" s="531">
        <f>IF(EI60=0,0,RANK(EI61,EB61:EI61))</f>
        <v>1</v>
      </c>
      <c r="EJ62" s="590"/>
      <c r="EK62" s="590"/>
      <c r="EL62" s="590"/>
      <c r="EM62" s="590"/>
      <c r="EN62" s="590"/>
      <c r="EO62" s="19"/>
    </row>
    <row r="63" spans="1:145" s="20" customFormat="1" ht="39.950000000000003" customHeight="1" x14ac:dyDescent="0.25">
      <c r="A63" s="27">
        <f>ROW()</f>
        <v>63</v>
      </c>
      <c r="B63" s="342">
        <f>IF(C63="I","",IF(ISBLANK(D63),"",IF(ISTEXT(D63),LARGE(B14:B62,1)+1,0)))</f>
        <v>42</v>
      </c>
      <c r="C63" s="344"/>
      <c r="D63" s="173" t="s">
        <v>134</v>
      </c>
      <c r="E63" s="664" t="s">
        <v>105</v>
      </c>
      <c r="F63" s="171"/>
      <c r="G63" s="856"/>
      <c r="H63" s="857"/>
      <c r="I63" s="707"/>
      <c r="J63" s="919">
        <f t="shared" si="5"/>
        <v>0</v>
      </c>
      <c r="K63" s="707"/>
      <c r="L63" s="919">
        <f t="shared" si="6"/>
        <v>0</v>
      </c>
      <c r="M63" s="707"/>
      <c r="N63" s="919">
        <f t="shared" si="7"/>
        <v>0</v>
      </c>
      <c r="O63" s="707"/>
      <c r="P63" s="919">
        <f t="shared" si="8"/>
        <v>0</v>
      </c>
      <c r="Q63" s="707"/>
      <c r="R63" s="919">
        <f t="shared" si="94"/>
        <v>0</v>
      </c>
      <c r="S63" s="707"/>
      <c r="T63" s="919">
        <f t="shared" si="10"/>
        <v>0</v>
      </c>
      <c r="U63" s="707"/>
      <c r="V63" s="919">
        <f t="shared" ref="V63:V98" si="99">CG63</f>
        <v>0</v>
      </c>
      <c r="W63" s="707"/>
      <c r="X63" s="919">
        <f t="shared" si="98"/>
        <v>0</v>
      </c>
      <c r="Y63" s="178">
        <f>Y6</f>
        <v>35</v>
      </c>
      <c r="Z63" s="964">
        <f t="shared" si="13"/>
        <v>0</v>
      </c>
      <c r="AA63" s="926">
        <f t="shared" si="72"/>
        <v>0</v>
      </c>
      <c r="AB63" s="860">
        <f t="shared" si="14"/>
        <v>0</v>
      </c>
      <c r="AC63" s="861">
        <f t="shared" si="15"/>
        <v>0</v>
      </c>
      <c r="AD63" s="946">
        <f t="shared" si="16"/>
        <v>0</v>
      </c>
      <c r="AE63" s="164" t="str">
        <f t="shared" si="17"/>
        <v/>
      </c>
      <c r="AF63" s="163">
        <f t="shared" si="18"/>
        <v>0</v>
      </c>
      <c r="AG63" s="460">
        <f t="shared" si="73"/>
        <v>0</v>
      </c>
      <c r="AH63" s="860">
        <f t="shared" si="19"/>
        <v>0</v>
      </c>
      <c r="AI63" s="861">
        <f t="shared" si="20"/>
        <v>0</v>
      </c>
      <c r="AJ63" s="946">
        <f t="shared" si="21"/>
        <v>0</v>
      </c>
      <c r="AK63" s="164" t="str">
        <f t="shared" si="22"/>
        <v/>
      </c>
      <c r="AL63" s="163">
        <f t="shared" si="23"/>
        <v>0</v>
      </c>
      <c r="AM63" s="460">
        <f t="shared" si="74"/>
        <v>0</v>
      </c>
      <c r="AN63" s="860">
        <f t="shared" si="24"/>
        <v>0</v>
      </c>
      <c r="AO63" s="861">
        <f t="shared" si="25"/>
        <v>0</v>
      </c>
      <c r="AP63" s="946">
        <f t="shared" si="26"/>
        <v>0</v>
      </c>
      <c r="AQ63" s="164" t="str">
        <f t="shared" si="27"/>
        <v/>
      </c>
      <c r="AR63" s="163">
        <f t="shared" si="28"/>
        <v>0</v>
      </c>
      <c r="AS63" s="460">
        <f t="shared" si="75"/>
        <v>0</v>
      </c>
      <c r="AT63" s="860">
        <f t="shared" si="29"/>
        <v>0</v>
      </c>
      <c r="AU63" s="861">
        <f t="shared" si="30"/>
        <v>0</v>
      </c>
      <c r="AV63" s="946">
        <f t="shared" si="31"/>
        <v>0</v>
      </c>
      <c r="AW63" s="164" t="str">
        <f t="shared" si="32"/>
        <v/>
      </c>
      <c r="AX63" s="163">
        <f t="shared" si="33"/>
        <v>0</v>
      </c>
      <c r="AY63" s="460">
        <f t="shared" si="76"/>
        <v>0</v>
      </c>
      <c r="AZ63" s="860">
        <f t="shared" si="34"/>
        <v>0</v>
      </c>
      <c r="BA63" s="861">
        <f t="shared" si="35"/>
        <v>0</v>
      </c>
      <c r="BB63" s="946">
        <f t="shared" si="36"/>
        <v>0</v>
      </c>
      <c r="BC63" s="164" t="str">
        <f t="shared" si="37"/>
        <v/>
      </c>
      <c r="BD63" s="163">
        <f t="shared" si="38"/>
        <v>0</v>
      </c>
      <c r="BE63" s="460">
        <f t="shared" si="77"/>
        <v>0</v>
      </c>
      <c r="BF63" s="860">
        <f t="shared" si="39"/>
        <v>0</v>
      </c>
      <c r="BG63" s="861">
        <f t="shared" si="40"/>
        <v>0</v>
      </c>
      <c r="BH63" s="946">
        <f t="shared" si="41"/>
        <v>0</v>
      </c>
      <c r="BI63" s="164" t="str">
        <f t="shared" si="42"/>
        <v/>
      </c>
      <c r="BJ63" s="163">
        <f t="shared" si="43"/>
        <v>0</v>
      </c>
      <c r="BK63" s="460">
        <f t="shared" si="78"/>
        <v>0</v>
      </c>
      <c r="BL63" s="860">
        <f t="shared" si="44"/>
        <v>0</v>
      </c>
      <c r="BM63" s="861">
        <f t="shared" si="45"/>
        <v>0</v>
      </c>
      <c r="BN63" s="946">
        <f t="shared" si="46"/>
        <v>0</v>
      </c>
      <c r="BO63" s="164" t="str">
        <f t="shared" si="47"/>
        <v/>
      </c>
      <c r="BP63" s="163">
        <f t="shared" si="48"/>
        <v>0</v>
      </c>
      <c r="BQ63" s="460">
        <f t="shared" si="79"/>
        <v>0</v>
      </c>
      <c r="BR63" s="860">
        <f t="shared" si="49"/>
        <v>0</v>
      </c>
      <c r="BS63" s="861">
        <f t="shared" si="50"/>
        <v>0</v>
      </c>
      <c r="BT63" s="946">
        <f t="shared" si="51"/>
        <v>0</v>
      </c>
      <c r="BU63" s="164" t="str">
        <f t="shared" si="52"/>
        <v/>
      </c>
      <c r="BV63" s="163">
        <f t="shared" si="53"/>
        <v>0</v>
      </c>
      <c r="BW63" s="246"/>
      <c r="BX63" s="246"/>
      <c r="BY63" s="155"/>
      <c r="BZ63" s="22"/>
      <c r="CA63" s="163">
        <f t="shared" si="54"/>
        <v>0</v>
      </c>
      <c r="CB63" s="162">
        <f t="shared" si="55"/>
        <v>0</v>
      </c>
      <c r="CC63" s="162">
        <f t="shared" si="56"/>
        <v>0</v>
      </c>
      <c r="CD63" s="162">
        <f t="shared" si="57"/>
        <v>0</v>
      </c>
      <c r="CE63" s="162">
        <f t="shared" si="58"/>
        <v>0</v>
      </c>
      <c r="CF63" s="162">
        <f t="shared" si="59"/>
        <v>0</v>
      </c>
      <c r="CG63" s="162">
        <f t="shared" si="60"/>
        <v>0</v>
      </c>
      <c r="CH63" s="162">
        <f t="shared" si="61"/>
        <v>0</v>
      </c>
      <c r="CI63" s="22"/>
      <c r="CJ63" s="161">
        <f t="shared" si="62"/>
        <v>35</v>
      </c>
      <c r="CK63" s="620">
        <f t="shared" si="63"/>
        <v>0</v>
      </c>
      <c r="CL63" s="160">
        <f>CL5</f>
        <v>50</v>
      </c>
      <c r="CM63" s="159" t="str">
        <f t="shared" si="80"/>
        <v/>
      </c>
      <c r="CN63" s="159" t="str">
        <f t="shared" si="81"/>
        <v/>
      </c>
      <c r="CO63" s="159" t="str">
        <f t="shared" si="82"/>
        <v/>
      </c>
      <c r="CP63" s="159" t="str">
        <f t="shared" si="83"/>
        <v/>
      </c>
      <c r="CQ63" s="159" t="str">
        <f t="shared" si="84"/>
        <v/>
      </c>
      <c r="CR63" s="159" t="str">
        <f t="shared" si="85"/>
        <v/>
      </c>
      <c r="CS63" s="159" t="str">
        <f t="shared" si="86"/>
        <v/>
      </c>
      <c r="CT63" s="159" t="str">
        <f t="shared" si="87"/>
        <v/>
      </c>
      <c r="CU63" s="158"/>
      <c r="CV63" s="157">
        <f t="shared" si="64"/>
        <v>50</v>
      </c>
      <c r="CW63" s="157">
        <f t="shared" si="65"/>
        <v>50</v>
      </c>
      <c r="CX63" s="157">
        <f t="shared" si="66"/>
        <v>50</v>
      </c>
      <c r="CY63" s="157">
        <f t="shared" si="67"/>
        <v>50</v>
      </c>
      <c r="CZ63" s="157">
        <f t="shared" si="68"/>
        <v>50</v>
      </c>
      <c r="DA63" s="157">
        <f t="shared" si="69"/>
        <v>50</v>
      </c>
      <c r="DB63" s="157">
        <f t="shared" si="70"/>
        <v>50</v>
      </c>
      <c r="DC63" s="157">
        <f t="shared" si="71"/>
        <v>50</v>
      </c>
      <c r="DD63" s="734">
        <v>56</v>
      </c>
      <c r="DE63" s="155"/>
      <c r="DG63" s="19"/>
      <c r="DH63" s="434"/>
      <c r="DI63" s="394"/>
      <c r="DJ63" s="398"/>
      <c r="DK63" s="431" t="s">
        <v>302</v>
      </c>
      <c r="DL63" s="1356">
        <v>36677</v>
      </c>
      <c r="DM63" s="1356"/>
      <c r="DN63" s="398" t="s">
        <v>303</v>
      </c>
      <c r="DO63" s="394"/>
      <c r="DP63" s="434"/>
      <c r="DQ63" s="394"/>
      <c r="DR63" s="398"/>
      <c r="DS63" s="435" t="s">
        <v>304</v>
      </c>
      <c r="DT63" s="1356">
        <v>36678</v>
      </c>
      <c r="DU63" s="1356"/>
      <c r="DV63" s="398"/>
      <c r="DW63" s="398"/>
      <c r="DX63" s="19"/>
      <c r="DY63" s="279"/>
      <c r="DZ63" s="279"/>
      <c r="EA63" s="284" t="s">
        <v>388</v>
      </c>
      <c r="EB63" s="545">
        <f t="shared" ref="EB63:EI63" si="100">EB60/EB59</f>
        <v>2.1505376344086023E-2</v>
      </c>
      <c r="EC63" s="545">
        <f t="shared" si="100"/>
        <v>2.1505376344086023E-2</v>
      </c>
      <c r="ED63" s="545">
        <f t="shared" si="100"/>
        <v>2.1505376344086023E-2</v>
      </c>
      <c r="EE63" s="545">
        <f t="shared" si="100"/>
        <v>2.1505376344086023E-2</v>
      </c>
      <c r="EF63" s="545">
        <f t="shared" si="100"/>
        <v>2.1505376344086023E-2</v>
      </c>
      <c r="EG63" s="545">
        <f t="shared" si="100"/>
        <v>2.1505376344086023E-2</v>
      </c>
      <c r="EH63" s="545">
        <f t="shared" si="100"/>
        <v>2.1505376344086023E-2</v>
      </c>
      <c r="EI63" s="545">
        <f t="shared" si="100"/>
        <v>2.1505376344086023E-2</v>
      </c>
      <c r="EJ63" s="590"/>
      <c r="EK63" s="590"/>
      <c r="EL63" s="590"/>
      <c r="EM63" s="590"/>
      <c r="EN63" s="590"/>
      <c r="EO63" s="19"/>
    </row>
    <row r="64" spans="1:145" s="20" customFormat="1" ht="39.950000000000003" customHeight="1" x14ac:dyDescent="0.25">
      <c r="A64" s="27">
        <f>ROW()</f>
        <v>64</v>
      </c>
      <c r="B64" s="342">
        <f>IF(C64="I","",IF(ISBLANK(D64),"",IF(ISTEXT(D64),LARGE(B14:B63,1)+1,0)))</f>
        <v>43</v>
      </c>
      <c r="C64" s="344"/>
      <c r="D64" s="173" t="s">
        <v>133</v>
      </c>
      <c r="E64" s="664" t="s">
        <v>105</v>
      </c>
      <c r="F64" s="171"/>
      <c r="G64" s="856"/>
      <c r="H64" s="857"/>
      <c r="I64" s="707"/>
      <c r="J64" s="919">
        <f t="shared" si="5"/>
        <v>0</v>
      </c>
      <c r="K64" s="707"/>
      <c r="L64" s="919">
        <f t="shared" si="6"/>
        <v>0</v>
      </c>
      <c r="M64" s="707"/>
      <c r="N64" s="919">
        <f t="shared" si="7"/>
        <v>0</v>
      </c>
      <c r="O64" s="707"/>
      <c r="P64" s="919">
        <f t="shared" si="8"/>
        <v>0</v>
      </c>
      <c r="Q64" s="707"/>
      <c r="R64" s="919">
        <f t="shared" si="94"/>
        <v>0</v>
      </c>
      <c r="S64" s="707"/>
      <c r="T64" s="919">
        <f t="shared" si="10"/>
        <v>0</v>
      </c>
      <c r="U64" s="707"/>
      <c r="V64" s="919">
        <f t="shared" si="99"/>
        <v>0</v>
      </c>
      <c r="W64" s="707"/>
      <c r="X64" s="919">
        <f t="shared" si="98"/>
        <v>0</v>
      </c>
      <c r="Y64" s="178">
        <f>Y6</f>
        <v>35</v>
      </c>
      <c r="Z64" s="964">
        <f t="shared" si="13"/>
        <v>0</v>
      </c>
      <c r="AA64" s="926">
        <f t="shared" si="72"/>
        <v>0</v>
      </c>
      <c r="AB64" s="860">
        <f t="shared" si="14"/>
        <v>0</v>
      </c>
      <c r="AC64" s="861">
        <f t="shared" si="15"/>
        <v>0</v>
      </c>
      <c r="AD64" s="946">
        <f t="shared" si="16"/>
        <v>0</v>
      </c>
      <c r="AE64" s="164" t="str">
        <f t="shared" si="17"/>
        <v/>
      </c>
      <c r="AF64" s="163">
        <f t="shared" si="18"/>
        <v>0</v>
      </c>
      <c r="AG64" s="460">
        <f t="shared" si="73"/>
        <v>0</v>
      </c>
      <c r="AH64" s="860">
        <f t="shared" si="19"/>
        <v>0</v>
      </c>
      <c r="AI64" s="861">
        <f t="shared" si="20"/>
        <v>0</v>
      </c>
      <c r="AJ64" s="946">
        <f t="shared" si="21"/>
        <v>0</v>
      </c>
      <c r="AK64" s="164" t="str">
        <f t="shared" si="22"/>
        <v/>
      </c>
      <c r="AL64" s="163">
        <f t="shared" si="23"/>
        <v>0</v>
      </c>
      <c r="AM64" s="460">
        <f t="shared" si="74"/>
        <v>0</v>
      </c>
      <c r="AN64" s="860">
        <f t="shared" si="24"/>
        <v>0</v>
      </c>
      <c r="AO64" s="861">
        <f t="shared" si="25"/>
        <v>0</v>
      </c>
      <c r="AP64" s="946">
        <f t="shared" si="26"/>
        <v>0</v>
      </c>
      <c r="AQ64" s="164" t="str">
        <f t="shared" si="27"/>
        <v/>
      </c>
      <c r="AR64" s="163">
        <f t="shared" si="28"/>
        <v>0</v>
      </c>
      <c r="AS64" s="460">
        <f t="shared" si="75"/>
        <v>0</v>
      </c>
      <c r="AT64" s="860">
        <f t="shared" si="29"/>
        <v>0</v>
      </c>
      <c r="AU64" s="861">
        <f t="shared" si="30"/>
        <v>0</v>
      </c>
      <c r="AV64" s="946">
        <f t="shared" si="31"/>
        <v>0</v>
      </c>
      <c r="AW64" s="164" t="str">
        <f t="shared" si="32"/>
        <v/>
      </c>
      <c r="AX64" s="163">
        <f t="shared" si="33"/>
        <v>0</v>
      </c>
      <c r="AY64" s="460">
        <f t="shared" si="76"/>
        <v>0</v>
      </c>
      <c r="AZ64" s="860">
        <f t="shared" si="34"/>
        <v>0</v>
      </c>
      <c r="BA64" s="861">
        <f t="shared" si="35"/>
        <v>0</v>
      </c>
      <c r="BB64" s="946">
        <f t="shared" si="36"/>
        <v>0</v>
      </c>
      <c r="BC64" s="164" t="str">
        <f t="shared" si="37"/>
        <v/>
      </c>
      <c r="BD64" s="163">
        <f t="shared" si="38"/>
        <v>0</v>
      </c>
      <c r="BE64" s="460">
        <f t="shared" si="77"/>
        <v>0</v>
      </c>
      <c r="BF64" s="860">
        <f t="shared" si="39"/>
        <v>0</v>
      </c>
      <c r="BG64" s="861">
        <f t="shared" si="40"/>
        <v>0</v>
      </c>
      <c r="BH64" s="946">
        <f t="shared" si="41"/>
        <v>0</v>
      </c>
      <c r="BI64" s="164" t="str">
        <f t="shared" si="42"/>
        <v/>
      </c>
      <c r="BJ64" s="163">
        <f t="shared" si="43"/>
        <v>0</v>
      </c>
      <c r="BK64" s="460">
        <f t="shared" si="78"/>
        <v>0</v>
      </c>
      <c r="BL64" s="860">
        <f t="shared" si="44"/>
        <v>0</v>
      </c>
      <c r="BM64" s="861">
        <f t="shared" si="45"/>
        <v>0</v>
      </c>
      <c r="BN64" s="946">
        <f t="shared" si="46"/>
        <v>0</v>
      </c>
      <c r="BO64" s="164" t="str">
        <f t="shared" si="47"/>
        <v/>
      </c>
      <c r="BP64" s="163">
        <f t="shared" si="48"/>
        <v>0</v>
      </c>
      <c r="BQ64" s="460">
        <f t="shared" si="79"/>
        <v>0</v>
      </c>
      <c r="BR64" s="860">
        <f t="shared" si="49"/>
        <v>0</v>
      </c>
      <c r="BS64" s="861">
        <f t="shared" si="50"/>
        <v>0</v>
      </c>
      <c r="BT64" s="946">
        <f t="shared" si="51"/>
        <v>0</v>
      </c>
      <c r="BU64" s="164" t="str">
        <f t="shared" si="52"/>
        <v/>
      </c>
      <c r="BV64" s="163">
        <f t="shared" si="53"/>
        <v>0</v>
      </c>
      <c r="BW64" s="246"/>
      <c r="BX64" s="246"/>
      <c r="BY64" s="155"/>
      <c r="BZ64" s="22"/>
      <c r="CA64" s="163">
        <f t="shared" si="54"/>
        <v>0</v>
      </c>
      <c r="CB64" s="162">
        <f t="shared" si="55"/>
        <v>0</v>
      </c>
      <c r="CC64" s="162">
        <f t="shared" si="56"/>
        <v>0</v>
      </c>
      <c r="CD64" s="162">
        <f t="shared" si="57"/>
        <v>0</v>
      </c>
      <c r="CE64" s="162">
        <f t="shared" si="58"/>
        <v>0</v>
      </c>
      <c r="CF64" s="162">
        <f t="shared" si="59"/>
        <v>0</v>
      </c>
      <c r="CG64" s="162">
        <f t="shared" si="60"/>
        <v>0</v>
      </c>
      <c r="CH64" s="162">
        <f t="shared" si="61"/>
        <v>0</v>
      </c>
      <c r="CI64" s="22"/>
      <c r="CJ64" s="161">
        <f t="shared" si="62"/>
        <v>35</v>
      </c>
      <c r="CK64" s="620">
        <f t="shared" si="63"/>
        <v>0</v>
      </c>
      <c r="CL64" s="160">
        <f>CL5</f>
        <v>50</v>
      </c>
      <c r="CM64" s="159" t="str">
        <f t="shared" si="80"/>
        <v/>
      </c>
      <c r="CN64" s="159" t="str">
        <f t="shared" si="81"/>
        <v/>
      </c>
      <c r="CO64" s="159" t="str">
        <f t="shared" si="82"/>
        <v/>
      </c>
      <c r="CP64" s="159" t="str">
        <f t="shared" si="83"/>
        <v/>
      </c>
      <c r="CQ64" s="159" t="str">
        <f t="shared" si="84"/>
        <v/>
      </c>
      <c r="CR64" s="159" t="str">
        <f t="shared" si="85"/>
        <v/>
      </c>
      <c r="CS64" s="159" t="str">
        <f t="shared" si="86"/>
        <v/>
      </c>
      <c r="CT64" s="159" t="str">
        <f t="shared" si="87"/>
        <v/>
      </c>
      <c r="CU64" s="158"/>
      <c r="CV64" s="157">
        <f t="shared" si="64"/>
        <v>50</v>
      </c>
      <c r="CW64" s="157">
        <f t="shared" si="65"/>
        <v>50</v>
      </c>
      <c r="CX64" s="157">
        <f t="shared" si="66"/>
        <v>50</v>
      </c>
      <c r="CY64" s="157">
        <f t="shared" si="67"/>
        <v>50</v>
      </c>
      <c r="CZ64" s="157">
        <f t="shared" si="68"/>
        <v>50</v>
      </c>
      <c r="DA64" s="157">
        <f t="shared" si="69"/>
        <v>50</v>
      </c>
      <c r="DB64" s="157">
        <f t="shared" si="70"/>
        <v>50</v>
      </c>
      <c r="DC64" s="157">
        <f t="shared" si="71"/>
        <v>50</v>
      </c>
      <c r="DD64" s="734">
        <v>57</v>
      </c>
      <c r="DE64" s="155"/>
      <c r="DG64" s="19"/>
      <c r="DH64" s="408"/>
      <c r="DI64" s="408"/>
      <c r="DJ64" s="408"/>
      <c r="DK64" s="409"/>
      <c r="DL64" s="408"/>
      <c r="DM64" s="408"/>
      <c r="DN64" s="408"/>
      <c r="DO64" s="408"/>
      <c r="DP64" s="408"/>
      <c r="DQ64" s="408"/>
      <c r="DR64" s="408"/>
      <c r="DS64" s="408"/>
      <c r="DT64" s="408"/>
      <c r="DU64" s="408"/>
      <c r="DV64" s="408"/>
      <c r="DW64" s="408"/>
      <c r="DX64" s="19"/>
      <c r="DY64" s="591"/>
      <c r="DZ64" s="591"/>
      <c r="EA64" s="591"/>
      <c r="EB64" s="591"/>
      <c r="EC64" s="591"/>
      <c r="ED64" s="591"/>
      <c r="EE64" s="591"/>
      <c r="EF64" s="591"/>
      <c r="EG64" s="591"/>
      <c r="EH64" s="591"/>
      <c r="EI64" s="591"/>
      <c r="EJ64" s="588"/>
      <c r="EK64" s="588"/>
      <c r="EL64" s="588"/>
      <c r="EM64" s="588"/>
      <c r="EN64" s="588"/>
      <c r="EO64" s="19"/>
    </row>
    <row r="65" spans="1:145" s="20" customFormat="1" ht="39.950000000000003" customHeight="1" x14ac:dyDescent="0.25">
      <c r="A65" s="27">
        <f>ROW()</f>
        <v>65</v>
      </c>
      <c r="B65" s="342">
        <f>IF(C65="I","",IF(ISBLANK(D65),"",IF(ISTEXT(D65),LARGE(B14:B64,1)+1,0)))</f>
        <v>44</v>
      </c>
      <c r="C65" s="344"/>
      <c r="D65" s="173" t="s">
        <v>132</v>
      </c>
      <c r="E65" s="664" t="s">
        <v>105</v>
      </c>
      <c r="F65" s="171"/>
      <c r="G65" s="856"/>
      <c r="H65" s="857"/>
      <c r="I65" s="707"/>
      <c r="J65" s="919">
        <f t="shared" si="5"/>
        <v>0</v>
      </c>
      <c r="K65" s="707"/>
      <c r="L65" s="919">
        <f t="shared" si="6"/>
        <v>0</v>
      </c>
      <c r="M65" s="707"/>
      <c r="N65" s="919">
        <f t="shared" si="7"/>
        <v>0</v>
      </c>
      <c r="O65" s="707"/>
      <c r="P65" s="919">
        <f t="shared" si="8"/>
        <v>0</v>
      </c>
      <c r="Q65" s="707"/>
      <c r="R65" s="919">
        <f t="shared" si="94"/>
        <v>0</v>
      </c>
      <c r="S65" s="707"/>
      <c r="T65" s="919">
        <f t="shared" si="10"/>
        <v>0</v>
      </c>
      <c r="U65" s="707"/>
      <c r="V65" s="919">
        <f t="shared" si="99"/>
        <v>0</v>
      </c>
      <c r="W65" s="707"/>
      <c r="X65" s="919">
        <f t="shared" si="98"/>
        <v>0</v>
      </c>
      <c r="Y65" s="178">
        <f>Y6</f>
        <v>35</v>
      </c>
      <c r="Z65" s="964">
        <f t="shared" si="13"/>
        <v>0</v>
      </c>
      <c r="AA65" s="926">
        <f t="shared" si="72"/>
        <v>0</v>
      </c>
      <c r="AB65" s="860">
        <f t="shared" si="14"/>
        <v>0</v>
      </c>
      <c r="AC65" s="861">
        <f t="shared" si="15"/>
        <v>0</v>
      </c>
      <c r="AD65" s="946">
        <f t="shared" si="16"/>
        <v>0</v>
      </c>
      <c r="AE65" s="164" t="str">
        <f t="shared" si="17"/>
        <v/>
      </c>
      <c r="AF65" s="163">
        <f t="shared" si="18"/>
        <v>0</v>
      </c>
      <c r="AG65" s="460">
        <f t="shared" si="73"/>
        <v>0</v>
      </c>
      <c r="AH65" s="860">
        <f t="shared" si="19"/>
        <v>0</v>
      </c>
      <c r="AI65" s="861">
        <f t="shared" si="20"/>
        <v>0</v>
      </c>
      <c r="AJ65" s="946">
        <f t="shared" si="21"/>
        <v>0</v>
      </c>
      <c r="AK65" s="164" t="str">
        <f t="shared" si="22"/>
        <v/>
      </c>
      <c r="AL65" s="163">
        <f t="shared" si="23"/>
        <v>0</v>
      </c>
      <c r="AM65" s="460">
        <f t="shared" si="74"/>
        <v>0</v>
      </c>
      <c r="AN65" s="860">
        <f t="shared" si="24"/>
        <v>0</v>
      </c>
      <c r="AO65" s="861">
        <f t="shared" si="25"/>
        <v>0</v>
      </c>
      <c r="AP65" s="946">
        <f t="shared" si="26"/>
        <v>0</v>
      </c>
      <c r="AQ65" s="164" t="str">
        <f t="shared" si="27"/>
        <v/>
      </c>
      <c r="AR65" s="163">
        <f t="shared" si="28"/>
        <v>0</v>
      </c>
      <c r="AS65" s="460">
        <f t="shared" si="75"/>
        <v>0</v>
      </c>
      <c r="AT65" s="860">
        <f t="shared" si="29"/>
        <v>0</v>
      </c>
      <c r="AU65" s="861">
        <f t="shared" si="30"/>
        <v>0</v>
      </c>
      <c r="AV65" s="946">
        <f t="shared" si="31"/>
        <v>0</v>
      </c>
      <c r="AW65" s="164" t="str">
        <f t="shared" si="32"/>
        <v/>
      </c>
      <c r="AX65" s="163">
        <f t="shared" si="33"/>
        <v>0</v>
      </c>
      <c r="AY65" s="460">
        <f t="shared" si="76"/>
        <v>0</v>
      </c>
      <c r="AZ65" s="860">
        <f t="shared" si="34"/>
        <v>0</v>
      </c>
      <c r="BA65" s="861">
        <f t="shared" si="35"/>
        <v>0</v>
      </c>
      <c r="BB65" s="946">
        <f t="shared" si="36"/>
        <v>0</v>
      </c>
      <c r="BC65" s="164" t="str">
        <f t="shared" si="37"/>
        <v/>
      </c>
      <c r="BD65" s="163">
        <f t="shared" si="38"/>
        <v>0</v>
      </c>
      <c r="BE65" s="460">
        <f t="shared" si="77"/>
        <v>0</v>
      </c>
      <c r="BF65" s="860">
        <f t="shared" si="39"/>
        <v>0</v>
      </c>
      <c r="BG65" s="861">
        <f t="shared" si="40"/>
        <v>0</v>
      </c>
      <c r="BH65" s="946">
        <f t="shared" si="41"/>
        <v>0</v>
      </c>
      <c r="BI65" s="164" t="str">
        <f t="shared" si="42"/>
        <v/>
      </c>
      <c r="BJ65" s="163">
        <f t="shared" si="43"/>
        <v>0</v>
      </c>
      <c r="BK65" s="460">
        <f t="shared" si="78"/>
        <v>0</v>
      </c>
      <c r="BL65" s="860">
        <f t="shared" si="44"/>
        <v>0</v>
      </c>
      <c r="BM65" s="861">
        <f t="shared" si="45"/>
        <v>0</v>
      </c>
      <c r="BN65" s="946">
        <f t="shared" si="46"/>
        <v>0</v>
      </c>
      <c r="BO65" s="164" t="str">
        <f t="shared" si="47"/>
        <v/>
      </c>
      <c r="BP65" s="163">
        <f t="shared" si="48"/>
        <v>0</v>
      </c>
      <c r="BQ65" s="460">
        <f t="shared" si="79"/>
        <v>0</v>
      </c>
      <c r="BR65" s="860">
        <f t="shared" si="49"/>
        <v>0</v>
      </c>
      <c r="BS65" s="861">
        <f t="shared" si="50"/>
        <v>0</v>
      </c>
      <c r="BT65" s="946">
        <f t="shared" si="51"/>
        <v>0</v>
      </c>
      <c r="BU65" s="164" t="str">
        <f t="shared" si="52"/>
        <v/>
      </c>
      <c r="BV65" s="163">
        <f t="shared" si="53"/>
        <v>0</v>
      </c>
      <c r="BW65" s="246"/>
      <c r="BX65" s="246"/>
      <c r="BY65" s="155"/>
      <c r="BZ65" s="22"/>
      <c r="CA65" s="163">
        <f t="shared" si="54"/>
        <v>0</v>
      </c>
      <c r="CB65" s="162">
        <f t="shared" si="55"/>
        <v>0</v>
      </c>
      <c r="CC65" s="162">
        <f t="shared" si="56"/>
        <v>0</v>
      </c>
      <c r="CD65" s="162">
        <f t="shared" si="57"/>
        <v>0</v>
      </c>
      <c r="CE65" s="162">
        <f t="shared" si="58"/>
        <v>0</v>
      </c>
      <c r="CF65" s="162">
        <f t="shared" si="59"/>
        <v>0</v>
      </c>
      <c r="CG65" s="162">
        <f t="shared" si="60"/>
        <v>0</v>
      </c>
      <c r="CH65" s="162">
        <f t="shared" si="61"/>
        <v>0</v>
      </c>
      <c r="CI65" s="22"/>
      <c r="CJ65" s="161">
        <f t="shared" si="62"/>
        <v>35</v>
      </c>
      <c r="CK65" s="620">
        <f t="shared" si="63"/>
        <v>0</v>
      </c>
      <c r="CL65" s="160">
        <f>CL5</f>
        <v>50</v>
      </c>
      <c r="CM65" s="159" t="str">
        <f t="shared" si="80"/>
        <v/>
      </c>
      <c r="CN65" s="159" t="str">
        <f t="shared" si="81"/>
        <v/>
      </c>
      <c r="CO65" s="159" t="str">
        <f t="shared" si="82"/>
        <v/>
      </c>
      <c r="CP65" s="159" t="str">
        <f t="shared" si="83"/>
        <v/>
      </c>
      <c r="CQ65" s="159" t="str">
        <f t="shared" si="84"/>
        <v/>
      </c>
      <c r="CR65" s="159" t="str">
        <f t="shared" si="85"/>
        <v/>
      </c>
      <c r="CS65" s="159" t="str">
        <f t="shared" si="86"/>
        <v/>
      </c>
      <c r="CT65" s="159" t="str">
        <f t="shared" si="87"/>
        <v/>
      </c>
      <c r="CU65" s="158"/>
      <c r="CV65" s="157">
        <f t="shared" si="64"/>
        <v>50</v>
      </c>
      <c r="CW65" s="157">
        <f t="shared" si="65"/>
        <v>50</v>
      </c>
      <c r="CX65" s="157">
        <f t="shared" si="66"/>
        <v>50</v>
      </c>
      <c r="CY65" s="157">
        <f t="shared" si="67"/>
        <v>50</v>
      </c>
      <c r="CZ65" s="157">
        <f t="shared" si="68"/>
        <v>50</v>
      </c>
      <c r="DA65" s="157">
        <f t="shared" si="69"/>
        <v>50</v>
      </c>
      <c r="DB65" s="157">
        <f t="shared" si="70"/>
        <v>50</v>
      </c>
      <c r="DC65" s="157">
        <f t="shared" si="71"/>
        <v>50</v>
      </c>
      <c r="DD65" s="734">
        <v>58</v>
      </c>
      <c r="DE65" s="155"/>
      <c r="DG65" s="19"/>
      <c r="DH65" s="401" t="s">
        <v>265</v>
      </c>
      <c r="DI65" s="437"/>
      <c r="DJ65" s="528" t="s">
        <v>326</v>
      </c>
      <c r="DK65" s="437"/>
      <c r="DL65" s="437"/>
      <c r="DM65" s="437"/>
      <c r="DN65" s="437"/>
      <c r="DO65" s="437"/>
      <c r="DP65" s="437"/>
      <c r="DQ65" s="437"/>
      <c r="DR65" s="437"/>
      <c r="DS65" s="437"/>
      <c r="DT65" s="437"/>
      <c r="DU65" s="437"/>
      <c r="DV65" s="438"/>
      <c r="DW65" s="439"/>
      <c r="DX65" s="19"/>
      <c r="DY65" s="401" t="s">
        <v>390</v>
      </c>
      <c r="DZ65" s="505"/>
      <c r="EA65" s="1341" t="s">
        <v>381</v>
      </c>
      <c r="EB65" s="1341"/>
      <c r="EC65" s="1341"/>
      <c r="ED65" s="1341"/>
      <c r="EE65" s="1341"/>
      <c r="EF65" s="1341"/>
      <c r="EG65" s="1341"/>
      <c r="EH65" s="1341"/>
      <c r="EI65" s="1341"/>
      <c r="EJ65" s="1341"/>
      <c r="EK65" s="1341"/>
      <c r="EL65" s="1341"/>
      <c r="EM65" s="1341"/>
      <c r="EN65" s="1342"/>
      <c r="EO65" s="19"/>
    </row>
    <row r="66" spans="1:145" s="20" customFormat="1" ht="39.950000000000003" customHeight="1" x14ac:dyDescent="0.25">
      <c r="A66" s="27">
        <f>ROW()</f>
        <v>66</v>
      </c>
      <c r="B66" s="342">
        <f>IF(C66="I","",IF(ISBLANK(D66),"",IF(ISTEXT(D66),LARGE(B14:B65,1)+1,0)))</f>
        <v>45</v>
      </c>
      <c r="C66" s="344"/>
      <c r="D66" s="173" t="s">
        <v>131</v>
      </c>
      <c r="E66" s="664" t="s">
        <v>105</v>
      </c>
      <c r="F66" s="171"/>
      <c r="G66" s="856"/>
      <c r="H66" s="857"/>
      <c r="I66" s="707"/>
      <c r="J66" s="919">
        <f t="shared" si="5"/>
        <v>0</v>
      </c>
      <c r="K66" s="707"/>
      <c r="L66" s="919">
        <f t="shared" si="6"/>
        <v>0</v>
      </c>
      <c r="M66" s="707"/>
      <c r="N66" s="919">
        <f t="shared" si="7"/>
        <v>0</v>
      </c>
      <c r="O66" s="707"/>
      <c r="P66" s="919">
        <f t="shared" si="8"/>
        <v>0</v>
      </c>
      <c r="Q66" s="707"/>
      <c r="R66" s="919">
        <f t="shared" si="94"/>
        <v>0</v>
      </c>
      <c r="S66" s="707"/>
      <c r="T66" s="919">
        <f t="shared" si="10"/>
        <v>0</v>
      </c>
      <c r="U66" s="707"/>
      <c r="V66" s="919">
        <f t="shared" si="99"/>
        <v>0</v>
      </c>
      <c r="W66" s="707"/>
      <c r="X66" s="919">
        <f t="shared" si="98"/>
        <v>0</v>
      </c>
      <c r="Y66" s="178">
        <f>Y6</f>
        <v>35</v>
      </c>
      <c r="Z66" s="964">
        <f t="shared" si="13"/>
        <v>0</v>
      </c>
      <c r="AA66" s="926">
        <f t="shared" si="72"/>
        <v>0</v>
      </c>
      <c r="AB66" s="860">
        <f t="shared" si="14"/>
        <v>0</v>
      </c>
      <c r="AC66" s="861">
        <f t="shared" si="15"/>
        <v>0</v>
      </c>
      <c r="AD66" s="946">
        <f t="shared" si="16"/>
        <v>0</v>
      </c>
      <c r="AE66" s="164" t="str">
        <f t="shared" si="17"/>
        <v/>
      </c>
      <c r="AF66" s="163">
        <f t="shared" si="18"/>
        <v>0</v>
      </c>
      <c r="AG66" s="460">
        <f t="shared" si="73"/>
        <v>0</v>
      </c>
      <c r="AH66" s="860">
        <f t="shared" si="19"/>
        <v>0</v>
      </c>
      <c r="AI66" s="861">
        <f t="shared" si="20"/>
        <v>0</v>
      </c>
      <c r="AJ66" s="946">
        <f t="shared" si="21"/>
        <v>0</v>
      </c>
      <c r="AK66" s="164" t="str">
        <f t="shared" si="22"/>
        <v/>
      </c>
      <c r="AL66" s="163">
        <f t="shared" si="23"/>
        <v>0</v>
      </c>
      <c r="AM66" s="460">
        <f t="shared" si="74"/>
        <v>0</v>
      </c>
      <c r="AN66" s="860">
        <f t="shared" si="24"/>
        <v>0</v>
      </c>
      <c r="AO66" s="861">
        <f t="shared" si="25"/>
        <v>0</v>
      </c>
      <c r="AP66" s="946">
        <f t="shared" si="26"/>
        <v>0</v>
      </c>
      <c r="AQ66" s="164" t="str">
        <f t="shared" si="27"/>
        <v/>
      </c>
      <c r="AR66" s="163">
        <f t="shared" si="28"/>
        <v>0</v>
      </c>
      <c r="AS66" s="460">
        <f t="shared" si="75"/>
        <v>0</v>
      </c>
      <c r="AT66" s="860">
        <f t="shared" si="29"/>
        <v>0</v>
      </c>
      <c r="AU66" s="861">
        <f t="shared" si="30"/>
        <v>0</v>
      </c>
      <c r="AV66" s="946">
        <f t="shared" si="31"/>
        <v>0</v>
      </c>
      <c r="AW66" s="164" t="str">
        <f t="shared" si="32"/>
        <v/>
      </c>
      <c r="AX66" s="163">
        <f t="shared" si="33"/>
        <v>0</v>
      </c>
      <c r="AY66" s="460">
        <f t="shared" si="76"/>
        <v>0</v>
      </c>
      <c r="AZ66" s="860">
        <f t="shared" si="34"/>
        <v>0</v>
      </c>
      <c r="BA66" s="861">
        <f t="shared" si="35"/>
        <v>0</v>
      </c>
      <c r="BB66" s="946">
        <f t="shared" si="36"/>
        <v>0</v>
      </c>
      <c r="BC66" s="164" t="str">
        <f t="shared" si="37"/>
        <v/>
      </c>
      <c r="BD66" s="163">
        <f t="shared" si="38"/>
        <v>0</v>
      </c>
      <c r="BE66" s="460">
        <f t="shared" si="77"/>
        <v>0</v>
      </c>
      <c r="BF66" s="860">
        <f t="shared" si="39"/>
        <v>0</v>
      </c>
      <c r="BG66" s="861">
        <f t="shared" si="40"/>
        <v>0</v>
      </c>
      <c r="BH66" s="946">
        <f t="shared" si="41"/>
        <v>0</v>
      </c>
      <c r="BI66" s="164" t="str">
        <f t="shared" si="42"/>
        <v/>
      </c>
      <c r="BJ66" s="163">
        <f t="shared" si="43"/>
        <v>0</v>
      </c>
      <c r="BK66" s="460">
        <f t="shared" si="78"/>
        <v>0</v>
      </c>
      <c r="BL66" s="860">
        <f t="shared" si="44"/>
        <v>0</v>
      </c>
      <c r="BM66" s="861">
        <f t="shared" si="45"/>
        <v>0</v>
      </c>
      <c r="BN66" s="946">
        <f t="shared" si="46"/>
        <v>0</v>
      </c>
      <c r="BO66" s="164" t="str">
        <f t="shared" si="47"/>
        <v/>
      </c>
      <c r="BP66" s="163">
        <f t="shared" si="48"/>
        <v>0</v>
      </c>
      <c r="BQ66" s="460">
        <f t="shared" si="79"/>
        <v>0</v>
      </c>
      <c r="BR66" s="860">
        <f t="shared" si="49"/>
        <v>0</v>
      </c>
      <c r="BS66" s="861">
        <f t="shared" si="50"/>
        <v>0</v>
      </c>
      <c r="BT66" s="946">
        <f t="shared" si="51"/>
        <v>0</v>
      </c>
      <c r="BU66" s="164" t="str">
        <f t="shared" si="52"/>
        <v/>
      </c>
      <c r="BV66" s="163">
        <f t="shared" si="53"/>
        <v>0</v>
      </c>
      <c r="BW66" s="246"/>
      <c r="BX66" s="246"/>
      <c r="BY66" s="155"/>
      <c r="BZ66" s="22"/>
      <c r="CA66" s="163">
        <f t="shared" si="54"/>
        <v>0</v>
      </c>
      <c r="CB66" s="162">
        <f t="shared" si="55"/>
        <v>0</v>
      </c>
      <c r="CC66" s="162">
        <f t="shared" si="56"/>
        <v>0</v>
      </c>
      <c r="CD66" s="162">
        <f t="shared" si="57"/>
        <v>0</v>
      </c>
      <c r="CE66" s="162">
        <f t="shared" si="58"/>
        <v>0</v>
      </c>
      <c r="CF66" s="162">
        <f t="shared" si="59"/>
        <v>0</v>
      </c>
      <c r="CG66" s="162">
        <f t="shared" si="60"/>
        <v>0</v>
      </c>
      <c r="CH66" s="162">
        <f t="shared" si="61"/>
        <v>0</v>
      </c>
      <c r="CI66" s="22"/>
      <c r="CJ66" s="161">
        <f t="shared" si="62"/>
        <v>35</v>
      </c>
      <c r="CK66" s="620">
        <f t="shared" si="63"/>
        <v>0</v>
      </c>
      <c r="CL66" s="160">
        <f>CL5</f>
        <v>50</v>
      </c>
      <c r="CM66" s="159" t="str">
        <f t="shared" si="80"/>
        <v/>
      </c>
      <c r="CN66" s="159" t="str">
        <f t="shared" si="81"/>
        <v/>
      </c>
      <c r="CO66" s="159" t="str">
        <f t="shared" si="82"/>
        <v/>
      </c>
      <c r="CP66" s="159" t="str">
        <f t="shared" si="83"/>
        <v/>
      </c>
      <c r="CQ66" s="159" t="str">
        <f t="shared" si="84"/>
        <v/>
      </c>
      <c r="CR66" s="159" t="str">
        <f t="shared" si="85"/>
        <v/>
      </c>
      <c r="CS66" s="159" t="str">
        <f t="shared" si="86"/>
        <v/>
      </c>
      <c r="CT66" s="159" t="str">
        <f t="shared" si="87"/>
        <v/>
      </c>
      <c r="CU66" s="158"/>
      <c r="CV66" s="157">
        <f t="shared" si="64"/>
        <v>50</v>
      </c>
      <c r="CW66" s="157">
        <f t="shared" si="65"/>
        <v>50</v>
      </c>
      <c r="CX66" s="157">
        <f t="shared" si="66"/>
        <v>50</v>
      </c>
      <c r="CY66" s="157">
        <f t="shared" si="67"/>
        <v>50</v>
      </c>
      <c r="CZ66" s="157">
        <f t="shared" si="68"/>
        <v>50</v>
      </c>
      <c r="DA66" s="157">
        <f t="shared" si="69"/>
        <v>50</v>
      </c>
      <c r="DB66" s="157">
        <f t="shared" si="70"/>
        <v>50</v>
      </c>
      <c r="DC66" s="157">
        <f t="shared" si="71"/>
        <v>50</v>
      </c>
      <c r="DD66" s="734">
        <v>59</v>
      </c>
      <c r="DE66" s="155"/>
      <c r="DG66" s="19"/>
      <c r="DH66" s="408"/>
      <c r="DI66" s="408"/>
      <c r="DJ66" s="408"/>
      <c r="DK66" s="409"/>
      <c r="DL66" s="408"/>
      <c r="DM66" s="408"/>
      <c r="DN66" s="408"/>
      <c r="DO66" s="408"/>
      <c r="DP66" s="408"/>
      <c r="DQ66" s="408"/>
      <c r="DR66" s="408"/>
      <c r="DS66" s="408"/>
      <c r="DT66" s="408"/>
      <c r="DU66" s="408"/>
      <c r="DV66" s="408"/>
      <c r="DW66" s="436"/>
      <c r="DX66" s="19"/>
      <c r="DY66" s="591"/>
      <c r="DZ66" s="591"/>
      <c r="EA66" s="591"/>
      <c r="EB66" s="279"/>
      <c r="EC66" s="279"/>
      <c r="ED66" s="279"/>
      <c r="EE66" s="279"/>
      <c r="EF66" s="279"/>
      <c r="EG66" s="279"/>
      <c r="EH66" s="279"/>
      <c r="EI66" s="279"/>
      <c r="EJ66" s="591"/>
      <c r="EK66" s="591"/>
      <c r="EL66" s="591"/>
      <c r="EM66" s="591"/>
      <c r="EN66" s="591"/>
      <c r="EO66" s="19"/>
    </row>
    <row r="67" spans="1:145" s="20" customFormat="1" ht="39.950000000000003" customHeight="1" x14ac:dyDescent="0.25">
      <c r="A67" s="27">
        <f>ROW()</f>
        <v>67</v>
      </c>
      <c r="B67" s="342">
        <f>IF(C67="I","",IF(ISBLANK(D67),"",IF(ISTEXT(D67),LARGE(B14:B66,1)+1,0)))</f>
        <v>46</v>
      </c>
      <c r="C67" s="344"/>
      <c r="D67" s="173" t="s">
        <v>130</v>
      </c>
      <c r="E67" s="664" t="s">
        <v>105</v>
      </c>
      <c r="F67" s="171"/>
      <c r="G67" s="856"/>
      <c r="H67" s="857"/>
      <c r="I67" s="707"/>
      <c r="J67" s="919">
        <f t="shared" si="5"/>
        <v>0</v>
      </c>
      <c r="K67" s="707"/>
      <c r="L67" s="919">
        <f t="shared" si="6"/>
        <v>0</v>
      </c>
      <c r="M67" s="707"/>
      <c r="N67" s="919">
        <f t="shared" si="7"/>
        <v>0</v>
      </c>
      <c r="O67" s="707"/>
      <c r="P67" s="919">
        <f t="shared" si="8"/>
        <v>0</v>
      </c>
      <c r="Q67" s="707"/>
      <c r="R67" s="919">
        <f t="shared" si="94"/>
        <v>0</v>
      </c>
      <c r="S67" s="707"/>
      <c r="T67" s="919">
        <f t="shared" si="10"/>
        <v>0</v>
      </c>
      <c r="U67" s="707"/>
      <c r="V67" s="919">
        <f t="shared" si="99"/>
        <v>0</v>
      </c>
      <c r="W67" s="707"/>
      <c r="X67" s="919">
        <f t="shared" si="98"/>
        <v>0</v>
      </c>
      <c r="Y67" s="178">
        <f>Y6</f>
        <v>35</v>
      </c>
      <c r="Z67" s="964">
        <f t="shared" si="13"/>
        <v>0</v>
      </c>
      <c r="AA67" s="926">
        <f t="shared" si="72"/>
        <v>0</v>
      </c>
      <c r="AB67" s="860">
        <f t="shared" si="14"/>
        <v>0</v>
      </c>
      <c r="AC67" s="861">
        <f t="shared" si="15"/>
        <v>0</v>
      </c>
      <c r="AD67" s="946">
        <f t="shared" si="16"/>
        <v>0</v>
      </c>
      <c r="AE67" s="164" t="str">
        <f t="shared" si="17"/>
        <v/>
      </c>
      <c r="AF67" s="163">
        <f t="shared" si="18"/>
        <v>0</v>
      </c>
      <c r="AG67" s="460">
        <f t="shared" si="73"/>
        <v>0</v>
      </c>
      <c r="AH67" s="860">
        <f t="shared" si="19"/>
        <v>0</v>
      </c>
      <c r="AI67" s="861">
        <f t="shared" si="20"/>
        <v>0</v>
      </c>
      <c r="AJ67" s="946">
        <f t="shared" si="21"/>
        <v>0</v>
      </c>
      <c r="AK67" s="164" t="str">
        <f t="shared" si="22"/>
        <v/>
      </c>
      <c r="AL67" s="163">
        <f t="shared" si="23"/>
        <v>0</v>
      </c>
      <c r="AM67" s="460">
        <f t="shared" si="74"/>
        <v>0</v>
      </c>
      <c r="AN67" s="860">
        <f t="shared" si="24"/>
        <v>0</v>
      </c>
      <c r="AO67" s="861">
        <f t="shared" si="25"/>
        <v>0</v>
      </c>
      <c r="AP67" s="946">
        <f t="shared" si="26"/>
        <v>0</v>
      </c>
      <c r="AQ67" s="164" t="str">
        <f t="shared" si="27"/>
        <v/>
      </c>
      <c r="AR67" s="163">
        <f t="shared" si="28"/>
        <v>0</v>
      </c>
      <c r="AS67" s="460">
        <f t="shared" si="75"/>
        <v>0</v>
      </c>
      <c r="AT67" s="860">
        <f t="shared" si="29"/>
        <v>0</v>
      </c>
      <c r="AU67" s="861">
        <f t="shared" si="30"/>
        <v>0</v>
      </c>
      <c r="AV67" s="946">
        <f t="shared" si="31"/>
        <v>0</v>
      </c>
      <c r="AW67" s="164" t="str">
        <f t="shared" si="32"/>
        <v/>
      </c>
      <c r="AX67" s="163">
        <f t="shared" si="33"/>
        <v>0</v>
      </c>
      <c r="AY67" s="460">
        <f t="shared" si="76"/>
        <v>0</v>
      </c>
      <c r="AZ67" s="860">
        <f t="shared" si="34"/>
        <v>0</v>
      </c>
      <c r="BA67" s="861">
        <f t="shared" si="35"/>
        <v>0</v>
      </c>
      <c r="BB67" s="946">
        <f t="shared" si="36"/>
        <v>0</v>
      </c>
      <c r="BC67" s="164" t="str">
        <f t="shared" si="37"/>
        <v/>
      </c>
      <c r="BD67" s="163">
        <f t="shared" si="38"/>
        <v>0</v>
      </c>
      <c r="BE67" s="460">
        <f t="shared" si="77"/>
        <v>0</v>
      </c>
      <c r="BF67" s="860">
        <f t="shared" si="39"/>
        <v>0</v>
      </c>
      <c r="BG67" s="861">
        <f t="shared" si="40"/>
        <v>0</v>
      </c>
      <c r="BH67" s="946">
        <f t="shared" si="41"/>
        <v>0</v>
      </c>
      <c r="BI67" s="164" t="str">
        <f t="shared" si="42"/>
        <v/>
      </c>
      <c r="BJ67" s="163">
        <f t="shared" si="43"/>
        <v>0</v>
      </c>
      <c r="BK67" s="460">
        <f t="shared" si="78"/>
        <v>0</v>
      </c>
      <c r="BL67" s="860">
        <f t="shared" si="44"/>
        <v>0</v>
      </c>
      <c r="BM67" s="861">
        <f t="shared" si="45"/>
        <v>0</v>
      </c>
      <c r="BN67" s="946">
        <f t="shared" si="46"/>
        <v>0</v>
      </c>
      <c r="BO67" s="164" t="str">
        <f t="shared" si="47"/>
        <v/>
      </c>
      <c r="BP67" s="163">
        <f t="shared" si="48"/>
        <v>0</v>
      </c>
      <c r="BQ67" s="460">
        <f t="shared" si="79"/>
        <v>0</v>
      </c>
      <c r="BR67" s="860">
        <f t="shared" si="49"/>
        <v>0</v>
      </c>
      <c r="BS67" s="861">
        <f t="shared" si="50"/>
        <v>0</v>
      </c>
      <c r="BT67" s="946">
        <f t="shared" si="51"/>
        <v>0</v>
      </c>
      <c r="BU67" s="164" t="str">
        <f t="shared" si="52"/>
        <v/>
      </c>
      <c r="BV67" s="163">
        <f t="shared" si="53"/>
        <v>0</v>
      </c>
      <c r="BW67" s="246"/>
      <c r="BX67" s="246"/>
      <c r="BY67" s="155"/>
      <c r="BZ67" s="22"/>
      <c r="CA67" s="163">
        <f t="shared" si="54"/>
        <v>0</v>
      </c>
      <c r="CB67" s="162">
        <f t="shared" si="55"/>
        <v>0</v>
      </c>
      <c r="CC67" s="162">
        <f t="shared" si="56"/>
        <v>0</v>
      </c>
      <c r="CD67" s="162">
        <f t="shared" si="57"/>
        <v>0</v>
      </c>
      <c r="CE67" s="162">
        <f t="shared" si="58"/>
        <v>0</v>
      </c>
      <c r="CF67" s="162">
        <f t="shared" si="59"/>
        <v>0</v>
      </c>
      <c r="CG67" s="162">
        <f t="shared" si="60"/>
        <v>0</v>
      </c>
      <c r="CH67" s="162">
        <f t="shared" si="61"/>
        <v>0</v>
      </c>
      <c r="CI67" s="22"/>
      <c r="CJ67" s="161">
        <f t="shared" si="62"/>
        <v>35</v>
      </c>
      <c r="CK67" s="620">
        <f t="shared" si="63"/>
        <v>0</v>
      </c>
      <c r="CL67" s="160">
        <f>CL5</f>
        <v>50</v>
      </c>
      <c r="CM67" s="159" t="str">
        <f t="shared" si="80"/>
        <v/>
      </c>
      <c r="CN67" s="159" t="str">
        <f t="shared" si="81"/>
        <v/>
      </c>
      <c r="CO67" s="159" t="str">
        <f t="shared" si="82"/>
        <v/>
      </c>
      <c r="CP67" s="159" t="str">
        <f t="shared" si="83"/>
        <v/>
      </c>
      <c r="CQ67" s="159" t="str">
        <f t="shared" si="84"/>
        <v/>
      </c>
      <c r="CR67" s="159" t="str">
        <f t="shared" si="85"/>
        <v/>
      </c>
      <c r="CS67" s="159" t="str">
        <f t="shared" si="86"/>
        <v/>
      </c>
      <c r="CT67" s="159" t="str">
        <f t="shared" si="87"/>
        <v/>
      </c>
      <c r="CU67" s="158"/>
      <c r="CV67" s="157">
        <f t="shared" si="64"/>
        <v>50</v>
      </c>
      <c r="CW67" s="157">
        <f t="shared" si="65"/>
        <v>50</v>
      </c>
      <c r="CX67" s="157">
        <f t="shared" si="66"/>
        <v>50</v>
      </c>
      <c r="CY67" s="157">
        <f t="shared" si="67"/>
        <v>50</v>
      </c>
      <c r="CZ67" s="157">
        <f t="shared" si="68"/>
        <v>50</v>
      </c>
      <c r="DA67" s="157">
        <f t="shared" si="69"/>
        <v>50</v>
      </c>
      <c r="DB67" s="157">
        <f t="shared" si="70"/>
        <v>50</v>
      </c>
      <c r="DC67" s="157">
        <f t="shared" si="71"/>
        <v>50</v>
      </c>
      <c r="DD67" s="734">
        <v>60</v>
      </c>
      <c r="DE67" s="155"/>
      <c r="DG67" s="19"/>
      <c r="DH67" s="408"/>
      <c r="DI67" s="407" t="s">
        <v>257</v>
      </c>
      <c r="DJ67" s="407"/>
      <c r="DK67" s="409"/>
      <c r="DL67" s="408"/>
      <c r="DM67" s="408"/>
      <c r="DN67" s="408"/>
      <c r="DO67" s="408"/>
      <c r="DP67" s="408"/>
      <c r="DQ67" s="408"/>
      <c r="DR67" s="408"/>
      <c r="DS67" s="408"/>
      <c r="DT67" s="408"/>
      <c r="DU67" s="408"/>
      <c r="DV67" s="408"/>
      <c r="DW67" s="436"/>
      <c r="DX67" s="19"/>
      <c r="DY67" s="592"/>
      <c r="DZ67" s="590"/>
      <c r="EA67" s="592"/>
      <c r="EB67" s="519" t="s">
        <v>26</v>
      </c>
      <c r="EC67" s="520" t="s">
        <v>25</v>
      </c>
      <c r="ED67" s="521" t="s">
        <v>24</v>
      </c>
      <c r="EE67" s="522" t="s">
        <v>23</v>
      </c>
      <c r="EF67" s="523" t="s">
        <v>22</v>
      </c>
      <c r="EG67" s="524" t="s">
        <v>21</v>
      </c>
      <c r="EH67" s="525" t="s">
        <v>20</v>
      </c>
      <c r="EI67" s="526" t="s">
        <v>19</v>
      </c>
      <c r="EJ67" s="484" t="s">
        <v>11</v>
      </c>
      <c r="EK67" s="927"/>
      <c r="EL67" s="927"/>
      <c r="EM67" s="927"/>
      <c r="EO67" s="19"/>
    </row>
    <row r="68" spans="1:145" s="20" customFormat="1" ht="39.950000000000003" customHeight="1" x14ac:dyDescent="0.25">
      <c r="A68" s="27">
        <f>ROW()</f>
        <v>68</v>
      </c>
      <c r="B68" s="342">
        <f>IF(C68="I","",IF(ISBLANK(D68),"",IF(ISTEXT(D68),LARGE(B14:B67,1)+1,0)))</f>
        <v>47</v>
      </c>
      <c r="C68" s="344"/>
      <c r="D68" s="173" t="s">
        <v>129</v>
      </c>
      <c r="E68" s="664" t="s">
        <v>128</v>
      </c>
      <c r="F68" s="171"/>
      <c r="G68" s="856"/>
      <c r="H68" s="857"/>
      <c r="I68" s="707"/>
      <c r="J68" s="919">
        <f t="shared" si="5"/>
        <v>0</v>
      </c>
      <c r="K68" s="707"/>
      <c r="L68" s="919">
        <f t="shared" si="6"/>
        <v>0</v>
      </c>
      <c r="M68" s="707"/>
      <c r="N68" s="919">
        <f t="shared" si="7"/>
        <v>0</v>
      </c>
      <c r="O68" s="707"/>
      <c r="P68" s="919">
        <f t="shared" si="8"/>
        <v>0</v>
      </c>
      <c r="Q68" s="707"/>
      <c r="R68" s="919">
        <f t="shared" si="94"/>
        <v>0</v>
      </c>
      <c r="S68" s="707"/>
      <c r="T68" s="919">
        <f t="shared" si="10"/>
        <v>0</v>
      </c>
      <c r="U68" s="707"/>
      <c r="V68" s="919">
        <f t="shared" si="99"/>
        <v>0</v>
      </c>
      <c r="W68" s="707"/>
      <c r="X68" s="919">
        <f t="shared" si="98"/>
        <v>0</v>
      </c>
      <c r="Y68" s="178">
        <f>Y6</f>
        <v>35</v>
      </c>
      <c r="Z68" s="964">
        <f t="shared" si="13"/>
        <v>0</v>
      </c>
      <c r="AA68" s="926">
        <f t="shared" si="72"/>
        <v>0</v>
      </c>
      <c r="AB68" s="860">
        <f t="shared" si="14"/>
        <v>0</v>
      </c>
      <c r="AC68" s="861">
        <f t="shared" si="15"/>
        <v>0</v>
      </c>
      <c r="AD68" s="946">
        <f t="shared" si="16"/>
        <v>0</v>
      </c>
      <c r="AE68" s="164" t="str">
        <f t="shared" si="17"/>
        <v/>
      </c>
      <c r="AF68" s="163">
        <f t="shared" si="18"/>
        <v>0</v>
      </c>
      <c r="AG68" s="460">
        <f t="shared" si="73"/>
        <v>0</v>
      </c>
      <c r="AH68" s="860">
        <f t="shared" si="19"/>
        <v>0</v>
      </c>
      <c r="AI68" s="861">
        <f t="shared" si="20"/>
        <v>0</v>
      </c>
      <c r="AJ68" s="946">
        <f t="shared" si="21"/>
        <v>0</v>
      </c>
      <c r="AK68" s="164" t="str">
        <f t="shared" si="22"/>
        <v/>
      </c>
      <c r="AL68" s="163">
        <f t="shared" si="23"/>
        <v>0</v>
      </c>
      <c r="AM68" s="460">
        <f t="shared" si="74"/>
        <v>0</v>
      </c>
      <c r="AN68" s="860">
        <f t="shared" si="24"/>
        <v>0</v>
      </c>
      <c r="AO68" s="861">
        <f t="shared" si="25"/>
        <v>0</v>
      </c>
      <c r="AP68" s="946">
        <f t="shared" si="26"/>
        <v>0</v>
      </c>
      <c r="AQ68" s="164" t="str">
        <f t="shared" si="27"/>
        <v/>
      </c>
      <c r="AR68" s="163">
        <f t="shared" si="28"/>
        <v>0</v>
      </c>
      <c r="AS68" s="460">
        <f t="shared" si="75"/>
        <v>0</v>
      </c>
      <c r="AT68" s="860">
        <f t="shared" si="29"/>
        <v>0</v>
      </c>
      <c r="AU68" s="861">
        <f t="shared" si="30"/>
        <v>0</v>
      </c>
      <c r="AV68" s="946">
        <f t="shared" si="31"/>
        <v>0</v>
      </c>
      <c r="AW68" s="164" t="str">
        <f t="shared" si="32"/>
        <v/>
      </c>
      <c r="AX68" s="163">
        <f t="shared" si="33"/>
        <v>0</v>
      </c>
      <c r="AY68" s="460">
        <f t="shared" si="76"/>
        <v>0</v>
      </c>
      <c r="AZ68" s="860">
        <f t="shared" si="34"/>
        <v>0</v>
      </c>
      <c r="BA68" s="861">
        <f t="shared" si="35"/>
        <v>0</v>
      </c>
      <c r="BB68" s="946">
        <f t="shared" si="36"/>
        <v>0</v>
      </c>
      <c r="BC68" s="164" t="str">
        <f t="shared" si="37"/>
        <v/>
      </c>
      <c r="BD68" s="163">
        <f t="shared" si="38"/>
        <v>0</v>
      </c>
      <c r="BE68" s="460">
        <f t="shared" si="77"/>
        <v>0</v>
      </c>
      <c r="BF68" s="860">
        <f t="shared" si="39"/>
        <v>0</v>
      </c>
      <c r="BG68" s="861">
        <f t="shared" si="40"/>
        <v>0</v>
      </c>
      <c r="BH68" s="946">
        <f t="shared" si="41"/>
        <v>0</v>
      </c>
      <c r="BI68" s="164" t="str">
        <f t="shared" si="42"/>
        <v/>
      </c>
      <c r="BJ68" s="163">
        <f t="shared" si="43"/>
        <v>0</v>
      </c>
      <c r="BK68" s="460">
        <f t="shared" si="78"/>
        <v>0</v>
      </c>
      <c r="BL68" s="860">
        <f t="shared" si="44"/>
        <v>0</v>
      </c>
      <c r="BM68" s="861">
        <f t="shared" si="45"/>
        <v>0</v>
      </c>
      <c r="BN68" s="946">
        <f t="shared" si="46"/>
        <v>0</v>
      </c>
      <c r="BO68" s="164" t="str">
        <f t="shared" si="47"/>
        <v/>
      </c>
      <c r="BP68" s="163">
        <f t="shared" si="48"/>
        <v>0</v>
      </c>
      <c r="BQ68" s="460">
        <f t="shared" si="79"/>
        <v>0</v>
      </c>
      <c r="BR68" s="860">
        <f t="shared" si="49"/>
        <v>0</v>
      </c>
      <c r="BS68" s="861">
        <f t="shared" si="50"/>
        <v>0</v>
      </c>
      <c r="BT68" s="946">
        <f t="shared" si="51"/>
        <v>0</v>
      </c>
      <c r="BU68" s="164" t="str">
        <f t="shared" si="52"/>
        <v/>
      </c>
      <c r="BV68" s="163">
        <f t="shared" si="53"/>
        <v>0</v>
      </c>
      <c r="BW68" s="246"/>
      <c r="BX68" s="246"/>
      <c r="BY68" s="155"/>
      <c r="BZ68" s="22"/>
      <c r="CA68" s="163">
        <f t="shared" si="54"/>
        <v>0</v>
      </c>
      <c r="CB68" s="162">
        <f t="shared" si="55"/>
        <v>0</v>
      </c>
      <c r="CC68" s="162">
        <f t="shared" si="56"/>
        <v>0</v>
      </c>
      <c r="CD68" s="162">
        <f t="shared" si="57"/>
        <v>0</v>
      </c>
      <c r="CE68" s="162">
        <f t="shared" si="58"/>
        <v>0</v>
      </c>
      <c r="CF68" s="162">
        <f t="shared" si="59"/>
        <v>0</v>
      </c>
      <c r="CG68" s="162">
        <f t="shared" si="60"/>
        <v>0</v>
      </c>
      <c r="CH68" s="162">
        <f t="shared" si="61"/>
        <v>0</v>
      </c>
      <c r="CI68" s="22"/>
      <c r="CJ68" s="161">
        <f t="shared" si="62"/>
        <v>35</v>
      </c>
      <c r="CK68" s="620">
        <f t="shared" si="63"/>
        <v>0</v>
      </c>
      <c r="CL68" s="160">
        <f>CL5</f>
        <v>50</v>
      </c>
      <c r="CM68" s="159" t="str">
        <f t="shared" si="80"/>
        <v/>
      </c>
      <c r="CN68" s="159" t="str">
        <f t="shared" si="81"/>
        <v/>
      </c>
      <c r="CO68" s="159" t="str">
        <f t="shared" si="82"/>
        <v/>
      </c>
      <c r="CP68" s="159" t="str">
        <f t="shared" si="83"/>
        <v/>
      </c>
      <c r="CQ68" s="159" t="str">
        <f t="shared" si="84"/>
        <v/>
      </c>
      <c r="CR68" s="159" t="str">
        <f t="shared" si="85"/>
        <v/>
      </c>
      <c r="CS68" s="159" t="str">
        <f t="shared" si="86"/>
        <v/>
      </c>
      <c r="CT68" s="159" t="str">
        <f t="shared" si="87"/>
        <v/>
      </c>
      <c r="CU68" s="158"/>
      <c r="CV68" s="157">
        <f t="shared" si="64"/>
        <v>50</v>
      </c>
      <c r="CW68" s="157">
        <f t="shared" si="65"/>
        <v>50</v>
      </c>
      <c r="CX68" s="157">
        <f t="shared" si="66"/>
        <v>50</v>
      </c>
      <c r="CY68" s="157">
        <f t="shared" si="67"/>
        <v>50</v>
      </c>
      <c r="CZ68" s="157">
        <f t="shared" si="68"/>
        <v>50</v>
      </c>
      <c r="DA68" s="157">
        <f t="shared" si="69"/>
        <v>50</v>
      </c>
      <c r="DB68" s="157">
        <f t="shared" si="70"/>
        <v>50</v>
      </c>
      <c r="DC68" s="157">
        <f t="shared" si="71"/>
        <v>50</v>
      </c>
      <c r="DD68" s="734">
        <v>61</v>
      </c>
      <c r="DE68" s="155"/>
      <c r="DG68" s="19"/>
      <c r="DH68" s="408"/>
      <c r="DI68" s="408"/>
      <c r="DJ68" s="408"/>
      <c r="DK68" s="409"/>
      <c r="DL68" s="408"/>
      <c r="DM68" s="408"/>
      <c r="DN68" s="408"/>
      <c r="DO68" s="408"/>
      <c r="DP68" s="408"/>
      <c r="DQ68" s="408"/>
      <c r="DR68" s="408"/>
      <c r="DS68" s="408"/>
      <c r="DT68" s="408"/>
      <c r="DU68" s="408"/>
      <c r="DV68" s="408"/>
      <c r="DW68" s="436"/>
      <c r="DX68" s="19"/>
      <c r="DY68" s="591"/>
      <c r="DZ68" s="591"/>
      <c r="EA68" s="591"/>
      <c r="EB68" s="591"/>
      <c r="EC68" s="591"/>
      <c r="ED68" s="591"/>
      <c r="EE68" s="591"/>
      <c r="EF68" s="591"/>
      <c r="EG68" s="591"/>
      <c r="EH68" s="591"/>
      <c r="EI68" s="591"/>
      <c r="EJ68" s="591"/>
      <c r="EK68" s="591"/>
      <c r="EL68" s="591"/>
      <c r="EM68" s="591"/>
      <c r="EN68" s="591"/>
      <c r="EO68" s="19"/>
    </row>
    <row r="69" spans="1:145" s="20" customFormat="1" ht="39.950000000000003" customHeight="1" x14ac:dyDescent="0.25">
      <c r="A69" s="27">
        <f>ROW()</f>
        <v>69</v>
      </c>
      <c r="B69" s="342">
        <f>IF(C69="I","",IF(ISBLANK(D69),"",IF(ISTEXT(D69),LARGE(B14:B68,1)+1,0)))</f>
        <v>48</v>
      </c>
      <c r="C69" s="344"/>
      <c r="D69" s="173" t="s">
        <v>127</v>
      </c>
      <c r="E69" s="664" t="s">
        <v>115</v>
      </c>
      <c r="F69" s="171"/>
      <c r="G69" s="856"/>
      <c r="H69" s="857"/>
      <c r="I69" s="707"/>
      <c r="J69" s="919">
        <f t="shared" si="5"/>
        <v>0</v>
      </c>
      <c r="K69" s="707"/>
      <c r="L69" s="919">
        <f t="shared" si="6"/>
        <v>0</v>
      </c>
      <c r="M69" s="707"/>
      <c r="N69" s="919">
        <f t="shared" si="7"/>
        <v>0</v>
      </c>
      <c r="O69" s="707"/>
      <c r="P69" s="919">
        <f t="shared" si="8"/>
        <v>0</v>
      </c>
      <c r="Q69" s="707"/>
      <c r="R69" s="919">
        <f t="shared" si="94"/>
        <v>0</v>
      </c>
      <c r="S69" s="707"/>
      <c r="T69" s="919">
        <f t="shared" si="10"/>
        <v>0</v>
      </c>
      <c r="U69" s="707"/>
      <c r="V69" s="919">
        <f t="shared" si="99"/>
        <v>0</v>
      </c>
      <c r="W69" s="707"/>
      <c r="X69" s="919">
        <f t="shared" si="98"/>
        <v>0</v>
      </c>
      <c r="Y69" s="178">
        <f>Y6</f>
        <v>35</v>
      </c>
      <c r="Z69" s="964">
        <f t="shared" si="13"/>
        <v>0</v>
      </c>
      <c r="AA69" s="926">
        <f t="shared" si="72"/>
        <v>0</v>
      </c>
      <c r="AB69" s="860">
        <f t="shared" si="14"/>
        <v>0</v>
      </c>
      <c r="AC69" s="861">
        <f t="shared" si="15"/>
        <v>0</v>
      </c>
      <c r="AD69" s="946">
        <f t="shared" si="16"/>
        <v>0</v>
      </c>
      <c r="AE69" s="164" t="str">
        <f t="shared" si="17"/>
        <v/>
      </c>
      <c r="AF69" s="163">
        <f t="shared" si="18"/>
        <v>0</v>
      </c>
      <c r="AG69" s="460">
        <f t="shared" si="73"/>
        <v>0</v>
      </c>
      <c r="AH69" s="860">
        <f t="shared" si="19"/>
        <v>0</v>
      </c>
      <c r="AI69" s="861">
        <f t="shared" si="20"/>
        <v>0</v>
      </c>
      <c r="AJ69" s="946">
        <f t="shared" si="21"/>
        <v>0</v>
      </c>
      <c r="AK69" s="164" t="str">
        <f t="shared" si="22"/>
        <v/>
      </c>
      <c r="AL69" s="163">
        <f t="shared" si="23"/>
        <v>0</v>
      </c>
      <c r="AM69" s="460">
        <f t="shared" si="74"/>
        <v>0</v>
      </c>
      <c r="AN69" s="860">
        <f t="shared" si="24"/>
        <v>0</v>
      </c>
      <c r="AO69" s="861">
        <f t="shared" si="25"/>
        <v>0</v>
      </c>
      <c r="AP69" s="946">
        <f t="shared" si="26"/>
        <v>0</v>
      </c>
      <c r="AQ69" s="164" t="str">
        <f t="shared" si="27"/>
        <v/>
      </c>
      <c r="AR69" s="163">
        <f t="shared" si="28"/>
        <v>0</v>
      </c>
      <c r="AS69" s="460">
        <f t="shared" si="75"/>
        <v>0</v>
      </c>
      <c r="AT69" s="860">
        <f t="shared" si="29"/>
        <v>0</v>
      </c>
      <c r="AU69" s="861">
        <f t="shared" si="30"/>
        <v>0</v>
      </c>
      <c r="AV69" s="946">
        <f t="shared" si="31"/>
        <v>0</v>
      </c>
      <c r="AW69" s="164" t="str">
        <f t="shared" si="32"/>
        <v/>
      </c>
      <c r="AX69" s="163">
        <f t="shared" si="33"/>
        <v>0</v>
      </c>
      <c r="AY69" s="460">
        <f t="shared" si="76"/>
        <v>0</v>
      </c>
      <c r="AZ69" s="860">
        <f t="shared" si="34"/>
        <v>0</v>
      </c>
      <c r="BA69" s="861">
        <f t="shared" si="35"/>
        <v>0</v>
      </c>
      <c r="BB69" s="946">
        <f t="shared" si="36"/>
        <v>0</v>
      </c>
      <c r="BC69" s="164" t="str">
        <f t="shared" si="37"/>
        <v/>
      </c>
      <c r="BD69" s="163">
        <f t="shared" si="38"/>
        <v>0</v>
      </c>
      <c r="BE69" s="460">
        <f t="shared" si="77"/>
        <v>0</v>
      </c>
      <c r="BF69" s="860">
        <f t="shared" si="39"/>
        <v>0</v>
      </c>
      <c r="BG69" s="861">
        <f t="shared" si="40"/>
        <v>0</v>
      </c>
      <c r="BH69" s="946">
        <f t="shared" si="41"/>
        <v>0</v>
      </c>
      <c r="BI69" s="164" t="str">
        <f t="shared" si="42"/>
        <v/>
      </c>
      <c r="BJ69" s="163">
        <f t="shared" si="43"/>
        <v>0</v>
      </c>
      <c r="BK69" s="460">
        <f t="shared" si="78"/>
        <v>0</v>
      </c>
      <c r="BL69" s="860">
        <f t="shared" si="44"/>
        <v>0</v>
      </c>
      <c r="BM69" s="861">
        <f t="shared" si="45"/>
        <v>0</v>
      </c>
      <c r="BN69" s="946">
        <f t="shared" si="46"/>
        <v>0</v>
      </c>
      <c r="BO69" s="164" t="str">
        <f t="shared" si="47"/>
        <v/>
      </c>
      <c r="BP69" s="163">
        <f t="shared" si="48"/>
        <v>0</v>
      </c>
      <c r="BQ69" s="460">
        <f t="shared" si="79"/>
        <v>0</v>
      </c>
      <c r="BR69" s="860">
        <f t="shared" si="49"/>
        <v>0</v>
      </c>
      <c r="BS69" s="861">
        <f t="shared" si="50"/>
        <v>0</v>
      </c>
      <c r="BT69" s="946">
        <f t="shared" si="51"/>
        <v>0</v>
      </c>
      <c r="BU69" s="164" t="str">
        <f t="shared" si="52"/>
        <v/>
      </c>
      <c r="BV69" s="163">
        <f t="shared" si="53"/>
        <v>0</v>
      </c>
      <c r="BW69" s="246"/>
      <c r="BX69" s="246"/>
      <c r="BY69" s="155"/>
      <c r="BZ69" s="22"/>
      <c r="CA69" s="163">
        <f t="shared" si="54"/>
        <v>0</v>
      </c>
      <c r="CB69" s="162">
        <f t="shared" si="55"/>
        <v>0</v>
      </c>
      <c r="CC69" s="162">
        <f t="shared" si="56"/>
        <v>0</v>
      </c>
      <c r="CD69" s="162">
        <f t="shared" si="57"/>
        <v>0</v>
      </c>
      <c r="CE69" s="162">
        <f t="shared" si="58"/>
        <v>0</v>
      </c>
      <c r="CF69" s="162">
        <f t="shared" si="59"/>
        <v>0</v>
      </c>
      <c r="CG69" s="162">
        <f t="shared" si="60"/>
        <v>0</v>
      </c>
      <c r="CH69" s="162">
        <f t="shared" si="61"/>
        <v>0</v>
      </c>
      <c r="CI69" s="22"/>
      <c r="CJ69" s="161">
        <f t="shared" si="62"/>
        <v>35</v>
      </c>
      <c r="CK69" s="620">
        <f t="shared" si="63"/>
        <v>0</v>
      </c>
      <c r="CL69" s="160">
        <f>CL5</f>
        <v>50</v>
      </c>
      <c r="CM69" s="159" t="str">
        <f t="shared" si="80"/>
        <v/>
      </c>
      <c r="CN69" s="159" t="str">
        <f t="shared" si="81"/>
        <v/>
      </c>
      <c r="CO69" s="159" t="str">
        <f t="shared" si="82"/>
        <v/>
      </c>
      <c r="CP69" s="159" t="str">
        <f t="shared" si="83"/>
        <v/>
      </c>
      <c r="CQ69" s="159" t="str">
        <f t="shared" si="84"/>
        <v/>
      </c>
      <c r="CR69" s="159" t="str">
        <f t="shared" si="85"/>
        <v/>
      </c>
      <c r="CS69" s="159" t="str">
        <f t="shared" si="86"/>
        <v/>
      </c>
      <c r="CT69" s="159" t="str">
        <f t="shared" si="87"/>
        <v/>
      </c>
      <c r="CU69" s="158"/>
      <c r="CV69" s="157">
        <f t="shared" si="64"/>
        <v>50</v>
      </c>
      <c r="CW69" s="157">
        <f t="shared" si="65"/>
        <v>50</v>
      </c>
      <c r="CX69" s="157">
        <f t="shared" si="66"/>
        <v>50</v>
      </c>
      <c r="CY69" s="157">
        <f t="shared" si="67"/>
        <v>50</v>
      </c>
      <c r="CZ69" s="157">
        <f t="shared" si="68"/>
        <v>50</v>
      </c>
      <c r="DA69" s="157">
        <f t="shared" si="69"/>
        <v>50</v>
      </c>
      <c r="DB69" s="157">
        <f t="shared" si="70"/>
        <v>50</v>
      </c>
      <c r="DC69" s="157">
        <f t="shared" si="71"/>
        <v>50</v>
      </c>
      <c r="DD69" s="734">
        <v>62</v>
      </c>
      <c r="DE69" s="155"/>
      <c r="DG69" s="19"/>
      <c r="DH69" s="408"/>
      <c r="DI69" s="408" t="s">
        <v>325</v>
      </c>
      <c r="DJ69" s="408"/>
      <c r="DK69" s="409"/>
      <c r="DL69" s="408"/>
      <c r="DM69" s="408"/>
      <c r="DN69" s="408"/>
      <c r="DO69" s="408"/>
      <c r="DP69" s="408"/>
      <c r="DQ69" s="408"/>
      <c r="DR69" s="408"/>
      <c r="DS69" s="408"/>
      <c r="DT69" s="408"/>
      <c r="DU69" s="408"/>
      <c r="DV69" s="408"/>
      <c r="DW69" s="436"/>
      <c r="DX69" s="19"/>
      <c r="DY69" s="480"/>
      <c r="DZ69" s="377"/>
      <c r="EA69" s="481" t="s">
        <v>360</v>
      </c>
      <c r="EB69" s="506">
        <f>AB11</f>
        <v>8700</v>
      </c>
      <c r="EC69" s="506">
        <f>AH11</f>
        <v>8700</v>
      </c>
      <c r="ED69" s="506">
        <f>AN11</f>
        <v>8700</v>
      </c>
      <c r="EE69" s="506">
        <f>AT11</f>
        <v>8700</v>
      </c>
      <c r="EF69" s="506">
        <f>AZ11</f>
        <v>8700</v>
      </c>
      <c r="EG69" s="506">
        <f>BF11</f>
        <v>8700</v>
      </c>
      <c r="EH69" s="506">
        <f>BL11</f>
        <v>8700</v>
      </c>
      <c r="EI69" s="506">
        <f>BR11</f>
        <v>8700</v>
      </c>
      <c r="EJ69" s="532" t="s">
        <v>370</v>
      </c>
      <c r="EK69" s="279"/>
      <c r="EL69" s="279"/>
      <c r="EM69" s="279"/>
      <c r="EN69" s="279"/>
      <c r="EO69" s="19"/>
    </row>
    <row r="70" spans="1:145" s="20" customFormat="1" ht="39.950000000000003" customHeight="1" x14ac:dyDescent="0.25">
      <c r="A70" s="27">
        <f>ROW()</f>
        <v>70</v>
      </c>
      <c r="B70" s="342">
        <f>IF(C70="I","",IF(ISBLANK(D70),"",IF(ISTEXT(D70),LARGE(B14:B69,1)+1,0)))</f>
        <v>49</v>
      </c>
      <c r="C70" s="344"/>
      <c r="D70" s="173" t="s">
        <v>126</v>
      </c>
      <c r="E70" s="664" t="s">
        <v>115</v>
      </c>
      <c r="F70" s="171"/>
      <c r="G70" s="856"/>
      <c r="H70" s="857"/>
      <c r="I70" s="707"/>
      <c r="J70" s="919">
        <f t="shared" si="5"/>
        <v>0</v>
      </c>
      <c r="K70" s="707"/>
      <c r="L70" s="919">
        <f t="shared" si="6"/>
        <v>0</v>
      </c>
      <c r="M70" s="707"/>
      <c r="N70" s="919">
        <f t="shared" si="7"/>
        <v>0</v>
      </c>
      <c r="O70" s="707"/>
      <c r="P70" s="919">
        <f t="shared" si="8"/>
        <v>0</v>
      </c>
      <c r="Q70" s="707"/>
      <c r="R70" s="919">
        <f t="shared" si="94"/>
        <v>0</v>
      </c>
      <c r="S70" s="707"/>
      <c r="T70" s="919">
        <f t="shared" si="10"/>
        <v>0</v>
      </c>
      <c r="U70" s="707"/>
      <c r="V70" s="919">
        <f t="shared" si="99"/>
        <v>0</v>
      </c>
      <c r="W70" s="707"/>
      <c r="X70" s="919">
        <f t="shared" si="98"/>
        <v>0</v>
      </c>
      <c r="Y70" s="178">
        <f>Y6</f>
        <v>35</v>
      </c>
      <c r="Z70" s="964">
        <f t="shared" si="13"/>
        <v>0</v>
      </c>
      <c r="AA70" s="926">
        <f t="shared" si="72"/>
        <v>0</v>
      </c>
      <c r="AB70" s="860">
        <f t="shared" si="14"/>
        <v>0</v>
      </c>
      <c r="AC70" s="861">
        <f t="shared" si="15"/>
        <v>0</v>
      </c>
      <c r="AD70" s="946">
        <f t="shared" si="16"/>
        <v>0</v>
      </c>
      <c r="AE70" s="164" t="str">
        <f t="shared" si="17"/>
        <v/>
      </c>
      <c r="AF70" s="163">
        <f t="shared" si="18"/>
        <v>0</v>
      </c>
      <c r="AG70" s="460">
        <f t="shared" si="73"/>
        <v>0</v>
      </c>
      <c r="AH70" s="860">
        <f t="shared" si="19"/>
        <v>0</v>
      </c>
      <c r="AI70" s="861">
        <f t="shared" si="20"/>
        <v>0</v>
      </c>
      <c r="AJ70" s="946">
        <f t="shared" si="21"/>
        <v>0</v>
      </c>
      <c r="AK70" s="164" t="str">
        <f t="shared" si="22"/>
        <v/>
      </c>
      <c r="AL70" s="163">
        <f t="shared" si="23"/>
        <v>0</v>
      </c>
      <c r="AM70" s="460">
        <f t="shared" si="74"/>
        <v>0</v>
      </c>
      <c r="AN70" s="860">
        <f t="shared" si="24"/>
        <v>0</v>
      </c>
      <c r="AO70" s="861">
        <f t="shared" si="25"/>
        <v>0</v>
      </c>
      <c r="AP70" s="946">
        <f t="shared" si="26"/>
        <v>0</v>
      </c>
      <c r="AQ70" s="164" t="str">
        <f t="shared" si="27"/>
        <v/>
      </c>
      <c r="AR70" s="163">
        <f t="shared" si="28"/>
        <v>0</v>
      </c>
      <c r="AS70" s="460">
        <f t="shared" si="75"/>
        <v>0</v>
      </c>
      <c r="AT70" s="860">
        <f t="shared" si="29"/>
        <v>0</v>
      </c>
      <c r="AU70" s="861">
        <f t="shared" si="30"/>
        <v>0</v>
      </c>
      <c r="AV70" s="946">
        <f t="shared" si="31"/>
        <v>0</v>
      </c>
      <c r="AW70" s="164" t="str">
        <f t="shared" si="32"/>
        <v/>
      </c>
      <c r="AX70" s="163">
        <f t="shared" si="33"/>
        <v>0</v>
      </c>
      <c r="AY70" s="460">
        <f t="shared" si="76"/>
        <v>0</v>
      </c>
      <c r="AZ70" s="860">
        <f t="shared" si="34"/>
        <v>0</v>
      </c>
      <c r="BA70" s="861">
        <f t="shared" si="35"/>
        <v>0</v>
      </c>
      <c r="BB70" s="946">
        <f t="shared" si="36"/>
        <v>0</v>
      </c>
      <c r="BC70" s="164" t="str">
        <f t="shared" si="37"/>
        <v/>
      </c>
      <c r="BD70" s="163">
        <f t="shared" si="38"/>
        <v>0</v>
      </c>
      <c r="BE70" s="460">
        <f t="shared" si="77"/>
        <v>0</v>
      </c>
      <c r="BF70" s="860">
        <f t="shared" si="39"/>
        <v>0</v>
      </c>
      <c r="BG70" s="861">
        <f t="shared" si="40"/>
        <v>0</v>
      </c>
      <c r="BH70" s="946">
        <f t="shared" si="41"/>
        <v>0</v>
      </c>
      <c r="BI70" s="164" t="str">
        <f t="shared" si="42"/>
        <v/>
      </c>
      <c r="BJ70" s="163">
        <f t="shared" si="43"/>
        <v>0</v>
      </c>
      <c r="BK70" s="460">
        <f t="shared" si="78"/>
        <v>0</v>
      </c>
      <c r="BL70" s="860">
        <f t="shared" si="44"/>
        <v>0</v>
      </c>
      <c r="BM70" s="861">
        <f t="shared" si="45"/>
        <v>0</v>
      </c>
      <c r="BN70" s="946">
        <f t="shared" si="46"/>
        <v>0</v>
      </c>
      <c r="BO70" s="164" t="str">
        <f t="shared" si="47"/>
        <v/>
      </c>
      <c r="BP70" s="163">
        <f t="shared" si="48"/>
        <v>0</v>
      </c>
      <c r="BQ70" s="460">
        <f t="shared" si="79"/>
        <v>0</v>
      </c>
      <c r="BR70" s="860">
        <f t="shared" si="49"/>
        <v>0</v>
      </c>
      <c r="BS70" s="861">
        <f t="shared" si="50"/>
        <v>0</v>
      </c>
      <c r="BT70" s="946">
        <f t="shared" si="51"/>
        <v>0</v>
      </c>
      <c r="BU70" s="164" t="str">
        <f t="shared" si="52"/>
        <v/>
      </c>
      <c r="BV70" s="163">
        <f t="shared" si="53"/>
        <v>0</v>
      </c>
      <c r="BW70" s="246"/>
      <c r="BX70" s="246"/>
      <c r="BY70" s="155"/>
      <c r="BZ70" s="22"/>
      <c r="CA70" s="163">
        <f t="shared" si="54"/>
        <v>0</v>
      </c>
      <c r="CB70" s="162">
        <f t="shared" si="55"/>
        <v>0</v>
      </c>
      <c r="CC70" s="162">
        <f t="shared" si="56"/>
        <v>0</v>
      </c>
      <c r="CD70" s="162">
        <f t="shared" si="57"/>
        <v>0</v>
      </c>
      <c r="CE70" s="162">
        <f t="shared" si="58"/>
        <v>0</v>
      </c>
      <c r="CF70" s="162">
        <f t="shared" si="59"/>
        <v>0</v>
      </c>
      <c r="CG70" s="162">
        <f t="shared" si="60"/>
        <v>0</v>
      </c>
      <c r="CH70" s="162">
        <f t="shared" si="61"/>
        <v>0</v>
      </c>
      <c r="CI70" s="22"/>
      <c r="CJ70" s="161">
        <f t="shared" si="62"/>
        <v>35</v>
      </c>
      <c r="CK70" s="620">
        <f t="shared" si="63"/>
        <v>0</v>
      </c>
      <c r="CL70" s="160">
        <f>CL5</f>
        <v>50</v>
      </c>
      <c r="CM70" s="159" t="str">
        <f t="shared" si="80"/>
        <v/>
      </c>
      <c r="CN70" s="159" t="str">
        <f t="shared" si="81"/>
        <v/>
      </c>
      <c r="CO70" s="159" t="str">
        <f t="shared" si="82"/>
        <v/>
      </c>
      <c r="CP70" s="159" t="str">
        <f t="shared" si="83"/>
        <v/>
      </c>
      <c r="CQ70" s="159" t="str">
        <f t="shared" si="84"/>
        <v/>
      </c>
      <c r="CR70" s="159" t="str">
        <f t="shared" si="85"/>
        <v/>
      </c>
      <c r="CS70" s="159" t="str">
        <f t="shared" si="86"/>
        <v/>
      </c>
      <c r="CT70" s="159" t="str">
        <f t="shared" si="87"/>
        <v/>
      </c>
      <c r="CU70" s="158"/>
      <c r="CV70" s="157">
        <f t="shared" si="64"/>
        <v>50</v>
      </c>
      <c r="CW70" s="157">
        <f t="shared" si="65"/>
        <v>50</v>
      </c>
      <c r="CX70" s="157">
        <f t="shared" si="66"/>
        <v>50</v>
      </c>
      <c r="CY70" s="157">
        <f t="shared" si="67"/>
        <v>50</v>
      </c>
      <c r="CZ70" s="157">
        <f t="shared" si="68"/>
        <v>50</v>
      </c>
      <c r="DA70" s="157">
        <f t="shared" si="69"/>
        <v>50</v>
      </c>
      <c r="DB70" s="157">
        <f t="shared" si="70"/>
        <v>50</v>
      </c>
      <c r="DC70" s="157">
        <f t="shared" si="71"/>
        <v>50</v>
      </c>
      <c r="DD70" s="734">
        <v>63</v>
      </c>
      <c r="DE70" s="155"/>
      <c r="DG70" s="19"/>
      <c r="DH70" s="408"/>
      <c r="DI70" s="407" t="s">
        <v>648</v>
      </c>
      <c r="DJ70" s="408"/>
      <c r="DK70" s="409"/>
      <c r="DL70" s="408"/>
      <c r="DM70" s="408"/>
      <c r="DN70" s="408"/>
      <c r="DO70" s="408"/>
      <c r="DP70" s="408"/>
      <c r="DQ70" s="408"/>
      <c r="DR70" s="408"/>
      <c r="DS70" s="408"/>
      <c r="DT70" s="408"/>
      <c r="DU70" s="408"/>
      <c r="DV70" s="408"/>
      <c r="DW70" s="436"/>
      <c r="DX70" s="19"/>
      <c r="DY70" s="480"/>
      <c r="DZ70" s="377"/>
      <c r="EA70" s="481" t="s">
        <v>362</v>
      </c>
      <c r="EB70" s="507">
        <f>AB8</f>
        <v>57700</v>
      </c>
      <c r="EC70" s="507">
        <f>AH8</f>
        <v>52400</v>
      </c>
      <c r="ED70" s="507">
        <f>AN8</f>
        <v>47100</v>
      </c>
      <c r="EE70" s="507">
        <f>AT8</f>
        <v>41800</v>
      </c>
      <c r="EF70" s="507">
        <f>AZ8</f>
        <v>36500</v>
      </c>
      <c r="EG70" s="507">
        <f>BF8</f>
        <v>31200</v>
      </c>
      <c r="EH70" s="507">
        <f>BL8</f>
        <v>25900</v>
      </c>
      <c r="EI70" s="507">
        <f>BR8</f>
        <v>20600</v>
      </c>
      <c r="EJ70" s="590"/>
      <c r="EK70" s="590"/>
      <c r="EL70" s="590"/>
      <c r="EM70" s="590"/>
      <c r="EN70" s="590"/>
      <c r="EO70" s="19"/>
    </row>
    <row r="71" spans="1:145" s="20" customFormat="1" ht="39.950000000000003" customHeight="1" x14ac:dyDescent="0.25">
      <c r="A71" s="27">
        <f>ROW()</f>
        <v>71</v>
      </c>
      <c r="B71" s="342">
        <f>IF(C71="I","",IF(ISBLANK(D71),"",IF(ISTEXT(D71),LARGE(B14:B70,1)+1,0)))</f>
        <v>50</v>
      </c>
      <c r="C71" s="344"/>
      <c r="D71" s="173" t="s">
        <v>125</v>
      </c>
      <c r="E71" s="664" t="s">
        <v>124</v>
      </c>
      <c r="F71" s="171"/>
      <c r="G71" s="856"/>
      <c r="H71" s="857"/>
      <c r="I71" s="707"/>
      <c r="J71" s="919">
        <f t="shared" si="5"/>
        <v>0</v>
      </c>
      <c r="K71" s="707"/>
      <c r="L71" s="919">
        <f t="shared" si="6"/>
        <v>0</v>
      </c>
      <c r="M71" s="707"/>
      <c r="N71" s="919">
        <f t="shared" si="7"/>
        <v>0</v>
      </c>
      <c r="O71" s="707"/>
      <c r="P71" s="919">
        <f t="shared" si="8"/>
        <v>0</v>
      </c>
      <c r="Q71" s="707"/>
      <c r="R71" s="919">
        <f t="shared" si="94"/>
        <v>0</v>
      </c>
      <c r="S71" s="707"/>
      <c r="T71" s="919">
        <f t="shared" si="10"/>
        <v>0</v>
      </c>
      <c r="U71" s="707"/>
      <c r="V71" s="919">
        <f t="shared" si="99"/>
        <v>0</v>
      </c>
      <c r="W71" s="707"/>
      <c r="X71" s="919">
        <f t="shared" si="98"/>
        <v>0</v>
      </c>
      <c r="Y71" s="178">
        <f>Y6</f>
        <v>35</v>
      </c>
      <c r="Z71" s="964">
        <f t="shared" si="13"/>
        <v>0</v>
      </c>
      <c r="AA71" s="926">
        <f t="shared" si="72"/>
        <v>0</v>
      </c>
      <c r="AB71" s="860">
        <f t="shared" si="14"/>
        <v>0</v>
      </c>
      <c r="AC71" s="861">
        <f t="shared" si="15"/>
        <v>0</v>
      </c>
      <c r="AD71" s="946">
        <f t="shared" si="16"/>
        <v>0</v>
      </c>
      <c r="AE71" s="164" t="str">
        <f t="shared" si="17"/>
        <v/>
      </c>
      <c r="AF71" s="163">
        <f t="shared" si="18"/>
        <v>0</v>
      </c>
      <c r="AG71" s="460">
        <f t="shared" si="73"/>
        <v>0</v>
      </c>
      <c r="AH71" s="860">
        <f t="shared" si="19"/>
        <v>0</v>
      </c>
      <c r="AI71" s="861">
        <f t="shared" si="20"/>
        <v>0</v>
      </c>
      <c r="AJ71" s="946">
        <f t="shared" si="21"/>
        <v>0</v>
      </c>
      <c r="AK71" s="164" t="str">
        <f t="shared" si="22"/>
        <v/>
      </c>
      <c r="AL71" s="163">
        <f t="shared" si="23"/>
        <v>0</v>
      </c>
      <c r="AM71" s="460">
        <f t="shared" si="74"/>
        <v>0</v>
      </c>
      <c r="AN71" s="860">
        <f t="shared" si="24"/>
        <v>0</v>
      </c>
      <c r="AO71" s="861">
        <f t="shared" si="25"/>
        <v>0</v>
      </c>
      <c r="AP71" s="946">
        <f t="shared" si="26"/>
        <v>0</v>
      </c>
      <c r="AQ71" s="164" t="str">
        <f t="shared" si="27"/>
        <v/>
      </c>
      <c r="AR71" s="163">
        <f t="shared" si="28"/>
        <v>0</v>
      </c>
      <c r="AS71" s="460">
        <f t="shared" si="75"/>
        <v>0</v>
      </c>
      <c r="AT71" s="860">
        <f t="shared" si="29"/>
        <v>0</v>
      </c>
      <c r="AU71" s="861">
        <f t="shared" si="30"/>
        <v>0</v>
      </c>
      <c r="AV71" s="946">
        <f t="shared" si="31"/>
        <v>0</v>
      </c>
      <c r="AW71" s="164" t="str">
        <f t="shared" si="32"/>
        <v/>
      </c>
      <c r="AX71" s="163">
        <f t="shared" si="33"/>
        <v>0</v>
      </c>
      <c r="AY71" s="460">
        <f t="shared" si="76"/>
        <v>0</v>
      </c>
      <c r="AZ71" s="860">
        <f t="shared" si="34"/>
        <v>0</v>
      </c>
      <c r="BA71" s="861">
        <f t="shared" si="35"/>
        <v>0</v>
      </c>
      <c r="BB71" s="946">
        <f t="shared" si="36"/>
        <v>0</v>
      </c>
      <c r="BC71" s="164" t="str">
        <f t="shared" si="37"/>
        <v/>
      </c>
      <c r="BD71" s="163">
        <f t="shared" si="38"/>
        <v>0</v>
      </c>
      <c r="BE71" s="460">
        <f t="shared" si="77"/>
        <v>0</v>
      </c>
      <c r="BF71" s="860">
        <f t="shared" si="39"/>
        <v>0</v>
      </c>
      <c r="BG71" s="861">
        <f t="shared" si="40"/>
        <v>0</v>
      </c>
      <c r="BH71" s="946">
        <f t="shared" si="41"/>
        <v>0</v>
      </c>
      <c r="BI71" s="164" t="str">
        <f t="shared" si="42"/>
        <v/>
      </c>
      <c r="BJ71" s="163">
        <f t="shared" si="43"/>
        <v>0</v>
      </c>
      <c r="BK71" s="460">
        <f t="shared" si="78"/>
        <v>0</v>
      </c>
      <c r="BL71" s="860">
        <f t="shared" si="44"/>
        <v>0</v>
      </c>
      <c r="BM71" s="861">
        <f t="shared" si="45"/>
        <v>0</v>
      </c>
      <c r="BN71" s="946">
        <f t="shared" si="46"/>
        <v>0</v>
      </c>
      <c r="BO71" s="164" t="str">
        <f t="shared" si="47"/>
        <v/>
      </c>
      <c r="BP71" s="163">
        <f t="shared" si="48"/>
        <v>0</v>
      </c>
      <c r="BQ71" s="460">
        <f t="shared" si="79"/>
        <v>0</v>
      </c>
      <c r="BR71" s="860">
        <f t="shared" si="49"/>
        <v>0</v>
      </c>
      <c r="BS71" s="861">
        <f t="shared" si="50"/>
        <v>0</v>
      </c>
      <c r="BT71" s="946">
        <f t="shared" si="51"/>
        <v>0</v>
      </c>
      <c r="BU71" s="164" t="str">
        <f t="shared" si="52"/>
        <v/>
      </c>
      <c r="BV71" s="163">
        <f t="shared" si="53"/>
        <v>0</v>
      </c>
      <c r="BW71" s="246"/>
      <c r="BX71" s="246"/>
      <c r="BY71" s="155"/>
      <c r="BZ71" s="22"/>
      <c r="CA71" s="163">
        <f t="shared" si="54"/>
        <v>0</v>
      </c>
      <c r="CB71" s="162">
        <f t="shared" si="55"/>
        <v>0</v>
      </c>
      <c r="CC71" s="162">
        <f t="shared" si="56"/>
        <v>0</v>
      </c>
      <c r="CD71" s="162">
        <f t="shared" si="57"/>
        <v>0</v>
      </c>
      <c r="CE71" s="162">
        <f t="shared" si="58"/>
        <v>0</v>
      </c>
      <c r="CF71" s="162">
        <f t="shared" si="59"/>
        <v>0</v>
      </c>
      <c r="CG71" s="162">
        <f t="shared" si="60"/>
        <v>0</v>
      </c>
      <c r="CH71" s="162">
        <f t="shared" si="61"/>
        <v>0</v>
      </c>
      <c r="CI71" s="22"/>
      <c r="CJ71" s="161">
        <f t="shared" si="62"/>
        <v>35</v>
      </c>
      <c r="CK71" s="620">
        <f t="shared" si="63"/>
        <v>0</v>
      </c>
      <c r="CL71" s="160">
        <f>CL5</f>
        <v>50</v>
      </c>
      <c r="CM71" s="159" t="str">
        <f t="shared" si="80"/>
        <v/>
      </c>
      <c r="CN71" s="159" t="str">
        <f t="shared" si="81"/>
        <v/>
      </c>
      <c r="CO71" s="159" t="str">
        <f t="shared" si="82"/>
        <v/>
      </c>
      <c r="CP71" s="159" t="str">
        <f t="shared" si="83"/>
        <v/>
      </c>
      <c r="CQ71" s="159" t="str">
        <f t="shared" si="84"/>
        <v/>
      </c>
      <c r="CR71" s="159" t="str">
        <f t="shared" si="85"/>
        <v/>
      </c>
      <c r="CS71" s="159" t="str">
        <f t="shared" si="86"/>
        <v/>
      </c>
      <c r="CT71" s="159" t="str">
        <f t="shared" si="87"/>
        <v/>
      </c>
      <c r="CU71" s="158"/>
      <c r="CV71" s="157">
        <f t="shared" si="64"/>
        <v>50</v>
      </c>
      <c r="CW71" s="157">
        <f t="shared" si="65"/>
        <v>50</v>
      </c>
      <c r="CX71" s="157">
        <f t="shared" si="66"/>
        <v>50</v>
      </c>
      <c r="CY71" s="157">
        <f t="shared" si="67"/>
        <v>50</v>
      </c>
      <c r="CZ71" s="157">
        <f t="shared" si="68"/>
        <v>50</v>
      </c>
      <c r="DA71" s="157">
        <f t="shared" si="69"/>
        <v>50</v>
      </c>
      <c r="DB71" s="157">
        <f t="shared" si="70"/>
        <v>50</v>
      </c>
      <c r="DC71" s="157">
        <f t="shared" si="71"/>
        <v>50</v>
      </c>
      <c r="DD71" s="734">
        <v>64</v>
      </c>
      <c r="DE71" s="155"/>
      <c r="DG71" s="19"/>
      <c r="DH71" s="408"/>
      <c r="DI71" s="408" t="s">
        <v>647</v>
      </c>
      <c r="DJ71" s="408"/>
      <c r="DK71" s="409"/>
      <c r="DL71" s="408"/>
      <c r="DM71" s="408"/>
      <c r="DN71" s="408"/>
      <c r="DO71" s="408"/>
      <c r="DP71" s="408"/>
      <c r="DQ71" s="408"/>
      <c r="DR71" s="408"/>
      <c r="DS71" s="408"/>
      <c r="DT71" s="408"/>
      <c r="DU71" s="408"/>
      <c r="DV71" s="408"/>
      <c r="DW71" s="436"/>
      <c r="DX71" s="19"/>
      <c r="DY71" s="377"/>
      <c r="DZ71" s="530" t="s">
        <v>38</v>
      </c>
      <c r="EA71" s="481"/>
      <c r="EB71" s="503">
        <f>IF(EB70=0,0,RANK(EB70,EB70:EI70,8))</f>
        <v>8</v>
      </c>
      <c r="EC71" s="503">
        <f>IF(EC70=0,0,RANK(EC70,EB70:EI70,8))</f>
        <v>7</v>
      </c>
      <c r="ED71" s="503">
        <f>IF(ED70=0,0,RANK(ED70,EB70:EI70,8))</f>
        <v>6</v>
      </c>
      <c r="EE71" s="503">
        <f>IF(EE70=0,0,RANK(EE70,EB70:EI70,8))</f>
        <v>5</v>
      </c>
      <c r="EF71" s="503">
        <f>IF(EF70=0,0,RANK(EF70,EB70:EI70,8))</f>
        <v>4</v>
      </c>
      <c r="EG71" s="503">
        <f>IF(EG70=0,0,RANK(EG70,EB70:EI70,8))</f>
        <v>3</v>
      </c>
      <c r="EH71" s="503">
        <f>IF(EH70=0,0,RANK(EH70,EB70:EI70,8))</f>
        <v>2</v>
      </c>
      <c r="EI71" s="503">
        <f>IF(EI70=0,0,RANK(EI70,EB70:EI70,8))</f>
        <v>1</v>
      </c>
      <c r="EJ71" s="593"/>
      <c r="EK71" s="590"/>
      <c r="EL71" s="590"/>
      <c r="EM71" s="590"/>
      <c r="EN71" s="590"/>
      <c r="EO71" s="19"/>
    </row>
    <row r="72" spans="1:145" s="20" customFormat="1" ht="39.950000000000003" customHeight="1" x14ac:dyDescent="0.25">
      <c r="A72" s="27">
        <f>ROW()</f>
        <v>72</v>
      </c>
      <c r="B72" s="342">
        <f>IF(C72="I","",IF(ISBLANK(D72),"",IF(ISTEXT(D72),LARGE(B14:B71,1)+1,0)))</f>
        <v>51</v>
      </c>
      <c r="C72" s="344"/>
      <c r="D72" s="173" t="s">
        <v>123</v>
      </c>
      <c r="E72" s="664" t="s">
        <v>122</v>
      </c>
      <c r="F72" s="171"/>
      <c r="G72" s="856"/>
      <c r="H72" s="857"/>
      <c r="I72" s="707"/>
      <c r="J72" s="919">
        <f t="shared" si="5"/>
        <v>0</v>
      </c>
      <c r="K72" s="707"/>
      <c r="L72" s="919">
        <f t="shared" si="6"/>
        <v>0</v>
      </c>
      <c r="M72" s="707"/>
      <c r="N72" s="919">
        <f t="shared" si="7"/>
        <v>0</v>
      </c>
      <c r="O72" s="707"/>
      <c r="P72" s="919">
        <f t="shared" si="8"/>
        <v>0</v>
      </c>
      <c r="Q72" s="707"/>
      <c r="R72" s="919">
        <f t="shared" si="94"/>
        <v>0</v>
      </c>
      <c r="S72" s="707"/>
      <c r="T72" s="919">
        <f t="shared" si="10"/>
        <v>0</v>
      </c>
      <c r="U72" s="707"/>
      <c r="V72" s="919">
        <f t="shared" si="99"/>
        <v>0</v>
      </c>
      <c r="W72" s="707"/>
      <c r="X72" s="919">
        <f t="shared" si="98"/>
        <v>0</v>
      </c>
      <c r="Y72" s="178">
        <f>Y6</f>
        <v>35</v>
      </c>
      <c r="Z72" s="964">
        <f t="shared" si="13"/>
        <v>0</v>
      </c>
      <c r="AA72" s="926">
        <f t="shared" si="72"/>
        <v>0</v>
      </c>
      <c r="AB72" s="860">
        <f t="shared" si="14"/>
        <v>0</v>
      </c>
      <c r="AC72" s="861">
        <f t="shared" si="15"/>
        <v>0</v>
      </c>
      <c r="AD72" s="946">
        <f t="shared" si="16"/>
        <v>0</v>
      </c>
      <c r="AE72" s="164" t="str">
        <f t="shared" si="17"/>
        <v/>
      </c>
      <c r="AF72" s="163">
        <f t="shared" si="18"/>
        <v>0</v>
      </c>
      <c r="AG72" s="460">
        <f t="shared" si="73"/>
        <v>0</v>
      </c>
      <c r="AH72" s="860">
        <f t="shared" si="19"/>
        <v>0</v>
      </c>
      <c r="AI72" s="861">
        <f t="shared" si="20"/>
        <v>0</v>
      </c>
      <c r="AJ72" s="946">
        <f t="shared" si="21"/>
        <v>0</v>
      </c>
      <c r="AK72" s="164" t="str">
        <f t="shared" si="22"/>
        <v/>
      </c>
      <c r="AL72" s="163">
        <f t="shared" si="23"/>
        <v>0</v>
      </c>
      <c r="AM72" s="460">
        <f t="shared" si="74"/>
        <v>0</v>
      </c>
      <c r="AN72" s="860">
        <f t="shared" si="24"/>
        <v>0</v>
      </c>
      <c r="AO72" s="861">
        <f t="shared" si="25"/>
        <v>0</v>
      </c>
      <c r="AP72" s="946">
        <f t="shared" si="26"/>
        <v>0</v>
      </c>
      <c r="AQ72" s="164" t="str">
        <f t="shared" si="27"/>
        <v/>
      </c>
      <c r="AR72" s="163">
        <f t="shared" si="28"/>
        <v>0</v>
      </c>
      <c r="AS72" s="460">
        <f t="shared" si="75"/>
        <v>0</v>
      </c>
      <c r="AT72" s="860">
        <f t="shared" si="29"/>
        <v>0</v>
      </c>
      <c r="AU72" s="861">
        <f t="shared" si="30"/>
        <v>0</v>
      </c>
      <c r="AV72" s="946">
        <f t="shared" si="31"/>
        <v>0</v>
      </c>
      <c r="AW72" s="164" t="str">
        <f t="shared" si="32"/>
        <v/>
      </c>
      <c r="AX72" s="163">
        <f t="shared" si="33"/>
        <v>0</v>
      </c>
      <c r="AY72" s="460">
        <f t="shared" si="76"/>
        <v>0</v>
      </c>
      <c r="AZ72" s="860">
        <f t="shared" si="34"/>
        <v>0</v>
      </c>
      <c r="BA72" s="861">
        <f t="shared" si="35"/>
        <v>0</v>
      </c>
      <c r="BB72" s="946">
        <f t="shared" si="36"/>
        <v>0</v>
      </c>
      <c r="BC72" s="164" t="str">
        <f t="shared" si="37"/>
        <v/>
      </c>
      <c r="BD72" s="163">
        <f t="shared" si="38"/>
        <v>0</v>
      </c>
      <c r="BE72" s="460">
        <f t="shared" si="77"/>
        <v>0</v>
      </c>
      <c r="BF72" s="860">
        <f t="shared" si="39"/>
        <v>0</v>
      </c>
      <c r="BG72" s="861">
        <f t="shared" si="40"/>
        <v>0</v>
      </c>
      <c r="BH72" s="946">
        <f t="shared" si="41"/>
        <v>0</v>
      </c>
      <c r="BI72" s="164" t="str">
        <f t="shared" si="42"/>
        <v/>
      </c>
      <c r="BJ72" s="163">
        <f t="shared" si="43"/>
        <v>0</v>
      </c>
      <c r="BK72" s="460">
        <f t="shared" si="78"/>
        <v>0</v>
      </c>
      <c r="BL72" s="860">
        <f t="shared" si="44"/>
        <v>0</v>
      </c>
      <c r="BM72" s="861">
        <f t="shared" si="45"/>
        <v>0</v>
      </c>
      <c r="BN72" s="946">
        <f t="shared" si="46"/>
        <v>0</v>
      </c>
      <c r="BO72" s="164" t="str">
        <f t="shared" si="47"/>
        <v/>
      </c>
      <c r="BP72" s="163">
        <f t="shared" si="48"/>
        <v>0</v>
      </c>
      <c r="BQ72" s="460">
        <f t="shared" si="79"/>
        <v>0</v>
      </c>
      <c r="BR72" s="860">
        <f t="shared" si="49"/>
        <v>0</v>
      </c>
      <c r="BS72" s="861">
        <f t="shared" si="50"/>
        <v>0</v>
      </c>
      <c r="BT72" s="946">
        <f t="shared" si="51"/>
        <v>0</v>
      </c>
      <c r="BU72" s="164" t="str">
        <f t="shared" si="52"/>
        <v/>
      </c>
      <c r="BV72" s="163">
        <f t="shared" si="53"/>
        <v>0</v>
      </c>
      <c r="BW72" s="246"/>
      <c r="BX72" s="246"/>
      <c r="BY72" s="155"/>
      <c r="BZ72" s="22"/>
      <c r="CA72" s="163">
        <f t="shared" si="54"/>
        <v>0</v>
      </c>
      <c r="CB72" s="162">
        <f t="shared" si="55"/>
        <v>0</v>
      </c>
      <c r="CC72" s="162">
        <f t="shared" si="56"/>
        <v>0</v>
      </c>
      <c r="CD72" s="162">
        <f t="shared" si="57"/>
        <v>0</v>
      </c>
      <c r="CE72" s="162">
        <f t="shared" si="58"/>
        <v>0</v>
      </c>
      <c r="CF72" s="162">
        <f t="shared" si="59"/>
        <v>0</v>
      </c>
      <c r="CG72" s="162">
        <f t="shared" si="60"/>
        <v>0</v>
      </c>
      <c r="CH72" s="162">
        <f t="shared" si="61"/>
        <v>0</v>
      </c>
      <c r="CI72" s="22"/>
      <c r="CJ72" s="161">
        <f t="shared" si="62"/>
        <v>35</v>
      </c>
      <c r="CK72" s="620">
        <f t="shared" si="63"/>
        <v>0</v>
      </c>
      <c r="CL72" s="160">
        <f>CL5</f>
        <v>50</v>
      </c>
      <c r="CM72" s="159" t="str">
        <f t="shared" si="80"/>
        <v/>
      </c>
      <c r="CN72" s="159" t="str">
        <f t="shared" si="81"/>
        <v/>
      </c>
      <c r="CO72" s="159" t="str">
        <f t="shared" si="82"/>
        <v/>
      </c>
      <c r="CP72" s="159" t="str">
        <f t="shared" si="83"/>
        <v/>
      </c>
      <c r="CQ72" s="159" t="str">
        <f t="shared" si="84"/>
        <v/>
      </c>
      <c r="CR72" s="159" t="str">
        <f t="shared" si="85"/>
        <v/>
      </c>
      <c r="CS72" s="159" t="str">
        <f t="shared" si="86"/>
        <v/>
      </c>
      <c r="CT72" s="159" t="str">
        <f t="shared" si="87"/>
        <v/>
      </c>
      <c r="CU72" s="158"/>
      <c r="CV72" s="157">
        <f t="shared" si="64"/>
        <v>50</v>
      </c>
      <c r="CW72" s="157">
        <f t="shared" si="65"/>
        <v>50</v>
      </c>
      <c r="CX72" s="157">
        <f t="shared" si="66"/>
        <v>50</v>
      </c>
      <c r="CY72" s="157">
        <f t="shared" si="67"/>
        <v>50</v>
      </c>
      <c r="CZ72" s="157">
        <f t="shared" si="68"/>
        <v>50</v>
      </c>
      <c r="DA72" s="157">
        <f t="shared" si="69"/>
        <v>50</v>
      </c>
      <c r="DB72" s="157">
        <f t="shared" si="70"/>
        <v>50</v>
      </c>
      <c r="DC72" s="157">
        <f t="shared" si="71"/>
        <v>50</v>
      </c>
      <c r="DD72" s="734">
        <v>65</v>
      </c>
      <c r="DE72" s="155"/>
      <c r="DG72" s="19"/>
      <c r="DH72" s="408"/>
      <c r="DI72" s="408" t="s">
        <v>400</v>
      </c>
      <c r="DJ72" s="408"/>
      <c r="DK72" s="409"/>
      <c r="DL72" s="408"/>
      <c r="DM72" s="408"/>
      <c r="DN72" s="408"/>
      <c r="DO72" s="408"/>
      <c r="DP72" s="408"/>
      <c r="DQ72" s="408"/>
      <c r="DR72" s="408"/>
      <c r="DS72" s="408"/>
      <c r="DT72" s="408"/>
      <c r="DU72" s="408"/>
      <c r="DV72" s="408"/>
      <c r="DW72" s="436"/>
      <c r="DX72" s="19"/>
      <c r="DY72" s="591"/>
      <c r="DZ72" s="591"/>
      <c r="EA72" s="591"/>
      <c r="EB72" s="591"/>
      <c r="EC72" s="591"/>
      <c r="ED72" s="591"/>
      <c r="EE72" s="591"/>
      <c r="EF72" s="591"/>
      <c r="EG72" s="591"/>
      <c r="EH72" s="591"/>
      <c r="EI72" s="591"/>
      <c r="EJ72" s="590"/>
      <c r="EK72" s="590"/>
      <c r="EL72" s="590"/>
      <c r="EM72" s="590"/>
      <c r="EN72" s="590"/>
      <c r="EO72" s="19"/>
    </row>
    <row r="73" spans="1:145" s="20" customFormat="1" ht="39.950000000000003" customHeight="1" x14ac:dyDescent="0.25">
      <c r="A73" s="27">
        <f>ROW()</f>
        <v>73</v>
      </c>
      <c r="B73" s="342">
        <f>IF(C73="I","",IF(ISBLANK(D73),"",IF(ISTEXT(D73),LARGE(B14:B72,1)+1,0)))</f>
        <v>52</v>
      </c>
      <c r="C73" s="344"/>
      <c r="D73" s="173" t="s">
        <v>121</v>
      </c>
      <c r="E73" s="664" t="s">
        <v>108</v>
      </c>
      <c r="F73" s="171"/>
      <c r="G73" s="856"/>
      <c r="H73" s="857"/>
      <c r="I73" s="707"/>
      <c r="J73" s="919">
        <f t="shared" si="5"/>
        <v>0</v>
      </c>
      <c r="K73" s="707"/>
      <c r="L73" s="919">
        <f t="shared" si="6"/>
        <v>0</v>
      </c>
      <c r="M73" s="707"/>
      <c r="N73" s="919">
        <f t="shared" si="7"/>
        <v>0</v>
      </c>
      <c r="O73" s="707"/>
      <c r="P73" s="919">
        <f t="shared" si="8"/>
        <v>0</v>
      </c>
      <c r="Q73" s="707"/>
      <c r="R73" s="919">
        <f t="shared" si="94"/>
        <v>0</v>
      </c>
      <c r="S73" s="707"/>
      <c r="T73" s="919">
        <f t="shared" si="10"/>
        <v>0</v>
      </c>
      <c r="U73" s="707"/>
      <c r="V73" s="919">
        <f t="shared" si="99"/>
        <v>0</v>
      </c>
      <c r="W73" s="707"/>
      <c r="X73" s="919">
        <f t="shared" si="98"/>
        <v>0</v>
      </c>
      <c r="Y73" s="178">
        <f>Y6</f>
        <v>35</v>
      </c>
      <c r="Z73" s="964">
        <f t="shared" si="13"/>
        <v>0</v>
      </c>
      <c r="AA73" s="926">
        <f t="shared" si="72"/>
        <v>0</v>
      </c>
      <c r="AB73" s="860">
        <f t="shared" si="14"/>
        <v>0</v>
      </c>
      <c r="AC73" s="861">
        <f t="shared" si="15"/>
        <v>0</v>
      </c>
      <c r="AD73" s="946">
        <f t="shared" si="16"/>
        <v>0</v>
      </c>
      <c r="AE73" s="164" t="str">
        <f t="shared" si="17"/>
        <v/>
      </c>
      <c r="AF73" s="163">
        <f t="shared" si="18"/>
        <v>0</v>
      </c>
      <c r="AG73" s="460">
        <f t="shared" si="73"/>
        <v>0</v>
      </c>
      <c r="AH73" s="860">
        <f t="shared" si="19"/>
        <v>0</v>
      </c>
      <c r="AI73" s="861">
        <f t="shared" si="20"/>
        <v>0</v>
      </c>
      <c r="AJ73" s="946">
        <f t="shared" si="21"/>
        <v>0</v>
      </c>
      <c r="AK73" s="164" t="str">
        <f t="shared" si="22"/>
        <v/>
      </c>
      <c r="AL73" s="163">
        <f t="shared" si="23"/>
        <v>0</v>
      </c>
      <c r="AM73" s="460">
        <f t="shared" si="74"/>
        <v>0</v>
      </c>
      <c r="AN73" s="860">
        <f t="shared" si="24"/>
        <v>0</v>
      </c>
      <c r="AO73" s="861">
        <f t="shared" si="25"/>
        <v>0</v>
      </c>
      <c r="AP73" s="946">
        <f t="shared" si="26"/>
        <v>0</v>
      </c>
      <c r="AQ73" s="164" t="str">
        <f t="shared" si="27"/>
        <v/>
      </c>
      <c r="AR73" s="163">
        <f t="shared" si="28"/>
        <v>0</v>
      </c>
      <c r="AS73" s="460">
        <f t="shared" si="75"/>
        <v>0</v>
      </c>
      <c r="AT73" s="860">
        <f t="shared" si="29"/>
        <v>0</v>
      </c>
      <c r="AU73" s="861">
        <f t="shared" si="30"/>
        <v>0</v>
      </c>
      <c r="AV73" s="946">
        <f t="shared" si="31"/>
        <v>0</v>
      </c>
      <c r="AW73" s="164" t="str">
        <f t="shared" si="32"/>
        <v/>
      </c>
      <c r="AX73" s="163">
        <f t="shared" si="33"/>
        <v>0</v>
      </c>
      <c r="AY73" s="460">
        <f t="shared" si="76"/>
        <v>0</v>
      </c>
      <c r="AZ73" s="860">
        <f t="shared" si="34"/>
        <v>0</v>
      </c>
      <c r="BA73" s="861">
        <f t="shared" si="35"/>
        <v>0</v>
      </c>
      <c r="BB73" s="946">
        <f t="shared" si="36"/>
        <v>0</v>
      </c>
      <c r="BC73" s="164" t="str">
        <f t="shared" si="37"/>
        <v/>
      </c>
      <c r="BD73" s="163">
        <f t="shared" si="38"/>
        <v>0</v>
      </c>
      <c r="BE73" s="460">
        <f t="shared" si="77"/>
        <v>0</v>
      </c>
      <c r="BF73" s="860">
        <f t="shared" si="39"/>
        <v>0</v>
      </c>
      <c r="BG73" s="861">
        <f t="shared" si="40"/>
        <v>0</v>
      </c>
      <c r="BH73" s="946">
        <f t="shared" si="41"/>
        <v>0</v>
      </c>
      <c r="BI73" s="164" t="str">
        <f t="shared" si="42"/>
        <v/>
      </c>
      <c r="BJ73" s="163">
        <f t="shared" si="43"/>
        <v>0</v>
      </c>
      <c r="BK73" s="460">
        <f t="shared" si="78"/>
        <v>0</v>
      </c>
      <c r="BL73" s="860">
        <f t="shared" si="44"/>
        <v>0</v>
      </c>
      <c r="BM73" s="861">
        <f t="shared" si="45"/>
        <v>0</v>
      </c>
      <c r="BN73" s="946">
        <f t="shared" si="46"/>
        <v>0</v>
      </c>
      <c r="BO73" s="164" t="str">
        <f t="shared" si="47"/>
        <v/>
      </c>
      <c r="BP73" s="163">
        <f t="shared" si="48"/>
        <v>0</v>
      </c>
      <c r="BQ73" s="460">
        <f t="shared" si="79"/>
        <v>0</v>
      </c>
      <c r="BR73" s="860">
        <f t="shared" si="49"/>
        <v>0</v>
      </c>
      <c r="BS73" s="861">
        <f t="shared" si="50"/>
        <v>0</v>
      </c>
      <c r="BT73" s="946">
        <f t="shared" si="51"/>
        <v>0</v>
      </c>
      <c r="BU73" s="164" t="str">
        <f t="shared" si="52"/>
        <v/>
      </c>
      <c r="BV73" s="163">
        <f t="shared" si="53"/>
        <v>0</v>
      </c>
      <c r="BW73" s="246"/>
      <c r="BX73" s="246"/>
      <c r="BY73" s="155"/>
      <c r="BZ73" s="22"/>
      <c r="CA73" s="163">
        <f t="shared" si="54"/>
        <v>0</v>
      </c>
      <c r="CB73" s="162">
        <f t="shared" si="55"/>
        <v>0</v>
      </c>
      <c r="CC73" s="162">
        <f t="shared" si="56"/>
        <v>0</v>
      </c>
      <c r="CD73" s="162">
        <f t="shared" si="57"/>
        <v>0</v>
      </c>
      <c r="CE73" s="162">
        <f t="shared" si="58"/>
        <v>0</v>
      </c>
      <c r="CF73" s="162">
        <f t="shared" si="59"/>
        <v>0</v>
      </c>
      <c r="CG73" s="162">
        <f t="shared" si="60"/>
        <v>0</v>
      </c>
      <c r="CH73" s="162">
        <f t="shared" si="61"/>
        <v>0</v>
      </c>
      <c r="CI73" s="22"/>
      <c r="CJ73" s="161">
        <f t="shared" si="62"/>
        <v>35</v>
      </c>
      <c r="CK73" s="620">
        <f t="shared" si="63"/>
        <v>0</v>
      </c>
      <c r="CL73" s="160">
        <f>CL5</f>
        <v>50</v>
      </c>
      <c r="CM73" s="159" t="str">
        <f t="shared" si="80"/>
        <v/>
      </c>
      <c r="CN73" s="159" t="str">
        <f t="shared" si="81"/>
        <v/>
      </c>
      <c r="CO73" s="159" t="str">
        <f t="shared" si="82"/>
        <v/>
      </c>
      <c r="CP73" s="159" t="str">
        <f t="shared" si="83"/>
        <v/>
      </c>
      <c r="CQ73" s="159" t="str">
        <f t="shared" si="84"/>
        <v/>
      </c>
      <c r="CR73" s="159" t="str">
        <f t="shared" si="85"/>
        <v/>
      </c>
      <c r="CS73" s="159" t="str">
        <f t="shared" si="86"/>
        <v/>
      </c>
      <c r="CT73" s="159" t="str">
        <f t="shared" si="87"/>
        <v/>
      </c>
      <c r="CU73" s="158"/>
      <c r="CV73" s="157">
        <f t="shared" si="64"/>
        <v>50</v>
      </c>
      <c r="CW73" s="157">
        <f t="shared" si="65"/>
        <v>50</v>
      </c>
      <c r="CX73" s="157">
        <f t="shared" si="66"/>
        <v>50</v>
      </c>
      <c r="CY73" s="157">
        <f t="shared" si="67"/>
        <v>50</v>
      </c>
      <c r="CZ73" s="157">
        <f t="shared" si="68"/>
        <v>50</v>
      </c>
      <c r="DA73" s="157">
        <f t="shared" si="69"/>
        <v>50</v>
      </c>
      <c r="DB73" s="157">
        <f t="shared" si="70"/>
        <v>50</v>
      </c>
      <c r="DC73" s="157">
        <f t="shared" si="71"/>
        <v>50</v>
      </c>
      <c r="DD73" s="734">
        <v>66</v>
      </c>
      <c r="DE73" s="155"/>
      <c r="DG73" s="19"/>
      <c r="DH73" s="408"/>
      <c r="DI73" s="408" t="s">
        <v>342</v>
      </c>
      <c r="DJ73" s="408"/>
      <c r="DK73" s="409"/>
      <c r="DL73" s="408"/>
      <c r="DM73" s="408"/>
      <c r="DN73" s="408"/>
      <c r="DO73" s="408"/>
      <c r="DP73" s="408"/>
      <c r="DQ73" s="408"/>
      <c r="DR73" s="408"/>
      <c r="DS73" s="408"/>
      <c r="DT73" s="408"/>
      <c r="DU73" s="408"/>
      <c r="DV73" s="408"/>
      <c r="DW73" s="436"/>
      <c r="DX73" s="19"/>
      <c r="DY73" s="591"/>
      <c r="DZ73" s="591"/>
      <c r="EA73" s="591"/>
      <c r="EB73" s="591"/>
      <c r="EC73" s="591"/>
      <c r="ED73" s="591"/>
      <c r="EE73" s="591"/>
      <c r="EF73" s="591"/>
      <c r="EG73" s="591"/>
      <c r="EH73" s="591"/>
      <c r="EI73" s="591"/>
      <c r="EJ73" s="588"/>
      <c r="EK73" s="588"/>
      <c r="EL73" s="588"/>
      <c r="EM73" s="588"/>
      <c r="EN73" s="588"/>
      <c r="EO73" s="19"/>
    </row>
    <row r="74" spans="1:145" s="20" customFormat="1" ht="39.950000000000003" customHeight="1" x14ac:dyDescent="0.25">
      <c r="A74" s="27">
        <f>ROW()</f>
        <v>74</v>
      </c>
      <c r="B74" s="342">
        <f>IF(C74="I","",IF(ISBLANK(D74),"",IF(ISTEXT(D74),LARGE(B14:B73,1)+1,0)))</f>
        <v>53</v>
      </c>
      <c r="C74" s="344"/>
      <c r="D74" s="173" t="s">
        <v>120</v>
      </c>
      <c r="E74" s="664" t="s">
        <v>105</v>
      </c>
      <c r="F74" s="171"/>
      <c r="G74" s="856"/>
      <c r="H74" s="857"/>
      <c r="I74" s="707"/>
      <c r="J74" s="919">
        <f t="shared" si="5"/>
        <v>0</v>
      </c>
      <c r="K74" s="707"/>
      <c r="L74" s="919">
        <f t="shared" si="6"/>
        <v>0</v>
      </c>
      <c r="M74" s="707"/>
      <c r="N74" s="919">
        <f t="shared" si="7"/>
        <v>0</v>
      </c>
      <c r="O74" s="707"/>
      <c r="P74" s="919">
        <f t="shared" si="8"/>
        <v>0</v>
      </c>
      <c r="Q74" s="707"/>
      <c r="R74" s="919">
        <f t="shared" si="94"/>
        <v>0</v>
      </c>
      <c r="S74" s="707"/>
      <c r="T74" s="919">
        <f t="shared" si="10"/>
        <v>0</v>
      </c>
      <c r="U74" s="707"/>
      <c r="V74" s="919">
        <f t="shared" si="99"/>
        <v>0</v>
      </c>
      <c r="W74" s="707"/>
      <c r="X74" s="919">
        <f t="shared" si="98"/>
        <v>0</v>
      </c>
      <c r="Y74" s="178">
        <f>Y6</f>
        <v>35</v>
      </c>
      <c r="Z74" s="964">
        <f t="shared" si="13"/>
        <v>0</v>
      </c>
      <c r="AA74" s="926">
        <f t="shared" si="72"/>
        <v>0</v>
      </c>
      <c r="AB74" s="860">
        <f t="shared" si="14"/>
        <v>0</v>
      </c>
      <c r="AC74" s="861">
        <f t="shared" si="15"/>
        <v>0</v>
      </c>
      <c r="AD74" s="946">
        <f t="shared" si="16"/>
        <v>0</v>
      </c>
      <c r="AE74" s="164" t="str">
        <f t="shared" si="17"/>
        <v/>
      </c>
      <c r="AF74" s="163">
        <f t="shared" si="18"/>
        <v>0</v>
      </c>
      <c r="AG74" s="460">
        <f t="shared" si="73"/>
        <v>0</v>
      </c>
      <c r="AH74" s="860">
        <f t="shared" si="19"/>
        <v>0</v>
      </c>
      <c r="AI74" s="861">
        <f t="shared" si="20"/>
        <v>0</v>
      </c>
      <c r="AJ74" s="946">
        <f t="shared" si="21"/>
        <v>0</v>
      </c>
      <c r="AK74" s="164" t="str">
        <f t="shared" si="22"/>
        <v/>
      </c>
      <c r="AL74" s="163">
        <f t="shared" si="23"/>
        <v>0</v>
      </c>
      <c r="AM74" s="460">
        <f t="shared" si="74"/>
        <v>0</v>
      </c>
      <c r="AN74" s="860">
        <f t="shared" si="24"/>
        <v>0</v>
      </c>
      <c r="AO74" s="861">
        <f t="shared" si="25"/>
        <v>0</v>
      </c>
      <c r="AP74" s="946">
        <f t="shared" si="26"/>
        <v>0</v>
      </c>
      <c r="AQ74" s="164" t="str">
        <f t="shared" si="27"/>
        <v/>
      </c>
      <c r="AR74" s="163">
        <f t="shared" si="28"/>
        <v>0</v>
      </c>
      <c r="AS74" s="460">
        <f t="shared" si="75"/>
        <v>0</v>
      </c>
      <c r="AT74" s="860">
        <f t="shared" si="29"/>
        <v>0</v>
      </c>
      <c r="AU74" s="861">
        <f t="shared" si="30"/>
        <v>0</v>
      </c>
      <c r="AV74" s="946">
        <f t="shared" si="31"/>
        <v>0</v>
      </c>
      <c r="AW74" s="164" t="str">
        <f t="shared" si="32"/>
        <v/>
      </c>
      <c r="AX74" s="163">
        <f t="shared" si="33"/>
        <v>0</v>
      </c>
      <c r="AY74" s="460">
        <f t="shared" si="76"/>
        <v>0</v>
      </c>
      <c r="AZ74" s="860">
        <f t="shared" si="34"/>
        <v>0</v>
      </c>
      <c r="BA74" s="861">
        <f t="shared" si="35"/>
        <v>0</v>
      </c>
      <c r="BB74" s="946">
        <f t="shared" si="36"/>
        <v>0</v>
      </c>
      <c r="BC74" s="164" t="str">
        <f t="shared" si="37"/>
        <v/>
      </c>
      <c r="BD74" s="163">
        <f t="shared" si="38"/>
        <v>0</v>
      </c>
      <c r="BE74" s="460">
        <f t="shared" si="77"/>
        <v>0</v>
      </c>
      <c r="BF74" s="860">
        <f t="shared" si="39"/>
        <v>0</v>
      </c>
      <c r="BG74" s="861">
        <f t="shared" si="40"/>
        <v>0</v>
      </c>
      <c r="BH74" s="946">
        <f t="shared" si="41"/>
        <v>0</v>
      </c>
      <c r="BI74" s="164" t="str">
        <f t="shared" si="42"/>
        <v/>
      </c>
      <c r="BJ74" s="163">
        <f t="shared" si="43"/>
        <v>0</v>
      </c>
      <c r="BK74" s="460">
        <f t="shared" si="78"/>
        <v>0</v>
      </c>
      <c r="BL74" s="860">
        <f t="shared" si="44"/>
        <v>0</v>
      </c>
      <c r="BM74" s="861">
        <f t="shared" si="45"/>
        <v>0</v>
      </c>
      <c r="BN74" s="946">
        <f t="shared" si="46"/>
        <v>0</v>
      </c>
      <c r="BO74" s="164" t="str">
        <f t="shared" si="47"/>
        <v/>
      </c>
      <c r="BP74" s="163">
        <f t="shared" si="48"/>
        <v>0</v>
      </c>
      <c r="BQ74" s="460">
        <f t="shared" si="79"/>
        <v>0</v>
      </c>
      <c r="BR74" s="860">
        <f t="shared" si="49"/>
        <v>0</v>
      </c>
      <c r="BS74" s="861">
        <f t="shared" si="50"/>
        <v>0</v>
      </c>
      <c r="BT74" s="946">
        <f t="shared" si="51"/>
        <v>0</v>
      </c>
      <c r="BU74" s="164" t="str">
        <f t="shared" si="52"/>
        <v/>
      </c>
      <c r="BV74" s="163">
        <f t="shared" si="53"/>
        <v>0</v>
      </c>
      <c r="BW74" s="246"/>
      <c r="BX74" s="246"/>
      <c r="BY74" s="155"/>
      <c r="BZ74" s="22"/>
      <c r="CA74" s="163">
        <f t="shared" si="54"/>
        <v>0</v>
      </c>
      <c r="CB74" s="162">
        <f t="shared" si="55"/>
        <v>0</v>
      </c>
      <c r="CC74" s="162">
        <f t="shared" si="56"/>
        <v>0</v>
      </c>
      <c r="CD74" s="162">
        <f t="shared" si="57"/>
        <v>0</v>
      </c>
      <c r="CE74" s="162">
        <f t="shared" si="58"/>
        <v>0</v>
      </c>
      <c r="CF74" s="162">
        <f t="shared" si="59"/>
        <v>0</v>
      </c>
      <c r="CG74" s="162">
        <f t="shared" si="60"/>
        <v>0</v>
      </c>
      <c r="CH74" s="162">
        <f t="shared" si="61"/>
        <v>0</v>
      </c>
      <c r="CI74" s="22"/>
      <c r="CJ74" s="161">
        <f t="shared" si="62"/>
        <v>35</v>
      </c>
      <c r="CK74" s="620">
        <f t="shared" si="63"/>
        <v>0</v>
      </c>
      <c r="CL74" s="160">
        <f>CL5</f>
        <v>50</v>
      </c>
      <c r="CM74" s="159" t="str">
        <f t="shared" si="80"/>
        <v/>
      </c>
      <c r="CN74" s="159" t="str">
        <f t="shared" si="81"/>
        <v/>
      </c>
      <c r="CO74" s="159" t="str">
        <f t="shared" si="82"/>
        <v/>
      </c>
      <c r="CP74" s="159" t="str">
        <f t="shared" si="83"/>
        <v/>
      </c>
      <c r="CQ74" s="159" t="str">
        <f t="shared" si="84"/>
        <v/>
      </c>
      <c r="CR74" s="159" t="str">
        <f t="shared" si="85"/>
        <v/>
      </c>
      <c r="CS74" s="159" t="str">
        <f t="shared" si="86"/>
        <v/>
      </c>
      <c r="CT74" s="159" t="str">
        <f t="shared" si="87"/>
        <v/>
      </c>
      <c r="CU74" s="158"/>
      <c r="CV74" s="157">
        <f t="shared" si="64"/>
        <v>50</v>
      </c>
      <c r="CW74" s="157">
        <f t="shared" si="65"/>
        <v>50</v>
      </c>
      <c r="CX74" s="157">
        <f t="shared" si="66"/>
        <v>50</v>
      </c>
      <c r="CY74" s="157">
        <f t="shared" si="67"/>
        <v>50</v>
      </c>
      <c r="CZ74" s="157">
        <f t="shared" si="68"/>
        <v>50</v>
      </c>
      <c r="DA74" s="157">
        <f t="shared" si="69"/>
        <v>50</v>
      </c>
      <c r="DB74" s="157">
        <f t="shared" si="70"/>
        <v>50</v>
      </c>
      <c r="DC74" s="157">
        <f t="shared" si="71"/>
        <v>50</v>
      </c>
      <c r="DD74" s="734">
        <v>67</v>
      </c>
      <c r="DE74" s="155"/>
      <c r="DG74" s="19"/>
      <c r="DH74" s="408"/>
      <c r="DI74" s="408" t="s">
        <v>341</v>
      </c>
      <c r="DJ74" s="408"/>
      <c r="DK74" s="409"/>
      <c r="DL74" s="408"/>
      <c r="DM74" s="408"/>
      <c r="DN74" s="408"/>
      <c r="DO74" s="408"/>
      <c r="DP74" s="408"/>
      <c r="DQ74" s="408"/>
      <c r="DR74" s="408"/>
      <c r="DS74" s="408"/>
      <c r="DT74" s="408"/>
      <c r="DU74" s="408"/>
      <c r="DV74" s="408"/>
      <c r="DW74" s="436"/>
      <c r="DX74" s="19"/>
      <c r="DY74" s="401" t="s">
        <v>393</v>
      </c>
      <c r="DZ74" s="505"/>
      <c r="EA74" s="1341" t="s">
        <v>406</v>
      </c>
      <c r="EB74" s="1341"/>
      <c r="EC74" s="1341"/>
      <c r="ED74" s="1341"/>
      <c r="EE74" s="1341"/>
      <c r="EF74" s="1341"/>
      <c r="EG74" s="1341"/>
      <c r="EH74" s="1341"/>
      <c r="EI74" s="1341"/>
      <c r="EJ74" s="1341"/>
      <c r="EK74" s="1341"/>
      <c r="EL74" s="1341"/>
      <c r="EM74" s="1341"/>
      <c r="EN74" s="1342"/>
      <c r="EO74" s="19"/>
    </row>
    <row r="75" spans="1:145" s="20" customFormat="1" ht="39.950000000000003" customHeight="1" x14ac:dyDescent="0.25">
      <c r="A75" s="27">
        <f>ROW()</f>
        <v>75</v>
      </c>
      <c r="B75" s="342">
        <f>IF(C75="I","",IF(ISBLANK(D75),"",IF(ISTEXT(D75),LARGE(B14:B74,1)+1,0)))</f>
        <v>54</v>
      </c>
      <c r="C75" s="344"/>
      <c r="D75" s="173" t="s">
        <v>119</v>
      </c>
      <c r="E75" s="664" t="s">
        <v>115</v>
      </c>
      <c r="F75" s="171"/>
      <c r="G75" s="856"/>
      <c r="H75" s="857"/>
      <c r="I75" s="707"/>
      <c r="J75" s="919">
        <f t="shared" si="5"/>
        <v>0</v>
      </c>
      <c r="K75" s="707"/>
      <c r="L75" s="919">
        <f t="shared" si="6"/>
        <v>0</v>
      </c>
      <c r="M75" s="707"/>
      <c r="N75" s="919">
        <f t="shared" si="7"/>
        <v>0</v>
      </c>
      <c r="O75" s="707"/>
      <c r="P75" s="919">
        <f t="shared" si="8"/>
        <v>0</v>
      </c>
      <c r="Q75" s="707"/>
      <c r="R75" s="919">
        <f t="shared" si="94"/>
        <v>0</v>
      </c>
      <c r="S75" s="707"/>
      <c r="T75" s="919">
        <f t="shared" si="10"/>
        <v>0</v>
      </c>
      <c r="U75" s="707"/>
      <c r="V75" s="919">
        <f t="shared" si="99"/>
        <v>0</v>
      </c>
      <c r="W75" s="707"/>
      <c r="X75" s="919">
        <f t="shared" si="98"/>
        <v>0</v>
      </c>
      <c r="Y75" s="178">
        <f>Y6</f>
        <v>35</v>
      </c>
      <c r="Z75" s="964">
        <f t="shared" si="13"/>
        <v>0</v>
      </c>
      <c r="AA75" s="926">
        <f t="shared" si="72"/>
        <v>0</v>
      </c>
      <c r="AB75" s="860">
        <f t="shared" si="14"/>
        <v>0</v>
      </c>
      <c r="AC75" s="861">
        <f t="shared" si="15"/>
        <v>0</v>
      </c>
      <c r="AD75" s="946">
        <f t="shared" si="16"/>
        <v>0</v>
      </c>
      <c r="AE75" s="164" t="str">
        <f t="shared" si="17"/>
        <v/>
      </c>
      <c r="AF75" s="163">
        <f t="shared" si="18"/>
        <v>0</v>
      </c>
      <c r="AG75" s="460">
        <f t="shared" si="73"/>
        <v>0</v>
      </c>
      <c r="AH75" s="860">
        <f t="shared" si="19"/>
        <v>0</v>
      </c>
      <c r="AI75" s="861">
        <f t="shared" si="20"/>
        <v>0</v>
      </c>
      <c r="AJ75" s="946">
        <f t="shared" si="21"/>
        <v>0</v>
      </c>
      <c r="AK75" s="164" t="str">
        <f t="shared" si="22"/>
        <v/>
      </c>
      <c r="AL75" s="163">
        <f t="shared" si="23"/>
        <v>0</v>
      </c>
      <c r="AM75" s="460">
        <f t="shared" si="74"/>
        <v>0</v>
      </c>
      <c r="AN75" s="860">
        <f t="shared" si="24"/>
        <v>0</v>
      </c>
      <c r="AO75" s="861">
        <f t="shared" si="25"/>
        <v>0</v>
      </c>
      <c r="AP75" s="946">
        <f t="shared" si="26"/>
        <v>0</v>
      </c>
      <c r="AQ75" s="164" t="str">
        <f t="shared" si="27"/>
        <v/>
      </c>
      <c r="AR75" s="163">
        <f t="shared" si="28"/>
        <v>0</v>
      </c>
      <c r="AS75" s="460">
        <f t="shared" si="75"/>
        <v>0</v>
      </c>
      <c r="AT75" s="860">
        <f t="shared" si="29"/>
        <v>0</v>
      </c>
      <c r="AU75" s="861">
        <f t="shared" si="30"/>
        <v>0</v>
      </c>
      <c r="AV75" s="946">
        <f t="shared" si="31"/>
        <v>0</v>
      </c>
      <c r="AW75" s="164" t="str">
        <f t="shared" si="32"/>
        <v/>
      </c>
      <c r="AX75" s="163">
        <f t="shared" si="33"/>
        <v>0</v>
      </c>
      <c r="AY75" s="460">
        <f t="shared" si="76"/>
        <v>0</v>
      </c>
      <c r="AZ75" s="860">
        <f t="shared" si="34"/>
        <v>0</v>
      </c>
      <c r="BA75" s="861">
        <f t="shared" si="35"/>
        <v>0</v>
      </c>
      <c r="BB75" s="946">
        <f t="shared" si="36"/>
        <v>0</v>
      </c>
      <c r="BC75" s="164" t="str">
        <f t="shared" si="37"/>
        <v/>
      </c>
      <c r="BD75" s="163">
        <f t="shared" si="38"/>
        <v>0</v>
      </c>
      <c r="BE75" s="460">
        <f t="shared" si="77"/>
        <v>0</v>
      </c>
      <c r="BF75" s="860">
        <f t="shared" si="39"/>
        <v>0</v>
      </c>
      <c r="BG75" s="861">
        <f t="shared" si="40"/>
        <v>0</v>
      </c>
      <c r="BH75" s="946">
        <f t="shared" si="41"/>
        <v>0</v>
      </c>
      <c r="BI75" s="164" t="str">
        <f t="shared" si="42"/>
        <v/>
      </c>
      <c r="BJ75" s="163">
        <f t="shared" si="43"/>
        <v>0</v>
      </c>
      <c r="BK75" s="460">
        <f t="shared" si="78"/>
        <v>0</v>
      </c>
      <c r="BL75" s="860">
        <f t="shared" si="44"/>
        <v>0</v>
      </c>
      <c r="BM75" s="861">
        <f t="shared" si="45"/>
        <v>0</v>
      </c>
      <c r="BN75" s="946">
        <f t="shared" si="46"/>
        <v>0</v>
      </c>
      <c r="BO75" s="164" t="str">
        <f t="shared" si="47"/>
        <v/>
      </c>
      <c r="BP75" s="163">
        <f t="shared" si="48"/>
        <v>0</v>
      </c>
      <c r="BQ75" s="460">
        <f t="shared" si="79"/>
        <v>0</v>
      </c>
      <c r="BR75" s="860">
        <f t="shared" si="49"/>
        <v>0</v>
      </c>
      <c r="BS75" s="861">
        <f t="shared" si="50"/>
        <v>0</v>
      </c>
      <c r="BT75" s="946">
        <f t="shared" si="51"/>
        <v>0</v>
      </c>
      <c r="BU75" s="164" t="str">
        <f t="shared" si="52"/>
        <v/>
      </c>
      <c r="BV75" s="163">
        <f t="shared" si="53"/>
        <v>0</v>
      </c>
      <c r="BW75" s="246"/>
      <c r="BX75" s="246"/>
      <c r="BY75" s="155"/>
      <c r="BZ75" s="22"/>
      <c r="CA75" s="163">
        <f t="shared" si="54"/>
        <v>0</v>
      </c>
      <c r="CB75" s="162">
        <f t="shared" si="55"/>
        <v>0</v>
      </c>
      <c r="CC75" s="162">
        <f t="shared" si="56"/>
        <v>0</v>
      </c>
      <c r="CD75" s="162">
        <f t="shared" si="57"/>
        <v>0</v>
      </c>
      <c r="CE75" s="162">
        <f t="shared" si="58"/>
        <v>0</v>
      </c>
      <c r="CF75" s="162">
        <f t="shared" si="59"/>
        <v>0</v>
      </c>
      <c r="CG75" s="162">
        <f t="shared" si="60"/>
        <v>0</v>
      </c>
      <c r="CH75" s="162">
        <f t="shared" si="61"/>
        <v>0</v>
      </c>
      <c r="CI75" s="22"/>
      <c r="CJ75" s="161">
        <f t="shared" si="62"/>
        <v>35</v>
      </c>
      <c r="CK75" s="620">
        <f t="shared" si="63"/>
        <v>0</v>
      </c>
      <c r="CL75" s="160">
        <f>CL5</f>
        <v>50</v>
      </c>
      <c r="CM75" s="159" t="str">
        <f t="shared" si="80"/>
        <v/>
      </c>
      <c r="CN75" s="159" t="str">
        <f t="shared" si="81"/>
        <v/>
      </c>
      <c r="CO75" s="159" t="str">
        <f t="shared" si="82"/>
        <v/>
      </c>
      <c r="CP75" s="159" t="str">
        <f t="shared" si="83"/>
        <v/>
      </c>
      <c r="CQ75" s="159" t="str">
        <f t="shared" si="84"/>
        <v/>
      </c>
      <c r="CR75" s="159" t="str">
        <f t="shared" si="85"/>
        <v/>
      </c>
      <c r="CS75" s="159" t="str">
        <f t="shared" si="86"/>
        <v/>
      </c>
      <c r="CT75" s="159" t="str">
        <f t="shared" si="87"/>
        <v/>
      </c>
      <c r="CU75" s="158"/>
      <c r="CV75" s="157">
        <f t="shared" si="64"/>
        <v>50</v>
      </c>
      <c r="CW75" s="157">
        <f t="shared" si="65"/>
        <v>50</v>
      </c>
      <c r="CX75" s="157">
        <f t="shared" si="66"/>
        <v>50</v>
      </c>
      <c r="CY75" s="157">
        <f t="shared" si="67"/>
        <v>50</v>
      </c>
      <c r="CZ75" s="157">
        <f t="shared" si="68"/>
        <v>50</v>
      </c>
      <c r="DA75" s="157">
        <f t="shared" si="69"/>
        <v>50</v>
      </c>
      <c r="DB75" s="157">
        <f t="shared" si="70"/>
        <v>50</v>
      </c>
      <c r="DC75" s="157">
        <f t="shared" si="71"/>
        <v>50</v>
      </c>
      <c r="DD75" s="734">
        <v>68</v>
      </c>
      <c r="DE75" s="155"/>
      <c r="DG75" s="19"/>
      <c r="DH75" s="408"/>
      <c r="DI75" s="408"/>
      <c r="DJ75" s="407" t="s">
        <v>329</v>
      </c>
      <c r="DK75" s="409"/>
      <c r="DL75" s="408"/>
      <c r="DM75" s="408"/>
      <c r="DN75" s="408"/>
      <c r="DO75" s="408"/>
      <c r="DP75" s="408"/>
      <c r="DQ75" s="408"/>
      <c r="DR75" s="408"/>
      <c r="DS75" s="408"/>
      <c r="DT75" s="408"/>
      <c r="DU75" s="408"/>
      <c r="DV75" s="408"/>
      <c r="DW75" s="436"/>
      <c r="DX75" s="19"/>
      <c r="DY75" s="591"/>
      <c r="DZ75" s="591"/>
      <c r="EA75" s="591"/>
      <c r="EB75" s="591"/>
      <c r="EC75" s="591"/>
      <c r="ED75" s="591"/>
      <c r="EE75" s="591"/>
      <c r="EF75" s="591"/>
      <c r="EG75" s="591"/>
      <c r="EH75" s="591"/>
      <c r="EI75" s="591"/>
      <c r="EJ75" s="589"/>
      <c r="EK75" s="589"/>
      <c r="EL75" s="589"/>
      <c r="EM75" s="589"/>
      <c r="EN75" s="589"/>
      <c r="EO75" s="19"/>
    </row>
    <row r="76" spans="1:145" s="20" customFormat="1" ht="39.950000000000003" customHeight="1" x14ac:dyDescent="0.25">
      <c r="A76" s="27">
        <f>ROW()</f>
        <v>76</v>
      </c>
      <c r="B76" s="342">
        <f>IF(C76="I","",IF(ISBLANK(D76),"",IF(ISTEXT(D76),LARGE(B14:B75,1)+1,0)))</f>
        <v>55</v>
      </c>
      <c r="C76" s="344"/>
      <c r="D76" s="173" t="s">
        <v>118</v>
      </c>
      <c r="E76" s="664" t="s">
        <v>105</v>
      </c>
      <c r="F76" s="171"/>
      <c r="G76" s="856"/>
      <c r="H76" s="857"/>
      <c r="I76" s="707"/>
      <c r="J76" s="919">
        <f t="shared" si="5"/>
        <v>0</v>
      </c>
      <c r="K76" s="707"/>
      <c r="L76" s="919">
        <f t="shared" si="6"/>
        <v>0</v>
      </c>
      <c r="M76" s="707"/>
      <c r="N76" s="919">
        <f t="shared" si="7"/>
        <v>0</v>
      </c>
      <c r="O76" s="707"/>
      <c r="P76" s="919">
        <f t="shared" si="8"/>
        <v>0</v>
      </c>
      <c r="Q76" s="707"/>
      <c r="R76" s="919">
        <f t="shared" si="94"/>
        <v>0</v>
      </c>
      <c r="S76" s="707"/>
      <c r="T76" s="919">
        <f t="shared" si="10"/>
        <v>0</v>
      </c>
      <c r="U76" s="707"/>
      <c r="V76" s="919">
        <f t="shared" si="99"/>
        <v>0</v>
      </c>
      <c r="W76" s="707"/>
      <c r="X76" s="919">
        <f t="shared" si="98"/>
        <v>0</v>
      </c>
      <c r="Y76" s="178">
        <f>Y6</f>
        <v>35</v>
      </c>
      <c r="Z76" s="964">
        <f t="shared" si="13"/>
        <v>0</v>
      </c>
      <c r="AA76" s="926">
        <f t="shared" si="72"/>
        <v>0</v>
      </c>
      <c r="AB76" s="860">
        <f t="shared" si="14"/>
        <v>0</v>
      </c>
      <c r="AC76" s="861">
        <f t="shared" si="15"/>
        <v>0</v>
      </c>
      <c r="AD76" s="946">
        <f t="shared" si="16"/>
        <v>0</v>
      </c>
      <c r="AE76" s="164" t="str">
        <f t="shared" si="17"/>
        <v/>
      </c>
      <c r="AF76" s="163">
        <f t="shared" si="18"/>
        <v>0</v>
      </c>
      <c r="AG76" s="460">
        <f t="shared" si="73"/>
        <v>0</v>
      </c>
      <c r="AH76" s="860">
        <f t="shared" si="19"/>
        <v>0</v>
      </c>
      <c r="AI76" s="861">
        <f t="shared" si="20"/>
        <v>0</v>
      </c>
      <c r="AJ76" s="946">
        <f t="shared" si="21"/>
        <v>0</v>
      </c>
      <c r="AK76" s="164" t="str">
        <f t="shared" si="22"/>
        <v/>
      </c>
      <c r="AL76" s="163">
        <f t="shared" si="23"/>
        <v>0</v>
      </c>
      <c r="AM76" s="460">
        <f t="shared" si="74"/>
        <v>0</v>
      </c>
      <c r="AN76" s="860">
        <f t="shared" si="24"/>
        <v>0</v>
      </c>
      <c r="AO76" s="861">
        <f t="shared" si="25"/>
        <v>0</v>
      </c>
      <c r="AP76" s="946">
        <f t="shared" si="26"/>
        <v>0</v>
      </c>
      <c r="AQ76" s="164" t="str">
        <f t="shared" si="27"/>
        <v/>
      </c>
      <c r="AR76" s="163">
        <f t="shared" si="28"/>
        <v>0</v>
      </c>
      <c r="AS76" s="460">
        <f t="shared" si="75"/>
        <v>0</v>
      </c>
      <c r="AT76" s="860">
        <f t="shared" si="29"/>
        <v>0</v>
      </c>
      <c r="AU76" s="861">
        <f t="shared" si="30"/>
        <v>0</v>
      </c>
      <c r="AV76" s="946">
        <f t="shared" si="31"/>
        <v>0</v>
      </c>
      <c r="AW76" s="164" t="str">
        <f t="shared" si="32"/>
        <v/>
      </c>
      <c r="AX76" s="163">
        <f t="shared" si="33"/>
        <v>0</v>
      </c>
      <c r="AY76" s="460">
        <f t="shared" si="76"/>
        <v>0</v>
      </c>
      <c r="AZ76" s="860">
        <f t="shared" si="34"/>
        <v>0</v>
      </c>
      <c r="BA76" s="861">
        <f t="shared" si="35"/>
        <v>0</v>
      </c>
      <c r="BB76" s="946">
        <f t="shared" si="36"/>
        <v>0</v>
      </c>
      <c r="BC76" s="164" t="str">
        <f t="shared" si="37"/>
        <v/>
      </c>
      <c r="BD76" s="163">
        <f t="shared" si="38"/>
        <v>0</v>
      </c>
      <c r="BE76" s="460">
        <f t="shared" si="77"/>
        <v>0</v>
      </c>
      <c r="BF76" s="860">
        <f t="shared" si="39"/>
        <v>0</v>
      </c>
      <c r="BG76" s="861">
        <f t="shared" si="40"/>
        <v>0</v>
      </c>
      <c r="BH76" s="946">
        <f t="shared" si="41"/>
        <v>0</v>
      </c>
      <c r="BI76" s="164" t="str">
        <f t="shared" si="42"/>
        <v/>
      </c>
      <c r="BJ76" s="163">
        <f t="shared" si="43"/>
        <v>0</v>
      </c>
      <c r="BK76" s="460">
        <f t="shared" si="78"/>
        <v>0</v>
      </c>
      <c r="BL76" s="860">
        <f t="shared" si="44"/>
        <v>0</v>
      </c>
      <c r="BM76" s="861">
        <f t="shared" si="45"/>
        <v>0</v>
      </c>
      <c r="BN76" s="946">
        <f t="shared" si="46"/>
        <v>0</v>
      </c>
      <c r="BO76" s="164" t="str">
        <f t="shared" si="47"/>
        <v/>
      </c>
      <c r="BP76" s="163">
        <f t="shared" si="48"/>
        <v>0</v>
      </c>
      <c r="BQ76" s="460">
        <f t="shared" si="79"/>
        <v>0</v>
      </c>
      <c r="BR76" s="860">
        <f t="shared" si="49"/>
        <v>0</v>
      </c>
      <c r="BS76" s="861">
        <f t="shared" si="50"/>
        <v>0</v>
      </c>
      <c r="BT76" s="946">
        <f t="shared" si="51"/>
        <v>0</v>
      </c>
      <c r="BU76" s="164" t="str">
        <f t="shared" si="52"/>
        <v/>
      </c>
      <c r="BV76" s="163">
        <f t="shared" si="53"/>
        <v>0</v>
      </c>
      <c r="BW76" s="246"/>
      <c r="BX76" s="246"/>
      <c r="BY76" s="155"/>
      <c r="BZ76" s="22"/>
      <c r="CA76" s="163">
        <f t="shared" si="54"/>
        <v>0</v>
      </c>
      <c r="CB76" s="162">
        <f t="shared" si="55"/>
        <v>0</v>
      </c>
      <c r="CC76" s="162">
        <f t="shared" si="56"/>
        <v>0</v>
      </c>
      <c r="CD76" s="162">
        <f t="shared" si="57"/>
        <v>0</v>
      </c>
      <c r="CE76" s="162">
        <f t="shared" si="58"/>
        <v>0</v>
      </c>
      <c r="CF76" s="162">
        <f t="shared" si="59"/>
        <v>0</v>
      </c>
      <c r="CG76" s="162">
        <f t="shared" si="60"/>
        <v>0</v>
      </c>
      <c r="CH76" s="162">
        <f t="shared" si="61"/>
        <v>0</v>
      </c>
      <c r="CI76" s="22"/>
      <c r="CJ76" s="161">
        <f t="shared" si="62"/>
        <v>35</v>
      </c>
      <c r="CK76" s="620">
        <f t="shared" si="63"/>
        <v>0</v>
      </c>
      <c r="CL76" s="160">
        <f>CL5</f>
        <v>50</v>
      </c>
      <c r="CM76" s="159" t="str">
        <f t="shared" si="80"/>
        <v/>
      </c>
      <c r="CN76" s="159" t="str">
        <f t="shared" si="81"/>
        <v/>
      </c>
      <c r="CO76" s="159" t="str">
        <f t="shared" si="82"/>
        <v/>
      </c>
      <c r="CP76" s="159" t="str">
        <f t="shared" si="83"/>
        <v/>
      </c>
      <c r="CQ76" s="159" t="str">
        <f t="shared" si="84"/>
        <v/>
      </c>
      <c r="CR76" s="159" t="str">
        <f t="shared" si="85"/>
        <v/>
      </c>
      <c r="CS76" s="159" t="str">
        <f t="shared" si="86"/>
        <v/>
      </c>
      <c r="CT76" s="159" t="str">
        <f t="shared" si="87"/>
        <v/>
      </c>
      <c r="CU76" s="158"/>
      <c r="CV76" s="157">
        <f t="shared" si="64"/>
        <v>50</v>
      </c>
      <c r="CW76" s="157">
        <f t="shared" si="65"/>
        <v>50</v>
      </c>
      <c r="CX76" s="157">
        <f t="shared" si="66"/>
        <v>50</v>
      </c>
      <c r="CY76" s="157">
        <f t="shared" si="67"/>
        <v>50</v>
      </c>
      <c r="CZ76" s="157">
        <f t="shared" si="68"/>
        <v>50</v>
      </c>
      <c r="DA76" s="157">
        <f t="shared" si="69"/>
        <v>50</v>
      </c>
      <c r="DB76" s="157">
        <f t="shared" si="70"/>
        <v>50</v>
      </c>
      <c r="DC76" s="157">
        <f t="shared" si="71"/>
        <v>50</v>
      </c>
      <c r="DD76" s="734">
        <v>69</v>
      </c>
      <c r="DE76" s="155"/>
      <c r="DG76" s="19"/>
      <c r="DH76" s="408"/>
      <c r="DI76" s="408"/>
      <c r="DJ76" s="408" t="s">
        <v>330</v>
      </c>
      <c r="DK76" s="409"/>
      <c r="DL76" s="408"/>
      <c r="DM76" s="408"/>
      <c r="DN76" s="408"/>
      <c r="DO76" s="408"/>
      <c r="DP76" s="408"/>
      <c r="DQ76" s="408"/>
      <c r="DR76" s="408"/>
      <c r="DS76" s="408"/>
      <c r="DT76" s="408"/>
      <c r="DU76" s="408"/>
      <c r="DV76" s="408"/>
      <c r="DW76" s="436"/>
      <c r="DX76" s="19"/>
      <c r="DY76" s="279"/>
      <c r="DZ76" s="279"/>
      <c r="EA76" s="481" t="s">
        <v>389</v>
      </c>
      <c r="EB76" s="537">
        <f t="shared" ref="EB76:EI76" si="101">EB25</f>
        <v>93</v>
      </c>
      <c r="EC76" s="537">
        <f t="shared" si="101"/>
        <v>93</v>
      </c>
      <c r="ED76" s="537">
        <f t="shared" si="101"/>
        <v>93</v>
      </c>
      <c r="EE76" s="537">
        <f t="shared" si="101"/>
        <v>93</v>
      </c>
      <c r="EF76" s="537">
        <f t="shared" si="101"/>
        <v>93</v>
      </c>
      <c r="EG76" s="537">
        <f t="shared" si="101"/>
        <v>93</v>
      </c>
      <c r="EH76" s="537">
        <f t="shared" si="101"/>
        <v>93</v>
      </c>
      <c r="EI76" s="537">
        <f t="shared" si="101"/>
        <v>93</v>
      </c>
      <c r="EJ76" s="484" t="s">
        <v>11</v>
      </c>
      <c r="EK76" s="590"/>
      <c r="EL76" s="590"/>
      <c r="EM76" s="590"/>
      <c r="EN76" s="590"/>
      <c r="EO76" s="19"/>
    </row>
    <row r="77" spans="1:145" s="20" customFormat="1" ht="39.950000000000003" customHeight="1" x14ac:dyDescent="0.25">
      <c r="A77" s="27">
        <f>ROW()</f>
        <v>77</v>
      </c>
      <c r="B77" s="342">
        <f>IF(C77="I","",IF(ISBLANK(D77),"",IF(ISTEXT(D77),LARGE(B14:B76,1)+1,0)))</f>
        <v>56</v>
      </c>
      <c r="C77" s="344"/>
      <c r="D77" s="173" t="s">
        <v>91</v>
      </c>
      <c r="E77" s="664" t="s">
        <v>105</v>
      </c>
      <c r="F77" s="171"/>
      <c r="G77" s="856"/>
      <c r="H77" s="857"/>
      <c r="I77" s="707"/>
      <c r="J77" s="919">
        <f t="shared" si="5"/>
        <v>0</v>
      </c>
      <c r="K77" s="707"/>
      <c r="L77" s="919">
        <f t="shared" si="6"/>
        <v>0</v>
      </c>
      <c r="M77" s="707"/>
      <c r="N77" s="919">
        <f t="shared" si="7"/>
        <v>0</v>
      </c>
      <c r="O77" s="707"/>
      <c r="P77" s="919">
        <f t="shared" si="8"/>
        <v>0</v>
      </c>
      <c r="Q77" s="707"/>
      <c r="R77" s="919">
        <f t="shared" si="94"/>
        <v>0</v>
      </c>
      <c r="S77" s="707"/>
      <c r="T77" s="919">
        <f t="shared" si="10"/>
        <v>0</v>
      </c>
      <c r="U77" s="707"/>
      <c r="V77" s="919">
        <f t="shared" si="99"/>
        <v>0</v>
      </c>
      <c r="W77" s="707"/>
      <c r="X77" s="919">
        <f t="shared" si="98"/>
        <v>0</v>
      </c>
      <c r="Y77" s="178">
        <f>Y6</f>
        <v>35</v>
      </c>
      <c r="Z77" s="964">
        <f t="shared" si="13"/>
        <v>0</v>
      </c>
      <c r="AA77" s="926">
        <f t="shared" si="72"/>
        <v>0</v>
      </c>
      <c r="AB77" s="860">
        <f t="shared" si="14"/>
        <v>0</v>
      </c>
      <c r="AC77" s="861">
        <f t="shared" si="15"/>
        <v>0</v>
      </c>
      <c r="AD77" s="946">
        <f t="shared" si="16"/>
        <v>0</v>
      </c>
      <c r="AE77" s="164" t="str">
        <f t="shared" si="17"/>
        <v/>
      </c>
      <c r="AF77" s="163">
        <f t="shared" si="18"/>
        <v>0</v>
      </c>
      <c r="AG77" s="460">
        <f t="shared" si="73"/>
        <v>0</v>
      </c>
      <c r="AH77" s="860">
        <f t="shared" si="19"/>
        <v>0</v>
      </c>
      <c r="AI77" s="861">
        <f t="shared" si="20"/>
        <v>0</v>
      </c>
      <c r="AJ77" s="946">
        <f t="shared" si="21"/>
        <v>0</v>
      </c>
      <c r="AK77" s="164" t="str">
        <f t="shared" si="22"/>
        <v/>
      </c>
      <c r="AL77" s="163">
        <f t="shared" si="23"/>
        <v>0</v>
      </c>
      <c r="AM77" s="460">
        <f t="shared" si="74"/>
        <v>0</v>
      </c>
      <c r="AN77" s="860">
        <f t="shared" si="24"/>
        <v>0</v>
      </c>
      <c r="AO77" s="861">
        <f t="shared" si="25"/>
        <v>0</v>
      </c>
      <c r="AP77" s="946">
        <f t="shared" si="26"/>
        <v>0</v>
      </c>
      <c r="AQ77" s="164" t="str">
        <f t="shared" si="27"/>
        <v/>
      </c>
      <c r="AR77" s="163">
        <f t="shared" si="28"/>
        <v>0</v>
      </c>
      <c r="AS77" s="460">
        <f t="shared" si="75"/>
        <v>0</v>
      </c>
      <c r="AT77" s="860">
        <f t="shared" si="29"/>
        <v>0</v>
      </c>
      <c r="AU77" s="861">
        <f t="shared" si="30"/>
        <v>0</v>
      </c>
      <c r="AV77" s="946">
        <f t="shared" si="31"/>
        <v>0</v>
      </c>
      <c r="AW77" s="164" t="str">
        <f t="shared" si="32"/>
        <v/>
      </c>
      <c r="AX77" s="163">
        <f t="shared" si="33"/>
        <v>0</v>
      </c>
      <c r="AY77" s="460">
        <f t="shared" si="76"/>
        <v>0</v>
      </c>
      <c r="AZ77" s="860">
        <f t="shared" si="34"/>
        <v>0</v>
      </c>
      <c r="BA77" s="861">
        <f t="shared" si="35"/>
        <v>0</v>
      </c>
      <c r="BB77" s="946">
        <f t="shared" si="36"/>
        <v>0</v>
      </c>
      <c r="BC77" s="164" t="str">
        <f t="shared" si="37"/>
        <v/>
      </c>
      <c r="BD77" s="163">
        <f t="shared" si="38"/>
        <v>0</v>
      </c>
      <c r="BE77" s="460">
        <f t="shared" si="77"/>
        <v>0</v>
      </c>
      <c r="BF77" s="860">
        <f t="shared" si="39"/>
        <v>0</v>
      </c>
      <c r="BG77" s="861">
        <f t="shared" si="40"/>
        <v>0</v>
      </c>
      <c r="BH77" s="946">
        <f t="shared" si="41"/>
        <v>0</v>
      </c>
      <c r="BI77" s="164" t="str">
        <f t="shared" si="42"/>
        <v/>
      </c>
      <c r="BJ77" s="163">
        <f t="shared" si="43"/>
        <v>0</v>
      </c>
      <c r="BK77" s="460">
        <f t="shared" si="78"/>
        <v>0</v>
      </c>
      <c r="BL77" s="860">
        <f t="shared" si="44"/>
        <v>0</v>
      </c>
      <c r="BM77" s="861">
        <f t="shared" si="45"/>
        <v>0</v>
      </c>
      <c r="BN77" s="946">
        <f t="shared" si="46"/>
        <v>0</v>
      </c>
      <c r="BO77" s="164" t="str">
        <f t="shared" si="47"/>
        <v/>
      </c>
      <c r="BP77" s="163">
        <f t="shared" si="48"/>
        <v>0</v>
      </c>
      <c r="BQ77" s="460">
        <f t="shared" si="79"/>
        <v>0</v>
      </c>
      <c r="BR77" s="860">
        <f t="shared" si="49"/>
        <v>0</v>
      </c>
      <c r="BS77" s="861">
        <f t="shared" si="50"/>
        <v>0</v>
      </c>
      <c r="BT77" s="946">
        <f t="shared" si="51"/>
        <v>0</v>
      </c>
      <c r="BU77" s="164" t="str">
        <f t="shared" si="52"/>
        <v/>
      </c>
      <c r="BV77" s="163">
        <f t="shared" si="53"/>
        <v>0</v>
      </c>
      <c r="BW77" s="246"/>
      <c r="BX77" s="246"/>
      <c r="BY77" s="155"/>
      <c r="BZ77" s="22"/>
      <c r="CA77" s="163">
        <f t="shared" si="54"/>
        <v>0</v>
      </c>
      <c r="CB77" s="162">
        <f t="shared" si="55"/>
        <v>0</v>
      </c>
      <c r="CC77" s="162">
        <f t="shared" si="56"/>
        <v>0</v>
      </c>
      <c r="CD77" s="162">
        <f t="shared" si="57"/>
        <v>0</v>
      </c>
      <c r="CE77" s="162">
        <f t="shared" si="58"/>
        <v>0</v>
      </c>
      <c r="CF77" s="162">
        <f t="shared" si="59"/>
        <v>0</v>
      </c>
      <c r="CG77" s="162">
        <f t="shared" si="60"/>
        <v>0</v>
      </c>
      <c r="CH77" s="162">
        <f t="shared" si="61"/>
        <v>0</v>
      </c>
      <c r="CI77" s="22"/>
      <c r="CJ77" s="161">
        <f t="shared" si="62"/>
        <v>35</v>
      </c>
      <c r="CK77" s="620">
        <f t="shared" si="63"/>
        <v>0</v>
      </c>
      <c r="CL77" s="160">
        <f>CL5</f>
        <v>50</v>
      </c>
      <c r="CM77" s="159" t="str">
        <f t="shared" si="80"/>
        <v/>
      </c>
      <c r="CN77" s="159" t="str">
        <f t="shared" si="81"/>
        <v/>
      </c>
      <c r="CO77" s="159" t="str">
        <f t="shared" si="82"/>
        <v/>
      </c>
      <c r="CP77" s="159" t="str">
        <f t="shared" si="83"/>
        <v/>
      </c>
      <c r="CQ77" s="159" t="str">
        <f t="shared" si="84"/>
        <v/>
      </c>
      <c r="CR77" s="159" t="str">
        <f t="shared" si="85"/>
        <v/>
      </c>
      <c r="CS77" s="159" t="str">
        <f t="shared" si="86"/>
        <v/>
      </c>
      <c r="CT77" s="159" t="str">
        <f t="shared" si="87"/>
        <v/>
      </c>
      <c r="CU77" s="158"/>
      <c r="CV77" s="157">
        <f t="shared" si="64"/>
        <v>50</v>
      </c>
      <c r="CW77" s="157">
        <f t="shared" si="65"/>
        <v>50</v>
      </c>
      <c r="CX77" s="157">
        <f t="shared" si="66"/>
        <v>50</v>
      </c>
      <c r="CY77" s="157">
        <f t="shared" si="67"/>
        <v>50</v>
      </c>
      <c r="CZ77" s="157">
        <f t="shared" si="68"/>
        <v>50</v>
      </c>
      <c r="DA77" s="157">
        <f t="shared" si="69"/>
        <v>50</v>
      </c>
      <c r="DB77" s="157">
        <f t="shared" si="70"/>
        <v>50</v>
      </c>
      <c r="DC77" s="157">
        <f t="shared" si="71"/>
        <v>50</v>
      </c>
      <c r="DD77" s="734">
        <v>70</v>
      </c>
      <c r="DE77" s="155"/>
      <c r="DG77" s="19"/>
      <c r="DH77" s="408"/>
      <c r="DI77" s="408"/>
      <c r="DJ77" s="408" t="s">
        <v>331</v>
      </c>
      <c r="DK77" s="409"/>
      <c r="DL77" s="408"/>
      <c r="DM77" s="408"/>
      <c r="DN77" s="408"/>
      <c r="DO77" s="408"/>
      <c r="DP77" s="408"/>
      <c r="DQ77" s="408"/>
      <c r="DR77" s="408"/>
      <c r="DS77" s="408"/>
      <c r="DT77" s="408"/>
      <c r="DU77" s="408"/>
      <c r="DV77" s="408"/>
      <c r="DW77" s="436"/>
      <c r="DX77" s="19"/>
      <c r="DY77" s="279"/>
      <c r="DZ77" s="279"/>
      <c r="EA77" s="510" t="s">
        <v>387</v>
      </c>
      <c r="EB77" s="537">
        <f t="shared" ref="EB77:EI77" si="102">EB27</f>
        <v>2</v>
      </c>
      <c r="EC77" s="537">
        <f t="shared" si="102"/>
        <v>2</v>
      </c>
      <c r="ED77" s="537">
        <f t="shared" si="102"/>
        <v>2</v>
      </c>
      <c r="EE77" s="537">
        <f t="shared" si="102"/>
        <v>2</v>
      </c>
      <c r="EF77" s="537">
        <f t="shared" si="102"/>
        <v>2</v>
      </c>
      <c r="EG77" s="537">
        <f t="shared" si="102"/>
        <v>2</v>
      </c>
      <c r="EH77" s="537">
        <f t="shared" si="102"/>
        <v>2</v>
      </c>
      <c r="EI77" s="537">
        <f t="shared" si="102"/>
        <v>2</v>
      </c>
      <c r="EJ77" s="590"/>
      <c r="EK77" s="590"/>
      <c r="EL77" s="590"/>
      <c r="EM77" s="590"/>
      <c r="EN77" s="590"/>
      <c r="EO77" s="19"/>
    </row>
    <row r="78" spans="1:145" s="20" customFormat="1" ht="39.950000000000003" customHeight="1" x14ac:dyDescent="0.25">
      <c r="A78" s="27">
        <f>ROW()</f>
        <v>78</v>
      </c>
      <c r="B78" s="342">
        <f>IF(C78="I","",IF(ISBLANK(D78),"",IF(ISTEXT(D78),LARGE(B14:B77,1)+1,0)))</f>
        <v>57</v>
      </c>
      <c r="C78" s="344"/>
      <c r="D78" s="173" t="s">
        <v>117</v>
      </c>
      <c r="E78" s="664" t="s">
        <v>105</v>
      </c>
      <c r="F78" s="171"/>
      <c r="G78" s="856"/>
      <c r="H78" s="857"/>
      <c r="I78" s="707"/>
      <c r="J78" s="919">
        <f t="shared" si="5"/>
        <v>0</v>
      </c>
      <c r="K78" s="707"/>
      <c r="L78" s="919">
        <f t="shared" si="6"/>
        <v>0</v>
      </c>
      <c r="M78" s="707"/>
      <c r="N78" s="919">
        <f t="shared" si="7"/>
        <v>0</v>
      </c>
      <c r="O78" s="707"/>
      <c r="P78" s="919">
        <f t="shared" si="8"/>
        <v>0</v>
      </c>
      <c r="Q78" s="707"/>
      <c r="R78" s="919">
        <f t="shared" si="94"/>
        <v>0</v>
      </c>
      <c r="S78" s="707"/>
      <c r="T78" s="919">
        <f t="shared" si="10"/>
        <v>0</v>
      </c>
      <c r="U78" s="707"/>
      <c r="V78" s="919">
        <f t="shared" si="99"/>
        <v>0</v>
      </c>
      <c r="W78" s="707"/>
      <c r="X78" s="919">
        <f t="shared" si="98"/>
        <v>0</v>
      </c>
      <c r="Y78" s="178">
        <f>Y6</f>
        <v>35</v>
      </c>
      <c r="Z78" s="964">
        <f t="shared" si="13"/>
        <v>0</v>
      </c>
      <c r="AA78" s="926">
        <f t="shared" si="72"/>
        <v>0</v>
      </c>
      <c r="AB78" s="860">
        <f t="shared" si="14"/>
        <v>0</v>
      </c>
      <c r="AC78" s="861">
        <f t="shared" si="15"/>
        <v>0</v>
      </c>
      <c r="AD78" s="946">
        <f t="shared" si="16"/>
        <v>0</v>
      </c>
      <c r="AE78" s="164" t="str">
        <f t="shared" si="17"/>
        <v/>
      </c>
      <c r="AF78" s="163">
        <f t="shared" si="18"/>
        <v>0</v>
      </c>
      <c r="AG78" s="460">
        <f t="shared" si="73"/>
        <v>0</v>
      </c>
      <c r="AH78" s="860">
        <f t="shared" si="19"/>
        <v>0</v>
      </c>
      <c r="AI78" s="861">
        <f t="shared" si="20"/>
        <v>0</v>
      </c>
      <c r="AJ78" s="946">
        <f t="shared" si="21"/>
        <v>0</v>
      </c>
      <c r="AK78" s="164" t="str">
        <f t="shared" si="22"/>
        <v/>
      </c>
      <c r="AL78" s="163">
        <f t="shared" si="23"/>
        <v>0</v>
      </c>
      <c r="AM78" s="460">
        <f t="shared" si="74"/>
        <v>0</v>
      </c>
      <c r="AN78" s="860">
        <f t="shared" si="24"/>
        <v>0</v>
      </c>
      <c r="AO78" s="861">
        <f t="shared" si="25"/>
        <v>0</v>
      </c>
      <c r="AP78" s="946">
        <f t="shared" si="26"/>
        <v>0</v>
      </c>
      <c r="AQ78" s="164" t="str">
        <f t="shared" si="27"/>
        <v/>
      </c>
      <c r="AR78" s="163">
        <f t="shared" si="28"/>
        <v>0</v>
      </c>
      <c r="AS78" s="460">
        <f t="shared" si="75"/>
        <v>0</v>
      </c>
      <c r="AT78" s="860">
        <f t="shared" si="29"/>
        <v>0</v>
      </c>
      <c r="AU78" s="861">
        <f t="shared" si="30"/>
        <v>0</v>
      </c>
      <c r="AV78" s="946">
        <f t="shared" si="31"/>
        <v>0</v>
      </c>
      <c r="AW78" s="164" t="str">
        <f t="shared" si="32"/>
        <v/>
      </c>
      <c r="AX78" s="163">
        <f t="shared" si="33"/>
        <v>0</v>
      </c>
      <c r="AY78" s="460">
        <f t="shared" si="76"/>
        <v>0</v>
      </c>
      <c r="AZ78" s="860">
        <f t="shared" si="34"/>
        <v>0</v>
      </c>
      <c r="BA78" s="861">
        <f t="shared" si="35"/>
        <v>0</v>
      </c>
      <c r="BB78" s="946">
        <f t="shared" si="36"/>
        <v>0</v>
      </c>
      <c r="BC78" s="164" t="str">
        <f t="shared" si="37"/>
        <v/>
      </c>
      <c r="BD78" s="163">
        <f t="shared" si="38"/>
        <v>0</v>
      </c>
      <c r="BE78" s="460">
        <f t="shared" si="77"/>
        <v>0</v>
      </c>
      <c r="BF78" s="860">
        <f t="shared" si="39"/>
        <v>0</v>
      </c>
      <c r="BG78" s="861">
        <f t="shared" si="40"/>
        <v>0</v>
      </c>
      <c r="BH78" s="946">
        <f t="shared" si="41"/>
        <v>0</v>
      </c>
      <c r="BI78" s="164" t="str">
        <f t="shared" si="42"/>
        <v/>
      </c>
      <c r="BJ78" s="163">
        <f t="shared" si="43"/>
        <v>0</v>
      </c>
      <c r="BK78" s="460">
        <f t="shared" si="78"/>
        <v>0</v>
      </c>
      <c r="BL78" s="860">
        <f t="shared" si="44"/>
        <v>0</v>
      </c>
      <c r="BM78" s="861">
        <f t="shared" si="45"/>
        <v>0</v>
      </c>
      <c r="BN78" s="946">
        <f t="shared" si="46"/>
        <v>0</v>
      </c>
      <c r="BO78" s="164" t="str">
        <f t="shared" si="47"/>
        <v/>
      </c>
      <c r="BP78" s="163">
        <f t="shared" si="48"/>
        <v>0</v>
      </c>
      <c r="BQ78" s="460">
        <f t="shared" si="79"/>
        <v>0</v>
      </c>
      <c r="BR78" s="860">
        <f t="shared" si="49"/>
        <v>0</v>
      </c>
      <c r="BS78" s="861">
        <f t="shared" si="50"/>
        <v>0</v>
      </c>
      <c r="BT78" s="946">
        <f t="shared" si="51"/>
        <v>0</v>
      </c>
      <c r="BU78" s="164" t="str">
        <f t="shared" si="52"/>
        <v/>
      </c>
      <c r="BV78" s="163">
        <f t="shared" si="53"/>
        <v>0</v>
      </c>
      <c r="BW78" s="246"/>
      <c r="BX78" s="246"/>
      <c r="BY78" s="155"/>
      <c r="BZ78" s="22"/>
      <c r="CA78" s="163">
        <f t="shared" si="54"/>
        <v>0</v>
      </c>
      <c r="CB78" s="162">
        <f t="shared" si="55"/>
        <v>0</v>
      </c>
      <c r="CC78" s="162">
        <f t="shared" si="56"/>
        <v>0</v>
      </c>
      <c r="CD78" s="162">
        <f t="shared" si="57"/>
        <v>0</v>
      </c>
      <c r="CE78" s="162">
        <f t="shared" si="58"/>
        <v>0</v>
      </c>
      <c r="CF78" s="162">
        <f t="shared" si="59"/>
        <v>0</v>
      </c>
      <c r="CG78" s="162">
        <f t="shared" si="60"/>
        <v>0</v>
      </c>
      <c r="CH78" s="162">
        <f t="shared" si="61"/>
        <v>0</v>
      </c>
      <c r="CI78" s="22"/>
      <c r="CJ78" s="161">
        <f t="shared" si="62"/>
        <v>35</v>
      </c>
      <c r="CK78" s="620">
        <f t="shared" si="63"/>
        <v>0</v>
      </c>
      <c r="CL78" s="160">
        <f>CL5</f>
        <v>50</v>
      </c>
      <c r="CM78" s="159" t="str">
        <f t="shared" si="80"/>
        <v/>
      </c>
      <c r="CN78" s="159" t="str">
        <f t="shared" si="81"/>
        <v/>
      </c>
      <c r="CO78" s="159" t="str">
        <f t="shared" si="82"/>
        <v/>
      </c>
      <c r="CP78" s="159" t="str">
        <f t="shared" si="83"/>
        <v/>
      </c>
      <c r="CQ78" s="159" t="str">
        <f t="shared" si="84"/>
        <v/>
      </c>
      <c r="CR78" s="159" t="str">
        <f t="shared" si="85"/>
        <v/>
      </c>
      <c r="CS78" s="159" t="str">
        <f t="shared" si="86"/>
        <v/>
      </c>
      <c r="CT78" s="159" t="str">
        <f t="shared" si="87"/>
        <v/>
      </c>
      <c r="CU78" s="158"/>
      <c r="CV78" s="157">
        <f t="shared" si="64"/>
        <v>50</v>
      </c>
      <c r="CW78" s="157">
        <f t="shared" si="65"/>
        <v>50</v>
      </c>
      <c r="CX78" s="157">
        <f t="shared" si="66"/>
        <v>50</v>
      </c>
      <c r="CY78" s="157">
        <f t="shared" si="67"/>
        <v>50</v>
      </c>
      <c r="CZ78" s="157">
        <f t="shared" si="68"/>
        <v>50</v>
      </c>
      <c r="DA78" s="157">
        <f t="shared" si="69"/>
        <v>50</v>
      </c>
      <c r="DB78" s="157">
        <f t="shared" si="70"/>
        <v>50</v>
      </c>
      <c r="DC78" s="157">
        <f t="shared" si="71"/>
        <v>50</v>
      </c>
      <c r="DD78" s="734">
        <v>71</v>
      </c>
      <c r="DE78" s="155"/>
      <c r="DG78" s="19"/>
      <c r="DH78" s="408"/>
      <c r="DI78" s="408"/>
      <c r="DJ78" s="408" t="s">
        <v>332</v>
      </c>
      <c r="DK78" s="409"/>
      <c r="DL78" s="408"/>
      <c r="DM78" s="408"/>
      <c r="DN78" s="408"/>
      <c r="DO78" s="408"/>
      <c r="DP78" s="408"/>
      <c r="DQ78" s="408"/>
      <c r="DR78" s="408"/>
      <c r="DS78" s="408"/>
      <c r="DT78" s="408"/>
      <c r="DU78" s="408"/>
      <c r="DV78" s="408"/>
      <c r="DW78" s="436"/>
      <c r="DX78" s="19"/>
      <c r="DY78" s="279"/>
      <c r="DZ78" s="279"/>
      <c r="EA78" s="284" t="s">
        <v>388</v>
      </c>
      <c r="EB78" s="546">
        <f>EB77/EB76</f>
        <v>2.1505376344086023E-2</v>
      </c>
      <c r="EC78" s="546">
        <f t="shared" ref="EC78:EI78" si="103">EC77/EC76</f>
        <v>2.1505376344086023E-2</v>
      </c>
      <c r="ED78" s="546">
        <f t="shared" si="103"/>
        <v>2.1505376344086023E-2</v>
      </c>
      <c r="EE78" s="546">
        <f t="shared" si="103"/>
        <v>2.1505376344086023E-2</v>
      </c>
      <c r="EF78" s="546">
        <f t="shared" si="103"/>
        <v>2.1505376344086023E-2</v>
      </c>
      <c r="EG78" s="546">
        <f t="shared" si="103"/>
        <v>2.1505376344086023E-2</v>
      </c>
      <c r="EH78" s="546">
        <f t="shared" si="103"/>
        <v>2.1505376344086023E-2</v>
      </c>
      <c r="EI78" s="546">
        <f t="shared" si="103"/>
        <v>2.1505376344086023E-2</v>
      </c>
      <c r="EJ78" s="590"/>
      <c r="EK78" s="590"/>
      <c r="EL78" s="590"/>
      <c r="EM78" s="590"/>
      <c r="EN78" s="590"/>
      <c r="EO78" s="19"/>
    </row>
    <row r="79" spans="1:145" s="20" customFormat="1" ht="39.950000000000003" customHeight="1" x14ac:dyDescent="0.25">
      <c r="A79" s="27">
        <f>ROW()</f>
        <v>79</v>
      </c>
      <c r="B79" s="342">
        <f>IF(C79="I","",IF(ISBLANK(D79),"",IF(ISTEXT(D79),LARGE(B14:B78,1)+1,0)))</f>
        <v>58</v>
      </c>
      <c r="C79" s="344"/>
      <c r="D79" s="184" t="s">
        <v>116</v>
      </c>
      <c r="E79" s="664" t="s">
        <v>115</v>
      </c>
      <c r="F79" s="171"/>
      <c r="G79" s="856"/>
      <c r="H79" s="857"/>
      <c r="I79" s="707"/>
      <c r="J79" s="919">
        <f t="shared" ref="J79:J142" si="104">CA79</f>
        <v>0</v>
      </c>
      <c r="K79" s="707"/>
      <c r="L79" s="919">
        <f t="shared" ref="L79:L142" si="105">CB79</f>
        <v>0</v>
      </c>
      <c r="M79" s="707"/>
      <c r="N79" s="919">
        <f t="shared" ref="N79:N142" si="106">CC79</f>
        <v>0</v>
      </c>
      <c r="O79" s="707"/>
      <c r="P79" s="919">
        <f t="shared" ref="P79:P142" si="107">CD79</f>
        <v>0</v>
      </c>
      <c r="Q79" s="707"/>
      <c r="R79" s="919">
        <f t="shared" ref="R79:R110" si="108">CE79</f>
        <v>0</v>
      </c>
      <c r="S79" s="707"/>
      <c r="T79" s="919">
        <f t="shared" ref="T79:T142" si="109">CF79</f>
        <v>0</v>
      </c>
      <c r="U79" s="707"/>
      <c r="V79" s="919">
        <f t="shared" si="99"/>
        <v>0</v>
      </c>
      <c r="W79" s="707"/>
      <c r="X79" s="919">
        <f t="shared" si="98"/>
        <v>0</v>
      </c>
      <c r="Y79" s="178">
        <f>Y6</f>
        <v>35</v>
      </c>
      <c r="Z79" s="964">
        <f t="shared" ref="Z79:Z142" si="110">CK79</f>
        <v>0</v>
      </c>
      <c r="AA79" s="926">
        <f t="shared" si="72"/>
        <v>0</v>
      </c>
      <c r="AB79" s="860">
        <f t="shared" ref="AB79:AB142" si="111">G79</f>
        <v>0</v>
      </c>
      <c r="AC79" s="861">
        <f t="shared" ref="AC79:AC142" si="112">H79</f>
        <v>0</v>
      </c>
      <c r="AD79" s="946">
        <f t="shared" ref="AD79:AD142" si="113">I79</f>
        <v>0</v>
      </c>
      <c r="AE79" s="164" t="str">
        <f t="shared" ref="AE79:AE142" si="114">CM79</f>
        <v/>
      </c>
      <c r="AF79" s="163">
        <f t="shared" ref="AF79:AF142" si="115">CA79</f>
        <v>0</v>
      </c>
      <c r="AG79" s="460">
        <f t="shared" si="73"/>
        <v>0</v>
      </c>
      <c r="AH79" s="860">
        <f t="shared" ref="AH79:AH142" si="116">G79</f>
        <v>0</v>
      </c>
      <c r="AI79" s="861">
        <f t="shared" ref="AI79:AI142" si="117">H79</f>
        <v>0</v>
      </c>
      <c r="AJ79" s="946">
        <f t="shared" ref="AJ79:AJ142" si="118">K79</f>
        <v>0</v>
      </c>
      <c r="AK79" s="164" t="str">
        <f t="shared" ref="AK79:AK142" si="119">CN79</f>
        <v/>
      </c>
      <c r="AL79" s="163">
        <f t="shared" ref="AL79:AL142" si="120">CB79</f>
        <v>0</v>
      </c>
      <c r="AM79" s="460">
        <f t="shared" si="74"/>
        <v>0</v>
      </c>
      <c r="AN79" s="860">
        <f t="shared" ref="AN79:AN142" si="121">G79</f>
        <v>0</v>
      </c>
      <c r="AO79" s="861">
        <f t="shared" ref="AO79:AO142" si="122">H79</f>
        <v>0</v>
      </c>
      <c r="AP79" s="946">
        <f t="shared" ref="AP79:AP142" si="123">M79</f>
        <v>0</v>
      </c>
      <c r="AQ79" s="164" t="str">
        <f t="shared" ref="AQ79:AQ142" si="124">CO79</f>
        <v/>
      </c>
      <c r="AR79" s="163">
        <f t="shared" ref="AR79:AR142" si="125">CC79</f>
        <v>0</v>
      </c>
      <c r="AS79" s="460">
        <f t="shared" si="75"/>
        <v>0</v>
      </c>
      <c r="AT79" s="860">
        <f t="shared" ref="AT79:AT142" si="126">G79</f>
        <v>0</v>
      </c>
      <c r="AU79" s="861">
        <f t="shared" ref="AU79:AU142" si="127">H79</f>
        <v>0</v>
      </c>
      <c r="AV79" s="946">
        <f t="shared" ref="AV79:AV142" si="128">O79</f>
        <v>0</v>
      </c>
      <c r="AW79" s="164" t="str">
        <f t="shared" ref="AW79:AW142" si="129">CP79</f>
        <v/>
      </c>
      <c r="AX79" s="163">
        <f t="shared" ref="AX79:AX142" si="130">CD79</f>
        <v>0</v>
      </c>
      <c r="AY79" s="460">
        <f t="shared" si="76"/>
        <v>0</v>
      </c>
      <c r="AZ79" s="860">
        <f t="shared" ref="AZ79:AZ142" si="131">G79</f>
        <v>0</v>
      </c>
      <c r="BA79" s="861">
        <f t="shared" ref="BA79:BA142" si="132">H79</f>
        <v>0</v>
      </c>
      <c r="BB79" s="946">
        <f t="shared" ref="BB79:BB142" si="133">Q79</f>
        <v>0</v>
      </c>
      <c r="BC79" s="164" t="str">
        <f t="shared" ref="BC79:BC142" si="134">CQ79</f>
        <v/>
      </c>
      <c r="BD79" s="163">
        <f t="shared" ref="BD79:BD142" si="135">CE79</f>
        <v>0</v>
      </c>
      <c r="BE79" s="460">
        <f t="shared" si="77"/>
        <v>0</v>
      </c>
      <c r="BF79" s="860">
        <f t="shared" ref="BF79:BF142" si="136">G79</f>
        <v>0</v>
      </c>
      <c r="BG79" s="861">
        <f t="shared" ref="BG79:BG142" si="137">H79</f>
        <v>0</v>
      </c>
      <c r="BH79" s="946">
        <f t="shared" ref="BH79:BH142" si="138">S79</f>
        <v>0</v>
      </c>
      <c r="BI79" s="164" t="str">
        <f t="shared" ref="BI79:BI142" si="139">CR79</f>
        <v/>
      </c>
      <c r="BJ79" s="163">
        <f t="shared" ref="BJ79:BJ142" si="140">CF79</f>
        <v>0</v>
      </c>
      <c r="BK79" s="460">
        <f t="shared" si="78"/>
        <v>0</v>
      </c>
      <c r="BL79" s="860">
        <f t="shared" ref="BL79:BL142" si="141">G79</f>
        <v>0</v>
      </c>
      <c r="BM79" s="861">
        <f t="shared" ref="BM79:BM142" si="142">H79</f>
        <v>0</v>
      </c>
      <c r="BN79" s="946">
        <f t="shared" ref="BN79:BN142" si="143">U79</f>
        <v>0</v>
      </c>
      <c r="BO79" s="164" t="str">
        <f t="shared" ref="BO79:BO142" si="144">CS79</f>
        <v/>
      </c>
      <c r="BP79" s="163">
        <f t="shared" ref="BP79:BP142" si="145">CG79</f>
        <v>0</v>
      </c>
      <c r="BQ79" s="460">
        <f t="shared" si="79"/>
        <v>0</v>
      </c>
      <c r="BR79" s="860">
        <f t="shared" ref="BR79:BR142" si="146">G79</f>
        <v>0</v>
      </c>
      <c r="BS79" s="861">
        <f t="shared" ref="BS79:BS142" si="147">H79</f>
        <v>0</v>
      </c>
      <c r="BT79" s="946">
        <f t="shared" ref="BT79:BT142" si="148">W79</f>
        <v>0</v>
      </c>
      <c r="BU79" s="164" t="str">
        <f t="shared" ref="BU79:BU142" si="149">CT79</f>
        <v/>
      </c>
      <c r="BV79" s="163">
        <f t="shared" ref="BV79:BV142" si="150">CH79</f>
        <v>0</v>
      </c>
      <c r="BW79" s="246"/>
      <c r="BX79" s="246"/>
      <c r="BY79" s="155"/>
      <c r="BZ79" s="22"/>
      <c r="CA79" s="163">
        <f t="shared" ref="CA79:CA142" si="151">IF(CM79="",0,RANK(CM79,CM79:CT79))</f>
        <v>0</v>
      </c>
      <c r="CB79" s="162">
        <f t="shared" ref="CB79:CB142" si="152">IF(CN79="",0,RANK(CN79,CM79:CT79))</f>
        <v>0</v>
      </c>
      <c r="CC79" s="162">
        <f t="shared" ref="CC79:CC142" si="153">IF(CO79="",0,RANK(CO79,CM79:CT79))</f>
        <v>0</v>
      </c>
      <c r="CD79" s="162">
        <f t="shared" ref="CD79:CD142" si="154">IF(CP79="",0,RANK(CP79,CM79:CT79))</f>
        <v>0</v>
      </c>
      <c r="CE79" s="162">
        <f t="shared" ref="CE79:CE142" si="155">IF(CQ79="",0,RANK(CQ79,CM79:CT79))</f>
        <v>0</v>
      </c>
      <c r="CF79" s="162">
        <f t="shared" ref="CF79:CF142" si="156">IF(CR79="",0,RANK(CR79,CM79:CT79))</f>
        <v>0</v>
      </c>
      <c r="CG79" s="162">
        <f t="shared" ref="CG79:CG142" si="157">IF(CS79="",0,RANK(CS79,CM79:CT79))</f>
        <v>0</v>
      </c>
      <c r="CH79" s="162">
        <f t="shared" ref="CH79:CH142" si="158">IF(CT79="",0,RANK(CT79,CM79:CT79))</f>
        <v>0</v>
      </c>
      <c r="CI79" s="22"/>
      <c r="CJ79" s="161">
        <f t="shared" ref="CJ79:CJ142" si="159">Y79</f>
        <v>35</v>
      </c>
      <c r="CK79" s="620">
        <f t="shared" ref="CK79:CK142" si="160">IF(MIN(CV79:DC79)=CL79,0,MIN(CV79:DC79))</f>
        <v>0</v>
      </c>
      <c r="CL79" s="160">
        <f>CL5</f>
        <v>50</v>
      </c>
      <c r="CM79" s="159" t="str">
        <f t="shared" si="80"/>
        <v/>
      </c>
      <c r="CN79" s="159" t="str">
        <f t="shared" si="81"/>
        <v/>
      </c>
      <c r="CO79" s="159" t="str">
        <f t="shared" si="82"/>
        <v/>
      </c>
      <c r="CP79" s="159" t="str">
        <f t="shared" si="83"/>
        <v/>
      </c>
      <c r="CQ79" s="159" t="str">
        <f t="shared" si="84"/>
        <v/>
      </c>
      <c r="CR79" s="159" t="str">
        <f t="shared" si="85"/>
        <v/>
      </c>
      <c r="CS79" s="159" t="str">
        <f t="shared" si="86"/>
        <v/>
      </c>
      <c r="CT79" s="159" t="str">
        <f t="shared" si="87"/>
        <v/>
      </c>
      <c r="CU79" s="158"/>
      <c r="CV79" s="157">
        <f t="shared" si="64"/>
        <v>50</v>
      </c>
      <c r="CW79" s="157">
        <f t="shared" si="65"/>
        <v>50</v>
      </c>
      <c r="CX79" s="157">
        <f t="shared" si="66"/>
        <v>50</v>
      </c>
      <c r="CY79" s="157">
        <f t="shared" si="67"/>
        <v>50</v>
      </c>
      <c r="CZ79" s="157">
        <f t="shared" si="68"/>
        <v>50</v>
      </c>
      <c r="DA79" s="157">
        <f t="shared" si="69"/>
        <v>50</v>
      </c>
      <c r="DB79" s="157">
        <f t="shared" si="70"/>
        <v>50</v>
      </c>
      <c r="DC79" s="157">
        <f t="shared" si="71"/>
        <v>50</v>
      </c>
      <c r="DD79" s="734">
        <v>72</v>
      </c>
      <c r="DE79" s="155"/>
      <c r="DG79" s="19"/>
      <c r="DH79" s="408"/>
      <c r="DI79" s="408"/>
      <c r="DJ79" s="407" t="s">
        <v>333</v>
      </c>
      <c r="DK79" s="409"/>
      <c r="DL79" s="408"/>
      <c r="DM79" s="408"/>
      <c r="DN79" s="408"/>
      <c r="DO79" s="408"/>
      <c r="DP79" s="408"/>
      <c r="DQ79" s="408"/>
      <c r="DR79" s="408"/>
      <c r="DS79" s="408"/>
      <c r="DT79" s="408"/>
      <c r="DU79" s="408"/>
      <c r="DV79" s="408"/>
      <c r="DW79" s="436"/>
      <c r="DX79" s="19"/>
      <c r="DY79" s="591"/>
      <c r="DZ79" s="591"/>
      <c r="EA79" s="591"/>
      <c r="EB79" s="591"/>
      <c r="EC79" s="591"/>
      <c r="ED79" s="591"/>
      <c r="EE79" s="591"/>
      <c r="EF79" s="591"/>
      <c r="EG79" s="591"/>
      <c r="EH79" s="591"/>
      <c r="EI79" s="591"/>
      <c r="EJ79" s="590"/>
      <c r="EK79" s="590"/>
      <c r="EL79" s="590"/>
      <c r="EM79" s="590"/>
      <c r="EN79" s="590"/>
      <c r="EO79" s="19"/>
    </row>
    <row r="80" spans="1:145" s="20" customFormat="1" ht="39.950000000000003" customHeight="1" x14ac:dyDescent="0.25">
      <c r="A80" s="27">
        <f>ROW()</f>
        <v>80</v>
      </c>
      <c r="B80" s="342">
        <f>IF(C80="I","",IF(ISBLANK(D80),"",IF(ISTEXT(D80),LARGE(B14:B79,1)+1,0)))</f>
        <v>59</v>
      </c>
      <c r="C80" s="344"/>
      <c r="D80" s="184" t="s">
        <v>114</v>
      </c>
      <c r="E80" s="664" t="s">
        <v>113</v>
      </c>
      <c r="F80" s="171"/>
      <c r="G80" s="856"/>
      <c r="H80" s="857"/>
      <c r="I80" s="707"/>
      <c r="J80" s="919">
        <f t="shared" si="104"/>
        <v>0</v>
      </c>
      <c r="K80" s="707"/>
      <c r="L80" s="919">
        <f t="shared" si="105"/>
        <v>0</v>
      </c>
      <c r="M80" s="707"/>
      <c r="N80" s="919">
        <f t="shared" si="106"/>
        <v>0</v>
      </c>
      <c r="O80" s="707"/>
      <c r="P80" s="919">
        <f t="shared" si="107"/>
        <v>0</v>
      </c>
      <c r="Q80" s="707"/>
      <c r="R80" s="919">
        <f t="shared" si="108"/>
        <v>0</v>
      </c>
      <c r="S80" s="707"/>
      <c r="T80" s="919">
        <f t="shared" si="109"/>
        <v>0</v>
      </c>
      <c r="U80" s="707"/>
      <c r="V80" s="919">
        <f t="shared" si="99"/>
        <v>0</v>
      </c>
      <c r="W80" s="707"/>
      <c r="X80" s="919">
        <f t="shared" si="98"/>
        <v>0</v>
      </c>
      <c r="Y80" s="178">
        <f>Y6</f>
        <v>35</v>
      </c>
      <c r="Z80" s="964">
        <f t="shared" si="110"/>
        <v>0</v>
      </c>
      <c r="AA80" s="926">
        <f t="shared" si="72"/>
        <v>0</v>
      </c>
      <c r="AB80" s="860">
        <f t="shared" si="111"/>
        <v>0</v>
      </c>
      <c r="AC80" s="861">
        <f t="shared" si="112"/>
        <v>0</v>
      </c>
      <c r="AD80" s="946">
        <f t="shared" si="113"/>
        <v>0</v>
      </c>
      <c r="AE80" s="164" t="str">
        <f t="shared" si="114"/>
        <v/>
      </c>
      <c r="AF80" s="163">
        <f t="shared" si="115"/>
        <v>0</v>
      </c>
      <c r="AG80" s="460">
        <f t="shared" si="73"/>
        <v>0</v>
      </c>
      <c r="AH80" s="860">
        <f t="shared" si="116"/>
        <v>0</v>
      </c>
      <c r="AI80" s="861">
        <f t="shared" si="117"/>
        <v>0</v>
      </c>
      <c r="AJ80" s="946">
        <f t="shared" si="118"/>
        <v>0</v>
      </c>
      <c r="AK80" s="164" t="str">
        <f t="shared" si="119"/>
        <v/>
      </c>
      <c r="AL80" s="163">
        <f t="shared" si="120"/>
        <v>0</v>
      </c>
      <c r="AM80" s="460">
        <f t="shared" si="74"/>
        <v>0</v>
      </c>
      <c r="AN80" s="860">
        <f t="shared" si="121"/>
        <v>0</v>
      </c>
      <c r="AO80" s="861">
        <f t="shared" si="122"/>
        <v>0</v>
      </c>
      <c r="AP80" s="946">
        <f t="shared" si="123"/>
        <v>0</v>
      </c>
      <c r="AQ80" s="164" t="str">
        <f t="shared" si="124"/>
        <v/>
      </c>
      <c r="AR80" s="163">
        <f t="shared" si="125"/>
        <v>0</v>
      </c>
      <c r="AS80" s="460">
        <f t="shared" si="75"/>
        <v>0</v>
      </c>
      <c r="AT80" s="860">
        <f t="shared" si="126"/>
        <v>0</v>
      </c>
      <c r="AU80" s="861">
        <f t="shared" si="127"/>
        <v>0</v>
      </c>
      <c r="AV80" s="946">
        <f t="shared" si="128"/>
        <v>0</v>
      </c>
      <c r="AW80" s="164" t="str">
        <f t="shared" si="129"/>
        <v/>
      </c>
      <c r="AX80" s="163">
        <f t="shared" si="130"/>
        <v>0</v>
      </c>
      <c r="AY80" s="460">
        <f t="shared" si="76"/>
        <v>0</v>
      </c>
      <c r="AZ80" s="860">
        <f t="shared" si="131"/>
        <v>0</v>
      </c>
      <c r="BA80" s="861">
        <f t="shared" si="132"/>
        <v>0</v>
      </c>
      <c r="BB80" s="946">
        <f t="shared" si="133"/>
        <v>0</v>
      </c>
      <c r="BC80" s="164" t="str">
        <f t="shared" si="134"/>
        <v/>
      </c>
      <c r="BD80" s="163">
        <f t="shared" si="135"/>
        <v>0</v>
      </c>
      <c r="BE80" s="460">
        <f t="shared" si="77"/>
        <v>0</v>
      </c>
      <c r="BF80" s="860">
        <f t="shared" si="136"/>
        <v>0</v>
      </c>
      <c r="BG80" s="861">
        <f t="shared" si="137"/>
        <v>0</v>
      </c>
      <c r="BH80" s="946">
        <f t="shared" si="138"/>
        <v>0</v>
      </c>
      <c r="BI80" s="164" t="str">
        <f t="shared" si="139"/>
        <v/>
      </c>
      <c r="BJ80" s="163">
        <f t="shared" si="140"/>
        <v>0</v>
      </c>
      <c r="BK80" s="460">
        <f t="shared" si="78"/>
        <v>0</v>
      </c>
      <c r="BL80" s="860">
        <f t="shared" si="141"/>
        <v>0</v>
      </c>
      <c r="BM80" s="861">
        <f t="shared" si="142"/>
        <v>0</v>
      </c>
      <c r="BN80" s="946">
        <f t="shared" si="143"/>
        <v>0</v>
      </c>
      <c r="BO80" s="164" t="str">
        <f t="shared" si="144"/>
        <v/>
      </c>
      <c r="BP80" s="163">
        <f t="shared" si="145"/>
        <v>0</v>
      </c>
      <c r="BQ80" s="460">
        <f t="shared" si="79"/>
        <v>0</v>
      </c>
      <c r="BR80" s="860">
        <f t="shared" si="146"/>
        <v>0</v>
      </c>
      <c r="BS80" s="861">
        <f t="shared" si="147"/>
        <v>0</v>
      </c>
      <c r="BT80" s="946">
        <f t="shared" si="148"/>
        <v>0</v>
      </c>
      <c r="BU80" s="164" t="str">
        <f t="shared" si="149"/>
        <v/>
      </c>
      <c r="BV80" s="163">
        <f t="shared" si="150"/>
        <v>0</v>
      </c>
      <c r="BW80" s="246"/>
      <c r="BX80" s="246"/>
      <c r="BY80" s="155"/>
      <c r="BZ80" s="22"/>
      <c r="CA80" s="163">
        <f t="shared" si="151"/>
        <v>0</v>
      </c>
      <c r="CB80" s="162">
        <f t="shared" si="152"/>
        <v>0</v>
      </c>
      <c r="CC80" s="162">
        <f t="shared" si="153"/>
        <v>0</v>
      </c>
      <c r="CD80" s="162">
        <f t="shared" si="154"/>
        <v>0</v>
      </c>
      <c r="CE80" s="162">
        <f t="shared" si="155"/>
        <v>0</v>
      </c>
      <c r="CF80" s="162">
        <f t="shared" si="156"/>
        <v>0</v>
      </c>
      <c r="CG80" s="162">
        <f t="shared" si="157"/>
        <v>0</v>
      </c>
      <c r="CH80" s="162">
        <f t="shared" si="158"/>
        <v>0</v>
      </c>
      <c r="CI80" s="22"/>
      <c r="CJ80" s="161">
        <f t="shared" si="159"/>
        <v>35</v>
      </c>
      <c r="CK80" s="620">
        <f t="shared" si="160"/>
        <v>0</v>
      </c>
      <c r="CL80" s="160">
        <f>CL5</f>
        <v>50</v>
      </c>
      <c r="CM80" s="159" t="str">
        <f t="shared" si="80"/>
        <v/>
      </c>
      <c r="CN80" s="159" t="str">
        <f t="shared" si="81"/>
        <v/>
      </c>
      <c r="CO80" s="159" t="str">
        <f t="shared" si="82"/>
        <v/>
      </c>
      <c r="CP80" s="159" t="str">
        <f t="shared" si="83"/>
        <v/>
      </c>
      <c r="CQ80" s="159" t="str">
        <f t="shared" si="84"/>
        <v/>
      </c>
      <c r="CR80" s="159" t="str">
        <f t="shared" si="85"/>
        <v/>
      </c>
      <c r="CS80" s="159" t="str">
        <f t="shared" si="86"/>
        <v/>
      </c>
      <c r="CT80" s="159" t="str">
        <f t="shared" si="87"/>
        <v/>
      </c>
      <c r="CU80" s="158"/>
      <c r="CV80" s="157">
        <f t="shared" ref="CV80:CV143" si="161">IF(AD80=0,CL80,AD80)</f>
        <v>50</v>
      </c>
      <c r="CW80" s="157">
        <f t="shared" ref="CW80:CW143" si="162">IF(AJ80=0,CL80,AJ80)</f>
        <v>50</v>
      </c>
      <c r="CX80" s="157">
        <f t="shared" ref="CX80:CX143" si="163">IF(AP80=0,CL80,AP80)</f>
        <v>50</v>
      </c>
      <c r="CY80" s="157">
        <f t="shared" ref="CY80:CY143" si="164">IF(AV80=0,CL80,AV80)</f>
        <v>50</v>
      </c>
      <c r="CZ80" s="157">
        <f t="shared" ref="CZ80:CZ143" si="165">IF(BB80=0,CL80,BB80)</f>
        <v>50</v>
      </c>
      <c r="DA80" s="157">
        <f t="shared" ref="DA80:DA143" si="166">IF(BH80=0,CL80,BH80)</f>
        <v>50</v>
      </c>
      <c r="DB80" s="157">
        <f t="shared" ref="DB80:DB143" si="167">IF(BN80=0,CL80,BN80)</f>
        <v>50</v>
      </c>
      <c r="DC80" s="157">
        <f t="shared" ref="DC80:DC143" si="168">IF(BT80=0,CL80,BT80)</f>
        <v>50</v>
      </c>
      <c r="DD80" s="734">
        <v>73</v>
      </c>
      <c r="DE80" s="155"/>
      <c r="DG80" s="19"/>
      <c r="DH80" s="408"/>
      <c r="DI80" s="408"/>
      <c r="DJ80" s="408" t="s">
        <v>334</v>
      </c>
      <c r="DK80" s="409"/>
      <c r="DL80" s="408"/>
      <c r="DM80" s="408"/>
      <c r="DN80" s="408"/>
      <c r="DO80" s="408"/>
      <c r="DP80" s="408"/>
      <c r="DQ80" s="408"/>
      <c r="DR80" s="408"/>
      <c r="DS80" s="408"/>
      <c r="DT80" s="408"/>
      <c r="DU80" s="408"/>
      <c r="DV80" s="408"/>
      <c r="DW80" s="436"/>
      <c r="DX80" s="19"/>
      <c r="DY80" s="480"/>
      <c r="DZ80" s="511" t="s">
        <v>380</v>
      </c>
      <c r="EA80" s="512">
        <v>1</v>
      </c>
      <c r="EB80" s="514">
        <f t="shared" ref="EB80:EI80" si="169">EB37</f>
        <v>1</v>
      </c>
      <c r="EC80" s="514">
        <f t="shared" si="169"/>
        <v>0</v>
      </c>
      <c r="ED80" s="514">
        <f t="shared" si="169"/>
        <v>0</v>
      </c>
      <c r="EE80" s="514">
        <f t="shared" si="169"/>
        <v>0</v>
      </c>
      <c r="EF80" s="514">
        <f t="shared" si="169"/>
        <v>0</v>
      </c>
      <c r="EG80" s="514">
        <f t="shared" si="169"/>
        <v>0</v>
      </c>
      <c r="EH80" s="514">
        <f t="shared" si="169"/>
        <v>0</v>
      </c>
      <c r="EI80" s="514">
        <f t="shared" si="169"/>
        <v>1</v>
      </c>
      <c r="EJ80" s="590"/>
      <c r="EK80" s="590"/>
      <c r="EL80" s="590"/>
      <c r="EM80" s="590"/>
      <c r="EN80" s="590"/>
      <c r="EO80" s="19"/>
    </row>
    <row r="81" spans="1:145" s="20" customFormat="1" ht="39.950000000000003" customHeight="1" x14ac:dyDescent="0.25">
      <c r="A81" s="27">
        <f>ROW()</f>
        <v>81</v>
      </c>
      <c r="B81" s="342">
        <f>IF(C81="I","",IF(ISBLANK(D81),"",IF(ISTEXT(D81),LARGE(B14:B80,1)+1,0)))</f>
        <v>60</v>
      </c>
      <c r="C81" s="344"/>
      <c r="D81" s="173" t="s">
        <v>112</v>
      </c>
      <c r="E81" s="664" t="s">
        <v>111</v>
      </c>
      <c r="F81" s="171"/>
      <c r="G81" s="856"/>
      <c r="H81" s="857"/>
      <c r="I81" s="707"/>
      <c r="J81" s="919">
        <f t="shared" si="104"/>
        <v>0</v>
      </c>
      <c r="K81" s="707"/>
      <c r="L81" s="919">
        <f t="shared" si="105"/>
        <v>0</v>
      </c>
      <c r="M81" s="707"/>
      <c r="N81" s="919">
        <f t="shared" si="106"/>
        <v>0</v>
      </c>
      <c r="O81" s="707"/>
      <c r="P81" s="919">
        <f t="shared" si="107"/>
        <v>0</v>
      </c>
      <c r="Q81" s="707"/>
      <c r="R81" s="919">
        <f t="shared" si="108"/>
        <v>0</v>
      </c>
      <c r="S81" s="707"/>
      <c r="T81" s="919">
        <f t="shared" si="109"/>
        <v>0</v>
      </c>
      <c r="U81" s="707"/>
      <c r="V81" s="919">
        <f t="shared" si="99"/>
        <v>0</v>
      </c>
      <c r="W81" s="707"/>
      <c r="X81" s="919">
        <f t="shared" si="98"/>
        <v>0</v>
      </c>
      <c r="Y81" s="178">
        <f>Y6</f>
        <v>35</v>
      </c>
      <c r="Z81" s="964">
        <f t="shared" si="110"/>
        <v>0</v>
      </c>
      <c r="AA81" s="926">
        <f t="shared" ref="AA81:AA144" si="170">AD81*AB81</f>
        <v>0</v>
      </c>
      <c r="AB81" s="860">
        <f t="shared" si="111"/>
        <v>0</v>
      </c>
      <c r="AC81" s="861">
        <f t="shared" si="112"/>
        <v>0</v>
      </c>
      <c r="AD81" s="946">
        <f t="shared" si="113"/>
        <v>0</v>
      </c>
      <c r="AE81" s="164" t="str">
        <f t="shared" si="114"/>
        <v/>
      </c>
      <c r="AF81" s="163">
        <f t="shared" si="115"/>
        <v>0</v>
      </c>
      <c r="AG81" s="460">
        <f t="shared" ref="AG81:AG144" si="171">AJ81*AH81</f>
        <v>0</v>
      </c>
      <c r="AH81" s="860">
        <f t="shared" si="116"/>
        <v>0</v>
      </c>
      <c r="AI81" s="861">
        <f t="shared" si="117"/>
        <v>0</v>
      </c>
      <c r="AJ81" s="946">
        <f t="shared" si="118"/>
        <v>0</v>
      </c>
      <c r="AK81" s="164" t="str">
        <f t="shared" si="119"/>
        <v/>
      </c>
      <c r="AL81" s="163">
        <f t="shared" si="120"/>
        <v>0</v>
      </c>
      <c r="AM81" s="460">
        <f t="shared" ref="AM81:AM144" si="172">AP81*AN81</f>
        <v>0</v>
      </c>
      <c r="AN81" s="860">
        <f t="shared" si="121"/>
        <v>0</v>
      </c>
      <c r="AO81" s="861">
        <f t="shared" si="122"/>
        <v>0</v>
      </c>
      <c r="AP81" s="946">
        <f t="shared" si="123"/>
        <v>0</v>
      </c>
      <c r="AQ81" s="164" t="str">
        <f t="shared" si="124"/>
        <v/>
      </c>
      <c r="AR81" s="163">
        <f t="shared" si="125"/>
        <v>0</v>
      </c>
      <c r="AS81" s="460">
        <f t="shared" ref="AS81:AS144" si="173">AV81*AT81</f>
        <v>0</v>
      </c>
      <c r="AT81" s="860">
        <f t="shared" si="126"/>
        <v>0</v>
      </c>
      <c r="AU81" s="861">
        <f t="shared" si="127"/>
        <v>0</v>
      </c>
      <c r="AV81" s="946">
        <f t="shared" si="128"/>
        <v>0</v>
      </c>
      <c r="AW81" s="164" t="str">
        <f t="shared" si="129"/>
        <v/>
      </c>
      <c r="AX81" s="163">
        <f t="shared" si="130"/>
        <v>0</v>
      </c>
      <c r="AY81" s="460">
        <f t="shared" ref="AY81:AY144" si="174">BB81*AZ81</f>
        <v>0</v>
      </c>
      <c r="AZ81" s="860">
        <f t="shared" si="131"/>
        <v>0</v>
      </c>
      <c r="BA81" s="861">
        <f t="shared" si="132"/>
        <v>0</v>
      </c>
      <c r="BB81" s="946">
        <f t="shared" si="133"/>
        <v>0</v>
      </c>
      <c r="BC81" s="164" t="str">
        <f t="shared" si="134"/>
        <v/>
      </c>
      <c r="BD81" s="163">
        <f t="shared" si="135"/>
        <v>0</v>
      </c>
      <c r="BE81" s="460">
        <f t="shared" ref="BE81:BE144" si="175">BH81*BF81</f>
        <v>0</v>
      </c>
      <c r="BF81" s="860">
        <f t="shared" si="136"/>
        <v>0</v>
      </c>
      <c r="BG81" s="861">
        <f t="shared" si="137"/>
        <v>0</v>
      </c>
      <c r="BH81" s="946">
        <f t="shared" si="138"/>
        <v>0</v>
      </c>
      <c r="BI81" s="164" t="str">
        <f t="shared" si="139"/>
        <v/>
      </c>
      <c r="BJ81" s="163">
        <f t="shared" si="140"/>
        <v>0</v>
      </c>
      <c r="BK81" s="460">
        <f t="shared" ref="BK81:BK144" si="176">BN81*BL81</f>
        <v>0</v>
      </c>
      <c r="BL81" s="860">
        <f t="shared" si="141"/>
        <v>0</v>
      </c>
      <c r="BM81" s="861">
        <f t="shared" si="142"/>
        <v>0</v>
      </c>
      <c r="BN81" s="946">
        <f t="shared" si="143"/>
        <v>0</v>
      </c>
      <c r="BO81" s="164" t="str">
        <f t="shared" si="144"/>
        <v/>
      </c>
      <c r="BP81" s="163">
        <f t="shared" si="145"/>
        <v>0</v>
      </c>
      <c r="BQ81" s="460">
        <f t="shared" ref="BQ81:BQ144" si="177">BT81*BR81</f>
        <v>0</v>
      </c>
      <c r="BR81" s="860">
        <f t="shared" si="146"/>
        <v>0</v>
      </c>
      <c r="BS81" s="861">
        <f t="shared" si="147"/>
        <v>0</v>
      </c>
      <c r="BT81" s="946">
        <f t="shared" si="148"/>
        <v>0</v>
      </c>
      <c r="BU81" s="164" t="str">
        <f t="shared" si="149"/>
        <v/>
      </c>
      <c r="BV81" s="163">
        <f t="shared" si="150"/>
        <v>0</v>
      </c>
      <c r="BW81" s="246"/>
      <c r="BX81" s="246"/>
      <c r="BY81" s="155"/>
      <c r="BZ81" s="22"/>
      <c r="CA81" s="163">
        <f t="shared" si="151"/>
        <v>0</v>
      </c>
      <c r="CB81" s="162">
        <f t="shared" si="152"/>
        <v>0</v>
      </c>
      <c r="CC81" s="162">
        <f t="shared" si="153"/>
        <v>0</v>
      </c>
      <c r="CD81" s="162">
        <f t="shared" si="154"/>
        <v>0</v>
      </c>
      <c r="CE81" s="162">
        <f t="shared" si="155"/>
        <v>0</v>
      </c>
      <c r="CF81" s="162">
        <f t="shared" si="156"/>
        <v>0</v>
      </c>
      <c r="CG81" s="162">
        <f t="shared" si="157"/>
        <v>0</v>
      </c>
      <c r="CH81" s="162">
        <f t="shared" si="158"/>
        <v>0</v>
      </c>
      <c r="CI81" s="22"/>
      <c r="CJ81" s="161">
        <f t="shared" si="159"/>
        <v>35</v>
      </c>
      <c r="CK81" s="620">
        <f t="shared" si="160"/>
        <v>0</v>
      </c>
      <c r="CL81" s="160">
        <f>CL5</f>
        <v>50</v>
      </c>
      <c r="CM81" s="159" t="str">
        <f t="shared" ref="CM81:CM144" si="178">IF(CV81=0,"",IF(CV81=CL81,"",(CK81/CV81)*CJ81))</f>
        <v/>
      </c>
      <c r="CN81" s="159" t="str">
        <f t="shared" ref="CN81:CN144" si="179">IF(CW81=0,"",IF(CW81=CL81,"",(CK81/CW81)*CJ81))</f>
        <v/>
      </c>
      <c r="CO81" s="159" t="str">
        <f t="shared" ref="CO81:CO144" si="180">IF(CX81=0,"",IF(CX81=CL81,"",(CK81/CX81)*CJ81))</f>
        <v/>
      </c>
      <c r="CP81" s="159" t="str">
        <f t="shared" ref="CP81:CP144" si="181">IF(CY81=0,"",IF(CY81=CL81,"",(CK81/CY81)*CJ81))</f>
        <v/>
      </c>
      <c r="CQ81" s="159" t="str">
        <f t="shared" ref="CQ81:CQ144" si="182">IF(CZ81=0,"",IF(CZ81=CL81,"",(CK81/CZ81)*CJ81))</f>
        <v/>
      </c>
      <c r="CR81" s="159" t="str">
        <f t="shared" ref="CR81:CR144" si="183">IF(DA81=0,"",IF(DA81=CL81,"",(CK81/DA81)*CJ81))</f>
        <v/>
      </c>
      <c r="CS81" s="159" t="str">
        <f t="shared" ref="CS81:CS144" si="184">IF(DB81=0,"",IF(DB81=CL81,"",(CK81/DB81)*CJ81))</f>
        <v/>
      </c>
      <c r="CT81" s="159" t="str">
        <f t="shared" ref="CT81:CT144" si="185">IF(DC81=0,"",IF(DC81=CL81,"",(CK81/DC81)*CJ81))</f>
        <v/>
      </c>
      <c r="CU81" s="158"/>
      <c r="CV81" s="157">
        <f t="shared" si="161"/>
        <v>50</v>
      </c>
      <c r="CW81" s="157">
        <f t="shared" si="162"/>
        <v>50</v>
      </c>
      <c r="CX81" s="157">
        <f t="shared" si="163"/>
        <v>50</v>
      </c>
      <c r="CY81" s="157">
        <f t="shared" si="164"/>
        <v>50</v>
      </c>
      <c r="CZ81" s="157">
        <f t="shared" si="165"/>
        <v>50</v>
      </c>
      <c r="DA81" s="157">
        <f t="shared" si="166"/>
        <v>50</v>
      </c>
      <c r="DB81" s="157">
        <f t="shared" si="167"/>
        <v>50</v>
      </c>
      <c r="DC81" s="157">
        <f t="shared" si="168"/>
        <v>50</v>
      </c>
      <c r="DD81" s="734">
        <v>74</v>
      </c>
      <c r="DE81" s="155"/>
      <c r="DG81" s="19"/>
      <c r="DH81" s="408"/>
      <c r="DI81" s="408"/>
      <c r="DJ81" s="408" t="s">
        <v>335</v>
      </c>
      <c r="DK81" s="409"/>
      <c r="DL81" s="408"/>
      <c r="DM81" s="408"/>
      <c r="DN81" s="408"/>
      <c r="DO81" s="408"/>
      <c r="DP81" s="408"/>
      <c r="DQ81" s="408"/>
      <c r="DR81" s="408"/>
      <c r="DS81" s="408"/>
      <c r="DT81" s="408"/>
      <c r="DU81" s="408"/>
      <c r="DV81" s="408"/>
      <c r="DW81" s="436"/>
      <c r="DX81" s="19"/>
      <c r="DY81" s="591"/>
      <c r="DZ81" s="591"/>
      <c r="EA81" s="591"/>
      <c r="EB81" s="503">
        <f>IF(EB80=0,0,RANK(EB80,EB80:EI80))</f>
        <v>1</v>
      </c>
      <c r="EC81" s="503">
        <f>IF(EC80=0,0,RANK(EC80,EB80:EI80))</f>
        <v>0</v>
      </c>
      <c r="ED81" s="503">
        <f>IF(ED80=0,0,RANK(ED80,EB80:EI80))</f>
        <v>0</v>
      </c>
      <c r="EE81" s="503">
        <f>IF(EE80=0,0,RANK(EE80,EB80:EI80))</f>
        <v>0</v>
      </c>
      <c r="EF81" s="503">
        <f>IF(EF80=0,0,RANK(EF80,EB80:EI80))</f>
        <v>0</v>
      </c>
      <c r="EG81" s="503">
        <f>IF(EG80=0,0,RANK(EG80,EB80:EI80))</f>
        <v>0</v>
      </c>
      <c r="EH81" s="503">
        <f>IF(EH80=0,0,RANK(EH80,EB80:EI80))</f>
        <v>0</v>
      </c>
      <c r="EI81" s="531">
        <f>IF(EI80=0,0,RANK(EI80,EB80:EI80))</f>
        <v>1</v>
      </c>
      <c r="EJ81" s="590"/>
      <c r="EK81" s="590"/>
      <c r="EL81" s="590"/>
      <c r="EM81" s="590"/>
      <c r="EN81" s="590"/>
      <c r="EO81" s="19"/>
    </row>
    <row r="82" spans="1:145" s="20" customFormat="1" ht="39.950000000000003" customHeight="1" x14ac:dyDescent="0.25">
      <c r="A82" s="27">
        <f>ROW()</f>
        <v>82</v>
      </c>
      <c r="B82" s="342">
        <f>IF(C82="I","",IF(ISBLANK(D82),"",IF(ISTEXT(D82),LARGE(B14:B81,1)+1,0)))</f>
        <v>61</v>
      </c>
      <c r="C82" s="344"/>
      <c r="D82" s="173" t="s">
        <v>110</v>
      </c>
      <c r="E82" s="664" t="s">
        <v>105</v>
      </c>
      <c r="F82" s="171"/>
      <c r="G82" s="856"/>
      <c r="H82" s="857"/>
      <c r="I82" s="707"/>
      <c r="J82" s="919">
        <f t="shared" si="104"/>
        <v>0</v>
      </c>
      <c r="K82" s="707"/>
      <c r="L82" s="919">
        <f t="shared" si="105"/>
        <v>0</v>
      </c>
      <c r="M82" s="707"/>
      <c r="N82" s="919">
        <f t="shared" si="106"/>
        <v>0</v>
      </c>
      <c r="O82" s="707"/>
      <c r="P82" s="919">
        <f t="shared" si="107"/>
        <v>0</v>
      </c>
      <c r="Q82" s="707"/>
      <c r="R82" s="919">
        <f t="shared" si="108"/>
        <v>0</v>
      </c>
      <c r="S82" s="707"/>
      <c r="T82" s="919">
        <f t="shared" si="109"/>
        <v>0</v>
      </c>
      <c r="U82" s="707"/>
      <c r="V82" s="919">
        <f t="shared" si="99"/>
        <v>0</v>
      </c>
      <c r="W82" s="707"/>
      <c r="X82" s="919">
        <f t="shared" si="98"/>
        <v>0</v>
      </c>
      <c r="Y82" s="178">
        <f>Y6</f>
        <v>35</v>
      </c>
      <c r="Z82" s="964">
        <f t="shared" si="110"/>
        <v>0</v>
      </c>
      <c r="AA82" s="926">
        <f t="shared" si="170"/>
        <v>0</v>
      </c>
      <c r="AB82" s="860">
        <f t="shared" si="111"/>
        <v>0</v>
      </c>
      <c r="AC82" s="861">
        <f t="shared" si="112"/>
        <v>0</v>
      </c>
      <c r="AD82" s="946">
        <f t="shared" si="113"/>
        <v>0</v>
      </c>
      <c r="AE82" s="164" t="str">
        <f t="shared" si="114"/>
        <v/>
      </c>
      <c r="AF82" s="163">
        <f t="shared" si="115"/>
        <v>0</v>
      </c>
      <c r="AG82" s="460">
        <f t="shared" si="171"/>
        <v>0</v>
      </c>
      <c r="AH82" s="860">
        <f t="shared" si="116"/>
        <v>0</v>
      </c>
      <c r="AI82" s="861">
        <f t="shared" si="117"/>
        <v>0</v>
      </c>
      <c r="AJ82" s="946">
        <f t="shared" si="118"/>
        <v>0</v>
      </c>
      <c r="AK82" s="164" t="str">
        <f t="shared" si="119"/>
        <v/>
      </c>
      <c r="AL82" s="163">
        <f t="shared" si="120"/>
        <v>0</v>
      </c>
      <c r="AM82" s="460">
        <f t="shared" si="172"/>
        <v>0</v>
      </c>
      <c r="AN82" s="860">
        <f t="shared" si="121"/>
        <v>0</v>
      </c>
      <c r="AO82" s="861">
        <f t="shared" si="122"/>
        <v>0</v>
      </c>
      <c r="AP82" s="946">
        <f t="shared" si="123"/>
        <v>0</v>
      </c>
      <c r="AQ82" s="164" t="str">
        <f t="shared" si="124"/>
        <v/>
      </c>
      <c r="AR82" s="163">
        <f t="shared" si="125"/>
        <v>0</v>
      </c>
      <c r="AS82" s="460">
        <f t="shared" si="173"/>
        <v>0</v>
      </c>
      <c r="AT82" s="860">
        <f t="shared" si="126"/>
        <v>0</v>
      </c>
      <c r="AU82" s="861">
        <f t="shared" si="127"/>
        <v>0</v>
      </c>
      <c r="AV82" s="946">
        <f t="shared" si="128"/>
        <v>0</v>
      </c>
      <c r="AW82" s="164" t="str">
        <f t="shared" si="129"/>
        <v/>
      </c>
      <c r="AX82" s="163">
        <f t="shared" si="130"/>
        <v>0</v>
      </c>
      <c r="AY82" s="460">
        <f t="shared" si="174"/>
        <v>0</v>
      </c>
      <c r="AZ82" s="860">
        <f t="shared" si="131"/>
        <v>0</v>
      </c>
      <c r="BA82" s="861">
        <f t="shared" si="132"/>
        <v>0</v>
      </c>
      <c r="BB82" s="946">
        <f t="shared" si="133"/>
        <v>0</v>
      </c>
      <c r="BC82" s="164" t="str">
        <f t="shared" si="134"/>
        <v/>
      </c>
      <c r="BD82" s="163">
        <f t="shared" si="135"/>
        <v>0</v>
      </c>
      <c r="BE82" s="460">
        <f t="shared" si="175"/>
        <v>0</v>
      </c>
      <c r="BF82" s="860">
        <f t="shared" si="136"/>
        <v>0</v>
      </c>
      <c r="BG82" s="861">
        <f t="shared" si="137"/>
        <v>0</v>
      </c>
      <c r="BH82" s="946">
        <f t="shared" si="138"/>
        <v>0</v>
      </c>
      <c r="BI82" s="164" t="str">
        <f t="shared" si="139"/>
        <v/>
      </c>
      <c r="BJ82" s="163">
        <f t="shared" si="140"/>
        <v>0</v>
      </c>
      <c r="BK82" s="460">
        <f t="shared" si="176"/>
        <v>0</v>
      </c>
      <c r="BL82" s="860">
        <f t="shared" si="141"/>
        <v>0</v>
      </c>
      <c r="BM82" s="861">
        <f t="shared" si="142"/>
        <v>0</v>
      </c>
      <c r="BN82" s="946">
        <f t="shared" si="143"/>
        <v>0</v>
      </c>
      <c r="BO82" s="164" t="str">
        <f t="shared" si="144"/>
        <v/>
      </c>
      <c r="BP82" s="163">
        <f t="shared" si="145"/>
        <v>0</v>
      </c>
      <c r="BQ82" s="460">
        <f t="shared" si="177"/>
        <v>0</v>
      </c>
      <c r="BR82" s="860">
        <f t="shared" si="146"/>
        <v>0</v>
      </c>
      <c r="BS82" s="861">
        <f t="shared" si="147"/>
        <v>0</v>
      </c>
      <c r="BT82" s="946">
        <f t="shared" si="148"/>
        <v>0</v>
      </c>
      <c r="BU82" s="164" t="str">
        <f t="shared" si="149"/>
        <v/>
      </c>
      <c r="BV82" s="163">
        <f t="shared" si="150"/>
        <v>0</v>
      </c>
      <c r="BW82" s="246"/>
      <c r="BX82" s="246"/>
      <c r="BY82" s="155"/>
      <c r="BZ82" s="22"/>
      <c r="CA82" s="163">
        <f t="shared" si="151"/>
        <v>0</v>
      </c>
      <c r="CB82" s="162">
        <f t="shared" si="152"/>
        <v>0</v>
      </c>
      <c r="CC82" s="162">
        <f t="shared" si="153"/>
        <v>0</v>
      </c>
      <c r="CD82" s="162">
        <f t="shared" si="154"/>
        <v>0</v>
      </c>
      <c r="CE82" s="162">
        <f t="shared" si="155"/>
        <v>0</v>
      </c>
      <c r="CF82" s="162">
        <f t="shared" si="156"/>
        <v>0</v>
      </c>
      <c r="CG82" s="162">
        <f t="shared" si="157"/>
        <v>0</v>
      </c>
      <c r="CH82" s="162">
        <f t="shared" si="158"/>
        <v>0</v>
      </c>
      <c r="CI82" s="22"/>
      <c r="CJ82" s="161">
        <f t="shared" si="159"/>
        <v>35</v>
      </c>
      <c r="CK82" s="620">
        <f t="shared" si="160"/>
        <v>0</v>
      </c>
      <c r="CL82" s="160">
        <f>CL5</f>
        <v>50</v>
      </c>
      <c r="CM82" s="159" t="str">
        <f t="shared" si="178"/>
        <v/>
      </c>
      <c r="CN82" s="159" t="str">
        <f t="shared" si="179"/>
        <v/>
      </c>
      <c r="CO82" s="159" t="str">
        <f t="shared" si="180"/>
        <v/>
      </c>
      <c r="CP82" s="159" t="str">
        <f t="shared" si="181"/>
        <v/>
      </c>
      <c r="CQ82" s="159" t="str">
        <f t="shared" si="182"/>
        <v/>
      </c>
      <c r="CR82" s="159" t="str">
        <f t="shared" si="183"/>
        <v/>
      </c>
      <c r="CS82" s="159" t="str">
        <f t="shared" si="184"/>
        <v/>
      </c>
      <c r="CT82" s="159" t="str">
        <f t="shared" si="185"/>
        <v/>
      </c>
      <c r="CU82" s="158"/>
      <c r="CV82" s="157">
        <f t="shared" si="161"/>
        <v>50</v>
      </c>
      <c r="CW82" s="157">
        <f t="shared" si="162"/>
        <v>50</v>
      </c>
      <c r="CX82" s="157">
        <f t="shared" si="163"/>
        <v>50</v>
      </c>
      <c r="CY82" s="157">
        <f t="shared" si="164"/>
        <v>50</v>
      </c>
      <c r="CZ82" s="157">
        <f t="shared" si="165"/>
        <v>50</v>
      </c>
      <c r="DA82" s="157">
        <f t="shared" si="166"/>
        <v>50</v>
      </c>
      <c r="DB82" s="157">
        <f t="shared" si="167"/>
        <v>50</v>
      </c>
      <c r="DC82" s="157">
        <f t="shared" si="168"/>
        <v>50</v>
      </c>
      <c r="DD82" s="734">
        <v>75</v>
      </c>
      <c r="DE82" s="155"/>
      <c r="DG82" s="19"/>
      <c r="DH82" s="408"/>
      <c r="DI82" s="408"/>
      <c r="DJ82" s="408" t="s">
        <v>336</v>
      </c>
      <c r="DK82" s="409"/>
      <c r="DL82" s="408"/>
      <c r="DM82" s="408"/>
      <c r="DN82" s="408"/>
      <c r="DO82" s="408"/>
      <c r="DP82" s="408"/>
      <c r="DQ82" s="408"/>
      <c r="DR82" s="408"/>
      <c r="DS82" s="408"/>
      <c r="DT82" s="408"/>
      <c r="DU82" s="408"/>
      <c r="DV82" s="408"/>
      <c r="DW82" s="436"/>
      <c r="DX82" s="19"/>
      <c r="DY82" s="591"/>
      <c r="DZ82" s="591"/>
      <c r="EA82" s="591"/>
      <c r="EB82" s="591"/>
      <c r="EC82" s="591"/>
      <c r="ED82" s="591"/>
      <c r="EE82" s="591"/>
      <c r="EF82" s="591"/>
      <c r="EG82" s="591"/>
      <c r="EH82" s="591"/>
      <c r="EI82" s="591"/>
      <c r="EJ82" s="590"/>
      <c r="EK82" s="590"/>
      <c r="EL82" s="590"/>
      <c r="EM82" s="590"/>
      <c r="EN82" s="590"/>
      <c r="EO82" s="19"/>
    </row>
    <row r="83" spans="1:145" s="20" customFormat="1" ht="39.950000000000003" customHeight="1" x14ac:dyDescent="0.25">
      <c r="A83" s="27">
        <f>ROW()</f>
        <v>83</v>
      </c>
      <c r="B83" s="342">
        <f>IF(C83="I","",IF(ISBLANK(D83),"",IF(ISTEXT(D83),LARGE(B14:B82,1)+1,0)))</f>
        <v>62</v>
      </c>
      <c r="C83" s="344"/>
      <c r="D83" s="173" t="s">
        <v>109</v>
      </c>
      <c r="E83" s="664" t="s">
        <v>108</v>
      </c>
      <c r="F83" s="171"/>
      <c r="G83" s="856"/>
      <c r="H83" s="857"/>
      <c r="I83" s="707"/>
      <c r="J83" s="919">
        <f t="shared" si="104"/>
        <v>0</v>
      </c>
      <c r="K83" s="707"/>
      <c r="L83" s="919">
        <f t="shared" si="105"/>
        <v>0</v>
      </c>
      <c r="M83" s="707"/>
      <c r="N83" s="919">
        <f t="shared" si="106"/>
        <v>0</v>
      </c>
      <c r="O83" s="707"/>
      <c r="P83" s="919">
        <f t="shared" si="107"/>
        <v>0</v>
      </c>
      <c r="Q83" s="707"/>
      <c r="R83" s="919">
        <f t="shared" si="108"/>
        <v>0</v>
      </c>
      <c r="S83" s="707"/>
      <c r="T83" s="919">
        <f t="shared" si="109"/>
        <v>0</v>
      </c>
      <c r="U83" s="707"/>
      <c r="V83" s="919">
        <f t="shared" si="99"/>
        <v>0</v>
      </c>
      <c r="W83" s="707"/>
      <c r="X83" s="919">
        <f t="shared" si="98"/>
        <v>0</v>
      </c>
      <c r="Y83" s="178">
        <f>Y6</f>
        <v>35</v>
      </c>
      <c r="Z83" s="964">
        <f t="shared" si="110"/>
        <v>0</v>
      </c>
      <c r="AA83" s="926">
        <f t="shared" si="170"/>
        <v>0</v>
      </c>
      <c r="AB83" s="860">
        <f t="shared" si="111"/>
        <v>0</v>
      </c>
      <c r="AC83" s="861">
        <f t="shared" si="112"/>
        <v>0</v>
      </c>
      <c r="AD83" s="946">
        <f t="shared" si="113"/>
        <v>0</v>
      </c>
      <c r="AE83" s="164" t="str">
        <f t="shared" si="114"/>
        <v/>
      </c>
      <c r="AF83" s="163">
        <f t="shared" si="115"/>
        <v>0</v>
      </c>
      <c r="AG83" s="460">
        <f t="shared" si="171"/>
        <v>0</v>
      </c>
      <c r="AH83" s="860">
        <f t="shared" si="116"/>
        <v>0</v>
      </c>
      <c r="AI83" s="861">
        <f t="shared" si="117"/>
        <v>0</v>
      </c>
      <c r="AJ83" s="946">
        <f t="shared" si="118"/>
        <v>0</v>
      </c>
      <c r="AK83" s="164" t="str">
        <f t="shared" si="119"/>
        <v/>
      </c>
      <c r="AL83" s="163">
        <f t="shared" si="120"/>
        <v>0</v>
      </c>
      <c r="AM83" s="460">
        <f t="shared" si="172"/>
        <v>0</v>
      </c>
      <c r="AN83" s="860">
        <f t="shared" si="121"/>
        <v>0</v>
      </c>
      <c r="AO83" s="861">
        <f t="shared" si="122"/>
        <v>0</v>
      </c>
      <c r="AP83" s="946">
        <f t="shared" si="123"/>
        <v>0</v>
      </c>
      <c r="AQ83" s="164" t="str">
        <f t="shared" si="124"/>
        <v/>
      </c>
      <c r="AR83" s="163">
        <f t="shared" si="125"/>
        <v>0</v>
      </c>
      <c r="AS83" s="460">
        <f t="shared" si="173"/>
        <v>0</v>
      </c>
      <c r="AT83" s="860">
        <f t="shared" si="126"/>
        <v>0</v>
      </c>
      <c r="AU83" s="861">
        <f t="shared" si="127"/>
        <v>0</v>
      </c>
      <c r="AV83" s="946">
        <f t="shared" si="128"/>
        <v>0</v>
      </c>
      <c r="AW83" s="164" t="str">
        <f t="shared" si="129"/>
        <v/>
      </c>
      <c r="AX83" s="163">
        <f t="shared" si="130"/>
        <v>0</v>
      </c>
      <c r="AY83" s="460">
        <f t="shared" si="174"/>
        <v>0</v>
      </c>
      <c r="AZ83" s="860">
        <f t="shared" si="131"/>
        <v>0</v>
      </c>
      <c r="BA83" s="861">
        <f t="shared" si="132"/>
        <v>0</v>
      </c>
      <c r="BB83" s="946">
        <f t="shared" si="133"/>
        <v>0</v>
      </c>
      <c r="BC83" s="164" t="str">
        <f t="shared" si="134"/>
        <v/>
      </c>
      <c r="BD83" s="163">
        <f t="shared" si="135"/>
        <v>0</v>
      </c>
      <c r="BE83" s="460">
        <f t="shared" si="175"/>
        <v>0</v>
      </c>
      <c r="BF83" s="860">
        <f t="shared" si="136"/>
        <v>0</v>
      </c>
      <c r="BG83" s="861">
        <f t="shared" si="137"/>
        <v>0</v>
      </c>
      <c r="BH83" s="946">
        <f t="shared" si="138"/>
        <v>0</v>
      </c>
      <c r="BI83" s="164" t="str">
        <f t="shared" si="139"/>
        <v/>
      </c>
      <c r="BJ83" s="163">
        <f t="shared" si="140"/>
        <v>0</v>
      </c>
      <c r="BK83" s="460">
        <f t="shared" si="176"/>
        <v>0</v>
      </c>
      <c r="BL83" s="860">
        <f t="shared" si="141"/>
        <v>0</v>
      </c>
      <c r="BM83" s="861">
        <f t="shared" si="142"/>
        <v>0</v>
      </c>
      <c r="BN83" s="946">
        <f t="shared" si="143"/>
        <v>0</v>
      </c>
      <c r="BO83" s="164" t="str">
        <f t="shared" si="144"/>
        <v/>
      </c>
      <c r="BP83" s="163">
        <f t="shared" si="145"/>
        <v>0</v>
      </c>
      <c r="BQ83" s="460">
        <f t="shared" si="177"/>
        <v>0</v>
      </c>
      <c r="BR83" s="860">
        <f t="shared" si="146"/>
        <v>0</v>
      </c>
      <c r="BS83" s="861">
        <f t="shared" si="147"/>
        <v>0</v>
      </c>
      <c r="BT83" s="946">
        <f t="shared" si="148"/>
        <v>0</v>
      </c>
      <c r="BU83" s="164" t="str">
        <f t="shared" si="149"/>
        <v/>
      </c>
      <c r="BV83" s="163">
        <f t="shared" si="150"/>
        <v>0</v>
      </c>
      <c r="BW83" s="246"/>
      <c r="BX83" s="246"/>
      <c r="BY83" s="155"/>
      <c r="BZ83" s="22"/>
      <c r="CA83" s="163">
        <f t="shared" si="151"/>
        <v>0</v>
      </c>
      <c r="CB83" s="162">
        <f t="shared" si="152"/>
        <v>0</v>
      </c>
      <c r="CC83" s="162">
        <f t="shared" si="153"/>
        <v>0</v>
      </c>
      <c r="CD83" s="162">
        <f t="shared" si="154"/>
        <v>0</v>
      </c>
      <c r="CE83" s="162">
        <f t="shared" si="155"/>
        <v>0</v>
      </c>
      <c r="CF83" s="162">
        <f t="shared" si="156"/>
        <v>0</v>
      </c>
      <c r="CG83" s="162">
        <f t="shared" si="157"/>
        <v>0</v>
      </c>
      <c r="CH83" s="162">
        <f t="shared" si="158"/>
        <v>0</v>
      </c>
      <c r="CI83" s="22"/>
      <c r="CJ83" s="161">
        <f t="shared" si="159"/>
        <v>35</v>
      </c>
      <c r="CK83" s="620">
        <f t="shared" si="160"/>
        <v>0</v>
      </c>
      <c r="CL83" s="160">
        <f>CL5</f>
        <v>50</v>
      </c>
      <c r="CM83" s="159" t="str">
        <f t="shared" si="178"/>
        <v/>
      </c>
      <c r="CN83" s="159" t="str">
        <f t="shared" si="179"/>
        <v/>
      </c>
      <c r="CO83" s="159" t="str">
        <f t="shared" si="180"/>
        <v/>
      </c>
      <c r="CP83" s="159" t="str">
        <f t="shared" si="181"/>
        <v/>
      </c>
      <c r="CQ83" s="159" t="str">
        <f t="shared" si="182"/>
        <v/>
      </c>
      <c r="CR83" s="159" t="str">
        <f t="shared" si="183"/>
        <v/>
      </c>
      <c r="CS83" s="159" t="str">
        <f t="shared" si="184"/>
        <v/>
      </c>
      <c r="CT83" s="159" t="str">
        <f t="shared" si="185"/>
        <v/>
      </c>
      <c r="CU83" s="158"/>
      <c r="CV83" s="157">
        <f t="shared" si="161"/>
        <v>50</v>
      </c>
      <c r="CW83" s="157">
        <f t="shared" si="162"/>
        <v>50</v>
      </c>
      <c r="CX83" s="157">
        <f t="shared" si="163"/>
        <v>50</v>
      </c>
      <c r="CY83" s="157">
        <f t="shared" si="164"/>
        <v>50</v>
      </c>
      <c r="CZ83" s="157">
        <f t="shared" si="165"/>
        <v>50</v>
      </c>
      <c r="DA83" s="157">
        <f t="shared" si="166"/>
        <v>50</v>
      </c>
      <c r="DB83" s="157">
        <f t="shared" si="167"/>
        <v>50</v>
      </c>
      <c r="DC83" s="157">
        <f t="shared" si="168"/>
        <v>50</v>
      </c>
      <c r="DD83" s="734">
        <v>76</v>
      </c>
      <c r="DE83" s="155"/>
      <c r="DG83" s="19"/>
      <c r="DH83" s="408"/>
      <c r="DI83" s="408"/>
      <c r="DJ83" s="408" t="s">
        <v>337</v>
      </c>
      <c r="DK83" s="409"/>
      <c r="DL83" s="408"/>
      <c r="DM83" s="408"/>
      <c r="DN83" s="408"/>
      <c r="DO83" s="408"/>
      <c r="DP83" s="408"/>
      <c r="DQ83" s="408"/>
      <c r="DR83" s="408"/>
      <c r="DS83" s="408"/>
      <c r="DT83" s="408"/>
      <c r="DU83" s="408"/>
      <c r="DV83" s="408"/>
      <c r="DW83" s="436"/>
      <c r="DX83" s="19"/>
      <c r="DY83" s="279"/>
      <c r="DZ83" s="279"/>
      <c r="EA83" s="510" t="str">
        <f t="shared" ref="EA83:EI83" si="186">EA61</f>
        <v>Total Points obtenus</v>
      </c>
      <c r="EB83" s="527">
        <f t="shared" si="186"/>
        <v>39.375</v>
      </c>
      <c r="EC83" s="527">
        <f t="shared" si="186"/>
        <v>22.5</v>
      </c>
      <c r="ED83" s="527">
        <f t="shared" si="186"/>
        <v>17.5</v>
      </c>
      <c r="EE83" s="527">
        <f t="shared" si="186"/>
        <v>15.75</v>
      </c>
      <c r="EF83" s="527">
        <f t="shared" si="186"/>
        <v>15.75</v>
      </c>
      <c r="EG83" s="527">
        <f t="shared" si="186"/>
        <v>17.5</v>
      </c>
      <c r="EH83" s="527">
        <f t="shared" si="186"/>
        <v>22.5</v>
      </c>
      <c r="EI83" s="527">
        <f t="shared" si="186"/>
        <v>39.375</v>
      </c>
      <c r="EJ83" s="590"/>
      <c r="EK83" s="590"/>
      <c r="EL83" s="590"/>
      <c r="EM83" s="590"/>
      <c r="EN83" s="590"/>
      <c r="EO83" s="19"/>
    </row>
    <row r="84" spans="1:145" s="20" customFormat="1" ht="39.950000000000003" customHeight="1" x14ac:dyDescent="0.25">
      <c r="A84" s="27">
        <f>ROW()</f>
        <v>84</v>
      </c>
      <c r="B84" s="342">
        <f>IF(C84="I","",IF(ISBLANK(D84),"",IF(ISTEXT(D84),LARGE(B14:B83,1)+1,0)))</f>
        <v>63</v>
      </c>
      <c r="C84" s="344"/>
      <c r="D84" s="173" t="s">
        <v>107</v>
      </c>
      <c r="E84" s="664" t="s">
        <v>105</v>
      </c>
      <c r="F84" s="171"/>
      <c r="G84" s="856"/>
      <c r="H84" s="857"/>
      <c r="I84" s="707"/>
      <c r="J84" s="919">
        <f t="shared" si="104"/>
        <v>0</v>
      </c>
      <c r="K84" s="707"/>
      <c r="L84" s="919">
        <f t="shared" si="105"/>
        <v>0</v>
      </c>
      <c r="M84" s="707"/>
      <c r="N84" s="919">
        <f t="shared" si="106"/>
        <v>0</v>
      </c>
      <c r="O84" s="707"/>
      <c r="P84" s="919">
        <f t="shared" si="107"/>
        <v>0</v>
      </c>
      <c r="Q84" s="707"/>
      <c r="R84" s="919">
        <f t="shared" si="108"/>
        <v>0</v>
      </c>
      <c r="S84" s="707"/>
      <c r="T84" s="919">
        <f t="shared" si="109"/>
        <v>0</v>
      </c>
      <c r="U84" s="707"/>
      <c r="V84" s="919">
        <f t="shared" si="99"/>
        <v>0</v>
      </c>
      <c r="W84" s="707"/>
      <c r="X84" s="919">
        <f t="shared" si="98"/>
        <v>0</v>
      </c>
      <c r="Y84" s="178">
        <f>Y6</f>
        <v>35</v>
      </c>
      <c r="Z84" s="964">
        <f t="shared" si="110"/>
        <v>0</v>
      </c>
      <c r="AA84" s="926">
        <f t="shared" si="170"/>
        <v>0</v>
      </c>
      <c r="AB84" s="860">
        <f t="shared" si="111"/>
        <v>0</v>
      </c>
      <c r="AC84" s="861">
        <f t="shared" si="112"/>
        <v>0</v>
      </c>
      <c r="AD84" s="946">
        <f t="shared" si="113"/>
        <v>0</v>
      </c>
      <c r="AE84" s="164" t="str">
        <f t="shared" si="114"/>
        <v/>
      </c>
      <c r="AF84" s="163">
        <f t="shared" si="115"/>
        <v>0</v>
      </c>
      <c r="AG84" s="460">
        <f t="shared" si="171"/>
        <v>0</v>
      </c>
      <c r="AH84" s="860">
        <f t="shared" si="116"/>
        <v>0</v>
      </c>
      <c r="AI84" s="861">
        <f t="shared" si="117"/>
        <v>0</v>
      </c>
      <c r="AJ84" s="946">
        <f t="shared" si="118"/>
        <v>0</v>
      </c>
      <c r="AK84" s="164" t="str">
        <f t="shared" si="119"/>
        <v/>
      </c>
      <c r="AL84" s="163">
        <f t="shared" si="120"/>
        <v>0</v>
      </c>
      <c r="AM84" s="460">
        <f t="shared" si="172"/>
        <v>0</v>
      </c>
      <c r="AN84" s="860">
        <f t="shared" si="121"/>
        <v>0</v>
      </c>
      <c r="AO84" s="861">
        <f t="shared" si="122"/>
        <v>0</v>
      </c>
      <c r="AP84" s="946">
        <f t="shared" si="123"/>
        <v>0</v>
      </c>
      <c r="AQ84" s="164" t="str">
        <f t="shared" si="124"/>
        <v/>
      </c>
      <c r="AR84" s="163">
        <f t="shared" si="125"/>
        <v>0</v>
      </c>
      <c r="AS84" s="460">
        <f t="shared" si="173"/>
        <v>0</v>
      </c>
      <c r="AT84" s="860">
        <f t="shared" si="126"/>
        <v>0</v>
      </c>
      <c r="AU84" s="861">
        <f t="shared" si="127"/>
        <v>0</v>
      </c>
      <c r="AV84" s="946">
        <f t="shared" si="128"/>
        <v>0</v>
      </c>
      <c r="AW84" s="164" t="str">
        <f t="shared" si="129"/>
        <v/>
      </c>
      <c r="AX84" s="163">
        <f t="shared" si="130"/>
        <v>0</v>
      </c>
      <c r="AY84" s="460">
        <f t="shared" si="174"/>
        <v>0</v>
      </c>
      <c r="AZ84" s="860">
        <f t="shared" si="131"/>
        <v>0</v>
      </c>
      <c r="BA84" s="861">
        <f t="shared" si="132"/>
        <v>0</v>
      </c>
      <c r="BB84" s="946">
        <f t="shared" si="133"/>
        <v>0</v>
      </c>
      <c r="BC84" s="164" t="str">
        <f t="shared" si="134"/>
        <v/>
      </c>
      <c r="BD84" s="163">
        <f t="shared" si="135"/>
        <v>0</v>
      </c>
      <c r="BE84" s="460">
        <f t="shared" si="175"/>
        <v>0</v>
      </c>
      <c r="BF84" s="860">
        <f t="shared" si="136"/>
        <v>0</v>
      </c>
      <c r="BG84" s="861">
        <f t="shared" si="137"/>
        <v>0</v>
      </c>
      <c r="BH84" s="946">
        <f t="shared" si="138"/>
        <v>0</v>
      </c>
      <c r="BI84" s="164" t="str">
        <f t="shared" si="139"/>
        <v/>
      </c>
      <c r="BJ84" s="163">
        <f t="shared" si="140"/>
        <v>0</v>
      </c>
      <c r="BK84" s="460">
        <f t="shared" si="176"/>
        <v>0</v>
      </c>
      <c r="BL84" s="860">
        <f t="shared" si="141"/>
        <v>0</v>
      </c>
      <c r="BM84" s="861">
        <f t="shared" si="142"/>
        <v>0</v>
      </c>
      <c r="BN84" s="946">
        <f t="shared" si="143"/>
        <v>0</v>
      </c>
      <c r="BO84" s="164" t="str">
        <f t="shared" si="144"/>
        <v/>
      </c>
      <c r="BP84" s="163">
        <f t="shared" si="145"/>
        <v>0</v>
      </c>
      <c r="BQ84" s="460">
        <f t="shared" si="177"/>
        <v>0</v>
      </c>
      <c r="BR84" s="860">
        <f t="shared" si="146"/>
        <v>0</v>
      </c>
      <c r="BS84" s="861">
        <f t="shared" si="147"/>
        <v>0</v>
      </c>
      <c r="BT84" s="946">
        <f t="shared" si="148"/>
        <v>0</v>
      </c>
      <c r="BU84" s="164" t="str">
        <f t="shared" si="149"/>
        <v/>
      </c>
      <c r="BV84" s="163">
        <f t="shared" si="150"/>
        <v>0</v>
      </c>
      <c r="BW84" s="246"/>
      <c r="BX84" s="246"/>
      <c r="BY84" s="155"/>
      <c r="BZ84" s="22"/>
      <c r="CA84" s="163">
        <f t="shared" si="151"/>
        <v>0</v>
      </c>
      <c r="CB84" s="162">
        <f t="shared" si="152"/>
        <v>0</v>
      </c>
      <c r="CC84" s="162">
        <f t="shared" si="153"/>
        <v>0</v>
      </c>
      <c r="CD84" s="162">
        <f t="shared" si="154"/>
        <v>0</v>
      </c>
      <c r="CE84" s="162">
        <f t="shared" si="155"/>
        <v>0</v>
      </c>
      <c r="CF84" s="162">
        <f t="shared" si="156"/>
        <v>0</v>
      </c>
      <c r="CG84" s="162">
        <f t="shared" si="157"/>
        <v>0</v>
      </c>
      <c r="CH84" s="162">
        <f t="shared" si="158"/>
        <v>0</v>
      </c>
      <c r="CI84" s="22"/>
      <c r="CJ84" s="161">
        <f t="shared" si="159"/>
        <v>35</v>
      </c>
      <c r="CK84" s="620">
        <f t="shared" si="160"/>
        <v>0</v>
      </c>
      <c r="CL84" s="160">
        <f>CL5</f>
        <v>50</v>
      </c>
      <c r="CM84" s="159" t="str">
        <f t="shared" si="178"/>
        <v/>
      </c>
      <c r="CN84" s="159" t="str">
        <f t="shared" si="179"/>
        <v/>
      </c>
      <c r="CO84" s="159" t="str">
        <f t="shared" si="180"/>
        <v/>
      </c>
      <c r="CP84" s="159" t="str">
        <f t="shared" si="181"/>
        <v/>
      </c>
      <c r="CQ84" s="159" t="str">
        <f t="shared" si="182"/>
        <v/>
      </c>
      <c r="CR84" s="159" t="str">
        <f t="shared" si="183"/>
        <v/>
      </c>
      <c r="CS84" s="159" t="str">
        <f t="shared" si="184"/>
        <v/>
      </c>
      <c r="CT84" s="159" t="str">
        <f t="shared" si="185"/>
        <v/>
      </c>
      <c r="CU84" s="158"/>
      <c r="CV84" s="157">
        <f t="shared" si="161"/>
        <v>50</v>
      </c>
      <c r="CW84" s="157">
        <f t="shared" si="162"/>
        <v>50</v>
      </c>
      <c r="CX84" s="157">
        <f t="shared" si="163"/>
        <v>50</v>
      </c>
      <c r="CY84" s="157">
        <f t="shared" si="164"/>
        <v>50</v>
      </c>
      <c r="CZ84" s="157">
        <f t="shared" si="165"/>
        <v>50</v>
      </c>
      <c r="DA84" s="157">
        <f t="shared" si="166"/>
        <v>50</v>
      </c>
      <c r="DB84" s="157">
        <f t="shared" si="167"/>
        <v>50</v>
      </c>
      <c r="DC84" s="157">
        <f t="shared" si="168"/>
        <v>50</v>
      </c>
      <c r="DD84" s="734">
        <v>77</v>
      </c>
      <c r="DE84" s="155"/>
      <c r="DG84" s="19"/>
      <c r="DH84" s="408"/>
      <c r="DI84" s="408"/>
      <c r="DJ84" s="408" t="s">
        <v>338</v>
      </c>
      <c r="DK84" s="409"/>
      <c r="DL84" s="408"/>
      <c r="DM84" s="408"/>
      <c r="DN84" s="408"/>
      <c r="DO84" s="408"/>
      <c r="DP84" s="408"/>
      <c r="DQ84" s="408"/>
      <c r="DR84" s="408"/>
      <c r="DS84" s="408"/>
      <c r="DT84" s="408"/>
      <c r="DU84" s="408"/>
      <c r="DV84" s="408"/>
      <c r="DW84" s="436"/>
      <c r="DX84" s="19"/>
      <c r="DY84" s="591"/>
      <c r="DZ84" s="591"/>
      <c r="EA84" s="591"/>
      <c r="EB84" s="503">
        <f>IF(EB83=0,0,RANK(EB83,EB83:EI83))</f>
        <v>1</v>
      </c>
      <c r="EC84" s="503">
        <f>IF(EC83=0,0,RANK(EC83,EB83:EI83))</f>
        <v>3</v>
      </c>
      <c r="ED84" s="503">
        <f>IF(ED83=0,0,RANK(ED83,EB83:EI83))</f>
        <v>5</v>
      </c>
      <c r="EE84" s="503">
        <f>IF(EE83=0,0,RANK(EE83,EB83:EI83))</f>
        <v>7</v>
      </c>
      <c r="EF84" s="503">
        <f>IF(EF83=0,0,RANK(EF83,EB83:EI83))</f>
        <v>7</v>
      </c>
      <c r="EG84" s="503">
        <f>IF(EG83=0,0,RANK(EG83,EB83:EI83))</f>
        <v>5</v>
      </c>
      <c r="EH84" s="503">
        <f>IF(EH83=0,0,RANK(EH83,EB83:EI83))</f>
        <v>3</v>
      </c>
      <c r="EI84" s="531">
        <f>IF(EI83=0,0,RANK(EI83,EB83:EI83))</f>
        <v>1</v>
      </c>
      <c r="EJ84" s="590"/>
      <c r="EK84" s="590"/>
      <c r="EL84" s="590"/>
      <c r="EM84" s="590"/>
      <c r="EN84" s="590"/>
      <c r="EO84" s="19"/>
    </row>
    <row r="85" spans="1:145" s="20" customFormat="1" ht="39.950000000000003" customHeight="1" x14ac:dyDescent="0.25">
      <c r="A85" s="27">
        <f>ROW()</f>
        <v>85</v>
      </c>
      <c r="B85" s="342">
        <f>IF(C85="I","",IF(ISBLANK(D85),"",IF(ISTEXT(D85),LARGE(B14:B84,1)+1,0)))</f>
        <v>64</v>
      </c>
      <c r="C85" s="344"/>
      <c r="D85" s="173" t="s">
        <v>106</v>
      </c>
      <c r="E85" s="664" t="s">
        <v>105</v>
      </c>
      <c r="F85" s="171"/>
      <c r="G85" s="856"/>
      <c r="H85" s="857"/>
      <c r="I85" s="707"/>
      <c r="J85" s="919">
        <f t="shared" si="104"/>
        <v>0</v>
      </c>
      <c r="K85" s="707"/>
      <c r="L85" s="919">
        <f t="shared" si="105"/>
        <v>0</v>
      </c>
      <c r="M85" s="707"/>
      <c r="N85" s="919">
        <f t="shared" si="106"/>
        <v>0</v>
      </c>
      <c r="O85" s="707"/>
      <c r="P85" s="919">
        <f t="shared" si="107"/>
        <v>0</v>
      </c>
      <c r="Q85" s="707"/>
      <c r="R85" s="919">
        <f t="shared" si="108"/>
        <v>0</v>
      </c>
      <c r="S85" s="707"/>
      <c r="T85" s="919">
        <f t="shared" si="109"/>
        <v>0</v>
      </c>
      <c r="U85" s="707"/>
      <c r="V85" s="919">
        <f t="shared" si="99"/>
        <v>0</v>
      </c>
      <c r="W85" s="707"/>
      <c r="X85" s="919">
        <f t="shared" si="98"/>
        <v>0</v>
      </c>
      <c r="Y85" s="178">
        <f>Y6</f>
        <v>35</v>
      </c>
      <c r="Z85" s="964">
        <f t="shared" si="110"/>
        <v>0</v>
      </c>
      <c r="AA85" s="926">
        <f t="shared" si="170"/>
        <v>0</v>
      </c>
      <c r="AB85" s="860">
        <f t="shared" si="111"/>
        <v>0</v>
      </c>
      <c r="AC85" s="861">
        <f t="shared" si="112"/>
        <v>0</v>
      </c>
      <c r="AD85" s="946">
        <f t="shared" si="113"/>
        <v>0</v>
      </c>
      <c r="AE85" s="164" t="str">
        <f t="shared" si="114"/>
        <v/>
      </c>
      <c r="AF85" s="163">
        <f t="shared" si="115"/>
        <v>0</v>
      </c>
      <c r="AG85" s="460">
        <f t="shared" si="171"/>
        <v>0</v>
      </c>
      <c r="AH85" s="860">
        <f t="shared" si="116"/>
        <v>0</v>
      </c>
      <c r="AI85" s="861">
        <f t="shared" si="117"/>
        <v>0</v>
      </c>
      <c r="AJ85" s="946">
        <f t="shared" si="118"/>
        <v>0</v>
      </c>
      <c r="AK85" s="164" t="str">
        <f t="shared" si="119"/>
        <v/>
      </c>
      <c r="AL85" s="163">
        <f t="shared" si="120"/>
        <v>0</v>
      </c>
      <c r="AM85" s="460">
        <f t="shared" si="172"/>
        <v>0</v>
      </c>
      <c r="AN85" s="860">
        <f t="shared" si="121"/>
        <v>0</v>
      </c>
      <c r="AO85" s="861">
        <f t="shared" si="122"/>
        <v>0</v>
      </c>
      <c r="AP85" s="946">
        <f t="shared" si="123"/>
        <v>0</v>
      </c>
      <c r="AQ85" s="164" t="str">
        <f t="shared" si="124"/>
        <v/>
      </c>
      <c r="AR85" s="163">
        <f t="shared" si="125"/>
        <v>0</v>
      </c>
      <c r="AS85" s="460">
        <f t="shared" si="173"/>
        <v>0</v>
      </c>
      <c r="AT85" s="860">
        <f t="shared" si="126"/>
        <v>0</v>
      </c>
      <c r="AU85" s="861">
        <f t="shared" si="127"/>
        <v>0</v>
      </c>
      <c r="AV85" s="946">
        <f t="shared" si="128"/>
        <v>0</v>
      </c>
      <c r="AW85" s="164" t="str">
        <f t="shared" si="129"/>
        <v/>
      </c>
      <c r="AX85" s="163">
        <f t="shared" si="130"/>
        <v>0</v>
      </c>
      <c r="AY85" s="460">
        <f t="shared" si="174"/>
        <v>0</v>
      </c>
      <c r="AZ85" s="860">
        <f t="shared" si="131"/>
        <v>0</v>
      </c>
      <c r="BA85" s="861">
        <f t="shared" si="132"/>
        <v>0</v>
      </c>
      <c r="BB85" s="946">
        <f t="shared" si="133"/>
        <v>0</v>
      </c>
      <c r="BC85" s="164" t="str">
        <f t="shared" si="134"/>
        <v/>
      </c>
      <c r="BD85" s="163">
        <f t="shared" si="135"/>
        <v>0</v>
      </c>
      <c r="BE85" s="460">
        <f t="shared" si="175"/>
        <v>0</v>
      </c>
      <c r="BF85" s="860">
        <f t="shared" si="136"/>
        <v>0</v>
      </c>
      <c r="BG85" s="861">
        <f t="shared" si="137"/>
        <v>0</v>
      </c>
      <c r="BH85" s="946">
        <f t="shared" si="138"/>
        <v>0</v>
      </c>
      <c r="BI85" s="164" t="str">
        <f t="shared" si="139"/>
        <v/>
      </c>
      <c r="BJ85" s="163">
        <f t="shared" si="140"/>
        <v>0</v>
      </c>
      <c r="BK85" s="460">
        <f t="shared" si="176"/>
        <v>0</v>
      </c>
      <c r="BL85" s="860">
        <f t="shared" si="141"/>
        <v>0</v>
      </c>
      <c r="BM85" s="861">
        <f t="shared" si="142"/>
        <v>0</v>
      </c>
      <c r="BN85" s="946">
        <f t="shared" si="143"/>
        <v>0</v>
      </c>
      <c r="BO85" s="164" t="str">
        <f t="shared" si="144"/>
        <v/>
      </c>
      <c r="BP85" s="163">
        <f t="shared" si="145"/>
        <v>0</v>
      </c>
      <c r="BQ85" s="460">
        <f t="shared" si="177"/>
        <v>0</v>
      </c>
      <c r="BR85" s="860">
        <f t="shared" si="146"/>
        <v>0</v>
      </c>
      <c r="BS85" s="861">
        <f t="shared" si="147"/>
        <v>0</v>
      </c>
      <c r="BT85" s="946">
        <f t="shared" si="148"/>
        <v>0</v>
      </c>
      <c r="BU85" s="164" t="str">
        <f t="shared" si="149"/>
        <v/>
      </c>
      <c r="BV85" s="163">
        <f t="shared" si="150"/>
        <v>0</v>
      </c>
      <c r="BW85" s="246"/>
      <c r="BX85" s="246"/>
      <c r="BY85" s="155"/>
      <c r="BZ85" s="22"/>
      <c r="CA85" s="163">
        <f t="shared" si="151"/>
        <v>0</v>
      </c>
      <c r="CB85" s="162">
        <f t="shared" si="152"/>
        <v>0</v>
      </c>
      <c r="CC85" s="162">
        <f t="shared" si="153"/>
        <v>0</v>
      </c>
      <c r="CD85" s="162">
        <f t="shared" si="154"/>
        <v>0</v>
      </c>
      <c r="CE85" s="162">
        <f t="shared" si="155"/>
        <v>0</v>
      </c>
      <c r="CF85" s="162">
        <f t="shared" si="156"/>
        <v>0</v>
      </c>
      <c r="CG85" s="162">
        <f t="shared" si="157"/>
        <v>0</v>
      </c>
      <c r="CH85" s="162">
        <f t="shared" si="158"/>
        <v>0</v>
      </c>
      <c r="CI85" s="22"/>
      <c r="CJ85" s="161">
        <f t="shared" si="159"/>
        <v>35</v>
      </c>
      <c r="CK85" s="620">
        <f t="shared" si="160"/>
        <v>0</v>
      </c>
      <c r="CL85" s="160">
        <f>CL5</f>
        <v>50</v>
      </c>
      <c r="CM85" s="159" t="str">
        <f t="shared" si="178"/>
        <v/>
      </c>
      <c r="CN85" s="159" t="str">
        <f t="shared" si="179"/>
        <v/>
      </c>
      <c r="CO85" s="159" t="str">
        <f t="shared" si="180"/>
        <v/>
      </c>
      <c r="CP85" s="159" t="str">
        <f t="shared" si="181"/>
        <v/>
      </c>
      <c r="CQ85" s="159" t="str">
        <f t="shared" si="182"/>
        <v/>
      </c>
      <c r="CR85" s="159" t="str">
        <f t="shared" si="183"/>
        <v/>
      </c>
      <c r="CS85" s="159" t="str">
        <f t="shared" si="184"/>
        <v/>
      </c>
      <c r="CT85" s="159" t="str">
        <f t="shared" si="185"/>
        <v/>
      </c>
      <c r="CU85" s="158"/>
      <c r="CV85" s="157">
        <f t="shared" si="161"/>
        <v>50</v>
      </c>
      <c r="CW85" s="157">
        <f t="shared" si="162"/>
        <v>50</v>
      </c>
      <c r="CX85" s="157">
        <f t="shared" si="163"/>
        <v>50</v>
      </c>
      <c r="CY85" s="157">
        <f t="shared" si="164"/>
        <v>50</v>
      </c>
      <c r="CZ85" s="157">
        <f t="shared" si="165"/>
        <v>50</v>
      </c>
      <c r="DA85" s="157">
        <f t="shared" si="166"/>
        <v>50</v>
      </c>
      <c r="DB85" s="157">
        <f t="shared" si="167"/>
        <v>50</v>
      </c>
      <c r="DC85" s="157">
        <f t="shared" si="168"/>
        <v>50</v>
      </c>
      <c r="DD85" s="734">
        <v>78</v>
      </c>
      <c r="DE85" s="155"/>
      <c r="DG85" s="19"/>
      <c r="DH85" s="408"/>
      <c r="DI85" s="408"/>
      <c r="DJ85" s="408" t="s">
        <v>339</v>
      </c>
      <c r="DK85" s="409"/>
      <c r="DL85" s="408"/>
      <c r="DM85" s="408"/>
      <c r="DN85" s="408"/>
      <c r="DO85" s="408"/>
      <c r="DP85" s="408"/>
      <c r="DQ85" s="408"/>
      <c r="DR85" s="408"/>
      <c r="DS85" s="408"/>
      <c r="DT85" s="408"/>
      <c r="DU85" s="408"/>
      <c r="DV85" s="408"/>
      <c r="DW85" s="436"/>
      <c r="DX85" s="19"/>
      <c r="DY85" s="591"/>
      <c r="DZ85" s="591"/>
      <c r="EA85" s="591"/>
      <c r="EB85" s="591"/>
      <c r="EC85" s="591"/>
      <c r="ED85" s="591"/>
      <c r="EE85" s="591"/>
      <c r="EF85" s="591"/>
      <c r="EG85" s="591"/>
      <c r="EH85" s="591"/>
      <c r="EI85" s="591"/>
      <c r="EJ85" s="590"/>
      <c r="EK85" s="590"/>
      <c r="EL85" s="590"/>
      <c r="EM85" s="590"/>
      <c r="EN85" s="590"/>
      <c r="EO85" s="19"/>
    </row>
    <row r="86" spans="1:145" s="20" customFormat="1" ht="39.950000000000003" customHeight="1" x14ac:dyDescent="0.25">
      <c r="A86" s="27">
        <f>ROW()</f>
        <v>86</v>
      </c>
      <c r="B86" s="342" t="str">
        <f>IF(C86="I","",IF(ISBLANK(D86),"",IF(ISTEXT(D86),LARGE(B14:B85,1)+1,0)))</f>
        <v/>
      </c>
      <c r="C86" s="182" t="s">
        <v>104</v>
      </c>
      <c r="D86" s="182"/>
      <c r="E86" s="665"/>
      <c r="F86" s="180"/>
      <c r="G86" s="856"/>
      <c r="H86" s="857"/>
      <c r="I86" s="707"/>
      <c r="J86" s="919">
        <f t="shared" si="104"/>
        <v>0</v>
      </c>
      <c r="K86" s="707"/>
      <c r="L86" s="919">
        <f t="shared" si="105"/>
        <v>0</v>
      </c>
      <c r="M86" s="707"/>
      <c r="N86" s="919">
        <f t="shared" si="106"/>
        <v>0</v>
      </c>
      <c r="O86" s="707"/>
      <c r="P86" s="919">
        <f t="shared" si="107"/>
        <v>0</v>
      </c>
      <c r="Q86" s="707"/>
      <c r="R86" s="919">
        <f t="shared" si="108"/>
        <v>0</v>
      </c>
      <c r="S86" s="707"/>
      <c r="T86" s="919">
        <f t="shared" si="109"/>
        <v>0</v>
      </c>
      <c r="U86" s="707"/>
      <c r="V86" s="919">
        <f t="shared" si="99"/>
        <v>0</v>
      </c>
      <c r="W86" s="707"/>
      <c r="X86" s="919">
        <f t="shared" si="98"/>
        <v>0</v>
      </c>
      <c r="Y86" s="178">
        <f>Y6</f>
        <v>35</v>
      </c>
      <c r="Z86" s="964">
        <f t="shared" si="110"/>
        <v>0</v>
      </c>
      <c r="AA86" s="926">
        <f t="shared" si="170"/>
        <v>0</v>
      </c>
      <c r="AB86" s="860">
        <f t="shared" si="111"/>
        <v>0</v>
      </c>
      <c r="AC86" s="861">
        <f t="shared" si="112"/>
        <v>0</v>
      </c>
      <c r="AD86" s="946">
        <f t="shared" si="113"/>
        <v>0</v>
      </c>
      <c r="AE86" s="164" t="str">
        <f t="shared" si="114"/>
        <v/>
      </c>
      <c r="AF86" s="163">
        <f t="shared" si="115"/>
        <v>0</v>
      </c>
      <c r="AG86" s="460">
        <f t="shared" si="171"/>
        <v>0</v>
      </c>
      <c r="AH86" s="860">
        <f t="shared" si="116"/>
        <v>0</v>
      </c>
      <c r="AI86" s="861">
        <f t="shared" si="117"/>
        <v>0</v>
      </c>
      <c r="AJ86" s="946">
        <f t="shared" si="118"/>
        <v>0</v>
      </c>
      <c r="AK86" s="164" t="str">
        <f t="shared" si="119"/>
        <v/>
      </c>
      <c r="AL86" s="163">
        <f t="shared" si="120"/>
        <v>0</v>
      </c>
      <c r="AM86" s="460">
        <f t="shared" si="172"/>
        <v>0</v>
      </c>
      <c r="AN86" s="860">
        <f t="shared" si="121"/>
        <v>0</v>
      </c>
      <c r="AO86" s="861">
        <f t="shared" si="122"/>
        <v>0</v>
      </c>
      <c r="AP86" s="946">
        <f t="shared" si="123"/>
        <v>0</v>
      </c>
      <c r="AQ86" s="164" t="str">
        <f t="shared" si="124"/>
        <v/>
      </c>
      <c r="AR86" s="163">
        <f t="shared" si="125"/>
        <v>0</v>
      </c>
      <c r="AS86" s="460">
        <f t="shared" si="173"/>
        <v>0</v>
      </c>
      <c r="AT86" s="860">
        <f t="shared" si="126"/>
        <v>0</v>
      </c>
      <c r="AU86" s="861">
        <f t="shared" si="127"/>
        <v>0</v>
      </c>
      <c r="AV86" s="946">
        <f t="shared" si="128"/>
        <v>0</v>
      </c>
      <c r="AW86" s="164" t="str">
        <f t="shared" si="129"/>
        <v/>
      </c>
      <c r="AX86" s="163">
        <f t="shared" si="130"/>
        <v>0</v>
      </c>
      <c r="AY86" s="460">
        <f t="shared" si="174"/>
        <v>0</v>
      </c>
      <c r="AZ86" s="860">
        <f t="shared" si="131"/>
        <v>0</v>
      </c>
      <c r="BA86" s="861">
        <f t="shared" si="132"/>
        <v>0</v>
      </c>
      <c r="BB86" s="946">
        <f t="shared" si="133"/>
        <v>0</v>
      </c>
      <c r="BC86" s="164" t="str">
        <f t="shared" si="134"/>
        <v/>
      </c>
      <c r="BD86" s="163">
        <f t="shared" si="135"/>
        <v>0</v>
      </c>
      <c r="BE86" s="460">
        <f t="shared" si="175"/>
        <v>0</v>
      </c>
      <c r="BF86" s="860">
        <f t="shared" si="136"/>
        <v>0</v>
      </c>
      <c r="BG86" s="861">
        <f t="shared" si="137"/>
        <v>0</v>
      </c>
      <c r="BH86" s="946">
        <f t="shared" si="138"/>
        <v>0</v>
      </c>
      <c r="BI86" s="164" t="str">
        <f t="shared" si="139"/>
        <v/>
      </c>
      <c r="BJ86" s="163">
        <f t="shared" si="140"/>
        <v>0</v>
      </c>
      <c r="BK86" s="460">
        <f t="shared" si="176"/>
        <v>0</v>
      </c>
      <c r="BL86" s="860">
        <f t="shared" si="141"/>
        <v>0</v>
      </c>
      <c r="BM86" s="861">
        <f t="shared" si="142"/>
        <v>0</v>
      </c>
      <c r="BN86" s="946">
        <f t="shared" si="143"/>
        <v>0</v>
      </c>
      <c r="BO86" s="164" t="str">
        <f t="shared" si="144"/>
        <v/>
      </c>
      <c r="BP86" s="163">
        <f t="shared" si="145"/>
        <v>0</v>
      </c>
      <c r="BQ86" s="460">
        <f t="shared" si="177"/>
        <v>0</v>
      </c>
      <c r="BR86" s="860">
        <f t="shared" si="146"/>
        <v>0</v>
      </c>
      <c r="BS86" s="861">
        <f t="shared" si="147"/>
        <v>0</v>
      </c>
      <c r="BT86" s="946">
        <f t="shared" si="148"/>
        <v>0</v>
      </c>
      <c r="BU86" s="164" t="str">
        <f t="shared" si="149"/>
        <v/>
      </c>
      <c r="BV86" s="163">
        <f t="shared" si="150"/>
        <v>0</v>
      </c>
      <c r="BW86" s="246"/>
      <c r="BX86" s="246"/>
      <c r="BY86" s="155"/>
      <c r="BZ86" s="22"/>
      <c r="CA86" s="163">
        <f t="shared" si="151"/>
        <v>0</v>
      </c>
      <c r="CB86" s="162">
        <f t="shared" si="152"/>
        <v>0</v>
      </c>
      <c r="CC86" s="162">
        <f t="shared" si="153"/>
        <v>0</v>
      </c>
      <c r="CD86" s="162">
        <f t="shared" si="154"/>
        <v>0</v>
      </c>
      <c r="CE86" s="162">
        <f t="shared" si="155"/>
        <v>0</v>
      </c>
      <c r="CF86" s="162">
        <f t="shared" si="156"/>
        <v>0</v>
      </c>
      <c r="CG86" s="162">
        <f t="shared" si="157"/>
        <v>0</v>
      </c>
      <c r="CH86" s="162">
        <f t="shared" si="158"/>
        <v>0</v>
      </c>
      <c r="CI86" s="22"/>
      <c r="CJ86" s="161">
        <f t="shared" si="159"/>
        <v>35</v>
      </c>
      <c r="CK86" s="620">
        <f t="shared" si="160"/>
        <v>0</v>
      </c>
      <c r="CL86" s="160">
        <f>CL5</f>
        <v>50</v>
      </c>
      <c r="CM86" s="159" t="str">
        <f t="shared" si="178"/>
        <v/>
      </c>
      <c r="CN86" s="159" t="str">
        <f t="shared" si="179"/>
        <v/>
      </c>
      <c r="CO86" s="159" t="str">
        <f t="shared" si="180"/>
        <v/>
      </c>
      <c r="CP86" s="159" t="str">
        <f t="shared" si="181"/>
        <v/>
      </c>
      <c r="CQ86" s="159" t="str">
        <f t="shared" si="182"/>
        <v/>
      </c>
      <c r="CR86" s="159" t="str">
        <f t="shared" si="183"/>
        <v/>
      </c>
      <c r="CS86" s="159" t="str">
        <f t="shared" si="184"/>
        <v/>
      </c>
      <c r="CT86" s="159" t="str">
        <f t="shared" si="185"/>
        <v/>
      </c>
      <c r="CU86" s="158"/>
      <c r="CV86" s="157">
        <f t="shared" si="161"/>
        <v>50</v>
      </c>
      <c r="CW86" s="157">
        <f t="shared" si="162"/>
        <v>50</v>
      </c>
      <c r="CX86" s="157">
        <f t="shared" si="163"/>
        <v>50</v>
      </c>
      <c r="CY86" s="157">
        <f t="shared" si="164"/>
        <v>50</v>
      </c>
      <c r="CZ86" s="157">
        <f t="shared" si="165"/>
        <v>50</v>
      </c>
      <c r="DA86" s="157">
        <f t="shared" si="166"/>
        <v>50</v>
      </c>
      <c r="DB86" s="157">
        <f t="shared" si="167"/>
        <v>50</v>
      </c>
      <c r="DC86" s="157">
        <f t="shared" si="168"/>
        <v>50</v>
      </c>
      <c r="DD86" s="734">
        <v>79</v>
      </c>
      <c r="DE86" s="155"/>
      <c r="DG86" s="19"/>
      <c r="DH86" s="408"/>
      <c r="DI86" s="408" t="s">
        <v>399</v>
      </c>
      <c r="DJ86" s="408"/>
      <c r="DK86" s="409"/>
      <c r="DL86" s="408"/>
      <c r="DM86" s="408"/>
      <c r="DN86" s="408"/>
      <c r="DO86" s="408"/>
      <c r="DP86" s="408"/>
      <c r="DQ86" s="408"/>
      <c r="DR86" s="408"/>
      <c r="DS86" s="408"/>
      <c r="DT86" s="408"/>
      <c r="DU86" s="408"/>
      <c r="DV86" s="408"/>
      <c r="DW86" s="436"/>
      <c r="DX86" s="19"/>
      <c r="DY86" s="279"/>
      <c r="DZ86" s="279"/>
      <c r="EA86" s="481" t="s">
        <v>362</v>
      </c>
      <c r="EB86" s="507">
        <f t="shared" ref="EB86:EI86" si="187">EB70</f>
        <v>57700</v>
      </c>
      <c r="EC86" s="507">
        <f t="shared" si="187"/>
        <v>52400</v>
      </c>
      <c r="ED86" s="507">
        <f t="shared" si="187"/>
        <v>47100</v>
      </c>
      <c r="EE86" s="507">
        <f t="shared" si="187"/>
        <v>41800</v>
      </c>
      <c r="EF86" s="507">
        <f t="shared" si="187"/>
        <v>36500</v>
      </c>
      <c r="EG86" s="507">
        <f t="shared" si="187"/>
        <v>31200</v>
      </c>
      <c r="EH86" s="507">
        <f t="shared" si="187"/>
        <v>25900</v>
      </c>
      <c r="EI86" s="507">
        <f t="shared" si="187"/>
        <v>20600</v>
      </c>
      <c r="EJ86" s="590"/>
      <c r="EK86" s="590"/>
      <c r="EL86" s="590"/>
      <c r="EM86" s="590"/>
      <c r="EN86" s="590"/>
      <c r="EO86" s="19"/>
    </row>
    <row r="87" spans="1:145" s="20" customFormat="1" ht="39.950000000000003" customHeight="1" x14ac:dyDescent="0.25">
      <c r="A87" s="27">
        <f>ROW()</f>
        <v>87</v>
      </c>
      <c r="B87" s="342">
        <f>IF(C87="I","",IF(ISBLANK(D87),"",IF(ISTEXT(D87),LARGE(B14:B86,1)+1,0)))</f>
        <v>65</v>
      </c>
      <c r="C87" s="344"/>
      <c r="D87" s="173" t="s">
        <v>103</v>
      </c>
      <c r="E87" s="664" t="s">
        <v>99</v>
      </c>
      <c r="F87" s="171"/>
      <c r="G87" s="856"/>
      <c r="H87" s="857"/>
      <c r="I87" s="707"/>
      <c r="J87" s="919">
        <f t="shared" si="104"/>
        <v>0</v>
      </c>
      <c r="K87" s="707"/>
      <c r="L87" s="919">
        <f t="shared" si="105"/>
        <v>0</v>
      </c>
      <c r="M87" s="707"/>
      <c r="N87" s="919">
        <f t="shared" si="106"/>
        <v>0</v>
      </c>
      <c r="O87" s="707"/>
      <c r="P87" s="919">
        <f t="shared" si="107"/>
        <v>0</v>
      </c>
      <c r="Q87" s="707"/>
      <c r="R87" s="919">
        <f t="shared" si="108"/>
        <v>0</v>
      </c>
      <c r="S87" s="707"/>
      <c r="T87" s="919">
        <f t="shared" si="109"/>
        <v>0</v>
      </c>
      <c r="U87" s="707"/>
      <c r="V87" s="919">
        <f t="shared" si="99"/>
        <v>0</v>
      </c>
      <c r="W87" s="707"/>
      <c r="X87" s="919">
        <f t="shared" si="98"/>
        <v>0</v>
      </c>
      <c r="Y87" s="178">
        <f>Y6</f>
        <v>35</v>
      </c>
      <c r="Z87" s="964">
        <f t="shared" si="110"/>
        <v>0</v>
      </c>
      <c r="AA87" s="926">
        <f t="shared" si="170"/>
        <v>0</v>
      </c>
      <c r="AB87" s="860">
        <f t="shared" si="111"/>
        <v>0</v>
      </c>
      <c r="AC87" s="861">
        <f t="shared" si="112"/>
        <v>0</v>
      </c>
      <c r="AD87" s="946">
        <f t="shared" si="113"/>
        <v>0</v>
      </c>
      <c r="AE87" s="164" t="str">
        <f t="shared" si="114"/>
        <v/>
      </c>
      <c r="AF87" s="163">
        <f t="shared" si="115"/>
        <v>0</v>
      </c>
      <c r="AG87" s="460">
        <f t="shared" si="171"/>
        <v>0</v>
      </c>
      <c r="AH87" s="860">
        <f t="shared" si="116"/>
        <v>0</v>
      </c>
      <c r="AI87" s="861">
        <f t="shared" si="117"/>
        <v>0</v>
      </c>
      <c r="AJ87" s="946">
        <f t="shared" si="118"/>
        <v>0</v>
      </c>
      <c r="AK87" s="164" t="str">
        <f t="shared" si="119"/>
        <v/>
      </c>
      <c r="AL87" s="163">
        <f t="shared" si="120"/>
        <v>0</v>
      </c>
      <c r="AM87" s="460">
        <f t="shared" si="172"/>
        <v>0</v>
      </c>
      <c r="AN87" s="860">
        <f t="shared" si="121"/>
        <v>0</v>
      </c>
      <c r="AO87" s="861">
        <f t="shared" si="122"/>
        <v>0</v>
      </c>
      <c r="AP87" s="946">
        <f t="shared" si="123"/>
        <v>0</v>
      </c>
      <c r="AQ87" s="164" t="str">
        <f t="shared" si="124"/>
        <v/>
      </c>
      <c r="AR87" s="163">
        <f t="shared" si="125"/>
        <v>0</v>
      </c>
      <c r="AS87" s="460">
        <f t="shared" si="173"/>
        <v>0</v>
      </c>
      <c r="AT87" s="860">
        <f t="shared" si="126"/>
        <v>0</v>
      </c>
      <c r="AU87" s="861">
        <f t="shared" si="127"/>
        <v>0</v>
      </c>
      <c r="AV87" s="946">
        <f t="shared" si="128"/>
        <v>0</v>
      </c>
      <c r="AW87" s="164" t="str">
        <f t="shared" si="129"/>
        <v/>
      </c>
      <c r="AX87" s="163">
        <f t="shared" si="130"/>
        <v>0</v>
      </c>
      <c r="AY87" s="460">
        <f t="shared" si="174"/>
        <v>0</v>
      </c>
      <c r="AZ87" s="860">
        <f t="shared" si="131"/>
        <v>0</v>
      </c>
      <c r="BA87" s="861">
        <f t="shared" si="132"/>
        <v>0</v>
      </c>
      <c r="BB87" s="946">
        <f t="shared" si="133"/>
        <v>0</v>
      </c>
      <c r="BC87" s="164" t="str">
        <f t="shared" si="134"/>
        <v/>
      </c>
      <c r="BD87" s="163">
        <f t="shared" si="135"/>
        <v>0</v>
      </c>
      <c r="BE87" s="460">
        <f t="shared" si="175"/>
        <v>0</v>
      </c>
      <c r="BF87" s="860">
        <f t="shared" si="136"/>
        <v>0</v>
      </c>
      <c r="BG87" s="861">
        <f t="shared" si="137"/>
        <v>0</v>
      </c>
      <c r="BH87" s="946">
        <f t="shared" si="138"/>
        <v>0</v>
      </c>
      <c r="BI87" s="164" t="str">
        <f t="shared" si="139"/>
        <v/>
      </c>
      <c r="BJ87" s="163">
        <f t="shared" si="140"/>
        <v>0</v>
      </c>
      <c r="BK87" s="460">
        <f t="shared" si="176"/>
        <v>0</v>
      </c>
      <c r="BL87" s="860">
        <f t="shared" si="141"/>
        <v>0</v>
      </c>
      <c r="BM87" s="861">
        <f t="shared" si="142"/>
        <v>0</v>
      </c>
      <c r="BN87" s="946">
        <f t="shared" si="143"/>
        <v>0</v>
      </c>
      <c r="BO87" s="164" t="str">
        <f t="shared" si="144"/>
        <v/>
      </c>
      <c r="BP87" s="163">
        <f t="shared" si="145"/>
        <v>0</v>
      </c>
      <c r="BQ87" s="460">
        <f t="shared" si="177"/>
        <v>0</v>
      </c>
      <c r="BR87" s="860">
        <f t="shared" si="146"/>
        <v>0</v>
      </c>
      <c r="BS87" s="861">
        <f t="shared" si="147"/>
        <v>0</v>
      </c>
      <c r="BT87" s="946">
        <f t="shared" si="148"/>
        <v>0</v>
      </c>
      <c r="BU87" s="164" t="str">
        <f t="shared" si="149"/>
        <v/>
      </c>
      <c r="BV87" s="163">
        <f t="shared" si="150"/>
        <v>0</v>
      </c>
      <c r="BW87" s="246"/>
      <c r="BX87" s="246"/>
      <c r="BY87" s="155"/>
      <c r="BZ87" s="22"/>
      <c r="CA87" s="163">
        <f t="shared" si="151"/>
        <v>0</v>
      </c>
      <c r="CB87" s="162">
        <f t="shared" si="152"/>
        <v>0</v>
      </c>
      <c r="CC87" s="162">
        <f t="shared" si="153"/>
        <v>0</v>
      </c>
      <c r="CD87" s="162">
        <f t="shared" si="154"/>
        <v>0</v>
      </c>
      <c r="CE87" s="162">
        <f t="shared" si="155"/>
        <v>0</v>
      </c>
      <c r="CF87" s="162">
        <f t="shared" si="156"/>
        <v>0</v>
      </c>
      <c r="CG87" s="162">
        <f t="shared" si="157"/>
        <v>0</v>
      </c>
      <c r="CH87" s="162">
        <f t="shared" si="158"/>
        <v>0</v>
      </c>
      <c r="CI87" s="22"/>
      <c r="CJ87" s="161">
        <f t="shared" si="159"/>
        <v>35</v>
      </c>
      <c r="CK87" s="620">
        <f t="shared" si="160"/>
        <v>0</v>
      </c>
      <c r="CL87" s="160">
        <f>CL5</f>
        <v>50</v>
      </c>
      <c r="CM87" s="159" t="str">
        <f t="shared" si="178"/>
        <v/>
      </c>
      <c r="CN87" s="159" t="str">
        <f t="shared" si="179"/>
        <v/>
      </c>
      <c r="CO87" s="159" t="str">
        <f t="shared" si="180"/>
        <v/>
      </c>
      <c r="CP87" s="159" t="str">
        <f t="shared" si="181"/>
        <v/>
      </c>
      <c r="CQ87" s="159" t="str">
        <f t="shared" si="182"/>
        <v/>
      </c>
      <c r="CR87" s="159" t="str">
        <f t="shared" si="183"/>
        <v/>
      </c>
      <c r="CS87" s="159" t="str">
        <f t="shared" si="184"/>
        <v/>
      </c>
      <c r="CT87" s="159" t="str">
        <f t="shared" si="185"/>
        <v/>
      </c>
      <c r="CU87" s="158"/>
      <c r="CV87" s="157">
        <f t="shared" si="161"/>
        <v>50</v>
      </c>
      <c r="CW87" s="157">
        <f t="shared" si="162"/>
        <v>50</v>
      </c>
      <c r="CX87" s="157">
        <f t="shared" si="163"/>
        <v>50</v>
      </c>
      <c r="CY87" s="157">
        <f t="shared" si="164"/>
        <v>50</v>
      </c>
      <c r="CZ87" s="157">
        <f t="shared" si="165"/>
        <v>50</v>
      </c>
      <c r="DA87" s="157">
        <f t="shared" si="166"/>
        <v>50</v>
      </c>
      <c r="DB87" s="157">
        <f t="shared" si="167"/>
        <v>50</v>
      </c>
      <c r="DC87" s="157">
        <f t="shared" si="168"/>
        <v>50</v>
      </c>
      <c r="DD87" s="734">
        <v>80</v>
      </c>
      <c r="DE87" s="155"/>
      <c r="DG87" s="19"/>
      <c r="DH87" s="408"/>
      <c r="DI87" s="408" t="s">
        <v>343</v>
      </c>
      <c r="DJ87" s="408"/>
      <c r="DK87" s="409"/>
      <c r="DL87" s="408"/>
      <c r="DM87" s="408"/>
      <c r="DN87" s="408"/>
      <c r="DO87" s="408"/>
      <c r="DP87" s="408"/>
      <c r="DQ87" s="408"/>
      <c r="DR87" s="408"/>
      <c r="DS87" s="408"/>
      <c r="DT87" s="408"/>
      <c r="DU87" s="408"/>
      <c r="DV87" s="408"/>
      <c r="DW87" s="436"/>
      <c r="DX87" s="19"/>
      <c r="DY87" s="591"/>
      <c r="DZ87" s="591"/>
      <c r="EA87" s="591"/>
      <c r="EB87" s="503">
        <f>IF(EB86=0,0,RANK(EB86,EB86:EI86,8))</f>
        <v>8</v>
      </c>
      <c r="EC87" s="503">
        <f>IF(EC86=0,0,RANK(EC86,EB86:EI86,8))</f>
        <v>7</v>
      </c>
      <c r="ED87" s="503">
        <f>IF(ED86=0,0,RANK(ED86,EB86:EI86,8))</f>
        <v>6</v>
      </c>
      <c r="EE87" s="503">
        <f>IF(EE86=0,0,RANK(EE86,EB86:EI86,8))</f>
        <v>5</v>
      </c>
      <c r="EF87" s="503">
        <f>IF(EF86=0,0,RANK(EF86,EB86:EI86,8))</f>
        <v>4</v>
      </c>
      <c r="EG87" s="503">
        <f>IF(EG86=0,0,RANK(EG86,EB86:EI86,8))</f>
        <v>3</v>
      </c>
      <c r="EH87" s="503">
        <f>IF(EH86=0,0,RANK(EH86,EB86:EI86,8))</f>
        <v>2</v>
      </c>
      <c r="EI87" s="531">
        <f>IF(EI86=0,0,RANK(EI86,EB86:EI86,8))</f>
        <v>1</v>
      </c>
      <c r="EJ87" s="590"/>
      <c r="EK87" s="590"/>
      <c r="EL87" s="590"/>
      <c r="EM87" s="590"/>
      <c r="EN87" s="590"/>
      <c r="EO87" s="19"/>
    </row>
    <row r="88" spans="1:145" s="20" customFormat="1" ht="39.950000000000003" customHeight="1" x14ac:dyDescent="0.25">
      <c r="A88" s="27">
        <f>ROW()</f>
        <v>88</v>
      </c>
      <c r="B88" s="342">
        <f>IF(C88="I","",IF(ISBLANK(D88),"",IF(ISTEXT(D88),LARGE(B14:B87,1)+1,0)))</f>
        <v>66</v>
      </c>
      <c r="C88" s="344"/>
      <c r="D88" s="173" t="s">
        <v>102</v>
      </c>
      <c r="E88" s="664" t="s">
        <v>101</v>
      </c>
      <c r="F88" s="171"/>
      <c r="G88" s="856"/>
      <c r="H88" s="857"/>
      <c r="I88" s="707"/>
      <c r="J88" s="919">
        <f t="shared" si="104"/>
        <v>0</v>
      </c>
      <c r="K88" s="707"/>
      <c r="L88" s="919">
        <f t="shared" si="105"/>
        <v>0</v>
      </c>
      <c r="M88" s="707"/>
      <c r="N88" s="919">
        <f t="shared" si="106"/>
        <v>0</v>
      </c>
      <c r="O88" s="707"/>
      <c r="P88" s="919">
        <f t="shared" si="107"/>
        <v>0</v>
      </c>
      <c r="Q88" s="707"/>
      <c r="R88" s="919">
        <f t="shared" si="108"/>
        <v>0</v>
      </c>
      <c r="S88" s="707"/>
      <c r="T88" s="919">
        <f t="shared" si="109"/>
        <v>0</v>
      </c>
      <c r="U88" s="707"/>
      <c r="V88" s="919">
        <f t="shared" si="99"/>
        <v>0</v>
      </c>
      <c r="W88" s="707"/>
      <c r="X88" s="919">
        <f t="shared" si="98"/>
        <v>0</v>
      </c>
      <c r="Y88" s="178">
        <f>Y6</f>
        <v>35</v>
      </c>
      <c r="Z88" s="964">
        <f t="shared" si="110"/>
        <v>0</v>
      </c>
      <c r="AA88" s="926">
        <f t="shared" si="170"/>
        <v>0</v>
      </c>
      <c r="AB88" s="860">
        <f t="shared" si="111"/>
        <v>0</v>
      </c>
      <c r="AC88" s="861">
        <f t="shared" si="112"/>
        <v>0</v>
      </c>
      <c r="AD88" s="946">
        <f t="shared" si="113"/>
        <v>0</v>
      </c>
      <c r="AE88" s="164" t="str">
        <f t="shared" si="114"/>
        <v/>
      </c>
      <c r="AF88" s="163">
        <f t="shared" si="115"/>
        <v>0</v>
      </c>
      <c r="AG88" s="460">
        <f t="shared" si="171"/>
        <v>0</v>
      </c>
      <c r="AH88" s="860">
        <f t="shared" si="116"/>
        <v>0</v>
      </c>
      <c r="AI88" s="861">
        <f t="shared" si="117"/>
        <v>0</v>
      </c>
      <c r="AJ88" s="946">
        <f t="shared" si="118"/>
        <v>0</v>
      </c>
      <c r="AK88" s="164" t="str">
        <f t="shared" si="119"/>
        <v/>
      </c>
      <c r="AL88" s="163">
        <f t="shared" si="120"/>
        <v>0</v>
      </c>
      <c r="AM88" s="460">
        <f t="shared" si="172"/>
        <v>0</v>
      </c>
      <c r="AN88" s="860">
        <f t="shared" si="121"/>
        <v>0</v>
      </c>
      <c r="AO88" s="861">
        <f t="shared" si="122"/>
        <v>0</v>
      </c>
      <c r="AP88" s="946">
        <f t="shared" si="123"/>
        <v>0</v>
      </c>
      <c r="AQ88" s="164" t="str">
        <f t="shared" si="124"/>
        <v/>
      </c>
      <c r="AR88" s="163">
        <f t="shared" si="125"/>
        <v>0</v>
      </c>
      <c r="AS88" s="460">
        <f t="shared" si="173"/>
        <v>0</v>
      </c>
      <c r="AT88" s="860">
        <f t="shared" si="126"/>
        <v>0</v>
      </c>
      <c r="AU88" s="861">
        <f t="shared" si="127"/>
        <v>0</v>
      </c>
      <c r="AV88" s="946">
        <f t="shared" si="128"/>
        <v>0</v>
      </c>
      <c r="AW88" s="164" t="str">
        <f t="shared" si="129"/>
        <v/>
      </c>
      <c r="AX88" s="163">
        <f t="shared" si="130"/>
        <v>0</v>
      </c>
      <c r="AY88" s="460">
        <f t="shared" si="174"/>
        <v>0</v>
      </c>
      <c r="AZ88" s="860">
        <f t="shared" si="131"/>
        <v>0</v>
      </c>
      <c r="BA88" s="861">
        <f t="shared" si="132"/>
        <v>0</v>
      </c>
      <c r="BB88" s="946">
        <f t="shared" si="133"/>
        <v>0</v>
      </c>
      <c r="BC88" s="164" t="str">
        <f t="shared" si="134"/>
        <v/>
      </c>
      <c r="BD88" s="163">
        <f t="shared" si="135"/>
        <v>0</v>
      </c>
      <c r="BE88" s="460">
        <f t="shared" si="175"/>
        <v>0</v>
      </c>
      <c r="BF88" s="860">
        <f t="shared" si="136"/>
        <v>0</v>
      </c>
      <c r="BG88" s="861">
        <f t="shared" si="137"/>
        <v>0</v>
      </c>
      <c r="BH88" s="946">
        <f t="shared" si="138"/>
        <v>0</v>
      </c>
      <c r="BI88" s="164" t="str">
        <f t="shared" si="139"/>
        <v/>
      </c>
      <c r="BJ88" s="163">
        <f t="shared" si="140"/>
        <v>0</v>
      </c>
      <c r="BK88" s="460">
        <f t="shared" si="176"/>
        <v>0</v>
      </c>
      <c r="BL88" s="860">
        <f t="shared" si="141"/>
        <v>0</v>
      </c>
      <c r="BM88" s="861">
        <f t="shared" si="142"/>
        <v>0</v>
      </c>
      <c r="BN88" s="946">
        <f t="shared" si="143"/>
        <v>0</v>
      </c>
      <c r="BO88" s="164" t="str">
        <f t="shared" si="144"/>
        <v/>
      </c>
      <c r="BP88" s="163">
        <f t="shared" si="145"/>
        <v>0</v>
      </c>
      <c r="BQ88" s="460">
        <f t="shared" si="177"/>
        <v>0</v>
      </c>
      <c r="BR88" s="860">
        <f t="shared" si="146"/>
        <v>0</v>
      </c>
      <c r="BS88" s="861">
        <f t="shared" si="147"/>
        <v>0</v>
      </c>
      <c r="BT88" s="946">
        <f t="shared" si="148"/>
        <v>0</v>
      </c>
      <c r="BU88" s="164" t="str">
        <f t="shared" si="149"/>
        <v/>
      </c>
      <c r="BV88" s="163">
        <f t="shared" si="150"/>
        <v>0</v>
      </c>
      <c r="BW88" s="246"/>
      <c r="BX88" s="246"/>
      <c r="BY88" s="155"/>
      <c r="BZ88" s="22"/>
      <c r="CA88" s="163">
        <f t="shared" si="151"/>
        <v>0</v>
      </c>
      <c r="CB88" s="162">
        <f t="shared" si="152"/>
        <v>0</v>
      </c>
      <c r="CC88" s="162">
        <f t="shared" si="153"/>
        <v>0</v>
      </c>
      <c r="CD88" s="162">
        <f t="shared" si="154"/>
        <v>0</v>
      </c>
      <c r="CE88" s="162">
        <f t="shared" si="155"/>
        <v>0</v>
      </c>
      <c r="CF88" s="162">
        <f t="shared" si="156"/>
        <v>0</v>
      </c>
      <c r="CG88" s="162">
        <f t="shared" si="157"/>
        <v>0</v>
      </c>
      <c r="CH88" s="162">
        <f t="shared" si="158"/>
        <v>0</v>
      </c>
      <c r="CI88" s="22"/>
      <c r="CJ88" s="161">
        <f t="shared" si="159"/>
        <v>35</v>
      </c>
      <c r="CK88" s="620">
        <f t="shared" si="160"/>
        <v>0</v>
      </c>
      <c r="CL88" s="160">
        <f>CL5</f>
        <v>50</v>
      </c>
      <c r="CM88" s="159" t="str">
        <f t="shared" si="178"/>
        <v/>
      </c>
      <c r="CN88" s="159" t="str">
        <f t="shared" si="179"/>
        <v/>
      </c>
      <c r="CO88" s="159" t="str">
        <f t="shared" si="180"/>
        <v/>
      </c>
      <c r="CP88" s="159" t="str">
        <f t="shared" si="181"/>
        <v/>
      </c>
      <c r="CQ88" s="159" t="str">
        <f t="shared" si="182"/>
        <v/>
      </c>
      <c r="CR88" s="159" t="str">
        <f t="shared" si="183"/>
        <v/>
      </c>
      <c r="CS88" s="159" t="str">
        <f t="shared" si="184"/>
        <v/>
      </c>
      <c r="CT88" s="159" t="str">
        <f t="shared" si="185"/>
        <v/>
      </c>
      <c r="CU88" s="158"/>
      <c r="CV88" s="157">
        <f t="shared" si="161"/>
        <v>50</v>
      </c>
      <c r="CW88" s="157">
        <f t="shared" si="162"/>
        <v>50</v>
      </c>
      <c r="CX88" s="157">
        <f t="shared" si="163"/>
        <v>50</v>
      </c>
      <c r="CY88" s="157">
        <f t="shared" si="164"/>
        <v>50</v>
      </c>
      <c r="CZ88" s="157">
        <f t="shared" si="165"/>
        <v>50</v>
      </c>
      <c r="DA88" s="157">
        <f t="shared" si="166"/>
        <v>50</v>
      </c>
      <c r="DB88" s="157">
        <f t="shared" si="167"/>
        <v>50</v>
      </c>
      <c r="DC88" s="157">
        <f t="shared" si="168"/>
        <v>50</v>
      </c>
      <c r="DD88" s="734">
        <v>81</v>
      </c>
      <c r="DE88" s="155"/>
      <c r="DG88" s="19"/>
      <c r="DH88" s="408"/>
      <c r="DI88" s="408"/>
      <c r="DJ88" s="408" t="s">
        <v>398</v>
      </c>
      <c r="DK88" s="409"/>
      <c r="DL88" s="408"/>
      <c r="DM88" s="408"/>
      <c r="DN88" s="408"/>
      <c r="DO88" s="408"/>
      <c r="DP88" s="408"/>
      <c r="DQ88" s="408"/>
      <c r="DR88" s="408"/>
      <c r="DS88" s="408"/>
      <c r="DT88" s="408"/>
      <c r="DU88" s="408"/>
      <c r="DV88" s="617">
        <f>Y6</f>
        <v>35</v>
      </c>
      <c r="DW88" s="436"/>
      <c r="DX88" s="19"/>
      <c r="DY88" s="591"/>
      <c r="DZ88" s="591"/>
      <c r="EA88" s="591"/>
      <c r="EB88" s="591"/>
      <c r="EC88" s="591"/>
      <c r="ED88" s="591"/>
      <c r="EE88" s="591"/>
      <c r="EF88" s="591"/>
      <c r="EG88" s="591"/>
      <c r="EH88" s="591"/>
      <c r="EI88" s="591"/>
      <c r="EJ88" s="588"/>
      <c r="EK88" s="588"/>
      <c r="EL88" s="588"/>
      <c r="EM88" s="588"/>
      <c r="EN88" s="588"/>
      <c r="EO88" s="19"/>
    </row>
    <row r="89" spans="1:145" s="20" customFormat="1" ht="39.950000000000003" customHeight="1" x14ac:dyDescent="0.25">
      <c r="A89" s="27">
        <f>ROW()</f>
        <v>89</v>
      </c>
      <c r="B89" s="342">
        <f>IF(C89="I","",IF(ISBLANK(D89),"",IF(ISTEXT(D89),LARGE(B14:B88,1)+1,0)))</f>
        <v>67</v>
      </c>
      <c r="C89" s="344"/>
      <c r="D89" s="173" t="s">
        <v>100</v>
      </c>
      <c r="E89" s="664" t="s">
        <v>99</v>
      </c>
      <c r="F89" s="171"/>
      <c r="G89" s="856"/>
      <c r="H89" s="857"/>
      <c r="I89" s="707"/>
      <c r="J89" s="919">
        <f t="shared" si="104"/>
        <v>0</v>
      </c>
      <c r="K89" s="707"/>
      <c r="L89" s="919">
        <f t="shared" si="105"/>
        <v>0</v>
      </c>
      <c r="M89" s="707"/>
      <c r="N89" s="919">
        <f t="shared" si="106"/>
        <v>0</v>
      </c>
      <c r="O89" s="707"/>
      <c r="P89" s="919">
        <f t="shared" si="107"/>
        <v>0</v>
      </c>
      <c r="Q89" s="707"/>
      <c r="R89" s="919">
        <f t="shared" si="108"/>
        <v>0</v>
      </c>
      <c r="S89" s="707"/>
      <c r="T89" s="919">
        <f t="shared" si="109"/>
        <v>0</v>
      </c>
      <c r="U89" s="707"/>
      <c r="V89" s="919">
        <f t="shared" si="99"/>
        <v>0</v>
      </c>
      <c r="W89" s="707"/>
      <c r="X89" s="919">
        <f t="shared" si="98"/>
        <v>0</v>
      </c>
      <c r="Y89" s="178">
        <f>Y6</f>
        <v>35</v>
      </c>
      <c r="Z89" s="964">
        <f t="shared" si="110"/>
        <v>0</v>
      </c>
      <c r="AA89" s="926">
        <f t="shared" si="170"/>
        <v>0</v>
      </c>
      <c r="AB89" s="860">
        <f t="shared" si="111"/>
        <v>0</v>
      </c>
      <c r="AC89" s="861">
        <f t="shared" si="112"/>
        <v>0</v>
      </c>
      <c r="AD89" s="946">
        <f t="shared" si="113"/>
        <v>0</v>
      </c>
      <c r="AE89" s="164" t="str">
        <f t="shared" si="114"/>
        <v/>
      </c>
      <c r="AF89" s="163">
        <f t="shared" si="115"/>
        <v>0</v>
      </c>
      <c r="AG89" s="460">
        <f t="shared" si="171"/>
        <v>0</v>
      </c>
      <c r="AH89" s="860">
        <f t="shared" si="116"/>
        <v>0</v>
      </c>
      <c r="AI89" s="861">
        <f t="shared" si="117"/>
        <v>0</v>
      </c>
      <c r="AJ89" s="946">
        <f t="shared" si="118"/>
        <v>0</v>
      </c>
      <c r="AK89" s="164" t="str">
        <f t="shared" si="119"/>
        <v/>
      </c>
      <c r="AL89" s="163">
        <f t="shared" si="120"/>
        <v>0</v>
      </c>
      <c r="AM89" s="460">
        <f t="shared" si="172"/>
        <v>0</v>
      </c>
      <c r="AN89" s="860">
        <f t="shared" si="121"/>
        <v>0</v>
      </c>
      <c r="AO89" s="861">
        <f t="shared" si="122"/>
        <v>0</v>
      </c>
      <c r="AP89" s="946">
        <f t="shared" si="123"/>
        <v>0</v>
      </c>
      <c r="AQ89" s="164" t="str">
        <f t="shared" si="124"/>
        <v/>
      </c>
      <c r="AR89" s="163">
        <f t="shared" si="125"/>
        <v>0</v>
      </c>
      <c r="AS89" s="460">
        <f t="shared" si="173"/>
        <v>0</v>
      </c>
      <c r="AT89" s="860">
        <f t="shared" si="126"/>
        <v>0</v>
      </c>
      <c r="AU89" s="861">
        <f t="shared" si="127"/>
        <v>0</v>
      </c>
      <c r="AV89" s="946">
        <f t="shared" si="128"/>
        <v>0</v>
      </c>
      <c r="AW89" s="164" t="str">
        <f t="shared" si="129"/>
        <v/>
      </c>
      <c r="AX89" s="163">
        <f t="shared" si="130"/>
        <v>0</v>
      </c>
      <c r="AY89" s="460">
        <f t="shared" si="174"/>
        <v>0</v>
      </c>
      <c r="AZ89" s="860">
        <f t="shared" si="131"/>
        <v>0</v>
      </c>
      <c r="BA89" s="861">
        <f t="shared" si="132"/>
        <v>0</v>
      </c>
      <c r="BB89" s="946">
        <f t="shared" si="133"/>
        <v>0</v>
      </c>
      <c r="BC89" s="164" t="str">
        <f t="shared" si="134"/>
        <v/>
      </c>
      <c r="BD89" s="163">
        <f t="shared" si="135"/>
        <v>0</v>
      </c>
      <c r="BE89" s="460">
        <f t="shared" si="175"/>
        <v>0</v>
      </c>
      <c r="BF89" s="860">
        <f t="shared" si="136"/>
        <v>0</v>
      </c>
      <c r="BG89" s="861">
        <f t="shared" si="137"/>
        <v>0</v>
      </c>
      <c r="BH89" s="946">
        <f t="shared" si="138"/>
        <v>0</v>
      </c>
      <c r="BI89" s="164" t="str">
        <f t="shared" si="139"/>
        <v/>
      </c>
      <c r="BJ89" s="163">
        <f t="shared" si="140"/>
        <v>0</v>
      </c>
      <c r="BK89" s="460">
        <f t="shared" si="176"/>
        <v>0</v>
      </c>
      <c r="BL89" s="860">
        <f t="shared" si="141"/>
        <v>0</v>
      </c>
      <c r="BM89" s="861">
        <f t="shared" si="142"/>
        <v>0</v>
      </c>
      <c r="BN89" s="946">
        <f t="shared" si="143"/>
        <v>0</v>
      </c>
      <c r="BO89" s="164" t="str">
        <f t="shared" si="144"/>
        <v/>
      </c>
      <c r="BP89" s="163">
        <f t="shared" si="145"/>
        <v>0</v>
      </c>
      <c r="BQ89" s="460">
        <f t="shared" si="177"/>
        <v>0</v>
      </c>
      <c r="BR89" s="860">
        <f t="shared" si="146"/>
        <v>0</v>
      </c>
      <c r="BS89" s="861">
        <f t="shared" si="147"/>
        <v>0</v>
      </c>
      <c r="BT89" s="946">
        <f t="shared" si="148"/>
        <v>0</v>
      </c>
      <c r="BU89" s="164" t="str">
        <f t="shared" si="149"/>
        <v/>
      </c>
      <c r="BV89" s="163">
        <f t="shared" si="150"/>
        <v>0</v>
      </c>
      <c r="BW89" s="246"/>
      <c r="BX89" s="246"/>
      <c r="BY89" s="155"/>
      <c r="BZ89" s="22"/>
      <c r="CA89" s="163">
        <f t="shared" si="151"/>
        <v>0</v>
      </c>
      <c r="CB89" s="162">
        <f t="shared" si="152"/>
        <v>0</v>
      </c>
      <c r="CC89" s="162">
        <f t="shared" si="153"/>
        <v>0</v>
      </c>
      <c r="CD89" s="162">
        <f t="shared" si="154"/>
        <v>0</v>
      </c>
      <c r="CE89" s="162">
        <f t="shared" si="155"/>
        <v>0</v>
      </c>
      <c r="CF89" s="162">
        <f t="shared" si="156"/>
        <v>0</v>
      </c>
      <c r="CG89" s="162">
        <f t="shared" si="157"/>
        <v>0</v>
      </c>
      <c r="CH89" s="162">
        <f t="shared" si="158"/>
        <v>0</v>
      </c>
      <c r="CI89" s="22"/>
      <c r="CJ89" s="161">
        <f t="shared" si="159"/>
        <v>35</v>
      </c>
      <c r="CK89" s="620">
        <f t="shared" si="160"/>
        <v>0</v>
      </c>
      <c r="CL89" s="160">
        <f>CL5</f>
        <v>50</v>
      </c>
      <c r="CM89" s="159" t="str">
        <f t="shared" si="178"/>
        <v/>
      </c>
      <c r="CN89" s="159" t="str">
        <f t="shared" si="179"/>
        <v/>
      </c>
      <c r="CO89" s="159" t="str">
        <f t="shared" si="180"/>
        <v/>
      </c>
      <c r="CP89" s="159" t="str">
        <f t="shared" si="181"/>
        <v/>
      </c>
      <c r="CQ89" s="159" t="str">
        <f t="shared" si="182"/>
        <v/>
      </c>
      <c r="CR89" s="159" t="str">
        <f t="shared" si="183"/>
        <v/>
      </c>
      <c r="CS89" s="159" t="str">
        <f t="shared" si="184"/>
        <v/>
      </c>
      <c r="CT89" s="159" t="str">
        <f t="shared" si="185"/>
        <v/>
      </c>
      <c r="CU89" s="158"/>
      <c r="CV89" s="157">
        <f t="shared" si="161"/>
        <v>50</v>
      </c>
      <c r="CW89" s="157">
        <f t="shared" si="162"/>
        <v>50</v>
      </c>
      <c r="CX89" s="157">
        <f t="shared" si="163"/>
        <v>50</v>
      </c>
      <c r="CY89" s="157">
        <f t="shared" si="164"/>
        <v>50</v>
      </c>
      <c r="CZ89" s="157">
        <f t="shared" si="165"/>
        <v>50</v>
      </c>
      <c r="DA89" s="157">
        <f t="shared" si="166"/>
        <v>50</v>
      </c>
      <c r="DB89" s="157">
        <f t="shared" si="167"/>
        <v>50</v>
      </c>
      <c r="DC89" s="157">
        <f t="shared" si="168"/>
        <v>50</v>
      </c>
      <c r="DD89" s="734">
        <v>82</v>
      </c>
      <c r="DE89" s="155"/>
      <c r="DG89" s="19"/>
      <c r="DH89" s="408"/>
      <c r="DI89" s="408"/>
      <c r="DJ89" s="408" t="s">
        <v>395</v>
      </c>
      <c r="DK89" s="409"/>
      <c r="DL89" s="408"/>
      <c r="DM89" s="408"/>
      <c r="DN89" s="408"/>
      <c r="DO89" s="408"/>
      <c r="DP89" s="408"/>
      <c r="DQ89" s="408"/>
      <c r="DR89" s="408"/>
      <c r="DS89" s="408"/>
      <c r="DT89" s="408"/>
      <c r="DU89" s="408"/>
      <c r="DV89" s="616">
        <v>35</v>
      </c>
      <c r="DW89" s="436"/>
      <c r="DX89" s="19"/>
      <c r="DY89" s="14" t="s">
        <v>16</v>
      </c>
      <c r="DZ89" s="13"/>
      <c r="EA89" s="13"/>
      <c r="EB89" s="13"/>
      <c r="EC89" s="13"/>
      <c r="ED89" s="13"/>
      <c r="EE89" s="13"/>
      <c r="EF89" s="13"/>
      <c r="EG89" s="13"/>
      <c r="EH89" s="13"/>
      <c r="EI89" s="13"/>
      <c r="EJ89" s="13"/>
      <c r="EK89" s="13"/>
      <c r="EL89" s="13"/>
      <c r="EM89" s="13"/>
      <c r="EN89" s="12"/>
      <c r="EO89" s="19"/>
    </row>
    <row r="90" spans="1:145" s="20" customFormat="1" ht="39.950000000000003" customHeight="1" x14ac:dyDescent="0.25">
      <c r="A90" s="27">
        <f>ROW()</f>
        <v>90</v>
      </c>
      <c r="B90" s="342">
        <f>IF(C90="I","",IF(ISBLANK(D90),"",IF(ISTEXT(D90),LARGE(B14:B89,1)+1,0)))</f>
        <v>68</v>
      </c>
      <c r="C90" s="344"/>
      <c r="D90" s="173" t="s">
        <v>98</v>
      </c>
      <c r="E90" s="664" t="s">
        <v>73</v>
      </c>
      <c r="F90" s="171"/>
      <c r="G90" s="856"/>
      <c r="H90" s="857"/>
      <c r="I90" s="707"/>
      <c r="J90" s="919">
        <f t="shared" si="104"/>
        <v>0</v>
      </c>
      <c r="K90" s="707"/>
      <c r="L90" s="919">
        <f t="shared" si="105"/>
        <v>0</v>
      </c>
      <c r="M90" s="707"/>
      <c r="N90" s="919">
        <f t="shared" si="106"/>
        <v>0</v>
      </c>
      <c r="O90" s="707"/>
      <c r="P90" s="919">
        <f t="shared" si="107"/>
        <v>0</v>
      </c>
      <c r="Q90" s="707"/>
      <c r="R90" s="919">
        <f t="shared" si="108"/>
        <v>0</v>
      </c>
      <c r="S90" s="707"/>
      <c r="T90" s="919">
        <f t="shared" si="109"/>
        <v>0</v>
      </c>
      <c r="U90" s="707"/>
      <c r="V90" s="919">
        <f t="shared" si="99"/>
        <v>0</v>
      </c>
      <c r="W90" s="707"/>
      <c r="X90" s="919">
        <f t="shared" si="98"/>
        <v>0</v>
      </c>
      <c r="Y90" s="178">
        <f>Y6</f>
        <v>35</v>
      </c>
      <c r="Z90" s="964">
        <f t="shared" si="110"/>
        <v>0</v>
      </c>
      <c r="AA90" s="926">
        <f t="shared" si="170"/>
        <v>0</v>
      </c>
      <c r="AB90" s="860">
        <f t="shared" si="111"/>
        <v>0</v>
      </c>
      <c r="AC90" s="861">
        <f t="shared" si="112"/>
        <v>0</v>
      </c>
      <c r="AD90" s="946">
        <f t="shared" si="113"/>
        <v>0</v>
      </c>
      <c r="AE90" s="164" t="str">
        <f t="shared" si="114"/>
        <v/>
      </c>
      <c r="AF90" s="163">
        <f t="shared" si="115"/>
        <v>0</v>
      </c>
      <c r="AG90" s="460">
        <f t="shared" si="171"/>
        <v>0</v>
      </c>
      <c r="AH90" s="860">
        <f t="shared" si="116"/>
        <v>0</v>
      </c>
      <c r="AI90" s="861">
        <f t="shared" si="117"/>
        <v>0</v>
      </c>
      <c r="AJ90" s="946">
        <f t="shared" si="118"/>
        <v>0</v>
      </c>
      <c r="AK90" s="164" t="str">
        <f t="shared" si="119"/>
        <v/>
      </c>
      <c r="AL90" s="163">
        <f t="shared" si="120"/>
        <v>0</v>
      </c>
      <c r="AM90" s="460">
        <f t="shared" si="172"/>
        <v>0</v>
      </c>
      <c r="AN90" s="860">
        <f t="shared" si="121"/>
        <v>0</v>
      </c>
      <c r="AO90" s="861">
        <f t="shared" si="122"/>
        <v>0</v>
      </c>
      <c r="AP90" s="946">
        <f t="shared" si="123"/>
        <v>0</v>
      </c>
      <c r="AQ90" s="164" t="str">
        <f t="shared" si="124"/>
        <v/>
      </c>
      <c r="AR90" s="163">
        <f t="shared" si="125"/>
        <v>0</v>
      </c>
      <c r="AS90" s="460">
        <f t="shared" si="173"/>
        <v>0</v>
      </c>
      <c r="AT90" s="860">
        <f t="shared" si="126"/>
        <v>0</v>
      </c>
      <c r="AU90" s="861">
        <f t="shared" si="127"/>
        <v>0</v>
      </c>
      <c r="AV90" s="946">
        <f t="shared" si="128"/>
        <v>0</v>
      </c>
      <c r="AW90" s="164" t="str">
        <f t="shared" si="129"/>
        <v/>
      </c>
      <c r="AX90" s="163">
        <f t="shared" si="130"/>
        <v>0</v>
      </c>
      <c r="AY90" s="460">
        <f t="shared" si="174"/>
        <v>0</v>
      </c>
      <c r="AZ90" s="860">
        <f t="shared" si="131"/>
        <v>0</v>
      </c>
      <c r="BA90" s="861">
        <f t="shared" si="132"/>
        <v>0</v>
      </c>
      <c r="BB90" s="946">
        <f t="shared" si="133"/>
        <v>0</v>
      </c>
      <c r="BC90" s="164" t="str">
        <f t="shared" si="134"/>
        <v/>
      </c>
      <c r="BD90" s="163">
        <f t="shared" si="135"/>
        <v>0</v>
      </c>
      <c r="BE90" s="460">
        <f t="shared" si="175"/>
        <v>0</v>
      </c>
      <c r="BF90" s="860">
        <f t="shared" si="136"/>
        <v>0</v>
      </c>
      <c r="BG90" s="861">
        <f t="shared" si="137"/>
        <v>0</v>
      </c>
      <c r="BH90" s="946">
        <f t="shared" si="138"/>
        <v>0</v>
      </c>
      <c r="BI90" s="164" t="str">
        <f t="shared" si="139"/>
        <v/>
      </c>
      <c r="BJ90" s="163">
        <f t="shared" si="140"/>
        <v>0</v>
      </c>
      <c r="BK90" s="460">
        <f t="shared" si="176"/>
        <v>0</v>
      </c>
      <c r="BL90" s="860">
        <f t="shared" si="141"/>
        <v>0</v>
      </c>
      <c r="BM90" s="861">
        <f t="shared" si="142"/>
        <v>0</v>
      </c>
      <c r="BN90" s="946">
        <f t="shared" si="143"/>
        <v>0</v>
      </c>
      <c r="BO90" s="164" t="str">
        <f t="shared" si="144"/>
        <v/>
      </c>
      <c r="BP90" s="163">
        <f t="shared" si="145"/>
        <v>0</v>
      </c>
      <c r="BQ90" s="460">
        <f t="shared" si="177"/>
        <v>0</v>
      </c>
      <c r="BR90" s="860">
        <f t="shared" si="146"/>
        <v>0</v>
      </c>
      <c r="BS90" s="861">
        <f t="shared" si="147"/>
        <v>0</v>
      </c>
      <c r="BT90" s="946">
        <f t="shared" si="148"/>
        <v>0</v>
      </c>
      <c r="BU90" s="164" t="str">
        <f t="shared" si="149"/>
        <v/>
      </c>
      <c r="BV90" s="163">
        <f t="shared" si="150"/>
        <v>0</v>
      </c>
      <c r="BW90" s="246"/>
      <c r="BX90" s="246"/>
      <c r="BY90" s="155"/>
      <c r="BZ90" s="22"/>
      <c r="CA90" s="163">
        <f t="shared" si="151"/>
        <v>0</v>
      </c>
      <c r="CB90" s="162">
        <f t="shared" si="152"/>
        <v>0</v>
      </c>
      <c r="CC90" s="162">
        <f t="shared" si="153"/>
        <v>0</v>
      </c>
      <c r="CD90" s="162">
        <f t="shared" si="154"/>
        <v>0</v>
      </c>
      <c r="CE90" s="162">
        <f t="shared" si="155"/>
        <v>0</v>
      </c>
      <c r="CF90" s="162">
        <f t="shared" si="156"/>
        <v>0</v>
      </c>
      <c r="CG90" s="162">
        <f t="shared" si="157"/>
        <v>0</v>
      </c>
      <c r="CH90" s="162">
        <f t="shared" si="158"/>
        <v>0</v>
      </c>
      <c r="CI90" s="22"/>
      <c r="CJ90" s="161">
        <f t="shared" si="159"/>
        <v>35</v>
      </c>
      <c r="CK90" s="620">
        <f t="shared" si="160"/>
        <v>0</v>
      </c>
      <c r="CL90" s="160">
        <f>CL5</f>
        <v>50</v>
      </c>
      <c r="CM90" s="159" t="str">
        <f t="shared" si="178"/>
        <v/>
      </c>
      <c r="CN90" s="159" t="str">
        <f t="shared" si="179"/>
        <v/>
      </c>
      <c r="CO90" s="159" t="str">
        <f t="shared" si="180"/>
        <v/>
      </c>
      <c r="CP90" s="159" t="str">
        <f t="shared" si="181"/>
        <v/>
      </c>
      <c r="CQ90" s="159" t="str">
        <f t="shared" si="182"/>
        <v/>
      </c>
      <c r="CR90" s="159" t="str">
        <f t="shared" si="183"/>
        <v/>
      </c>
      <c r="CS90" s="159" t="str">
        <f t="shared" si="184"/>
        <v/>
      </c>
      <c r="CT90" s="159" t="str">
        <f t="shared" si="185"/>
        <v/>
      </c>
      <c r="CU90" s="158"/>
      <c r="CV90" s="157">
        <f t="shared" si="161"/>
        <v>50</v>
      </c>
      <c r="CW90" s="157">
        <f t="shared" si="162"/>
        <v>50</v>
      </c>
      <c r="CX90" s="157">
        <f t="shared" si="163"/>
        <v>50</v>
      </c>
      <c r="CY90" s="157">
        <f t="shared" si="164"/>
        <v>50</v>
      </c>
      <c r="CZ90" s="157">
        <f t="shared" si="165"/>
        <v>50</v>
      </c>
      <c r="DA90" s="157">
        <f t="shared" si="166"/>
        <v>50</v>
      </c>
      <c r="DB90" s="157">
        <f t="shared" si="167"/>
        <v>50</v>
      </c>
      <c r="DC90" s="157">
        <f t="shared" si="168"/>
        <v>50</v>
      </c>
      <c r="DD90" s="734">
        <v>83</v>
      </c>
      <c r="DE90" s="155"/>
      <c r="DG90" s="19"/>
      <c r="DH90" s="408"/>
      <c r="DI90" s="408"/>
      <c r="DJ90" s="408" t="s">
        <v>396</v>
      </c>
      <c r="DK90" s="409"/>
      <c r="DL90" s="408"/>
      <c r="DM90" s="408"/>
      <c r="DN90" s="408"/>
      <c r="DO90" s="408"/>
      <c r="DP90" s="408"/>
      <c r="DQ90" s="408"/>
      <c r="DR90" s="408"/>
      <c r="DS90" s="408"/>
      <c r="DT90" s="408"/>
      <c r="DU90" s="408"/>
      <c r="DV90" s="616">
        <v>15</v>
      </c>
      <c r="DW90" s="436"/>
      <c r="DX90" s="19"/>
      <c r="DY90" s="274" t="s">
        <v>15</v>
      </c>
      <c r="DZ90" s="275"/>
      <c r="EA90" s="275"/>
      <c r="EB90" s="275"/>
      <c r="EC90" s="275"/>
      <c r="ED90" s="275"/>
      <c r="EE90" s="275"/>
      <c r="EF90" s="275"/>
      <c r="EG90" s="275"/>
      <c r="EH90" s="275"/>
      <c r="EI90" s="275"/>
      <c r="EJ90" s="275"/>
      <c r="EK90" s="275"/>
      <c r="EL90" s="275"/>
      <c r="EM90" s="275"/>
      <c r="EN90" s="276"/>
      <c r="EO90" s="19"/>
    </row>
    <row r="91" spans="1:145" s="20" customFormat="1" ht="39.950000000000003" customHeight="1" x14ac:dyDescent="0.25">
      <c r="A91" s="27">
        <f>ROW()</f>
        <v>91</v>
      </c>
      <c r="B91" s="342">
        <f>IF(C91="I","",IF(ISBLANK(D91),"",IF(ISTEXT(D91),LARGE(B14:B90,1)+1,0)))</f>
        <v>69</v>
      </c>
      <c r="C91" s="344"/>
      <c r="D91" s="173" t="s">
        <v>97</v>
      </c>
      <c r="E91" s="664" t="s">
        <v>85</v>
      </c>
      <c r="F91" s="171"/>
      <c r="G91" s="856"/>
      <c r="H91" s="857"/>
      <c r="I91" s="707"/>
      <c r="J91" s="919">
        <f t="shared" si="104"/>
        <v>0</v>
      </c>
      <c r="K91" s="707"/>
      <c r="L91" s="919">
        <f t="shared" si="105"/>
        <v>0</v>
      </c>
      <c r="M91" s="707"/>
      <c r="N91" s="919">
        <f t="shared" si="106"/>
        <v>0</v>
      </c>
      <c r="O91" s="707"/>
      <c r="P91" s="919">
        <f t="shared" si="107"/>
        <v>0</v>
      </c>
      <c r="Q91" s="707"/>
      <c r="R91" s="919">
        <f t="shared" si="108"/>
        <v>0</v>
      </c>
      <c r="S91" s="707"/>
      <c r="T91" s="919">
        <f t="shared" si="109"/>
        <v>0</v>
      </c>
      <c r="U91" s="707"/>
      <c r="V91" s="919">
        <f t="shared" si="99"/>
        <v>0</v>
      </c>
      <c r="W91" s="707"/>
      <c r="X91" s="919">
        <f t="shared" si="98"/>
        <v>0</v>
      </c>
      <c r="Y91" s="178">
        <f>Y6</f>
        <v>35</v>
      </c>
      <c r="Z91" s="964">
        <f t="shared" si="110"/>
        <v>0</v>
      </c>
      <c r="AA91" s="926">
        <f t="shared" si="170"/>
        <v>0</v>
      </c>
      <c r="AB91" s="860">
        <f t="shared" si="111"/>
        <v>0</v>
      </c>
      <c r="AC91" s="861">
        <f t="shared" si="112"/>
        <v>0</v>
      </c>
      <c r="AD91" s="946">
        <f t="shared" si="113"/>
        <v>0</v>
      </c>
      <c r="AE91" s="164" t="str">
        <f t="shared" si="114"/>
        <v/>
      </c>
      <c r="AF91" s="163">
        <f t="shared" si="115"/>
        <v>0</v>
      </c>
      <c r="AG91" s="460">
        <f t="shared" si="171"/>
        <v>0</v>
      </c>
      <c r="AH91" s="860">
        <f t="shared" si="116"/>
        <v>0</v>
      </c>
      <c r="AI91" s="861">
        <f t="shared" si="117"/>
        <v>0</v>
      </c>
      <c r="AJ91" s="946">
        <f t="shared" si="118"/>
        <v>0</v>
      </c>
      <c r="AK91" s="164" t="str">
        <f t="shared" si="119"/>
        <v/>
      </c>
      <c r="AL91" s="163">
        <f t="shared" si="120"/>
        <v>0</v>
      </c>
      <c r="AM91" s="460">
        <f t="shared" si="172"/>
        <v>0</v>
      </c>
      <c r="AN91" s="860">
        <f t="shared" si="121"/>
        <v>0</v>
      </c>
      <c r="AO91" s="861">
        <f t="shared" si="122"/>
        <v>0</v>
      </c>
      <c r="AP91" s="946">
        <f t="shared" si="123"/>
        <v>0</v>
      </c>
      <c r="AQ91" s="164" t="str">
        <f t="shared" si="124"/>
        <v/>
      </c>
      <c r="AR91" s="163">
        <f t="shared" si="125"/>
        <v>0</v>
      </c>
      <c r="AS91" s="460">
        <f t="shared" si="173"/>
        <v>0</v>
      </c>
      <c r="AT91" s="860">
        <f t="shared" si="126"/>
        <v>0</v>
      </c>
      <c r="AU91" s="861">
        <f t="shared" si="127"/>
        <v>0</v>
      </c>
      <c r="AV91" s="946">
        <f t="shared" si="128"/>
        <v>0</v>
      </c>
      <c r="AW91" s="164" t="str">
        <f t="shared" si="129"/>
        <v/>
      </c>
      <c r="AX91" s="163">
        <f t="shared" si="130"/>
        <v>0</v>
      </c>
      <c r="AY91" s="460">
        <f t="shared" si="174"/>
        <v>0</v>
      </c>
      <c r="AZ91" s="860">
        <f t="shared" si="131"/>
        <v>0</v>
      </c>
      <c r="BA91" s="861">
        <f t="shared" si="132"/>
        <v>0</v>
      </c>
      <c r="BB91" s="946">
        <f t="shared" si="133"/>
        <v>0</v>
      </c>
      <c r="BC91" s="164" t="str">
        <f t="shared" si="134"/>
        <v/>
      </c>
      <c r="BD91" s="163">
        <f t="shared" si="135"/>
        <v>0</v>
      </c>
      <c r="BE91" s="460">
        <f t="shared" si="175"/>
        <v>0</v>
      </c>
      <c r="BF91" s="860">
        <f t="shared" si="136"/>
        <v>0</v>
      </c>
      <c r="BG91" s="861">
        <f t="shared" si="137"/>
        <v>0</v>
      </c>
      <c r="BH91" s="946">
        <f t="shared" si="138"/>
        <v>0</v>
      </c>
      <c r="BI91" s="164" t="str">
        <f t="shared" si="139"/>
        <v/>
      </c>
      <c r="BJ91" s="163">
        <f t="shared" si="140"/>
        <v>0</v>
      </c>
      <c r="BK91" s="460">
        <f t="shared" si="176"/>
        <v>0</v>
      </c>
      <c r="BL91" s="860">
        <f t="shared" si="141"/>
        <v>0</v>
      </c>
      <c r="BM91" s="861">
        <f t="shared" si="142"/>
        <v>0</v>
      </c>
      <c r="BN91" s="946">
        <f t="shared" si="143"/>
        <v>0</v>
      </c>
      <c r="BO91" s="164" t="str">
        <f t="shared" si="144"/>
        <v/>
      </c>
      <c r="BP91" s="163">
        <f t="shared" si="145"/>
        <v>0</v>
      </c>
      <c r="BQ91" s="460">
        <f t="shared" si="177"/>
        <v>0</v>
      </c>
      <c r="BR91" s="860">
        <f t="shared" si="146"/>
        <v>0</v>
      </c>
      <c r="BS91" s="861">
        <f t="shared" si="147"/>
        <v>0</v>
      </c>
      <c r="BT91" s="946">
        <f t="shared" si="148"/>
        <v>0</v>
      </c>
      <c r="BU91" s="164" t="str">
        <f t="shared" si="149"/>
        <v/>
      </c>
      <c r="BV91" s="163">
        <f t="shared" si="150"/>
        <v>0</v>
      </c>
      <c r="BW91" s="246"/>
      <c r="BX91" s="246"/>
      <c r="BY91" s="155"/>
      <c r="BZ91" s="22"/>
      <c r="CA91" s="163">
        <f t="shared" si="151"/>
        <v>0</v>
      </c>
      <c r="CB91" s="162">
        <f t="shared" si="152"/>
        <v>0</v>
      </c>
      <c r="CC91" s="162">
        <f t="shared" si="153"/>
        <v>0</v>
      </c>
      <c r="CD91" s="162">
        <f t="shared" si="154"/>
        <v>0</v>
      </c>
      <c r="CE91" s="162">
        <f t="shared" si="155"/>
        <v>0</v>
      </c>
      <c r="CF91" s="162">
        <f t="shared" si="156"/>
        <v>0</v>
      </c>
      <c r="CG91" s="162">
        <f t="shared" si="157"/>
        <v>0</v>
      </c>
      <c r="CH91" s="162">
        <f t="shared" si="158"/>
        <v>0</v>
      </c>
      <c r="CI91" s="22"/>
      <c r="CJ91" s="161">
        <f t="shared" si="159"/>
        <v>35</v>
      </c>
      <c r="CK91" s="620">
        <f t="shared" si="160"/>
        <v>0</v>
      </c>
      <c r="CL91" s="160">
        <f>CL5</f>
        <v>50</v>
      </c>
      <c r="CM91" s="159" t="str">
        <f t="shared" si="178"/>
        <v/>
      </c>
      <c r="CN91" s="159" t="str">
        <f t="shared" si="179"/>
        <v/>
      </c>
      <c r="CO91" s="159" t="str">
        <f t="shared" si="180"/>
        <v/>
      </c>
      <c r="CP91" s="159" t="str">
        <f t="shared" si="181"/>
        <v/>
      </c>
      <c r="CQ91" s="159" t="str">
        <f t="shared" si="182"/>
        <v/>
      </c>
      <c r="CR91" s="159" t="str">
        <f t="shared" si="183"/>
        <v/>
      </c>
      <c r="CS91" s="159" t="str">
        <f t="shared" si="184"/>
        <v/>
      </c>
      <c r="CT91" s="159" t="str">
        <f t="shared" si="185"/>
        <v/>
      </c>
      <c r="CU91" s="158"/>
      <c r="CV91" s="157">
        <f t="shared" si="161"/>
        <v>50</v>
      </c>
      <c r="CW91" s="157">
        <f t="shared" si="162"/>
        <v>50</v>
      </c>
      <c r="CX91" s="157">
        <f t="shared" si="163"/>
        <v>50</v>
      </c>
      <c r="CY91" s="157">
        <f t="shared" si="164"/>
        <v>50</v>
      </c>
      <c r="CZ91" s="157">
        <f t="shared" si="165"/>
        <v>50</v>
      </c>
      <c r="DA91" s="157">
        <f t="shared" si="166"/>
        <v>50</v>
      </c>
      <c r="DB91" s="157">
        <f t="shared" si="167"/>
        <v>50</v>
      </c>
      <c r="DC91" s="157">
        <f t="shared" si="168"/>
        <v>50</v>
      </c>
      <c r="DD91" s="734">
        <v>84</v>
      </c>
      <c r="DE91" s="155"/>
      <c r="DG91" s="19"/>
      <c r="DH91" s="408"/>
      <c r="DI91" s="408"/>
      <c r="DJ91" s="408" t="s">
        <v>397</v>
      </c>
      <c r="DK91" s="409"/>
      <c r="DL91" s="408"/>
      <c r="DM91" s="408"/>
      <c r="DN91" s="408"/>
      <c r="DO91" s="408"/>
      <c r="DP91" s="408"/>
      <c r="DQ91" s="408"/>
      <c r="DR91" s="408"/>
      <c r="DS91" s="408"/>
      <c r="DT91" s="408"/>
      <c r="DU91" s="408"/>
      <c r="DV91" s="616">
        <v>15</v>
      </c>
      <c r="DW91" s="436"/>
      <c r="DX91" s="19"/>
      <c r="DY91" s="274" t="s">
        <v>224</v>
      </c>
      <c r="DZ91" s="275"/>
      <c r="EA91" s="275"/>
      <c r="EB91" s="275"/>
      <c r="EC91" s="275"/>
      <c r="ED91" s="275"/>
      <c r="EE91" s="275"/>
      <c r="EF91" s="275"/>
      <c r="EG91" s="275"/>
      <c r="EH91" s="275"/>
      <c r="EI91" s="275"/>
      <c r="EJ91" s="275"/>
      <c r="EK91" s="275"/>
      <c r="EL91" s="275"/>
      <c r="EM91" s="275"/>
      <c r="EN91" s="276"/>
      <c r="EO91" s="19"/>
    </row>
    <row r="92" spans="1:145" s="20" customFormat="1" ht="39.950000000000003" customHeight="1" x14ac:dyDescent="0.25">
      <c r="A92" s="27">
        <f>ROW()</f>
        <v>92</v>
      </c>
      <c r="B92" s="342">
        <f>IF(C92="I","",IF(ISBLANK(D92),"",IF(ISTEXT(D92),LARGE(B14:B91,1)+1,0)))</f>
        <v>70</v>
      </c>
      <c r="C92" s="344"/>
      <c r="D92" s="173" t="s">
        <v>96</v>
      </c>
      <c r="E92" s="664" t="s">
        <v>85</v>
      </c>
      <c r="F92" s="171"/>
      <c r="G92" s="856"/>
      <c r="H92" s="857"/>
      <c r="I92" s="707"/>
      <c r="J92" s="919">
        <f t="shared" si="104"/>
        <v>0</v>
      </c>
      <c r="K92" s="707"/>
      <c r="L92" s="919">
        <f t="shared" si="105"/>
        <v>0</v>
      </c>
      <c r="M92" s="707"/>
      <c r="N92" s="919">
        <f t="shared" si="106"/>
        <v>0</v>
      </c>
      <c r="O92" s="707"/>
      <c r="P92" s="919">
        <f t="shared" si="107"/>
        <v>0</v>
      </c>
      <c r="Q92" s="707"/>
      <c r="R92" s="919">
        <f t="shared" si="108"/>
        <v>0</v>
      </c>
      <c r="S92" s="707"/>
      <c r="T92" s="919">
        <f t="shared" si="109"/>
        <v>0</v>
      </c>
      <c r="U92" s="707"/>
      <c r="V92" s="919">
        <f t="shared" si="99"/>
        <v>0</v>
      </c>
      <c r="W92" s="707"/>
      <c r="X92" s="919">
        <f t="shared" si="98"/>
        <v>0</v>
      </c>
      <c r="Y92" s="178">
        <f>Y6</f>
        <v>35</v>
      </c>
      <c r="Z92" s="964">
        <f t="shared" si="110"/>
        <v>0</v>
      </c>
      <c r="AA92" s="926">
        <f t="shared" si="170"/>
        <v>0</v>
      </c>
      <c r="AB92" s="860">
        <f t="shared" si="111"/>
        <v>0</v>
      </c>
      <c r="AC92" s="861">
        <f t="shared" si="112"/>
        <v>0</v>
      </c>
      <c r="AD92" s="946">
        <f t="shared" si="113"/>
        <v>0</v>
      </c>
      <c r="AE92" s="164" t="str">
        <f t="shared" si="114"/>
        <v/>
      </c>
      <c r="AF92" s="163">
        <f t="shared" si="115"/>
        <v>0</v>
      </c>
      <c r="AG92" s="460">
        <f t="shared" si="171"/>
        <v>0</v>
      </c>
      <c r="AH92" s="860">
        <f t="shared" si="116"/>
        <v>0</v>
      </c>
      <c r="AI92" s="861">
        <f t="shared" si="117"/>
        <v>0</v>
      </c>
      <c r="AJ92" s="946">
        <f t="shared" si="118"/>
        <v>0</v>
      </c>
      <c r="AK92" s="164" t="str">
        <f t="shared" si="119"/>
        <v/>
      </c>
      <c r="AL92" s="163">
        <f t="shared" si="120"/>
        <v>0</v>
      </c>
      <c r="AM92" s="460">
        <f t="shared" si="172"/>
        <v>0</v>
      </c>
      <c r="AN92" s="860">
        <f t="shared" si="121"/>
        <v>0</v>
      </c>
      <c r="AO92" s="861">
        <f t="shared" si="122"/>
        <v>0</v>
      </c>
      <c r="AP92" s="946">
        <f t="shared" si="123"/>
        <v>0</v>
      </c>
      <c r="AQ92" s="164" t="str">
        <f t="shared" si="124"/>
        <v/>
      </c>
      <c r="AR92" s="163">
        <f t="shared" si="125"/>
        <v>0</v>
      </c>
      <c r="AS92" s="460">
        <f t="shared" si="173"/>
        <v>0</v>
      </c>
      <c r="AT92" s="860">
        <f t="shared" si="126"/>
        <v>0</v>
      </c>
      <c r="AU92" s="861">
        <f t="shared" si="127"/>
        <v>0</v>
      </c>
      <c r="AV92" s="946">
        <f t="shared" si="128"/>
        <v>0</v>
      </c>
      <c r="AW92" s="164" t="str">
        <f t="shared" si="129"/>
        <v/>
      </c>
      <c r="AX92" s="163">
        <f t="shared" si="130"/>
        <v>0</v>
      </c>
      <c r="AY92" s="460">
        <f t="shared" si="174"/>
        <v>0</v>
      </c>
      <c r="AZ92" s="860">
        <f t="shared" si="131"/>
        <v>0</v>
      </c>
      <c r="BA92" s="861">
        <f t="shared" si="132"/>
        <v>0</v>
      </c>
      <c r="BB92" s="946">
        <f t="shared" si="133"/>
        <v>0</v>
      </c>
      <c r="BC92" s="164" t="str">
        <f t="shared" si="134"/>
        <v/>
      </c>
      <c r="BD92" s="163">
        <f t="shared" si="135"/>
        <v>0</v>
      </c>
      <c r="BE92" s="460">
        <f t="shared" si="175"/>
        <v>0</v>
      </c>
      <c r="BF92" s="860">
        <f t="shared" si="136"/>
        <v>0</v>
      </c>
      <c r="BG92" s="861">
        <f t="shared" si="137"/>
        <v>0</v>
      </c>
      <c r="BH92" s="946">
        <f t="shared" si="138"/>
        <v>0</v>
      </c>
      <c r="BI92" s="164" t="str">
        <f t="shared" si="139"/>
        <v/>
      </c>
      <c r="BJ92" s="163">
        <f t="shared" si="140"/>
        <v>0</v>
      </c>
      <c r="BK92" s="460">
        <f t="shared" si="176"/>
        <v>0</v>
      </c>
      <c r="BL92" s="860">
        <f t="shared" si="141"/>
        <v>0</v>
      </c>
      <c r="BM92" s="861">
        <f t="shared" si="142"/>
        <v>0</v>
      </c>
      <c r="BN92" s="946">
        <f t="shared" si="143"/>
        <v>0</v>
      </c>
      <c r="BO92" s="164" t="str">
        <f t="shared" si="144"/>
        <v/>
      </c>
      <c r="BP92" s="163">
        <f t="shared" si="145"/>
        <v>0</v>
      </c>
      <c r="BQ92" s="460">
        <f t="shared" si="177"/>
        <v>0</v>
      </c>
      <c r="BR92" s="860">
        <f t="shared" si="146"/>
        <v>0</v>
      </c>
      <c r="BS92" s="861">
        <f t="shared" si="147"/>
        <v>0</v>
      </c>
      <c r="BT92" s="946">
        <f t="shared" si="148"/>
        <v>0</v>
      </c>
      <c r="BU92" s="164" t="str">
        <f t="shared" si="149"/>
        <v/>
      </c>
      <c r="BV92" s="163">
        <f t="shared" si="150"/>
        <v>0</v>
      </c>
      <c r="BW92" s="246"/>
      <c r="BX92" s="246"/>
      <c r="BY92" s="155"/>
      <c r="BZ92" s="22"/>
      <c r="CA92" s="163">
        <f t="shared" si="151"/>
        <v>0</v>
      </c>
      <c r="CB92" s="162">
        <f t="shared" si="152"/>
        <v>0</v>
      </c>
      <c r="CC92" s="162">
        <f t="shared" si="153"/>
        <v>0</v>
      </c>
      <c r="CD92" s="162">
        <f t="shared" si="154"/>
        <v>0</v>
      </c>
      <c r="CE92" s="162">
        <f t="shared" si="155"/>
        <v>0</v>
      </c>
      <c r="CF92" s="162">
        <f t="shared" si="156"/>
        <v>0</v>
      </c>
      <c r="CG92" s="162">
        <f t="shared" si="157"/>
        <v>0</v>
      </c>
      <c r="CH92" s="162">
        <f t="shared" si="158"/>
        <v>0</v>
      </c>
      <c r="CI92" s="22"/>
      <c r="CJ92" s="161">
        <f t="shared" si="159"/>
        <v>35</v>
      </c>
      <c r="CK92" s="620">
        <f t="shared" si="160"/>
        <v>0</v>
      </c>
      <c r="CL92" s="160">
        <f>CL5</f>
        <v>50</v>
      </c>
      <c r="CM92" s="159" t="str">
        <f t="shared" si="178"/>
        <v/>
      </c>
      <c r="CN92" s="159" t="str">
        <f t="shared" si="179"/>
        <v/>
      </c>
      <c r="CO92" s="159" t="str">
        <f t="shared" si="180"/>
        <v/>
      </c>
      <c r="CP92" s="159" t="str">
        <f t="shared" si="181"/>
        <v/>
      </c>
      <c r="CQ92" s="159" t="str">
        <f t="shared" si="182"/>
        <v/>
      </c>
      <c r="CR92" s="159" t="str">
        <f t="shared" si="183"/>
        <v/>
      </c>
      <c r="CS92" s="159" t="str">
        <f t="shared" si="184"/>
        <v/>
      </c>
      <c r="CT92" s="159" t="str">
        <f t="shared" si="185"/>
        <v/>
      </c>
      <c r="CU92" s="158"/>
      <c r="CV92" s="157">
        <f t="shared" si="161"/>
        <v>50</v>
      </c>
      <c r="CW92" s="157">
        <f t="shared" si="162"/>
        <v>50</v>
      </c>
      <c r="CX92" s="157">
        <f t="shared" si="163"/>
        <v>50</v>
      </c>
      <c r="CY92" s="157">
        <f t="shared" si="164"/>
        <v>50</v>
      </c>
      <c r="CZ92" s="157">
        <f t="shared" si="165"/>
        <v>50</v>
      </c>
      <c r="DA92" s="157">
        <f t="shared" si="166"/>
        <v>50</v>
      </c>
      <c r="DB92" s="157">
        <f t="shared" si="167"/>
        <v>50</v>
      </c>
      <c r="DC92" s="157">
        <f t="shared" si="168"/>
        <v>50</v>
      </c>
      <c r="DD92" s="734">
        <v>85</v>
      </c>
      <c r="DE92" s="155"/>
      <c r="DG92" s="19"/>
      <c r="DH92" s="10"/>
      <c r="DI92" s="408" t="s">
        <v>340</v>
      </c>
      <c r="DJ92" s="408"/>
      <c r="DK92" s="409"/>
      <c r="DL92" s="408"/>
      <c r="DM92" s="408"/>
      <c r="DN92" s="408"/>
      <c r="DO92" s="408"/>
      <c r="DP92" s="408"/>
      <c r="DQ92" s="408"/>
      <c r="DR92" s="408"/>
      <c r="DS92" s="408"/>
      <c r="DT92" s="408"/>
      <c r="DU92" s="408"/>
      <c r="DV92" s="408"/>
      <c r="DW92" s="436"/>
      <c r="DX92" s="19"/>
      <c r="DY92" s="552" t="s">
        <v>402</v>
      </c>
      <c r="DZ92" s="551" t="s">
        <v>401</v>
      </c>
      <c r="EA92" s="275"/>
      <c r="EB92" s="275"/>
      <c r="EC92" s="275"/>
      <c r="ED92" s="275"/>
      <c r="EE92" s="275"/>
      <c r="EF92" s="275"/>
      <c r="EG92" s="275"/>
      <c r="EH92" s="275"/>
      <c r="EI92" s="275"/>
      <c r="EJ92" s="275"/>
      <c r="EK92" s="275"/>
      <c r="EL92" s="275"/>
      <c r="EM92" s="275"/>
      <c r="EN92" s="276"/>
      <c r="EO92" s="19"/>
    </row>
    <row r="93" spans="1:145" s="20" customFormat="1" ht="39.950000000000003" customHeight="1" x14ac:dyDescent="0.25">
      <c r="A93" s="27">
        <f>ROW()</f>
        <v>93</v>
      </c>
      <c r="B93" s="342">
        <f>IF(C93="I","",IF(ISBLANK(D93),"",IF(ISTEXT(D93),LARGE(B14:B92,1)+1,0)))</f>
        <v>71</v>
      </c>
      <c r="C93" s="344"/>
      <c r="D93" s="173" t="s">
        <v>95</v>
      </c>
      <c r="E93" s="664" t="s">
        <v>94</v>
      </c>
      <c r="F93" s="171"/>
      <c r="G93" s="856"/>
      <c r="H93" s="857"/>
      <c r="I93" s="707"/>
      <c r="J93" s="919">
        <f t="shared" si="104"/>
        <v>0</v>
      </c>
      <c r="K93" s="707"/>
      <c r="L93" s="919">
        <f t="shared" si="105"/>
        <v>0</v>
      </c>
      <c r="M93" s="707"/>
      <c r="N93" s="919">
        <f t="shared" si="106"/>
        <v>0</v>
      </c>
      <c r="O93" s="707"/>
      <c r="P93" s="919">
        <f t="shared" si="107"/>
        <v>0</v>
      </c>
      <c r="Q93" s="707"/>
      <c r="R93" s="919">
        <f t="shared" si="108"/>
        <v>0</v>
      </c>
      <c r="S93" s="707"/>
      <c r="T93" s="919">
        <f t="shared" si="109"/>
        <v>0</v>
      </c>
      <c r="U93" s="707"/>
      <c r="V93" s="919">
        <f t="shared" si="99"/>
        <v>0</v>
      </c>
      <c r="W93" s="707"/>
      <c r="X93" s="919">
        <f t="shared" si="98"/>
        <v>0</v>
      </c>
      <c r="Y93" s="178">
        <f>Y6</f>
        <v>35</v>
      </c>
      <c r="Z93" s="964">
        <f t="shared" si="110"/>
        <v>0</v>
      </c>
      <c r="AA93" s="926">
        <f t="shared" si="170"/>
        <v>0</v>
      </c>
      <c r="AB93" s="860">
        <f t="shared" si="111"/>
        <v>0</v>
      </c>
      <c r="AC93" s="861">
        <f t="shared" si="112"/>
        <v>0</v>
      </c>
      <c r="AD93" s="946">
        <f t="shared" si="113"/>
        <v>0</v>
      </c>
      <c r="AE93" s="164" t="str">
        <f t="shared" si="114"/>
        <v/>
      </c>
      <c r="AF93" s="163">
        <f t="shared" si="115"/>
        <v>0</v>
      </c>
      <c r="AG93" s="460">
        <f t="shared" si="171"/>
        <v>0</v>
      </c>
      <c r="AH93" s="860">
        <f t="shared" si="116"/>
        <v>0</v>
      </c>
      <c r="AI93" s="861">
        <f t="shared" si="117"/>
        <v>0</v>
      </c>
      <c r="AJ93" s="946">
        <f t="shared" si="118"/>
        <v>0</v>
      </c>
      <c r="AK93" s="164" t="str">
        <f t="shared" si="119"/>
        <v/>
      </c>
      <c r="AL93" s="163">
        <f t="shared" si="120"/>
        <v>0</v>
      </c>
      <c r="AM93" s="460">
        <f t="shared" si="172"/>
        <v>0</v>
      </c>
      <c r="AN93" s="860">
        <f t="shared" si="121"/>
        <v>0</v>
      </c>
      <c r="AO93" s="861">
        <f t="shared" si="122"/>
        <v>0</v>
      </c>
      <c r="AP93" s="946">
        <f t="shared" si="123"/>
        <v>0</v>
      </c>
      <c r="AQ93" s="164" t="str">
        <f t="shared" si="124"/>
        <v/>
      </c>
      <c r="AR93" s="163">
        <f t="shared" si="125"/>
        <v>0</v>
      </c>
      <c r="AS93" s="460">
        <f t="shared" si="173"/>
        <v>0</v>
      </c>
      <c r="AT93" s="860">
        <f t="shared" si="126"/>
        <v>0</v>
      </c>
      <c r="AU93" s="861">
        <f t="shared" si="127"/>
        <v>0</v>
      </c>
      <c r="AV93" s="946">
        <f t="shared" si="128"/>
        <v>0</v>
      </c>
      <c r="AW93" s="164" t="str">
        <f t="shared" si="129"/>
        <v/>
      </c>
      <c r="AX93" s="163">
        <f t="shared" si="130"/>
        <v>0</v>
      </c>
      <c r="AY93" s="460">
        <f t="shared" si="174"/>
        <v>0</v>
      </c>
      <c r="AZ93" s="860">
        <f t="shared" si="131"/>
        <v>0</v>
      </c>
      <c r="BA93" s="861">
        <f t="shared" si="132"/>
        <v>0</v>
      </c>
      <c r="BB93" s="946">
        <f t="shared" si="133"/>
        <v>0</v>
      </c>
      <c r="BC93" s="164" t="str">
        <f t="shared" si="134"/>
        <v/>
      </c>
      <c r="BD93" s="163">
        <f t="shared" si="135"/>
        <v>0</v>
      </c>
      <c r="BE93" s="460">
        <f t="shared" si="175"/>
        <v>0</v>
      </c>
      <c r="BF93" s="860">
        <f t="shared" si="136"/>
        <v>0</v>
      </c>
      <c r="BG93" s="861">
        <f t="shared" si="137"/>
        <v>0</v>
      </c>
      <c r="BH93" s="946">
        <f t="shared" si="138"/>
        <v>0</v>
      </c>
      <c r="BI93" s="164" t="str">
        <f t="shared" si="139"/>
        <v/>
      </c>
      <c r="BJ93" s="163">
        <f t="shared" si="140"/>
        <v>0</v>
      </c>
      <c r="BK93" s="460">
        <f t="shared" si="176"/>
        <v>0</v>
      </c>
      <c r="BL93" s="860">
        <f t="shared" si="141"/>
        <v>0</v>
      </c>
      <c r="BM93" s="861">
        <f t="shared" si="142"/>
        <v>0</v>
      </c>
      <c r="BN93" s="946">
        <f t="shared" si="143"/>
        <v>0</v>
      </c>
      <c r="BO93" s="164" t="str">
        <f t="shared" si="144"/>
        <v/>
      </c>
      <c r="BP93" s="163">
        <f t="shared" si="145"/>
        <v>0</v>
      </c>
      <c r="BQ93" s="460">
        <f t="shared" si="177"/>
        <v>0</v>
      </c>
      <c r="BR93" s="860">
        <f t="shared" si="146"/>
        <v>0</v>
      </c>
      <c r="BS93" s="861">
        <f t="shared" si="147"/>
        <v>0</v>
      </c>
      <c r="BT93" s="946">
        <f t="shared" si="148"/>
        <v>0</v>
      </c>
      <c r="BU93" s="164" t="str">
        <f t="shared" si="149"/>
        <v/>
      </c>
      <c r="BV93" s="163">
        <f t="shared" si="150"/>
        <v>0</v>
      </c>
      <c r="BW93" s="246"/>
      <c r="BX93" s="246"/>
      <c r="BY93" s="155"/>
      <c r="BZ93" s="22"/>
      <c r="CA93" s="163">
        <f t="shared" si="151"/>
        <v>0</v>
      </c>
      <c r="CB93" s="162">
        <f t="shared" si="152"/>
        <v>0</v>
      </c>
      <c r="CC93" s="162">
        <f t="shared" si="153"/>
        <v>0</v>
      </c>
      <c r="CD93" s="162">
        <f t="shared" si="154"/>
        <v>0</v>
      </c>
      <c r="CE93" s="162">
        <f t="shared" si="155"/>
        <v>0</v>
      </c>
      <c r="CF93" s="162">
        <f t="shared" si="156"/>
        <v>0</v>
      </c>
      <c r="CG93" s="162">
        <f t="shared" si="157"/>
        <v>0</v>
      </c>
      <c r="CH93" s="162">
        <f t="shared" si="158"/>
        <v>0</v>
      </c>
      <c r="CI93" s="22"/>
      <c r="CJ93" s="161">
        <f t="shared" si="159"/>
        <v>35</v>
      </c>
      <c r="CK93" s="620">
        <f t="shared" si="160"/>
        <v>0</v>
      </c>
      <c r="CL93" s="160">
        <f>CL5</f>
        <v>50</v>
      </c>
      <c r="CM93" s="159" t="str">
        <f t="shared" si="178"/>
        <v/>
      </c>
      <c r="CN93" s="159" t="str">
        <f t="shared" si="179"/>
        <v/>
      </c>
      <c r="CO93" s="159" t="str">
        <f t="shared" si="180"/>
        <v/>
      </c>
      <c r="CP93" s="159" t="str">
        <f t="shared" si="181"/>
        <v/>
      </c>
      <c r="CQ93" s="159" t="str">
        <f t="shared" si="182"/>
        <v/>
      </c>
      <c r="CR93" s="159" t="str">
        <f t="shared" si="183"/>
        <v/>
      </c>
      <c r="CS93" s="159" t="str">
        <f t="shared" si="184"/>
        <v/>
      </c>
      <c r="CT93" s="159" t="str">
        <f t="shared" si="185"/>
        <v/>
      </c>
      <c r="CU93" s="158"/>
      <c r="CV93" s="157">
        <f t="shared" si="161"/>
        <v>50</v>
      </c>
      <c r="CW93" s="157">
        <f t="shared" si="162"/>
        <v>50</v>
      </c>
      <c r="CX93" s="157">
        <f t="shared" si="163"/>
        <v>50</v>
      </c>
      <c r="CY93" s="157">
        <f t="shared" si="164"/>
        <v>50</v>
      </c>
      <c r="CZ93" s="157">
        <f t="shared" si="165"/>
        <v>50</v>
      </c>
      <c r="DA93" s="157">
        <f t="shared" si="166"/>
        <v>50</v>
      </c>
      <c r="DB93" s="157">
        <f t="shared" si="167"/>
        <v>50</v>
      </c>
      <c r="DC93" s="157">
        <f t="shared" si="168"/>
        <v>50</v>
      </c>
      <c r="DD93" s="734">
        <v>86</v>
      </c>
      <c r="DE93" s="155"/>
      <c r="DG93" s="19"/>
      <c r="DH93" s="10"/>
      <c r="DI93" s="408"/>
      <c r="DJ93" s="408"/>
      <c r="DK93" s="409"/>
      <c r="DL93" s="408"/>
      <c r="DM93" s="408"/>
      <c r="DN93" s="408"/>
      <c r="DO93" s="408"/>
      <c r="DP93" s="408"/>
      <c r="DQ93" s="408"/>
      <c r="DR93" s="408"/>
      <c r="DS93" s="408"/>
      <c r="DT93" s="408"/>
      <c r="DU93" s="408"/>
      <c r="DV93" s="617">
        <f>SUM(DV88:DV92)</f>
        <v>100</v>
      </c>
      <c r="DW93" s="436"/>
      <c r="DX93" s="19"/>
      <c r="DY93" s="277"/>
      <c r="DZ93" s="285" t="s">
        <v>403</v>
      </c>
      <c r="EA93" s="285"/>
      <c r="EB93" s="285"/>
      <c r="EC93" s="285"/>
      <c r="ED93" s="285"/>
      <c r="EE93" s="285"/>
      <c r="EF93" s="285"/>
      <c r="EG93" s="285"/>
      <c r="EH93" s="285"/>
      <c r="EI93" s="285"/>
      <c r="EJ93" s="285" t="s">
        <v>404</v>
      </c>
      <c r="EK93" s="285"/>
      <c r="EL93" s="285"/>
      <c r="EM93" s="285"/>
      <c r="EN93" s="278"/>
      <c r="EO93" s="19"/>
    </row>
    <row r="94" spans="1:145" s="20" customFormat="1" ht="39.950000000000003" customHeight="1" x14ac:dyDescent="0.25">
      <c r="A94" s="27">
        <f>ROW()</f>
        <v>94</v>
      </c>
      <c r="B94" s="342">
        <f>IF(C94="I","",IF(ISBLANK(D94),"",IF(ISTEXT(D94),LARGE(B14:B93,1)+1,0)))</f>
        <v>72</v>
      </c>
      <c r="C94" s="344"/>
      <c r="D94" s="173" t="s">
        <v>93</v>
      </c>
      <c r="E94" s="664"/>
      <c r="F94" s="171"/>
      <c r="G94" s="856"/>
      <c r="H94" s="857"/>
      <c r="I94" s="707"/>
      <c r="J94" s="919">
        <f t="shared" si="104"/>
        <v>0</v>
      </c>
      <c r="K94" s="707"/>
      <c r="L94" s="919">
        <f t="shared" si="105"/>
        <v>0</v>
      </c>
      <c r="M94" s="707"/>
      <c r="N94" s="919">
        <f t="shared" si="106"/>
        <v>0</v>
      </c>
      <c r="O94" s="707"/>
      <c r="P94" s="919">
        <f t="shared" si="107"/>
        <v>0</v>
      </c>
      <c r="Q94" s="707"/>
      <c r="R94" s="919">
        <f t="shared" si="108"/>
        <v>0</v>
      </c>
      <c r="S94" s="707"/>
      <c r="T94" s="919">
        <f t="shared" si="109"/>
        <v>0</v>
      </c>
      <c r="U94" s="707"/>
      <c r="V94" s="919">
        <f t="shared" si="99"/>
        <v>0</v>
      </c>
      <c r="W94" s="707"/>
      <c r="X94" s="919">
        <f t="shared" si="98"/>
        <v>0</v>
      </c>
      <c r="Y94" s="178">
        <f>Y6</f>
        <v>35</v>
      </c>
      <c r="Z94" s="964">
        <f t="shared" si="110"/>
        <v>0</v>
      </c>
      <c r="AA94" s="926">
        <f t="shared" si="170"/>
        <v>0</v>
      </c>
      <c r="AB94" s="860">
        <f t="shared" si="111"/>
        <v>0</v>
      </c>
      <c r="AC94" s="861">
        <f t="shared" si="112"/>
        <v>0</v>
      </c>
      <c r="AD94" s="946">
        <f t="shared" si="113"/>
        <v>0</v>
      </c>
      <c r="AE94" s="164" t="str">
        <f t="shared" si="114"/>
        <v/>
      </c>
      <c r="AF94" s="163">
        <f t="shared" si="115"/>
        <v>0</v>
      </c>
      <c r="AG94" s="460">
        <f t="shared" si="171"/>
        <v>0</v>
      </c>
      <c r="AH94" s="860">
        <f t="shared" si="116"/>
        <v>0</v>
      </c>
      <c r="AI94" s="861">
        <f t="shared" si="117"/>
        <v>0</v>
      </c>
      <c r="AJ94" s="946">
        <f t="shared" si="118"/>
        <v>0</v>
      </c>
      <c r="AK94" s="164" t="str">
        <f t="shared" si="119"/>
        <v/>
      </c>
      <c r="AL94" s="163">
        <f t="shared" si="120"/>
        <v>0</v>
      </c>
      <c r="AM94" s="460">
        <f t="shared" si="172"/>
        <v>0</v>
      </c>
      <c r="AN94" s="860">
        <f t="shared" si="121"/>
        <v>0</v>
      </c>
      <c r="AO94" s="861">
        <f t="shared" si="122"/>
        <v>0</v>
      </c>
      <c r="AP94" s="946">
        <f t="shared" si="123"/>
        <v>0</v>
      </c>
      <c r="AQ94" s="164" t="str">
        <f t="shared" si="124"/>
        <v/>
      </c>
      <c r="AR94" s="163">
        <f t="shared" si="125"/>
        <v>0</v>
      </c>
      <c r="AS94" s="460">
        <f t="shared" si="173"/>
        <v>0</v>
      </c>
      <c r="AT94" s="860">
        <f t="shared" si="126"/>
        <v>0</v>
      </c>
      <c r="AU94" s="861">
        <f t="shared" si="127"/>
        <v>0</v>
      </c>
      <c r="AV94" s="946">
        <f t="shared" si="128"/>
        <v>0</v>
      </c>
      <c r="AW94" s="164" t="str">
        <f t="shared" si="129"/>
        <v/>
      </c>
      <c r="AX94" s="163">
        <f t="shared" si="130"/>
        <v>0</v>
      </c>
      <c r="AY94" s="460">
        <f t="shared" si="174"/>
        <v>0</v>
      </c>
      <c r="AZ94" s="860">
        <f t="shared" si="131"/>
        <v>0</v>
      </c>
      <c r="BA94" s="861">
        <f t="shared" si="132"/>
        <v>0</v>
      </c>
      <c r="BB94" s="946">
        <f t="shared" si="133"/>
        <v>0</v>
      </c>
      <c r="BC94" s="164" t="str">
        <f t="shared" si="134"/>
        <v/>
      </c>
      <c r="BD94" s="163">
        <f t="shared" si="135"/>
        <v>0</v>
      </c>
      <c r="BE94" s="460">
        <f t="shared" si="175"/>
        <v>0</v>
      </c>
      <c r="BF94" s="860">
        <f t="shared" si="136"/>
        <v>0</v>
      </c>
      <c r="BG94" s="861">
        <f t="shared" si="137"/>
        <v>0</v>
      </c>
      <c r="BH94" s="946">
        <f t="shared" si="138"/>
        <v>0</v>
      </c>
      <c r="BI94" s="164" t="str">
        <f t="shared" si="139"/>
        <v/>
      </c>
      <c r="BJ94" s="163">
        <f t="shared" si="140"/>
        <v>0</v>
      </c>
      <c r="BK94" s="460">
        <f t="shared" si="176"/>
        <v>0</v>
      </c>
      <c r="BL94" s="860">
        <f t="shared" si="141"/>
        <v>0</v>
      </c>
      <c r="BM94" s="861">
        <f t="shared" si="142"/>
        <v>0</v>
      </c>
      <c r="BN94" s="946">
        <f t="shared" si="143"/>
        <v>0</v>
      </c>
      <c r="BO94" s="164" t="str">
        <f t="shared" si="144"/>
        <v/>
      </c>
      <c r="BP94" s="163">
        <f t="shared" si="145"/>
        <v>0</v>
      </c>
      <c r="BQ94" s="460">
        <f t="shared" si="177"/>
        <v>0</v>
      </c>
      <c r="BR94" s="860">
        <f t="shared" si="146"/>
        <v>0</v>
      </c>
      <c r="BS94" s="861">
        <f t="shared" si="147"/>
        <v>0</v>
      </c>
      <c r="BT94" s="946">
        <f t="shared" si="148"/>
        <v>0</v>
      </c>
      <c r="BU94" s="164" t="str">
        <f t="shared" si="149"/>
        <v/>
      </c>
      <c r="BV94" s="163">
        <f t="shared" si="150"/>
        <v>0</v>
      </c>
      <c r="BW94" s="246"/>
      <c r="BX94" s="246"/>
      <c r="BY94" s="155"/>
      <c r="BZ94" s="22"/>
      <c r="CA94" s="163">
        <f t="shared" si="151"/>
        <v>0</v>
      </c>
      <c r="CB94" s="162">
        <f t="shared" si="152"/>
        <v>0</v>
      </c>
      <c r="CC94" s="162">
        <f t="shared" si="153"/>
        <v>0</v>
      </c>
      <c r="CD94" s="162">
        <f t="shared" si="154"/>
        <v>0</v>
      </c>
      <c r="CE94" s="162">
        <f t="shared" si="155"/>
        <v>0</v>
      </c>
      <c r="CF94" s="162">
        <f t="shared" si="156"/>
        <v>0</v>
      </c>
      <c r="CG94" s="162">
        <f t="shared" si="157"/>
        <v>0</v>
      </c>
      <c r="CH94" s="162">
        <f t="shared" si="158"/>
        <v>0</v>
      </c>
      <c r="CI94" s="22"/>
      <c r="CJ94" s="161">
        <f t="shared" si="159"/>
        <v>35</v>
      </c>
      <c r="CK94" s="620">
        <f t="shared" si="160"/>
        <v>0</v>
      </c>
      <c r="CL94" s="160">
        <f>CL5</f>
        <v>50</v>
      </c>
      <c r="CM94" s="159" t="str">
        <f t="shared" si="178"/>
        <v/>
      </c>
      <c r="CN94" s="159" t="str">
        <f t="shared" si="179"/>
        <v/>
      </c>
      <c r="CO94" s="159" t="str">
        <f t="shared" si="180"/>
        <v/>
      </c>
      <c r="CP94" s="159" t="str">
        <f t="shared" si="181"/>
        <v/>
      </c>
      <c r="CQ94" s="159" t="str">
        <f t="shared" si="182"/>
        <v/>
      </c>
      <c r="CR94" s="159" t="str">
        <f t="shared" si="183"/>
        <v/>
      </c>
      <c r="CS94" s="159" t="str">
        <f t="shared" si="184"/>
        <v/>
      </c>
      <c r="CT94" s="159" t="str">
        <f t="shared" si="185"/>
        <v/>
      </c>
      <c r="CU94" s="158"/>
      <c r="CV94" s="157">
        <f t="shared" si="161"/>
        <v>50</v>
      </c>
      <c r="CW94" s="157">
        <f t="shared" si="162"/>
        <v>50</v>
      </c>
      <c r="CX94" s="157">
        <f t="shared" si="163"/>
        <v>50</v>
      </c>
      <c r="CY94" s="157">
        <f t="shared" si="164"/>
        <v>50</v>
      </c>
      <c r="CZ94" s="157">
        <f t="shared" si="165"/>
        <v>50</v>
      </c>
      <c r="DA94" s="157">
        <f t="shared" si="166"/>
        <v>50</v>
      </c>
      <c r="DB94" s="157">
        <f t="shared" si="167"/>
        <v>50</v>
      </c>
      <c r="DC94" s="157">
        <f t="shared" si="168"/>
        <v>50</v>
      </c>
      <c r="DD94" s="734">
        <v>87</v>
      </c>
      <c r="DE94" s="155"/>
      <c r="DG94" s="19"/>
      <c r="DH94" s="401" t="s">
        <v>312</v>
      </c>
      <c r="DI94" s="437"/>
      <c r="DJ94" s="528" t="s">
        <v>344</v>
      </c>
      <c r="DK94" s="528"/>
      <c r="DL94" s="528"/>
      <c r="DM94" s="528"/>
      <c r="DN94" s="528"/>
      <c r="DO94" s="528"/>
      <c r="DP94" s="528"/>
      <c r="DQ94" s="528"/>
      <c r="DR94" s="528"/>
      <c r="DS94" s="528"/>
      <c r="DT94" s="528"/>
      <c r="DU94" s="528"/>
      <c r="DV94" s="535"/>
      <c r="DW94" s="536"/>
      <c r="DX94" s="19"/>
      <c r="DY94" s="401" t="s">
        <v>394</v>
      </c>
      <c r="DZ94" s="541"/>
      <c r="EA94" s="1343" t="s">
        <v>314</v>
      </c>
      <c r="EB94" s="1343"/>
      <c r="EC94" s="1343"/>
      <c r="ED94" s="1343"/>
      <c r="EE94" s="1343"/>
      <c r="EF94" s="1343"/>
      <c r="EG94" s="1343"/>
      <c r="EH94" s="1343"/>
      <c r="EI94" s="1343"/>
      <c r="EJ94" s="1343"/>
      <c r="EK94" s="1343"/>
      <c r="EL94" s="1343"/>
      <c r="EM94" s="1343"/>
      <c r="EN94" s="1344"/>
      <c r="EO94" s="19"/>
    </row>
    <row r="95" spans="1:145" s="20" customFormat="1" ht="39.950000000000003" customHeight="1" x14ac:dyDescent="0.25">
      <c r="A95" s="27">
        <f>ROW()</f>
        <v>95</v>
      </c>
      <c r="B95" s="342">
        <f>IF(C95="I","",IF(ISBLANK(D95),"",IF(ISTEXT(D95),LARGE(B14:B94,1)+1,0)))</f>
        <v>73</v>
      </c>
      <c r="C95" s="344"/>
      <c r="D95" s="173" t="s">
        <v>92</v>
      </c>
      <c r="E95" s="664"/>
      <c r="F95" s="171"/>
      <c r="G95" s="856"/>
      <c r="H95" s="857"/>
      <c r="I95" s="707"/>
      <c r="J95" s="919">
        <f t="shared" si="104"/>
        <v>0</v>
      </c>
      <c r="K95" s="707"/>
      <c r="L95" s="919">
        <f t="shared" si="105"/>
        <v>0</v>
      </c>
      <c r="M95" s="707"/>
      <c r="N95" s="919">
        <f t="shared" si="106"/>
        <v>0</v>
      </c>
      <c r="O95" s="707"/>
      <c r="P95" s="919">
        <f t="shared" si="107"/>
        <v>0</v>
      </c>
      <c r="Q95" s="707"/>
      <c r="R95" s="919">
        <f t="shared" si="108"/>
        <v>0</v>
      </c>
      <c r="S95" s="707"/>
      <c r="T95" s="919">
        <f t="shared" si="109"/>
        <v>0</v>
      </c>
      <c r="U95" s="707"/>
      <c r="V95" s="919">
        <f t="shared" si="99"/>
        <v>0</v>
      </c>
      <c r="W95" s="707"/>
      <c r="X95" s="919">
        <f t="shared" si="98"/>
        <v>0</v>
      </c>
      <c r="Y95" s="178">
        <f>Y6</f>
        <v>35</v>
      </c>
      <c r="Z95" s="964">
        <f t="shared" si="110"/>
        <v>0</v>
      </c>
      <c r="AA95" s="926">
        <f t="shared" si="170"/>
        <v>0</v>
      </c>
      <c r="AB95" s="860">
        <f t="shared" si="111"/>
        <v>0</v>
      </c>
      <c r="AC95" s="861">
        <f t="shared" si="112"/>
        <v>0</v>
      </c>
      <c r="AD95" s="946">
        <f t="shared" si="113"/>
        <v>0</v>
      </c>
      <c r="AE95" s="164" t="str">
        <f t="shared" si="114"/>
        <v/>
      </c>
      <c r="AF95" s="163">
        <f t="shared" si="115"/>
        <v>0</v>
      </c>
      <c r="AG95" s="460">
        <f t="shared" si="171"/>
        <v>0</v>
      </c>
      <c r="AH95" s="860">
        <f t="shared" si="116"/>
        <v>0</v>
      </c>
      <c r="AI95" s="861">
        <f t="shared" si="117"/>
        <v>0</v>
      </c>
      <c r="AJ95" s="946">
        <f t="shared" si="118"/>
        <v>0</v>
      </c>
      <c r="AK95" s="164" t="str">
        <f t="shared" si="119"/>
        <v/>
      </c>
      <c r="AL95" s="163">
        <f t="shared" si="120"/>
        <v>0</v>
      </c>
      <c r="AM95" s="460">
        <f t="shared" si="172"/>
        <v>0</v>
      </c>
      <c r="AN95" s="860">
        <f t="shared" si="121"/>
        <v>0</v>
      </c>
      <c r="AO95" s="861">
        <f t="shared" si="122"/>
        <v>0</v>
      </c>
      <c r="AP95" s="946">
        <f t="shared" si="123"/>
        <v>0</v>
      </c>
      <c r="AQ95" s="164" t="str">
        <f t="shared" si="124"/>
        <v/>
      </c>
      <c r="AR95" s="163">
        <f t="shared" si="125"/>
        <v>0</v>
      </c>
      <c r="AS95" s="460">
        <f t="shared" si="173"/>
        <v>0</v>
      </c>
      <c r="AT95" s="860">
        <f t="shared" si="126"/>
        <v>0</v>
      </c>
      <c r="AU95" s="861">
        <f t="shared" si="127"/>
        <v>0</v>
      </c>
      <c r="AV95" s="946">
        <f t="shared" si="128"/>
        <v>0</v>
      </c>
      <c r="AW95" s="164" t="str">
        <f t="shared" si="129"/>
        <v/>
      </c>
      <c r="AX95" s="163">
        <f t="shared" si="130"/>
        <v>0</v>
      </c>
      <c r="AY95" s="460">
        <f t="shared" si="174"/>
        <v>0</v>
      </c>
      <c r="AZ95" s="860">
        <f t="shared" si="131"/>
        <v>0</v>
      </c>
      <c r="BA95" s="861">
        <f t="shared" si="132"/>
        <v>0</v>
      </c>
      <c r="BB95" s="946">
        <f t="shared" si="133"/>
        <v>0</v>
      </c>
      <c r="BC95" s="164" t="str">
        <f t="shared" si="134"/>
        <v/>
      </c>
      <c r="BD95" s="163">
        <f t="shared" si="135"/>
        <v>0</v>
      </c>
      <c r="BE95" s="460">
        <f t="shared" si="175"/>
        <v>0</v>
      </c>
      <c r="BF95" s="860">
        <f t="shared" si="136"/>
        <v>0</v>
      </c>
      <c r="BG95" s="861">
        <f t="shared" si="137"/>
        <v>0</v>
      </c>
      <c r="BH95" s="946">
        <f t="shared" si="138"/>
        <v>0</v>
      </c>
      <c r="BI95" s="164" t="str">
        <f t="shared" si="139"/>
        <v/>
      </c>
      <c r="BJ95" s="163">
        <f t="shared" si="140"/>
        <v>0</v>
      </c>
      <c r="BK95" s="460">
        <f t="shared" si="176"/>
        <v>0</v>
      </c>
      <c r="BL95" s="860">
        <f t="shared" si="141"/>
        <v>0</v>
      </c>
      <c r="BM95" s="861">
        <f t="shared" si="142"/>
        <v>0</v>
      </c>
      <c r="BN95" s="946">
        <f t="shared" si="143"/>
        <v>0</v>
      </c>
      <c r="BO95" s="164" t="str">
        <f t="shared" si="144"/>
        <v/>
      </c>
      <c r="BP95" s="163">
        <f t="shared" si="145"/>
        <v>0</v>
      </c>
      <c r="BQ95" s="460">
        <f t="shared" si="177"/>
        <v>0</v>
      </c>
      <c r="BR95" s="860">
        <f t="shared" si="146"/>
        <v>0</v>
      </c>
      <c r="BS95" s="861">
        <f t="shared" si="147"/>
        <v>0</v>
      </c>
      <c r="BT95" s="946">
        <f t="shared" si="148"/>
        <v>0</v>
      </c>
      <c r="BU95" s="164" t="str">
        <f t="shared" si="149"/>
        <v/>
      </c>
      <c r="BV95" s="163">
        <f t="shared" si="150"/>
        <v>0</v>
      </c>
      <c r="BW95" s="246"/>
      <c r="BX95" s="246"/>
      <c r="BY95" s="155"/>
      <c r="BZ95" s="22"/>
      <c r="CA95" s="163">
        <f t="shared" si="151"/>
        <v>0</v>
      </c>
      <c r="CB95" s="162">
        <f t="shared" si="152"/>
        <v>0</v>
      </c>
      <c r="CC95" s="162">
        <f t="shared" si="153"/>
        <v>0</v>
      </c>
      <c r="CD95" s="162">
        <f t="shared" si="154"/>
        <v>0</v>
      </c>
      <c r="CE95" s="162">
        <f t="shared" si="155"/>
        <v>0</v>
      </c>
      <c r="CF95" s="162">
        <f t="shared" si="156"/>
        <v>0</v>
      </c>
      <c r="CG95" s="162">
        <f t="shared" si="157"/>
        <v>0</v>
      </c>
      <c r="CH95" s="162">
        <f t="shared" si="158"/>
        <v>0</v>
      </c>
      <c r="CI95" s="22"/>
      <c r="CJ95" s="161">
        <f t="shared" si="159"/>
        <v>35</v>
      </c>
      <c r="CK95" s="620">
        <f t="shared" si="160"/>
        <v>0</v>
      </c>
      <c r="CL95" s="160">
        <f>CL5</f>
        <v>50</v>
      </c>
      <c r="CM95" s="159" t="str">
        <f t="shared" si="178"/>
        <v/>
      </c>
      <c r="CN95" s="159" t="str">
        <f t="shared" si="179"/>
        <v/>
      </c>
      <c r="CO95" s="159" t="str">
        <f t="shared" si="180"/>
        <v/>
      </c>
      <c r="CP95" s="159" t="str">
        <f t="shared" si="181"/>
        <v/>
      </c>
      <c r="CQ95" s="159" t="str">
        <f t="shared" si="182"/>
        <v/>
      </c>
      <c r="CR95" s="159" t="str">
        <f t="shared" si="183"/>
        <v/>
      </c>
      <c r="CS95" s="159" t="str">
        <f t="shared" si="184"/>
        <v/>
      </c>
      <c r="CT95" s="159" t="str">
        <f t="shared" si="185"/>
        <v/>
      </c>
      <c r="CU95" s="158"/>
      <c r="CV95" s="157">
        <f t="shared" si="161"/>
        <v>50</v>
      </c>
      <c r="CW95" s="157">
        <f t="shared" si="162"/>
        <v>50</v>
      </c>
      <c r="CX95" s="157">
        <f t="shared" si="163"/>
        <v>50</v>
      </c>
      <c r="CY95" s="157">
        <f t="shared" si="164"/>
        <v>50</v>
      </c>
      <c r="CZ95" s="157">
        <f t="shared" si="165"/>
        <v>50</v>
      </c>
      <c r="DA95" s="157">
        <f t="shared" si="166"/>
        <v>50</v>
      </c>
      <c r="DB95" s="157">
        <f t="shared" si="167"/>
        <v>50</v>
      </c>
      <c r="DC95" s="157">
        <f t="shared" si="168"/>
        <v>50</v>
      </c>
      <c r="DD95" s="734">
        <v>88</v>
      </c>
      <c r="DE95" s="155"/>
      <c r="DG95" s="19"/>
      <c r="DH95" s="408"/>
      <c r="DI95" s="408"/>
      <c r="DJ95" s="408"/>
      <c r="DK95" s="409"/>
      <c r="DL95" s="408"/>
      <c r="DM95" s="408"/>
      <c r="DN95" s="408"/>
      <c r="DO95" s="408"/>
      <c r="DP95" s="408"/>
      <c r="DQ95" s="408"/>
      <c r="DR95" s="408"/>
      <c r="DS95" s="408"/>
      <c r="DT95" s="408"/>
      <c r="DU95" s="408"/>
      <c r="DV95" s="408"/>
      <c r="DW95" s="436"/>
      <c r="DX95" s="19"/>
      <c r="DY95" s="1345" t="s">
        <v>14</v>
      </c>
      <c r="DZ95" s="1345"/>
      <c r="EA95" s="1345"/>
      <c r="EB95" s="1345"/>
      <c r="EC95" s="1345"/>
      <c r="ED95" s="1345"/>
      <c r="EE95" s="1345"/>
      <c r="EF95" s="1345"/>
      <c r="EG95" s="1345"/>
      <c r="EH95" s="1345"/>
      <c r="EI95" s="1345"/>
      <c r="EJ95" s="1345"/>
      <c r="EK95" s="1345"/>
      <c r="EL95" s="1345"/>
      <c r="EM95" s="1345"/>
      <c r="EN95" s="1345"/>
      <c r="EO95" s="19"/>
    </row>
    <row r="96" spans="1:145" s="20" customFormat="1" ht="39.950000000000003" customHeight="1" x14ac:dyDescent="0.25">
      <c r="A96" s="27">
        <f>ROW()</f>
        <v>96</v>
      </c>
      <c r="B96" s="342">
        <f>IF(C96="I","",IF(ISBLANK(D96),"",IF(ISTEXT(D96),LARGE(B14:B95,1)+1,0)))</f>
        <v>74</v>
      </c>
      <c r="C96" s="344"/>
      <c r="D96" s="173" t="s">
        <v>91</v>
      </c>
      <c r="E96" s="664" t="s">
        <v>90</v>
      </c>
      <c r="F96" s="171"/>
      <c r="G96" s="856"/>
      <c r="H96" s="857"/>
      <c r="I96" s="707"/>
      <c r="J96" s="919">
        <f t="shared" si="104"/>
        <v>0</v>
      </c>
      <c r="K96" s="707"/>
      <c r="L96" s="919">
        <f t="shared" si="105"/>
        <v>0</v>
      </c>
      <c r="M96" s="707"/>
      <c r="N96" s="919">
        <f t="shared" si="106"/>
        <v>0</v>
      </c>
      <c r="O96" s="707"/>
      <c r="P96" s="919">
        <f t="shared" si="107"/>
        <v>0</v>
      </c>
      <c r="Q96" s="707"/>
      <c r="R96" s="919">
        <f t="shared" si="108"/>
        <v>0</v>
      </c>
      <c r="S96" s="707"/>
      <c r="T96" s="919">
        <f t="shared" si="109"/>
        <v>0</v>
      </c>
      <c r="U96" s="707"/>
      <c r="V96" s="919">
        <f t="shared" si="99"/>
        <v>0</v>
      </c>
      <c r="W96" s="707"/>
      <c r="X96" s="919">
        <f t="shared" si="98"/>
        <v>0</v>
      </c>
      <c r="Y96" s="178">
        <f>Y6</f>
        <v>35</v>
      </c>
      <c r="Z96" s="964">
        <f t="shared" si="110"/>
        <v>0</v>
      </c>
      <c r="AA96" s="926">
        <f t="shared" si="170"/>
        <v>0</v>
      </c>
      <c r="AB96" s="860">
        <f t="shared" si="111"/>
        <v>0</v>
      </c>
      <c r="AC96" s="861">
        <f t="shared" si="112"/>
        <v>0</v>
      </c>
      <c r="AD96" s="946">
        <f t="shared" si="113"/>
        <v>0</v>
      </c>
      <c r="AE96" s="164" t="str">
        <f t="shared" si="114"/>
        <v/>
      </c>
      <c r="AF96" s="163">
        <f t="shared" si="115"/>
        <v>0</v>
      </c>
      <c r="AG96" s="460">
        <f t="shared" si="171"/>
        <v>0</v>
      </c>
      <c r="AH96" s="860">
        <f t="shared" si="116"/>
        <v>0</v>
      </c>
      <c r="AI96" s="861">
        <f t="shared" si="117"/>
        <v>0</v>
      </c>
      <c r="AJ96" s="946">
        <f t="shared" si="118"/>
        <v>0</v>
      </c>
      <c r="AK96" s="164" t="str">
        <f t="shared" si="119"/>
        <v/>
      </c>
      <c r="AL96" s="163">
        <f t="shared" si="120"/>
        <v>0</v>
      </c>
      <c r="AM96" s="460">
        <f t="shared" si="172"/>
        <v>0</v>
      </c>
      <c r="AN96" s="860">
        <f t="shared" si="121"/>
        <v>0</v>
      </c>
      <c r="AO96" s="861">
        <f t="shared" si="122"/>
        <v>0</v>
      </c>
      <c r="AP96" s="946">
        <f t="shared" si="123"/>
        <v>0</v>
      </c>
      <c r="AQ96" s="164" t="str">
        <f t="shared" si="124"/>
        <v/>
      </c>
      <c r="AR96" s="163">
        <f t="shared" si="125"/>
        <v>0</v>
      </c>
      <c r="AS96" s="460">
        <f t="shared" si="173"/>
        <v>0</v>
      </c>
      <c r="AT96" s="860">
        <f t="shared" si="126"/>
        <v>0</v>
      </c>
      <c r="AU96" s="861">
        <f t="shared" si="127"/>
        <v>0</v>
      </c>
      <c r="AV96" s="946">
        <f t="shared" si="128"/>
        <v>0</v>
      </c>
      <c r="AW96" s="164" t="str">
        <f t="shared" si="129"/>
        <v/>
      </c>
      <c r="AX96" s="163">
        <f t="shared" si="130"/>
        <v>0</v>
      </c>
      <c r="AY96" s="460">
        <f t="shared" si="174"/>
        <v>0</v>
      </c>
      <c r="AZ96" s="860">
        <f t="shared" si="131"/>
        <v>0</v>
      </c>
      <c r="BA96" s="861">
        <f t="shared" si="132"/>
        <v>0</v>
      </c>
      <c r="BB96" s="946">
        <f t="shared" si="133"/>
        <v>0</v>
      </c>
      <c r="BC96" s="164" t="str">
        <f t="shared" si="134"/>
        <v/>
      </c>
      <c r="BD96" s="163">
        <f t="shared" si="135"/>
        <v>0</v>
      </c>
      <c r="BE96" s="460">
        <f t="shared" si="175"/>
        <v>0</v>
      </c>
      <c r="BF96" s="860">
        <f t="shared" si="136"/>
        <v>0</v>
      </c>
      <c r="BG96" s="861">
        <f t="shared" si="137"/>
        <v>0</v>
      </c>
      <c r="BH96" s="946">
        <f t="shared" si="138"/>
        <v>0</v>
      </c>
      <c r="BI96" s="164" t="str">
        <f t="shared" si="139"/>
        <v/>
      </c>
      <c r="BJ96" s="163">
        <f t="shared" si="140"/>
        <v>0</v>
      </c>
      <c r="BK96" s="460">
        <f t="shared" si="176"/>
        <v>0</v>
      </c>
      <c r="BL96" s="860">
        <f t="shared" si="141"/>
        <v>0</v>
      </c>
      <c r="BM96" s="861">
        <f t="shared" si="142"/>
        <v>0</v>
      </c>
      <c r="BN96" s="946">
        <f t="shared" si="143"/>
        <v>0</v>
      </c>
      <c r="BO96" s="164" t="str">
        <f t="shared" si="144"/>
        <v/>
      </c>
      <c r="BP96" s="163">
        <f t="shared" si="145"/>
        <v>0</v>
      </c>
      <c r="BQ96" s="460">
        <f t="shared" si="177"/>
        <v>0</v>
      </c>
      <c r="BR96" s="860">
        <f t="shared" si="146"/>
        <v>0</v>
      </c>
      <c r="BS96" s="861">
        <f t="shared" si="147"/>
        <v>0</v>
      </c>
      <c r="BT96" s="946">
        <f t="shared" si="148"/>
        <v>0</v>
      </c>
      <c r="BU96" s="164" t="str">
        <f t="shared" si="149"/>
        <v/>
      </c>
      <c r="BV96" s="163">
        <f t="shared" si="150"/>
        <v>0</v>
      </c>
      <c r="BW96" s="246"/>
      <c r="BX96" s="246"/>
      <c r="BY96" s="155"/>
      <c r="BZ96" s="22"/>
      <c r="CA96" s="163">
        <f t="shared" si="151"/>
        <v>0</v>
      </c>
      <c r="CB96" s="162">
        <f t="shared" si="152"/>
        <v>0</v>
      </c>
      <c r="CC96" s="162">
        <f t="shared" si="153"/>
        <v>0</v>
      </c>
      <c r="CD96" s="162">
        <f t="shared" si="154"/>
        <v>0</v>
      </c>
      <c r="CE96" s="162">
        <f t="shared" si="155"/>
        <v>0</v>
      </c>
      <c r="CF96" s="162">
        <f t="shared" si="156"/>
        <v>0</v>
      </c>
      <c r="CG96" s="162">
        <f t="shared" si="157"/>
        <v>0</v>
      </c>
      <c r="CH96" s="162">
        <f t="shared" si="158"/>
        <v>0</v>
      </c>
      <c r="CI96" s="22"/>
      <c r="CJ96" s="161">
        <f t="shared" si="159"/>
        <v>35</v>
      </c>
      <c r="CK96" s="620">
        <f t="shared" si="160"/>
        <v>0</v>
      </c>
      <c r="CL96" s="160">
        <f>CL5</f>
        <v>50</v>
      </c>
      <c r="CM96" s="159" t="str">
        <f t="shared" si="178"/>
        <v/>
      </c>
      <c r="CN96" s="159" t="str">
        <f t="shared" si="179"/>
        <v/>
      </c>
      <c r="CO96" s="159" t="str">
        <f t="shared" si="180"/>
        <v/>
      </c>
      <c r="CP96" s="159" t="str">
        <f t="shared" si="181"/>
        <v/>
      </c>
      <c r="CQ96" s="159" t="str">
        <f t="shared" si="182"/>
        <v/>
      </c>
      <c r="CR96" s="159" t="str">
        <f t="shared" si="183"/>
        <v/>
      </c>
      <c r="CS96" s="159" t="str">
        <f t="shared" si="184"/>
        <v/>
      </c>
      <c r="CT96" s="159" t="str">
        <f t="shared" si="185"/>
        <v/>
      </c>
      <c r="CU96" s="158"/>
      <c r="CV96" s="157">
        <f t="shared" si="161"/>
        <v>50</v>
      </c>
      <c r="CW96" s="157">
        <f t="shared" si="162"/>
        <v>50</v>
      </c>
      <c r="CX96" s="157">
        <f t="shared" si="163"/>
        <v>50</v>
      </c>
      <c r="CY96" s="157">
        <f t="shared" si="164"/>
        <v>50</v>
      </c>
      <c r="CZ96" s="157">
        <f t="shared" si="165"/>
        <v>50</v>
      </c>
      <c r="DA96" s="157">
        <f t="shared" si="166"/>
        <v>50</v>
      </c>
      <c r="DB96" s="157">
        <f t="shared" si="167"/>
        <v>50</v>
      </c>
      <c r="DC96" s="157">
        <f t="shared" si="168"/>
        <v>50</v>
      </c>
      <c r="DD96" s="734">
        <v>89</v>
      </c>
      <c r="DE96" s="155"/>
      <c r="DG96" s="19"/>
      <c r="DH96" s="449"/>
      <c r="DI96" s="1347" t="s">
        <v>407</v>
      </c>
      <c r="DJ96" s="1347" t="s">
        <v>348</v>
      </c>
      <c r="DK96" s="1349" t="s">
        <v>350</v>
      </c>
      <c r="DL96" s="1351" t="s">
        <v>351</v>
      </c>
      <c r="DM96" s="1351" t="s">
        <v>354</v>
      </c>
      <c r="DN96" s="1351" t="s">
        <v>345</v>
      </c>
      <c r="DO96" s="1331" t="s">
        <v>349</v>
      </c>
      <c r="DP96" s="1331"/>
      <c r="DQ96" s="1333" t="s">
        <v>357</v>
      </c>
      <c r="DR96" s="1334"/>
      <c r="DS96" s="1334"/>
      <c r="DT96" s="1335"/>
      <c r="DU96" s="1334" t="s">
        <v>358</v>
      </c>
      <c r="DV96" s="1334"/>
      <c r="DW96" s="1339"/>
      <c r="DX96" s="19"/>
      <c r="DY96" s="1346"/>
      <c r="DZ96" s="1346"/>
      <c r="EA96" s="1346"/>
      <c r="EB96" s="1346"/>
      <c r="EC96" s="1346"/>
      <c r="ED96" s="1346"/>
      <c r="EE96" s="1346"/>
      <c r="EF96" s="1346"/>
      <c r="EG96" s="1346"/>
      <c r="EH96" s="1346"/>
      <c r="EI96" s="1346"/>
      <c r="EJ96" s="1346"/>
      <c r="EK96" s="1346"/>
      <c r="EL96" s="1346"/>
      <c r="EM96" s="1346"/>
      <c r="EN96" s="1346"/>
      <c r="EO96" s="19"/>
    </row>
    <row r="97" spans="1:145" s="20" customFormat="1" ht="39.950000000000003" customHeight="1" x14ac:dyDescent="0.25">
      <c r="A97" s="27">
        <f>ROW()</f>
        <v>97</v>
      </c>
      <c r="B97" s="342">
        <f>IF(C97="I","",IF(ISBLANK(D97),"",IF(ISTEXT(D97),LARGE(B14:B96,1)+1,0)))</f>
        <v>75</v>
      </c>
      <c r="C97" s="344"/>
      <c r="D97" s="173" t="s">
        <v>89</v>
      </c>
      <c r="E97" s="664" t="s">
        <v>73</v>
      </c>
      <c r="F97" s="171"/>
      <c r="G97" s="856"/>
      <c r="H97" s="857"/>
      <c r="I97" s="707"/>
      <c r="J97" s="919">
        <f t="shared" si="104"/>
        <v>0</v>
      </c>
      <c r="K97" s="707"/>
      <c r="L97" s="919">
        <f t="shared" si="105"/>
        <v>0</v>
      </c>
      <c r="M97" s="707"/>
      <c r="N97" s="919">
        <f t="shared" si="106"/>
        <v>0</v>
      </c>
      <c r="O97" s="707"/>
      <c r="P97" s="919">
        <f t="shared" si="107"/>
        <v>0</v>
      </c>
      <c r="Q97" s="707"/>
      <c r="R97" s="919">
        <f t="shared" si="108"/>
        <v>0</v>
      </c>
      <c r="S97" s="707"/>
      <c r="T97" s="919">
        <f t="shared" si="109"/>
        <v>0</v>
      </c>
      <c r="U97" s="707"/>
      <c r="V97" s="919">
        <f t="shared" si="99"/>
        <v>0</v>
      </c>
      <c r="W97" s="707"/>
      <c r="X97" s="919">
        <f t="shared" si="98"/>
        <v>0</v>
      </c>
      <c r="Y97" s="178">
        <f>Y6</f>
        <v>35</v>
      </c>
      <c r="Z97" s="964">
        <f t="shared" si="110"/>
        <v>0</v>
      </c>
      <c r="AA97" s="926">
        <f t="shared" si="170"/>
        <v>0</v>
      </c>
      <c r="AB97" s="860">
        <f t="shared" si="111"/>
        <v>0</v>
      </c>
      <c r="AC97" s="861">
        <f t="shared" si="112"/>
        <v>0</v>
      </c>
      <c r="AD97" s="946">
        <f t="shared" si="113"/>
        <v>0</v>
      </c>
      <c r="AE97" s="164" t="str">
        <f t="shared" si="114"/>
        <v/>
      </c>
      <c r="AF97" s="163">
        <f t="shared" si="115"/>
        <v>0</v>
      </c>
      <c r="AG97" s="460">
        <f t="shared" si="171"/>
        <v>0</v>
      </c>
      <c r="AH97" s="860">
        <f t="shared" si="116"/>
        <v>0</v>
      </c>
      <c r="AI97" s="861">
        <f t="shared" si="117"/>
        <v>0</v>
      </c>
      <c r="AJ97" s="946">
        <f t="shared" si="118"/>
        <v>0</v>
      </c>
      <c r="AK97" s="164" t="str">
        <f t="shared" si="119"/>
        <v/>
      </c>
      <c r="AL97" s="163">
        <f t="shared" si="120"/>
        <v>0</v>
      </c>
      <c r="AM97" s="460">
        <f t="shared" si="172"/>
        <v>0</v>
      </c>
      <c r="AN97" s="860">
        <f t="shared" si="121"/>
        <v>0</v>
      </c>
      <c r="AO97" s="861">
        <f t="shared" si="122"/>
        <v>0</v>
      </c>
      <c r="AP97" s="946">
        <f t="shared" si="123"/>
        <v>0</v>
      </c>
      <c r="AQ97" s="164" t="str">
        <f t="shared" si="124"/>
        <v/>
      </c>
      <c r="AR97" s="163">
        <f t="shared" si="125"/>
        <v>0</v>
      </c>
      <c r="AS97" s="460">
        <f t="shared" si="173"/>
        <v>0</v>
      </c>
      <c r="AT97" s="860">
        <f t="shared" si="126"/>
        <v>0</v>
      </c>
      <c r="AU97" s="861">
        <f t="shared" si="127"/>
        <v>0</v>
      </c>
      <c r="AV97" s="946">
        <f t="shared" si="128"/>
        <v>0</v>
      </c>
      <c r="AW97" s="164" t="str">
        <f t="shared" si="129"/>
        <v/>
      </c>
      <c r="AX97" s="163">
        <f t="shared" si="130"/>
        <v>0</v>
      </c>
      <c r="AY97" s="460">
        <f t="shared" si="174"/>
        <v>0</v>
      </c>
      <c r="AZ97" s="860">
        <f t="shared" si="131"/>
        <v>0</v>
      </c>
      <c r="BA97" s="861">
        <f t="shared" si="132"/>
        <v>0</v>
      </c>
      <c r="BB97" s="946">
        <f t="shared" si="133"/>
        <v>0</v>
      </c>
      <c r="BC97" s="164" t="str">
        <f t="shared" si="134"/>
        <v/>
      </c>
      <c r="BD97" s="163">
        <f t="shared" si="135"/>
        <v>0</v>
      </c>
      <c r="BE97" s="460">
        <f t="shared" si="175"/>
        <v>0</v>
      </c>
      <c r="BF97" s="860">
        <f t="shared" si="136"/>
        <v>0</v>
      </c>
      <c r="BG97" s="861">
        <f t="shared" si="137"/>
        <v>0</v>
      </c>
      <c r="BH97" s="946">
        <f t="shared" si="138"/>
        <v>0</v>
      </c>
      <c r="BI97" s="164" t="str">
        <f t="shared" si="139"/>
        <v/>
      </c>
      <c r="BJ97" s="163">
        <f t="shared" si="140"/>
        <v>0</v>
      </c>
      <c r="BK97" s="460">
        <f t="shared" si="176"/>
        <v>0</v>
      </c>
      <c r="BL97" s="860">
        <f t="shared" si="141"/>
        <v>0</v>
      </c>
      <c r="BM97" s="861">
        <f t="shared" si="142"/>
        <v>0</v>
      </c>
      <c r="BN97" s="946">
        <f t="shared" si="143"/>
        <v>0</v>
      </c>
      <c r="BO97" s="164" t="str">
        <f t="shared" si="144"/>
        <v/>
      </c>
      <c r="BP97" s="163">
        <f t="shared" si="145"/>
        <v>0</v>
      </c>
      <c r="BQ97" s="460">
        <f t="shared" si="177"/>
        <v>0</v>
      </c>
      <c r="BR97" s="860">
        <f t="shared" si="146"/>
        <v>0</v>
      </c>
      <c r="BS97" s="861">
        <f t="shared" si="147"/>
        <v>0</v>
      </c>
      <c r="BT97" s="946">
        <f t="shared" si="148"/>
        <v>0</v>
      </c>
      <c r="BU97" s="164" t="str">
        <f t="shared" si="149"/>
        <v/>
      </c>
      <c r="BV97" s="163">
        <f t="shared" si="150"/>
        <v>0</v>
      </c>
      <c r="BW97" s="246"/>
      <c r="BX97" s="246"/>
      <c r="BY97" s="155"/>
      <c r="BZ97" s="22"/>
      <c r="CA97" s="163">
        <f t="shared" si="151"/>
        <v>0</v>
      </c>
      <c r="CB97" s="162">
        <f t="shared" si="152"/>
        <v>0</v>
      </c>
      <c r="CC97" s="162">
        <f t="shared" si="153"/>
        <v>0</v>
      </c>
      <c r="CD97" s="162">
        <f t="shared" si="154"/>
        <v>0</v>
      </c>
      <c r="CE97" s="162">
        <f t="shared" si="155"/>
        <v>0</v>
      </c>
      <c r="CF97" s="162">
        <f t="shared" si="156"/>
        <v>0</v>
      </c>
      <c r="CG97" s="162">
        <f t="shared" si="157"/>
        <v>0</v>
      </c>
      <c r="CH97" s="162">
        <f t="shared" si="158"/>
        <v>0</v>
      </c>
      <c r="CI97" s="22"/>
      <c r="CJ97" s="161">
        <f t="shared" si="159"/>
        <v>35</v>
      </c>
      <c r="CK97" s="620">
        <f t="shared" si="160"/>
        <v>0</v>
      </c>
      <c r="CL97" s="160">
        <f>CL5</f>
        <v>50</v>
      </c>
      <c r="CM97" s="159" t="str">
        <f t="shared" si="178"/>
        <v/>
      </c>
      <c r="CN97" s="159" t="str">
        <f t="shared" si="179"/>
        <v/>
      </c>
      <c r="CO97" s="159" t="str">
        <f t="shared" si="180"/>
        <v/>
      </c>
      <c r="CP97" s="159" t="str">
        <f t="shared" si="181"/>
        <v/>
      </c>
      <c r="CQ97" s="159" t="str">
        <f t="shared" si="182"/>
        <v/>
      </c>
      <c r="CR97" s="159" t="str">
        <f t="shared" si="183"/>
        <v/>
      </c>
      <c r="CS97" s="159" t="str">
        <f t="shared" si="184"/>
        <v/>
      </c>
      <c r="CT97" s="159" t="str">
        <f t="shared" si="185"/>
        <v/>
      </c>
      <c r="CU97" s="158"/>
      <c r="CV97" s="157">
        <f t="shared" si="161"/>
        <v>50</v>
      </c>
      <c r="CW97" s="157">
        <f t="shared" si="162"/>
        <v>50</v>
      </c>
      <c r="CX97" s="157">
        <f t="shared" si="163"/>
        <v>50</v>
      </c>
      <c r="CY97" s="157">
        <f t="shared" si="164"/>
        <v>50</v>
      </c>
      <c r="CZ97" s="157">
        <f t="shared" si="165"/>
        <v>50</v>
      </c>
      <c r="DA97" s="157">
        <f t="shared" si="166"/>
        <v>50</v>
      </c>
      <c r="DB97" s="157">
        <f t="shared" si="167"/>
        <v>50</v>
      </c>
      <c r="DC97" s="157">
        <f t="shared" si="168"/>
        <v>50</v>
      </c>
      <c r="DD97" s="734">
        <v>90</v>
      </c>
      <c r="DE97" s="155"/>
      <c r="DG97" s="19"/>
      <c r="DH97" s="450"/>
      <c r="DI97" s="1348"/>
      <c r="DJ97" s="1348"/>
      <c r="DK97" s="1350"/>
      <c r="DL97" s="1352"/>
      <c r="DM97" s="1352"/>
      <c r="DN97" s="1352"/>
      <c r="DO97" s="1332"/>
      <c r="DP97" s="1332"/>
      <c r="DQ97" s="1336"/>
      <c r="DR97" s="1337"/>
      <c r="DS97" s="1337"/>
      <c r="DT97" s="1338"/>
      <c r="DU97" s="1337"/>
      <c r="DV97" s="1337"/>
      <c r="DW97" s="1340"/>
      <c r="DX97" s="19"/>
      <c r="DY97" s="380" t="s">
        <v>307</v>
      </c>
      <c r="DZ97" s="381"/>
      <c r="EA97" s="576" t="s">
        <v>405</v>
      </c>
      <c r="EB97" s="580" t="s">
        <v>315</v>
      </c>
      <c r="EC97" s="382"/>
      <c r="ED97" s="375"/>
      <c r="EE97" s="579" t="s">
        <v>13</v>
      </c>
      <c r="EF97" s="383"/>
      <c r="EG97" s="384"/>
      <c r="EH97" s="583" t="s">
        <v>16</v>
      </c>
      <c r="EI97" s="375"/>
      <c r="EJ97" s="375"/>
      <c r="EK97" s="375"/>
      <c r="EL97" s="375"/>
      <c r="EM97" s="375"/>
      <c r="EN97" s="384"/>
      <c r="EO97" s="19"/>
    </row>
    <row r="98" spans="1:145" s="20" customFormat="1" ht="39.950000000000003" customHeight="1" x14ac:dyDescent="0.25">
      <c r="A98" s="27">
        <f>ROW()</f>
        <v>98</v>
      </c>
      <c r="B98" s="342">
        <f>IF(C98="I","",IF(ISBLANK(D98),"",IF(ISTEXT(D98),LARGE(B14:B97,1)+1,0)))</f>
        <v>76</v>
      </c>
      <c r="C98" s="344"/>
      <c r="D98" s="173" t="s">
        <v>88</v>
      </c>
      <c r="E98" s="664" t="s">
        <v>87</v>
      </c>
      <c r="F98" s="171"/>
      <c r="G98" s="856"/>
      <c r="H98" s="857"/>
      <c r="I98" s="707"/>
      <c r="J98" s="919">
        <f t="shared" si="104"/>
        <v>0</v>
      </c>
      <c r="K98" s="707"/>
      <c r="L98" s="919">
        <f t="shared" si="105"/>
        <v>0</v>
      </c>
      <c r="M98" s="707"/>
      <c r="N98" s="919">
        <f t="shared" si="106"/>
        <v>0</v>
      </c>
      <c r="O98" s="707"/>
      <c r="P98" s="919">
        <f t="shared" si="107"/>
        <v>0</v>
      </c>
      <c r="Q98" s="707"/>
      <c r="R98" s="919">
        <f t="shared" si="108"/>
        <v>0</v>
      </c>
      <c r="S98" s="707"/>
      <c r="T98" s="919">
        <f t="shared" si="109"/>
        <v>0</v>
      </c>
      <c r="U98" s="707"/>
      <c r="V98" s="919">
        <f t="shared" si="99"/>
        <v>0</v>
      </c>
      <c r="W98" s="707"/>
      <c r="X98" s="919">
        <f t="shared" si="98"/>
        <v>0</v>
      </c>
      <c r="Y98" s="178">
        <f>Y6</f>
        <v>35</v>
      </c>
      <c r="Z98" s="964">
        <f t="shared" si="110"/>
        <v>0</v>
      </c>
      <c r="AA98" s="926">
        <f t="shared" si="170"/>
        <v>0</v>
      </c>
      <c r="AB98" s="860">
        <f t="shared" si="111"/>
        <v>0</v>
      </c>
      <c r="AC98" s="861">
        <f t="shared" si="112"/>
        <v>0</v>
      </c>
      <c r="AD98" s="946">
        <f t="shared" si="113"/>
        <v>0</v>
      </c>
      <c r="AE98" s="164" t="str">
        <f t="shared" si="114"/>
        <v/>
      </c>
      <c r="AF98" s="163">
        <f t="shared" si="115"/>
        <v>0</v>
      </c>
      <c r="AG98" s="460">
        <f t="shared" si="171"/>
        <v>0</v>
      </c>
      <c r="AH98" s="860">
        <f t="shared" si="116"/>
        <v>0</v>
      </c>
      <c r="AI98" s="861">
        <f t="shared" si="117"/>
        <v>0</v>
      </c>
      <c r="AJ98" s="946">
        <f t="shared" si="118"/>
        <v>0</v>
      </c>
      <c r="AK98" s="164" t="str">
        <f t="shared" si="119"/>
        <v/>
      </c>
      <c r="AL98" s="163">
        <f t="shared" si="120"/>
        <v>0</v>
      </c>
      <c r="AM98" s="460">
        <f t="shared" si="172"/>
        <v>0</v>
      </c>
      <c r="AN98" s="860">
        <f t="shared" si="121"/>
        <v>0</v>
      </c>
      <c r="AO98" s="861">
        <f t="shared" si="122"/>
        <v>0</v>
      </c>
      <c r="AP98" s="946">
        <f t="shared" si="123"/>
        <v>0</v>
      </c>
      <c r="AQ98" s="164" t="str">
        <f t="shared" si="124"/>
        <v/>
      </c>
      <c r="AR98" s="163">
        <f t="shared" si="125"/>
        <v>0</v>
      </c>
      <c r="AS98" s="460">
        <f t="shared" si="173"/>
        <v>0</v>
      </c>
      <c r="AT98" s="860">
        <f t="shared" si="126"/>
        <v>0</v>
      </c>
      <c r="AU98" s="861">
        <f t="shared" si="127"/>
        <v>0</v>
      </c>
      <c r="AV98" s="946">
        <f t="shared" si="128"/>
        <v>0</v>
      </c>
      <c r="AW98" s="164" t="str">
        <f t="shared" si="129"/>
        <v/>
      </c>
      <c r="AX98" s="163">
        <f t="shared" si="130"/>
        <v>0</v>
      </c>
      <c r="AY98" s="460">
        <f t="shared" si="174"/>
        <v>0</v>
      </c>
      <c r="AZ98" s="860">
        <f t="shared" si="131"/>
        <v>0</v>
      </c>
      <c r="BA98" s="861">
        <f t="shared" si="132"/>
        <v>0</v>
      </c>
      <c r="BB98" s="946">
        <f t="shared" si="133"/>
        <v>0</v>
      </c>
      <c r="BC98" s="164" t="str">
        <f t="shared" si="134"/>
        <v/>
      </c>
      <c r="BD98" s="163">
        <f t="shared" si="135"/>
        <v>0</v>
      </c>
      <c r="BE98" s="460">
        <f t="shared" si="175"/>
        <v>0</v>
      </c>
      <c r="BF98" s="860">
        <f t="shared" si="136"/>
        <v>0</v>
      </c>
      <c r="BG98" s="861">
        <f t="shared" si="137"/>
        <v>0</v>
      </c>
      <c r="BH98" s="946">
        <f t="shared" si="138"/>
        <v>0</v>
      </c>
      <c r="BI98" s="164" t="str">
        <f t="shared" si="139"/>
        <v/>
      </c>
      <c r="BJ98" s="163">
        <f t="shared" si="140"/>
        <v>0</v>
      </c>
      <c r="BK98" s="460">
        <f t="shared" si="176"/>
        <v>0</v>
      </c>
      <c r="BL98" s="860">
        <f t="shared" si="141"/>
        <v>0</v>
      </c>
      <c r="BM98" s="861">
        <f t="shared" si="142"/>
        <v>0</v>
      </c>
      <c r="BN98" s="946">
        <f t="shared" si="143"/>
        <v>0</v>
      </c>
      <c r="BO98" s="164" t="str">
        <f t="shared" si="144"/>
        <v/>
      </c>
      <c r="BP98" s="163">
        <f t="shared" si="145"/>
        <v>0</v>
      </c>
      <c r="BQ98" s="460">
        <f t="shared" si="177"/>
        <v>0</v>
      </c>
      <c r="BR98" s="860">
        <f t="shared" si="146"/>
        <v>0</v>
      </c>
      <c r="BS98" s="861">
        <f t="shared" si="147"/>
        <v>0</v>
      </c>
      <c r="BT98" s="946">
        <f t="shared" si="148"/>
        <v>0</v>
      </c>
      <c r="BU98" s="164" t="str">
        <f t="shared" si="149"/>
        <v/>
      </c>
      <c r="BV98" s="163">
        <f t="shared" si="150"/>
        <v>0</v>
      </c>
      <c r="BW98" s="246"/>
      <c r="BX98" s="246"/>
      <c r="BY98" s="155"/>
      <c r="BZ98" s="22"/>
      <c r="CA98" s="163">
        <f t="shared" si="151"/>
        <v>0</v>
      </c>
      <c r="CB98" s="162">
        <f t="shared" si="152"/>
        <v>0</v>
      </c>
      <c r="CC98" s="162">
        <f t="shared" si="153"/>
        <v>0</v>
      </c>
      <c r="CD98" s="162">
        <f t="shared" si="154"/>
        <v>0</v>
      </c>
      <c r="CE98" s="162">
        <f t="shared" si="155"/>
        <v>0</v>
      </c>
      <c r="CF98" s="162">
        <f t="shared" si="156"/>
        <v>0</v>
      </c>
      <c r="CG98" s="162">
        <f t="shared" si="157"/>
        <v>0</v>
      </c>
      <c r="CH98" s="162">
        <f t="shared" si="158"/>
        <v>0</v>
      </c>
      <c r="CI98" s="22"/>
      <c r="CJ98" s="161">
        <f t="shared" si="159"/>
        <v>35</v>
      </c>
      <c r="CK98" s="620">
        <f t="shared" si="160"/>
        <v>0</v>
      </c>
      <c r="CL98" s="160">
        <f>CL5</f>
        <v>50</v>
      </c>
      <c r="CM98" s="159" t="str">
        <f t="shared" si="178"/>
        <v/>
      </c>
      <c r="CN98" s="159" t="str">
        <f t="shared" si="179"/>
        <v/>
      </c>
      <c r="CO98" s="159" t="str">
        <f t="shared" si="180"/>
        <v/>
      </c>
      <c r="CP98" s="159" t="str">
        <f t="shared" si="181"/>
        <v/>
      </c>
      <c r="CQ98" s="159" t="str">
        <f t="shared" si="182"/>
        <v/>
      </c>
      <c r="CR98" s="159" t="str">
        <f t="shared" si="183"/>
        <v/>
      </c>
      <c r="CS98" s="159" t="str">
        <f t="shared" si="184"/>
        <v/>
      </c>
      <c r="CT98" s="159" t="str">
        <f t="shared" si="185"/>
        <v/>
      </c>
      <c r="CU98" s="158"/>
      <c r="CV98" s="157">
        <f t="shared" si="161"/>
        <v>50</v>
      </c>
      <c r="CW98" s="157">
        <f t="shared" si="162"/>
        <v>50</v>
      </c>
      <c r="CX98" s="157">
        <f t="shared" si="163"/>
        <v>50</v>
      </c>
      <c r="CY98" s="157">
        <f t="shared" si="164"/>
        <v>50</v>
      </c>
      <c r="CZ98" s="157">
        <f t="shared" si="165"/>
        <v>50</v>
      </c>
      <c r="DA98" s="157">
        <f t="shared" si="166"/>
        <v>50</v>
      </c>
      <c r="DB98" s="157">
        <f t="shared" si="167"/>
        <v>50</v>
      </c>
      <c r="DC98" s="157">
        <f t="shared" si="168"/>
        <v>50</v>
      </c>
      <c r="DD98" s="734">
        <v>91</v>
      </c>
      <c r="DE98" s="155"/>
      <c r="DG98" s="19"/>
      <c r="DH98" s="442" t="s">
        <v>26</v>
      </c>
      <c r="DI98" s="443">
        <v>1</v>
      </c>
      <c r="DJ98" s="444">
        <v>36744</v>
      </c>
      <c r="DK98" s="445">
        <v>0.47916666666666669</v>
      </c>
      <c r="DL98" s="446" t="s">
        <v>352</v>
      </c>
      <c r="DM98" s="447">
        <v>4000000</v>
      </c>
      <c r="DN98" s="448" t="s">
        <v>346</v>
      </c>
      <c r="DO98" s="1323" t="s">
        <v>355</v>
      </c>
      <c r="DP98" s="1323"/>
      <c r="DQ98" s="1324" t="s">
        <v>359</v>
      </c>
      <c r="DR98" s="1325"/>
      <c r="DS98" s="1325"/>
      <c r="DT98" s="1326"/>
      <c r="DU98" s="1327"/>
      <c r="DV98" s="1328"/>
      <c r="DW98" s="1329"/>
      <c r="DX98" s="19"/>
      <c r="DY98" s="385"/>
      <c r="DZ98" s="386"/>
      <c r="EA98" s="386"/>
      <c r="EB98" s="1330"/>
      <c r="EC98" s="1330"/>
      <c r="ED98" s="387"/>
      <c r="EE98" s="388"/>
      <c r="EF98" s="389"/>
      <c r="EG98" s="387"/>
      <c r="EH98" s="389"/>
      <c r="EI98" s="389"/>
      <c r="EJ98" s="389"/>
      <c r="EK98" s="389"/>
      <c r="EL98" s="389"/>
      <c r="EM98" s="389"/>
      <c r="EN98" s="390"/>
      <c r="EO98" s="19"/>
    </row>
    <row r="99" spans="1:145" s="20" customFormat="1" ht="39.950000000000003" customHeight="1" x14ac:dyDescent="0.25">
      <c r="A99" s="27">
        <f>ROW()</f>
        <v>99</v>
      </c>
      <c r="B99" s="342">
        <f>IF(C99="I","",IF(ISBLANK(D99),"",IF(ISTEXT(D99),LARGE(B14:B98,1)+1,0)))</f>
        <v>77</v>
      </c>
      <c r="C99" s="344"/>
      <c r="D99" s="173" t="s">
        <v>86</v>
      </c>
      <c r="E99" s="664" t="s">
        <v>85</v>
      </c>
      <c r="F99" s="171"/>
      <c r="G99" s="856"/>
      <c r="H99" s="857"/>
      <c r="I99" s="707"/>
      <c r="J99" s="919">
        <f t="shared" si="104"/>
        <v>0</v>
      </c>
      <c r="K99" s="707"/>
      <c r="L99" s="919">
        <f t="shared" si="105"/>
        <v>0</v>
      </c>
      <c r="M99" s="707"/>
      <c r="N99" s="919">
        <f t="shared" si="106"/>
        <v>0</v>
      </c>
      <c r="O99" s="707"/>
      <c r="P99" s="919">
        <f t="shared" si="107"/>
        <v>0</v>
      </c>
      <c r="Q99" s="707"/>
      <c r="R99" s="919">
        <f t="shared" si="108"/>
        <v>0</v>
      </c>
      <c r="S99" s="707"/>
      <c r="T99" s="919">
        <f t="shared" si="109"/>
        <v>0</v>
      </c>
      <c r="U99" s="707"/>
      <c r="V99" s="919">
        <f t="shared" ref="V99:V162" si="188">CG99</f>
        <v>0</v>
      </c>
      <c r="W99" s="707"/>
      <c r="X99" s="919">
        <f t="shared" si="98"/>
        <v>0</v>
      </c>
      <c r="Y99" s="178">
        <f>Y6</f>
        <v>35</v>
      </c>
      <c r="Z99" s="964">
        <f t="shared" si="110"/>
        <v>0</v>
      </c>
      <c r="AA99" s="926">
        <f t="shared" si="170"/>
        <v>0</v>
      </c>
      <c r="AB99" s="860">
        <f t="shared" si="111"/>
        <v>0</v>
      </c>
      <c r="AC99" s="861">
        <f t="shared" si="112"/>
        <v>0</v>
      </c>
      <c r="AD99" s="946">
        <f t="shared" si="113"/>
        <v>0</v>
      </c>
      <c r="AE99" s="164" t="str">
        <f t="shared" si="114"/>
        <v/>
      </c>
      <c r="AF99" s="163">
        <f t="shared" si="115"/>
        <v>0</v>
      </c>
      <c r="AG99" s="460">
        <f t="shared" si="171"/>
        <v>0</v>
      </c>
      <c r="AH99" s="860">
        <f t="shared" si="116"/>
        <v>0</v>
      </c>
      <c r="AI99" s="861">
        <f t="shared" si="117"/>
        <v>0</v>
      </c>
      <c r="AJ99" s="946">
        <f t="shared" si="118"/>
        <v>0</v>
      </c>
      <c r="AK99" s="164" t="str">
        <f t="shared" si="119"/>
        <v/>
      </c>
      <c r="AL99" s="163">
        <f t="shared" si="120"/>
        <v>0</v>
      </c>
      <c r="AM99" s="460">
        <f t="shared" si="172"/>
        <v>0</v>
      </c>
      <c r="AN99" s="860">
        <f t="shared" si="121"/>
        <v>0</v>
      </c>
      <c r="AO99" s="861">
        <f t="shared" si="122"/>
        <v>0</v>
      </c>
      <c r="AP99" s="946">
        <f t="shared" si="123"/>
        <v>0</v>
      </c>
      <c r="AQ99" s="164" t="str">
        <f t="shared" si="124"/>
        <v/>
      </c>
      <c r="AR99" s="163">
        <f t="shared" si="125"/>
        <v>0</v>
      </c>
      <c r="AS99" s="460">
        <f t="shared" si="173"/>
        <v>0</v>
      </c>
      <c r="AT99" s="860">
        <f t="shared" si="126"/>
        <v>0</v>
      </c>
      <c r="AU99" s="861">
        <f t="shared" si="127"/>
        <v>0</v>
      </c>
      <c r="AV99" s="946">
        <f t="shared" si="128"/>
        <v>0</v>
      </c>
      <c r="AW99" s="164" t="str">
        <f t="shared" si="129"/>
        <v/>
      </c>
      <c r="AX99" s="163">
        <f t="shared" si="130"/>
        <v>0</v>
      </c>
      <c r="AY99" s="460">
        <f t="shared" si="174"/>
        <v>0</v>
      </c>
      <c r="AZ99" s="860">
        <f t="shared" si="131"/>
        <v>0</v>
      </c>
      <c r="BA99" s="861">
        <f t="shared" si="132"/>
        <v>0</v>
      </c>
      <c r="BB99" s="946">
        <f t="shared" si="133"/>
        <v>0</v>
      </c>
      <c r="BC99" s="164" t="str">
        <f t="shared" si="134"/>
        <v/>
      </c>
      <c r="BD99" s="163">
        <f t="shared" si="135"/>
        <v>0</v>
      </c>
      <c r="BE99" s="460">
        <f t="shared" si="175"/>
        <v>0</v>
      </c>
      <c r="BF99" s="860">
        <f t="shared" si="136"/>
        <v>0</v>
      </c>
      <c r="BG99" s="861">
        <f t="shared" si="137"/>
        <v>0</v>
      </c>
      <c r="BH99" s="946">
        <f t="shared" si="138"/>
        <v>0</v>
      </c>
      <c r="BI99" s="164" t="str">
        <f t="shared" si="139"/>
        <v/>
      </c>
      <c r="BJ99" s="163">
        <f t="shared" si="140"/>
        <v>0</v>
      </c>
      <c r="BK99" s="460">
        <f t="shared" si="176"/>
        <v>0</v>
      </c>
      <c r="BL99" s="860">
        <f t="shared" si="141"/>
        <v>0</v>
      </c>
      <c r="BM99" s="861">
        <f t="shared" si="142"/>
        <v>0</v>
      </c>
      <c r="BN99" s="946">
        <f t="shared" si="143"/>
        <v>0</v>
      </c>
      <c r="BO99" s="164" t="str">
        <f t="shared" si="144"/>
        <v/>
      </c>
      <c r="BP99" s="163">
        <f t="shared" si="145"/>
        <v>0</v>
      </c>
      <c r="BQ99" s="460">
        <f t="shared" si="177"/>
        <v>0</v>
      </c>
      <c r="BR99" s="860">
        <f t="shared" si="146"/>
        <v>0</v>
      </c>
      <c r="BS99" s="861">
        <f t="shared" si="147"/>
        <v>0</v>
      </c>
      <c r="BT99" s="946">
        <f t="shared" si="148"/>
        <v>0</v>
      </c>
      <c r="BU99" s="164" t="str">
        <f t="shared" si="149"/>
        <v/>
      </c>
      <c r="BV99" s="163">
        <f t="shared" si="150"/>
        <v>0</v>
      </c>
      <c r="BW99" s="246"/>
      <c r="BX99" s="246"/>
      <c r="BY99" s="155"/>
      <c r="BZ99" s="22"/>
      <c r="CA99" s="163">
        <f t="shared" si="151"/>
        <v>0</v>
      </c>
      <c r="CB99" s="162">
        <f t="shared" si="152"/>
        <v>0</v>
      </c>
      <c r="CC99" s="162">
        <f t="shared" si="153"/>
        <v>0</v>
      </c>
      <c r="CD99" s="162">
        <f t="shared" si="154"/>
        <v>0</v>
      </c>
      <c r="CE99" s="162">
        <f t="shared" si="155"/>
        <v>0</v>
      </c>
      <c r="CF99" s="162">
        <f t="shared" si="156"/>
        <v>0</v>
      </c>
      <c r="CG99" s="162">
        <f t="shared" si="157"/>
        <v>0</v>
      </c>
      <c r="CH99" s="162">
        <f t="shared" si="158"/>
        <v>0</v>
      </c>
      <c r="CI99" s="22"/>
      <c r="CJ99" s="161">
        <f t="shared" si="159"/>
        <v>35</v>
      </c>
      <c r="CK99" s="620">
        <f t="shared" si="160"/>
        <v>0</v>
      </c>
      <c r="CL99" s="160">
        <f>CL5</f>
        <v>50</v>
      </c>
      <c r="CM99" s="159" t="str">
        <f t="shared" si="178"/>
        <v/>
      </c>
      <c r="CN99" s="159" t="str">
        <f t="shared" si="179"/>
        <v/>
      </c>
      <c r="CO99" s="159" t="str">
        <f t="shared" si="180"/>
        <v/>
      </c>
      <c r="CP99" s="159" t="str">
        <f t="shared" si="181"/>
        <v/>
      </c>
      <c r="CQ99" s="159" t="str">
        <f t="shared" si="182"/>
        <v/>
      </c>
      <c r="CR99" s="159" t="str">
        <f t="shared" si="183"/>
        <v/>
      </c>
      <c r="CS99" s="159" t="str">
        <f t="shared" si="184"/>
        <v/>
      </c>
      <c r="CT99" s="159" t="str">
        <f t="shared" si="185"/>
        <v/>
      </c>
      <c r="CU99" s="158"/>
      <c r="CV99" s="157">
        <f t="shared" si="161"/>
        <v>50</v>
      </c>
      <c r="CW99" s="157">
        <f t="shared" si="162"/>
        <v>50</v>
      </c>
      <c r="CX99" s="157">
        <f t="shared" si="163"/>
        <v>50</v>
      </c>
      <c r="CY99" s="157">
        <f t="shared" si="164"/>
        <v>50</v>
      </c>
      <c r="CZ99" s="157">
        <f t="shared" si="165"/>
        <v>50</v>
      </c>
      <c r="DA99" s="157">
        <f t="shared" si="166"/>
        <v>50</v>
      </c>
      <c r="DB99" s="157">
        <f t="shared" si="167"/>
        <v>50</v>
      </c>
      <c r="DC99" s="157">
        <f t="shared" si="168"/>
        <v>50</v>
      </c>
      <c r="DD99" s="734">
        <v>92</v>
      </c>
      <c r="DE99" s="155"/>
      <c r="DG99" s="19"/>
      <c r="DH99" s="930" t="s">
        <v>25</v>
      </c>
      <c r="DI99" s="443">
        <v>2</v>
      </c>
      <c r="DJ99" s="444">
        <v>36762</v>
      </c>
      <c r="DK99" s="445">
        <v>0.35416666666666669</v>
      </c>
      <c r="DL99" s="446" t="s">
        <v>353</v>
      </c>
      <c r="DM99" s="447">
        <v>2000000</v>
      </c>
      <c r="DN99" s="448" t="s">
        <v>347</v>
      </c>
      <c r="DO99" s="1323" t="s">
        <v>356</v>
      </c>
      <c r="DP99" s="1323"/>
      <c r="DQ99" s="1324"/>
      <c r="DR99" s="1325"/>
      <c r="DS99" s="1325"/>
      <c r="DT99" s="1326"/>
      <c r="DU99" s="1327"/>
      <c r="DV99" s="1328"/>
      <c r="DW99" s="1329"/>
      <c r="DX99" s="19"/>
      <c r="DY99" s="563" t="s">
        <v>308</v>
      </c>
      <c r="DZ99" s="554"/>
      <c r="EA99" s="562">
        <f>EB27</f>
        <v>2</v>
      </c>
      <c r="EB99" s="1318">
        <v>43</v>
      </c>
      <c r="EC99" s="1318"/>
      <c r="ED99" s="577">
        <f>EB99/EB110</f>
        <v>0.46236559139784944</v>
      </c>
      <c r="EE99" s="1319">
        <v>31</v>
      </c>
      <c r="EF99" s="1319"/>
      <c r="EG99" s="577">
        <f>EE99/EB110</f>
        <v>0.33333333333333331</v>
      </c>
      <c r="EH99" s="584" t="s">
        <v>590</v>
      </c>
      <c r="EI99" s="584"/>
      <c r="EJ99" s="584"/>
      <c r="EK99" s="584"/>
      <c r="EL99" s="584"/>
      <c r="EM99" s="584"/>
      <c r="EN99" s="585"/>
      <c r="EO99" s="19"/>
    </row>
    <row r="100" spans="1:145" s="20" customFormat="1" ht="39.950000000000003" customHeight="1" x14ac:dyDescent="0.25">
      <c r="A100" s="27">
        <f>ROW()</f>
        <v>100</v>
      </c>
      <c r="B100" s="342" t="str">
        <f>IF(C100="I","",IF(ISBLANK(D100),"",IF(ISTEXT(D100),LARGE(B14:B99,1)+1,0)))</f>
        <v/>
      </c>
      <c r="C100" s="182" t="s">
        <v>84</v>
      </c>
      <c r="D100" s="182"/>
      <c r="E100" s="665"/>
      <c r="F100" s="180"/>
      <c r="G100" s="856"/>
      <c r="H100" s="857"/>
      <c r="I100" s="707"/>
      <c r="J100" s="919">
        <f t="shared" si="104"/>
        <v>0</v>
      </c>
      <c r="K100" s="707"/>
      <c r="L100" s="919">
        <f t="shared" si="105"/>
        <v>0</v>
      </c>
      <c r="M100" s="707"/>
      <c r="N100" s="919">
        <f t="shared" si="106"/>
        <v>0</v>
      </c>
      <c r="O100" s="707"/>
      <c r="P100" s="919">
        <f t="shared" si="107"/>
        <v>0</v>
      </c>
      <c r="Q100" s="707"/>
      <c r="R100" s="919">
        <f t="shared" si="108"/>
        <v>0</v>
      </c>
      <c r="S100" s="707"/>
      <c r="T100" s="919">
        <f t="shared" si="109"/>
        <v>0</v>
      </c>
      <c r="U100" s="707"/>
      <c r="V100" s="919">
        <f t="shared" si="188"/>
        <v>0</v>
      </c>
      <c r="W100" s="707"/>
      <c r="X100" s="919">
        <f t="shared" si="98"/>
        <v>0</v>
      </c>
      <c r="Y100" s="178">
        <f>Y6</f>
        <v>35</v>
      </c>
      <c r="Z100" s="964">
        <f t="shared" si="110"/>
        <v>0</v>
      </c>
      <c r="AA100" s="926">
        <f t="shared" si="170"/>
        <v>0</v>
      </c>
      <c r="AB100" s="860">
        <f t="shared" si="111"/>
        <v>0</v>
      </c>
      <c r="AC100" s="861">
        <f t="shared" si="112"/>
        <v>0</v>
      </c>
      <c r="AD100" s="946">
        <f t="shared" si="113"/>
        <v>0</v>
      </c>
      <c r="AE100" s="164" t="str">
        <f t="shared" si="114"/>
        <v/>
      </c>
      <c r="AF100" s="163">
        <f t="shared" si="115"/>
        <v>0</v>
      </c>
      <c r="AG100" s="460">
        <f t="shared" si="171"/>
        <v>0</v>
      </c>
      <c r="AH100" s="860">
        <f t="shared" si="116"/>
        <v>0</v>
      </c>
      <c r="AI100" s="861">
        <f t="shared" si="117"/>
        <v>0</v>
      </c>
      <c r="AJ100" s="946">
        <f t="shared" si="118"/>
        <v>0</v>
      </c>
      <c r="AK100" s="164" t="str">
        <f t="shared" si="119"/>
        <v/>
      </c>
      <c r="AL100" s="163">
        <f t="shared" si="120"/>
        <v>0</v>
      </c>
      <c r="AM100" s="460">
        <f t="shared" si="172"/>
        <v>0</v>
      </c>
      <c r="AN100" s="860">
        <f t="shared" si="121"/>
        <v>0</v>
      </c>
      <c r="AO100" s="861">
        <f t="shared" si="122"/>
        <v>0</v>
      </c>
      <c r="AP100" s="946">
        <f t="shared" si="123"/>
        <v>0</v>
      </c>
      <c r="AQ100" s="164" t="str">
        <f t="shared" si="124"/>
        <v/>
      </c>
      <c r="AR100" s="163">
        <f t="shared" si="125"/>
        <v>0</v>
      </c>
      <c r="AS100" s="460">
        <f t="shared" si="173"/>
        <v>0</v>
      </c>
      <c r="AT100" s="860">
        <f t="shared" si="126"/>
        <v>0</v>
      </c>
      <c r="AU100" s="861">
        <f t="shared" si="127"/>
        <v>0</v>
      </c>
      <c r="AV100" s="946">
        <f t="shared" si="128"/>
        <v>0</v>
      </c>
      <c r="AW100" s="164" t="str">
        <f t="shared" si="129"/>
        <v/>
      </c>
      <c r="AX100" s="163">
        <f t="shared" si="130"/>
        <v>0</v>
      </c>
      <c r="AY100" s="460">
        <f t="shared" si="174"/>
        <v>0</v>
      </c>
      <c r="AZ100" s="860">
        <f t="shared" si="131"/>
        <v>0</v>
      </c>
      <c r="BA100" s="861">
        <f t="shared" si="132"/>
        <v>0</v>
      </c>
      <c r="BB100" s="946">
        <f t="shared" si="133"/>
        <v>0</v>
      </c>
      <c r="BC100" s="164" t="str">
        <f t="shared" si="134"/>
        <v/>
      </c>
      <c r="BD100" s="163">
        <f t="shared" si="135"/>
        <v>0</v>
      </c>
      <c r="BE100" s="460">
        <f t="shared" si="175"/>
        <v>0</v>
      </c>
      <c r="BF100" s="860">
        <f t="shared" si="136"/>
        <v>0</v>
      </c>
      <c r="BG100" s="861">
        <f t="shared" si="137"/>
        <v>0</v>
      </c>
      <c r="BH100" s="946">
        <f t="shared" si="138"/>
        <v>0</v>
      </c>
      <c r="BI100" s="164" t="str">
        <f t="shared" si="139"/>
        <v/>
      </c>
      <c r="BJ100" s="163">
        <f t="shared" si="140"/>
        <v>0</v>
      </c>
      <c r="BK100" s="460">
        <f t="shared" si="176"/>
        <v>0</v>
      </c>
      <c r="BL100" s="860">
        <f t="shared" si="141"/>
        <v>0</v>
      </c>
      <c r="BM100" s="861">
        <f t="shared" si="142"/>
        <v>0</v>
      </c>
      <c r="BN100" s="946">
        <f t="shared" si="143"/>
        <v>0</v>
      </c>
      <c r="BO100" s="164" t="str">
        <f t="shared" si="144"/>
        <v/>
      </c>
      <c r="BP100" s="163">
        <f t="shared" si="145"/>
        <v>0</v>
      </c>
      <c r="BQ100" s="460">
        <f t="shared" si="177"/>
        <v>0</v>
      </c>
      <c r="BR100" s="860">
        <f t="shared" si="146"/>
        <v>0</v>
      </c>
      <c r="BS100" s="861">
        <f t="shared" si="147"/>
        <v>0</v>
      </c>
      <c r="BT100" s="946">
        <f t="shared" si="148"/>
        <v>0</v>
      </c>
      <c r="BU100" s="164" t="str">
        <f t="shared" si="149"/>
        <v/>
      </c>
      <c r="BV100" s="163">
        <f t="shared" si="150"/>
        <v>0</v>
      </c>
      <c r="BW100" s="246"/>
      <c r="BX100" s="246"/>
      <c r="BY100" s="155"/>
      <c r="BZ100" s="22"/>
      <c r="CA100" s="163">
        <f t="shared" si="151"/>
        <v>0</v>
      </c>
      <c r="CB100" s="162">
        <f t="shared" si="152"/>
        <v>0</v>
      </c>
      <c r="CC100" s="162">
        <f t="shared" si="153"/>
        <v>0</v>
      </c>
      <c r="CD100" s="162">
        <f t="shared" si="154"/>
        <v>0</v>
      </c>
      <c r="CE100" s="162">
        <f t="shared" si="155"/>
        <v>0</v>
      </c>
      <c r="CF100" s="162">
        <f t="shared" si="156"/>
        <v>0</v>
      </c>
      <c r="CG100" s="162">
        <f t="shared" si="157"/>
        <v>0</v>
      </c>
      <c r="CH100" s="162">
        <f t="shared" si="158"/>
        <v>0</v>
      </c>
      <c r="CI100" s="22"/>
      <c r="CJ100" s="161">
        <f t="shared" si="159"/>
        <v>35</v>
      </c>
      <c r="CK100" s="620">
        <f t="shared" si="160"/>
        <v>0</v>
      </c>
      <c r="CL100" s="160">
        <f>CL5</f>
        <v>50</v>
      </c>
      <c r="CM100" s="159" t="str">
        <f t="shared" si="178"/>
        <v/>
      </c>
      <c r="CN100" s="159" t="str">
        <f t="shared" si="179"/>
        <v/>
      </c>
      <c r="CO100" s="159" t="str">
        <f t="shared" si="180"/>
        <v/>
      </c>
      <c r="CP100" s="159" t="str">
        <f t="shared" si="181"/>
        <v/>
      </c>
      <c r="CQ100" s="159" t="str">
        <f t="shared" si="182"/>
        <v/>
      </c>
      <c r="CR100" s="159" t="str">
        <f t="shared" si="183"/>
        <v/>
      </c>
      <c r="CS100" s="159" t="str">
        <f t="shared" si="184"/>
        <v/>
      </c>
      <c r="CT100" s="159" t="str">
        <f t="shared" si="185"/>
        <v/>
      </c>
      <c r="CU100" s="158"/>
      <c r="CV100" s="157">
        <f t="shared" si="161"/>
        <v>50</v>
      </c>
      <c r="CW100" s="157">
        <f t="shared" si="162"/>
        <v>50</v>
      </c>
      <c r="CX100" s="157">
        <f t="shared" si="163"/>
        <v>50</v>
      </c>
      <c r="CY100" s="157">
        <f t="shared" si="164"/>
        <v>50</v>
      </c>
      <c r="CZ100" s="157">
        <f t="shared" si="165"/>
        <v>50</v>
      </c>
      <c r="DA100" s="157">
        <f t="shared" si="166"/>
        <v>50</v>
      </c>
      <c r="DB100" s="157">
        <f t="shared" si="167"/>
        <v>50</v>
      </c>
      <c r="DC100" s="157">
        <f t="shared" si="168"/>
        <v>50</v>
      </c>
      <c r="DD100" s="734">
        <v>93</v>
      </c>
      <c r="DE100" s="155"/>
      <c r="DG100" s="19"/>
      <c r="DH100" s="931" t="s">
        <v>24</v>
      </c>
      <c r="DI100" s="443">
        <v>3</v>
      </c>
      <c r="DJ100" s="444"/>
      <c r="DK100" s="445"/>
      <c r="DL100" s="446"/>
      <c r="DM100" s="447"/>
      <c r="DN100" s="448"/>
      <c r="DO100" s="1323"/>
      <c r="DP100" s="1323"/>
      <c r="DQ100" s="1324"/>
      <c r="DR100" s="1325"/>
      <c r="DS100" s="1325"/>
      <c r="DT100" s="1326"/>
      <c r="DU100" s="1327"/>
      <c r="DV100" s="1328"/>
      <c r="DW100" s="1329"/>
      <c r="DX100" s="19"/>
      <c r="DY100" s="564" t="s">
        <v>309</v>
      </c>
      <c r="DZ100" s="555"/>
      <c r="EA100" s="562">
        <f>EC27</f>
        <v>2</v>
      </c>
      <c r="EB100" s="1318">
        <v>30</v>
      </c>
      <c r="EC100" s="1318"/>
      <c r="ED100" s="577">
        <f>EB100/EB110</f>
        <v>0.32258064516129031</v>
      </c>
      <c r="EE100" s="1319">
        <v>31</v>
      </c>
      <c r="EF100" s="1319"/>
      <c r="EG100" s="577">
        <f>EE100/EB110</f>
        <v>0.33333333333333331</v>
      </c>
      <c r="EH100" s="586" t="s">
        <v>591</v>
      </c>
      <c r="EI100" s="586"/>
      <c r="EJ100" s="586"/>
      <c r="EK100" s="586"/>
      <c r="EL100" s="586"/>
      <c r="EM100" s="586"/>
      <c r="EN100" s="587"/>
      <c r="EO100" s="19"/>
    </row>
    <row r="101" spans="1:145" s="20" customFormat="1" ht="51.75" customHeight="1" x14ac:dyDescent="0.25">
      <c r="A101" s="27">
        <f>ROW()</f>
        <v>101</v>
      </c>
      <c r="B101" s="342">
        <f>IF(C101="I","",IF(ISBLANK(D101),"",IF(ISTEXT(D101),LARGE(B14:B100,1)+1,0)))</f>
        <v>78</v>
      </c>
      <c r="C101" s="344"/>
      <c r="D101" s="183" t="s">
        <v>83</v>
      </c>
      <c r="E101" s="664" t="s">
        <v>80</v>
      </c>
      <c r="F101" s="171"/>
      <c r="G101" s="856"/>
      <c r="H101" s="857"/>
      <c r="I101" s="707"/>
      <c r="J101" s="919">
        <f t="shared" si="104"/>
        <v>0</v>
      </c>
      <c r="K101" s="707"/>
      <c r="L101" s="919">
        <f t="shared" si="105"/>
        <v>0</v>
      </c>
      <c r="M101" s="707"/>
      <c r="N101" s="919">
        <f t="shared" si="106"/>
        <v>0</v>
      </c>
      <c r="O101" s="707"/>
      <c r="P101" s="919">
        <f t="shared" si="107"/>
        <v>0</v>
      </c>
      <c r="Q101" s="707"/>
      <c r="R101" s="919">
        <f t="shared" si="108"/>
        <v>0</v>
      </c>
      <c r="S101" s="707"/>
      <c r="T101" s="919">
        <f t="shared" si="109"/>
        <v>0</v>
      </c>
      <c r="U101" s="707"/>
      <c r="V101" s="919">
        <f t="shared" si="188"/>
        <v>0</v>
      </c>
      <c r="W101" s="707"/>
      <c r="X101" s="919">
        <f t="shared" si="98"/>
        <v>0</v>
      </c>
      <c r="Y101" s="178">
        <f>Y6</f>
        <v>35</v>
      </c>
      <c r="Z101" s="964">
        <f t="shared" si="110"/>
        <v>0</v>
      </c>
      <c r="AA101" s="926">
        <f t="shared" si="170"/>
        <v>0</v>
      </c>
      <c r="AB101" s="860">
        <f t="shared" si="111"/>
        <v>0</v>
      </c>
      <c r="AC101" s="861">
        <f t="shared" si="112"/>
        <v>0</v>
      </c>
      <c r="AD101" s="946">
        <f t="shared" si="113"/>
        <v>0</v>
      </c>
      <c r="AE101" s="164" t="str">
        <f t="shared" si="114"/>
        <v/>
      </c>
      <c r="AF101" s="163">
        <f t="shared" si="115"/>
        <v>0</v>
      </c>
      <c r="AG101" s="460">
        <f t="shared" si="171"/>
        <v>0</v>
      </c>
      <c r="AH101" s="860">
        <f t="shared" si="116"/>
        <v>0</v>
      </c>
      <c r="AI101" s="861">
        <f t="shared" si="117"/>
        <v>0</v>
      </c>
      <c r="AJ101" s="946">
        <f t="shared" si="118"/>
        <v>0</v>
      </c>
      <c r="AK101" s="164" t="str">
        <f t="shared" si="119"/>
        <v/>
      </c>
      <c r="AL101" s="163">
        <f t="shared" si="120"/>
        <v>0</v>
      </c>
      <c r="AM101" s="460">
        <f t="shared" si="172"/>
        <v>0</v>
      </c>
      <c r="AN101" s="860">
        <f t="shared" si="121"/>
        <v>0</v>
      </c>
      <c r="AO101" s="861">
        <f t="shared" si="122"/>
        <v>0</v>
      </c>
      <c r="AP101" s="946">
        <f t="shared" si="123"/>
        <v>0</v>
      </c>
      <c r="AQ101" s="164" t="str">
        <f t="shared" si="124"/>
        <v/>
      </c>
      <c r="AR101" s="163">
        <f t="shared" si="125"/>
        <v>0</v>
      </c>
      <c r="AS101" s="460">
        <f t="shared" si="173"/>
        <v>0</v>
      </c>
      <c r="AT101" s="860">
        <f t="shared" si="126"/>
        <v>0</v>
      </c>
      <c r="AU101" s="861">
        <f t="shared" si="127"/>
        <v>0</v>
      </c>
      <c r="AV101" s="946">
        <f t="shared" si="128"/>
        <v>0</v>
      </c>
      <c r="AW101" s="164" t="str">
        <f t="shared" si="129"/>
        <v/>
      </c>
      <c r="AX101" s="163">
        <f t="shared" si="130"/>
        <v>0</v>
      </c>
      <c r="AY101" s="460">
        <f t="shared" si="174"/>
        <v>0</v>
      </c>
      <c r="AZ101" s="860">
        <f t="shared" si="131"/>
        <v>0</v>
      </c>
      <c r="BA101" s="861">
        <f t="shared" si="132"/>
        <v>0</v>
      </c>
      <c r="BB101" s="946">
        <f t="shared" si="133"/>
        <v>0</v>
      </c>
      <c r="BC101" s="164" t="str">
        <f t="shared" si="134"/>
        <v/>
      </c>
      <c r="BD101" s="163">
        <f t="shared" si="135"/>
        <v>0</v>
      </c>
      <c r="BE101" s="460">
        <f t="shared" si="175"/>
        <v>0</v>
      </c>
      <c r="BF101" s="860">
        <f t="shared" si="136"/>
        <v>0</v>
      </c>
      <c r="BG101" s="861">
        <f t="shared" si="137"/>
        <v>0</v>
      </c>
      <c r="BH101" s="946">
        <f t="shared" si="138"/>
        <v>0</v>
      </c>
      <c r="BI101" s="164" t="str">
        <f t="shared" si="139"/>
        <v/>
      </c>
      <c r="BJ101" s="163">
        <f t="shared" si="140"/>
        <v>0</v>
      </c>
      <c r="BK101" s="460">
        <f t="shared" si="176"/>
        <v>0</v>
      </c>
      <c r="BL101" s="860">
        <f t="shared" si="141"/>
        <v>0</v>
      </c>
      <c r="BM101" s="861">
        <f t="shared" si="142"/>
        <v>0</v>
      </c>
      <c r="BN101" s="946">
        <f t="shared" si="143"/>
        <v>0</v>
      </c>
      <c r="BO101" s="164" t="str">
        <f t="shared" si="144"/>
        <v/>
      </c>
      <c r="BP101" s="163">
        <f t="shared" si="145"/>
        <v>0</v>
      </c>
      <c r="BQ101" s="460">
        <f t="shared" si="177"/>
        <v>0</v>
      </c>
      <c r="BR101" s="860">
        <f t="shared" si="146"/>
        <v>0</v>
      </c>
      <c r="BS101" s="861">
        <f t="shared" si="147"/>
        <v>0</v>
      </c>
      <c r="BT101" s="946">
        <f t="shared" si="148"/>
        <v>0</v>
      </c>
      <c r="BU101" s="164" t="str">
        <f t="shared" si="149"/>
        <v/>
      </c>
      <c r="BV101" s="163">
        <f t="shared" si="150"/>
        <v>0</v>
      </c>
      <c r="BW101" s="246"/>
      <c r="BX101" s="246"/>
      <c r="BY101" s="155"/>
      <c r="BZ101" s="22"/>
      <c r="CA101" s="163">
        <f t="shared" si="151"/>
        <v>0</v>
      </c>
      <c r="CB101" s="162">
        <f t="shared" si="152"/>
        <v>0</v>
      </c>
      <c r="CC101" s="162">
        <f t="shared" si="153"/>
        <v>0</v>
      </c>
      <c r="CD101" s="162">
        <f t="shared" si="154"/>
        <v>0</v>
      </c>
      <c r="CE101" s="162">
        <f t="shared" si="155"/>
        <v>0</v>
      </c>
      <c r="CF101" s="162">
        <f t="shared" si="156"/>
        <v>0</v>
      </c>
      <c r="CG101" s="162">
        <f t="shared" si="157"/>
        <v>0</v>
      </c>
      <c r="CH101" s="162">
        <f t="shared" si="158"/>
        <v>0</v>
      </c>
      <c r="CI101" s="22"/>
      <c r="CJ101" s="161">
        <f t="shared" si="159"/>
        <v>35</v>
      </c>
      <c r="CK101" s="620">
        <f t="shared" si="160"/>
        <v>0</v>
      </c>
      <c r="CL101" s="160">
        <f>CL5</f>
        <v>50</v>
      </c>
      <c r="CM101" s="159" t="str">
        <f t="shared" si="178"/>
        <v/>
      </c>
      <c r="CN101" s="159" t="str">
        <f t="shared" si="179"/>
        <v/>
      </c>
      <c r="CO101" s="159" t="str">
        <f t="shared" si="180"/>
        <v/>
      </c>
      <c r="CP101" s="159" t="str">
        <f t="shared" si="181"/>
        <v/>
      </c>
      <c r="CQ101" s="159" t="str">
        <f t="shared" si="182"/>
        <v/>
      </c>
      <c r="CR101" s="159" t="str">
        <f t="shared" si="183"/>
        <v/>
      </c>
      <c r="CS101" s="159" t="str">
        <f t="shared" si="184"/>
        <v/>
      </c>
      <c r="CT101" s="159" t="str">
        <f t="shared" si="185"/>
        <v/>
      </c>
      <c r="CU101" s="158"/>
      <c r="CV101" s="157">
        <f t="shared" si="161"/>
        <v>50</v>
      </c>
      <c r="CW101" s="157">
        <f t="shared" si="162"/>
        <v>50</v>
      </c>
      <c r="CX101" s="157">
        <f t="shared" si="163"/>
        <v>50</v>
      </c>
      <c r="CY101" s="157">
        <f t="shared" si="164"/>
        <v>50</v>
      </c>
      <c r="CZ101" s="157">
        <f t="shared" si="165"/>
        <v>50</v>
      </c>
      <c r="DA101" s="157">
        <f t="shared" si="166"/>
        <v>50</v>
      </c>
      <c r="DB101" s="157">
        <f t="shared" si="167"/>
        <v>50</v>
      </c>
      <c r="DC101" s="157">
        <f t="shared" si="168"/>
        <v>50</v>
      </c>
      <c r="DD101" s="734">
        <v>94</v>
      </c>
      <c r="DE101" s="155"/>
      <c r="DG101" s="19"/>
      <c r="DH101" s="932" t="s">
        <v>23</v>
      </c>
      <c r="DI101" s="443">
        <v>4</v>
      </c>
      <c r="DJ101" s="444"/>
      <c r="DK101" s="445"/>
      <c r="DL101" s="446"/>
      <c r="DM101" s="447"/>
      <c r="DN101" s="448"/>
      <c r="DO101" s="1323"/>
      <c r="DP101" s="1323"/>
      <c r="DQ101" s="1324"/>
      <c r="DR101" s="1325"/>
      <c r="DS101" s="1325"/>
      <c r="DT101" s="1326"/>
      <c r="DU101" s="1327"/>
      <c r="DV101" s="1328"/>
      <c r="DW101" s="1329"/>
      <c r="DX101" s="19"/>
      <c r="DY101" s="565" t="s">
        <v>310</v>
      </c>
      <c r="DZ101" s="556"/>
      <c r="EA101" s="562">
        <f>ED27</f>
        <v>2</v>
      </c>
      <c r="EB101" s="1318">
        <v>20</v>
      </c>
      <c r="EC101" s="1318"/>
      <c r="ED101" s="577">
        <f>EB101/EB110</f>
        <v>0.21505376344086022</v>
      </c>
      <c r="EE101" s="1319">
        <v>31</v>
      </c>
      <c r="EF101" s="1319"/>
      <c r="EG101" s="577">
        <f>EE101/EB110</f>
        <v>0.33333333333333331</v>
      </c>
      <c r="EH101" s="586"/>
      <c r="EI101" s="586"/>
      <c r="EJ101" s="586"/>
      <c r="EK101" s="586"/>
      <c r="EL101" s="586"/>
      <c r="EM101" s="586"/>
      <c r="EN101" s="587"/>
      <c r="EO101" s="19"/>
    </row>
    <row r="102" spans="1:145" s="20" customFormat="1" ht="39.950000000000003" customHeight="1" x14ac:dyDescent="0.25">
      <c r="A102" s="27">
        <f>ROW()</f>
        <v>102</v>
      </c>
      <c r="B102" s="342">
        <f>IF(C102="I","",IF(ISBLANK(D102),"",IF(ISTEXT(D102),LARGE(B14:B101,1)+1,0)))</f>
        <v>79</v>
      </c>
      <c r="C102" s="344"/>
      <c r="D102" s="173" t="s">
        <v>82</v>
      </c>
      <c r="E102" s="664" t="s">
        <v>73</v>
      </c>
      <c r="F102" s="171"/>
      <c r="G102" s="856"/>
      <c r="H102" s="857"/>
      <c r="I102" s="707"/>
      <c r="J102" s="919">
        <f t="shared" si="104"/>
        <v>0</v>
      </c>
      <c r="K102" s="707"/>
      <c r="L102" s="919">
        <f t="shared" si="105"/>
        <v>0</v>
      </c>
      <c r="M102" s="707"/>
      <c r="N102" s="919">
        <f t="shared" si="106"/>
        <v>0</v>
      </c>
      <c r="O102" s="707"/>
      <c r="P102" s="919">
        <f t="shared" si="107"/>
        <v>0</v>
      </c>
      <c r="Q102" s="707"/>
      <c r="R102" s="919">
        <f t="shared" si="108"/>
        <v>0</v>
      </c>
      <c r="S102" s="707"/>
      <c r="T102" s="919">
        <f t="shared" si="109"/>
        <v>0</v>
      </c>
      <c r="U102" s="707"/>
      <c r="V102" s="919">
        <f t="shared" si="188"/>
        <v>0</v>
      </c>
      <c r="W102" s="707"/>
      <c r="X102" s="919">
        <f t="shared" si="98"/>
        <v>0</v>
      </c>
      <c r="Y102" s="178">
        <f>Y6</f>
        <v>35</v>
      </c>
      <c r="Z102" s="964">
        <f t="shared" si="110"/>
        <v>0</v>
      </c>
      <c r="AA102" s="926">
        <f t="shared" si="170"/>
        <v>0</v>
      </c>
      <c r="AB102" s="860">
        <f t="shared" si="111"/>
        <v>0</v>
      </c>
      <c r="AC102" s="861">
        <f t="shared" si="112"/>
        <v>0</v>
      </c>
      <c r="AD102" s="946">
        <f t="shared" si="113"/>
        <v>0</v>
      </c>
      <c r="AE102" s="164" t="str">
        <f t="shared" si="114"/>
        <v/>
      </c>
      <c r="AF102" s="163">
        <f t="shared" si="115"/>
        <v>0</v>
      </c>
      <c r="AG102" s="460">
        <f t="shared" si="171"/>
        <v>0</v>
      </c>
      <c r="AH102" s="860">
        <f t="shared" si="116"/>
        <v>0</v>
      </c>
      <c r="AI102" s="861">
        <f t="shared" si="117"/>
        <v>0</v>
      </c>
      <c r="AJ102" s="946">
        <f t="shared" si="118"/>
        <v>0</v>
      </c>
      <c r="AK102" s="164" t="str">
        <f t="shared" si="119"/>
        <v/>
      </c>
      <c r="AL102" s="163">
        <f t="shared" si="120"/>
        <v>0</v>
      </c>
      <c r="AM102" s="460">
        <f t="shared" si="172"/>
        <v>0</v>
      </c>
      <c r="AN102" s="860">
        <f t="shared" si="121"/>
        <v>0</v>
      </c>
      <c r="AO102" s="861">
        <f t="shared" si="122"/>
        <v>0</v>
      </c>
      <c r="AP102" s="946">
        <f t="shared" si="123"/>
        <v>0</v>
      </c>
      <c r="AQ102" s="164" t="str">
        <f t="shared" si="124"/>
        <v/>
      </c>
      <c r="AR102" s="163">
        <f t="shared" si="125"/>
        <v>0</v>
      </c>
      <c r="AS102" s="460">
        <f t="shared" si="173"/>
        <v>0</v>
      </c>
      <c r="AT102" s="860">
        <f t="shared" si="126"/>
        <v>0</v>
      </c>
      <c r="AU102" s="861">
        <f t="shared" si="127"/>
        <v>0</v>
      </c>
      <c r="AV102" s="946">
        <f t="shared" si="128"/>
        <v>0</v>
      </c>
      <c r="AW102" s="164" t="str">
        <f t="shared" si="129"/>
        <v/>
      </c>
      <c r="AX102" s="163">
        <f t="shared" si="130"/>
        <v>0</v>
      </c>
      <c r="AY102" s="460">
        <f t="shared" si="174"/>
        <v>0</v>
      </c>
      <c r="AZ102" s="860">
        <f t="shared" si="131"/>
        <v>0</v>
      </c>
      <c r="BA102" s="861">
        <f t="shared" si="132"/>
        <v>0</v>
      </c>
      <c r="BB102" s="946">
        <f t="shared" si="133"/>
        <v>0</v>
      </c>
      <c r="BC102" s="164" t="str">
        <f t="shared" si="134"/>
        <v/>
      </c>
      <c r="BD102" s="163">
        <f t="shared" si="135"/>
        <v>0</v>
      </c>
      <c r="BE102" s="460">
        <f t="shared" si="175"/>
        <v>0</v>
      </c>
      <c r="BF102" s="860">
        <f t="shared" si="136"/>
        <v>0</v>
      </c>
      <c r="BG102" s="861">
        <f t="shared" si="137"/>
        <v>0</v>
      </c>
      <c r="BH102" s="946">
        <f t="shared" si="138"/>
        <v>0</v>
      </c>
      <c r="BI102" s="164" t="str">
        <f t="shared" si="139"/>
        <v/>
      </c>
      <c r="BJ102" s="163">
        <f t="shared" si="140"/>
        <v>0</v>
      </c>
      <c r="BK102" s="460">
        <f t="shared" si="176"/>
        <v>0</v>
      </c>
      <c r="BL102" s="860">
        <f t="shared" si="141"/>
        <v>0</v>
      </c>
      <c r="BM102" s="861">
        <f t="shared" si="142"/>
        <v>0</v>
      </c>
      <c r="BN102" s="946">
        <f t="shared" si="143"/>
        <v>0</v>
      </c>
      <c r="BO102" s="164" t="str">
        <f t="shared" si="144"/>
        <v/>
      </c>
      <c r="BP102" s="163">
        <f t="shared" si="145"/>
        <v>0</v>
      </c>
      <c r="BQ102" s="460">
        <f t="shared" si="177"/>
        <v>0</v>
      </c>
      <c r="BR102" s="860">
        <f t="shared" si="146"/>
        <v>0</v>
      </c>
      <c r="BS102" s="861">
        <f t="shared" si="147"/>
        <v>0</v>
      </c>
      <c r="BT102" s="946">
        <f t="shared" si="148"/>
        <v>0</v>
      </c>
      <c r="BU102" s="164" t="str">
        <f t="shared" si="149"/>
        <v/>
      </c>
      <c r="BV102" s="163">
        <f t="shared" si="150"/>
        <v>0</v>
      </c>
      <c r="BW102" s="246"/>
      <c r="BX102" s="246"/>
      <c r="BY102" s="155"/>
      <c r="BZ102" s="22"/>
      <c r="CA102" s="163">
        <f t="shared" si="151"/>
        <v>0</v>
      </c>
      <c r="CB102" s="162">
        <f t="shared" si="152"/>
        <v>0</v>
      </c>
      <c r="CC102" s="162">
        <f t="shared" si="153"/>
        <v>0</v>
      </c>
      <c r="CD102" s="162">
        <f t="shared" si="154"/>
        <v>0</v>
      </c>
      <c r="CE102" s="162">
        <f t="shared" si="155"/>
        <v>0</v>
      </c>
      <c r="CF102" s="162">
        <f t="shared" si="156"/>
        <v>0</v>
      </c>
      <c r="CG102" s="162">
        <f t="shared" si="157"/>
        <v>0</v>
      </c>
      <c r="CH102" s="162">
        <f t="shared" si="158"/>
        <v>0</v>
      </c>
      <c r="CI102" s="22"/>
      <c r="CJ102" s="161">
        <f t="shared" si="159"/>
        <v>35</v>
      </c>
      <c r="CK102" s="620">
        <f t="shared" si="160"/>
        <v>0</v>
      </c>
      <c r="CL102" s="160">
        <f>CL5</f>
        <v>50</v>
      </c>
      <c r="CM102" s="159" t="str">
        <f t="shared" si="178"/>
        <v/>
      </c>
      <c r="CN102" s="159" t="str">
        <f t="shared" si="179"/>
        <v/>
      </c>
      <c r="CO102" s="159" t="str">
        <f t="shared" si="180"/>
        <v/>
      </c>
      <c r="CP102" s="159" t="str">
        <f t="shared" si="181"/>
        <v/>
      </c>
      <c r="CQ102" s="159" t="str">
        <f t="shared" si="182"/>
        <v/>
      </c>
      <c r="CR102" s="159" t="str">
        <f t="shared" si="183"/>
        <v/>
      </c>
      <c r="CS102" s="159" t="str">
        <f t="shared" si="184"/>
        <v/>
      </c>
      <c r="CT102" s="159" t="str">
        <f t="shared" si="185"/>
        <v/>
      </c>
      <c r="CU102" s="158"/>
      <c r="CV102" s="157">
        <f t="shared" si="161"/>
        <v>50</v>
      </c>
      <c r="CW102" s="157">
        <f t="shared" si="162"/>
        <v>50</v>
      </c>
      <c r="CX102" s="157">
        <f t="shared" si="163"/>
        <v>50</v>
      </c>
      <c r="CY102" s="157">
        <f t="shared" si="164"/>
        <v>50</v>
      </c>
      <c r="CZ102" s="157">
        <f t="shared" si="165"/>
        <v>50</v>
      </c>
      <c r="DA102" s="157">
        <f t="shared" si="166"/>
        <v>50</v>
      </c>
      <c r="DB102" s="157">
        <f t="shared" si="167"/>
        <v>50</v>
      </c>
      <c r="DC102" s="157">
        <f t="shared" si="168"/>
        <v>50</v>
      </c>
      <c r="DD102" s="734">
        <v>95</v>
      </c>
      <c r="DE102" s="155"/>
      <c r="DG102" s="19"/>
      <c r="DH102" s="933" t="s">
        <v>22</v>
      </c>
      <c r="DI102" s="443">
        <v>5</v>
      </c>
      <c r="DJ102" s="444"/>
      <c r="DK102" s="445"/>
      <c r="DL102" s="446"/>
      <c r="DM102" s="447"/>
      <c r="DN102" s="448"/>
      <c r="DO102" s="1323"/>
      <c r="DP102" s="1323"/>
      <c r="DQ102" s="1324"/>
      <c r="DR102" s="1325"/>
      <c r="DS102" s="1325"/>
      <c r="DT102" s="1326"/>
      <c r="DU102" s="1327"/>
      <c r="DV102" s="1328"/>
      <c r="DW102" s="1329"/>
      <c r="DX102" s="19"/>
      <c r="DY102" s="566" t="s">
        <v>311</v>
      </c>
      <c r="DZ102" s="557"/>
      <c r="EA102" s="562">
        <f>EE27</f>
        <v>2</v>
      </c>
      <c r="EB102" s="1318"/>
      <c r="EC102" s="1318"/>
      <c r="ED102" s="577">
        <f>EB102/EB110</f>
        <v>0</v>
      </c>
      <c r="EE102" s="1319"/>
      <c r="EF102" s="1319"/>
      <c r="EG102" s="577">
        <f>EE102/EB110</f>
        <v>0</v>
      </c>
      <c r="EH102" s="586"/>
      <c r="EI102" s="586"/>
      <c r="EJ102" s="586"/>
      <c r="EK102" s="586"/>
      <c r="EL102" s="586"/>
      <c r="EM102" s="586"/>
      <c r="EN102" s="587"/>
      <c r="EO102" s="19"/>
    </row>
    <row r="103" spans="1:145" s="20" customFormat="1" ht="39.950000000000003" customHeight="1" x14ac:dyDescent="0.25">
      <c r="A103" s="27">
        <f>ROW()</f>
        <v>103</v>
      </c>
      <c r="B103" s="342">
        <f>IF(C103="I","",IF(ISBLANK(D103),"",IF(ISTEXT(D103),LARGE(B14:B102,1)+1,0)))</f>
        <v>80</v>
      </c>
      <c r="C103" s="344"/>
      <c r="D103" s="173" t="s">
        <v>81</v>
      </c>
      <c r="E103" s="664" t="s">
        <v>80</v>
      </c>
      <c r="F103" s="171"/>
      <c r="G103" s="856"/>
      <c r="H103" s="857"/>
      <c r="I103" s="707"/>
      <c r="J103" s="919">
        <f t="shared" si="104"/>
        <v>0</v>
      </c>
      <c r="K103" s="707"/>
      <c r="L103" s="919">
        <f t="shared" si="105"/>
        <v>0</v>
      </c>
      <c r="M103" s="707"/>
      <c r="N103" s="919">
        <f t="shared" si="106"/>
        <v>0</v>
      </c>
      <c r="O103" s="707"/>
      <c r="P103" s="919">
        <f t="shared" si="107"/>
        <v>0</v>
      </c>
      <c r="Q103" s="707"/>
      <c r="R103" s="919">
        <f t="shared" si="108"/>
        <v>0</v>
      </c>
      <c r="S103" s="707"/>
      <c r="T103" s="919">
        <f t="shared" si="109"/>
        <v>0</v>
      </c>
      <c r="U103" s="707"/>
      <c r="V103" s="919">
        <f t="shared" si="188"/>
        <v>0</v>
      </c>
      <c r="W103" s="707"/>
      <c r="X103" s="919">
        <f t="shared" si="98"/>
        <v>0</v>
      </c>
      <c r="Y103" s="178">
        <f>Y6</f>
        <v>35</v>
      </c>
      <c r="Z103" s="964">
        <f t="shared" si="110"/>
        <v>0</v>
      </c>
      <c r="AA103" s="926">
        <f t="shared" si="170"/>
        <v>0</v>
      </c>
      <c r="AB103" s="860">
        <f t="shared" si="111"/>
        <v>0</v>
      </c>
      <c r="AC103" s="861">
        <f t="shared" si="112"/>
        <v>0</v>
      </c>
      <c r="AD103" s="946">
        <f t="shared" si="113"/>
        <v>0</v>
      </c>
      <c r="AE103" s="164" t="str">
        <f t="shared" si="114"/>
        <v/>
      </c>
      <c r="AF103" s="163">
        <f t="shared" si="115"/>
        <v>0</v>
      </c>
      <c r="AG103" s="460">
        <f t="shared" si="171"/>
        <v>0</v>
      </c>
      <c r="AH103" s="860">
        <f t="shared" si="116"/>
        <v>0</v>
      </c>
      <c r="AI103" s="861">
        <f t="shared" si="117"/>
        <v>0</v>
      </c>
      <c r="AJ103" s="946">
        <f t="shared" si="118"/>
        <v>0</v>
      </c>
      <c r="AK103" s="164" t="str">
        <f t="shared" si="119"/>
        <v/>
      </c>
      <c r="AL103" s="163">
        <f t="shared" si="120"/>
        <v>0</v>
      </c>
      <c r="AM103" s="460">
        <f t="shared" si="172"/>
        <v>0</v>
      </c>
      <c r="AN103" s="860">
        <f t="shared" si="121"/>
        <v>0</v>
      </c>
      <c r="AO103" s="861">
        <f t="shared" si="122"/>
        <v>0</v>
      </c>
      <c r="AP103" s="946">
        <f t="shared" si="123"/>
        <v>0</v>
      </c>
      <c r="AQ103" s="164" t="str">
        <f t="shared" si="124"/>
        <v/>
      </c>
      <c r="AR103" s="163">
        <f t="shared" si="125"/>
        <v>0</v>
      </c>
      <c r="AS103" s="460">
        <f t="shared" si="173"/>
        <v>0</v>
      </c>
      <c r="AT103" s="860">
        <f t="shared" si="126"/>
        <v>0</v>
      </c>
      <c r="AU103" s="861">
        <f t="shared" si="127"/>
        <v>0</v>
      </c>
      <c r="AV103" s="946">
        <f t="shared" si="128"/>
        <v>0</v>
      </c>
      <c r="AW103" s="164" t="str">
        <f t="shared" si="129"/>
        <v/>
      </c>
      <c r="AX103" s="163">
        <f t="shared" si="130"/>
        <v>0</v>
      </c>
      <c r="AY103" s="460">
        <f t="shared" si="174"/>
        <v>0</v>
      </c>
      <c r="AZ103" s="860">
        <f t="shared" si="131"/>
        <v>0</v>
      </c>
      <c r="BA103" s="861">
        <f t="shared" si="132"/>
        <v>0</v>
      </c>
      <c r="BB103" s="946">
        <f t="shared" si="133"/>
        <v>0</v>
      </c>
      <c r="BC103" s="164" t="str">
        <f t="shared" si="134"/>
        <v/>
      </c>
      <c r="BD103" s="163">
        <f t="shared" si="135"/>
        <v>0</v>
      </c>
      <c r="BE103" s="460">
        <f t="shared" si="175"/>
        <v>0</v>
      </c>
      <c r="BF103" s="860">
        <f t="shared" si="136"/>
        <v>0</v>
      </c>
      <c r="BG103" s="861">
        <f t="shared" si="137"/>
        <v>0</v>
      </c>
      <c r="BH103" s="946">
        <f t="shared" si="138"/>
        <v>0</v>
      </c>
      <c r="BI103" s="164" t="str">
        <f t="shared" si="139"/>
        <v/>
      </c>
      <c r="BJ103" s="163">
        <f t="shared" si="140"/>
        <v>0</v>
      </c>
      <c r="BK103" s="460">
        <f t="shared" si="176"/>
        <v>0</v>
      </c>
      <c r="BL103" s="860">
        <f t="shared" si="141"/>
        <v>0</v>
      </c>
      <c r="BM103" s="861">
        <f t="shared" si="142"/>
        <v>0</v>
      </c>
      <c r="BN103" s="946">
        <f t="shared" si="143"/>
        <v>0</v>
      </c>
      <c r="BO103" s="164" t="str">
        <f t="shared" si="144"/>
        <v/>
      </c>
      <c r="BP103" s="163">
        <f t="shared" si="145"/>
        <v>0</v>
      </c>
      <c r="BQ103" s="460">
        <f t="shared" si="177"/>
        <v>0</v>
      </c>
      <c r="BR103" s="860">
        <f t="shared" si="146"/>
        <v>0</v>
      </c>
      <c r="BS103" s="861">
        <f t="shared" si="147"/>
        <v>0</v>
      </c>
      <c r="BT103" s="946">
        <f t="shared" si="148"/>
        <v>0</v>
      </c>
      <c r="BU103" s="164" t="str">
        <f t="shared" si="149"/>
        <v/>
      </c>
      <c r="BV103" s="163">
        <f t="shared" si="150"/>
        <v>0</v>
      </c>
      <c r="BW103" s="246"/>
      <c r="BX103" s="246"/>
      <c r="BY103" s="155"/>
      <c r="BZ103" s="22"/>
      <c r="CA103" s="163">
        <f t="shared" si="151"/>
        <v>0</v>
      </c>
      <c r="CB103" s="162">
        <f t="shared" si="152"/>
        <v>0</v>
      </c>
      <c r="CC103" s="162">
        <f t="shared" si="153"/>
        <v>0</v>
      </c>
      <c r="CD103" s="162">
        <f t="shared" si="154"/>
        <v>0</v>
      </c>
      <c r="CE103" s="162">
        <f t="shared" si="155"/>
        <v>0</v>
      </c>
      <c r="CF103" s="162">
        <f t="shared" si="156"/>
        <v>0</v>
      </c>
      <c r="CG103" s="162">
        <f t="shared" si="157"/>
        <v>0</v>
      </c>
      <c r="CH103" s="162">
        <f t="shared" si="158"/>
        <v>0</v>
      </c>
      <c r="CI103" s="22"/>
      <c r="CJ103" s="161">
        <f t="shared" si="159"/>
        <v>35</v>
      </c>
      <c r="CK103" s="620">
        <f t="shared" si="160"/>
        <v>0</v>
      </c>
      <c r="CL103" s="160">
        <f>CL5</f>
        <v>50</v>
      </c>
      <c r="CM103" s="159" t="str">
        <f t="shared" si="178"/>
        <v/>
      </c>
      <c r="CN103" s="159" t="str">
        <f t="shared" si="179"/>
        <v/>
      </c>
      <c r="CO103" s="159" t="str">
        <f t="shared" si="180"/>
        <v/>
      </c>
      <c r="CP103" s="159" t="str">
        <f t="shared" si="181"/>
        <v/>
      </c>
      <c r="CQ103" s="159" t="str">
        <f t="shared" si="182"/>
        <v/>
      </c>
      <c r="CR103" s="159" t="str">
        <f t="shared" si="183"/>
        <v/>
      </c>
      <c r="CS103" s="159" t="str">
        <f t="shared" si="184"/>
        <v/>
      </c>
      <c r="CT103" s="159" t="str">
        <f t="shared" si="185"/>
        <v/>
      </c>
      <c r="CU103" s="158"/>
      <c r="CV103" s="157">
        <f t="shared" si="161"/>
        <v>50</v>
      </c>
      <c r="CW103" s="157">
        <f t="shared" si="162"/>
        <v>50</v>
      </c>
      <c r="CX103" s="157">
        <f t="shared" si="163"/>
        <v>50</v>
      </c>
      <c r="CY103" s="157">
        <f t="shared" si="164"/>
        <v>50</v>
      </c>
      <c r="CZ103" s="157">
        <f t="shared" si="165"/>
        <v>50</v>
      </c>
      <c r="DA103" s="157">
        <f t="shared" si="166"/>
        <v>50</v>
      </c>
      <c r="DB103" s="157">
        <f t="shared" si="167"/>
        <v>50</v>
      </c>
      <c r="DC103" s="157">
        <f t="shared" si="168"/>
        <v>50</v>
      </c>
      <c r="DD103" s="734">
        <v>96</v>
      </c>
      <c r="DE103" s="155"/>
      <c r="DG103" s="19"/>
      <c r="DH103" s="934" t="s">
        <v>21</v>
      </c>
      <c r="DI103" s="443">
        <v>6</v>
      </c>
      <c r="DJ103" s="444"/>
      <c r="DK103" s="445"/>
      <c r="DL103" s="446"/>
      <c r="DM103" s="447"/>
      <c r="DN103" s="448"/>
      <c r="DO103" s="1323"/>
      <c r="DP103" s="1323"/>
      <c r="DQ103" s="1324"/>
      <c r="DR103" s="1325"/>
      <c r="DS103" s="1325"/>
      <c r="DT103" s="1326"/>
      <c r="DU103" s="1327"/>
      <c r="DV103" s="1328"/>
      <c r="DW103" s="1329"/>
      <c r="DX103" s="19"/>
      <c r="DY103" s="567" t="s">
        <v>372</v>
      </c>
      <c r="DZ103" s="558"/>
      <c r="EA103" s="562">
        <f>EF27</f>
        <v>2</v>
      </c>
      <c r="EB103" s="1318"/>
      <c r="EC103" s="1318"/>
      <c r="ED103" s="577">
        <f>EB103/EB110</f>
        <v>0</v>
      </c>
      <c r="EE103" s="1319"/>
      <c r="EF103" s="1319"/>
      <c r="EG103" s="577">
        <f>EE103/EB110</f>
        <v>0</v>
      </c>
      <c r="EH103" s="586"/>
      <c r="EI103" s="586"/>
      <c r="EJ103" s="586"/>
      <c r="EK103" s="586"/>
      <c r="EL103" s="586"/>
      <c r="EM103" s="586"/>
      <c r="EN103" s="587"/>
      <c r="EO103" s="19"/>
    </row>
    <row r="104" spans="1:145" s="20" customFormat="1" ht="39.950000000000003" customHeight="1" x14ac:dyDescent="0.25">
      <c r="A104" s="27">
        <f>ROW()</f>
        <v>104</v>
      </c>
      <c r="B104" s="342">
        <f>IF(C104="I","",IF(ISBLANK(D104),"",IF(ISTEXT(D104),LARGE(B14:B103,1)+1,0)))</f>
        <v>81</v>
      </c>
      <c r="C104" s="344"/>
      <c r="D104" s="173" t="s">
        <v>79</v>
      </c>
      <c r="E104" s="664" t="s">
        <v>78</v>
      </c>
      <c r="F104" s="171"/>
      <c r="G104" s="856"/>
      <c r="H104" s="857"/>
      <c r="I104" s="707"/>
      <c r="J104" s="919">
        <f t="shared" si="104"/>
        <v>0</v>
      </c>
      <c r="K104" s="707"/>
      <c r="L104" s="919">
        <f t="shared" si="105"/>
        <v>0</v>
      </c>
      <c r="M104" s="707"/>
      <c r="N104" s="919">
        <f t="shared" si="106"/>
        <v>0</v>
      </c>
      <c r="O104" s="707"/>
      <c r="P104" s="919">
        <f t="shared" si="107"/>
        <v>0</v>
      </c>
      <c r="Q104" s="707"/>
      <c r="R104" s="919">
        <f t="shared" si="108"/>
        <v>0</v>
      </c>
      <c r="S104" s="707"/>
      <c r="T104" s="919">
        <f t="shared" si="109"/>
        <v>0</v>
      </c>
      <c r="U104" s="707"/>
      <c r="V104" s="919">
        <f t="shared" si="188"/>
        <v>0</v>
      </c>
      <c r="W104" s="707"/>
      <c r="X104" s="919">
        <f t="shared" si="98"/>
        <v>0</v>
      </c>
      <c r="Y104" s="178">
        <f>Y6</f>
        <v>35</v>
      </c>
      <c r="Z104" s="964">
        <f t="shared" si="110"/>
        <v>0</v>
      </c>
      <c r="AA104" s="926">
        <f t="shared" si="170"/>
        <v>0</v>
      </c>
      <c r="AB104" s="860">
        <f t="shared" si="111"/>
        <v>0</v>
      </c>
      <c r="AC104" s="861">
        <f t="shared" si="112"/>
        <v>0</v>
      </c>
      <c r="AD104" s="946">
        <f t="shared" si="113"/>
        <v>0</v>
      </c>
      <c r="AE104" s="164" t="str">
        <f t="shared" si="114"/>
        <v/>
      </c>
      <c r="AF104" s="163">
        <f t="shared" si="115"/>
        <v>0</v>
      </c>
      <c r="AG104" s="460">
        <f t="shared" si="171"/>
        <v>0</v>
      </c>
      <c r="AH104" s="860">
        <f t="shared" si="116"/>
        <v>0</v>
      </c>
      <c r="AI104" s="861">
        <f t="shared" si="117"/>
        <v>0</v>
      </c>
      <c r="AJ104" s="946">
        <f t="shared" si="118"/>
        <v>0</v>
      </c>
      <c r="AK104" s="164" t="str">
        <f t="shared" si="119"/>
        <v/>
      </c>
      <c r="AL104" s="163">
        <f t="shared" si="120"/>
        <v>0</v>
      </c>
      <c r="AM104" s="460">
        <f t="shared" si="172"/>
        <v>0</v>
      </c>
      <c r="AN104" s="860">
        <f t="shared" si="121"/>
        <v>0</v>
      </c>
      <c r="AO104" s="861">
        <f t="shared" si="122"/>
        <v>0</v>
      </c>
      <c r="AP104" s="946">
        <f t="shared" si="123"/>
        <v>0</v>
      </c>
      <c r="AQ104" s="164" t="str">
        <f t="shared" si="124"/>
        <v/>
      </c>
      <c r="AR104" s="163">
        <f t="shared" si="125"/>
        <v>0</v>
      </c>
      <c r="AS104" s="460">
        <f t="shared" si="173"/>
        <v>0</v>
      </c>
      <c r="AT104" s="860">
        <f t="shared" si="126"/>
        <v>0</v>
      </c>
      <c r="AU104" s="861">
        <f t="shared" si="127"/>
        <v>0</v>
      </c>
      <c r="AV104" s="946">
        <f t="shared" si="128"/>
        <v>0</v>
      </c>
      <c r="AW104" s="164" t="str">
        <f t="shared" si="129"/>
        <v/>
      </c>
      <c r="AX104" s="163">
        <f t="shared" si="130"/>
        <v>0</v>
      </c>
      <c r="AY104" s="460">
        <f t="shared" si="174"/>
        <v>0</v>
      </c>
      <c r="AZ104" s="860">
        <f t="shared" si="131"/>
        <v>0</v>
      </c>
      <c r="BA104" s="861">
        <f t="shared" si="132"/>
        <v>0</v>
      </c>
      <c r="BB104" s="946">
        <f t="shared" si="133"/>
        <v>0</v>
      </c>
      <c r="BC104" s="164" t="str">
        <f t="shared" si="134"/>
        <v/>
      </c>
      <c r="BD104" s="163">
        <f t="shared" si="135"/>
        <v>0</v>
      </c>
      <c r="BE104" s="460">
        <f t="shared" si="175"/>
        <v>0</v>
      </c>
      <c r="BF104" s="860">
        <f t="shared" si="136"/>
        <v>0</v>
      </c>
      <c r="BG104" s="861">
        <f t="shared" si="137"/>
        <v>0</v>
      </c>
      <c r="BH104" s="946">
        <f t="shared" si="138"/>
        <v>0</v>
      </c>
      <c r="BI104" s="164" t="str">
        <f t="shared" si="139"/>
        <v/>
      </c>
      <c r="BJ104" s="163">
        <f t="shared" si="140"/>
        <v>0</v>
      </c>
      <c r="BK104" s="460">
        <f t="shared" si="176"/>
        <v>0</v>
      </c>
      <c r="BL104" s="860">
        <f t="shared" si="141"/>
        <v>0</v>
      </c>
      <c r="BM104" s="861">
        <f t="shared" si="142"/>
        <v>0</v>
      </c>
      <c r="BN104" s="946">
        <f t="shared" si="143"/>
        <v>0</v>
      </c>
      <c r="BO104" s="164" t="str">
        <f t="shared" si="144"/>
        <v/>
      </c>
      <c r="BP104" s="163">
        <f t="shared" si="145"/>
        <v>0</v>
      </c>
      <c r="BQ104" s="460">
        <f t="shared" si="177"/>
        <v>0</v>
      </c>
      <c r="BR104" s="860">
        <f t="shared" si="146"/>
        <v>0</v>
      </c>
      <c r="BS104" s="861">
        <f t="shared" si="147"/>
        <v>0</v>
      </c>
      <c r="BT104" s="946">
        <f t="shared" si="148"/>
        <v>0</v>
      </c>
      <c r="BU104" s="164" t="str">
        <f t="shared" si="149"/>
        <v/>
      </c>
      <c r="BV104" s="163">
        <f t="shared" si="150"/>
        <v>0</v>
      </c>
      <c r="BW104" s="246"/>
      <c r="BX104" s="246"/>
      <c r="BY104" s="155"/>
      <c r="BZ104" s="22"/>
      <c r="CA104" s="163">
        <f t="shared" si="151"/>
        <v>0</v>
      </c>
      <c r="CB104" s="162">
        <f t="shared" si="152"/>
        <v>0</v>
      </c>
      <c r="CC104" s="162">
        <f t="shared" si="153"/>
        <v>0</v>
      </c>
      <c r="CD104" s="162">
        <f t="shared" si="154"/>
        <v>0</v>
      </c>
      <c r="CE104" s="162">
        <f t="shared" si="155"/>
        <v>0</v>
      </c>
      <c r="CF104" s="162">
        <f t="shared" si="156"/>
        <v>0</v>
      </c>
      <c r="CG104" s="162">
        <f t="shared" si="157"/>
        <v>0</v>
      </c>
      <c r="CH104" s="162">
        <f t="shared" si="158"/>
        <v>0</v>
      </c>
      <c r="CI104" s="22"/>
      <c r="CJ104" s="161">
        <f t="shared" si="159"/>
        <v>35</v>
      </c>
      <c r="CK104" s="620">
        <f t="shared" si="160"/>
        <v>0</v>
      </c>
      <c r="CL104" s="160">
        <f>CL5</f>
        <v>50</v>
      </c>
      <c r="CM104" s="159" t="str">
        <f t="shared" si="178"/>
        <v/>
      </c>
      <c r="CN104" s="159" t="str">
        <f t="shared" si="179"/>
        <v/>
      </c>
      <c r="CO104" s="159" t="str">
        <f t="shared" si="180"/>
        <v/>
      </c>
      <c r="CP104" s="159" t="str">
        <f t="shared" si="181"/>
        <v/>
      </c>
      <c r="CQ104" s="159" t="str">
        <f t="shared" si="182"/>
        <v/>
      </c>
      <c r="CR104" s="159" t="str">
        <f t="shared" si="183"/>
        <v/>
      </c>
      <c r="CS104" s="159" t="str">
        <f t="shared" si="184"/>
        <v/>
      </c>
      <c r="CT104" s="159" t="str">
        <f t="shared" si="185"/>
        <v/>
      </c>
      <c r="CU104" s="158"/>
      <c r="CV104" s="157">
        <f t="shared" si="161"/>
        <v>50</v>
      </c>
      <c r="CW104" s="157">
        <f t="shared" si="162"/>
        <v>50</v>
      </c>
      <c r="CX104" s="157">
        <f t="shared" si="163"/>
        <v>50</v>
      </c>
      <c r="CY104" s="157">
        <f t="shared" si="164"/>
        <v>50</v>
      </c>
      <c r="CZ104" s="157">
        <f t="shared" si="165"/>
        <v>50</v>
      </c>
      <c r="DA104" s="157">
        <f t="shared" si="166"/>
        <v>50</v>
      </c>
      <c r="DB104" s="157">
        <f t="shared" si="167"/>
        <v>50</v>
      </c>
      <c r="DC104" s="157">
        <f t="shared" si="168"/>
        <v>50</v>
      </c>
      <c r="DD104" s="734">
        <v>97</v>
      </c>
      <c r="DE104" s="155"/>
      <c r="DG104" s="19"/>
      <c r="DH104" s="935" t="s">
        <v>20</v>
      </c>
      <c r="DI104" s="443">
        <v>7</v>
      </c>
      <c r="DJ104" s="444"/>
      <c r="DK104" s="445"/>
      <c r="DL104" s="446"/>
      <c r="DM104" s="447"/>
      <c r="DN104" s="448"/>
      <c r="DO104" s="1323"/>
      <c r="DP104" s="1323"/>
      <c r="DQ104" s="1324"/>
      <c r="DR104" s="1325"/>
      <c r="DS104" s="1325"/>
      <c r="DT104" s="1326"/>
      <c r="DU104" s="1327"/>
      <c r="DV104" s="1328"/>
      <c r="DW104" s="1329"/>
      <c r="DX104" s="19"/>
      <c r="DY104" s="568" t="s">
        <v>373</v>
      </c>
      <c r="DZ104" s="559"/>
      <c r="EA104" s="562">
        <f>EG27</f>
        <v>2</v>
      </c>
      <c r="EB104" s="1318"/>
      <c r="EC104" s="1318"/>
      <c r="ED104" s="577">
        <f>EB104/EB110</f>
        <v>0</v>
      </c>
      <c r="EE104" s="1319"/>
      <c r="EF104" s="1319"/>
      <c r="EG104" s="577">
        <f>EE104/EB110</f>
        <v>0</v>
      </c>
      <c r="EH104" s="586"/>
      <c r="EI104" s="586"/>
      <c r="EJ104" s="586"/>
      <c r="EK104" s="586"/>
      <c r="EL104" s="586"/>
      <c r="EM104" s="586"/>
      <c r="EN104" s="587"/>
      <c r="EO104" s="19"/>
    </row>
    <row r="105" spans="1:145" s="20" customFormat="1" ht="39.950000000000003" customHeight="1" x14ac:dyDescent="0.25">
      <c r="A105" s="27">
        <f>ROW()</f>
        <v>105</v>
      </c>
      <c r="B105" s="342">
        <f>IF(C105="I","",IF(ISBLANK(D105),"",IF(ISTEXT(D105),LARGE(B14:B104,1)+1,0)))</f>
        <v>82</v>
      </c>
      <c r="C105" s="344"/>
      <c r="D105" s="173" t="s">
        <v>77</v>
      </c>
      <c r="E105" s="664" t="s">
        <v>76</v>
      </c>
      <c r="F105" s="171"/>
      <c r="G105" s="856"/>
      <c r="H105" s="857"/>
      <c r="I105" s="707"/>
      <c r="J105" s="919">
        <f t="shared" si="104"/>
        <v>0</v>
      </c>
      <c r="K105" s="707"/>
      <c r="L105" s="919">
        <f t="shared" si="105"/>
        <v>0</v>
      </c>
      <c r="M105" s="707"/>
      <c r="N105" s="919">
        <f t="shared" si="106"/>
        <v>0</v>
      </c>
      <c r="O105" s="707"/>
      <c r="P105" s="919">
        <f t="shared" si="107"/>
        <v>0</v>
      </c>
      <c r="Q105" s="707"/>
      <c r="R105" s="919">
        <f t="shared" si="108"/>
        <v>0</v>
      </c>
      <c r="S105" s="707"/>
      <c r="T105" s="919">
        <f t="shared" si="109"/>
        <v>0</v>
      </c>
      <c r="U105" s="707"/>
      <c r="V105" s="919">
        <f t="shared" si="188"/>
        <v>0</v>
      </c>
      <c r="W105" s="707"/>
      <c r="X105" s="919">
        <f t="shared" si="98"/>
        <v>0</v>
      </c>
      <c r="Y105" s="178">
        <f>Y6</f>
        <v>35</v>
      </c>
      <c r="Z105" s="964">
        <f t="shared" si="110"/>
        <v>0</v>
      </c>
      <c r="AA105" s="926">
        <f t="shared" si="170"/>
        <v>0</v>
      </c>
      <c r="AB105" s="860">
        <f t="shared" si="111"/>
        <v>0</v>
      </c>
      <c r="AC105" s="861">
        <f t="shared" si="112"/>
        <v>0</v>
      </c>
      <c r="AD105" s="946">
        <f t="shared" si="113"/>
        <v>0</v>
      </c>
      <c r="AE105" s="164" t="str">
        <f t="shared" si="114"/>
        <v/>
      </c>
      <c r="AF105" s="163">
        <f t="shared" si="115"/>
        <v>0</v>
      </c>
      <c r="AG105" s="460">
        <f t="shared" si="171"/>
        <v>0</v>
      </c>
      <c r="AH105" s="860">
        <f t="shared" si="116"/>
        <v>0</v>
      </c>
      <c r="AI105" s="861">
        <f t="shared" si="117"/>
        <v>0</v>
      </c>
      <c r="AJ105" s="946">
        <f t="shared" si="118"/>
        <v>0</v>
      </c>
      <c r="AK105" s="164" t="str">
        <f t="shared" si="119"/>
        <v/>
      </c>
      <c r="AL105" s="163">
        <f t="shared" si="120"/>
        <v>0</v>
      </c>
      <c r="AM105" s="460">
        <f t="shared" si="172"/>
        <v>0</v>
      </c>
      <c r="AN105" s="860">
        <f t="shared" si="121"/>
        <v>0</v>
      </c>
      <c r="AO105" s="861">
        <f t="shared" si="122"/>
        <v>0</v>
      </c>
      <c r="AP105" s="946">
        <f t="shared" si="123"/>
        <v>0</v>
      </c>
      <c r="AQ105" s="164" t="str">
        <f t="shared" si="124"/>
        <v/>
      </c>
      <c r="AR105" s="163">
        <f t="shared" si="125"/>
        <v>0</v>
      </c>
      <c r="AS105" s="460">
        <f t="shared" si="173"/>
        <v>0</v>
      </c>
      <c r="AT105" s="860">
        <f t="shared" si="126"/>
        <v>0</v>
      </c>
      <c r="AU105" s="861">
        <f t="shared" si="127"/>
        <v>0</v>
      </c>
      <c r="AV105" s="946">
        <f t="shared" si="128"/>
        <v>0</v>
      </c>
      <c r="AW105" s="164" t="str">
        <f t="shared" si="129"/>
        <v/>
      </c>
      <c r="AX105" s="163">
        <f t="shared" si="130"/>
        <v>0</v>
      </c>
      <c r="AY105" s="460">
        <f t="shared" si="174"/>
        <v>0</v>
      </c>
      <c r="AZ105" s="860">
        <f t="shared" si="131"/>
        <v>0</v>
      </c>
      <c r="BA105" s="861">
        <f t="shared" si="132"/>
        <v>0</v>
      </c>
      <c r="BB105" s="946">
        <f t="shared" si="133"/>
        <v>0</v>
      </c>
      <c r="BC105" s="164" t="str">
        <f t="shared" si="134"/>
        <v/>
      </c>
      <c r="BD105" s="163">
        <f t="shared" si="135"/>
        <v>0</v>
      </c>
      <c r="BE105" s="460">
        <f t="shared" si="175"/>
        <v>0</v>
      </c>
      <c r="BF105" s="860">
        <f t="shared" si="136"/>
        <v>0</v>
      </c>
      <c r="BG105" s="861">
        <f t="shared" si="137"/>
        <v>0</v>
      </c>
      <c r="BH105" s="946">
        <f t="shared" si="138"/>
        <v>0</v>
      </c>
      <c r="BI105" s="164" t="str">
        <f t="shared" si="139"/>
        <v/>
      </c>
      <c r="BJ105" s="163">
        <f t="shared" si="140"/>
        <v>0</v>
      </c>
      <c r="BK105" s="460">
        <f t="shared" si="176"/>
        <v>0</v>
      </c>
      <c r="BL105" s="860">
        <f t="shared" si="141"/>
        <v>0</v>
      </c>
      <c r="BM105" s="861">
        <f t="shared" si="142"/>
        <v>0</v>
      </c>
      <c r="BN105" s="946">
        <f t="shared" si="143"/>
        <v>0</v>
      </c>
      <c r="BO105" s="164" t="str">
        <f t="shared" si="144"/>
        <v/>
      </c>
      <c r="BP105" s="163">
        <f t="shared" si="145"/>
        <v>0</v>
      </c>
      <c r="BQ105" s="460">
        <f t="shared" si="177"/>
        <v>0</v>
      </c>
      <c r="BR105" s="860">
        <f t="shared" si="146"/>
        <v>0</v>
      </c>
      <c r="BS105" s="861">
        <f t="shared" si="147"/>
        <v>0</v>
      </c>
      <c r="BT105" s="946">
        <f t="shared" si="148"/>
        <v>0</v>
      </c>
      <c r="BU105" s="164" t="str">
        <f t="shared" si="149"/>
        <v/>
      </c>
      <c r="BV105" s="163">
        <f t="shared" si="150"/>
        <v>0</v>
      </c>
      <c r="BW105" s="246"/>
      <c r="BX105" s="246"/>
      <c r="BY105" s="155"/>
      <c r="BZ105" s="22"/>
      <c r="CA105" s="163">
        <f t="shared" si="151"/>
        <v>0</v>
      </c>
      <c r="CB105" s="162">
        <f t="shared" si="152"/>
        <v>0</v>
      </c>
      <c r="CC105" s="162">
        <f t="shared" si="153"/>
        <v>0</v>
      </c>
      <c r="CD105" s="162">
        <f t="shared" si="154"/>
        <v>0</v>
      </c>
      <c r="CE105" s="162">
        <f t="shared" si="155"/>
        <v>0</v>
      </c>
      <c r="CF105" s="162">
        <f t="shared" si="156"/>
        <v>0</v>
      </c>
      <c r="CG105" s="162">
        <f t="shared" si="157"/>
        <v>0</v>
      </c>
      <c r="CH105" s="162">
        <f t="shared" si="158"/>
        <v>0</v>
      </c>
      <c r="CI105" s="22"/>
      <c r="CJ105" s="161">
        <f t="shared" si="159"/>
        <v>35</v>
      </c>
      <c r="CK105" s="620">
        <f t="shared" si="160"/>
        <v>0</v>
      </c>
      <c r="CL105" s="160">
        <f>CL5</f>
        <v>50</v>
      </c>
      <c r="CM105" s="159" t="str">
        <f t="shared" si="178"/>
        <v/>
      </c>
      <c r="CN105" s="159" t="str">
        <f t="shared" si="179"/>
        <v/>
      </c>
      <c r="CO105" s="159" t="str">
        <f t="shared" si="180"/>
        <v/>
      </c>
      <c r="CP105" s="159" t="str">
        <f t="shared" si="181"/>
        <v/>
      </c>
      <c r="CQ105" s="159" t="str">
        <f t="shared" si="182"/>
        <v/>
      </c>
      <c r="CR105" s="159" t="str">
        <f t="shared" si="183"/>
        <v/>
      </c>
      <c r="CS105" s="159" t="str">
        <f t="shared" si="184"/>
        <v/>
      </c>
      <c r="CT105" s="159" t="str">
        <f t="shared" si="185"/>
        <v/>
      </c>
      <c r="CU105" s="158"/>
      <c r="CV105" s="157">
        <f t="shared" si="161"/>
        <v>50</v>
      </c>
      <c r="CW105" s="157">
        <f t="shared" si="162"/>
        <v>50</v>
      </c>
      <c r="CX105" s="157">
        <f t="shared" si="163"/>
        <v>50</v>
      </c>
      <c r="CY105" s="157">
        <f t="shared" si="164"/>
        <v>50</v>
      </c>
      <c r="CZ105" s="157">
        <f t="shared" si="165"/>
        <v>50</v>
      </c>
      <c r="DA105" s="157">
        <f t="shared" si="166"/>
        <v>50</v>
      </c>
      <c r="DB105" s="157">
        <f t="shared" si="167"/>
        <v>50</v>
      </c>
      <c r="DC105" s="157">
        <f t="shared" si="168"/>
        <v>50</v>
      </c>
      <c r="DD105" s="734">
        <v>98</v>
      </c>
      <c r="DE105" s="155"/>
      <c r="DG105" s="19"/>
      <c r="DH105" s="936" t="s">
        <v>19</v>
      </c>
      <c r="DI105" s="443">
        <v>8</v>
      </c>
      <c r="DJ105" s="444"/>
      <c r="DK105" s="445"/>
      <c r="DL105" s="446"/>
      <c r="DM105" s="447"/>
      <c r="DN105" s="448"/>
      <c r="DO105" s="1323"/>
      <c r="DP105" s="1323"/>
      <c r="DQ105" s="1324"/>
      <c r="DR105" s="1325"/>
      <c r="DS105" s="1325"/>
      <c r="DT105" s="1326"/>
      <c r="DU105" s="1327"/>
      <c r="DV105" s="1328"/>
      <c r="DW105" s="1329"/>
      <c r="DX105" s="19"/>
      <c r="DY105" s="569" t="s">
        <v>374</v>
      </c>
      <c r="DZ105" s="560"/>
      <c r="EA105" s="562">
        <f>EH27</f>
        <v>2</v>
      </c>
      <c r="EB105" s="1318"/>
      <c r="EC105" s="1318"/>
      <c r="ED105" s="577">
        <f>EB105/EB110</f>
        <v>0</v>
      </c>
      <c r="EE105" s="1319"/>
      <c r="EF105" s="1319"/>
      <c r="EG105" s="577">
        <f>EE105/EB110</f>
        <v>0</v>
      </c>
      <c r="EH105" s="586"/>
      <c r="EI105" s="586"/>
      <c r="EJ105" s="586"/>
      <c r="EK105" s="586"/>
      <c r="EL105" s="586"/>
      <c r="EM105" s="586"/>
      <c r="EN105" s="587"/>
      <c r="EO105" s="19"/>
    </row>
    <row r="106" spans="1:145" s="20" customFormat="1" ht="39.950000000000003" customHeight="1" x14ac:dyDescent="0.25">
      <c r="A106" s="27">
        <f>ROW()</f>
        <v>106</v>
      </c>
      <c r="B106" s="342">
        <f>IF(C106="I","",IF(ISBLANK(D106),"",IF(ISTEXT(D106),LARGE(B14:B105,1)+1,0)))</f>
        <v>83</v>
      </c>
      <c r="C106" s="344"/>
      <c r="D106" s="173" t="s">
        <v>75</v>
      </c>
      <c r="E106" s="664" t="s">
        <v>73</v>
      </c>
      <c r="F106" s="171"/>
      <c r="G106" s="856"/>
      <c r="H106" s="857"/>
      <c r="I106" s="707"/>
      <c r="J106" s="919">
        <f t="shared" si="104"/>
        <v>0</v>
      </c>
      <c r="K106" s="707"/>
      <c r="L106" s="919">
        <f t="shared" si="105"/>
        <v>0</v>
      </c>
      <c r="M106" s="707"/>
      <c r="N106" s="919">
        <f t="shared" si="106"/>
        <v>0</v>
      </c>
      <c r="O106" s="707"/>
      <c r="P106" s="919">
        <f t="shared" si="107"/>
        <v>0</v>
      </c>
      <c r="Q106" s="707"/>
      <c r="R106" s="919">
        <f t="shared" si="108"/>
        <v>0</v>
      </c>
      <c r="S106" s="707"/>
      <c r="T106" s="919">
        <f t="shared" si="109"/>
        <v>0</v>
      </c>
      <c r="U106" s="707"/>
      <c r="V106" s="919">
        <f t="shared" si="188"/>
        <v>0</v>
      </c>
      <c r="W106" s="707"/>
      <c r="X106" s="919">
        <f t="shared" si="98"/>
        <v>0</v>
      </c>
      <c r="Y106" s="178">
        <f>Y6</f>
        <v>35</v>
      </c>
      <c r="Z106" s="964">
        <f t="shared" si="110"/>
        <v>0</v>
      </c>
      <c r="AA106" s="926">
        <f t="shared" si="170"/>
        <v>0</v>
      </c>
      <c r="AB106" s="860">
        <f t="shared" si="111"/>
        <v>0</v>
      </c>
      <c r="AC106" s="861">
        <f t="shared" si="112"/>
        <v>0</v>
      </c>
      <c r="AD106" s="946">
        <f t="shared" si="113"/>
        <v>0</v>
      </c>
      <c r="AE106" s="164" t="str">
        <f t="shared" si="114"/>
        <v/>
      </c>
      <c r="AF106" s="163">
        <f t="shared" si="115"/>
        <v>0</v>
      </c>
      <c r="AG106" s="460">
        <f t="shared" si="171"/>
        <v>0</v>
      </c>
      <c r="AH106" s="860">
        <f t="shared" si="116"/>
        <v>0</v>
      </c>
      <c r="AI106" s="861">
        <f t="shared" si="117"/>
        <v>0</v>
      </c>
      <c r="AJ106" s="946">
        <f t="shared" si="118"/>
        <v>0</v>
      </c>
      <c r="AK106" s="164" t="str">
        <f t="shared" si="119"/>
        <v/>
      </c>
      <c r="AL106" s="163">
        <f t="shared" si="120"/>
        <v>0</v>
      </c>
      <c r="AM106" s="460">
        <f t="shared" si="172"/>
        <v>0</v>
      </c>
      <c r="AN106" s="860">
        <f t="shared" si="121"/>
        <v>0</v>
      </c>
      <c r="AO106" s="861">
        <f t="shared" si="122"/>
        <v>0</v>
      </c>
      <c r="AP106" s="946">
        <f t="shared" si="123"/>
        <v>0</v>
      </c>
      <c r="AQ106" s="164" t="str">
        <f t="shared" si="124"/>
        <v/>
      </c>
      <c r="AR106" s="163">
        <f t="shared" si="125"/>
        <v>0</v>
      </c>
      <c r="AS106" s="460">
        <f t="shared" si="173"/>
        <v>0</v>
      </c>
      <c r="AT106" s="860">
        <f t="shared" si="126"/>
        <v>0</v>
      </c>
      <c r="AU106" s="861">
        <f t="shared" si="127"/>
        <v>0</v>
      </c>
      <c r="AV106" s="946">
        <f t="shared" si="128"/>
        <v>0</v>
      </c>
      <c r="AW106" s="164" t="str">
        <f t="shared" si="129"/>
        <v/>
      </c>
      <c r="AX106" s="163">
        <f t="shared" si="130"/>
        <v>0</v>
      </c>
      <c r="AY106" s="460">
        <f t="shared" si="174"/>
        <v>0</v>
      </c>
      <c r="AZ106" s="860">
        <f t="shared" si="131"/>
        <v>0</v>
      </c>
      <c r="BA106" s="861">
        <f t="shared" si="132"/>
        <v>0</v>
      </c>
      <c r="BB106" s="946">
        <f t="shared" si="133"/>
        <v>0</v>
      </c>
      <c r="BC106" s="164" t="str">
        <f t="shared" si="134"/>
        <v/>
      </c>
      <c r="BD106" s="163">
        <f t="shared" si="135"/>
        <v>0</v>
      </c>
      <c r="BE106" s="460">
        <f t="shared" si="175"/>
        <v>0</v>
      </c>
      <c r="BF106" s="860">
        <f t="shared" si="136"/>
        <v>0</v>
      </c>
      <c r="BG106" s="861">
        <f t="shared" si="137"/>
        <v>0</v>
      </c>
      <c r="BH106" s="946">
        <f t="shared" si="138"/>
        <v>0</v>
      </c>
      <c r="BI106" s="164" t="str">
        <f t="shared" si="139"/>
        <v/>
      </c>
      <c r="BJ106" s="163">
        <f t="shared" si="140"/>
        <v>0</v>
      </c>
      <c r="BK106" s="460">
        <f t="shared" si="176"/>
        <v>0</v>
      </c>
      <c r="BL106" s="860">
        <f t="shared" si="141"/>
        <v>0</v>
      </c>
      <c r="BM106" s="861">
        <f t="shared" si="142"/>
        <v>0</v>
      </c>
      <c r="BN106" s="946">
        <f t="shared" si="143"/>
        <v>0</v>
      </c>
      <c r="BO106" s="164" t="str">
        <f t="shared" si="144"/>
        <v/>
      </c>
      <c r="BP106" s="163">
        <f t="shared" si="145"/>
        <v>0</v>
      </c>
      <c r="BQ106" s="460">
        <f t="shared" si="177"/>
        <v>0</v>
      </c>
      <c r="BR106" s="860">
        <f t="shared" si="146"/>
        <v>0</v>
      </c>
      <c r="BS106" s="861">
        <f t="shared" si="147"/>
        <v>0</v>
      </c>
      <c r="BT106" s="946">
        <f t="shared" si="148"/>
        <v>0</v>
      </c>
      <c r="BU106" s="164" t="str">
        <f t="shared" si="149"/>
        <v/>
      </c>
      <c r="BV106" s="163">
        <f t="shared" si="150"/>
        <v>0</v>
      </c>
      <c r="BW106" s="246"/>
      <c r="BX106" s="246"/>
      <c r="BY106" s="155"/>
      <c r="BZ106" s="22"/>
      <c r="CA106" s="163">
        <f t="shared" si="151"/>
        <v>0</v>
      </c>
      <c r="CB106" s="162">
        <f t="shared" si="152"/>
        <v>0</v>
      </c>
      <c r="CC106" s="162">
        <f t="shared" si="153"/>
        <v>0</v>
      </c>
      <c r="CD106" s="162">
        <f t="shared" si="154"/>
        <v>0</v>
      </c>
      <c r="CE106" s="162">
        <f t="shared" si="155"/>
        <v>0</v>
      </c>
      <c r="CF106" s="162">
        <f t="shared" si="156"/>
        <v>0</v>
      </c>
      <c r="CG106" s="162">
        <f t="shared" si="157"/>
        <v>0</v>
      </c>
      <c r="CH106" s="162">
        <f t="shared" si="158"/>
        <v>0</v>
      </c>
      <c r="CI106" s="22"/>
      <c r="CJ106" s="161">
        <f t="shared" si="159"/>
        <v>35</v>
      </c>
      <c r="CK106" s="620">
        <f t="shared" si="160"/>
        <v>0</v>
      </c>
      <c r="CL106" s="160">
        <f>CL5</f>
        <v>50</v>
      </c>
      <c r="CM106" s="159" t="str">
        <f t="shared" si="178"/>
        <v/>
      </c>
      <c r="CN106" s="159" t="str">
        <f t="shared" si="179"/>
        <v/>
      </c>
      <c r="CO106" s="159" t="str">
        <f t="shared" si="180"/>
        <v/>
      </c>
      <c r="CP106" s="159" t="str">
        <f t="shared" si="181"/>
        <v/>
      </c>
      <c r="CQ106" s="159" t="str">
        <f t="shared" si="182"/>
        <v/>
      </c>
      <c r="CR106" s="159" t="str">
        <f t="shared" si="183"/>
        <v/>
      </c>
      <c r="CS106" s="159" t="str">
        <f t="shared" si="184"/>
        <v/>
      </c>
      <c r="CT106" s="159" t="str">
        <f t="shared" si="185"/>
        <v/>
      </c>
      <c r="CU106" s="158"/>
      <c r="CV106" s="157">
        <f t="shared" si="161"/>
        <v>50</v>
      </c>
      <c r="CW106" s="157">
        <f t="shared" si="162"/>
        <v>50</v>
      </c>
      <c r="CX106" s="157">
        <f t="shared" si="163"/>
        <v>50</v>
      </c>
      <c r="CY106" s="157">
        <f t="shared" si="164"/>
        <v>50</v>
      </c>
      <c r="CZ106" s="157">
        <f t="shared" si="165"/>
        <v>50</v>
      </c>
      <c r="DA106" s="157">
        <f t="shared" si="166"/>
        <v>50</v>
      </c>
      <c r="DB106" s="157">
        <f t="shared" si="167"/>
        <v>50</v>
      </c>
      <c r="DC106" s="157">
        <f t="shared" si="168"/>
        <v>50</v>
      </c>
      <c r="DD106" s="734">
        <v>99</v>
      </c>
      <c r="DE106" s="155"/>
      <c r="DG106" s="19"/>
      <c r="DH106" s="408"/>
      <c r="DI106" s="279"/>
      <c r="DJ106" s="279"/>
      <c r="DK106" s="279"/>
      <c r="DL106" s="279"/>
      <c r="DM106" s="279"/>
      <c r="DN106" s="279"/>
      <c r="DO106" s="408"/>
      <c r="DP106" s="408"/>
      <c r="DQ106" s="408"/>
      <c r="DR106" s="408"/>
      <c r="DS106" s="408"/>
      <c r="DT106" s="408"/>
      <c r="DU106" s="408"/>
      <c r="DV106" s="408"/>
      <c r="DW106" s="436"/>
      <c r="DX106" s="19"/>
      <c r="DY106" s="570" t="s">
        <v>375</v>
      </c>
      <c r="DZ106" s="561"/>
      <c r="EA106" s="562">
        <f>EI27</f>
        <v>2</v>
      </c>
      <c r="EB106" s="1318"/>
      <c r="EC106" s="1318"/>
      <c r="ED106" s="577">
        <f>EB106/EB110</f>
        <v>0</v>
      </c>
      <c r="EE106" s="1319"/>
      <c r="EF106" s="1319"/>
      <c r="EG106" s="577">
        <f>EE106/EB110</f>
        <v>0</v>
      </c>
      <c r="EH106" s="586"/>
      <c r="EI106" s="586"/>
      <c r="EJ106" s="586"/>
      <c r="EK106" s="586"/>
      <c r="EL106" s="586"/>
      <c r="EM106" s="586"/>
      <c r="EN106" s="587"/>
      <c r="EO106" s="19"/>
    </row>
    <row r="107" spans="1:145" s="20" customFormat="1" ht="39.950000000000003" customHeight="1" x14ac:dyDescent="0.25">
      <c r="A107" s="27">
        <f>ROW()</f>
        <v>107</v>
      </c>
      <c r="B107" s="342">
        <f>IF(C107="I","",IF(ISBLANK(D107),"",IF(ISTEXT(D107),LARGE(B14:B106,1)+1,0)))</f>
        <v>84</v>
      </c>
      <c r="C107" s="344"/>
      <c r="D107" s="173" t="s">
        <v>74</v>
      </c>
      <c r="E107" s="664" t="s">
        <v>73</v>
      </c>
      <c r="F107" s="171"/>
      <c r="G107" s="856"/>
      <c r="H107" s="857"/>
      <c r="I107" s="707"/>
      <c r="J107" s="919">
        <f t="shared" si="104"/>
        <v>0</v>
      </c>
      <c r="K107" s="707"/>
      <c r="L107" s="919">
        <f t="shared" si="105"/>
        <v>0</v>
      </c>
      <c r="M107" s="707"/>
      <c r="N107" s="919">
        <f t="shared" si="106"/>
        <v>0</v>
      </c>
      <c r="O107" s="707"/>
      <c r="P107" s="919">
        <f t="shared" si="107"/>
        <v>0</v>
      </c>
      <c r="Q107" s="707"/>
      <c r="R107" s="919">
        <f t="shared" si="108"/>
        <v>0</v>
      </c>
      <c r="S107" s="707"/>
      <c r="T107" s="919">
        <f t="shared" si="109"/>
        <v>0</v>
      </c>
      <c r="U107" s="707"/>
      <c r="V107" s="919">
        <f t="shared" si="188"/>
        <v>0</v>
      </c>
      <c r="W107" s="707"/>
      <c r="X107" s="919">
        <f t="shared" si="98"/>
        <v>0</v>
      </c>
      <c r="Y107" s="178">
        <f>Y6</f>
        <v>35</v>
      </c>
      <c r="Z107" s="964">
        <f t="shared" si="110"/>
        <v>0</v>
      </c>
      <c r="AA107" s="926">
        <f t="shared" si="170"/>
        <v>0</v>
      </c>
      <c r="AB107" s="860">
        <f t="shared" si="111"/>
        <v>0</v>
      </c>
      <c r="AC107" s="861">
        <f t="shared" si="112"/>
        <v>0</v>
      </c>
      <c r="AD107" s="946">
        <f t="shared" si="113"/>
        <v>0</v>
      </c>
      <c r="AE107" s="164" t="str">
        <f t="shared" si="114"/>
        <v/>
      </c>
      <c r="AF107" s="163">
        <f t="shared" si="115"/>
        <v>0</v>
      </c>
      <c r="AG107" s="460">
        <f t="shared" si="171"/>
        <v>0</v>
      </c>
      <c r="AH107" s="860">
        <f t="shared" si="116"/>
        <v>0</v>
      </c>
      <c r="AI107" s="861">
        <f t="shared" si="117"/>
        <v>0</v>
      </c>
      <c r="AJ107" s="946">
        <f t="shared" si="118"/>
        <v>0</v>
      </c>
      <c r="AK107" s="164" t="str">
        <f t="shared" si="119"/>
        <v/>
      </c>
      <c r="AL107" s="163">
        <f t="shared" si="120"/>
        <v>0</v>
      </c>
      <c r="AM107" s="460">
        <f t="shared" si="172"/>
        <v>0</v>
      </c>
      <c r="AN107" s="860">
        <f t="shared" si="121"/>
        <v>0</v>
      </c>
      <c r="AO107" s="861">
        <f t="shared" si="122"/>
        <v>0</v>
      </c>
      <c r="AP107" s="946">
        <f t="shared" si="123"/>
        <v>0</v>
      </c>
      <c r="AQ107" s="164" t="str">
        <f t="shared" si="124"/>
        <v/>
      </c>
      <c r="AR107" s="163">
        <f t="shared" si="125"/>
        <v>0</v>
      </c>
      <c r="AS107" s="460">
        <f t="shared" si="173"/>
        <v>0</v>
      </c>
      <c r="AT107" s="860">
        <f t="shared" si="126"/>
        <v>0</v>
      </c>
      <c r="AU107" s="861">
        <f t="shared" si="127"/>
        <v>0</v>
      </c>
      <c r="AV107" s="946">
        <f t="shared" si="128"/>
        <v>0</v>
      </c>
      <c r="AW107" s="164" t="str">
        <f t="shared" si="129"/>
        <v/>
      </c>
      <c r="AX107" s="163">
        <f t="shared" si="130"/>
        <v>0</v>
      </c>
      <c r="AY107" s="460">
        <f t="shared" si="174"/>
        <v>0</v>
      </c>
      <c r="AZ107" s="860">
        <f t="shared" si="131"/>
        <v>0</v>
      </c>
      <c r="BA107" s="861">
        <f t="shared" si="132"/>
        <v>0</v>
      </c>
      <c r="BB107" s="946">
        <f t="shared" si="133"/>
        <v>0</v>
      </c>
      <c r="BC107" s="164" t="str">
        <f t="shared" si="134"/>
        <v/>
      </c>
      <c r="BD107" s="163">
        <f t="shared" si="135"/>
        <v>0</v>
      </c>
      <c r="BE107" s="460">
        <f t="shared" si="175"/>
        <v>0</v>
      </c>
      <c r="BF107" s="860">
        <f t="shared" si="136"/>
        <v>0</v>
      </c>
      <c r="BG107" s="861">
        <f t="shared" si="137"/>
        <v>0</v>
      </c>
      <c r="BH107" s="946">
        <f t="shared" si="138"/>
        <v>0</v>
      </c>
      <c r="BI107" s="164" t="str">
        <f t="shared" si="139"/>
        <v/>
      </c>
      <c r="BJ107" s="163">
        <f t="shared" si="140"/>
        <v>0</v>
      </c>
      <c r="BK107" s="460">
        <f t="shared" si="176"/>
        <v>0</v>
      </c>
      <c r="BL107" s="860">
        <f t="shared" si="141"/>
        <v>0</v>
      </c>
      <c r="BM107" s="861">
        <f t="shared" si="142"/>
        <v>0</v>
      </c>
      <c r="BN107" s="946">
        <f t="shared" si="143"/>
        <v>0</v>
      </c>
      <c r="BO107" s="164" t="str">
        <f t="shared" si="144"/>
        <v/>
      </c>
      <c r="BP107" s="163">
        <f t="shared" si="145"/>
        <v>0</v>
      </c>
      <c r="BQ107" s="460">
        <f t="shared" si="177"/>
        <v>0</v>
      </c>
      <c r="BR107" s="860">
        <f t="shared" si="146"/>
        <v>0</v>
      </c>
      <c r="BS107" s="861">
        <f t="shared" si="147"/>
        <v>0</v>
      </c>
      <c r="BT107" s="946">
        <f t="shared" si="148"/>
        <v>0</v>
      </c>
      <c r="BU107" s="164" t="str">
        <f t="shared" si="149"/>
        <v/>
      </c>
      <c r="BV107" s="163">
        <f t="shared" si="150"/>
        <v>0</v>
      </c>
      <c r="BW107" s="246"/>
      <c r="BX107" s="246"/>
      <c r="BY107" s="155"/>
      <c r="BZ107" s="22"/>
      <c r="CA107" s="163">
        <f t="shared" si="151"/>
        <v>0</v>
      </c>
      <c r="CB107" s="162">
        <f t="shared" si="152"/>
        <v>0</v>
      </c>
      <c r="CC107" s="162">
        <f t="shared" si="153"/>
        <v>0</v>
      </c>
      <c r="CD107" s="162">
        <f t="shared" si="154"/>
        <v>0</v>
      </c>
      <c r="CE107" s="162">
        <f t="shared" si="155"/>
        <v>0</v>
      </c>
      <c r="CF107" s="162">
        <f t="shared" si="156"/>
        <v>0</v>
      </c>
      <c r="CG107" s="162">
        <f t="shared" si="157"/>
        <v>0</v>
      </c>
      <c r="CH107" s="162">
        <f t="shared" si="158"/>
        <v>0</v>
      </c>
      <c r="CI107" s="22"/>
      <c r="CJ107" s="161">
        <f t="shared" si="159"/>
        <v>35</v>
      </c>
      <c r="CK107" s="620">
        <f t="shared" si="160"/>
        <v>0</v>
      </c>
      <c r="CL107" s="160">
        <f>CL5</f>
        <v>50</v>
      </c>
      <c r="CM107" s="159" t="str">
        <f t="shared" si="178"/>
        <v/>
      </c>
      <c r="CN107" s="159" t="str">
        <f t="shared" si="179"/>
        <v/>
      </c>
      <c r="CO107" s="159" t="str">
        <f t="shared" si="180"/>
        <v/>
      </c>
      <c r="CP107" s="159" t="str">
        <f t="shared" si="181"/>
        <v/>
      </c>
      <c r="CQ107" s="159" t="str">
        <f t="shared" si="182"/>
        <v/>
      </c>
      <c r="CR107" s="159" t="str">
        <f t="shared" si="183"/>
        <v/>
      </c>
      <c r="CS107" s="159" t="str">
        <f t="shared" si="184"/>
        <v/>
      </c>
      <c r="CT107" s="159" t="str">
        <f t="shared" si="185"/>
        <v/>
      </c>
      <c r="CU107" s="158"/>
      <c r="CV107" s="157">
        <f t="shared" si="161"/>
        <v>50</v>
      </c>
      <c r="CW107" s="157">
        <f t="shared" si="162"/>
        <v>50</v>
      </c>
      <c r="CX107" s="157">
        <f t="shared" si="163"/>
        <v>50</v>
      </c>
      <c r="CY107" s="157">
        <f t="shared" si="164"/>
        <v>50</v>
      </c>
      <c r="CZ107" s="157">
        <f t="shared" si="165"/>
        <v>50</v>
      </c>
      <c r="DA107" s="157">
        <f t="shared" si="166"/>
        <v>50</v>
      </c>
      <c r="DB107" s="157">
        <f t="shared" si="167"/>
        <v>50</v>
      </c>
      <c r="DC107" s="157">
        <f t="shared" si="168"/>
        <v>50</v>
      </c>
      <c r="DD107" s="734">
        <v>100</v>
      </c>
      <c r="DE107" s="155"/>
      <c r="DG107" s="19"/>
      <c r="DH107" s="279"/>
      <c r="DI107" s="407" t="s">
        <v>655</v>
      </c>
      <c r="DJ107" s="279"/>
      <c r="DK107" s="279"/>
      <c r="DL107" s="279"/>
      <c r="DM107" s="279"/>
      <c r="DN107" s="279"/>
      <c r="DO107" s="279"/>
      <c r="DP107" s="279"/>
      <c r="DQ107" s="279"/>
      <c r="DR107" s="279"/>
      <c r="DS107" s="279"/>
      <c r="DT107" s="279"/>
      <c r="DU107" s="279"/>
      <c r="DV107" s="279"/>
      <c r="DW107" s="279"/>
      <c r="DX107" s="617"/>
      <c r="DY107" s="593"/>
      <c r="DZ107" s="597"/>
      <c r="EA107" s="597"/>
      <c r="EB107" s="598"/>
      <c r="EC107" s="598"/>
      <c r="ED107" s="599"/>
      <c r="EE107" s="600"/>
      <c r="EF107" s="599"/>
      <c r="EG107" s="601"/>
      <c r="EH107" s="590"/>
      <c r="EI107" s="590"/>
      <c r="EJ107" s="590"/>
      <c r="EK107" s="590"/>
      <c r="EL107" s="590"/>
      <c r="EM107" s="590"/>
      <c r="EN107" s="595"/>
      <c r="EO107" s="19"/>
    </row>
    <row r="108" spans="1:145" s="20" customFormat="1" ht="39.950000000000003" customHeight="1" x14ac:dyDescent="0.25">
      <c r="A108" s="27">
        <f>ROW()</f>
        <v>108</v>
      </c>
      <c r="B108" s="342">
        <f>IF(C108="I","",IF(ISBLANK(D108),"",IF(ISTEXT(D108),LARGE(B14:B107,1)+1,0)))</f>
        <v>85</v>
      </c>
      <c r="C108" s="344"/>
      <c r="D108" s="173" t="s">
        <v>72</v>
      </c>
      <c r="E108" s="664" t="s">
        <v>69</v>
      </c>
      <c r="F108" s="171"/>
      <c r="G108" s="856"/>
      <c r="H108" s="857"/>
      <c r="I108" s="707"/>
      <c r="J108" s="919">
        <f t="shared" si="104"/>
        <v>0</v>
      </c>
      <c r="K108" s="707"/>
      <c r="L108" s="919">
        <f t="shared" si="105"/>
        <v>0</v>
      </c>
      <c r="M108" s="707"/>
      <c r="N108" s="919">
        <f t="shared" si="106"/>
        <v>0</v>
      </c>
      <c r="O108" s="707"/>
      <c r="P108" s="919">
        <f t="shared" si="107"/>
        <v>0</v>
      </c>
      <c r="Q108" s="707"/>
      <c r="R108" s="919">
        <f t="shared" si="108"/>
        <v>0</v>
      </c>
      <c r="S108" s="707"/>
      <c r="T108" s="919">
        <f t="shared" si="109"/>
        <v>0</v>
      </c>
      <c r="U108" s="707"/>
      <c r="V108" s="919">
        <f t="shared" si="188"/>
        <v>0</v>
      </c>
      <c r="W108" s="707"/>
      <c r="X108" s="919">
        <f t="shared" si="98"/>
        <v>0</v>
      </c>
      <c r="Y108" s="178">
        <f>Y6</f>
        <v>35</v>
      </c>
      <c r="Z108" s="964">
        <f t="shared" si="110"/>
        <v>0</v>
      </c>
      <c r="AA108" s="926">
        <f t="shared" si="170"/>
        <v>0</v>
      </c>
      <c r="AB108" s="860">
        <f t="shared" si="111"/>
        <v>0</v>
      </c>
      <c r="AC108" s="861">
        <f t="shared" si="112"/>
        <v>0</v>
      </c>
      <c r="AD108" s="946">
        <f t="shared" si="113"/>
        <v>0</v>
      </c>
      <c r="AE108" s="164" t="str">
        <f t="shared" si="114"/>
        <v/>
      </c>
      <c r="AF108" s="163">
        <f t="shared" si="115"/>
        <v>0</v>
      </c>
      <c r="AG108" s="460">
        <f t="shared" si="171"/>
        <v>0</v>
      </c>
      <c r="AH108" s="860">
        <f t="shared" si="116"/>
        <v>0</v>
      </c>
      <c r="AI108" s="861">
        <f t="shared" si="117"/>
        <v>0</v>
      </c>
      <c r="AJ108" s="946">
        <f t="shared" si="118"/>
        <v>0</v>
      </c>
      <c r="AK108" s="164" t="str">
        <f t="shared" si="119"/>
        <v/>
      </c>
      <c r="AL108" s="163">
        <f t="shared" si="120"/>
        <v>0</v>
      </c>
      <c r="AM108" s="460">
        <f t="shared" si="172"/>
        <v>0</v>
      </c>
      <c r="AN108" s="860">
        <f t="shared" si="121"/>
        <v>0</v>
      </c>
      <c r="AO108" s="861">
        <f t="shared" si="122"/>
        <v>0</v>
      </c>
      <c r="AP108" s="946">
        <f t="shared" si="123"/>
        <v>0</v>
      </c>
      <c r="AQ108" s="164" t="str">
        <f t="shared" si="124"/>
        <v/>
      </c>
      <c r="AR108" s="163">
        <f t="shared" si="125"/>
        <v>0</v>
      </c>
      <c r="AS108" s="460">
        <f t="shared" si="173"/>
        <v>0</v>
      </c>
      <c r="AT108" s="860">
        <f t="shared" si="126"/>
        <v>0</v>
      </c>
      <c r="AU108" s="861">
        <f t="shared" si="127"/>
        <v>0</v>
      </c>
      <c r="AV108" s="946">
        <f t="shared" si="128"/>
        <v>0</v>
      </c>
      <c r="AW108" s="164" t="str">
        <f t="shared" si="129"/>
        <v/>
      </c>
      <c r="AX108" s="163">
        <f t="shared" si="130"/>
        <v>0</v>
      </c>
      <c r="AY108" s="460">
        <f t="shared" si="174"/>
        <v>0</v>
      </c>
      <c r="AZ108" s="860">
        <f t="shared" si="131"/>
        <v>0</v>
      </c>
      <c r="BA108" s="861">
        <f t="shared" si="132"/>
        <v>0</v>
      </c>
      <c r="BB108" s="946">
        <f t="shared" si="133"/>
        <v>0</v>
      </c>
      <c r="BC108" s="164" t="str">
        <f t="shared" si="134"/>
        <v/>
      </c>
      <c r="BD108" s="163">
        <f t="shared" si="135"/>
        <v>0</v>
      </c>
      <c r="BE108" s="460">
        <f t="shared" si="175"/>
        <v>0</v>
      </c>
      <c r="BF108" s="860">
        <f t="shared" si="136"/>
        <v>0</v>
      </c>
      <c r="BG108" s="861">
        <f t="shared" si="137"/>
        <v>0</v>
      </c>
      <c r="BH108" s="946">
        <f t="shared" si="138"/>
        <v>0</v>
      </c>
      <c r="BI108" s="164" t="str">
        <f t="shared" si="139"/>
        <v/>
      </c>
      <c r="BJ108" s="163">
        <f t="shared" si="140"/>
        <v>0</v>
      </c>
      <c r="BK108" s="460">
        <f t="shared" si="176"/>
        <v>0</v>
      </c>
      <c r="BL108" s="860">
        <f t="shared" si="141"/>
        <v>0</v>
      </c>
      <c r="BM108" s="861">
        <f t="shared" si="142"/>
        <v>0</v>
      </c>
      <c r="BN108" s="946">
        <f t="shared" si="143"/>
        <v>0</v>
      </c>
      <c r="BO108" s="164" t="str">
        <f t="shared" si="144"/>
        <v/>
      </c>
      <c r="BP108" s="163">
        <f t="shared" si="145"/>
        <v>0</v>
      </c>
      <c r="BQ108" s="460">
        <f t="shared" si="177"/>
        <v>0</v>
      </c>
      <c r="BR108" s="860">
        <f t="shared" si="146"/>
        <v>0</v>
      </c>
      <c r="BS108" s="861">
        <f t="shared" si="147"/>
        <v>0</v>
      </c>
      <c r="BT108" s="946">
        <f t="shared" si="148"/>
        <v>0</v>
      </c>
      <c r="BU108" s="164" t="str">
        <f t="shared" si="149"/>
        <v/>
      </c>
      <c r="BV108" s="163">
        <f t="shared" si="150"/>
        <v>0</v>
      </c>
      <c r="BW108" s="246"/>
      <c r="BX108" s="246"/>
      <c r="BY108" s="155"/>
      <c r="BZ108" s="22"/>
      <c r="CA108" s="163">
        <f t="shared" si="151"/>
        <v>0</v>
      </c>
      <c r="CB108" s="162">
        <f t="shared" si="152"/>
        <v>0</v>
      </c>
      <c r="CC108" s="162">
        <f t="shared" si="153"/>
        <v>0</v>
      </c>
      <c r="CD108" s="162">
        <f t="shared" si="154"/>
        <v>0</v>
      </c>
      <c r="CE108" s="162">
        <f t="shared" si="155"/>
        <v>0</v>
      </c>
      <c r="CF108" s="162">
        <f t="shared" si="156"/>
        <v>0</v>
      </c>
      <c r="CG108" s="162">
        <f t="shared" si="157"/>
        <v>0</v>
      </c>
      <c r="CH108" s="162">
        <f t="shared" si="158"/>
        <v>0</v>
      </c>
      <c r="CI108" s="22"/>
      <c r="CJ108" s="161">
        <f t="shared" si="159"/>
        <v>35</v>
      </c>
      <c r="CK108" s="620">
        <f t="shared" si="160"/>
        <v>0</v>
      </c>
      <c r="CL108" s="160">
        <f>CL5</f>
        <v>50</v>
      </c>
      <c r="CM108" s="159" t="str">
        <f t="shared" si="178"/>
        <v/>
      </c>
      <c r="CN108" s="159" t="str">
        <f t="shared" si="179"/>
        <v/>
      </c>
      <c r="CO108" s="159" t="str">
        <f t="shared" si="180"/>
        <v/>
      </c>
      <c r="CP108" s="159" t="str">
        <f t="shared" si="181"/>
        <v/>
      </c>
      <c r="CQ108" s="159" t="str">
        <f t="shared" si="182"/>
        <v/>
      </c>
      <c r="CR108" s="159" t="str">
        <f t="shared" si="183"/>
        <v/>
      </c>
      <c r="CS108" s="159" t="str">
        <f t="shared" si="184"/>
        <v/>
      </c>
      <c r="CT108" s="159" t="str">
        <f t="shared" si="185"/>
        <v/>
      </c>
      <c r="CU108" s="158"/>
      <c r="CV108" s="157">
        <f t="shared" si="161"/>
        <v>50</v>
      </c>
      <c r="CW108" s="157">
        <f t="shared" si="162"/>
        <v>50</v>
      </c>
      <c r="CX108" s="157">
        <f t="shared" si="163"/>
        <v>50</v>
      </c>
      <c r="CY108" s="157">
        <f t="shared" si="164"/>
        <v>50</v>
      </c>
      <c r="CZ108" s="157">
        <f t="shared" si="165"/>
        <v>50</v>
      </c>
      <c r="DA108" s="157">
        <f t="shared" si="166"/>
        <v>50</v>
      </c>
      <c r="DB108" s="157">
        <f t="shared" si="167"/>
        <v>50</v>
      </c>
      <c r="DC108" s="157">
        <f t="shared" si="168"/>
        <v>50</v>
      </c>
      <c r="DD108" s="734">
        <v>101</v>
      </c>
      <c r="DE108" s="155"/>
      <c r="DG108" s="19"/>
      <c r="DH108" s="279"/>
      <c r="DI108" s="407" t="s">
        <v>653</v>
      </c>
      <c r="DJ108" s="279"/>
      <c r="DK108" s="279"/>
      <c r="DL108" s="279"/>
      <c r="DM108" s="279"/>
      <c r="DN108" s="279"/>
      <c r="DO108" s="279"/>
      <c r="DP108" s="279"/>
      <c r="DQ108" s="279"/>
      <c r="DR108" s="279"/>
      <c r="DS108" s="279"/>
      <c r="DT108" s="279"/>
      <c r="DU108" s="279"/>
      <c r="DV108" s="279"/>
      <c r="DW108" s="279"/>
      <c r="DX108" s="19"/>
      <c r="DY108" s="602"/>
      <c r="DZ108" s="601"/>
      <c r="EA108" s="574" t="s">
        <v>316</v>
      </c>
      <c r="EB108" s="1320">
        <f>SUM(EB99:EC107)</f>
        <v>93</v>
      </c>
      <c r="EC108" s="1320"/>
      <c r="ED108" s="571">
        <f>EB108/EB110</f>
        <v>1</v>
      </c>
      <c r="EE108" s="1321">
        <f>SUM(EE99:EF107)</f>
        <v>93</v>
      </c>
      <c r="EF108" s="1321"/>
      <c r="EG108" s="578">
        <f>EE108/EB110</f>
        <v>1</v>
      </c>
      <c r="EH108" s="590"/>
      <c r="EI108" s="590"/>
      <c r="EJ108" s="590"/>
      <c r="EK108" s="590"/>
      <c r="EL108" s="590"/>
      <c r="EM108" s="590"/>
      <c r="EN108" s="595"/>
      <c r="EO108" s="19"/>
    </row>
    <row r="109" spans="1:145" s="20" customFormat="1" ht="39.950000000000003" customHeight="1" x14ac:dyDescent="0.25">
      <c r="A109" s="27">
        <f>ROW()</f>
        <v>109</v>
      </c>
      <c r="B109" s="342">
        <f>IF(C109="I","",IF(ISBLANK(D109),"",IF(ISTEXT(D109),LARGE(B14:B108,1)+1,0)))</f>
        <v>86</v>
      </c>
      <c r="C109" s="344"/>
      <c r="D109" s="173" t="s">
        <v>71</v>
      </c>
      <c r="E109" s="664" t="s">
        <v>69</v>
      </c>
      <c r="F109" s="171"/>
      <c r="G109" s="856"/>
      <c r="H109" s="857"/>
      <c r="I109" s="707"/>
      <c r="J109" s="919">
        <f t="shared" si="104"/>
        <v>0</v>
      </c>
      <c r="K109" s="707"/>
      <c r="L109" s="919">
        <f t="shared" si="105"/>
        <v>0</v>
      </c>
      <c r="M109" s="707"/>
      <c r="N109" s="919">
        <f t="shared" si="106"/>
        <v>0</v>
      </c>
      <c r="O109" s="707"/>
      <c r="P109" s="919">
        <f t="shared" si="107"/>
        <v>0</v>
      </c>
      <c r="Q109" s="707"/>
      <c r="R109" s="919">
        <f t="shared" si="108"/>
        <v>0</v>
      </c>
      <c r="S109" s="707"/>
      <c r="T109" s="919">
        <f t="shared" si="109"/>
        <v>0</v>
      </c>
      <c r="U109" s="707"/>
      <c r="V109" s="919">
        <f t="shared" si="188"/>
        <v>0</v>
      </c>
      <c r="W109" s="707"/>
      <c r="X109" s="919">
        <f t="shared" si="98"/>
        <v>0</v>
      </c>
      <c r="Y109" s="178">
        <f>Y6</f>
        <v>35</v>
      </c>
      <c r="Z109" s="964">
        <f t="shared" si="110"/>
        <v>0</v>
      </c>
      <c r="AA109" s="926">
        <f t="shared" si="170"/>
        <v>0</v>
      </c>
      <c r="AB109" s="860">
        <f t="shared" si="111"/>
        <v>0</v>
      </c>
      <c r="AC109" s="861">
        <f t="shared" si="112"/>
        <v>0</v>
      </c>
      <c r="AD109" s="946">
        <f t="shared" si="113"/>
        <v>0</v>
      </c>
      <c r="AE109" s="164" t="str">
        <f t="shared" si="114"/>
        <v/>
      </c>
      <c r="AF109" s="163">
        <f t="shared" si="115"/>
        <v>0</v>
      </c>
      <c r="AG109" s="460">
        <f t="shared" si="171"/>
        <v>0</v>
      </c>
      <c r="AH109" s="860">
        <f t="shared" si="116"/>
        <v>0</v>
      </c>
      <c r="AI109" s="861">
        <f t="shared" si="117"/>
        <v>0</v>
      </c>
      <c r="AJ109" s="946">
        <f t="shared" si="118"/>
        <v>0</v>
      </c>
      <c r="AK109" s="164" t="str">
        <f t="shared" si="119"/>
        <v/>
      </c>
      <c r="AL109" s="163">
        <f t="shared" si="120"/>
        <v>0</v>
      </c>
      <c r="AM109" s="460">
        <f t="shared" si="172"/>
        <v>0</v>
      </c>
      <c r="AN109" s="860">
        <f t="shared" si="121"/>
        <v>0</v>
      </c>
      <c r="AO109" s="861">
        <f t="shared" si="122"/>
        <v>0</v>
      </c>
      <c r="AP109" s="946">
        <f t="shared" si="123"/>
        <v>0</v>
      </c>
      <c r="AQ109" s="164" t="str">
        <f t="shared" si="124"/>
        <v/>
      </c>
      <c r="AR109" s="163">
        <f t="shared" si="125"/>
        <v>0</v>
      </c>
      <c r="AS109" s="460">
        <f t="shared" si="173"/>
        <v>0</v>
      </c>
      <c r="AT109" s="860">
        <f t="shared" si="126"/>
        <v>0</v>
      </c>
      <c r="AU109" s="861">
        <f t="shared" si="127"/>
        <v>0</v>
      </c>
      <c r="AV109" s="946">
        <f t="shared" si="128"/>
        <v>0</v>
      </c>
      <c r="AW109" s="164" t="str">
        <f t="shared" si="129"/>
        <v/>
      </c>
      <c r="AX109" s="163">
        <f t="shared" si="130"/>
        <v>0</v>
      </c>
      <c r="AY109" s="460">
        <f t="shared" si="174"/>
        <v>0</v>
      </c>
      <c r="AZ109" s="860">
        <f t="shared" si="131"/>
        <v>0</v>
      </c>
      <c r="BA109" s="861">
        <f t="shared" si="132"/>
        <v>0</v>
      </c>
      <c r="BB109" s="946">
        <f t="shared" si="133"/>
        <v>0</v>
      </c>
      <c r="BC109" s="164" t="str">
        <f t="shared" si="134"/>
        <v/>
      </c>
      <c r="BD109" s="163">
        <f t="shared" si="135"/>
        <v>0</v>
      </c>
      <c r="BE109" s="460">
        <f t="shared" si="175"/>
        <v>0</v>
      </c>
      <c r="BF109" s="860">
        <f t="shared" si="136"/>
        <v>0</v>
      </c>
      <c r="BG109" s="861">
        <f t="shared" si="137"/>
        <v>0</v>
      </c>
      <c r="BH109" s="946">
        <f t="shared" si="138"/>
        <v>0</v>
      </c>
      <c r="BI109" s="164" t="str">
        <f t="shared" si="139"/>
        <v/>
      </c>
      <c r="BJ109" s="163">
        <f t="shared" si="140"/>
        <v>0</v>
      </c>
      <c r="BK109" s="460">
        <f t="shared" si="176"/>
        <v>0</v>
      </c>
      <c r="BL109" s="860">
        <f t="shared" si="141"/>
        <v>0</v>
      </c>
      <c r="BM109" s="861">
        <f t="shared" si="142"/>
        <v>0</v>
      </c>
      <c r="BN109" s="946">
        <f t="shared" si="143"/>
        <v>0</v>
      </c>
      <c r="BO109" s="164" t="str">
        <f t="shared" si="144"/>
        <v/>
      </c>
      <c r="BP109" s="163">
        <f t="shared" si="145"/>
        <v>0</v>
      </c>
      <c r="BQ109" s="460">
        <f t="shared" si="177"/>
        <v>0</v>
      </c>
      <c r="BR109" s="860">
        <f t="shared" si="146"/>
        <v>0</v>
      </c>
      <c r="BS109" s="861">
        <f t="shared" si="147"/>
        <v>0</v>
      </c>
      <c r="BT109" s="946">
        <f t="shared" si="148"/>
        <v>0</v>
      </c>
      <c r="BU109" s="164" t="str">
        <f t="shared" si="149"/>
        <v/>
      </c>
      <c r="BV109" s="163">
        <f t="shared" si="150"/>
        <v>0</v>
      </c>
      <c r="BW109" s="246"/>
      <c r="BX109" s="246"/>
      <c r="BY109" s="155"/>
      <c r="BZ109" s="22"/>
      <c r="CA109" s="163">
        <f t="shared" si="151"/>
        <v>0</v>
      </c>
      <c r="CB109" s="162">
        <f t="shared" si="152"/>
        <v>0</v>
      </c>
      <c r="CC109" s="162">
        <f t="shared" si="153"/>
        <v>0</v>
      </c>
      <c r="CD109" s="162">
        <f t="shared" si="154"/>
        <v>0</v>
      </c>
      <c r="CE109" s="162">
        <f t="shared" si="155"/>
        <v>0</v>
      </c>
      <c r="CF109" s="162">
        <f t="shared" si="156"/>
        <v>0</v>
      </c>
      <c r="CG109" s="162">
        <f t="shared" si="157"/>
        <v>0</v>
      </c>
      <c r="CH109" s="162">
        <f t="shared" si="158"/>
        <v>0</v>
      </c>
      <c r="CI109" s="22"/>
      <c r="CJ109" s="161">
        <f t="shared" si="159"/>
        <v>35</v>
      </c>
      <c r="CK109" s="620">
        <f t="shared" si="160"/>
        <v>0</v>
      </c>
      <c r="CL109" s="160">
        <f>CL5</f>
        <v>50</v>
      </c>
      <c r="CM109" s="159" t="str">
        <f t="shared" si="178"/>
        <v/>
      </c>
      <c r="CN109" s="159" t="str">
        <f t="shared" si="179"/>
        <v/>
      </c>
      <c r="CO109" s="159" t="str">
        <f t="shared" si="180"/>
        <v/>
      </c>
      <c r="CP109" s="159" t="str">
        <f t="shared" si="181"/>
        <v/>
      </c>
      <c r="CQ109" s="159" t="str">
        <f t="shared" si="182"/>
        <v/>
      </c>
      <c r="CR109" s="159" t="str">
        <f t="shared" si="183"/>
        <v/>
      </c>
      <c r="CS109" s="159" t="str">
        <f t="shared" si="184"/>
        <v/>
      </c>
      <c r="CT109" s="159" t="str">
        <f t="shared" si="185"/>
        <v/>
      </c>
      <c r="CU109" s="158"/>
      <c r="CV109" s="157">
        <f t="shared" si="161"/>
        <v>50</v>
      </c>
      <c r="CW109" s="157">
        <f t="shared" si="162"/>
        <v>50</v>
      </c>
      <c r="CX109" s="157">
        <f t="shared" si="163"/>
        <v>50</v>
      </c>
      <c r="CY109" s="157">
        <f t="shared" si="164"/>
        <v>50</v>
      </c>
      <c r="CZ109" s="157">
        <f t="shared" si="165"/>
        <v>50</v>
      </c>
      <c r="DA109" s="157">
        <f t="shared" si="166"/>
        <v>50</v>
      </c>
      <c r="DB109" s="157">
        <f t="shared" si="167"/>
        <v>50</v>
      </c>
      <c r="DC109" s="157">
        <f t="shared" si="168"/>
        <v>50</v>
      </c>
      <c r="DD109" s="734">
        <v>102</v>
      </c>
      <c r="DE109" s="155"/>
      <c r="DG109" s="19"/>
      <c r="DH109" s="279"/>
      <c r="DI109" s="407" t="s">
        <v>654</v>
      </c>
      <c r="DJ109" s="279"/>
      <c r="DK109" s="279"/>
      <c r="DL109" s="279"/>
      <c r="DM109" s="279"/>
      <c r="DN109" s="279"/>
      <c r="DO109" s="279"/>
      <c r="DP109" s="279"/>
      <c r="DQ109" s="279"/>
      <c r="DR109" s="279"/>
      <c r="DS109" s="279"/>
      <c r="DT109" s="279"/>
      <c r="DU109" s="279"/>
      <c r="DV109" s="279"/>
      <c r="DW109" s="279"/>
      <c r="DX109" s="19"/>
      <c r="DY109" s="593"/>
      <c r="DZ109" s="590"/>
      <c r="EA109" s="590"/>
      <c r="EB109" s="600"/>
      <c r="EC109" s="600"/>
      <c r="ED109" s="600"/>
      <c r="EE109" s="600"/>
      <c r="EF109" s="600"/>
      <c r="EG109" s="603"/>
      <c r="EH109" s="603"/>
      <c r="EI109" s="590"/>
      <c r="EJ109" s="590"/>
      <c r="EK109" s="590"/>
      <c r="EL109" s="590"/>
      <c r="EM109" s="590"/>
      <c r="EN109" s="595"/>
      <c r="EO109" s="19"/>
    </row>
    <row r="110" spans="1:145" s="20" customFormat="1" ht="39.950000000000003" customHeight="1" x14ac:dyDescent="0.25">
      <c r="A110" s="27">
        <f>ROW()</f>
        <v>110</v>
      </c>
      <c r="B110" s="342">
        <f>IF(C110="I","",IF(ISBLANK(D110),"",IF(ISTEXT(D110),LARGE(B14:B109,1)+1,0)))</f>
        <v>87</v>
      </c>
      <c r="C110" s="344"/>
      <c r="D110" s="173" t="s">
        <v>70</v>
      </c>
      <c r="E110" s="664" t="s">
        <v>69</v>
      </c>
      <c r="F110" s="171"/>
      <c r="G110" s="856"/>
      <c r="H110" s="857"/>
      <c r="I110" s="707"/>
      <c r="J110" s="919">
        <f t="shared" si="104"/>
        <v>0</v>
      </c>
      <c r="K110" s="707"/>
      <c r="L110" s="919">
        <f t="shared" si="105"/>
        <v>0</v>
      </c>
      <c r="M110" s="707"/>
      <c r="N110" s="919">
        <f t="shared" si="106"/>
        <v>0</v>
      </c>
      <c r="O110" s="707"/>
      <c r="P110" s="919">
        <f t="shared" si="107"/>
        <v>0</v>
      </c>
      <c r="Q110" s="707"/>
      <c r="R110" s="919">
        <f t="shared" si="108"/>
        <v>0</v>
      </c>
      <c r="S110" s="707"/>
      <c r="T110" s="919">
        <f t="shared" si="109"/>
        <v>0</v>
      </c>
      <c r="U110" s="707"/>
      <c r="V110" s="919">
        <f t="shared" si="188"/>
        <v>0</v>
      </c>
      <c r="W110" s="707"/>
      <c r="X110" s="919">
        <f t="shared" si="98"/>
        <v>0</v>
      </c>
      <c r="Y110" s="178">
        <f>Y6</f>
        <v>35</v>
      </c>
      <c r="Z110" s="964">
        <f t="shared" si="110"/>
        <v>0</v>
      </c>
      <c r="AA110" s="926">
        <f t="shared" si="170"/>
        <v>0</v>
      </c>
      <c r="AB110" s="860">
        <f t="shared" si="111"/>
        <v>0</v>
      </c>
      <c r="AC110" s="861">
        <f t="shared" si="112"/>
        <v>0</v>
      </c>
      <c r="AD110" s="946">
        <f t="shared" si="113"/>
        <v>0</v>
      </c>
      <c r="AE110" s="164" t="str">
        <f t="shared" si="114"/>
        <v/>
      </c>
      <c r="AF110" s="163">
        <f t="shared" si="115"/>
        <v>0</v>
      </c>
      <c r="AG110" s="460">
        <f t="shared" si="171"/>
        <v>0</v>
      </c>
      <c r="AH110" s="860">
        <f t="shared" si="116"/>
        <v>0</v>
      </c>
      <c r="AI110" s="861">
        <f t="shared" si="117"/>
        <v>0</v>
      </c>
      <c r="AJ110" s="946">
        <f t="shared" si="118"/>
        <v>0</v>
      </c>
      <c r="AK110" s="164" t="str">
        <f t="shared" si="119"/>
        <v/>
      </c>
      <c r="AL110" s="163">
        <f t="shared" si="120"/>
        <v>0</v>
      </c>
      <c r="AM110" s="460">
        <f t="shared" si="172"/>
        <v>0</v>
      </c>
      <c r="AN110" s="860">
        <f t="shared" si="121"/>
        <v>0</v>
      </c>
      <c r="AO110" s="861">
        <f t="shared" si="122"/>
        <v>0</v>
      </c>
      <c r="AP110" s="946">
        <f t="shared" si="123"/>
        <v>0</v>
      </c>
      <c r="AQ110" s="164" t="str">
        <f t="shared" si="124"/>
        <v/>
      </c>
      <c r="AR110" s="163">
        <f t="shared" si="125"/>
        <v>0</v>
      </c>
      <c r="AS110" s="460">
        <f t="shared" si="173"/>
        <v>0</v>
      </c>
      <c r="AT110" s="860">
        <f t="shared" si="126"/>
        <v>0</v>
      </c>
      <c r="AU110" s="861">
        <f t="shared" si="127"/>
        <v>0</v>
      </c>
      <c r="AV110" s="946">
        <f t="shared" si="128"/>
        <v>0</v>
      </c>
      <c r="AW110" s="164" t="str">
        <f t="shared" si="129"/>
        <v/>
      </c>
      <c r="AX110" s="163">
        <f t="shared" si="130"/>
        <v>0</v>
      </c>
      <c r="AY110" s="460">
        <f t="shared" si="174"/>
        <v>0</v>
      </c>
      <c r="AZ110" s="860">
        <f t="shared" si="131"/>
        <v>0</v>
      </c>
      <c r="BA110" s="861">
        <f t="shared" si="132"/>
        <v>0</v>
      </c>
      <c r="BB110" s="946">
        <f t="shared" si="133"/>
        <v>0</v>
      </c>
      <c r="BC110" s="164" t="str">
        <f t="shared" si="134"/>
        <v/>
      </c>
      <c r="BD110" s="163">
        <f t="shared" si="135"/>
        <v>0</v>
      </c>
      <c r="BE110" s="460">
        <f t="shared" si="175"/>
        <v>0</v>
      </c>
      <c r="BF110" s="860">
        <f t="shared" si="136"/>
        <v>0</v>
      </c>
      <c r="BG110" s="861">
        <f t="shared" si="137"/>
        <v>0</v>
      </c>
      <c r="BH110" s="946">
        <f t="shared" si="138"/>
        <v>0</v>
      </c>
      <c r="BI110" s="164" t="str">
        <f t="shared" si="139"/>
        <v/>
      </c>
      <c r="BJ110" s="163">
        <f t="shared" si="140"/>
        <v>0</v>
      </c>
      <c r="BK110" s="460">
        <f t="shared" si="176"/>
        <v>0</v>
      </c>
      <c r="BL110" s="860">
        <f t="shared" si="141"/>
        <v>0</v>
      </c>
      <c r="BM110" s="861">
        <f t="shared" si="142"/>
        <v>0</v>
      </c>
      <c r="BN110" s="946">
        <f t="shared" si="143"/>
        <v>0</v>
      </c>
      <c r="BO110" s="164" t="str">
        <f t="shared" si="144"/>
        <v/>
      </c>
      <c r="BP110" s="163">
        <f t="shared" si="145"/>
        <v>0</v>
      </c>
      <c r="BQ110" s="460">
        <f t="shared" si="177"/>
        <v>0</v>
      </c>
      <c r="BR110" s="860">
        <f t="shared" si="146"/>
        <v>0</v>
      </c>
      <c r="BS110" s="861">
        <f t="shared" si="147"/>
        <v>0</v>
      </c>
      <c r="BT110" s="946">
        <f t="shared" si="148"/>
        <v>0</v>
      </c>
      <c r="BU110" s="164" t="str">
        <f t="shared" si="149"/>
        <v/>
      </c>
      <c r="BV110" s="163">
        <f t="shared" si="150"/>
        <v>0</v>
      </c>
      <c r="BW110" s="246"/>
      <c r="BX110" s="246"/>
      <c r="BY110" s="155"/>
      <c r="BZ110" s="22"/>
      <c r="CA110" s="163">
        <f t="shared" si="151"/>
        <v>0</v>
      </c>
      <c r="CB110" s="162">
        <f t="shared" si="152"/>
        <v>0</v>
      </c>
      <c r="CC110" s="162">
        <f t="shared" si="153"/>
        <v>0</v>
      </c>
      <c r="CD110" s="162">
        <f t="shared" si="154"/>
        <v>0</v>
      </c>
      <c r="CE110" s="162">
        <f t="shared" si="155"/>
        <v>0</v>
      </c>
      <c r="CF110" s="162">
        <f t="shared" si="156"/>
        <v>0</v>
      </c>
      <c r="CG110" s="162">
        <f t="shared" si="157"/>
        <v>0</v>
      </c>
      <c r="CH110" s="162">
        <f t="shared" si="158"/>
        <v>0</v>
      </c>
      <c r="CI110" s="22"/>
      <c r="CJ110" s="161">
        <f t="shared" si="159"/>
        <v>35</v>
      </c>
      <c r="CK110" s="620">
        <f t="shared" si="160"/>
        <v>0</v>
      </c>
      <c r="CL110" s="160">
        <f>CL5</f>
        <v>50</v>
      </c>
      <c r="CM110" s="159" t="str">
        <f t="shared" si="178"/>
        <v/>
      </c>
      <c r="CN110" s="159" t="str">
        <f t="shared" si="179"/>
        <v/>
      </c>
      <c r="CO110" s="159" t="str">
        <f t="shared" si="180"/>
        <v/>
      </c>
      <c r="CP110" s="159" t="str">
        <f t="shared" si="181"/>
        <v/>
      </c>
      <c r="CQ110" s="159" t="str">
        <f t="shared" si="182"/>
        <v/>
      </c>
      <c r="CR110" s="159" t="str">
        <f t="shared" si="183"/>
        <v/>
      </c>
      <c r="CS110" s="159" t="str">
        <f t="shared" si="184"/>
        <v/>
      </c>
      <c r="CT110" s="159" t="str">
        <f t="shared" si="185"/>
        <v/>
      </c>
      <c r="CU110" s="158"/>
      <c r="CV110" s="157">
        <f t="shared" si="161"/>
        <v>50</v>
      </c>
      <c r="CW110" s="157">
        <f t="shared" si="162"/>
        <v>50</v>
      </c>
      <c r="CX110" s="157">
        <f t="shared" si="163"/>
        <v>50</v>
      </c>
      <c r="CY110" s="157">
        <f t="shared" si="164"/>
        <v>50</v>
      </c>
      <c r="CZ110" s="157">
        <f t="shared" si="165"/>
        <v>50</v>
      </c>
      <c r="DA110" s="157">
        <f t="shared" si="166"/>
        <v>50</v>
      </c>
      <c r="DB110" s="157">
        <f t="shared" si="167"/>
        <v>50</v>
      </c>
      <c r="DC110" s="157">
        <f t="shared" si="168"/>
        <v>50</v>
      </c>
      <c r="DD110" s="734">
        <v>103</v>
      </c>
      <c r="DE110" s="155"/>
      <c r="DG110" s="19"/>
      <c r="DH110" s="279"/>
      <c r="DI110" s="407" t="s">
        <v>656</v>
      </c>
      <c r="DJ110" s="279"/>
      <c r="DK110" s="279"/>
      <c r="DL110" s="279"/>
      <c r="DM110" s="279"/>
      <c r="DN110" s="279"/>
      <c r="DO110" s="279"/>
      <c r="DP110" s="279"/>
      <c r="DQ110" s="279"/>
      <c r="DR110" s="279"/>
      <c r="DS110" s="279"/>
      <c r="DT110" s="279"/>
      <c r="DU110" s="279"/>
      <c r="DV110" s="279"/>
      <c r="DW110" s="279"/>
      <c r="DX110" s="19"/>
      <c r="DY110" s="573"/>
      <c r="DZ110" s="572"/>
      <c r="EA110" s="575" t="s">
        <v>317</v>
      </c>
      <c r="EB110" s="1320">
        <f>EB25</f>
        <v>93</v>
      </c>
      <c r="EC110" s="1320"/>
      <c r="ED110" s="600"/>
      <c r="EE110" s="600"/>
      <c r="EF110" s="600"/>
      <c r="EG110" s="603"/>
      <c r="EH110" s="603"/>
      <c r="EI110" s="590"/>
      <c r="EJ110" s="590"/>
      <c r="EK110" s="590"/>
      <c r="EL110" s="590"/>
      <c r="EM110" s="590"/>
      <c r="EN110" s="595"/>
      <c r="EO110" s="19"/>
    </row>
    <row r="111" spans="1:145" s="20" customFormat="1" ht="39.950000000000003" customHeight="1" x14ac:dyDescent="0.25">
      <c r="A111" s="27">
        <f>ROW()</f>
        <v>111</v>
      </c>
      <c r="B111" s="342" t="str">
        <f>IF(C111="I","",IF(ISBLANK(D111),"",IF(ISTEXT(D111),LARGE(B14:B110,1)+1,0)))</f>
        <v/>
      </c>
      <c r="C111" s="182" t="s">
        <v>68</v>
      </c>
      <c r="D111" s="182"/>
      <c r="E111" s="665"/>
      <c r="F111" s="180"/>
      <c r="G111" s="856"/>
      <c r="H111" s="857"/>
      <c r="I111" s="707"/>
      <c r="J111" s="919">
        <f t="shared" si="104"/>
        <v>0</v>
      </c>
      <c r="K111" s="707"/>
      <c r="L111" s="919">
        <f t="shared" si="105"/>
        <v>0</v>
      </c>
      <c r="M111" s="707"/>
      <c r="N111" s="919">
        <f t="shared" si="106"/>
        <v>0</v>
      </c>
      <c r="O111" s="707"/>
      <c r="P111" s="919">
        <f t="shared" si="107"/>
        <v>0</v>
      </c>
      <c r="Q111" s="707"/>
      <c r="R111" s="919">
        <f t="shared" ref="R111:R142" si="189">CE111</f>
        <v>0</v>
      </c>
      <c r="S111" s="707"/>
      <c r="T111" s="919">
        <f t="shared" si="109"/>
        <v>0</v>
      </c>
      <c r="U111" s="707"/>
      <c r="V111" s="919">
        <f t="shared" si="188"/>
        <v>0</v>
      </c>
      <c r="W111" s="707"/>
      <c r="X111" s="919">
        <f t="shared" si="98"/>
        <v>0</v>
      </c>
      <c r="Y111" s="178">
        <f>Y6</f>
        <v>35</v>
      </c>
      <c r="Z111" s="964">
        <f t="shared" si="110"/>
        <v>0</v>
      </c>
      <c r="AA111" s="926">
        <f t="shared" si="170"/>
        <v>0</v>
      </c>
      <c r="AB111" s="860">
        <f t="shared" si="111"/>
        <v>0</v>
      </c>
      <c r="AC111" s="861">
        <f t="shared" si="112"/>
        <v>0</v>
      </c>
      <c r="AD111" s="946">
        <f t="shared" si="113"/>
        <v>0</v>
      </c>
      <c r="AE111" s="164" t="str">
        <f t="shared" si="114"/>
        <v/>
      </c>
      <c r="AF111" s="163">
        <f t="shared" si="115"/>
        <v>0</v>
      </c>
      <c r="AG111" s="460">
        <f t="shared" si="171"/>
        <v>0</v>
      </c>
      <c r="AH111" s="860">
        <f t="shared" si="116"/>
        <v>0</v>
      </c>
      <c r="AI111" s="861">
        <f t="shared" si="117"/>
        <v>0</v>
      </c>
      <c r="AJ111" s="946">
        <f t="shared" si="118"/>
        <v>0</v>
      </c>
      <c r="AK111" s="164" t="str">
        <f t="shared" si="119"/>
        <v/>
      </c>
      <c r="AL111" s="163">
        <f t="shared" si="120"/>
        <v>0</v>
      </c>
      <c r="AM111" s="460">
        <f t="shared" si="172"/>
        <v>0</v>
      </c>
      <c r="AN111" s="860">
        <f t="shared" si="121"/>
        <v>0</v>
      </c>
      <c r="AO111" s="861">
        <f t="shared" si="122"/>
        <v>0</v>
      </c>
      <c r="AP111" s="946">
        <f t="shared" si="123"/>
        <v>0</v>
      </c>
      <c r="AQ111" s="164" t="str">
        <f t="shared" si="124"/>
        <v/>
      </c>
      <c r="AR111" s="163">
        <f t="shared" si="125"/>
        <v>0</v>
      </c>
      <c r="AS111" s="460">
        <f t="shared" si="173"/>
        <v>0</v>
      </c>
      <c r="AT111" s="860">
        <f t="shared" si="126"/>
        <v>0</v>
      </c>
      <c r="AU111" s="861">
        <f t="shared" si="127"/>
        <v>0</v>
      </c>
      <c r="AV111" s="946">
        <f t="shared" si="128"/>
        <v>0</v>
      </c>
      <c r="AW111" s="164" t="str">
        <f t="shared" si="129"/>
        <v/>
      </c>
      <c r="AX111" s="163">
        <f t="shared" si="130"/>
        <v>0</v>
      </c>
      <c r="AY111" s="460">
        <f t="shared" si="174"/>
        <v>0</v>
      </c>
      <c r="AZ111" s="860">
        <f t="shared" si="131"/>
        <v>0</v>
      </c>
      <c r="BA111" s="861">
        <f t="shared" si="132"/>
        <v>0</v>
      </c>
      <c r="BB111" s="946">
        <f t="shared" si="133"/>
        <v>0</v>
      </c>
      <c r="BC111" s="164" t="str">
        <f t="shared" si="134"/>
        <v/>
      </c>
      <c r="BD111" s="163">
        <f t="shared" si="135"/>
        <v>0</v>
      </c>
      <c r="BE111" s="460">
        <f t="shared" si="175"/>
        <v>0</v>
      </c>
      <c r="BF111" s="860">
        <f t="shared" si="136"/>
        <v>0</v>
      </c>
      <c r="BG111" s="861">
        <f t="shared" si="137"/>
        <v>0</v>
      </c>
      <c r="BH111" s="946">
        <f t="shared" si="138"/>
        <v>0</v>
      </c>
      <c r="BI111" s="164" t="str">
        <f t="shared" si="139"/>
        <v/>
      </c>
      <c r="BJ111" s="163">
        <f t="shared" si="140"/>
        <v>0</v>
      </c>
      <c r="BK111" s="460">
        <f t="shared" si="176"/>
        <v>0</v>
      </c>
      <c r="BL111" s="860">
        <f t="shared" si="141"/>
        <v>0</v>
      </c>
      <c r="BM111" s="861">
        <f t="shared" si="142"/>
        <v>0</v>
      </c>
      <c r="BN111" s="946">
        <f t="shared" si="143"/>
        <v>0</v>
      </c>
      <c r="BO111" s="164" t="str">
        <f t="shared" si="144"/>
        <v/>
      </c>
      <c r="BP111" s="163">
        <f t="shared" si="145"/>
        <v>0</v>
      </c>
      <c r="BQ111" s="460">
        <f t="shared" si="177"/>
        <v>0</v>
      </c>
      <c r="BR111" s="860">
        <f t="shared" si="146"/>
        <v>0</v>
      </c>
      <c r="BS111" s="861">
        <f t="shared" si="147"/>
        <v>0</v>
      </c>
      <c r="BT111" s="946">
        <f t="shared" si="148"/>
        <v>0</v>
      </c>
      <c r="BU111" s="164" t="str">
        <f t="shared" si="149"/>
        <v/>
      </c>
      <c r="BV111" s="163">
        <f t="shared" si="150"/>
        <v>0</v>
      </c>
      <c r="BW111" s="246"/>
      <c r="BX111" s="246"/>
      <c r="BY111" s="155"/>
      <c r="BZ111" s="22"/>
      <c r="CA111" s="163">
        <f t="shared" si="151"/>
        <v>0</v>
      </c>
      <c r="CB111" s="162">
        <f t="shared" si="152"/>
        <v>0</v>
      </c>
      <c r="CC111" s="162">
        <f t="shared" si="153"/>
        <v>0</v>
      </c>
      <c r="CD111" s="162">
        <f t="shared" si="154"/>
        <v>0</v>
      </c>
      <c r="CE111" s="162">
        <f t="shared" si="155"/>
        <v>0</v>
      </c>
      <c r="CF111" s="162">
        <f t="shared" si="156"/>
        <v>0</v>
      </c>
      <c r="CG111" s="162">
        <f t="shared" si="157"/>
        <v>0</v>
      </c>
      <c r="CH111" s="162">
        <f t="shared" si="158"/>
        <v>0</v>
      </c>
      <c r="CI111" s="22"/>
      <c r="CJ111" s="161">
        <f t="shared" si="159"/>
        <v>35</v>
      </c>
      <c r="CK111" s="620">
        <f t="shared" si="160"/>
        <v>0</v>
      </c>
      <c r="CL111" s="160">
        <f>CL5</f>
        <v>50</v>
      </c>
      <c r="CM111" s="159" t="str">
        <f t="shared" si="178"/>
        <v/>
      </c>
      <c r="CN111" s="159" t="str">
        <f t="shared" si="179"/>
        <v/>
      </c>
      <c r="CO111" s="159" t="str">
        <f t="shared" si="180"/>
        <v/>
      </c>
      <c r="CP111" s="159" t="str">
        <f t="shared" si="181"/>
        <v/>
      </c>
      <c r="CQ111" s="159" t="str">
        <f t="shared" si="182"/>
        <v/>
      </c>
      <c r="CR111" s="159" t="str">
        <f t="shared" si="183"/>
        <v/>
      </c>
      <c r="CS111" s="159" t="str">
        <f t="shared" si="184"/>
        <v/>
      </c>
      <c r="CT111" s="159" t="str">
        <f t="shared" si="185"/>
        <v/>
      </c>
      <c r="CU111" s="158"/>
      <c r="CV111" s="157">
        <f t="shared" si="161"/>
        <v>50</v>
      </c>
      <c r="CW111" s="157">
        <f t="shared" si="162"/>
        <v>50</v>
      </c>
      <c r="CX111" s="157">
        <f t="shared" si="163"/>
        <v>50</v>
      </c>
      <c r="CY111" s="157">
        <f t="shared" si="164"/>
        <v>50</v>
      </c>
      <c r="CZ111" s="157">
        <f t="shared" si="165"/>
        <v>50</v>
      </c>
      <c r="DA111" s="157">
        <f t="shared" si="166"/>
        <v>50</v>
      </c>
      <c r="DB111" s="157">
        <f t="shared" si="167"/>
        <v>50</v>
      </c>
      <c r="DC111" s="157">
        <f t="shared" si="168"/>
        <v>50</v>
      </c>
      <c r="DD111" s="734">
        <v>104</v>
      </c>
      <c r="DE111" s="155"/>
      <c r="DG111" s="19"/>
      <c r="DH111" s="279"/>
      <c r="DI111" s="407" t="s">
        <v>657</v>
      </c>
      <c r="DJ111" s="279"/>
      <c r="DK111" s="279"/>
      <c r="DL111" s="279"/>
      <c r="DM111" s="279"/>
      <c r="DN111" s="279"/>
      <c r="DO111" s="279"/>
      <c r="DP111" s="279"/>
      <c r="DQ111" s="279"/>
      <c r="DR111" s="279"/>
      <c r="DS111" s="279"/>
      <c r="DT111" s="279"/>
      <c r="DU111" s="279"/>
      <c r="DV111" s="279"/>
      <c r="DW111" s="279"/>
      <c r="DX111" s="19"/>
      <c r="DY111" s="607"/>
      <c r="DZ111" s="588"/>
      <c r="EA111" s="588"/>
      <c r="EB111" s="604"/>
      <c r="EC111" s="604"/>
      <c r="ED111" s="604"/>
      <c r="EE111" s="604"/>
      <c r="EF111" s="604"/>
      <c r="EG111" s="605"/>
      <c r="EH111" s="605"/>
      <c r="EI111" s="588"/>
      <c r="EJ111" s="588"/>
      <c r="EK111" s="588"/>
      <c r="EL111" s="588"/>
      <c r="EM111" s="588"/>
      <c r="EN111" s="606"/>
      <c r="EO111" s="19"/>
    </row>
    <row r="112" spans="1:145" s="20" customFormat="1" ht="39.950000000000003" customHeight="1" x14ac:dyDescent="0.25">
      <c r="A112" s="27">
        <f>ROW()</f>
        <v>112</v>
      </c>
      <c r="B112" s="342">
        <f>IF(C112="I","",IF(ISBLANK(D112),"",IF(ISTEXT(D112),LARGE(B14:B111,1)+1,0)))</f>
        <v>88</v>
      </c>
      <c r="C112" s="344"/>
      <c r="D112" s="173" t="s">
        <v>67</v>
      </c>
      <c r="E112" s="664" t="s">
        <v>66</v>
      </c>
      <c r="F112" s="171"/>
      <c r="G112" s="856"/>
      <c r="H112" s="857"/>
      <c r="I112" s="707"/>
      <c r="J112" s="919">
        <f t="shared" si="104"/>
        <v>0</v>
      </c>
      <c r="K112" s="707"/>
      <c r="L112" s="919">
        <f t="shared" si="105"/>
        <v>0</v>
      </c>
      <c r="M112" s="707"/>
      <c r="N112" s="919">
        <f t="shared" si="106"/>
        <v>0</v>
      </c>
      <c r="O112" s="707"/>
      <c r="P112" s="919">
        <f t="shared" si="107"/>
        <v>0</v>
      </c>
      <c r="Q112" s="707"/>
      <c r="R112" s="919">
        <f t="shared" si="189"/>
        <v>0</v>
      </c>
      <c r="S112" s="707"/>
      <c r="T112" s="919">
        <f t="shared" si="109"/>
        <v>0</v>
      </c>
      <c r="U112" s="707"/>
      <c r="V112" s="919">
        <f t="shared" si="188"/>
        <v>0</v>
      </c>
      <c r="W112" s="707"/>
      <c r="X112" s="919">
        <f t="shared" si="98"/>
        <v>0</v>
      </c>
      <c r="Y112" s="178">
        <f>Y6</f>
        <v>35</v>
      </c>
      <c r="Z112" s="964">
        <f t="shared" si="110"/>
        <v>0</v>
      </c>
      <c r="AA112" s="926">
        <f t="shared" si="170"/>
        <v>0</v>
      </c>
      <c r="AB112" s="860">
        <f t="shared" si="111"/>
        <v>0</v>
      </c>
      <c r="AC112" s="861">
        <f t="shared" si="112"/>
        <v>0</v>
      </c>
      <c r="AD112" s="946">
        <f t="shared" si="113"/>
        <v>0</v>
      </c>
      <c r="AE112" s="164" t="str">
        <f t="shared" si="114"/>
        <v/>
      </c>
      <c r="AF112" s="163">
        <f t="shared" si="115"/>
        <v>0</v>
      </c>
      <c r="AG112" s="460">
        <f t="shared" si="171"/>
        <v>0</v>
      </c>
      <c r="AH112" s="860">
        <f t="shared" si="116"/>
        <v>0</v>
      </c>
      <c r="AI112" s="861">
        <f t="shared" si="117"/>
        <v>0</v>
      </c>
      <c r="AJ112" s="946">
        <f t="shared" si="118"/>
        <v>0</v>
      </c>
      <c r="AK112" s="164" t="str">
        <f t="shared" si="119"/>
        <v/>
      </c>
      <c r="AL112" s="163">
        <f t="shared" si="120"/>
        <v>0</v>
      </c>
      <c r="AM112" s="460">
        <f t="shared" si="172"/>
        <v>0</v>
      </c>
      <c r="AN112" s="860">
        <f t="shared" si="121"/>
        <v>0</v>
      </c>
      <c r="AO112" s="861">
        <f t="shared" si="122"/>
        <v>0</v>
      </c>
      <c r="AP112" s="946">
        <f t="shared" si="123"/>
        <v>0</v>
      </c>
      <c r="AQ112" s="164" t="str">
        <f t="shared" si="124"/>
        <v/>
      </c>
      <c r="AR112" s="163">
        <f t="shared" si="125"/>
        <v>0</v>
      </c>
      <c r="AS112" s="460">
        <f t="shared" si="173"/>
        <v>0</v>
      </c>
      <c r="AT112" s="860">
        <f t="shared" si="126"/>
        <v>0</v>
      </c>
      <c r="AU112" s="861">
        <f t="shared" si="127"/>
        <v>0</v>
      </c>
      <c r="AV112" s="946">
        <f t="shared" si="128"/>
        <v>0</v>
      </c>
      <c r="AW112" s="164" t="str">
        <f t="shared" si="129"/>
        <v/>
      </c>
      <c r="AX112" s="163">
        <f t="shared" si="130"/>
        <v>0</v>
      </c>
      <c r="AY112" s="460">
        <f t="shared" si="174"/>
        <v>0</v>
      </c>
      <c r="AZ112" s="860">
        <f t="shared" si="131"/>
        <v>0</v>
      </c>
      <c r="BA112" s="861">
        <f t="shared" si="132"/>
        <v>0</v>
      </c>
      <c r="BB112" s="946">
        <f t="shared" si="133"/>
        <v>0</v>
      </c>
      <c r="BC112" s="164" t="str">
        <f t="shared" si="134"/>
        <v/>
      </c>
      <c r="BD112" s="163">
        <f t="shared" si="135"/>
        <v>0</v>
      </c>
      <c r="BE112" s="460">
        <f t="shared" si="175"/>
        <v>0</v>
      </c>
      <c r="BF112" s="860">
        <f t="shared" si="136"/>
        <v>0</v>
      </c>
      <c r="BG112" s="861">
        <f t="shared" si="137"/>
        <v>0</v>
      </c>
      <c r="BH112" s="946">
        <f t="shared" si="138"/>
        <v>0</v>
      </c>
      <c r="BI112" s="164" t="str">
        <f t="shared" si="139"/>
        <v/>
      </c>
      <c r="BJ112" s="163">
        <f t="shared" si="140"/>
        <v>0</v>
      </c>
      <c r="BK112" s="460">
        <f t="shared" si="176"/>
        <v>0</v>
      </c>
      <c r="BL112" s="860">
        <f t="shared" si="141"/>
        <v>0</v>
      </c>
      <c r="BM112" s="861">
        <f t="shared" si="142"/>
        <v>0</v>
      </c>
      <c r="BN112" s="946">
        <f t="shared" si="143"/>
        <v>0</v>
      </c>
      <c r="BO112" s="164" t="str">
        <f t="shared" si="144"/>
        <v/>
      </c>
      <c r="BP112" s="163">
        <f t="shared" si="145"/>
        <v>0</v>
      </c>
      <c r="BQ112" s="460">
        <f t="shared" si="177"/>
        <v>0</v>
      </c>
      <c r="BR112" s="860">
        <f t="shared" si="146"/>
        <v>0</v>
      </c>
      <c r="BS112" s="861">
        <f t="shared" si="147"/>
        <v>0</v>
      </c>
      <c r="BT112" s="946">
        <f t="shared" si="148"/>
        <v>0</v>
      </c>
      <c r="BU112" s="164" t="str">
        <f t="shared" si="149"/>
        <v/>
      </c>
      <c r="BV112" s="163">
        <f t="shared" si="150"/>
        <v>0</v>
      </c>
      <c r="BW112" s="246"/>
      <c r="BX112" s="246"/>
      <c r="BY112" s="155"/>
      <c r="BZ112" s="22"/>
      <c r="CA112" s="163">
        <f t="shared" si="151"/>
        <v>0</v>
      </c>
      <c r="CB112" s="162">
        <f t="shared" si="152"/>
        <v>0</v>
      </c>
      <c r="CC112" s="162">
        <f t="shared" si="153"/>
        <v>0</v>
      </c>
      <c r="CD112" s="162">
        <f t="shared" si="154"/>
        <v>0</v>
      </c>
      <c r="CE112" s="162">
        <f t="shared" si="155"/>
        <v>0</v>
      </c>
      <c r="CF112" s="162">
        <f t="shared" si="156"/>
        <v>0</v>
      </c>
      <c r="CG112" s="162">
        <f t="shared" si="157"/>
        <v>0</v>
      </c>
      <c r="CH112" s="162">
        <f t="shared" si="158"/>
        <v>0</v>
      </c>
      <c r="CI112" s="22"/>
      <c r="CJ112" s="161">
        <f t="shared" si="159"/>
        <v>35</v>
      </c>
      <c r="CK112" s="620">
        <f t="shared" si="160"/>
        <v>0</v>
      </c>
      <c r="CL112" s="160">
        <f>CL5</f>
        <v>50</v>
      </c>
      <c r="CM112" s="159" t="str">
        <f t="shared" si="178"/>
        <v/>
      </c>
      <c r="CN112" s="159" t="str">
        <f t="shared" si="179"/>
        <v/>
      </c>
      <c r="CO112" s="159" t="str">
        <f t="shared" si="180"/>
        <v/>
      </c>
      <c r="CP112" s="159" t="str">
        <f t="shared" si="181"/>
        <v/>
      </c>
      <c r="CQ112" s="159" t="str">
        <f t="shared" si="182"/>
        <v/>
      </c>
      <c r="CR112" s="159" t="str">
        <f t="shared" si="183"/>
        <v/>
      </c>
      <c r="CS112" s="159" t="str">
        <f t="shared" si="184"/>
        <v/>
      </c>
      <c r="CT112" s="159" t="str">
        <f t="shared" si="185"/>
        <v/>
      </c>
      <c r="CU112" s="158"/>
      <c r="CV112" s="157">
        <f t="shared" si="161"/>
        <v>50</v>
      </c>
      <c r="CW112" s="157">
        <f t="shared" si="162"/>
        <v>50</v>
      </c>
      <c r="CX112" s="157">
        <f t="shared" si="163"/>
        <v>50</v>
      </c>
      <c r="CY112" s="157">
        <f t="shared" si="164"/>
        <v>50</v>
      </c>
      <c r="CZ112" s="157">
        <f t="shared" si="165"/>
        <v>50</v>
      </c>
      <c r="DA112" s="157">
        <f t="shared" si="166"/>
        <v>50</v>
      </c>
      <c r="DB112" s="157">
        <f t="shared" si="167"/>
        <v>50</v>
      </c>
      <c r="DC112" s="157">
        <f t="shared" si="168"/>
        <v>50</v>
      </c>
      <c r="DD112" s="734">
        <v>105</v>
      </c>
      <c r="DE112" s="155"/>
      <c r="DG112" s="19"/>
      <c r="DH112" s="279"/>
      <c r="DI112" s="407" t="s">
        <v>659</v>
      </c>
      <c r="DJ112" s="279"/>
      <c r="DK112" s="279"/>
      <c r="DL112" s="279"/>
      <c r="DM112" s="279"/>
      <c r="DN112" s="279"/>
      <c r="DO112" s="279"/>
      <c r="DP112" s="279"/>
      <c r="DQ112" s="279"/>
      <c r="DR112" s="279"/>
      <c r="DS112" s="279"/>
      <c r="DT112" s="279"/>
      <c r="DU112" s="279"/>
      <c r="DV112" s="279"/>
      <c r="DW112" s="279"/>
      <c r="DX112" s="19"/>
      <c r="DY112" s="391" t="s">
        <v>1</v>
      </c>
      <c r="DZ112" s="8"/>
      <c r="EA112" s="273"/>
      <c r="EB112" s="611"/>
      <c r="EC112" s="611"/>
      <c r="ED112" s="611"/>
      <c r="EE112" s="611"/>
      <c r="EF112" s="611"/>
      <c r="EG112" s="612"/>
      <c r="EH112" s="612"/>
      <c r="EI112" s="273"/>
      <c r="EJ112" s="273"/>
      <c r="EK112" s="273"/>
      <c r="EL112" s="273"/>
      <c r="EM112" s="273"/>
      <c r="EN112" s="273"/>
      <c r="EO112" s="19"/>
    </row>
    <row r="113" spans="1:145" s="20" customFormat="1" ht="39.950000000000003" customHeight="1" x14ac:dyDescent="0.25">
      <c r="A113" s="27">
        <f>ROW()</f>
        <v>113</v>
      </c>
      <c r="B113" s="342">
        <f>IF(C113="I","",IF(ISBLANK(D113),"",IF(ISTEXT(D113),LARGE(B14:B112,1)+1,0)))</f>
        <v>89</v>
      </c>
      <c r="C113" s="344"/>
      <c r="D113" s="173" t="s">
        <v>65</v>
      </c>
      <c r="E113" s="664" t="s">
        <v>64</v>
      </c>
      <c r="F113" s="171"/>
      <c r="G113" s="856"/>
      <c r="H113" s="857"/>
      <c r="I113" s="707"/>
      <c r="J113" s="919">
        <f t="shared" si="104"/>
        <v>0</v>
      </c>
      <c r="K113" s="707"/>
      <c r="L113" s="919">
        <f t="shared" si="105"/>
        <v>0</v>
      </c>
      <c r="M113" s="707"/>
      <c r="N113" s="919">
        <f t="shared" si="106"/>
        <v>0</v>
      </c>
      <c r="O113" s="707"/>
      <c r="P113" s="919">
        <f t="shared" si="107"/>
        <v>0</v>
      </c>
      <c r="Q113" s="707"/>
      <c r="R113" s="919">
        <f t="shared" si="189"/>
        <v>0</v>
      </c>
      <c r="S113" s="707"/>
      <c r="T113" s="919">
        <f t="shared" si="109"/>
        <v>0</v>
      </c>
      <c r="U113" s="707"/>
      <c r="V113" s="919">
        <f t="shared" si="188"/>
        <v>0</v>
      </c>
      <c r="W113" s="707"/>
      <c r="X113" s="919">
        <f t="shared" si="98"/>
        <v>0</v>
      </c>
      <c r="Y113" s="178">
        <f>Y6</f>
        <v>35</v>
      </c>
      <c r="Z113" s="964">
        <f t="shared" si="110"/>
        <v>0</v>
      </c>
      <c r="AA113" s="926">
        <f t="shared" si="170"/>
        <v>0</v>
      </c>
      <c r="AB113" s="860">
        <f t="shared" si="111"/>
        <v>0</v>
      </c>
      <c r="AC113" s="861">
        <f t="shared" si="112"/>
        <v>0</v>
      </c>
      <c r="AD113" s="946">
        <f t="shared" si="113"/>
        <v>0</v>
      </c>
      <c r="AE113" s="164" t="str">
        <f t="shared" si="114"/>
        <v/>
      </c>
      <c r="AF113" s="163">
        <f t="shared" si="115"/>
        <v>0</v>
      </c>
      <c r="AG113" s="460">
        <f t="shared" si="171"/>
        <v>0</v>
      </c>
      <c r="AH113" s="860">
        <f t="shared" si="116"/>
        <v>0</v>
      </c>
      <c r="AI113" s="861">
        <f t="shared" si="117"/>
        <v>0</v>
      </c>
      <c r="AJ113" s="946">
        <f t="shared" si="118"/>
        <v>0</v>
      </c>
      <c r="AK113" s="164" t="str">
        <f t="shared" si="119"/>
        <v/>
      </c>
      <c r="AL113" s="163">
        <f t="shared" si="120"/>
        <v>0</v>
      </c>
      <c r="AM113" s="460">
        <f t="shared" si="172"/>
        <v>0</v>
      </c>
      <c r="AN113" s="860">
        <f t="shared" si="121"/>
        <v>0</v>
      </c>
      <c r="AO113" s="861">
        <f t="shared" si="122"/>
        <v>0</v>
      </c>
      <c r="AP113" s="946">
        <f t="shared" si="123"/>
        <v>0</v>
      </c>
      <c r="AQ113" s="164" t="str">
        <f t="shared" si="124"/>
        <v/>
      </c>
      <c r="AR113" s="163">
        <f t="shared" si="125"/>
        <v>0</v>
      </c>
      <c r="AS113" s="460">
        <f t="shared" si="173"/>
        <v>0</v>
      </c>
      <c r="AT113" s="860">
        <f t="shared" si="126"/>
        <v>0</v>
      </c>
      <c r="AU113" s="861">
        <f t="shared" si="127"/>
        <v>0</v>
      </c>
      <c r="AV113" s="946">
        <f t="shared" si="128"/>
        <v>0</v>
      </c>
      <c r="AW113" s="164" t="str">
        <f t="shared" si="129"/>
        <v/>
      </c>
      <c r="AX113" s="163">
        <f t="shared" si="130"/>
        <v>0</v>
      </c>
      <c r="AY113" s="460">
        <f t="shared" si="174"/>
        <v>0</v>
      </c>
      <c r="AZ113" s="860">
        <f t="shared" si="131"/>
        <v>0</v>
      </c>
      <c r="BA113" s="861">
        <f t="shared" si="132"/>
        <v>0</v>
      </c>
      <c r="BB113" s="946">
        <f t="shared" si="133"/>
        <v>0</v>
      </c>
      <c r="BC113" s="164" t="str">
        <f t="shared" si="134"/>
        <v/>
      </c>
      <c r="BD113" s="163">
        <f t="shared" si="135"/>
        <v>0</v>
      </c>
      <c r="BE113" s="460">
        <f t="shared" si="175"/>
        <v>0</v>
      </c>
      <c r="BF113" s="860">
        <f t="shared" si="136"/>
        <v>0</v>
      </c>
      <c r="BG113" s="861">
        <f t="shared" si="137"/>
        <v>0</v>
      </c>
      <c r="BH113" s="946">
        <f t="shared" si="138"/>
        <v>0</v>
      </c>
      <c r="BI113" s="164" t="str">
        <f t="shared" si="139"/>
        <v/>
      </c>
      <c r="BJ113" s="163">
        <f t="shared" si="140"/>
        <v>0</v>
      </c>
      <c r="BK113" s="460">
        <f t="shared" si="176"/>
        <v>0</v>
      </c>
      <c r="BL113" s="860">
        <f t="shared" si="141"/>
        <v>0</v>
      </c>
      <c r="BM113" s="861">
        <f t="shared" si="142"/>
        <v>0</v>
      </c>
      <c r="BN113" s="946">
        <f t="shared" si="143"/>
        <v>0</v>
      </c>
      <c r="BO113" s="164" t="str">
        <f t="shared" si="144"/>
        <v/>
      </c>
      <c r="BP113" s="163">
        <f t="shared" si="145"/>
        <v>0</v>
      </c>
      <c r="BQ113" s="460">
        <f t="shared" si="177"/>
        <v>0</v>
      </c>
      <c r="BR113" s="860">
        <f t="shared" si="146"/>
        <v>0</v>
      </c>
      <c r="BS113" s="861">
        <f t="shared" si="147"/>
        <v>0</v>
      </c>
      <c r="BT113" s="946">
        <f t="shared" si="148"/>
        <v>0</v>
      </c>
      <c r="BU113" s="164" t="str">
        <f t="shared" si="149"/>
        <v/>
      </c>
      <c r="BV113" s="163">
        <f t="shared" si="150"/>
        <v>0</v>
      </c>
      <c r="BW113" s="246"/>
      <c r="BX113" s="246"/>
      <c r="BY113" s="155"/>
      <c r="BZ113" s="22"/>
      <c r="CA113" s="163">
        <f t="shared" si="151"/>
        <v>0</v>
      </c>
      <c r="CB113" s="162">
        <f t="shared" si="152"/>
        <v>0</v>
      </c>
      <c r="CC113" s="162">
        <f t="shared" si="153"/>
        <v>0</v>
      </c>
      <c r="CD113" s="162">
        <f t="shared" si="154"/>
        <v>0</v>
      </c>
      <c r="CE113" s="162">
        <f t="shared" si="155"/>
        <v>0</v>
      </c>
      <c r="CF113" s="162">
        <f t="shared" si="156"/>
        <v>0</v>
      </c>
      <c r="CG113" s="162">
        <f t="shared" si="157"/>
        <v>0</v>
      </c>
      <c r="CH113" s="162">
        <f t="shared" si="158"/>
        <v>0</v>
      </c>
      <c r="CI113" s="22"/>
      <c r="CJ113" s="161">
        <f t="shared" si="159"/>
        <v>35</v>
      </c>
      <c r="CK113" s="620">
        <f t="shared" si="160"/>
        <v>0</v>
      </c>
      <c r="CL113" s="160">
        <f>CL5</f>
        <v>50</v>
      </c>
      <c r="CM113" s="159" t="str">
        <f t="shared" si="178"/>
        <v/>
      </c>
      <c r="CN113" s="159" t="str">
        <f t="shared" si="179"/>
        <v/>
      </c>
      <c r="CO113" s="159" t="str">
        <f t="shared" si="180"/>
        <v/>
      </c>
      <c r="CP113" s="159" t="str">
        <f t="shared" si="181"/>
        <v/>
      </c>
      <c r="CQ113" s="159" t="str">
        <f t="shared" si="182"/>
        <v/>
      </c>
      <c r="CR113" s="159" t="str">
        <f t="shared" si="183"/>
        <v/>
      </c>
      <c r="CS113" s="159" t="str">
        <f t="shared" si="184"/>
        <v/>
      </c>
      <c r="CT113" s="159" t="str">
        <f t="shared" si="185"/>
        <v/>
      </c>
      <c r="CU113" s="158"/>
      <c r="CV113" s="157">
        <f t="shared" si="161"/>
        <v>50</v>
      </c>
      <c r="CW113" s="157">
        <f t="shared" si="162"/>
        <v>50</v>
      </c>
      <c r="CX113" s="157">
        <f t="shared" si="163"/>
        <v>50</v>
      </c>
      <c r="CY113" s="157">
        <f t="shared" si="164"/>
        <v>50</v>
      </c>
      <c r="CZ113" s="157">
        <f t="shared" si="165"/>
        <v>50</v>
      </c>
      <c r="DA113" s="157">
        <f t="shared" si="166"/>
        <v>50</v>
      </c>
      <c r="DB113" s="157">
        <f t="shared" si="167"/>
        <v>50</v>
      </c>
      <c r="DC113" s="157">
        <f t="shared" si="168"/>
        <v>50</v>
      </c>
      <c r="DD113" s="734">
        <v>106</v>
      </c>
      <c r="DE113" s="155"/>
      <c r="DG113" s="19"/>
      <c r="DH113" s="279"/>
      <c r="DI113" s="407" t="s">
        <v>546</v>
      </c>
      <c r="DJ113" s="495">
        <v>20</v>
      </c>
      <c r="DK113" s="493" t="s">
        <v>366</v>
      </c>
      <c r="DL113" s="279"/>
      <c r="DM113" s="495">
        <v>12</v>
      </c>
      <c r="DN113" s="493" t="s">
        <v>366</v>
      </c>
      <c r="DO113" s="279"/>
      <c r="DP113" s="279"/>
      <c r="DQ113" s="279"/>
      <c r="DR113" s="279"/>
      <c r="DS113" s="279"/>
      <c r="DT113" s="279"/>
      <c r="DU113" s="279"/>
      <c r="DV113" s="279"/>
      <c r="DW113" s="279"/>
      <c r="DX113" s="19"/>
      <c r="DY113" s="608"/>
      <c r="DZ113" s="608"/>
      <c r="EA113" s="608"/>
      <c r="EB113" s="609"/>
      <c r="EC113" s="608"/>
      <c r="ED113" s="610"/>
      <c r="EE113" s="610"/>
      <c r="EF113" s="610"/>
      <c r="EG113" s="610"/>
      <c r="EH113" s="610"/>
      <c r="EI113" s="610"/>
      <c r="EJ113" s="610"/>
      <c r="EK113" s="610"/>
      <c r="EL113" s="610"/>
      <c r="EM113" s="610"/>
      <c r="EN113" s="610"/>
      <c r="EO113" s="19"/>
    </row>
    <row r="114" spans="1:145" s="20" customFormat="1" ht="39.950000000000003" customHeight="1" x14ac:dyDescent="0.25">
      <c r="A114" s="27">
        <f>ROW()</f>
        <v>114</v>
      </c>
      <c r="B114" s="342">
        <f>IF(C114="I","",IF(ISBLANK(D114),"",IF(ISTEXT(D114),LARGE(B14:B113,1)+1,0)))</f>
        <v>90</v>
      </c>
      <c r="C114" s="344"/>
      <c r="D114" s="173" t="s">
        <v>63</v>
      </c>
      <c r="E114" s="664" t="s">
        <v>62</v>
      </c>
      <c r="F114" s="171"/>
      <c r="G114" s="856"/>
      <c r="H114" s="857"/>
      <c r="I114" s="707"/>
      <c r="J114" s="919">
        <f t="shared" si="104"/>
        <v>0</v>
      </c>
      <c r="K114" s="707"/>
      <c r="L114" s="919">
        <f t="shared" si="105"/>
        <v>0</v>
      </c>
      <c r="M114" s="707"/>
      <c r="N114" s="919">
        <f t="shared" si="106"/>
        <v>0</v>
      </c>
      <c r="O114" s="707"/>
      <c r="P114" s="919">
        <f t="shared" si="107"/>
        <v>0</v>
      </c>
      <c r="Q114" s="707"/>
      <c r="R114" s="919">
        <f t="shared" si="189"/>
        <v>0</v>
      </c>
      <c r="S114" s="707"/>
      <c r="T114" s="919">
        <f t="shared" si="109"/>
        <v>0</v>
      </c>
      <c r="U114" s="707"/>
      <c r="V114" s="919">
        <f t="shared" si="188"/>
        <v>0</v>
      </c>
      <c r="W114" s="707"/>
      <c r="X114" s="919">
        <f t="shared" si="98"/>
        <v>0</v>
      </c>
      <c r="Y114" s="178">
        <f>Y6</f>
        <v>35</v>
      </c>
      <c r="Z114" s="964">
        <f t="shared" si="110"/>
        <v>0</v>
      </c>
      <c r="AA114" s="926">
        <f t="shared" si="170"/>
        <v>0</v>
      </c>
      <c r="AB114" s="860">
        <f t="shared" si="111"/>
        <v>0</v>
      </c>
      <c r="AC114" s="861">
        <f t="shared" si="112"/>
        <v>0</v>
      </c>
      <c r="AD114" s="946">
        <f t="shared" si="113"/>
        <v>0</v>
      </c>
      <c r="AE114" s="164" t="str">
        <f t="shared" si="114"/>
        <v/>
      </c>
      <c r="AF114" s="163">
        <f t="shared" si="115"/>
        <v>0</v>
      </c>
      <c r="AG114" s="460">
        <f t="shared" si="171"/>
        <v>0</v>
      </c>
      <c r="AH114" s="860">
        <f t="shared" si="116"/>
        <v>0</v>
      </c>
      <c r="AI114" s="861">
        <f t="shared" si="117"/>
        <v>0</v>
      </c>
      <c r="AJ114" s="946">
        <f t="shared" si="118"/>
        <v>0</v>
      </c>
      <c r="AK114" s="164" t="str">
        <f t="shared" si="119"/>
        <v/>
      </c>
      <c r="AL114" s="163">
        <f t="shared" si="120"/>
        <v>0</v>
      </c>
      <c r="AM114" s="460">
        <f t="shared" si="172"/>
        <v>0</v>
      </c>
      <c r="AN114" s="860">
        <f t="shared" si="121"/>
        <v>0</v>
      </c>
      <c r="AO114" s="861">
        <f t="shared" si="122"/>
        <v>0</v>
      </c>
      <c r="AP114" s="946">
        <f t="shared" si="123"/>
        <v>0</v>
      </c>
      <c r="AQ114" s="164" t="str">
        <f t="shared" si="124"/>
        <v/>
      </c>
      <c r="AR114" s="163">
        <f t="shared" si="125"/>
        <v>0</v>
      </c>
      <c r="AS114" s="460">
        <f t="shared" si="173"/>
        <v>0</v>
      </c>
      <c r="AT114" s="860">
        <f t="shared" si="126"/>
        <v>0</v>
      </c>
      <c r="AU114" s="861">
        <f t="shared" si="127"/>
        <v>0</v>
      </c>
      <c r="AV114" s="946">
        <f t="shared" si="128"/>
        <v>0</v>
      </c>
      <c r="AW114" s="164" t="str">
        <f t="shared" si="129"/>
        <v/>
      </c>
      <c r="AX114" s="163">
        <f t="shared" si="130"/>
        <v>0</v>
      </c>
      <c r="AY114" s="460">
        <f t="shared" si="174"/>
        <v>0</v>
      </c>
      <c r="AZ114" s="860">
        <f t="shared" si="131"/>
        <v>0</v>
      </c>
      <c r="BA114" s="861">
        <f t="shared" si="132"/>
        <v>0</v>
      </c>
      <c r="BB114" s="946">
        <f t="shared" si="133"/>
        <v>0</v>
      </c>
      <c r="BC114" s="164" t="str">
        <f t="shared" si="134"/>
        <v/>
      </c>
      <c r="BD114" s="163">
        <f t="shared" si="135"/>
        <v>0</v>
      </c>
      <c r="BE114" s="460">
        <f t="shared" si="175"/>
        <v>0</v>
      </c>
      <c r="BF114" s="860">
        <f t="shared" si="136"/>
        <v>0</v>
      </c>
      <c r="BG114" s="861">
        <f t="shared" si="137"/>
        <v>0</v>
      </c>
      <c r="BH114" s="946">
        <f t="shared" si="138"/>
        <v>0</v>
      </c>
      <c r="BI114" s="164" t="str">
        <f t="shared" si="139"/>
        <v/>
      </c>
      <c r="BJ114" s="163">
        <f t="shared" si="140"/>
        <v>0</v>
      </c>
      <c r="BK114" s="460">
        <f t="shared" si="176"/>
        <v>0</v>
      </c>
      <c r="BL114" s="860">
        <f t="shared" si="141"/>
        <v>0</v>
      </c>
      <c r="BM114" s="861">
        <f t="shared" si="142"/>
        <v>0</v>
      </c>
      <c r="BN114" s="946">
        <f t="shared" si="143"/>
        <v>0</v>
      </c>
      <c r="BO114" s="164" t="str">
        <f t="shared" si="144"/>
        <v/>
      </c>
      <c r="BP114" s="163">
        <f t="shared" si="145"/>
        <v>0</v>
      </c>
      <c r="BQ114" s="460">
        <f t="shared" si="177"/>
        <v>0</v>
      </c>
      <c r="BR114" s="860">
        <f t="shared" si="146"/>
        <v>0</v>
      </c>
      <c r="BS114" s="861">
        <f t="shared" si="147"/>
        <v>0</v>
      </c>
      <c r="BT114" s="946">
        <f t="shared" si="148"/>
        <v>0</v>
      </c>
      <c r="BU114" s="164" t="str">
        <f t="shared" si="149"/>
        <v/>
      </c>
      <c r="BV114" s="163">
        <f t="shared" si="150"/>
        <v>0</v>
      </c>
      <c r="BW114" s="246"/>
      <c r="BX114" s="246"/>
      <c r="BY114" s="155"/>
      <c r="BZ114" s="22"/>
      <c r="CA114" s="163">
        <f t="shared" si="151"/>
        <v>0</v>
      </c>
      <c r="CB114" s="162">
        <f t="shared" si="152"/>
        <v>0</v>
      </c>
      <c r="CC114" s="162">
        <f t="shared" si="153"/>
        <v>0</v>
      </c>
      <c r="CD114" s="162">
        <f t="shared" si="154"/>
        <v>0</v>
      </c>
      <c r="CE114" s="162">
        <f t="shared" si="155"/>
        <v>0</v>
      </c>
      <c r="CF114" s="162">
        <f t="shared" si="156"/>
        <v>0</v>
      </c>
      <c r="CG114" s="162">
        <f t="shared" si="157"/>
        <v>0</v>
      </c>
      <c r="CH114" s="162">
        <f t="shared" si="158"/>
        <v>0</v>
      </c>
      <c r="CI114" s="22"/>
      <c r="CJ114" s="161">
        <f t="shared" si="159"/>
        <v>35</v>
      </c>
      <c r="CK114" s="620">
        <f t="shared" si="160"/>
        <v>0</v>
      </c>
      <c r="CL114" s="160">
        <f>CL5</f>
        <v>50</v>
      </c>
      <c r="CM114" s="159" t="str">
        <f t="shared" si="178"/>
        <v/>
      </c>
      <c r="CN114" s="159" t="str">
        <f t="shared" si="179"/>
        <v/>
      </c>
      <c r="CO114" s="159" t="str">
        <f t="shared" si="180"/>
        <v/>
      </c>
      <c r="CP114" s="159" t="str">
        <f t="shared" si="181"/>
        <v/>
      </c>
      <c r="CQ114" s="159" t="str">
        <f t="shared" si="182"/>
        <v/>
      </c>
      <c r="CR114" s="159" t="str">
        <f t="shared" si="183"/>
        <v/>
      </c>
      <c r="CS114" s="159" t="str">
        <f t="shared" si="184"/>
        <v/>
      </c>
      <c r="CT114" s="159" t="str">
        <f t="shared" si="185"/>
        <v/>
      </c>
      <c r="CU114" s="158"/>
      <c r="CV114" s="157">
        <f t="shared" si="161"/>
        <v>50</v>
      </c>
      <c r="CW114" s="157">
        <f t="shared" si="162"/>
        <v>50</v>
      </c>
      <c r="CX114" s="157">
        <f t="shared" si="163"/>
        <v>50</v>
      </c>
      <c r="CY114" s="157">
        <f t="shared" si="164"/>
        <v>50</v>
      </c>
      <c r="CZ114" s="157">
        <f t="shared" si="165"/>
        <v>50</v>
      </c>
      <c r="DA114" s="157">
        <f t="shared" si="166"/>
        <v>50</v>
      </c>
      <c r="DB114" s="157">
        <f t="shared" si="167"/>
        <v>50</v>
      </c>
      <c r="DC114" s="157">
        <f t="shared" si="168"/>
        <v>50</v>
      </c>
      <c r="DD114" s="734">
        <v>107</v>
      </c>
      <c r="DE114" s="155"/>
      <c r="DG114" s="19"/>
      <c r="DH114" s="279"/>
      <c r="DI114" s="279"/>
      <c r="DJ114" s="496">
        <v>12</v>
      </c>
      <c r="DK114" s="493" t="s">
        <v>367</v>
      </c>
      <c r="DL114" s="279"/>
      <c r="DM114" s="496">
        <v>15</v>
      </c>
      <c r="DN114" s="493" t="s">
        <v>367</v>
      </c>
      <c r="DO114" s="279"/>
      <c r="DP114" s="279"/>
      <c r="DQ114" s="279"/>
      <c r="DR114" s="279"/>
      <c r="DS114" s="279"/>
      <c r="DT114" s="279"/>
      <c r="DU114" s="279"/>
      <c r="DV114" s="279"/>
      <c r="DW114" s="279"/>
      <c r="DX114" s="19"/>
      <c r="DY114" s="610"/>
      <c r="DZ114" s="610"/>
      <c r="EA114" s="610"/>
      <c r="EB114" s="610"/>
      <c r="EC114" s="613"/>
      <c r="ED114" s="610"/>
      <c r="EE114" s="582" t="s">
        <v>318</v>
      </c>
      <c r="EF114" s="581"/>
      <c r="EG114" s="614"/>
      <c r="EH114" s="613"/>
      <c r="EI114" s="1322">
        <v>36697</v>
      </c>
      <c r="EJ114" s="1322"/>
      <c r="EK114" s="1322"/>
      <c r="EL114" s="610"/>
      <c r="EM114" s="610"/>
      <c r="EN114" s="610"/>
      <c r="EO114" s="19"/>
    </row>
    <row r="115" spans="1:145" s="20" customFormat="1" ht="39.950000000000003" customHeight="1" x14ac:dyDescent="0.25">
      <c r="A115" s="27">
        <f>ROW()</f>
        <v>115</v>
      </c>
      <c r="B115" s="342">
        <f>IF(C115="I","",IF(ISBLANK(D115),"",IF(ISTEXT(D115),LARGE(B14:B114,1)+1,0)))</f>
        <v>91</v>
      </c>
      <c r="C115" s="344"/>
      <c r="D115" s="173" t="s">
        <v>61</v>
      </c>
      <c r="E115" s="664" t="s">
        <v>59</v>
      </c>
      <c r="F115" s="171"/>
      <c r="G115" s="856"/>
      <c r="H115" s="857"/>
      <c r="I115" s="707"/>
      <c r="J115" s="919">
        <f t="shared" si="104"/>
        <v>0</v>
      </c>
      <c r="K115" s="707"/>
      <c r="L115" s="919">
        <f t="shared" si="105"/>
        <v>0</v>
      </c>
      <c r="M115" s="707"/>
      <c r="N115" s="919">
        <f t="shared" si="106"/>
        <v>0</v>
      </c>
      <c r="O115" s="707"/>
      <c r="P115" s="919">
        <f t="shared" si="107"/>
        <v>0</v>
      </c>
      <c r="Q115" s="707"/>
      <c r="R115" s="919">
        <f t="shared" si="189"/>
        <v>0</v>
      </c>
      <c r="S115" s="707"/>
      <c r="T115" s="919">
        <f t="shared" si="109"/>
        <v>0</v>
      </c>
      <c r="U115" s="707"/>
      <c r="V115" s="919">
        <f t="shared" si="188"/>
        <v>0</v>
      </c>
      <c r="W115" s="707"/>
      <c r="X115" s="919">
        <f t="shared" si="98"/>
        <v>0</v>
      </c>
      <c r="Y115" s="178">
        <f>Y6</f>
        <v>35</v>
      </c>
      <c r="Z115" s="964">
        <f t="shared" si="110"/>
        <v>0</v>
      </c>
      <c r="AA115" s="926">
        <f t="shared" si="170"/>
        <v>0</v>
      </c>
      <c r="AB115" s="860">
        <f t="shared" si="111"/>
        <v>0</v>
      </c>
      <c r="AC115" s="861">
        <f t="shared" si="112"/>
        <v>0</v>
      </c>
      <c r="AD115" s="946">
        <f t="shared" si="113"/>
        <v>0</v>
      </c>
      <c r="AE115" s="164" t="str">
        <f t="shared" si="114"/>
        <v/>
      </c>
      <c r="AF115" s="163">
        <f t="shared" si="115"/>
        <v>0</v>
      </c>
      <c r="AG115" s="460">
        <f t="shared" si="171"/>
        <v>0</v>
      </c>
      <c r="AH115" s="860">
        <f t="shared" si="116"/>
        <v>0</v>
      </c>
      <c r="AI115" s="861">
        <f t="shared" si="117"/>
        <v>0</v>
      </c>
      <c r="AJ115" s="946">
        <f t="shared" si="118"/>
        <v>0</v>
      </c>
      <c r="AK115" s="164" t="str">
        <f t="shared" si="119"/>
        <v/>
      </c>
      <c r="AL115" s="163">
        <f t="shared" si="120"/>
        <v>0</v>
      </c>
      <c r="AM115" s="460">
        <f t="shared" si="172"/>
        <v>0</v>
      </c>
      <c r="AN115" s="860">
        <f t="shared" si="121"/>
        <v>0</v>
      </c>
      <c r="AO115" s="861">
        <f t="shared" si="122"/>
        <v>0</v>
      </c>
      <c r="AP115" s="946">
        <f t="shared" si="123"/>
        <v>0</v>
      </c>
      <c r="AQ115" s="164" t="str">
        <f t="shared" si="124"/>
        <v/>
      </c>
      <c r="AR115" s="163">
        <f t="shared" si="125"/>
        <v>0</v>
      </c>
      <c r="AS115" s="460">
        <f t="shared" si="173"/>
        <v>0</v>
      </c>
      <c r="AT115" s="860">
        <f t="shared" si="126"/>
        <v>0</v>
      </c>
      <c r="AU115" s="861">
        <f t="shared" si="127"/>
        <v>0</v>
      </c>
      <c r="AV115" s="946">
        <f t="shared" si="128"/>
        <v>0</v>
      </c>
      <c r="AW115" s="164" t="str">
        <f t="shared" si="129"/>
        <v/>
      </c>
      <c r="AX115" s="163">
        <f t="shared" si="130"/>
        <v>0</v>
      </c>
      <c r="AY115" s="460">
        <f t="shared" si="174"/>
        <v>0</v>
      </c>
      <c r="AZ115" s="860">
        <f t="shared" si="131"/>
        <v>0</v>
      </c>
      <c r="BA115" s="861">
        <f t="shared" si="132"/>
        <v>0</v>
      </c>
      <c r="BB115" s="946">
        <f t="shared" si="133"/>
        <v>0</v>
      </c>
      <c r="BC115" s="164" t="str">
        <f t="shared" si="134"/>
        <v/>
      </c>
      <c r="BD115" s="163">
        <f t="shared" si="135"/>
        <v>0</v>
      </c>
      <c r="BE115" s="460">
        <f t="shared" si="175"/>
        <v>0</v>
      </c>
      <c r="BF115" s="860">
        <f t="shared" si="136"/>
        <v>0</v>
      </c>
      <c r="BG115" s="861">
        <f t="shared" si="137"/>
        <v>0</v>
      </c>
      <c r="BH115" s="946">
        <f t="shared" si="138"/>
        <v>0</v>
      </c>
      <c r="BI115" s="164" t="str">
        <f t="shared" si="139"/>
        <v/>
      </c>
      <c r="BJ115" s="163">
        <f t="shared" si="140"/>
        <v>0</v>
      </c>
      <c r="BK115" s="460">
        <f t="shared" si="176"/>
        <v>0</v>
      </c>
      <c r="BL115" s="860">
        <f t="shared" si="141"/>
        <v>0</v>
      </c>
      <c r="BM115" s="861">
        <f t="shared" si="142"/>
        <v>0</v>
      </c>
      <c r="BN115" s="946">
        <f t="shared" si="143"/>
        <v>0</v>
      </c>
      <c r="BO115" s="164" t="str">
        <f t="shared" si="144"/>
        <v/>
      </c>
      <c r="BP115" s="163">
        <f t="shared" si="145"/>
        <v>0</v>
      </c>
      <c r="BQ115" s="460">
        <f t="shared" si="177"/>
        <v>0</v>
      </c>
      <c r="BR115" s="860">
        <f t="shared" si="146"/>
        <v>0</v>
      </c>
      <c r="BS115" s="861">
        <f t="shared" si="147"/>
        <v>0</v>
      </c>
      <c r="BT115" s="946">
        <f t="shared" si="148"/>
        <v>0</v>
      </c>
      <c r="BU115" s="164" t="str">
        <f t="shared" si="149"/>
        <v/>
      </c>
      <c r="BV115" s="163">
        <f t="shared" si="150"/>
        <v>0</v>
      </c>
      <c r="BW115" s="246"/>
      <c r="BX115" s="246"/>
      <c r="BY115" s="155"/>
      <c r="BZ115" s="22"/>
      <c r="CA115" s="163">
        <f t="shared" si="151"/>
        <v>0</v>
      </c>
      <c r="CB115" s="162">
        <f t="shared" si="152"/>
        <v>0</v>
      </c>
      <c r="CC115" s="162">
        <f t="shared" si="153"/>
        <v>0</v>
      </c>
      <c r="CD115" s="162">
        <f t="shared" si="154"/>
        <v>0</v>
      </c>
      <c r="CE115" s="162">
        <f t="shared" si="155"/>
        <v>0</v>
      </c>
      <c r="CF115" s="162">
        <f t="shared" si="156"/>
        <v>0</v>
      </c>
      <c r="CG115" s="162">
        <f t="shared" si="157"/>
        <v>0</v>
      </c>
      <c r="CH115" s="162">
        <f t="shared" si="158"/>
        <v>0</v>
      </c>
      <c r="CI115" s="22"/>
      <c r="CJ115" s="161">
        <f t="shared" si="159"/>
        <v>35</v>
      </c>
      <c r="CK115" s="620">
        <f t="shared" si="160"/>
        <v>0</v>
      </c>
      <c r="CL115" s="160">
        <f>CL5</f>
        <v>50</v>
      </c>
      <c r="CM115" s="159" t="str">
        <f t="shared" si="178"/>
        <v/>
      </c>
      <c r="CN115" s="159" t="str">
        <f t="shared" si="179"/>
        <v/>
      </c>
      <c r="CO115" s="159" t="str">
        <f t="shared" si="180"/>
        <v/>
      </c>
      <c r="CP115" s="159" t="str">
        <f t="shared" si="181"/>
        <v/>
      </c>
      <c r="CQ115" s="159" t="str">
        <f t="shared" si="182"/>
        <v/>
      </c>
      <c r="CR115" s="159" t="str">
        <f t="shared" si="183"/>
        <v/>
      </c>
      <c r="CS115" s="159" t="str">
        <f t="shared" si="184"/>
        <v/>
      </c>
      <c r="CT115" s="159" t="str">
        <f t="shared" si="185"/>
        <v/>
      </c>
      <c r="CU115" s="158"/>
      <c r="CV115" s="157">
        <f t="shared" si="161"/>
        <v>50</v>
      </c>
      <c r="CW115" s="157">
        <f t="shared" si="162"/>
        <v>50</v>
      </c>
      <c r="CX115" s="157">
        <f t="shared" si="163"/>
        <v>50</v>
      </c>
      <c r="CY115" s="157">
        <f t="shared" si="164"/>
        <v>50</v>
      </c>
      <c r="CZ115" s="157">
        <f t="shared" si="165"/>
        <v>50</v>
      </c>
      <c r="DA115" s="157">
        <f t="shared" si="166"/>
        <v>50</v>
      </c>
      <c r="DB115" s="157">
        <f t="shared" si="167"/>
        <v>50</v>
      </c>
      <c r="DC115" s="157">
        <f t="shared" si="168"/>
        <v>50</v>
      </c>
      <c r="DD115" s="734">
        <v>108</v>
      </c>
      <c r="DE115" s="155"/>
      <c r="DG115" s="19"/>
      <c r="DH115" s="279"/>
      <c r="DI115" s="279"/>
      <c r="DJ115" s="497">
        <v>3</v>
      </c>
      <c r="DK115" s="493" t="s">
        <v>368</v>
      </c>
      <c r="DL115" s="279"/>
      <c r="DM115" s="497">
        <v>8</v>
      </c>
      <c r="DN115" s="493" t="s">
        <v>368</v>
      </c>
      <c r="DO115" s="279"/>
      <c r="DP115" s="279"/>
      <c r="DQ115" s="279"/>
      <c r="DR115" s="279"/>
      <c r="DS115" s="279"/>
      <c r="DT115" s="279"/>
      <c r="DU115" s="279"/>
      <c r="DV115" s="279"/>
      <c r="DW115" s="279"/>
      <c r="DX115" s="19"/>
      <c r="DY115" s="610"/>
      <c r="DZ115" s="610"/>
      <c r="EA115" s="610"/>
      <c r="EB115" s="610"/>
      <c r="EC115" s="610"/>
      <c r="ED115" s="610"/>
      <c r="EE115" s="610"/>
      <c r="EF115" s="610"/>
      <c r="EG115" s="610"/>
      <c r="EH115" s="610"/>
      <c r="EI115" s="610"/>
      <c r="EJ115" s="610"/>
      <c r="EK115" s="610"/>
      <c r="EL115" s="610"/>
      <c r="EM115" s="610"/>
      <c r="EN115" s="610"/>
      <c r="EO115" s="19"/>
    </row>
    <row r="116" spans="1:145" s="20" customFormat="1" ht="39.950000000000003" customHeight="1" x14ac:dyDescent="0.25">
      <c r="A116" s="27">
        <f>ROW()</f>
        <v>116</v>
      </c>
      <c r="B116" s="342">
        <f>IF(C116="I","",IF(ISBLANK(D116),"",IF(ISTEXT(D116),LARGE(B14:B115,1)+1,0)))</f>
        <v>92</v>
      </c>
      <c r="C116" s="344"/>
      <c r="D116" s="173" t="s">
        <v>60</v>
      </c>
      <c r="E116" s="664" t="s">
        <v>59</v>
      </c>
      <c r="F116" s="171"/>
      <c r="G116" s="856"/>
      <c r="H116" s="857"/>
      <c r="I116" s="707"/>
      <c r="J116" s="919">
        <f t="shared" si="104"/>
        <v>0</v>
      </c>
      <c r="K116" s="707"/>
      <c r="L116" s="919">
        <f t="shared" si="105"/>
        <v>0</v>
      </c>
      <c r="M116" s="707"/>
      <c r="N116" s="919">
        <f t="shared" si="106"/>
        <v>0</v>
      </c>
      <c r="O116" s="707"/>
      <c r="P116" s="919">
        <f t="shared" si="107"/>
        <v>0</v>
      </c>
      <c r="Q116" s="707"/>
      <c r="R116" s="919">
        <f t="shared" si="189"/>
        <v>0</v>
      </c>
      <c r="S116" s="707"/>
      <c r="T116" s="919">
        <f t="shared" si="109"/>
        <v>0</v>
      </c>
      <c r="U116" s="707"/>
      <c r="V116" s="919">
        <f t="shared" si="188"/>
        <v>0</v>
      </c>
      <c r="W116" s="707"/>
      <c r="X116" s="919">
        <f t="shared" si="98"/>
        <v>0</v>
      </c>
      <c r="Y116" s="178">
        <f>Y6</f>
        <v>35</v>
      </c>
      <c r="Z116" s="964">
        <f t="shared" si="110"/>
        <v>0</v>
      </c>
      <c r="AA116" s="926">
        <f t="shared" si="170"/>
        <v>0</v>
      </c>
      <c r="AB116" s="860">
        <f t="shared" si="111"/>
        <v>0</v>
      </c>
      <c r="AC116" s="861">
        <f t="shared" si="112"/>
        <v>0</v>
      </c>
      <c r="AD116" s="946">
        <f t="shared" si="113"/>
        <v>0</v>
      </c>
      <c r="AE116" s="164" t="str">
        <f t="shared" si="114"/>
        <v/>
      </c>
      <c r="AF116" s="163">
        <f t="shared" si="115"/>
        <v>0</v>
      </c>
      <c r="AG116" s="460">
        <f t="shared" si="171"/>
        <v>0</v>
      </c>
      <c r="AH116" s="860">
        <f t="shared" si="116"/>
        <v>0</v>
      </c>
      <c r="AI116" s="861">
        <f t="shared" si="117"/>
        <v>0</v>
      </c>
      <c r="AJ116" s="946">
        <f t="shared" si="118"/>
        <v>0</v>
      </c>
      <c r="AK116" s="164" t="str">
        <f t="shared" si="119"/>
        <v/>
      </c>
      <c r="AL116" s="163">
        <f t="shared" si="120"/>
        <v>0</v>
      </c>
      <c r="AM116" s="460">
        <f t="shared" si="172"/>
        <v>0</v>
      </c>
      <c r="AN116" s="860">
        <f t="shared" si="121"/>
        <v>0</v>
      </c>
      <c r="AO116" s="861">
        <f t="shared" si="122"/>
        <v>0</v>
      </c>
      <c r="AP116" s="946">
        <f t="shared" si="123"/>
        <v>0</v>
      </c>
      <c r="AQ116" s="164" t="str">
        <f t="shared" si="124"/>
        <v/>
      </c>
      <c r="AR116" s="163">
        <f t="shared" si="125"/>
        <v>0</v>
      </c>
      <c r="AS116" s="460">
        <f t="shared" si="173"/>
        <v>0</v>
      </c>
      <c r="AT116" s="860">
        <f t="shared" si="126"/>
        <v>0</v>
      </c>
      <c r="AU116" s="861">
        <f t="shared" si="127"/>
        <v>0</v>
      </c>
      <c r="AV116" s="946">
        <f t="shared" si="128"/>
        <v>0</v>
      </c>
      <c r="AW116" s="164" t="str">
        <f t="shared" si="129"/>
        <v/>
      </c>
      <c r="AX116" s="163">
        <f t="shared" si="130"/>
        <v>0</v>
      </c>
      <c r="AY116" s="460">
        <f t="shared" si="174"/>
        <v>0</v>
      </c>
      <c r="AZ116" s="860">
        <f t="shared" si="131"/>
        <v>0</v>
      </c>
      <c r="BA116" s="861">
        <f t="shared" si="132"/>
        <v>0</v>
      </c>
      <c r="BB116" s="946">
        <f t="shared" si="133"/>
        <v>0</v>
      </c>
      <c r="BC116" s="164" t="str">
        <f t="shared" si="134"/>
        <v/>
      </c>
      <c r="BD116" s="163">
        <f t="shared" si="135"/>
        <v>0</v>
      </c>
      <c r="BE116" s="460">
        <f t="shared" si="175"/>
        <v>0</v>
      </c>
      <c r="BF116" s="860">
        <f t="shared" si="136"/>
        <v>0</v>
      </c>
      <c r="BG116" s="861">
        <f t="shared" si="137"/>
        <v>0</v>
      </c>
      <c r="BH116" s="946">
        <f t="shared" si="138"/>
        <v>0</v>
      </c>
      <c r="BI116" s="164" t="str">
        <f t="shared" si="139"/>
        <v/>
      </c>
      <c r="BJ116" s="163">
        <f t="shared" si="140"/>
        <v>0</v>
      </c>
      <c r="BK116" s="460">
        <f t="shared" si="176"/>
        <v>0</v>
      </c>
      <c r="BL116" s="860">
        <f t="shared" si="141"/>
        <v>0</v>
      </c>
      <c r="BM116" s="861">
        <f t="shared" si="142"/>
        <v>0</v>
      </c>
      <c r="BN116" s="946">
        <f t="shared" si="143"/>
        <v>0</v>
      </c>
      <c r="BO116" s="164" t="str">
        <f t="shared" si="144"/>
        <v/>
      </c>
      <c r="BP116" s="163">
        <f t="shared" si="145"/>
        <v>0</v>
      </c>
      <c r="BQ116" s="460">
        <f t="shared" si="177"/>
        <v>0</v>
      </c>
      <c r="BR116" s="860">
        <f t="shared" si="146"/>
        <v>0</v>
      </c>
      <c r="BS116" s="861">
        <f t="shared" si="147"/>
        <v>0</v>
      </c>
      <c r="BT116" s="946">
        <f t="shared" si="148"/>
        <v>0</v>
      </c>
      <c r="BU116" s="164" t="str">
        <f t="shared" si="149"/>
        <v/>
      </c>
      <c r="BV116" s="163">
        <f t="shared" si="150"/>
        <v>0</v>
      </c>
      <c r="BW116" s="246"/>
      <c r="BX116" s="246"/>
      <c r="BY116" s="155"/>
      <c r="BZ116" s="22"/>
      <c r="CA116" s="163">
        <f t="shared" si="151"/>
        <v>0</v>
      </c>
      <c r="CB116" s="162">
        <f t="shared" si="152"/>
        <v>0</v>
      </c>
      <c r="CC116" s="162">
        <f t="shared" si="153"/>
        <v>0</v>
      </c>
      <c r="CD116" s="162">
        <f t="shared" si="154"/>
        <v>0</v>
      </c>
      <c r="CE116" s="162">
        <f t="shared" si="155"/>
        <v>0</v>
      </c>
      <c r="CF116" s="162">
        <f t="shared" si="156"/>
        <v>0</v>
      </c>
      <c r="CG116" s="162">
        <f t="shared" si="157"/>
        <v>0</v>
      </c>
      <c r="CH116" s="162">
        <f t="shared" si="158"/>
        <v>0</v>
      </c>
      <c r="CI116" s="22"/>
      <c r="CJ116" s="161">
        <f t="shared" si="159"/>
        <v>35</v>
      </c>
      <c r="CK116" s="620">
        <f t="shared" si="160"/>
        <v>0</v>
      </c>
      <c r="CL116" s="160">
        <f>CL5</f>
        <v>50</v>
      </c>
      <c r="CM116" s="159" t="str">
        <f t="shared" si="178"/>
        <v/>
      </c>
      <c r="CN116" s="159" t="str">
        <f t="shared" si="179"/>
        <v/>
      </c>
      <c r="CO116" s="159" t="str">
        <f t="shared" si="180"/>
        <v/>
      </c>
      <c r="CP116" s="159" t="str">
        <f t="shared" si="181"/>
        <v/>
      </c>
      <c r="CQ116" s="159" t="str">
        <f t="shared" si="182"/>
        <v/>
      </c>
      <c r="CR116" s="159" t="str">
        <f t="shared" si="183"/>
        <v/>
      </c>
      <c r="CS116" s="159" t="str">
        <f t="shared" si="184"/>
        <v/>
      </c>
      <c r="CT116" s="159" t="str">
        <f t="shared" si="185"/>
        <v/>
      </c>
      <c r="CU116" s="158"/>
      <c r="CV116" s="157">
        <f t="shared" si="161"/>
        <v>50</v>
      </c>
      <c r="CW116" s="157">
        <f t="shared" si="162"/>
        <v>50</v>
      </c>
      <c r="CX116" s="157">
        <f t="shared" si="163"/>
        <v>50</v>
      </c>
      <c r="CY116" s="157">
        <f t="shared" si="164"/>
        <v>50</v>
      </c>
      <c r="CZ116" s="157">
        <f t="shared" si="165"/>
        <v>50</v>
      </c>
      <c r="DA116" s="157">
        <f t="shared" si="166"/>
        <v>50</v>
      </c>
      <c r="DB116" s="157">
        <f t="shared" si="167"/>
        <v>50</v>
      </c>
      <c r="DC116" s="157">
        <f t="shared" si="168"/>
        <v>50</v>
      </c>
      <c r="DD116" s="734">
        <v>109</v>
      </c>
      <c r="DE116" s="155"/>
      <c r="DG116" s="19"/>
      <c r="DH116" s="279"/>
      <c r="DI116" s="407"/>
      <c r="DJ116" s="279"/>
      <c r="DK116" s="279"/>
      <c r="DL116" s="279"/>
      <c r="DM116" s="279"/>
      <c r="DN116" s="279"/>
      <c r="DO116" s="279"/>
      <c r="DP116" s="279"/>
      <c r="DQ116" s="279"/>
      <c r="DR116" s="279"/>
      <c r="DS116" s="279"/>
      <c r="DT116" s="279"/>
      <c r="DU116" s="279"/>
      <c r="DV116" s="279"/>
      <c r="DW116" s="279"/>
      <c r="DX116" s="19"/>
      <c r="DY116" s="608"/>
      <c r="DZ116" s="610"/>
      <c r="EA116" s="610"/>
      <c r="EB116" s="610"/>
      <c r="EC116" s="610"/>
      <c r="ED116" s="613"/>
      <c r="EE116" s="408"/>
      <c r="EF116" s="408"/>
      <c r="EG116" s="408" t="s">
        <v>0</v>
      </c>
      <c r="EH116" s="408"/>
      <c r="EI116" s="610"/>
      <c r="EJ116" s="610"/>
      <c r="EK116" s="610"/>
      <c r="EL116" s="610"/>
      <c r="EM116" s="610"/>
      <c r="EN116" s="610"/>
      <c r="EO116" s="19"/>
    </row>
    <row r="117" spans="1:145" s="20" customFormat="1" ht="39.950000000000003" customHeight="1" x14ac:dyDescent="0.25">
      <c r="A117" s="27">
        <f>ROW()</f>
        <v>117</v>
      </c>
      <c r="B117" s="342">
        <f>IF(C117="I","",IF(ISBLANK(D117),"",IF(ISTEXT(D117),LARGE(B14:B116,1)+1,0)))</f>
        <v>93</v>
      </c>
      <c r="C117" s="344"/>
      <c r="D117" s="173" t="s">
        <v>58</v>
      </c>
      <c r="E117" s="664" t="s">
        <v>57</v>
      </c>
      <c r="F117" s="171"/>
      <c r="G117" s="856"/>
      <c r="H117" s="857"/>
      <c r="I117" s="707"/>
      <c r="J117" s="919">
        <f t="shared" si="104"/>
        <v>0</v>
      </c>
      <c r="K117" s="707"/>
      <c r="L117" s="919">
        <f t="shared" si="105"/>
        <v>0</v>
      </c>
      <c r="M117" s="707"/>
      <c r="N117" s="919">
        <f t="shared" si="106"/>
        <v>0</v>
      </c>
      <c r="O117" s="707"/>
      <c r="P117" s="919">
        <f t="shared" si="107"/>
        <v>0</v>
      </c>
      <c r="Q117" s="707"/>
      <c r="R117" s="919">
        <f t="shared" si="189"/>
        <v>0</v>
      </c>
      <c r="S117" s="707"/>
      <c r="T117" s="919">
        <f t="shared" si="109"/>
        <v>0</v>
      </c>
      <c r="U117" s="707"/>
      <c r="V117" s="919">
        <f t="shared" si="188"/>
        <v>0</v>
      </c>
      <c r="W117" s="707"/>
      <c r="X117" s="919">
        <f t="shared" si="98"/>
        <v>0</v>
      </c>
      <c r="Y117" s="178">
        <f>Y6</f>
        <v>35</v>
      </c>
      <c r="Z117" s="964">
        <f t="shared" si="110"/>
        <v>0</v>
      </c>
      <c r="AA117" s="926">
        <f t="shared" si="170"/>
        <v>0</v>
      </c>
      <c r="AB117" s="860">
        <f t="shared" si="111"/>
        <v>0</v>
      </c>
      <c r="AC117" s="861">
        <f t="shared" si="112"/>
        <v>0</v>
      </c>
      <c r="AD117" s="946">
        <f t="shared" si="113"/>
        <v>0</v>
      </c>
      <c r="AE117" s="164" t="str">
        <f t="shared" si="114"/>
        <v/>
      </c>
      <c r="AF117" s="163">
        <f t="shared" si="115"/>
        <v>0</v>
      </c>
      <c r="AG117" s="460">
        <f t="shared" si="171"/>
        <v>0</v>
      </c>
      <c r="AH117" s="860">
        <f t="shared" si="116"/>
        <v>0</v>
      </c>
      <c r="AI117" s="861">
        <f t="shared" si="117"/>
        <v>0</v>
      </c>
      <c r="AJ117" s="946">
        <f t="shared" si="118"/>
        <v>0</v>
      </c>
      <c r="AK117" s="164" t="str">
        <f t="shared" si="119"/>
        <v/>
      </c>
      <c r="AL117" s="163">
        <f t="shared" si="120"/>
        <v>0</v>
      </c>
      <c r="AM117" s="460">
        <f t="shared" si="172"/>
        <v>0</v>
      </c>
      <c r="AN117" s="860">
        <f t="shared" si="121"/>
        <v>0</v>
      </c>
      <c r="AO117" s="861">
        <f t="shared" si="122"/>
        <v>0</v>
      </c>
      <c r="AP117" s="946">
        <f t="shared" si="123"/>
        <v>0</v>
      </c>
      <c r="AQ117" s="164" t="str">
        <f t="shared" si="124"/>
        <v/>
      </c>
      <c r="AR117" s="163">
        <f t="shared" si="125"/>
        <v>0</v>
      </c>
      <c r="AS117" s="460">
        <f t="shared" si="173"/>
        <v>0</v>
      </c>
      <c r="AT117" s="860">
        <f t="shared" si="126"/>
        <v>0</v>
      </c>
      <c r="AU117" s="861">
        <f t="shared" si="127"/>
        <v>0</v>
      </c>
      <c r="AV117" s="946">
        <f t="shared" si="128"/>
        <v>0</v>
      </c>
      <c r="AW117" s="164" t="str">
        <f t="shared" si="129"/>
        <v/>
      </c>
      <c r="AX117" s="163">
        <f t="shared" si="130"/>
        <v>0</v>
      </c>
      <c r="AY117" s="460">
        <f t="shared" si="174"/>
        <v>0</v>
      </c>
      <c r="AZ117" s="860">
        <f t="shared" si="131"/>
        <v>0</v>
      </c>
      <c r="BA117" s="861">
        <f t="shared" si="132"/>
        <v>0</v>
      </c>
      <c r="BB117" s="946">
        <f t="shared" si="133"/>
        <v>0</v>
      </c>
      <c r="BC117" s="164" t="str">
        <f t="shared" si="134"/>
        <v/>
      </c>
      <c r="BD117" s="163">
        <f t="shared" si="135"/>
        <v>0</v>
      </c>
      <c r="BE117" s="460">
        <f t="shared" si="175"/>
        <v>0</v>
      </c>
      <c r="BF117" s="860">
        <f t="shared" si="136"/>
        <v>0</v>
      </c>
      <c r="BG117" s="861">
        <f t="shared" si="137"/>
        <v>0</v>
      </c>
      <c r="BH117" s="946">
        <f t="shared" si="138"/>
        <v>0</v>
      </c>
      <c r="BI117" s="164" t="str">
        <f t="shared" si="139"/>
        <v/>
      </c>
      <c r="BJ117" s="163">
        <f t="shared" si="140"/>
        <v>0</v>
      </c>
      <c r="BK117" s="460">
        <f t="shared" si="176"/>
        <v>0</v>
      </c>
      <c r="BL117" s="860">
        <f t="shared" si="141"/>
        <v>0</v>
      </c>
      <c r="BM117" s="861">
        <f t="shared" si="142"/>
        <v>0</v>
      </c>
      <c r="BN117" s="946">
        <f t="shared" si="143"/>
        <v>0</v>
      </c>
      <c r="BO117" s="164" t="str">
        <f t="shared" si="144"/>
        <v/>
      </c>
      <c r="BP117" s="163">
        <f t="shared" si="145"/>
        <v>0</v>
      </c>
      <c r="BQ117" s="460">
        <f t="shared" si="177"/>
        <v>0</v>
      </c>
      <c r="BR117" s="860">
        <f t="shared" si="146"/>
        <v>0</v>
      </c>
      <c r="BS117" s="861">
        <f t="shared" si="147"/>
        <v>0</v>
      </c>
      <c r="BT117" s="946">
        <f t="shared" si="148"/>
        <v>0</v>
      </c>
      <c r="BU117" s="164" t="str">
        <f t="shared" si="149"/>
        <v/>
      </c>
      <c r="BV117" s="163">
        <f t="shared" si="150"/>
        <v>0</v>
      </c>
      <c r="BW117" s="246"/>
      <c r="BX117" s="246"/>
      <c r="BY117" s="155"/>
      <c r="BZ117" s="22"/>
      <c r="CA117" s="163">
        <f t="shared" si="151"/>
        <v>0</v>
      </c>
      <c r="CB117" s="162">
        <f t="shared" si="152"/>
        <v>0</v>
      </c>
      <c r="CC117" s="162">
        <f t="shared" si="153"/>
        <v>0</v>
      </c>
      <c r="CD117" s="162">
        <f t="shared" si="154"/>
        <v>0</v>
      </c>
      <c r="CE117" s="162">
        <f t="shared" si="155"/>
        <v>0</v>
      </c>
      <c r="CF117" s="162">
        <f t="shared" si="156"/>
        <v>0</v>
      </c>
      <c r="CG117" s="162">
        <f t="shared" si="157"/>
        <v>0</v>
      </c>
      <c r="CH117" s="162">
        <f t="shared" si="158"/>
        <v>0</v>
      </c>
      <c r="CI117" s="22"/>
      <c r="CJ117" s="161">
        <f t="shared" si="159"/>
        <v>35</v>
      </c>
      <c r="CK117" s="620">
        <f t="shared" si="160"/>
        <v>0</v>
      </c>
      <c r="CL117" s="160">
        <f>CL5</f>
        <v>50</v>
      </c>
      <c r="CM117" s="159" t="str">
        <f t="shared" si="178"/>
        <v/>
      </c>
      <c r="CN117" s="159" t="str">
        <f t="shared" si="179"/>
        <v/>
      </c>
      <c r="CO117" s="159" t="str">
        <f t="shared" si="180"/>
        <v/>
      </c>
      <c r="CP117" s="159" t="str">
        <f t="shared" si="181"/>
        <v/>
      </c>
      <c r="CQ117" s="159" t="str">
        <f t="shared" si="182"/>
        <v/>
      </c>
      <c r="CR117" s="159" t="str">
        <f t="shared" si="183"/>
        <v/>
      </c>
      <c r="CS117" s="159" t="str">
        <f t="shared" si="184"/>
        <v/>
      </c>
      <c r="CT117" s="159" t="str">
        <f t="shared" si="185"/>
        <v/>
      </c>
      <c r="CU117" s="158"/>
      <c r="CV117" s="157">
        <f t="shared" si="161"/>
        <v>50</v>
      </c>
      <c r="CW117" s="157">
        <f t="shared" si="162"/>
        <v>50</v>
      </c>
      <c r="CX117" s="157">
        <f t="shared" si="163"/>
        <v>50</v>
      </c>
      <c r="CY117" s="157">
        <f t="shared" si="164"/>
        <v>50</v>
      </c>
      <c r="CZ117" s="157">
        <f t="shared" si="165"/>
        <v>50</v>
      </c>
      <c r="DA117" s="157">
        <f t="shared" si="166"/>
        <v>50</v>
      </c>
      <c r="DB117" s="157">
        <f t="shared" si="167"/>
        <v>50</v>
      </c>
      <c r="DC117" s="157">
        <f t="shared" si="168"/>
        <v>50</v>
      </c>
      <c r="DD117" s="734">
        <v>110</v>
      </c>
      <c r="DE117" s="155"/>
      <c r="DG117" s="19"/>
      <c r="DH117" s="279"/>
      <c r="DI117" s="407"/>
      <c r="DJ117" s="279"/>
      <c r="DK117" s="279"/>
      <c r="DL117" s="279"/>
      <c r="DM117" s="279"/>
      <c r="DN117" s="279"/>
      <c r="DO117" s="279"/>
      <c r="DP117" s="279"/>
      <c r="DQ117" s="279"/>
      <c r="DR117" s="279"/>
      <c r="DS117" s="279"/>
      <c r="DT117" s="279"/>
      <c r="DU117" s="279"/>
      <c r="DV117" s="279"/>
      <c r="DW117" s="279"/>
      <c r="DX117" s="19"/>
      <c r="DY117" s="608"/>
      <c r="DZ117" s="610"/>
      <c r="EA117" s="610"/>
      <c r="EB117" s="610"/>
      <c r="EC117" s="610"/>
      <c r="ED117" s="596"/>
      <c r="EE117" s="408"/>
      <c r="EF117" s="408"/>
      <c r="EG117" s="408"/>
      <c r="EH117" s="408"/>
      <c r="EI117" s="365"/>
      <c r="EJ117" s="365"/>
      <c r="EK117" s="365"/>
      <c r="EL117" s="365"/>
      <c r="EM117" s="365"/>
      <c r="EN117" s="365"/>
      <c r="EO117" s="19"/>
    </row>
    <row r="118" spans="1:145" s="20" customFormat="1" ht="39.950000000000003" customHeight="1" x14ac:dyDescent="0.25">
      <c r="A118" s="27">
        <f>ROW()</f>
        <v>118</v>
      </c>
      <c r="B118" s="342" t="str">
        <f>IF(C118="I","",IF(ISBLANK(D118),"",IF(ISTEXT(D118),LARGE(B14:B117,1)+1,0)))</f>
        <v/>
      </c>
      <c r="C118" s="344"/>
      <c r="D118" s="173"/>
      <c r="E118" s="667" t="s">
        <v>56</v>
      </c>
      <c r="F118" s="179"/>
      <c r="G118" s="856"/>
      <c r="H118" s="857"/>
      <c r="I118" s="707"/>
      <c r="J118" s="919">
        <f t="shared" si="104"/>
        <v>0</v>
      </c>
      <c r="K118" s="707"/>
      <c r="L118" s="919">
        <f t="shared" si="105"/>
        <v>0</v>
      </c>
      <c r="M118" s="707"/>
      <c r="N118" s="919">
        <f t="shared" si="106"/>
        <v>0</v>
      </c>
      <c r="O118" s="707"/>
      <c r="P118" s="919">
        <f t="shared" si="107"/>
        <v>0</v>
      </c>
      <c r="Q118" s="707"/>
      <c r="R118" s="919">
        <f t="shared" si="189"/>
        <v>0</v>
      </c>
      <c r="S118" s="707"/>
      <c r="T118" s="919">
        <f t="shared" si="109"/>
        <v>0</v>
      </c>
      <c r="U118" s="707"/>
      <c r="V118" s="919">
        <f t="shared" si="188"/>
        <v>0</v>
      </c>
      <c r="W118" s="707"/>
      <c r="X118" s="919">
        <f t="shared" si="98"/>
        <v>0</v>
      </c>
      <c r="Y118" s="178">
        <f>Y6</f>
        <v>35</v>
      </c>
      <c r="Z118" s="964">
        <f t="shared" si="110"/>
        <v>0</v>
      </c>
      <c r="AA118" s="926">
        <f t="shared" si="170"/>
        <v>0</v>
      </c>
      <c r="AB118" s="860">
        <f t="shared" si="111"/>
        <v>0</v>
      </c>
      <c r="AC118" s="861">
        <f t="shared" si="112"/>
        <v>0</v>
      </c>
      <c r="AD118" s="946">
        <f t="shared" si="113"/>
        <v>0</v>
      </c>
      <c r="AE118" s="164" t="str">
        <f t="shared" si="114"/>
        <v/>
      </c>
      <c r="AF118" s="163">
        <f t="shared" si="115"/>
        <v>0</v>
      </c>
      <c r="AG118" s="460">
        <f t="shared" si="171"/>
        <v>0</v>
      </c>
      <c r="AH118" s="860">
        <f t="shared" si="116"/>
        <v>0</v>
      </c>
      <c r="AI118" s="861">
        <f t="shared" si="117"/>
        <v>0</v>
      </c>
      <c r="AJ118" s="946">
        <f t="shared" si="118"/>
        <v>0</v>
      </c>
      <c r="AK118" s="164" t="str">
        <f t="shared" si="119"/>
        <v/>
      </c>
      <c r="AL118" s="163">
        <f t="shared" si="120"/>
        <v>0</v>
      </c>
      <c r="AM118" s="460">
        <f t="shared" si="172"/>
        <v>0</v>
      </c>
      <c r="AN118" s="860">
        <f t="shared" si="121"/>
        <v>0</v>
      </c>
      <c r="AO118" s="861">
        <f t="shared" si="122"/>
        <v>0</v>
      </c>
      <c r="AP118" s="946">
        <f t="shared" si="123"/>
        <v>0</v>
      </c>
      <c r="AQ118" s="164" t="str">
        <f t="shared" si="124"/>
        <v/>
      </c>
      <c r="AR118" s="163">
        <f t="shared" si="125"/>
        <v>0</v>
      </c>
      <c r="AS118" s="460">
        <f t="shared" si="173"/>
        <v>0</v>
      </c>
      <c r="AT118" s="860">
        <f t="shared" si="126"/>
        <v>0</v>
      </c>
      <c r="AU118" s="861">
        <f t="shared" si="127"/>
        <v>0</v>
      </c>
      <c r="AV118" s="946">
        <f t="shared" si="128"/>
        <v>0</v>
      </c>
      <c r="AW118" s="164" t="str">
        <f t="shared" si="129"/>
        <v/>
      </c>
      <c r="AX118" s="163">
        <f t="shared" si="130"/>
        <v>0</v>
      </c>
      <c r="AY118" s="460">
        <f t="shared" si="174"/>
        <v>0</v>
      </c>
      <c r="AZ118" s="860">
        <f t="shared" si="131"/>
        <v>0</v>
      </c>
      <c r="BA118" s="861">
        <f t="shared" si="132"/>
        <v>0</v>
      </c>
      <c r="BB118" s="946">
        <f t="shared" si="133"/>
        <v>0</v>
      </c>
      <c r="BC118" s="164" t="str">
        <f t="shared" si="134"/>
        <v/>
      </c>
      <c r="BD118" s="163">
        <f t="shared" si="135"/>
        <v>0</v>
      </c>
      <c r="BE118" s="460">
        <f t="shared" si="175"/>
        <v>0</v>
      </c>
      <c r="BF118" s="860">
        <f t="shared" si="136"/>
        <v>0</v>
      </c>
      <c r="BG118" s="861">
        <f t="shared" si="137"/>
        <v>0</v>
      </c>
      <c r="BH118" s="946">
        <f t="shared" si="138"/>
        <v>0</v>
      </c>
      <c r="BI118" s="164" t="str">
        <f t="shared" si="139"/>
        <v/>
      </c>
      <c r="BJ118" s="163">
        <f t="shared" si="140"/>
        <v>0</v>
      </c>
      <c r="BK118" s="460">
        <f t="shared" si="176"/>
        <v>0</v>
      </c>
      <c r="BL118" s="860">
        <f t="shared" si="141"/>
        <v>0</v>
      </c>
      <c r="BM118" s="861">
        <f t="shared" si="142"/>
        <v>0</v>
      </c>
      <c r="BN118" s="946">
        <f t="shared" si="143"/>
        <v>0</v>
      </c>
      <c r="BO118" s="164" t="str">
        <f t="shared" si="144"/>
        <v/>
      </c>
      <c r="BP118" s="163">
        <f t="shared" si="145"/>
        <v>0</v>
      </c>
      <c r="BQ118" s="460">
        <f t="shared" si="177"/>
        <v>0</v>
      </c>
      <c r="BR118" s="860">
        <f t="shared" si="146"/>
        <v>0</v>
      </c>
      <c r="BS118" s="861">
        <f t="shared" si="147"/>
        <v>0</v>
      </c>
      <c r="BT118" s="946">
        <f t="shared" si="148"/>
        <v>0</v>
      </c>
      <c r="BU118" s="164" t="str">
        <f t="shared" si="149"/>
        <v/>
      </c>
      <c r="BV118" s="163">
        <f t="shared" si="150"/>
        <v>0</v>
      </c>
      <c r="BW118" s="246"/>
      <c r="BX118" s="246"/>
      <c r="BY118" s="155"/>
      <c r="BZ118" s="22"/>
      <c r="CA118" s="163">
        <f t="shared" si="151"/>
        <v>0</v>
      </c>
      <c r="CB118" s="162">
        <f t="shared" si="152"/>
        <v>0</v>
      </c>
      <c r="CC118" s="162">
        <f t="shared" si="153"/>
        <v>0</v>
      </c>
      <c r="CD118" s="162">
        <f t="shared" si="154"/>
        <v>0</v>
      </c>
      <c r="CE118" s="162">
        <f t="shared" si="155"/>
        <v>0</v>
      </c>
      <c r="CF118" s="162">
        <f t="shared" si="156"/>
        <v>0</v>
      </c>
      <c r="CG118" s="162">
        <f t="shared" si="157"/>
        <v>0</v>
      </c>
      <c r="CH118" s="162">
        <f t="shared" si="158"/>
        <v>0</v>
      </c>
      <c r="CI118" s="22"/>
      <c r="CJ118" s="161">
        <f t="shared" si="159"/>
        <v>35</v>
      </c>
      <c r="CK118" s="620">
        <f t="shared" si="160"/>
        <v>0</v>
      </c>
      <c r="CL118" s="160">
        <f>CL5</f>
        <v>50</v>
      </c>
      <c r="CM118" s="159" t="str">
        <f t="shared" si="178"/>
        <v/>
      </c>
      <c r="CN118" s="159" t="str">
        <f t="shared" si="179"/>
        <v/>
      </c>
      <c r="CO118" s="159" t="str">
        <f t="shared" si="180"/>
        <v/>
      </c>
      <c r="CP118" s="159" t="str">
        <f t="shared" si="181"/>
        <v/>
      </c>
      <c r="CQ118" s="159" t="str">
        <f t="shared" si="182"/>
        <v/>
      </c>
      <c r="CR118" s="159" t="str">
        <f t="shared" si="183"/>
        <v/>
      </c>
      <c r="CS118" s="159" t="str">
        <f t="shared" si="184"/>
        <v/>
      </c>
      <c r="CT118" s="159" t="str">
        <f t="shared" si="185"/>
        <v/>
      </c>
      <c r="CU118" s="158"/>
      <c r="CV118" s="157">
        <f t="shared" si="161"/>
        <v>50</v>
      </c>
      <c r="CW118" s="157">
        <f t="shared" si="162"/>
        <v>50</v>
      </c>
      <c r="CX118" s="157">
        <f t="shared" si="163"/>
        <v>50</v>
      </c>
      <c r="CY118" s="157">
        <f t="shared" si="164"/>
        <v>50</v>
      </c>
      <c r="CZ118" s="157">
        <f t="shared" si="165"/>
        <v>50</v>
      </c>
      <c r="DA118" s="157">
        <f t="shared" si="166"/>
        <v>50</v>
      </c>
      <c r="DB118" s="157">
        <f t="shared" si="167"/>
        <v>50</v>
      </c>
      <c r="DC118" s="157">
        <f t="shared" si="168"/>
        <v>50</v>
      </c>
      <c r="DD118" s="734">
        <v>111</v>
      </c>
      <c r="DE118" s="155"/>
      <c r="DG118" s="19"/>
      <c r="DH118" s="279"/>
      <c r="DI118" s="407"/>
      <c r="DJ118" s="279"/>
      <c r="DK118" s="279"/>
      <c r="DL118" s="279"/>
      <c r="DM118" s="279"/>
      <c r="DN118" s="279"/>
      <c r="DO118" s="279"/>
      <c r="DP118" s="279"/>
      <c r="DQ118" s="279"/>
      <c r="DR118" s="279"/>
      <c r="DS118" s="279"/>
      <c r="DT118" s="279"/>
      <c r="DU118" s="279"/>
      <c r="DV118" s="279"/>
      <c r="DW118" s="279"/>
      <c r="DX118" s="19"/>
      <c r="DY118" s="608"/>
      <c r="DZ118" s="610"/>
      <c r="EA118" s="610"/>
      <c r="EB118" s="610"/>
      <c r="EC118" s="610"/>
      <c r="ED118" s="596"/>
      <c r="EE118" s="365"/>
      <c r="EF118" s="365"/>
      <c r="EG118" s="365"/>
      <c r="EH118" s="365"/>
      <c r="EI118" s="365"/>
      <c r="EJ118" s="365"/>
      <c r="EK118" s="365"/>
      <c r="EL118" s="365"/>
      <c r="EM118" s="365"/>
      <c r="EN118" s="365"/>
      <c r="EO118" s="19"/>
    </row>
    <row r="119" spans="1:145" s="20" customFormat="1" ht="39.950000000000003" customHeight="1" x14ac:dyDescent="0.25">
      <c r="A119" s="27">
        <f>ROW()</f>
        <v>119</v>
      </c>
      <c r="B119" s="342" t="str">
        <f>IF(C119="I","",IF(ISBLANK(D119),"",IF(ISTEXT(D119),LARGE(B14:B118,1)+1,0)))</f>
        <v/>
      </c>
      <c r="C119" s="344"/>
      <c r="D119" s="173"/>
      <c r="E119" s="664"/>
      <c r="F119" s="171"/>
      <c r="G119" s="856"/>
      <c r="H119" s="857"/>
      <c r="I119" s="707"/>
      <c r="J119" s="919">
        <f t="shared" si="104"/>
        <v>0</v>
      </c>
      <c r="K119" s="707"/>
      <c r="L119" s="919">
        <f t="shared" si="105"/>
        <v>0</v>
      </c>
      <c r="M119" s="707"/>
      <c r="N119" s="919">
        <f t="shared" si="106"/>
        <v>0</v>
      </c>
      <c r="O119" s="707"/>
      <c r="P119" s="919">
        <f t="shared" si="107"/>
        <v>0</v>
      </c>
      <c r="Q119" s="707"/>
      <c r="R119" s="919">
        <f t="shared" si="189"/>
        <v>0</v>
      </c>
      <c r="S119" s="707"/>
      <c r="T119" s="919">
        <f t="shared" si="109"/>
        <v>0</v>
      </c>
      <c r="U119" s="707"/>
      <c r="V119" s="919">
        <f t="shared" si="188"/>
        <v>0</v>
      </c>
      <c r="W119" s="707"/>
      <c r="X119" s="919">
        <f t="shared" si="98"/>
        <v>0</v>
      </c>
      <c r="Y119" s="178">
        <f>Y6</f>
        <v>35</v>
      </c>
      <c r="Z119" s="964">
        <f t="shared" si="110"/>
        <v>0</v>
      </c>
      <c r="AA119" s="926">
        <f t="shared" si="170"/>
        <v>0</v>
      </c>
      <c r="AB119" s="860">
        <f t="shared" si="111"/>
        <v>0</v>
      </c>
      <c r="AC119" s="861">
        <f t="shared" si="112"/>
        <v>0</v>
      </c>
      <c r="AD119" s="946">
        <f t="shared" si="113"/>
        <v>0</v>
      </c>
      <c r="AE119" s="164" t="str">
        <f t="shared" si="114"/>
        <v/>
      </c>
      <c r="AF119" s="163">
        <f t="shared" si="115"/>
        <v>0</v>
      </c>
      <c r="AG119" s="460">
        <f t="shared" si="171"/>
        <v>0</v>
      </c>
      <c r="AH119" s="860">
        <f t="shared" si="116"/>
        <v>0</v>
      </c>
      <c r="AI119" s="861">
        <f t="shared" si="117"/>
        <v>0</v>
      </c>
      <c r="AJ119" s="946">
        <f t="shared" si="118"/>
        <v>0</v>
      </c>
      <c r="AK119" s="164" t="str">
        <f t="shared" si="119"/>
        <v/>
      </c>
      <c r="AL119" s="163">
        <f t="shared" si="120"/>
        <v>0</v>
      </c>
      <c r="AM119" s="460">
        <f t="shared" si="172"/>
        <v>0</v>
      </c>
      <c r="AN119" s="860">
        <f t="shared" si="121"/>
        <v>0</v>
      </c>
      <c r="AO119" s="861">
        <f t="shared" si="122"/>
        <v>0</v>
      </c>
      <c r="AP119" s="946">
        <f t="shared" si="123"/>
        <v>0</v>
      </c>
      <c r="AQ119" s="164" t="str">
        <f t="shared" si="124"/>
        <v/>
      </c>
      <c r="AR119" s="163">
        <f t="shared" si="125"/>
        <v>0</v>
      </c>
      <c r="AS119" s="460">
        <f t="shared" si="173"/>
        <v>0</v>
      </c>
      <c r="AT119" s="860">
        <f t="shared" si="126"/>
        <v>0</v>
      </c>
      <c r="AU119" s="861">
        <f t="shared" si="127"/>
        <v>0</v>
      </c>
      <c r="AV119" s="946">
        <f t="shared" si="128"/>
        <v>0</v>
      </c>
      <c r="AW119" s="164" t="str">
        <f t="shared" si="129"/>
        <v/>
      </c>
      <c r="AX119" s="163">
        <f t="shared" si="130"/>
        <v>0</v>
      </c>
      <c r="AY119" s="460">
        <f t="shared" si="174"/>
        <v>0</v>
      </c>
      <c r="AZ119" s="860">
        <f t="shared" si="131"/>
        <v>0</v>
      </c>
      <c r="BA119" s="861">
        <f t="shared" si="132"/>
        <v>0</v>
      </c>
      <c r="BB119" s="946">
        <f t="shared" si="133"/>
        <v>0</v>
      </c>
      <c r="BC119" s="164" t="str">
        <f t="shared" si="134"/>
        <v/>
      </c>
      <c r="BD119" s="163">
        <f t="shared" si="135"/>
        <v>0</v>
      </c>
      <c r="BE119" s="460">
        <f t="shared" si="175"/>
        <v>0</v>
      </c>
      <c r="BF119" s="860">
        <f t="shared" si="136"/>
        <v>0</v>
      </c>
      <c r="BG119" s="861">
        <f t="shared" si="137"/>
        <v>0</v>
      </c>
      <c r="BH119" s="946">
        <f t="shared" si="138"/>
        <v>0</v>
      </c>
      <c r="BI119" s="164" t="str">
        <f t="shared" si="139"/>
        <v/>
      </c>
      <c r="BJ119" s="163">
        <f t="shared" si="140"/>
        <v>0</v>
      </c>
      <c r="BK119" s="460">
        <f t="shared" si="176"/>
        <v>0</v>
      </c>
      <c r="BL119" s="860">
        <f t="shared" si="141"/>
        <v>0</v>
      </c>
      <c r="BM119" s="861">
        <f t="shared" si="142"/>
        <v>0</v>
      </c>
      <c r="BN119" s="946">
        <f t="shared" si="143"/>
        <v>0</v>
      </c>
      <c r="BO119" s="164" t="str">
        <f t="shared" si="144"/>
        <v/>
      </c>
      <c r="BP119" s="163">
        <f t="shared" si="145"/>
        <v>0</v>
      </c>
      <c r="BQ119" s="460">
        <f t="shared" si="177"/>
        <v>0</v>
      </c>
      <c r="BR119" s="860">
        <f t="shared" si="146"/>
        <v>0</v>
      </c>
      <c r="BS119" s="861">
        <f t="shared" si="147"/>
        <v>0</v>
      </c>
      <c r="BT119" s="946">
        <f t="shared" si="148"/>
        <v>0</v>
      </c>
      <c r="BU119" s="164" t="str">
        <f t="shared" si="149"/>
        <v/>
      </c>
      <c r="BV119" s="163">
        <f t="shared" si="150"/>
        <v>0</v>
      </c>
      <c r="BW119" s="246"/>
      <c r="BX119" s="246"/>
      <c r="BY119" s="155"/>
      <c r="BZ119" s="22"/>
      <c r="CA119" s="163">
        <f t="shared" si="151"/>
        <v>0</v>
      </c>
      <c r="CB119" s="162">
        <f t="shared" si="152"/>
        <v>0</v>
      </c>
      <c r="CC119" s="162">
        <f t="shared" si="153"/>
        <v>0</v>
      </c>
      <c r="CD119" s="162">
        <f t="shared" si="154"/>
        <v>0</v>
      </c>
      <c r="CE119" s="162">
        <f t="shared" si="155"/>
        <v>0</v>
      </c>
      <c r="CF119" s="162">
        <f t="shared" si="156"/>
        <v>0</v>
      </c>
      <c r="CG119" s="162">
        <f t="shared" si="157"/>
        <v>0</v>
      </c>
      <c r="CH119" s="162">
        <f t="shared" si="158"/>
        <v>0</v>
      </c>
      <c r="CI119" s="22"/>
      <c r="CJ119" s="161">
        <f t="shared" si="159"/>
        <v>35</v>
      </c>
      <c r="CK119" s="620">
        <f t="shared" si="160"/>
        <v>0</v>
      </c>
      <c r="CL119" s="160">
        <f>CL5</f>
        <v>50</v>
      </c>
      <c r="CM119" s="159" t="str">
        <f t="shared" si="178"/>
        <v/>
      </c>
      <c r="CN119" s="159" t="str">
        <f t="shared" si="179"/>
        <v/>
      </c>
      <c r="CO119" s="159" t="str">
        <f t="shared" si="180"/>
        <v/>
      </c>
      <c r="CP119" s="159" t="str">
        <f t="shared" si="181"/>
        <v/>
      </c>
      <c r="CQ119" s="159" t="str">
        <f t="shared" si="182"/>
        <v/>
      </c>
      <c r="CR119" s="159" t="str">
        <f t="shared" si="183"/>
        <v/>
      </c>
      <c r="CS119" s="159" t="str">
        <f t="shared" si="184"/>
        <v/>
      </c>
      <c r="CT119" s="159" t="str">
        <f t="shared" si="185"/>
        <v/>
      </c>
      <c r="CU119" s="158"/>
      <c r="CV119" s="157">
        <f t="shared" si="161"/>
        <v>50</v>
      </c>
      <c r="CW119" s="157">
        <f t="shared" si="162"/>
        <v>50</v>
      </c>
      <c r="CX119" s="157">
        <f t="shared" si="163"/>
        <v>50</v>
      </c>
      <c r="CY119" s="157">
        <f t="shared" si="164"/>
        <v>50</v>
      </c>
      <c r="CZ119" s="157">
        <f t="shared" si="165"/>
        <v>50</v>
      </c>
      <c r="DA119" s="157">
        <f t="shared" si="166"/>
        <v>50</v>
      </c>
      <c r="DB119" s="157">
        <f t="shared" si="167"/>
        <v>50</v>
      </c>
      <c r="DC119" s="157">
        <f t="shared" si="168"/>
        <v>50</v>
      </c>
      <c r="DD119" s="734">
        <v>112</v>
      </c>
      <c r="DE119" s="155"/>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row>
    <row r="120" spans="1:145" s="20" customFormat="1" ht="39.950000000000003" hidden="1" customHeight="1" x14ac:dyDescent="0.25">
      <c r="A120" s="27">
        <f>ROW()</f>
        <v>120</v>
      </c>
      <c r="B120" s="342" t="str">
        <f>IF(C120="I","",IF(ISBLANK(D120),"",IF(ISTEXT(D120),LARGE(B14:B119,1)+1,0)))</f>
        <v/>
      </c>
      <c r="C120" s="344"/>
      <c r="D120" s="173"/>
      <c r="E120" s="664"/>
      <c r="F120" s="171"/>
      <c r="G120" s="856"/>
      <c r="H120" s="857"/>
      <c r="I120" s="707"/>
      <c r="J120" s="919">
        <f t="shared" si="104"/>
        <v>0</v>
      </c>
      <c r="K120" s="707"/>
      <c r="L120" s="919">
        <f t="shared" si="105"/>
        <v>0</v>
      </c>
      <c r="M120" s="707"/>
      <c r="N120" s="919">
        <f t="shared" si="106"/>
        <v>0</v>
      </c>
      <c r="O120" s="707"/>
      <c r="P120" s="919">
        <f t="shared" si="107"/>
        <v>0</v>
      </c>
      <c r="Q120" s="707"/>
      <c r="R120" s="919">
        <f t="shared" si="189"/>
        <v>0</v>
      </c>
      <c r="S120" s="707"/>
      <c r="T120" s="919">
        <f t="shared" si="109"/>
        <v>0</v>
      </c>
      <c r="U120" s="707"/>
      <c r="V120" s="919">
        <f t="shared" si="188"/>
        <v>0</v>
      </c>
      <c r="W120" s="707"/>
      <c r="X120" s="919">
        <f t="shared" si="98"/>
        <v>0</v>
      </c>
      <c r="Y120" s="178">
        <f>Y6</f>
        <v>35</v>
      </c>
      <c r="Z120" s="964">
        <f t="shared" si="110"/>
        <v>0</v>
      </c>
      <c r="AA120" s="926">
        <f t="shared" si="170"/>
        <v>0</v>
      </c>
      <c r="AB120" s="860">
        <f t="shared" si="111"/>
        <v>0</v>
      </c>
      <c r="AC120" s="861">
        <f t="shared" si="112"/>
        <v>0</v>
      </c>
      <c r="AD120" s="946">
        <f t="shared" si="113"/>
        <v>0</v>
      </c>
      <c r="AE120" s="164" t="str">
        <f t="shared" si="114"/>
        <v/>
      </c>
      <c r="AF120" s="163">
        <f t="shared" si="115"/>
        <v>0</v>
      </c>
      <c r="AG120" s="460">
        <f t="shared" si="171"/>
        <v>0</v>
      </c>
      <c r="AH120" s="860">
        <f t="shared" si="116"/>
        <v>0</v>
      </c>
      <c r="AI120" s="861">
        <f t="shared" si="117"/>
        <v>0</v>
      </c>
      <c r="AJ120" s="946">
        <f t="shared" si="118"/>
        <v>0</v>
      </c>
      <c r="AK120" s="164" t="str">
        <f t="shared" si="119"/>
        <v/>
      </c>
      <c r="AL120" s="163">
        <f t="shared" si="120"/>
        <v>0</v>
      </c>
      <c r="AM120" s="460">
        <f t="shared" si="172"/>
        <v>0</v>
      </c>
      <c r="AN120" s="860">
        <f t="shared" si="121"/>
        <v>0</v>
      </c>
      <c r="AO120" s="861">
        <f t="shared" si="122"/>
        <v>0</v>
      </c>
      <c r="AP120" s="946">
        <f t="shared" si="123"/>
        <v>0</v>
      </c>
      <c r="AQ120" s="164" t="str">
        <f t="shared" si="124"/>
        <v/>
      </c>
      <c r="AR120" s="163">
        <f t="shared" si="125"/>
        <v>0</v>
      </c>
      <c r="AS120" s="460">
        <f t="shared" si="173"/>
        <v>0</v>
      </c>
      <c r="AT120" s="860">
        <f t="shared" si="126"/>
        <v>0</v>
      </c>
      <c r="AU120" s="861">
        <f t="shared" si="127"/>
        <v>0</v>
      </c>
      <c r="AV120" s="946">
        <f t="shared" si="128"/>
        <v>0</v>
      </c>
      <c r="AW120" s="164" t="str">
        <f t="shared" si="129"/>
        <v/>
      </c>
      <c r="AX120" s="163">
        <f t="shared" si="130"/>
        <v>0</v>
      </c>
      <c r="AY120" s="460">
        <f t="shared" si="174"/>
        <v>0</v>
      </c>
      <c r="AZ120" s="860">
        <f t="shared" si="131"/>
        <v>0</v>
      </c>
      <c r="BA120" s="861">
        <f t="shared" si="132"/>
        <v>0</v>
      </c>
      <c r="BB120" s="946">
        <f t="shared" si="133"/>
        <v>0</v>
      </c>
      <c r="BC120" s="164" t="str">
        <f t="shared" si="134"/>
        <v/>
      </c>
      <c r="BD120" s="163">
        <f t="shared" si="135"/>
        <v>0</v>
      </c>
      <c r="BE120" s="460">
        <f t="shared" si="175"/>
        <v>0</v>
      </c>
      <c r="BF120" s="860">
        <f t="shared" si="136"/>
        <v>0</v>
      </c>
      <c r="BG120" s="861">
        <f t="shared" si="137"/>
        <v>0</v>
      </c>
      <c r="BH120" s="946">
        <f t="shared" si="138"/>
        <v>0</v>
      </c>
      <c r="BI120" s="164" t="str">
        <f t="shared" si="139"/>
        <v/>
      </c>
      <c r="BJ120" s="163">
        <f t="shared" si="140"/>
        <v>0</v>
      </c>
      <c r="BK120" s="460">
        <f t="shared" si="176"/>
        <v>0</v>
      </c>
      <c r="BL120" s="860">
        <f t="shared" si="141"/>
        <v>0</v>
      </c>
      <c r="BM120" s="861">
        <f t="shared" si="142"/>
        <v>0</v>
      </c>
      <c r="BN120" s="946">
        <f t="shared" si="143"/>
        <v>0</v>
      </c>
      <c r="BO120" s="164" t="str">
        <f t="shared" si="144"/>
        <v/>
      </c>
      <c r="BP120" s="163">
        <f t="shared" si="145"/>
        <v>0</v>
      </c>
      <c r="BQ120" s="460">
        <f t="shared" si="177"/>
        <v>0</v>
      </c>
      <c r="BR120" s="860">
        <f t="shared" si="146"/>
        <v>0</v>
      </c>
      <c r="BS120" s="861">
        <f t="shared" si="147"/>
        <v>0</v>
      </c>
      <c r="BT120" s="946">
        <f t="shared" si="148"/>
        <v>0</v>
      </c>
      <c r="BU120" s="164" t="str">
        <f t="shared" si="149"/>
        <v/>
      </c>
      <c r="BV120" s="163">
        <f t="shared" si="150"/>
        <v>0</v>
      </c>
      <c r="BW120" s="246"/>
      <c r="BX120" s="246"/>
      <c r="BY120" s="155"/>
      <c r="BZ120" s="22"/>
      <c r="CA120" s="163">
        <f t="shared" si="151"/>
        <v>0</v>
      </c>
      <c r="CB120" s="162">
        <f t="shared" si="152"/>
        <v>0</v>
      </c>
      <c r="CC120" s="162">
        <f t="shared" si="153"/>
        <v>0</v>
      </c>
      <c r="CD120" s="162">
        <f t="shared" si="154"/>
        <v>0</v>
      </c>
      <c r="CE120" s="162">
        <f t="shared" si="155"/>
        <v>0</v>
      </c>
      <c r="CF120" s="162">
        <f t="shared" si="156"/>
        <v>0</v>
      </c>
      <c r="CG120" s="162">
        <f t="shared" si="157"/>
        <v>0</v>
      </c>
      <c r="CH120" s="162">
        <f t="shared" si="158"/>
        <v>0</v>
      </c>
      <c r="CI120" s="22"/>
      <c r="CJ120" s="161">
        <f t="shared" si="159"/>
        <v>35</v>
      </c>
      <c r="CK120" s="620">
        <f t="shared" si="160"/>
        <v>0</v>
      </c>
      <c r="CL120" s="160">
        <f>CL5</f>
        <v>50</v>
      </c>
      <c r="CM120" s="159" t="str">
        <f t="shared" si="178"/>
        <v/>
      </c>
      <c r="CN120" s="159" t="str">
        <f t="shared" si="179"/>
        <v/>
      </c>
      <c r="CO120" s="159" t="str">
        <f t="shared" si="180"/>
        <v/>
      </c>
      <c r="CP120" s="159" t="str">
        <f t="shared" si="181"/>
        <v/>
      </c>
      <c r="CQ120" s="159" t="str">
        <f t="shared" si="182"/>
        <v/>
      </c>
      <c r="CR120" s="159" t="str">
        <f t="shared" si="183"/>
        <v/>
      </c>
      <c r="CS120" s="159" t="str">
        <f t="shared" si="184"/>
        <v/>
      </c>
      <c r="CT120" s="159" t="str">
        <f t="shared" si="185"/>
        <v/>
      </c>
      <c r="CU120" s="158"/>
      <c r="CV120" s="157">
        <f t="shared" si="161"/>
        <v>50</v>
      </c>
      <c r="CW120" s="157">
        <f t="shared" si="162"/>
        <v>50</v>
      </c>
      <c r="CX120" s="157">
        <f t="shared" si="163"/>
        <v>50</v>
      </c>
      <c r="CY120" s="157">
        <f t="shared" si="164"/>
        <v>50</v>
      </c>
      <c r="CZ120" s="157">
        <f t="shared" si="165"/>
        <v>50</v>
      </c>
      <c r="DA120" s="157">
        <f t="shared" si="166"/>
        <v>50</v>
      </c>
      <c r="DB120" s="157">
        <f t="shared" si="167"/>
        <v>50</v>
      </c>
      <c r="DC120" s="157">
        <f t="shared" si="168"/>
        <v>50</v>
      </c>
      <c r="DD120" s="734">
        <v>113</v>
      </c>
      <c r="DE120" s="155"/>
      <c r="DI120" s="407"/>
      <c r="DJ120" s="279"/>
      <c r="DK120" s="279"/>
      <c r="DL120" s="279"/>
      <c r="DM120" s="279"/>
      <c r="DN120" s="279"/>
    </row>
    <row r="121" spans="1:145" s="20" customFormat="1" ht="39.950000000000003" hidden="1" customHeight="1" x14ac:dyDescent="0.25">
      <c r="A121" s="27">
        <f>ROW()</f>
        <v>121</v>
      </c>
      <c r="B121" s="342" t="str">
        <f>IF(C121="I","",IF(ISBLANK(D121),"",IF(ISTEXT(D121),LARGE(B14:B120,1)+1,0)))</f>
        <v/>
      </c>
      <c r="C121" s="344"/>
      <c r="D121" s="173"/>
      <c r="E121" s="664"/>
      <c r="F121" s="171"/>
      <c r="G121" s="856"/>
      <c r="H121" s="857"/>
      <c r="I121" s="707"/>
      <c r="J121" s="919">
        <f t="shared" si="104"/>
        <v>0</v>
      </c>
      <c r="K121" s="707"/>
      <c r="L121" s="919">
        <f t="shared" si="105"/>
        <v>0</v>
      </c>
      <c r="M121" s="707"/>
      <c r="N121" s="919">
        <f t="shared" si="106"/>
        <v>0</v>
      </c>
      <c r="O121" s="707"/>
      <c r="P121" s="919">
        <f t="shared" si="107"/>
        <v>0</v>
      </c>
      <c r="Q121" s="707"/>
      <c r="R121" s="919">
        <f t="shared" si="189"/>
        <v>0</v>
      </c>
      <c r="S121" s="707"/>
      <c r="T121" s="919">
        <f t="shared" si="109"/>
        <v>0</v>
      </c>
      <c r="U121" s="707"/>
      <c r="V121" s="919">
        <f t="shared" si="188"/>
        <v>0</v>
      </c>
      <c r="W121" s="707"/>
      <c r="X121" s="919">
        <f t="shared" si="98"/>
        <v>0</v>
      </c>
      <c r="Y121" s="178">
        <f>Y6</f>
        <v>35</v>
      </c>
      <c r="Z121" s="964">
        <f t="shared" si="110"/>
        <v>0</v>
      </c>
      <c r="AA121" s="926">
        <f t="shared" si="170"/>
        <v>0</v>
      </c>
      <c r="AB121" s="860">
        <f t="shared" si="111"/>
        <v>0</v>
      </c>
      <c r="AC121" s="861">
        <f t="shared" si="112"/>
        <v>0</v>
      </c>
      <c r="AD121" s="946">
        <f t="shared" si="113"/>
        <v>0</v>
      </c>
      <c r="AE121" s="164" t="str">
        <f t="shared" si="114"/>
        <v/>
      </c>
      <c r="AF121" s="163">
        <f t="shared" si="115"/>
        <v>0</v>
      </c>
      <c r="AG121" s="460">
        <f t="shared" si="171"/>
        <v>0</v>
      </c>
      <c r="AH121" s="860">
        <f t="shared" si="116"/>
        <v>0</v>
      </c>
      <c r="AI121" s="861">
        <f t="shared" si="117"/>
        <v>0</v>
      </c>
      <c r="AJ121" s="946">
        <f t="shared" si="118"/>
        <v>0</v>
      </c>
      <c r="AK121" s="164" t="str">
        <f t="shared" si="119"/>
        <v/>
      </c>
      <c r="AL121" s="163">
        <f t="shared" si="120"/>
        <v>0</v>
      </c>
      <c r="AM121" s="460">
        <f t="shared" si="172"/>
        <v>0</v>
      </c>
      <c r="AN121" s="860">
        <f t="shared" si="121"/>
        <v>0</v>
      </c>
      <c r="AO121" s="861">
        <f t="shared" si="122"/>
        <v>0</v>
      </c>
      <c r="AP121" s="946">
        <f t="shared" si="123"/>
        <v>0</v>
      </c>
      <c r="AQ121" s="164" t="str">
        <f t="shared" si="124"/>
        <v/>
      </c>
      <c r="AR121" s="163">
        <f t="shared" si="125"/>
        <v>0</v>
      </c>
      <c r="AS121" s="460">
        <f t="shared" si="173"/>
        <v>0</v>
      </c>
      <c r="AT121" s="860">
        <f t="shared" si="126"/>
        <v>0</v>
      </c>
      <c r="AU121" s="861">
        <f t="shared" si="127"/>
        <v>0</v>
      </c>
      <c r="AV121" s="946">
        <f t="shared" si="128"/>
        <v>0</v>
      </c>
      <c r="AW121" s="164" t="str">
        <f t="shared" si="129"/>
        <v/>
      </c>
      <c r="AX121" s="163">
        <f t="shared" si="130"/>
        <v>0</v>
      </c>
      <c r="AY121" s="460">
        <f t="shared" si="174"/>
        <v>0</v>
      </c>
      <c r="AZ121" s="860">
        <f t="shared" si="131"/>
        <v>0</v>
      </c>
      <c r="BA121" s="861">
        <f t="shared" si="132"/>
        <v>0</v>
      </c>
      <c r="BB121" s="946">
        <f t="shared" si="133"/>
        <v>0</v>
      </c>
      <c r="BC121" s="164" t="str">
        <f t="shared" si="134"/>
        <v/>
      </c>
      <c r="BD121" s="163">
        <f t="shared" si="135"/>
        <v>0</v>
      </c>
      <c r="BE121" s="460">
        <f t="shared" si="175"/>
        <v>0</v>
      </c>
      <c r="BF121" s="860">
        <f t="shared" si="136"/>
        <v>0</v>
      </c>
      <c r="BG121" s="861">
        <f t="shared" si="137"/>
        <v>0</v>
      </c>
      <c r="BH121" s="946">
        <f t="shared" si="138"/>
        <v>0</v>
      </c>
      <c r="BI121" s="164" t="str">
        <f t="shared" si="139"/>
        <v/>
      </c>
      <c r="BJ121" s="163">
        <f t="shared" si="140"/>
        <v>0</v>
      </c>
      <c r="BK121" s="460">
        <f t="shared" si="176"/>
        <v>0</v>
      </c>
      <c r="BL121" s="860">
        <f t="shared" si="141"/>
        <v>0</v>
      </c>
      <c r="BM121" s="861">
        <f t="shared" si="142"/>
        <v>0</v>
      </c>
      <c r="BN121" s="946">
        <f t="shared" si="143"/>
        <v>0</v>
      </c>
      <c r="BO121" s="164" t="str">
        <f t="shared" si="144"/>
        <v/>
      </c>
      <c r="BP121" s="163">
        <f t="shared" si="145"/>
        <v>0</v>
      </c>
      <c r="BQ121" s="460">
        <f t="shared" si="177"/>
        <v>0</v>
      </c>
      <c r="BR121" s="860">
        <f t="shared" si="146"/>
        <v>0</v>
      </c>
      <c r="BS121" s="861">
        <f t="shared" si="147"/>
        <v>0</v>
      </c>
      <c r="BT121" s="946">
        <f t="shared" si="148"/>
        <v>0</v>
      </c>
      <c r="BU121" s="164" t="str">
        <f t="shared" si="149"/>
        <v/>
      </c>
      <c r="BV121" s="163">
        <f t="shared" si="150"/>
        <v>0</v>
      </c>
      <c r="BW121" s="246"/>
      <c r="BX121" s="246"/>
      <c r="BY121" s="155"/>
      <c r="BZ121" s="22"/>
      <c r="CA121" s="163">
        <f t="shared" si="151"/>
        <v>0</v>
      </c>
      <c r="CB121" s="162">
        <f t="shared" si="152"/>
        <v>0</v>
      </c>
      <c r="CC121" s="162">
        <f t="shared" si="153"/>
        <v>0</v>
      </c>
      <c r="CD121" s="162">
        <f t="shared" si="154"/>
        <v>0</v>
      </c>
      <c r="CE121" s="162">
        <f t="shared" si="155"/>
        <v>0</v>
      </c>
      <c r="CF121" s="162">
        <f t="shared" si="156"/>
        <v>0</v>
      </c>
      <c r="CG121" s="162">
        <f t="shared" si="157"/>
        <v>0</v>
      </c>
      <c r="CH121" s="162">
        <f t="shared" si="158"/>
        <v>0</v>
      </c>
      <c r="CI121" s="22"/>
      <c r="CJ121" s="161">
        <f t="shared" si="159"/>
        <v>35</v>
      </c>
      <c r="CK121" s="620">
        <f t="shared" si="160"/>
        <v>0</v>
      </c>
      <c r="CL121" s="160">
        <f>CL5</f>
        <v>50</v>
      </c>
      <c r="CM121" s="159" t="str">
        <f t="shared" si="178"/>
        <v/>
      </c>
      <c r="CN121" s="159" t="str">
        <f t="shared" si="179"/>
        <v/>
      </c>
      <c r="CO121" s="159" t="str">
        <f t="shared" si="180"/>
        <v/>
      </c>
      <c r="CP121" s="159" t="str">
        <f t="shared" si="181"/>
        <v/>
      </c>
      <c r="CQ121" s="159" t="str">
        <f t="shared" si="182"/>
        <v/>
      </c>
      <c r="CR121" s="159" t="str">
        <f t="shared" si="183"/>
        <v/>
      </c>
      <c r="CS121" s="159" t="str">
        <f t="shared" si="184"/>
        <v/>
      </c>
      <c r="CT121" s="159" t="str">
        <f t="shared" si="185"/>
        <v/>
      </c>
      <c r="CU121" s="158"/>
      <c r="CV121" s="157">
        <f t="shared" si="161"/>
        <v>50</v>
      </c>
      <c r="CW121" s="157">
        <f t="shared" si="162"/>
        <v>50</v>
      </c>
      <c r="CX121" s="157">
        <f t="shared" si="163"/>
        <v>50</v>
      </c>
      <c r="CY121" s="157">
        <f t="shared" si="164"/>
        <v>50</v>
      </c>
      <c r="CZ121" s="157">
        <f t="shared" si="165"/>
        <v>50</v>
      </c>
      <c r="DA121" s="157">
        <f t="shared" si="166"/>
        <v>50</v>
      </c>
      <c r="DB121" s="157">
        <f t="shared" si="167"/>
        <v>50</v>
      </c>
      <c r="DC121" s="157">
        <f t="shared" si="168"/>
        <v>50</v>
      </c>
      <c r="DD121" s="734">
        <v>114</v>
      </c>
      <c r="DE121" s="155"/>
      <c r="DI121" s="407"/>
      <c r="DJ121" s="279"/>
      <c r="DK121" s="279"/>
      <c r="DL121" s="279"/>
      <c r="DM121" s="279"/>
      <c r="DN121" s="279"/>
    </row>
    <row r="122" spans="1:145" s="20" customFormat="1" ht="39.950000000000003" hidden="1" customHeight="1" x14ac:dyDescent="0.25">
      <c r="A122" s="27">
        <f>ROW()</f>
        <v>122</v>
      </c>
      <c r="B122" s="342" t="str">
        <f>IF(C122="I","",IF(ISBLANK(D122),"",IF(ISTEXT(D122),LARGE(B14:B121,1)+1,0)))</f>
        <v/>
      </c>
      <c r="C122" s="344"/>
      <c r="D122" s="173"/>
      <c r="E122" s="664"/>
      <c r="F122" s="171"/>
      <c r="G122" s="856"/>
      <c r="H122" s="857"/>
      <c r="I122" s="707"/>
      <c r="J122" s="919">
        <f t="shared" si="104"/>
        <v>0</v>
      </c>
      <c r="K122" s="707"/>
      <c r="L122" s="919">
        <f t="shared" si="105"/>
        <v>0</v>
      </c>
      <c r="M122" s="707"/>
      <c r="N122" s="919">
        <f t="shared" si="106"/>
        <v>0</v>
      </c>
      <c r="O122" s="707"/>
      <c r="P122" s="919">
        <f t="shared" si="107"/>
        <v>0</v>
      </c>
      <c r="Q122" s="707"/>
      <c r="R122" s="919">
        <f t="shared" si="189"/>
        <v>0</v>
      </c>
      <c r="S122" s="707"/>
      <c r="T122" s="919">
        <f t="shared" si="109"/>
        <v>0</v>
      </c>
      <c r="U122" s="707"/>
      <c r="V122" s="919">
        <f t="shared" si="188"/>
        <v>0</v>
      </c>
      <c r="W122" s="707"/>
      <c r="X122" s="919">
        <f t="shared" si="98"/>
        <v>0</v>
      </c>
      <c r="Y122" s="178">
        <f>Y6</f>
        <v>35</v>
      </c>
      <c r="Z122" s="964">
        <f t="shared" si="110"/>
        <v>0</v>
      </c>
      <c r="AA122" s="926">
        <f t="shared" si="170"/>
        <v>0</v>
      </c>
      <c r="AB122" s="860">
        <f t="shared" si="111"/>
        <v>0</v>
      </c>
      <c r="AC122" s="861">
        <f t="shared" si="112"/>
        <v>0</v>
      </c>
      <c r="AD122" s="946">
        <f t="shared" si="113"/>
        <v>0</v>
      </c>
      <c r="AE122" s="164" t="str">
        <f t="shared" si="114"/>
        <v/>
      </c>
      <c r="AF122" s="163">
        <f t="shared" si="115"/>
        <v>0</v>
      </c>
      <c r="AG122" s="460">
        <f t="shared" si="171"/>
        <v>0</v>
      </c>
      <c r="AH122" s="860">
        <f t="shared" si="116"/>
        <v>0</v>
      </c>
      <c r="AI122" s="861">
        <f t="shared" si="117"/>
        <v>0</v>
      </c>
      <c r="AJ122" s="946">
        <f t="shared" si="118"/>
        <v>0</v>
      </c>
      <c r="AK122" s="164" t="str">
        <f t="shared" si="119"/>
        <v/>
      </c>
      <c r="AL122" s="163">
        <f t="shared" si="120"/>
        <v>0</v>
      </c>
      <c r="AM122" s="460">
        <f t="shared" si="172"/>
        <v>0</v>
      </c>
      <c r="AN122" s="860">
        <f t="shared" si="121"/>
        <v>0</v>
      </c>
      <c r="AO122" s="861">
        <f t="shared" si="122"/>
        <v>0</v>
      </c>
      <c r="AP122" s="946">
        <f t="shared" si="123"/>
        <v>0</v>
      </c>
      <c r="AQ122" s="164" t="str">
        <f t="shared" si="124"/>
        <v/>
      </c>
      <c r="AR122" s="163">
        <f t="shared" si="125"/>
        <v>0</v>
      </c>
      <c r="AS122" s="460">
        <f t="shared" si="173"/>
        <v>0</v>
      </c>
      <c r="AT122" s="860">
        <f t="shared" si="126"/>
        <v>0</v>
      </c>
      <c r="AU122" s="861">
        <f t="shared" si="127"/>
        <v>0</v>
      </c>
      <c r="AV122" s="946">
        <f t="shared" si="128"/>
        <v>0</v>
      </c>
      <c r="AW122" s="164" t="str">
        <f t="shared" si="129"/>
        <v/>
      </c>
      <c r="AX122" s="163">
        <f t="shared" si="130"/>
        <v>0</v>
      </c>
      <c r="AY122" s="460">
        <f t="shared" si="174"/>
        <v>0</v>
      </c>
      <c r="AZ122" s="860">
        <f t="shared" si="131"/>
        <v>0</v>
      </c>
      <c r="BA122" s="861">
        <f t="shared" si="132"/>
        <v>0</v>
      </c>
      <c r="BB122" s="946">
        <f t="shared" si="133"/>
        <v>0</v>
      </c>
      <c r="BC122" s="164" t="str">
        <f t="shared" si="134"/>
        <v/>
      </c>
      <c r="BD122" s="163">
        <f t="shared" si="135"/>
        <v>0</v>
      </c>
      <c r="BE122" s="460">
        <f t="shared" si="175"/>
        <v>0</v>
      </c>
      <c r="BF122" s="860">
        <f t="shared" si="136"/>
        <v>0</v>
      </c>
      <c r="BG122" s="861">
        <f t="shared" si="137"/>
        <v>0</v>
      </c>
      <c r="BH122" s="946">
        <f t="shared" si="138"/>
        <v>0</v>
      </c>
      <c r="BI122" s="164" t="str">
        <f t="shared" si="139"/>
        <v/>
      </c>
      <c r="BJ122" s="163">
        <f t="shared" si="140"/>
        <v>0</v>
      </c>
      <c r="BK122" s="460">
        <f t="shared" si="176"/>
        <v>0</v>
      </c>
      <c r="BL122" s="860">
        <f t="shared" si="141"/>
        <v>0</v>
      </c>
      <c r="BM122" s="861">
        <f t="shared" si="142"/>
        <v>0</v>
      </c>
      <c r="BN122" s="946">
        <f t="shared" si="143"/>
        <v>0</v>
      </c>
      <c r="BO122" s="164" t="str">
        <f t="shared" si="144"/>
        <v/>
      </c>
      <c r="BP122" s="163">
        <f t="shared" si="145"/>
        <v>0</v>
      </c>
      <c r="BQ122" s="460">
        <f t="shared" si="177"/>
        <v>0</v>
      </c>
      <c r="BR122" s="860">
        <f t="shared" si="146"/>
        <v>0</v>
      </c>
      <c r="BS122" s="861">
        <f t="shared" si="147"/>
        <v>0</v>
      </c>
      <c r="BT122" s="946">
        <f t="shared" si="148"/>
        <v>0</v>
      </c>
      <c r="BU122" s="164" t="str">
        <f t="shared" si="149"/>
        <v/>
      </c>
      <c r="BV122" s="163">
        <f t="shared" si="150"/>
        <v>0</v>
      </c>
      <c r="BW122" s="246"/>
      <c r="BX122" s="246"/>
      <c r="BY122" s="155"/>
      <c r="BZ122" s="22"/>
      <c r="CA122" s="163">
        <f t="shared" si="151"/>
        <v>0</v>
      </c>
      <c r="CB122" s="162">
        <f t="shared" si="152"/>
        <v>0</v>
      </c>
      <c r="CC122" s="162">
        <f t="shared" si="153"/>
        <v>0</v>
      </c>
      <c r="CD122" s="162">
        <f t="shared" si="154"/>
        <v>0</v>
      </c>
      <c r="CE122" s="162">
        <f t="shared" si="155"/>
        <v>0</v>
      </c>
      <c r="CF122" s="162">
        <f t="shared" si="156"/>
        <v>0</v>
      </c>
      <c r="CG122" s="162">
        <f t="shared" si="157"/>
        <v>0</v>
      </c>
      <c r="CH122" s="162">
        <f t="shared" si="158"/>
        <v>0</v>
      </c>
      <c r="CI122" s="22"/>
      <c r="CJ122" s="161">
        <f t="shared" si="159"/>
        <v>35</v>
      </c>
      <c r="CK122" s="620">
        <f t="shared" si="160"/>
        <v>0</v>
      </c>
      <c r="CL122" s="160">
        <f>CL5</f>
        <v>50</v>
      </c>
      <c r="CM122" s="159" t="str">
        <f t="shared" si="178"/>
        <v/>
      </c>
      <c r="CN122" s="159" t="str">
        <f t="shared" si="179"/>
        <v/>
      </c>
      <c r="CO122" s="159" t="str">
        <f t="shared" si="180"/>
        <v/>
      </c>
      <c r="CP122" s="159" t="str">
        <f t="shared" si="181"/>
        <v/>
      </c>
      <c r="CQ122" s="159" t="str">
        <f t="shared" si="182"/>
        <v/>
      </c>
      <c r="CR122" s="159" t="str">
        <f t="shared" si="183"/>
        <v/>
      </c>
      <c r="CS122" s="159" t="str">
        <f t="shared" si="184"/>
        <v/>
      </c>
      <c r="CT122" s="159" t="str">
        <f t="shared" si="185"/>
        <v/>
      </c>
      <c r="CU122" s="158"/>
      <c r="CV122" s="157">
        <f t="shared" si="161"/>
        <v>50</v>
      </c>
      <c r="CW122" s="157">
        <f t="shared" si="162"/>
        <v>50</v>
      </c>
      <c r="CX122" s="157">
        <f t="shared" si="163"/>
        <v>50</v>
      </c>
      <c r="CY122" s="157">
        <f t="shared" si="164"/>
        <v>50</v>
      </c>
      <c r="CZ122" s="157">
        <f t="shared" si="165"/>
        <v>50</v>
      </c>
      <c r="DA122" s="157">
        <f t="shared" si="166"/>
        <v>50</v>
      </c>
      <c r="DB122" s="157">
        <f t="shared" si="167"/>
        <v>50</v>
      </c>
      <c r="DC122" s="157">
        <f t="shared" si="168"/>
        <v>50</v>
      </c>
      <c r="DD122" s="734">
        <v>115</v>
      </c>
      <c r="DE122" s="155"/>
      <c r="DI122" s="407"/>
      <c r="DJ122" s="279"/>
      <c r="DK122" s="279"/>
      <c r="DL122" s="279"/>
      <c r="DM122" s="279"/>
      <c r="DN122" s="279"/>
    </row>
    <row r="123" spans="1:145" s="20" customFormat="1" ht="39.950000000000003" hidden="1" customHeight="1" x14ac:dyDescent="0.25">
      <c r="A123" s="27">
        <f>ROW()</f>
        <v>123</v>
      </c>
      <c r="B123" s="342" t="str">
        <f>IF(C123="I","",IF(ISBLANK(D123),"",IF(ISTEXT(D123),LARGE(B14:B122,1)+1,0)))</f>
        <v/>
      </c>
      <c r="C123" s="344"/>
      <c r="D123" s="173"/>
      <c r="E123" s="664"/>
      <c r="F123" s="171"/>
      <c r="G123" s="856"/>
      <c r="H123" s="857"/>
      <c r="I123" s="707"/>
      <c r="J123" s="919">
        <f t="shared" si="104"/>
        <v>0</v>
      </c>
      <c r="K123" s="707"/>
      <c r="L123" s="919">
        <f t="shared" si="105"/>
        <v>0</v>
      </c>
      <c r="M123" s="707"/>
      <c r="N123" s="919">
        <f t="shared" si="106"/>
        <v>0</v>
      </c>
      <c r="O123" s="707"/>
      <c r="P123" s="919">
        <f t="shared" si="107"/>
        <v>0</v>
      </c>
      <c r="Q123" s="707"/>
      <c r="R123" s="919">
        <f t="shared" si="189"/>
        <v>0</v>
      </c>
      <c r="S123" s="707"/>
      <c r="T123" s="919">
        <f t="shared" si="109"/>
        <v>0</v>
      </c>
      <c r="U123" s="707"/>
      <c r="V123" s="919">
        <f t="shared" si="188"/>
        <v>0</v>
      </c>
      <c r="W123" s="707"/>
      <c r="X123" s="919">
        <f t="shared" si="98"/>
        <v>0</v>
      </c>
      <c r="Y123" s="178">
        <f>Y6</f>
        <v>35</v>
      </c>
      <c r="Z123" s="964">
        <f t="shared" si="110"/>
        <v>0</v>
      </c>
      <c r="AA123" s="926">
        <f t="shared" si="170"/>
        <v>0</v>
      </c>
      <c r="AB123" s="860">
        <f t="shared" si="111"/>
        <v>0</v>
      </c>
      <c r="AC123" s="861">
        <f t="shared" si="112"/>
        <v>0</v>
      </c>
      <c r="AD123" s="946">
        <f t="shared" si="113"/>
        <v>0</v>
      </c>
      <c r="AE123" s="164" t="str">
        <f t="shared" si="114"/>
        <v/>
      </c>
      <c r="AF123" s="163">
        <f t="shared" si="115"/>
        <v>0</v>
      </c>
      <c r="AG123" s="460">
        <f t="shared" si="171"/>
        <v>0</v>
      </c>
      <c r="AH123" s="860">
        <f t="shared" si="116"/>
        <v>0</v>
      </c>
      <c r="AI123" s="861">
        <f t="shared" si="117"/>
        <v>0</v>
      </c>
      <c r="AJ123" s="946">
        <f t="shared" si="118"/>
        <v>0</v>
      </c>
      <c r="AK123" s="164" t="str">
        <f t="shared" si="119"/>
        <v/>
      </c>
      <c r="AL123" s="163">
        <f t="shared" si="120"/>
        <v>0</v>
      </c>
      <c r="AM123" s="460">
        <f t="shared" si="172"/>
        <v>0</v>
      </c>
      <c r="AN123" s="860">
        <f t="shared" si="121"/>
        <v>0</v>
      </c>
      <c r="AO123" s="861">
        <f t="shared" si="122"/>
        <v>0</v>
      </c>
      <c r="AP123" s="946">
        <f t="shared" si="123"/>
        <v>0</v>
      </c>
      <c r="AQ123" s="164" t="str">
        <f t="shared" si="124"/>
        <v/>
      </c>
      <c r="AR123" s="163">
        <f t="shared" si="125"/>
        <v>0</v>
      </c>
      <c r="AS123" s="460">
        <f t="shared" si="173"/>
        <v>0</v>
      </c>
      <c r="AT123" s="860">
        <f t="shared" si="126"/>
        <v>0</v>
      </c>
      <c r="AU123" s="861">
        <f t="shared" si="127"/>
        <v>0</v>
      </c>
      <c r="AV123" s="946">
        <f t="shared" si="128"/>
        <v>0</v>
      </c>
      <c r="AW123" s="164" t="str">
        <f t="shared" si="129"/>
        <v/>
      </c>
      <c r="AX123" s="163">
        <f t="shared" si="130"/>
        <v>0</v>
      </c>
      <c r="AY123" s="460">
        <f t="shared" si="174"/>
        <v>0</v>
      </c>
      <c r="AZ123" s="860">
        <f t="shared" si="131"/>
        <v>0</v>
      </c>
      <c r="BA123" s="861">
        <f t="shared" si="132"/>
        <v>0</v>
      </c>
      <c r="BB123" s="946">
        <f t="shared" si="133"/>
        <v>0</v>
      </c>
      <c r="BC123" s="164" t="str">
        <f t="shared" si="134"/>
        <v/>
      </c>
      <c r="BD123" s="163">
        <f t="shared" si="135"/>
        <v>0</v>
      </c>
      <c r="BE123" s="460">
        <f t="shared" si="175"/>
        <v>0</v>
      </c>
      <c r="BF123" s="860">
        <f t="shared" si="136"/>
        <v>0</v>
      </c>
      <c r="BG123" s="861">
        <f t="shared" si="137"/>
        <v>0</v>
      </c>
      <c r="BH123" s="946">
        <f t="shared" si="138"/>
        <v>0</v>
      </c>
      <c r="BI123" s="164" t="str">
        <f t="shared" si="139"/>
        <v/>
      </c>
      <c r="BJ123" s="163">
        <f t="shared" si="140"/>
        <v>0</v>
      </c>
      <c r="BK123" s="460">
        <f t="shared" si="176"/>
        <v>0</v>
      </c>
      <c r="BL123" s="860">
        <f t="shared" si="141"/>
        <v>0</v>
      </c>
      <c r="BM123" s="861">
        <f t="shared" si="142"/>
        <v>0</v>
      </c>
      <c r="BN123" s="946">
        <f t="shared" si="143"/>
        <v>0</v>
      </c>
      <c r="BO123" s="164" t="str">
        <f t="shared" si="144"/>
        <v/>
      </c>
      <c r="BP123" s="163">
        <f t="shared" si="145"/>
        <v>0</v>
      </c>
      <c r="BQ123" s="460">
        <f t="shared" si="177"/>
        <v>0</v>
      </c>
      <c r="BR123" s="860">
        <f t="shared" si="146"/>
        <v>0</v>
      </c>
      <c r="BS123" s="861">
        <f t="shared" si="147"/>
        <v>0</v>
      </c>
      <c r="BT123" s="946">
        <f t="shared" si="148"/>
        <v>0</v>
      </c>
      <c r="BU123" s="164" t="str">
        <f t="shared" si="149"/>
        <v/>
      </c>
      <c r="BV123" s="163">
        <f t="shared" si="150"/>
        <v>0</v>
      </c>
      <c r="BW123" s="246"/>
      <c r="BX123" s="246"/>
      <c r="BY123" s="155"/>
      <c r="BZ123" s="22"/>
      <c r="CA123" s="163">
        <f t="shared" si="151"/>
        <v>0</v>
      </c>
      <c r="CB123" s="162">
        <f t="shared" si="152"/>
        <v>0</v>
      </c>
      <c r="CC123" s="162">
        <f t="shared" si="153"/>
        <v>0</v>
      </c>
      <c r="CD123" s="162">
        <f t="shared" si="154"/>
        <v>0</v>
      </c>
      <c r="CE123" s="162">
        <f t="shared" si="155"/>
        <v>0</v>
      </c>
      <c r="CF123" s="162">
        <f t="shared" si="156"/>
        <v>0</v>
      </c>
      <c r="CG123" s="162">
        <f t="shared" si="157"/>
        <v>0</v>
      </c>
      <c r="CH123" s="162">
        <f t="shared" si="158"/>
        <v>0</v>
      </c>
      <c r="CI123" s="22"/>
      <c r="CJ123" s="161">
        <f t="shared" si="159"/>
        <v>35</v>
      </c>
      <c r="CK123" s="620">
        <f t="shared" si="160"/>
        <v>0</v>
      </c>
      <c r="CL123" s="160">
        <f>CL5</f>
        <v>50</v>
      </c>
      <c r="CM123" s="159" t="str">
        <f t="shared" si="178"/>
        <v/>
      </c>
      <c r="CN123" s="159" t="str">
        <f t="shared" si="179"/>
        <v/>
      </c>
      <c r="CO123" s="159" t="str">
        <f t="shared" si="180"/>
        <v/>
      </c>
      <c r="CP123" s="159" t="str">
        <f t="shared" si="181"/>
        <v/>
      </c>
      <c r="CQ123" s="159" t="str">
        <f t="shared" si="182"/>
        <v/>
      </c>
      <c r="CR123" s="159" t="str">
        <f t="shared" si="183"/>
        <v/>
      </c>
      <c r="CS123" s="159" t="str">
        <f t="shared" si="184"/>
        <v/>
      </c>
      <c r="CT123" s="159" t="str">
        <f t="shared" si="185"/>
        <v/>
      </c>
      <c r="CU123" s="158"/>
      <c r="CV123" s="157">
        <f t="shared" si="161"/>
        <v>50</v>
      </c>
      <c r="CW123" s="157">
        <f t="shared" si="162"/>
        <v>50</v>
      </c>
      <c r="CX123" s="157">
        <f t="shared" si="163"/>
        <v>50</v>
      </c>
      <c r="CY123" s="157">
        <f t="shared" si="164"/>
        <v>50</v>
      </c>
      <c r="CZ123" s="157">
        <f t="shared" si="165"/>
        <v>50</v>
      </c>
      <c r="DA123" s="157">
        <f t="shared" si="166"/>
        <v>50</v>
      </c>
      <c r="DB123" s="157">
        <f t="shared" si="167"/>
        <v>50</v>
      </c>
      <c r="DC123" s="157">
        <f t="shared" si="168"/>
        <v>50</v>
      </c>
      <c r="DD123" s="734">
        <v>116</v>
      </c>
      <c r="DE123" s="155"/>
      <c r="DI123" s="407"/>
      <c r="DJ123" s="279"/>
      <c r="DK123" s="279"/>
      <c r="DL123" s="279"/>
      <c r="DM123" s="279"/>
      <c r="DN123" s="279"/>
    </row>
    <row r="124" spans="1:145" s="20" customFormat="1" ht="39.950000000000003" hidden="1" customHeight="1" x14ac:dyDescent="0.25">
      <c r="A124" s="27">
        <f>ROW()</f>
        <v>124</v>
      </c>
      <c r="B124" s="342" t="str">
        <f>IF(C124="I","",IF(ISBLANK(D124),"",IF(ISTEXT(D124),LARGE(B14:B123,1)+1,0)))</f>
        <v/>
      </c>
      <c r="C124" s="344"/>
      <c r="D124" s="173"/>
      <c r="E124" s="664"/>
      <c r="F124" s="171"/>
      <c r="G124" s="856"/>
      <c r="H124" s="857"/>
      <c r="I124" s="707"/>
      <c r="J124" s="919">
        <f t="shared" si="104"/>
        <v>0</v>
      </c>
      <c r="K124" s="707"/>
      <c r="L124" s="919">
        <f t="shared" si="105"/>
        <v>0</v>
      </c>
      <c r="M124" s="707"/>
      <c r="N124" s="919">
        <f t="shared" si="106"/>
        <v>0</v>
      </c>
      <c r="O124" s="707"/>
      <c r="P124" s="919">
        <f t="shared" si="107"/>
        <v>0</v>
      </c>
      <c r="Q124" s="707"/>
      <c r="R124" s="919">
        <f t="shared" si="189"/>
        <v>0</v>
      </c>
      <c r="S124" s="707"/>
      <c r="T124" s="919">
        <f t="shared" si="109"/>
        <v>0</v>
      </c>
      <c r="U124" s="707"/>
      <c r="V124" s="919">
        <f t="shared" si="188"/>
        <v>0</v>
      </c>
      <c r="W124" s="707"/>
      <c r="X124" s="919">
        <f t="shared" si="98"/>
        <v>0</v>
      </c>
      <c r="Y124" s="178">
        <f>Y6</f>
        <v>35</v>
      </c>
      <c r="Z124" s="964">
        <f t="shared" si="110"/>
        <v>0</v>
      </c>
      <c r="AA124" s="926">
        <f t="shared" si="170"/>
        <v>0</v>
      </c>
      <c r="AB124" s="860">
        <f t="shared" si="111"/>
        <v>0</v>
      </c>
      <c r="AC124" s="861">
        <f t="shared" si="112"/>
        <v>0</v>
      </c>
      <c r="AD124" s="946">
        <f t="shared" si="113"/>
        <v>0</v>
      </c>
      <c r="AE124" s="164" t="str">
        <f t="shared" si="114"/>
        <v/>
      </c>
      <c r="AF124" s="163">
        <f t="shared" si="115"/>
        <v>0</v>
      </c>
      <c r="AG124" s="460">
        <f t="shared" si="171"/>
        <v>0</v>
      </c>
      <c r="AH124" s="860">
        <f t="shared" si="116"/>
        <v>0</v>
      </c>
      <c r="AI124" s="861">
        <f t="shared" si="117"/>
        <v>0</v>
      </c>
      <c r="AJ124" s="946">
        <f t="shared" si="118"/>
        <v>0</v>
      </c>
      <c r="AK124" s="164" t="str">
        <f t="shared" si="119"/>
        <v/>
      </c>
      <c r="AL124" s="163">
        <f t="shared" si="120"/>
        <v>0</v>
      </c>
      <c r="AM124" s="460">
        <f t="shared" si="172"/>
        <v>0</v>
      </c>
      <c r="AN124" s="860">
        <f t="shared" si="121"/>
        <v>0</v>
      </c>
      <c r="AO124" s="861">
        <f t="shared" si="122"/>
        <v>0</v>
      </c>
      <c r="AP124" s="946">
        <f t="shared" si="123"/>
        <v>0</v>
      </c>
      <c r="AQ124" s="164" t="str">
        <f t="shared" si="124"/>
        <v/>
      </c>
      <c r="AR124" s="163">
        <f t="shared" si="125"/>
        <v>0</v>
      </c>
      <c r="AS124" s="460">
        <f t="shared" si="173"/>
        <v>0</v>
      </c>
      <c r="AT124" s="860">
        <f t="shared" si="126"/>
        <v>0</v>
      </c>
      <c r="AU124" s="861">
        <f t="shared" si="127"/>
        <v>0</v>
      </c>
      <c r="AV124" s="946">
        <f t="shared" si="128"/>
        <v>0</v>
      </c>
      <c r="AW124" s="164" t="str">
        <f t="shared" si="129"/>
        <v/>
      </c>
      <c r="AX124" s="163">
        <f t="shared" si="130"/>
        <v>0</v>
      </c>
      <c r="AY124" s="460">
        <f t="shared" si="174"/>
        <v>0</v>
      </c>
      <c r="AZ124" s="860">
        <f t="shared" si="131"/>
        <v>0</v>
      </c>
      <c r="BA124" s="861">
        <f t="shared" si="132"/>
        <v>0</v>
      </c>
      <c r="BB124" s="946">
        <f t="shared" si="133"/>
        <v>0</v>
      </c>
      <c r="BC124" s="164" t="str">
        <f t="shared" si="134"/>
        <v/>
      </c>
      <c r="BD124" s="163">
        <f t="shared" si="135"/>
        <v>0</v>
      </c>
      <c r="BE124" s="460">
        <f t="shared" si="175"/>
        <v>0</v>
      </c>
      <c r="BF124" s="860">
        <f t="shared" si="136"/>
        <v>0</v>
      </c>
      <c r="BG124" s="861">
        <f t="shared" si="137"/>
        <v>0</v>
      </c>
      <c r="BH124" s="946">
        <f t="shared" si="138"/>
        <v>0</v>
      </c>
      <c r="BI124" s="164" t="str">
        <f t="shared" si="139"/>
        <v/>
      </c>
      <c r="BJ124" s="163">
        <f t="shared" si="140"/>
        <v>0</v>
      </c>
      <c r="BK124" s="460">
        <f t="shared" si="176"/>
        <v>0</v>
      </c>
      <c r="BL124" s="860">
        <f t="shared" si="141"/>
        <v>0</v>
      </c>
      <c r="BM124" s="861">
        <f t="shared" si="142"/>
        <v>0</v>
      </c>
      <c r="BN124" s="946">
        <f t="shared" si="143"/>
        <v>0</v>
      </c>
      <c r="BO124" s="164" t="str">
        <f t="shared" si="144"/>
        <v/>
      </c>
      <c r="BP124" s="163">
        <f t="shared" si="145"/>
        <v>0</v>
      </c>
      <c r="BQ124" s="460">
        <f t="shared" si="177"/>
        <v>0</v>
      </c>
      <c r="BR124" s="860">
        <f t="shared" si="146"/>
        <v>0</v>
      </c>
      <c r="BS124" s="861">
        <f t="shared" si="147"/>
        <v>0</v>
      </c>
      <c r="BT124" s="946">
        <f t="shared" si="148"/>
        <v>0</v>
      </c>
      <c r="BU124" s="164" t="str">
        <f t="shared" si="149"/>
        <v/>
      </c>
      <c r="BV124" s="163">
        <f t="shared" si="150"/>
        <v>0</v>
      </c>
      <c r="BW124" s="246"/>
      <c r="BX124" s="246"/>
      <c r="BY124" s="155"/>
      <c r="BZ124" s="22"/>
      <c r="CA124" s="163">
        <f t="shared" si="151"/>
        <v>0</v>
      </c>
      <c r="CB124" s="162">
        <f t="shared" si="152"/>
        <v>0</v>
      </c>
      <c r="CC124" s="162">
        <f t="shared" si="153"/>
        <v>0</v>
      </c>
      <c r="CD124" s="162">
        <f t="shared" si="154"/>
        <v>0</v>
      </c>
      <c r="CE124" s="162">
        <f t="shared" si="155"/>
        <v>0</v>
      </c>
      <c r="CF124" s="162">
        <f t="shared" si="156"/>
        <v>0</v>
      </c>
      <c r="CG124" s="162">
        <f t="shared" si="157"/>
        <v>0</v>
      </c>
      <c r="CH124" s="162">
        <f t="shared" si="158"/>
        <v>0</v>
      </c>
      <c r="CI124" s="22"/>
      <c r="CJ124" s="161">
        <f t="shared" si="159"/>
        <v>35</v>
      </c>
      <c r="CK124" s="620">
        <f t="shared" si="160"/>
        <v>0</v>
      </c>
      <c r="CL124" s="160">
        <f>CL5</f>
        <v>50</v>
      </c>
      <c r="CM124" s="159" t="str">
        <f t="shared" si="178"/>
        <v/>
      </c>
      <c r="CN124" s="159" t="str">
        <f t="shared" si="179"/>
        <v/>
      </c>
      <c r="CO124" s="159" t="str">
        <f t="shared" si="180"/>
        <v/>
      </c>
      <c r="CP124" s="159" t="str">
        <f t="shared" si="181"/>
        <v/>
      </c>
      <c r="CQ124" s="159" t="str">
        <f t="shared" si="182"/>
        <v/>
      </c>
      <c r="CR124" s="159" t="str">
        <f t="shared" si="183"/>
        <v/>
      </c>
      <c r="CS124" s="159" t="str">
        <f t="shared" si="184"/>
        <v/>
      </c>
      <c r="CT124" s="159" t="str">
        <f t="shared" si="185"/>
        <v/>
      </c>
      <c r="CU124" s="158"/>
      <c r="CV124" s="157">
        <f t="shared" si="161"/>
        <v>50</v>
      </c>
      <c r="CW124" s="157">
        <f t="shared" si="162"/>
        <v>50</v>
      </c>
      <c r="CX124" s="157">
        <f t="shared" si="163"/>
        <v>50</v>
      </c>
      <c r="CY124" s="157">
        <f t="shared" si="164"/>
        <v>50</v>
      </c>
      <c r="CZ124" s="157">
        <f t="shared" si="165"/>
        <v>50</v>
      </c>
      <c r="DA124" s="157">
        <f t="shared" si="166"/>
        <v>50</v>
      </c>
      <c r="DB124" s="157">
        <f t="shared" si="167"/>
        <v>50</v>
      </c>
      <c r="DC124" s="157">
        <f t="shared" si="168"/>
        <v>50</v>
      </c>
      <c r="DD124" s="734">
        <v>117</v>
      </c>
      <c r="DE124" s="155"/>
      <c r="DI124" s="407"/>
      <c r="DJ124" s="279"/>
      <c r="DK124" s="279"/>
      <c r="DL124" s="279"/>
      <c r="DM124" s="279"/>
      <c r="DN124" s="279"/>
    </row>
    <row r="125" spans="1:145" s="20" customFormat="1" ht="39.950000000000003" hidden="1" customHeight="1" x14ac:dyDescent="0.25">
      <c r="A125" s="27">
        <f>ROW()</f>
        <v>125</v>
      </c>
      <c r="B125" s="342" t="str">
        <f>IF(C125="I","",IF(ISBLANK(D125),"",IF(ISTEXT(D125),LARGE(B14:B124,1)+1,0)))</f>
        <v/>
      </c>
      <c r="C125" s="344"/>
      <c r="D125" s="173"/>
      <c r="E125" s="664"/>
      <c r="F125" s="171"/>
      <c r="G125" s="856"/>
      <c r="H125" s="857"/>
      <c r="I125" s="707"/>
      <c r="J125" s="919">
        <f t="shared" si="104"/>
        <v>0</v>
      </c>
      <c r="K125" s="707"/>
      <c r="L125" s="919">
        <f t="shared" si="105"/>
        <v>0</v>
      </c>
      <c r="M125" s="707"/>
      <c r="N125" s="919">
        <f t="shared" si="106"/>
        <v>0</v>
      </c>
      <c r="O125" s="707"/>
      <c r="P125" s="919">
        <f t="shared" si="107"/>
        <v>0</v>
      </c>
      <c r="Q125" s="707"/>
      <c r="R125" s="919">
        <f t="shared" si="189"/>
        <v>0</v>
      </c>
      <c r="S125" s="707"/>
      <c r="T125" s="919">
        <f t="shared" si="109"/>
        <v>0</v>
      </c>
      <c r="U125" s="707"/>
      <c r="V125" s="919">
        <f t="shared" si="188"/>
        <v>0</v>
      </c>
      <c r="W125" s="707"/>
      <c r="X125" s="919">
        <f t="shared" si="98"/>
        <v>0</v>
      </c>
      <c r="Y125" s="178">
        <f>Y6</f>
        <v>35</v>
      </c>
      <c r="Z125" s="964">
        <f t="shared" si="110"/>
        <v>0</v>
      </c>
      <c r="AA125" s="926">
        <f t="shared" si="170"/>
        <v>0</v>
      </c>
      <c r="AB125" s="860">
        <f t="shared" si="111"/>
        <v>0</v>
      </c>
      <c r="AC125" s="861">
        <f t="shared" si="112"/>
        <v>0</v>
      </c>
      <c r="AD125" s="946">
        <f t="shared" si="113"/>
        <v>0</v>
      </c>
      <c r="AE125" s="164" t="str">
        <f t="shared" si="114"/>
        <v/>
      </c>
      <c r="AF125" s="163">
        <f t="shared" si="115"/>
        <v>0</v>
      </c>
      <c r="AG125" s="460">
        <f t="shared" si="171"/>
        <v>0</v>
      </c>
      <c r="AH125" s="860">
        <f t="shared" si="116"/>
        <v>0</v>
      </c>
      <c r="AI125" s="861">
        <f t="shared" si="117"/>
        <v>0</v>
      </c>
      <c r="AJ125" s="946">
        <f t="shared" si="118"/>
        <v>0</v>
      </c>
      <c r="AK125" s="164" t="str">
        <f t="shared" si="119"/>
        <v/>
      </c>
      <c r="AL125" s="163">
        <f t="shared" si="120"/>
        <v>0</v>
      </c>
      <c r="AM125" s="460">
        <f t="shared" si="172"/>
        <v>0</v>
      </c>
      <c r="AN125" s="860">
        <f t="shared" si="121"/>
        <v>0</v>
      </c>
      <c r="AO125" s="861">
        <f t="shared" si="122"/>
        <v>0</v>
      </c>
      <c r="AP125" s="946">
        <f t="shared" si="123"/>
        <v>0</v>
      </c>
      <c r="AQ125" s="164" t="str">
        <f t="shared" si="124"/>
        <v/>
      </c>
      <c r="AR125" s="163">
        <f t="shared" si="125"/>
        <v>0</v>
      </c>
      <c r="AS125" s="460">
        <f t="shared" si="173"/>
        <v>0</v>
      </c>
      <c r="AT125" s="860">
        <f t="shared" si="126"/>
        <v>0</v>
      </c>
      <c r="AU125" s="861">
        <f t="shared" si="127"/>
        <v>0</v>
      </c>
      <c r="AV125" s="946">
        <f t="shared" si="128"/>
        <v>0</v>
      </c>
      <c r="AW125" s="164" t="str">
        <f t="shared" si="129"/>
        <v/>
      </c>
      <c r="AX125" s="163">
        <f t="shared" si="130"/>
        <v>0</v>
      </c>
      <c r="AY125" s="460">
        <f t="shared" si="174"/>
        <v>0</v>
      </c>
      <c r="AZ125" s="860">
        <f t="shared" si="131"/>
        <v>0</v>
      </c>
      <c r="BA125" s="861">
        <f t="shared" si="132"/>
        <v>0</v>
      </c>
      <c r="BB125" s="946">
        <f t="shared" si="133"/>
        <v>0</v>
      </c>
      <c r="BC125" s="164" t="str">
        <f t="shared" si="134"/>
        <v/>
      </c>
      <c r="BD125" s="163">
        <f t="shared" si="135"/>
        <v>0</v>
      </c>
      <c r="BE125" s="460">
        <f t="shared" si="175"/>
        <v>0</v>
      </c>
      <c r="BF125" s="860">
        <f t="shared" si="136"/>
        <v>0</v>
      </c>
      <c r="BG125" s="861">
        <f t="shared" si="137"/>
        <v>0</v>
      </c>
      <c r="BH125" s="946">
        <f t="shared" si="138"/>
        <v>0</v>
      </c>
      <c r="BI125" s="164" t="str">
        <f t="shared" si="139"/>
        <v/>
      </c>
      <c r="BJ125" s="163">
        <f t="shared" si="140"/>
        <v>0</v>
      </c>
      <c r="BK125" s="460">
        <f t="shared" si="176"/>
        <v>0</v>
      </c>
      <c r="BL125" s="860">
        <f t="shared" si="141"/>
        <v>0</v>
      </c>
      <c r="BM125" s="861">
        <f t="shared" si="142"/>
        <v>0</v>
      </c>
      <c r="BN125" s="946">
        <f t="shared" si="143"/>
        <v>0</v>
      </c>
      <c r="BO125" s="164" t="str">
        <f t="shared" si="144"/>
        <v/>
      </c>
      <c r="BP125" s="163">
        <f t="shared" si="145"/>
        <v>0</v>
      </c>
      <c r="BQ125" s="460">
        <f t="shared" si="177"/>
        <v>0</v>
      </c>
      <c r="BR125" s="860">
        <f t="shared" si="146"/>
        <v>0</v>
      </c>
      <c r="BS125" s="861">
        <f t="shared" si="147"/>
        <v>0</v>
      </c>
      <c r="BT125" s="946">
        <f t="shared" si="148"/>
        <v>0</v>
      </c>
      <c r="BU125" s="164" t="str">
        <f t="shared" si="149"/>
        <v/>
      </c>
      <c r="BV125" s="163">
        <f t="shared" si="150"/>
        <v>0</v>
      </c>
      <c r="BW125" s="246"/>
      <c r="BX125" s="246"/>
      <c r="BY125" s="155"/>
      <c r="BZ125" s="22"/>
      <c r="CA125" s="163">
        <f t="shared" si="151"/>
        <v>0</v>
      </c>
      <c r="CB125" s="162">
        <f t="shared" si="152"/>
        <v>0</v>
      </c>
      <c r="CC125" s="162">
        <f t="shared" si="153"/>
        <v>0</v>
      </c>
      <c r="CD125" s="162">
        <f t="shared" si="154"/>
        <v>0</v>
      </c>
      <c r="CE125" s="162">
        <f t="shared" si="155"/>
        <v>0</v>
      </c>
      <c r="CF125" s="162">
        <f t="shared" si="156"/>
        <v>0</v>
      </c>
      <c r="CG125" s="162">
        <f t="shared" si="157"/>
        <v>0</v>
      </c>
      <c r="CH125" s="162">
        <f t="shared" si="158"/>
        <v>0</v>
      </c>
      <c r="CI125" s="22"/>
      <c r="CJ125" s="161">
        <f t="shared" si="159"/>
        <v>35</v>
      </c>
      <c r="CK125" s="620">
        <f t="shared" si="160"/>
        <v>0</v>
      </c>
      <c r="CL125" s="160">
        <f>CL5</f>
        <v>50</v>
      </c>
      <c r="CM125" s="159" t="str">
        <f t="shared" si="178"/>
        <v/>
      </c>
      <c r="CN125" s="159" t="str">
        <f t="shared" si="179"/>
        <v/>
      </c>
      <c r="CO125" s="159" t="str">
        <f t="shared" si="180"/>
        <v/>
      </c>
      <c r="CP125" s="159" t="str">
        <f t="shared" si="181"/>
        <v/>
      </c>
      <c r="CQ125" s="159" t="str">
        <f t="shared" si="182"/>
        <v/>
      </c>
      <c r="CR125" s="159" t="str">
        <f t="shared" si="183"/>
        <v/>
      </c>
      <c r="CS125" s="159" t="str">
        <f t="shared" si="184"/>
        <v/>
      </c>
      <c r="CT125" s="159" t="str">
        <f t="shared" si="185"/>
        <v/>
      </c>
      <c r="CU125" s="158"/>
      <c r="CV125" s="157">
        <f t="shared" si="161"/>
        <v>50</v>
      </c>
      <c r="CW125" s="157">
        <f t="shared" si="162"/>
        <v>50</v>
      </c>
      <c r="CX125" s="157">
        <f t="shared" si="163"/>
        <v>50</v>
      </c>
      <c r="CY125" s="157">
        <f t="shared" si="164"/>
        <v>50</v>
      </c>
      <c r="CZ125" s="157">
        <f t="shared" si="165"/>
        <v>50</v>
      </c>
      <c r="DA125" s="157">
        <f t="shared" si="166"/>
        <v>50</v>
      </c>
      <c r="DB125" s="157">
        <f t="shared" si="167"/>
        <v>50</v>
      </c>
      <c r="DC125" s="157">
        <f t="shared" si="168"/>
        <v>50</v>
      </c>
      <c r="DD125" s="734">
        <v>118</v>
      </c>
      <c r="DE125" s="155"/>
      <c r="DI125" s="407"/>
      <c r="DJ125" s="279"/>
      <c r="DK125" s="279"/>
      <c r="DL125" s="279"/>
      <c r="DM125" s="279"/>
      <c r="DN125" s="279"/>
    </row>
    <row r="126" spans="1:145" s="20" customFormat="1" ht="39.950000000000003" hidden="1" customHeight="1" x14ac:dyDescent="0.25">
      <c r="A126" s="27">
        <f>ROW()</f>
        <v>126</v>
      </c>
      <c r="B126" s="342" t="str">
        <f>IF(C126="I","",IF(ISBLANK(D126),"",IF(ISTEXT(D126),LARGE(B14:B125,1)+1,0)))</f>
        <v/>
      </c>
      <c r="C126" s="344"/>
      <c r="D126" s="173"/>
      <c r="E126" s="664"/>
      <c r="F126" s="171"/>
      <c r="G126" s="856"/>
      <c r="H126" s="857"/>
      <c r="I126" s="707"/>
      <c r="J126" s="919">
        <f t="shared" si="104"/>
        <v>0</v>
      </c>
      <c r="K126" s="707"/>
      <c r="L126" s="919">
        <f t="shared" si="105"/>
        <v>0</v>
      </c>
      <c r="M126" s="707"/>
      <c r="N126" s="919">
        <f t="shared" si="106"/>
        <v>0</v>
      </c>
      <c r="O126" s="707"/>
      <c r="P126" s="919">
        <f t="shared" si="107"/>
        <v>0</v>
      </c>
      <c r="Q126" s="707"/>
      <c r="R126" s="919">
        <f t="shared" si="189"/>
        <v>0</v>
      </c>
      <c r="S126" s="707"/>
      <c r="T126" s="919">
        <f t="shared" si="109"/>
        <v>0</v>
      </c>
      <c r="U126" s="707"/>
      <c r="V126" s="919">
        <f t="shared" si="188"/>
        <v>0</v>
      </c>
      <c r="W126" s="707"/>
      <c r="X126" s="919">
        <f t="shared" ref="X126:X154" si="190">CH126</f>
        <v>0</v>
      </c>
      <c r="Y126" s="178">
        <f>Y6</f>
        <v>35</v>
      </c>
      <c r="Z126" s="964">
        <f t="shared" si="110"/>
        <v>0</v>
      </c>
      <c r="AA126" s="926">
        <f t="shared" si="170"/>
        <v>0</v>
      </c>
      <c r="AB126" s="860">
        <f t="shared" si="111"/>
        <v>0</v>
      </c>
      <c r="AC126" s="861">
        <f t="shared" si="112"/>
        <v>0</v>
      </c>
      <c r="AD126" s="946">
        <f t="shared" si="113"/>
        <v>0</v>
      </c>
      <c r="AE126" s="164" t="str">
        <f t="shared" si="114"/>
        <v/>
      </c>
      <c r="AF126" s="163">
        <f t="shared" si="115"/>
        <v>0</v>
      </c>
      <c r="AG126" s="460">
        <f t="shared" si="171"/>
        <v>0</v>
      </c>
      <c r="AH126" s="860">
        <f t="shared" si="116"/>
        <v>0</v>
      </c>
      <c r="AI126" s="861">
        <f t="shared" si="117"/>
        <v>0</v>
      </c>
      <c r="AJ126" s="946">
        <f t="shared" si="118"/>
        <v>0</v>
      </c>
      <c r="AK126" s="164" t="str">
        <f t="shared" si="119"/>
        <v/>
      </c>
      <c r="AL126" s="163">
        <f t="shared" si="120"/>
        <v>0</v>
      </c>
      <c r="AM126" s="460">
        <f t="shared" si="172"/>
        <v>0</v>
      </c>
      <c r="AN126" s="860">
        <f t="shared" si="121"/>
        <v>0</v>
      </c>
      <c r="AO126" s="861">
        <f t="shared" si="122"/>
        <v>0</v>
      </c>
      <c r="AP126" s="946">
        <f t="shared" si="123"/>
        <v>0</v>
      </c>
      <c r="AQ126" s="164" t="str">
        <f t="shared" si="124"/>
        <v/>
      </c>
      <c r="AR126" s="163">
        <f t="shared" si="125"/>
        <v>0</v>
      </c>
      <c r="AS126" s="460">
        <f t="shared" si="173"/>
        <v>0</v>
      </c>
      <c r="AT126" s="860">
        <f t="shared" si="126"/>
        <v>0</v>
      </c>
      <c r="AU126" s="861">
        <f t="shared" si="127"/>
        <v>0</v>
      </c>
      <c r="AV126" s="946">
        <f t="shared" si="128"/>
        <v>0</v>
      </c>
      <c r="AW126" s="164" t="str">
        <f t="shared" si="129"/>
        <v/>
      </c>
      <c r="AX126" s="163">
        <f t="shared" si="130"/>
        <v>0</v>
      </c>
      <c r="AY126" s="460">
        <f t="shared" si="174"/>
        <v>0</v>
      </c>
      <c r="AZ126" s="860">
        <f t="shared" si="131"/>
        <v>0</v>
      </c>
      <c r="BA126" s="861">
        <f t="shared" si="132"/>
        <v>0</v>
      </c>
      <c r="BB126" s="946">
        <f t="shared" si="133"/>
        <v>0</v>
      </c>
      <c r="BC126" s="164" t="str">
        <f t="shared" si="134"/>
        <v/>
      </c>
      <c r="BD126" s="163">
        <f t="shared" si="135"/>
        <v>0</v>
      </c>
      <c r="BE126" s="460">
        <f t="shared" si="175"/>
        <v>0</v>
      </c>
      <c r="BF126" s="860">
        <f t="shared" si="136"/>
        <v>0</v>
      </c>
      <c r="BG126" s="861">
        <f t="shared" si="137"/>
        <v>0</v>
      </c>
      <c r="BH126" s="946">
        <f t="shared" si="138"/>
        <v>0</v>
      </c>
      <c r="BI126" s="164" t="str">
        <f t="shared" si="139"/>
        <v/>
      </c>
      <c r="BJ126" s="163">
        <f t="shared" si="140"/>
        <v>0</v>
      </c>
      <c r="BK126" s="460">
        <f t="shared" si="176"/>
        <v>0</v>
      </c>
      <c r="BL126" s="860">
        <f t="shared" si="141"/>
        <v>0</v>
      </c>
      <c r="BM126" s="861">
        <f t="shared" si="142"/>
        <v>0</v>
      </c>
      <c r="BN126" s="946">
        <f t="shared" si="143"/>
        <v>0</v>
      </c>
      <c r="BO126" s="164" t="str">
        <f t="shared" si="144"/>
        <v/>
      </c>
      <c r="BP126" s="163">
        <f t="shared" si="145"/>
        <v>0</v>
      </c>
      <c r="BQ126" s="460">
        <f t="shared" si="177"/>
        <v>0</v>
      </c>
      <c r="BR126" s="860">
        <f t="shared" si="146"/>
        <v>0</v>
      </c>
      <c r="BS126" s="861">
        <f t="shared" si="147"/>
        <v>0</v>
      </c>
      <c r="BT126" s="946">
        <f t="shared" si="148"/>
        <v>0</v>
      </c>
      <c r="BU126" s="164" t="str">
        <f t="shared" si="149"/>
        <v/>
      </c>
      <c r="BV126" s="163">
        <f t="shared" si="150"/>
        <v>0</v>
      </c>
      <c r="BW126" s="246"/>
      <c r="BX126" s="246"/>
      <c r="BY126" s="155"/>
      <c r="BZ126" s="22"/>
      <c r="CA126" s="163">
        <f t="shared" si="151"/>
        <v>0</v>
      </c>
      <c r="CB126" s="162">
        <f t="shared" si="152"/>
        <v>0</v>
      </c>
      <c r="CC126" s="162">
        <f t="shared" si="153"/>
        <v>0</v>
      </c>
      <c r="CD126" s="162">
        <f t="shared" si="154"/>
        <v>0</v>
      </c>
      <c r="CE126" s="162">
        <f t="shared" si="155"/>
        <v>0</v>
      </c>
      <c r="CF126" s="162">
        <f t="shared" si="156"/>
        <v>0</v>
      </c>
      <c r="CG126" s="162">
        <f t="shared" si="157"/>
        <v>0</v>
      </c>
      <c r="CH126" s="162">
        <f t="shared" si="158"/>
        <v>0</v>
      </c>
      <c r="CI126" s="22"/>
      <c r="CJ126" s="161">
        <f t="shared" si="159"/>
        <v>35</v>
      </c>
      <c r="CK126" s="620">
        <f t="shared" si="160"/>
        <v>0</v>
      </c>
      <c r="CL126" s="160">
        <f>CL5</f>
        <v>50</v>
      </c>
      <c r="CM126" s="159" t="str">
        <f t="shared" si="178"/>
        <v/>
      </c>
      <c r="CN126" s="159" t="str">
        <f t="shared" si="179"/>
        <v/>
      </c>
      <c r="CO126" s="159" t="str">
        <f t="shared" si="180"/>
        <v/>
      </c>
      <c r="CP126" s="159" t="str">
        <f t="shared" si="181"/>
        <v/>
      </c>
      <c r="CQ126" s="159" t="str">
        <f t="shared" si="182"/>
        <v/>
      </c>
      <c r="CR126" s="159" t="str">
        <f t="shared" si="183"/>
        <v/>
      </c>
      <c r="CS126" s="159" t="str">
        <f t="shared" si="184"/>
        <v/>
      </c>
      <c r="CT126" s="159" t="str">
        <f t="shared" si="185"/>
        <v/>
      </c>
      <c r="CU126" s="158"/>
      <c r="CV126" s="157">
        <f t="shared" si="161"/>
        <v>50</v>
      </c>
      <c r="CW126" s="157">
        <f t="shared" si="162"/>
        <v>50</v>
      </c>
      <c r="CX126" s="157">
        <f t="shared" si="163"/>
        <v>50</v>
      </c>
      <c r="CY126" s="157">
        <f t="shared" si="164"/>
        <v>50</v>
      </c>
      <c r="CZ126" s="157">
        <f t="shared" si="165"/>
        <v>50</v>
      </c>
      <c r="DA126" s="157">
        <f t="shared" si="166"/>
        <v>50</v>
      </c>
      <c r="DB126" s="157">
        <f t="shared" si="167"/>
        <v>50</v>
      </c>
      <c r="DC126" s="157">
        <f t="shared" si="168"/>
        <v>50</v>
      </c>
      <c r="DD126" s="734">
        <v>119</v>
      </c>
      <c r="DE126" s="155"/>
      <c r="DI126" s="407"/>
      <c r="DJ126" s="279"/>
      <c r="DK126" s="279"/>
      <c r="DL126" s="279"/>
      <c r="DM126" s="279"/>
      <c r="DN126" s="279"/>
    </row>
    <row r="127" spans="1:145" s="20" customFormat="1" ht="39.950000000000003" hidden="1" customHeight="1" x14ac:dyDescent="0.25">
      <c r="A127" s="27">
        <f>ROW()</f>
        <v>127</v>
      </c>
      <c r="B127" s="342" t="str">
        <f>IF(C127="I","",IF(ISBLANK(D127),"",IF(ISTEXT(D127),LARGE(B14:B126,1)+1,0)))</f>
        <v/>
      </c>
      <c r="C127" s="344"/>
      <c r="D127" s="173"/>
      <c r="E127" s="664"/>
      <c r="F127" s="171"/>
      <c r="G127" s="856"/>
      <c r="H127" s="857"/>
      <c r="I127" s="707"/>
      <c r="J127" s="919">
        <f t="shared" si="104"/>
        <v>0</v>
      </c>
      <c r="K127" s="707"/>
      <c r="L127" s="919">
        <f t="shared" si="105"/>
        <v>0</v>
      </c>
      <c r="M127" s="707"/>
      <c r="N127" s="919">
        <f t="shared" si="106"/>
        <v>0</v>
      </c>
      <c r="O127" s="707"/>
      <c r="P127" s="919">
        <f t="shared" si="107"/>
        <v>0</v>
      </c>
      <c r="Q127" s="707"/>
      <c r="R127" s="919">
        <f t="shared" si="189"/>
        <v>0</v>
      </c>
      <c r="S127" s="707"/>
      <c r="T127" s="919">
        <f t="shared" si="109"/>
        <v>0</v>
      </c>
      <c r="U127" s="707"/>
      <c r="V127" s="919">
        <f t="shared" si="188"/>
        <v>0</v>
      </c>
      <c r="W127" s="707"/>
      <c r="X127" s="919">
        <f t="shared" si="190"/>
        <v>0</v>
      </c>
      <c r="Y127" s="178">
        <f>Y6</f>
        <v>35</v>
      </c>
      <c r="Z127" s="964">
        <f t="shared" si="110"/>
        <v>0</v>
      </c>
      <c r="AA127" s="926">
        <f t="shared" si="170"/>
        <v>0</v>
      </c>
      <c r="AB127" s="860">
        <f t="shared" si="111"/>
        <v>0</v>
      </c>
      <c r="AC127" s="861">
        <f t="shared" si="112"/>
        <v>0</v>
      </c>
      <c r="AD127" s="946">
        <f t="shared" si="113"/>
        <v>0</v>
      </c>
      <c r="AE127" s="164" t="str">
        <f t="shared" si="114"/>
        <v/>
      </c>
      <c r="AF127" s="163">
        <f t="shared" si="115"/>
        <v>0</v>
      </c>
      <c r="AG127" s="460">
        <f t="shared" si="171"/>
        <v>0</v>
      </c>
      <c r="AH127" s="860">
        <f t="shared" si="116"/>
        <v>0</v>
      </c>
      <c r="AI127" s="861">
        <f t="shared" si="117"/>
        <v>0</v>
      </c>
      <c r="AJ127" s="946">
        <f t="shared" si="118"/>
        <v>0</v>
      </c>
      <c r="AK127" s="164" t="str">
        <f t="shared" si="119"/>
        <v/>
      </c>
      <c r="AL127" s="163">
        <f t="shared" si="120"/>
        <v>0</v>
      </c>
      <c r="AM127" s="460">
        <f t="shared" si="172"/>
        <v>0</v>
      </c>
      <c r="AN127" s="860">
        <f t="shared" si="121"/>
        <v>0</v>
      </c>
      <c r="AO127" s="861">
        <f t="shared" si="122"/>
        <v>0</v>
      </c>
      <c r="AP127" s="946">
        <f t="shared" si="123"/>
        <v>0</v>
      </c>
      <c r="AQ127" s="164" t="str">
        <f t="shared" si="124"/>
        <v/>
      </c>
      <c r="AR127" s="163">
        <f t="shared" si="125"/>
        <v>0</v>
      </c>
      <c r="AS127" s="460">
        <f t="shared" si="173"/>
        <v>0</v>
      </c>
      <c r="AT127" s="860">
        <f t="shared" si="126"/>
        <v>0</v>
      </c>
      <c r="AU127" s="861">
        <f t="shared" si="127"/>
        <v>0</v>
      </c>
      <c r="AV127" s="946">
        <f t="shared" si="128"/>
        <v>0</v>
      </c>
      <c r="AW127" s="164" t="str">
        <f t="shared" si="129"/>
        <v/>
      </c>
      <c r="AX127" s="163">
        <f t="shared" si="130"/>
        <v>0</v>
      </c>
      <c r="AY127" s="460">
        <f t="shared" si="174"/>
        <v>0</v>
      </c>
      <c r="AZ127" s="860">
        <f t="shared" si="131"/>
        <v>0</v>
      </c>
      <c r="BA127" s="861">
        <f t="shared" si="132"/>
        <v>0</v>
      </c>
      <c r="BB127" s="946">
        <f t="shared" si="133"/>
        <v>0</v>
      </c>
      <c r="BC127" s="164" t="str">
        <f t="shared" si="134"/>
        <v/>
      </c>
      <c r="BD127" s="163">
        <f t="shared" si="135"/>
        <v>0</v>
      </c>
      <c r="BE127" s="460">
        <f t="shared" si="175"/>
        <v>0</v>
      </c>
      <c r="BF127" s="860">
        <f t="shared" si="136"/>
        <v>0</v>
      </c>
      <c r="BG127" s="861">
        <f t="shared" si="137"/>
        <v>0</v>
      </c>
      <c r="BH127" s="946">
        <f t="shared" si="138"/>
        <v>0</v>
      </c>
      <c r="BI127" s="164" t="str">
        <f t="shared" si="139"/>
        <v/>
      </c>
      <c r="BJ127" s="163">
        <f t="shared" si="140"/>
        <v>0</v>
      </c>
      <c r="BK127" s="460">
        <f t="shared" si="176"/>
        <v>0</v>
      </c>
      <c r="BL127" s="860">
        <f t="shared" si="141"/>
        <v>0</v>
      </c>
      <c r="BM127" s="861">
        <f t="shared" si="142"/>
        <v>0</v>
      </c>
      <c r="BN127" s="946">
        <f t="shared" si="143"/>
        <v>0</v>
      </c>
      <c r="BO127" s="164" t="str">
        <f t="shared" si="144"/>
        <v/>
      </c>
      <c r="BP127" s="163">
        <f t="shared" si="145"/>
        <v>0</v>
      </c>
      <c r="BQ127" s="460">
        <f t="shared" si="177"/>
        <v>0</v>
      </c>
      <c r="BR127" s="860">
        <f t="shared" si="146"/>
        <v>0</v>
      </c>
      <c r="BS127" s="861">
        <f t="shared" si="147"/>
        <v>0</v>
      </c>
      <c r="BT127" s="946">
        <f t="shared" si="148"/>
        <v>0</v>
      </c>
      <c r="BU127" s="164" t="str">
        <f t="shared" si="149"/>
        <v/>
      </c>
      <c r="BV127" s="163">
        <f t="shared" si="150"/>
        <v>0</v>
      </c>
      <c r="BW127" s="246"/>
      <c r="BX127" s="246"/>
      <c r="BY127" s="155"/>
      <c r="BZ127" s="22"/>
      <c r="CA127" s="163">
        <f t="shared" si="151"/>
        <v>0</v>
      </c>
      <c r="CB127" s="162">
        <f t="shared" si="152"/>
        <v>0</v>
      </c>
      <c r="CC127" s="162">
        <f t="shared" si="153"/>
        <v>0</v>
      </c>
      <c r="CD127" s="162">
        <f t="shared" si="154"/>
        <v>0</v>
      </c>
      <c r="CE127" s="162">
        <f t="shared" si="155"/>
        <v>0</v>
      </c>
      <c r="CF127" s="162">
        <f t="shared" si="156"/>
        <v>0</v>
      </c>
      <c r="CG127" s="162">
        <f t="shared" si="157"/>
        <v>0</v>
      </c>
      <c r="CH127" s="162">
        <f t="shared" si="158"/>
        <v>0</v>
      </c>
      <c r="CI127" s="22"/>
      <c r="CJ127" s="161">
        <f t="shared" si="159"/>
        <v>35</v>
      </c>
      <c r="CK127" s="620">
        <f t="shared" si="160"/>
        <v>0</v>
      </c>
      <c r="CL127" s="160">
        <f>CL5</f>
        <v>50</v>
      </c>
      <c r="CM127" s="159" t="str">
        <f t="shared" si="178"/>
        <v/>
      </c>
      <c r="CN127" s="159" t="str">
        <f t="shared" si="179"/>
        <v/>
      </c>
      <c r="CO127" s="159" t="str">
        <f t="shared" si="180"/>
        <v/>
      </c>
      <c r="CP127" s="159" t="str">
        <f t="shared" si="181"/>
        <v/>
      </c>
      <c r="CQ127" s="159" t="str">
        <f t="shared" si="182"/>
        <v/>
      </c>
      <c r="CR127" s="159" t="str">
        <f t="shared" si="183"/>
        <v/>
      </c>
      <c r="CS127" s="159" t="str">
        <f t="shared" si="184"/>
        <v/>
      </c>
      <c r="CT127" s="159" t="str">
        <f t="shared" si="185"/>
        <v/>
      </c>
      <c r="CU127" s="158"/>
      <c r="CV127" s="157">
        <f t="shared" si="161"/>
        <v>50</v>
      </c>
      <c r="CW127" s="157">
        <f t="shared" si="162"/>
        <v>50</v>
      </c>
      <c r="CX127" s="157">
        <f t="shared" si="163"/>
        <v>50</v>
      </c>
      <c r="CY127" s="157">
        <f t="shared" si="164"/>
        <v>50</v>
      </c>
      <c r="CZ127" s="157">
        <f t="shared" si="165"/>
        <v>50</v>
      </c>
      <c r="DA127" s="157">
        <f t="shared" si="166"/>
        <v>50</v>
      </c>
      <c r="DB127" s="157">
        <f t="shared" si="167"/>
        <v>50</v>
      </c>
      <c r="DC127" s="157">
        <f t="shared" si="168"/>
        <v>50</v>
      </c>
      <c r="DD127" s="734">
        <v>120</v>
      </c>
      <c r="DE127" s="155"/>
      <c r="DI127" s="407"/>
      <c r="DJ127" s="279"/>
      <c r="DK127" s="279"/>
      <c r="DL127" s="279"/>
      <c r="DM127" s="279"/>
      <c r="DN127" s="279"/>
    </row>
    <row r="128" spans="1:145" s="20" customFormat="1" ht="39.950000000000003" hidden="1" customHeight="1" x14ac:dyDescent="0.25">
      <c r="A128" s="27">
        <f>ROW()</f>
        <v>128</v>
      </c>
      <c r="B128" s="342" t="str">
        <f>IF(C128="I","",IF(ISBLANK(D128),"",IF(ISTEXT(D128),LARGE(B14:B127,1)+1,0)))</f>
        <v/>
      </c>
      <c r="C128" s="344"/>
      <c r="D128" s="173"/>
      <c r="E128" s="664"/>
      <c r="F128" s="171"/>
      <c r="G128" s="856"/>
      <c r="H128" s="857"/>
      <c r="I128" s="707"/>
      <c r="J128" s="919">
        <f t="shared" si="104"/>
        <v>0</v>
      </c>
      <c r="K128" s="707"/>
      <c r="L128" s="919">
        <f t="shared" si="105"/>
        <v>0</v>
      </c>
      <c r="M128" s="707"/>
      <c r="N128" s="919">
        <f t="shared" si="106"/>
        <v>0</v>
      </c>
      <c r="O128" s="707"/>
      <c r="P128" s="919">
        <f t="shared" si="107"/>
        <v>0</v>
      </c>
      <c r="Q128" s="707"/>
      <c r="R128" s="919">
        <f t="shared" si="189"/>
        <v>0</v>
      </c>
      <c r="S128" s="707"/>
      <c r="T128" s="919">
        <f t="shared" si="109"/>
        <v>0</v>
      </c>
      <c r="U128" s="707"/>
      <c r="V128" s="919">
        <f t="shared" si="188"/>
        <v>0</v>
      </c>
      <c r="W128" s="707"/>
      <c r="X128" s="919">
        <f t="shared" si="190"/>
        <v>0</v>
      </c>
      <c r="Y128" s="178">
        <f>Y6</f>
        <v>35</v>
      </c>
      <c r="Z128" s="964">
        <f t="shared" si="110"/>
        <v>0</v>
      </c>
      <c r="AA128" s="926">
        <f t="shared" si="170"/>
        <v>0</v>
      </c>
      <c r="AB128" s="860">
        <f t="shared" si="111"/>
        <v>0</v>
      </c>
      <c r="AC128" s="861">
        <f t="shared" si="112"/>
        <v>0</v>
      </c>
      <c r="AD128" s="946">
        <f t="shared" si="113"/>
        <v>0</v>
      </c>
      <c r="AE128" s="164" t="str">
        <f t="shared" si="114"/>
        <v/>
      </c>
      <c r="AF128" s="163">
        <f t="shared" si="115"/>
        <v>0</v>
      </c>
      <c r="AG128" s="460">
        <f t="shared" si="171"/>
        <v>0</v>
      </c>
      <c r="AH128" s="860">
        <f t="shared" si="116"/>
        <v>0</v>
      </c>
      <c r="AI128" s="861">
        <f t="shared" si="117"/>
        <v>0</v>
      </c>
      <c r="AJ128" s="946">
        <f t="shared" si="118"/>
        <v>0</v>
      </c>
      <c r="AK128" s="164" t="str">
        <f t="shared" si="119"/>
        <v/>
      </c>
      <c r="AL128" s="163">
        <f t="shared" si="120"/>
        <v>0</v>
      </c>
      <c r="AM128" s="460">
        <f t="shared" si="172"/>
        <v>0</v>
      </c>
      <c r="AN128" s="860">
        <f t="shared" si="121"/>
        <v>0</v>
      </c>
      <c r="AO128" s="861">
        <f t="shared" si="122"/>
        <v>0</v>
      </c>
      <c r="AP128" s="946">
        <f t="shared" si="123"/>
        <v>0</v>
      </c>
      <c r="AQ128" s="164" t="str">
        <f t="shared" si="124"/>
        <v/>
      </c>
      <c r="AR128" s="163">
        <f t="shared" si="125"/>
        <v>0</v>
      </c>
      <c r="AS128" s="460">
        <f t="shared" si="173"/>
        <v>0</v>
      </c>
      <c r="AT128" s="860">
        <f t="shared" si="126"/>
        <v>0</v>
      </c>
      <c r="AU128" s="861">
        <f t="shared" si="127"/>
        <v>0</v>
      </c>
      <c r="AV128" s="946">
        <f t="shared" si="128"/>
        <v>0</v>
      </c>
      <c r="AW128" s="164" t="str">
        <f t="shared" si="129"/>
        <v/>
      </c>
      <c r="AX128" s="163">
        <f t="shared" si="130"/>
        <v>0</v>
      </c>
      <c r="AY128" s="460">
        <f t="shared" si="174"/>
        <v>0</v>
      </c>
      <c r="AZ128" s="860">
        <f t="shared" si="131"/>
        <v>0</v>
      </c>
      <c r="BA128" s="861">
        <f t="shared" si="132"/>
        <v>0</v>
      </c>
      <c r="BB128" s="946">
        <f t="shared" si="133"/>
        <v>0</v>
      </c>
      <c r="BC128" s="164" t="str">
        <f t="shared" si="134"/>
        <v/>
      </c>
      <c r="BD128" s="163">
        <f t="shared" si="135"/>
        <v>0</v>
      </c>
      <c r="BE128" s="460">
        <f t="shared" si="175"/>
        <v>0</v>
      </c>
      <c r="BF128" s="860">
        <f t="shared" si="136"/>
        <v>0</v>
      </c>
      <c r="BG128" s="861">
        <f t="shared" si="137"/>
        <v>0</v>
      </c>
      <c r="BH128" s="946">
        <f t="shared" si="138"/>
        <v>0</v>
      </c>
      <c r="BI128" s="164" t="str">
        <f t="shared" si="139"/>
        <v/>
      </c>
      <c r="BJ128" s="163">
        <f t="shared" si="140"/>
        <v>0</v>
      </c>
      <c r="BK128" s="460">
        <f t="shared" si="176"/>
        <v>0</v>
      </c>
      <c r="BL128" s="860">
        <f t="shared" si="141"/>
        <v>0</v>
      </c>
      <c r="BM128" s="861">
        <f t="shared" si="142"/>
        <v>0</v>
      </c>
      <c r="BN128" s="946">
        <f t="shared" si="143"/>
        <v>0</v>
      </c>
      <c r="BO128" s="164" t="str">
        <f t="shared" si="144"/>
        <v/>
      </c>
      <c r="BP128" s="163">
        <f t="shared" si="145"/>
        <v>0</v>
      </c>
      <c r="BQ128" s="460">
        <f t="shared" si="177"/>
        <v>0</v>
      </c>
      <c r="BR128" s="860">
        <f t="shared" si="146"/>
        <v>0</v>
      </c>
      <c r="BS128" s="861">
        <f t="shared" si="147"/>
        <v>0</v>
      </c>
      <c r="BT128" s="946">
        <f t="shared" si="148"/>
        <v>0</v>
      </c>
      <c r="BU128" s="164" t="str">
        <f t="shared" si="149"/>
        <v/>
      </c>
      <c r="BV128" s="163">
        <f t="shared" si="150"/>
        <v>0</v>
      </c>
      <c r="BW128" s="246"/>
      <c r="BX128" s="246"/>
      <c r="BY128" s="155"/>
      <c r="BZ128" s="22"/>
      <c r="CA128" s="163">
        <f t="shared" si="151"/>
        <v>0</v>
      </c>
      <c r="CB128" s="162">
        <f t="shared" si="152"/>
        <v>0</v>
      </c>
      <c r="CC128" s="162">
        <f t="shared" si="153"/>
        <v>0</v>
      </c>
      <c r="CD128" s="162">
        <f t="shared" si="154"/>
        <v>0</v>
      </c>
      <c r="CE128" s="162">
        <f t="shared" si="155"/>
        <v>0</v>
      </c>
      <c r="CF128" s="162">
        <f t="shared" si="156"/>
        <v>0</v>
      </c>
      <c r="CG128" s="162">
        <f t="shared" si="157"/>
        <v>0</v>
      </c>
      <c r="CH128" s="162">
        <f t="shared" si="158"/>
        <v>0</v>
      </c>
      <c r="CI128" s="22"/>
      <c r="CJ128" s="161">
        <f t="shared" si="159"/>
        <v>35</v>
      </c>
      <c r="CK128" s="620">
        <f t="shared" si="160"/>
        <v>0</v>
      </c>
      <c r="CL128" s="160">
        <f>CL5</f>
        <v>50</v>
      </c>
      <c r="CM128" s="159" t="str">
        <f t="shared" si="178"/>
        <v/>
      </c>
      <c r="CN128" s="159" t="str">
        <f t="shared" si="179"/>
        <v/>
      </c>
      <c r="CO128" s="159" t="str">
        <f t="shared" si="180"/>
        <v/>
      </c>
      <c r="CP128" s="159" t="str">
        <f t="shared" si="181"/>
        <v/>
      </c>
      <c r="CQ128" s="159" t="str">
        <f t="shared" si="182"/>
        <v/>
      </c>
      <c r="CR128" s="159" t="str">
        <f t="shared" si="183"/>
        <v/>
      </c>
      <c r="CS128" s="159" t="str">
        <f t="shared" si="184"/>
        <v/>
      </c>
      <c r="CT128" s="159" t="str">
        <f t="shared" si="185"/>
        <v/>
      </c>
      <c r="CU128" s="158"/>
      <c r="CV128" s="157">
        <f t="shared" si="161"/>
        <v>50</v>
      </c>
      <c r="CW128" s="157">
        <f t="shared" si="162"/>
        <v>50</v>
      </c>
      <c r="CX128" s="157">
        <f t="shared" si="163"/>
        <v>50</v>
      </c>
      <c r="CY128" s="157">
        <f t="shared" si="164"/>
        <v>50</v>
      </c>
      <c r="CZ128" s="157">
        <f t="shared" si="165"/>
        <v>50</v>
      </c>
      <c r="DA128" s="157">
        <f t="shared" si="166"/>
        <v>50</v>
      </c>
      <c r="DB128" s="157">
        <f t="shared" si="167"/>
        <v>50</v>
      </c>
      <c r="DC128" s="157">
        <f t="shared" si="168"/>
        <v>50</v>
      </c>
      <c r="DD128" s="734">
        <v>121</v>
      </c>
      <c r="DE128" s="155"/>
      <c r="DI128" s="407"/>
      <c r="DJ128" s="279"/>
      <c r="DK128" s="279"/>
      <c r="DL128" s="279"/>
      <c r="DM128" s="279"/>
      <c r="DN128" s="279"/>
    </row>
    <row r="129" spans="1:118" s="20" customFormat="1" ht="39.950000000000003" hidden="1" customHeight="1" x14ac:dyDescent="0.25">
      <c r="A129" s="27">
        <f>ROW()</f>
        <v>129</v>
      </c>
      <c r="B129" s="342" t="str">
        <f>IF(C129="I","",IF(ISBLANK(D129),"",IF(ISTEXT(D129),LARGE(B14:B128,1)+1,0)))</f>
        <v/>
      </c>
      <c r="C129" s="344"/>
      <c r="D129" s="173"/>
      <c r="E129" s="172"/>
      <c r="F129" s="171"/>
      <c r="G129" s="856"/>
      <c r="H129" s="857"/>
      <c r="I129" s="707"/>
      <c r="J129" s="919">
        <f t="shared" si="104"/>
        <v>0</v>
      </c>
      <c r="K129" s="707"/>
      <c r="L129" s="919">
        <f t="shared" si="105"/>
        <v>0</v>
      </c>
      <c r="M129" s="707"/>
      <c r="N129" s="919">
        <f t="shared" si="106"/>
        <v>0</v>
      </c>
      <c r="O129" s="707"/>
      <c r="P129" s="919">
        <f t="shared" si="107"/>
        <v>0</v>
      </c>
      <c r="Q129" s="707"/>
      <c r="R129" s="919">
        <f t="shared" si="189"/>
        <v>0</v>
      </c>
      <c r="S129" s="707"/>
      <c r="T129" s="919">
        <f t="shared" si="109"/>
        <v>0</v>
      </c>
      <c r="U129" s="707"/>
      <c r="V129" s="919">
        <f t="shared" si="188"/>
        <v>0</v>
      </c>
      <c r="W129" s="707"/>
      <c r="X129" s="919">
        <f t="shared" si="190"/>
        <v>0</v>
      </c>
      <c r="Y129" s="178">
        <f>Y6</f>
        <v>35</v>
      </c>
      <c r="Z129" s="964">
        <f t="shared" si="110"/>
        <v>0</v>
      </c>
      <c r="AA129" s="926">
        <f t="shared" si="170"/>
        <v>0</v>
      </c>
      <c r="AB129" s="860">
        <f t="shared" si="111"/>
        <v>0</v>
      </c>
      <c r="AC129" s="861">
        <f t="shared" si="112"/>
        <v>0</v>
      </c>
      <c r="AD129" s="946">
        <f t="shared" si="113"/>
        <v>0</v>
      </c>
      <c r="AE129" s="164" t="str">
        <f t="shared" si="114"/>
        <v/>
      </c>
      <c r="AF129" s="163">
        <f t="shared" si="115"/>
        <v>0</v>
      </c>
      <c r="AG129" s="460">
        <f t="shared" si="171"/>
        <v>0</v>
      </c>
      <c r="AH129" s="860">
        <f t="shared" si="116"/>
        <v>0</v>
      </c>
      <c r="AI129" s="861">
        <f t="shared" si="117"/>
        <v>0</v>
      </c>
      <c r="AJ129" s="946">
        <f t="shared" si="118"/>
        <v>0</v>
      </c>
      <c r="AK129" s="164" t="str">
        <f t="shared" si="119"/>
        <v/>
      </c>
      <c r="AL129" s="163">
        <f t="shared" si="120"/>
        <v>0</v>
      </c>
      <c r="AM129" s="460">
        <f t="shared" si="172"/>
        <v>0</v>
      </c>
      <c r="AN129" s="860">
        <f t="shared" si="121"/>
        <v>0</v>
      </c>
      <c r="AO129" s="861">
        <f t="shared" si="122"/>
        <v>0</v>
      </c>
      <c r="AP129" s="946">
        <f t="shared" si="123"/>
        <v>0</v>
      </c>
      <c r="AQ129" s="164" t="str">
        <f t="shared" si="124"/>
        <v/>
      </c>
      <c r="AR129" s="163">
        <f t="shared" si="125"/>
        <v>0</v>
      </c>
      <c r="AS129" s="460">
        <f t="shared" si="173"/>
        <v>0</v>
      </c>
      <c r="AT129" s="860">
        <f t="shared" si="126"/>
        <v>0</v>
      </c>
      <c r="AU129" s="861">
        <f t="shared" si="127"/>
        <v>0</v>
      </c>
      <c r="AV129" s="946">
        <f t="shared" si="128"/>
        <v>0</v>
      </c>
      <c r="AW129" s="164" t="str">
        <f t="shared" si="129"/>
        <v/>
      </c>
      <c r="AX129" s="163">
        <f t="shared" si="130"/>
        <v>0</v>
      </c>
      <c r="AY129" s="460">
        <f t="shared" si="174"/>
        <v>0</v>
      </c>
      <c r="AZ129" s="860">
        <f t="shared" si="131"/>
        <v>0</v>
      </c>
      <c r="BA129" s="861">
        <f t="shared" si="132"/>
        <v>0</v>
      </c>
      <c r="BB129" s="946">
        <f t="shared" si="133"/>
        <v>0</v>
      </c>
      <c r="BC129" s="164" t="str">
        <f t="shared" si="134"/>
        <v/>
      </c>
      <c r="BD129" s="163">
        <f t="shared" si="135"/>
        <v>0</v>
      </c>
      <c r="BE129" s="460">
        <f t="shared" si="175"/>
        <v>0</v>
      </c>
      <c r="BF129" s="860">
        <f t="shared" si="136"/>
        <v>0</v>
      </c>
      <c r="BG129" s="861">
        <f t="shared" si="137"/>
        <v>0</v>
      </c>
      <c r="BH129" s="946">
        <f t="shared" si="138"/>
        <v>0</v>
      </c>
      <c r="BI129" s="164" t="str">
        <f t="shared" si="139"/>
        <v/>
      </c>
      <c r="BJ129" s="163">
        <f t="shared" si="140"/>
        <v>0</v>
      </c>
      <c r="BK129" s="460">
        <f t="shared" si="176"/>
        <v>0</v>
      </c>
      <c r="BL129" s="860">
        <f t="shared" si="141"/>
        <v>0</v>
      </c>
      <c r="BM129" s="861">
        <f t="shared" si="142"/>
        <v>0</v>
      </c>
      <c r="BN129" s="946">
        <f t="shared" si="143"/>
        <v>0</v>
      </c>
      <c r="BO129" s="164" t="str">
        <f t="shared" si="144"/>
        <v/>
      </c>
      <c r="BP129" s="163">
        <f t="shared" si="145"/>
        <v>0</v>
      </c>
      <c r="BQ129" s="460">
        <f t="shared" si="177"/>
        <v>0</v>
      </c>
      <c r="BR129" s="860">
        <f t="shared" si="146"/>
        <v>0</v>
      </c>
      <c r="BS129" s="861">
        <f t="shared" si="147"/>
        <v>0</v>
      </c>
      <c r="BT129" s="946">
        <f t="shared" si="148"/>
        <v>0</v>
      </c>
      <c r="BU129" s="164" t="str">
        <f t="shared" si="149"/>
        <v/>
      </c>
      <c r="BV129" s="163">
        <f t="shared" si="150"/>
        <v>0</v>
      </c>
      <c r="BW129" s="246"/>
      <c r="BX129" s="246"/>
      <c r="BY129" s="155"/>
      <c r="BZ129" s="22"/>
      <c r="CA129" s="163">
        <f t="shared" si="151"/>
        <v>0</v>
      </c>
      <c r="CB129" s="162">
        <f t="shared" si="152"/>
        <v>0</v>
      </c>
      <c r="CC129" s="162">
        <f t="shared" si="153"/>
        <v>0</v>
      </c>
      <c r="CD129" s="162">
        <f t="shared" si="154"/>
        <v>0</v>
      </c>
      <c r="CE129" s="162">
        <f t="shared" si="155"/>
        <v>0</v>
      </c>
      <c r="CF129" s="162">
        <f t="shared" si="156"/>
        <v>0</v>
      </c>
      <c r="CG129" s="162">
        <f t="shared" si="157"/>
        <v>0</v>
      </c>
      <c r="CH129" s="162">
        <f t="shared" si="158"/>
        <v>0</v>
      </c>
      <c r="CI129" s="22"/>
      <c r="CJ129" s="161">
        <f t="shared" si="159"/>
        <v>35</v>
      </c>
      <c r="CK129" s="620">
        <f t="shared" si="160"/>
        <v>0</v>
      </c>
      <c r="CL129" s="160">
        <f>CL5</f>
        <v>50</v>
      </c>
      <c r="CM129" s="159" t="str">
        <f t="shared" si="178"/>
        <v/>
      </c>
      <c r="CN129" s="159" t="str">
        <f t="shared" si="179"/>
        <v/>
      </c>
      <c r="CO129" s="159" t="str">
        <f t="shared" si="180"/>
        <v/>
      </c>
      <c r="CP129" s="159" t="str">
        <f t="shared" si="181"/>
        <v/>
      </c>
      <c r="CQ129" s="159" t="str">
        <f t="shared" si="182"/>
        <v/>
      </c>
      <c r="CR129" s="159" t="str">
        <f t="shared" si="183"/>
        <v/>
      </c>
      <c r="CS129" s="159" t="str">
        <f t="shared" si="184"/>
        <v/>
      </c>
      <c r="CT129" s="159" t="str">
        <f t="shared" si="185"/>
        <v/>
      </c>
      <c r="CU129" s="158"/>
      <c r="CV129" s="157">
        <f t="shared" si="161"/>
        <v>50</v>
      </c>
      <c r="CW129" s="157">
        <f t="shared" si="162"/>
        <v>50</v>
      </c>
      <c r="CX129" s="157">
        <f t="shared" si="163"/>
        <v>50</v>
      </c>
      <c r="CY129" s="157">
        <f t="shared" si="164"/>
        <v>50</v>
      </c>
      <c r="CZ129" s="157">
        <f t="shared" si="165"/>
        <v>50</v>
      </c>
      <c r="DA129" s="157">
        <f t="shared" si="166"/>
        <v>50</v>
      </c>
      <c r="DB129" s="157">
        <f t="shared" si="167"/>
        <v>50</v>
      </c>
      <c r="DC129" s="157">
        <f t="shared" si="168"/>
        <v>50</v>
      </c>
      <c r="DD129" s="734">
        <v>122</v>
      </c>
      <c r="DE129" s="155"/>
      <c r="DI129" s="407"/>
      <c r="DJ129" s="279"/>
      <c r="DK129" s="279"/>
      <c r="DL129" s="279"/>
      <c r="DM129" s="279"/>
      <c r="DN129" s="279"/>
    </row>
    <row r="130" spans="1:118" s="20" customFormat="1" ht="39.950000000000003" hidden="1" customHeight="1" x14ac:dyDescent="0.25">
      <c r="A130" s="27">
        <f>ROW()</f>
        <v>130</v>
      </c>
      <c r="B130" s="342" t="str">
        <f>IF(C130="I","",IF(ISBLANK(D130),"",IF(ISTEXT(D130),LARGE(B14:B129,1)+1,0)))</f>
        <v/>
      </c>
      <c r="C130" s="344"/>
      <c r="D130" s="173"/>
      <c r="E130" s="172"/>
      <c r="F130" s="171"/>
      <c r="G130" s="856"/>
      <c r="H130" s="857"/>
      <c r="I130" s="707"/>
      <c r="J130" s="919">
        <f t="shared" si="104"/>
        <v>0</v>
      </c>
      <c r="K130" s="707"/>
      <c r="L130" s="919">
        <f t="shared" si="105"/>
        <v>0</v>
      </c>
      <c r="M130" s="707"/>
      <c r="N130" s="919">
        <f t="shared" si="106"/>
        <v>0</v>
      </c>
      <c r="O130" s="707"/>
      <c r="P130" s="919">
        <f t="shared" si="107"/>
        <v>0</v>
      </c>
      <c r="Q130" s="707"/>
      <c r="R130" s="919">
        <f t="shared" si="189"/>
        <v>0</v>
      </c>
      <c r="S130" s="707"/>
      <c r="T130" s="919">
        <f t="shared" si="109"/>
        <v>0</v>
      </c>
      <c r="U130" s="707"/>
      <c r="V130" s="919">
        <f t="shared" si="188"/>
        <v>0</v>
      </c>
      <c r="W130" s="707"/>
      <c r="X130" s="919">
        <f t="shared" si="190"/>
        <v>0</v>
      </c>
      <c r="Y130" s="178">
        <f>Y6</f>
        <v>35</v>
      </c>
      <c r="Z130" s="964">
        <f t="shared" si="110"/>
        <v>0</v>
      </c>
      <c r="AA130" s="926">
        <f t="shared" si="170"/>
        <v>0</v>
      </c>
      <c r="AB130" s="860">
        <f t="shared" si="111"/>
        <v>0</v>
      </c>
      <c r="AC130" s="861">
        <f t="shared" si="112"/>
        <v>0</v>
      </c>
      <c r="AD130" s="946">
        <f t="shared" si="113"/>
        <v>0</v>
      </c>
      <c r="AE130" s="164" t="str">
        <f t="shared" si="114"/>
        <v/>
      </c>
      <c r="AF130" s="163">
        <f t="shared" si="115"/>
        <v>0</v>
      </c>
      <c r="AG130" s="460">
        <f t="shared" si="171"/>
        <v>0</v>
      </c>
      <c r="AH130" s="860">
        <f t="shared" si="116"/>
        <v>0</v>
      </c>
      <c r="AI130" s="861">
        <f t="shared" si="117"/>
        <v>0</v>
      </c>
      <c r="AJ130" s="946">
        <f t="shared" si="118"/>
        <v>0</v>
      </c>
      <c r="AK130" s="164" t="str">
        <f t="shared" si="119"/>
        <v/>
      </c>
      <c r="AL130" s="163">
        <f t="shared" si="120"/>
        <v>0</v>
      </c>
      <c r="AM130" s="460">
        <f t="shared" si="172"/>
        <v>0</v>
      </c>
      <c r="AN130" s="860">
        <f t="shared" si="121"/>
        <v>0</v>
      </c>
      <c r="AO130" s="861">
        <f t="shared" si="122"/>
        <v>0</v>
      </c>
      <c r="AP130" s="946">
        <f t="shared" si="123"/>
        <v>0</v>
      </c>
      <c r="AQ130" s="164" t="str">
        <f t="shared" si="124"/>
        <v/>
      </c>
      <c r="AR130" s="163">
        <f t="shared" si="125"/>
        <v>0</v>
      </c>
      <c r="AS130" s="460">
        <f t="shared" si="173"/>
        <v>0</v>
      </c>
      <c r="AT130" s="860">
        <f t="shared" si="126"/>
        <v>0</v>
      </c>
      <c r="AU130" s="861">
        <f t="shared" si="127"/>
        <v>0</v>
      </c>
      <c r="AV130" s="946">
        <f t="shared" si="128"/>
        <v>0</v>
      </c>
      <c r="AW130" s="164" t="str">
        <f t="shared" si="129"/>
        <v/>
      </c>
      <c r="AX130" s="163">
        <f t="shared" si="130"/>
        <v>0</v>
      </c>
      <c r="AY130" s="460">
        <f t="shared" si="174"/>
        <v>0</v>
      </c>
      <c r="AZ130" s="860">
        <f t="shared" si="131"/>
        <v>0</v>
      </c>
      <c r="BA130" s="861">
        <f t="shared" si="132"/>
        <v>0</v>
      </c>
      <c r="BB130" s="946">
        <f t="shared" si="133"/>
        <v>0</v>
      </c>
      <c r="BC130" s="164" t="str">
        <f t="shared" si="134"/>
        <v/>
      </c>
      <c r="BD130" s="163">
        <f t="shared" si="135"/>
        <v>0</v>
      </c>
      <c r="BE130" s="460">
        <f t="shared" si="175"/>
        <v>0</v>
      </c>
      <c r="BF130" s="860">
        <f t="shared" si="136"/>
        <v>0</v>
      </c>
      <c r="BG130" s="861">
        <f t="shared" si="137"/>
        <v>0</v>
      </c>
      <c r="BH130" s="946">
        <f t="shared" si="138"/>
        <v>0</v>
      </c>
      <c r="BI130" s="164" t="str">
        <f t="shared" si="139"/>
        <v/>
      </c>
      <c r="BJ130" s="163">
        <f t="shared" si="140"/>
        <v>0</v>
      </c>
      <c r="BK130" s="460">
        <f t="shared" si="176"/>
        <v>0</v>
      </c>
      <c r="BL130" s="860">
        <f t="shared" si="141"/>
        <v>0</v>
      </c>
      <c r="BM130" s="861">
        <f t="shared" si="142"/>
        <v>0</v>
      </c>
      <c r="BN130" s="946">
        <f t="shared" si="143"/>
        <v>0</v>
      </c>
      <c r="BO130" s="164" t="str">
        <f t="shared" si="144"/>
        <v/>
      </c>
      <c r="BP130" s="163">
        <f t="shared" si="145"/>
        <v>0</v>
      </c>
      <c r="BQ130" s="460">
        <f t="shared" si="177"/>
        <v>0</v>
      </c>
      <c r="BR130" s="860">
        <f t="shared" si="146"/>
        <v>0</v>
      </c>
      <c r="BS130" s="861">
        <f t="shared" si="147"/>
        <v>0</v>
      </c>
      <c r="BT130" s="946">
        <f t="shared" si="148"/>
        <v>0</v>
      </c>
      <c r="BU130" s="164" t="str">
        <f t="shared" si="149"/>
        <v/>
      </c>
      <c r="BV130" s="163">
        <f t="shared" si="150"/>
        <v>0</v>
      </c>
      <c r="BW130" s="246"/>
      <c r="BX130" s="246"/>
      <c r="BY130" s="155"/>
      <c r="BZ130" s="22"/>
      <c r="CA130" s="163">
        <f t="shared" si="151"/>
        <v>0</v>
      </c>
      <c r="CB130" s="162">
        <f t="shared" si="152"/>
        <v>0</v>
      </c>
      <c r="CC130" s="162">
        <f t="shared" si="153"/>
        <v>0</v>
      </c>
      <c r="CD130" s="162">
        <f t="shared" si="154"/>
        <v>0</v>
      </c>
      <c r="CE130" s="162">
        <f t="shared" si="155"/>
        <v>0</v>
      </c>
      <c r="CF130" s="162">
        <f t="shared" si="156"/>
        <v>0</v>
      </c>
      <c r="CG130" s="162">
        <f t="shared" si="157"/>
        <v>0</v>
      </c>
      <c r="CH130" s="162">
        <f t="shared" si="158"/>
        <v>0</v>
      </c>
      <c r="CI130" s="22"/>
      <c r="CJ130" s="161">
        <f t="shared" si="159"/>
        <v>35</v>
      </c>
      <c r="CK130" s="620">
        <f t="shared" si="160"/>
        <v>0</v>
      </c>
      <c r="CL130" s="160">
        <f>CL5</f>
        <v>50</v>
      </c>
      <c r="CM130" s="159" t="str">
        <f t="shared" si="178"/>
        <v/>
      </c>
      <c r="CN130" s="159" t="str">
        <f t="shared" si="179"/>
        <v/>
      </c>
      <c r="CO130" s="159" t="str">
        <f t="shared" si="180"/>
        <v/>
      </c>
      <c r="CP130" s="159" t="str">
        <f t="shared" si="181"/>
        <v/>
      </c>
      <c r="CQ130" s="159" t="str">
        <f t="shared" si="182"/>
        <v/>
      </c>
      <c r="CR130" s="159" t="str">
        <f t="shared" si="183"/>
        <v/>
      </c>
      <c r="CS130" s="159" t="str">
        <f t="shared" si="184"/>
        <v/>
      </c>
      <c r="CT130" s="159" t="str">
        <f t="shared" si="185"/>
        <v/>
      </c>
      <c r="CU130" s="158"/>
      <c r="CV130" s="157">
        <f t="shared" si="161"/>
        <v>50</v>
      </c>
      <c r="CW130" s="157">
        <f t="shared" si="162"/>
        <v>50</v>
      </c>
      <c r="CX130" s="157">
        <f t="shared" si="163"/>
        <v>50</v>
      </c>
      <c r="CY130" s="157">
        <f t="shared" si="164"/>
        <v>50</v>
      </c>
      <c r="CZ130" s="157">
        <f t="shared" si="165"/>
        <v>50</v>
      </c>
      <c r="DA130" s="157">
        <f t="shared" si="166"/>
        <v>50</v>
      </c>
      <c r="DB130" s="157">
        <f t="shared" si="167"/>
        <v>50</v>
      </c>
      <c r="DC130" s="157">
        <f t="shared" si="168"/>
        <v>50</v>
      </c>
      <c r="DD130" s="734">
        <v>123</v>
      </c>
      <c r="DE130" s="155"/>
      <c r="DI130" s="407"/>
      <c r="DJ130" s="279"/>
      <c r="DK130" s="279"/>
      <c r="DL130" s="279"/>
      <c r="DM130" s="279"/>
      <c r="DN130" s="279"/>
    </row>
    <row r="131" spans="1:118" s="20" customFormat="1" ht="39.950000000000003" hidden="1" customHeight="1" x14ac:dyDescent="0.25">
      <c r="A131" s="27">
        <f>ROW()</f>
        <v>131</v>
      </c>
      <c r="B131" s="342" t="str">
        <f>IF(C131="I","",IF(ISBLANK(D131),"",IF(ISTEXT(D131),LARGE(B14:B130,1)+1,0)))</f>
        <v/>
      </c>
      <c r="C131" s="344"/>
      <c r="D131" s="173"/>
      <c r="E131" s="172"/>
      <c r="F131" s="171"/>
      <c r="G131" s="856"/>
      <c r="H131" s="857"/>
      <c r="I131" s="707"/>
      <c r="J131" s="919">
        <f t="shared" si="104"/>
        <v>0</v>
      </c>
      <c r="K131" s="707"/>
      <c r="L131" s="919">
        <f t="shared" si="105"/>
        <v>0</v>
      </c>
      <c r="M131" s="707"/>
      <c r="N131" s="919">
        <f t="shared" si="106"/>
        <v>0</v>
      </c>
      <c r="O131" s="707"/>
      <c r="P131" s="919">
        <f t="shared" si="107"/>
        <v>0</v>
      </c>
      <c r="Q131" s="707"/>
      <c r="R131" s="919">
        <f t="shared" si="189"/>
        <v>0</v>
      </c>
      <c r="S131" s="707"/>
      <c r="T131" s="919">
        <f t="shared" si="109"/>
        <v>0</v>
      </c>
      <c r="U131" s="707"/>
      <c r="V131" s="919">
        <f t="shared" si="188"/>
        <v>0</v>
      </c>
      <c r="W131" s="707"/>
      <c r="X131" s="919">
        <f t="shared" si="190"/>
        <v>0</v>
      </c>
      <c r="Y131" s="178">
        <f>Y6</f>
        <v>35</v>
      </c>
      <c r="Z131" s="964">
        <f t="shared" si="110"/>
        <v>0</v>
      </c>
      <c r="AA131" s="926">
        <f t="shared" si="170"/>
        <v>0</v>
      </c>
      <c r="AB131" s="860">
        <f t="shared" si="111"/>
        <v>0</v>
      </c>
      <c r="AC131" s="861">
        <f t="shared" si="112"/>
        <v>0</v>
      </c>
      <c r="AD131" s="946">
        <f t="shared" si="113"/>
        <v>0</v>
      </c>
      <c r="AE131" s="164" t="str">
        <f t="shared" si="114"/>
        <v/>
      </c>
      <c r="AF131" s="163">
        <f t="shared" si="115"/>
        <v>0</v>
      </c>
      <c r="AG131" s="460">
        <f t="shared" si="171"/>
        <v>0</v>
      </c>
      <c r="AH131" s="860">
        <f t="shared" si="116"/>
        <v>0</v>
      </c>
      <c r="AI131" s="861">
        <f t="shared" si="117"/>
        <v>0</v>
      </c>
      <c r="AJ131" s="946">
        <f t="shared" si="118"/>
        <v>0</v>
      </c>
      <c r="AK131" s="164" t="str">
        <f t="shared" si="119"/>
        <v/>
      </c>
      <c r="AL131" s="163">
        <f t="shared" si="120"/>
        <v>0</v>
      </c>
      <c r="AM131" s="460">
        <f t="shared" si="172"/>
        <v>0</v>
      </c>
      <c r="AN131" s="860">
        <f t="shared" si="121"/>
        <v>0</v>
      </c>
      <c r="AO131" s="861">
        <f t="shared" si="122"/>
        <v>0</v>
      </c>
      <c r="AP131" s="946">
        <f t="shared" si="123"/>
        <v>0</v>
      </c>
      <c r="AQ131" s="164" t="str">
        <f t="shared" si="124"/>
        <v/>
      </c>
      <c r="AR131" s="163">
        <f t="shared" si="125"/>
        <v>0</v>
      </c>
      <c r="AS131" s="460">
        <f t="shared" si="173"/>
        <v>0</v>
      </c>
      <c r="AT131" s="860">
        <f t="shared" si="126"/>
        <v>0</v>
      </c>
      <c r="AU131" s="861">
        <f t="shared" si="127"/>
        <v>0</v>
      </c>
      <c r="AV131" s="946">
        <f t="shared" si="128"/>
        <v>0</v>
      </c>
      <c r="AW131" s="164" t="str">
        <f t="shared" si="129"/>
        <v/>
      </c>
      <c r="AX131" s="163">
        <f t="shared" si="130"/>
        <v>0</v>
      </c>
      <c r="AY131" s="460">
        <f t="shared" si="174"/>
        <v>0</v>
      </c>
      <c r="AZ131" s="860">
        <f t="shared" si="131"/>
        <v>0</v>
      </c>
      <c r="BA131" s="861">
        <f t="shared" si="132"/>
        <v>0</v>
      </c>
      <c r="BB131" s="946">
        <f t="shared" si="133"/>
        <v>0</v>
      </c>
      <c r="BC131" s="164" t="str">
        <f t="shared" si="134"/>
        <v/>
      </c>
      <c r="BD131" s="163">
        <f t="shared" si="135"/>
        <v>0</v>
      </c>
      <c r="BE131" s="460">
        <f t="shared" si="175"/>
        <v>0</v>
      </c>
      <c r="BF131" s="860">
        <f t="shared" si="136"/>
        <v>0</v>
      </c>
      <c r="BG131" s="861">
        <f t="shared" si="137"/>
        <v>0</v>
      </c>
      <c r="BH131" s="946">
        <f t="shared" si="138"/>
        <v>0</v>
      </c>
      <c r="BI131" s="164" t="str">
        <f t="shared" si="139"/>
        <v/>
      </c>
      <c r="BJ131" s="163">
        <f t="shared" si="140"/>
        <v>0</v>
      </c>
      <c r="BK131" s="460">
        <f t="shared" si="176"/>
        <v>0</v>
      </c>
      <c r="BL131" s="860">
        <f t="shared" si="141"/>
        <v>0</v>
      </c>
      <c r="BM131" s="861">
        <f t="shared" si="142"/>
        <v>0</v>
      </c>
      <c r="BN131" s="946">
        <f t="shared" si="143"/>
        <v>0</v>
      </c>
      <c r="BO131" s="164" t="str">
        <f t="shared" si="144"/>
        <v/>
      </c>
      <c r="BP131" s="163">
        <f t="shared" si="145"/>
        <v>0</v>
      </c>
      <c r="BQ131" s="460">
        <f t="shared" si="177"/>
        <v>0</v>
      </c>
      <c r="BR131" s="860">
        <f t="shared" si="146"/>
        <v>0</v>
      </c>
      <c r="BS131" s="861">
        <f t="shared" si="147"/>
        <v>0</v>
      </c>
      <c r="BT131" s="946">
        <f t="shared" si="148"/>
        <v>0</v>
      </c>
      <c r="BU131" s="164" t="str">
        <f t="shared" si="149"/>
        <v/>
      </c>
      <c r="BV131" s="163">
        <f t="shared" si="150"/>
        <v>0</v>
      </c>
      <c r="BW131" s="246"/>
      <c r="BX131" s="246"/>
      <c r="BY131" s="155"/>
      <c r="BZ131" s="22"/>
      <c r="CA131" s="163">
        <f t="shared" si="151"/>
        <v>0</v>
      </c>
      <c r="CB131" s="162">
        <f t="shared" si="152"/>
        <v>0</v>
      </c>
      <c r="CC131" s="162">
        <f t="shared" si="153"/>
        <v>0</v>
      </c>
      <c r="CD131" s="162">
        <f t="shared" si="154"/>
        <v>0</v>
      </c>
      <c r="CE131" s="162">
        <f t="shared" si="155"/>
        <v>0</v>
      </c>
      <c r="CF131" s="162">
        <f t="shared" si="156"/>
        <v>0</v>
      </c>
      <c r="CG131" s="162">
        <f t="shared" si="157"/>
        <v>0</v>
      </c>
      <c r="CH131" s="162">
        <f t="shared" si="158"/>
        <v>0</v>
      </c>
      <c r="CI131" s="22"/>
      <c r="CJ131" s="161">
        <f t="shared" si="159"/>
        <v>35</v>
      </c>
      <c r="CK131" s="620">
        <f t="shared" si="160"/>
        <v>0</v>
      </c>
      <c r="CL131" s="160">
        <f>CL5</f>
        <v>50</v>
      </c>
      <c r="CM131" s="159" t="str">
        <f t="shared" si="178"/>
        <v/>
      </c>
      <c r="CN131" s="159" t="str">
        <f t="shared" si="179"/>
        <v/>
      </c>
      <c r="CO131" s="159" t="str">
        <f t="shared" si="180"/>
        <v/>
      </c>
      <c r="CP131" s="159" t="str">
        <f t="shared" si="181"/>
        <v/>
      </c>
      <c r="CQ131" s="159" t="str">
        <f t="shared" si="182"/>
        <v/>
      </c>
      <c r="CR131" s="159" t="str">
        <f t="shared" si="183"/>
        <v/>
      </c>
      <c r="CS131" s="159" t="str">
        <f t="shared" si="184"/>
        <v/>
      </c>
      <c r="CT131" s="159" t="str">
        <f t="shared" si="185"/>
        <v/>
      </c>
      <c r="CU131" s="158"/>
      <c r="CV131" s="157">
        <f t="shared" si="161"/>
        <v>50</v>
      </c>
      <c r="CW131" s="157">
        <f t="shared" si="162"/>
        <v>50</v>
      </c>
      <c r="CX131" s="157">
        <f t="shared" si="163"/>
        <v>50</v>
      </c>
      <c r="CY131" s="157">
        <f t="shared" si="164"/>
        <v>50</v>
      </c>
      <c r="CZ131" s="157">
        <f t="shared" si="165"/>
        <v>50</v>
      </c>
      <c r="DA131" s="157">
        <f t="shared" si="166"/>
        <v>50</v>
      </c>
      <c r="DB131" s="157">
        <f t="shared" si="167"/>
        <v>50</v>
      </c>
      <c r="DC131" s="157">
        <f t="shared" si="168"/>
        <v>50</v>
      </c>
      <c r="DD131" s="734">
        <v>124</v>
      </c>
      <c r="DE131" s="155"/>
      <c r="DI131" s="407"/>
      <c r="DJ131" s="279"/>
      <c r="DK131" s="279"/>
      <c r="DL131" s="279"/>
      <c r="DM131" s="279"/>
      <c r="DN131" s="279"/>
    </row>
    <row r="132" spans="1:118" s="20" customFormat="1" ht="39.950000000000003" hidden="1" customHeight="1" x14ac:dyDescent="0.25">
      <c r="A132" s="27">
        <f>ROW()</f>
        <v>132</v>
      </c>
      <c r="B132" s="342" t="str">
        <f>IF(C132="I","",IF(ISBLANK(D132),"",IF(ISTEXT(D132),LARGE(B14:B131,1)+1,0)))</f>
        <v/>
      </c>
      <c r="C132" s="344"/>
      <c r="D132" s="173"/>
      <c r="E132" s="172"/>
      <c r="F132" s="171"/>
      <c r="G132" s="856"/>
      <c r="H132" s="857"/>
      <c r="I132" s="707"/>
      <c r="J132" s="919">
        <f t="shared" si="104"/>
        <v>0</v>
      </c>
      <c r="K132" s="707"/>
      <c r="L132" s="919">
        <f t="shared" si="105"/>
        <v>0</v>
      </c>
      <c r="M132" s="707"/>
      <c r="N132" s="919">
        <f t="shared" si="106"/>
        <v>0</v>
      </c>
      <c r="O132" s="707"/>
      <c r="P132" s="919">
        <f t="shared" si="107"/>
        <v>0</v>
      </c>
      <c r="Q132" s="707"/>
      <c r="R132" s="919">
        <f t="shared" si="189"/>
        <v>0</v>
      </c>
      <c r="S132" s="707"/>
      <c r="T132" s="919">
        <f t="shared" si="109"/>
        <v>0</v>
      </c>
      <c r="U132" s="707"/>
      <c r="V132" s="919">
        <f t="shared" si="188"/>
        <v>0</v>
      </c>
      <c r="W132" s="707"/>
      <c r="X132" s="919">
        <f t="shared" si="190"/>
        <v>0</v>
      </c>
      <c r="Y132" s="178">
        <f>Y6</f>
        <v>35</v>
      </c>
      <c r="Z132" s="964">
        <f t="shared" si="110"/>
        <v>0</v>
      </c>
      <c r="AA132" s="926">
        <f t="shared" si="170"/>
        <v>0</v>
      </c>
      <c r="AB132" s="860">
        <f t="shared" si="111"/>
        <v>0</v>
      </c>
      <c r="AC132" s="861">
        <f t="shared" si="112"/>
        <v>0</v>
      </c>
      <c r="AD132" s="946">
        <f t="shared" si="113"/>
        <v>0</v>
      </c>
      <c r="AE132" s="164" t="str">
        <f t="shared" si="114"/>
        <v/>
      </c>
      <c r="AF132" s="163">
        <f t="shared" si="115"/>
        <v>0</v>
      </c>
      <c r="AG132" s="460">
        <f t="shared" si="171"/>
        <v>0</v>
      </c>
      <c r="AH132" s="860">
        <f t="shared" si="116"/>
        <v>0</v>
      </c>
      <c r="AI132" s="861">
        <f t="shared" si="117"/>
        <v>0</v>
      </c>
      <c r="AJ132" s="946">
        <f t="shared" si="118"/>
        <v>0</v>
      </c>
      <c r="AK132" s="164" t="str">
        <f t="shared" si="119"/>
        <v/>
      </c>
      <c r="AL132" s="163">
        <f t="shared" si="120"/>
        <v>0</v>
      </c>
      <c r="AM132" s="460">
        <f t="shared" si="172"/>
        <v>0</v>
      </c>
      <c r="AN132" s="860">
        <f t="shared" si="121"/>
        <v>0</v>
      </c>
      <c r="AO132" s="861">
        <f t="shared" si="122"/>
        <v>0</v>
      </c>
      <c r="AP132" s="946">
        <f t="shared" si="123"/>
        <v>0</v>
      </c>
      <c r="AQ132" s="164" t="str">
        <f t="shared" si="124"/>
        <v/>
      </c>
      <c r="AR132" s="163">
        <f t="shared" si="125"/>
        <v>0</v>
      </c>
      <c r="AS132" s="460">
        <f t="shared" si="173"/>
        <v>0</v>
      </c>
      <c r="AT132" s="860">
        <f t="shared" si="126"/>
        <v>0</v>
      </c>
      <c r="AU132" s="861">
        <f t="shared" si="127"/>
        <v>0</v>
      </c>
      <c r="AV132" s="946">
        <f t="shared" si="128"/>
        <v>0</v>
      </c>
      <c r="AW132" s="164" t="str">
        <f t="shared" si="129"/>
        <v/>
      </c>
      <c r="AX132" s="163">
        <f t="shared" si="130"/>
        <v>0</v>
      </c>
      <c r="AY132" s="460">
        <f t="shared" si="174"/>
        <v>0</v>
      </c>
      <c r="AZ132" s="860">
        <f t="shared" si="131"/>
        <v>0</v>
      </c>
      <c r="BA132" s="861">
        <f t="shared" si="132"/>
        <v>0</v>
      </c>
      <c r="BB132" s="946">
        <f t="shared" si="133"/>
        <v>0</v>
      </c>
      <c r="BC132" s="164" t="str">
        <f t="shared" si="134"/>
        <v/>
      </c>
      <c r="BD132" s="163">
        <f t="shared" si="135"/>
        <v>0</v>
      </c>
      <c r="BE132" s="460">
        <f t="shared" si="175"/>
        <v>0</v>
      </c>
      <c r="BF132" s="860">
        <f t="shared" si="136"/>
        <v>0</v>
      </c>
      <c r="BG132" s="861">
        <f t="shared" si="137"/>
        <v>0</v>
      </c>
      <c r="BH132" s="946">
        <f t="shared" si="138"/>
        <v>0</v>
      </c>
      <c r="BI132" s="164" t="str">
        <f t="shared" si="139"/>
        <v/>
      </c>
      <c r="BJ132" s="163">
        <f t="shared" si="140"/>
        <v>0</v>
      </c>
      <c r="BK132" s="460">
        <f t="shared" si="176"/>
        <v>0</v>
      </c>
      <c r="BL132" s="860">
        <f t="shared" si="141"/>
        <v>0</v>
      </c>
      <c r="BM132" s="861">
        <f t="shared" si="142"/>
        <v>0</v>
      </c>
      <c r="BN132" s="946">
        <f t="shared" si="143"/>
        <v>0</v>
      </c>
      <c r="BO132" s="164" t="str">
        <f t="shared" si="144"/>
        <v/>
      </c>
      <c r="BP132" s="163">
        <f t="shared" si="145"/>
        <v>0</v>
      </c>
      <c r="BQ132" s="460">
        <f t="shared" si="177"/>
        <v>0</v>
      </c>
      <c r="BR132" s="860">
        <f t="shared" si="146"/>
        <v>0</v>
      </c>
      <c r="BS132" s="861">
        <f t="shared" si="147"/>
        <v>0</v>
      </c>
      <c r="BT132" s="946">
        <f t="shared" si="148"/>
        <v>0</v>
      </c>
      <c r="BU132" s="164" t="str">
        <f t="shared" si="149"/>
        <v/>
      </c>
      <c r="BV132" s="163">
        <f t="shared" si="150"/>
        <v>0</v>
      </c>
      <c r="BW132" s="246"/>
      <c r="BX132" s="246"/>
      <c r="BY132" s="155"/>
      <c r="BZ132" s="22"/>
      <c r="CA132" s="163">
        <f t="shared" si="151"/>
        <v>0</v>
      </c>
      <c r="CB132" s="162">
        <f t="shared" si="152"/>
        <v>0</v>
      </c>
      <c r="CC132" s="162">
        <f t="shared" si="153"/>
        <v>0</v>
      </c>
      <c r="CD132" s="162">
        <f t="shared" si="154"/>
        <v>0</v>
      </c>
      <c r="CE132" s="162">
        <f t="shared" si="155"/>
        <v>0</v>
      </c>
      <c r="CF132" s="162">
        <f t="shared" si="156"/>
        <v>0</v>
      </c>
      <c r="CG132" s="162">
        <f t="shared" si="157"/>
        <v>0</v>
      </c>
      <c r="CH132" s="162">
        <f t="shared" si="158"/>
        <v>0</v>
      </c>
      <c r="CI132" s="22"/>
      <c r="CJ132" s="161">
        <f t="shared" si="159"/>
        <v>35</v>
      </c>
      <c r="CK132" s="620">
        <f t="shared" si="160"/>
        <v>0</v>
      </c>
      <c r="CL132" s="160">
        <f>CL5</f>
        <v>50</v>
      </c>
      <c r="CM132" s="159" t="str">
        <f t="shared" si="178"/>
        <v/>
      </c>
      <c r="CN132" s="159" t="str">
        <f t="shared" si="179"/>
        <v/>
      </c>
      <c r="CO132" s="159" t="str">
        <f t="shared" si="180"/>
        <v/>
      </c>
      <c r="CP132" s="159" t="str">
        <f t="shared" si="181"/>
        <v/>
      </c>
      <c r="CQ132" s="159" t="str">
        <f t="shared" si="182"/>
        <v/>
      </c>
      <c r="CR132" s="159" t="str">
        <f t="shared" si="183"/>
        <v/>
      </c>
      <c r="CS132" s="159" t="str">
        <f t="shared" si="184"/>
        <v/>
      </c>
      <c r="CT132" s="159" t="str">
        <f t="shared" si="185"/>
        <v/>
      </c>
      <c r="CU132" s="158"/>
      <c r="CV132" s="157">
        <f t="shared" si="161"/>
        <v>50</v>
      </c>
      <c r="CW132" s="157">
        <f t="shared" si="162"/>
        <v>50</v>
      </c>
      <c r="CX132" s="157">
        <f t="shared" si="163"/>
        <v>50</v>
      </c>
      <c r="CY132" s="157">
        <f t="shared" si="164"/>
        <v>50</v>
      </c>
      <c r="CZ132" s="157">
        <f t="shared" si="165"/>
        <v>50</v>
      </c>
      <c r="DA132" s="157">
        <f t="shared" si="166"/>
        <v>50</v>
      </c>
      <c r="DB132" s="157">
        <f t="shared" si="167"/>
        <v>50</v>
      </c>
      <c r="DC132" s="157">
        <f t="shared" si="168"/>
        <v>50</v>
      </c>
      <c r="DD132" s="734">
        <v>125</v>
      </c>
      <c r="DE132" s="155"/>
      <c r="DI132" s="407"/>
      <c r="DJ132" s="279"/>
      <c r="DK132" s="279"/>
      <c r="DL132" s="279"/>
      <c r="DM132" s="279"/>
      <c r="DN132" s="279"/>
    </row>
    <row r="133" spans="1:118" s="20" customFormat="1" ht="39.950000000000003" hidden="1" customHeight="1" x14ac:dyDescent="0.25">
      <c r="A133" s="27">
        <f>ROW()</f>
        <v>133</v>
      </c>
      <c r="B133" s="342" t="str">
        <f>IF(C133="I","",IF(ISBLANK(D133),"",IF(ISTEXT(D133),LARGE(B14:B132,1)+1,0)))</f>
        <v/>
      </c>
      <c r="C133" s="344"/>
      <c r="D133" s="173"/>
      <c r="E133" s="172"/>
      <c r="F133" s="171"/>
      <c r="G133" s="856"/>
      <c r="H133" s="857"/>
      <c r="I133" s="707"/>
      <c r="J133" s="919">
        <f t="shared" si="104"/>
        <v>0</v>
      </c>
      <c r="K133" s="707"/>
      <c r="L133" s="919">
        <f t="shared" si="105"/>
        <v>0</v>
      </c>
      <c r="M133" s="707"/>
      <c r="N133" s="919">
        <f t="shared" si="106"/>
        <v>0</v>
      </c>
      <c r="O133" s="707"/>
      <c r="P133" s="919">
        <f t="shared" si="107"/>
        <v>0</v>
      </c>
      <c r="Q133" s="707"/>
      <c r="R133" s="919">
        <f t="shared" si="189"/>
        <v>0</v>
      </c>
      <c r="S133" s="707"/>
      <c r="T133" s="919">
        <f t="shared" si="109"/>
        <v>0</v>
      </c>
      <c r="U133" s="707"/>
      <c r="V133" s="919">
        <f t="shared" si="188"/>
        <v>0</v>
      </c>
      <c r="W133" s="707"/>
      <c r="X133" s="919">
        <f t="shared" si="190"/>
        <v>0</v>
      </c>
      <c r="Y133" s="178">
        <f>Y6</f>
        <v>35</v>
      </c>
      <c r="Z133" s="964">
        <f t="shared" si="110"/>
        <v>0</v>
      </c>
      <c r="AA133" s="926">
        <f t="shared" si="170"/>
        <v>0</v>
      </c>
      <c r="AB133" s="860">
        <f t="shared" si="111"/>
        <v>0</v>
      </c>
      <c r="AC133" s="861">
        <f t="shared" si="112"/>
        <v>0</v>
      </c>
      <c r="AD133" s="946">
        <f t="shared" si="113"/>
        <v>0</v>
      </c>
      <c r="AE133" s="164" t="str">
        <f t="shared" si="114"/>
        <v/>
      </c>
      <c r="AF133" s="163">
        <f t="shared" si="115"/>
        <v>0</v>
      </c>
      <c r="AG133" s="460">
        <f t="shared" si="171"/>
        <v>0</v>
      </c>
      <c r="AH133" s="860">
        <f t="shared" si="116"/>
        <v>0</v>
      </c>
      <c r="AI133" s="861">
        <f t="shared" si="117"/>
        <v>0</v>
      </c>
      <c r="AJ133" s="946">
        <f t="shared" si="118"/>
        <v>0</v>
      </c>
      <c r="AK133" s="164" t="str">
        <f t="shared" si="119"/>
        <v/>
      </c>
      <c r="AL133" s="163">
        <f t="shared" si="120"/>
        <v>0</v>
      </c>
      <c r="AM133" s="460">
        <f t="shared" si="172"/>
        <v>0</v>
      </c>
      <c r="AN133" s="860">
        <f t="shared" si="121"/>
        <v>0</v>
      </c>
      <c r="AO133" s="861">
        <f t="shared" si="122"/>
        <v>0</v>
      </c>
      <c r="AP133" s="946">
        <f t="shared" si="123"/>
        <v>0</v>
      </c>
      <c r="AQ133" s="164" t="str">
        <f t="shared" si="124"/>
        <v/>
      </c>
      <c r="AR133" s="163">
        <f t="shared" si="125"/>
        <v>0</v>
      </c>
      <c r="AS133" s="460">
        <f t="shared" si="173"/>
        <v>0</v>
      </c>
      <c r="AT133" s="860">
        <f t="shared" si="126"/>
        <v>0</v>
      </c>
      <c r="AU133" s="861">
        <f t="shared" si="127"/>
        <v>0</v>
      </c>
      <c r="AV133" s="946">
        <f t="shared" si="128"/>
        <v>0</v>
      </c>
      <c r="AW133" s="164" t="str">
        <f t="shared" si="129"/>
        <v/>
      </c>
      <c r="AX133" s="163">
        <f t="shared" si="130"/>
        <v>0</v>
      </c>
      <c r="AY133" s="460">
        <f t="shared" si="174"/>
        <v>0</v>
      </c>
      <c r="AZ133" s="860">
        <f t="shared" si="131"/>
        <v>0</v>
      </c>
      <c r="BA133" s="861">
        <f t="shared" si="132"/>
        <v>0</v>
      </c>
      <c r="BB133" s="946">
        <f t="shared" si="133"/>
        <v>0</v>
      </c>
      <c r="BC133" s="164" t="str">
        <f t="shared" si="134"/>
        <v/>
      </c>
      <c r="BD133" s="163">
        <f t="shared" si="135"/>
        <v>0</v>
      </c>
      <c r="BE133" s="460">
        <f t="shared" si="175"/>
        <v>0</v>
      </c>
      <c r="BF133" s="860">
        <f t="shared" si="136"/>
        <v>0</v>
      </c>
      <c r="BG133" s="861">
        <f t="shared" si="137"/>
        <v>0</v>
      </c>
      <c r="BH133" s="946">
        <f t="shared" si="138"/>
        <v>0</v>
      </c>
      <c r="BI133" s="164" t="str">
        <f t="shared" si="139"/>
        <v/>
      </c>
      <c r="BJ133" s="163">
        <f t="shared" si="140"/>
        <v>0</v>
      </c>
      <c r="BK133" s="460">
        <f t="shared" si="176"/>
        <v>0</v>
      </c>
      <c r="BL133" s="860">
        <f t="shared" si="141"/>
        <v>0</v>
      </c>
      <c r="BM133" s="861">
        <f t="shared" si="142"/>
        <v>0</v>
      </c>
      <c r="BN133" s="946">
        <f t="shared" si="143"/>
        <v>0</v>
      </c>
      <c r="BO133" s="164" t="str">
        <f t="shared" si="144"/>
        <v/>
      </c>
      <c r="BP133" s="163">
        <f t="shared" si="145"/>
        <v>0</v>
      </c>
      <c r="BQ133" s="460">
        <f t="shared" si="177"/>
        <v>0</v>
      </c>
      <c r="BR133" s="860">
        <f t="shared" si="146"/>
        <v>0</v>
      </c>
      <c r="BS133" s="861">
        <f t="shared" si="147"/>
        <v>0</v>
      </c>
      <c r="BT133" s="946">
        <f t="shared" si="148"/>
        <v>0</v>
      </c>
      <c r="BU133" s="164" t="str">
        <f t="shared" si="149"/>
        <v/>
      </c>
      <c r="BV133" s="163">
        <f t="shared" si="150"/>
        <v>0</v>
      </c>
      <c r="BW133" s="246"/>
      <c r="BX133" s="246"/>
      <c r="BY133" s="155"/>
      <c r="BZ133" s="22"/>
      <c r="CA133" s="163">
        <f t="shared" si="151"/>
        <v>0</v>
      </c>
      <c r="CB133" s="162">
        <f t="shared" si="152"/>
        <v>0</v>
      </c>
      <c r="CC133" s="162">
        <f t="shared" si="153"/>
        <v>0</v>
      </c>
      <c r="CD133" s="162">
        <f t="shared" si="154"/>
        <v>0</v>
      </c>
      <c r="CE133" s="162">
        <f t="shared" si="155"/>
        <v>0</v>
      </c>
      <c r="CF133" s="162">
        <f t="shared" si="156"/>
        <v>0</v>
      </c>
      <c r="CG133" s="162">
        <f t="shared" si="157"/>
        <v>0</v>
      </c>
      <c r="CH133" s="162">
        <f t="shared" si="158"/>
        <v>0</v>
      </c>
      <c r="CI133" s="22"/>
      <c r="CJ133" s="161">
        <f t="shared" si="159"/>
        <v>35</v>
      </c>
      <c r="CK133" s="620">
        <f t="shared" si="160"/>
        <v>0</v>
      </c>
      <c r="CL133" s="160">
        <f>CL5</f>
        <v>50</v>
      </c>
      <c r="CM133" s="159" t="str">
        <f t="shared" si="178"/>
        <v/>
      </c>
      <c r="CN133" s="159" t="str">
        <f t="shared" si="179"/>
        <v/>
      </c>
      <c r="CO133" s="159" t="str">
        <f t="shared" si="180"/>
        <v/>
      </c>
      <c r="CP133" s="159" t="str">
        <f t="shared" si="181"/>
        <v/>
      </c>
      <c r="CQ133" s="159" t="str">
        <f t="shared" si="182"/>
        <v/>
      </c>
      <c r="CR133" s="159" t="str">
        <f t="shared" si="183"/>
        <v/>
      </c>
      <c r="CS133" s="159" t="str">
        <f t="shared" si="184"/>
        <v/>
      </c>
      <c r="CT133" s="159" t="str">
        <f t="shared" si="185"/>
        <v/>
      </c>
      <c r="CU133" s="158"/>
      <c r="CV133" s="157">
        <f t="shared" si="161"/>
        <v>50</v>
      </c>
      <c r="CW133" s="157">
        <f t="shared" si="162"/>
        <v>50</v>
      </c>
      <c r="CX133" s="157">
        <f t="shared" si="163"/>
        <v>50</v>
      </c>
      <c r="CY133" s="157">
        <f t="shared" si="164"/>
        <v>50</v>
      </c>
      <c r="CZ133" s="157">
        <f t="shared" si="165"/>
        <v>50</v>
      </c>
      <c r="DA133" s="157">
        <f t="shared" si="166"/>
        <v>50</v>
      </c>
      <c r="DB133" s="157">
        <f t="shared" si="167"/>
        <v>50</v>
      </c>
      <c r="DC133" s="157">
        <f t="shared" si="168"/>
        <v>50</v>
      </c>
      <c r="DD133" s="734">
        <v>126</v>
      </c>
      <c r="DE133" s="155"/>
      <c r="DI133" s="407"/>
      <c r="DJ133" s="279"/>
      <c r="DK133" s="279"/>
      <c r="DL133" s="279"/>
      <c r="DM133" s="279"/>
      <c r="DN133" s="279"/>
    </row>
    <row r="134" spans="1:118" s="20" customFormat="1" ht="39.950000000000003" hidden="1" customHeight="1" x14ac:dyDescent="0.25">
      <c r="A134" s="27">
        <f>ROW()</f>
        <v>134</v>
      </c>
      <c r="B134" s="342" t="str">
        <f>IF(C134="I","",IF(ISBLANK(D134),"",IF(ISTEXT(D134),LARGE(B14:B133,1)+1,0)))</f>
        <v/>
      </c>
      <c r="C134" s="344"/>
      <c r="D134" s="173"/>
      <c r="E134" s="172"/>
      <c r="F134" s="171"/>
      <c r="G134" s="856"/>
      <c r="H134" s="857"/>
      <c r="I134" s="707"/>
      <c r="J134" s="919">
        <f t="shared" si="104"/>
        <v>0</v>
      </c>
      <c r="K134" s="707"/>
      <c r="L134" s="919">
        <f t="shared" si="105"/>
        <v>0</v>
      </c>
      <c r="M134" s="707"/>
      <c r="N134" s="919">
        <f t="shared" si="106"/>
        <v>0</v>
      </c>
      <c r="O134" s="707"/>
      <c r="P134" s="919">
        <f t="shared" si="107"/>
        <v>0</v>
      </c>
      <c r="Q134" s="707"/>
      <c r="R134" s="919">
        <f t="shared" si="189"/>
        <v>0</v>
      </c>
      <c r="S134" s="707"/>
      <c r="T134" s="919">
        <f t="shared" si="109"/>
        <v>0</v>
      </c>
      <c r="U134" s="707"/>
      <c r="V134" s="919">
        <f t="shared" si="188"/>
        <v>0</v>
      </c>
      <c r="W134" s="707"/>
      <c r="X134" s="919">
        <f t="shared" si="190"/>
        <v>0</v>
      </c>
      <c r="Y134" s="178">
        <f>Y6</f>
        <v>35</v>
      </c>
      <c r="Z134" s="964">
        <f t="shared" si="110"/>
        <v>0</v>
      </c>
      <c r="AA134" s="926">
        <f t="shared" si="170"/>
        <v>0</v>
      </c>
      <c r="AB134" s="860">
        <f t="shared" si="111"/>
        <v>0</v>
      </c>
      <c r="AC134" s="861">
        <f t="shared" si="112"/>
        <v>0</v>
      </c>
      <c r="AD134" s="946">
        <f t="shared" si="113"/>
        <v>0</v>
      </c>
      <c r="AE134" s="164" t="str">
        <f t="shared" si="114"/>
        <v/>
      </c>
      <c r="AF134" s="163">
        <f t="shared" si="115"/>
        <v>0</v>
      </c>
      <c r="AG134" s="460">
        <f t="shared" si="171"/>
        <v>0</v>
      </c>
      <c r="AH134" s="860">
        <f t="shared" si="116"/>
        <v>0</v>
      </c>
      <c r="AI134" s="861">
        <f t="shared" si="117"/>
        <v>0</v>
      </c>
      <c r="AJ134" s="946">
        <f t="shared" si="118"/>
        <v>0</v>
      </c>
      <c r="AK134" s="164" t="str">
        <f t="shared" si="119"/>
        <v/>
      </c>
      <c r="AL134" s="163">
        <f t="shared" si="120"/>
        <v>0</v>
      </c>
      <c r="AM134" s="460">
        <f t="shared" si="172"/>
        <v>0</v>
      </c>
      <c r="AN134" s="860">
        <f t="shared" si="121"/>
        <v>0</v>
      </c>
      <c r="AO134" s="861">
        <f t="shared" si="122"/>
        <v>0</v>
      </c>
      <c r="AP134" s="946">
        <f t="shared" si="123"/>
        <v>0</v>
      </c>
      <c r="AQ134" s="164" t="str">
        <f t="shared" si="124"/>
        <v/>
      </c>
      <c r="AR134" s="163">
        <f t="shared" si="125"/>
        <v>0</v>
      </c>
      <c r="AS134" s="460">
        <f t="shared" si="173"/>
        <v>0</v>
      </c>
      <c r="AT134" s="860">
        <f t="shared" si="126"/>
        <v>0</v>
      </c>
      <c r="AU134" s="861">
        <f t="shared" si="127"/>
        <v>0</v>
      </c>
      <c r="AV134" s="946">
        <f t="shared" si="128"/>
        <v>0</v>
      </c>
      <c r="AW134" s="164" t="str">
        <f t="shared" si="129"/>
        <v/>
      </c>
      <c r="AX134" s="163">
        <f t="shared" si="130"/>
        <v>0</v>
      </c>
      <c r="AY134" s="460">
        <f t="shared" si="174"/>
        <v>0</v>
      </c>
      <c r="AZ134" s="860">
        <f t="shared" si="131"/>
        <v>0</v>
      </c>
      <c r="BA134" s="861">
        <f t="shared" si="132"/>
        <v>0</v>
      </c>
      <c r="BB134" s="946">
        <f t="shared" si="133"/>
        <v>0</v>
      </c>
      <c r="BC134" s="164" t="str">
        <f t="shared" si="134"/>
        <v/>
      </c>
      <c r="BD134" s="163">
        <f t="shared" si="135"/>
        <v>0</v>
      </c>
      <c r="BE134" s="460">
        <f t="shared" si="175"/>
        <v>0</v>
      </c>
      <c r="BF134" s="860">
        <f t="shared" si="136"/>
        <v>0</v>
      </c>
      <c r="BG134" s="861">
        <f t="shared" si="137"/>
        <v>0</v>
      </c>
      <c r="BH134" s="946">
        <f t="shared" si="138"/>
        <v>0</v>
      </c>
      <c r="BI134" s="164" t="str">
        <f t="shared" si="139"/>
        <v/>
      </c>
      <c r="BJ134" s="163">
        <f t="shared" si="140"/>
        <v>0</v>
      </c>
      <c r="BK134" s="460">
        <f t="shared" si="176"/>
        <v>0</v>
      </c>
      <c r="BL134" s="860">
        <f t="shared" si="141"/>
        <v>0</v>
      </c>
      <c r="BM134" s="861">
        <f t="shared" si="142"/>
        <v>0</v>
      </c>
      <c r="BN134" s="946">
        <f t="shared" si="143"/>
        <v>0</v>
      </c>
      <c r="BO134" s="164" t="str">
        <f t="shared" si="144"/>
        <v/>
      </c>
      <c r="BP134" s="163">
        <f t="shared" si="145"/>
        <v>0</v>
      </c>
      <c r="BQ134" s="460">
        <f t="shared" si="177"/>
        <v>0</v>
      </c>
      <c r="BR134" s="860">
        <f t="shared" si="146"/>
        <v>0</v>
      </c>
      <c r="BS134" s="861">
        <f t="shared" si="147"/>
        <v>0</v>
      </c>
      <c r="BT134" s="946">
        <f t="shared" si="148"/>
        <v>0</v>
      </c>
      <c r="BU134" s="164" t="str">
        <f t="shared" si="149"/>
        <v/>
      </c>
      <c r="BV134" s="163">
        <f t="shared" si="150"/>
        <v>0</v>
      </c>
      <c r="BW134" s="246"/>
      <c r="BX134" s="246"/>
      <c r="BY134" s="155"/>
      <c r="BZ134" s="22"/>
      <c r="CA134" s="163">
        <f t="shared" si="151"/>
        <v>0</v>
      </c>
      <c r="CB134" s="162">
        <f t="shared" si="152"/>
        <v>0</v>
      </c>
      <c r="CC134" s="162">
        <f t="shared" si="153"/>
        <v>0</v>
      </c>
      <c r="CD134" s="162">
        <f t="shared" si="154"/>
        <v>0</v>
      </c>
      <c r="CE134" s="162">
        <f t="shared" si="155"/>
        <v>0</v>
      </c>
      <c r="CF134" s="162">
        <f t="shared" si="156"/>
        <v>0</v>
      </c>
      <c r="CG134" s="162">
        <f t="shared" si="157"/>
        <v>0</v>
      </c>
      <c r="CH134" s="162">
        <f t="shared" si="158"/>
        <v>0</v>
      </c>
      <c r="CI134" s="22"/>
      <c r="CJ134" s="161">
        <f t="shared" si="159"/>
        <v>35</v>
      </c>
      <c r="CK134" s="620">
        <f t="shared" si="160"/>
        <v>0</v>
      </c>
      <c r="CL134" s="160">
        <f>CL5</f>
        <v>50</v>
      </c>
      <c r="CM134" s="159" t="str">
        <f t="shared" si="178"/>
        <v/>
      </c>
      <c r="CN134" s="159" t="str">
        <f t="shared" si="179"/>
        <v/>
      </c>
      <c r="CO134" s="159" t="str">
        <f t="shared" si="180"/>
        <v/>
      </c>
      <c r="CP134" s="159" t="str">
        <f t="shared" si="181"/>
        <v/>
      </c>
      <c r="CQ134" s="159" t="str">
        <f t="shared" si="182"/>
        <v/>
      </c>
      <c r="CR134" s="159" t="str">
        <f t="shared" si="183"/>
        <v/>
      </c>
      <c r="CS134" s="159" t="str">
        <f t="shared" si="184"/>
        <v/>
      </c>
      <c r="CT134" s="159" t="str">
        <f t="shared" si="185"/>
        <v/>
      </c>
      <c r="CU134" s="158"/>
      <c r="CV134" s="157">
        <f t="shared" si="161"/>
        <v>50</v>
      </c>
      <c r="CW134" s="157">
        <f t="shared" si="162"/>
        <v>50</v>
      </c>
      <c r="CX134" s="157">
        <f t="shared" si="163"/>
        <v>50</v>
      </c>
      <c r="CY134" s="157">
        <f t="shared" si="164"/>
        <v>50</v>
      </c>
      <c r="CZ134" s="157">
        <f t="shared" si="165"/>
        <v>50</v>
      </c>
      <c r="DA134" s="157">
        <f t="shared" si="166"/>
        <v>50</v>
      </c>
      <c r="DB134" s="157">
        <f t="shared" si="167"/>
        <v>50</v>
      </c>
      <c r="DC134" s="157">
        <f t="shared" si="168"/>
        <v>50</v>
      </c>
      <c r="DD134" s="734">
        <v>127</v>
      </c>
      <c r="DE134" s="155"/>
      <c r="DI134" s="407"/>
      <c r="DJ134" s="279"/>
      <c r="DK134" s="279"/>
      <c r="DL134" s="279"/>
      <c r="DM134" s="279"/>
      <c r="DN134" s="279"/>
    </row>
    <row r="135" spans="1:118" s="20" customFormat="1" ht="39.950000000000003" hidden="1" customHeight="1" x14ac:dyDescent="0.25">
      <c r="A135" s="27">
        <f>ROW()</f>
        <v>135</v>
      </c>
      <c r="B135" s="342" t="str">
        <f>IF(C135="I","",IF(ISBLANK(D135),"",IF(ISTEXT(D135),LARGE(B14:B134,1)+1,0)))</f>
        <v/>
      </c>
      <c r="C135" s="344"/>
      <c r="D135" s="173"/>
      <c r="E135" s="172"/>
      <c r="F135" s="171"/>
      <c r="G135" s="856"/>
      <c r="H135" s="857"/>
      <c r="I135" s="707"/>
      <c r="J135" s="919">
        <f t="shared" si="104"/>
        <v>0</v>
      </c>
      <c r="K135" s="707"/>
      <c r="L135" s="919">
        <f t="shared" si="105"/>
        <v>0</v>
      </c>
      <c r="M135" s="707"/>
      <c r="N135" s="919">
        <f t="shared" si="106"/>
        <v>0</v>
      </c>
      <c r="O135" s="707"/>
      <c r="P135" s="919">
        <f t="shared" si="107"/>
        <v>0</v>
      </c>
      <c r="Q135" s="707"/>
      <c r="R135" s="919">
        <f t="shared" si="189"/>
        <v>0</v>
      </c>
      <c r="S135" s="707"/>
      <c r="T135" s="919">
        <f t="shared" si="109"/>
        <v>0</v>
      </c>
      <c r="U135" s="707"/>
      <c r="V135" s="919">
        <f t="shared" si="188"/>
        <v>0</v>
      </c>
      <c r="W135" s="707"/>
      <c r="X135" s="919">
        <f t="shared" si="190"/>
        <v>0</v>
      </c>
      <c r="Y135" s="178">
        <f>Y6</f>
        <v>35</v>
      </c>
      <c r="Z135" s="964">
        <f t="shared" si="110"/>
        <v>0</v>
      </c>
      <c r="AA135" s="926">
        <f t="shared" si="170"/>
        <v>0</v>
      </c>
      <c r="AB135" s="860">
        <f t="shared" si="111"/>
        <v>0</v>
      </c>
      <c r="AC135" s="861">
        <f t="shared" si="112"/>
        <v>0</v>
      </c>
      <c r="AD135" s="946">
        <f t="shared" si="113"/>
        <v>0</v>
      </c>
      <c r="AE135" s="164" t="str">
        <f t="shared" si="114"/>
        <v/>
      </c>
      <c r="AF135" s="163">
        <f t="shared" si="115"/>
        <v>0</v>
      </c>
      <c r="AG135" s="460">
        <f t="shared" si="171"/>
        <v>0</v>
      </c>
      <c r="AH135" s="860">
        <f t="shared" si="116"/>
        <v>0</v>
      </c>
      <c r="AI135" s="861">
        <f t="shared" si="117"/>
        <v>0</v>
      </c>
      <c r="AJ135" s="946">
        <f t="shared" si="118"/>
        <v>0</v>
      </c>
      <c r="AK135" s="164" t="str">
        <f t="shared" si="119"/>
        <v/>
      </c>
      <c r="AL135" s="163">
        <f t="shared" si="120"/>
        <v>0</v>
      </c>
      <c r="AM135" s="460">
        <f t="shared" si="172"/>
        <v>0</v>
      </c>
      <c r="AN135" s="860">
        <f t="shared" si="121"/>
        <v>0</v>
      </c>
      <c r="AO135" s="861">
        <f t="shared" si="122"/>
        <v>0</v>
      </c>
      <c r="AP135" s="946">
        <f t="shared" si="123"/>
        <v>0</v>
      </c>
      <c r="AQ135" s="164" t="str">
        <f t="shared" si="124"/>
        <v/>
      </c>
      <c r="AR135" s="163">
        <f t="shared" si="125"/>
        <v>0</v>
      </c>
      <c r="AS135" s="460">
        <f t="shared" si="173"/>
        <v>0</v>
      </c>
      <c r="AT135" s="860">
        <f t="shared" si="126"/>
        <v>0</v>
      </c>
      <c r="AU135" s="861">
        <f t="shared" si="127"/>
        <v>0</v>
      </c>
      <c r="AV135" s="946">
        <f t="shared" si="128"/>
        <v>0</v>
      </c>
      <c r="AW135" s="164" t="str">
        <f t="shared" si="129"/>
        <v/>
      </c>
      <c r="AX135" s="163">
        <f t="shared" si="130"/>
        <v>0</v>
      </c>
      <c r="AY135" s="460">
        <f t="shared" si="174"/>
        <v>0</v>
      </c>
      <c r="AZ135" s="860">
        <f t="shared" si="131"/>
        <v>0</v>
      </c>
      <c r="BA135" s="861">
        <f t="shared" si="132"/>
        <v>0</v>
      </c>
      <c r="BB135" s="946">
        <f t="shared" si="133"/>
        <v>0</v>
      </c>
      <c r="BC135" s="164" t="str">
        <f t="shared" si="134"/>
        <v/>
      </c>
      <c r="BD135" s="163">
        <f t="shared" si="135"/>
        <v>0</v>
      </c>
      <c r="BE135" s="460">
        <f t="shared" si="175"/>
        <v>0</v>
      </c>
      <c r="BF135" s="860">
        <f t="shared" si="136"/>
        <v>0</v>
      </c>
      <c r="BG135" s="861">
        <f t="shared" si="137"/>
        <v>0</v>
      </c>
      <c r="BH135" s="946">
        <f t="shared" si="138"/>
        <v>0</v>
      </c>
      <c r="BI135" s="164" t="str">
        <f t="shared" si="139"/>
        <v/>
      </c>
      <c r="BJ135" s="163">
        <f t="shared" si="140"/>
        <v>0</v>
      </c>
      <c r="BK135" s="460">
        <f t="shared" si="176"/>
        <v>0</v>
      </c>
      <c r="BL135" s="860">
        <f t="shared" si="141"/>
        <v>0</v>
      </c>
      <c r="BM135" s="861">
        <f t="shared" si="142"/>
        <v>0</v>
      </c>
      <c r="BN135" s="946">
        <f t="shared" si="143"/>
        <v>0</v>
      </c>
      <c r="BO135" s="164" t="str">
        <f t="shared" si="144"/>
        <v/>
      </c>
      <c r="BP135" s="163">
        <f t="shared" si="145"/>
        <v>0</v>
      </c>
      <c r="BQ135" s="460">
        <f t="shared" si="177"/>
        <v>0</v>
      </c>
      <c r="BR135" s="860">
        <f t="shared" si="146"/>
        <v>0</v>
      </c>
      <c r="BS135" s="861">
        <f t="shared" si="147"/>
        <v>0</v>
      </c>
      <c r="BT135" s="946">
        <f t="shared" si="148"/>
        <v>0</v>
      </c>
      <c r="BU135" s="164" t="str">
        <f t="shared" si="149"/>
        <v/>
      </c>
      <c r="BV135" s="163">
        <f t="shared" si="150"/>
        <v>0</v>
      </c>
      <c r="BW135" s="246"/>
      <c r="BX135" s="246"/>
      <c r="BY135" s="155"/>
      <c r="BZ135" s="22"/>
      <c r="CA135" s="163">
        <f t="shared" si="151"/>
        <v>0</v>
      </c>
      <c r="CB135" s="162">
        <f t="shared" si="152"/>
        <v>0</v>
      </c>
      <c r="CC135" s="162">
        <f t="shared" si="153"/>
        <v>0</v>
      </c>
      <c r="CD135" s="162">
        <f t="shared" si="154"/>
        <v>0</v>
      </c>
      <c r="CE135" s="162">
        <f t="shared" si="155"/>
        <v>0</v>
      </c>
      <c r="CF135" s="162">
        <f t="shared" si="156"/>
        <v>0</v>
      </c>
      <c r="CG135" s="162">
        <f t="shared" si="157"/>
        <v>0</v>
      </c>
      <c r="CH135" s="162">
        <f t="shared" si="158"/>
        <v>0</v>
      </c>
      <c r="CI135" s="22"/>
      <c r="CJ135" s="161">
        <f t="shared" si="159"/>
        <v>35</v>
      </c>
      <c r="CK135" s="620">
        <f t="shared" si="160"/>
        <v>0</v>
      </c>
      <c r="CL135" s="160">
        <f>CL5</f>
        <v>50</v>
      </c>
      <c r="CM135" s="159" t="str">
        <f t="shared" si="178"/>
        <v/>
      </c>
      <c r="CN135" s="159" t="str">
        <f t="shared" si="179"/>
        <v/>
      </c>
      <c r="CO135" s="159" t="str">
        <f t="shared" si="180"/>
        <v/>
      </c>
      <c r="CP135" s="159" t="str">
        <f t="shared" si="181"/>
        <v/>
      </c>
      <c r="CQ135" s="159" t="str">
        <f t="shared" si="182"/>
        <v/>
      </c>
      <c r="CR135" s="159" t="str">
        <f t="shared" si="183"/>
        <v/>
      </c>
      <c r="CS135" s="159" t="str">
        <f t="shared" si="184"/>
        <v/>
      </c>
      <c r="CT135" s="159" t="str">
        <f t="shared" si="185"/>
        <v/>
      </c>
      <c r="CU135" s="158"/>
      <c r="CV135" s="157">
        <f t="shared" si="161"/>
        <v>50</v>
      </c>
      <c r="CW135" s="157">
        <f t="shared" si="162"/>
        <v>50</v>
      </c>
      <c r="CX135" s="157">
        <f t="shared" si="163"/>
        <v>50</v>
      </c>
      <c r="CY135" s="157">
        <f t="shared" si="164"/>
        <v>50</v>
      </c>
      <c r="CZ135" s="157">
        <f t="shared" si="165"/>
        <v>50</v>
      </c>
      <c r="DA135" s="157">
        <f t="shared" si="166"/>
        <v>50</v>
      </c>
      <c r="DB135" s="157">
        <f t="shared" si="167"/>
        <v>50</v>
      </c>
      <c r="DC135" s="157">
        <f t="shared" si="168"/>
        <v>50</v>
      </c>
      <c r="DD135" s="734">
        <v>128</v>
      </c>
      <c r="DE135" s="155"/>
      <c r="DI135" s="407"/>
      <c r="DJ135" s="279"/>
      <c r="DK135" s="279"/>
      <c r="DL135" s="279"/>
      <c r="DM135" s="279"/>
      <c r="DN135" s="279"/>
    </row>
    <row r="136" spans="1:118" s="20" customFormat="1" ht="39.950000000000003" hidden="1" customHeight="1" x14ac:dyDescent="0.25">
      <c r="A136" s="27">
        <f>ROW()</f>
        <v>136</v>
      </c>
      <c r="B136" s="342" t="str">
        <f>IF(C136="I","",IF(ISBLANK(D136),"",IF(ISTEXT(D136),LARGE(B14:B135,1)+1,0)))</f>
        <v/>
      </c>
      <c r="C136" s="344"/>
      <c r="D136" s="173"/>
      <c r="E136" s="172"/>
      <c r="F136" s="171"/>
      <c r="G136" s="856"/>
      <c r="H136" s="857"/>
      <c r="I136" s="707"/>
      <c r="J136" s="919">
        <f t="shared" si="104"/>
        <v>0</v>
      </c>
      <c r="K136" s="707"/>
      <c r="L136" s="919">
        <f t="shared" si="105"/>
        <v>0</v>
      </c>
      <c r="M136" s="707"/>
      <c r="N136" s="919">
        <f t="shared" si="106"/>
        <v>0</v>
      </c>
      <c r="O136" s="707"/>
      <c r="P136" s="919">
        <f t="shared" si="107"/>
        <v>0</v>
      </c>
      <c r="Q136" s="707"/>
      <c r="R136" s="919">
        <f t="shared" si="189"/>
        <v>0</v>
      </c>
      <c r="S136" s="707"/>
      <c r="T136" s="919">
        <f t="shared" si="109"/>
        <v>0</v>
      </c>
      <c r="U136" s="707"/>
      <c r="V136" s="919">
        <f t="shared" si="188"/>
        <v>0</v>
      </c>
      <c r="W136" s="707"/>
      <c r="X136" s="919">
        <f t="shared" si="190"/>
        <v>0</v>
      </c>
      <c r="Y136" s="178">
        <f>Y6</f>
        <v>35</v>
      </c>
      <c r="Z136" s="964">
        <f t="shared" si="110"/>
        <v>0</v>
      </c>
      <c r="AA136" s="926">
        <f t="shared" si="170"/>
        <v>0</v>
      </c>
      <c r="AB136" s="860">
        <f t="shared" si="111"/>
        <v>0</v>
      </c>
      <c r="AC136" s="861">
        <f t="shared" si="112"/>
        <v>0</v>
      </c>
      <c r="AD136" s="946">
        <f t="shared" si="113"/>
        <v>0</v>
      </c>
      <c r="AE136" s="164" t="str">
        <f t="shared" si="114"/>
        <v/>
      </c>
      <c r="AF136" s="163">
        <f t="shared" si="115"/>
        <v>0</v>
      </c>
      <c r="AG136" s="460">
        <f t="shared" si="171"/>
        <v>0</v>
      </c>
      <c r="AH136" s="860">
        <f t="shared" si="116"/>
        <v>0</v>
      </c>
      <c r="AI136" s="861">
        <f t="shared" si="117"/>
        <v>0</v>
      </c>
      <c r="AJ136" s="946">
        <f t="shared" si="118"/>
        <v>0</v>
      </c>
      <c r="AK136" s="164" t="str">
        <f t="shared" si="119"/>
        <v/>
      </c>
      <c r="AL136" s="163">
        <f t="shared" si="120"/>
        <v>0</v>
      </c>
      <c r="AM136" s="460">
        <f t="shared" si="172"/>
        <v>0</v>
      </c>
      <c r="AN136" s="860">
        <f t="shared" si="121"/>
        <v>0</v>
      </c>
      <c r="AO136" s="861">
        <f t="shared" si="122"/>
        <v>0</v>
      </c>
      <c r="AP136" s="946">
        <f t="shared" si="123"/>
        <v>0</v>
      </c>
      <c r="AQ136" s="164" t="str">
        <f t="shared" si="124"/>
        <v/>
      </c>
      <c r="AR136" s="163">
        <f t="shared" si="125"/>
        <v>0</v>
      </c>
      <c r="AS136" s="460">
        <f t="shared" si="173"/>
        <v>0</v>
      </c>
      <c r="AT136" s="860">
        <f t="shared" si="126"/>
        <v>0</v>
      </c>
      <c r="AU136" s="861">
        <f t="shared" si="127"/>
        <v>0</v>
      </c>
      <c r="AV136" s="946">
        <f t="shared" si="128"/>
        <v>0</v>
      </c>
      <c r="AW136" s="164" t="str">
        <f t="shared" si="129"/>
        <v/>
      </c>
      <c r="AX136" s="163">
        <f t="shared" si="130"/>
        <v>0</v>
      </c>
      <c r="AY136" s="460">
        <f t="shared" si="174"/>
        <v>0</v>
      </c>
      <c r="AZ136" s="860">
        <f t="shared" si="131"/>
        <v>0</v>
      </c>
      <c r="BA136" s="861">
        <f t="shared" si="132"/>
        <v>0</v>
      </c>
      <c r="BB136" s="946">
        <f t="shared" si="133"/>
        <v>0</v>
      </c>
      <c r="BC136" s="164" t="str">
        <f t="shared" si="134"/>
        <v/>
      </c>
      <c r="BD136" s="163">
        <f t="shared" si="135"/>
        <v>0</v>
      </c>
      <c r="BE136" s="460">
        <f t="shared" si="175"/>
        <v>0</v>
      </c>
      <c r="BF136" s="860">
        <f t="shared" si="136"/>
        <v>0</v>
      </c>
      <c r="BG136" s="861">
        <f t="shared" si="137"/>
        <v>0</v>
      </c>
      <c r="BH136" s="946">
        <f t="shared" si="138"/>
        <v>0</v>
      </c>
      <c r="BI136" s="164" t="str">
        <f t="shared" si="139"/>
        <v/>
      </c>
      <c r="BJ136" s="163">
        <f t="shared" si="140"/>
        <v>0</v>
      </c>
      <c r="BK136" s="460">
        <f t="shared" si="176"/>
        <v>0</v>
      </c>
      <c r="BL136" s="860">
        <f t="shared" si="141"/>
        <v>0</v>
      </c>
      <c r="BM136" s="861">
        <f t="shared" si="142"/>
        <v>0</v>
      </c>
      <c r="BN136" s="946">
        <f t="shared" si="143"/>
        <v>0</v>
      </c>
      <c r="BO136" s="164" t="str">
        <f t="shared" si="144"/>
        <v/>
      </c>
      <c r="BP136" s="163">
        <f t="shared" si="145"/>
        <v>0</v>
      </c>
      <c r="BQ136" s="460">
        <f t="shared" si="177"/>
        <v>0</v>
      </c>
      <c r="BR136" s="860">
        <f t="shared" si="146"/>
        <v>0</v>
      </c>
      <c r="BS136" s="861">
        <f t="shared" si="147"/>
        <v>0</v>
      </c>
      <c r="BT136" s="946">
        <f t="shared" si="148"/>
        <v>0</v>
      </c>
      <c r="BU136" s="164" t="str">
        <f t="shared" si="149"/>
        <v/>
      </c>
      <c r="BV136" s="163">
        <f t="shared" si="150"/>
        <v>0</v>
      </c>
      <c r="BW136" s="246"/>
      <c r="BX136" s="246"/>
      <c r="BY136" s="155"/>
      <c r="BZ136" s="22"/>
      <c r="CA136" s="163">
        <f t="shared" si="151"/>
        <v>0</v>
      </c>
      <c r="CB136" s="162">
        <f t="shared" si="152"/>
        <v>0</v>
      </c>
      <c r="CC136" s="162">
        <f t="shared" si="153"/>
        <v>0</v>
      </c>
      <c r="CD136" s="162">
        <f t="shared" si="154"/>
        <v>0</v>
      </c>
      <c r="CE136" s="162">
        <f t="shared" si="155"/>
        <v>0</v>
      </c>
      <c r="CF136" s="162">
        <f t="shared" si="156"/>
        <v>0</v>
      </c>
      <c r="CG136" s="162">
        <f t="shared" si="157"/>
        <v>0</v>
      </c>
      <c r="CH136" s="162">
        <f t="shared" si="158"/>
        <v>0</v>
      </c>
      <c r="CI136" s="22"/>
      <c r="CJ136" s="161">
        <f t="shared" si="159"/>
        <v>35</v>
      </c>
      <c r="CK136" s="620">
        <f t="shared" si="160"/>
        <v>0</v>
      </c>
      <c r="CL136" s="160">
        <f>CL5</f>
        <v>50</v>
      </c>
      <c r="CM136" s="159" t="str">
        <f t="shared" si="178"/>
        <v/>
      </c>
      <c r="CN136" s="159" t="str">
        <f t="shared" si="179"/>
        <v/>
      </c>
      <c r="CO136" s="159" t="str">
        <f t="shared" si="180"/>
        <v/>
      </c>
      <c r="CP136" s="159" t="str">
        <f t="shared" si="181"/>
        <v/>
      </c>
      <c r="CQ136" s="159" t="str">
        <f t="shared" si="182"/>
        <v/>
      </c>
      <c r="CR136" s="159" t="str">
        <f t="shared" si="183"/>
        <v/>
      </c>
      <c r="CS136" s="159" t="str">
        <f t="shared" si="184"/>
        <v/>
      </c>
      <c r="CT136" s="159" t="str">
        <f t="shared" si="185"/>
        <v/>
      </c>
      <c r="CU136" s="158"/>
      <c r="CV136" s="157">
        <f t="shared" si="161"/>
        <v>50</v>
      </c>
      <c r="CW136" s="157">
        <f t="shared" si="162"/>
        <v>50</v>
      </c>
      <c r="CX136" s="157">
        <f t="shared" si="163"/>
        <v>50</v>
      </c>
      <c r="CY136" s="157">
        <f t="shared" si="164"/>
        <v>50</v>
      </c>
      <c r="CZ136" s="157">
        <f t="shared" si="165"/>
        <v>50</v>
      </c>
      <c r="DA136" s="157">
        <f t="shared" si="166"/>
        <v>50</v>
      </c>
      <c r="DB136" s="157">
        <f t="shared" si="167"/>
        <v>50</v>
      </c>
      <c r="DC136" s="157">
        <f t="shared" si="168"/>
        <v>50</v>
      </c>
      <c r="DD136" s="734">
        <v>129</v>
      </c>
      <c r="DE136" s="155"/>
      <c r="DI136" s="407"/>
      <c r="DJ136" s="279"/>
      <c r="DK136" s="279"/>
      <c r="DL136" s="279"/>
      <c r="DM136" s="279"/>
      <c r="DN136" s="279"/>
    </row>
    <row r="137" spans="1:118" s="20" customFormat="1" ht="39.950000000000003" hidden="1" customHeight="1" x14ac:dyDescent="0.25">
      <c r="A137" s="27">
        <f>ROW()</f>
        <v>137</v>
      </c>
      <c r="B137" s="342" t="str">
        <f>IF(C137="I","",IF(ISBLANK(D137),"",IF(ISTEXT(D137),LARGE(B14:B136,1)+1,0)))</f>
        <v/>
      </c>
      <c r="C137" s="344"/>
      <c r="D137" s="173"/>
      <c r="E137" s="172"/>
      <c r="F137" s="171"/>
      <c r="G137" s="856"/>
      <c r="H137" s="857"/>
      <c r="I137" s="707"/>
      <c r="J137" s="919">
        <f t="shared" si="104"/>
        <v>0</v>
      </c>
      <c r="K137" s="707"/>
      <c r="L137" s="919">
        <f t="shared" si="105"/>
        <v>0</v>
      </c>
      <c r="M137" s="707"/>
      <c r="N137" s="919">
        <f t="shared" si="106"/>
        <v>0</v>
      </c>
      <c r="O137" s="707"/>
      <c r="P137" s="919">
        <f t="shared" si="107"/>
        <v>0</v>
      </c>
      <c r="Q137" s="707"/>
      <c r="R137" s="919">
        <f t="shared" si="189"/>
        <v>0</v>
      </c>
      <c r="S137" s="707"/>
      <c r="T137" s="919">
        <f t="shared" si="109"/>
        <v>0</v>
      </c>
      <c r="U137" s="707"/>
      <c r="V137" s="919">
        <f t="shared" si="188"/>
        <v>0</v>
      </c>
      <c r="W137" s="707"/>
      <c r="X137" s="919">
        <f t="shared" si="190"/>
        <v>0</v>
      </c>
      <c r="Y137" s="178">
        <f>Y6</f>
        <v>35</v>
      </c>
      <c r="Z137" s="964">
        <f t="shared" si="110"/>
        <v>0</v>
      </c>
      <c r="AA137" s="926">
        <f t="shared" si="170"/>
        <v>0</v>
      </c>
      <c r="AB137" s="860">
        <f t="shared" si="111"/>
        <v>0</v>
      </c>
      <c r="AC137" s="861">
        <f t="shared" si="112"/>
        <v>0</v>
      </c>
      <c r="AD137" s="946">
        <f t="shared" si="113"/>
        <v>0</v>
      </c>
      <c r="AE137" s="164" t="str">
        <f t="shared" si="114"/>
        <v/>
      </c>
      <c r="AF137" s="163">
        <f t="shared" si="115"/>
        <v>0</v>
      </c>
      <c r="AG137" s="460">
        <f t="shared" si="171"/>
        <v>0</v>
      </c>
      <c r="AH137" s="860">
        <f t="shared" si="116"/>
        <v>0</v>
      </c>
      <c r="AI137" s="861">
        <f t="shared" si="117"/>
        <v>0</v>
      </c>
      <c r="AJ137" s="946">
        <f t="shared" si="118"/>
        <v>0</v>
      </c>
      <c r="AK137" s="164" t="str">
        <f t="shared" si="119"/>
        <v/>
      </c>
      <c r="AL137" s="163">
        <f t="shared" si="120"/>
        <v>0</v>
      </c>
      <c r="AM137" s="460">
        <f t="shared" si="172"/>
        <v>0</v>
      </c>
      <c r="AN137" s="860">
        <f t="shared" si="121"/>
        <v>0</v>
      </c>
      <c r="AO137" s="861">
        <f t="shared" si="122"/>
        <v>0</v>
      </c>
      <c r="AP137" s="946">
        <f t="shared" si="123"/>
        <v>0</v>
      </c>
      <c r="AQ137" s="164" t="str">
        <f t="shared" si="124"/>
        <v/>
      </c>
      <c r="AR137" s="163">
        <f t="shared" si="125"/>
        <v>0</v>
      </c>
      <c r="AS137" s="460">
        <f t="shared" si="173"/>
        <v>0</v>
      </c>
      <c r="AT137" s="860">
        <f t="shared" si="126"/>
        <v>0</v>
      </c>
      <c r="AU137" s="861">
        <f t="shared" si="127"/>
        <v>0</v>
      </c>
      <c r="AV137" s="946">
        <f t="shared" si="128"/>
        <v>0</v>
      </c>
      <c r="AW137" s="164" t="str">
        <f t="shared" si="129"/>
        <v/>
      </c>
      <c r="AX137" s="163">
        <f t="shared" si="130"/>
        <v>0</v>
      </c>
      <c r="AY137" s="460">
        <f t="shared" si="174"/>
        <v>0</v>
      </c>
      <c r="AZ137" s="860">
        <f t="shared" si="131"/>
        <v>0</v>
      </c>
      <c r="BA137" s="861">
        <f t="shared" si="132"/>
        <v>0</v>
      </c>
      <c r="BB137" s="946">
        <f t="shared" si="133"/>
        <v>0</v>
      </c>
      <c r="BC137" s="164" t="str">
        <f t="shared" si="134"/>
        <v/>
      </c>
      <c r="BD137" s="163">
        <f t="shared" si="135"/>
        <v>0</v>
      </c>
      <c r="BE137" s="460">
        <f t="shared" si="175"/>
        <v>0</v>
      </c>
      <c r="BF137" s="860">
        <f t="shared" si="136"/>
        <v>0</v>
      </c>
      <c r="BG137" s="861">
        <f t="shared" si="137"/>
        <v>0</v>
      </c>
      <c r="BH137" s="946">
        <f t="shared" si="138"/>
        <v>0</v>
      </c>
      <c r="BI137" s="164" t="str">
        <f t="shared" si="139"/>
        <v/>
      </c>
      <c r="BJ137" s="163">
        <f t="shared" si="140"/>
        <v>0</v>
      </c>
      <c r="BK137" s="460">
        <f t="shared" si="176"/>
        <v>0</v>
      </c>
      <c r="BL137" s="860">
        <f t="shared" si="141"/>
        <v>0</v>
      </c>
      <c r="BM137" s="861">
        <f t="shared" si="142"/>
        <v>0</v>
      </c>
      <c r="BN137" s="946">
        <f t="shared" si="143"/>
        <v>0</v>
      </c>
      <c r="BO137" s="164" t="str">
        <f t="shared" si="144"/>
        <v/>
      </c>
      <c r="BP137" s="163">
        <f t="shared" si="145"/>
        <v>0</v>
      </c>
      <c r="BQ137" s="460">
        <f t="shared" si="177"/>
        <v>0</v>
      </c>
      <c r="BR137" s="860">
        <f t="shared" si="146"/>
        <v>0</v>
      </c>
      <c r="BS137" s="861">
        <f t="shared" si="147"/>
        <v>0</v>
      </c>
      <c r="BT137" s="946">
        <f t="shared" si="148"/>
        <v>0</v>
      </c>
      <c r="BU137" s="164" t="str">
        <f t="shared" si="149"/>
        <v/>
      </c>
      <c r="BV137" s="163">
        <f t="shared" si="150"/>
        <v>0</v>
      </c>
      <c r="BW137" s="246"/>
      <c r="BX137" s="246"/>
      <c r="BY137" s="155"/>
      <c r="BZ137" s="22"/>
      <c r="CA137" s="163">
        <f t="shared" si="151"/>
        <v>0</v>
      </c>
      <c r="CB137" s="162">
        <f t="shared" si="152"/>
        <v>0</v>
      </c>
      <c r="CC137" s="162">
        <f t="shared" si="153"/>
        <v>0</v>
      </c>
      <c r="CD137" s="162">
        <f t="shared" si="154"/>
        <v>0</v>
      </c>
      <c r="CE137" s="162">
        <f t="shared" si="155"/>
        <v>0</v>
      </c>
      <c r="CF137" s="162">
        <f t="shared" si="156"/>
        <v>0</v>
      </c>
      <c r="CG137" s="162">
        <f t="shared" si="157"/>
        <v>0</v>
      </c>
      <c r="CH137" s="162">
        <f t="shared" si="158"/>
        <v>0</v>
      </c>
      <c r="CI137" s="22"/>
      <c r="CJ137" s="161">
        <f t="shared" si="159"/>
        <v>35</v>
      </c>
      <c r="CK137" s="620">
        <f t="shared" si="160"/>
        <v>0</v>
      </c>
      <c r="CL137" s="160">
        <f>CL5</f>
        <v>50</v>
      </c>
      <c r="CM137" s="159" t="str">
        <f t="shared" si="178"/>
        <v/>
      </c>
      <c r="CN137" s="159" t="str">
        <f t="shared" si="179"/>
        <v/>
      </c>
      <c r="CO137" s="159" t="str">
        <f t="shared" si="180"/>
        <v/>
      </c>
      <c r="CP137" s="159" t="str">
        <f t="shared" si="181"/>
        <v/>
      </c>
      <c r="CQ137" s="159" t="str">
        <f t="shared" si="182"/>
        <v/>
      </c>
      <c r="CR137" s="159" t="str">
        <f t="shared" si="183"/>
        <v/>
      </c>
      <c r="CS137" s="159" t="str">
        <f t="shared" si="184"/>
        <v/>
      </c>
      <c r="CT137" s="159" t="str">
        <f t="shared" si="185"/>
        <v/>
      </c>
      <c r="CU137" s="158"/>
      <c r="CV137" s="157">
        <f t="shared" si="161"/>
        <v>50</v>
      </c>
      <c r="CW137" s="157">
        <f t="shared" si="162"/>
        <v>50</v>
      </c>
      <c r="CX137" s="157">
        <f t="shared" si="163"/>
        <v>50</v>
      </c>
      <c r="CY137" s="157">
        <f t="shared" si="164"/>
        <v>50</v>
      </c>
      <c r="CZ137" s="157">
        <f t="shared" si="165"/>
        <v>50</v>
      </c>
      <c r="DA137" s="157">
        <f t="shared" si="166"/>
        <v>50</v>
      </c>
      <c r="DB137" s="157">
        <f t="shared" si="167"/>
        <v>50</v>
      </c>
      <c r="DC137" s="157">
        <f t="shared" si="168"/>
        <v>50</v>
      </c>
      <c r="DD137" s="734">
        <v>130</v>
      </c>
      <c r="DE137" s="155"/>
      <c r="DI137" s="407"/>
      <c r="DJ137" s="279"/>
      <c r="DK137" s="279"/>
      <c r="DL137" s="279"/>
      <c r="DM137" s="279"/>
      <c r="DN137" s="279"/>
    </row>
    <row r="138" spans="1:118" s="20" customFormat="1" ht="39.950000000000003" hidden="1" customHeight="1" x14ac:dyDescent="0.25">
      <c r="A138" s="27">
        <f>ROW()</f>
        <v>138</v>
      </c>
      <c r="B138" s="342" t="str">
        <f>IF(C138="I","",IF(ISBLANK(D138),"",IF(ISTEXT(D138),LARGE(B14:B137,1)+1,0)))</f>
        <v/>
      </c>
      <c r="C138" s="344"/>
      <c r="D138" s="173"/>
      <c r="E138" s="172"/>
      <c r="F138" s="171"/>
      <c r="G138" s="856"/>
      <c r="H138" s="857"/>
      <c r="I138" s="707"/>
      <c r="J138" s="919">
        <f t="shared" si="104"/>
        <v>0</v>
      </c>
      <c r="K138" s="707"/>
      <c r="L138" s="919">
        <f t="shared" si="105"/>
        <v>0</v>
      </c>
      <c r="M138" s="707"/>
      <c r="N138" s="919">
        <f t="shared" si="106"/>
        <v>0</v>
      </c>
      <c r="O138" s="707"/>
      <c r="P138" s="919">
        <f t="shared" si="107"/>
        <v>0</v>
      </c>
      <c r="Q138" s="707"/>
      <c r="R138" s="919">
        <f t="shared" si="189"/>
        <v>0</v>
      </c>
      <c r="S138" s="707"/>
      <c r="T138" s="919">
        <f t="shared" si="109"/>
        <v>0</v>
      </c>
      <c r="U138" s="707"/>
      <c r="V138" s="919">
        <f t="shared" si="188"/>
        <v>0</v>
      </c>
      <c r="W138" s="707"/>
      <c r="X138" s="919">
        <f t="shared" si="190"/>
        <v>0</v>
      </c>
      <c r="Y138" s="178">
        <f>Y6</f>
        <v>35</v>
      </c>
      <c r="Z138" s="964">
        <f t="shared" si="110"/>
        <v>0</v>
      </c>
      <c r="AA138" s="926">
        <f t="shared" si="170"/>
        <v>0</v>
      </c>
      <c r="AB138" s="860">
        <f t="shared" si="111"/>
        <v>0</v>
      </c>
      <c r="AC138" s="861">
        <f t="shared" si="112"/>
        <v>0</v>
      </c>
      <c r="AD138" s="946">
        <f t="shared" si="113"/>
        <v>0</v>
      </c>
      <c r="AE138" s="164" t="str">
        <f t="shared" si="114"/>
        <v/>
      </c>
      <c r="AF138" s="163">
        <f t="shared" si="115"/>
        <v>0</v>
      </c>
      <c r="AG138" s="460">
        <f t="shared" si="171"/>
        <v>0</v>
      </c>
      <c r="AH138" s="860">
        <f t="shared" si="116"/>
        <v>0</v>
      </c>
      <c r="AI138" s="861">
        <f t="shared" si="117"/>
        <v>0</v>
      </c>
      <c r="AJ138" s="946">
        <f t="shared" si="118"/>
        <v>0</v>
      </c>
      <c r="AK138" s="164" t="str">
        <f t="shared" si="119"/>
        <v/>
      </c>
      <c r="AL138" s="163">
        <f t="shared" si="120"/>
        <v>0</v>
      </c>
      <c r="AM138" s="460">
        <f t="shared" si="172"/>
        <v>0</v>
      </c>
      <c r="AN138" s="860">
        <f t="shared" si="121"/>
        <v>0</v>
      </c>
      <c r="AO138" s="861">
        <f t="shared" si="122"/>
        <v>0</v>
      </c>
      <c r="AP138" s="946">
        <f t="shared" si="123"/>
        <v>0</v>
      </c>
      <c r="AQ138" s="164" t="str">
        <f t="shared" si="124"/>
        <v/>
      </c>
      <c r="AR138" s="163">
        <f t="shared" si="125"/>
        <v>0</v>
      </c>
      <c r="AS138" s="460">
        <f t="shared" si="173"/>
        <v>0</v>
      </c>
      <c r="AT138" s="860">
        <f t="shared" si="126"/>
        <v>0</v>
      </c>
      <c r="AU138" s="861">
        <f t="shared" si="127"/>
        <v>0</v>
      </c>
      <c r="AV138" s="946">
        <f t="shared" si="128"/>
        <v>0</v>
      </c>
      <c r="AW138" s="164" t="str">
        <f t="shared" si="129"/>
        <v/>
      </c>
      <c r="AX138" s="163">
        <f t="shared" si="130"/>
        <v>0</v>
      </c>
      <c r="AY138" s="460">
        <f t="shared" si="174"/>
        <v>0</v>
      </c>
      <c r="AZ138" s="860">
        <f t="shared" si="131"/>
        <v>0</v>
      </c>
      <c r="BA138" s="861">
        <f t="shared" si="132"/>
        <v>0</v>
      </c>
      <c r="BB138" s="946">
        <f t="shared" si="133"/>
        <v>0</v>
      </c>
      <c r="BC138" s="164" t="str">
        <f t="shared" si="134"/>
        <v/>
      </c>
      <c r="BD138" s="163">
        <f t="shared" si="135"/>
        <v>0</v>
      </c>
      <c r="BE138" s="460">
        <f t="shared" si="175"/>
        <v>0</v>
      </c>
      <c r="BF138" s="860">
        <f t="shared" si="136"/>
        <v>0</v>
      </c>
      <c r="BG138" s="861">
        <f t="shared" si="137"/>
        <v>0</v>
      </c>
      <c r="BH138" s="946">
        <f t="shared" si="138"/>
        <v>0</v>
      </c>
      <c r="BI138" s="164" t="str">
        <f t="shared" si="139"/>
        <v/>
      </c>
      <c r="BJ138" s="163">
        <f t="shared" si="140"/>
        <v>0</v>
      </c>
      <c r="BK138" s="460">
        <f t="shared" si="176"/>
        <v>0</v>
      </c>
      <c r="BL138" s="860">
        <f t="shared" si="141"/>
        <v>0</v>
      </c>
      <c r="BM138" s="861">
        <f t="shared" si="142"/>
        <v>0</v>
      </c>
      <c r="BN138" s="946">
        <f t="shared" si="143"/>
        <v>0</v>
      </c>
      <c r="BO138" s="164" t="str">
        <f t="shared" si="144"/>
        <v/>
      </c>
      <c r="BP138" s="163">
        <f t="shared" si="145"/>
        <v>0</v>
      </c>
      <c r="BQ138" s="460">
        <f t="shared" si="177"/>
        <v>0</v>
      </c>
      <c r="BR138" s="860">
        <f t="shared" si="146"/>
        <v>0</v>
      </c>
      <c r="BS138" s="861">
        <f t="shared" si="147"/>
        <v>0</v>
      </c>
      <c r="BT138" s="946">
        <f t="shared" si="148"/>
        <v>0</v>
      </c>
      <c r="BU138" s="164" t="str">
        <f t="shared" si="149"/>
        <v/>
      </c>
      <c r="BV138" s="163">
        <f t="shared" si="150"/>
        <v>0</v>
      </c>
      <c r="BW138" s="246"/>
      <c r="BX138" s="246"/>
      <c r="BY138" s="155"/>
      <c r="BZ138" s="22"/>
      <c r="CA138" s="163">
        <f t="shared" si="151"/>
        <v>0</v>
      </c>
      <c r="CB138" s="162">
        <f t="shared" si="152"/>
        <v>0</v>
      </c>
      <c r="CC138" s="162">
        <f t="shared" si="153"/>
        <v>0</v>
      </c>
      <c r="CD138" s="162">
        <f t="shared" si="154"/>
        <v>0</v>
      </c>
      <c r="CE138" s="162">
        <f t="shared" si="155"/>
        <v>0</v>
      </c>
      <c r="CF138" s="162">
        <f t="shared" si="156"/>
        <v>0</v>
      </c>
      <c r="CG138" s="162">
        <f t="shared" si="157"/>
        <v>0</v>
      </c>
      <c r="CH138" s="162">
        <f t="shared" si="158"/>
        <v>0</v>
      </c>
      <c r="CI138" s="22"/>
      <c r="CJ138" s="161">
        <f t="shared" si="159"/>
        <v>35</v>
      </c>
      <c r="CK138" s="620">
        <f t="shared" si="160"/>
        <v>0</v>
      </c>
      <c r="CL138" s="160">
        <f>CL5</f>
        <v>50</v>
      </c>
      <c r="CM138" s="159" t="str">
        <f t="shared" si="178"/>
        <v/>
      </c>
      <c r="CN138" s="159" t="str">
        <f t="shared" si="179"/>
        <v/>
      </c>
      <c r="CO138" s="159" t="str">
        <f t="shared" si="180"/>
        <v/>
      </c>
      <c r="CP138" s="159" t="str">
        <f t="shared" si="181"/>
        <v/>
      </c>
      <c r="CQ138" s="159" t="str">
        <f t="shared" si="182"/>
        <v/>
      </c>
      <c r="CR138" s="159" t="str">
        <f t="shared" si="183"/>
        <v/>
      </c>
      <c r="CS138" s="159" t="str">
        <f t="shared" si="184"/>
        <v/>
      </c>
      <c r="CT138" s="159" t="str">
        <f t="shared" si="185"/>
        <v/>
      </c>
      <c r="CU138" s="158"/>
      <c r="CV138" s="157">
        <f t="shared" si="161"/>
        <v>50</v>
      </c>
      <c r="CW138" s="157">
        <f t="shared" si="162"/>
        <v>50</v>
      </c>
      <c r="CX138" s="157">
        <f t="shared" si="163"/>
        <v>50</v>
      </c>
      <c r="CY138" s="157">
        <f t="shared" si="164"/>
        <v>50</v>
      </c>
      <c r="CZ138" s="157">
        <f t="shared" si="165"/>
        <v>50</v>
      </c>
      <c r="DA138" s="157">
        <f t="shared" si="166"/>
        <v>50</v>
      </c>
      <c r="DB138" s="157">
        <f t="shared" si="167"/>
        <v>50</v>
      </c>
      <c r="DC138" s="157">
        <f t="shared" si="168"/>
        <v>50</v>
      </c>
      <c r="DD138" s="734">
        <v>131</v>
      </c>
      <c r="DE138" s="155"/>
      <c r="DI138" s="407"/>
      <c r="DJ138" s="279"/>
      <c r="DK138" s="279"/>
      <c r="DL138" s="279"/>
      <c r="DM138" s="279"/>
      <c r="DN138" s="279"/>
    </row>
    <row r="139" spans="1:118" s="20" customFormat="1" ht="39.950000000000003" hidden="1" customHeight="1" x14ac:dyDescent="0.25">
      <c r="A139" s="27">
        <f>ROW()</f>
        <v>139</v>
      </c>
      <c r="B139" s="342" t="str">
        <f>IF(C139="I","",IF(ISBLANK(D139),"",IF(ISTEXT(D139),LARGE(B14:B138,1)+1,0)))</f>
        <v/>
      </c>
      <c r="C139" s="344"/>
      <c r="D139" s="173"/>
      <c r="E139" s="172"/>
      <c r="F139" s="171"/>
      <c r="G139" s="856"/>
      <c r="H139" s="857"/>
      <c r="I139" s="707"/>
      <c r="J139" s="919">
        <f t="shared" si="104"/>
        <v>0</v>
      </c>
      <c r="K139" s="707"/>
      <c r="L139" s="919">
        <f t="shared" si="105"/>
        <v>0</v>
      </c>
      <c r="M139" s="707"/>
      <c r="N139" s="919">
        <f t="shared" si="106"/>
        <v>0</v>
      </c>
      <c r="O139" s="707"/>
      <c r="P139" s="919">
        <f t="shared" si="107"/>
        <v>0</v>
      </c>
      <c r="Q139" s="707"/>
      <c r="R139" s="919">
        <f t="shared" si="189"/>
        <v>0</v>
      </c>
      <c r="S139" s="707"/>
      <c r="T139" s="919">
        <f t="shared" si="109"/>
        <v>0</v>
      </c>
      <c r="U139" s="707"/>
      <c r="V139" s="919">
        <f t="shared" si="188"/>
        <v>0</v>
      </c>
      <c r="W139" s="707"/>
      <c r="X139" s="919">
        <f t="shared" si="190"/>
        <v>0</v>
      </c>
      <c r="Y139" s="178">
        <f>Y6</f>
        <v>35</v>
      </c>
      <c r="Z139" s="964">
        <f t="shared" si="110"/>
        <v>0</v>
      </c>
      <c r="AA139" s="926">
        <f t="shared" si="170"/>
        <v>0</v>
      </c>
      <c r="AB139" s="860">
        <f t="shared" si="111"/>
        <v>0</v>
      </c>
      <c r="AC139" s="861">
        <f t="shared" si="112"/>
        <v>0</v>
      </c>
      <c r="AD139" s="946">
        <f t="shared" si="113"/>
        <v>0</v>
      </c>
      <c r="AE139" s="164" t="str">
        <f t="shared" si="114"/>
        <v/>
      </c>
      <c r="AF139" s="163">
        <f t="shared" si="115"/>
        <v>0</v>
      </c>
      <c r="AG139" s="460">
        <f t="shared" si="171"/>
        <v>0</v>
      </c>
      <c r="AH139" s="860">
        <f t="shared" si="116"/>
        <v>0</v>
      </c>
      <c r="AI139" s="861">
        <f t="shared" si="117"/>
        <v>0</v>
      </c>
      <c r="AJ139" s="946">
        <f t="shared" si="118"/>
        <v>0</v>
      </c>
      <c r="AK139" s="164" t="str">
        <f t="shared" si="119"/>
        <v/>
      </c>
      <c r="AL139" s="163">
        <f t="shared" si="120"/>
        <v>0</v>
      </c>
      <c r="AM139" s="460">
        <f t="shared" si="172"/>
        <v>0</v>
      </c>
      <c r="AN139" s="860">
        <f t="shared" si="121"/>
        <v>0</v>
      </c>
      <c r="AO139" s="861">
        <f t="shared" si="122"/>
        <v>0</v>
      </c>
      <c r="AP139" s="946">
        <f t="shared" si="123"/>
        <v>0</v>
      </c>
      <c r="AQ139" s="164" t="str">
        <f t="shared" si="124"/>
        <v/>
      </c>
      <c r="AR139" s="163">
        <f t="shared" si="125"/>
        <v>0</v>
      </c>
      <c r="AS139" s="460">
        <f t="shared" si="173"/>
        <v>0</v>
      </c>
      <c r="AT139" s="860">
        <f t="shared" si="126"/>
        <v>0</v>
      </c>
      <c r="AU139" s="861">
        <f t="shared" si="127"/>
        <v>0</v>
      </c>
      <c r="AV139" s="946">
        <f t="shared" si="128"/>
        <v>0</v>
      </c>
      <c r="AW139" s="164" t="str">
        <f t="shared" si="129"/>
        <v/>
      </c>
      <c r="AX139" s="163">
        <f t="shared" si="130"/>
        <v>0</v>
      </c>
      <c r="AY139" s="460">
        <f t="shared" si="174"/>
        <v>0</v>
      </c>
      <c r="AZ139" s="860">
        <f t="shared" si="131"/>
        <v>0</v>
      </c>
      <c r="BA139" s="861">
        <f t="shared" si="132"/>
        <v>0</v>
      </c>
      <c r="BB139" s="946">
        <f t="shared" si="133"/>
        <v>0</v>
      </c>
      <c r="BC139" s="164" t="str">
        <f t="shared" si="134"/>
        <v/>
      </c>
      <c r="BD139" s="163">
        <f t="shared" si="135"/>
        <v>0</v>
      </c>
      <c r="BE139" s="460">
        <f t="shared" si="175"/>
        <v>0</v>
      </c>
      <c r="BF139" s="860">
        <f t="shared" si="136"/>
        <v>0</v>
      </c>
      <c r="BG139" s="861">
        <f t="shared" si="137"/>
        <v>0</v>
      </c>
      <c r="BH139" s="946">
        <f t="shared" si="138"/>
        <v>0</v>
      </c>
      <c r="BI139" s="164" t="str">
        <f t="shared" si="139"/>
        <v/>
      </c>
      <c r="BJ139" s="163">
        <f t="shared" si="140"/>
        <v>0</v>
      </c>
      <c r="BK139" s="460">
        <f t="shared" si="176"/>
        <v>0</v>
      </c>
      <c r="BL139" s="860">
        <f t="shared" si="141"/>
        <v>0</v>
      </c>
      <c r="BM139" s="861">
        <f t="shared" si="142"/>
        <v>0</v>
      </c>
      <c r="BN139" s="946">
        <f t="shared" si="143"/>
        <v>0</v>
      </c>
      <c r="BO139" s="164" t="str">
        <f t="shared" si="144"/>
        <v/>
      </c>
      <c r="BP139" s="163">
        <f t="shared" si="145"/>
        <v>0</v>
      </c>
      <c r="BQ139" s="460">
        <f t="shared" si="177"/>
        <v>0</v>
      </c>
      <c r="BR139" s="860">
        <f t="shared" si="146"/>
        <v>0</v>
      </c>
      <c r="BS139" s="861">
        <f t="shared" si="147"/>
        <v>0</v>
      </c>
      <c r="BT139" s="946">
        <f t="shared" si="148"/>
        <v>0</v>
      </c>
      <c r="BU139" s="164" t="str">
        <f t="shared" si="149"/>
        <v/>
      </c>
      <c r="BV139" s="163">
        <f t="shared" si="150"/>
        <v>0</v>
      </c>
      <c r="BW139" s="246"/>
      <c r="BX139" s="246"/>
      <c r="BY139" s="155"/>
      <c r="BZ139" s="22"/>
      <c r="CA139" s="163">
        <f t="shared" si="151"/>
        <v>0</v>
      </c>
      <c r="CB139" s="162">
        <f t="shared" si="152"/>
        <v>0</v>
      </c>
      <c r="CC139" s="162">
        <f t="shared" si="153"/>
        <v>0</v>
      </c>
      <c r="CD139" s="162">
        <f t="shared" si="154"/>
        <v>0</v>
      </c>
      <c r="CE139" s="162">
        <f t="shared" si="155"/>
        <v>0</v>
      </c>
      <c r="CF139" s="162">
        <f t="shared" si="156"/>
        <v>0</v>
      </c>
      <c r="CG139" s="162">
        <f t="shared" si="157"/>
        <v>0</v>
      </c>
      <c r="CH139" s="162">
        <f t="shared" si="158"/>
        <v>0</v>
      </c>
      <c r="CI139" s="22"/>
      <c r="CJ139" s="161">
        <f t="shared" si="159"/>
        <v>35</v>
      </c>
      <c r="CK139" s="620">
        <f t="shared" si="160"/>
        <v>0</v>
      </c>
      <c r="CL139" s="160">
        <f>CL5</f>
        <v>50</v>
      </c>
      <c r="CM139" s="159" t="str">
        <f t="shared" si="178"/>
        <v/>
      </c>
      <c r="CN139" s="159" t="str">
        <f t="shared" si="179"/>
        <v/>
      </c>
      <c r="CO139" s="159" t="str">
        <f t="shared" si="180"/>
        <v/>
      </c>
      <c r="CP139" s="159" t="str">
        <f t="shared" si="181"/>
        <v/>
      </c>
      <c r="CQ139" s="159" t="str">
        <f t="shared" si="182"/>
        <v/>
      </c>
      <c r="CR139" s="159" t="str">
        <f t="shared" si="183"/>
        <v/>
      </c>
      <c r="CS139" s="159" t="str">
        <f t="shared" si="184"/>
        <v/>
      </c>
      <c r="CT139" s="159" t="str">
        <f t="shared" si="185"/>
        <v/>
      </c>
      <c r="CU139" s="158"/>
      <c r="CV139" s="157">
        <f t="shared" si="161"/>
        <v>50</v>
      </c>
      <c r="CW139" s="157">
        <f t="shared" si="162"/>
        <v>50</v>
      </c>
      <c r="CX139" s="157">
        <f t="shared" si="163"/>
        <v>50</v>
      </c>
      <c r="CY139" s="157">
        <f t="shared" si="164"/>
        <v>50</v>
      </c>
      <c r="CZ139" s="157">
        <f t="shared" si="165"/>
        <v>50</v>
      </c>
      <c r="DA139" s="157">
        <f t="shared" si="166"/>
        <v>50</v>
      </c>
      <c r="DB139" s="157">
        <f t="shared" si="167"/>
        <v>50</v>
      </c>
      <c r="DC139" s="157">
        <f t="shared" si="168"/>
        <v>50</v>
      </c>
      <c r="DD139" s="734">
        <v>132</v>
      </c>
      <c r="DE139" s="155"/>
      <c r="DI139" s="407"/>
      <c r="DJ139" s="279"/>
      <c r="DK139" s="279"/>
      <c r="DL139" s="279"/>
      <c r="DM139" s="279"/>
      <c r="DN139" s="279"/>
    </row>
    <row r="140" spans="1:118" s="20" customFormat="1" ht="39.950000000000003" hidden="1" customHeight="1" x14ac:dyDescent="0.25">
      <c r="A140" s="27">
        <f>ROW()</f>
        <v>140</v>
      </c>
      <c r="B140" s="342" t="str">
        <f>IF(C140="I","",IF(ISBLANK(D140),"",IF(ISTEXT(D140),LARGE(B14:B139,1)+1,0)))</f>
        <v/>
      </c>
      <c r="C140" s="344"/>
      <c r="D140" s="173"/>
      <c r="E140" s="172"/>
      <c r="F140" s="171"/>
      <c r="G140" s="856"/>
      <c r="H140" s="857"/>
      <c r="I140" s="707"/>
      <c r="J140" s="919">
        <f t="shared" si="104"/>
        <v>0</v>
      </c>
      <c r="K140" s="707"/>
      <c r="L140" s="919">
        <f t="shared" si="105"/>
        <v>0</v>
      </c>
      <c r="M140" s="707"/>
      <c r="N140" s="919">
        <f t="shared" si="106"/>
        <v>0</v>
      </c>
      <c r="O140" s="707"/>
      <c r="P140" s="919">
        <f t="shared" si="107"/>
        <v>0</v>
      </c>
      <c r="Q140" s="707"/>
      <c r="R140" s="919">
        <f t="shared" si="189"/>
        <v>0</v>
      </c>
      <c r="S140" s="707"/>
      <c r="T140" s="919">
        <f t="shared" si="109"/>
        <v>0</v>
      </c>
      <c r="U140" s="707"/>
      <c r="V140" s="919">
        <f t="shared" si="188"/>
        <v>0</v>
      </c>
      <c r="W140" s="707"/>
      <c r="X140" s="919">
        <f t="shared" si="190"/>
        <v>0</v>
      </c>
      <c r="Y140" s="178">
        <f>Y6</f>
        <v>35</v>
      </c>
      <c r="Z140" s="964">
        <f t="shared" si="110"/>
        <v>0</v>
      </c>
      <c r="AA140" s="926">
        <f t="shared" si="170"/>
        <v>0</v>
      </c>
      <c r="AB140" s="860">
        <f t="shared" si="111"/>
        <v>0</v>
      </c>
      <c r="AC140" s="861">
        <f t="shared" si="112"/>
        <v>0</v>
      </c>
      <c r="AD140" s="946">
        <f t="shared" si="113"/>
        <v>0</v>
      </c>
      <c r="AE140" s="164" t="str">
        <f t="shared" si="114"/>
        <v/>
      </c>
      <c r="AF140" s="163">
        <f t="shared" si="115"/>
        <v>0</v>
      </c>
      <c r="AG140" s="460">
        <f t="shared" si="171"/>
        <v>0</v>
      </c>
      <c r="AH140" s="860">
        <f t="shared" si="116"/>
        <v>0</v>
      </c>
      <c r="AI140" s="861">
        <f t="shared" si="117"/>
        <v>0</v>
      </c>
      <c r="AJ140" s="946">
        <f t="shared" si="118"/>
        <v>0</v>
      </c>
      <c r="AK140" s="164" t="str">
        <f t="shared" si="119"/>
        <v/>
      </c>
      <c r="AL140" s="163">
        <f t="shared" si="120"/>
        <v>0</v>
      </c>
      <c r="AM140" s="460">
        <f t="shared" si="172"/>
        <v>0</v>
      </c>
      <c r="AN140" s="860">
        <f t="shared" si="121"/>
        <v>0</v>
      </c>
      <c r="AO140" s="861">
        <f t="shared" si="122"/>
        <v>0</v>
      </c>
      <c r="AP140" s="946">
        <f t="shared" si="123"/>
        <v>0</v>
      </c>
      <c r="AQ140" s="164" t="str">
        <f t="shared" si="124"/>
        <v/>
      </c>
      <c r="AR140" s="163">
        <f t="shared" si="125"/>
        <v>0</v>
      </c>
      <c r="AS140" s="460">
        <f t="shared" si="173"/>
        <v>0</v>
      </c>
      <c r="AT140" s="860">
        <f t="shared" si="126"/>
        <v>0</v>
      </c>
      <c r="AU140" s="861">
        <f t="shared" si="127"/>
        <v>0</v>
      </c>
      <c r="AV140" s="946">
        <f t="shared" si="128"/>
        <v>0</v>
      </c>
      <c r="AW140" s="164" t="str">
        <f t="shared" si="129"/>
        <v/>
      </c>
      <c r="AX140" s="163">
        <f t="shared" si="130"/>
        <v>0</v>
      </c>
      <c r="AY140" s="460">
        <f t="shared" si="174"/>
        <v>0</v>
      </c>
      <c r="AZ140" s="860">
        <f t="shared" si="131"/>
        <v>0</v>
      </c>
      <c r="BA140" s="861">
        <f t="shared" si="132"/>
        <v>0</v>
      </c>
      <c r="BB140" s="946">
        <f t="shared" si="133"/>
        <v>0</v>
      </c>
      <c r="BC140" s="164" t="str">
        <f t="shared" si="134"/>
        <v/>
      </c>
      <c r="BD140" s="163">
        <f t="shared" si="135"/>
        <v>0</v>
      </c>
      <c r="BE140" s="460">
        <f t="shared" si="175"/>
        <v>0</v>
      </c>
      <c r="BF140" s="860">
        <f t="shared" si="136"/>
        <v>0</v>
      </c>
      <c r="BG140" s="861">
        <f t="shared" si="137"/>
        <v>0</v>
      </c>
      <c r="BH140" s="946">
        <f t="shared" si="138"/>
        <v>0</v>
      </c>
      <c r="BI140" s="164" t="str">
        <f t="shared" si="139"/>
        <v/>
      </c>
      <c r="BJ140" s="163">
        <f t="shared" si="140"/>
        <v>0</v>
      </c>
      <c r="BK140" s="460">
        <f t="shared" si="176"/>
        <v>0</v>
      </c>
      <c r="BL140" s="860">
        <f t="shared" si="141"/>
        <v>0</v>
      </c>
      <c r="BM140" s="861">
        <f t="shared" si="142"/>
        <v>0</v>
      </c>
      <c r="BN140" s="946">
        <f t="shared" si="143"/>
        <v>0</v>
      </c>
      <c r="BO140" s="164" t="str">
        <f t="shared" si="144"/>
        <v/>
      </c>
      <c r="BP140" s="163">
        <f t="shared" si="145"/>
        <v>0</v>
      </c>
      <c r="BQ140" s="460">
        <f t="shared" si="177"/>
        <v>0</v>
      </c>
      <c r="BR140" s="860">
        <f t="shared" si="146"/>
        <v>0</v>
      </c>
      <c r="BS140" s="861">
        <f t="shared" si="147"/>
        <v>0</v>
      </c>
      <c r="BT140" s="946">
        <f t="shared" si="148"/>
        <v>0</v>
      </c>
      <c r="BU140" s="164" t="str">
        <f t="shared" si="149"/>
        <v/>
      </c>
      <c r="BV140" s="163">
        <f t="shared" si="150"/>
        <v>0</v>
      </c>
      <c r="BW140" s="246"/>
      <c r="BX140" s="246"/>
      <c r="BY140" s="155"/>
      <c r="BZ140" s="22"/>
      <c r="CA140" s="163">
        <f t="shared" si="151"/>
        <v>0</v>
      </c>
      <c r="CB140" s="162">
        <f t="shared" si="152"/>
        <v>0</v>
      </c>
      <c r="CC140" s="162">
        <f t="shared" si="153"/>
        <v>0</v>
      </c>
      <c r="CD140" s="162">
        <f t="shared" si="154"/>
        <v>0</v>
      </c>
      <c r="CE140" s="162">
        <f t="shared" si="155"/>
        <v>0</v>
      </c>
      <c r="CF140" s="162">
        <f t="shared" si="156"/>
        <v>0</v>
      </c>
      <c r="CG140" s="162">
        <f t="shared" si="157"/>
        <v>0</v>
      </c>
      <c r="CH140" s="162">
        <f t="shared" si="158"/>
        <v>0</v>
      </c>
      <c r="CI140" s="22"/>
      <c r="CJ140" s="161">
        <f t="shared" si="159"/>
        <v>35</v>
      </c>
      <c r="CK140" s="620">
        <f t="shared" si="160"/>
        <v>0</v>
      </c>
      <c r="CL140" s="160">
        <f>CL5</f>
        <v>50</v>
      </c>
      <c r="CM140" s="159" t="str">
        <f t="shared" si="178"/>
        <v/>
      </c>
      <c r="CN140" s="159" t="str">
        <f t="shared" si="179"/>
        <v/>
      </c>
      <c r="CO140" s="159" t="str">
        <f t="shared" si="180"/>
        <v/>
      </c>
      <c r="CP140" s="159" t="str">
        <f t="shared" si="181"/>
        <v/>
      </c>
      <c r="CQ140" s="159" t="str">
        <f t="shared" si="182"/>
        <v/>
      </c>
      <c r="CR140" s="159" t="str">
        <f t="shared" si="183"/>
        <v/>
      </c>
      <c r="CS140" s="159" t="str">
        <f t="shared" si="184"/>
        <v/>
      </c>
      <c r="CT140" s="159" t="str">
        <f t="shared" si="185"/>
        <v/>
      </c>
      <c r="CU140" s="158"/>
      <c r="CV140" s="157">
        <f t="shared" si="161"/>
        <v>50</v>
      </c>
      <c r="CW140" s="157">
        <f t="shared" si="162"/>
        <v>50</v>
      </c>
      <c r="CX140" s="157">
        <f t="shared" si="163"/>
        <v>50</v>
      </c>
      <c r="CY140" s="157">
        <f t="shared" si="164"/>
        <v>50</v>
      </c>
      <c r="CZ140" s="157">
        <f t="shared" si="165"/>
        <v>50</v>
      </c>
      <c r="DA140" s="157">
        <f t="shared" si="166"/>
        <v>50</v>
      </c>
      <c r="DB140" s="157">
        <f t="shared" si="167"/>
        <v>50</v>
      </c>
      <c r="DC140" s="157">
        <f t="shared" si="168"/>
        <v>50</v>
      </c>
      <c r="DD140" s="734">
        <v>133</v>
      </c>
      <c r="DE140" s="155"/>
      <c r="DI140" s="407"/>
      <c r="DJ140" s="279"/>
      <c r="DK140" s="279"/>
      <c r="DL140" s="279"/>
      <c r="DM140" s="279"/>
      <c r="DN140" s="279"/>
    </row>
    <row r="141" spans="1:118" s="20" customFormat="1" ht="39.950000000000003" hidden="1" customHeight="1" x14ac:dyDescent="0.25">
      <c r="A141" s="27">
        <f>ROW()</f>
        <v>141</v>
      </c>
      <c r="B141" s="342" t="str">
        <f>IF(C141="I","",IF(ISBLANK(D141),"",IF(ISTEXT(D141),LARGE(B14:B140,1)+1,0)))</f>
        <v/>
      </c>
      <c r="C141" s="344"/>
      <c r="D141" s="173"/>
      <c r="E141" s="172"/>
      <c r="F141" s="171"/>
      <c r="G141" s="856"/>
      <c r="H141" s="857"/>
      <c r="I141" s="707"/>
      <c r="J141" s="919">
        <f t="shared" si="104"/>
        <v>0</v>
      </c>
      <c r="K141" s="707"/>
      <c r="L141" s="919">
        <f t="shared" si="105"/>
        <v>0</v>
      </c>
      <c r="M141" s="707"/>
      <c r="N141" s="919">
        <f t="shared" si="106"/>
        <v>0</v>
      </c>
      <c r="O141" s="707"/>
      <c r="P141" s="919">
        <f t="shared" si="107"/>
        <v>0</v>
      </c>
      <c r="Q141" s="707"/>
      <c r="R141" s="919">
        <f t="shared" si="189"/>
        <v>0</v>
      </c>
      <c r="S141" s="707"/>
      <c r="T141" s="919">
        <f t="shared" si="109"/>
        <v>0</v>
      </c>
      <c r="U141" s="707"/>
      <c r="V141" s="919">
        <f t="shared" si="188"/>
        <v>0</v>
      </c>
      <c r="W141" s="707"/>
      <c r="X141" s="919">
        <f t="shared" si="190"/>
        <v>0</v>
      </c>
      <c r="Y141" s="178">
        <f>Y6</f>
        <v>35</v>
      </c>
      <c r="Z141" s="964">
        <f t="shared" si="110"/>
        <v>0</v>
      </c>
      <c r="AA141" s="926">
        <f t="shared" si="170"/>
        <v>0</v>
      </c>
      <c r="AB141" s="860">
        <f t="shared" si="111"/>
        <v>0</v>
      </c>
      <c r="AC141" s="861">
        <f t="shared" si="112"/>
        <v>0</v>
      </c>
      <c r="AD141" s="946">
        <f t="shared" si="113"/>
        <v>0</v>
      </c>
      <c r="AE141" s="164" t="str">
        <f t="shared" si="114"/>
        <v/>
      </c>
      <c r="AF141" s="163">
        <f t="shared" si="115"/>
        <v>0</v>
      </c>
      <c r="AG141" s="460">
        <f t="shared" si="171"/>
        <v>0</v>
      </c>
      <c r="AH141" s="860">
        <f t="shared" si="116"/>
        <v>0</v>
      </c>
      <c r="AI141" s="861">
        <f t="shared" si="117"/>
        <v>0</v>
      </c>
      <c r="AJ141" s="946">
        <f t="shared" si="118"/>
        <v>0</v>
      </c>
      <c r="AK141" s="164" t="str">
        <f t="shared" si="119"/>
        <v/>
      </c>
      <c r="AL141" s="163">
        <f t="shared" si="120"/>
        <v>0</v>
      </c>
      <c r="AM141" s="460">
        <f t="shared" si="172"/>
        <v>0</v>
      </c>
      <c r="AN141" s="860">
        <f t="shared" si="121"/>
        <v>0</v>
      </c>
      <c r="AO141" s="861">
        <f t="shared" si="122"/>
        <v>0</v>
      </c>
      <c r="AP141" s="946">
        <f t="shared" si="123"/>
        <v>0</v>
      </c>
      <c r="AQ141" s="164" t="str">
        <f t="shared" si="124"/>
        <v/>
      </c>
      <c r="AR141" s="163">
        <f t="shared" si="125"/>
        <v>0</v>
      </c>
      <c r="AS141" s="460">
        <f t="shared" si="173"/>
        <v>0</v>
      </c>
      <c r="AT141" s="860">
        <f t="shared" si="126"/>
        <v>0</v>
      </c>
      <c r="AU141" s="861">
        <f t="shared" si="127"/>
        <v>0</v>
      </c>
      <c r="AV141" s="946">
        <f t="shared" si="128"/>
        <v>0</v>
      </c>
      <c r="AW141" s="164" t="str">
        <f t="shared" si="129"/>
        <v/>
      </c>
      <c r="AX141" s="163">
        <f t="shared" si="130"/>
        <v>0</v>
      </c>
      <c r="AY141" s="460">
        <f t="shared" si="174"/>
        <v>0</v>
      </c>
      <c r="AZ141" s="860">
        <f t="shared" si="131"/>
        <v>0</v>
      </c>
      <c r="BA141" s="861">
        <f t="shared" si="132"/>
        <v>0</v>
      </c>
      <c r="BB141" s="946">
        <f t="shared" si="133"/>
        <v>0</v>
      </c>
      <c r="BC141" s="164" t="str">
        <f t="shared" si="134"/>
        <v/>
      </c>
      <c r="BD141" s="163">
        <f t="shared" si="135"/>
        <v>0</v>
      </c>
      <c r="BE141" s="460">
        <f t="shared" si="175"/>
        <v>0</v>
      </c>
      <c r="BF141" s="860">
        <f t="shared" si="136"/>
        <v>0</v>
      </c>
      <c r="BG141" s="861">
        <f t="shared" si="137"/>
        <v>0</v>
      </c>
      <c r="BH141" s="946">
        <f t="shared" si="138"/>
        <v>0</v>
      </c>
      <c r="BI141" s="164" t="str">
        <f t="shared" si="139"/>
        <v/>
      </c>
      <c r="BJ141" s="163">
        <f t="shared" si="140"/>
        <v>0</v>
      </c>
      <c r="BK141" s="460">
        <f t="shared" si="176"/>
        <v>0</v>
      </c>
      <c r="BL141" s="860">
        <f t="shared" si="141"/>
        <v>0</v>
      </c>
      <c r="BM141" s="861">
        <f t="shared" si="142"/>
        <v>0</v>
      </c>
      <c r="BN141" s="946">
        <f t="shared" si="143"/>
        <v>0</v>
      </c>
      <c r="BO141" s="164" t="str">
        <f t="shared" si="144"/>
        <v/>
      </c>
      <c r="BP141" s="163">
        <f t="shared" si="145"/>
        <v>0</v>
      </c>
      <c r="BQ141" s="460">
        <f t="shared" si="177"/>
        <v>0</v>
      </c>
      <c r="BR141" s="860">
        <f t="shared" si="146"/>
        <v>0</v>
      </c>
      <c r="BS141" s="861">
        <f t="shared" si="147"/>
        <v>0</v>
      </c>
      <c r="BT141" s="946">
        <f t="shared" si="148"/>
        <v>0</v>
      </c>
      <c r="BU141" s="164" t="str">
        <f t="shared" si="149"/>
        <v/>
      </c>
      <c r="BV141" s="163">
        <f t="shared" si="150"/>
        <v>0</v>
      </c>
      <c r="BW141" s="246"/>
      <c r="BX141" s="246"/>
      <c r="BY141" s="155"/>
      <c r="BZ141" s="22"/>
      <c r="CA141" s="163">
        <f t="shared" si="151"/>
        <v>0</v>
      </c>
      <c r="CB141" s="162">
        <f t="shared" si="152"/>
        <v>0</v>
      </c>
      <c r="CC141" s="162">
        <f t="shared" si="153"/>
        <v>0</v>
      </c>
      <c r="CD141" s="162">
        <f t="shared" si="154"/>
        <v>0</v>
      </c>
      <c r="CE141" s="162">
        <f t="shared" si="155"/>
        <v>0</v>
      </c>
      <c r="CF141" s="162">
        <f t="shared" si="156"/>
        <v>0</v>
      </c>
      <c r="CG141" s="162">
        <f t="shared" si="157"/>
        <v>0</v>
      </c>
      <c r="CH141" s="162">
        <f t="shared" si="158"/>
        <v>0</v>
      </c>
      <c r="CI141" s="22"/>
      <c r="CJ141" s="161">
        <f t="shared" si="159"/>
        <v>35</v>
      </c>
      <c r="CK141" s="620">
        <f t="shared" si="160"/>
        <v>0</v>
      </c>
      <c r="CL141" s="160">
        <f>CL5</f>
        <v>50</v>
      </c>
      <c r="CM141" s="159" t="str">
        <f t="shared" si="178"/>
        <v/>
      </c>
      <c r="CN141" s="159" t="str">
        <f t="shared" si="179"/>
        <v/>
      </c>
      <c r="CO141" s="159" t="str">
        <f t="shared" si="180"/>
        <v/>
      </c>
      <c r="CP141" s="159" t="str">
        <f t="shared" si="181"/>
        <v/>
      </c>
      <c r="CQ141" s="159" t="str">
        <f t="shared" si="182"/>
        <v/>
      </c>
      <c r="CR141" s="159" t="str">
        <f t="shared" si="183"/>
        <v/>
      </c>
      <c r="CS141" s="159" t="str">
        <f t="shared" si="184"/>
        <v/>
      </c>
      <c r="CT141" s="159" t="str">
        <f t="shared" si="185"/>
        <v/>
      </c>
      <c r="CU141" s="158"/>
      <c r="CV141" s="157">
        <f t="shared" si="161"/>
        <v>50</v>
      </c>
      <c r="CW141" s="157">
        <f t="shared" si="162"/>
        <v>50</v>
      </c>
      <c r="CX141" s="157">
        <f t="shared" si="163"/>
        <v>50</v>
      </c>
      <c r="CY141" s="157">
        <f t="shared" si="164"/>
        <v>50</v>
      </c>
      <c r="CZ141" s="157">
        <f t="shared" si="165"/>
        <v>50</v>
      </c>
      <c r="DA141" s="157">
        <f t="shared" si="166"/>
        <v>50</v>
      </c>
      <c r="DB141" s="157">
        <f t="shared" si="167"/>
        <v>50</v>
      </c>
      <c r="DC141" s="157">
        <f t="shared" si="168"/>
        <v>50</v>
      </c>
      <c r="DD141" s="734">
        <v>134</v>
      </c>
      <c r="DE141" s="155"/>
      <c r="DI141" s="407"/>
      <c r="DJ141" s="279"/>
      <c r="DK141" s="279"/>
      <c r="DL141" s="279"/>
      <c r="DM141" s="279"/>
      <c r="DN141" s="279"/>
    </row>
    <row r="142" spans="1:118" s="20" customFormat="1" ht="39.950000000000003" hidden="1" customHeight="1" x14ac:dyDescent="0.25">
      <c r="A142" s="27">
        <f>ROW()</f>
        <v>142</v>
      </c>
      <c r="B142" s="342" t="str">
        <f>IF(C142="I","",IF(ISBLANK(D142),"",IF(ISTEXT(D142),LARGE(B14:B141,1)+1,0)))</f>
        <v/>
      </c>
      <c r="C142" s="344"/>
      <c r="D142" s="173"/>
      <c r="E142" s="172"/>
      <c r="F142" s="171"/>
      <c r="G142" s="856"/>
      <c r="H142" s="857"/>
      <c r="I142" s="707"/>
      <c r="J142" s="919">
        <f t="shared" si="104"/>
        <v>0</v>
      </c>
      <c r="K142" s="707"/>
      <c r="L142" s="919">
        <f t="shared" si="105"/>
        <v>0</v>
      </c>
      <c r="M142" s="707"/>
      <c r="N142" s="919">
        <f t="shared" si="106"/>
        <v>0</v>
      </c>
      <c r="O142" s="707"/>
      <c r="P142" s="919">
        <f t="shared" si="107"/>
        <v>0</v>
      </c>
      <c r="Q142" s="707"/>
      <c r="R142" s="919">
        <f t="shared" si="189"/>
        <v>0</v>
      </c>
      <c r="S142" s="707"/>
      <c r="T142" s="919">
        <f t="shared" si="109"/>
        <v>0</v>
      </c>
      <c r="U142" s="707"/>
      <c r="V142" s="919">
        <f t="shared" si="188"/>
        <v>0</v>
      </c>
      <c r="W142" s="707"/>
      <c r="X142" s="919">
        <f t="shared" si="190"/>
        <v>0</v>
      </c>
      <c r="Y142" s="178">
        <f>Y6</f>
        <v>35</v>
      </c>
      <c r="Z142" s="964">
        <f t="shared" si="110"/>
        <v>0</v>
      </c>
      <c r="AA142" s="926">
        <f t="shared" si="170"/>
        <v>0</v>
      </c>
      <c r="AB142" s="860">
        <f t="shared" si="111"/>
        <v>0</v>
      </c>
      <c r="AC142" s="861">
        <f t="shared" si="112"/>
        <v>0</v>
      </c>
      <c r="AD142" s="946">
        <f t="shared" si="113"/>
        <v>0</v>
      </c>
      <c r="AE142" s="164" t="str">
        <f t="shared" si="114"/>
        <v/>
      </c>
      <c r="AF142" s="163">
        <f t="shared" si="115"/>
        <v>0</v>
      </c>
      <c r="AG142" s="460">
        <f t="shared" si="171"/>
        <v>0</v>
      </c>
      <c r="AH142" s="860">
        <f t="shared" si="116"/>
        <v>0</v>
      </c>
      <c r="AI142" s="861">
        <f t="shared" si="117"/>
        <v>0</v>
      </c>
      <c r="AJ142" s="946">
        <f t="shared" si="118"/>
        <v>0</v>
      </c>
      <c r="AK142" s="164" t="str">
        <f t="shared" si="119"/>
        <v/>
      </c>
      <c r="AL142" s="163">
        <f t="shared" si="120"/>
        <v>0</v>
      </c>
      <c r="AM142" s="460">
        <f t="shared" si="172"/>
        <v>0</v>
      </c>
      <c r="AN142" s="860">
        <f t="shared" si="121"/>
        <v>0</v>
      </c>
      <c r="AO142" s="861">
        <f t="shared" si="122"/>
        <v>0</v>
      </c>
      <c r="AP142" s="946">
        <f t="shared" si="123"/>
        <v>0</v>
      </c>
      <c r="AQ142" s="164" t="str">
        <f t="shared" si="124"/>
        <v/>
      </c>
      <c r="AR142" s="163">
        <f t="shared" si="125"/>
        <v>0</v>
      </c>
      <c r="AS142" s="460">
        <f t="shared" si="173"/>
        <v>0</v>
      </c>
      <c r="AT142" s="860">
        <f t="shared" si="126"/>
        <v>0</v>
      </c>
      <c r="AU142" s="861">
        <f t="shared" si="127"/>
        <v>0</v>
      </c>
      <c r="AV142" s="946">
        <f t="shared" si="128"/>
        <v>0</v>
      </c>
      <c r="AW142" s="164" t="str">
        <f t="shared" si="129"/>
        <v/>
      </c>
      <c r="AX142" s="163">
        <f t="shared" si="130"/>
        <v>0</v>
      </c>
      <c r="AY142" s="460">
        <f t="shared" si="174"/>
        <v>0</v>
      </c>
      <c r="AZ142" s="860">
        <f t="shared" si="131"/>
        <v>0</v>
      </c>
      <c r="BA142" s="861">
        <f t="shared" si="132"/>
        <v>0</v>
      </c>
      <c r="BB142" s="946">
        <f t="shared" si="133"/>
        <v>0</v>
      </c>
      <c r="BC142" s="164" t="str">
        <f t="shared" si="134"/>
        <v/>
      </c>
      <c r="BD142" s="163">
        <f t="shared" si="135"/>
        <v>0</v>
      </c>
      <c r="BE142" s="460">
        <f t="shared" si="175"/>
        <v>0</v>
      </c>
      <c r="BF142" s="860">
        <f t="shared" si="136"/>
        <v>0</v>
      </c>
      <c r="BG142" s="861">
        <f t="shared" si="137"/>
        <v>0</v>
      </c>
      <c r="BH142" s="946">
        <f t="shared" si="138"/>
        <v>0</v>
      </c>
      <c r="BI142" s="164" t="str">
        <f t="shared" si="139"/>
        <v/>
      </c>
      <c r="BJ142" s="163">
        <f t="shared" si="140"/>
        <v>0</v>
      </c>
      <c r="BK142" s="460">
        <f t="shared" si="176"/>
        <v>0</v>
      </c>
      <c r="BL142" s="860">
        <f t="shared" si="141"/>
        <v>0</v>
      </c>
      <c r="BM142" s="861">
        <f t="shared" si="142"/>
        <v>0</v>
      </c>
      <c r="BN142" s="946">
        <f t="shared" si="143"/>
        <v>0</v>
      </c>
      <c r="BO142" s="164" t="str">
        <f t="shared" si="144"/>
        <v/>
      </c>
      <c r="BP142" s="163">
        <f t="shared" si="145"/>
        <v>0</v>
      </c>
      <c r="BQ142" s="460">
        <f t="shared" si="177"/>
        <v>0</v>
      </c>
      <c r="BR142" s="860">
        <f t="shared" si="146"/>
        <v>0</v>
      </c>
      <c r="BS142" s="861">
        <f t="shared" si="147"/>
        <v>0</v>
      </c>
      <c r="BT142" s="946">
        <f t="shared" si="148"/>
        <v>0</v>
      </c>
      <c r="BU142" s="164" t="str">
        <f t="shared" si="149"/>
        <v/>
      </c>
      <c r="BV142" s="163">
        <f t="shared" si="150"/>
        <v>0</v>
      </c>
      <c r="BW142" s="246"/>
      <c r="BX142" s="246"/>
      <c r="BY142" s="155"/>
      <c r="BZ142" s="22"/>
      <c r="CA142" s="163">
        <f t="shared" si="151"/>
        <v>0</v>
      </c>
      <c r="CB142" s="162">
        <f t="shared" si="152"/>
        <v>0</v>
      </c>
      <c r="CC142" s="162">
        <f t="shared" si="153"/>
        <v>0</v>
      </c>
      <c r="CD142" s="162">
        <f t="shared" si="154"/>
        <v>0</v>
      </c>
      <c r="CE142" s="162">
        <f t="shared" si="155"/>
        <v>0</v>
      </c>
      <c r="CF142" s="162">
        <f t="shared" si="156"/>
        <v>0</v>
      </c>
      <c r="CG142" s="162">
        <f t="shared" si="157"/>
        <v>0</v>
      </c>
      <c r="CH142" s="162">
        <f t="shared" si="158"/>
        <v>0</v>
      </c>
      <c r="CI142" s="22"/>
      <c r="CJ142" s="161">
        <f t="shared" si="159"/>
        <v>35</v>
      </c>
      <c r="CK142" s="620">
        <f t="shared" si="160"/>
        <v>0</v>
      </c>
      <c r="CL142" s="160">
        <f>CL5</f>
        <v>50</v>
      </c>
      <c r="CM142" s="159" t="str">
        <f t="shared" si="178"/>
        <v/>
      </c>
      <c r="CN142" s="159" t="str">
        <f t="shared" si="179"/>
        <v/>
      </c>
      <c r="CO142" s="159" t="str">
        <f t="shared" si="180"/>
        <v/>
      </c>
      <c r="CP142" s="159" t="str">
        <f t="shared" si="181"/>
        <v/>
      </c>
      <c r="CQ142" s="159" t="str">
        <f t="shared" si="182"/>
        <v/>
      </c>
      <c r="CR142" s="159" t="str">
        <f t="shared" si="183"/>
        <v/>
      </c>
      <c r="CS142" s="159" t="str">
        <f t="shared" si="184"/>
        <v/>
      </c>
      <c r="CT142" s="159" t="str">
        <f t="shared" si="185"/>
        <v/>
      </c>
      <c r="CU142" s="158"/>
      <c r="CV142" s="157">
        <f t="shared" si="161"/>
        <v>50</v>
      </c>
      <c r="CW142" s="157">
        <f t="shared" si="162"/>
        <v>50</v>
      </c>
      <c r="CX142" s="157">
        <f t="shared" si="163"/>
        <v>50</v>
      </c>
      <c r="CY142" s="157">
        <f t="shared" si="164"/>
        <v>50</v>
      </c>
      <c r="CZ142" s="157">
        <f t="shared" si="165"/>
        <v>50</v>
      </c>
      <c r="DA142" s="157">
        <f t="shared" si="166"/>
        <v>50</v>
      </c>
      <c r="DB142" s="157">
        <f t="shared" si="167"/>
        <v>50</v>
      </c>
      <c r="DC142" s="157">
        <f t="shared" si="168"/>
        <v>50</v>
      </c>
      <c r="DD142" s="734">
        <v>135</v>
      </c>
      <c r="DE142" s="155"/>
      <c r="DI142" s="407"/>
      <c r="DJ142" s="279"/>
      <c r="DK142" s="279"/>
      <c r="DL142" s="279"/>
      <c r="DM142" s="279"/>
      <c r="DN142" s="279"/>
    </row>
    <row r="143" spans="1:118" s="20" customFormat="1" ht="39.950000000000003" hidden="1" customHeight="1" x14ac:dyDescent="0.25">
      <c r="A143" s="27">
        <f>ROW()</f>
        <v>143</v>
      </c>
      <c r="B143" s="342" t="str">
        <f>IF(C143="I","",IF(ISBLANK(D143),"",IF(ISTEXT(D143),LARGE(B14:B142,1)+1,0)))</f>
        <v/>
      </c>
      <c r="C143" s="344"/>
      <c r="D143" s="173"/>
      <c r="E143" s="172"/>
      <c r="F143" s="171"/>
      <c r="G143" s="856"/>
      <c r="H143" s="857"/>
      <c r="I143" s="707"/>
      <c r="J143" s="919">
        <f t="shared" ref="J143:J206" si="191">CA143</f>
        <v>0</v>
      </c>
      <c r="K143" s="707"/>
      <c r="L143" s="919">
        <f t="shared" ref="L143:L206" si="192">CB143</f>
        <v>0</v>
      </c>
      <c r="M143" s="707"/>
      <c r="N143" s="919">
        <f t="shared" ref="N143:N206" si="193">CC143</f>
        <v>0</v>
      </c>
      <c r="O143" s="707"/>
      <c r="P143" s="919">
        <f t="shared" ref="P143:P206" si="194">CD143</f>
        <v>0</v>
      </c>
      <c r="Q143" s="707"/>
      <c r="R143" s="919">
        <f t="shared" ref="R143:R155" si="195">CE143</f>
        <v>0</v>
      </c>
      <c r="S143" s="707"/>
      <c r="T143" s="919">
        <f t="shared" ref="T143:T206" si="196">CF143</f>
        <v>0</v>
      </c>
      <c r="U143" s="707"/>
      <c r="V143" s="919">
        <f t="shared" si="188"/>
        <v>0</v>
      </c>
      <c r="W143" s="707"/>
      <c r="X143" s="919">
        <f t="shared" si="190"/>
        <v>0</v>
      </c>
      <c r="Y143" s="178">
        <f>Y6</f>
        <v>35</v>
      </c>
      <c r="Z143" s="964">
        <f t="shared" ref="Z143:Z206" si="197">CK143</f>
        <v>0</v>
      </c>
      <c r="AA143" s="926">
        <f t="shared" si="170"/>
        <v>0</v>
      </c>
      <c r="AB143" s="860">
        <f t="shared" ref="AB143:AB206" si="198">G143</f>
        <v>0</v>
      </c>
      <c r="AC143" s="861">
        <f t="shared" ref="AC143:AC206" si="199">H143</f>
        <v>0</v>
      </c>
      <c r="AD143" s="946">
        <f t="shared" ref="AD143:AD206" si="200">I143</f>
        <v>0</v>
      </c>
      <c r="AE143" s="164" t="str">
        <f t="shared" ref="AE143:AE206" si="201">CM143</f>
        <v/>
      </c>
      <c r="AF143" s="163">
        <f t="shared" ref="AF143:AF206" si="202">CA143</f>
        <v>0</v>
      </c>
      <c r="AG143" s="460">
        <f t="shared" si="171"/>
        <v>0</v>
      </c>
      <c r="AH143" s="860">
        <f t="shared" ref="AH143:AH206" si="203">G143</f>
        <v>0</v>
      </c>
      <c r="AI143" s="861">
        <f t="shared" ref="AI143:AI206" si="204">H143</f>
        <v>0</v>
      </c>
      <c r="AJ143" s="946">
        <f t="shared" ref="AJ143:AJ206" si="205">K143</f>
        <v>0</v>
      </c>
      <c r="AK143" s="164" t="str">
        <f t="shared" ref="AK143:AK206" si="206">CN143</f>
        <v/>
      </c>
      <c r="AL143" s="163">
        <f t="shared" ref="AL143:AL206" si="207">CB143</f>
        <v>0</v>
      </c>
      <c r="AM143" s="460">
        <f t="shared" si="172"/>
        <v>0</v>
      </c>
      <c r="AN143" s="860">
        <f t="shared" ref="AN143:AN206" si="208">G143</f>
        <v>0</v>
      </c>
      <c r="AO143" s="861">
        <f t="shared" ref="AO143:AO206" si="209">H143</f>
        <v>0</v>
      </c>
      <c r="AP143" s="946">
        <f t="shared" ref="AP143:AP206" si="210">M143</f>
        <v>0</v>
      </c>
      <c r="AQ143" s="164" t="str">
        <f t="shared" ref="AQ143:AQ206" si="211">CO143</f>
        <v/>
      </c>
      <c r="AR143" s="163">
        <f t="shared" ref="AR143:AR206" si="212">CC143</f>
        <v>0</v>
      </c>
      <c r="AS143" s="460">
        <f t="shared" si="173"/>
        <v>0</v>
      </c>
      <c r="AT143" s="860">
        <f t="shared" ref="AT143:AT206" si="213">G143</f>
        <v>0</v>
      </c>
      <c r="AU143" s="861">
        <f t="shared" ref="AU143:AU206" si="214">H143</f>
        <v>0</v>
      </c>
      <c r="AV143" s="946">
        <f t="shared" ref="AV143:AV206" si="215">O143</f>
        <v>0</v>
      </c>
      <c r="AW143" s="164" t="str">
        <f t="shared" ref="AW143:AW206" si="216">CP143</f>
        <v/>
      </c>
      <c r="AX143" s="163">
        <f t="shared" ref="AX143:AX206" si="217">CD143</f>
        <v>0</v>
      </c>
      <c r="AY143" s="460">
        <f t="shared" si="174"/>
        <v>0</v>
      </c>
      <c r="AZ143" s="860">
        <f t="shared" ref="AZ143:AZ206" si="218">G143</f>
        <v>0</v>
      </c>
      <c r="BA143" s="861">
        <f t="shared" ref="BA143:BA206" si="219">H143</f>
        <v>0</v>
      </c>
      <c r="BB143" s="946">
        <f t="shared" ref="BB143:BB206" si="220">Q143</f>
        <v>0</v>
      </c>
      <c r="BC143" s="164" t="str">
        <f t="shared" ref="BC143:BC206" si="221">CQ143</f>
        <v/>
      </c>
      <c r="BD143" s="163">
        <f t="shared" ref="BD143:BD206" si="222">CE143</f>
        <v>0</v>
      </c>
      <c r="BE143" s="460">
        <f t="shared" si="175"/>
        <v>0</v>
      </c>
      <c r="BF143" s="860">
        <f t="shared" ref="BF143:BF206" si="223">G143</f>
        <v>0</v>
      </c>
      <c r="BG143" s="861">
        <f t="shared" ref="BG143:BG206" si="224">H143</f>
        <v>0</v>
      </c>
      <c r="BH143" s="946">
        <f t="shared" ref="BH143:BH206" si="225">S143</f>
        <v>0</v>
      </c>
      <c r="BI143" s="164" t="str">
        <f t="shared" ref="BI143:BI206" si="226">CR143</f>
        <v/>
      </c>
      <c r="BJ143" s="163">
        <f t="shared" ref="BJ143:BJ206" si="227">CF143</f>
        <v>0</v>
      </c>
      <c r="BK143" s="460">
        <f t="shared" si="176"/>
        <v>0</v>
      </c>
      <c r="BL143" s="860">
        <f t="shared" ref="BL143:BL206" si="228">G143</f>
        <v>0</v>
      </c>
      <c r="BM143" s="861">
        <f t="shared" ref="BM143:BM206" si="229">H143</f>
        <v>0</v>
      </c>
      <c r="BN143" s="946">
        <f t="shared" ref="BN143:BN206" si="230">U143</f>
        <v>0</v>
      </c>
      <c r="BO143" s="164" t="str">
        <f t="shared" ref="BO143:BO206" si="231">CS143</f>
        <v/>
      </c>
      <c r="BP143" s="163">
        <f t="shared" ref="BP143:BP206" si="232">CG143</f>
        <v>0</v>
      </c>
      <c r="BQ143" s="460">
        <f t="shared" si="177"/>
        <v>0</v>
      </c>
      <c r="BR143" s="860">
        <f t="shared" ref="BR143:BR206" si="233">G143</f>
        <v>0</v>
      </c>
      <c r="BS143" s="861">
        <f t="shared" ref="BS143:BS206" si="234">H143</f>
        <v>0</v>
      </c>
      <c r="BT143" s="946">
        <f t="shared" ref="BT143:BT206" si="235">W143</f>
        <v>0</v>
      </c>
      <c r="BU143" s="164" t="str">
        <f t="shared" ref="BU143:BU206" si="236">CT143</f>
        <v/>
      </c>
      <c r="BV143" s="163">
        <f t="shared" ref="BV143:BV206" si="237">CH143</f>
        <v>0</v>
      </c>
      <c r="BW143" s="246"/>
      <c r="BX143" s="246"/>
      <c r="BY143" s="155"/>
      <c r="BZ143" s="22"/>
      <c r="CA143" s="163">
        <f t="shared" ref="CA143:CA206" si="238">IF(CM143="",0,RANK(CM143,CM143:CT143))</f>
        <v>0</v>
      </c>
      <c r="CB143" s="162">
        <f t="shared" ref="CB143:CB206" si="239">IF(CN143="",0,RANK(CN143,CM143:CT143))</f>
        <v>0</v>
      </c>
      <c r="CC143" s="162">
        <f t="shared" ref="CC143:CC206" si="240">IF(CO143="",0,RANK(CO143,CM143:CT143))</f>
        <v>0</v>
      </c>
      <c r="CD143" s="162">
        <f t="shared" ref="CD143:CD206" si="241">IF(CP143="",0,RANK(CP143,CM143:CT143))</f>
        <v>0</v>
      </c>
      <c r="CE143" s="162">
        <f t="shared" ref="CE143:CE206" si="242">IF(CQ143="",0,RANK(CQ143,CM143:CT143))</f>
        <v>0</v>
      </c>
      <c r="CF143" s="162">
        <f t="shared" ref="CF143:CF206" si="243">IF(CR143="",0,RANK(CR143,CM143:CT143))</f>
        <v>0</v>
      </c>
      <c r="CG143" s="162">
        <f t="shared" ref="CG143:CG206" si="244">IF(CS143="",0,RANK(CS143,CM143:CT143))</f>
        <v>0</v>
      </c>
      <c r="CH143" s="162">
        <f t="shared" ref="CH143:CH206" si="245">IF(CT143="",0,RANK(CT143,CM143:CT143))</f>
        <v>0</v>
      </c>
      <c r="CI143" s="22"/>
      <c r="CJ143" s="161">
        <f t="shared" ref="CJ143:CJ206" si="246">Y143</f>
        <v>35</v>
      </c>
      <c r="CK143" s="620">
        <f t="shared" ref="CK143:CK206" si="247">IF(MIN(CV143:DC143)=CL143,0,MIN(CV143:DC143))</f>
        <v>0</v>
      </c>
      <c r="CL143" s="160">
        <f>CL5</f>
        <v>50</v>
      </c>
      <c r="CM143" s="159" t="str">
        <f t="shared" si="178"/>
        <v/>
      </c>
      <c r="CN143" s="159" t="str">
        <f t="shared" si="179"/>
        <v/>
      </c>
      <c r="CO143" s="159" t="str">
        <f t="shared" si="180"/>
        <v/>
      </c>
      <c r="CP143" s="159" t="str">
        <f t="shared" si="181"/>
        <v/>
      </c>
      <c r="CQ143" s="159" t="str">
        <f t="shared" si="182"/>
        <v/>
      </c>
      <c r="CR143" s="159" t="str">
        <f t="shared" si="183"/>
        <v/>
      </c>
      <c r="CS143" s="159" t="str">
        <f t="shared" si="184"/>
        <v/>
      </c>
      <c r="CT143" s="159" t="str">
        <f t="shared" si="185"/>
        <v/>
      </c>
      <c r="CU143" s="158"/>
      <c r="CV143" s="157">
        <f t="shared" si="161"/>
        <v>50</v>
      </c>
      <c r="CW143" s="157">
        <f t="shared" si="162"/>
        <v>50</v>
      </c>
      <c r="CX143" s="157">
        <f t="shared" si="163"/>
        <v>50</v>
      </c>
      <c r="CY143" s="157">
        <f t="shared" si="164"/>
        <v>50</v>
      </c>
      <c r="CZ143" s="157">
        <f t="shared" si="165"/>
        <v>50</v>
      </c>
      <c r="DA143" s="157">
        <f t="shared" si="166"/>
        <v>50</v>
      </c>
      <c r="DB143" s="157">
        <f t="shared" si="167"/>
        <v>50</v>
      </c>
      <c r="DC143" s="157">
        <f t="shared" si="168"/>
        <v>50</v>
      </c>
      <c r="DD143" s="734">
        <v>136</v>
      </c>
      <c r="DE143" s="155"/>
      <c r="DI143" s="407"/>
      <c r="DJ143" s="279"/>
      <c r="DK143" s="279"/>
      <c r="DL143" s="279"/>
      <c r="DM143" s="279"/>
      <c r="DN143" s="279"/>
    </row>
    <row r="144" spans="1:118" s="20" customFormat="1" ht="39.950000000000003" hidden="1" customHeight="1" x14ac:dyDescent="0.25">
      <c r="A144" s="27">
        <f>ROW()</f>
        <v>144</v>
      </c>
      <c r="B144" s="342" t="str">
        <f>IF(C144="I","",IF(ISBLANK(D144),"",IF(ISTEXT(D144),LARGE(B14:B143,1)+1,0)))</f>
        <v/>
      </c>
      <c r="C144" s="344"/>
      <c r="D144" s="173"/>
      <c r="E144" s="172"/>
      <c r="F144" s="171"/>
      <c r="G144" s="856"/>
      <c r="H144" s="857"/>
      <c r="I144" s="707"/>
      <c r="J144" s="919">
        <f t="shared" si="191"/>
        <v>0</v>
      </c>
      <c r="K144" s="707"/>
      <c r="L144" s="919">
        <f t="shared" si="192"/>
        <v>0</v>
      </c>
      <c r="M144" s="707"/>
      <c r="N144" s="919">
        <f t="shared" si="193"/>
        <v>0</v>
      </c>
      <c r="O144" s="707"/>
      <c r="P144" s="919">
        <f t="shared" si="194"/>
        <v>0</v>
      </c>
      <c r="Q144" s="707"/>
      <c r="R144" s="919">
        <f t="shared" si="195"/>
        <v>0</v>
      </c>
      <c r="S144" s="707"/>
      <c r="T144" s="919">
        <f t="shared" si="196"/>
        <v>0</v>
      </c>
      <c r="U144" s="707"/>
      <c r="V144" s="919">
        <f t="shared" si="188"/>
        <v>0</v>
      </c>
      <c r="W144" s="707"/>
      <c r="X144" s="919">
        <f t="shared" si="190"/>
        <v>0</v>
      </c>
      <c r="Y144" s="178">
        <f>Y6</f>
        <v>35</v>
      </c>
      <c r="Z144" s="964">
        <f t="shared" si="197"/>
        <v>0</v>
      </c>
      <c r="AA144" s="926">
        <f t="shared" si="170"/>
        <v>0</v>
      </c>
      <c r="AB144" s="860">
        <f t="shared" si="198"/>
        <v>0</v>
      </c>
      <c r="AC144" s="861">
        <f t="shared" si="199"/>
        <v>0</v>
      </c>
      <c r="AD144" s="946">
        <f t="shared" si="200"/>
        <v>0</v>
      </c>
      <c r="AE144" s="164" t="str">
        <f t="shared" si="201"/>
        <v/>
      </c>
      <c r="AF144" s="163">
        <f t="shared" si="202"/>
        <v>0</v>
      </c>
      <c r="AG144" s="460">
        <f t="shared" si="171"/>
        <v>0</v>
      </c>
      <c r="AH144" s="860">
        <f t="shared" si="203"/>
        <v>0</v>
      </c>
      <c r="AI144" s="861">
        <f t="shared" si="204"/>
        <v>0</v>
      </c>
      <c r="AJ144" s="946">
        <f t="shared" si="205"/>
        <v>0</v>
      </c>
      <c r="AK144" s="164" t="str">
        <f t="shared" si="206"/>
        <v/>
      </c>
      <c r="AL144" s="163">
        <f t="shared" si="207"/>
        <v>0</v>
      </c>
      <c r="AM144" s="460">
        <f t="shared" si="172"/>
        <v>0</v>
      </c>
      <c r="AN144" s="860">
        <f t="shared" si="208"/>
        <v>0</v>
      </c>
      <c r="AO144" s="861">
        <f t="shared" si="209"/>
        <v>0</v>
      </c>
      <c r="AP144" s="946">
        <f t="shared" si="210"/>
        <v>0</v>
      </c>
      <c r="AQ144" s="164" t="str">
        <f t="shared" si="211"/>
        <v/>
      </c>
      <c r="AR144" s="163">
        <f t="shared" si="212"/>
        <v>0</v>
      </c>
      <c r="AS144" s="460">
        <f t="shared" si="173"/>
        <v>0</v>
      </c>
      <c r="AT144" s="860">
        <f t="shared" si="213"/>
        <v>0</v>
      </c>
      <c r="AU144" s="861">
        <f t="shared" si="214"/>
        <v>0</v>
      </c>
      <c r="AV144" s="946">
        <f t="shared" si="215"/>
        <v>0</v>
      </c>
      <c r="AW144" s="164" t="str">
        <f t="shared" si="216"/>
        <v/>
      </c>
      <c r="AX144" s="163">
        <f t="shared" si="217"/>
        <v>0</v>
      </c>
      <c r="AY144" s="460">
        <f t="shared" si="174"/>
        <v>0</v>
      </c>
      <c r="AZ144" s="860">
        <f t="shared" si="218"/>
        <v>0</v>
      </c>
      <c r="BA144" s="861">
        <f t="shared" si="219"/>
        <v>0</v>
      </c>
      <c r="BB144" s="946">
        <f t="shared" si="220"/>
        <v>0</v>
      </c>
      <c r="BC144" s="164" t="str">
        <f t="shared" si="221"/>
        <v/>
      </c>
      <c r="BD144" s="163">
        <f t="shared" si="222"/>
        <v>0</v>
      </c>
      <c r="BE144" s="460">
        <f t="shared" si="175"/>
        <v>0</v>
      </c>
      <c r="BF144" s="860">
        <f t="shared" si="223"/>
        <v>0</v>
      </c>
      <c r="BG144" s="861">
        <f t="shared" si="224"/>
        <v>0</v>
      </c>
      <c r="BH144" s="946">
        <f t="shared" si="225"/>
        <v>0</v>
      </c>
      <c r="BI144" s="164" t="str">
        <f t="shared" si="226"/>
        <v/>
      </c>
      <c r="BJ144" s="163">
        <f t="shared" si="227"/>
        <v>0</v>
      </c>
      <c r="BK144" s="460">
        <f t="shared" si="176"/>
        <v>0</v>
      </c>
      <c r="BL144" s="860">
        <f t="shared" si="228"/>
        <v>0</v>
      </c>
      <c r="BM144" s="861">
        <f t="shared" si="229"/>
        <v>0</v>
      </c>
      <c r="BN144" s="946">
        <f t="shared" si="230"/>
        <v>0</v>
      </c>
      <c r="BO144" s="164" t="str">
        <f t="shared" si="231"/>
        <v/>
      </c>
      <c r="BP144" s="163">
        <f t="shared" si="232"/>
        <v>0</v>
      </c>
      <c r="BQ144" s="460">
        <f t="shared" si="177"/>
        <v>0</v>
      </c>
      <c r="BR144" s="860">
        <f t="shared" si="233"/>
        <v>0</v>
      </c>
      <c r="BS144" s="861">
        <f t="shared" si="234"/>
        <v>0</v>
      </c>
      <c r="BT144" s="946">
        <f t="shared" si="235"/>
        <v>0</v>
      </c>
      <c r="BU144" s="164" t="str">
        <f t="shared" si="236"/>
        <v/>
      </c>
      <c r="BV144" s="163">
        <f t="shared" si="237"/>
        <v>0</v>
      </c>
      <c r="BW144" s="246"/>
      <c r="BX144" s="246"/>
      <c r="BY144" s="155"/>
      <c r="BZ144" s="22"/>
      <c r="CA144" s="163">
        <f t="shared" si="238"/>
        <v>0</v>
      </c>
      <c r="CB144" s="162">
        <f t="shared" si="239"/>
        <v>0</v>
      </c>
      <c r="CC144" s="162">
        <f t="shared" si="240"/>
        <v>0</v>
      </c>
      <c r="CD144" s="162">
        <f t="shared" si="241"/>
        <v>0</v>
      </c>
      <c r="CE144" s="162">
        <f t="shared" si="242"/>
        <v>0</v>
      </c>
      <c r="CF144" s="162">
        <f t="shared" si="243"/>
        <v>0</v>
      </c>
      <c r="CG144" s="162">
        <f t="shared" si="244"/>
        <v>0</v>
      </c>
      <c r="CH144" s="162">
        <f t="shared" si="245"/>
        <v>0</v>
      </c>
      <c r="CI144" s="22"/>
      <c r="CJ144" s="161">
        <f t="shared" si="246"/>
        <v>35</v>
      </c>
      <c r="CK144" s="620">
        <f t="shared" si="247"/>
        <v>0</v>
      </c>
      <c r="CL144" s="160">
        <f>CL5</f>
        <v>50</v>
      </c>
      <c r="CM144" s="159" t="str">
        <f t="shared" si="178"/>
        <v/>
      </c>
      <c r="CN144" s="159" t="str">
        <f t="shared" si="179"/>
        <v/>
      </c>
      <c r="CO144" s="159" t="str">
        <f t="shared" si="180"/>
        <v/>
      </c>
      <c r="CP144" s="159" t="str">
        <f t="shared" si="181"/>
        <v/>
      </c>
      <c r="CQ144" s="159" t="str">
        <f t="shared" si="182"/>
        <v/>
      </c>
      <c r="CR144" s="159" t="str">
        <f t="shared" si="183"/>
        <v/>
      </c>
      <c r="CS144" s="159" t="str">
        <f t="shared" si="184"/>
        <v/>
      </c>
      <c r="CT144" s="159" t="str">
        <f t="shared" si="185"/>
        <v/>
      </c>
      <c r="CU144" s="158"/>
      <c r="CV144" s="157">
        <f t="shared" ref="CV144:CV207" si="248">IF(AD144=0,CL144,AD144)</f>
        <v>50</v>
      </c>
      <c r="CW144" s="157">
        <f t="shared" ref="CW144:CW207" si="249">IF(AJ144=0,CL144,AJ144)</f>
        <v>50</v>
      </c>
      <c r="CX144" s="157">
        <f t="shared" ref="CX144:CX207" si="250">IF(AP144=0,CL144,AP144)</f>
        <v>50</v>
      </c>
      <c r="CY144" s="157">
        <f t="shared" ref="CY144:CY207" si="251">IF(AV144=0,CL144,AV144)</f>
        <v>50</v>
      </c>
      <c r="CZ144" s="157">
        <f t="shared" ref="CZ144:CZ207" si="252">IF(BB144=0,CL144,BB144)</f>
        <v>50</v>
      </c>
      <c r="DA144" s="157">
        <f t="shared" ref="DA144:DA207" si="253">IF(BH144=0,CL144,BH144)</f>
        <v>50</v>
      </c>
      <c r="DB144" s="157">
        <f t="shared" ref="DB144:DB207" si="254">IF(BN144=0,CL144,BN144)</f>
        <v>50</v>
      </c>
      <c r="DC144" s="157">
        <f t="shared" ref="DC144:DC207" si="255">IF(BT144=0,CL144,BT144)</f>
        <v>50</v>
      </c>
      <c r="DD144" s="734">
        <v>137</v>
      </c>
      <c r="DE144" s="155"/>
      <c r="DI144" s="407"/>
      <c r="DJ144" s="279"/>
      <c r="DK144" s="279"/>
      <c r="DL144" s="279"/>
      <c r="DM144" s="279"/>
      <c r="DN144" s="279"/>
    </row>
    <row r="145" spans="1:118" s="20" customFormat="1" ht="39.950000000000003" hidden="1" customHeight="1" x14ac:dyDescent="0.25">
      <c r="A145" s="27">
        <f>ROW()</f>
        <v>145</v>
      </c>
      <c r="B145" s="342" t="str">
        <f>IF(C145="I","",IF(ISBLANK(D145),"",IF(ISTEXT(D145),LARGE(B14:B144,1)+1,0)))</f>
        <v/>
      </c>
      <c r="C145" s="344"/>
      <c r="D145" s="173"/>
      <c r="E145" s="172"/>
      <c r="F145" s="171"/>
      <c r="G145" s="856"/>
      <c r="H145" s="857"/>
      <c r="I145" s="707"/>
      <c r="J145" s="919">
        <f t="shared" si="191"/>
        <v>0</v>
      </c>
      <c r="K145" s="707"/>
      <c r="L145" s="919">
        <f t="shared" si="192"/>
        <v>0</v>
      </c>
      <c r="M145" s="707"/>
      <c r="N145" s="919">
        <f t="shared" si="193"/>
        <v>0</v>
      </c>
      <c r="O145" s="707"/>
      <c r="P145" s="919">
        <f t="shared" si="194"/>
        <v>0</v>
      </c>
      <c r="Q145" s="707"/>
      <c r="R145" s="919">
        <f t="shared" si="195"/>
        <v>0</v>
      </c>
      <c r="S145" s="707"/>
      <c r="T145" s="919">
        <f t="shared" si="196"/>
        <v>0</v>
      </c>
      <c r="U145" s="707"/>
      <c r="V145" s="919">
        <f t="shared" si="188"/>
        <v>0</v>
      </c>
      <c r="W145" s="707"/>
      <c r="X145" s="919">
        <f t="shared" si="190"/>
        <v>0</v>
      </c>
      <c r="Y145" s="178">
        <f>Y6</f>
        <v>35</v>
      </c>
      <c r="Z145" s="964">
        <f t="shared" si="197"/>
        <v>0</v>
      </c>
      <c r="AA145" s="926">
        <f t="shared" ref="AA145:AA208" si="256">AD145*AB145</f>
        <v>0</v>
      </c>
      <c r="AB145" s="860">
        <f t="shared" si="198"/>
        <v>0</v>
      </c>
      <c r="AC145" s="861">
        <f t="shared" si="199"/>
        <v>0</v>
      </c>
      <c r="AD145" s="946">
        <f t="shared" si="200"/>
        <v>0</v>
      </c>
      <c r="AE145" s="164" t="str">
        <f t="shared" si="201"/>
        <v/>
      </c>
      <c r="AF145" s="163">
        <f t="shared" si="202"/>
        <v>0</v>
      </c>
      <c r="AG145" s="460">
        <f t="shared" ref="AG145:AG208" si="257">AJ145*AH145</f>
        <v>0</v>
      </c>
      <c r="AH145" s="860">
        <f t="shared" si="203"/>
        <v>0</v>
      </c>
      <c r="AI145" s="861">
        <f t="shared" si="204"/>
        <v>0</v>
      </c>
      <c r="AJ145" s="946">
        <f t="shared" si="205"/>
        <v>0</v>
      </c>
      <c r="AK145" s="164" t="str">
        <f t="shared" si="206"/>
        <v/>
      </c>
      <c r="AL145" s="163">
        <f t="shared" si="207"/>
        <v>0</v>
      </c>
      <c r="AM145" s="460">
        <f t="shared" ref="AM145:AM208" si="258">AP145*AN145</f>
        <v>0</v>
      </c>
      <c r="AN145" s="860">
        <f t="shared" si="208"/>
        <v>0</v>
      </c>
      <c r="AO145" s="861">
        <f t="shared" si="209"/>
        <v>0</v>
      </c>
      <c r="AP145" s="946">
        <f t="shared" si="210"/>
        <v>0</v>
      </c>
      <c r="AQ145" s="164" t="str">
        <f t="shared" si="211"/>
        <v/>
      </c>
      <c r="AR145" s="163">
        <f t="shared" si="212"/>
        <v>0</v>
      </c>
      <c r="AS145" s="460">
        <f t="shared" ref="AS145:AS208" si="259">AV145*AT145</f>
        <v>0</v>
      </c>
      <c r="AT145" s="860">
        <f t="shared" si="213"/>
        <v>0</v>
      </c>
      <c r="AU145" s="861">
        <f t="shared" si="214"/>
        <v>0</v>
      </c>
      <c r="AV145" s="946">
        <f t="shared" si="215"/>
        <v>0</v>
      </c>
      <c r="AW145" s="164" t="str">
        <f t="shared" si="216"/>
        <v/>
      </c>
      <c r="AX145" s="163">
        <f t="shared" si="217"/>
        <v>0</v>
      </c>
      <c r="AY145" s="460">
        <f t="shared" ref="AY145:AY208" si="260">BB145*AZ145</f>
        <v>0</v>
      </c>
      <c r="AZ145" s="860">
        <f t="shared" si="218"/>
        <v>0</v>
      </c>
      <c r="BA145" s="861">
        <f t="shared" si="219"/>
        <v>0</v>
      </c>
      <c r="BB145" s="946">
        <f t="shared" si="220"/>
        <v>0</v>
      </c>
      <c r="BC145" s="164" t="str">
        <f t="shared" si="221"/>
        <v/>
      </c>
      <c r="BD145" s="163">
        <f t="shared" si="222"/>
        <v>0</v>
      </c>
      <c r="BE145" s="460">
        <f t="shared" ref="BE145:BE208" si="261">BH145*BF145</f>
        <v>0</v>
      </c>
      <c r="BF145" s="860">
        <f t="shared" si="223"/>
        <v>0</v>
      </c>
      <c r="BG145" s="861">
        <f t="shared" si="224"/>
        <v>0</v>
      </c>
      <c r="BH145" s="946">
        <f t="shared" si="225"/>
        <v>0</v>
      </c>
      <c r="BI145" s="164" t="str">
        <f t="shared" si="226"/>
        <v/>
      </c>
      <c r="BJ145" s="163">
        <f t="shared" si="227"/>
        <v>0</v>
      </c>
      <c r="BK145" s="460">
        <f t="shared" ref="BK145:BK208" si="262">BN145*BL145</f>
        <v>0</v>
      </c>
      <c r="BL145" s="860">
        <f t="shared" si="228"/>
        <v>0</v>
      </c>
      <c r="BM145" s="861">
        <f t="shared" si="229"/>
        <v>0</v>
      </c>
      <c r="BN145" s="946">
        <f t="shared" si="230"/>
        <v>0</v>
      </c>
      <c r="BO145" s="164" t="str">
        <f t="shared" si="231"/>
        <v/>
      </c>
      <c r="BP145" s="163">
        <f t="shared" si="232"/>
        <v>0</v>
      </c>
      <c r="BQ145" s="460">
        <f t="shared" ref="BQ145:BQ208" si="263">BT145*BR145</f>
        <v>0</v>
      </c>
      <c r="BR145" s="860">
        <f t="shared" si="233"/>
        <v>0</v>
      </c>
      <c r="BS145" s="861">
        <f t="shared" si="234"/>
        <v>0</v>
      </c>
      <c r="BT145" s="946">
        <f t="shared" si="235"/>
        <v>0</v>
      </c>
      <c r="BU145" s="164" t="str">
        <f t="shared" si="236"/>
        <v/>
      </c>
      <c r="BV145" s="163">
        <f t="shared" si="237"/>
        <v>0</v>
      </c>
      <c r="BW145" s="246"/>
      <c r="BX145" s="246"/>
      <c r="BY145" s="155"/>
      <c r="BZ145" s="22"/>
      <c r="CA145" s="163">
        <f t="shared" si="238"/>
        <v>0</v>
      </c>
      <c r="CB145" s="162">
        <f t="shared" si="239"/>
        <v>0</v>
      </c>
      <c r="CC145" s="162">
        <f t="shared" si="240"/>
        <v>0</v>
      </c>
      <c r="CD145" s="162">
        <f t="shared" si="241"/>
        <v>0</v>
      </c>
      <c r="CE145" s="162">
        <f t="shared" si="242"/>
        <v>0</v>
      </c>
      <c r="CF145" s="162">
        <f t="shared" si="243"/>
        <v>0</v>
      </c>
      <c r="CG145" s="162">
        <f t="shared" si="244"/>
        <v>0</v>
      </c>
      <c r="CH145" s="162">
        <f t="shared" si="245"/>
        <v>0</v>
      </c>
      <c r="CI145" s="22"/>
      <c r="CJ145" s="161">
        <f t="shared" si="246"/>
        <v>35</v>
      </c>
      <c r="CK145" s="620">
        <f t="shared" si="247"/>
        <v>0</v>
      </c>
      <c r="CL145" s="160">
        <f>CL5</f>
        <v>50</v>
      </c>
      <c r="CM145" s="159" t="str">
        <f t="shared" ref="CM145:CM208" si="264">IF(CV145=0,"",IF(CV145=CL145,"",(CK145/CV145)*CJ145))</f>
        <v/>
      </c>
      <c r="CN145" s="159" t="str">
        <f t="shared" ref="CN145:CN208" si="265">IF(CW145=0,"",IF(CW145=CL145,"",(CK145/CW145)*CJ145))</f>
        <v/>
      </c>
      <c r="CO145" s="159" t="str">
        <f t="shared" ref="CO145:CO208" si="266">IF(CX145=0,"",IF(CX145=CL145,"",(CK145/CX145)*CJ145))</f>
        <v/>
      </c>
      <c r="CP145" s="159" t="str">
        <f t="shared" ref="CP145:CP208" si="267">IF(CY145=0,"",IF(CY145=CL145,"",(CK145/CY145)*CJ145))</f>
        <v/>
      </c>
      <c r="CQ145" s="159" t="str">
        <f t="shared" ref="CQ145:CQ208" si="268">IF(CZ145=0,"",IF(CZ145=CL145,"",(CK145/CZ145)*CJ145))</f>
        <v/>
      </c>
      <c r="CR145" s="159" t="str">
        <f t="shared" ref="CR145:CR208" si="269">IF(DA145=0,"",IF(DA145=CL145,"",(CK145/DA145)*CJ145))</f>
        <v/>
      </c>
      <c r="CS145" s="159" t="str">
        <f t="shared" ref="CS145:CS208" si="270">IF(DB145=0,"",IF(DB145=CL145,"",(CK145/DB145)*CJ145))</f>
        <v/>
      </c>
      <c r="CT145" s="159" t="str">
        <f t="shared" ref="CT145:CT208" si="271">IF(DC145=0,"",IF(DC145=CL145,"",(CK145/DC145)*CJ145))</f>
        <v/>
      </c>
      <c r="CU145" s="158"/>
      <c r="CV145" s="157">
        <f t="shared" si="248"/>
        <v>50</v>
      </c>
      <c r="CW145" s="157">
        <f t="shared" si="249"/>
        <v>50</v>
      </c>
      <c r="CX145" s="157">
        <f t="shared" si="250"/>
        <v>50</v>
      </c>
      <c r="CY145" s="157">
        <f t="shared" si="251"/>
        <v>50</v>
      </c>
      <c r="CZ145" s="157">
        <f t="shared" si="252"/>
        <v>50</v>
      </c>
      <c r="DA145" s="157">
        <f t="shared" si="253"/>
        <v>50</v>
      </c>
      <c r="DB145" s="157">
        <f t="shared" si="254"/>
        <v>50</v>
      </c>
      <c r="DC145" s="157">
        <f t="shared" si="255"/>
        <v>50</v>
      </c>
      <c r="DD145" s="734">
        <v>138</v>
      </c>
      <c r="DE145" s="155"/>
      <c r="DI145" s="407"/>
      <c r="DJ145" s="279"/>
      <c r="DK145" s="279"/>
      <c r="DL145" s="279"/>
      <c r="DM145" s="279"/>
      <c r="DN145" s="279"/>
    </row>
    <row r="146" spans="1:118" s="20" customFormat="1" ht="39.950000000000003" hidden="1" customHeight="1" x14ac:dyDescent="0.25">
      <c r="A146" s="27">
        <f>ROW()</f>
        <v>146</v>
      </c>
      <c r="B146" s="342" t="str">
        <f>IF(C146="I","",IF(ISBLANK(D146),"",IF(ISTEXT(D146),LARGE(B14:B145,1)+1,0)))</f>
        <v/>
      </c>
      <c r="C146" s="344"/>
      <c r="D146" s="173"/>
      <c r="E146" s="172"/>
      <c r="F146" s="171"/>
      <c r="G146" s="856"/>
      <c r="H146" s="857"/>
      <c r="I146" s="707"/>
      <c r="J146" s="919">
        <f t="shared" si="191"/>
        <v>0</v>
      </c>
      <c r="K146" s="707"/>
      <c r="L146" s="919">
        <f t="shared" si="192"/>
        <v>0</v>
      </c>
      <c r="M146" s="707"/>
      <c r="N146" s="919">
        <f t="shared" si="193"/>
        <v>0</v>
      </c>
      <c r="O146" s="707"/>
      <c r="P146" s="919">
        <f t="shared" si="194"/>
        <v>0</v>
      </c>
      <c r="Q146" s="707"/>
      <c r="R146" s="919">
        <f t="shared" si="195"/>
        <v>0</v>
      </c>
      <c r="S146" s="707"/>
      <c r="T146" s="919">
        <f t="shared" si="196"/>
        <v>0</v>
      </c>
      <c r="U146" s="707"/>
      <c r="V146" s="919">
        <f t="shared" si="188"/>
        <v>0</v>
      </c>
      <c r="W146" s="707"/>
      <c r="X146" s="919">
        <f t="shared" si="190"/>
        <v>0</v>
      </c>
      <c r="Y146" s="178">
        <f>Y6</f>
        <v>35</v>
      </c>
      <c r="Z146" s="964">
        <f t="shared" si="197"/>
        <v>0</v>
      </c>
      <c r="AA146" s="926">
        <f t="shared" si="256"/>
        <v>0</v>
      </c>
      <c r="AB146" s="860">
        <f t="shared" si="198"/>
        <v>0</v>
      </c>
      <c r="AC146" s="861">
        <f t="shared" si="199"/>
        <v>0</v>
      </c>
      <c r="AD146" s="946">
        <f t="shared" si="200"/>
        <v>0</v>
      </c>
      <c r="AE146" s="164" t="str">
        <f t="shared" si="201"/>
        <v/>
      </c>
      <c r="AF146" s="163">
        <f t="shared" si="202"/>
        <v>0</v>
      </c>
      <c r="AG146" s="460">
        <f t="shared" si="257"/>
        <v>0</v>
      </c>
      <c r="AH146" s="860">
        <f t="shared" si="203"/>
        <v>0</v>
      </c>
      <c r="AI146" s="861">
        <f t="shared" si="204"/>
        <v>0</v>
      </c>
      <c r="AJ146" s="946">
        <f t="shared" si="205"/>
        <v>0</v>
      </c>
      <c r="AK146" s="164" t="str">
        <f t="shared" si="206"/>
        <v/>
      </c>
      <c r="AL146" s="163">
        <f t="shared" si="207"/>
        <v>0</v>
      </c>
      <c r="AM146" s="460">
        <f t="shared" si="258"/>
        <v>0</v>
      </c>
      <c r="AN146" s="860">
        <f t="shared" si="208"/>
        <v>0</v>
      </c>
      <c r="AO146" s="861">
        <f t="shared" si="209"/>
        <v>0</v>
      </c>
      <c r="AP146" s="946">
        <f t="shared" si="210"/>
        <v>0</v>
      </c>
      <c r="AQ146" s="164" t="str">
        <f t="shared" si="211"/>
        <v/>
      </c>
      <c r="AR146" s="163">
        <f t="shared" si="212"/>
        <v>0</v>
      </c>
      <c r="AS146" s="460">
        <f t="shared" si="259"/>
        <v>0</v>
      </c>
      <c r="AT146" s="860">
        <f t="shared" si="213"/>
        <v>0</v>
      </c>
      <c r="AU146" s="861">
        <f t="shared" si="214"/>
        <v>0</v>
      </c>
      <c r="AV146" s="946">
        <f t="shared" si="215"/>
        <v>0</v>
      </c>
      <c r="AW146" s="164" t="str">
        <f t="shared" si="216"/>
        <v/>
      </c>
      <c r="AX146" s="163">
        <f t="shared" si="217"/>
        <v>0</v>
      </c>
      <c r="AY146" s="460">
        <f t="shared" si="260"/>
        <v>0</v>
      </c>
      <c r="AZ146" s="860">
        <f t="shared" si="218"/>
        <v>0</v>
      </c>
      <c r="BA146" s="861">
        <f t="shared" si="219"/>
        <v>0</v>
      </c>
      <c r="BB146" s="946">
        <f t="shared" si="220"/>
        <v>0</v>
      </c>
      <c r="BC146" s="164" t="str">
        <f t="shared" si="221"/>
        <v/>
      </c>
      <c r="BD146" s="163">
        <f t="shared" si="222"/>
        <v>0</v>
      </c>
      <c r="BE146" s="460">
        <f t="shared" si="261"/>
        <v>0</v>
      </c>
      <c r="BF146" s="860">
        <f t="shared" si="223"/>
        <v>0</v>
      </c>
      <c r="BG146" s="861">
        <f t="shared" si="224"/>
        <v>0</v>
      </c>
      <c r="BH146" s="946">
        <f t="shared" si="225"/>
        <v>0</v>
      </c>
      <c r="BI146" s="164" t="str">
        <f t="shared" si="226"/>
        <v/>
      </c>
      <c r="BJ146" s="163">
        <f t="shared" si="227"/>
        <v>0</v>
      </c>
      <c r="BK146" s="460">
        <f t="shared" si="262"/>
        <v>0</v>
      </c>
      <c r="BL146" s="860">
        <f t="shared" si="228"/>
        <v>0</v>
      </c>
      <c r="BM146" s="861">
        <f t="shared" si="229"/>
        <v>0</v>
      </c>
      <c r="BN146" s="946">
        <f t="shared" si="230"/>
        <v>0</v>
      </c>
      <c r="BO146" s="164" t="str">
        <f t="shared" si="231"/>
        <v/>
      </c>
      <c r="BP146" s="163">
        <f t="shared" si="232"/>
        <v>0</v>
      </c>
      <c r="BQ146" s="460">
        <f t="shared" si="263"/>
        <v>0</v>
      </c>
      <c r="BR146" s="860">
        <f t="shared" si="233"/>
        <v>0</v>
      </c>
      <c r="BS146" s="861">
        <f t="shared" si="234"/>
        <v>0</v>
      </c>
      <c r="BT146" s="946">
        <f t="shared" si="235"/>
        <v>0</v>
      </c>
      <c r="BU146" s="164" t="str">
        <f t="shared" si="236"/>
        <v/>
      </c>
      <c r="BV146" s="163">
        <f t="shared" si="237"/>
        <v>0</v>
      </c>
      <c r="BW146" s="246"/>
      <c r="BX146" s="246"/>
      <c r="BY146" s="155"/>
      <c r="BZ146" s="22"/>
      <c r="CA146" s="163">
        <f t="shared" si="238"/>
        <v>0</v>
      </c>
      <c r="CB146" s="162">
        <f t="shared" si="239"/>
        <v>0</v>
      </c>
      <c r="CC146" s="162">
        <f t="shared" si="240"/>
        <v>0</v>
      </c>
      <c r="CD146" s="162">
        <f t="shared" si="241"/>
        <v>0</v>
      </c>
      <c r="CE146" s="162">
        <f t="shared" si="242"/>
        <v>0</v>
      </c>
      <c r="CF146" s="162">
        <f t="shared" si="243"/>
        <v>0</v>
      </c>
      <c r="CG146" s="162">
        <f t="shared" si="244"/>
        <v>0</v>
      </c>
      <c r="CH146" s="162">
        <f t="shared" si="245"/>
        <v>0</v>
      </c>
      <c r="CI146" s="22"/>
      <c r="CJ146" s="161">
        <f t="shared" si="246"/>
        <v>35</v>
      </c>
      <c r="CK146" s="620">
        <f t="shared" si="247"/>
        <v>0</v>
      </c>
      <c r="CL146" s="160">
        <f>CL5</f>
        <v>50</v>
      </c>
      <c r="CM146" s="159" t="str">
        <f t="shared" si="264"/>
        <v/>
      </c>
      <c r="CN146" s="159" t="str">
        <f t="shared" si="265"/>
        <v/>
      </c>
      <c r="CO146" s="159" t="str">
        <f t="shared" si="266"/>
        <v/>
      </c>
      <c r="CP146" s="159" t="str">
        <f t="shared" si="267"/>
        <v/>
      </c>
      <c r="CQ146" s="159" t="str">
        <f t="shared" si="268"/>
        <v/>
      </c>
      <c r="CR146" s="159" t="str">
        <f t="shared" si="269"/>
        <v/>
      </c>
      <c r="CS146" s="159" t="str">
        <f t="shared" si="270"/>
        <v/>
      </c>
      <c r="CT146" s="159" t="str">
        <f t="shared" si="271"/>
        <v/>
      </c>
      <c r="CU146" s="158"/>
      <c r="CV146" s="157">
        <f t="shared" si="248"/>
        <v>50</v>
      </c>
      <c r="CW146" s="157">
        <f t="shared" si="249"/>
        <v>50</v>
      </c>
      <c r="CX146" s="157">
        <f t="shared" si="250"/>
        <v>50</v>
      </c>
      <c r="CY146" s="157">
        <f t="shared" si="251"/>
        <v>50</v>
      </c>
      <c r="CZ146" s="157">
        <f t="shared" si="252"/>
        <v>50</v>
      </c>
      <c r="DA146" s="157">
        <f t="shared" si="253"/>
        <v>50</v>
      </c>
      <c r="DB146" s="157">
        <f t="shared" si="254"/>
        <v>50</v>
      </c>
      <c r="DC146" s="157">
        <f t="shared" si="255"/>
        <v>50</v>
      </c>
      <c r="DD146" s="734">
        <v>139</v>
      </c>
      <c r="DE146" s="155"/>
      <c r="DI146" s="407"/>
      <c r="DJ146" s="279"/>
      <c r="DK146" s="279"/>
      <c r="DL146" s="279"/>
      <c r="DM146" s="279"/>
      <c r="DN146" s="279"/>
    </row>
    <row r="147" spans="1:118" s="20" customFormat="1" ht="39.950000000000003" hidden="1" customHeight="1" x14ac:dyDescent="0.25">
      <c r="A147" s="27">
        <f>ROW()</f>
        <v>147</v>
      </c>
      <c r="B147" s="342" t="str">
        <f>IF(C147="I","",IF(ISBLANK(D147),"",IF(ISTEXT(D147),LARGE(B14:B146,1)+1,0)))</f>
        <v/>
      </c>
      <c r="C147" s="344"/>
      <c r="D147" s="173"/>
      <c r="E147" s="172"/>
      <c r="F147" s="171"/>
      <c r="G147" s="856"/>
      <c r="H147" s="857"/>
      <c r="I147" s="707"/>
      <c r="J147" s="919">
        <f t="shared" si="191"/>
        <v>0</v>
      </c>
      <c r="K147" s="707"/>
      <c r="L147" s="919">
        <f t="shared" si="192"/>
        <v>0</v>
      </c>
      <c r="M147" s="707"/>
      <c r="N147" s="919">
        <f t="shared" si="193"/>
        <v>0</v>
      </c>
      <c r="O147" s="707"/>
      <c r="P147" s="919">
        <f t="shared" si="194"/>
        <v>0</v>
      </c>
      <c r="Q147" s="707"/>
      <c r="R147" s="919">
        <f t="shared" si="195"/>
        <v>0</v>
      </c>
      <c r="S147" s="707"/>
      <c r="T147" s="919">
        <f t="shared" si="196"/>
        <v>0</v>
      </c>
      <c r="U147" s="707"/>
      <c r="V147" s="919">
        <f t="shared" si="188"/>
        <v>0</v>
      </c>
      <c r="W147" s="707"/>
      <c r="X147" s="919">
        <f t="shared" si="190"/>
        <v>0</v>
      </c>
      <c r="Y147" s="178">
        <f>Y6</f>
        <v>35</v>
      </c>
      <c r="Z147" s="964">
        <f t="shared" si="197"/>
        <v>0</v>
      </c>
      <c r="AA147" s="926">
        <f t="shared" si="256"/>
        <v>0</v>
      </c>
      <c r="AB147" s="860">
        <f t="shared" si="198"/>
        <v>0</v>
      </c>
      <c r="AC147" s="861">
        <f t="shared" si="199"/>
        <v>0</v>
      </c>
      <c r="AD147" s="946">
        <f t="shared" si="200"/>
        <v>0</v>
      </c>
      <c r="AE147" s="164" t="str">
        <f t="shared" si="201"/>
        <v/>
      </c>
      <c r="AF147" s="163">
        <f t="shared" si="202"/>
        <v>0</v>
      </c>
      <c r="AG147" s="460">
        <f t="shared" si="257"/>
        <v>0</v>
      </c>
      <c r="AH147" s="860">
        <f t="shared" si="203"/>
        <v>0</v>
      </c>
      <c r="AI147" s="861">
        <f t="shared" si="204"/>
        <v>0</v>
      </c>
      <c r="AJ147" s="946">
        <f t="shared" si="205"/>
        <v>0</v>
      </c>
      <c r="AK147" s="164" t="str">
        <f t="shared" si="206"/>
        <v/>
      </c>
      <c r="AL147" s="163">
        <f t="shared" si="207"/>
        <v>0</v>
      </c>
      <c r="AM147" s="460">
        <f t="shared" si="258"/>
        <v>0</v>
      </c>
      <c r="AN147" s="860">
        <f t="shared" si="208"/>
        <v>0</v>
      </c>
      <c r="AO147" s="861">
        <f t="shared" si="209"/>
        <v>0</v>
      </c>
      <c r="AP147" s="946">
        <f t="shared" si="210"/>
        <v>0</v>
      </c>
      <c r="AQ147" s="164" t="str">
        <f t="shared" si="211"/>
        <v/>
      </c>
      <c r="AR147" s="163">
        <f t="shared" si="212"/>
        <v>0</v>
      </c>
      <c r="AS147" s="460">
        <f t="shared" si="259"/>
        <v>0</v>
      </c>
      <c r="AT147" s="860">
        <f t="shared" si="213"/>
        <v>0</v>
      </c>
      <c r="AU147" s="861">
        <f t="shared" si="214"/>
        <v>0</v>
      </c>
      <c r="AV147" s="946">
        <f t="shared" si="215"/>
        <v>0</v>
      </c>
      <c r="AW147" s="164" t="str">
        <f t="shared" si="216"/>
        <v/>
      </c>
      <c r="AX147" s="163">
        <f t="shared" si="217"/>
        <v>0</v>
      </c>
      <c r="AY147" s="460">
        <f t="shared" si="260"/>
        <v>0</v>
      </c>
      <c r="AZ147" s="860">
        <f t="shared" si="218"/>
        <v>0</v>
      </c>
      <c r="BA147" s="861">
        <f t="shared" si="219"/>
        <v>0</v>
      </c>
      <c r="BB147" s="946">
        <f t="shared" si="220"/>
        <v>0</v>
      </c>
      <c r="BC147" s="164" t="str">
        <f t="shared" si="221"/>
        <v/>
      </c>
      <c r="BD147" s="163">
        <f t="shared" si="222"/>
        <v>0</v>
      </c>
      <c r="BE147" s="460">
        <f t="shared" si="261"/>
        <v>0</v>
      </c>
      <c r="BF147" s="860">
        <f t="shared" si="223"/>
        <v>0</v>
      </c>
      <c r="BG147" s="861">
        <f t="shared" si="224"/>
        <v>0</v>
      </c>
      <c r="BH147" s="946">
        <f t="shared" si="225"/>
        <v>0</v>
      </c>
      <c r="BI147" s="164" t="str">
        <f t="shared" si="226"/>
        <v/>
      </c>
      <c r="BJ147" s="163">
        <f t="shared" si="227"/>
        <v>0</v>
      </c>
      <c r="BK147" s="460">
        <f t="shared" si="262"/>
        <v>0</v>
      </c>
      <c r="BL147" s="860">
        <f t="shared" si="228"/>
        <v>0</v>
      </c>
      <c r="BM147" s="861">
        <f t="shared" si="229"/>
        <v>0</v>
      </c>
      <c r="BN147" s="946">
        <f t="shared" si="230"/>
        <v>0</v>
      </c>
      <c r="BO147" s="164" t="str">
        <f t="shared" si="231"/>
        <v/>
      </c>
      <c r="BP147" s="163">
        <f t="shared" si="232"/>
        <v>0</v>
      </c>
      <c r="BQ147" s="460">
        <f t="shared" si="263"/>
        <v>0</v>
      </c>
      <c r="BR147" s="860">
        <f t="shared" si="233"/>
        <v>0</v>
      </c>
      <c r="BS147" s="861">
        <f t="shared" si="234"/>
        <v>0</v>
      </c>
      <c r="BT147" s="946">
        <f t="shared" si="235"/>
        <v>0</v>
      </c>
      <c r="BU147" s="164" t="str">
        <f t="shared" si="236"/>
        <v/>
      </c>
      <c r="BV147" s="163">
        <f t="shared" si="237"/>
        <v>0</v>
      </c>
      <c r="BW147" s="246"/>
      <c r="BX147" s="246"/>
      <c r="BY147" s="155"/>
      <c r="BZ147" s="22"/>
      <c r="CA147" s="163">
        <f t="shared" si="238"/>
        <v>0</v>
      </c>
      <c r="CB147" s="162">
        <f t="shared" si="239"/>
        <v>0</v>
      </c>
      <c r="CC147" s="162">
        <f t="shared" si="240"/>
        <v>0</v>
      </c>
      <c r="CD147" s="162">
        <f t="shared" si="241"/>
        <v>0</v>
      </c>
      <c r="CE147" s="162">
        <f t="shared" si="242"/>
        <v>0</v>
      </c>
      <c r="CF147" s="162">
        <f t="shared" si="243"/>
        <v>0</v>
      </c>
      <c r="CG147" s="162">
        <f t="shared" si="244"/>
        <v>0</v>
      </c>
      <c r="CH147" s="162">
        <f t="shared" si="245"/>
        <v>0</v>
      </c>
      <c r="CI147" s="22"/>
      <c r="CJ147" s="161">
        <f t="shared" si="246"/>
        <v>35</v>
      </c>
      <c r="CK147" s="620">
        <f t="shared" si="247"/>
        <v>0</v>
      </c>
      <c r="CL147" s="160">
        <f>CL5</f>
        <v>50</v>
      </c>
      <c r="CM147" s="159" t="str">
        <f t="shared" si="264"/>
        <v/>
      </c>
      <c r="CN147" s="159" t="str">
        <f t="shared" si="265"/>
        <v/>
      </c>
      <c r="CO147" s="159" t="str">
        <f t="shared" si="266"/>
        <v/>
      </c>
      <c r="CP147" s="159" t="str">
        <f t="shared" si="267"/>
        <v/>
      </c>
      <c r="CQ147" s="159" t="str">
        <f t="shared" si="268"/>
        <v/>
      </c>
      <c r="CR147" s="159" t="str">
        <f t="shared" si="269"/>
        <v/>
      </c>
      <c r="CS147" s="159" t="str">
        <f t="shared" si="270"/>
        <v/>
      </c>
      <c r="CT147" s="159" t="str">
        <f t="shared" si="271"/>
        <v/>
      </c>
      <c r="CU147" s="158"/>
      <c r="CV147" s="157">
        <f t="shared" si="248"/>
        <v>50</v>
      </c>
      <c r="CW147" s="157">
        <f t="shared" si="249"/>
        <v>50</v>
      </c>
      <c r="CX147" s="157">
        <f t="shared" si="250"/>
        <v>50</v>
      </c>
      <c r="CY147" s="157">
        <f t="shared" si="251"/>
        <v>50</v>
      </c>
      <c r="CZ147" s="157">
        <f t="shared" si="252"/>
        <v>50</v>
      </c>
      <c r="DA147" s="157">
        <f t="shared" si="253"/>
        <v>50</v>
      </c>
      <c r="DB147" s="157">
        <f t="shared" si="254"/>
        <v>50</v>
      </c>
      <c r="DC147" s="157">
        <f t="shared" si="255"/>
        <v>50</v>
      </c>
      <c r="DD147" s="734">
        <v>140</v>
      </c>
      <c r="DE147" s="155"/>
      <c r="DI147" s="407"/>
      <c r="DJ147" s="279"/>
      <c r="DK147" s="279"/>
      <c r="DL147" s="279"/>
      <c r="DM147" s="279"/>
      <c r="DN147" s="279"/>
    </row>
    <row r="148" spans="1:118" s="20" customFormat="1" ht="39.950000000000003" hidden="1" customHeight="1" x14ac:dyDescent="0.25">
      <c r="A148" s="27">
        <f>ROW()</f>
        <v>148</v>
      </c>
      <c r="B148" s="342" t="str">
        <f>IF(C148="I","",IF(ISBLANK(D148),"",IF(ISTEXT(D148),LARGE(B14:B147,1)+1,0)))</f>
        <v/>
      </c>
      <c r="C148" s="344"/>
      <c r="D148" s="173"/>
      <c r="E148" s="172"/>
      <c r="F148" s="171"/>
      <c r="G148" s="856"/>
      <c r="H148" s="857"/>
      <c r="I148" s="707"/>
      <c r="J148" s="919">
        <f t="shared" si="191"/>
        <v>0</v>
      </c>
      <c r="K148" s="707"/>
      <c r="L148" s="919">
        <f t="shared" si="192"/>
        <v>0</v>
      </c>
      <c r="M148" s="707"/>
      <c r="N148" s="919">
        <f t="shared" si="193"/>
        <v>0</v>
      </c>
      <c r="O148" s="707"/>
      <c r="P148" s="919">
        <f t="shared" si="194"/>
        <v>0</v>
      </c>
      <c r="Q148" s="707"/>
      <c r="R148" s="919">
        <f t="shared" si="195"/>
        <v>0</v>
      </c>
      <c r="S148" s="707"/>
      <c r="T148" s="919">
        <f t="shared" si="196"/>
        <v>0</v>
      </c>
      <c r="U148" s="707"/>
      <c r="V148" s="919">
        <f t="shared" si="188"/>
        <v>0</v>
      </c>
      <c r="W148" s="707"/>
      <c r="X148" s="919">
        <f t="shared" si="190"/>
        <v>0</v>
      </c>
      <c r="Y148" s="178">
        <f>Y6</f>
        <v>35</v>
      </c>
      <c r="Z148" s="964">
        <f t="shared" si="197"/>
        <v>0</v>
      </c>
      <c r="AA148" s="926">
        <f t="shared" si="256"/>
        <v>0</v>
      </c>
      <c r="AB148" s="860">
        <f t="shared" si="198"/>
        <v>0</v>
      </c>
      <c r="AC148" s="861">
        <f t="shared" si="199"/>
        <v>0</v>
      </c>
      <c r="AD148" s="946">
        <f t="shared" si="200"/>
        <v>0</v>
      </c>
      <c r="AE148" s="164" t="str">
        <f t="shared" si="201"/>
        <v/>
      </c>
      <c r="AF148" s="163">
        <f t="shared" si="202"/>
        <v>0</v>
      </c>
      <c r="AG148" s="460">
        <f t="shared" si="257"/>
        <v>0</v>
      </c>
      <c r="AH148" s="860">
        <f t="shared" si="203"/>
        <v>0</v>
      </c>
      <c r="AI148" s="861">
        <f t="shared" si="204"/>
        <v>0</v>
      </c>
      <c r="AJ148" s="946">
        <f t="shared" si="205"/>
        <v>0</v>
      </c>
      <c r="AK148" s="164" t="str">
        <f t="shared" si="206"/>
        <v/>
      </c>
      <c r="AL148" s="163">
        <f t="shared" si="207"/>
        <v>0</v>
      </c>
      <c r="AM148" s="460">
        <f t="shared" si="258"/>
        <v>0</v>
      </c>
      <c r="AN148" s="860">
        <f t="shared" si="208"/>
        <v>0</v>
      </c>
      <c r="AO148" s="861">
        <f t="shared" si="209"/>
        <v>0</v>
      </c>
      <c r="AP148" s="946">
        <f t="shared" si="210"/>
        <v>0</v>
      </c>
      <c r="AQ148" s="164" t="str">
        <f t="shared" si="211"/>
        <v/>
      </c>
      <c r="AR148" s="163">
        <f t="shared" si="212"/>
        <v>0</v>
      </c>
      <c r="AS148" s="460">
        <f t="shared" si="259"/>
        <v>0</v>
      </c>
      <c r="AT148" s="860">
        <f t="shared" si="213"/>
        <v>0</v>
      </c>
      <c r="AU148" s="861">
        <f t="shared" si="214"/>
        <v>0</v>
      </c>
      <c r="AV148" s="946">
        <f t="shared" si="215"/>
        <v>0</v>
      </c>
      <c r="AW148" s="164" t="str">
        <f t="shared" si="216"/>
        <v/>
      </c>
      <c r="AX148" s="163">
        <f t="shared" si="217"/>
        <v>0</v>
      </c>
      <c r="AY148" s="460">
        <f t="shared" si="260"/>
        <v>0</v>
      </c>
      <c r="AZ148" s="860">
        <f t="shared" si="218"/>
        <v>0</v>
      </c>
      <c r="BA148" s="861">
        <f t="shared" si="219"/>
        <v>0</v>
      </c>
      <c r="BB148" s="946">
        <f t="shared" si="220"/>
        <v>0</v>
      </c>
      <c r="BC148" s="164" t="str">
        <f t="shared" si="221"/>
        <v/>
      </c>
      <c r="BD148" s="163">
        <f t="shared" si="222"/>
        <v>0</v>
      </c>
      <c r="BE148" s="460">
        <f t="shared" si="261"/>
        <v>0</v>
      </c>
      <c r="BF148" s="860">
        <f t="shared" si="223"/>
        <v>0</v>
      </c>
      <c r="BG148" s="861">
        <f t="shared" si="224"/>
        <v>0</v>
      </c>
      <c r="BH148" s="946">
        <f t="shared" si="225"/>
        <v>0</v>
      </c>
      <c r="BI148" s="164" t="str">
        <f t="shared" si="226"/>
        <v/>
      </c>
      <c r="BJ148" s="163">
        <f t="shared" si="227"/>
        <v>0</v>
      </c>
      <c r="BK148" s="460">
        <f t="shared" si="262"/>
        <v>0</v>
      </c>
      <c r="BL148" s="860">
        <f t="shared" si="228"/>
        <v>0</v>
      </c>
      <c r="BM148" s="861">
        <f t="shared" si="229"/>
        <v>0</v>
      </c>
      <c r="BN148" s="946">
        <f t="shared" si="230"/>
        <v>0</v>
      </c>
      <c r="BO148" s="164" t="str">
        <f t="shared" si="231"/>
        <v/>
      </c>
      <c r="BP148" s="163">
        <f t="shared" si="232"/>
        <v>0</v>
      </c>
      <c r="BQ148" s="460">
        <f t="shared" si="263"/>
        <v>0</v>
      </c>
      <c r="BR148" s="860">
        <f t="shared" si="233"/>
        <v>0</v>
      </c>
      <c r="BS148" s="861">
        <f t="shared" si="234"/>
        <v>0</v>
      </c>
      <c r="BT148" s="946">
        <f t="shared" si="235"/>
        <v>0</v>
      </c>
      <c r="BU148" s="164" t="str">
        <f t="shared" si="236"/>
        <v/>
      </c>
      <c r="BV148" s="163">
        <f t="shared" si="237"/>
        <v>0</v>
      </c>
      <c r="BW148" s="246"/>
      <c r="BX148" s="246"/>
      <c r="BY148" s="155"/>
      <c r="BZ148" s="22"/>
      <c r="CA148" s="163">
        <f t="shared" si="238"/>
        <v>0</v>
      </c>
      <c r="CB148" s="162">
        <f t="shared" si="239"/>
        <v>0</v>
      </c>
      <c r="CC148" s="162">
        <f t="shared" si="240"/>
        <v>0</v>
      </c>
      <c r="CD148" s="162">
        <f t="shared" si="241"/>
        <v>0</v>
      </c>
      <c r="CE148" s="162">
        <f t="shared" si="242"/>
        <v>0</v>
      </c>
      <c r="CF148" s="162">
        <f t="shared" si="243"/>
        <v>0</v>
      </c>
      <c r="CG148" s="162">
        <f t="shared" si="244"/>
        <v>0</v>
      </c>
      <c r="CH148" s="162">
        <f t="shared" si="245"/>
        <v>0</v>
      </c>
      <c r="CI148" s="22"/>
      <c r="CJ148" s="161">
        <f t="shared" si="246"/>
        <v>35</v>
      </c>
      <c r="CK148" s="620">
        <f t="shared" si="247"/>
        <v>0</v>
      </c>
      <c r="CL148" s="160">
        <f>CL5</f>
        <v>50</v>
      </c>
      <c r="CM148" s="159" t="str">
        <f t="shared" si="264"/>
        <v/>
      </c>
      <c r="CN148" s="159" t="str">
        <f t="shared" si="265"/>
        <v/>
      </c>
      <c r="CO148" s="159" t="str">
        <f t="shared" si="266"/>
        <v/>
      </c>
      <c r="CP148" s="159" t="str">
        <f t="shared" si="267"/>
        <v/>
      </c>
      <c r="CQ148" s="159" t="str">
        <f t="shared" si="268"/>
        <v/>
      </c>
      <c r="CR148" s="159" t="str">
        <f t="shared" si="269"/>
        <v/>
      </c>
      <c r="CS148" s="159" t="str">
        <f t="shared" si="270"/>
        <v/>
      </c>
      <c r="CT148" s="159" t="str">
        <f t="shared" si="271"/>
        <v/>
      </c>
      <c r="CU148" s="158"/>
      <c r="CV148" s="157">
        <f t="shared" si="248"/>
        <v>50</v>
      </c>
      <c r="CW148" s="157">
        <f t="shared" si="249"/>
        <v>50</v>
      </c>
      <c r="CX148" s="157">
        <f t="shared" si="250"/>
        <v>50</v>
      </c>
      <c r="CY148" s="157">
        <f t="shared" si="251"/>
        <v>50</v>
      </c>
      <c r="CZ148" s="157">
        <f t="shared" si="252"/>
        <v>50</v>
      </c>
      <c r="DA148" s="157">
        <f t="shared" si="253"/>
        <v>50</v>
      </c>
      <c r="DB148" s="157">
        <f t="shared" si="254"/>
        <v>50</v>
      </c>
      <c r="DC148" s="157">
        <f t="shared" si="255"/>
        <v>50</v>
      </c>
      <c r="DD148" s="734">
        <v>141</v>
      </c>
      <c r="DE148" s="155"/>
      <c r="DI148" s="407"/>
      <c r="DJ148" s="279"/>
      <c r="DK148" s="279"/>
      <c r="DL148" s="279"/>
      <c r="DM148" s="279"/>
      <c r="DN148" s="279"/>
    </row>
    <row r="149" spans="1:118" s="20" customFormat="1" ht="39.950000000000003" hidden="1" customHeight="1" x14ac:dyDescent="0.25">
      <c r="A149" s="27">
        <f>ROW()</f>
        <v>149</v>
      </c>
      <c r="B149" s="342" t="str">
        <f>IF(C149="I","",IF(ISBLANK(D149),"",IF(ISTEXT(D149),LARGE(B14:B148,1)+1,0)))</f>
        <v/>
      </c>
      <c r="C149" s="344"/>
      <c r="D149" s="173"/>
      <c r="E149" s="172"/>
      <c r="F149" s="171"/>
      <c r="G149" s="856"/>
      <c r="H149" s="857"/>
      <c r="I149" s="707"/>
      <c r="J149" s="919">
        <f t="shared" si="191"/>
        <v>0</v>
      </c>
      <c r="K149" s="707"/>
      <c r="L149" s="919">
        <f t="shared" si="192"/>
        <v>0</v>
      </c>
      <c r="M149" s="707"/>
      <c r="N149" s="919">
        <f t="shared" si="193"/>
        <v>0</v>
      </c>
      <c r="O149" s="707"/>
      <c r="P149" s="919">
        <f t="shared" si="194"/>
        <v>0</v>
      </c>
      <c r="Q149" s="707"/>
      <c r="R149" s="919">
        <f t="shared" si="195"/>
        <v>0</v>
      </c>
      <c r="S149" s="707"/>
      <c r="T149" s="919">
        <f t="shared" si="196"/>
        <v>0</v>
      </c>
      <c r="U149" s="707"/>
      <c r="V149" s="919">
        <f t="shared" si="188"/>
        <v>0</v>
      </c>
      <c r="W149" s="707"/>
      <c r="X149" s="919">
        <f t="shared" si="190"/>
        <v>0</v>
      </c>
      <c r="Y149" s="178">
        <f>Y6</f>
        <v>35</v>
      </c>
      <c r="Z149" s="964">
        <f t="shared" si="197"/>
        <v>0</v>
      </c>
      <c r="AA149" s="926">
        <f t="shared" si="256"/>
        <v>0</v>
      </c>
      <c r="AB149" s="860">
        <f t="shared" si="198"/>
        <v>0</v>
      </c>
      <c r="AC149" s="861">
        <f t="shared" si="199"/>
        <v>0</v>
      </c>
      <c r="AD149" s="946">
        <f t="shared" si="200"/>
        <v>0</v>
      </c>
      <c r="AE149" s="164" t="str">
        <f t="shared" si="201"/>
        <v/>
      </c>
      <c r="AF149" s="163">
        <f t="shared" si="202"/>
        <v>0</v>
      </c>
      <c r="AG149" s="460">
        <f t="shared" si="257"/>
        <v>0</v>
      </c>
      <c r="AH149" s="860">
        <f t="shared" si="203"/>
        <v>0</v>
      </c>
      <c r="AI149" s="861">
        <f t="shared" si="204"/>
        <v>0</v>
      </c>
      <c r="AJ149" s="946">
        <f t="shared" si="205"/>
        <v>0</v>
      </c>
      <c r="AK149" s="164" t="str">
        <f t="shared" si="206"/>
        <v/>
      </c>
      <c r="AL149" s="163">
        <f t="shared" si="207"/>
        <v>0</v>
      </c>
      <c r="AM149" s="460">
        <f t="shared" si="258"/>
        <v>0</v>
      </c>
      <c r="AN149" s="860">
        <f t="shared" si="208"/>
        <v>0</v>
      </c>
      <c r="AO149" s="861">
        <f t="shared" si="209"/>
        <v>0</v>
      </c>
      <c r="AP149" s="946">
        <f t="shared" si="210"/>
        <v>0</v>
      </c>
      <c r="AQ149" s="164" t="str">
        <f t="shared" si="211"/>
        <v/>
      </c>
      <c r="AR149" s="163">
        <f t="shared" si="212"/>
        <v>0</v>
      </c>
      <c r="AS149" s="460">
        <f t="shared" si="259"/>
        <v>0</v>
      </c>
      <c r="AT149" s="860">
        <f t="shared" si="213"/>
        <v>0</v>
      </c>
      <c r="AU149" s="861">
        <f t="shared" si="214"/>
        <v>0</v>
      </c>
      <c r="AV149" s="946">
        <f t="shared" si="215"/>
        <v>0</v>
      </c>
      <c r="AW149" s="164" t="str">
        <f t="shared" si="216"/>
        <v/>
      </c>
      <c r="AX149" s="163">
        <f t="shared" si="217"/>
        <v>0</v>
      </c>
      <c r="AY149" s="460">
        <f t="shared" si="260"/>
        <v>0</v>
      </c>
      <c r="AZ149" s="860">
        <f t="shared" si="218"/>
        <v>0</v>
      </c>
      <c r="BA149" s="861">
        <f t="shared" si="219"/>
        <v>0</v>
      </c>
      <c r="BB149" s="946">
        <f t="shared" si="220"/>
        <v>0</v>
      </c>
      <c r="BC149" s="164" t="str">
        <f t="shared" si="221"/>
        <v/>
      </c>
      <c r="BD149" s="163">
        <f t="shared" si="222"/>
        <v>0</v>
      </c>
      <c r="BE149" s="460">
        <f t="shared" si="261"/>
        <v>0</v>
      </c>
      <c r="BF149" s="860">
        <f t="shared" si="223"/>
        <v>0</v>
      </c>
      <c r="BG149" s="861">
        <f t="shared" si="224"/>
        <v>0</v>
      </c>
      <c r="BH149" s="946">
        <f t="shared" si="225"/>
        <v>0</v>
      </c>
      <c r="BI149" s="164" t="str">
        <f t="shared" si="226"/>
        <v/>
      </c>
      <c r="BJ149" s="163">
        <f t="shared" si="227"/>
        <v>0</v>
      </c>
      <c r="BK149" s="460">
        <f t="shared" si="262"/>
        <v>0</v>
      </c>
      <c r="BL149" s="860">
        <f t="shared" si="228"/>
        <v>0</v>
      </c>
      <c r="BM149" s="861">
        <f t="shared" si="229"/>
        <v>0</v>
      </c>
      <c r="BN149" s="946">
        <f t="shared" si="230"/>
        <v>0</v>
      </c>
      <c r="BO149" s="164" t="str">
        <f t="shared" si="231"/>
        <v/>
      </c>
      <c r="BP149" s="163">
        <f t="shared" si="232"/>
        <v>0</v>
      </c>
      <c r="BQ149" s="460">
        <f t="shared" si="263"/>
        <v>0</v>
      </c>
      <c r="BR149" s="860">
        <f t="shared" si="233"/>
        <v>0</v>
      </c>
      <c r="BS149" s="861">
        <f t="shared" si="234"/>
        <v>0</v>
      </c>
      <c r="BT149" s="946">
        <f t="shared" si="235"/>
        <v>0</v>
      </c>
      <c r="BU149" s="164" t="str">
        <f t="shared" si="236"/>
        <v/>
      </c>
      <c r="BV149" s="163">
        <f t="shared" si="237"/>
        <v>0</v>
      </c>
      <c r="BW149" s="246"/>
      <c r="BX149" s="246"/>
      <c r="BY149" s="155"/>
      <c r="BZ149" s="22"/>
      <c r="CA149" s="163">
        <f t="shared" si="238"/>
        <v>0</v>
      </c>
      <c r="CB149" s="162">
        <f t="shared" si="239"/>
        <v>0</v>
      </c>
      <c r="CC149" s="162">
        <f t="shared" si="240"/>
        <v>0</v>
      </c>
      <c r="CD149" s="162">
        <f t="shared" si="241"/>
        <v>0</v>
      </c>
      <c r="CE149" s="162">
        <f t="shared" si="242"/>
        <v>0</v>
      </c>
      <c r="CF149" s="162">
        <f t="shared" si="243"/>
        <v>0</v>
      </c>
      <c r="CG149" s="162">
        <f t="shared" si="244"/>
        <v>0</v>
      </c>
      <c r="CH149" s="162">
        <f t="shared" si="245"/>
        <v>0</v>
      </c>
      <c r="CI149" s="22"/>
      <c r="CJ149" s="161">
        <f t="shared" si="246"/>
        <v>35</v>
      </c>
      <c r="CK149" s="620">
        <f t="shared" si="247"/>
        <v>0</v>
      </c>
      <c r="CL149" s="160">
        <f>CL5</f>
        <v>50</v>
      </c>
      <c r="CM149" s="159" t="str">
        <f t="shared" si="264"/>
        <v/>
      </c>
      <c r="CN149" s="159" t="str">
        <f t="shared" si="265"/>
        <v/>
      </c>
      <c r="CO149" s="159" t="str">
        <f t="shared" si="266"/>
        <v/>
      </c>
      <c r="CP149" s="159" t="str">
        <f t="shared" si="267"/>
        <v/>
      </c>
      <c r="CQ149" s="159" t="str">
        <f t="shared" si="268"/>
        <v/>
      </c>
      <c r="CR149" s="159" t="str">
        <f t="shared" si="269"/>
        <v/>
      </c>
      <c r="CS149" s="159" t="str">
        <f t="shared" si="270"/>
        <v/>
      </c>
      <c r="CT149" s="159" t="str">
        <f t="shared" si="271"/>
        <v/>
      </c>
      <c r="CU149" s="158"/>
      <c r="CV149" s="157">
        <f t="shared" si="248"/>
        <v>50</v>
      </c>
      <c r="CW149" s="157">
        <f t="shared" si="249"/>
        <v>50</v>
      </c>
      <c r="CX149" s="157">
        <f t="shared" si="250"/>
        <v>50</v>
      </c>
      <c r="CY149" s="157">
        <f t="shared" si="251"/>
        <v>50</v>
      </c>
      <c r="CZ149" s="157">
        <f t="shared" si="252"/>
        <v>50</v>
      </c>
      <c r="DA149" s="157">
        <f t="shared" si="253"/>
        <v>50</v>
      </c>
      <c r="DB149" s="157">
        <f t="shared" si="254"/>
        <v>50</v>
      </c>
      <c r="DC149" s="157">
        <f t="shared" si="255"/>
        <v>50</v>
      </c>
      <c r="DD149" s="734">
        <v>142</v>
      </c>
      <c r="DE149" s="155"/>
      <c r="DI149" s="407"/>
      <c r="DJ149" s="279"/>
      <c r="DK149" s="279"/>
      <c r="DL149" s="279"/>
      <c r="DM149" s="279"/>
      <c r="DN149" s="279"/>
    </row>
    <row r="150" spans="1:118" s="20" customFormat="1" ht="39.950000000000003" hidden="1" customHeight="1" x14ac:dyDescent="0.25">
      <c r="A150" s="27">
        <f>ROW()</f>
        <v>150</v>
      </c>
      <c r="B150" s="342" t="str">
        <f>IF(C150="I","",IF(ISBLANK(D150),"",IF(ISTEXT(D150),LARGE(B14:B149,1)+1,0)))</f>
        <v/>
      </c>
      <c r="C150" s="344"/>
      <c r="D150" s="173"/>
      <c r="E150" s="172"/>
      <c r="F150" s="171"/>
      <c r="G150" s="856"/>
      <c r="H150" s="857"/>
      <c r="I150" s="707"/>
      <c r="J150" s="919">
        <f t="shared" si="191"/>
        <v>0</v>
      </c>
      <c r="K150" s="707"/>
      <c r="L150" s="919">
        <f t="shared" si="192"/>
        <v>0</v>
      </c>
      <c r="M150" s="707"/>
      <c r="N150" s="919">
        <f t="shared" si="193"/>
        <v>0</v>
      </c>
      <c r="O150" s="707"/>
      <c r="P150" s="919">
        <f t="shared" si="194"/>
        <v>0</v>
      </c>
      <c r="Q150" s="707"/>
      <c r="R150" s="919">
        <f t="shared" si="195"/>
        <v>0</v>
      </c>
      <c r="S150" s="707"/>
      <c r="T150" s="919">
        <f t="shared" si="196"/>
        <v>0</v>
      </c>
      <c r="U150" s="707"/>
      <c r="V150" s="919">
        <f t="shared" si="188"/>
        <v>0</v>
      </c>
      <c r="W150" s="707"/>
      <c r="X150" s="919">
        <f t="shared" si="190"/>
        <v>0</v>
      </c>
      <c r="Y150" s="178">
        <f>Y6</f>
        <v>35</v>
      </c>
      <c r="Z150" s="964">
        <f t="shared" si="197"/>
        <v>0</v>
      </c>
      <c r="AA150" s="926">
        <f t="shared" si="256"/>
        <v>0</v>
      </c>
      <c r="AB150" s="860">
        <f t="shared" si="198"/>
        <v>0</v>
      </c>
      <c r="AC150" s="861">
        <f t="shared" si="199"/>
        <v>0</v>
      </c>
      <c r="AD150" s="946">
        <f t="shared" si="200"/>
        <v>0</v>
      </c>
      <c r="AE150" s="164" t="str">
        <f t="shared" si="201"/>
        <v/>
      </c>
      <c r="AF150" s="163">
        <f t="shared" si="202"/>
        <v>0</v>
      </c>
      <c r="AG150" s="460">
        <f t="shared" si="257"/>
        <v>0</v>
      </c>
      <c r="AH150" s="860">
        <f t="shared" si="203"/>
        <v>0</v>
      </c>
      <c r="AI150" s="861">
        <f t="shared" si="204"/>
        <v>0</v>
      </c>
      <c r="AJ150" s="946">
        <f t="shared" si="205"/>
        <v>0</v>
      </c>
      <c r="AK150" s="164" t="str">
        <f t="shared" si="206"/>
        <v/>
      </c>
      <c r="AL150" s="163">
        <f t="shared" si="207"/>
        <v>0</v>
      </c>
      <c r="AM150" s="460">
        <f t="shared" si="258"/>
        <v>0</v>
      </c>
      <c r="AN150" s="860">
        <f t="shared" si="208"/>
        <v>0</v>
      </c>
      <c r="AO150" s="861">
        <f t="shared" si="209"/>
        <v>0</v>
      </c>
      <c r="AP150" s="946">
        <f t="shared" si="210"/>
        <v>0</v>
      </c>
      <c r="AQ150" s="164" t="str">
        <f t="shared" si="211"/>
        <v/>
      </c>
      <c r="AR150" s="163">
        <f t="shared" si="212"/>
        <v>0</v>
      </c>
      <c r="AS150" s="460">
        <f t="shared" si="259"/>
        <v>0</v>
      </c>
      <c r="AT150" s="860">
        <f t="shared" si="213"/>
        <v>0</v>
      </c>
      <c r="AU150" s="861">
        <f t="shared" si="214"/>
        <v>0</v>
      </c>
      <c r="AV150" s="946">
        <f t="shared" si="215"/>
        <v>0</v>
      </c>
      <c r="AW150" s="164" t="str">
        <f t="shared" si="216"/>
        <v/>
      </c>
      <c r="AX150" s="163">
        <f t="shared" si="217"/>
        <v>0</v>
      </c>
      <c r="AY150" s="460">
        <f t="shared" si="260"/>
        <v>0</v>
      </c>
      <c r="AZ150" s="860">
        <f t="shared" si="218"/>
        <v>0</v>
      </c>
      <c r="BA150" s="861">
        <f t="shared" si="219"/>
        <v>0</v>
      </c>
      <c r="BB150" s="946">
        <f t="shared" si="220"/>
        <v>0</v>
      </c>
      <c r="BC150" s="164" t="str">
        <f t="shared" si="221"/>
        <v/>
      </c>
      <c r="BD150" s="163">
        <f t="shared" si="222"/>
        <v>0</v>
      </c>
      <c r="BE150" s="460">
        <f t="shared" si="261"/>
        <v>0</v>
      </c>
      <c r="BF150" s="860">
        <f t="shared" si="223"/>
        <v>0</v>
      </c>
      <c r="BG150" s="861">
        <f t="shared" si="224"/>
        <v>0</v>
      </c>
      <c r="BH150" s="946">
        <f t="shared" si="225"/>
        <v>0</v>
      </c>
      <c r="BI150" s="164" t="str">
        <f t="shared" si="226"/>
        <v/>
      </c>
      <c r="BJ150" s="163">
        <f t="shared" si="227"/>
        <v>0</v>
      </c>
      <c r="BK150" s="460">
        <f t="shared" si="262"/>
        <v>0</v>
      </c>
      <c r="BL150" s="860">
        <f t="shared" si="228"/>
        <v>0</v>
      </c>
      <c r="BM150" s="861">
        <f t="shared" si="229"/>
        <v>0</v>
      </c>
      <c r="BN150" s="946">
        <f t="shared" si="230"/>
        <v>0</v>
      </c>
      <c r="BO150" s="164" t="str">
        <f t="shared" si="231"/>
        <v/>
      </c>
      <c r="BP150" s="163">
        <f t="shared" si="232"/>
        <v>0</v>
      </c>
      <c r="BQ150" s="460">
        <f t="shared" si="263"/>
        <v>0</v>
      </c>
      <c r="BR150" s="860">
        <f t="shared" si="233"/>
        <v>0</v>
      </c>
      <c r="BS150" s="861">
        <f t="shared" si="234"/>
        <v>0</v>
      </c>
      <c r="BT150" s="946">
        <f t="shared" si="235"/>
        <v>0</v>
      </c>
      <c r="BU150" s="164" t="str">
        <f t="shared" si="236"/>
        <v/>
      </c>
      <c r="BV150" s="163">
        <f t="shared" si="237"/>
        <v>0</v>
      </c>
      <c r="BW150" s="246"/>
      <c r="BX150" s="246"/>
      <c r="BY150" s="155"/>
      <c r="BZ150" s="22"/>
      <c r="CA150" s="163">
        <f t="shared" si="238"/>
        <v>0</v>
      </c>
      <c r="CB150" s="162">
        <f t="shared" si="239"/>
        <v>0</v>
      </c>
      <c r="CC150" s="162">
        <f t="shared" si="240"/>
        <v>0</v>
      </c>
      <c r="CD150" s="162">
        <f t="shared" si="241"/>
        <v>0</v>
      </c>
      <c r="CE150" s="162">
        <f t="shared" si="242"/>
        <v>0</v>
      </c>
      <c r="CF150" s="162">
        <f t="shared" si="243"/>
        <v>0</v>
      </c>
      <c r="CG150" s="162">
        <f t="shared" si="244"/>
        <v>0</v>
      </c>
      <c r="CH150" s="162">
        <f t="shared" si="245"/>
        <v>0</v>
      </c>
      <c r="CI150" s="22"/>
      <c r="CJ150" s="161">
        <f t="shared" si="246"/>
        <v>35</v>
      </c>
      <c r="CK150" s="620">
        <f t="shared" si="247"/>
        <v>0</v>
      </c>
      <c r="CL150" s="160">
        <f>CL5</f>
        <v>50</v>
      </c>
      <c r="CM150" s="159" t="str">
        <f t="shared" si="264"/>
        <v/>
      </c>
      <c r="CN150" s="159" t="str">
        <f t="shared" si="265"/>
        <v/>
      </c>
      <c r="CO150" s="159" t="str">
        <f t="shared" si="266"/>
        <v/>
      </c>
      <c r="CP150" s="159" t="str">
        <f t="shared" si="267"/>
        <v/>
      </c>
      <c r="CQ150" s="159" t="str">
        <f t="shared" si="268"/>
        <v/>
      </c>
      <c r="CR150" s="159" t="str">
        <f t="shared" si="269"/>
        <v/>
      </c>
      <c r="CS150" s="159" t="str">
        <f t="shared" si="270"/>
        <v/>
      </c>
      <c r="CT150" s="159" t="str">
        <f t="shared" si="271"/>
        <v/>
      </c>
      <c r="CU150" s="158"/>
      <c r="CV150" s="157">
        <f t="shared" si="248"/>
        <v>50</v>
      </c>
      <c r="CW150" s="157">
        <f t="shared" si="249"/>
        <v>50</v>
      </c>
      <c r="CX150" s="157">
        <f t="shared" si="250"/>
        <v>50</v>
      </c>
      <c r="CY150" s="157">
        <f t="shared" si="251"/>
        <v>50</v>
      </c>
      <c r="CZ150" s="157">
        <f t="shared" si="252"/>
        <v>50</v>
      </c>
      <c r="DA150" s="157">
        <f t="shared" si="253"/>
        <v>50</v>
      </c>
      <c r="DB150" s="157">
        <f t="shared" si="254"/>
        <v>50</v>
      </c>
      <c r="DC150" s="157">
        <f t="shared" si="255"/>
        <v>50</v>
      </c>
      <c r="DD150" s="734">
        <v>143</v>
      </c>
      <c r="DE150" s="155"/>
      <c r="DI150" s="407"/>
      <c r="DJ150" s="279"/>
      <c r="DK150" s="279"/>
      <c r="DL150" s="279"/>
      <c r="DM150" s="279"/>
      <c r="DN150" s="279"/>
    </row>
    <row r="151" spans="1:118" s="20" customFormat="1" ht="39.950000000000003" hidden="1" customHeight="1" x14ac:dyDescent="0.25">
      <c r="A151" s="27">
        <f>ROW()</f>
        <v>151</v>
      </c>
      <c r="B151" s="342" t="str">
        <f>IF(C151="I","",IF(ISBLANK(D151),"",IF(ISTEXT(D151),LARGE(B14:B150,1)+1,0)))</f>
        <v/>
      </c>
      <c r="C151" s="344"/>
      <c r="D151" s="173"/>
      <c r="E151" s="172"/>
      <c r="F151" s="171"/>
      <c r="G151" s="856"/>
      <c r="H151" s="857"/>
      <c r="I151" s="707"/>
      <c r="J151" s="919">
        <f t="shared" si="191"/>
        <v>0</v>
      </c>
      <c r="K151" s="707"/>
      <c r="L151" s="919">
        <f t="shared" si="192"/>
        <v>0</v>
      </c>
      <c r="M151" s="707"/>
      <c r="N151" s="919">
        <f t="shared" si="193"/>
        <v>0</v>
      </c>
      <c r="O151" s="707"/>
      <c r="P151" s="919">
        <f t="shared" si="194"/>
        <v>0</v>
      </c>
      <c r="Q151" s="707"/>
      <c r="R151" s="919">
        <f t="shared" si="195"/>
        <v>0</v>
      </c>
      <c r="S151" s="707"/>
      <c r="T151" s="919">
        <f t="shared" si="196"/>
        <v>0</v>
      </c>
      <c r="U151" s="707"/>
      <c r="V151" s="919">
        <f t="shared" si="188"/>
        <v>0</v>
      </c>
      <c r="W151" s="707"/>
      <c r="X151" s="919">
        <f t="shared" si="190"/>
        <v>0</v>
      </c>
      <c r="Y151" s="178">
        <f>Y6</f>
        <v>35</v>
      </c>
      <c r="Z151" s="964">
        <f t="shared" si="197"/>
        <v>0</v>
      </c>
      <c r="AA151" s="926">
        <f t="shared" si="256"/>
        <v>0</v>
      </c>
      <c r="AB151" s="860">
        <f t="shared" si="198"/>
        <v>0</v>
      </c>
      <c r="AC151" s="861">
        <f t="shared" si="199"/>
        <v>0</v>
      </c>
      <c r="AD151" s="946">
        <f t="shared" si="200"/>
        <v>0</v>
      </c>
      <c r="AE151" s="164" t="str">
        <f t="shared" si="201"/>
        <v/>
      </c>
      <c r="AF151" s="163">
        <f t="shared" si="202"/>
        <v>0</v>
      </c>
      <c r="AG151" s="460">
        <f t="shared" si="257"/>
        <v>0</v>
      </c>
      <c r="AH151" s="860">
        <f t="shared" si="203"/>
        <v>0</v>
      </c>
      <c r="AI151" s="861">
        <f t="shared" si="204"/>
        <v>0</v>
      </c>
      <c r="AJ151" s="946">
        <f t="shared" si="205"/>
        <v>0</v>
      </c>
      <c r="AK151" s="164" t="str">
        <f t="shared" si="206"/>
        <v/>
      </c>
      <c r="AL151" s="163">
        <f t="shared" si="207"/>
        <v>0</v>
      </c>
      <c r="AM151" s="460">
        <f t="shared" si="258"/>
        <v>0</v>
      </c>
      <c r="AN151" s="860">
        <f t="shared" si="208"/>
        <v>0</v>
      </c>
      <c r="AO151" s="861">
        <f t="shared" si="209"/>
        <v>0</v>
      </c>
      <c r="AP151" s="946">
        <f t="shared" si="210"/>
        <v>0</v>
      </c>
      <c r="AQ151" s="164" t="str">
        <f t="shared" si="211"/>
        <v/>
      </c>
      <c r="AR151" s="163">
        <f t="shared" si="212"/>
        <v>0</v>
      </c>
      <c r="AS151" s="460">
        <f t="shared" si="259"/>
        <v>0</v>
      </c>
      <c r="AT151" s="860">
        <f t="shared" si="213"/>
        <v>0</v>
      </c>
      <c r="AU151" s="861">
        <f t="shared" si="214"/>
        <v>0</v>
      </c>
      <c r="AV151" s="946">
        <f t="shared" si="215"/>
        <v>0</v>
      </c>
      <c r="AW151" s="164" t="str">
        <f t="shared" si="216"/>
        <v/>
      </c>
      <c r="AX151" s="163">
        <f t="shared" si="217"/>
        <v>0</v>
      </c>
      <c r="AY151" s="460">
        <f t="shared" si="260"/>
        <v>0</v>
      </c>
      <c r="AZ151" s="860">
        <f t="shared" si="218"/>
        <v>0</v>
      </c>
      <c r="BA151" s="861">
        <f t="shared" si="219"/>
        <v>0</v>
      </c>
      <c r="BB151" s="946">
        <f t="shared" si="220"/>
        <v>0</v>
      </c>
      <c r="BC151" s="164" t="str">
        <f t="shared" si="221"/>
        <v/>
      </c>
      <c r="BD151" s="163">
        <f t="shared" si="222"/>
        <v>0</v>
      </c>
      <c r="BE151" s="460">
        <f t="shared" si="261"/>
        <v>0</v>
      </c>
      <c r="BF151" s="860">
        <f t="shared" si="223"/>
        <v>0</v>
      </c>
      <c r="BG151" s="861">
        <f t="shared" si="224"/>
        <v>0</v>
      </c>
      <c r="BH151" s="946">
        <f t="shared" si="225"/>
        <v>0</v>
      </c>
      <c r="BI151" s="164" t="str">
        <f t="shared" si="226"/>
        <v/>
      </c>
      <c r="BJ151" s="163">
        <f t="shared" si="227"/>
        <v>0</v>
      </c>
      <c r="BK151" s="460">
        <f t="shared" si="262"/>
        <v>0</v>
      </c>
      <c r="BL151" s="860">
        <f t="shared" si="228"/>
        <v>0</v>
      </c>
      <c r="BM151" s="861">
        <f t="shared" si="229"/>
        <v>0</v>
      </c>
      <c r="BN151" s="946">
        <f t="shared" si="230"/>
        <v>0</v>
      </c>
      <c r="BO151" s="164" t="str">
        <f t="shared" si="231"/>
        <v/>
      </c>
      <c r="BP151" s="163">
        <f t="shared" si="232"/>
        <v>0</v>
      </c>
      <c r="BQ151" s="460">
        <f t="shared" si="263"/>
        <v>0</v>
      </c>
      <c r="BR151" s="860">
        <f t="shared" si="233"/>
        <v>0</v>
      </c>
      <c r="BS151" s="861">
        <f t="shared" si="234"/>
        <v>0</v>
      </c>
      <c r="BT151" s="946">
        <f t="shared" si="235"/>
        <v>0</v>
      </c>
      <c r="BU151" s="164" t="str">
        <f t="shared" si="236"/>
        <v/>
      </c>
      <c r="BV151" s="163">
        <f t="shared" si="237"/>
        <v>0</v>
      </c>
      <c r="BW151" s="246"/>
      <c r="BX151" s="246"/>
      <c r="BY151" s="155"/>
      <c r="BZ151" s="22"/>
      <c r="CA151" s="163">
        <f t="shared" si="238"/>
        <v>0</v>
      </c>
      <c r="CB151" s="162">
        <f t="shared" si="239"/>
        <v>0</v>
      </c>
      <c r="CC151" s="162">
        <f t="shared" si="240"/>
        <v>0</v>
      </c>
      <c r="CD151" s="162">
        <f t="shared" si="241"/>
        <v>0</v>
      </c>
      <c r="CE151" s="162">
        <f t="shared" si="242"/>
        <v>0</v>
      </c>
      <c r="CF151" s="162">
        <f t="shared" si="243"/>
        <v>0</v>
      </c>
      <c r="CG151" s="162">
        <f t="shared" si="244"/>
        <v>0</v>
      </c>
      <c r="CH151" s="162">
        <f t="shared" si="245"/>
        <v>0</v>
      </c>
      <c r="CI151" s="22"/>
      <c r="CJ151" s="161">
        <f t="shared" si="246"/>
        <v>35</v>
      </c>
      <c r="CK151" s="620">
        <f t="shared" si="247"/>
        <v>0</v>
      </c>
      <c r="CL151" s="160">
        <f>CL5</f>
        <v>50</v>
      </c>
      <c r="CM151" s="159" t="str">
        <f t="shared" si="264"/>
        <v/>
      </c>
      <c r="CN151" s="159" t="str">
        <f t="shared" si="265"/>
        <v/>
      </c>
      <c r="CO151" s="159" t="str">
        <f t="shared" si="266"/>
        <v/>
      </c>
      <c r="CP151" s="159" t="str">
        <f t="shared" si="267"/>
        <v/>
      </c>
      <c r="CQ151" s="159" t="str">
        <f t="shared" si="268"/>
        <v/>
      </c>
      <c r="CR151" s="159" t="str">
        <f t="shared" si="269"/>
        <v/>
      </c>
      <c r="CS151" s="159" t="str">
        <f t="shared" si="270"/>
        <v/>
      </c>
      <c r="CT151" s="159" t="str">
        <f t="shared" si="271"/>
        <v/>
      </c>
      <c r="CU151" s="158"/>
      <c r="CV151" s="157">
        <f t="shared" si="248"/>
        <v>50</v>
      </c>
      <c r="CW151" s="157">
        <f t="shared" si="249"/>
        <v>50</v>
      </c>
      <c r="CX151" s="157">
        <f t="shared" si="250"/>
        <v>50</v>
      </c>
      <c r="CY151" s="157">
        <f t="shared" si="251"/>
        <v>50</v>
      </c>
      <c r="CZ151" s="157">
        <f t="shared" si="252"/>
        <v>50</v>
      </c>
      <c r="DA151" s="157">
        <f t="shared" si="253"/>
        <v>50</v>
      </c>
      <c r="DB151" s="157">
        <f t="shared" si="254"/>
        <v>50</v>
      </c>
      <c r="DC151" s="157">
        <f t="shared" si="255"/>
        <v>50</v>
      </c>
      <c r="DD151" s="734">
        <v>144</v>
      </c>
      <c r="DE151" s="155"/>
      <c r="DI151" s="407"/>
      <c r="DJ151" s="279"/>
      <c r="DK151" s="279"/>
      <c r="DL151" s="279"/>
      <c r="DM151" s="279"/>
      <c r="DN151" s="279"/>
    </row>
    <row r="152" spans="1:118" s="20" customFormat="1" ht="39.950000000000003" hidden="1" customHeight="1" x14ac:dyDescent="0.25">
      <c r="A152" s="27">
        <f>ROW()</f>
        <v>152</v>
      </c>
      <c r="B152" s="342" t="str">
        <f>IF(C152="I","",IF(ISBLANK(D152),"",IF(ISTEXT(D152),LARGE(B14:B151,1)+1,0)))</f>
        <v/>
      </c>
      <c r="C152" s="344"/>
      <c r="D152" s="173"/>
      <c r="E152" s="172"/>
      <c r="F152" s="171"/>
      <c r="G152" s="856"/>
      <c r="H152" s="857"/>
      <c r="I152" s="707"/>
      <c r="J152" s="919">
        <f t="shared" si="191"/>
        <v>0</v>
      </c>
      <c r="K152" s="707"/>
      <c r="L152" s="919">
        <f t="shared" si="192"/>
        <v>0</v>
      </c>
      <c r="M152" s="707"/>
      <c r="N152" s="919">
        <f t="shared" si="193"/>
        <v>0</v>
      </c>
      <c r="O152" s="707"/>
      <c r="P152" s="919">
        <f t="shared" si="194"/>
        <v>0</v>
      </c>
      <c r="Q152" s="707"/>
      <c r="R152" s="919">
        <f t="shared" si="195"/>
        <v>0</v>
      </c>
      <c r="S152" s="707"/>
      <c r="T152" s="919">
        <f t="shared" si="196"/>
        <v>0</v>
      </c>
      <c r="U152" s="707"/>
      <c r="V152" s="919">
        <f t="shared" si="188"/>
        <v>0</v>
      </c>
      <c r="W152" s="707"/>
      <c r="X152" s="919">
        <f t="shared" si="190"/>
        <v>0</v>
      </c>
      <c r="Y152" s="178">
        <f>Y6</f>
        <v>35</v>
      </c>
      <c r="Z152" s="964">
        <f t="shared" si="197"/>
        <v>0</v>
      </c>
      <c r="AA152" s="926">
        <f t="shared" si="256"/>
        <v>0</v>
      </c>
      <c r="AB152" s="860">
        <f t="shared" si="198"/>
        <v>0</v>
      </c>
      <c r="AC152" s="861">
        <f t="shared" si="199"/>
        <v>0</v>
      </c>
      <c r="AD152" s="946">
        <f t="shared" si="200"/>
        <v>0</v>
      </c>
      <c r="AE152" s="164" t="str">
        <f t="shared" si="201"/>
        <v/>
      </c>
      <c r="AF152" s="163">
        <f t="shared" si="202"/>
        <v>0</v>
      </c>
      <c r="AG152" s="460">
        <f t="shared" si="257"/>
        <v>0</v>
      </c>
      <c r="AH152" s="860">
        <f t="shared" si="203"/>
        <v>0</v>
      </c>
      <c r="AI152" s="861">
        <f t="shared" si="204"/>
        <v>0</v>
      </c>
      <c r="AJ152" s="946">
        <f t="shared" si="205"/>
        <v>0</v>
      </c>
      <c r="AK152" s="164" t="str">
        <f t="shared" si="206"/>
        <v/>
      </c>
      <c r="AL152" s="163">
        <f t="shared" si="207"/>
        <v>0</v>
      </c>
      <c r="AM152" s="460">
        <f t="shared" si="258"/>
        <v>0</v>
      </c>
      <c r="AN152" s="860">
        <f t="shared" si="208"/>
        <v>0</v>
      </c>
      <c r="AO152" s="861">
        <f t="shared" si="209"/>
        <v>0</v>
      </c>
      <c r="AP152" s="946">
        <f t="shared" si="210"/>
        <v>0</v>
      </c>
      <c r="AQ152" s="164" t="str">
        <f t="shared" si="211"/>
        <v/>
      </c>
      <c r="AR152" s="163">
        <f t="shared" si="212"/>
        <v>0</v>
      </c>
      <c r="AS152" s="460">
        <f t="shared" si="259"/>
        <v>0</v>
      </c>
      <c r="AT152" s="860">
        <f t="shared" si="213"/>
        <v>0</v>
      </c>
      <c r="AU152" s="861">
        <f t="shared" si="214"/>
        <v>0</v>
      </c>
      <c r="AV152" s="946">
        <f t="shared" si="215"/>
        <v>0</v>
      </c>
      <c r="AW152" s="164" t="str">
        <f t="shared" si="216"/>
        <v/>
      </c>
      <c r="AX152" s="163">
        <f t="shared" si="217"/>
        <v>0</v>
      </c>
      <c r="AY152" s="460">
        <f t="shared" si="260"/>
        <v>0</v>
      </c>
      <c r="AZ152" s="860">
        <f t="shared" si="218"/>
        <v>0</v>
      </c>
      <c r="BA152" s="861">
        <f t="shared" si="219"/>
        <v>0</v>
      </c>
      <c r="BB152" s="946">
        <f t="shared" si="220"/>
        <v>0</v>
      </c>
      <c r="BC152" s="164" t="str">
        <f t="shared" si="221"/>
        <v/>
      </c>
      <c r="BD152" s="163">
        <f t="shared" si="222"/>
        <v>0</v>
      </c>
      <c r="BE152" s="460">
        <f t="shared" si="261"/>
        <v>0</v>
      </c>
      <c r="BF152" s="860">
        <f t="shared" si="223"/>
        <v>0</v>
      </c>
      <c r="BG152" s="861">
        <f t="shared" si="224"/>
        <v>0</v>
      </c>
      <c r="BH152" s="946">
        <f t="shared" si="225"/>
        <v>0</v>
      </c>
      <c r="BI152" s="164" t="str">
        <f t="shared" si="226"/>
        <v/>
      </c>
      <c r="BJ152" s="163">
        <f t="shared" si="227"/>
        <v>0</v>
      </c>
      <c r="BK152" s="460">
        <f t="shared" si="262"/>
        <v>0</v>
      </c>
      <c r="BL152" s="860">
        <f t="shared" si="228"/>
        <v>0</v>
      </c>
      <c r="BM152" s="861">
        <f t="shared" si="229"/>
        <v>0</v>
      </c>
      <c r="BN152" s="946">
        <f t="shared" si="230"/>
        <v>0</v>
      </c>
      <c r="BO152" s="164" t="str">
        <f t="shared" si="231"/>
        <v/>
      </c>
      <c r="BP152" s="163">
        <f t="shared" si="232"/>
        <v>0</v>
      </c>
      <c r="BQ152" s="460">
        <f t="shared" si="263"/>
        <v>0</v>
      </c>
      <c r="BR152" s="860">
        <f t="shared" si="233"/>
        <v>0</v>
      </c>
      <c r="BS152" s="861">
        <f t="shared" si="234"/>
        <v>0</v>
      </c>
      <c r="BT152" s="946">
        <f t="shared" si="235"/>
        <v>0</v>
      </c>
      <c r="BU152" s="164" t="str">
        <f t="shared" si="236"/>
        <v/>
      </c>
      <c r="BV152" s="163">
        <f t="shared" si="237"/>
        <v>0</v>
      </c>
      <c r="BW152" s="246"/>
      <c r="BX152" s="246"/>
      <c r="BY152" s="155"/>
      <c r="BZ152" s="22"/>
      <c r="CA152" s="163">
        <f t="shared" si="238"/>
        <v>0</v>
      </c>
      <c r="CB152" s="162">
        <f t="shared" si="239"/>
        <v>0</v>
      </c>
      <c r="CC152" s="162">
        <f t="shared" si="240"/>
        <v>0</v>
      </c>
      <c r="CD152" s="162">
        <f t="shared" si="241"/>
        <v>0</v>
      </c>
      <c r="CE152" s="162">
        <f t="shared" si="242"/>
        <v>0</v>
      </c>
      <c r="CF152" s="162">
        <f t="shared" si="243"/>
        <v>0</v>
      </c>
      <c r="CG152" s="162">
        <f t="shared" si="244"/>
        <v>0</v>
      </c>
      <c r="CH152" s="162">
        <f t="shared" si="245"/>
        <v>0</v>
      </c>
      <c r="CI152" s="22"/>
      <c r="CJ152" s="161">
        <f t="shared" si="246"/>
        <v>35</v>
      </c>
      <c r="CK152" s="620">
        <f t="shared" si="247"/>
        <v>0</v>
      </c>
      <c r="CL152" s="160">
        <f>CL5</f>
        <v>50</v>
      </c>
      <c r="CM152" s="159" t="str">
        <f t="shared" si="264"/>
        <v/>
      </c>
      <c r="CN152" s="159" t="str">
        <f t="shared" si="265"/>
        <v/>
      </c>
      <c r="CO152" s="159" t="str">
        <f t="shared" si="266"/>
        <v/>
      </c>
      <c r="CP152" s="159" t="str">
        <f t="shared" si="267"/>
        <v/>
      </c>
      <c r="CQ152" s="159" t="str">
        <f t="shared" si="268"/>
        <v/>
      </c>
      <c r="CR152" s="159" t="str">
        <f t="shared" si="269"/>
        <v/>
      </c>
      <c r="CS152" s="159" t="str">
        <f t="shared" si="270"/>
        <v/>
      </c>
      <c r="CT152" s="159" t="str">
        <f t="shared" si="271"/>
        <v/>
      </c>
      <c r="CU152" s="158"/>
      <c r="CV152" s="157">
        <f t="shared" si="248"/>
        <v>50</v>
      </c>
      <c r="CW152" s="157">
        <f t="shared" si="249"/>
        <v>50</v>
      </c>
      <c r="CX152" s="157">
        <f t="shared" si="250"/>
        <v>50</v>
      </c>
      <c r="CY152" s="157">
        <f t="shared" si="251"/>
        <v>50</v>
      </c>
      <c r="CZ152" s="157">
        <f t="shared" si="252"/>
        <v>50</v>
      </c>
      <c r="DA152" s="157">
        <f t="shared" si="253"/>
        <v>50</v>
      </c>
      <c r="DB152" s="157">
        <f t="shared" si="254"/>
        <v>50</v>
      </c>
      <c r="DC152" s="157">
        <f t="shared" si="255"/>
        <v>50</v>
      </c>
      <c r="DD152" s="734">
        <v>145</v>
      </c>
      <c r="DE152" s="155"/>
      <c r="DI152" s="407"/>
      <c r="DJ152" s="279"/>
      <c r="DK152" s="279"/>
      <c r="DL152" s="279"/>
      <c r="DM152" s="279"/>
      <c r="DN152" s="279"/>
    </row>
    <row r="153" spans="1:118" s="20" customFormat="1" ht="39.950000000000003" hidden="1" customHeight="1" x14ac:dyDescent="0.25">
      <c r="A153" s="27">
        <f>ROW()</f>
        <v>153</v>
      </c>
      <c r="B153" s="342" t="str">
        <f>IF(C153="I","",IF(ISBLANK(D153),"",IF(ISTEXT(D153),LARGE(B14:B152,1)+1,0)))</f>
        <v/>
      </c>
      <c r="C153" s="344"/>
      <c r="D153" s="173"/>
      <c r="E153" s="172"/>
      <c r="F153" s="171"/>
      <c r="G153" s="856"/>
      <c r="H153" s="857"/>
      <c r="I153" s="707"/>
      <c r="J153" s="919">
        <f t="shared" si="191"/>
        <v>0</v>
      </c>
      <c r="K153" s="707"/>
      <c r="L153" s="919">
        <f t="shared" si="192"/>
        <v>0</v>
      </c>
      <c r="M153" s="707"/>
      <c r="N153" s="919">
        <f t="shared" si="193"/>
        <v>0</v>
      </c>
      <c r="O153" s="707"/>
      <c r="P153" s="919">
        <f t="shared" si="194"/>
        <v>0</v>
      </c>
      <c r="Q153" s="707"/>
      <c r="R153" s="919">
        <f t="shared" si="195"/>
        <v>0</v>
      </c>
      <c r="S153" s="707"/>
      <c r="T153" s="919">
        <f t="shared" si="196"/>
        <v>0</v>
      </c>
      <c r="U153" s="707"/>
      <c r="V153" s="919">
        <f t="shared" si="188"/>
        <v>0</v>
      </c>
      <c r="W153" s="707"/>
      <c r="X153" s="919">
        <f t="shared" si="190"/>
        <v>0</v>
      </c>
      <c r="Y153" s="178">
        <f>Y6</f>
        <v>35</v>
      </c>
      <c r="Z153" s="964">
        <f t="shared" si="197"/>
        <v>0</v>
      </c>
      <c r="AA153" s="926">
        <f t="shared" si="256"/>
        <v>0</v>
      </c>
      <c r="AB153" s="860">
        <f t="shared" si="198"/>
        <v>0</v>
      </c>
      <c r="AC153" s="861">
        <f t="shared" si="199"/>
        <v>0</v>
      </c>
      <c r="AD153" s="946">
        <f t="shared" si="200"/>
        <v>0</v>
      </c>
      <c r="AE153" s="164" t="str">
        <f t="shared" si="201"/>
        <v/>
      </c>
      <c r="AF153" s="163">
        <f t="shared" si="202"/>
        <v>0</v>
      </c>
      <c r="AG153" s="460">
        <f t="shared" si="257"/>
        <v>0</v>
      </c>
      <c r="AH153" s="860">
        <f t="shared" si="203"/>
        <v>0</v>
      </c>
      <c r="AI153" s="861">
        <f t="shared" si="204"/>
        <v>0</v>
      </c>
      <c r="AJ153" s="946">
        <f t="shared" si="205"/>
        <v>0</v>
      </c>
      <c r="AK153" s="164" t="str">
        <f t="shared" si="206"/>
        <v/>
      </c>
      <c r="AL153" s="163">
        <f t="shared" si="207"/>
        <v>0</v>
      </c>
      <c r="AM153" s="460">
        <f t="shared" si="258"/>
        <v>0</v>
      </c>
      <c r="AN153" s="860">
        <f t="shared" si="208"/>
        <v>0</v>
      </c>
      <c r="AO153" s="861">
        <f t="shared" si="209"/>
        <v>0</v>
      </c>
      <c r="AP153" s="946">
        <f t="shared" si="210"/>
        <v>0</v>
      </c>
      <c r="AQ153" s="164" t="str">
        <f t="shared" si="211"/>
        <v/>
      </c>
      <c r="AR153" s="163">
        <f t="shared" si="212"/>
        <v>0</v>
      </c>
      <c r="AS153" s="460">
        <f t="shared" si="259"/>
        <v>0</v>
      </c>
      <c r="AT153" s="860">
        <f t="shared" si="213"/>
        <v>0</v>
      </c>
      <c r="AU153" s="861">
        <f t="shared" si="214"/>
        <v>0</v>
      </c>
      <c r="AV153" s="946">
        <f t="shared" si="215"/>
        <v>0</v>
      </c>
      <c r="AW153" s="164" t="str">
        <f t="shared" si="216"/>
        <v/>
      </c>
      <c r="AX153" s="163">
        <f t="shared" si="217"/>
        <v>0</v>
      </c>
      <c r="AY153" s="460">
        <f t="shared" si="260"/>
        <v>0</v>
      </c>
      <c r="AZ153" s="860">
        <f t="shared" si="218"/>
        <v>0</v>
      </c>
      <c r="BA153" s="861">
        <f t="shared" si="219"/>
        <v>0</v>
      </c>
      <c r="BB153" s="946">
        <f t="shared" si="220"/>
        <v>0</v>
      </c>
      <c r="BC153" s="164" t="str">
        <f t="shared" si="221"/>
        <v/>
      </c>
      <c r="BD153" s="163">
        <f t="shared" si="222"/>
        <v>0</v>
      </c>
      <c r="BE153" s="460">
        <f t="shared" si="261"/>
        <v>0</v>
      </c>
      <c r="BF153" s="860">
        <f t="shared" si="223"/>
        <v>0</v>
      </c>
      <c r="BG153" s="861">
        <f t="shared" si="224"/>
        <v>0</v>
      </c>
      <c r="BH153" s="946">
        <f t="shared" si="225"/>
        <v>0</v>
      </c>
      <c r="BI153" s="164" t="str">
        <f t="shared" si="226"/>
        <v/>
      </c>
      <c r="BJ153" s="163">
        <f t="shared" si="227"/>
        <v>0</v>
      </c>
      <c r="BK153" s="460">
        <f t="shared" si="262"/>
        <v>0</v>
      </c>
      <c r="BL153" s="860">
        <f t="shared" si="228"/>
        <v>0</v>
      </c>
      <c r="BM153" s="861">
        <f t="shared" si="229"/>
        <v>0</v>
      </c>
      <c r="BN153" s="946">
        <f t="shared" si="230"/>
        <v>0</v>
      </c>
      <c r="BO153" s="164" t="str">
        <f t="shared" si="231"/>
        <v/>
      </c>
      <c r="BP153" s="163">
        <f t="shared" si="232"/>
        <v>0</v>
      </c>
      <c r="BQ153" s="460">
        <f t="shared" si="263"/>
        <v>0</v>
      </c>
      <c r="BR153" s="860">
        <f t="shared" si="233"/>
        <v>0</v>
      </c>
      <c r="BS153" s="861">
        <f t="shared" si="234"/>
        <v>0</v>
      </c>
      <c r="BT153" s="946">
        <f t="shared" si="235"/>
        <v>0</v>
      </c>
      <c r="BU153" s="164" t="str">
        <f t="shared" si="236"/>
        <v/>
      </c>
      <c r="BV153" s="163">
        <f t="shared" si="237"/>
        <v>0</v>
      </c>
      <c r="BW153" s="246"/>
      <c r="BX153" s="246"/>
      <c r="BY153" s="155"/>
      <c r="BZ153" s="22"/>
      <c r="CA153" s="163">
        <f t="shared" si="238"/>
        <v>0</v>
      </c>
      <c r="CB153" s="162">
        <f t="shared" si="239"/>
        <v>0</v>
      </c>
      <c r="CC153" s="162">
        <f t="shared" si="240"/>
        <v>0</v>
      </c>
      <c r="CD153" s="162">
        <f t="shared" si="241"/>
        <v>0</v>
      </c>
      <c r="CE153" s="162">
        <f t="shared" si="242"/>
        <v>0</v>
      </c>
      <c r="CF153" s="162">
        <f t="shared" si="243"/>
        <v>0</v>
      </c>
      <c r="CG153" s="162">
        <f t="shared" si="244"/>
        <v>0</v>
      </c>
      <c r="CH153" s="162">
        <f t="shared" si="245"/>
        <v>0</v>
      </c>
      <c r="CI153" s="22"/>
      <c r="CJ153" s="161">
        <f t="shared" si="246"/>
        <v>35</v>
      </c>
      <c r="CK153" s="620">
        <f t="shared" si="247"/>
        <v>0</v>
      </c>
      <c r="CL153" s="160">
        <f>CL5</f>
        <v>50</v>
      </c>
      <c r="CM153" s="159" t="str">
        <f t="shared" si="264"/>
        <v/>
      </c>
      <c r="CN153" s="159" t="str">
        <f t="shared" si="265"/>
        <v/>
      </c>
      <c r="CO153" s="159" t="str">
        <f t="shared" si="266"/>
        <v/>
      </c>
      <c r="CP153" s="159" t="str">
        <f t="shared" si="267"/>
        <v/>
      </c>
      <c r="CQ153" s="159" t="str">
        <f t="shared" si="268"/>
        <v/>
      </c>
      <c r="CR153" s="159" t="str">
        <f t="shared" si="269"/>
        <v/>
      </c>
      <c r="CS153" s="159" t="str">
        <f t="shared" si="270"/>
        <v/>
      </c>
      <c r="CT153" s="159" t="str">
        <f t="shared" si="271"/>
        <v/>
      </c>
      <c r="CU153" s="158"/>
      <c r="CV153" s="157">
        <f t="shared" si="248"/>
        <v>50</v>
      </c>
      <c r="CW153" s="157">
        <f t="shared" si="249"/>
        <v>50</v>
      </c>
      <c r="CX153" s="157">
        <f t="shared" si="250"/>
        <v>50</v>
      </c>
      <c r="CY153" s="157">
        <f t="shared" si="251"/>
        <v>50</v>
      </c>
      <c r="CZ153" s="157">
        <f t="shared" si="252"/>
        <v>50</v>
      </c>
      <c r="DA153" s="157">
        <f t="shared" si="253"/>
        <v>50</v>
      </c>
      <c r="DB153" s="157">
        <f t="shared" si="254"/>
        <v>50</v>
      </c>
      <c r="DC153" s="157">
        <f t="shared" si="255"/>
        <v>50</v>
      </c>
      <c r="DD153" s="734">
        <v>146</v>
      </c>
      <c r="DE153" s="155"/>
      <c r="DI153" s="407"/>
      <c r="DJ153" s="279"/>
      <c r="DK153" s="279"/>
      <c r="DL153" s="279"/>
      <c r="DM153" s="279"/>
      <c r="DN153" s="279"/>
    </row>
    <row r="154" spans="1:118" s="20" customFormat="1" ht="39.950000000000003" hidden="1" customHeight="1" x14ac:dyDescent="0.25">
      <c r="A154" s="27">
        <f>ROW()</f>
        <v>154</v>
      </c>
      <c r="B154" s="342" t="str">
        <f>IF(C154="I","",IF(ISBLANK(D154),"",IF(ISTEXT(D154),LARGE(B14:B153,1)+1,0)))</f>
        <v/>
      </c>
      <c r="C154" s="344"/>
      <c r="D154" s="173"/>
      <c r="E154" s="172"/>
      <c r="F154" s="171"/>
      <c r="G154" s="856"/>
      <c r="H154" s="857"/>
      <c r="I154" s="707"/>
      <c r="J154" s="919">
        <f t="shared" si="191"/>
        <v>0</v>
      </c>
      <c r="K154" s="707"/>
      <c r="L154" s="919">
        <f t="shared" si="192"/>
        <v>0</v>
      </c>
      <c r="M154" s="707"/>
      <c r="N154" s="919">
        <f t="shared" si="193"/>
        <v>0</v>
      </c>
      <c r="O154" s="707"/>
      <c r="P154" s="919">
        <f t="shared" si="194"/>
        <v>0</v>
      </c>
      <c r="Q154" s="707"/>
      <c r="R154" s="919">
        <f t="shared" si="195"/>
        <v>0</v>
      </c>
      <c r="S154" s="707"/>
      <c r="T154" s="919">
        <f t="shared" si="196"/>
        <v>0</v>
      </c>
      <c r="U154" s="707"/>
      <c r="V154" s="919">
        <f t="shared" si="188"/>
        <v>0</v>
      </c>
      <c r="W154" s="707"/>
      <c r="X154" s="919">
        <f t="shared" si="190"/>
        <v>0</v>
      </c>
      <c r="Y154" s="178">
        <f>Y6</f>
        <v>35</v>
      </c>
      <c r="Z154" s="964">
        <f t="shared" si="197"/>
        <v>0</v>
      </c>
      <c r="AA154" s="926">
        <f t="shared" si="256"/>
        <v>0</v>
      </c>
      <c r="AB154" s="860">
        <f t="shared" si="198"/>
        <v>0</v>
      </c>
      <c r="AC154" s="861">
        <f t="shared" si="199"/>
        <v>0</v>
      </c>
      <c r="AD154" s="946">
        <f t="shared" si="200"/>
        <v>0</v>
      </c>
      <c r="AE154" s="164" t="str">
        <f t="shared" si="201"/>
        <v/>
      </c>
      <c r="AF154" s="163">
        <f t="shared" si="202"/>
        <v>0</v>
      </c>
      <c r="AG154" s="460">
        <f t="shared" si="257"/>
        <v>0</v>
      </c>
      <c r="AH154" s="860">
        <f t="shared" si="203"/>
        <v>0</v>
      </c>
      <c r="AI154" s="861">
        <f t="shared" si="204"/>
        <v>0</v>
      </c>
      <c r="AJ154" s="946">
        <f t="shared" si="205"/>
        <v>0</v>
      </c>
      <c r="AK154" s="164" t="str">
        <f t="shared" si="206"/>
        <v/>
      </c>
      <c r="AL154" s="163">
        <f t="shared" si="207"/>
        <v>0</v>
      </c>
      <c r="AM154" s="460">
        <f t="shared" si="258"/>
        <v>0</v>
      </c>
      <c r="AN154" s="860">
        <f t="shared" si="208"/>
        <v>0</v>
      </c>
      <c r="AO154" s="861">
        <f t="shared" si="209"/>
        <v>0</v>
      </c>
      <c r="AP154" s="946">
        <f t="shared" si="210"/>
        <v>0</v>
      </c>
      <c r="AQ154" s="164" t="str">
        <f t="shared" si="211"/>
        <v/>
      </c>
      <c r="AR154" s="163">
        <f t="shared" si="212"/>
        <v>0</v>
      </c>
      <c r="AS154" s="460">
        <f t="shared" si="259"/>
        <v>0</v>
      </c>
      <c r="AT154" s="860">
        <f t="shared" si="213"/>
        <v>0</v>
      </c>
      <c r="AU154" s="861">
        <f t="shared" si="214"/>
        <v>0</v>
      </c>
      <c r="AV154" s="946">
        <f t="shared" si="215"/>
        <v>0</v>
      </c>
      <c r="AW154" s="164" t="str">
        <f t="shared" si="216"/>
        <v/>
      </c>
      <c r="AX154" s="163">
        <f t="shared" si="217"/>
        <v>0</v>
      </c>
      <c r="AY154" s="460">
        <f t="shared" si="260"/>
        <v>0</v>
      </c>
      <c r="AZ154" s="860">
        <f t="shared" si="218"/>
        <v>0</v>
      </c>
      <c r="BA154" s="861">
        <f t="shared" si="219"/>
        <v>0</v>
      </c>
      <c r="BB154" s="946">
        <f t="shared" si="220"/>
        <v>0</v>
      </c>
      <c r="BC154" s="164" t="str">
        <f t="shared" si="221"/>
        <v/>
      </c>
      <c r="BD154" s="163">
        <f t="shared" si="222"/>
        <v>0</v>
      </c>
      <c r="BE154" s="460">
        <f t="shared" si="261"/>
        <v>0</v>
      </c>
      <c r="BF154" s="860">
        <f t="shared" si="223"/>
        <v>0</v>
      </c>
      <c r="BG154" s="861">
        <f t="shared" si="224"/>
        <v>0</v>
      </c>
      <c r="BH154" s="946">
        <f t="shared" si="225"/>
        <v>0</v>
      </c>
      <c r="BI154" s="164" t="str">
        <f t="shared" si="226"/>
        <v/>
      </c>
      <c r="BJ154" s="163">
        <f t="shared" si="227"/>
        <v>0</v>
      </c>
      <c r="BK154" s="460">
        <f t="shared" si="262"/>
        <v>0</v>
      </c>
      <c r="BL154" s="860">
        <f t="shared" si="228"/>
        <v>0</v>
      </c>
      <c r="BM154" s="861">
        <f t="shared" si="229"/>
        <v>0</v>
      </c>
      <c r="BN154" s="946">
        <f t="shared" si="230"/>
        <v>0</v>
      </c>
      <c r="BO154" s="164" t="str">
        <f t="shared" si="231"/>
        <v/>
      </c>
      <c r="BP154" s="163">
        <f t="shared" si="232"/>
        <v>0</v>
      </c>
      <c r="BQ154" s="460">
        <f t="shared" si="263"/>
        <v>0</v>
      </c>
      <c r="BR154" s="860">
        <f t="shared" si="233"/>
        <v>0</v>
      </c>
      <c r="BS154" s="861">
        <f t="shared" si="234"/>
        <v>0</v>
      </c>
      <c r="BT154" s="946">
        <f t="shared" si="235"/>
        <v>0</v>
      </c>
      <c r="BU154" s="164" t="str">
        <f t="shared" si="236"/>
        <v/>
      </c>
      <c r="BV154" s="163">
        <f t="shared" si="237"/>
        <v>0</v>
      </c>
      <c r="BW154" s="246"/>
      <c r="BX154" s="246"/>
      <c r="BY154" s="155"/>
      <c r="BZ154" s="22"/>
      <c r="CA154" s="163">
        <f t="shared" si="238"/>
        <v>0</v>
      </c>
      <c r="CB154" s="162">
        <f t="shared" si="239"/>
        <v>0</v>
      </c>
      <c r="CC154" s="162">
        <f t="shared" si="240"/>
        <v>0</v>
      </c>
      <c r="CD154" s="162">
        <f t="shared" si="241"/>
        <v>0</v>
      </c>
      <c r="CE154" s="162">
        <f t="shared" si="242"/>
        <v>0</v>
      </c>
      <c r="CF154" s="162">
        <f t="shared" si="243"/>
        <v>0</v>
      </c>
      <c r="CG154" s="162">
        <f t="shared" si="244"/>
        <v>0</v>
      </c>
      <c r="CH154" s="162">
        <f t="shared" si="245"/>
        <v>0</v>
      </c>
      <c r="CI154" s="22"/>
      <c r="CJ154" s="161">
        <f t="shared" si="246"/>
        <v>35</v>
      </c>
      <c r="CK154" s="620">
        <f t="shared" si="247"/>
        <v>0</v>
      </c>
      <c r="CL154" s="160">
        <f>CL5</f>
        <v>50</v>
      </c>
      <c r="CM154" s="159" t="str">
        <f t="shared" si="264"/>
        <v/>
      </c>
      <c r="CN154" s="159" t="str">
        <f t="shared" si="265"/>
        <v/>
      </c>
      <c r="CO154" s="159" t="str">
        <f t="shared" si="266"/>
        <v/>
      </c>
      <c r="CP154" s="159" t="str">
        <f t="shared" si="267"/>
        <v/>
      </c>
      <c r="CQ154" s="159" t="str">
        <f t="shared" si="268"/>
        <v/>
      </c>
      <c r="CR154" s="159" t="str">
        <f t="shared" si="269"/>
        <v/>
      </c>
      <c r="CS154" s="159" t="str">
        <f t="shared" si="270"/>
        <v/>
      </c>
      <c r="CT154" s="159" t="str">
        <f t="shared" si="271"/>
        <v/>
      </c>
      <c r="CU154" s="158"/>
      <c r="CV154" s="157">
        <f t="shared" si="248"/>
        <v>50</v>
      </c>
      <c r="CW154" s="157">
        <f t="shared" si="249"/>
        <v>50</v>
      </c>
      <c r="CX154" s="157">
        <f t="shared" si="250"/>
        <v>50</v>
      </c>
      <c r="CY154" s="157">
        <f t="shared" si="251"/>
        <v>50</v>
      </c>
      <c r="CZ154" s="157">
        <f t="shared" si="252"/>
        <v>50</v>
      </c>
      <c r="DA154" s="157">
        <f t="shared" si="253"/>
        <v>50</v>
      </c>
      <c r="DB154" s="157">
        <f t="shared" si="254"/>
        <v>50</v>
      </c>
      <c r="DC154" s="157">
        <f t="shared" si="255"/>
        <v>50</v>
      </c>
      <c r="DD154" s="734">
        <v>147</v>
      </c>
      <c r="DE154" s="155"/>
      <c r="DI154" s="407"/>
      <c r="DJ154" s="279"/>
      <c r="DK154" s="279"/>
      <c r="DL154" s="279"/>
      <c r="DM154" s="279"/>
      <c r="DN154" s="279"/>
    </row>
    <row r="155" spans="1:118" s="20" customFormat="1" ht="39.950000000000003" hidden="1" customHeight="1" x14ac:dyDescent="0.25">
      <c r="A155" s="27">
        <f>ROW()</f>
        <v>155</v>
      </c>
      <c r="B155" s="342" t="str">
        <f>IF(C155="I","",IF(ISBLANK(D155),"",IF(ISTEXT(D155),LARGE(B14:B154,1)+1,0)))</f>
        <v/>
      </c>
      <c r="C155" s="344"/>
      <c r="D155" s="173"/>
      <c r="E155" s="172"/>
      <c r="F155" s="171"/>
      <c r="G155" s="856"/>
      <c r="H155" s="857"/>
      <c r="I155" s="707"/>
      <c r="J155" s="919">
        <f t="shared" si="191"/>
        <v>0</v>
      </c>
      <c r="K155" s="707"/>
      <c r="L155" s="919">
        <f t="shared" si="192"/>
        <v>0</v>
      </c>
      <c r="M155" s="707"/>
      <c r="N155" s="919">
        <f t="shared" si="193"/>
        <v>0</v>
      </c>
      <c r="O155" s="707"/>
      <c r="P155" s="919">
        <f t="shared" si="194"/>
        <v>0</v>
      </c>
      <c r="Q155" s="707"/>
      <c r="R155" s="919">
        <f t="shared" si="195"/>
        <v>0</v>
      </c>
      <c r="S155" s="707"/>
      <c r="T155" s="919">
        <f t="shared" si="196"/>
        <v>0</v>
      </c>
      <c r="U155" s="707"/>
      <c r="V155" s="919">
        <f t="shared" si="188"/>
        <v>0</v>
      </c>
      <c r="W155" s="707"/>
      <c r="X155" s="919">
        <f t="shared" ref="X155:X218" si="272">CH155</f>
        <v>0</v>
      </c>
      <c r="Y155" s="178">
        <f>Y6</f>
        <v>35</v>
      </c>
      <c r="Z155" s="964">
        <f t="shared" si="197"/>
        <v>0</v>
      </c>
      <c r="AA155" s="926">
        <f t="shared" si="256"/>
        <v>0</v>
      </c>
      <c r="AB155" s="860">
        <f t="shared" si="198"/>
        <v>0</v>
      </c>
      <c r="AC155" s="861">
        <f t="shared" si="199"/>
        <v>0</v>
      </c>
      <c r="AD155" s="946">
        <f t="shared" si="200"/>
        <v>0</v>
      </c>
      <c r="AE155" s="164" t="str">
        <f t="shared" si="201"/>
        <v/>
      </c>
      <c r="AF155" s="163">
        <f t="shared" si="202"/>
        <v>0</v>
      </c>
      <c r="AG155" s="460">
        <f t="shared" si="257"/>
        <v>0</v>
      </c>
      <c r="AH155" s="860">
        <f t="shared" si="203"/>
        <v>0</v>
      </c>
      <c r="AI155" s="861">
        <f t="shared" si="204"/>
        <v>0</v>
      </c>
      <c r="AJ155" s="946">
        <f t="shared" si="205"/>
        <v>0</v>
      </c>
      <c r="AK155" s="164" t="str">
        <f t="shared" si="206"/>
        <v/>
      </c>
      <c r="AL155" s="163">
        <f t="shared" si="207"/>
        <v>0</v>
      </c>
      <c r="AM155" s="460">
        <f t="shared" si="258"/>
        <v>0</v>
      </c>
      <c r="AN155" s="860">
        <f t="shared" si="208"/>
        <v>0</v>
      </c>
      <c r="AO155" s="861">
        <f t="shared" si="209"/>
        <v>0</v>
      </c>
      <c r="AP155" s="946">
        <f t="shared" si="210"/>
        <v>0</v>
      </c>
      <c r="AQ155" s="164" t="str">
        <f t="shared" si="211"/>
        <v/>
      </c>
      <c r="AR155" s="163">
        <f t="shared" si="212"/>
        <v>0</v>
      </c>
      <c r="AS155" s="460">
        <f t="shared" si="259"/>
        <v>0</v>
      </c>
      <c r="AT155" s="860">
        <f t="shared" si="213"/>
        <v>0</v>
      </c>
      <c r="AU155" s="861">
        <f t="shared" si="214"/>
        <v>0</v>
      </c>
      <c r="AV155" s="946">
        <f t="shared" si="215"/>
        <v>0</v>
      </c>
      <c r="AW155" s="164" t="str">
        <f t="shared" si="216"/>
        <v/>
      </c>
      <c r="AX155" s="163">
        <f t="shared" si="217"/>
        <v>0</v>
      </c>
      <c r="AY155" s="460">
        <f t="shared" si="260"/>
        <v>0</v>
      </c>
      <c r="AZ155" s="860">
        <f t="shared" si="218"/>
        <v>0</v>
      </c>
      <c r="BA155" s="861">
        <f t="shared" si="219"/>
        <v>0</v>
      </c>
      <c r="BB155" s="946">
        <f t="shared" si="220"/>
        <v>0</v>
      </c>
      <c r="BC155" s="164" t="str">
        <f t="shared" si="221"/>
        <v/>
      </c>
      <c r="BD155" s="163">
        <f t="shared" si="222"/>
        <v>0</v>
      </c>
      <c r="BE155" s="460">
        <f t="shared" si="261"/>
        <v>0</v>
      </c>
      <c r="BF155" s="860">
        <f t="shared" si="223"/>
        <v>0</v>
      </c>
      <c r="BG155" s="861">
        <f t="shared" si="224"/>
        <v>0</v>
      </c>
      <c r="BH155" s="946">
        <f t="shared" si="225"/>
        <v>0</v>
      </c>
      <c r="BI155" s="164" t="str">
        <f t="shared" si="226"/>
        <v/>
      </c>
      <c r="BJ155" s="163">
        <f t="shared" si="227"/>
        <v>0</v>
      </c>
      <c r="BK155" s="460">
        <f t="shared" si="262"/>
        <v>0</v>
      </c>
      <c r="BL155" s="860">
        <f t="shared" si="228"/>
        <v>0</v>
      </c>
      <c r="BM155" s="861">
        <f t="shared" si="229"/>
        <v>0</v>
      </c>
      <c r="BN155" s="946">
        <f t="shared" si="230"/>
        <v>0</v>
      </c>
      <c r="BO155" s="164" t="str">
        <f t="shared" si="231"/>
        <v/>
      </c>
      <c r="BP155" s="163">
        <f t="shared" si="232"/>
        <v>0</v>
      </c>
      <c r="BQ155" s="460">
        <f t="shared" si="263"/>
        <v>0</v>
      </c>
      <c r="BR155" s="860">
        <f t="shared" si="233"/>
        <v>0</v>
      </c>
      <c r="BS155" s="861">
        <f t="shared" si="234"/>
        <v>0</v>
      </c>
      <c r="BT155" s="946">
        <f t="shared" si="235"/>
        <v>0</v>
      </c>
      <c r="BU155" s="164" t="str">
        <f t="shared" si="236"/>
        <v/>
      </c>
      <c r="BV155" s="163">
        <f t="shared" si="237"/>
        <v>0</v>
      </c>
      <c r="BW155" s="246"/>
      <c r="BX155" s="246"/>
      <c r="BY155" s="155"/>
      <c r="BZ155" s="22"/>
      <c r="CA155" s="163">
        <f t="shared" si="238"/>
        <v>0</v>
      </c>
      <c r="CB155" s="162">
        <f t="shared" si="239"/>
        <v>0</v>
      </c>
      <c r="CC155" s="162">
        <f t="shared" si="240"/>
        <v>0</v>
      </c>
      <c r="CD155" s="162">
        <f t="shared" si="241"/>
        <v>0</v>
      </c>
      <c r="CE155" s="162">
        <f t="shared" si="242"/>
        <v>0</v>
      </c>
      <c r="CF155" s="162">
        <f t="shared" si="243"/>
        <v>0</v>
      </c>
      <c r="CG155" s="162">
        <f t="shared" si="244"/>
        <v>0</v>
      </c>
      <c r="CH155" s="162">
        <f t="shared" si="245"/>
        <v>0</v>
      </c>
      <c r="CI155" s="22"/>
      <c r="CJ155" s="161">
        <f t="shared" si="246"/>
        <v>35</v>
      </c>
      <c r="CK155" s="620">
        <f t="shared" si="247"/>
        <v>0</v>
      </c>
      <c r="CL155" s="160">
        <f>CL5</f>
        <v>50</v>
      </c>
      <c r="CM155" s="159" t="str">
        <f t="shared" si="264"/>
        <v/>
      </c>
      <c r="CN155" s="159" t="str">
        <f t="shared" si="265"/>
        <v/>
      </c>
      <c r="CO155" s="159" t="str">
        <f t="shared" si="266"/>
        <v/>
      </c>
      <c r="CP155" s="159" t="str">
        <f t="shared" si="267"/>
        <v/>
      </c>
      <c r="CQ155" s="159" t="str">
        <f t="shared" si="268"/>
        <v/>
      </c>
      <c r="CR155" s="159" t="str">
        <f t="shared" si="269"/>
        <v/>
      </c>
      <c r="CS155" s="159" t="str">
        <f t="shared" si="270"/>
        <v/>
      </c>
      <c r="CT155" s="159" t="str">
        <f t="shared" si="271"/>
        <v/>
      </c>
      <c r="CU155" s="158"/>
      <c r="CV155" s="157">
        <f t="shared" si="248"/>
        <v>50</v>
      </c>
      <c r="CW155" s="157">
        <f t="shared" si="249"/>
        <v>50</v>
      </c>
      <c r="CX155" s="157">
        <f t="shared" si="250"/>
        <v>50</v>
      </c>
      <c r="CY155" s="157">
        <f t="shared" si="251"/>
        <v>50</v>
      </c>
      <c r="CZ155" s="157">
        <f t="shared" si="252"/>
        <v>50</v>
      </c>
      <c r="DA155" s="157">
        <f t="shared" si="253"/>
        <v>50</v>
      </c>
      <c r="DB155" s="157">
        <f t="shared" si="254"/>
        <v>50</v>
      </c>
      <c r="DC155" s="157">
        <f t="shared" si="255"/>
        <v>50</v>
      </c>
      <c r="DD155" s="734">
        <v>148</v>
      </c>
      <c r="DE155" s="155"/>
      <c r="DI155" s="407"/>
      <c r="DJ155" s="279"/>
      <c r="DK155" s="279"/>
      <c r="DL155" s="279"/>
      <c r="DM155" s="279"/>
      <c r="DN155" s="279"/>
    </row>
    <row r="156" spans="1:118" s="20" customFormat="1" ht="39.950000000000003" hidden="1" customHeight="1" x14ac:dyDescent="0.25">
      <c r="A156" s="27">
        <f>ROW()</f>
        <v>156</v>
      </c>
      <c r="B156" s="342" t="str">
        <f>IF(C156="I","",IF(ISBLANK(D156),"",IF(ISTEXT(D156),LARGE(B14:B155,1)+1,0)))</f>
        <v/>
      </c>
      <c r="C156" s="344"/>
      <c r="D156" s="173"/>
      <c r="E156" s="172"/>
      <c r="F156" s="171"/>
      <c r="G156" s="856"/>
      <c r="H156" s="857"/>
      <c r="I156" s="707"/>
      <c r="J156" s="919">
        <f t="shared" si="191"/>
        <v>0</v>
      </c>
      <c r="K156" s="707"/>
      <c r="L156" s="919">
        <f t="shared" si="192"/>
        <v>0</v>
      </c>
      <c r="M156" s="707"/>
      <c r="N156" s="919">
        <f t="shared" si="193"/>
        <v>0</v>
      </c>
      <c r="O156" s="707"/>
      <c r="P156" s="919">
        <f t="shared" si="194"/>
        <v>0</v>
      </c>
      <c r="Q156" s="707"/>
      <c r="R156" s="919">
        <f t="shared" ref="R156:R163" si="273">CE156</f>
        <v>0</v>
      </c>
      <c r="S156" s="707"/>
      <c r="T156" s="919">
        <f t="shared" si="196"/>
        <v>0</v>
      </c>
      <c r="U156" s="707"/>
      <c r="V156" s="919">
        <f t="shared" si="188"/>
        <v>0</v>
      </c>
      <c r="W156" s="707"/>
      <c r="X156" s="919">
        <f t="shared" si="272"/>
        <v>0</v>
      </c>
      <c r="Y156" s="178">
        <f>Y6</f>
        <v>35</v>
      </c>
      <c r="Z156" s="964">
        <f t="shared" si="197"/>
        <v>0</v>
      </c>
      <c r="AA156" s="926">
        <f t="shared" si="256"/>
        <v>0</v>
      </c>
      <c r="AB156" s="860">
        <f t="shared" si="198"/>
        <v>0</v>
      </c>
      <c r="AC156" s="861">
        <f t="shared" si="199"/>
        <v>0</v>
      </c>
      <c r="AD156" s="946">
        <f t="shared" si="200"/>
        <v>0</v>
      </c>
      <c r="AE156" s="164" t="str">
        <f t="shared" si="201"/>
        <v/>
      </c>
      <c r="AF156" s="163">
        <f t="shared" si="202"/>
        <v>0</v>
      </c>
      <c r="AG156" s="460">
        <f t="shared" si="257"/>
        <v>0</v>
      </c>
      <c r="AH156" s="860">
        <f t="shared" si="203"/>
        <v>0</v>
      </c>
      <c r="AI156" s="861">
        <f t="shared" si="204"/>
        <v>0</v>
      </c>
      <c r="AJ156" s="946">
        <f t="shared" si="205"/>
        <v>0</v>
      </c>
      <c r="AK156" s="164" t="str">
        <f t="shared" si="206"/>
        <v/>
      </c>
      <c r="AL156" s="163">
        <f t="shared" si="207"/>
        <v>0</v>
      </c>
      <c r="AM156" s="460">
        <f t="shared" si="258"/>
        <v>0</v>
      </c>
      <c r="AN156" s="860">
        <f t="shared" si="208"/>
        <v>0</v>
      </c>
      <c r="AO156" s="861">
        <f t="shared" si="209"/>
        <v>0</v>
      </c>
      <c r="AP156" s="946">
        <f t="shared" si="210"/>
        <v>0</v>
      </c>
      <c r="AQ156" s="164" t="str">
        <f t="shared" si="211"/>
        <v/>
      </c>
      <c r="AR156" s="163">
        <f t="shared" si="212"/>
        <v>0</v>
      </c>
      <c r="AS156" s="460">
        <f t="shared" si="259"/>
        <v>0</v>
      </c>
      <c r="AT156" s="860">
        <f t="shared" si="213"/>
        <v>0</v>
      </c>
      <c r="AU156" s="861">
        <f t="shared" si="214"/>
        <v>0</v>
      </c>
      <c r="AV156" s="946">
        <f t="shared" si="215"/>
        <v>0</v>
      </c>
      <c r="AW156" s="164" t="str">
        <f t="shared" si="216"/>
        <v/>
      </c>
      <c r="AX156" s="163">
        <f t="shared" si="217"/>
        <v>0</v>
      </c>
      <c r="AY156" s="460">
        <f t="shared" si="260"/>
        <v>0</v>
      </c>
      <c r="AZ156" s="860">
        <f t="shared" si="218"/>
        <v>0</v>
      </c>
      <c r="BA156" s="861">
        <f t="shared" si="219"/>
        <v>0</v>
      </c>
      <c r="BB156" s="946">
        <f t="shared" si="220"/>
        <v>0</v>
      </c>
      <c r="BC156" s="164" t="str">
        <f t="shared" si="221"/>
        <v/>
      </c>
      <c r="BD156" s="163">
        <f t="shared" si="222"/>
        <v>0</v>
      </c>
      <c r="BE156" s="460">
        <f t="shared" si="261"/>
        <v>0</v>
      </c>
      <c r="BF156" s="860">
        <f t="shared" si="223"/>
        <v>0</v>
      </c>
      <c r="BG156" s="861">
        <f t="shared" si="224"/>
        <v>0</v>
      </c>
      <c r="BH156" s="946">
        <f t="shared" si="225"/>
        <v>0</v>
      </c>
      <c r="BI156" s="164" t="str">
        <f t="shared" si="226"/>
        <v/>
      </c>
      <c r="BJ156" s="163">
        <f t="shared" si="227"/>
        <v>0</v>
      </c>
      <c r="BK156" s="460">
        <f t="shared" si="262"/>
        <v>0</v>
      </c>
      <c r="BL156" s="860">
        <f t="shared" si="228"/>
        <v>0</v>
      </c>
      <c r="BM156" s="861">
        <f t="shared" si="229"/>
        <v>0</v>
      </c>
      <c r="BN156" s="946">
        <f t="shared" si="230"/>
        <v>0</v>
      </c>
      <c r="BO156" s="164" t="str">
        <f t="shared" si="231"/>
        <v/>
      </c>
      <c r="BP156" s="163">
        <f t="shared" si="232"/>
        <v>0</v>
      </c>
      <c r="BQ156" s="460">
        <f t="shared" si="263"/>
        <v>0</v>
      </c>
      <c r="BR156" s="860">
        <f t="shared" si="233"/>
        <v>0</v>
      </c>
      <c r="BS156" s="861">
        <f t="shared" si="234"/>
        <v>0</v>
      </c>
      <c r="BT156" s="946">
        <f t="shared" si="235"/>
        <v>0</v>
      </c>
      <c r="BU156" s="164" t="str">
        <f t="shared" si="236"/>
        <v/>
      </c>
      <c r="BV156" s="163">
        <f t="shared" si="237"/>
        <v>0</v>
      </c>
      <c r="BW156" s="246"/>
      <c r="BX156" s="246"/>
      <c r="BY156" s="155"/>
      <c r="BZ156" s="22"/>
      <c r="CA156" s="163">
        <f t="shared" si="238"/>
        <v>0</v>
      </c>
      <c r="CB156" s="162">
        <f t="shared" si="239"/>
        <v>0</v>
      </c>
      <c r="CC156" s="162">
        <f t="shared" si="240"/>
        <v>0</v>
      </c>
      <c r="CD156" s="162">
        <f t="shared" si="241"/>
        <v>0</v>
      </c>
      <c r="CE156" s="162">
        <f t="shared" si="242"/>
        <v>0</v>
      </c>
      <c r="CF156" s="162">
        <f t="shared" si="243"/>
        <v>0</v>
      </c>
      <c r="CG156" s="162">
        <f t="shared" si="244"/>
        <v>0</v>
      </c>
      <c r="CH156" s="162">
        <f t="shared" si="245"/>
        <v>0</v>
      </c>
      <c r="CI156" s="22"/>
      <c r="CJ156" s="161">
        <f t="shared" si="246"/>
        <v>35</v>
      </c>
      <c r="CK156" s="620">
        <f t="shared" si="247"/>
        <v>0</v>
      </c>
      <c r="CL156" s="160">
        <f>CL5</f>
        <v>50</v>
      </c>
      <c r="CM156" s="159" t="str">
        <f t="shared" si="264"/>
        <v/>
      </c>
      <c r="CN156" s="159" t="str">
        <f t="shared" si="265"/>
        <v/>
      </c>
      <c r="CO156" s="159" t="str">
        <f t="shared" si="266"/>
        <v/>
      </c>
      <c r="CP156" s="159" t="str">
        <f t="shared" si="267"/>
        <v/>
      </c>
      <c r="CQ156" s="159" t="str">
        <f t="shared" si="268"/>
        <v/>
      </c>
      <c r="CR156" s="159" t="str">
        <f t="shared" si="269"/>
        <v/>
      </c>
      <c r="CS156" s="159" t="str">
        <f t="shared" si="270"/>
        <v/>
      </c>
      <c r="CT156" s="159" t="str">
        <f t="shared" si="271"/>
        <v/>
      </c>
      <c r="CU156" s="158"/>
      <c r="CV156" s="157">
        <f t="shared" si="248"/>
        <v>50</v>
      </c>
      <c r="CW156" s="157">
        <f t="shared" si="249"/>
        <v>50</v>
      </c>
      <c r="CX156" s="157">
        <f t="shared" si="250"/>
        <v>50</v>
      </c>
      <c r="CY156" s="157">
        <f t="shared" si="251"/>
        <v>50</v>
      </c>
      <c r="CZ156" s="157">
        <f t="shared" si="252"/>
        <v>50</v>
      </c>
      <c r="DA156" s="157">
        <f t="shared" si="253"/>
        <v>50</v>
      </c>
      <c r="DB156" s="157">
        <f t="shared" si="254"/>
        <v>50</v>
      </c>
      <c r="DC156" s="157">
        <f t="shared" si="255"/>
        <v>50</v>
      </c>
      <c r="DD156" s="734">
        <v>149</v>
      </c>
      <c r="DE156" s="155"/>
      <c r="DI156" s="407"/>
      <c r="DJ156" s="279"/>
      <c r="DK156" s="279"/>
      <c r="DL156" s="279"/>
      <c r="DM156" s="279"/>
      <c r="DN156" s="279"/>
    </row>
    <row r="157" spans="1:118" s="20" customFormat="1" ht="39.950000000000003" hidden="1" customHeight="1" x14ac:dyDescent="0.25">
      <c r="A157" s="27">
        <f>ROW()</f>
        <v>157</v>
      </c>
      <c r="B157" s="342" t="str">
        <f>IF(C157="I","",IF(ISBLANK(D157),"",IF(ISTEXT(D157),LARGE(B14:B156,1)+1,0)))</f>
        <v/>
      </c>
      <c r="C157" s="344"/>
      <c r="D157" s="173"/>
      <c r="E157" s="172"/>
      <c r="F157" s="171"/>
      <c r="G157" s="856"/>
      <c r="H157" s="857"/>
      <c r="I157" s="707"/>
      <c r="J157" s="919">
        <f t="shared" si="191"/>
        <v>0</v>
      </c>
      <c r="K157" s="707"/>
      <c r="L157" s="919">
        <f t="shared" si="192"/>
        <v>0</v>
      </c>
      <c r="M157" s="707"/>
      <c r="N157" s="919">
        <f t="shared" si="193"/>
        <v>0</v>
      </c>
      <c r="O157" s="707"/>
      <c r="P157" s="919">
        <f t="shared" si="194"/>
        <v>0</v>
      </c>
      <c r="Q157" s="707"/>
      <c r="R157" s="919">
        <f t="shared" si="273"/>
        <v>0</v>
      </c>
      <c r="S157" s="707"/>
      <c r="T157" s="919">
        <f t="shared" si="196"/>
        <v>0</v>
      </c>
      <c r="U157" s="707"/>
      <c r="V157" s="919">
        <f t="shared" si="188"/>
        <v>0</v>
      </c>
      <c r="W157" s="707"/>
      <c r="X157" s="919">
        <f t="shared" si="272"/>
        <v>0</v>
      </c>
      <c r="Y157" s="178">
        <f>Y6</f>
        <v>35</v>
      </c>
      <c r="Z157" s="964">
        <f t="shared" si="197"/>
        <v>0</v>
      </c>
      <c r="AA157" s="926">
        <f t="shared" si="256"/>
        <v>0</v>
      </c>
      <c r="AB157" s="860">
        <f t="shared" si="198"/>
        <v>0</v>
      </c>
      <c r="AC157" s="861">
        <f t="shared" si="199"/>
        <v>0</v>
      </c>
      <c r="AD157" s="946">
        <f t="shared" si="200"/>
        <v>0</v>
      </c>
      <c r="AE157" s="164" t="str">
        <f t="shared" si="201"/>
        <v/>
      </c>
      <c r="AF157" s="163">
        <f t="shared" si="202"/>
        <v>0</v>
      </c>
      <c r="AG157" s="460">
        <f t="shared" si="257"/>
        <v>0</v>
      </c>
      <c r="AH157" s="860">
        <f t="shared" si="203"/>
        <v>0</v>
      </c>
      <c r="AI157" s="861">
        <f t="shared" si="204"/>
        <v>0</v>
      </c>
      <c r="AJ157" s="946">
        <f t="shared" si="205"/>
        <v>0</v>
      </c>
      <c r="AK157" s="164" t="str">
        <f t="shared" si="206"/>
        <v/>
      </c>
      <c r="AL157" s="163">
        <f t="shared" si="207"/>
        <v>0</v>
      </c>
      <c r="AM157" s="460">
        <f t="shared" si="258"/>
        <v>0</v>
      </c>
      <c r="AN157" s="860">
        <f t="shared" si="208"/>
        <v>0</v>
      </c>
      <c r="AO157" s="861">
        <f t="shared" si="209"/>
        <v>0</v>
      </c>
      <c r="AP157" s="946">
        <f t="shared" si="210"/>
        <v>0</v>
      </c>
      <c r="AQ157" s="164" t="str">
        <f t="shared" si="211"/>
        <v/>
      </c>
      <c r="AR157" s="163">
        <f t="shared" si="212"/>
        <v>0</v>
      </c>
      <c r="AS157" s="460">
        <f t="shared" si="259"/>
        <v>0</v>
      </c>
      <c r="AT157" s="860">
        <f t="shared" si="213"/>
        <v>0</v>
      </c>
      <c r="AU157" s="861">
        <f t="shared" si="214"/>
        <v>0</v>
      </c>
      <c r="AV157" s="946">
        <f t="shared" si="215"/>
        <v>0</v>
      </c>
      <c r="AW157" s="164" t="str">
        <f t="shared" si="216"/>
        <v/>
      </c>
      <c r="AX157" s="163">
        <f t="shared" si="217"/>
        <v>0</v>
      </c>
      <c r="AY157" s="460">
        <f t="shared" si="260"/>
        <v>0</v>
      </c>
      <c r="AZ157" s="860">
        <f t="shared" si="218"/>
        <v>0</v>
      </c>
      <c r="BA157" s="861">
        <f t="shared" si="219"/>
        <v>0</v>
      </c>
      <c r="BB157" s="946">
        <f t="shared" si="220"/>
        <v>0</v>
      </c>
      <c r="BC157" s="164" t="str">
        <f t="shared" si="221"/>
        <v/>
      </c>
      <c r="BD157" s="163">
        <f t="shared" si="222"/>
        <v>0</v>
      </c>
      <c r="BE157" s="460">
        <f t="shared" si="261"/>
        <v>0</v>
      </c>
      <c r="BF157" s="860">
        <f t="shared" si="223"/>
        <v>0</v>
      </c>
      <c r="BG157" s="861">
        <f t="shared" si="224"/>
        <v>0</v>
      </c>
      <c r="BH157" s="946">
        <f t="shared" si="225"/>
        <v>0</v>
      </c>
      <c r="BI157" s="164" t="str">
        <f t="shared" si="226"/>
        <v/>
      </c>
      <c r="BJ157" s="163">
        <f t="shared" si="227"/>
        <v>0</v>
      </c>
      <c r="BK157" s="460">
        <f t="shared" si="262"/>
        <v>0</v>
      </c>
      <c r="BL157" s="860">
        <f t="shared" si="228"/>
        <v>0</v>
      </c>
      <c r="BM157" s="861">
        <f t="shared" si="229"/>
        <v>0</v>
      </c>
      <c r="BN157" s="946">
        <f t="shared" si="230"/>
        <v>0</v>
      </c>
      <c r="BO157" s="164" t="str">
        <f t="shared" si="231"/>
        <v/>
      </c>
      <c r="BP157" s="163">
        <f t="shared" si="232"/>
        <v>0</v>
      </c>
      <c r="BQ157" s="460">
        <f t="shared" si="263"/>
        <v>0</v>
      </c>
      <c r="BR157" s="860">
        <f t="shared" si="233"/>
        <v>0</v>
      </c>
      <c r="BS157" s="861">
        <f t="shared" si="234"/>
        <v>0</v>
      </c>
      <c r="BT157" s="946">
        <f t="shared" si="235"/>
        <v>0</v>
      </c>
      <c r="BU157" s="164" t="str">
        <f t="shared" si="236"/>
        <v/>
      </c>
      <c r="BV157" s="163">
        <f t="shared" si="237"/>
        <v>0</v>
      </c>
      <c r="BW157" s="246"/>
      <c r="BX157" s="246"/>
      <c r="BY157" s="155"/>
      <c r="BZ157" s="22"/>
      <c r="CA157" s="163">
        <f t="shared" si="238"/>
        <v>0</v>
      </c>
      <c r="CB157" s="162">
        <f t="shared" si="239"/>
        <v>0</v>
      </c>
      <c r="CC157" s="162">
        <f t="shared" si="240"/>
        <v>0</v>
      </c>
      <c r="CD157" s="162">
        <f t="shared" si="241"/>
        <v>0</v>
      </c>
      <c r="CE157" s="162">
        <f t="shared" si="242"/>
        <v>0</v>
      </c>
      <c r="CF157" s="162">
        <f t="shared" si="243"/>
        <v>0</v>
      </c>
      <c r="CG157" s="162">
        <f t="shared" si="244"/>
        <v>0</v>
      </c>
      <c r="CH157" s="162">
        <f t="shared" si="245"/>
        <v>0</v>
      </c>
      <c r="CI157" s="22"/>
      <c r="CJ157" s="161">
        <f t="shared" si="246"/>
        <v>35</v>
      </c>
      <c r="CK157" s="620">
        <f t="shared" si="247"/>
        <v>0</v>
      </c>
      <c r="CL157" s="160">
        <f>CL5</f>
        <v>50</v>
      </c>
      <c r="CM157" s="159" t="str">
        <f t="shared" si="264"/>
        <v/>
      </c>
      <c r="CN157" s="159" t="str">
        <f t="shared" si="265"/>
        <v/>
      </c>
      <c r="CO157" s="159" t="str">
        <f t="shared" si="266"/>
        <v/>
      </c>
      <c r="CP157" s="159" t="str">
        <f t="shared" si="267"/>
        <v/>
      </c>
      <c r="CQ157" s="159" t="str">
        <f t="shared" si="268"/>
        <v/>
      </c>
      <c r="CR157" s="159" t="str">
        <f t="shared" si="269"/>
        <v/>
      </c>
      <c r="CS157" s="159" t="str">
        <f t="shared" si="270"/>
        <v/>
      </c>
      <c r="CT157" s="159" t="str">
        <f t="shared" si="271"/>
        <v/>
      </c>
      <c r="CU157" s="158"/>
      <c r="CV157" s="157">
        <f t="shared" si="248"/>
        <v>50</v>
      </c>
      <c r="CW157" s="157">
        <f t="shared" si="249"/>
        <v>50</v>
      </c>
      <c r="CX157" s="157">
        <f t="shared" si="250"/>
        <v>50</v>
      </c>
      <c r="CY157" s="157">
        <f t="shared" si="251"/>
        <v>50</v>
      </c>
      <c r="CZ157" s="157">
        <f t="shared" si="252"/>
        <v>50</v>
      </c>
      <c r="DA157" s="157">
        <f t="shared" si="253"/>
        <v>50</v>
      </c>
      <c r="DB157" s="157">
        <f t="shared" si="254"/>
        <v>50</v>
      </c>
      <c r="DC157" s="157">
        <f t="shared" si="255"/>
        <v>50</v>
      </c>
      <c r="DD157" s="734">
        <v>150</v>
      </c>
      <c r="DE157" s="155"/>
      <c r="DI157" s="407"/>
      <c r="DJ157" s="279"/>
      <c r="DK157" s="279"/>
      <c r="DL157" s="279"/>
      <c r="DM157" s="279"/>
      <c r="DN157" s="279"/>
    </row>
    <row r="158" spans="1:118" s="20" customFormat="1" ht="39.950000000000003" hidden="1" customHeight="1" x14ac:dyDescent="0.25">
      <c r="A158" s="27">
        <f>ROW()</f>
        <v>158</v>
      </c>
      <c r="B158" s="342" t="str">
        <f>IF(C158="I","",IF(ISBLANK(D158),"",IF(ISTEXT(D158),LARGE(B14:B157,1)+1,0)))</f>
        <v/>
      </c>
      <c r="C158" s="344"/>
      <c r="D158" s="173"/>
      <c r="E158" s="172"/>
      <c r="F158" s="171"/>
      <c r="G158" s="856"/>
      <c r="H158" s="857"/>
      <c r="I158" s="707"/>
      <c r="J158" s="919">
        <f t="shared" si="191"/>
        <v>0</v>
      </c>
      <c r="K158" s="707"/>
      <c r="L158" s="919">
        <f t="shared" si="192"/>
        <v>0</v>
      </c>
      <c r="M158" s="707"/>
      <c r="N158" s="919">
        <f t="shared" si="193"/>
        <v>0</v>
      </c>
      <c r="O158" s="707"/>
      <c r="P158" s="919">
        <f t="shared" si="194"/>
        <v>0</v>
      </c>
      <c r="Q158" s="707"/>
      <c r="R158" s="919">
        <f t="shared" si="273"/>
        <v>0</v>
      </c>
      <c r="S158" s="707"/>
      <c r="T158" s="919">
        <f t="shared" si="196"/>
        <v>0</v>
      </c>
      <c r="U158" s="707"/>
      <c r="V158" s="919">
        <f t="shared" si="188"/>
        <v>0</v>
      </c>
      <c r="W158" s="707"/>
      <c r="X158" s="919">
        <f t="shared" si="272"/>
        <v>0</v>
      </c>
      <c r="Y158" s="178">
        <f>Y6</f>
        <v>35</v>
      </c>
      <c r="Z158" s="964">
        <f t="shared" si="197"/>
        <v>0</v>
      </c>
      <c r="AA158" s="926">
        <f t="shared" si="256"/>
        <v>0</v>
      </c>
      <c r="AB158" s="860">
        <f t="shared" si="198"/>
        <v>0</v>
      </c>
      <c r="AC158" s="861">
        <f t="shared" si="199"/>
        <v>0</v>
      </c>
      <c r="AD158" s="946">
        <f t="shared" si="200"/>
        <v>0</v>
      </c>
      <c r="AE158" s="164" t="str">
        <f t="shared" si="201"/>
        <v/>
      </c>
      <c r="AF158" s="163">
        <f t="shared" si="202"/>
        <v>0</v>
      </c>
      <c r="AG158" s="460">
        <f t="shared" si="257"/>
        <v>0</v>
      </c>
      <c r="AH158" s="860">
        <f t="shared" si="203"/>
        <v>0</v>
      </c>
      <c r="AI158" s="861">
        <f t="shared" si="204"/>
        <v>0</v>
      </c>
      <c r="AJ158" s="946">
        <f t="shared" si="205"/>
        <v>0</v>
      </c>
      <c r="AK158" s="164" t="str">
        <f t="shared" si="206"/>
        <v/>
      </c>
      <c r="AL158" s="163">
        <f t="shared" si="207"/>
        <v>0</v>
      </c>
      <c r="AM158" s="460">
        <f t="shared" si="258"/>
        <v>0</v>
      </c>
      <c r="AN158" s="860">
        <f t="shared" si="208"/>
        <v>0</v>
      </c>
      <c r="AO158" s="861">
        <f t="shared" si="209"/>
        <v>0</v>
      </c>
      <c r="AP158" s="946">
        <f t="shared" si="210"/>
        <v>0</v>
      </c>
      <c r="AQ158" s="164" t="str">
        <f t="shared" si="211"/>
        <v/>
      </c>
      <c r="AR158" s="163">
        <f t="shared" si="212"/>
        <v>0</v>
      </c>
      <c r="AS158" s="460">
        <f t="shared" si="259"/>
        <v>0</v>
      </c>
      <c r="AT158" s="860">
        <f t="shared" si="213"/>
        <v>0</v>
      </c>
      <c r="AU158" s="861">
        <f t="shared" si="214"/>
        <v>0</v>
      </c>
      <c r="AV158" s="946">
        <f t="shared" si="215"/>
        <v>0</v>
      </c>
      <c r="AW158" s="164" t="str">
        <f t="shared" si="216"/>
        <v/>
      </c>
      <c r="AX158" s="163">
        <f t="shared" si="217"/>
        <v>0</v>
      </c>
      <c r="AY158" s="460">
        <f t="shared" si="260"/>
        <v>0</v>
      </c>
      <c r="AZ158" s="860">
        <f t="shared" si="218"/>
        <v>0</v>
      </c>
      <c r="BA158" s="861">
        <f t="shared" si="219"/>
        <v>0</v>
      </c>
      <c r="BB158" s="946">
        <f t="shared" si="220"/>
        <v>0</v>
      </c>
      <c r="BC158" s="164" t="str">
        <f t="shared" si="221"/>
        <v/>
      </c>
      <c r="BD158" s="163">
        <f t="shared" si="222"/>
        <v>0</v>
      </c>
      <c r="BE158" s="460">
        <f t="shared" si="261"/>
        <v>0</v>
      </c>
      <c r="BF158" s="860">
        <f t="shared" si="223"/>
        <v>0</v>
      </c>
      <c r="BG158" s="861">
        <f t="shared" si="224"/>
        <v>0</v>
      </c>
      <c r="BH158" s="946">
        <f t="shared" si="225"/>
        <v>0</v>
      </c>
      <c r="BI158" s="164" t="str">
        <f t="shared" si="226"/>
        <v/>
      </c>
      <c r="BJ158" s="163">
        <f t="shared" si="227"/>
        <v>0</v>
      </c>
      <c r="BK158" s="460">
        <f t="shared" si="262"/>
        <v>0</v>
      </c>
      <c r="BL158" s="860">
        <f t="shared" si="228"/>
        <v>0</v>
      </c>
      <c r="BM158" s="861">
        <f t="shared" si="229"/>
        <v>0</v>
      </c>
      <c r="BN158" s="946">
        <f t="shared" si="230"/>
        <v>0</v>
      </c>
      <c r="BO158" s="164" t="str">
        <f t="shared" si="231"/>
        <v/>
      </c>
      <c r="BP158" s="163">
        <f t="shared" si="232"/>
        <v>0</v>
      </c>
      <c r="BQ158" s="460">
        <f t="shared" si="263"/>
        <v>0</v>
      </c>
      <c r="BR158" s="860">
        <f t="shared" si="233"/>
        <v>0</v>
      </c>
      <c r="BS158" s="861">
        <f t="shared" si="234"/>
        <v>0</v>
      </c>
      <c r="BT158" s="946">
        <f t="shared" si="235"/>
        <v>0</v>
      </c>
      <c r="BU158" s="164" t="str">
        <f t="shared" si="236"/>
        <v/>
      </c>
      <c r="BV158" s="163">
        <f t="shared" si="237"/>
        <v>0</v>
      </c>
      <c r="BW158" s="246"/>
      <c r="BX158" s="246"/>
      <c r="BY158" s="155"/>
      <c r="BZ158" s="22"/>
      <c r="CA158" s="163">
        <f t="shared" si="238"/>
        <v>0</v>
      </c>
      <c r="CB158" s="162">
        <f t="shared" si="239"/>
        <v>0</v>
      </c>
      <c r="CC158" s="162">
        <f t="shared" si="240"/>
        <v>0</v>
      </c>
      <c r="CD158" s="162">
        <f t="shared" si="241"/>
        <v>0</v>
      </c>
      <c r="CE158" s="162">
        <f t="shared" si="242"/>
        <v>0</v>
      </c>
      <c r="CF158" s="162">
        <f t="shared" si="243"/>
        <v>0</v>
      </c>
      <c r="CG158" s="162">
        <f t="shared" si="244"/>
        <v>0</v>
      </c>
      <c r="CH158" s="162">
        <f t="shared" si="245"/>
        <v>0</v>
      </c>
      <c r="CI158" s="22"/>
      <c r="CJ158" s="161">
        <f t="shared" si="246"/>
        <v>35</v>
      </c>
      <c r="CK158" s="620">
        <f t="shared" si="247"/>
        <v>0</v>
      </c>
      <c r="CL158" s="160">
        <f>CL5</f>
        <v>50</v>
      </c>
      <c r="CM158" s="159" t="str">
        <f t="shared" si="264"/>
        <v/>
      </c>
      <c r="CN158" s="159" t="str">
        <f t="shared" si="265"/>
        <v/>
      </c>
      <c r="CO158" s="159" t="str">
        <f t="shared" si="266"/>
        <v/>
      </c>
      <c r="CP158" s="159" t="str">
        <f t="shared" si="267"/>
        <v/>
      </c>
      <c r="CQ158" s="159" t="str">
        <f t="shared" si="268"/>
        <v/>
      </c>
      <c r="CR158" s="159" t="str">
        <f t="shared" si="269"/>
        <v/>
      </c>
      <c r="CS158" s="159" t="str">
        <f t="shared" si="270"/>
        <v/>
      </c>
      <c r="CT158" s="159" t="str">
        <f t="shared" si="271"/>
        <v/>
      </c>
      <c r="CU158" s="158"/>
      <c r="CV158" s="157">
        <f t="shared" si="248"/>
        <v>50</v>
      </c>
      <c r="CW158" s="157">
        <f t="shared" si="249"/>
        <v>50</v>
      </c>
      <c r="CX158" s="157">
        <f t="shared" si="250"/>
        <v>50</v>
      </c>
      <c r="CY158" s="157">
        <f t="shared" si="251"/>
        <v>50</v>
      </c>
      <c r="CZ158" s="157">
        <f t="shared" si="252"/>
        <v>50</v>
      </c>
      <c r="DA158" s="157">
        <f t="shared" si="253"/>
        <v>50</v>
      </c>
      <c r="DB158" s="157">
        <f t="shared" si="254"/>
        <v>50</v>
      </c>
      <c r="DC158" s="157">
        <f t="shared" si="255"/>
        <v>50</v>
      </c>
      <c r="DD158" s="734">
        <v>151</v>
      </c>
      <c r="DE158" s="155"/>
      <c r="DI158" s="407"/>
      <c r="DJ158" s="279"/>
      <c r="DK158" s="279"/>
      <c r="DL158" s="279"/>
      <c r="DM158" s="279"/>
      <c r="DN158" s="279"/>
    </row>
    <row r="159" spans="1:118" s="20" customFormat="1" ht="39.950000000000003" hidden="1" customHeight="1" x14ac:dyDescent="0.25">
      <c r="A159" s="27">
        <f>ROW()</f>
        <v>159</v>
      </c>
      <c r="B159" s="342" t="str">
        <f>IF(C159="I","",IF(ISBLANK(D159),"",IF(ISTEXT(D159),LARGE(B14:B158,1)+1,0)))</f>
        <v/>
      </c>
      <c r="C159" s="344"/>
      <c r="D159" s="173"/>
      <c r="E159" s="172"/>
      <c r="F159" s="171"/>
      <c r="G159" s="856"/>
      <c r="H159" s="857"/>
      <c r="I159" s="707"/>
      <c r="J159" s="919">
        <f t="shared" si="191"/>
        <v>0</v>
      </c>
      <c r="K159" s="707"/>
      <c r="L159" s="919">
        <f t="shared" si="192"/>
        <v>0</v>
      </c>
      <c r="M159" s="707"/>
      <c r="N159" s="919">
        <f t="shared" si="193"/>
        <v>0</v>
      </c>
      <c r="O159" s="707"/>
      <c r="P159" s="919">
        <f t="shared" si="194"/>
        <v>0</v>
      </c>
      <c r="Q159" s="707"/>
      <c r="R159" s="919">
        <f t="shared" si="273"/>
        <v>0</v>
      </c>
      <c r="S159" s="707"/>
      <c r="T159" s="919">
        <f t="shared" si="196"/>
        <v>0</v>
      </c>
      <c r="U159" s="707"/>
      <c r="V159" s="919">
        <f t="shared" si="188"/>
        <v>0</v>
      </c>
      <c r="W159" s="707"/>
      <c r="X159" s="919">
        <f t="shared" si="272"/>
        <v>0</v>
      </c>
      <c r="Y159" s="178">
        <f>Y6</f>
        <v>35</v>
      </c>
      <c r="Z159" s="964">
        <f t="shared" si="197"/>
        <v>0</v>
      </c>
      <c r="AA159" s="926">
        <f t="shared" si="256"/>
        <v>0</v>
      </c>
      <c r="AB159" s="860">
        <f t="shared" si="198"/>
        <v>0</v>
      </c>
      <c r="AC159" s="861">
        <f t="shared" si="199"/>
        <v>0</v>
      </c>
      <c r="AD159" s="946">
        <f t="shared" si="200"/>
        <v>0</v>
      </c>
      <c r="AE159" s="164" t="str">
        <f t="shared" si="201"/>
        <v/>
      </c>
      <c r="AF159" s="163">
        <f t="shared" si="202"/>
        <v>0</v>
      </c>
      <c r="AG159" s="460">
        <f t="shared" si="257"/>
        <v>0</v>
      </c>
      <c r="AH159" s="860">
        <f t="shared" si="203"/>
        <v>0</v>
      </c>
      <c r="AI159" s="861">
        <f t="shared" si="204"/>
        <v>0</v>
      </c>
      <c r="AJ159" s="946">
        <f t="shared" si="205"/>
        <v>0</v>
      </c>
      <c r="AK159" s="164" t="str">
        <f t="shared" si="206"/>
        <v/>
      </c>
      <c r="AL159" s="163">
        <f t="shared" si="207"/>
        <v>0</v>
      </c>
      <c r="AM159" s="460">
        <f t="shared" si="258"/>
        <v>0</v>
      </c>
      <c r="AN159" s="860">
        <f t="shared" si="208"/>
        <v>0</v>
      </c>
      <c r="AO159" s="861">
        <f t="shared" si="209"/>
        <v>0</v>
      </c>
      <c r="AP159" s="946">
        <f t="shared" si="210"/>
        <v>0</v>
      </c>
      <c r="AQ159" s="164" t="str">
        <f t="shared" si="211"/>
        <v/>
      </c>
      <c r="AR159" s="163">
        <f t="shared" si="212"/>
        <v>0</v>
      </c>
      <c r="AS159" s="460">
        <f t="shared" si="259"/>
        <v>0</v>
      </c>
      <c r="AT159" s="860">
        <f t="shared" si="213"/>
        <v>0</v>
      </c>
      <c r="AU159" s="861">
        <f t="shared" si="214"/>
        <v>0</v>
      </c>
      <c r="AV159" s="946">
        <f t="shared" si="215"/>
        <v>0</v>
      </c>
      <c r="AW159" s="164" t="str">
        <f t="shared" si="216"/>
        <v/>
      </c>
      <c r="AX159" s="163">
        <f t="shared" si="217"/>
        <v>0</v>
      </c>
      <c r="AY159" s="460">
        <f t="shared" si="260"/>
        <v>0</v>
      </c>
      <c r="AZ159" s="860">
        <f t="shared" si="218"/>
        <v>0</v>
      </c>
      <c r="BA159" s="861">
        <f t="shared" si="219"/>
        <v>0</v>
      </c>
      <c r="BB159" s="946">
        <f t="shared" si="220"/>
        <v>0</v>
      </c>
      <c r="BC159" s="164" t="str">
        <f t="shared" si="221"/>
        <v/>
      </c>
      <c r="BD159" s="163">
        <f t="shared" si="222"/>
        <v>0</v>
      </c>
      <c r="BE159" s="460">
        <f t="shared" si="261"/>
        <v>0</v>
      </c>
      <c r="BF159" s="860">
        <f t="shared" si="223"/>
        <v>0</v>
      </c>
      <c r="BG159" s="861">
        <f t="shared" si="224"/>
        <v>0</v>
      </c>
      <c r="BH159" s="946">
        <f t="shared" si="225"/>
        <v>0</v>
      </c>
      <c r="BI159" s="164" t="str">
        <f t="shared" si="226"/>
        <v/>
      </c>
      <c r="BJ159" s="163">
        <f t="shared" si="227"/>
        <v>0</v>
      </c>
      <c r="BK159" s="460">
        <f t="shared" si="262"/>
        <v>0</v>
      </c>
      <c r="BL159" s="860">
        <f t="shared" si="228"/>
        <v>0</v>
      </c>
      <c r="BM159" s="861">
        <f t="shared" si="229"/>
        <v>0</v>
      </c>
      <c r="BN159" s="946">
        <f t="shared" si="230"/>
        <v>0</v>
      </c>
      <c r="BO159" s="164" t="str">
        <f t="shared" si="231"/>
        <v/>
      </c>
      <c r="BP159" s="163">
        <f t="shared" si="232"/>
        <v>0</v>
      </c>
      <c r="BQ159" s="460">
        <f t="shared" si="263"/>
        <v>0</v>
      </c>
      <c r="BR159" s="860">
        <f t="shared" si="233"/>
        <v>0</v>
      </c>
      <c r="BS159" s="861">
        <f t="shared" si="234"/>
        <v>0</v>
      </c>
      <c r="BT159" s="946">
        <f t="shared" si="235"/>
        <v>0</v>
      </c>
      <c r="BU159" s="164" t="str">
        <f t="shared" si="236"/>
        <v/>
      </c>
      <c r="BV159" s="163">
        <f t="shared" si="237"/>
        <v>0</v>
      </c>
      <c r="BW159" s="246"/>
      <c r="BX159" s="246"/>
      <c r="BY159" s="155"/>
      <c r="BZ159" s="22"/>
      <c r="CA159" s="163">
        <f t="shared" si="238"/>
        <v>0</v>
      </c>
      <c r="CB159" s="162">
        <f t="shared" si="239"/>
        <v>0</v>
      </c>
      <c r="CC159" s="162">
        <f t="shared" si="240"/>
        <v>0</v>
      </c>
      <c r="CD159" s="162">
        <f t="shared" si="241"/>
        <v>0</v>
      </c>
      <c r="CE159" s="162">
        <f t="shared" si="242"/>
        <v>0</v>
      </c>
      <c r="CF159" s="162">
        <f t="shared" si="243"/>
        <v>0</v>
      </c>
      <c r="CG159" s="162">
        <f t="shared" si="244"/>
        <v>0</v>
      </c>
      <c r="CH159" s="162">
        <f t="shared" si="245"/>
        <v>0</v>
      </c>
      <c r="CI159" s="22"/>
      <c r="CJ159" s="161">
        <f t="shared" si="246"/>
        <v>35</v>
      </c>
      <c r="CK159" s="620">
        <f t="shared" si="247"/>
        <v>0</v>
      </c>
      <c r="CL159" s="160">
        <f>CL5</f>
        <v>50</v>
      </c>
      <c r="CM159" s="159" t="str">
        <f t="shared" si="264"/>
        <v/>
      </c>
      <c r="CN159" s="159" t="str">
        <f t="shared" si="265"/>
        <v/>
      </c>
      <c r="CO159" s="159" t="str">
        <f t="shared" si="266"/>
        <v/>
      </c>
      <c r="CP159" s="159" t="str">
        <f t="shared" si="267"/>
        <v/>
      </c>
      <c r="CQ159" s="159" t="str">
        <f t="shared" si="268"/>
        <v/>
      </c>
      <c r="CR159" s="159" t="str">
        <f t="shared" si="269"/>
        <v/>
      </c>
      <c r="CS159" s="159" t="str">
        <f t="shared" si="270"/>
        <v/>
      </c>
      <c r="CT159" s="159" t="str">
        <f t="shared" si="271"/>
        <v/>
      </c>
      <c r="CU159" s="158"/>
      <c r="CV159" s="157">
        <f t="shared" si="248"/>
        <v>50</v>
      </c>
      <c r="CW159" s="157">
        <f t="shared" si="249"/>
        <v>50</v>
      </c>
      <c r="CX159" s="157">
        <f t="shared" si="250"/>
        <v>50</v>
      </c>
      <c r="CY159" s="157">
        <f t="shared" si="251"/>
        <v>50</v>
      </c>
      <c r="CZ159" s="157">
        <f t="shared" si="252"/>
        <v>50</v>
      </c>
      <c r="DA159" s="157">
        <f t="shared" si="253"/>
        <v>50</v>
      </c>
      <c r="DB159" s="157">
        <f t="shared" si="254"/>
        <v>50</v>
      </c>
      <c r="DC159" s="157">
        <f t="shared" si="255"/>
        <v>50</v>
      </c>
      <c r="DD159" s="734">
        <v>152</v>
      </c>
      <c r="DE159" s="155"/>
      <c r="DI159" s="407"/>
      <c r="DJ159" s="279"/>
      <c r="DK159" s="279"/>
      <c r="DL159" s="279"/>
      <c r="DM159" s="279"/>
      <c r="DN159" s="279"/>
    </row>
    <row r="160" spans="1:118" s="20" customFormat="1" ht="39.950000000000003" hidden="1" customHeight="1" x14ac:dyDescent="0.25">
      <c r="A160" s="27">
        <f>ROW()</f>
        <v>160</v>
      </c>
      <c r="B160" s="342" t="str">
        <f>IF(C160="I","",IF(ISBLANK(D160),"",IF(ISTEXT(D160),LARGE(B14:B159,1)+1,0)))</f>
        <v/>
      </c>
      <c r="C160" s="344"/>
      <c r="D160" s="173"/>
      <c r="E160" s="172"/>
      <c r="F160" s="171"/>
      <c r="G160" s="856"/>
      <c r="H160" s="857"/>
      <c r="I160" s="707"/>
      <c r="J160" s="919">
        <f t="shared" si="191"/>
        <v>0</v>
      </c>
      <c r="K160" s="707"/>
      <c r="L160" s="919">
        <f t="shared" si="192"/>
        <v>0</v>
      </c>
      <c r="M160" s="707"/>
      <c r="N160" s="919">
        <f t="shared" si="193"/>
        <v>0</v>
      </c>
      <c r="O160" s="707"/>
      <c r="P160" s="919">
        <f t="shared" si="194"/>
        <v>0</v>
      </c>
      <c r="Q160" s="707"/>
      <c r="R160" s="919">
        <f t="shared" si="273"/>
        <v>0</v>
      </c>
      <c r="S160" s="707"/>
      <c r="T160" s="919">
        <f t="shared" si="196"/>
        <v>0</v>
      </c>
      <c r="U160" s="707"/>
      <c r="V160" s="919">
        <f t="shared" si="188"/>
        <v>0</v>
      </c>
      <c r="W160" s="707"/>
      <c r="X160" s="919">
        <f t="shared" si="272"/>
        <v>0</v>
      </c>
      <c r="Y160" s="178">
        <f>Y6</f>
        <v>35</v>
      </c>
      <c r="Z160" s="964">
        <f t="shared" si="197"/>
        <v>0</v>
      </c>
      <c r="AA160" s="926">
        <f t="shared" si="256"/>
        <v>0</v>
      </c>
      <c r="AB160" s="860">
        <f t="shared" si="198"/>
        <v>0</v>
      </c>
      <c r="AC160" s="861">
        <f t="shared" si="199"/>
        <v>0</v>
      </c>
      <c r="AD160" s="946">
        <f t="shared" si="200"/>
        <v>0</v>
      </c>
      <c r="AE160" s="164" t="str">
        <f t="shared" si="201"/>
        <v/>
      </c>
      <c r="AF160" s="163">
        <f t="shared" si="202"/>
        <v>0</v>
      </c>
      <c r="AG160" s="460">
        <f t="shared" si="257"/>
        <v>0</v>
      </c>
      <c r="AH160" s="860">
        <f t="shared" si="203"/>
        <v>0</v>
      </c>
      <c r="AI160" s="861">
        <f t="shared" si="204"/>
        <v>0</v>
      </c>
      <c r="AJ160" s="946">
        <f t="shared" si="205"/>
        <v>0</v>
      </c>
      <c r="AK160" s="164" t="str">
        <f t="shared" si="206"/>
        <v/>
      </c>
      <c r="AL160" s="163">
        <f t="shared" si="207"/>
        <v>0</v>
      </c>
      <c r="AM160" s="460">
        <f t="shared" si="258"/>
        <v>0</v>
      </c>
      <c r="AN160" s="860">
        <f t="shared" si="208"/>
        <v>0</v>
      </c>
      <c r="AO160" s="861">
        <f t="shared" si="209"/>
        <v>0</v>
      </c>
      <c r="AP160" s="946">
        <f t="shared" si="210"/>
        <v>0</v>
      </c>
      <c r="AQ160" s="164" t="str">
        <f t="shared" si="211"/>
        <v/>
      </c>
      <c r="AR160" s="163">
        <f t="shared" si="212"/>
        <v>0</v>
      </c>
      <c r="AS160" s="460">
        <f t="shared" si="259"/>
        <v>0</v>
      </c>
      <c r="AT160" s="860">
        <f t="shared" si="213"/>
        <v>0</v>
      </c>
      <c r="AU160" s="861">
        <f t="shared" si="214"/>
        <v>0</v>
      </c>
      <c r="AV160" s="946">
        <f t="shared" si="215"/>
        <v>0</v>
      </c>
      <c r="AW160" s="164" t="str">
        <f t="shared" si="216"/>
        <v/>
      </c>
      <c r="AX160" s="163">
        <f t="shared" si="217"/>
        <v>0</v>
      </c>
      <c r="AY160" s="460">
        <f t="shared" si="260"/>
        <v>0</v>
      </c>
      <c r="AZ160" s="860">
        <f t="shared" si="218"/>
        <v>0</v>
      </c>
      <c r="BA160" s="861">
        <f t="shared" si="219"/>
        <v>0</v>
      </c>
      <c r="BB160" s="946">
        <f t="shared" si="220"/>
        <v>0</v>
      </c>
      <c r="BC160" s="164" t="str">
        <f t="shared" si="221"/>
        <v/>
      </c>
      <c r="BD160" s="163">
        <f t="shared" si="222"/>
        <v>0</v>
      </c>
      <c r="BE160" s="460">
        <f t="shared" si="261"/>
        <v>0</v>
      </c>
      <c r="BF160" s="860">
        <f t="shared" si="223"/>
        <v>0</v>
      </c>
      <c r="BG160" s="861">
        <f t="shared" si="224"/>
        <v>0</v>
      </c>
      <c r="BH160" s="946">
        <f t="shared" si="225"/>
        <v>0</v>
      </c>
      <c r="BI160" s="164" t="str">
        <f t="shared" si="226"/>
        <v/>
      </c>
      <c r="BJ160" s="163">
        <f t="shared" si="227"/>
        <v>0</v>
      </c>
      <c r="BK160" s="460">
        <f t="shared" si="262"/>
        <v>0</v>
      </c>
      <c r="BL160" s="860">
        <f t="shared" si="228"/>
        <v>0</v>
      </c>
      <c r="BM160" s="861">
        <f t="shared" si="229"/>
        <v>0</v>
      </c>
      <c r="BN160" s="946">
        <f t="shared" si="230"/>
        <v>0</v>
      </c>
      <c r="BO160" s="164" t="str">
        <f t="shared" si="231"/>
        <v/>
      </c>
      <c r="BP160" s="163">
        <f t="shared" si="232"/>
        <v>0</v>
      </c>
      <c r="BQ160" s="460">
        <f t="shared" si="263"/>
        <v>0</v>
      </c>
      <c r="BR160" s="860">
        <f t="shared" si="233"/>
        <v>0</v>
      </c>
      <c r="BS160" s="861">
        <f t="shared" si="234"/>
        <v>0</v>
      </c>
      <c r="BT160" s="946">
        <f t="shared" si="235"/>
        <v>0</v>
      </c>
      <c r="BU160" s="164" t="str">
        <f t="shared" si="236"/>
        <v/>
      </c>
      <c r="BV160" s="163">
        <f t="shared" si="237"/>
        <v>0</v>
      </c>
      <c r="BW160" s="246"/>
      <c r="BX160" s="246"/>
      <c r="BY160" s="155"/>
      <c r="BZ160" s="22"/>
      <c r="CA160" s="163">
        <f t="shared" si="238"/>
        <v>0</v>
      </c>
      <c r="CB160" s="162">
        <f t="shared" si="239"/>
        <v>0</v>
      </c>
      <c r="CC160" s="162">
        <f t="shared" si="240"/>
        <v>0</v>
      </c>
      <c r="CD160" s="162">
        <f t="shared" si="241"/>
        <v>0</v>
      </c>
      <c r="CE160" s="162">
        <f t="shared" si="242"/>
        <v>0</v>
      </c>
      <c r="CF160" s="162">
        <f t="shared" si="243"/>
        <v>0</v>
      </c>
      <c r="CG160" s="162">
        <f t="shared" si="244"/>
        <v>0</v>
      </c>
      <c r="CH160" s="162">
        <f t="shared" si="245"/>
        <v>0</v>
      </c>
      <c r="CI160" s="22"/>
      <c r="CJ160" s="161">
        <f t="shared" si="246"/>
        <v>35</v>
      </c>
      <c r="CK160" s="620">
        <f t="shared" si="247"/>
        <v>0</v>
      </c>
      <c r="CL160" s="160">
        <f>CL5</f>
        <v>50</v>
      </c>
      <c r="CM160" s="159" t="str">
        <f t="shared" si="264"/>
        <v/>
      </c>
      <c r="CN160" s="159" t="str">
        <f t="shared" si="265"/>
        <v/>
      </c>
      <c r="CO160" s="159" t="str">
        <f t="shared" si="266"/>
        <v/>
      </c>
      <c r="CP160" s="159" t="str">
        <f t="shared" si="267"/>
        <v/>
      </c>
      <c r="CQ160" s="159" t="str">
        <f t="shared" si="268"/>
        <v/>
      </c>
      <c r="CR160" s="159" t="str">
        <f t="shared" si="269"/>
        <v/>
      </c>
      <c r="CS160" s="159" t="str">
        <f t="shared" si="270"/>
        <v/>
      </c>
      <c r="CT160" s="159" t="str">
        <f t="shared" si="271"/>
        <v/>
      </c>
      <c r="CU160" s="158"/>
      <c r="CV160" s="157">
        <f t="shared" si="248"/>
        <v>50</v>
      </c>
      <c r="CW160" s="157">
        <f t="shared" si="249"/>
        <v>50</v>
      </c>
      <c r="CX160" s="157">
        <f t="shared" si="250"/>
        <v>50</v>
      </c>
      <c r="CY160" s="157">
        <f t="shared" si="251"/>
        <v>50</v>
      </c>
      <c r="CZ160" s="157">
        <f t="shared" si="252"/>
        <v>50</v>
      </c>
      <c r="DA160" s="157">
        <f t="shared" si="253"/>
        <v>50</v>
      </c>
      <c r="DB160" s="157">
        <f t="shared" si="254"/>
        <v>50</v>
      </c>
      <c r="DC160" s="157">
        <f t="shared" si="255"/>
        <v>50</v>
      </c>
      <c r="DD160" s="734">
        <v>153</v>
      </c>
      <c r="DE160" s="155"/>
      <c r="DI160" s="407"/>
      <c r="DJ160" s="279"/>
      <c r="DK160" s="279"/>
      <c r="DL160" s="279"/>
      <c r="DM160" s="279"/>
      <c r="DN160" s="279"/>
    </row>
    <row r="161" spans="1:118" s="20" customFormat="1" ht="39.950000000000003" hidden="1" customHeight="1" x14ac:dyDescent="0.25">
      <c r="A161" s="27">
        <f>ROW()</f>
        <v>161</v>
      </c>
      <c r="B161" s="342" t="str">
        <f>IF(C161="I","",IF(ISBLANK(D161),"",IF(ISTEXT(D161),LARGE(B14:B160,1)+1,0)))</f>
        <v/>
      </c>
      <c r="C161" s="344"/>
      <c r="D161" s="173"/>
      <c r="E161" s="172"/>
      <c r="F161" s="171"/>
      <c r="G161" s="856"/>
      <c r="H161" s="857"/>
      <c r="I161" s="707"/>
      <c r="J161" s="919">
        <f t="shared" si="191"/>
        <v>0</v>
      </c>
      <c r="K161" s="707"/>
      <c r="L161" s="919">
        <f t="shared" si="192"/>
        <v>0</v>
      </c>
      <c r="M161" s="707"/>
      <c r="N161" s="919">
        <f t="shared" si="193"/>
        <v>0</v>
      </c>
      <c r="O161" s="707"/>
      <c r="P161" s="919">
        <f t="shared" si="194"/>
        <v>0</v>
      </c>
      <c r="Q161" s="707"/>
      <c r="R161" s="919">
        <f t="shared" si="273"/>
        <v>0</v>
      </c>
      <c r="S161" s="707"/>
      <c r="T161" s="919">
        <f t="shared" si="196"/>
        <v>0</v>
      </c>
      <c r="U161" s="707"/>
      <c r="V161" s="919">
        <f t="shared" si="188"/>
        <v>0</v>
      </c>
      <c r="W161" s="707"/>
      <c r="X161" s="919">
        <f t="shared" si="272"/>
        <v>0</v>
      </c>
      <c r="Y161" s="178">
        <f>Y6</f>
        <v>35</v>
      </c>
      <c r="Z161" s="964">
        <f t="shared" si="197"/>
        <v>0</v>
      </c>
      <c r="AA161" s="926">
        <f t="shared" si="256"/>
        <v>0</v>
      </c>
      <c r="AB161" s="860">
        <f t="shared" si="198"/>
        <v>0</v>
      </c>
      <c r="AC161" s="861">
        <f t="shared" si="199"/>
        <v>0</v>
      </c>
      <c r="AD161" s="946">
        <f t="shared" si="200"/>
        <v>0</v>
      </c>
      <c r="AE161" s="164" t="str">
        <f t="shared" si="201"/>
        <v/>
      </c>
      <c r="AF161" s="163">
        <f t="shared" si="202"/>
        <v>0</v>
      </c>
      <c r="AG161" s="460">
        <f t="shared" si="257"/>
        <v>0</v>
      </c>
      <c r="AH161" s="860">
        <f t="shared" si="203"/>
        <v>0</v>
      </c>
      <c r="AI161" s="861">
        <f t="shared" si="204"/>
        <v>0</v>
      </c>
      <c r="AJ161" s="946">
        <f t="shared" si="205"/>
        <v>0</v>
      </c>
      <c r="AK161" s="164" t="str">
        <f t="shared" si="206"/>
        <v/>
      </c>
      <c r="AL161" s="163">
        <f t="shared" si="207"/>
        <v>0</v>
      </c>
      <c r="AM161" s="460">
        <f t="shared" si="258"/>
        <v>0</v>
      </c>
      <c r="AN161" s="860">
        <f t="shared" si="208"/>
        <v>0</v>
      </c>
      <c r="AO161" s="861">
        <f t="shared" si="209"/>
        <v>0</v>
      </c>
      <c r="AP161" s="946">
        <f t="shared" si="210"/>
        <v>0</v>
      </c>
      <c r="AQ161" s="164" t="str">
        <f t="shared" si="211"/>
        <v/>
      </c>
      <c r="AR161" s="163">
        <f t="shared" si="212"/>
        <v>0</v>
      </c>
      <c r="AS161" s="460">
        <f t="shared" si="259"/>
        <v>0</v>
      </c>
      <c r="AT161" s="860">
        <f t="shared" si="213"/>
        <v>0</v>
      </c>
      <c r="AU161" s="861">
        <f t="shared" si="214"/>
        <v>0</v>
      </c>
      <c r="AV161" s="946">
        <f t="shared" si="215"/>
        <v>0</v>
      </c>
      <c r="AW161" s="164" t="str">
        <f t="shared" si="216"/>
        <v/>
      </c>
      <c r="AX161" s="163">
        <f t="shared" si="217"/>
        <v>0</v>
      </c>
      <c r="AY161" s="460">
        <f t="shared" si="260"/>
        <v>0</v>
      </c>
      <c r="AZ161" s="860">
        <f t="shared" si="218"/>
        <v>0</v>
      </c>
      <c r="BA161" s="861">
        <f t="shared" si="219"/>
        <v>0</v>
      </c>
      <c r="BB161" s="946">
        <f t="shared" si="220"/>
        <v>0</v>
      </c>
      <c r="BC161" s="164" t="str">
        <f t="shared" si="221"/>
        <v/>
      </c>
      <c r="BD161" s="163">
        <f t="shared" si="222"/>
        <v>0</v>
      </c>
      <c r="BE161" s="460">
        <f t="shared" si="261"/>
        <v>0</v>
      </c>
      <c r="BF161" s="860">
        <f t="shared" si="223"/>
        <v>0</v>
      </c>
      <c r="BG161" s="861">
        <f t="shared" si="224"/>
        <v>0</v>
      </c>
      <c r="BH161" s="946">
        <f t="shared" si="225"/>
        <v>0</v>
      </c>
      <c r="BI161" s="164" t="str">
        <f t="shared" si="226"/>
        <v/>
      </c>
      <c r="BJ161" s="163">
        <f t="shared" si="227"/>
        <v>0</v>
      </c>
      <c r="BK161" s="460">
        <f t="shared" si="262"/>
        <v>0</v>
      </c>
      <c r="BL161" s="860">
        <f t="shared" si="228"/>
        <v>0</v>
      </c>
      <c r="BM161" s="861">
        <f t="shared" si="229"/>
        <v>0</v>
      </c>
      <c r="BN161" s="946">
        <f t="shared" si="230"/>
        <v>0</v>
      </c>
      <c r="BO161" s="164" t="str">
        <f t="shared" si="231"/>
        <v/>
      </c>
      <c r="BP161" s="163">
        <f t="shared" si="232"/>
        <v>0</v>
      </c>
      <c r="BQ161" s="460">
        <f t="shared" si="263"/>
        <v>0</v>
      </c>
      <c r="BR161" s="860">
        <f t="shared" si="233"/>
        <v>0</v>
      </c>
      <c r="BS161" s="861">
        <f t="shared" si="234"/>
        <v>0</v>
      </c>
      <c r="BT161" s="946">
        <f t="shared" si="235"/>
        <v>0</v>
      </c>
      <c r="BU161" s="164" t="str">
        <f t="shared" si="236"/>
        <v/>
      </c>
      <c r="BV161" s="163">
        <f t="shared" si="237"/>
        <v>0</v>
      </c>
      <c r="BW161" s="246"/>
      <c r="BX161" s="246"/>
      <c r="BY161" s="155"/>
      <c r="BZ161" s="22"/>
      <c r="CA161" s="163">
        <f t="shared" si="238"/>
        <v>0</v>
      </c>
      <c r="CB161" s="162">
        <f t="shared" si="239"/>
        <v>0</v>
      </c>
      <c r="CC161" s="162">
        <f t="shared" si="240"/>
        <v>0</v>
      </c>
      <c r="CD161" s="162">
        <f t="shared" si="241"/>
        <v>0</v>
      </c>
      <c r="CE161" s="162">
        <f t="shared" si="242"/>
        <v>0</v>
      </c>
      <c r="CF161" s="162">
        <f t="shared" si="243"/>
        <v>0</v>
      </c>
      <c r="CG161" s="162">
        <f t="shared" si="244"/>
        <v>0</v>
      </c>
      <c r="CH161" s="162">
        <f t="shared" si="245"/>
        <v>0</v>
      </c>
      <c r="CI161" s="22"/>
      <c r="CJ161" s="161">
        <f t="shared" si="246"/>
        <v>35</v>
      </c>
      <c r="CK161" s="620">
        <f t="shared" si="247"/>
        <v>0</v>
      </c>
      <c r="CL161" s="160">
        <f>CL5</f>
        <v>50</v>
      </c>
      <c r="CM161" s="159" t="str">
        <f t="shared" si="264"/>
        <v/>
      </c>
      <c r="CN161" s="159" t="str">
        <f t="shared" si="265"/>
        <v/>
      </c>
      <c r="CO161" s="159" t="str">
        <f t="shared" si="266"/>
        <v/>
      </c>
      <c r="CP161" s="159" t="str">
        <f t="shared" si="267"/>
        <v/>
      </c>
      <c r="CQ161" s="159" t="str">
        <f t="shared" si="268"/>
        <v/>
      </c>
      <c r="CR161" s="159" t="str">
        <f t="shared" si="269"/>
        <v/>
      </c>
      <c r="CS161" s="159" t="str">
        <f t="shared" si="270"/>
        <v/>
      </c>
      <c r="CT161" s="159" t="str">
        <f t="shared" si="271"/>
        <v/>
      </c>
      <c r="CU161" s="158"/>
      <c r="CV161" s="157">
        <f t="shared" si="248"/>
        <v>50</v>
      </c>
      <c r="CW161" s="157">
        <f t="shared" si="249"/>
        <v>50</v>
      </c>
      <c r="CX161" s="157">
        <f t="shared" si="250"/>
        <v>50</v>
      </c>
      <c r="CY161" s="157">
        <f t="shared" si="251"/>
        <v>50</v>
      </c>
      <c r="CZ161" s="157">
        <f t="shared" si="252"/>
        <v>50</v>
      </c>
      <c r="DA161" s="157">
        <f t="shared" si="253"/>
        <v>50</v>
      </c>
      <c r="DB161" s="157">
        <f t="shared" si="254"/>
        <v>50</v>
      </c>
      <c r="DC161" s="157">
        <f t="shared" si="255"/>
        <v>50</v>
      </c>
      <c r="DD161" s="734">
        <v>154</v>
      </c>
      <c r="DE161" s="155"/>
      <c r="DI161" s="407"/>
      <c r="DJ161" s="279"/>
      <c r="DK161" s="279"/>
      <c r="DL161" s="279"/>
      <c r="DM161" s="279"/>
      <c r="DN161" s="279"/>
    </row>
    <row r="162" spans="1:118" s="20" customFormat="1" ht="39.950000000000003" hidden="1" customHeight="1" x14ac:dyDescent="0.25">
      <c r="A162" s="27">
        <f>ROW()</f>
        <v>162</v>
      </c>
      <c r="B162" s="342" t="str">
        <f>IF(C162="I","",IF(ISBLANK(D162),"",IF(ISTEXT(D162),LARGE(B14:B161,1)+1,0)))</f>
        <v/>
      </c>
      <c r="C162" s="344"/>
      <c r="D162" s="173"/>
      <c r="E162" s="172"/>
      <c r="F162" s="171"/>
      <c r="G162" s="856"/>
      <c r="H162" s="857"/>
      <c r="I162" s="707"/>
      <c r="J162" s="919">
        <f t="shared" si="191"/>
        <v>0</v>
      </c>
      <c r="K162" s="707"/>
      <c r="L162" s="919">
        <f t="shared" si="192"/>
        <v>0</v>
      </c>
      <c r="M162" s="707"/>
      <c r="N162" s="919">
        <f t="shared" si="193"/>
        <v>0</v>
      </c>
      <c r="O162" s="707"/>
      <c r="P162" s="919">
        <f t="shared" si="194"/>
        <v>0</v>
      </c>
      <c r="Q162" s="707"/>
      <c r="R162" s="919">
        <f t="shared" si="273"/>
        <v>0</v>
      </c>
      <c r="S162" s="707"/>
      <c r="T162" s="919">
        <f t="shared" si="196"/>
        <v>0</v>
      </c>
      <c r="U162" s="707"/>
      <c r="V162" s="919">
        <f t="shared" si="188"/>
        <v>0</v>
      </c>
      <c r="W162" s="707"/>
      <c r="X162" s="919">
        <f t="shared" si="272"/>
        <v>0</v>
      </c>
      <c r="Y162" s="178">
        <f>Y6</f>
        <v>35</v>
      </c>
      <c r="Z162" s="964">
        <f t="shared" si="197"/>
        <v>0</v>
      </c>
      <c r="AA162" s="926">
        <f t="shared" si="256"/>
        <v>0</v>
      </c>
      <c r="AB162" s="860">
        <f t="shared" si="198"/>
        <v>0</v>
      </c>
      <c r="AC162" s="861">
        <f t="shared" si="199"/>
        <v>0</v>
      </c>
      <c r="AD162" s="946">
        <f t="shared" si="200"/>
        <v>0</v>
      </c>
      <c r="AE162" s="164" t="str">
        <f t="shared" si="201"/>
        <v/>
      </c>
      <c r="AF162" s="163">
        <f t="shared" si="202"/>
        <v>0</v>
      </c>
      <c r="AG162" s="460">
        <f t="shared" si="257"/>
        <v>0</v>
      </c>
      <c r="AH162" s="860">
        <f t="shared" si="203"/>
        <v>0</v>
      </c>
      <c r="AI162" s="861">
        <f t="shared" si="204"/>
        <v>0</v>
      </c>
      <c r="AJ162" s="946">
        <f t="shared" si="205"/>
        <v>0</v>
      </c>
      <c r="AK162" s="164" t="str">
        <f t="shared" si="206"/>
        <v/>
      </c>
      <c r="AL162" s="163">
        <f t="shared" si="207"/>
        <v>0</v>
      </c>
      <c r="AM162" s="460">
        <f t="shared" si="258"/>
        <v>0</v>
      </c>
      <c r="AN162" s="860">
        <f t="shared" si="208"/>
        <v>0</v>
      </c>
      <c r="AO162" s="861">
        <f t="shared" si="209"/>
        <v>0</v>
      </c>
      <c r="AP162" s="946">
        <f t="shared" si="210"/>
        <v>0</v>
      </c>
      <c r="AQ162" s="164" t="str">
        <f t="shared" si="211"/>
        <v/>
      </c>
      <c r="AR162" s="163">
        <f t="shared" si="212"/>
        <v>0</v>
      </c>
      <c r="AS162" s="460">
        <f t="shared" si="259"/>
        <v>0</v>
      </c>
      <c r="AT162" s="860">
        <f t="shared" si="213"/>
        <v>0</v>
      </c>
      <c r="AU162" s="861">
        <f t="shared" si="214"/>
        <v>0</v>
      </c>
      <c r="AV162" s="946">
        <f t="shared" si="215"/>
        <v>0</v>
      </c>
      <c r="AW162" s="164" t="str">
        <f t="shared" si="216"/>
        <v/>
      </c>
      <c r="AX162" s="163">
        <f t="shared" si="217"/>
        <v>0</v>
      </c>
      <c r="AY162" s="460">
        <f t="shared" si="260"/>
        <v>0</v>
      </c>
      <c r="AZ162" s="860">
        <f t="shared" si="218"/>
        <v>0</v>
      </c>
      <c r="BA162" s="861">
        <f t="shared" si="219"/>
        <v>0</v>
      </c>
      <c r="BB162" s="946">
        <f t="shared" si="220"/>
        <v>0</v>
      </c>
      <c r="BC162" s="164" t="str">
        <f t="shared" si="221"/>
        <v/>
      </c>
      <c r="BD162" s="163">
        <f t="shared" si="222"/>
        <v>0</v>
      </c>
      <c r="BE162" s="460">
        <f t="shared" si="261"/>
        <v>0</v>
      </c>
      <c r="BF162" s="860">
        <f t="shared" si="223"/>
        <v>0</v>
      </c>
      <c r="BG162" s="861">
        <f t="shared" si="224"/>
        <v>0</v>
      </c>
      <c r="BH162" s="946">
        <f t="shared" si="225"/>
        <v>0</v>
      </c>
      <c r="BI162" s="164" t="str">
        <f t="shared" si="226"/>
        <v/>
      </c>
      <c r="BJ162" s="163">
        <f t="shared" si="227"/>
        <v>0</v>
      </c>
      <c r="BK162" s="460">
        <f t="shared" si="262"/>
        <v>0</v>
      </c>
      <c r="BL162" s="860">
        <f t="shared" si="228"/>
        <v>0</v>
      </c>
      <c r="BM162" s="861">
        <f t="shared" si="229"/>
        <v>0</v>
      </c>
      <c r="BN162" s="946">
        <f t="shared" si="230"/>
        <v>0</v>
      </c>
      <c r="BO162" s="164" t="str">
        <f t="shared" si="231"/>
        <v/>
      </c>
      <c r="BP162" s="163">
        <f t="shared" si="232"/>
        <v>0</v>
      </c>
      <c r="BQ162" s="460">
        <f t="shared" si="263"/>
        <v>0</v>
      </c>
      <c r="BR162" s="860">
        <f t="shared" si="233"/>
        <v>0</v>
      </c>
      <c r="BS162" s="861">
        <f t="shared" si="234"/>
        <v>0</v>
      </c>
      <c r="BT162" s="946">
        <f t="shared" si="235"/>
        <v>0</v>
      </c>
      <c r="BU162" s="164" t="str">
        <f t="shared" si="236"/>
        <v/>
      </c>
      <c r="BV162" s="163">
        <f t="shared" si="237"/>
        <v>0</v>
      </c>
      <c r="BW162" s="246"/>
      <c r="BX162" s="246"/>
      <c r="BY162" s="155"/>
      <c r="BZ162" s="22"/>
      <c r="CA162" s="163">
        <f t="shared" si="238"/>
        <v>0</v>
      </c>
      <c r="CB162" s="162">
        <f t="shared" si="239"/>
        <v>0</v>
      </c>
      <c r="CC162" s="162">
        <f t="shared" si="240"/>
        <v>0</v>
      </c>
      <c r="CD162" s="162">
        <f t="shared" si="241"/>
        <v>0</v>
      </c>
      <c r="CE162" s="162">
        <f t="shared" si="242"/>
        <v>0</v>
      </c>
      <c r="CF162" s="162">
        <f t="shared" si="243"/>
        <v>0</v>
      </c>
      <c r="CG162" s="162">
        <f t="shared" si="244"/>
        <v>0</v>
      </c>
      <c r="CH162" s="162">
        <f t="shared" si="245"/>
        <v>0</v>
      </c>
      <c r="CI162" s="22"/>
      <c r="CJ162" s="161">
        <f t="shared" si="246"/>
        <v>35</v>
      </c>
      <c r="CK162" s="620">
        <f t="shared" si="247"/>
        <v>0</v>
      </c>
      <c r="CL162" s="160">
        <f>CL5</f>
        <v>50</v>
      </c>
      <c r="CM162" s="159" t="str">
        <f t="shared" si="264"/>
        <v/>
      </c>
      <c r="CN162" s="159" t="str">
        <f t="shared" si="265"/>
        <v/>
      </c>
      <c r="CO162" s="159" t="str">
        <f t="shared" si="266"/>
        <v/>
      </c>
      <c r="CP162" s="159" t="str">
        <f t="shared" si="267"/>
        <v/>
      </c>
      <c r="CQ162" s="159" t="str">
        <f t="shared" si="268"/>
        <v/>
      </c>
      <c r="CR162" s="159" t="str">
        <f t="shared" si="269"/>
        <v/>
      </c>
      <c r="CS162" s="159" t="str">
        <f t="shared" si="270"/>
        <v/>
      </c>
      <c r="CT162" s="159" t="str">
        <f t="shared" si="271"/>
        <v/>
      </c>
      <c r="CU162" s="158"/>
      <c r="CV162" s="157">
        <f t="shared" si="248"/>
        <v>50</v>
      </c>
      <c r="CW162" s="157">
        <f t="shared" si="249"/>
        <v>50</v>
      </c>
      <c r="CX162" s="157">
        <f t="shared" si="250"/>
        <v>50</v>
      </c>
      <c r="CY162" s="157">
        <f t="shared" si="251"/>
        <v>50</v>
      </c>
      <c r="CZ162" s="157">
        <f t="shared" si="252"/>
        <v>50</v>
      </c>
      <c r="DA162" s="157">
        <f t="shared" si="253"/>
        <v>50</v>
      </c>
      <c r="DB162" s="157">
        <f t="shared" si="254"/>
        <v>50</v>
      </c>
      <c r="DC162" s="157">
        <f t="shared" si="255"/>
        <v>50</v>
      </c>
      <c r="DD162" s="734">
        <v>155</v>
      </c>
      <c r="DE162" s="155"/>
      <c r="DI162" s="407"/>
      <c r="DJ162" s="279"/>
      <c r="DK162" s="279"/>
      <c r="DL162" s="279"/>
      <c r="DM162" s="279"/>
      <c r="DN162" s="279"/>
    </row>
    <row r="163" spans="1:118" s="20" customFormat="1" ht="39.950000000000003" hidden="1" customHeight="1" x14ac:dyDescent="0.25">
      <c r="A163" s="27">
        <f>ROW()</f>
        <v>163</v>
      </c>
      <c r="B163" s="342" t="str">
        <f>IF(C163="I","",IF(ISBLANK(D163),"",IF(ISTEXT(D163),LARGE(B14:B162,1)+1,0)))</f>
        <v/>
      </c>
      <c r="C163" s="344"/>
      <c r="D163" s="173"/>
      <c r="E163" s="172"/>
      <c r="F163" s="171"/>
      <c r="G163" s="856"/>
      <c r="H163" s="857"/>
      <c r="I163" s="707"/>
      <c r="J163" s="919">
        <f t="shared" si="191"/>
        <v>0</v>
      </c>
      <c r="K163" s="707"/>
      <c r="L163" s="919">
        <f t="shared" si="192"/>
        <v>0</v>
      </c>
      <c r="M163" s="707"/>
      <c r="N163" s="919">
        <f t="shared" si="193"/>
        <v>0</v>
      </c>
      <c r="O163" s="707"/>
      <c r="P163" s="919">
        <f t="shared" si="194"/>
        <v>0</v>
      </c>
      <c r="Q163" s="707"/>
      <c r="R163" s="919">
        <f t="shared" si="273"/>
        <v>0</v>
      </c>
      <c r="S163" s="707"/>
      <c r="T163" s="919">
        <f t="shared" si="196"/>
        <v>0</v>
      </c>
      <c r="U163" s="707"/>
      <c r="V163" s="919">
        <f t="shared" ref="V163:V226" si="274">CG163</f>
        <v>0</v>
      </c>
      <c r="W163" s="707"/>
      <c r="X163" s="919">
        <f t="shared" si="272"/>
        <v>0</v>
      </c>
      <c r="Y163" s="178">
        <f>Y6</f>
        <v>35</v>
      </c>
      <c r="Z163" s="964">
        <f t="shared" si="197"/>
        <v>0</v>
      </c>
      <c r="AA163" s="926">
        <f t="shared" si="256"/>
        <v>0</v>
      </c>
      <c r="AB163" s="860">
        <f t="shared" si="198"/>
        <v>0</v>
      </c>
      <c r="AC163" s="861">
        <f t="shared" si="199"/>
        <v>0</v>
      </c>
      <c r="AD163" s="946">
        <f t="shared" si="200"/>
        <v>0</v>
      </c>
      <c r="AE163" s="164" t="str">
        <f t="shared" si="201"/>
        <v/>
      </c>
      <c r="AF163" s="163">
        <f t="shared" si="202"/>
        <v>0</v>
      </c>
      <c r="AG163" s="460">
        <f t="shared" si="257"/>
        <v>0</v>
      </c>
      <c r="AH163" s="860">
        <f t="shared" si="203"/>
        <v>0</v>
      </c>
      <c r="AI163" s="861">
        <f t="shared" si="204"/>
        <v>0</v>
      </c>
      <c r="AJ163" s="946">
        <f t="shared" si="205"/>
        <v>0</v>
      </c>
      <c r="AK163" s="164" t="str">
        <f t="shared" si="206"/>
        <v/>
      </c>
      <c r="AL163" s="163">
        <f t="shared" si="207"/>
        <v>0</v>
      </c>
      <c r="AM163" s="460">
        <f t="shared" si="258"/>
        <v>0</v>
      </c>
      <c r="AN163" s="860">
        <f t="shared" si="208"/>
        <v>0</v>
      </c>
      <c r="AO163" s="861">
        <f t="shared" si="209"/>
        <v>0</v>
      </c>
      <c r="AP163" s="946">
        <f t="shared" si="210"/>
        <v>0</v>
      </c>
      <c r="AQ163" s="164" t="str">
        <f t="shared" si="211"/>
        <v/>
      </c>
      <c r="AR163" s="163">
        <f t="shared" si="212"/>
        <v>0</v>
      </c>
      <c r="AS163" s="460">
        <f t="shared" si="259"/>
        <v>0</v>
      </c>
      <c r="AT163" s="860">
        <f t="shared" si="213"/>
        <v>0</v>
      </c>
      <c r="AU163" s="861">
        <f t="shared" si="214"/>
        <v>0</v>
      </c>
      <c r="AV163" s="946">
        <f t="shared" si="215"/>
        <v>0</v>
      </c>
      <c r="AW163" s="164" t="str">
        <f t="shared" si="216"/>
        <v/>
      </c>
      <c r="AX163" s="163">
        <f t="shared" si="217"/>
        <v>0</v>
      </c>
      <c r="AY163" s="460">
        <f t="shared" si="260"/>
        <v>0</v>
      </c>
      <c r="AZ163" s="860">
        <f t="shared" si="218"/>
        <v>0</v>
      </c>
      <c r="BA163" s="861">
        <f t="shared" si="219"/>
        <v>0</v>
      </c>
      <c r="BB163" s="946">
        <f t="shared" si="220"/>
        <v>0</v>
      </c>
      <c r="BC163" s="164" t="str">
        <f t="shared" si="221"/>
        <v/>
      </c>
      <c r="BD163" s="163">
        <f t="shared" si="222"/>
        <v>0</v>
      </c>
      <c r="BE163" s="460">
        <f t="shared" si="261"/>
        <v>0</v>
      </c>
      <c r="BF163" s="860">
        <f t="shared" si="223"/>
        <v>0</v>
      </c>
      <c r="BG163" s="861">
        <f t="shared" si="224"/>
        <v>0</v>
      </c>
      <c r="BH163" s="946">
        <f t="shared" si="225"/>
        <v>0</v>
      </c>
      <c r="BI163" s="164" t="str">
        <f t="shared" si="226"/>
        <v/>
      </c>
      <c r="BJ163" s="163">
        <f t="shared" si="227"/>
        <v>0</v>
      </c>
      <c r="BK163" s="460">
        <f t="shared" si="262"/>
        <v>0</v>
      </c>
      <c r="BL163" s="860">
        <f t="shared" si="228"/>
        <v>0</v>
      </c>
      <c r="BM163" s="861">
        <f t="shared" si="229"/>
        <v>0</v>
      </c>
      <c r="BN163" s="946">
        <f t="shared" si="230"/>
        <v>0</v>
      </c>
      <c r="BO163" s="164" t="str">
        <f t="shared" si="231"/>
        <v/>
      </c>
      <c r="BP163" s="163">
        <f t="shared" si="232"/>
        <v>0</v>
      </c>
      <c r="BQ163" s="460">
        <f t="shared" si="263"/>
        <v>0</v>
      </c>
      <c r="BR163" s="860">
        <f t="shared" si="233"/>
        <v>0</v>
      </c>
      <c r="BS163" s="861">
        <f t="shared" si="234"/>
        <v>0</v>
      </c>
      <c r="BT163" s="946">
        <f t="shared" si="235"/>
        <v>0</v>
      </c>
      <c r="BU163" s="164" t="str">
        <f t="shared" si="236"/>
        <v/>
      </c>
      <c r="BV163" s="163">
        <f t="shared" si="237"/>
        <v>0</v>
      </c>
      <c r="BW163" s="246"/>
      <c r="BX163" s="246"/>
      <c r="BY163" s="155"/>
      <c r="BZ163" s="22"/>
      <c r="CA163" s="163">
        <f t="shared" si="238"/>
        <v>0</v>
      </c>
      <c r="CB163" s="162">
        <f t="shared" si="239"/>
        <v>0</v>
      </c>
      <c r="CC163" s="162">
        <f t="shared" si="240"/>
        <v>0</v>
      </c>
      <c r="CD163" s="162">
        <f t="shared" si="241"/>
        <v>0</v>
      </c>
      <c r="CE163" s="162">
        <f t="shared" si="242"/>
        <v>0</v>
      </c>
      <c r="CF163" s="162">
        <f t="shared" si="243"/>
        <v>0</v>
      </c>
      <c r="CG163" s="162">
        <f t="shared" si="244"/>
        <v>0</v>
      </c>
      <c r="CH163" s="162">
        <f t="shared" si="245"/>
        <v>0</v>
      </c>
      <c r="CI163" s="22"/>
      <c r="CJ163" s="161">
        <f t="shared" si="246"/>
        <v>35</v>
      </c>
      <c r="CK163" s="620">
        <f t="shared" si="247"/>
        <v>0</v>
      </c>
      <c r="CL163" s="160">
        <f>CL5</f>
        <v>50</v>
      </c>
      <c r="CM163" s="159" t="str">
        <f t="shared" si="264"/>
        <v/>
      </c>
      <c r="CN163" s="159" t="str">
        <f t="shared" si="265"/>
        <v/>
      </c>
      <c r="CO163" s="159" t="str">
        <f t="shared" si="266"/>
        <v/>
      </c>
      <c r="CP163" s="159" t="str">
        <f t="shared" si="267"/>
        <v/>
      </c>
      <c r="CQ163" s="159" t="str">
        <f t="shared" si="268"/>
        <v/>
      </c>
      <c r="CR163" s="159" t="str">
        <f t="shared" si="269"/>
        <v/>
      </c>
      <c r="CS163" s="159" t="str">
        <f t="shared" si="270"/>
        <v/>
      </c>
      <c r="CT163" s="159" t="str">
        <f t="shared" si="271"/>
        <v/>
      </c>
      <c r="CU163" s="158"/>
      <c r="CV163" s="157">
        <f t="shared" si="248"/>
        <v>50</v>
      </c>
      <c r="CW163" s="157">
        <f t="shared" si="249"/>
        <v>50</v>
      </c>
      <c r="CX163" s="157">
        <f t="shared" si="250"/>
        <v>50</v>
      </c>
      <c r="CY163" s="157">
        <f t="shared" si="251"/>
        <v>50</v>
      </c>
      <c r="CZ163" s="157">
        <f t="shared" si="252"/>
        <v>50</v>
      </c>
      <c r="DA163" s="157">
        <f t="shared" si="253"/>
        <v>50</v>
      </c>
      <c r="DB163" s="157">
        <f t="shared" si="254"/>
        <v>50</v>
      </c>
      <c r="DC163" s="157">
        <f t="shared" si="255"/>
        <v>50</v>
      </c>
      <c r="DD163" s="734">
        <v>156</v>
      </c>
      <c r="DE163" s="155"/>
      <c r="DI163" s="407"/>
      <c r="DJ163" s="279"/>
      <c r="DK163" s="279"/>
      <c r="DL163" s="279"/>
      <c r="DM163" s="279"/>
      <c r="DN163" s="279"/>
    </row>
    <row r="164" spans="1:118" s="20" customFormat="1" ht="39.950000000000003" hidden="1" customHeight="1" x14ac:dyDescent="0.25">
      <c r="A164" s="27">
        <f>ROW()</f>
        <v>164</v>
      </c>
      <c r="B164" s="342" t="str">
        <f>IF(C164="I","",IF(ISBLANK(D164),"",IF(ISTEXT(D164),LARGE(B14:B163,1)+1,0)))</f>
        <v/>
      </c>
      <c r="C164" s="344"/>
      <c r="D164" s="173"/>
      <c r="E164" s="172"/>
      <c r="F164" s="171"/>
      <c r="G164" s="856"/>
      <c r="H164" s="857"/>
      <c r="I164" s="707"/>
      <c r="J164" s="919">
        <f t="shared" si="191"/>
        <v>0</v>
      </c>
      <c r="K164" s="707"/>
      <c r="L164" s="919">
        <f t="shared" si="192"/>
        <v>0</v>
      </c>
      <c r="M164" s="707"/>
      <c r="N164" s="919">
        <f t="shared" si="193"/>
        <v>0</v>
      </c>
      <c r="O164" s="707"/>
      <c r="P164" s="919">
        <f t="shared" si="194"/>
        <v>0</v>
      </c>
      <c r="Q164" s="707"/>
      <c r="R164" s="919">
        <f t="shared" ref="R164:R214" si="275">CE164</f>
        <v>0</v>
      </c>
      <c r="S164" s="707"/>
      <c r="T164" s="919">
        <f t="shared" si="196"/>
        <v>0</v>
      </c>
      <c r="U164" s="707"/>
      <c r="V164" s="919">
        <f t="shared" si="274"/>
        <v>0</v>
      </c>
      <c r="W164" s="707"/>
      <c r="X164" s="919">
        <f t="shared" si="272"/>
        <v>0</v>
      </c>
      <c r="Y164" s="178">
        <f>Y6</f>
        <v>35</v>
      </c>
      <c r="Z164" s="964">
        <f t="shared" si="197"/>
        <v>0</v>
      </c>
      <c r="AA164" s="926">
        <f t="shared" si="256"/>
        <v>0</v>
      </c>
      <c r="AB164" s="860">
        <f t="shared" si="198"/>
        <v>0</v>
      </c>
      <c r="AC164" s="861">
        <f t="shared" si="199"/>
        <v>0</v>
      </c>
      <c r="AD164" s="946">
        <f t="shared" si="200"/>
        <v>0</v>
      </c>
      <c r="AE164" s="164" t="str">
        <f t="shared" si="201"/>
        <v/>
      </c>
      <c r="AF164" s="163">
        <f t="shared" si="202"/>
        <v>0</v>
      </c>
      <c r="AG164" s="460">
        <f t="shared" si="257"/>
        <v>0</v>
      </c>
      <c r="AH164" s="860">
        <f t="shared" si="203"/>
        <v>0</v>
      </c>
      <c r="AI164" s="861">
        <f t="shared" si="204"/>
        <v>0</v>
      </c>
      <c r="AJ164" s="946">
        <f t="shared" si="205"/>
        <v>0</v>
      </c>
      <c r="AK164" s="164" t="str">
        <f t="shared" si="206"/>
        <v/>
      </c>
      <c r="AL164" s="163">
        <f t="shared" si="207"/>
        <v>0</v>
      </c>
      <c r="AM164" s="460">
        <f t="shared" si="258"/>
        <v>0</v>
      </c>
      <c r="AN164" s="860">
        <f t="shared" si="208"/>
        <v>0</v>
      </c>
      <c r="AO164" s="861">
        <f t="shared" si="209"/>
        <v>0</v>
      </c>
      <c r="AP164" s="946">
        <f t="shared" si="210"/>
        <v>0</v>
      </c>
      <c r="AQ164" s="164" t="str">
        <f t="shared" si="211"/>
        <v/>
      </c>
      <c r="AR164" s="163">
        <f t="shared" si="212"/>
        <v>0</v>
      </c>
      <c r="AS164" s="460">
        <f t="shared" si="259"/>
        <v>0</v>
      </c>
      <c r="AT164" s="860">
        <f t="shared" si="213"/>
        <v>0</v>
      </c>
      <c r="AU164" s="861">
        <f t="shared" si="214"/>
        <v>0</v>
      </c>
      <c r="AV164" s="946">
        <f t="shared" si="215"/>
        <v>0</v>
      </c>
      <c r="AW164" s="164" t="str">
        <f t="shared" si="216"/>
        <v/>
      </c>
      <c r="AX164" s="163">
        <f t="shared" si="217"/>
        <v>0</v>
      </c>
      <c r="AY164" s="460">
        <f t="shared" si="260"/>
        <v>0</v>
      </c>
      <c r="AZ164" s="860">
        <f t="shared" si="218"/>
        <v>0</v>
      </c>
      <c r="BA164" s="861">
        <f t="shared" si="219"/>
        <v>0</v>
      </c>
      <c r="BB164" s="946">
        <f t="shared" si="220"/>
        <v>0</v>
      </c>
      <c r="BC164" s="164" t="str">
        <f t="shared" si="221"/>
        <v/>
      </c>
      <c r="BD164" s="163">
        <f t="shared" si="222"/>
        <v>0</v>
      </c>
      <c r="BE164" s="460">
        <f t="shared" si="261"/>
        <v>0</v>
      </c>
      <c r="BF164" s="860">
        <f t="shared" si="223"/>
        <v>0</v>
      </c>
      <c r="BG164" s="861">
        <f t="shared" si="224"/>
        <v>0</v>
      </c>
      <c r="BH164" s="946">
        <f t="shared" si="225"/>
        <v>0</v>
      </c>
      <c r="BI164" s="164" t="str">
        <f t="shared" si="226"/>
        <v/>
      </c>
      <c r="BJ164" s="163">
        <f t="shared" si="227"/>
        <v>0</v>
      </c>
      <c r="BK164" s="460">
        <f t="shared" si="262"/>
        <v>0</v>
      </c>
      <c r="BL164" s="860">
        <f t="shared" si="228"/>
        <v>0</v>
      </c>
      <c r="BM164" s="861">
        <f t="shared" si="229"/>
        <v>0</v>
      </c>
      <c r="BN164" s="946">
        <f t="shared" si="230"/>
        <v>0</v>
      </c>
      <c r="BO164" s="164" t="str">
        <f t="shared" si="231"/>
        <v/>
      </c>
      <c r="BP164" s="163">
        <f t="shared" si="232"/>
        <v>0</v>
      </c>
      <c r="BQ164" s="460">
        <f t="shared" si="263"/>
        <v>0</v>
      </c>
      <c r="BR164" s="860">
        <f t="shared" si="233"/>
        <v>0</v>
      </c>
      <c r="BS164" s="861">
        <f t="shared" si="234"/>
        <v>0</v>
      </c>
      <c r="BT164" s="946">
        <f t="shared" si="235"/>
        <v>0</v>
      </c>
      <c r="BU164" s="164" t="str">
        <f t="shared" si="236"/>
        <v/>
      </c>
      <c r="BV164" s="163">
        <f t="shared" si="237"/>
        <v>0</v>
      </c>
      <c r="BW164" s="246"/>
      <c r="BX164" s="246"/>
      <c r="BY164" s="155"/>
      <c r="BZ164" s="22"/>
      <c r="CA164" s="163">
        <f t="shared" si="238"/>
        <v>0</v>
      </c>
      <c r="CB164" s="162">
        <f t="shared" si="239"/>
        <v>0</v>
      </c>
      <c r="CC164" s="162">
        <f t="shared" si="240"/>
        <v>0</v>
      </c>
      <c r="CD164" s="162">
        <f t="shared" si="241"/>
        <v>0</v>
      </c>
      <c r="CE164" s="162">
        <f t="shared" si="242"/>
        <v>0</v>
      </c>
      <c r="CF164" s="162">
        <f t="shared" si="243"/>
        <v>0</v>
      </c>
      <c r="CG164" s="162">
        <f t="shared" si="244"/>
        <v>0</v>
      </c>
      <c r="CH164" s="162">
        <f t="shared" si="245"/>
        <v>0</v>
      </c>
      <c r="CI164" s="22"/>
      <c r="CJ164" s="161">
        <f t="shared" si="246"/>
        <v>35</v>
      </c>
      <c r="CK164" s="620">
        <f t="shared" si="247"/>
        <v>0</v>
      </c>
      <c r="CL164" s="160">
        <f>CL5</f>
        <v>50</v>
      </c>
      <c r="CM164" s="159" t="str">
        <f t="shared" si="264"/>
        <v/>
      </c>
      <c r="CN164" s="159" t="str">
        <f t="shared" si="265"/>
        <v/>
      </c>
      <c r="CO164" s="159" t="str">
        <f t="shared" si="266"/>
        <v/>
      </c>
      <c r="CP164" s="159" t="str">
        <f t="shared" si="267"/>
        <v/>
      </c>
      <c r="CQ164" s="159" t="str">
        <f t="shared" si="268"/>
        <v/>
      </c>
      <c r="CR164" s="159" t="str">
        <f t="shared" si="269"/>
        <v/>
      </c>
      <c r="CS164" s="159" t="str">
        <f t="shared" si="270"/>
        <v/>
      </c>
      <c r="CT164" s="159" t="str">
        <f t="shared" si="271"/>
        <v/>
      </c>
      <c r="CU164" s="158"/>
      <c r="CV164" s="157">
        <f t="shared" si="248"/>
        <v>50</v>
      </c>
      <c r="CW164" s="157">
        <f t="shared" si="249"/>
        <v>50</v>
      </c>
      <c r="CX164" s="157">
        <f t="shared" si="250"/>
        <v>50</v>
      </c>
      <c r="CY164" s="157">
        <f t="shared" si="251"/>
        <v>50</v>
      </c>
      <c r="CZ164" s="157">
        <f t="shared" si="252"/>
        <v>50</v>
      </c>
      <c r="DA164" s="157">
        <f t="shared" si="253"/>
        <v>50</v>
      </c>
      <c r="DB164" s="157">
        <f t="shared" si="254"/>
        <v>50</v>
      </c>
      <c r="DC164" s="157">
        <f t="shared" si="255"/>
        <v>50</v>
      </c>
      <c r="DD164" s="734">
        <v>157</v>
      </c>
      <c r="DE164" s="155"/>
      <c r="DI164" s="407"/>
      <c r="DJ164" s="279"/>
      <c r="DK164" s="279"/>
      <c r="DL164" s="279"/>
      <c r="DM164" s="279"/>
      <c r="DN164" s="279"/>
    </row>
    <row r="165" spans="1:118" s="20" customFormat="1" ht="39.950000000000003" hidden="1" customHeight="1" x14ac:dyDescent="0.25">
      <c r="A165" s="27">
        <f>ROW()</f>
        <v>165</v>
      </c>
      <c r="B165" s="342" t="str">
        <f>IF(C165="I","",IF(ISBLANK(D165),"",IF(ISTEXT(D165),LARGE(B14:B164,1)+1,0)))</f>
        <v/>
      </c>
      <c r="C165" s="344"/>
      <c r="D165" s="173"/>
      <c r="E165" s="172"/>
      <c r="F165" s="171"/>
      <c r="G165" s="856"/>
      <c r="H165" s="857"/>
      <c r="I165" s="707"/>
      <c r="J165" s="919">
        <f t="shared" si="191"/>
        <v>0</v>
      </c>
      <c r="K165" s="707"/>
      <c r="L165" s="919">
        <f t="shared" si="192"/>
        <v>0</v>
      </c>
      <c r="M165" s="707"/>
      <c r="N165" s="919">
        <f t="shared" si="193"/>
        <v>0</v>
      </c>
      <c r="O165" s="707"/>
      <c r="P165" s="919">
        <f t="shared" si="194"/>
        <v>0</v>
      </c>
      <c r="Q165" s="707"/>
      <c r="R165" s="919">
        <f t="shared" si="275"/>
        <v>0</v>
      </c>
      <c r="S165" s="707"/>
      <c r="T165" s="919">
        <f t="shared" si="196"/>
        <v>0</v>
      </c>
      <c r="U165" s="707"/>
      <c r="V165" s="919">
        <f t="shared" si="274"/>
        <v>0</v>
      </c>
      <c r="W165" s="707"/>
      <c r="X165" s="919">
        <f t="shared" si="272"/>
        <v>0</v>
      </c>
      <c r="Y165" s="178">
        <f>Y6</f>
        <v>35</v>
      </c>
      <c r="Z165" s="964">
        <f t="shared" si="197"/>
        <v>0</v>
      </c>
      <c r="AA165" s="926">
        <f t="shared" si="256"/>
        <v>0</v>
      </c>
      <c r="AB165" s="860">
        <f t="shared" si="198"/>
        <v>0</v>
      </c>
      <c r="AC165" s="861">
        <f t="shared" si="199"/>
        <v>0</v>
      </c>
      <c r="AD165" s="946">
        <f t="shared" si="200"/>
        <v>0</v>
      </c>
      <c r="AE165" s="164" t="str">
        <f t="shared" si="201"/>
        <v/>
      </c>
      <c r="AF165" s="163">
        <f t="shared" si="202"/>
        <v>0</v>
      </c>
      <c r="AG165" s="460">
        <f t="shared" si="257"/>
        <v>0</v>
      </c>
      <c r="AH165" s="860">
        <f t="shared" si="203"/>
        <v>0</v>
      </c>
      <c r="AI165" s="861">
        <f t="shared" si="204"/>
        <v>0</v>
      </c>
      <c r="AJ165" s="946">
        <f t="shared" si="205"/>
        <v>0</v>
      </c>
      <c r="AK165" s="164" t="str">
        <f t="shared" si="206"/>
        <v/>
      </c>
      <c r="AL165" s="163">
        <f t="shared" si="207"/>
        <v>0</v>
      </c>
      <c r="AM165" s="460">
        <f t="shared" si="258"/>
        <v>0</v>
      </c>
      <c r="AN165" s="860">
        <f t="shared" si="208"/>
        <v>0</v>
      </c>
      <c r="AO165" s="861">
        <f t="shared" si="209"/>
        <v>0</v>
      </c>
      <c r="AP165" s="946">
        <f t="shared" si="210"/>
        <v>0</v>
      </c>
      <c r="AQ165" s="164" t="str">
        <f t="shared" si="211"/>
        <v/>
      </c>
      <c r="AR165" s="163">
        <f t="shared" si="212"/>
        <v>0</v>
      </c>
      <c r="AS165" s="460">
        <f t="shared" si="259"/>
        <v>0</v>
      </c>
      <c r="AT165" s="860">
        <f t="shared" si="213"/>
        <v>0</v>
      </c>
      <c r="AU165" s="861">
        <f t="shared" si="214"/>
        <v>0</v>
      </c>
      <c r="AV165" s="946">
        <f t="shared" si="215"/>
        <v>0</v>
      </c>
      <c r="AW165" s="164" t="str">
        <f t="shared" si="216"/>
        <v/>
      </c>
      <c r="AX165" s="163">
        <f t="shared" si="217"/>
        <v>0</v>
      </c>
      <c r="AY165" s="460">
        <f t="shared" si="260"/>
        <v>0</v>
      </c>
      <c r="AZ165" s="860">
        <f t="shared" si="218"/>
        <v>0</v>
      </c>
      <c r="BA165" s="861">
        <f t="shared" si="219"/>
        <v>0</v>
      </c>
      <c r="BB165" s="946">
        <f t="shared" si="220"/>
        <v>0</v>
      </c>
      <c r="BC165" s="164" t="str">
        <f t="shared" si="221"/>
        <v/>
      </c>
      <c r="BD165" s="163">
        <f t="shared" si="222"/>
        <v>0</v>
      </c>
      <c r="BE165" s="460">
        <f t="shared" si="261"/>
        <v>0</v>
      </c>
      <c r="BF165" s="860">
        <f t="shared" si="223"/>
        <v>0</v>
      </c>
      <c r="BG165" s="861">
        <f t="shared" si="224"/>
        <v>0</v>
      </c>
      <c r="BH165" s="946">
        <f t="shared" si="225"/>
        <v>0</v>
      </c>
      <c r="BI165" s="164" t="str">
        <f t="shared" si="226"/>
        <v/>
      </c>
      <c r="BJ165" s="163">
        <f t="shared" si="227"/>
        <v>0</v>
      </c>
      <c r="BK165" s="460">
        <f t="shared" si="262"/>
        <v>0</v>
      </c>
      <c r="BL165" s="860">
        <f t="shared" si="228"/>
        <v>0</v>
      </c>
      <c r="BM165" s="861">
        <f t="shared" si="229"/>
        <v>0</v>
      </c>
      <c r="BN165" s="946">
        <f t="shared" si="230"/>
        <v>0</v>
      </c>
      <c r="BO165" s="164" t="str">
        <f t="shared" si="231"/>
        <v/>
      </c>
      <c r="BP165" s="163">
        <f t="shared" si="232"/>
        <v>0</v>
      </c>
      <c r="BQ165" s="460">
        <f t="shared" si="263"/>
        <v>0</v>
      </c>
      <c r="BR165" s="860">
        <f t="shared" si="233"/>
        <v>0</v>
      </c>
      <c r="BS165" s="861">
        <f t="shared" si="234"/>
        <v>0</v>
      </c>
      <c r="BT165" s="946">
        <f t="shared" si="235"/>
        <v>0</v>
      </c>
      <c r="BU165" s="164" t="str">
        <f t="shared" si="236"/>
        <v/>
      </c>
      <c r="BV165" s="163">
        <f t="shared" si="237"/>
        <v>0</v>
      </c>
      <c r="BW165" s="246"/>
      <c r="BX165" s="246"/>
      <c r="BY165" s="155"/>
      <c r="BZ165" s="22"/>
      <c r="CA165" s="163">
        <f t="shared" si="238"/>
        <v>0</v>
      </c>
      <c r="CB165" s="162">
        <f t="shared" si="239"/>
        <v>0</v>
      </c>
      <c r="CC165" s="162">
        <f t="shared" si="240"/>
        <v>0</v>
      </c>
      <c r="CD165" s="162">
        <f t="shared" si="241"/>
        <v>0</v>
      </c>
      <c r="CE165" s="162">
        <f t="shared" si="242"/>
        <v>0</v>
      </c>
      <c r="CF165" s="162">
        <f t="shared" si="243"/>
        <v>0</v>
      </c>
      <c r="CG165" s="162">
        <f t="shared" si="244"/>
        <v>0</v>
      </c>
      <c r="CH165" s="162">
        <f t="shared" si="245"/>
        <v>0</v>
      </c>
      <c r="CI165" s="22"/>
      <c r="CJ165" s="161">
        <f t="shared" si="246"/>
        <v>35</v>
      </c>
      <c r="CK165" s="620">
        <f t="shared" si="247"/>
        <v>0</v>
      </c>
      <c r="CL165" s="160">
        <f>CL5</f>
        <v>50</v>
      </c>
      <c r="CM165" s="159" t="str">
        <f t="shared" si="264"/>
        <v/>
      </c>
      <c r="CN165" s="159" t="str">
        <f t="shared" si="265"/>
        <v/>
      </c>
      <c r="CO165" s="159" t="str">
        <f t="shared" si="266"/>
        <v/>
      </c>
      <c r="CP165" s="159" t="str">
        <f t="shared" si="267"/>
        <v/>
      </c>
      <c r="CQ165" s="159" t="str">
        <f t="shared" si="268"/>
        <v/>
      </c>
      <c r="CR165" s="159" t="str">
        <f t="shared" si="269"/>
        <v/>
      </c>
      <c r="CS165" s="159" t="str">
        <f t="shared" si="270"/>
        <v/>
      </c>
      <c r="CT165" s="159" t="str">
        <f t="shared" si="271"/>
        <v/>
      </c>
      <c r="CU165" s="158"/>
      <c r="CV165" s="157">
        <f t="shared" si="248"/>
        <v>50</v>
      </c>
      <c r="CW165" s="157">
        <f t="shared" si="249"/>
        <v>50</v>
      </c>
      <c r="CX165" s="157">
        <f t="shared" si="250"/>
        <v>50</v>
      </c>
      <c r="CY165" s="157">
        <f t="shared" si="251"/>
        <v>50</v>
      </c>
      <c r="CZ165" s="157">
        <f t="shared" si="252"/>
        <v>50</v>
      </c>
      <c r="DA165" s="157">
        <f t="shared" si="253"/>
        <v>50</v>
      </c>
      <c r="DB165" s="157">
        <f t="shared" si="254"/>
        <v>50</v>
      </c>
      <c r="DC165" s="157">
        <f t="shared" si="255"/>
        <v>50</v>
      </c>
      <c r="DD165" s="734">
        <v>158</v>
      </c>
      <c r="DE165" s="155"/>
      <c r="DI165" s="407"/>
      <c r="DJ165" s="279"/>
      <c r="DK165" s="279"/>
      <c r="DL165" s="279"/>
      <c r="DM165" s="279"/>
      <c r="DN165" s="279"/>
    </row>
    <row r="166" spans="1:118" s="20" customFormat="1" ht="39.950000000000003" hidden="1" customHeight="1" x14ac:dyDescent="0.25">
      <c r="A166" s="27">
        <f>ROW()</f>
        <v>166</v>
      </c>
      <c r="B166" s="342" t="str">
        <f>IF(C166="I","",IF(ISBLANK(D166),"",IF(ISTEXT(D166),LARGE(B14:B165,1)+1,0)))</f>
        <v/>
      </c>
      <c r="C166" s="344"/>
      <c r="D166" s="173"/>
      <c r="E166" s="172"/>
      <c r="F166" s="171"/>
      <c r="G166" s="856"/>
      <c r="H166" s="857"/>
      <c r="I166" s="707"/>
      <c r="J166" s="919">
        <f t="shared" si="191"/>
        <v>0</v>
      </c>
      <c r="K166" s="707"/>
      <c r="L166" s="919">
        <f t="shared" si="192"/>
        <v>0</v>
      </c>
      <c r="M166" s="707"/>
      <c r="N166" s="919">
        <f t="shared" si="193"/>
        <v>0</v>
      </c>
      <c r="O166" s="707"/>
      <c r="P166" s="919">
        <f t="shared" si="194"/>
        <v>0</v>
      </c>
      <c r="Q166" s="707"/>
      <c r="R166" s="919">
        <f t="shared" si="275"/>
        <v>0</v>
      </c>
      <c r="S166" s="707"/>
      <c r="T166" s="919">
        <f t="shared" si="196"/>
        <v>0</v>
      </c>
      <c r="U166" s="707"/>
      <c r="V166" s="919">
        <f t="shared" si="274"/>
        <v>0</v>
      </c>
      <c r="W166" s="707"/>
      <c r="X166" s="919">
        <f t="shared" si="272"/>
        <v>0</v>
      </c>
      <c r="Y166" s="178">
        <f>Y6</f>
        <v>35</v>
      </c>
      <c r="Z166" s="964">
        <f t="shared" si="197"/>
        <v>0</v>
      </c>
      <c r="AA166" s="926">
        <f t="shared" si="256"/>
        <v>0</v>
      </c>
      <c r="AB166" s="860">
        <f t="shared" si="198"/>
        <v>0</v>
      </c>
      <c r="AC166" s="861">
        <f t="shared" si="199"/>
        <v>0</v>
      </c>
      <c r="AD166" s="946">
        <f t="shared" si="200"/>
        <v>0</v>
      </c>
      <c r="AE166" s="164" t="str">
        <f t="shared" si="201"/>
        <v/>
      </c>
      <c r="AF166" s="163">
        <f t="shared" si="202"/>
        <v>0</v>
      </c>
      <c r="AG166" s="460">
        <f t="shared" si="257"/>
        <v>0</v>
      </c>
      <c r="AH166" s="860">
        <f t="shared" si="203"/>
        <v>0</v>
      </c>
      <c r="AI166" s="861">
        <f t="shared" si="204"/>
        <v>0</v>
      </c>
      <c r="AJ166" s="946">
        <f t="shared" si="205"/>
        <v>0</v>
      </c>
      <c r="AK166" s="164" t="str">
        <f t="shared" si="206"/>
        <v/>
      </c>
      <c r="AL166" s="163">
        <f t="shared" si="207"/>
        <v>0</v>
      </c>
      <c r="AM166" s="460">
        <f t="shared" si="258"/>
        <v>0</v>
      </c>
      <c r="AN166" s="860">
        <f t="shared" si="208"/>
        <v>0</v>
      </c>
      <c r="AO166" s="861">
        <f t="shared" si="209"/>
        <v>0</v>
      </c>
      <c r="AP166" s="946">
        <f t="shared" si="210"/>
        <v>0</v>
      </c>
      <c r="AQ166" s="164" t="str">
        <f t="shared" si="211"/>
        <v/>
      </c>
      <c r="AR166" s="163">
        <f t="shared" si="212"/>
        <v>0</v>
      </c>
      <c r="AS166" s="460">
        <f t="shared" si="259"/>
        <v>0</v>
      </c>
      <c r="AT166" s="860">
        <f t="shared" si="213"/>
        <v>0</v>
      </c>
      <c r="AU166" s="861">
        <f t="shared" si="214"/>
        <v>0</v>
      </c>
      <c r="AV166" s="946">
        <f t="shared" si="215"/>
        <v>0</v>
      </c>
      <c r="AW166" s="164" t="str">
        <f t="shared" si="216"/>
        <v/>
      </c>
      <c r="AX166" s="163">
        <f t="shared" si="217"/>
        <v>0</v>
      </c>
      <c r="AY166" s="460">
        <f t="shared" si="260"/>
        <v>0</v>
      </c>
      <c r="AZ166" s="860">
        <f t="shared" si="218"/>
        <v>0</v>
      </c>
      <c r="BA166" s="861">
        <f t="shared" si="219"/>
        <v>0</v>
      </c>
      <c r="BB166" s="946">
        <f t="shared" si="220"/>
        <v>0</v>
      </c>
      <c r="BC166" s="164" t="str">
        <f t="shared" si="221"/>
        <v/>
      </c>
      <c r="BD166" s="163">
        <f t="shared" si="222"/>
        <v>0</v>
      </c>
      <c r="BE166" s="460">
        <f t="shared" si="261"/>
        <v>0</v>
      </c>
      <c r="BF166" s="860">
        <f t="shared" si="223"/>
        <v>0</v>
      </c>
      <c r="BG166" s="861">
        <f t="shared" si="224"/>
        <v>0</v>
      </c>
      <c r="BH166" s="946">
        <f t="shared" si="225"/>
        <v>0</v>
      </c>
      <c r="BI166" s="164" t="str">
        <f t="shared" si="226"/>
        <v/>
      </c>
      <c r="BJ166" s="163">
        <f t="shared" si="227"/>
        <v>0</v>
      </c>
      <c r="BK166" s="460">
        <f t="shared" si="262"/>
        <v>0</v>
      </c>
      <c r="BL166" s="860">
        <f t="shared" si="228"/>
        <v>0</v>
      </c>
      <c r="BM166" s="861">
        <f t="shared" si="229"/>
        <v>0</v>
      </c>
      <c r="BN166" s="946">
        <f t="shared" si="230"/>
        <v>0</v>
      </c>
      <c r="BO166" s="164" t="str">
        <f t="shared" si="231"/>
        <v/>
      </c>
      <c r="BP166" s="163">
        <f t="shared" si="232"/>
        <v>0</v>
      </c>
      <c r="BQ166" s="460">
        <f t="shared" si="263"/>
        <v>0</v>
      </c>
      <c r="BR166" s="860">
        <f t="shared" si="233"/>
        <v>0</v>
      </c>
      <c r="BS166" s="861">
        <f t="shared" si="234"/>
        <v>0</v>
      </c>
      <c r="BT166" s="946">
        <f t="shared" si="235"/>
        <v>0</v>
      </c>
      <c r="BU166" s="164" t="str">
        <f t="shared" si="236"/>
        <v/>
      </c>
      <c r="BV166" s="163">
        <f t="shared" si="237"/>
        <v>0</v>
      </c>
      <c r="BW166" s="246"/>
      <c r="BX166" s="246"/>
      <c r="BY166" s="155"/>
      <c r="BZ166" s="22"/>
      <c r="CA166" s="163">
        <f t="shared" si="238"/>
        <v>0</v>
      </c>
      <c r="CB166" s="162">
        <f t="shared" si="239"/>
        <v>0</v>
      </c>
      <c r="CC166" s="162">
        <f t="shared" si="240"/>
        <v>0</v>
      </c>
      <c r="CD166" s="162">
        <f t="shared" si="241"/>
        <v>0</v>
      </c>
      <c r="CE166" s="162">
        <f t="shared" si="242"/>
        <v>0</v>
      </c>
      <c r="CF166" s="162">
        <f t="shared" si="243"/>
        <v>0</v>
      </c>
      <c r="CG166" s="162">
        <f t="shared" si="244"/>
        <v>0</v>
      </c>
      <c r="CH166" s="162">
        <f t="shared" si="245"/>
        <v>0</v>
      </c>
      <c r="CI166" s="22"/>
      <c r="CJ166" s="161">
        <f t="shared" si="246"/>
        <v>35</v>
      </c>
      <c r="CK166" s="620">
        <f t="shared" si="247"/>
        <v>0</v>
      </c>
      <c r="CL166" s="160">
        <f>CL5</f>
        <v>50</v>
      </c>
      <c r="CM166" s="159" t="str">
        <f t="shared" si="264"/>
        <v/>
      </c>
      <c r="CN166" s="159" t="str">
        <f t="shared" si="265"/>
        <v/>
      </c>
      <c r="CO166" s="159" t="str">
        <f t="shared" si="266"/>
        <v/>
      </c>
      <c r="CP166" s="159" t="str">
        <f t="shared" si="267"/>
        <v/>
      </c>
      <c r="CQ166" s="159" t="str">
        <f t="shared" si="268"/>
        <v/>
      </c>
      <c r="CR166" s="159" t="str">
        <f t="shared" si="269"/>
        <v/>
      </c>
      <c r="CS166" s="159" t="str">
        <f t="shared" si="270"/>
        <v/>
      </c>
      <c r="CT166" s="159" t="str">
        <f t="shared" si="271"/>
        <v/>
      </c>
      <c r="CU166" s="158"/>
      <c r="CV166" s="157">
        <f t="shared" si="248"/>
        <v>50</v>
      </c>
      <c r="CW166" s="157">
        <f t="shared" si="249"/>
        <v>50</v>
      </c>
      <c r="CX166" s="157">
        <f t="shared" si="250"/>
        <v>50</v>
      </c>
      <c r="CY166" s="157">
        <f t="shared" si="251"/>
        <v>50</v>
      </c>
      <c r="CZ166" s="157">
        <f t="shared" si="252"/>
        <v>50</v>
      </c>
      <c r="DA166" s="157">
        <f t="shared" si="253"/>
        <v>50</v>
      </c>
      <c r="DB166" s="157">
        <f t="shared" si="254"/>
        <v>50</v>
      </c>
      <c r="DC166" s="157">
        <f t="shared" si="255"/>
        <v>50</v>
      </c>
      <c r="DD166" s="734">
        <v>159</v>
      </c>
      <c r="DE166" s="155"/>
      <c r="DI166" s="407"/>
      <c r="DJ166" s="279"/>
      <c r="DK166" s="279"/>
      <c r="DL166" s="279"/>
      <c r="DM166" s="279"/>
      <c r="DN166" s="279"/>
    </row>
    <row r="167" spans="1:118" s="20" customFormat="1" ht="39.950000000000003" hidden="1" customHeight="1" x14ac:dyDescent="0.25">
      <c r="A167" s="27">
        <f>ROW()</f>
        <v>167</v>
      </c>
      <c r="B167" s="342" t="str">
        <f>IF(C167="I","",IF(ISBLANK(D167),"",IF(ISTEXT(D167),LARGE(B14:B166,1)+1,0)))</f>
        <v/>
      </c>
      <c r="C167" s="344"/>
      <c r="D167" s="173"/>
      <c r="E167" s="172"/>
      <c r="F167" s="171"/>
      <c r="G167" s="856"/>
      <c r="H167" s="857"/>
      <c r="I167" s="707"/>
      <c r="J167" s="919">
        <f t="shared" si="191"/>
        <v>0</v>
      </c>
      <c r="K167" s="707"/>
      <c r="L167" s="919">
        <f t="shared" si="192"/>
        <v>0</v>
      </c>
      <c r="M167" s="707"/>
      <c r="N167" s="919">
        <f t="shared" si="193"/>
        <v>0</v>
      </c>
      <c r="O167" s="707"/>
      <c r="P167" s="919">
        <f t="shared" si="194"/>
        <v>0</v>
      </c>
      <c r="Q167" s="707"/>
      <c r="R167" s="919">
        <f t="shared" si="275"/>
        <v>0</v>
      </c>
      <c r="S167" s="707"/>
      <c r="T167" s="919">
        <f t="shared" si="196"/>
        <v>0</v>
      </c>
      <c r="U167" s="707"/>
      <c r="V167" s="919">
        <f t="shared" si="274"/>
        <v>0</v>
      </c>
      <c r="W167" s="707"/>
      <c r="X167" s="919">
        <f t="shared" si="272"/>
        <v>0</v>
      </c>
      <c r="Y167" s="178">
        <f>Y6</f>
        <v>35</v>
      </c>
      <c r="Z167" s="964">
        <f t="shared" si="197"/>
        <v>0</v>
      </c>
      <c r="AA167" s="926">
        <f t="shared" si="256"/>
        <v>0</v>
      </c>
      <c r="AB167" s="860">
        <f t="shared" si="198"/>
        <v>0</v>
      </c>
      <c r="AC167" s="861">
        <f t="shared" si="199"/>
        <v>0</v>
      </c>
      <c r="AD167" s="946">
        <f t="shared" si="200"/>
        <v>0</v>
      </c>
      <c r="AE167" s="164" t="str">
        <f t="shared" si="201"/>
        <v/>
      </c>
      <c r="AF167" s="163">
        <f t="shared" si="202"/>
        <v>0</v>
      </c>
      <c r="AG167" s="460">
        <f t="shared" si="257"/>
        <v>0</v>
      </c>
      <c r="AH167" s="860">
        <f t="shared" si="203"/>
        <v>0</v>
      </c>
      <c r="AI167" s="861">
        <f t="shared" si="204"/>
        <v>0</v>
      </c>
      <c r="AJ167" s="946">
        <f t="shared" si="205"/>
        <v>0</v>
      </c>
      <c r="AK167" s="164" t="str">
        <f t="shared" si="206"/>
        <v/>
      </c>
      <c r="AL167" s="163">
        <f t="shared" si="207"/>
        <v>0</v>
      </c>
      <c r="AM167" s="460">
        <f t="shared" si="258"/>
        <v>0</v>
      </c>
      <c r="AN167" s="860">
        <f t="shared" si="208"/>
        <v>0</v>
      </c>
      <c r="AO167" s="861">
        <f t="shared" si="209"/>
        <v>0</v>
      </c>
      <c r="AP167" s="946">
        <f t="shared" si="210"/>
        <v>0</v>
      </c>
      <c r="AQ167" s="164" t="str">
        <f t="shared" si="211"/>
        <v/>
      </c>
      <c r="AR167" s="163">
        <f t="shared" si="212"/>
        <v>0</v>
      </c>
      <c r="AS167" s="460">
        <f t="shared" si="259"/>
        <v>0</v>
      </c>
      <c r="AT167" s="860">
        <f t="shared" si="213"/>
        <v>0</v>
      </c>
      <c r="AU167" s="861">
        <f t="shared" si="214"/>
        <v>0</v>
      </c>
      <c r="AV167" s="946">
        <f t="shared" si="215"/>
        <v>0</v>
      </c>
      <c r="AW167" s="164" t="str">
        <f t="shared" si="216"/>
        <v/>
      </c>
      <c r="AX167" s="163">
        <f t="shared" si="217"/>
        <v>0</v>
      </c>
      <c r="AY167" s="460">
        <f t="shared" si="260"/>
        <v>0</v>
      </c>
      <c r="AZ167" s="860">
        <f t="shared" si="218"/>
        <v>0</v>
      </c>
      <c r="BA167" s="861">
        <f t="shared" si="219"/>
        <v>0</v>
      </c>
      <c r="BB167" s="946">
        <f t="shared" si="220"/>
        <v>0</v>
      </c>
      <c r="BC167" s="164" t="str">
        <f t="shared" si="221"/>
        <v/>
      </c>
      <c r="BD167" s="163">
        <f t="shared" si="222"/>
        <v>0</v>
      </c>
      <c r="BE167" s="460">
        <f t="shared" si="261"/>
        <v>0</v>
      </c>
      <c r="BF167" s="860">
        <f t="shared" si="223"/>
        <v>0</v>
      </c>
      <c r="BG167" s="861">
        <f t="shared" si="224"/>
        <v>0</v>
      </c>
      <c r="BH167" s="946">
        <f t="shared" si="225"/>
        <v>0</v>
      </c>
      <c r="BI167" s="164" t="str">
        <f t="shared" si="226"/>
        <v/>
      </c>
      <c r="BJ167" s="163">
        <f t="shared" si="227"/>
        <v>0</v>
      </c>
      <c r="BK167" s="460">
        <f t="shared" si="262"/>
        <v>0</v>
      </c>
      <c r="BL167" s="860">
        <f t="shared" si="228"/>
        <v>0</v>
      </c>
      <c r="BM167" s="861">
        <f t="shared" si="229"/>
        <v>0</v>
      </c>
      <c r="BN167" s="946">
        <f t="shared" si="230"/>
        <v>0</v>
      </c>
      <c r="BO167" s="164" t="str">
        <f t="shared" si="231"/>
        <v/>
      </c>
      <c r="BP167" s="163">
        <f t="shared" si="232"/>
        <v>0</v>
      </c>
      <c r="BQ167" s="460">
        <f t="shared" si="263"/>
        <v>0</v>
      </c>
      <c r="BR167" s="860">
        <f t="shared" si="233"/>
        <v>0</v>
      </c>
      <c r="BS167" s="861">
        <f t="shared" si="234"/>
        <v>0</v>
      </c>
      <c r="BT167" s="946">
        <f t="shared" si="235"/>
        <v>0</v>
      </c>
      <c r="BU167" s="164" t="str">
        <f t="shared" si="236"/>
        <v/>
      </c>
      <c r="BV167" s="163">
        <f t="shared" si="237"/>
        <v>0</v>
      </c>
      <c r="BW167" s="246"/>
      <c r="BX167" s="246"/>
      <c r="BY167" s="155"/>
      <c r="BZ167" s="22"/>
      <c r="CA167" s="163">
        <f t="shared" si="238"/>
        <v>0</v>
      </c>
      <c r="CB167" s="162">
        <f t="shared" si="239"/>
        <v>0</v>
      </c>
      <c r="CC167" s="162">
        <f t="shared" si="240"/>
        <v>0</v>
      </c>
      <c r="CD167" s="162">
        <f t="shared" si="241"/>
        <v>0</v>
      </c>
      <c r="CE167" s="162">
        <f t="shared" si="242"/>
        <v>0</v>
      </c>
      <c r="CF167" s="162">
        <f t="shared" si="243"/>
        <v>0</v>
      </c>
      <c r="CG167" s="162">
        <f t="shared" si="244"/>
        <v>0</v>
      </c>
      <c r="CH167" s="162">
        <f t="shared" si="245"/>
        <v>0</v>
      </c>
      <c r="CI167" s="22"/>
      <c r="CJ167" s="161">
        <f t="shared" si="246"/>
        <v>35</v>
      </c>
      <c r="CK167" s="620">
        <f t="shared" si="247"/>
        <v>0</v>
      </c>
      <c r="CL167" s="160">
        <f>CL5</f>
        <v>50</v>
      </c>
      <c r="CM167" s="159" t="str">
        <f t="shared" si="264"/>
        <v/>
      </c>
      <c r="CN167" s="159" t="str">
        <f t="shared" si="265"/>
        <v/>
      </c>
      <c r="CO167" s="159" t="str">
        <f t="shared" si="266"/>
        <v/>
      </c>
      <c r="CP167" s="159" t="str">
        <f t="shared" si="267"/>
        <v/>
      </c>
      <c r="CQ167" s="159" t="str">
        <f t="shared" si="268"/>
        <v/>
      </c>
      <c r="CR167" s="159" t="str">
        <f t="shared" si="269"/>
        <v/>
      </c>
      <c r="CS167" s="159" t="str">
        <f t="shared" si="270"/>
        <v/>
      </c>
      <c r="CT167" s="159" t="str">
        <f t="shared" si="271"/>
        <v/>
      </c>
      <c r="CU167" s="158"/>
      <c r="CV167" s="157">
        <f t="shared" si="248"/>
        <v>50</v>
      </c>
      <c r="CW167" s="157">
        <f t="shared" si="249"/>
        <v>50</v>
      </c>
      <c r="CX167" s="157">
        <f t="shared" si="250"/>
        <v>50</v>
      </c>
      <c r="CY167" s="157">
        <f t="shared" si="251"/>
        <v>50</v>
      </c>
      <c r="CZ167" s="157">
        <f t="shared" si="252"/>
        <v>50</v>
      </c>
      <c r="DA167" s="157">
        <f t="shared" si="253"/>
        <v>50</v>
      </c>
      <c r="DB167" s="157">
        <f t="shared" si="254"/>
        <v>50</v>
      </c>
      <c r="DC167" s="157">
        <f t="shared" si="255"/>
        <v>50</v>
      </c>
      <c r="DD167" s="734">
        <v>160</v>
      </c>
      <c r="DE167" s="155"/>
      <c r="DI167" s="407"/>
      <c r="DJ167" s="279"/>
      <c r="DK167" s="279"/>
      <c r="DL167" s="279"/>
      <c r="DM167" s="279"/>
      <c r="DN167" s="279"/>
    </row>
    <row r="168" spans="1:118" s="20" customFormat="1" ht="39.950000000000003" hidden="1" customHeight="1" x14ac:dyDescent="0.25">
      <c r="A168" s="27">
        <f>ROW()</f>
        <v>168</v>
      </c>
      <c r="B168" s="342" t="str">
        <f>IF(C168="I","",IF(ISBLANK(D168),"",IF(ISTEXT(D168),LARGE(B14:B167,1)+1,0)))</f>
        <v/>
      </c>
      <c r="C168" s="344"/>
      <c r="D168" s="173"/>
      <c r="E168" s="172"/>
      <c r="F168" s="171"/>
      <c r="G168" s="856"/>
      <c r="H168" s="857"/>
      <c r="I168" s="707"/>
      <c r="J168" s="919">
        <f t="shared" si="191"/>
        <v>0</v>
      </c>
      <c r="K168" s="707"/>
      <c r="L168" s="919">
        <f t="shared" si="192"/>
        <v>0</v>
      </c>
      <c r="M168" s="707"/>
      <c r="N168" s="919">
        <f t="shared" si="193"/>
        <v>0</v>
      </c>
      <c r="O168" s="707"/>
      <c r="P168" s="919">
        <f t="shared" si="194"/>
        <v>0</v>
      </c>
      <c r="Q168" s="707"/>
      <c r="R168" s="919">
        <f t="shared" si="275"/>
        <v>0</v>
      </c>
      <c r="S168" s="707"/>
      <c r="T168" s="919">
        <f t="shared" si="196"/>
        <v>0</v>
      </c>
      <c r="U168" s="707"/>
      <c r="V168" s="919">
        <f t="shared" si="274"/>
        <v>0</v>
      </c>
      <c r="W168" s="707"/>
      <c r="X168" s="919">
        <f t="shared" si="272"/>
        <v>0</v>
      </c>
      <c r="Y168" s="178">
        <f>Y6</f>
        <v>35</v>
      </c>
      <c r="Z168" s="964">
        <f t="shared" si="197"/>
        <v>0</v>
      </c>
      <c r="AA168" s="926">
        <f t="shared" si="256"/>
        <v>0</v>
      </c>
      <c r="AB168" s="860">
        <f t="shared" si="198"/>
        <v>0</v>
      </c>
      <c r="AC168" s="861">
        <f t="shared" si="199"/>
        <v>0</v>
      </c>
      <c r="AD168" s="946">
        <f t="shared" si="200"/>
        <v>0</v>
      </c>
      <c r="AE168" s="164" t="str">
        <f t="shared" si="201"/>
        <v/>
      </c>
      <c r="AF168" s="163">
        <f t="shared" si="202"/>
        <v>0</v>
      </c>
      <c r="AG168" s="460">
        <f t="shared" si="257"/>
        <v>0</v>
      </c>
      <c r="AH168" s="860">
        <f t="shared" si="203"/>
        <v>0</v>
      </c>
      <c r="AI168" s="861">
        <f t="shared" si="204"/>
        <v>0</v>
      </c>
      <c r="AJ168" s="946">
        <f t="shared" si="205"/>
        <v>0</v>
      </c>
      <c r="AK168" s="164" t="str">
        <f t="shared" si="206"/>
        <v/>
      </c>
      <c r="AL168" s="163">
        <f t="shared" si="207"/>
        <v>0</v>
      </c>
      <c r="AM168" s="460">
        <f t="shared" si="258"/>
        <v>0</v>
      </c>
      <c r="AN168" s="860">
        <f t="shared" si="208"/>
        <v>0</v>
      </c>
      <c r="AO168" s="861">
        <f t="shared" si="209"/>
        <v>0</v>
      </c>
      <c r="AP168" s="946">
        <f t="shared" si="210"/>
        <v>0</v>
      </c>
      <c r="AQ168" s="164" t="str">
        <f t="shared" si="211"/>
        <v/>
      </c>
      <c r="AR168" s="163">
        <f t="shared" si="212"/>
        <v>0</v>
      </c>
      <c r="AS168" s="460">
        <f t="shared" si="259"/>
        <v>0</v>
      </c>
      <c r="AT168" s="860">
        <f t="shared" si="213"/>
        <v>0</v>
      </c>
      <c r="AU168" s="861">
        <f t="shared" si="214"/>
        <v>0</v>
      </c>
      <c r="AV168" s="946">
        <f t="shared" si="215"/>
        <v>0</v>
      </c>
      <c r="AW168" s="164" t="str">
        <f t="shared" si="216"/>
        <v/>
      </c>
      <c r="AX168" s="163">
        <f t="shared" si="217"/>
        <v>0</v>
      </c>
      <c r="AY168" s="460">
        <f t="shared" si="260"/>
        <v>0</v>
      </c>
      <c r="AZ168" s="860">
        <f t="shared" si="218"/>
        <v>0</v>
      </c>
      <c r="BA168" s="861">
        <f t="shared" si="219"/>
        <v>0</v>
      </c>
      <c r="BB168" s="946">
        <f t="shared" si="220"/>
        <v>0</v>
      </c>
      <c r="BC168" s="164" t="str">
        <f t="shared" si="221"/>
        <v/>
      </c>
      <c r="BD168" s="163">
        <f t="shared" si="222"/>
        <v>0</v>
      </c>
      <c r="BE168" s="460">
        <f t="shared" si="261"/>
        <v>0</v>
      </c>
      <c r="BF168" s="860">
        <f t="shared" si="223"/>
        <v>0</v>
      </c>
      <c r="BG168" s="861">
        <f t="shared" si="224"/>
        <v>0</v>
      </c>
      <c r="BH168" s="946">
        <f t="shared" si="225"/>
        <v>0</v>
      </c>
      <c r="BI168" s="164" t="str">
        <f t="shared" si="226"/>
        <v/>
      </c>
      <c r="BJ168" s="163">
        <f t="shared" si="227"/>
        <v>0</v>
      </c>
      <c r="BK168" s="460">
        <f t="shared" si="262"/>
        <v>0</v>
      </c>
      <c r="BL168" s="860">
        <f t="shared" si="228"/>
        <v>0</v>
      </c>
      <c r="BM168" s="861">
        <f t="shared" si="229"/>
        <v>0</v>
      </c>
      <c r="BN168" s="946">
        <f t="shared" si="230"/>
        <v>0</v>
      </c>
      <c r="BO168" s="164" t="str">
        <f t="shared" si="231"/>
        <v/>
      </c>
      <c r="BP168" s="163">
        <f t="shared" si="232"/>
        <v>0</v>
      </c>
      <c r="BQ168" s="460">
        <f t="shared" si="263"/>
        <v>0</v>
      </c>
      <c r="BR168" s="860">
        <f t="shared" si="233"/>
        <v>0</v>
      </c>
      <c r="BS168" s="861">
        <f t="shared" si="234"/>
        <v>0</v>
      </c>
      <c r="BT168" s="946">
        <f t="shared" si="235"/>
        <v>0</v>
      </c>
      <c r="BU168" s="164" t="str">
        <f t="shared" si="236"/>
        <v/>
      </c>
      <c r="BV168" s="163">
        <f t="shared" si="237"/>
        <v>0</v>
      </c>
      <c r="BW168" s="246"/>
      <c r="BX168" s="246"/>
      <c r="BY168" s="155"/>
      <c r="BZ168" s="22"/>
      <c r="CA168" s="163">
        <f t="shared" si="238"/>
        <v>0</v>
      </c>
      <c r="CB168" s="162">
        <f t="shared" si="239"/>
        <v>0</v>
      </c>
      <c r="CC168" s="162">
        <f t="shared" si="240"/>
        <v>0</v>
      </c>
      <c r="CD168" s="162">
        <f t="shared" si="241"/>
        <v>0</v>
      </c>
      <c r="CE168" s="162">
        <f t="shared" si="242"/>
        <v>0</v>
      </c>
      <c r="CF168" s="162">
        <f t="shared" si="243"/>
        <v>0</v>
      </c>
      <c r="CG168" s="162">
        <f t="shared" si="244"/>
        <v>0</v>
      </c>
      <c r="CH168" s="162">
        <f t="shared" si="245"/>
        <v>0</v>
      </c>
      <c r="CI168" s="22"/>
      <c r="CJ168" s="161">
        <f t="shared" si="246"/>
        <v>35</v>
      </c>
      <c r="CK168" s="620">
        <f t="shared" si="247"/>
        <v>0</v>
      </c>
      <c r="CL168" s="160">
        <f>CL5</f>
        <v>50</v>
      </c>
      <c r="CM168" s="159" t="str">
        <f t="shared" si="264"/>
        <v/>
      </c>
      <c r="CN168" s="159" t="str">
        <f t="shared" si="265"/>
        <v/>
      </c>
      <c r="CO168" s="159" t="str">
        <f t="shared" si="266"/>
        <v/>
      </c>
      <c r="CP168" s="159" t="str">
        <f t="shared" si="267"/>
        <v/>
      </c>
      <c r="CQ168" s="159" t="str">
        <f t="shared" si="268"/>
        <v/>
      </c>
      <c r="CR168" s="159" t="str">
        <f t="shared" si="269"/>
        <v/>
      </c>
      <c r="CS168" s="159" t="str">
        <f t="shared" si="270"/>
        <v/>
      </c>
      <c r="CT168" s="159" t="str">
        <f t="shared" si="271"/>
        <v/>
      </c>
      <c r="CU168" s="158"/>
      <c r="CV168" s="157">
        <f t="shared" si="248"/>
        <v>50</v>
      </c>
      <c r="CW168" s="157">
        <f t="shared" si="249"/>
        <v>50</v>
      </c>
      <c r="CX168" s="157">
        <f t="shared" si="250"/>
        <v>50</v>
      </c>
      <c r="CY168" s="157">
        <f t="shared" si="251"/>
        <v>50</v>
      </c>
      <c r="CZ168" s="157">
        <f t="shared" si="252"/>
        <v>50</v>
      </c>
      <c r="DA168" s="157">
        <f t="shared" si="253"/>
        <v>50</v>
      </c>
      <c r="DB168" s="157">
        <f t="shared" si="254"/>
        <v>50</v>
      </c>
      <c r="DC168" s="157">
        <f t="shared" si="255"/>
        <v>50</v>
      </c>
      <c r="DD168" s="734">
        <v>161</v>
      </c>
      <c r="DE168" s="155"/>
      <c r="DI168" s="407"/>
      <c r="DJ168" s="279"/>
      <c r="DK168" s="279"/>
      <c r="DL168" s="279"/>
      <c r="DM168" s="279"/>
      <c r="DN168" s="279"/>
    </row>
    <row r="169" spans="1:118" s="20" customFormat="1" ht="39.950000000000003" hidden="1" customHeight="1" x14ac:dyDescent="0.25">
      <c r="A169" s="27">
        <f>ROW()</f>
        <v>169</v>
      </c>
      <c r="B169" s="342" t="str">
        <f>IF(C169="I","",IF(ISBLANK(D169),"",IF(ISTEXT(D169),LARGE(B14:B168,1)+1,0)))</f>
        <v/>
      </c>
      <c r="C169" s="344"/>
      <c r="D169" s="173"/>
      <c r="E169" s="172"/>
      <c r="F169" s="171"/>
      <c r="G169" s="856"/>
      <c r="H169" s="857"/>
      <c r="I169" s="707"/>
      <c r="J169" s="919">
        <f t="shared" si="191"/>
        <v>0</v>
      </c>
      <c r="K169" s="707"/>
      <c r="L169" s="919">
        <f t="shared" si="192"/>
        <v>0</v>
      </c>
      <c r="M169" s="707"/>
      <c r="N169" s="919">
        <f t="shared" si="193"/>
        <v>0</v>
      </c>
      <c r="O169" s="707"/>
      <c r="P169" s="919">
        <f t="shared" si="194"/>
        <v>0</v>
      </c>
      <c r="Q169" s="707"/>
      <c r="R169" s="919">
        <f t="shared" si="275"/>
        <v>0</v>
      </c>
      <c r="S169" s="707"/>
      <c r="T169" s="919">
        <f t="shared" si="196"/>
        <v>0</v>
      </c>
      <c r="U169" s="707"/>
      <c r="V169" s="919">
        <f t="shared" si="274"/>
        <v>0</v>
      </c>
      <c r="W169" s="707"/>
      <c r="X169" s="919">
        <f t="shared" si="272"/>
        <v>0</v>
      </c>
      <c r="Y169" s="178">
        <f>Y6</f>
        <v>35</v>
      </c>
      <c r="Z169" s="964">
        <f t="shared" si="197"/>
        <v>0</v>
      </c>
      <c r="AA169" s="926">
        <f t="shared" si="256"/>
        <v>0</v>
      </c>
      <c r="AB169" s="860">
        <f t="shared" si="198"/>
        <v>0</v>
      </c>
      <c r="AC169" s="861">
        <f t="shared" si="199"/>
        <v>0</v>
      </c>
      <c r="AD169" s="946">
        <f t="shared" si="200"/>
        <v>0</v>
      </c>
      <c r="AE169" s="164" t="str">
        <f t="shared" si="201"/>
        <v/>
      </c>
      <c r="AF169" s="163">
        <f t="shared" si="202"/>
        <v>0</v>
      </c>
      <c r="AG169" s="460">
        <f t="shared" si="257"/>
        <v>0</v>
      </c>
      <c r="AH169" s="860">
        <f t="shared" si="203"/>
        <v>0</v>
      </c>
      <c r="AI169" s="861">
        <f t="shared" si="204"/>
        <v>0</v>
      </c>
      <c r="AJ169" s="946">
        <f t="shared" si="205"/>
        <v>0</v>
      </c>
      <c r="AK169" s="164" t="str">
        <f t="shared" si="206"/>
        <v/>
      </c>
      <c r="AL169" s="163">
        <f t="shared" si="207"/>
        <v>0</v>
      </c>
      <c r="AM169" s="460">
        <f t="shared" si="258"/>
        <v>0</v>
      </c>
      <c r="AN169" s="860">
        <f t="shared" si="208"/>
        <v>0</v>
      </c>
      <c r="AO169" s="861">
        <f t="shared" si="209"/>
        <v>0</v>
      </c>
      <c r="AP169" s="946">
        <f t="shared" si="210"/>
        <v>0</v>
      </c>
      <c r="AQ169" s="164" t="str">
        <f t="shared" si="211"/>
        <v/>
      </c>
      <c r="AR169" s="163">
        <f t="shared" si="212"/>
        <v>0</v>
      </c>
      <c r="AS169" s="460">
        <f t="shared" si="259"/>
        <v>0</v>
      </c>
      <c r="AT169" s="860">
        <f t="shared" si="213"/>
        <v>0</v>
      </c>
      <c r="AU169" s="861">
        <f t="shared" si="214"/>
        <v>0</v>
      </c>
      <c r="AV169" s="946">
        <f t="shared" si="215"/>
        <v>0</v>
      </c>
      <c r="AW169" s="164" t="str">
        <f t="shared" si="216"/>
        <v/>
      </c>
      <c r="AX169" s="163">
        <f t="shared" si="217"/>
        <v>0</v>
      </c>
      <c r="AY169" s="460">
        <f t="shared" si="260"/>
        <v>0</v>
      </c>
      <c r="AZ169" s="860">
        <f t="shared" si="218"/>
        <v>0</v>
      </c>
      <c r="BA169" s="861">
        <f t="shared" si="219"/>
        <v>0</v>
      </c>
      <c r="BB169" s="946">
        <f t="shared" si="220"/>
        <v>0</v>
      </c>
      <c r="BC169" s="164" t="str">
        <f t="shared" si="221"/>
        <v/>
      </c>
      <c r="BD169" s="163">
        <f t="shared" si="222"/>
        <v>0</v>
      </c>
      <c r="BE169" s="460">
        <f t="shared" si="261"/>
        <v>0</v>
      </c>
      <c r="BF169" s="860">
        <f t="shared" si="223"/>
        <v>0</v>
      </c>
      <c r="BG169" s="861">
        <f t="shared" si="224"/>
        <v>0</v>
      </c>
      <c r="BH169" s="946">
        <f t="shared" si="225"/>
        <v>0</v>
      </c>
      <c r="BI169" s="164" t="str">
        <f t="shared" si="226"/>
        <v/>
      </c>
      <c r="BJ169" s="163">
        <f t="shared" si="227"/>
        <v>0</v>
      </c>
      <c r="BK169" s="460">
        <f t="shared" si="262"/>
        <v>0</v>
      </c>
      <c r="BL169" s="860">
        <f t="shared" si="228"/>
        <v>0</v>
      </c>
      <c r="BM169" s="861">
        <f t="shared" si="229"/>
        <v>0</v>
      </c>
      <c r="BN169" s="946">
        <f t="shared" si="230"/>
        <v>0</v>
      </c>
      <c r="BO169" s="164" t="str">
        <f t="shared" si="231"/>
        <v/>
      </c>
      <c r="BP169" s="163">
        <f t="shared" si="232"/>
        <v>0</v>
      </c>
      <c r="BQ169" s="460">
        <f t="shared" si="263"/>
        <v>0</v>
      </c>
      <c r="BR169" s="860">
        <f t="shared" si="233"/>
        <v>0</v>
      </c>
      <c r="BS169" s="861">
        <f t="shared" si="234"/>
        <v>0</v>
      </c>
      <c r="BT169" s="946">
        <f t="shared" si="235"/>
        <v>0</v>
      </c>
      <c r="BU169" s="164" t="str">
        <f t="shared" si="236"/>
        <v/>
      </c>
      <c r="BV169" s="163">
        <f t="shared" si="237"/>
        <v>0</v>
      </c>
      <c r="BW169" s="246"/>
      <c r="BX169" s="246"/>
      <c r="BY169" s="155"/>
      <c r="BZ169" s="22"/>
      <c r="CA169" s="163">
        <f t="shared" si="238"/>
        <v>0</v>
      </c>
      <c r="CB169" s="162">
        <f t="shared" si="239"/>
        <v>0</v>
      </c>
      <c r="CC169" s="162">
        <f t="shared" si="240"/>
        <v>0</v>
      </c>
      <c r="CD169" s="162">
        <f t="shared" si="241"/>
        <v>0</v>
      </c>
      <c r="CE169" s="162">
        <f t="shared" si="242"/>
        <v>0</v>
      </c>
      <c r="CF169" s="162">
        <f t="shared" si="243"/>
        <v>0</v>
      </c>
      <c r="CG169" s="162">
        <f t="shared" si="244"/>
        <v>0</v>
      </c>
      <c r="CH169" s="162">
        <f t="shared" si="245"/>
        <v>0</v>
      </c>
      <c r="CI169" s="22"/>
      <c r="CJ169" s="161">
        <f t="shared" si="246"/>
        <v>35</v>
      </c>
      <c r="CK169" s="620">
        <f t="shared" si="247"/>
        <v>0</v>
      </c>
      <c r="CL169" s="160">
        <f>CL5</f>
        <v>50</v>
      </c>
      <c r="CM169" s="159" t="str">
        <f t="shared" si="264"/>
        <v/>
      </c>
      <c r="CN169" s="159" t="str">
        <f t="shared" si="265"/>
        <v/>
      </c>
      <c r="CO169" s="159" t="str">
        <f t="shared" si="266"/>
        <v/>
      </c>
      <c r="CP169" s="159" t="str">
        <f t="shared" si="267"/>
        <v/>
      </c>
      <c r="CQ169" s="159" t="str">
        <f t="shared" si="268"/>
        <v/>
      </c>
      <c r="CR169" s="159" t="str">
        <f t="shared" si="269"/>
        <v/>
      </c>
      <c r="CS169" s="159" t="str">
        <f t="shared" si="270"/>
        <v/>
      </c>
      <c r="CT169" s="159" t="str">
        <f t="shared" si="271"/>
        <v/>
      </c>
      <c r="CU169" s="158"/>
      <c r="CV169" s="157">
        <f t="shared" si="248"/>
        <v>50</v>
      </c>
      <c r="CW169" s="157">
        <f t="shared" si="249"/>
        <v>50</v>
      </c>
      <c r="CX169" s="157">
        <f t="shared" si="250"/>
        <v>50</v>
      </c>
      <c r="CY169" s="157">
        <f t="shared" si="251"/>
        <v>50</v>
      </c>
      <c r="CZ169" s="157">
        <f t="shared" si="252"/>
        <v>50</v>
      </c>
      <c r="DA169" s="157">
        <f t="shared" si="253"/>
        <v>50</v>
      </c>
      <c r="DB169" s="157">
        <f t="shared" si="254"/>
        <v>50</v>
      </c>
      <c r="DC169" s="157">
        <f t="shared" si="255"/>
        <v>50</v>
      </c>
      <c r="DD169" s="734">
        <v>162</v>
      </c>
      <c r="DE169" s="155"/>
      <c r="DI169" s="407"/>
      <c r="DJ169" s="279"/>
      <c r="DK169" s="279"/>
      <c r="DL169" s="279"/>
      <c r="DM169" s="279"/>
      <c r="DN169" s="279"/>
    </row>
    <row r="170" spans="1:118" s="20" customFormat="1" ht="39.950000000000003" hidden="1" customHeight="1" x14ac:dyDescent="0.25">
      <c r="A170" s="27">
        <f>ROW()</f>
        <v>170</v>
      </c>
      <c r="B170" s="342" t="str">
        <f>IF(C170="I","",IF(ISBLANK(D170),"",IF(ISTEXT(D170),LARGE(B14:B169,1)+1,0)))</f>
        <v/>
      </c>
      <c r="C170" s="344"/>
      <c r="D170" s="173"/>
      <c r="E170" s="172"/>
      <c r="F170" s="171"/>
      <c r="G170" s="856"/>
      <c r="H170" s="857"/>
      <c r="I170" s="707"/>
      <c r="J170" s="919">
        <f t="shared" si="191"/>
        <v>0</v>
      </c>
      <c r="K170" s="707"/>
      <c r="L170" s="919">
        <f t="shared" si="192"/>
        <v>0</v>
      </c>
      <c r="M170" s="707"/>
      <c r="N170" s="919">
        <f t="shared" si="193"/>
        <v>0</v>
      </c>
      <c r="O170" s="707"/>
      <c r="P170" s="919">
        <f t="shared" si="194"/>
        <v>0</v>
      </c>
      <c r="Q170" s="707"/>
      <c r="R170" s="919">
        <f t="shared" si="275"/>
        <v>0</v>
      </c>
      <c r="S170" s="707"/>
      <c r="T170" s="919">
        <f t="shared" si="196"/>
        <v>0</v>
      </c>
      <c r="U170" s="707"/>
      <c r="V170" s="919">
        <f t="shared" si="274"/>
        <v>0</v>
      </c>
      <c r="W170" s="707"/>
      <c r="X170" s="919">
        <f t="shared" si="272"/>
        <v>0</v>
      </c>
      <c r="Y170" s="178">
        <f>Y6</f>
        <v>35</v>
      </c>
      <c r="Z170" s="964">
        <f t="shared" si="197"/>
        <v>0</v>
      </c>
      <c r="AA170" s="926">
        <f t="shared" si="256"/>
        <v>0</v>
      </c>
      <c r="AB170" s="860">
        <f t="shared" si="198"/>
        <v>0</v>
      </c>
      <c r="AC170" s="861">
        <f t="shared" si="199"/>
        <v>0</v>
      </c>
      <c r="AD170" s="946">
        <f t="shared" si="200"/>
        <v>0</v>
      </c>
      <c r="AE170" s="164" t="str">
        <f t="shared" si="201"/>
        <v/>
      </c>
      <c r="AF170" s="163">
        <f t="shared" si="202"/>
        <v>0</v>
      </c>
      <c r="AG170" s="460">
        <f t="shared" si="257"/>
        <v>0</v>
      </c>
      <c r="AH170" s="860">
        <f t="shared" si="203"/>
        <v>0</v>
      </c>
      <c r="AI170" s="861">
        <f t="shared" si="204"/>
        <v>0</v>
      </c>
      <c r="AJ170" s="946">
        <f t="shared" si="205"/>
        <v>0</v>
      </c>
      <c r="AK170" s="164" t="str">
        <f t="shared" si="206"/>
        <v/>
      </c>
      <c r="AL170" s="163">
        <f t="shared" si="207"/>
        <v>0</v>
      </c>
      <c r="AM170" s="460">
        <f t="shared" si="258"/>
        <v>0</v>
      </c>
      <c r="AN170" s="860">
        <f t="shared" si="208"/>
        <v>0</v>
      </c>
      <c r="AO170" s="861">
        <f t="shared" si="209"/>
        <v>0</v>
      </c>
      <c r="AP170" s="946">
        <f t="shared" si="210"/>
        <v>0</v>
      </c>
      <c r="AQ170" s="164" t="str">
        <f t="shared" si="211"/>
        <v/>
      </c>
      <c r="AR170" s="163">
        <f t="shared" si="212"/>
        <v>0</v>
      </c>
      <c r="AS170" s="460">
        <f t="shared" si="259"/>
        <v>0</v>
      </c>
      <c r="AT170" s="860">
        <f t="shared" si="213"/>
        <v>0</v>
      </c>
      <c r="AU170" s="861">
        <f t="shared" si="214"/>
        <v>0</v>
      </c>
      <c r="AV170" s="946">
        <f t="shared" si="215"/>
        <v>0</v>
      </c>
      <c r="AW170" s="164" t="str">
        <f t="shared" si="216"/>
        <v/>
      </c>
      <c r="AX170" s="163">
        <f t="shared" si="217"/>
        <v>0</v>
      </c>
      <c r="AY170" s="460">
        <f t="shared" si="260"/>
        <v>0</v>
      </c>
      <c r="AZ170" s="860">
        <f t="shared" si="218"/>
        <v>0</v>
      </c>
      <c r="BA170" s="861">
        <f t="shared" si="219"/>
        <v>0</v>
      </c>
      <c r="BB170" s="946">
        <f t="shared" si="220"/>
        <v>0</v>
      </c>
      <c r="BC170" s="164" t="str">
        <f t="shared" si="221"/>
        <v/>
      </c>
      <c r="BD170" s="163">
        <f t="shared" si="222"/>
        <v>0</v>
      </c>
      <c r="BE170" s="460">
        <f t="shared" si="261"/>
        <v>0</v>
      </c>
      <c r="BF170" s="860">
        <f t="shared" si="223"/>
        <v>0</v>
      </c>
      <c r="BG170" s="861">
        <f t="shared" si="224"/>
        <v>0</v>
      </c>
      <c r="BH170" s="946">
        <f t="shared" si="225"/>
        <v>0</v>
      </c>
      <c r="BI170" s="164" t="str">
        <f t="shared" si="226"/>
        <v/>
      </c>
      <c r="BJ170" s="163">
        <f t="shared" si="227"/>
        <v>0</v>
      </c>
      <c r="BK170" s="460">
        <f t="shared" si="262"/>
        <v>0</v>
      </c>
      <c r="BL170" s="860">
        <f t="shared" si="228"/>
        <v>0</v>
      </c>
      <c r="BM170" s="861">
        <f t="shared" si="229"/>
        <v>0</v>
      </c>
      <c r="BN170" s="946">
        <f t="shared" si="230"/>
        <v>0</v>
      </c>
      <c r="BO170" s="164" t="str">
        <f t="shared" si="231"/>
        <v/>
      </c>
      <c r="BP170" s="163">
        <f t="shared" si="232"/>
        <v>0</v>
      </c>
      <c r="BQ170" s="460">
        <f t="shared" si="263"/>
        <v>0</v>
      </c>
      <c r="BR170" s="860">
        <f t="shared" si="233"/>
        <v>0</v>
      </c>
      <c r="BS170" s="861">
        <f t="shared" si="234"/>
        <v>0</v>
      </c>
      <c r="BT170" s="946">
        <f t="shared" si="235"/>
        <v>0</v>
      </c>
      <c r="BU170" s="164" t="str">
        <f t="shared" si="236"/>
        <v/>
      </c>
      <c r="BV170" s="163">
        <f t="shared" si="237"/>
        <v>0</v>
      </c>
      <c r="BW170" s="246"/>
      <c r="BX170" s="246"/>
      <c r="BY170" s="155"/>
      <c r="BZ170" s="22"/>
      <c r="CA170" s="163">
        <f t="shared" si="238"/>
        <v>0</v>
      </c>
      <c r="CB170" s="162">
        <f t="shared" si="239"/>
        <v>0</v>
      </c>
      <c r="CC170" s="162">
        <f t="shared" si="240"/>
        <v>0</v>
      </c>
      <c r="CD170" s="162">
        <f t="shared" si="241"/>
        <v>0</v>
      </c>
      <c r="CE170" s="162">
        <f t="shared" si="242"/>
        <v>0</v>
      </c>
      <c r="CF170" s="162">
        <f t="shared" si="243"/>
        <v>0</v>
      </c>
      <c r="CG170" s="162">
        <f t="shared" si="244"/>
        <v>0</v>
      </c>
      <c r="CH170" s="162">
        <f t="shared" si="245"/>
        <v>0</v>
      </c>
      <c r="CI170" s="22"/>
      <c r="CJ170" s="161">
        <f t="shared" si="246"/>
        <v>35</v>
      </c>
      <c r="CK170" s="620">
        <f t="shared" si="247"/>
        <v>0</v>
      </c>
      <c r="CL170" s="160">
        <f>CL5</f>
        <v>50</v>
      </c>
      <c r="CM170" s="159" t="str">
        <f t="shared" si="264"/>
        <v/>
      </c>
      <c r="CN170" s="159" t="str">
        <f t="shared" si="265"/>
        <v/>
      </c>
      <c r="CO170" s="159" t="str">
        <f t="shared" si="266"/>
        <v/>
      </c>
      <c r="CP170" s="159" t="str">
        <f t="shared" si="267"/>
        <v/>
      </c>
      <c r="CQ170" s="159" t="str">
        <f t="shared" si="268"/>
        <v/>
      </c>
      <c r="CR170" s="159" t="str">
        <f t="shared" si="269"/>
        <v/>
      </c>
      <c r="CS170" s="159" t="str">
        <f t="shared" si="270"/>
        <v/>
      </c>
      <c r="CT170" s="159" t="str">
        <f t="shared" si="271"/>
        <v/>
      </c>
      <c r="CU170" s="158"/>
      <c r="CV170" s="157">
        <f t="shared" si="248"/>
        <v>50</v>
      </c>
      <c r="CW170" s="157">
        <f t="shared" si="249"/>
        <v>50</v>
      </c>
      <c r="CX170" s="157">
        <f t="shared" si="250"/>
        <v>50</v>
      </c>
      <c r="CY170" s="157">
        <f t="shared" si="251"/>
        <v>50</v>
      </c>
      <c r="CZ170" s="157">
        <f t="shared" si="252"/>
        <v>50</v>
      </c>
      <c r="DA170" s="157">
        <f t="shared" si="253"/>
        <v>50</v>
      </c>
      <c r="DB170" s="157">
        <f t="shared" si="254"/>
        <v>50</v>
      </c>
      <c r="DC170" s="157">
        <f t="shared" si="255"/>
        <v>50</v>
      </c>
      <c r="DD170" s="734">
        <v>163</v>
      </c>
      <c r="DE170" s="155"/>
      <c r="DI170" s="407"/>
      <c r="DJ170" s="279"/>
      <c r="DK170" s="279"/>
      <c r="DL170" s="279"/>
      <c r="DM170" s="279"/>
      <c r="DN170" s="279"/>
    </row>
    <row r="171" spans="1:118" s="20" customFormat="1" ht="39.950000000000003" hidden="1" customHeight="1" x14ac:dyDescent="0.25">
      <c r="A171" s="27">
        <f>ROW()</f>
        <v>171</v>
      </c>
      <c r="B171" s="342" t="str">
        <f>IF(C171="I","",IF(ISBLANK(D171),"",IF(ISTEXT(D171),LARGE(B14:B170,1)+1,0)))</f>
        <v/>
      </c>
      <c r="C171" s="344"/>
      <c r="D171" s="173"/>
      <c r="E171" s="172"/>
      <c r="F171" s="171"/>
      <c r="G171" s="856"/>
      <c r="H171" s="857"/>
      <c r="I171" s="707"/>
      <c r="J171" s="919">
        <f t="shared" si="191"/>
        <v>0</v>
      </c>
      <c r="K171" s="707"/>
      <c r="L171" s="919">
        <f t="shared" si="192"/>
        <v>0</v>
      </c>
      <c r="M171" s="707"/>
      <c r="N171" s="919">
        <f t="shared" si="193"/>
        <v>0</v>
      </c>
      <c r="O171" s="707"/>
      <c r="P171" s="919">
        <f t="shared" si="194"/>
        <v>0</v>
      </c>
      <c r="Q171" s="707"/>
      <c r="R171" s="919">
        <f t="shared" si="275"/>
        <v>0</v>
      </c>
      <c r="S171" s="707"/>
      <c r="T171" s="919">
        <f t="shared" si="196"/>
        <v>0</v>
      </c>
      <c r="U171" s="707"/>
      <c r="V171" s="919">
        <f t="shared" si="274"/>
        <v>0</v>
      </c>
      <c r="W171" s="707"/>
      <c r="X171" s="919">
        <f t="shared" si="272"/>
        <v>0</v>
      </c>
      <c r="Y171" s="178">
        <f>Y6</f>
        <v>35</v>
      </c>
      <c r="Z171" s="964">
        <f t="shared" si="197"/>
        <v>0</v>
      </c>
      <c r="AA171" s="926">
        <f t="shared" si="256"/>
        <v>0</v>
      </c>
      <c r="AB171" s="860">
        <f t="shared" si="198"/>
        <v>0</v>
      </c>
      <c r="AC171" s="861">
        <f t="shared" si="199"/>
        <v>0</v>
      </c>
      <c r="AD171" s="946">
        <f t="shared" si="200"/>
        <v>0</v>
      </c>
      <c r="AE171" s="164" t="str">
        <f t="shared" si="201"/>
        <v/>
      </c>
      <c r="AF171" s="163">
        <f t="shared" si="202"/>
        <v>0</v>
      </c>
      <c r="AG171" s="460">
        <f t="shared" si="257"/>
        <v>0</v>
      </c>
      <c r="AH171" s="860">
        <f t="shared" si="203"/>
        <v>0</v>
      </c>
      <c r="AI171" s="861">
        <f t="shared" si="204"/>
        <v>0</v>
      </c>
      <c r="AJ171" s="946">
        <f t="shared" si="205"/>
        <v>0</v>
      </c>
      <c r="AK171" s="164" t="str">
        <f t="shared" si="206"/>
        <v/>
      </c>
      <c r="AL171" s="163">
        <f t="shared" si="207"/>
        <v>0</v>
      </c>
      <c r="AM171" s="460">
        <f t="shared" si="258"/>
        <v>0</v>
      </c>
      <c r="AN171" s="860">
        <f t="shared" si="208"/>
        <v>0</v>
      </c>
      <c r="AO171" s="861">
        <f t="shared" si="209"/>
        <v>0</v>
      </c>
      <c r="AP171" s="946">
        <f t="shared" si="210"/>
        <v>0</v>
      </c>
      <c r="AQ171" s="164" t="str">
        <f t="shared" si="211"/>
        <v/>
      </c>
      <c r="AR171" s="163">
        <f t="shared" si="212"/>
        <v>0</v>
      </c>
      <c r="AS171" s="460">
        <f t="shared" si="259"/>
        <v>0</v>
      </c>
      <c r="AT171" s="860">
        <f t="shared" si="213"/>
        <v>0</v>
      </c>
      <c r="AU171" s="861">
        <f t="shared" si="214"/>
        <v>0</v>
      </c>
      <c r="AV171" s="946">
        <f t="shared" si="215"/>
        <v>0</v>
      </c>
      <c r="AW171" s="164" t="str">
        <f t="shared" si="216"/>
        <v/>
      </c>
      <c r="AX171" s="163">
        <f t="shared" si="217"/>
        <v>0</v>
      </c>
      <c r="AY171" s="460">
        <f t="shared" si="260"/>
        <v>0</v>
      </c>
      <c r="AZ171" s="860">
        <f t="shared" si="218"/>
        <v>0</v>
      </c>
      <c r="BA171" s="861">
        <f t="shared" si="219"/>
        <v>0</v>
      </c>
      <c r="BB171" s="946">
        <f t="shared" si="220"/>
        <v>0</v>
      </c>
      <c r="BC171" s="164" t="str">
        <f t="shared" si="221"/>
        <v/>
      </c>
      <c r="BD171" s="163">
        <f t="shared" si="222"/>
        <v>0</v>
      </c>
      <c r="BE171" s="460">
        <f t="shared" si="261"/>
        <v>0</v>
      </c>
      <c r="BF171" s="860">
        <f t="shared" si="223"/>
        <v>0</v>
      </c>
      <c r="BG171" s="861">
        <f t="shared" si="224"/>
        <v>0</v>
      </c>
      <c r="BH171" s="946">
        <f t="shared" si="225"/>
        <v>0</v>
      </c>
      <c r="BI171" s="164" t="str">
        <f t="shared" si="226"/>
        <v/>
      </c>
      <c r="BJ171" s="163">
        <f t="shared" si="227"/>
        <v>0</v>
      </c>
      <c r="BK171" s="460">
        <f t="shared" si="262"/>
        <v>0</v>
      </c>
      <c r="BL171" s="860">
        <f t="shared" si="228"/>
        <v>0</v>
      </c>
      <c r="BM171" s="861">
        <f t="shared" si="229"/>
        <v>0</v>
      </c>
      <c r="BN171" s="946">
        <f t="shared" si="230"/>
        <v>0</v>
      </c>
      <c r="BO171" s="164" t="str">
        <f t="shared" si="231"/>
        <v/>
      </c>
      <c r="BP171" s="163">
        <f t="shared" si="232"/>
        <v>0</v>
      </c>
      <c r="BQ171" s="460">
        <f t="shared" si="263"/>
        <v>0</v>
      </c>
      <c r="BR171" s="860">
        <f t="shared" si="233"/>
        <v>0</v>
      </c>
      <c r="BS171" s="861">
        <f t="shared" si="234"/>
        <v>0</v>
      </c>
      <c r="BT171" s="946">
        <f t="shared" si="235"/>
        <v>0</v>
      </c>
      <c r="BU171" s="164" t="str">
        <f t="shared" si="236"/>
        <v/>
      </c>
      <c r="BV171" s="163">
        <f t="shared" si="237"/>
        <v>0</v>
      </c>
      <c r="BW171" s="246"/>
      <c r="BX171" s="246"/>
      <c r="BY171" s="155"/>
      <c r="BZ171" s="22"/>
      <c r="CA171" s="163">
        <f t="shared" si="238"/>
        <v>0</v>
      </c>
      <c r="CB171" s="162">
        <f t="shared" si="239"/>
        <v>0</v>
      </c>
      <c r="CC171" s="162">
        <f t="shared" si="240"/>
        <v>0</v>
      </c>
      <c r="CD171" s="162">
        <f t="shared" si="241"/>
        <v>0</v>
      </c>
      <c r="CE171" s="162">
        <f t="shared" si="242"/>
        <v>0</v>
      </c>
      <c r="CF171" s="162">
        <f t="shared" si="243"/>
        <v>0</v>
      </c>
      <c r="CG171" s="162">
        <f t="shared" si="244"/>
        <v>0</v>
      </c>
      <c r="CH171" s="162">
        <f t="shared" si="245"/>
        <v>0</v>
      </c>
      <c r="CI171" s="22"/>
      <c r="CJ171" s="161">
        <f t="shared" si="246"/>
        <v>35</v>
      </c>
      <c r="CK171" s="620">
        <f t="shared" si="247"/>
        <v>0</v>
      </c>
      <c r="CL171" s="160">
        <f>CL5</f>
        <v>50</v>
      </c>
      <c r="CM171" s="159" t="str">
        <f t="shared" si="264"/>
        <v/>
      </c>
      <c r="CN171" s="159" t="str">
        <f t="shared" si="265"/>
        <v/>
      </c>
      <c r="CO171" s="159" t="str">
        <f t="shared" si="266"/>
        <v/>
      </c>
      <c r="CP171" s="159" t="str">
        <f t="shared" si="267"/>
        <v/>
      </c>
      <c r="CQ171" s="159" t="str">
        <f t="shared" si="268"/>
        <v/>
      </c>
      <c r="CR171" s="159" t="str">
        <f t="shared" si="269"/>
        <v/>
      </c>
      <c r="CS171" s="159" t="str">
        <f t="shared" si="270"/>
        <v/>
      </c>
      <c r="CT171" s="159" t="str">
        <f t="shared" si="271"/>
        <v/>
      </c>
      <c r="CU171" s="158"/>
      <c r="CV171" s="157">
        <f t="shared" si="248"/>
        <v>50</v>
      </c>
      <c r="CW171" s="157">
        <f t="shared" si="249"/>
        <v>50</v>
      </c>
      <c r="CX171" s="157">
        <f t="shared" si="250"/>
        <v>50</v>
      </c>
      <c r="CY171" s="157">
        <f t="shared" si="251"/>
        <v>50</v>
      </c>
      <c r="CZ171" s="157">
        <f t="shared" si="252"/>
        <v>50</v>
      </c>
      <c r="DA171" s="157">
        <f t="shared" si="253"/>
        <v>50</v>
      </c>
      <c r="DB171" s="157">
        <f t="shared" si="254"/>
        <v>50</v>
      </c>
      <c r="DC171" s="157">
        <f t="shared" si="255"/>
        <v>50</v>
      </c>
      <c r="DD171" s="734">
        <v>164</v>
      </c>
      <c r="DE171" s="155"/>
      <c r="DI171" s="407"/>
      <c r="DJ171" s="279"/>
      <c r="DK171" s="279"/>
      <c r="DL171" s="279"/>
      <c r="DM171" s="279"/>
      <c r="DN171" s="279"/>
    </row>
    <row r="172" spans="1:118" s="20" customFormat="1" ht="39.950000000000003" hidden="1" customHeight="1" x14ac:dyDescent="0.25">
      <c r="A172" s="27">
        <f>ROW()</f>
        <v>172</v>
      </c>
      <c r="B172" s="342" t="str">
        <f>IF(C172="I","",IF(ISBLANK(D172),"",IF(ISTEXT(D172),LARGE(B14:B171,1)+1,0)))</f>
        <v/>
      </c>
      <c r="C172" s="344"/>
      <c r="D172" s="173"/>
      <c r="E172" s="172"/>
      <c r="F172" s="171"/>
      <c r="G172" s="856"/>
      <c r="H172" s="857"/>
      <c r="I172" s="707"/>
      <c r="J172" s="919">
        <f t="shared" si="191"/>
        <v>0</v>
      </c>
      <c r="K172" s="707"/>
      <c r="L172" s="919">
        <f t="shared" si="192"/>
        <v>0</v>
      </c>
      <c r="M172" s="707"/>
      <c r="N172" s="919">
        <f t="shared" si="193"/>
        <v>0</v>
      </c>
      <c r="O172" s="707"/>
      <c r="P172" s="919">
        <f t="shared" si="194"/>
        <v>0</v>
      </c>
      <c r="Q172" s="707"/>
      <c r="R172" s="919">
        <f t="shared" si="275"/>
        <v>0</v>
      </c>
      <c r="S172" s="707"/>
      <c r="T172" s="919">
        <f t="shared" si="196"/>
        <v>0</v>
      </c>
      <c r="U172" s="707"/>
      <c r="V172" s="919">
        <f t="shared" si="274"/>
        <v>0</v>
      </c>
      <c r="W172" s="707"/>
      <c r="X172" s="919">
        <f t="shared" si="272"/>
        <v>0</v>
      </c>
      <c r="Y172" s="178">
        <f>Y6</f>
        <v>35</v>
      </c>
      <c r="Z172" s="964">
        <f t="shared" si="197"/>
        <v>0</v>
      </c>
      <c r="AA172" s="926">
        <f t="shared" si="256"/>
        <v>0</v>
      </c>
      <c r="AB172" s="860">
        <f t="shared" si="198"/>
        <v>0</v>
      </c>
      <c r="AC172" s="861">
        <f t="shared" si="199"/>
        <v>0</v>
      </c>
      <c r="AD172" s="946">
        <f t="shared" si="200"/>
        <v>0</v>
      </c>
      <c r="AE172" s="164" t="str">
        <f t="shared" si="201"/>
        <v/>
      </c>
      <c r="AF172" s="163">
        <f t="shared" si="202"/>
        <v>0</v>
      </c>
      <c r="AG172" s="460">
        <f t="shared" si="257"/>
        <v>0</v>
      </c>
      <c r="AH172" s="860">
        <f t="shared" si="203"/>
        <v>0</v>
      </c>
      <c r="AI172" s="861">
        <f t="shared" si="204"/>
        <v>0</v>
      </c>
      <c r="AJ172" s="946">
        <f t="shared" si="205"/>
        <v>0</v>
      </c>
      <c r="AK172" s="164" t="str">
        <f t="shared" si="206"/>
        <v/>
      </c>
      <c r="AL172" s="163">
        <f t="shared" si="207"/>
        <v>0</v>
      </c>
      <c r="AM172" s="460">
        <f t="shared" si="258"/>
        <v>0</v>
      </c>
      <c r="AN172" s="860">
        <f t="shared" si="208"/>
        <v>0</v>
      </c>
      <c r="AO172" s="861">
        <f t="shared" si="209"/>
        <v>0</v>
      </c>
      <c r="AP172" s="946">
        <f t="shared" si="210"/>
        <v>0</v>
      </c>
      <c r="AQ172" s="164" t="str">
        <f t="shared" si="211"/>
        <v/>
      </c>
      <c r="AR172" s="163">
        <f t="shared" si="212"/>
        <v>0</v>
      </c>
      <c r="AS172" s="460">
        <f t="shared" si="259"/>
        <v>0</v>
      </c>
      <c r="AT172" s="860">
        <f t="shared" si="213"/>
        <v>0</v>
      </c>
      <c r="AU172" s="861">
        <f t="shared" si="214"/>
        <v>0</v>
      </c>
      <c r="AV172" s="946">
        <f t="shared" si="215"/>
        <v>0</v>
      </c>
      <c r="AW172" s="164" t="str">
        <f t="shared" si="216"/>
        <v/>
      </c>
      <c r="AX172" s="163">
        <f t="shared" si="217"/>
        <v>0</v>
      </c>
      <c r="AY172" s="460">
        <f t="shared" si="260"/>
        <v>0</v>
      </c>
      <c r="AZ172" s="860">
        <f t="shared" si="218"/>
        <v>0</v>
      </c>
      <c r="BA172" s="861">
        <f t="shared" si="219"/>
        <v>0</v>
      </c>
      <c r="BB172" s="946">
        <f t="shared" si="220"/>
        <v>0</v>
      </c>
      <c r="BC172" s="164" t="str">
        <f t="shared" si="221"/>
        <v/>
      </c>
      <c r="BD172" s="163">
        <f t="shared" si="222"/>
        <v>0</v>
      </c>
      <c r="BE172" s="460">
        <f t="shared" si="261"/>
        <v>0</v>
      </c>
      <c r="BF172" s="860">
        <f t="shared" si="223"/>
        <v>0</v>
      </c>
      <c r="BG172" s="861">
        <f t="shared" si="224"/>
        <v>0</v>
      </c>
      <c r="BH172" s="946">
        <f t="shared" si="225"/>
        <v>0</v>
      </c>
      <c r="BI172" s="164" t="str">
        <f t="shared" si="226"/>
        <v/>
      </c>
      <c r="BJ172" s="163">
        <f t="shared" si="227"/>
        <v>0</v>
      </c>
      <c r="BK172" s="460">
        <f t="shared" si="262"/>
        <v>0</v>
      </c>
      <c r="BL172" s="860">
        <f t="shared" si="228"/>
        <v>0</v>
      </c>
      <c r="BM172" s="861">
        <f t="shared" si="229"/>
        <v>0</v>
      </c>
      <c r="BN172" s="946">
        <f t="shared" si="230"/>
        <v>0</v>
      </c>
      <c r="BO172" s="164" t="str">
        <f t="shared" si="231"/>
        <v/>
      </c>
      <c r="BP172" s="163">
        <f t="shared" si="232"/>
        <v>0</v>
      </c>
      <c r="BQ172" s="460">
        <f t="shared" si="263"/>
        <v>0</v>
      </c>
      <c r="BR172" s="860">
        <f t="shared" si="233"/>
        <v>0</v>
      </c>
      <c r="BS172" s="861">
        <f t="shared" si="234"/>
        <v>0</v>
      </c>
      <c r="BT172" s="946">
        <f t="shared" si="235"/>
        <v>0</v>
      </c>
      <c r="BU172" s="164" t="str">
        <f t="shared" si="236"/>
        <v/>
      </c>
      <c r="BV172" s="163">
        <f t="shared" si="237"/>
        <v>0</v>
      </c>
      <c r="BW172" s="246"/>
      <c r="BX172" s="246"/>
      <c r="BY172" s="155"/>
      <c r="BZ172" s="22"/>
      <c r="CA172" s="163">
        <f t="shared" si="238"/>
        <v>0</v>
      </c>
      <c r="CB172" s="162">
        <f t="shared" si="239"/>
        <v>0</v>
      </c>
      <c r="CC172" s="162">
        <f t="shared" si="240"/>
        <v>0</v>
      </c>
      <c r="CD172" s="162">
        <f t="shared" si="241"/>
        <v>0</v>
      </c>
      <c r="CE172" s="162">
        <f t="shared" si="242"/>
        <v>0</v>
      </c>
      <c r="CF172" s="162">
        <f t="shared" si="243"/>
        <v>0</v>
      </c>
      <c r="CG172" s="162">
        <f t="shared" si="244"/>
        <v>0</v>
      </c>
      <c r="CH172" s="162">
        <f t="shared" si="245"/>
        <v>0</v>
      </c>
      <c r="CI172" s="22"/>
      <c r="CJ172" s="161">
        <f t="shared" si="246"/>
        <v>35</v>
      </c>
      <c r="CK172" s="620">
        <f t="shared" si="247"/>
        <v>0</v>
      </c>
      <c r="CL172" s="160">
        <f>CL5</f>
        <v>50</v>
      </c>
      <c r="CM172" s="159" t="str">
        <f t="shared" si="264"/>
        <v/>
      </c>
      <c r="CN172" s="159" t="str">
        <f t="shared" si="265"/>
        <v/>
      </c>
      <c r="CO172" s="159" t="str">
        <f t="shared" si="266"/>
        <v/>
      </c>
      <c r="CP172" s="159" t="str">
        <f t="shared" si="267"/>
        <v/>
      </c>
      <c r="CQ172" s="159" t="str">
        <f t="shared" si="268"/>
        <v/>
      </c>
      <c r="CR172" s="159" t="str">
        <f t="shared" si="269"/>
        <v/>
      </c>
      <c r="CS172" s="159" t="str">
        <f t="shared" si="270"/>
        <v/>
      </c>
      <c r="CT172" s="159" t="str">
        <f t="shared" si="271"/>
        <v/>
      </c>
      <c r="CU172" s="158"/>
      <c r="CV172" s="157">
        <f t="shared" si="248"/>
        <v>50</v>
      </c>
      <c r="CW172" s="157">
        <f t="shared" si="249"/>
        <v>50</v>
      </c>
      <c r="CX172" s="157">
        <f t="shared" si="250"/>
        <v>50</v>
      </c>
      <c r="CY172" s="157">
        <f t="shared" si="251"/>
        <v>50</v>
      </c>
      <c r="CZ172" s="157">
        <f t="shared" si="252"/>
        <v>50</v>
      </c>
      <c r="DA172" s="157">
        <f t="shared" si="253"/>
        <v>50</v>
      </c>
      <c r="DB172" s="157">
        <f t="shared" si="254"/>
        <v>50</v>
      </c>
      <c r="DC172" s="157">
        <f t="shared" si="255"/>
        <v>50</v>
      </c>
      <c r="DD172" s="734">
        <v>165</v>
      </c>
      <c r="DE172" s="155"/>
      <c r="DI172" s="407"/>
      <c r="DJ172" s="279"/>
      <c r="DK172" s="279"/>
      <c r="DL172" s="279"/>
      <c r="DM172" s="279"/>
      <c r="DN172" s="279"/>
    </row>
    <row r="173" spans="1:118" s="20" customFormat="1" ht="39.950000000000003" hidden="1" customHeight="1" x14ac:dyDescent="0.25">
      <c r="A173" s="27">
        <f>ROW()</f>
        <v>173</v>
      </c>
      <c r="B173" s="342" t="str">
        <f>IF(C173="I","",IF(ISBLANK(D173),"",IF(ISTEXT(D173),LARGE(B14:B172,1)+1,0)))</f>
        <v/>
      </c>
      <c r="C173" s="344"/>
      <c r="D173" s="173"/>
      <c r="E173" s="172"/>
      <c r="F173" s="171"/>
      <c r="G173" s="856"/>
      <c r="H173" s="857"/>
      <c r="I173" s="707"/>
      <c r="J173" s="919">
        <f t="shared" si="191"/>
        <v>0</v>
      </c>
      <c r="K173" s="707"/>
      <c r="L173" s="919">
        <f t="shared" si="192"/>
        <v>0</v>
      </c>
      <c r="M173" s="707"/>
      <c r="N173" s="919">
        <f t="shared" si="193"/>
        <v>0</v>
      </c>
      <c r="O173" s="707"/>
      <c r="P173" s="919">
        <f t="shared" si="194"/>
        <v>0</v>
      </c>
      <c r="Q173" s="707"/>
      <c r="R173" s="919">
        <f t="shared" si="275"/>
        <v>0</v>
      </c>
      <c r="S173" s="707"/>
      <c r="T173" s="919">
        <f t="shared" si="196"/>
        <v>0</v>
      </c>
      <c r="U173" s="707"/>
      <c r="V173" s="919">
        <f t="shared" si="274"/>
        <v>0</v>
      </c>
      <c r="W173" s="707"/>
      <c r="X173" s="919">
        <f t="shared" si="272"/>
        <v>0</v>
      </c>
      <c r="Y173" s="178">
        <f>Y6</f>
        <v>35</v>
      </c>
      <c r="Z173" s="964">
        <f t="shared" si="197"/>
        <v>0</v>
      </c>
      <c r="AA173" s="926">
        <f t="shared" si="256"/>
        <v>0</v>
      </c>
      <c r="AB173" s="860">
        <f t="shared" si="198"/>
        <v>0</v>
      </c>
      <c r="AC173" s="861">
        <f t="shared" si="199"/>
        <v>0</v>
      </c>
      <c r="AD173" s="946">
        <f t="shared" si="200"/>
        <v>0</v>
      </c>
      <c r="AE173" s="164" t="str">
        <f t="shared" si="201"/>
        <v/>
      </c>
      <c r="AF173" s="163">
        <f t="shared" si="202"/>
        <v>0</v>
      </c>
      <c r="AG173" s="460">
        <f t="shared" si="257"/>
        <v>0</v>
      </c>
      <c r="AH173" s="860">
        <f t="shared" si="203"/>
        <v>0</v>
      </c>
      <c r="AI173" s="861">
        <f t="shared" si="204"/>
        <v>0</v>
      </c>
      <c r="AJ173" s="946">
        <f t="shared" si="205"/>
        <v>0</v>
      </c>
      <c r="AK173" s="164" t="str">
        <f t="shared" si="206"/>
        <v/>
      </c>
      <c r="AL173" s="163">
        <f t="shared" si="207"/>
        <v>0</v>
      </c>
      <c r="AM173" s="460">
        <f t="shared" si="258"/>
        <v>0</v>
      </c>
      <c r="AN173" s="860">
        <f t="shared" si="208"/>
        <v>0</v>
      </c>
      <c r="AO173" s="861">
        <f t="shared" si="209"/>
        <v>0</v>
      </c>
      <c r="AP173" s="946">
        <f t="shared" si="210"/>
        <v>0</v>
      </c>
      <c r="AQ173" s="164" t="str">
        <f t="shared" si="211"/>
        <v/>
      </c>
      <c r="AR173" s="163">
        <f t="shared" si="212"/>
        <v>0</v>
      </c>
      <c r="AS173" s="460">
        <f t="shared" si="259"/>
        <v>0</v>
      </c>
      <c r="AT173" s="860">
        <f t="shared" si="213"/>
        <v>0</v>
      </c>
      <c r="AU173" s="861">
        <f t="shared" si="214"/>
        <v>0</v>
      </c>
      <c r="AV173" s="946">
        <f t="shared" si="215"/>
        <v>0</v>
      </c>
      <c r="AW173" s="164" t="str">
        <f t="shared" si="216"/>
        <v/>
      </c>
      <c r="AX173" s="163">
        <f t="shared" si="217"/>
        <v>0</v>
      </c>
      <c r="AY173" s="460">
        <f t="shared" si="260"/>
        <v>0</v>
      </c>
      <c r="AZ173" s="860">
        <f t="shared" si="218"/>
        <v>0</v>
      </c>
      <c r="BA173" s="861">
        <f t="shared" si="219"/>
        <v>0</v>
      </c>
      <c r="BB173" s="946">
        <f t="shared" si="220"/>
        <v>0</v>
      </c>
      <c r="BC173" s="164" t="str">
        <f t="shared" si="221"/>
        <v/>
      </c>
      <c r="BD173" s="163">
        <f t="shared" si="222"/>
        <v>0</v>
      </c>
      <c r="BE173" s="460">
        <f t="shared" si="261"/>
        <v>0</v>
      </c>
      <c r="BF173" s="860">
        <f t="shared" si="223"/>
        <v>0</v>
      </c>
      <c r="BG173" s="861">
        <f t="shared" si="224"/>
        <v>0</v>
      </c>
      <c r="BH173" s="946">
        <f t="shared" si="225"/>
        <v>0</v>
      </c>
      <c r="BI173" s="164" t="str">
        <f t="shared" si="226"/>
        <v/>
      </c>
      <c r="BJ173" s="163">
        <f t="shared" si="227"/>
        <v>0</v>
      </c>
      <c r="BK173" s="460">
        <f t="shared" si="262"/>
        <v>0</v>
      </c>
      <c r="BL173" s="860">
        <f t="shared" si="228"/>
        <v>0</v>
      </c>
      <c r="BM173" s="861">
        <f t="shared" si="229"/>
        <v>0</v>
      </c>
      <c r="BN173" s="946">
        <f t="shared" si="230"/>
        <v>0</v>
      </c>
      <c r="BO173" s="164" t="str">
        <f t="shared" si="231"/>
        <v/>
      </c>
      <c r="BP173" s="163">
        <f t="shared" si="232"/>
        <v>0</v>
      </c>
      <c r="BQ173" s="460">
        <f t="shared" si="263"/>
        <v>0</v>
      </c>
      <c r="BR173" s="860">
        <f t="shared" si="233"/>
        <v>0</v>
      </c>
      <c r="BS173" s="861">
        <f t="shared" si="234"/>
        <v>0</v>
      </c>
      <c r="BT173" s="946">
        <f t="shared" si="235"/>
        <v>0</v>
      </c>
      <c r="BU173" s="164" t="str">
        <f t="shared" si="236"/>
        <v/>
      </c>
      <c r="BV173" s="163">
        <f t="shared" si="237"/>
        <v>0</v>
      </c>
      <c r="BW173" s="246"/>
      <c r="BX173" s="246"/>
      <c r="BY173" s="155"/>
      <c r="BZ173" s="22"/>
      <c r="CA173" s="163">
        <f t="shared" si="238"/>
        <v>0</v>
      </c>
      <c r="CB173" s="162">
        <f t="shared" si="239"/>
        <v>0</v>
      </c>
      <c r="CC173" s="162">
        <f t="shared" si="240"/>
        <v>0</v>
      </c>
      <c r="CD173" s="162">
        <f t="shared" si="241"/>
        <v>0</v>
      </c>
      <c r="CE173" s="162">
        <f t="shared" si="242"/>
        <v>0</v>
      </c>
      <c r="CF173" s="162">
        <f t="shared" si="243"/>
        <v>0</v>
      </c>
      <c r="CG173" s="162">
        <f t="shared" si="244"/>
        <v>0</v>
      </c>
      <c r="CH173" s="162">
        <f t="shared" si="245"/>
        <v>0</v>
      </c>
      <c r="CI173" s="22"/>
      <c r="CJ173" s="161">
        <f t="shared" si="246"/>
        <v>35</v>
      </c>
      <c r="CK173" s="620">
        <f t="shared" si="247"/>
        <v>0</v>
      </c>
      <c r="CL173" s="160">
        <f>CL5</f>
        <v>50</v>
      </c>
      <c r="CM173" s="159" t="str">
        <f t="shared" si="264"/>
        <v/>
      </c>
      <c r="CN173" s="159" t="str">
        <f t="shared" si="265"/>
        <v/>
      </c>
      <c r="CO173" s="159" t="str">
        <f t="shared" si="266"/>
        <v/>
      </c>
      <c r="CP173" s="159" t="str">
        <f t="shared" si="267"/>
        <v/>
      </c>
      <c r="CQ173" s="159" t="str">
        <f t="shared" si="268"/>
        <v/>
      </c>
      <c r="CR173" s="159" t="str">
        <f t="shared" si="269"/>
        <v/>
      </c>
      <c r="CS173" s="159" t="str">
        <f t="shared" si="270"/>
        <v/>
      </c>
      <c r="CT173" s="159" t="str">
        <f t="shared" si="271"/>
        <v/>
      </c>
      <c r="CU173" s="158"/>
      <c r="CV173" s="157">
        <f t="shared" si="248"/>
        <v>50</v>
      </c>
      <c r="CW173" s="157">
        <f t="shared" si="249"/>
        <v>50</v>
      </c>
      <c r="CX173" s="157">
        <f t="shared" si="250"/>
        <v>50</v>
      </c>
      <c r="CY173" s="157">
        <f t="shared" si="251"/>
        <v>50</v>
      </c>
      <c r="CZ173" s="157">
        <f t="shared" si="252"/>
        <v>50</v>
      </c>
      <c r="DA173" s="157">
        <f t="shared" si="253"/>
        <v>50</v>
      </c>
      <c r="DB173" s="157">
        <f t="shared" si="254"/>
        <v>50</v>
      </c>
      <c r="DC173" s="157">
        <f t="shared" si="255"/>
        <v>50</v>
      </c>
      <c r="DD173" s="734">
        <v>166</v>
      </c>
      <c r="DE173" s="155"/>
      <c r="DI173" s="407"/>
      <c r="DJ173" s="279"/>
      <c r="DK173" s="279"/>
      <c r="DL173" s="279"/>
      <c r="DM173" s="279"/>
      <c r="DN173" s="279"/>
    </row>
    <row r="174" spans="1:118" s="20" customFormat="1" ht="39.950000000000003" hidden="1" customHeight="1" x14ac:dyDescent="0.25">
      <c r="A174" s="27">
        <f>ROW()</f>
        <v>174</v>
      </c>
      <c r="B174" s="342" t="str">
        <f>IF(C174="I","",IF(ISBLANK(D174),"",IF(ISTEXT(D174),LARGE(B14:B173,1)+1,0)))</f>
        <v/>
      </c>
      <c r="C174" s="344"/>
      <c r="D174" s="173"/>
      <c r="E174" s="172"/>
      <c r="F174" s="171"/>
      <c r="G174" s="856"/>
      <c r="H174" s="857"/>
      <c r="I174" s="707"/>
      <c r="J174" s="919">
        <f t="shared" si="191"/>
        <v>0</v>
      </c>
      <c r="K174" s="707"/>
      <c r="L174" s="919">
        <f t="shared" si="192"/>
        <v>0</v>
      </c>
      <c r="M174" s="707"/>
      <c r="N174" s="919">
        <f t="shared" si="193"/>
        <v>0</v>
      </c>
      <c r="O174" s="707"/>
      <c r="P174" s="919">
        <f t="shared" si="194"/>
        <v>0</v>
      </c>
      <c r="Q174" s="707"/>
      <c r="R174" s="919">
        <f t="shared" si="275"/>
        <v>0</v>
      </c>
      <c r="S174" s="707"/>
      <c r="T174" s="919">
        <f t="shared" si="196"/>
        <v>0</v>
      </c>
      <c r="U174" s="707"/>
      <c r="V174" s="919">
        <f t="shared" si="274"/>
        <v>0</v>
      </c>
      <c r="W174" s="707"/>
      <c r="X174" s="919">
        <f t="shared" si="272"/>
        <v>0</v>
      </c>
      <c r="Y174" s="178">
        <f>Y6</f>
        <v>35</v>
      </c>
      <c r="Z174" s="964">
        <f t="shared" si="197"/>
        <v>0</v>
      </c>
      <c r="AA174" s="926">
        <f t="shared" si="256"/>
        <v>0</v>
      </c>
      <c r="AB174" s="860">
        <f t="shared" si="198"/>
        <v>0</v>
      </c>
      <c r="AC174" s="861">
        <f t="shared" si="199"/>
        <v>0</v>
      </c>
      <c r="AD174" s="946">
        <f t="shared" si="200"/>
        <v>0</v>
      </c>
      <c r="AE174" s="164" t="str">
        <f t="shared" si="201"/>
        <v/>
      </c>
      <c r="AF174" s="163">
        <f t="shared" si="202"/>
        <v>0</v>
      </c>
      <c r="AG174" s="460">
        <f t="shared" si="257"/>
        <v>0</v>
      </c>
      <c r="AH174" s="860">
        <f t="shared" si="203"/>
        <v>0</v>
      </c>
      <c r="AI174" s="861">
        <f t="shared" si="204"/>
        <v>0</v>
      </c>
      <c r="AJ174" s="946">
        <f t="shared" si="205"/>
        <v>0</v>
      </c>
      <c r="AK174" s="164" t="str">
        <f t="shared" si="206"/>
        <v/>
      </c>
      <c r="AL174" s="163">
        <f t="shared" si="207"/>
        <v>0</v>
      </c>
      <c r="AM174" s="460">
        <f t="shared" si="258"/>
        <v>0</v>
      </c>
      <c r="AN174" s="860">
        <f t="shared" si="208"/>
        <v>0</v>
      </c>
      <c r="AO174" s="861">
        <f t="shared" si="209"/>
        <v>0</v>
      </c>
      <c r="AP174" s="946">
        <f t="shared" si="210"/>
        <v>0</v>
      </c>
      <c r="AQ174" s="164" t="str">
        <f t="shared" si="211"/>
        <v/>
      </c>
      <c r="AR174" s="163">
        <f t="shared" si="212"/>
        <v>0</v>
      </c>
      <c r="AS174" s="460">
        <f t="shared" si="259"/>
        <v>0</v>
      </c>
      <c r="AT174" s="860">
        <f t="shared" si="213"/>
        <v>0</v>
      </c>
      <c r="AU174" s="861">
        <f t="shared" si="214"/>
        <v>0</v>
      </c>
      <c r="AV174" s="946">
        <f t="shared" si="215"/>
        <v>0</v>
      </c>
      <c r="AW174" s="164" t="str">
        <f t="shared" si="216"/>
        <v/>
      </c>
      <c r="AX174" s="163">
        <f t="shared" si="217"/>
        <v>0</v>
      </c>
      <c r="AY174" s="460">
        <f t="shared" si="260"/>
        <v>0</v>
      </c>
      <c r="AZ174" s="860">
        <f t="shared" si="218"/>
        <v>0</v>
      </c>
      <c r="BA174" s="861">
        <f t="shared" si="219"/>
        <v>0</v>
      </c>
      <c r="BB174" s="946">
        <f t="shared" si="220"/>
        <v>0</v>
      </c>
      <c r="BC174" s="164" t="str">
        <f t="shared" si="221"/>
        <v/>
      </c>
      <c r="BD174" s="163">
        <f t="shared" si="222"/>
        <v>0</v>
      </c>
      <c r="BE174" s="460">
        <f t="shared" si="261"/>
        <v>0</v>
      </c>
      <c r="BF174" s="860">
        <f t="shared" si="223"/>
        <v>0</v>
      </c>
      <c r="BG174" s="861">
        <f t="shared" si="224"/>
        <v>0</v>
      </c>
      <c r="BH174" s="946">
        <f t="shared" si="225"/>
        <v>0</v>
      </c>
      <c r="BI174" s="164" t="str">
        <f t="shared" si="226"/>
        <v/>
      </c>
      <c r="BJ174" s="163">
        <f t="shared" si="227"/>
        <v>0</v>
      </c>
      <c r="BK174" s="460">
        <f t="shared" si="262"/>
        <v>0</v>
      </c>
      <c r="BL174" s="860">
        <f t="shared" si="228"/>
        <v>0</v>
      </c>
      <c r="BM174" s="861">
        <f t="shared" si="229"/>
        <v>0</v>
      </c>
      <c r="BN174" s="946">
        <f t="shared" si="230"/>
        <v>0</v>
      </c>
      <c r="BO174" s="164" t="str">
        <f t="shared" si="231"/>
        <v/>
      </c>
      <c r="BP174" s="163">
        <f t="shared" si="232"/>
        <v>0</v>
      </c>
      <c r="BQ174" s="460">
        <f t="shared" si="263"/>
        <v>0</v>
      </c>
      <c r="BR174" s="860">
        <f t="shared" si="233"/>
        <v>0</v>
      </c>
      <c r="BS174" s="861">
        <f t="shared" si="234"/>
        <v>0</v>
      </c>
      <c r="BT174" s="946">
        <f t="shared" si="235"/>
        <v>0</v>
      </c>
      <c r="BU174" s="164" t="str">
        <f t="shared" si="236"/>
        <v/>
      </c>
      <c r="BV174" s="163">
        <f t="shared" si="237"/>
        <v>0</v>
      </c>
      <c r="BW174" s="246"/>
      <c r="BX174" s="246"/>
      <c r="BY174" s="155"/>
      <c r="BZ174" s="22"/>
      <c r="CA174" s="163">
        <f t="shared" si="238"/>
        <v>0</v>
      </c>
      <c r="CB174" s="162">
        <f t="shared" si="239"/>
        <v>0</v>
      </c>
      <c r="CC174" s="162">
        <f t="shared" si="240"/>
        <v>0</v>
      </c>
      <c r="CD174" s="162">
        <f t="shared" si="241"/>
        <v>0</v>
      </c>
      <c r="CE174" s="162">
        <f t="shared" si="242"/>
        <v>0</v>
      </c>
      <c r="CF174" s="162">
        <f t="shared" si="243"/>
        <v>0</v>
      </c>
      <c r="CG174" s="162">
        <f t="shared" si="244"/>
        <v>0</v>
      </c>
      <c r="CH174" s="162">
        <f t="shared" si="245"/>
        <v>0</v>
      </c>
      <c r="CI174" s="22"/>
      <c r="CJ174" s="161">
        <f t="shared" si="246"/>
        <v>35</v>
      </c>
      <c r="CK174" s="620">
        <f t="shared" si="247"/>
        <v>0</v>
      </c>
      <c r="CL174" s="160">
        <f>CL5</f>
        <v>50</v>
      </c>
      <c r="CM174" s="159" t="str">
        <f t="shared" si="264"/>
        <v/>
      </c>
      <c r="CN174" s="159" t="str">
        <f t="shared" si="265"/>
        <v/>
      </c>
      <c r="CO174" s="159" t="str">
        <f t="shared" si="266"/>
        <v/>
      </c>
      <c r="CP174" s="159" t="str">
        <f t="shared" si="267"/>
        <v/>
      </c>
      <c r="CQ174" s="159" t="str">
        <f t="shared" si="268"/>
        <v/>
      </c>
      <c r="CR174" s="159" t="str">
        <f t="shared" si="269"/>
        <v/>
      </c>
      <c r="CS174" s="159" t="str">
        <f t="shared" si="270"/>
        <v/>
      </c>
      <c r="CT174" s="159" t="str">
        <f t="shared" si="271"/>
        <v/>
      </c>
      <c r="CU174" s="158"/>
      <c r="CV174" s="157">
        <f t="shared" si="248"/>
        <v>50</v>
      </c>
      <c r="CW174" s="157">
        <f t="shared" si="249"/>
        <v>50</v>
      </c>
      <c r="CX174" s="157">
        <f t="shared" si="250"/>
        <v>50</v>
      </c>
      <c r="CY174" s="157">
        <f t="shared" si="251"/>
        <v>50</v>
      </c>
      <c r="CZ174" s="157">
        <f t="shared" si="252"/>
        <v>50</v>
      </c>
      <c r="DA174" s="157">
        <f t="shared" si="253"/>
        <v>50</v>
      </c>
      <c r="DB174" s="157">
        <f t="shared" si="254"/>
        <v>50</v>
      </c>
      <c r="DC174" s="157">
        <f t="shared" si="255"/>
        <v>50</v>
      </c>
      <c r="DD174" s="734">
        <v>167</v>
      </c>
      <c r="DE174" s="155"/>
      <c r="DI174" s="407"/>
      <c r="DJ174" s="279"/>
      <c r="DK174" s="279"/>
      <c r="DL174" s="279"/>
      <c r="DM174" s="279"/>
      <c r="DN174" s="279"/>
    </row>
    <row r="175" spans="1:118" s="20" customFormat="1" ht="39.950000000000003" hidden="1" customHeight="1" x14ac:dyDescent="0.25">
      <c r="A175" s="27">
        <f>ROW()</f>
        <v>175</v>
      </c>
      <c r="B175" s="342" t="str">
        <f>IF(C175="I","",IF(ISBLANK(D175),"",IF(ISTEXT(D175),LARGE(B14:B174,1)+1,0)))</f>
        <v/>
      </c>
      <c r="C175" s="344"/>
      <c r="D175" s="173"/>
      <c r="E175" s="172"/>
      <c r="F175" s="171"/>
      <c r="G175" s="856"/>
      <c r="H175" s="857"/>
      <c r="I175" s="707"/>
      <c r="J175" s="919">
        <f t="shared" si="191"/>
        <v>0</v>
      </c>
      <c r="K175" s="707"/>
      <c r="L175" s="919">
        <f t="shared" si="192"/>
        <v>0</v>
      </c>
      <c r="M175" s="707"/>
      <c r="N175" s="919">
        <f t="shared" si="193"/>
        <v>0</v>
      </c>
      <c r="O175" s="707"/>
      <c r="P175" s="919">
        <f t="shared" si="194"/>
        <v>0</v>
      </c>
      <c r="Q175" s="707"/>
      <c r="R175" s="919">
        <f t="shared" si="275"/>
        <v>0</v>
      </c>
      <c r="S175" s="707"/>
      <c r="T175" s="919">
        <f t="shared" si="196"/>
        <v>0</v>
      </c>
      <c r="U175" s="707"/>
      <c r="V175" s="919">
        <f t="shared" si="274"/>
        <v>0</v>
      </c>
      <c r="W175" s="707"/>
      <c r="X175" s="919">
        <f t="shared" si="272"/>
        <v>0</v>
      </c>
      <c r="Y175" s="178">
        <f>Y6</f>
        <v>35</v>
      </c>
      <c r="Z175" s="964">
        <f t="shared" si="197"/>
        <v>0</v>
      </c>
      <c r="AA175" s="926">
        <f t="shared" si="256"/>
        <v>0</v>
      </c>
      <c r="AB175" s="860">
        <f t="shared" si="198"/>
        <v>0</v>
      </c>
      <c r="AC175" s="861">
        <f t="shared" si="199"/>
        <v>0</v>
      </c>
      <c r="AD175" s="946">
        <f t="shared" si="200"/>
        <v>0</v>
      </c>
      <c r="AE175" s="164" t="str">
        <f t="shared" si="201"/>
        <v/>
      </c>
      <c r="AF175" s="163">
        <f t="shared" si="202"/>
        <v>0</v>
      </c>
      <c r="AG175" s="460">
        <f t="shared" si="257"/>
        <v>0</v>
      </c>
      <c r="AH175" s="860">
        <f t="shared" si="203"/>
        <v>0</v>
      </c>
      <c r="AI175" s="861">
        <f t="shared" si="204"/>
        <v>0</v>
      </c>
      <c r="AJ175" s="946">
        <f t="shared" si="205"/>
        <v>0</v>
      </c>
      <c r="AK175" s="164" t="str">
        <f t="shared" si="206"/>
        <v/>
      </c>
      <c r="AL175" s="163">
        <f t="shared" si="207"/>
        <v>0</v>
      </c>
      <c r="AM175" s="460">
        <f t="shared" si="258"/>
        <v>0</v>
      </c>
      <c r="AN175" s="860">
        <f t="shared" si="208"/>
        <v>0</v>
      </c>
      <c r="AO175" s="861">
        <f t="shared" si="209"/>
        <v>0</v>
      </c>
      <c r="AP175" s="946">
        <f t="shared" si="210"/>
        <v>0</v>
      </c>
      <c r="AQ175" s="164" t="str">
        <f t="shared" si="211"/>
        <v/>
      </c>
      <c r="AR175" s="163">
        <f t="shared" si="212"/>
        <v>0</v>
      </c>
      <c r="AS175" s="460">
        <f t="shared" si="259"/>
        <v>0</v>
      </c>
      <c r="AT175" s="860">
        <f t="shared" si="213"/>
        <v>0</v>
      </c>
      <c r="AU175" s="861">
        <f t="shared" si="214"/>
        <v>0</v>
      </c>
      <c r="AV175" s="946">
        <f t="shared" si="215"/>
        <v>0</v>
      </c>
      <c r="AW175" s="164" t="str">
        <f t="shared" si="216"/>
        <v/>
      </c>
      <c r="AX175" s="163">
        <f t="shared" si="217"/>
        <v>0</v>
      </c>
      <c r="AY175" s="460">
        <f t="shared" si="260"/>
        <v>0</v>
      </c>
      <c r="AZ175" s="860">
        <f t="shared" si="218"/>
        <v>0</v>
      </c>
      <c r="BA175" s="861">
        <f t="shared" si="219"/>
        <v>0</v>
      </c>
      <c r="BB175" s="946">
        <f t="shared" si="220"/>
        <v>0</v>
      </c>
      <c r="BC175" s="164" t="str">
        <f t="shared" si="221"/>
        <v/>
      </c>
      <c r="BD175" s="163">
        <f t="shared" si="222"/>
        <v>0</v>
      </c>
      <c r="BE175" s="460">
        <f t="shared" si="261"/>
        <v>0</v>
      </c>
      <c r="BF175" s="860">
        <f t="shared" si="223"/>
        <v>0</v>
      </c>
      <c r="BG175" s="861">
        <f t="shared" si="224"/>
        <v>0</v>
      </c>
      <c r="BH175" s="946">
        <f t="shared" si="225"/>
        <v>0</v>
      </c>
      <c r="BI175" s="164" t="str">
        <f t="shared" si="226"/>
        <v/>
      </c>
      <c r="BJ175" s="163">
        <f t="shared" si="227"/>
        <v>0</v>
      </c>
      <c r="BK175" s="460">
        <f t="shared" si="262"/>
        <v>0</v>
      </c>
      <c r="BL175" s="860">
        <f t="shared" si="228"/>
        <v>0</v>
      </c>
      <c r="BM175" s="861">
        <f t="shared" si="229"/>
        <v>0</v>
      </c>
      <c r="BN175" s="946">
        <f t="shared" si="230"/>
        <v>0</v>
      </c>
      <c r="BO175" s="164" t="str">
        <f t="shared" si="231"/>
        <v/>
      </c>
      <c r="BP175" s="163">
        <f t="shared" si="232"/>
        <v>0</v>
      </c>
      <c r="BQ175" s="460">
        <f t="shared" si="263"/>
        <v>0</v>
      </c>
      <c r="BR175" s="860">
        <f t="shared" si="233"/>
        <v>0</v>
      </c>
      <c r="BS175" s="861">
        <f t="shared" si="234"/>
        <v>0</v>
      </c>
      <c r="BT175" s="946">
        <f t="shared" si="235"/>
        <v>0</v>
      </c>
      <c r="BU175" s="164" t="str">
        <f t="shared" si="236"/>
        <v/>
      </c>
      <c r="BV175" s="163">
        <f t="shared" si="237"/>
        <v>0</v>
      </c>
      <c r="BW175" s="246"/>
      <c r="BX175" s="246"/>
      <c r="BY175" s="155"/>
      <c r="BZ175" s="22"/>
      <c r="CA175" s="163">
        <f t="shared" si="238"/>
        <v>0</v>
      </c>
      <c r="CB175" s="162">
        <f t="shared" si="239"/>
        <v>0</v>
      </c>
      <c r="CC175" s="162">
        <f t="shared" si="240"/>
        <v>0</v>
      </c>
      <c r="CD175" s="162">
        <f t="shared" si="241"/>
        <v>0</v>
      </c>
      <c r="CE175" s="162">
        <f t="shared" si="242"/>
        <v>0</v>
      </c>
      <c r="CF175" s="162">
        <f t="shared" si="243"/>
        <v>0</v>
      </c>
      <c r="CG175" s="162">
        <f t="shared" si="244"/>
        <v>0</v>
      </c>
      <c r="CH175" s="162">
        <f t="shared" si="245"/>
        <v>0</v>
      </c>
      <c r="CI175" s="22"/>
      <c r="CJ175" s="161">
        <f t="shared" si="246"/>
        <v>35</v>
      </c>
      <c r="CK175" s="620">
        <f t="shared" si="247"/>
        <v>0</v>
      </c>
      <c r="CL175" s="160">
        <f>CL5</f>
        <v>50</v>
      </c>
      <c r="CM175" s="159" t="str">
        <f t="shared" si="264"/>
        <v/>
      </c>
      <c r="CN175" s="159" t="str">
        <f t="shared" si="265"/>
        <v/>
      </c>
      <c r="CO175" s="159" t="str">
        <f t="shared" si="266"/>
        <v/>
      </c>
      <c r="CP175" s="159" t="str">
        <f t="shared" si="267"/>
        <v/>
      </c>
      <c r="CQ175" s="159" t="str">
        <f t="shared" si="268"/>
        <v/>
      </c>
      <c r="CR175" s="159" t="str">
        <f t="shared" si="269"/>
        <v/>
      </c>
      <c r="CS175" s="159" t="str">
        <f t="shared" si="270"/>
        <v/>
      </c>
      <c r="CT175" s="159" t="str">
        <f t="shared" si="271"/>
        <v/>
      </c>
      <c r="CU175" s="158"/>
      <c r="CV175" s="157">
        <f t="shared" si="248"/>
        <v>50</v>
      </c>
      <c r="CW175" s="157">
        <f t="shared" si="249"/>
        <v>50</v>
      </c>
      <c r="CX175" s="157">
        <f t="shared" si="250"/>
        <v>50</v>
      </c>
      <c r="CY175" s="157">
        <f t="shared" si="251"/>
        <v>50</v>
      </c>
      <c r="CZ175" s="157">
        <f t="shared" si="252"/>
        <v>50</v>
      </c>
      <c r="DA175" s="157">
        <f t="shared" si="253"/>
        <v>50</v>
      </c>
      <c r="DB175" s="157">
        <f t="shared" si="254"/>
        <v>50</v>
      </c>
      <c r="DC175" s="157">
        <f t="shared" si="255"/>
        <v>50</v>
      </c>
      <c r="DD175" s="734">
        <v>168</v>
      </c>
      <c r="DE175" s="155"/>
      <c r="DI175" s="407"/>
      <c r="DJ175" s="279"/>
      <c r="DK175" s="279"/>
      <c r="DL175" s="279"/>
      <c r="DM175" s="279"/>
      <c r="DN175" s="279"/>
    </row>
    <row r="176" spans="1:118" s="20" customFormat="1" ht="39.950000000000003" hidden="1" customHeight="1" x14ac:dyDescent="0.25">
      <c r="A176" s="27">
        <f>ROW()</f>
        <v>176</v>
      </c>
      <c r="B176" s="342" t="str">
        <f>IF(C176="I","",IF(ISBLANK(D176),"",IF(ISTEXT(D176),LARGE(B14:B175,1)+1,0)))</f>
        <v/>
      </c>
      <c r="C176" s="344"/>
      <c r="D176" s="173"/>
      <c r="E176" s="172"/>
      <c r="F176" s="171"/>
      <c r="G176" s="856"/>
      <c r="H176" s="857"/>
      <c r="I176" s="707"/>
      <c r="J176" s="919">
        <f t="shared" si="191"/>
        <v>0</v>
      </c>
      <c r="K176" s="707"/>
      <c r="L176" s="919">
        <f t="shared" si="192"/>
        <v>0</v>
      </c>
      <c r="M176" s="707"/>
      <c r="N176" s="919">
        <f t="shared" si="193"/>
        <v>0</v>
      </c>
      <c r="O176" s="707"/>
      <c r="P176" s="919">
        <f t="shared" si="194"/>
        <v>0</v>
      </c>
      <c r="Q176" s="707"/>
      <c r="R176" s="919">
        <f t="shared" si="275"/>
        <v>0</v>
      </c>
      <c r="S176" s="707"/>
      <c r="T176" s="919">
        <f t="shared" si="196"/>
        <v>0</v>
      </c>
      <c r="U176" s="707"/>
      <c r="V176" s="919">
        <f t="shared" si="274"/>
        <v>0</v>
      </c>
      <c r="W176" s="707"/>
      <c r="X176" s="919">
        <f t="shared" si="272"/>
        <v>0</v>
      </c>
      <c r="Y176" s="178">
        <f>Y6</f>
        <v>35</v>
      </c>
      <c r="Z176" s="964">
        <f t="shared" si="197"/>
        <v>0</v>
      </c>
      <c r="AA176" s="926">
        <f t="shared" si="256"/>
        <v>0</v>
      </c>
      <c r="AB176" s="860">
        <f t="shared" si="198"/>
        <v>0</v>
      </c>
      <c r="AC176" s="861">
        <f t="shared" si="199"/>
        <v>0</v>
      </c>
      <c r="AD176" s="946">
        <f t="shared" si="200"/>
        <v>0</v>
      </c>
      <c r="AE176" s="164" t="str">
        <f t="shared" si="201"/>
        <v/>
      </c>
      <c r="AF176" s="163">
        <f t="shared" si="202"/>
        <v>0</v>
      </c>
      <c r="AG176" s="460">
        <f t="shared" si="257"/>
        <v>0</v>
      </c>
      <c r="AH176" s="860">
        <f t="shared" si="203"/>
        <v>0</v>
      </c>
      <c r="AI176" s="861">
        <f t="shared" si="204"/>
        <v>0</v>
      </c>
      <c r="AJ176" s="946">
        <f t="shared" si="205"/>
        <v>0</v>
      </c>
      <c r="AK176" s="164" t="str">
        <f t="shared" si="206"/>
        <v/>
      </c>
      <c r="AL176" s="163">
        <f t="shared" si="207"/>
        <v>0</v>
      </c>
      <c r="AM176" s="460">
        <f t="shared" si="258"/>
        <v>0</v>
      </c>
      <c r="AN176" s="860">
        <f t="shared" si="208"/>
        <v>0</v>
      </c>
      <c r="AO176" s="861">
        <f t="shared" si="209"/>
        <v>0</v>
      </c>
      <c r="AP176" s="946">
        <f t="shared" si="210"/>
        <v>0</v>
      </c>
      <c r="AQ176" s="164" t="str">
        <f t="shared" si="211"/>
        <v/>
      </c>
      <c r="AR176" s="163">
        <f t="shared" si="212"/>
        <v>0</v>
      </c>
      <c r="AS176" s="460">
        <f t="shared" si="259"/>
        <v>0</v>
      </c>
      <c r="AT176" s="860">
        <f t="shared" si="213"/>
        <v>0</v>
      </c>
      <c r="AU176" s="861">
        <f t="shared" si="214"/>
        <v>0</v>
      </c>
      <c r="AV176" s="946">
        <f t="shared" si="215"/>
        <v>0</v>
      </c>
      <c r="AW176" s="164" t="str">
        <f t="shared" si="216"/>
        <v/>
      </c>
      <c r="AX176" s="163">
        <f t="shared" si="217"/>
        <v>0</v>
      </c>
      <c r="AY176" s="460">
        <f t="shared" si="260"/>
        <v>0</v>
      </c>
      <c r="AZ176" s="860">
        <f t="shared" si="218"/>
        <v>0</v>
      </c>
      <c r="BA176" s="861">
        <f t="shared" si="219"/>
        <v>0</v>
      </c>
      <c r="BB176" s="946">
        <f t="shared" si="220"/>
        <v>0</v>
      </c>
      <c r="BC176" s="164" t="str">
        <f t="shared" si="221"/>
        <v/>
      </c>
      <c r="BD176" s="163">
        <f t="shared" si="222"/>
        <v>0</v>
      </c>
      <c r="BE176" s="460">
        <f t="shared" si="261"/>
        <v>0</v>
      </c>
      <c r="BF176" s="860">
        <f t="shared" si="223"/>
        <v>0</v>
      </c>
      <c r="BG176" s="861">
        <f t="shared" si="224"/>
        <v>0</v>
      </c>
      <c r="BH176" s="946">
        <f t="shared" si="225"/>
        <v>0</v>
      </c>
      <c r="BI176" s="164" t="str">
        <f t="shared" si="226"/>
        <v/>
      </c>
      <c r="BJ176" s="163">
        <f t="shared" si="227"/>
        <v>0</v>
      </c>
      <c r="BK176" s="460">
        <f t="shared" si="262"/>
        <v>0</v>
      </c>
      <c r="BL176" s="860">
        <f t="shared" si="228"/>
        <v>0</v>
      </c>
      <c r="BM176" s="861">
        <f t="shared" si="229"/>
        <v>0</v>
      </c>
      <c r="BN176" s="946">
        <f t="shared" si="230"/>
        <v>0</v>
      </c>
      <c r="BO176" s="164" t="str">
        <f t="shared" si="231"/>
        <v/>
      </c>
      <c r="BP176" s="163">
        <f t="shared" si="232"/>
        <v>0</v>
      </c>
      <c r="BQ176" s="460">
        <f t="shared" si="263"/>
        <v>0</v>
      </c>
      <c r="BR176" s="860">
        <f t="shared" si="233"/>
        <v>0</v>
      </c>
      <c r="BS176" s="861">
        <f t="shared" si="234"/>
        <v>0</v>
      </c>
      <c r="BT176" s="946">
        <f t="shared" si="235"/>
        <v>0</v>
      </c>
      <c r="BU176" s="164" t="str">
        <f t="shared" si="236"/>
        <v/>
      </c>
      <c r="BV176" s="163">
        <f t="shared" si="237"/>
        <v>0</v>
      </c>
      <c r="BW176" s="246"/>
      <c r="BX176" s="246"/>
      <c r="BY176" s="155"/>
      <c r="BZ176" s="22"/>
      <c r="CA176" s="163">
        <f t="shared" si="238"/>
        <v>0</v>
      </c>
      <c r="CB176" s="162">
        <f t="shared" si="239"/>
        <v>0</v>
      </c>
      <c r="CC176" s="162">
        <f t="shared" si="240"/>
        <v>0</v>
      </c>
      <c r="CD176" s="162">
        <f t="shared" si="241"/>
        <v>0</v>
      </c>
      <c r="CE176" s="162">
        <f t="shared" si="242"/>
        <v>0</v>
      </c>
      <c r="CF176" s="162">
        <f t="shared" si="243"/>
        <v>0</v>
      </c>
      <c r="CG176" s="162">
        <f t="shared" si="244"/>
        <v>0</v>
      </c>
      <c r="CH176" s="162">
        <f t="shared" si="245"/>
        <v>0</v>
      </c>
      <c r="CI176" s="22"/>
      <c r="CJ176" s="161">
        <f t="shared" si="246"/>
        <v>35</v>
      </c>
      <c r="CK176" s="620">
        <f t="shared" si="247"/>
        <v>0</v>
      </c>
      <c r="CL176" s="160">
        <f>CL5</f>
        <v>50</v>
      </c>
      <c r="CM176" s="159" t="str">
        <f t="shared" si="264"/>
        <v/>
      </c>
      <c r="CN176" s="159" t="str">
        <f t="shared" si="265"/>
        <v/>
      </c>
      <c r="CO176" s="159" t="str">
        <f t="shared" si="266"/>
        <v/>
      </c>
      <c r="CP176" s="159" t="str">
        <f t="shared" si="267"/>
        <v/>
      </c>
      <c r="CQ176" s="159" t="str">
        <f t="shared" si="268"/>
        <v/>
      </c>
      <c r="CR176" s="159" t="str">
        <f t="shared" si="269"/>
        <v/>
      </c>
      <c r="CS176" s="159" t="str">
        <f t="shared" si="270"/>
        <v/>
      </c>
      <c r="CT176" s="159" t="str">
        <f t="shared" si="271"/>
        <v/>
      </c>
      <c r="CU176" s="158"/>
      <c r="CV176" s="157">
        <f t="shared" si="248"/>
        <v>50</v>
      </c>
      <c r="CW176" s="157">
        <f t="shared" si="249"/>
        <v>50</v>
      </c>
      <c r="CX176" s="157">
        <f t="shared" si="250"/>
        <v>50</v>
      </c>
      <c r="CY176" s="157">
        <f t="shared" si="251"/>
        <v>50</v>
      </c>
      <c r="CZ176" s="157">
        <f t="shared" si="252"/>
        <v>50</v>
      </c>
      <c r="DA176" s="157">
        <f t="shared" si="253"/>
        <v>50</v>
      </c>
      <c r="DB176" s="157">
        <f t="shared" si="254"/>
        <v>50</v>
      </c>
      <c r="DC176" s="157">
        <f t="shared" si="255"/>
        <v>50</v>
      </c>
      <c r="DD176" s="734">
        <v>169</v>
      </c>
      <c r="DE176" s="155"/>
      <c r="DI176" s="407"/>
      <c r="DJ176" s="279"/>
      <c r="DK176" s="279"/>
      <c r="DL176" s="279"/>
      <c r="DM176" s="279"/>
      <c r="DN176" s="279"/>
    </row>
    <row r="177" spans="1:118" s="20" customFormat="1" ht="39.950000000000003" hidden="1" customHeight="1" x14ac:dyDescent="0.25">
      <c r="A177" s="27">
        <f>ROW()</f>
        <v>177</v>
      </c>
      <c r="B177" s="342" t="str">
        <f>IF(C177="I","",IF(ISBLANK(D177),"",IF(ISTEXT(D177),LARGE(B14:B176,1)+1,0)))</f>
        <v/>
      </c>
      <c r="C177" s="344"/>
      <c r="D177" s="173"/>
      <c r="E177" s="172"/>
      <c r="F177" s="171"/>
      <c r="G177" s="856"/>
      <c r="H177" s="857"/>
      <c r="I177" s="707"/>
      <c r="J177" s="919">
        <f t="shared" si="191"/>
        <v>0</v>
      </c>
      <c r="K177" s="707"/>
      <c r="L177" s="919">
        <f t="shared" si="192"/>
        <v>0</v>
      </c>
      <c r="M177" s="707"/>
      <c r="N177" s="919">
        <f t="shared" si="193"/>
        <v>0</v>
      </c>
      <c r="O177" s="707"/>
      <c r="P177" s="919">
        <f t="shared" si="194"/>
        <v>0</v>
      </c>
      <c r="Q177" s="707"/>
      <c r="R177" s="919">
        <f t="shared" si="275"/>
        <v>0</v>
      </c>
      <c r="S177" s="707"/>
      <c r="T177" s="919">
        <f t="shared" si="196"/>
        <v>0</v>
      </c>
      <c r="U177" s="707"/>
      <c r="V177" s="919">
        <f t="shared" si="274"/>
        <v>0</v>
      </c>
      <c r="W177" s="707"/>
      <c r="X177" s="919">
        <f t="shared" si="272"/>
        <v>0</v>
      </c>
      <c r="Y177" s="178">
        <f>Y6</f>
        <v>35</v>
      </c>
      <c r="Z177" s="964">
        <f t="shared" si="197"/>
        <v>0</v>
      </c>
      <c r="AA177" s="926">
        <f t="shared" si="256"/>
        <v>0</v>
      </c>
      <c r="AB177" s="860">
        <f t="shared" si="198"/>
        <v>0</v>
      </c>
      <c r="AC177" s="861">
        <f t="shared" si="199"/>
        <v>0</v>
      </c>
      <c r="AD177" s="946">
        <f t="shared" si="200"/>
        <v>0</v>
      </c>
      <c r="AE177" s="164" t="str">
        <f t="shared" si="201"/>
        <v/>
      </c>
      <c r="AF177" s="163">
        <f t="shared" si="202"/>
        <v>0</v>
      </c>
      <c r="AG177" s="460">
        <f t="shared" si="257"/>
        <v>0</v>
      </c>
      <c r="AH177" s="860">
        <f t="shared" si="203"/>
        <v>0</v>
      </c>
      <c r="AI177" s="861">
        <f t="shared" si="204"/>
        <v>0</v>
      </c>
      <c r="AJ177" s="946">
        <f t="shared" si="205"/>
        <v>0</v>
      </c>
      <c r="AK177" s="164" t="str">
        <f t="shared" si="206"/>
        <v/>
      </c>
      <c r="AL177" s="163">
        <f t="shared" si="207"/>
        <v>0</v>
      </c>
      <c r="AM177" s="460">
        <f t="shared" si="258"/>
        <v>0</v>
      </c>
      <c r="AN177" s="860">
        <f t="shared" si="208"/>
        <v>0</v>
      </c>
      <c r="AO177" s="861">
        <f t="shared" si="209"/>
        <v>0</v>
      </c>
      <c r="AP177" s="946">
        <f t="shared" si="210"/>
        <v>0</v>
      </c>
      <c r="AQ177" s="164" t="str">
        <f t="shared" si="211"/>
        <v/>
      </c>
      <c r="AR177" s="163">
        <f t="shared" si="212"/>
        <v>0</v>
      </c>
      <c r="AS177" s="460">
        <f t="shared" si="259"/>
        <v>0</v>
      </c>
      <c r="AT177" s="860">
        <f t="shared" si="213"/>
        <v>0</v>
      </c>
      <c r="AU177" s="861">
        <f t="shared" si="214"/>
        <v>0</v>
      </c>
      <c r="AV177" s="946">
        <f t="shared" si="215"/>
        <v>0</v>
      </c>
      <c r="AW177" s="164" t="str">
        <f t="shared" si="216"/>
        <v/>
      </c>
      <c r="AX177" s="163">
        <f t="shared" si="217"/>
        <v>0</v>
      </c>
      <c r="AY177" s="460">
        <f t="shared" si="260"/>
        <v>0</v>
      </c>
      <c r="AZ177" s="860">
        <f t="shared" si="218"/>
        <v>0</v>
      </c>
      <c r="BA177" s="861">
        <f t="shared" si="219"/>
        <v>0</v>
      </c>
      <c r="BB177" s="946">
        <f t="shared" si="220"/>
        <v>0</v>
      </c>
      <c r="BC177" s="164" t="str">
        <f t="shared" si="221"/>
        <v/>
      </c>
      <c r="BD177" s="163">
        <f t="shared" si="222"/>
        <v>0</v>
      </c>
      <c r="BE177" s="460">
        <f t="shared" si="261"/>
        <v>0</v>
      </c>
      <c r="BF177" s="860">
        <f t="shared" si="223"/>
        <v>0</v>
      </c>
      <c r="BG177" s="861">
        <f t="shared" si="224"/>
        <v>0</v>
      </c>
      <c r="BH177" s="946">
        <f t="shared" si="225"/>
        <v>0</v>
      </c>
      <c r="BI177" s="164" t="str">
        <f t="shared" si="226"/>
        <v/>
      </c>
      <c r="BJ177" s="163">
        <f t="shared" si="227"/>
        <v>0</v>
      </c>
      <c r="BK177" s="460">
        <f t="shared" si="262"/>
        <v>0</v>
      </c>
      <c r="BL177" s="860">
        <f t="shared" si="228"/>
        <v>0</v>
      </c>
      <c r="BM177" s="861">
        <f t="shared" si="229"/>
        <v>0</v>
      </c>
      <c r="BN177" s="946">
        <f t="shared" si="230"/>
        <v>0</v>
      </c>
      <c r="BO177" s="164" t="str">
        <f t="shared" si="231"/>
        <v/>
      </c>
      <c r="BP177" s="163">
        <f t="shared" si="232"/>
        <v>0</v>
      </c>
      <c r="BQ177" s="460">
        <f t="shared" si="263"/>
        <v>0</v>
      </c>
      <c r="BR177" s="860">
        <f t="shared" si="233"/>
        <v>0</v>
      </c>
      <c r="BS177" s="861">
        <f t="shared" si="234"/>
        <v>0</v>
      </c>
      <c r="BT177" s="946">
        <f t="shared" si="235"/>
        <v>0</v>
      </c>
      <c r="BU177" s="164" t="str">
        <f t="shared" si="236"/>
        <v/>
      </c>
      <c r="BV177" s="163">
        <f t="shared" si="237"/>
        <v>0</v>
      </c>
      <c r="BW177" s="246"/>
      <c r="BX177" s="246"/>
      <c r="BY177" s="155"/>
      <c r="BZ177" s="22"/>
      <c r="CA177" s="163">
        <f t="shared" si="238"/>
        <v>0</v>
      </c>
      <c r="CB177" s="162">
        <f t="shared" si="239"/>
        <v>0</v>
      </c>
      <c r="CC177" s="162">
        <f t="shared" si="240"/>
        <v>0</v>
      </c>
      <c r="CD177" s="162">
        <f t="shared" si="241"/>
        <v>0</v>
      </c>
      <c r="CE177" s="162">
        <f t="shared" si="242"/>
        <v>0</v>
      </c>
      <c r="CF177" s="162">
        <f t="shared" si="243"/>
        <v>0</v>
      </c>
      <c r="CG177" s="162">
        <f t="shared" si="244"/>
        <v>0</v>
      </c>
      <c r="CH177" s="162">
        <f t="shared" si="245"/>
        <v>0</v>
      </c>
      <c r="CI177" s="22"/>
      <c r="CJ177" s="161">
        <f t="shared" si="246"/>
        <v>35</v>
      </c>
      <c r="CK177" s="620">
        <f t="shared" si="247"/>
        <v>0</v>
      </c>
      <c r="CL177" s="160">
        <f>CL5</f>
        <v>50</v>
      </c>
      <c r="CM177" s="159" t="str">
        <f t="shared" si="264"/>
        <v/>
      </c>
      <c r="CN177" s="159" t="str">
        <f t="shared" si="265"/>
        <v/>
      </c>
      <c r="CO177" s="159" t="str">
        <f t="shared" si="266"/>
        <v/>
      </c>
      <c r="CP177" s="159" t="str">
        <f t="shared" si="267"/>
        <v/>
      </c>
      <c r="CQ177" s="159" t="str">
        <f t="shared" si="268"/>
        <v/>
      </c>
      <c r="CR177" s="159" t="str">
        <f t="shared" si="269"/>
        <v/>
      </c>
      <c r="CS177" s="159" t="str">
        <f t="shared" si="270"/>
        <v/>
      </c>
      <c r="CT177" s="159" t="str">
        <f t="shared" si="271"/>
        <v/>
      </c>
      <c r="CU177" s="158"/>
      <c r="CV177" s="157">
        <f t="shared" si="248"/>
        <v>50</v>
      </c>
      <c r="CW177" s="157">
        <f t="shared" si="249"/>
        <v>50</v>
      </c>
      <c r="CX177" s="157">
        <f t="shared" si="250"/>
        <v>50</v>
      </c>
      <c r="CY177" s="157">
        <f t="shared" si="251"/>
        <v>50</v>
      </c>
      <c r="CZ177" s="157">
        <f t="shared" si="252"/>
        <v>50</v>
      </c>
      <c r="DA177" s="157">
        <f t="shared" si="253"/>
        <v>50</v>
      </c>
      <c r="DB177" s="157">
        <f t="shared" si="254"/>
        <v>50</v>
      </c>
      <c r="DC177" s="157">
        <f t="shared" si="255"/>
        <v>50</v>
      </c>
      <c r="DD177" s="734">
        <v>170</v>
      </c>
      <c r="DE177" s="155"/>
      <c r="DI177" s="407"/>
      <c r="DJ177" s="279"/>
      <c r="DK177" s="279"/>
      <c r="DL177" s="279"/>
      <c r="DM177" s="279"/>
      <c r="DN177" s="279"/>
    </row>
    <row r="178" spans="1:118" s="20" customFormat="1" ht="39.950000000000003" hidden="1" customHeight="1" x14ac:dyDescent="0.25">
      <c r="A178" s="27">
        <f>ROW()</f>
        <v>178</v>
      </c>
      <c r="B178" s="342" t="str">
        <f>IF(C178="I","",IF(ISBLANK(D178),"",IF(ISTEXT(D178),LARGE(B14:B177,1)+1,0)))</f>
        <v/>
      </c>
      <c r="C178" s="344"/>
      <c r="D178" s="173"/>
      <c r="E178" s="172"/>
      <c r="F178" s="171"/>
      <c r="G178" s="856"/>
      <c r="H178" s="857"/>
      <c r="I178" s="707"/>
      <c r="J178" s="919">
        <f t="shared" si="191"/>
        <v>0</v>
      </c>
      <c r="K178" s="707"/>
      <c r="L178" s="919">
        <f t="shared" si="192"/>
        <v>0</v>
      </c>
      <c r="M178" s="707"/>
      <c r="N178" s="919">
        <f t="shared" si="193"/>
        <v>0</v>
      </c>
      <c r="O178" s="707"/>
      <c r="P178" s="919">
        <f t="shared" si="194"/>
        <v>0</v>
      </c>
      <c r="Q178" s="707"/>
      <c r="R178" s="919">
        <f t="shared" si="275"/>
        <v>0</v>
      </c>
      <c r="S178" s="707"/>
      <c r="T178" s="919">
        <f t="shared" si="196"/>
        <v>0</v>
      </c>
      <c r="U178" s="707"/>
      <c r="V178" s="919">
        <f t="shared" si="274"/>
        <v>0</v>
      </c>
      <c r="W178" s="707"/>
      <c r="X178" s="919">
        <f t="shared" si="272"/>
        <v>0</v>
      </c>
      <c r="Y178" s="178">
        <f>Y6</f>
        <v>35</v>
      </c>
      <c r="Z178" s="964">
        <f t="shared" si="197"/>
        <v>0</v>
      </c>
      <c r="AA178" s="926">
        <f t="shared" si="256"/>
        <v>0</v>
      </c>
      <c r="AB178" s="860">
        <f t="shared" si="198"/>
        <v>0</v>
      </c>
      <c r="AC178" s="861">
        <f t="shared" si="199"/>
        <v>0</v>
      </c>
      <c r="AD178" s="946">
        <f t="shared" si="200"/>
        <v>0</v>
      </c>
      <c r="AE178" s="164" t="str">
        <f t="shared" si="201"/>
        <v/>
      </c>
      <c r="AF178" s="163">
        <f t="shared" si="202"/>
        <v>0</v>
      </c>
      <c r="AG178" s="460">
        <f t="shared" si="257"/>
        <v>0</v>
      </c>
      <c r="AH178" s="860">
        <f t="shared" si="203"/>
        <v>0</v>
      </c>
      <c r="AI178" s="861">
        <f t="shared" si="204"/>
        <v>0</v>
      </c>
      <c r="AJ178" s="946">
        <f t="shared" si="205"/>
        <v>0</v>
      </c>
      <c r="AK178" s="164" t="str">
        <f t="shared" si="206"/>
        <v/>
      </c>
      <c r="AL178" s="163">
        <f t="shared" si="207"/>
        <v>0</v>
      </c>
      <c r="AM178" s="460">
        <f t="shared" si="258"/>
        <v>0</v>
      </c>
      <c r="AN178" s="860">
        <f t="shared" si="208"/>
        <v>0</v>
      </c>
      <c r="AO178" s="861">
        <f t="shared" si="209"/>
        <v>0</v>
      </c>
      <c r="AP178" s="946">
        <f t="shared" si="210"/>
        <v>0</v>
      </c>
      <c r="AQ178" s="164" t="str">
        <f t="shared" si="211"/>
        <v/>
      </c>
      <c r="AR178" s="163">
        <f t="shared" si="212"/>
        <v>0</v>
      </c>
      <c r="AS178" s="460">
        <f t="shared" si="259"/>
        <v>0</v>
      </c>
      <c r="AT178" s="860">
        <f t="shared" si="213"/>
        <v>0</v>
      </c>
      <c r="AU178" s="861">
        <f t="shared" si="214"/>
        <v>0</v>
      </c>
      <c r="AV178" s="946">
        <f t="shared" si="215"/>
        <v>0</v>
      </c>
      <c r="AW178" s="164" t="str">
        <f t="shared" si="216"/>
        <v/>
      </c>
      <c r="AX178" s="163">
        <f t="shared" si="217"/>
        <v>0</v>
      </c>
      <c r="AY178" s="460">
        <f t="shared" si="260"/>
        <v>0</v>
      </c>
      <c r="AZ178" s="860">
        <f t="shared" si="218"/>
        <v>0</v>
      </c>
      <c r="BA178" s="861">
        <f t="shared" si="219"/>
        <v>0</v>
      </c>
      <c r="BB178" s="946">
        <f t="shared" si="220"/>
        <v>0</v>
      </c>
      <c r="BC178" s="164" t="str">
        <f t="shared" si="221"/>
        <v/>
      </c>
      <c r="BD178" s="163">
        <f t="shared" si="222"/>
        <v>0</v>
      </c>
      <c r="BE178" s="460">
        <f t="shared" si="261"/>
        <v>0</v>
      </c>
      <c r="BF178" s="860">
        <f t="shared" si="223"/>
        <v>0</v>
      </c>
      <c r="BG178" s="861">
        <f t="shared" si="224"/>
        <v>0</v>
      </c>
      <c r="BH178" s="946">
        <f t="shared" si="225"/>
        <v>0</v>
      </c>
      <c r="BI178" s="164" t="str">
        <f t="shared" si="226"/>
        <v/>
      </c>
      <c r="BJ178" s="163">
        <f t="shared" si="227"/>
        <v>0</v>
      </c>
      <c r="BK178" s="460">
        <f t="shared" si="262"/>
        <v>0</v>
      </c>
      <c r="BL178" s="860">
        <f t="shared" si="228"/>
        <v>0</v>
      </c>
      <c r="BM178" s="861">
        <f t="shared" si="229"/>
        <v>0</v>
      </c>
      <c r="BN178" s="946">
        <f t="shared" si="230"/>
        <v>0</v>
      </c>
      <c r="BO178" s="164" t="str">
        <f t="shared" si="231"/>
        <v/>
      </c>
      <c r="BP178" s="163">
        <f t="shared" si="232"/>
        <v>0</v>
      </c>
      <c r="BQ178" s="460">
        <f t="shared" si="263"/>
        <v>0</v>
      </c>
      <c r="BR178" s="860">
        <f t="shared" si="233"/>
        <v>0</v>
      </c>
      <c r="BS178" s="861">
        <f t="shared" si="234"/>
        <v>0</v>
      </c>
      <c r="BT178" s="946">
        <f t="shared" si="235"/>
        <v>0</v>
      </c>
      <c r="BU178" s="164" t="str">
        <f t="shared" si="236"/>
        <v/>
      </c>
      <c r="BV178" s="163">
        <f t="shared" si="237"/>
        <v>0</v>
      </c>
      <c r="BW178" s="246"/>
      <c r="BX178" s="246"/>
      <c r="BY178" s="155"/>
      <c r="BZ178" s="22"/>
      <c r="CA178" s="163">
        <f t="shared" si="238"/>
        <v>0</v>
      </c>
      <c r="CB178" s="162">
        <f t="shared" si="239"/>
        <v>0</v>
      </c>
      <c r="CC178" s="162">
        <f t="shared" si="240"/>
        <v>0</v>
      </c>
      <c r="CD178" s="162">
        <f t="shared" si="241"/>
        <v>0</v>
      </c>
      <c r="CE178" s="162">
        <f t="shared" si="242"/>
        <v>0</v>
      </c>
      <c r="CF178" s="162">
        <f t="shared" si="243"/>
        <v>0</v>
      </c>
      <c r="CG178" s="162">
        <f t="shared" si="244"/>
        <v>0</v>
      </c>
      <c r="CH178" s="162">
        <f t="shared" si="245"/>
        <v>0</v>
      </c>
      <c r="CI178" s="22"/>
      <c r="CJ178" s="161">
        <f t="shared" si="246"/>
        <v>35</v>
      </c>
      <c r="CK178" s="620">
        <f t="shared" si="247"/>
        <v>0</v>
      </c>
      <c r="CL178" s="160">
        <f>CL5</f>
        <v>50</v>
      </c>
      <c r="CM178" s="159" t="str">
        <f t="shared" si="264"/>
        <v/>
      </c>
      <c r="CN178" s="159" t="str">
        <f t="shared" si="265"/>
        <v/>
      </c>
      <c r="CO178" s="159" t="str">
        <f t="shared" si="266"/>
        <v/>
      </c>
      <c r="CP178" s="159" t="str">
        <f t="shared" si="267"/>
        <v/>
      </c>
      <c r="CQ178" s="159" t="str">
        <f t="shared" si="268"/>
        <v/>
      </c>
      <c r="CR178" s="159" t="str">
        <f t="shared" si="269"/>
        <v/>
      </c>
      <c r="CS178" s="159" t="str">
        <f t="shared" si="270"/>
        <v/>
      </c>
      <c r="CT178" s="159" t="str">
        <f t="shared" si="271"/>
        <v/>
      </c>
      <c r="CU178" s="158"/>
      <c r="CV178" s="157">
        <f t="shared" si="248"/>
        <v>50</v>
      </c>
      <c r="CW178" s="157">
        <f t="shared" si="249"/>
        <v>50</v>
      </c>
      <c r="CX178" s="157">
        <f t="shared" si="250"/>
        <v>50</v>
      </c>
      <c r="CY178" s="157">
        <f t="shared" si="251"/>
        <v>50</v>
      </c>
      <c r="CZ178" s="157">
        <f t="shared" si="252"/>
        <v>50</v>
      </c>
      <c r="DA178" s="157">
        <f t="shared" si="253"/>
        <v>50</v>
      </c>
      <c r="DB178" s="157">
        <f t="shared" si="254"/>
        <v>50</v>
      </c>
      <c r="DC178" s="157">
        <f t="shared" si="255"/>
        <v>50</v>
      </c>
      <c r="DD178" s="734">
        <v>171</v>
      </c>
      <c r="DE178" s="155"/>
      <c r="DI178" s="407"/>
      <c r="DJ178" s="279"/>
      <c r="DK178" s="279"/>
      <c r="DL178" s="279"/>
      <c r="DM178" s="279"/>
      <c r="DN178" s="279"/>
    </row>
    <row r="179" spans="1:118" s="20" customFormat="1" ht="39.950000000000003" hidden="1" customHeight="1" x14ac:dyDescent="0.25">
      <c r="A179" s="27">
        <f>ROW()</f>
        <v>179</v>
      </c>
      <c r="B179" s="342" t="str">
        <f>IF(C179="I","",IF(ISBLANK(D179),"",IF(ISTEXT(D179),LARGE(B14:B178,1)+1,0)))</f>
        <v/>
      </c>
      <c r="C179" s="344"/>
      <c r="D179" s="173"/>
      <c r="E179" s="172"/>
      <c r="F179" s="171"/>
      <c r="G179" s="856"/>
      <c r="H179" s="857"/>
      <c r="I179" s="707"/>
      <c r="J179" s="919">
        <f t="shared" si="191"/>
        <v>0</v>
      </c>
      <c r="K179" s="707"/>
      <c r="L179" s="919">
        <f t="shared" si="192"/>
        <v>0</v>
      </c>
      <c r="M179" s="707"/>
      <c r="N179" s="919">
        <f t="shared" si="193"/>
        <v>0</v>
      </c>
      <c r="O179" s="707"/>
      <c r="P179" s="919">
        <f t="shared" si="194"/>
        <v>0</v>
      </c>
      <c r="Q179" s="707"/>
      <c r="R179" s="919">
        <f t="shared" si="275"/>
        <v>0</v>
      </c>
      <c r="S179" s="707"/>
      <c r="T179" s="919">
        <f t="shared" si="196"/>
        <v>0</v>
      </c>
      <c r="U179" s="707"/>
      <c r="V179" s="919">
        <f t="shared" si="274"/>
        <v>0</v>
      </c>
      <c r="W179" s="707"/>
      <c r="X179" s="919">
        <f t="shared" si="272"/>
        <v>0</v>
      </c>
      <c r="Y179" s="178">
        <f>Y6</f>
        <v>35</v>
      </c>
      <c r="Z179" s="964">
        <f t="shared" si="197"/>
        <v>0</v>
      </c>
      <c r="AA179" s="926">
        <f t="shared" si="256"/>
        <v>0</v>
      </c>
      <c r="AB179" s="860">
        <f t="shared" si="198"/>
        <v>0</v>
      </c>
      <c r="AC179" s="861">
        <f t="shared" si="199"/>
        <v>0</v>
      </c>
      <c r="AD179" s="946">
        <f t="shared" si="200"/>
        <v>0</v>
      </c>
      <c r="AE179" s="164" t="str">
        <f t="shared" si="201"/>
        <v/>
      </c>
      <c r="AF179" s="163">
        <f t="shared" si="202"/>
        <v>0</v>
      </c>
      <c r="AG179" s="460">
        <f t="shared" si="257"/>
        <v>0</v>
      </c>
      <c r="AH179" s="860">
        <f t="shared" si="203"/>
        <v>0</v>
      </c>
      <c r="AI179" s="861">
        <f t="shared" si="204"/>
        <v>0</v>
      </c>
      <c r="AJ179" s="946">
        <f t="shared" si="205"/>
        <v>0</v>
      </c>
      <c r="AK179" s="164" t="str">
        <f t="shared" si="206"/>
        <v/>
      </c>
      <c r="AL179" s="163">
        <f t="shared" si="207"/>
        <v>0</v>
      </c>
      <c r="AM179" s="460">
        <f t="shared" si="258"/>
        <v>0</v>
      </c>
      <c r="AN179" s="860">
        <f t="shared" si="208"/>
        <v>0</v>
      </c>
      <c r="AO179" s="861">
        <f t="shared" si="209"/>
        <v>0</v>
      </c>
      <c r="AP179" s="946">
        <f t="shared" si="210"/>
        <v>0</v>
      </c>
      <c r="AQ179" s="164" t="str">
        <f t="shared" si="211"/>
        <v/>
      </c>
      <c r="AR179" s="163">
        <f t="shared" si="212"/>
        <v>0</v>
      </c>
      <c r="AS179" s="460">
        <f t="shared" si="259"/>
        <v>0</v>
      </c>
      <c r="AT179" s="860">
        <f t="shared" si="213"/>
        <v>0</v>
      </c>
      <c r="AU179" s="861">
        <f t="shared" si="214"/>
        <v>0</v>
      </c>
      <c r="AV179" s="946">
        <f t="shared" si="215"/>
        <v>0</v>
      </c>
      <c r="AW179" s="164" t="str">
        <f t="shared" si="216"/>
        <v/>
      </c>
      <c r="AX179" s="163">
        <f t="shared" si="217"/>
        <v>0</v>
      </c>
      <c r="AY179" s="460">
        <f t="shared" si="260"/>
        <v>0</v>
      </c>
      <c r="AZ179" s="860">
        <f t="shared" si="218"/>
        <v>0</v>
      </c>
      <c r="BA179" s="861">
        <f t="shared" si="219"/>
        <v>0</v>
      </c>
      <c r="BB179" s="946">
        <f t="shared" si="220"/>
        <v>0</v>
      </c>
      <c r="BC179" s="164" t="str">
        <f t="shared" si="221"/>
        <v/>
      </c>
      <c r="BD179" s="163">
        <f t="shared" si="222"/>
        <v>0</v>
      </c>
      <c r="BE179" s="460">
        <f t="shared" si="261"/>
        <v>0</v>
      </c>
      <c r="BF179" s="860">
        <f t="shared" si="223"/>
        <v>0</v>
      </c>
      <c r="BG179" s="861">
        <f t="shared" si="224"/>
        <v>0</v>
      </c>
      <c r="BH179" s="946">
        <f t="shared" si="225"/>
        <v>0</v>
      </c>
      <c r="BI179" s="164" t="str">
        <f t="shared" si="226"/>
        <v/>
      </c>
      <c r="BJ179" s="163">
        <f t="shared" si="227"/>
        <v>0</v>
      </c>
      <c r="BK179" s="460">
        <f t="shared" si="262"/>
        <v>0</v>
      </c>
      <c r="BL179" s="860">
        <f t="shared" si="228"/>
        <v>0</v>
      </c>
      <c r="BM179" s="861">
        <f t="shared" si="229"/>
        <v>0</v>
      </c>
      <c r="BN179" s="946">
        <f t="shared" si="230"/>
        <v>0</v>
      </c>
      <c r="BO179" s="164" t="str">
        <f t="shared" si="231"/>
        <v/>
      </c>
      <c r="BP179" s="163">
        <f t="shared" si="232"/>
        <v>0</v>
      </c>
      <c r="BQ179" s="460">
        <f t="shared" si="263"/>
        <v>0</v>
      </c>
      <c r="BR179" s="860">
        <f t="shared" si="233"/>
        <v>0</v>
      </c>
      <c r="BS179" s="861">
        <f t="shared" si="234"/>
        <v>0</v>
      </c>
      <c r="BT179" s="946">
        <f t="shared" si="235"/>
        <v>0</v>
      </c>
      <c r="BU179" s="164" t="str">
        <f t="shared" si="236"/>
        <v/>
      </c>
      <c r="BV179" s="163">
        <f t="shared" si="237"/>
        <v>0</v>
      </c>
      <c r="BW179" s="246"/>
      <c r="BX179" s="246"/>
      <c r="BY179" s="155"/>
      <c r="BZ179" s="22"/>
      <c r="CA179" s="163">
        <f t="shared" si="238"/>
        <v>0</v>
      </c>
      <c r="CB179" s="162">
        <f t="shared" si="239"/>
        <v>0</v>
      </c>
      <c r="CC179" s="162">
        <f t="shared" si="240"/>
        <v>0</v>
      </c>
      <c r="CD179" s="162">
        <f t="shared" si="241"/>
        <v>0</v>
      </c>
      <c r="CE179" s="162">
        <f t="shared" si="242"/>
        <v>0</v>
      </c>
      <c r="CF179" s="162">
        <f t="shared" si="243"/>
        <v>0</v>
      </c>
      <c r="CG179" s="162">
        <f t="shared" si="244"/>
        <v>0</v>
      </c>
      <c r="CH179" s="162">
        <f t="shared" si="245"/>
        <v>0</v>
      </c>
      <c r="CI179" s="22"/>
      <c r="CJ179" s="161">
        <f t="shared" si="246"/>
        <v>35</v>
      </c>
      <c r="CK179" s="620">
        <f t="shared" si="247"/>
        <v>0</v>
      </c>
      <c r="CL179" s="160">
        <f>CL5</f>
        <v>50</v>
      </c>
      <c r="CM179" s="159" t="str">
        <f t="shared" si="264"/>
        <v/>
      </c>
      <c r="CN179" s="159" t="str">
        <f t="shared" si="265"/>
        <v/>
      </c>
      <c r="CO179" s="159" t="str">
        <f t="shared" si="266"/>
        <v/>
      </c>
      <c r="CP179" s="159" t="str">
        <f t="shared" si="267"/>
        <v/>
      </c>
      <c r="CQ179" s="159" t="str">
        <f t="shared" si="268"/>
        <v/>
      </c>
      <c r="CR179" s="159" t="str">
        <f t="shared" si="269"/>
        <v/>
      </c>
      <c r="CS179" s="159" t="str">
        <f t="shared" si="270"/>
        <v/>
      </c>
      <c r="CT179" s="159" t="str">
        <f t="shared" si="271"/>
        <v/>
      </c>
      <c r="CU179" s="158"/>
      <c r="CV179" s="157">
        <f t="shared" si="248"/>
        <v>50</v>
      </c>
      <c r="CW179" s="157">
        <f t="shared" si="249"/>
        <v>50</v>
      </c>
      <c r="CX179" s="157">
        <f t="shared" si="250"/>
        <v>50</v>
      </c>
      <c r="CY179" s="157">
        <f t="shared" si="251"/>
        <v>50</v>
      </c>
      <c r="CZ179" s="157">
        <f t="shared" si="252"/>
        <v>50</v>
      </c>
      <c r="DA179" s="157">
        <f t="shared" si="253"/>
        <v>50</v>
      </c>
      <c r="DB179" s="157">
        <f t="shared" si="254"/>
        <v>50</v>
      </c>
      <c r="DC179" s="157">
        <f t="shared" si="255"/>
        <v>50</v>
      </c>
      <c r="DD179" s="734">
        <v>172</v>
      </c>
      <c r="DE179" s="155"/>
      <c r="DI179" s="407"/>
      <c r="DJ179" s="279"/>
      <c r="DK179" s="279"/>
      <c r="DL179" s="279"/>
      <c r="DM179" s="279"/>
      <c r="DN179" s="279"/>
    </row>
    <row r="180" spans="1:118" s="20" customFormat="1" ht="39.950000000000003" hidden="1" customHeight="1" x14ac:dyDescent="0.25">
      <c r="A180" s="27">
        <f>ROW()</f>
        <v>180</v>
      </c>
      <c r="B180" s="342" t="str">
        <f>IF(C180="I","",IF(ISBLANK(D180),"",IF(ISTEXT(D180),LARGE(B14:B179,1)+1,0)))</f>
        <v/>
      </c>
      <c r="C180" s="344"/>
      <c r="D180" s="173"/>
      <c r="E180" s="172"/>
      <c r="F180" s="171"/>
      <c r="G180" s="856"/>
      <c r="H180" s="857"/>
      <c r="I180" s="707"/>
      <c r="J180" s="919">
        <f t="shared" si="191"/>
        <v>0</v>
      </c>
      <c r="K180" s="707"/>
      <c r="L180" s="919">
        <f t="shared" si="192"/>
        <v>0</v>
      </c>
      <c r="M180" s="707"/>
      <c r="N180" s="919">
        <f t="shared" si="193"/>
        <v>0</v>
      </c>
      <c r="O180" s="707"/>
      <c r="P180" s="919">
        <f t="shared" si="194"/>
        <v>0</v>
      </c>
      <c r="Q180" s="707"/>
      <c r="R180" s="919">
        <f t="shared" si="275"/>
        <v>0</v>
      </c>
      <c r="S180" s="707"/>
      <c r="T180" s="919">
        <f t="shared" si="196"/>
        <v>0</v>
      </c>
      <c r="U180" s="707"/>
      <c r="V180" s="919">
        <f t="shared" si="274"/>
        <v>0</v>
      </c>
      <c r="W180" s="707"/>
      <c r="X180" s="919">
        <f t="shared" si="272"/>
        <v>0</v>
      </c>
      <c r="Y180" s="178">
        <f>Y6</f>
        <v>35</v>
      </c>
      <c r="Z180" s="964">
        <f t="shared" si="197"/>
        <v>0</v>
      </c>
      <c r="AA180" s="926">
        <f t="shared" si="256"/>
        <v>0</v>
      </c>
      <c r="AB180" s="860">
        <f t="shared" si="198"/>
        <v>0</v>
      </c>
      <c r="AC180" s="861">
        <f t="shared" si="199"/>
        <v>0</v>
      </c>
      <c r="AD180" s="946">
        <f t="shared" si="200"/>
        <v>0</v>
      </c>
      <c r="AE180" s="164" t="str">
        <f t="shared" si="201"/>
        <v/>
      </c>
      <c r="AF180" s="163">
        <f t="shared" si="202"/>
        <v>0</v>
      </c>
      <c r="AG180" s="460">
        <f t="shared" si="257"/>
        <v>0</v>
      </c>
      <c r="AH180" s="860">
        <f t="shared" si="203"/>
        <v>0</v>
      </c>
      <c r="AI180" s="861">
        <f t="shared" si="204"/>
        <v>0</v>
      </c>
      <c r="AJ180" s="946">
        <f t="shared" si="205"/>
        <v>0</v>
      </c>
      <c r="AK180" s="164" t="str">
        <f t="shared" si="206"/>
        <v/>
      </c>
      <c r="AL180" s="163">
        <f t="shared" si="207"/>
        <v>0</v>
      </c>
      <c r="AM180" s="460">
        <f t="shared" si="258"/>
        <v>0</v>
      </c>
      <c r="AN180" s="860">
        <f t="shared" si="208"/>
        <v>0</v>
      </c>
      <c r="AO180" s="861">
        <f t="shared" si="209"/>
        <v>0</v>
      </c>
      <c r="AP180" s="946">
        <f t="shared" si="210"/>
        <v>0</v>
      </c>
      <c r="AQ180" s="164" t="str">
        <f t="shared" si="211"/>
        <v/>
      </c>
      <c r="AR180" s="163">
        <f t="shared" si="212"/>
        <v>0</v>
      </c>
      <c r="AS180" s="460">
        <f t="shared" si="259"/>
        <v>0</v>
      </c>
      <c r="AT180" s="860">
        <f t="shared" si="213"/>
        <v>0</v>
      </c>
      <c r="AU180" s="861">
        <f t="shared" si="214"/>
        <v>0</v>
      </c>
      <c r="AV180" s="946">
        <f t="shared" si="215"/>
        <v>0</v>
      </c>
      <c r="AW180" s="164" t="str">
        <f t="shared" si="216"/>
        <v/>
      </c>
      <c r="AX180" s="163">
        <f t="shared" si="217"/>
        <v>0</v>
      </c>
      <c r="AY180" s="460">
        <f t="shared" si="260"/>
        <v>0</v>
      </c>
      <c r="AZ180" s="860">
        <f t="shared" si="218"/>
        <v>0</v>
      </c>
      <c r="BA180" s="861">
        <f t="shared" si="219"/>
        <v>0</v>
      </c>
      <c r="BB180" s="946">
        <f t="shared" si="220"/>
        <v>0</v>
      </c>
      <c r="BC180" s="164" t="str">
        <f t="shared" si="221"/>
        <v/>
      </c>
      <c r="BD180" s="163">
        <f t="shared" si="222"/>
        <v>0</v>
      </c>
      <c r="BE180" s="460">
        <f t="shared" si="261"/>
        <v>0</v>
      </c>
      <c r="BF180" s="860">
        <f t="shared" si="223"/>
        <v>0</v>
      </c>
      <c r="BG180" s="861">
        <f t="shared" si="224"/>
        <v>0</v>
      </c>
      <c r="BH180" s="946">
        <f t="shared" si="225"/>
        <v>0</v>
      </c>
      <c r="BI180" s="164" t="str">
        <f t="shared" si="226"/>
        <v/>
      </c>
      <c r="BJ180" s="163">
        <f t="shared" si="227"/>
        <v>0</v>
      </c>
      <c r="BK180" s="460">
        <f t="shared" si="262"/>
        <v>0</v>
      </c>
      <c r="BL180" s="860">
        <f t="shared" si="228"/>
        <v>0</v>
      </c>
      <c r="BM180" s="861">
        <f t="shared" si="229"/>
        <v>0</v>
      </c>
      <c r="BN180" s="946">
        <f t="shared" si="230"/>
        <v>0</v>
      </c>
      <c r="BO180" s="164" t="str">
        <f t="shared" si="231"/>
        <v/>
      </c>
      <c r="BP180" s="163">
        <f t="shared" si="232"/>
        <v>0</v>
      </c>
      <c r="BQ180" s="460">
        <f t="shared" si="263"/>
        <v>0</v>
      </c>
      <c r="BR180" s="860">
        <f t="shared" si="233"/>
        <v>0</v>
      </c>
      <c r="BS180" s="861">
        <f t="shared" si="234"/>
        <v>0</v>
      </c>
      <c r="BT180" s="946">
        <f t="shared" si="235"/>
        <v>0</v>
      </c>
      <c r="BU180" s="164" t="str">
        <f t="shared" si="236"/>
        <v/>
      </c>
      <c r="BV180" s="163">
        <f t="shared" si="237"/>
        <v>0</v>
      </c>
      <c r="BW180" s="246"/>
      <c r="BX180" s="246"/>
      <c r="BY180" s="155"/>
      <c r="BZ180" s="22"/>
      <c r="CA180" s="163">
        <f t="shared" si="238"/>
        <v>0</v>
      </c>
      <c r="CB180" s="162">
        <f t="shared" si="239"/>
        <v>0</v>
      </c>
      <c r="CC180" s="162">
        <f t="shared" si="240"/>
        <v>0</v>
      </c>
      <c r="CD180" s="162">
        <f t="shared" si="241"/>
        <v>0</v>
      </c>
      <c r="CE180" s="162">
        <f t="shared" si="242"/>
        <v>0</v>
      </c>
      <c r="CF180" s="162">
        <f t="shared" si="243"/>
        <v>0</v>
      </c>
      <c r="CG180" s="162">
        <f t="shared" si="244"/>
        <v>0</v>
      </c>
      <c r="CH180" s="162">
        <f t="shared" si="245"/>
        <v>0</v>
      </c>
      <c r="CI180" s="22"/>
      <c r="CJ180" s="161">
        <f t="shared" si="246"/>
        <v>35</v>
      </c>
      <c r="CK180" s="620">
        <f t="shared" si="247"/>
        <v>0</v>
      </c>
      <c r="CL180" s="160">
        <f>CL5</f>
        <v>50</v>
      </c>
      <c r="CM180" s="159" t="str">
        <f t="shared" si="264"/>
        <v/>
      </c>
      <c r="CN180" s="159" t="str">
        <f t="shared" si="265"/>
        <v/>
      </c>
      <c r="CO180" s="159" t="str">
        <f t="shared" si="266"/>
        <v/>
      </c>
      <c r="CP180" s="159" t="str">
        <f t="shared" si="267"/>
        <v/>
      </c>
      <c r="CQ180" s="159" t="str">
        <f t="shared" si="268"/>
        <v/>
      </c>
      <c r="CR180" s="159" t="str">
        <f t="shared" si="269"/>
        <v/>
      </c>
      <c r="CS180" s="159" t="str">
        <f t="shared" si="270"/>
        <v/>
      </c>
      <c r="CT180" s="159" t="str">
        <f t="shared" si="271"/>
        <v/>
      </c>
      <c r="CU180" s="158"/>
      <c r="CV180" s="157">
        <f t="shared" si="248"/>
        <v>50</v>
      </c>
      <c r="CW180" s="157">
        <f t="shared" si="249"/>
        <v>50</v>
      </c>
      <c r="CX180" s="157">
        <f t="shared" si="250"/>
        <v>50</v>
      </c>
      <c r="CY180" s="157">
        <f t="shared" si="251"/>
        <v>50</v>
      </c>
      <c r="CZ180" s="157">
        <f t="shared" si="252"/>
        <v>50</v>
      </c>
      <c r="DA180" s="157">
        <f t="shared" si="253"/>
        <v>50</v>
      </c>
      <c r="DB180" s="157">
        <f t="shared" si="254"/>
        <v>50</v>
      </c>
      <c r="DC180" s="157">
        <f t="shared" si="255"/>
        <v>50</v>
      </c>
      <c r="DD180" s="734">
        <v>173</v>
      </c>
      <c r="DE180" s="155"/>
      <c r="DI180" s="407"/>
      <c r="DJ180" s="279"/>
      <c r="DK180" s="279"/>
      <c r="DL180" s="279"/>
      <c r="DM180" s="279"/>
      <c r="DN180" s="279"/>
    </row>
    <row r="181" spans="1:118" s="20" customFormat="1" ht="39.950000000000003" hidden="1" customHeight="1" x14ac:dyDescent="0.25">
      <c r="A181" s="27">
        <f>ROW()</f>
        <v>181</v>
      </c>
      <c r="B181" s="342" t="str">
        <f>IF(C181="I","",IF(ISBLANK(D181),"",IF(ISTEXT(D181),LARGE(B14:B180,1)+1,0)))</f>
        <v/>
      </c>
      <c r="C181" s="344"/>
      <c r="D181" s="173"/>
      <c r="E181" s="172"/>
      <c r="F181" s="171"/>
      <c r="G181" s="856"/>
      <c r="H181" s="857"/>
      <c r="I181" s="707"/>
      <c r="J181" s="919">
        <f t="shared" si="191"/>
        <v>0</v>
      </c>
      <c r="K181" s="707"/>
      <c r="L181" s="919">
        <f t="shared" si="192"/>
        <v>0</v>
      </c>
      <c r="M181" s="707"/>
      <c r="N181" s="919">
        <f t="shared" si="193"/>
        <v>0</v>
      </c>
      <c r="O181" s="707"/>
      <c r="P181" s="919">
        <f t="shared" si="194"/>
        <v>0</v>
      </c>
      <c r="Q181" s="707"/>
      <c r="R181" s="919">
        <f t="shared" si="275"/>
        <v>0</v>
      </c>
      <c r="S181" s="707"/>
      <c r="T181" s="919">
        <f t="shared" si="196"/>
        <v>0</v>
      </c>
      <c r="U181" s="707"/>
      <c r="V181" s="919">
        <f t="shared" si="274"/>
        <v>0</v>
      </c>
      <c r="W181" s="707"/>
      <c r="X181" s="919">
        <f t="shared" si="272"/>
        <v>0</v>
      </c>
      <c r="Y181" s="178">
        <f>Y6</f>
        <v>35</v>
      </c>
      <c r="Z181" s="964">
        <f t="shared" si="197"/>
        <v>0</v>
      </c>
      <c r="AA181" s="926">
        <f t="shared" si="256"/>
        <v>0</v>
      </c>
      <c r="AB181" s="860">
        <f t="shared" si="198"/>
        <v>0</v>
      </c>
      <c r="AC181" s="861">
        <f t="shared" si="199"/>
        <v>0</v>
      </c>
      <c r="AD181" s="946">
        <f t="shared" si="200"/>
        <v>0</v>
      </c>
      <c r="AE181" s="164" t="str">
        <f t="shared" si="201"/>
        <v/>
      </c>
      <c r="AF181" s="163">
        <f t="shared" si="202"/>
        <v>0</v>
      </c>
      <c r="AG181" s="460">
        <f t="shared" si="257"/>
        <v>0</v>
      </c>
      <c r="AH181" s="860">
        <f t="shared" si="203"/>
        <v>0</v>
      </c>
      <c r="AI181" s="861">
        <f t="shared" si="204"/>
        <v>0</v>
      </c>
      <c r="AJ181" s="946">
        <f t="shared" si="205"/>
        <v>0</v>
      </c>
      <c r="AK181" s="164" t="str">
        <f t="shared" si="206"/>
        <v/>
      </c>
      <c r="AL181" s="163">
        <f t="shared" si="207"/>
        <v>0</v>
      </c>
      <c r="AM181" s="460">
        <f t="shared" si="258"/>
        <v>0</v>
      </c>
      <c r="AN181" s="860">
        <f t="shared" si="208"/>
        <v>0</v>
      </c>
      <c r="AO181" s="861">
        <f t="shared" si="209"/>
        <v>0</v>
      </c>
      <c r="AP181" s="946">
        <f t="shared" si="210"/>
        <v>0</v>
      </c>
      <c r="AQ181" s="164" t="str">
        <f t="shared" si="211"/>
        <v/>
      </c>
      <c r="AR181" s="163">
        <f t="shared" si="212"/>
        <v>0</v>
      </c>
      <c r="AS181" s="460">
        <f t="shared" si="259"/>
        <v>0</v>
      </c>
      <c r="AT181" s="860">
        <f t="shared" si="213"/>
        <v>0</v>
      </c>
      <c r="AU181" s="861">
        <f t="shared" si="214"/>
        <v>0</v>
      </c>
      <c r="AV181" s="946">
        <f t="shared" si="215"/>
        <v>0</v>
      </c>
      <c r="AW181" s="164" t="str">
        <f t="shared" si="216"/>
        <v/>
      </c>
      <c r="AX181" s="163">
        <f t="shared" si="217"/>
        <v>0</v>
      </c>
      <c r="AY181" s="460">
        <f t="shared" si="260"/>
        <v>0</v>
      </c>
      <c r="AZ181" s="860">
        <f t="shared" si="218"/>
        <v>0</v>
      </c>
      <c r="BA181" s="861">
        <f t="shared" si="219"/>
        <v>0</v>
      </c>
      <c r="BB181" s="946">
        <f t="shared" si="220"/>
        <v>0</v>
      </c>
      <c r="BC181" s="164" t="str">
        <f t="shared" si="221"/>
        <v/>
      </c>
      <c r="BD181" s="163">
        <f t="shared" si="222"/>
        <v>0</v>
      </c>
      <c r="BE181" s="460">
        <f t="shared" si="261"/>
        <v>0</v>
      </c>
      <c r="BF181" s="860">
        <f t="shared" si="223"/>
        <v>0</v>
      </c>
      <c r="BG181" s="861">
        <f t="shared" si="224"/>
        <v>0</v>
      </c>
      <c r="BH181" s="946">
        <f t="shared" si="225"/>
        <v>0</v>
      </c>
      <c r="BI181" s="164" t="str">
        <f t="shared" si="226"/>
        <v/>
      </c>
      <c r="BJ181" s="163">
        <f t="shared" si="227"/>
        <v>0</v>
      </c>
      <c r="BK181" s="460">
        <f t="shared" si="262"/>
        <v>0</v>
      </c>
      <c r="BL181" s="860">
        <f t="shared" si="228"/>
        <v>0</v>
      </c>
      <c r="BM181" s="861">
        <f t="shared" si="229"/>
        <v>0</v>
      </c>
      <c r="BN181" s="946">
        <f t="shared" si="230"/>
        <v>0</v>
      </c>
      <c r="BO181" s="164" t="str">
        <f t="shared" si="231"/>
        <v/>
      </c>
      <c r="BP181" s="163">
        <f t="shared" si="232"/>
        <v>0</v>
      </c>
      <c r="BQ181" s="460">
        <f t="shared" si="263"/>
        <v>0</v>
      </c>
      <c r="BR181" s="860">
        <f t="shared" si="233"/>
        <v>0</v>
      </c>
      <c r="BS181" s="861">
        <f t="shared" si="234"/>
        <v>0</v>
      </c>
      <c r="BT181" s="946">
        <f t="shared" si="235"/>
        <v>0</v>
      </c>
      <c r="BU181" s="164" t="str">
        <f t="shared" si="236"/>
        <v/>
      </c>
      <c r="BV181" s="163">
        <f t="shared" si="237"/>
        <v>0</v>
      </c>
      <c r="BW181" s="246"/>
      <c r="BX181" s="246"/>
      <c r="BY181" s="155"/>
      <c r="BZ181" s="22"/>
      <c r="CA181" s="163">
        <f t="shared" si="238"/>
        <v>0</v>
      </c>
      <c r="CB181" s="162">
        <f t="shared" si="239"/>
        <v>0</v>
      </c>
      <c r="CC181" s="162">
        <f t="shared" si="240"/>
        <v>0</v>
      </c>
      <c r="CD181" s="162">
        <f t="shared" si="241"/>
        <v>0</v>
      </c>
      <c r="CE181" s="162">
        <f t="shared" si="242"/>
        <v>0</v>
      </c>
      <c r="CF181" s="162">
        <f t="shared" si="243"/>
        <v>0</v>
      </c>
      <c r="CG181" s="162">
        <f t="shared" si="244"/>
        <v>0</v>
      </c>
      <c r="CH181" s="162">
        <f t="shared" si="245"/>
        <v>0</v>
      </c>
      <c r="CI181" s="22"/>
      <c r="CJ181" s="161">
        <f t="shared" si="246"/>
        <v>35</v>
      </c>
      <c r="CK181" s="620">
        <f t="shared" si="247"/>
        <v>0</v>
      </c>
      <c r="CL181" s="160">
        <f>CL5</f>
        <v>50</v>
      </c>
      <c r="CM181" s="159" t="str">
        <f t="shared" si="264"/>
        <v/>
      </c>
      <c r="CN181" s="159" t="str">
        <f t="shared" si="265"/>
        <v/>
      </c>
      <c r="CO181" s="159" t="str">
        <f t="shared" si="266"/>
        <v/>
      </c>
      <c r="CP181" s="159" t="str">
        <f t="shared" si="267"/>
        <v/>
      </c>
      <c r="CQ181" s="159" t="str">
        <f t="shared" si="268"/>
        <v/>
      </c>
      <c r="CR181" s="159" t="str">
        <f t="shared" si="269"/>
        <v/>
      </c>
      <c r="CS181" s="159" t="str">
        <f t="shared" si="270"/>
        <v/>
      </c>
      <c r="CT181" s="159" t="str">
        <f t="shared" si="271"/>
        <v/>
      </c>
      <c r="CU181" s="158"/>
      <c r="CV181" s="157">
        <f t="shared" si="248"/>
        <v>50</v>
      </c>
      <c r="CW181" s="157">
        <f t="shared" si="249"/>
        <v>50</v>
      </c>
      <c r="CX181" s="157">
        <f t="shared" si="250"/>
        <v>50</v>
      </c>
      <c r="CY181" s="157">
        <f t="shared" si="251"/>
        <v>50</v>
      </c>
      <c r="CZ181" s="157">
        <f t="shared" si="252"/>
        <v>50</v>
      </c>
      <c r="DA181" s="157">
        <f t="shared" si="253"/>
        <v>50</v>
      </c>
      <c r="DB181" s="157">
        <f t="shared" si="254"/>
        <v>50</v>
      </c>
      <c r="DC181" s="157">
        <f t="shared" si="255"/>
        <v>50</v>
      </c>
      <c r="DD181" s="734">
        <v>174</v>
      </c>
      <c r="DE181" s="155"/>
      <c r="DI181" s="407"/>
      <c r="DJ181" s="279"/>
      <c r="DK181" s="279"/>
      <c r="DL181" s="279"/>
      <c r="DM181" s="279"/>
      <c r="DN181" s="279"/>
    </row>
    <row r="182" spans="1:118" s="20" customFormat="1" ht="39.950000000000003" hidden="1" customHeight="1" x14ac:dyDescent="0.25">
      <c r="A182" s="27">
        <f>ROW()</f>
        <v>182</v>
      </c>
      <c r="B182" s="342" t="str">
        <f>IF(C182="I","",IF(ISBLANK(D182),"",IF(ISTEXT(D182),LARGE(B14:B181,1)+1,0)))</f>
        <v/>
      </c>
      <c r="C182" s="344"/>
      <c r="D182" s="173"/>
      <c r="E182" s="172"/>
      <c r="F182" s="171"/>
      <c r="G182" s="856"/>
      <c r="H182" s="857"/>
      <c r="I182" s="707"/>
      <c r="J182" s="919">
        <f t="shared" si="191"/>
        <v>0</v>
      </c>
      <c r="K182" s="707"/>
      <c r="L182" s="919">
        <f t="shared" si="192"/>
        <v>0</v>
      </c>
      <c r="M182" s="707"/>
      <c r="N182" s="919">
        <f t="shared" si="193"/>
        <v>0</v>
      </c>
      <c r="O182" s="707"/>
      <c r="P182" s="919">
        <f t="shared" si="194"/>
        <v>0</v>
      </c>
      <c r="Q182" s="707"/>
      <c r="R182" s="919">
        <f t="shared" si="275"/>
        <v>0</v>
      </c>
      <c r="S182" s="707"/>
      <c r="T182" s="919">
        <f t="shared" si="196"/>
        <v>0</v>
      </c>
      <c r="U182" s="707"/>
      <c r="V182" s="919">
        <f t="shared" si="274"/>
        <v>0</v>
      </c>
      <c r="W182" s="707"/>
      <c r="X182" s="919">
        <f t="shared" si="272"/>
        <v>0</v>
      </c>
      <c r="Y182" s="178">
        <f>Y6</f>
        <v>35</v>
      </c>
      <c r="Z182" s="964">
        <f t="shared" si="197"/>
        <v>0</v>
      </c>
      <c r="AA182" s="926">
        <f t="shared" si="256"/>
        <v>0</v>
      </c>
      <c r="AB182" s="860">
        <f t="shared" si="198"/>
        <v>0</v>
      </c>
      <c r="AC182" s="861">
        <f t="shared" si="199"/>
        <v>0</v>
      </c>
      <c r="AD182" s="946">
        <f t="shared" si="200"/>
        <v>0</v>
      </c>
      <c r="AE182" s="164" t="str">
        <f t="shared" si="201"/>
        <v/>
      </c>
      <c r="AF182" s="163">
        <f t="shared" si="202"/>
        <v>0</v>
      </c>
      <c r="AG182" s="460">
        <f t="shared" si="257"/>
        <v>0</v>
      </c>
      <c r="AH182" s="860">
        <f t="shared" si="203"/>
        <v>0</v>
      </c>
      <c r="AI182" s="861">
        <f t="shared" si="204"/>
        <v>0</v>
      </c>
      <c r="AJ182" s="946">
        <f t="shared" si="205"/>
        <v>0</v>
      </c>
      <c r="AK182" s="164" t="str">
        <f t="shared" si="206"/>
        <v/>
      </c>
      <c r="AL182" s="163">
        <f t="shared" si="207"/>
        <v>0</v>
      </c>
      <c r="AM182" s="460">
        <f t="shared" si="258"/>
        <v>0</v>
      </c>
      <c r="AN182" s="860">
        <f t="shared" si="208"/>
        <v>0</v>
      </c>
      <c r="AO182" s="861">
        <f t="shared" si="209"/>
        <v>0</v>
      </c>
      <c r="AP182" s="946">
        <f t="shared" si="210"/>
        <v>0</v>
      </c>
      <c r="AQ182" s="164" t="str">
        <f t="shared" si="211"/>
        <v/>
      </c>
      <c r="AR182" s="163">
        <f t="shared" si="212"/>
        <v>0</v>
      </c>
      <c r="AS182" s="460">
        <f t="shared" si="259"/>
        <v>0</v>
      </c>
      <c r="AT182" s="860">
        <f t="shared" si="213"/>
        <v>0</v>
      </c>
      <c r="AU182" s="861">
        <f t="shared" si="214"/>
        <v>0</v>
      </c>
      <c r="AV182" s="946">
        <f t="shared" si="215"/>
        <v>0</v>
      </c>
      <c r="AW182" s="164" t="str">
        <f t="shared" si="216"/>
        <v/>
      </c>
      <c r="AX182" s="163">
        <f t="shared" si="217"/>
        <v>0</v>
      </c>
      <c r="AY182" s="460">
        <f t="shared" si="260"/>
        <v>0</v>
      </c>
      <c r="AZ182" s="860">
        <f t="shared" si="218"/>
        <v>0</v>
      </c>
      <c r="BA182" s="861">
        <f t="shared" si="219"/>
        <v>0</v>
      </c>
      <c r="BB182" s="946">
        <f t="shared" si="220"/>
        <v>0</v>
      </c>
      <c r="BC182" s="164" t="str">
        <f t="shared" si="221"/>
        <v/>
      </c>
      <c r="BD182" s="163">
        <f t="shared" si="222"/>
        <v>0</v>
      </c>
      <c r="BE182" s="460">
        <f t="shared" si="261"/>
        <v>0</v>
      </c>
      <c r="BF182" s="860">
        <f t="shared" si="223"/>
        <v>0</v>
      </c>
      <c r="BG182" s="861">
        <f t="shared" si="224"/>
        <v>0</v>
      </c>
      <c r="BH182" s="946">
        <f t="shared" si="225"/>
        <v>0</v>
      </c>
      <c r="BI182" s="164" t="str">
        <f t="shared" si="226"/>
        <v/>
      </c>
      <c r="BJ182" s="163">
        <f t="shared" si="227"/>
        <v>0</v>
      </c>
      <c r="BK182" s="460">
        <f t="shared" si="262"/>
        <v>0</v>
      </c>
      <c r="BL182" s="860">
        <f t="shared" si="228"/>
        <v>0</v>
      </c>
      <c r="BM182" s="861">
        <f t="shared" si="229"/>
        <v>0</v>
      </c>
      <c r="BN182" s="946">
        <f t="shared" si="230"/>
        <v>0</v>
      </c>
      <c r="BO182" s="164" t="str">
        <f t="shared" si="231"/>
        <v/>
      </c>
      <c r="BP182" s="163">
        <f t="shared" si="232"/>
        <v>0</v>
      </c>
      <c r="BQ182" s="460">
        <f t="shared" si="263"/>
        <v>0</v>
      </c>
      <c r="BR182" s="860">
        <f t="shared" si="233"/>
        <v>0</v>
      </c>
      <c r="BS182" s="861">
        <f t="shared" si="234"/>
        <v>0</v>
      </c>
      <c r="BT182" s="946">
        <f t="shared" si="235"/>
        <v>0</v>
      </c>
      <c r="BU182" s="164" t="str">
        <f t="shared" si="236"/>
        <v/>
      </c>
      <c r="BV182" s="163">
        <f t="shared" si="237"/>
        <v>0</v>
      </c>
      <c r="BW182" s="246"/>
      <c r="BX182" s="246"/>
      <c r="BY182" s="155"/>
      <c r="BZ182" s="22"/>
      <c r="CA182" s="163">
        <f t="shared" si="238"/>
        <v>0</v>
      </c>
      <c r="CB182" s="162">
        <f t="shared" si="239"/>
        <v>0</v>
      </c>
      <c r="CC182" s="162">
        <f t="shared" si="240"/>
        <v>0</v>
      </c>
      <c r="CD182" s="162">
        <f t="shared" si="241"/>
        <v>0</v>
      </c>
      <c r="CE182" s="162">
        <f t="shared" si="242"/>
        <v>0</v>
      </c>
      <c r="CF182" s="162">
        <f t="shared" si="243"/>
        <v>0</v>
      </c>
      <c r="CG182" s="162">
        <f t="shared" si="244"/>
        <v>0</v>
      </c>
      <c r="CH182" s="162">
        <f t="shared" si="245"/>
        <v>0</v>
      </c>
      <c r="CI182" s="22"/>
      <c r="CJ182" s="161">
        <f t="shared" si="246"/>
        <v>35</v>
      </c>
      <c r="CK182" s="620">
        <f t="shared" si="247"/>
        <v>0</v>
      </c>
      <c r="CL182" s="160">
        <f>CL5</f>
        <v>50</v>
      </c>
      <c r="CM182" s="159" t="str">
        <f t="shared" si="264"/>
        <v/>
      </c>
      <c r="CN182" s="159" t="str">
        <f t="shared" si="265"/>
        <v/>
      </c>
      <c r="CO182" s="159" t="str">
        <f t="shared" si="266"/>
        <v/>
      </c>
      <c r="CP182" s="159" t="str">
        <f t="shared" si="267"/>
        <v/>
      </c>
      <c r="CQ182" s="159" t="str">
        <f t="shared" si="268"/>
        <v/>
      </c>
      <c r="CR182" s="159" t="str">
        <f t="shared" si="269"/>
        <v/>
      </c>
      <c r="CS182" s="159" t="str">
        <f t="shared" si="270"/>
        <v/>
      </c>
      <c r="CT182" s="159" t="str">
        <f t="shared" si="271"/>
        <v/>
      </c>
      <c r="CU182" s="158"/>
      <c r="CV182" s="157">
        <f t="shared" si="248"/>
        <v>50</v>
      </c>
      <c r="CW182" s="157">
        <f t="shared" si="249"/>
        <v>50</v>
      </c>
      <c r="CX182" s="157">
        <f t="shared" si="250"/>
        <v>50</v>
      </c>
      <c r="CY182" s="157">
        <f t="shared" si="251"/>
        <v>50</v>
      </c>
      <c r="CZ182" s="157">
        <f t="shared" si="252"/>
        <v>50</v>
      </c>
      <c r="DA182" s="157">
        <f t="shared" si="253"/>
        <v>50</v>
      </c>
      <c r="DB182" s="157">
        <f t="shared" si="254"/>
        <v>50</v>
      </c>
      <c r="DC182" s="157">
        <f t="shared" si="255"/>
        <v>50</v>
      </c>
      <c r="DD182" s="734">
        <v>175</v>
      </c>
      <c r="DE182" s="155"/>
      <c r="DI182" s="407"/>
      <c r="DJ182" s="279"/>
      <c r="DK182" s="279"/>
      <c r="DL182" s="279"/>
      <c r="DM182" s="279"/>
      <c r="DN182" s="279"/>
    </row>
    <row r="183" spans="1:118" s="20" customFormat="1" ht="39.950000000000003" hidden="1" customHeight="1" x14ac:dyDescent="0.25">
      <c r="A183" s="27">
        <f>ROW()</f>
        <v>183</v>
      </c>
      <c r="B183" s="342" t="str">
        <f>IF(C183="I","",IF(ISBLANK(D183),"",IF(ISTEXT(D183),LARGE(B14:B182,1)+1,0)))</f>
        <v/>
      </c>
      <c r="C183" s="344"/>
      <c r="D183" s="173"/>
      <c r="E183" s="172"/>
      <c r="F183" s="171"/>
      <c r="G183" s="856"/>
      <c r="H183" s="857"/>
      <c r="I183" s="707"/>
      <c r="J183" s="919">
        <f t="shared" si="191"/>
        <v>0</v>
      </c>
      <c r="K183" s="707"/>
      <c r="L183" s="919">
        <f t="shared" si="192"/>
        <v>0</v>
      </c>
      <c r="M183" s="707"/>
      <c r="N183" s="919">
        <f t="shared" si="193"/>
        <v>0</v>
      </c>
      <c r="O183" s="707"/>
      <c r="P183" s="919">
        <f t="shared" si="194"/>
        <v>0</v>
      </c>
      <c r="Q183" s="707"/>
      <c r="R183" s="919">
        <f t="shared" si="275"/>
        <v>0</v>
      </c>
      <c r="S183" s="707"/>
      <c r="T183" s="919">
        <f t="shared" si="196"/>
        <v>0</v>
      </c>
      <c r="U183" s="707"/>
      <c r="V183" s="919">
        <f t="shared" si="274"/>
        <v>0</v>
      </c>
      <c r="W183" s="707"/>
      <c r="X183" s="919">
        <f t="shared" si="272"/>
        <v>0</v>
      </c>
      <c r="Y183" s="178">
        <f>Y6</f>
        <v>35</v>
      </c>
      <c r="Z183" s="964">
        <f t="shared" si="197"/>
        <v>0</v>
      </c>
      <c r="AA183" s="926">
        <f t="shared" si="256"/>
        <v>0</v>
      </c>
      <c r="AB183" s="860">
        <f t="shared" si="198"/>
        <v>0</v>
      </c>
      <c r="AC183" s="861">
        <f t="shared" si="199"/>
        <v>0</v>
      </c>
      <c r="AD183" s="946">
        <f t="shared" si="200"/>
        <v>0</v>
      </c>
      <c r="AE183" s="164" t="str">
        <f t="shared" si="201"/>
        <v/>
      </c>
      <c r="AF183" s="163">
        <f t="shared" si="202"/>
        <v>0</v>
      </c>
      <c r="AG183" s="460">
        <f t="shared" si="257"/>
        <v>0</v>
      </c>
      <c r="AH183" s="860">
        <f t="shared" si="203"/>
        <v>0</v>
      </c>
      <c r="AI183" s="861">
        <f t="shared" si="204"/>
        <v>0</v>
      </c>
      <c r="AJ183" s="946">
        <f t="shared" si="205"/>
        <v>0</v>
      </c>
      <c r="AK183" s="164" t="str">
        <f t="shared" si="206"/>
        <v/>
      </c>
      <c r="AL183" s="163">
        <f t="shared" si="207"/>
        <v>0</v>
      </c>
      <c r="AM183" s="460">
        <f t="shared" si="258"/>
        <v>0</v>
      </c>
      <c r="AN183" s="860">
        <f t="shared" si="208"/>
        <v>0</v>
      </c>
      <c r="AO183" s="861">
        <f t="shared" si="209"/>
        <v>0</v>
      </c>
      <c r="AP183" s="946">
        <f t="shared" si="210"/>
        <v>0</v>
      </c>
      <c r="AQ183" s="164" t="str">
        <f t="shared" si="211"/>
        <v/>
      </c>
      <c r="AR183" s="163">
        <f t="shared" si="212"/>
        <v>0</v>
      </c>
      <c r="AS183" s="460">
        <f t="shared" si="259"/>
        <v>0</v>
      </c>
      <c r="AT183" s="860">
        <f t="shared" si="213"/>
        <v>0</v>
      </c>
      <c r="AU183" s="861">
        <f t="shared" si="214"/>
        <v>0</v>
      </c>
      <c r="AV183" s="946">
        <f t="shared" si="215"/>
        <v>0</v>
      </c>
      <c r="AW183" s="164" t="str">
        <f t="shared" si="216"/>
        <v/>
      </c>
      <c r="AX183" s="163">
        <f t="shared" si="217"/>
        <v>0</v>
      </c>
      <c r="AY183" s="460">
        <f t="shared" si="260"/>
        <v>0</v>
      </c>
      <c r="AZ183" s="860">
        <f t="shared" si="218"/>
        <v>0</v>
      </c>
      <c r="BA183" s="861">
        <f t="shared" si="219"/>
        <v>0</v>
      </c>
      <c r="BB183" s="946">
        <f t="shared" si="220"/>
        <v>0</v>
      </c>
      <c r="BC183" s="164" t="str">
        <f t="shared" si="221"/>
        <v/>
      </c>
      <c r="BD183" s="163">
        <f t="shared" si="222"/>
        <v>0</v>
      </c>
      <c r="BE183" s="460">
        <f t="shared" si="261"/>
        <v>0</v>
      </c>
      <c r="BF183" s="860">
        <f t="shared" si="223"/>
        <v>0</v>
      </c>
      <c r="BG183" s="861">
        <f t="shared" si="224"/>
        <v>0</v>
      </c>
      <c r="BH183" s="946">
        <f t="shared" si="225"/>
        <v>0</v>
      </c>
      <c r="BI183" s="164" t="str">
        <f t="shared" si="226"/>
        <v/>
      </c>
      <c r="BJ183" s="163">
        <f t="shared" si="227"/>
        <v>0</v>
      </c>
      <c r="BK183" s="460">
        <f t="shared" si="262"/>
        <v>0</v>
      </c>
      <c r="BL183" s="860">
        <f t="shared" si="228"/>
        <v>0</v>
      </c>
      <c r="BM183" s="861">
        <f t="shared" si="229"/>
        <v>0</v>
      </c>
      <c r="BN183" s="946">
        <f t="shared" si="230"/>
        <v>0</v>
      </c>
      <c r="BO183" s="164" t="str">
        <f t="shared" si="231"/>
        <v/>
      </c>
      <c r="BP183" s="163">
        <f t="shared" si="232"/>
        <v>0</v>
      </c>
      <c r="BQ183" s="460">
        <f t="shared" si="263"/>
        <v>0</v>
      </c>
      <c r="BR183" s="860">
        <f t="shared" si="233"/>
        <v>0</v>
      </c>
      <c r="BS183" s="861">
        <f t="shared" si="234"/>
        <v>0</v>
      </c>
      <c r="BT183" s="946">
        <f t="shared" si="235"/>
        <v>0</v>
      </c>
      <c r="BU183" s="164" t="str">
        <f t="shared" si="236"/>
        <v/>
      </c>
      <c r="BV183" s="163">
        <f t="shared" si="237"/>
        <v>0</v>
      </c>
      <c r="BW183" s="246"/>
      <c r="BX183" s="246"/>
      <c r="BY183" s="155"/>
      <c r="BZ183" s="22"/>
      <c r="CA183" s="163">
        <f t="shared" si="238"/>
        <v>0</v>
      </c>
      <c r="CB183" s="162">
        <f t="shared" si="239"/>
        <v>0</v>
      </c>
      <c r="CC183" s="162">
        <f t="shared" si="240"/>
        <v>0</v>
      </c>
      <c r="CD183" s="162">
        <f t="shared" si="241"/>
        <v>0</v>
      </c>
      <c r="CE183" s="162">
        <f t="shared" si="242"/>
        <v>0</v>
      </c>
      <c r="CF183" s="162">
        <f t="shared" si="243"/>
        <v>0</v>
      </c>
      <c r="CG183" s="162">
        <f t="shared" si="244"/>
        <v>0</v>
      </c>
      <c r="CH183" s="162">
        <f t="shared" si="245"/>
        <v>0</v>
      </c>
      <c r="CI183" s="22"/>
      <c r="CJ183" s="161">
        <f t="shared" si="246"/>
        <v>35</v>
      </c>
      <c r="CK183" s="620">
        <f t="shared" si="247"/>
        <v>0</v>
      </c>
      <c r="CL183" s="160">
        <f>CL5</f>
        <v>50</v>
      </c>
      <c r="CM183" s="159" t="str">
        <f t="shared" si="264"/>
        <v/>
      </c>
      <c r="CN183" s="159" t="str">
        <f t="shared" si="265"/>
        <v/>
      </c>
      <c r="CO183" s="159" t="str">
        <f t="shared" si="266"/>
        <v/>
      </c>
      <c r="CP183" s="159" t="str">
        <f t="shared" si="267"/>
        <v/>
      </c>
      <c r="CQ183" s="159" t="str">
        <f t="shared" si="268"/>
        <v/>
      </c>
      <c r="CR183" s="159" t="str">
        <f t="shared" si="269"/>
        <v/>
      </c>
      <c r="CS183" s="159" t="str">
        <f t="shared" si="270"/>
        <v/>
      </c>
      <c r="CT183" s="159" t="str">
        <f t="shared" si="271"/>
        <v/>
      </c>
      <c r="CU183" s="158"/>
      <c r="CV183" s="157">
        <f t="shared" si="248"/>
        <v>50</v>
      </c>
      <c r="CW183" s="157">
        <f t="shared" si="249"/>
        <v>50</v>
      </c>
      <c r="CX183" s="157">
        <f t="shared" si="250"/>
        <v>50</v>
      </c>
      <c r="CY183" s="157">
        <f t="shared" si="251"/>
        <v>50</v>
      </c>
      <c r="CZ183" s="157">
        <f t="shared" si="252"/>
        <v>50</v>
      </c>
      <c r="DA183" s="157">
        <f t="shared" si="253"/>
        <v>50</v>
      </c>
      <c r="DB183" s="157">
        <f t="shared" si="254"/>
        <v>50</v>
      </c>
      <c r="DC183" s="157">
        <f t="shared" si="255"/>
        <v>50</v>
      </c>
      <c r="DD183" s="734">
        <v>176</v>
      </c>
      <c r="DE183" s="155"/>
      <c r="DI183" s="407"/>
      <c r="DJ183" s="279"/>
      <c r="DK183" s="279"/>
      <c r="DL183" s="279"/>
      <c r="DM183" s="279"/>
      <c r="DN183" s="279"/>
    </row>
    <row r="184" spans="1:118" s="20" customFormat="1" ht="39.950000000000003" hidden="1" customHeight="1" x14ac:dyDescent="0.25">
      <c r="A184" s="27">
        <f>ROW()</f>
        <v>184</v>
      </c>
      <c r="B184" s="342" t="str">
        <f>IF(C184="I","",IF(ISBLANK(D184),"",IF(ISTEXT(D184),LARGE(B14:B183,1)+1,0)))</f>
        <v/>
      </c>
      <c r="C184" s="344"/>
      <c r="D184" s="173"/>
      <c r="E184" s="172"/>
      <c r="F184" s="171"/>
      <c r="G184" s="856"/>
      <c r="H184" s="857"/>
      <c r="I184" s="707"/>
      <c r="J184" s="919">
        <f t="shared" si="191"/>
        <v>0</v>
      </c>
      <c r="K184" s="707"/>
      <c r="L184" s="919">
        <f t="shared" si="192"/>
        <v>0</v>
      </c>
      <c r="M184" s="707"/>
      <c r="N184" s="919">
        <f t="shared" si="193"/>
        <v>0</v>
      </c>
      <c r="O184" s="707"/>
      <c r="P184" s="919">
        <f t="shared" si="194"/>
        <v>0</v>
      </c>
      <c r="Q184" s="707"/>
      <c r="R184" s="919">
        <f t="shared" si="275"/>
        <v>0</v>
      </c>
      <c r="S184" s="707"/>
      <c r="T184" s="919">
        <f t="shared" si="196"/>
        <v>0</v>
      </c>
      <c r="U184" s="707"/>
      <c r="V184" s="919">
        <f t="shared" si="274"/>
        <v>0</v>
      </c>
      <c r="W184" s="707"/>
      <c r="X184" s="919">
        <f t="shared" si="272"/>
        <v>0</v>
      </c>
      <c r="Y184" s="178">
        <f>Y6</f>
        <v>35</v>
      </c>
      <c r="Z184" s="964">
        <f t="shared" si="197"/>
        <v>0</v>
      </c>
      <c r="AA184" s="926">
        <f t="shared" si="256"/>
        <v>0</v>
      </c>
      <c r="AB184" s="860">
        <f t="shared" si="198"/>
        <v>0</v>
      </c>
      <c r="AC184" s="861">
        <f t="shared" si="199"/>
        <v>0</v>
      </c>
      <c r="AD184" s="946">
        <f t="shared" si="200"/>
        <v>0</v>
      </c>
      <c r="AE184" s="164" t="str">
        <f t="shared" si="201"/>
        <v/>
      </c>
      <c r="AF184" s="163">
        <f t="shared" si="202"/>
        <v>0</v>
      </c>
      <c r="AG184" s="460">
        <f t="shared" si="257"/>
        <v>0</v>
      </c>
      <c r="AH184" s="860">
        <f t="shared" si="203"/>
        <v>0</v>
      </c>
      <c r="AI184" s="861">
        <f t="shared" si="204"/>
        <v>0</v>
      </c>
      <c r="AJ184" s="946">
        <f t="shared" si="205"/>
        <v>0</v>
      </c>
      <c r="AK184" s="164" t="str">
        <f t="shared" si="206"/>
        <v/>
      </c>
      <c r="AL184" s="163">
        <f t="shared" si="207"/>
        <v>0</v>
      </c>
      <c r="AM184" s="460">
        <f t="shared" si="258"/>
        <v>0</v>
      </c>
      <c r="AN184" s="860">
        <f t="shared" si="208"/>
        <v>0</v>
      </c>
      <c r="AO184" s="861">
        <f t="shared" si="209"/>
        <v>0</v>
      </c>
      <c r="AP184" s="946">
        <f t="shared" si="210"/>
        <v>0</v>
      </c>
      <c r="AQ184" s="164" t="str">
        <f t="shared" si="211"/>
        <v/>
      </c>
      <c r="AR184" s="163">
        <f t="shared" si="212"/>
        <v>0</v>
      </c>
      <c r="AS184" s="460">
        <f t="shared" si="259"/>
        <v>0</v>
      </c>
      <c r="AT184" s="860">
        <f t="shared" si="213"/>
        <v>0</v>
      </c>
      <c r="AU184" s="861">
        <f t="shared" si="214"/>
        <v>0</v>
      </c>
      <c r="AV184" s="946">
        <f t="shared" si="215"/>
        <v>0</v>
      </c>
      <c r="AW184" s="164" t="str">
        <f t="shared" si="216"/>
        <v/>
      </c>
      <c r="AX184" s="163">
        <f t="shared" si="217"/>
        <v>0</v>
      </c>
      <c r="AY184" s="460">
        <f t="shared" si="260"/>
        <v>0</v>
      </c>
      <c r="AZ184" s="860">
        <f t="shared" si="218"/>
        <v>0</v>
      </c>
      <c r="BA184" s="861">
        <f t="shared" si="219"/>
        <v>0</v>
      </c>
      <c r="BB184" s="946">
        <f t="shared" si="220"/>
        <v>0</v>
      </c>
      <c r="BC184" s="164" t="str">
        <f t="shared" si="221"/>
        <v/>
      </c>
      <c r="BD184" s="163">
        <f t="shared" si="222"/>
        <v>0</v>
      </c>
      <c r="BE184" s="460">
        <f t="shared" si="261"/>
        <v>0</v>
      </c>
      <c r="BF184" s="860">
        <f t="shared" si="223"/>
        <v>0</v>
      </c>
      <c r="BG184" s="861">
        <f t="shared" si="224"/>
        <v>0</v>
      </c>
      <c r="BH184" s="946">
        <f t="shared" si="225"/>
        <v>0</v>
      </c>
      <c r="BI184" s="164" t="str">
        <f t="shared" si="226"/>
        <v/>
      </c>
      <c r="BJ184" s="163">
        <f t="shared" si="227"/>
        <v>0</v>
      </c>
      <c r="BK184" s="460">
        <f t="shared" si="262"/>
        <v>0</v>
      </c>
      <c r="BL184" s="860">
        <f t="shared" si="228"/>
        <v>0</v>
      </c>
      <c r="BM184" s="861">
        <f t="shared" si="229"/>
        <v>0</v>
      </c>
      <c r="BN184" s="946">
        <f t="shared" si="230"/>
        <v>0</v>
      </c>
      <c r="BO184" s="164" t="str">
        <f t="shared" si="231"/>
        <v/>
      </c>
      <c r="BP184" s="163">
        <f t="shared" si="232"/>
        <v>0</v>
      </c>
      <c r="BQ184" s="460">
        <f t="shared" si="263"/>
        <v>0</v>
      </c>
      <c r="BR184" s="860">
        <f t="shared" si="233"/>
        <v>0</v>
      </c>
      <c r="BS184" s="861">
        <f t="shared" si="234"/>
        <v>0</v>
      </c>
      <c r="BT184" s="946">
        <f t="shared" si="235"/>
        <v>0</v>
      </c>
      <c r="BU184" s="164" t="str">
        <f t="shared" si="236"/>
        <v/>
      </c>
      <c r="BV184" s="163">
        <f t="shared" si="237"/>
        <v>0</v>
      </c>
      <c r="BW184" s="246"/>
      <c r="BX184" s="246"/>
      <c r="BY184" s="155"/>
      <c r="BZ184" s="22"/>
      <c r="CA184" s="163">
        <f t="shared" si="238"/>
        <v>0</v>
      </c>
      <c r="CB184" s="162">
        <f t="shared" si="239"/>
        <v>0</v>
      </c>
      <c r="CC184" s="162">
        <f t="shared" si="240"/>
        <v>0</v>
      </c>
      <c r="CD184" s="162">
        <f t="shared" si="241"/>
        <v>0</v>
      </c>
      <c r="CE184" s="162">
        <f t="shared" si="242"/>
        <v>0</v>
      </c>
      <c r="CF184" s="162">
        <f t="shared" si="243"/>
        <v>0</v>
      </c>
      <c r="CG184" s="162">
        <f t="shared" si="244"/>
        <v>0</v>
      </c>
      <c r="CH184" s="162">
        <f t="shared" si="245"/>
        <v>0</v>
      </c>
      <c r="CI184" s="22"/>
      <c r="CJ184" s="161">
        <f t="shared" si="246"/>
        <v>35</v>
      </c>
      <c r="CK184" s="620">
        <f t="shared" si="247"/>
        <v>0</v>
      </c>
      <c r="CL184" s="160">
        <f>CL5</f>
        <v>50</v>
      </c>
      <c r="CM184" s="159" t="str">
        <f t="shared" si="264"/>
        <v/>
      </c>
      <c r="CN184" s="159" t="str">
        <f t="shared" si="265"/>
        <v/>
      </c>
      <c r="CO184" s="159" t="str">
        <f t="shared" si="266"/>
        <v/>
      </c>
      <c r="CP184" s="159" t="str">
        <f t="shared" si="267"/>
        <v/>
      </c>
      <c r="CQ184" s="159" t="str">
        <f t="shared" si="268"/>
        <v/>
      </c>
      <c r="CR184" s="159" t="str">
        <f t="shared" si="269"/>
        <v/>
      </c>
      <c r="CS184" s="159" t="str">
        <f t="shared" si="270"/>
        <v/>
      </c>
      <c r="CT184" s="159" t="str">
        <f t="shared" si="271"/>
        <v/>
      </c>
      <c r="CU184" s="158"/>
      <c r="CV184" s="157">
        <f t="shared" si="248"/>
        <v>50</v>
      </c>
      <c r="CW184" s="157">
        <f t="shared" si="249"/>
        <v>50</v>
      </c>
      <c r="CX184" s="157">
        <f t="shared" si="250"/>
        <v>50</v>
      </c>
      <c r="CY184" s="157">
        <f t="shared" si="251"/>
        <v>50</v>
      </c>
      <c r="CZ184" s="157">
        <f t="shared" si="252"/>
        <v>50</v>
      </c>
      <c r="DA184" s="157">
        <f t="shared" si="253"/>
        <v>50</v>
      </c>
      <c r="DB184" s="157">
        <f t="shared" si="254"/>
        <v>50</v>
      </c>
      <c r="DC184" s="157">
        <f t="shared" si="255"/>
        <v>50</v>
      </c>
      <c r="DD184" s="734">
        <v>177</v>
      </c>
      <c r="DE184" s="155"/>
      <c r="DI184" s="407"/>
      <c r="DJ184" s="279"/>
      <c r="DK184" s="279"/>
      <c r="DL184" s="279"/>
      <c r="DM184" s="279"/>
      <c r="DN184" s="279"/>
    </row>
    <row r="185" spans="1:118" s="20" customFormat="1" ht="39.950000000000003" hidden="1" customHeight="1" x14ac:dyDescent="0.25">
      <c r="A185" s="27">
        <f>ROW()</f>
        <v>185</v>
      </c>
      <c r="B185" s="342" t="str">
        <f>IF(C185="I","",IF(ISBLANK(D185),"",IF(ISTEXT(D185),LARGE(B14:B184,1)+1,0)))</f>
        <v/>
      </c>
      <c r="C185" s="344"/>
      <c r="D185" s="173"/>
      <c r="E185" s="172"/>
      <c r="F185" s="171"/>
      <c r="G185" s="856"/>
      <c r="H185" s="857"/>
      <c r="I185" s="707"/>
      <c r="J185" s="919">
        <f t="shared" si="191"/>
        <v>0</v>
      </c>
      <c r="K185" s="707"/>
      <c r="L185" s="919">
        <f t="shared" si="192"/>
        <v>0</v>
      </c>
      <c r="M185" s="707"/>
      <c r="N185" s="919">
        <f t="shared" si="193"/>
        <v>0</v>
      </c>
      <c r="O185" s="707"/>
      <c r="P185" s="919">
        <f t="shared" si="194"/>
        <v>0</v>
      </c>
      <c r="Q185" s="707"/>
      <c r="R185" s="919">
        <f t="shared" si="275"/>
        <v>0</v>
      </c>
      <c r="S185" s="707"/>
      <c r="T185" s="919">
        <f t="shared" si="196"/>
        <v>0</v>
      </c>
      <c r="U185" s="707"/>
      <c r="V185" s="919">
        <f t="shared" si="274"/>
        <v>0</v>
      </c>
      <c r="W185" s="707"/>
      <c r="X185" s="919">
        <f t="shared" si="272"/>
        <v>0</v>
      </c>
      <c r="Y185" s="178">
        <f>Y6</f>
        <v>35</v>
      </c>
      <c r="Z185" s="964">
        <f t="shared" si="197"/>
        <v>0</v>
      </c>
      <c r="AA185" s="926">
        <f t="shared" si="256"/>
        <v>0</v>
      </c>
      <c r="AB185" s="860">
        <f t="shared" si="198"/>
        <v>0</v>
      </c>
      <c r="AC185" s="861">
        <f t="shared" si="199"/>
        <v>0</v>
      </c>
      <c r="AD185" s="946">
        <f t="shared" si="200"/>
        <v>0</v>
      </c>
      <c r="AE185" s="164" t="str">
        <f t="shared" si="201"/>
        <v/>
      </c>
      <c r="AF185" s="163">
        <f t="shared" si="202"/>
        <v>0</v>
      </c>
      <c r="AG185" s="460">
        <f t="shared" si="257"/>
        <v>0</v>
      </c>
      <c r="AH185" s="860">
        <f t="shared" si="203"/>
        <v>0</v>
      </c>
      <c r="AI185" s="861">
        <f t="shared" si="204"/>
        <v>0</v>
      </c>
      <c r="AJ185" s="946">
        <f t="shared" si="205"/>
        <v>0</v>
      </c>
      <c r="AK185" s="164" t="str">
        <f t="shared" si="206"/>
        <v/>
      </c>
      <c r="AL185" s="163">
        <f t="shared" si="207"/>
        <v>0</v>
      </c>
      <c r="AM185" s="460">
        <f t="shared" si="258"/>
        <v>0</v>
      </c>
      <c r="AN185" s="860">
        <f t="shared" si="208"/>
        <v>0</v>
      </c>
      <c r="AO185" s="861">
        <f t="shared" si="209"/>
        <v>0</v>
      </c>
      <c r="AP185" s="946">
        <f t="shared" si="210"/>
        <v>0</v>
      </c>
      <c r="AQ185" s="164" t="str">
        <f t="shared" si="211"/>
        <v/>
      </c>
      <c r="AR185" s="163">
        <f t="shared" si="212"/>
        <v>0</v>
      </c>
      <c r="AS185" s="460">
        <f t="shared" si="259"/>
        <v>0</v>
      </c>
      <c r="AT185" s="860">
        <f t="shared" si="213"/>
        <v>0</v>
      </c>
      <c r="AU185" s="861">
        <f t="shared" si="214"/>
        <v>0</v>
      </c>
      <c r="AV185" s="946">
        <f t="shared" si="215"/>
        <v>0</v>
      </c>
      <c r="AW185" s="164" t="str">
        <f t="shared" si="216"/>
        <v/>
      </c>
      <c r="AX185" s="163">
        <f t="shared" si="217"/>
        <v>0</v>
      </c>
      <c r="AY185" s="460">
        <f t="shared" si="260"/>
        <v>0</v>
      </c>
      <c r="AZ185" s="860">
        <f t="shared" si="218"/>
        <v>0</v>
      </c>
      <c r="BA185" s="861">
        <f t="shared" si="219"/>
        <v>0</v>
      </c>
      <c r="BB185" s="946">
        <f t="shared" si="220"/>
        <v>0</v>
      </c>
      <c r="BC185" s="164" t="str">
        <f t="shared" si="221"/>
        <v/>
      </c>
      <c r="BD185" s="163">
        <f t="shared" si="222"/>
        <v>0</v>
      </c>
      <c r="BE185" s="460">
        <f t="shared" si="261"/>
        <v>0</v>
      </c>
      <c r="BF185" s="860">
        <f t="shared" si="223"/>
        <v>0</v>
      </c>
      <c r="BG185" s="861">
        <f t="shared" si="224"/>
        <v>0</v>
      </c>
      <c r="BH185" s="946">
        <f t="shared" si="225"/>
        <v>0</v>
      </c>
      <c r="BI185" s="164" t="str">
        <f t="shared" si="226"/>
        <v/>
      </c>
      <c r="BJ185" s="163">
        <f t="shared" si="227"/>
        <v>0</v>
      </c>
      <c r="BK185" s="460">
        <f t="shared" si="262"/>
        <v>0</v>
      </c>
      <c r="BL185" s="860">
        <f t="shared" si="228"/>
        <v>0</v>
      </c>
      <c r="BM185" s="861">
        <f t="shared" si="229"/>
        <v>0</v>
      </c>
      <c r="BN185" s="946">
        <f t="shared" si="230"/>
        <v>0</v>
      </c>
      <c r="BO185" s="164" t="str">
        <f t="shared" si="231"/>
        <v/>
      </c>
      <c r="BP185" s="163">
        <f t="shared" si="232"/>
        <v>0</v>
      </c>
      <c r="BQ185" s="460">
        <f t="shared" si="263"/>
        <v>0</v>
      </c>
      <c r="BR185" s="860">
        <f t="shared" si="233"/>
        <v>0</v>
      </c>
      <c r="BS185" s="861">
        <f t="shared" si="234"/>
        <v>0</v>
      </c>
      <c r="BT185" s="946">
        <f t="shared" si="235"/>
        <v>0</v>
      </c>
      <c r="BU185" s="164" t="str">
        <f t="shared" si="236"/>
        <v/>
      </c>
      <c r="BV185" s="163">
        <f t="shared" si="237"/>
        <v>0</v>
      </c>
      <c r="BW185" s="246"/>
      <c r="BX185" s="246"/>
      <c r="BY185" s="155"/>
      <c r="BZ185" s="22"/>
      <c r="CA185" s="163">
        <f t="shared" si="238"/>
        <v>0</v>
      </c>
      <c r="CB185" s="162">
        <f t="shared" si="239"/>
        <v>0</v>
      </c>
      <c r="CC185" s="162">
        <f t="shared" si="240"/>
        <v>0</v>
      </c>
      <c r="CD185" s="162">
        <f t="shared" si="241"/>
        <v>0</v>
      </c>
      <c r="CE185" s="162">
        <f t="shared" si="242"/>
        <v>0</v>
      </c>
      <c r="CF185" s="162">
        <f t="shared" si="243"/>
        <v>0</v>
      </c>
      <c r="CG185" s="162">
        <f t="shared" si="244"/>
        <v>0</v>
      </c>
      <c r="CH185" s="162">
        <f t="shared" si="245"/>
        <v>0</v>
      </c>
      <c r="CI185" s="22"/>
      <c r="CJ185" s="161">
        <f t="shared" si="246"/>
        <v>35</v>
      </c>
      <c r="CK185" s="620">
        <f t="shared" si="247"/>
        <v>0</v>
      </c>
      <c r="CL185" s="160">
        <f>CL5</f>
        <v>50</v>
      </c>
      <c r="CM185" s="159" t="str">
        <f t="shared" si="264"/>
        <v/>
      </c>
      <c r="CN185" s="159" t="str">
        <f t="shared" si="265"/>
        <v/>
      </c>
      <c r="CO185" s="159" t="str">
        <f t="shared" si="266"/>
        <v/>
      </c>
      <c r="CP185" s="159" t="str">
        <f t="shared" si="267"/>
        <v/>
      </c>
      <c r="CQ185" s="159" t="str">
        <f t="shared" si="268"/>
        <v/>
      </c>
      <c r="CR185" s="159" t="str">
        <f t="shared" si="269"/>
        <v/>
      </c>
      <c r="CS185" s="159" t="str">
        <f t="shared" si="270"/>
        <v/>
      </c>
      <c r="CT185" s="159" t="str">
        <f t="shared" si="271"/>
        <v/>
      </c>
      <c r="CU185" s="158"/>
      <c r="CV185" s="157">
        <f t="shared" si="248"/>
        <v>50</v>
      </c>
      <c r="CW185" s="157">
        <f t="shared" si="249"/>
        <v>50</v>
      </c>
      <c r="CX185" s="157">
        <f t="shared" si="250"/>
        <v>50</v>
      </c>
      <c r="CY185" s="157">
        <f t="shared" si="251"/>
        <v>50</v>
      </c>
      <c r="CZ185" s="157">
        <f t="shared" si="252"/>
        <v>50</v>
      </c>
      <c r="DA185" s="157">
        <f t="shared" si="253"/>
        <v>50</v>
      </c>
      <c r="DB185" s="157">
        <f t="shared" si="254"/>
        <v>50</v>
      </c>
      <c r="DC185" s="157">
        <f t="shared" si="255"/>
        <v>50</v>
      </c>
      <c r="DD185" s="734">
        <v>178</v>
      </c>
      <c r="DE185" s="155"/>
      <c r="DI185" s="407"/>
      <c r="DJ185" s="279"/>
      <c r="DK185" s="279"/>
      <c r="DL185" s="279"/>
      <c r="DM185" s="279"/>
      <c r="DN185" s="279"/>
    </row>
    <row r="186" spans="1:118" s="20" customFormat="1" ht="39.950000000000003" hidden="1" customHeight="1" x14ac:dyDescent="0.25">
      <c r="A186" s="27">
        <f>ROW()</f>
        <v>186</v>
      </c>
      <c r="B186" s="342" t="str">
        <f>IF(C186="I","",IF(ISBLANK(D186),"",IF(ISTEXT(D186),LARGE(B14:B185,1)+1,0)))</f>
        <v/>
      </c>
      <c r="C186" s="344"/>
      <c r="D186" s="173"/>
      <c r="E186" s="172"/>
      <c r="F186" s="171"/>
      <c r="G186" s="856"/>
      <c r="H186" s="857"/>
      <c r="I186" s="707"/>
      <c r="J186" s="919">
        <f t="shared" si="191"/>
        <v>0</v>
      </c>
      <c r="K186" s="707"/>
      <c r="L186" s="919">
        <f t="shared" si="192"/>
        <v>0</v>
      </c>
      <c r="M186" s="707"/>
      <c r="N186" s="919">
        <f t="shared" si="193"/>
        <v>0</v>
      </c>
      <c r="O186" s="707"/>
      <c r="P186" s="919">
        <f t="shared" si="194"/>
        <v>0</v>
      </c>
      <c r="Q186" s="707"/>
      <c r="R186" s="919">
        <f t="shared" si="275"/>
        <v>0</v>
      </c>
      <c r="S186" s="707"/>
      <c r="T186" s="919">
        <f t="shared" si="196"/>
        <v>0</v>
      </c>
      <c r="U186" s="707"/>
      <c r="V186" s="919">
        <f t="shared" si="274"/>
        <v>0</v>
      </c>
      <c r="W186" s="707"/>
      <c r="X186" s="919">
        <f t="shared" si="272"/>
        <v>0</v>
      </c>
      <c r="Y186" s="178">
        <f>Y6</f>
        <v>35</v>
      </c>
      <c r="Z186" s="964">
        <f t="shared" si="197"/>
        <v>0</v>
      </c>
      <c r="AA186" s="926">
        <f t="shared" si="256"/>
        <v>0</v>
      </c>
      <c r="AB186" s="860">
        <f t="shared" si="198"/>
        <v>0</v>
      </c>
      <c r="AC186" s="861">
        <f t="shared" si="199"/>
        <v>0</v>
      </c>
      <c r="AD186" s="946">
        <f t="shared" si="200"/>
        <v>0</v>
      </c>
      <c r="AE186" s="164" t="str">
        <f t="shared" si="201"/>
        <v/>
      </c>
      <c r="AF186" s="163">
        <f t="shared" si="202"/>
        <v>0</v>
      </c>
      <c r="AG186" s="460">
        <f t="shared" si="257"/>
        <v>0</v>
      </c>
      <c r="AH186" s="860">
        <f t="shared" si="203"/>
        <v>0</v>
      </c>
      <c r="AI186" s="861">
        <f t="shared" si="204"/>
        <v>0</v>
      </c>
      <c r="AJ186" s="946">
        <f t="shared" si="205"/>
        <v>0</v>
      </c>
      <c r="AK186" s="164" t="str">
        <f t="shared" si="206"/>
        <v/>
      </c>
      <c r="AL186" s="163">
        <f t="shared" si="207"/>
        <v>0</v>
      </c>
      <c r="AM186" s="460">
        <f t="shared" si="258"/>
        <v>0</v>
      </c>
      <c r="AN186" s="860">
        <f t="shared" si="208"/>
        <v>0</v>
      </c>
      <c r="AO186" s="861">
        <f t="shared" si="209"/>
        <v>0</v>
      </c>
      <c r="AP186" s="946">
        <f t="shared" si="210"/>
        <v>0</v>
      </c>
      <c r="AQ186" s="164" t="str">
        <f t="shared" si="211"/>
        <v/>
      </c>
      <c r="AR186" s="163">
        <f t="shared" si="212"/>
        <v>0</v>
      </c>
      <c r="AS186" s="460">
        <f t="shared" si="259"/>
        <v>0</v>
      </c>
      <c r="AT186" s="860">
        <f t="shared" si="213"/>
        <v>0</v>
      </c>
      <c r="AU186" s="861">
        <f t="shared" si="214"/>
        <v>0</v>
      </c>
      <c r="AV186" s="946">
        <f t="shared" si="215"/>
        <v>0</v>
      </c>
      <c r="AW186" s="164" t="str">
        <f t="shared" si="216"/>
        <v/>
      </c>
      <c r="AX186" s="163">
        <f t="shared" si="217"/>
        <v>0</v>
      </c>
      <c r="AY186" s="460">
        <f t="shared" si="260"/>
        <v>0</v>
      </c>
      <c r="AZ186" s="860">
        <f t="shared" si="218"/>
        <v>0</v>
      </c>
      <c r="BA186" s="861">
        <f t="shared" si="219"/>
        <v>0</v>
      </c>
      <c r="BB186" s="946">
        <f t="shared" si="220"/>
        <v>0</v>
      </c>
      <c r="BC186" s="164" t="str">
        <f t="shared" si="221"/>
        <v/>
      </c>
      <c r="BD186" s="163">
        <f t="shared" si="222"/>
        <v>0</v>
      </c>
      <c r="BE186" s="460">
        <f t="shared" si="261"/>
        <v>0</v>
      </c>
      <c r="BF186" s="860">
        <f t="shared" si="223"/>
        <v>0</v>
      </c>
      <c r="BG186" s="861">
        <f t="shared" si="224"/>
        <v>0</v>
      </c>
      <c r="BH186" s="946">
        <f t="shared" si="225"/>
        <v>0</v>
      </c>
      <c r="BI186" s="164" t="str">
        <f t="shared" si="226"/>
        <v/>
      </c>
      <c r="BJ186" s="163">
        <f t="shared" si="227"/>
        <v>0</v>
      </c>
      <c r="BK186" s="460">
        <f t="shared" si="262"/>
        <v>0</v>
      </c>
      <c r="BL186" s="860">
        <f t="shared" si="228"/>
        <v>0</v>
      </c>
      <c r="BM186" s="861">
        <f t="shared" si="229"/>
        <v>0</v>
      </c>
      <c r="BN186" s="946">
        <f t="shared" si="230"/>
        <v>0</v>
      </c>
      <c r="BO186" s="164" t="str">
        <f t="shared" si="231"/>
        <v/>
      </c>
      <c r="BP186" s="163">
        <f t="shared" si="232"/>
        <v>0</v>
      </c>
      <c r="BQ186" s="460">
        <f t="shared" si="263"/>
        <v>0</v>
      </c>
      <c r="BR186" s="860">
        <f t="shared" si="233"/>
        <v>0</v>
      </c>
      <c r="BS186" s="861">
        <f t="shared" si="234"/>
        <v>0</v>
      </c>
      <c r="BT186" s="946">
        <f t="shared" si="235"/>
        <v>0</v>
      </c>
      <c r="BU186" s="164" t="str">
        <f t="shared" si="236"/>
        <v/>
      </c>
      <c r="BV186" s="163">
        <f t="shared" si="237"/>
        <v>0</v>
      </c>
      <c r="BW186" s="246"/>
      <c r="BX186" s="246"/>
      <c r="BY186" s="155"/>
      <c r="BZ186" s="22"/>
      <c r="CA186" s="163">
        <f t="shared" si="238"/>
        <v>0</v>
      </c>
      <c r="CB186" s="162">
        <f t="shared" si="239"/>
        <v>0</v>
      </c>
      <c r="CC186" s="162">
        <f t="shared" si="240"/>
        <v>0</v>
      </c>
      <c r="CD186" s="162">
        <f t="shared" si="241"/>
        <v>0</v>
      </c>
      <c r="CE186" s="162">
        <f t="shared" si="242"/>
        <v>0</v>
      </c>
      <c r="CF186" s="162">
        <f t="shared" si="243"/>
        <v>0</v>
      </c>
      <c r="CG186" s="162">
        <f t="shared" si="244"/>
        <v>0</v>
      </c>
      <c r="CH186" s="162">
        <f t="shared" si="245"/>
        <v>0</v>
      </c>
      <c r="CI186" s="22"/>
      <c r="CJ186" s="161">
        <f t="shared" si="246"/>
        <v>35</v>
      </c>
      <c r="CK186" s="620">
        <f t="shared" si="247"/>
        <v>0</v>
      </c>
      <c r="CL186" s="160">
        <f>CL5</f>
        <v>50</v>
      </c>
      <c r="CM186" s="159" t="str">
        <f t="shared" si="264"/>
        <v/>
      </c>
      <c r="CN186" s="159" t="str">
        <f t="shared" si="265"/>
        <v/>
      </c>
      <c r="CO186" s="159" t="str">
        <f t="shared" si="266"/>
        <v/>
      </c>
      <c r="CP186" s="159" t="str">
        <f t="shared" si="267"/>
        <v/>
      </c>
      <c r="CQ186" s="159" t="str">
        <f t="shared" si="268"/>
        <v/>
      </c>
      <c r="CR186" s="159" t="str">
        <f t="shared" si="269"/>
        <v/>
      </c>
      <c r="CS186" s="159" t="str">
        <f t="shared" si="270"/>
        <v/>
      </c>
      <c r="CT186" s="159" t="str">
        <f t="shared" si="271"/>
        <v/>
      </c>
      <c r="CU186" s="158"/>
      <c r="CV186" s="157">
        <f t="shared" si="248"/>
        <v>50</v>
      </c>
      <c r="CW186" s="157">
        <f t="shared" si="249"/>
        <v>50</v>
      </c>
      <c r="CX186" s="157">
        <f t="shared" si="250"/>
        <v>50</v>
      </c>
      <c r="CY186" s="157">
        <f t="shared" si="251"/>
        <v>50</v>
      </c>
      <c r="CZ186" s="157">
        <f t="shared" si="252"/>
        <v>50</v>
      </c>
      <c r="DA186" s="157">
        <f t="shared" si="253"/>
        <v>50</v>
      </c>
      <c r="DB186" s="157">
        <f t="shared" si="254"/>
        <v>50</v>
      </c>
      <c r="DC186" s="157">
        <f t="shared" si="255"/>
        <v>50</v>
      </c>
      <c r="DD186" s="734">
        <v>179</v>
      </c>
      <c r="DE186" s="155"/>
      <c r="DI186" s="407"/>
      <c r="DJ186" s="279"/>
      <c r="DK186" s="279"/>
      <c r="DL186" s="279"/>
      <c r="DM186" s="279"/>
      <c r="DN186" s="279"/>
    </row>
    <row r="187" spans="1:118" s="20" customFormat="1" ht="39.950000000000003" hidden="1" customHeight="1" x14ac:dyDescent="0.25">
      <c r="A187" s="27">
        <f>ROW()</f>
        <v>187</v>
      </c>
      <c r="B187" s="342" t="str">
        <f>IF(C187="I","",IF(ISBLANK(D187),"",IF(ISTEXT(D187),LARGE(B14:B186,1)+1,0)))</f>
        <v/>
      </c>
      <c r="C187" s="344"/>
      <c r="D187" s="173"/>
      <c r="E187" s="172"/>
      <c r="F187" s="171"/>
      <c r="G187" s="856"/>
      <c r="H187" s="857"/>
      <c r="I187" s="707"/>
      <c r="J187" s="919">
        <f t="shared" si="191"/>
        <v>0</v>
      </c>
      <c r="K187" s="707"/>
      <c r="L187" s="919">
        <f t="shared" si="192"/>
        <v>0</v>
      </c>
      <c r="M187" s="707"/>
      <c r="N187" s="919">
        <f t="shared" si="193"/>
        <v>0</v>
      </c>
      <c r="O187" s="707"/>
      <c r="P187" s="919">
        <f t="shared" si="194"/>
        <v>0</v>
      </c>
      <c r="Q187" s="707"/>
      <c r="R187" s="919">
        <f t="shared" si="275"/>
        <v>0</v>
      </c>
      <c r="S187" s="707"/>
      <c r="T187" s="919">
        <f t="shared" si="196"/>
        <v>0</v>
      </c>
      <c r="U187" s="707"/>
      <c r="V187" s="919">
        <f t="shared" si="274"/>
        <v>0</v>
      </c>
      <c r="W187" s="707"/>
      <c r="X187" s="919">
        <f t="shared" si="272"/>
        <v>0</v>
      </c>
      <c r="Y187" s="178">
        <f>Y6</f>
        <v>35</v>
      </c>
      <c r="Z187" s="964">
        <f t="shared" si="197"/>
        <v>0</v>
      </c>
      <c r="AA187" s="926">
        <f t="shared" si="256"/>
        <v>0</v>
      </c>
      <c r="AB187" s="860">
        <f t="shared" si="198"/>
        <v>0</v>
      </c>
      <c r="AC187" s="861">
        <f t="shared" si="199"/>
        <v>0</v>
      </c>
      <c r="AD187" s="946">
        <f t="shared" si="200"/>
        <v>0</v>
      </c>
      <c r="AE187" s="164" t="str">
        <f t="shared" si="201"/>
        <v/>
      </c>
      <c r="AF187" s="163">
        <f t="shared" si="202"/>
        <v>0</v>
      </c>
      <c r="AG187" s="460">
        <f t="shared" si="257"/>
        <v>0</v>
      </c>
      <c r="AH187" s="860">
        <f t="shared" si="203"/>
        <v>0</v>
      </c>
      <c r="AI187" s="861">
        <f t="shared" si="204"/>
        <v>0</v>
      </c>
      <c r="AJ187" s="946">
        <f t="shared" si="205"/>
        <v>0</v>
      </c>
      <c r="AK187" s="164" t="str">
        <f t="shared" si="206"/>
        <v/>
      </c>
      <c r="AL187" s="163">
        <f t="shared" si="207"/>
        <v>0</v>
      </c>
      <c r="AM187" s="460">
        <f t="shared" si="258"/>
        <v>0</v>
      </c>
      <c r="AN187" s="860">
        <f t="shared" si="208"/>
        <v>0</v>
      </c>
      <c r="AO187" s="861">
        <f t="shared" si="209"/>
        <v>0</v>
      </c>
      <c r="AP187" s="946">
        <f t="shared" si="210"/>
        <v>0</v>
      </c>
      <c r="AQ187" s="164" t="str">
        <f t="shared" si="211"/>
        <v/>
      </c>
      <c r="AR187" s="163">
        <f t="shared" si="212"/>
        <v>0</v>
      </c>
      <c r="AS187" s="460">
        <f t="shared" si="259"/>
        <v>0</v>
      </c>
      <c r="AT187" s="860">
        <f t="shared" si="213"/>
        <v>0</v>
      </c>
      <c r="AU187" s="861">
        <f t="shared" si="214"/>
        <v>0</v>
      </c>
      <c r="AV187" s="946">
        <f t="shared" si="215"/>
        <v>0</v>
      </c>
      <c r="AW187" s="164" t="str">
        <f t="shared" si="216"/>
        <v/>
      </c>
      <c r="AX187" s="163">
        <f t="shared" si="217"/>
        <v>0</v>
      </c>
      <c r="AY187" s="460">
        <f t="shared" si="260"/>
        <v>0</v>
      </c>
      <c r="AZ187" s="860">
        <f t="shared" si="218"/>
        <v>0</v>
      </c>
      <c r="BA187" s="861">
        <f t="shared" si="219"/>
        <v>0</v>
      </c>
      <c r="BB187" s="946">
        <f t="shared" si="220"/>
        <v>0</v>
      </c>
      <c r="BC187" s="164" t="str">
        <f t="shared" si="221"/>
        <v/>
      </c>
      <c r="BD187" s="163">
        <f t="shared" si="222"/>
        <v>0</v>
      </c>
      <c r="BE187" s="460">
        <f t="shared" si="261"/>
        <v>0</v>
      </c>
      <c r="BF187" s="860">
        <f t="shared" si="223"/>
        <v>0</v>
      </c>
      <c r="BG187" s="861">
        <f t="shared" si="224"/>
        <v>0</v>
      </c>
      <c r="BH187" s="946">
        <f t="shared" si="225"/>
        <v>0</v>
      </c>
      <c r="BI187" s="164" t="str">
        <f t="shared" si="226"/>
        <v/>
      </c>
      <c r="BJ187" s="163">
        <f t="shared" si="227"/>
        <v>0</v>
      </c>
      <c r="BK187" s="460">
        <f t="shared" si="262"/>
        <v>0</v>
      </c>
      <c r="BL187" s="860">
        <f t="shared" si="228"/>
        <v>0</v>
      </c>
      <c r="BM187" s="861">
        <f t="shared" si="229"/>
        <v>0</v>
      </c>
      <c r="BN187" s="946">
        <f t="shared" si="230"/>
        <v>0</v>
      </c>
      <c r="BO187" s="164" t="str">
        <f t="shared" si="231"/>
        <v/>
      </c>
      <c r="BP187" s="163">
        <f t="shared" si="232"/>
        <v>0</v>
      </c>
      <c r="BQ187" s="460">
        <f t="shared" si="263"/>
        <v>0</v>
      </c>
      <c r="BR187" s="860">
        <f t="shared" si="233"/>
        <v>0</v>
      </c>
      <c r="BS187" s="861">
        <f t="shared" si="234"/>
        <v>0</v>
      </c>
      <c r="BT187" s="946">
        <f t="shared" si="235"/>
        <v>0</v>
      </c>
      <c r="BU187" s="164" t="str">
        <f t="shared" si="236"/>
        <v/>
      </c>
      <c r="BV187" s="163">
        <f t="shared" si="237"/>
        <v>0</v>
      </c>
      <c r="BW187" s="246"/>
      <c r="BX187" s="246"/>
      <c r="BY187" s="155"/>
      <c r="BZ187" s="22"/>
      <c r="CA187" s="163">
        <f t="shared" si="238"/>
        <v>0</v>
      </c>
      <c r="CB187" s="162">
        <f t="shared" si="239"/>
        <v>0</v>
      </c>
      <c r="CC187" s="162">
        <f t="shared" si="240"/>
        <v>0</v>
      </c>
      <c r="CD187" s="162">
        <f t="shared" si="241"/>
        <v>0</v>
      </c>
      <c r="CE187" s="162">
        <f t="shared" si="242"/>
        <v>0</v>
      </c>
      <c r="CF187" s="162">
        <f t="shared" si="243"/>
        <v>0</v>
      </c>
      <c r="CG187" s="162">
        <f t="shared" si="244"/>
        <v>0</v>
      </c>
      <c r="CH187" s="162">
        <f t="shared" si="245"/>
        <v>0</v>
      </c>
      <c r="CI187" s="22"/>
      <c r="CJ187" s="161">
        <f t="shared" si="246"/>
        <v>35</v>
      </c>
      <c r="CK187" s="620">
        <f t="shared" si="247"/>
        <v>0</v>
      </c>
      <c r="CL187" s="160">
        <f>CL5</f>
        <v>50</v>
      </c>
      <c r="CM187" s="159" t="str">
        <f t="shared" si="264"/>
        <v/>
      </c>
      <c r="CN187" s="159" t="str">
        <f t="shared" si="265"/>
        <v/>
      </c>
      <c r="CO187" s="159" t="str">
        <f t="shared" si="266"/>
        <v/>
      </c>
      <c r="CP187" s="159" t="str">
        <f t="shared" si="267"/>
        <v/>
      </c>
      <c r="CQ187" s="159" t="str">
        <f t="shared" si="268"/>
        <v/>
      </c>
      <c r="CR187" s="159" t="str">
        <f t="shared" si="269"/>
        <v/>
      </c>
      <c r="CS187" s="159" t="str">
        <f t="shared" si="270"/>
        <v/>
      </c>
      <c r="CT187" s="159" t="str">
        <f t="shared" si="271"/>
        <v/>
      </c>
      <c r="CU187" s="158"/>
      <c r="CV187" s="157">
        <f t="shared" si="248"/>
        <v>50</v>
      </c>
      <c r="CW187" s="157">
        <f t="shared" si="249"/>
        <v>50</v>
      </c>
      <c r="CX187" s="157">
        <f t="shared" si="250"/>
        <v>50</v>
      </c>
      <c r="CY187" s="157">
        <f t="shared" si="251"/>
        <v>50</v>
      </c>
      <c r="CZ187" s="157">
        <f t="shared" si="252"/>
        <v>50</v>
      </c>
      <c r="DA187" s="157">
        <f t="shared" si="253"/>
        <v>50</v>
      </c>
      <c r="DB187" s="157">
        <f t="shared" si="254"/>
        <v>50</v>
      </c>
      <c r="DC187" s="157">
        <f t="shared" si="255"/>
        <v>50</v>
      </c>
      <c r="DD187" s="734">
        <v>180</v>
      </c>
      <c r="DE187" s="155"/>
      <c r="DI187" s="407"/>
      <c r="DJ187" s="279"/>
      <c r="DK187" s="279"/>
      <c r="DL187" s="279"/>
      <c r="DM187" s="279"/>
      <c r="DN187" s="279"/>
    </row>
    <row r="188" spans="1:118" s="20" customFormat="1" ht="39.950000000000003" hidden="1" customHeight="1" x14ac:dyDescent="0.25">
      <c r="A188" s="27">
        <f>ROW()</f>
        <v>188</v>
      </c>
      <c r="B188" s="342" t="str">
        <f>IF(C188="I","",IF(ISBLANK(D188),"",IF(ISTEXT(D188),LARGE(B14:B187,1)+1,0)))</f>
        <v/>
      </c>
      <c r="C188" s="344"/>
      <c r="D188" s="173"/>
      <c r="E188" s="172"/>
      <c r="F188" s="171"/>
      <c r="G188" s="856"/>
      <c r="H188" s="857"/>
      <c r="I188" s="707"/>
      <c r="J188" s="919">
        <f t="shared" si="191"/>
        <v>0</v>
      </c>
      <c r="K188" s="707"/>
      <c r="L188" s="919">
        <f t="shared" si="192"/>
        <v>0</v>
      </c>
      <c r="M188" s="707"/>
      <c r="N188" s="919">
        <f t="shared" si="193"/>
        <v>0</v>
      </c>
      <c r="O188" s="707"/>
      <c r="P188" s="919">
        <f t="shared" si="194"/>
        <v>0</v>
      </c>
      <c r="Q188" s="707"/>
      <c r="R188" s="919">
        <f t="shared" si="275"/>
        <v>0</v>
      </c>
      <c r="S188" s="707"/>
      <c r="T188" s="919">
        <f t="shared" si="196"/>
        <v>0</v>
      </c>
      <c r="U188" s="707"/>
      <c r="V188" s="919">
        <f t="shared" si="274"/>
        <v>0</v>
      </c>
      <c r="W188" s="707"/>
      <c r="X188" s="919">
        <f t="shared" si="272"/>
        <v>0</v>
      </c>
      <c r="Y188" s="178">
        <f>Y6</f>
        <v>35</v>
      </c>
      <c r="Z188" s="964">
        <f t="shared" si="197"/>
        <v>0</v>
      </c>
      <c r="AA188" s="926">
        <f t="shared" si="256"/>
        <v>0</v>
      </c>
      <c r="AB188" s="860">
        <f t="shared" si="198"/>
        <v>0</v>
      </c>
      <c r="AC188" s="861">
        <f t="shared" si="199"/>
        <v>0</v>
      </c>
      <c r="AD188" s="946">
        <f t="shared" si="200"/>
        <v>0</v>
      </c>
      <c r="AE188" s="164" t="str">
        <f t="shared" si="201"/>
        <v/>
      </c>
      <c r="AF188" s="163">
        <f t="shared" si="202"/>
        <v>0</v>
      </c>
      <c r="AG188" s="460">
        <f t="shared" si="257"/>
        <v>0</v>
      </c>
      <c r="AH188" s="860">
        <f t="shared" si="203"/>
        <v>0</v>
      </c>
      <c r="AI188" s="861">
        <f t="shared" si="204"/>
        <v>0</v>
      </c>
      <c r="AJ188" s="946">
        <f t="shared" si="205"/>
        <v>0</v>
      </c>
      <c r="AK188" s="164" t="str">
        <f t="shared" si="206"/>
        <v/>
      </c>
      <c r="AL188" s="163">
        <f t="shared" si="207"/>
        <v>0</v>
      </c>
      <c r="AM188" s="460">
        <f t="shared" si="258"/>
        <v>0</v>
      </c>
      <c r="AN188" s="860">
        <f t="shared" si="208"/>
        <v>0</v>
      </c>
      <c r="AO188" s="861">
        <f t="shared" si="209"/>
        <v>0</v>
      </c>
      <c r="AP188" s="946">
        <f t="shared" si="210"/>
        <v>0</v>
      </c>
      <c r="AQ188" s="164" t="str">
        <f t="shared" si="211"/>
        <v/>
      </c>
      <c r="AR188" s="163">
        <f t="shared" si="212"/>
        <v>0</v>
      </c>
      <c r="AS188" s="460">
        <f t="shared" si="259"/>
        <v>0</v>
      </c>
      <c r="AT188" s="860">
        <f t="shared" si="213"/>
        <v>0</v>
      </c>
      <c r="AU188" s="861">
        <f t="shared" si="214"/>
        <v>0</v>
      </c>
      <c r="AV188" s="946">
        <f t="shared" si="215"/>
        <v>0</v>
      </c>
      <c r="AW188" s="164" t="str">
        <f t="shared" si="216"/>
        <v/>
      </c>
      <c r="AX188" s="163">
        <f t="shared" si="217"/>
        <v>0</v>
      </c>
      <c r="AY188" s="460">
        <f t="shared" si="260"/>
        <v>0</v>
      </c>
      <c r="AZ188" s="860">
        <f t="shared" si="218"/>
        <v>0</v>
      </c>
      <c r="BA188" s="861">
        <f t="shared" si="219"/>
        <v>0</v>
      </c>
      <c r="BB188" s="946">
        <f t="shared" si="220"/>
        <v>0</v>
      </c>
      <c r="BC188" s="164" t="str">
        <f t="shared" si="221"/>
        <v/>
      </c>
      <c r="BD188" s="163">
        <f t="shared" si="222"/>
        <v>0</v>
      </c>
      <c r="BE188" s="460">
        <f t="shared" si="261"/>
        <v>0</v>
      </c>
      <c r="BF188" s="860">
        <f t="shared" si="223"/>
        <v>0</v>
      </c>
      <c r="BG188" s="861">
        <f t="shared" si="224"/>
        <v>0</v>
      </c>
      <c r="BH188" s="946">
        <f t="shared" si="225"/>
        <v>0</v>
      </c>
      <c r="BI188" s="164" t="str">
        <f t="shared" si="226"/>
        <v/>
      </c>
      <c r="BJ188" s="163">
        <f t="shared" si="227"/>
        <v>0</v>
      </c>
      <c r="BK188" s="460">
        <f t="shared" si="262"/>
        <v>0</v>
      </c>
      <c r="BL188" s="860">
        <f t="shared" si="228"/>
        <v>0</v>
      </c>
      <c r="BM188" s="861">
        <f t="shared" si="229"/>
        <v>0</v>
      </c>
      <c r="BN188" s="946">
        <f t="shared" si="230"/>
        <v>0</v>
      </c>
      <c r="BO188" s="164" t="str">
        <f t="shared" si="231"/>
        <v/>
      </c>
      <c r="BP188" s="163">
        <f t="shared" si="232"/>
        <v>0</v>
      </c>
      <c r="BQ188" s="460">
        <f t="shared" si="263"/>
        <v>0</v>
      </c>
      <c r="BR188" s="860">
        <f t="shared" si="233"/>
        <v>0</v>
      </c>
      <c r="BS188" s="861">
        <f t="shared" si="234"/>
        <v>0</v>
      </c>
      <c r="BT188" s="946">
        <f t="shared" si="235"/>
        <v>0</v>
      </c>
      <c r="BU188" s="164" t="str">
        <f t="shared" si="236"/>
        <v/>
      </c>
      <c r="BV188" s="163">
        <f t="shared" si="237"/>
        <v>0</v>
      </c>
      <c r="BW188" s="246"/>
      <c r="BX188" s="246"/>
      <c r="BY188" s="155"/>
      <c r="BZ188" s="22"/>
      <c r="CA188" s="163">
        <f t="shared" si="238"/>
        <v>0</v>
      </c>
      <c r="CB188" s="162">
        <f t="shared" si="239"/>
        <v>0</v>
      </c>
      <c r="CC188" s="162">
        <f t="shared" si="240"/>
        <v>0</v>
      </c>
      <c r="CD188" s="162">
        <f t="shared" si="241"/>
        <v>0</v>
      </c>
      <c r="CE188" s="162">
        <f t="shared" si="242"/>
        <v>0</v>
      </c>
      <c r="CF188" s="162">
        <f t="shared" si="243"/>
        <v>0</v>
      </c>
      <c r="CG188" s="162">
        <f t="shared" si="244"/>
        <v>0</v>
      </c>
      <c r="CH188" s="162">
        <f t="shared" si="245"/>
        <v>0</v>
      </c>
      <c r="CI188" s="22"/>
      <c r="CJ188" s="161">
        <f t="shared" si="246"/>
        <v>35</v>
      </c>
      <c r="CK188" s="620">
        <f t="shared" si="247"/>
        <v>0</v>
      </c>
      <c r="CL188" s="160">
        <f>CL5</f>
        <v>50</v>
      </c>
      <c r="CM188" s="159" t="str">
        <f t="shared" si="264"/>
        <v/>
      </c>
      <c r="CN188" s="159" t="str">
        <f t="shared" si="265"/>
        <v/>
      </c>
      <c r="CO188" s="159" t="str">
        <f t="shared" si="266"/>
        <v/>
      </c>
      <c r="CP188" s="159" t="str">
        <f t="shared" si="267"/>
        <v/>
      </c>
      <c r="CQ188" s="159" t="str">
        <f t="shared" si="268"/>
        <v/>
      </c>
      <c r="CR188" s="159" t="str">
        <f t="shared" si="269"/>
        <v/>
      </c>
      <c r="CS188" s="159" t="str">
        <f t="shared" si="270"/>
        <v/>
      </c>
      <c r="CT188" s="159" t="str">
        <f t="shared" si="271"/>
        <v/>
      </c>
      <c r="CU188" s="158"/>
      <c r="CV188" s="157">
        <f t="shared" si="248"/>
        <v>50</v>
      </c>
      <c r="CW188" s="157">
        <f t="shared" si="249"/>
        <v>50</v>
      </c>
      <c r="CX188" s="157">
        <f t="shared" si="250"/>
        <v>50</v>
      </c>
      <c r="CY188" s="157">
        <f t="shared" si="251"/>
        <v>50</v>
      </c>
      <c r="CZ188" s="157">
        <f t="shared" si="252"/>
        <v>50</v>
      </c>
      <c r="DA188" s="157">
        <f t="shared" si="253"/>
        <v>50</v>
      </c>
      <c r="DB188" s="157">
        <f t="shared" si="254"/>
        <v>50</v>
      </c>
      <c r="DC188" s="157">
        <f t="shared" si="255"/>
        <v>50</v>
      </c>
      <c r="DD188" s="734">
        <v>181</v>
      </c>
      <c r="DE188" s="155"/>
      <c r="DI188" s="407"/>
      <c r="DJ188" s="279"/>
      <c r="DK188" s="279"/>
      <c r="DL188" s="279"/>
      <c r="DM188" s="279"/>
      <c r="DN188" s="279"/>
    </row>
    <row r="189" spans="1:118" s="20" customFormat="1" ht="39.950000000000003" hidden="1" customHeight="1" x14ac:dyDescent="0.25">
      <c r="A189" s="27">
        <f>ROW()</f>
        <v>189</v>
      </c>
      <c r="B189" s="342" t="str">
        <f>IF(C189="I","",IF(ISBLANK(D189),"",IF(ISTEXT(D189),LARGE(B14:B188,1)+1,0)))</f>
        <v/>
      </c>
      <c r="C189" s="344"/>
      <c r="D189" s="173"/>
      <c r="E189" s="172"/>
      <c r="F189" s="171"/>
      <c r="G189" s="856"/>
      <c r="H189" s="857"/>
      <c r="I189" s="707"/>
      <c r="J189" s="919">
        <f t="shared" si="191"/>
        <v>0</v>
      </c>
      <c r="K189" s="707"/>
      <c r="L189" s="919">
        <f t="shared" si="192"/>
        <v>0</v>
      </c>
      <c r="M189" s="707"/>
      <c r="N189" s="919">
        <f t="shared" si="193"/>
        <v>0</v>
      </c>
      <c r="O189" s="707"/>
      <c r="P189" s="919">
        <f t="shared" si="194"/>
        <v>0</v>
      </c>
      <c r="Q189" s="707"/>
      <c r="R189" s="919">
        <f t="shared" si="275"/>
        <v>0</v>
      </c>
      <c r="S189" s="707"/>
      <c r="T189" s="919">
        <f t="shared" si="196"/>
        <v>0</v>
      </c>
      <c r="U189" s="707"/>
      <c r="V189" s="919">
        <f t="shared" si="274"/>
        <v>0</v>
      </c>
      <c r="W189" s="707"/>
      <c r="X189" s="919">
        <f t="shared" si="272"/>
        <v>0</v>
      </c>
      <c r="Y189" s="178">
        <f>Y6</f>
        <v>35</v>
      </c>
      <c r="Z189" s="964">
        <f t="shared" si="197"/>
        <v>0</v>
      </c>
      <c r="AA189" s="926">
        <f t="shared" si="256"/>
        <v>0</v>
      </c>
      <c r="AB189" s="860">
        <f t="shared" si="198"/>
        <v>0</v>
      </c>
      <c r="AC189" s="861">
        <f t="shared" si="199"/>
        <v>0</v>
      </c>
      <c r="AD189" s="946">
        <f t="shared" si="200"/>
        <v>0</v>
      </c>
      <c r="AE189" s="164" t="str">
        <f t="shared" si="201"/>
        <v/>
      </c>
      <c r="AF189" s="163">
        <f t="shared" si="202"/>
        <v>0</v>
      </c>
      <c r="AG189" s="460">
        <f t="shared" si="257"/>
        <v>0</v>
      </c>
      <c r="AH189" s="860">
        <f t="shared" si="203"/>
        <v>0</v>
      </c>
      <c r="AI189" s="861">
        <f t="shared" si="204"/>
        <v>0</v>
      </c>
      <c r="AJ189" s="946">
        <f t="shared" si="205"/>
        <v>0</v>
      </c>
      <c r="AK189" s="164" t="str">
        <f t="shared" si="206"/>
        <v/>
      </c>
      <c r="AL189" s="163">
        <f t="shared" si="207"/>
        <v>0</v>
      </c>
      <c r="AM189" s="460">
        <f t="shared" si="258"/>
        <v>0</v>
      </c>
      <c r="AN189" s="860">
        <f t="shared" si="208"/>
        <v>0</v>
      </c>
      <c r="AO189" s="861">
        <f t="shared" si="209"/>
        <v>0</v>
      </c>
      <c r="AP189" s="946">
        <f t="shared" si="210"/>
        <v>0</v>
      </c>
      <c r="AQ189" s="164" t="str">
        <f t="shared" si="211"/>
        <v/>
      </c>
      <c r="AR189" s="163">
        <f t="shared" si="212"/>
        <v>0</v>
      </c>
      <c r="AS189" s="460">
        <f t="shared" si="259"/>
        <v>0</v>
      </c>
      <c r="AT189" s="860">
        <f t="shared" si="213"/>
        <v>0</v>
      </c>
      <c r="AU189" s="861">
        <f t="shared" si="214"/>
        <v>0</v>
      </c>
      <c r="AV189" s="946">
        <f t="shared" si="215"/>
        <v>0</v>
      </c>
      <c r="AW189" s="164" t="str">
        <f t="shared" si="216"/>
        <v/>
      </c>
      <c r="AX189" s="163">
        <f t="shared" si="217"/>
        <v>0</v>
      </c>
      <c r="AY189" s="460">
        <f t="shared" si="260"/>
        <v>0</v>
      </c>
      <c r="AZ189" s="860">
        <f t="shared" si="218"/>
        <v>0</v>
      </c>
      <c r="BA189" s="861">
        <f t="shared" si="219"/>
        <v>0</v>
      </c>
      <c r="BB189" s="946">
        <f t="shared" si="220"/>
        <v>0</v>
      </c>
      <c r="BC189" s="164" t="str">
        <f t="shared" si="221"/>
        <v/>
      </c>
      <c r="BD189" s="163">
        <f t="shared" si="222"/>
        <v>0</v>
      </c>
      <c r="BE189" s="460">
        <f t="shared" si="261"/>
        <v>0</v>
      </c>
      <c r="BF189" s="860">
        <f t="shared" si="223"/>
        <v>0</v>
      </c>
      <c r="BG189" s="861">
        <f t="shared" si="224"/>
        <v>0</v>
      </c>
      <c r="BH189" s="946">
        <f t="shared" si="225"/>
        <v>0</v>
      </c>
      <c r="BI189" s="164" t="str">
        <f t="shared" si="226"/>
        <v/>
      </c>
      <c r="BJ189" s="163">
        <f t="shared" si="227"/>
        <v>0</v>
      </c>
      <c r="BK189" s="460">
        <f t="shared" si="262"/>
        <v>0</v>
      </c>
      <c r="BL189" s="860">
        <f t="shared" si="228"/>
        <v>0</v>
      </c>
      <c r="BM189" s="861">
        <f t="shared" si="229"/>
        <v>0</v>
      </c>
      <c r="BN189" s="946">
        <f t="shared" si="230"/>
        <v>0</v>
      </c>
      <c r="BO189" s="164" t="str">
        <f t="shared" si="231"/>
        <v/>
      </c>
      <c r="BP189" s="163">
        <f t="shared" si="232"/>
        <v>0</v>
      </c>
      <c r="BQ189" s="460">
        <f t="shared" si="263"/>
        <v>0</v>
      </c>
      <c r="BR189" s="860">
        <f t="shared" si="233"/>
        <v>0</v>
      </c>
      <c r="BS189" s="861">
        <f t="shared" si="234"/>
        <v>0</v>
      </c>
      <c r="BT189" s="946">
        <f t="shared" si="235"/>
        <v>0</v>
      </c>
      <c r="BU189" s="164" t="str">
        <f t="shared" si="236"/>
        <v/>
      </c>
      <c r="BV189" s="163">
        <f t="shared" si="237"/>
        <v>0</v>
      </c>
      <c r="BW189" s="246"/>
      <c r="BX189" s="246"/>
      <c r="BY189" s="155"/>
      <c r="BZ189" s="22"/>
      <c r="CA189" s="163">
        <f t="shared" si="238"/>
        <v>0</v>
      </c>
      <c r="CB189" s="162">
        <f t="shared" si="239"/>
        <v>0</v>
      </c>
      <c r="CC189" s="162">
        <f t="shared" si="240"/>
        <v>0</v>
      </c>
      <c r="CD189" s="162">
        <f t="shared" si="241"/>
        <v>0</v>
      </c>
      <c r="CE189" s="162">
        <f t="shared" si="242"/>
        <v>0</v>
      </c>
      <c r="CF189" s="162">
        <f t="shared" si="243"/>
        <v>0</v>
      </c>
      <c r="CG189" s="162">
        <f t="shared" si="244"/>
        <v>0</v>
      </c>
      <c r="CH189" s="162">
        <f t="shared" si="245"/>
        <v>0</v>
      </c>
      <c r="CI189" s="22"/>
      <c r="CJ189" s="161">
        <f t="shared" si="246"/>
        <v>35</v>
      </c>
      <c r="CK189" s="620">
        <f t="shared" si="247"/>
        <v>0</v>
      </c>
      <c r="CL189" s="160">
        <f>CL5</f>
        <v>50</v>
      </c>
      <c r="CM189" s="159" t="str">
        <f t="shared" si="264"/>
        <v/>
      </c>
      <c r="CN189" s="159" t="str">
        <f t="shared" si="265"/>
        <v/>
      </c>
      <c r="CO189" s="159" t="str">
        <f t="shared" si="266"/>
        <v/>
      </c>
      <c r="CP189" s="159" t="str">
        <f t="shared" si="267"/>
        <v/>
      </c>
      <c r="CQ189" s="159" t="str">
        <f t="shared" si="268"/>
        <v/>
      </c>
      <c r="CR189" s="159" t="str">
        <f t="shared" si="269"/>
        <v/>
      </c>
      <c r="CS189" s="159" t="str">
        <f t="shared" si="270"/>
        <v/>
      </c>
      <c r="CT189" s="159" t="str">
        <f t="shared" si="271"/>
        <v/>
      </c>
      <c r="CU189" s="158"/>
      <c r="CV189" s="157">
        <f t="shared" si="248"/>
        <v>50</v>
      </c>
      <c r="CW189" s="157">
        <f t="shared" si="249"/>
        <v>50</v>
      </c>
      <c r="CX189" s="157">
        <f t="shared" si="250"/>
        <v>50</v>
      </c>
      <c r="CY189" s="157">
        <f t="shared" si="251"/>
        <v>50</v>
      </c>
      <c r="CZ189" s="157">
        <f t="shared" si="252"/>
        <v>50</v>
      </c>
      <c r="DA189" s="157">
        <f t="shared" si="253"/>
        <v>50</v>
      </c>
      <c r="DB189" s="157">
        <f t="shared" si="254"/>
        <v>50</v>
      </c>
      <c r="DC189" s="157">
        <f t="shared" si="255"/>
        <v>50</v>
      </c>
      <c r="DD189" s="734">
        <v>182</v>
      </c>
      <c r="DE189" s="155"/>
      <c r="DI189" s="407"/>
      <c r="DJ189" s="279"/>
      <c r="DK189" s="279"/>
      <c r="DL189" s="279"/>
      <c r="DM189" s="279"/>
      <c r="DN189" s="279"/>
    </row>
    <row r="190" spans="1:118" s="20" customFormat="1" ht="39.950000000000003" hidden="1" customHeight="1" x14ac:dyDescent="0.25">
      <c r="A190" s="27">
        <f>ROW()</f>
        <v>190</v>
      </c>
      <c r="B190" s="342" t="str">
        <f>IF(C190="I","",IF(ISBLANK(D190),"",IF(ISTEXT(D190),LARGE(B14:B189,1)+1,0)))</f>
        <v/>
      </c>
      <c r="C190" s="344"/>
      <c r="D190" s="173"/>
      <c r="E190" s="172"/>
      <c r="F190" s="171"/>
      <c r="G190" s="856"/>
      <c r="H190" s="857"/>
      <c r="I190" s="707"/>
      <c r="J190" s="919">
        <f t="shared" si="191"/>
        <v>0</v>
      </c>
      <c r="K190" s="707"/>
      <c r="L190" s="919">
        <f t="shared" si="192"/>
        <v>0</v>
      </c>
      <c r="M190" s="707"/>
      <c r="N190" s="919">
        <f t="shared" si="193"/>
        <v>0</v>
      </c>
      <c r="O190" s="707"/>
      <c r="P190" s="919">
        <f t="shared" si="194"/>
        <v>0</v>
      </c>
      <c r="Q190" s="707"/>
      <c r="R190" s="919">
        <f t="shared" si="275"/>
        <v>0</v>
      </c>
      <c r="S190" s="707"/>
      <c r="T190" s="919">
        <f t="shared" si="196"/>
        <v>0</v>
      </c>
      <c r="U190" s="707"/>
      <c r="V190" s="919">
        <f t="shared" si="274"/>
        <v>0</v>
      </c>
      <c r="W190" s="707"/>
      <c r="X190" s="919">
        <f t="shared" si="272"/>
        <v>0</v>
      </c>
      <c r="Y190" s="178">
        <f>Y6</f>
        <v>35</v>
      </c>
      <c r="Z190" s="964">
        <f t="shared" si="197"/>
        <v>0</v>
      </c>
      <c r="AA190" s="926">
        <f t="shared" si="256"/>
        <v>0</v>
      </c>
      <c r="AB190" s="860">
        <f t="shared" si="198"/>
        <v>0</v>
      </c>
      <c r="AC190" s="861">
        <f t="shared" si="199"/>
        <v>0</v>
      </c>
      <c r="AD190" s="946">
        <f t="shared" si="200"/>
        <v>0</v>
      </c>
      <c r="AE190" s="164" t="str">
        <f t="shared" si="201"/>
        <v/>
      </c>
      <c r="AF190" s="163">
        <f t="shared" si="202"/>
        <v>0</v>
      </c>
      <c r="AG190" s="460">
        <f t="shared" si="257"/>
        <v>0</v>
      </c>
      <c r="AH190" s="860">
        <f t="shared" si="203"/>
        <v>0</v>
      </c>
      <c r="AI190" s="861">
        <f t="shared" si="204"/>
        <v>0</v>
      </c>
      <c r="AJ190" s="946">
        <f t="shared" si="205"/>
        <v>0</v>
      </c>
      <c r="AK190" s="164" t="str">
        <f t="shared" si="206"/>
        <v/>
      </c>
      <c r="AL190" s="163">
        <f t="shared" si="207"/>
        <v>0</v>
      </c>
      <c r="AM190" s="460">
        <f t="shared" si="258"/>
        <v>0</v>
      </c>
      <c r="AN190" s="860">
        <f t="shared" si="208"/>
        <v>0</v>
      </c>
      <c r="AO190" s="861">
        <f t="shared" si="209"/>
        <v>0</v>
      </c>
      <c r="AP190" s="946">
        <f t="shared" si="210"/>
        <v>0</v>
      </c>
      <c r="AQ190" s="164" t="str">
        <f t="shared" si="211"/>
        <v/>
      </c>
      <c r="AR190" s="163">
        <f t="shared" si="212"/>
        <v>0</v>
      </c>
      <c r="AS190" s="460">
        <f t="shared" si="259"/>
        <v>0</v>
      </c>
      <c r="AT190" s="860">
        <f t="shared" si="213"/>
        <v>0</v>
      </c>
      <c r="AU190" s="861">
        <f t="shared" si="214"/>
        <v>0</v>
      </c>
      <c r="AV190" s="946">
        <f t="shared" si="215"/>
        <v>0</v>
      </c>
      <c r="AW190" s="164" t="str">
        <f t="shared" si="216"/>
        <v/>
      </c>
      <c r="AX190" s="163">
        <f t="shared" si="217"/>
        <v>0</v>
      </c>
      <c r="AY190" s="460">
        <f t="shared" si="260"/>
        <v>0</v>
      </c>
      <c r="AZ190" s="860">
        <f t="shared" si="218"/>
        <v>0</v>
      </c>
      <c r="BA190" s="861">
        <f t="shared" si="219"/>
        <v>0</v>
      </c>
      <c r="BB190" s="946">
        <f t="shared" si="220"/>
        <v>0</v>
      </c>
      <c r="BC190" s="164" t="str">
        <f t="shared" si="221"/>
        <v/>
      </c>
      <c r="BD190" s="163">
        <f t="shared" si="222"/>
        <v>0</v>
      </c>
      <c r="BE190" s="460">
        <f t="shared" si="261"/>
        <v>0</v>
      </c>
      <c r="BF190" s="860">
        <f t="shared" si="223"/>
        <v>0</v>
      </c>
      <c r="BG190" s="861">
        <f t="shared" si="224"/>
        <v>0</v>
      </c>
      <c r="BH190" s="946">
        <f t="shared" si="225"/>
        <v>0</v>
      </c>
      <c r="BI190" s="164" t="str">
        <f t="shared" si="226"/>
        <v/>
      </c>
      <c r="BJ190" s="163">
        <f t="shared" si="227"/>
        <v>0</v>
      </c>
      <c r="BK190" s="460">
        <f t="shared" si="262"/>
        <v>0</v>
      </c>
      <c r="BL190" s="860">
        <f t="shared" si="228"/>
        <v>0</v>
      </c>
      <c r="BM190" s="861">
        <f t="shared" si="229"/>
        <v>0</v>
      </c>
      <c r="BN190" s="946">
        <f t="shared" si="230"/>
        <v>0</v>
      </c>
      <c r="BO190" s="164" t="str">
        <f t="shared" si="231"/>
        <v/>
      </c>
      <c r="BP190" s="163">
        <f t="shared" si="232"/>
        <v>0</v>
      </c>
      <c r="BQ190" s="460">
        <f t="shared" si="263"/>
        <v>0</v>
      </c>
      <c r="BR190" s="860">
        <f t="shared" si="233"/>
        <v>0</v>
      </c>
      <c r="BS190" s="861">
        <f t="shared" si="234"/>
        <v>0</v>
      </c>
      <c r="BT190" s="946">
        <f t="shared" si="235"/>
        <v>0</v>
      </c>
      <c r="BU190" s="164" t="str">
        <f t="shared" si="236"/>
        <v/>
      </c>
      <c r="BV190" s="163">
        <f t="shared" si="237"/>
        <v>0</v>
      </c>
      <c r="BW190" s="246"/>
      <c r="BX190" s="246"/>
      <c r="BY190" s="155"/>
      <c r="BZ190" s="22"/>
      <c r="CA190" s="163">
        <f t="shared" si="238"/>
        <v>0</v>
      </c>
      <c r="CB190" s="162">
        <f t="shared" si="239"/>
        <v>0</v>
      </c>
      <c r="CC190" s="162">
        <f t="shared" si="240"/>
        <v>0</v>
      </c>
      <c r="CD190" s="162">
        <f t="shared" si="241"/>
        <v>0</v>
      </c>
      <c r="CE190" s="162">
        <f t="shared" si="242"/>
        <v>0</v>
      </c>
      <c r="CF190" s="162">
        <f t="shared" si="243"/>
        <v>0</v>
      </c>
      <c r="CG190" s="162">
        <f t="shared" si="244"/>
        <v>0</v>
      </c>
      <c r="CH190" s="162">
        <f t="shared" si="245"/>
        <v>0</v>
      </c>
      <c r="CI190" s="22"/>
      <c r="CJ190" s="161">
        <f t="shared" si="246"/>
        <v>35</v>
      </c>
      <c r="CK190" s="620">
        <f t="shared" si="247"/>
        <v>0</v>
      </c>
      <c r="CL190" s="160">
        <f>CL5</f>
        <v>50</v>
      </c>
      <c r="CM190" s="159" t="str">
        <f t="shared" si="264"/>
        <v/>
      </c>
      <c r="CN190" s="159" t="str">
        <f t="shared" si="265"/>
        <v/>
      </c>
      <c r="CO190" s="159" t="str">
        <f t="shared" si="266"/>
        <v/>
      </c>
      <c r="CP190" s="159" t="str">
        <f t="shared" si="267"/>
        <v/>
      </c>
      <c r="CQ190" s="159" t="str">
        <f t="shared" si="268"/>
        <v/>
      </c>
      <c r="CR190" s="159" t="str">
        <f t="shared" si="269"/>
        <v/>
      </c>
      <c r="CS190" s="159" t="str">
        <f t="shared" si="270"/>
        <v/>
      </c>
      <c r="CT190" s="159" t="str">
        <f t="shared" si="271"/>
        <v/>
      </c>
      <c r="CU190" s="158"/>
      <c r="CV190" s="157">
        <f t="shared" si="248"/>
        <v>50</v>
      </c>
      <c r="CW190" s="157">
        <f t="shared" si="249"/>
        <v>50</v>
      </c>
      <c r="CX190" s="157">
        <f t="shared" si="250"/>
        <v>50</v>
      </c>
      <c r="CY190" s="157">
        <f t="shared" si="251"/>
        <v>50</v>
      </c>
      <c r="CZ190" s="157">
        <f t="shared" si="252"/>
        <v>50</v>
      </c>
      <c r="DA190" s="157">
        <f t="shared" si="253"/>
        <v>50</v>
      </c>
      <c r="DB190" s="157">
        <f t="shared" si="254"/>
        <v>50</v>
      </c>
      <c r="DC190" s="157">
        <f t="shared" si="255"/>
        <v>50</v>
      </c>
      <c r="DD190" s="734">
        <v>183</v>
      </c>
      <c r="DE190" s="155"/>
      <c r="DI190" s="407"/>
      <c r="DJ190" s="279"/>
      <c r="DK190" s="279"/>
      <c r="DL190" s="279"/>
      <c r="DM190" s="279"/>
      <c r="DN190" s="279"/>
    </row>
    <row r="191" spans="1:118" s="20" customFormat="1" ht="39.950000000000003" hidden="1" customHeight="1" x14ac:dyDescent="0.25">
      <c r="A191" s="27">
        <f>ROW()</f>
        <v>191</v>
      </c>
      <c r="B191" s="342" t="str">
        <f>IF(C191="I","",IF(ISBLANK(D191),"",IF(ISTEXT(D191),LARGE(B14:B190,1)+1,0)))</f>
        <v/>
      </c>
      <c r="C191" s="344"/>
      <c r="D191" s="173"/>
      <c r="E191" s="172"/>
      <c r="F191" s="171"/>
      <c r="G191" s="856"/>
      <c r="H191" s="857"/>
      <c r="I191" s="707"/>
      <c r="J191" s="919">
        <f t="shared" si="191"/>
        <v>0</v>
      </c>
      <c r="K191" s="707"/>
      <c r="L191" s="919">
        <f t="shared" si="192"/>
        <v>0</v>
      </c>
      <c r="M191" s="707"/>
      <c r="N191" s="919">
        <f t="shared" si="193"/>
        <v>0</v>
      </c>
      <c r="O191" s="707"/>
      <c r="P191" s="919">
        <f t="shared" si="194"/>
        <v>0</v>
      </c>
      <c r="Q191" s="707"/>
      <c r="R191" s="919">
        <f t="shared" si="275"/>
        <v>0</v>
      </c>
      <c r="S191" s="707"/>
      <c r="T191" s="919">
        <f t="shared" si="196"/>
        <v>0</v>
      </c>
      <c r="U191" s="707"/>
      <c r="V191" s="919">
        <f t="shared" si="274"/>
        <v>0</v>
      </c>
      <c r="W191" s="707"/>
      <c r="X191" s="919">
        <f t="shared" si="272"/>
        <v>0</v>
      </c>
      <c r="Y191" s="178">
        <f>Y6</f>
        <v>35</v>
      </c>
      <c r="Z191" s="964">
        <f t="shared" si="197"/>
        <v>0</v>
      </c>
      <c r="AA191" s="926">
        <f t="shared" si="256"/>
        <v>0</v>
      </c>
      <c r="AB191" s="860">
        <f t="shared" si="198"/>
        <v>0</v>
      </c>
      <c r="AC191" s="861">
        <f t="shared" si="199"/>
        <v>0</v>
      </c>
      <c r="AD191" s="946">
        <f t="shared" si="200"/>
        <v>0</v>
      </c>
      <c r="AE191" s="164" t="str">
        <f t="shared" si="201"/>
        <v/>
      </c>
      <c r="AF191" s="163">
        <f t="shared" si="202"/>
        <v>0</v>
      </c>
      <c r="AG191" s="460">
        <f t="shared" si="257"/>
        <v>0</v>
      </c>
      <c r="AH191" s="860">
        <f t="shared" si="203"/>
        <v>0</v>
      </c>
      <c r="AI191" s="861">
        <f t="shared" si="204"/>
        <v>0</v>
      </c>
      <c r="AJ191" s="946">
        <f t="shared" si="205"/>
        <v>0</v>
      </c>
      <c r="AK191" s="164" t="str">
        <f t="shared" si="206"/>
        <v/>
      </c>
      <c r="AL191" s="163">
        <f t="shared" si="207"/>
        <v>0</v>
      </c>
      <c r="AM191" s="460">
        <f t="shared" si="258"/>
        <v>0</v>
      </c>
      <c r="AN191" s="860">
        <f t="shared" si="208"/>
        <v>0</v>
      </c>
      <c r="AO191" s="861">
        <f t="shared" si="209"/>
        <v>0</v>
      </c>
      <c r="AP191" s="946">
        <f t="shared" si="210"/>
        <v>0</v>
      </c>
      <c r="AQ191" s="164" t="str">
        <f t="shared" si="211"/>
        <v/>
      </c>
      <c r="AR191" s="163">
        <f t="shared" si="212"/>
        <v>0</v>
      </c>
      <c r="AS191" s="460">
        <f t="shared" si="259"/>
        <v>0</v>
      </c>
      <c r="AT191" s="860">
        <f t="shared" si="213"/>
        <v>0</v>
      </c>
      <c r="AU191" s="861">
        <f t="shared" si="214"/>
        <v>0</v>
      </c>
      <c r="AV191" s="946">
        <f t="shared" si="215"/>
        <v>0</v>
      </c>
      <c r="AW191" s="164" t="str">
        <f t="shared" si="216"/>
        <v/>
      </c>
      <c r="AX191" s="163">
        <f t="shared" si="217"/>
        <v>0</v>
      </c>
      <c r="AY191" s="460">
        <f t="shared" si="260"/>
        <v>0</v>
      </c>
      <c r="AZ191" s="860">
        <f t="shared" si="218"/>
        <v>0</v>
      </c>
      <c r="BA191" s="861">
        <f t="shared" si="219"/>
        <v>0</v>
      </c>
      <c r="BB191" s="946">
        <f t="shared" si="220"/>
        <v>0</v>
      </c>
      <c r="BC191" s="164" t="str">
        <f t="shared" si="221"/>
        <v/>
      </c>
      <c r="BD191" s="163">
        <f t="shared" si="222"/>
        <v>0</v>
      </c>
      <c r="BE191" s="460">
        <f t="shared" si="261"/>
        <v>0</v>
      </c>
      <c r="BF191" s="860">
        <f t="shared" si="223"/>
        <v>0</v>
      </c>
      <c r="BG191" s="861">
        <f t="shared" si="224"/>
        <v>0</v>
      </c>
      <c r="BH191" s="946">
        <f t="shared" si="225"/>
        <v>0</v>
      </c>
      <c r="BI191" s="164" t="str">
        <f t="shared" si="226"/>
        <v/>
      </c>
      <c r="BJ191" s="163">
        <f t="shared" si="227"/>
        <v>0</v>
      </c>
      <c r="BK191" s="460">
        <f t="shared" si="262"/>
        <v>0</v>
      </c>
      <c r="BL191" s="860">
        <f t="shared" si="228"/>
        <v>0</v>
      </c>
      <c r="BM191" s="861">
        <f t="shared" si="229"/>
        <v>0</v>
      </c>
      <c r="BN191" s="946">
        <f t="shared" si="230"/>
        <v>0</v>
      </c>
      <c r="BO191" s="164" t="str">
        <f t="shared" si="231"/>
        <v/>
      </c>
      <c r="BP191" s="163">
        <f t="shared" si="232"/>
        <v>0</v>
      </c>
      <c r="BQ191" s="460">
        <f t="shared" si="263"/>
        <v>0</v>
      </c>
      <c r="BR191" s="860">
        <f t="shared" si="233"/>
        <v>0</v>
      </c>
      <c r="BS191" s="861">
        <f t="shared" si="234"/>
        <v>0</v>
      </c>
      <c r="BT191" s="946">
        <f t="shared" si="235"/>
        <v>0</v>
      </c>
      <c r="BU191" s="164" t="str">
        <f t="shared" si="236"/>
        <v/>
      </c>
      <c r="BV191" s="163">
        <f t="shared" si="237"/>
        <v>0</v>
      </c>
      <c r="BW191" s="246"/>
      <c r="BX191" s="246"/>
      <c r="BY191" s="155"/>
      <c r="BZ191" s="22"/>
      <c r="CA191" s="163">
        <f t="shared" si="238"/>
        <v>0</v>
      </c>
      <c r="CB191" s="162">
        <f t="shared" si="239"/>
        <v>0</v>
      </c>
      <c r="CC191" s="162">
        <f t="shared" si="240"/>
        <v>0</v>
      </c>
      <c r="CD191" s="162">
        <f t="shared" si="241"/>
        <v>0</v>
      </c>
      <c r="CE191" s="162">
        <f t="shared" si="242"/>
        <v>0</v>
      </c>
      <c r="CF191" s="162">
        <f t="shared" si="243"/>
        <v>0</v>
      </c>
      <c r="CG191" s="162">
        <f t="shared" si="244"/>
        <v>0</v>
      </c>
      <c r="CH191" s="162">
        <f t="shared" si="245"/>
        <v>0</v>
      </c>
      <c r="CI191" s="22"/>
      <c r="CJ191" s="161">
        <f t="shared" si="246"/>
        <v>35</v>
      </c>
      <c r="CK191" s="620">
        <f t="shared" si="247"/>
        <v>0</v>
      </c>
      <c r="CL191" s="160">
        <f>CL5</f>
        <v>50</v>
      </c>
      <c r="CM191" s="159" t="str">
        <f t="shared" si="264"/>
        <v/>
      </c>
      <c r="CN191" s="159" t="str">
        <f t="shared" si="265"/>
        <v/>
      </c>
      <c r="CO191" s="159" t="str">
        <f t="shared" si="266"/>
        <v/>
      </c>
      <c r="CP191" s="159" t="str">
        <f t="shared" si="267"/>
        <v/>
      </c>
      <c r="CQ191" s="159" t="str">
        <f t="shared" si="268"/>
        <v/>
      </c>
      <c r="CR191" s="159" t="str">
        <f t="shared" si="269"/>
        <v/>
      </c>
      <c r="CS191" s="159" t="str">
        <f t="shared" si="270"/>
        <v/>
      </c>
      <c r="CT191" s="159" t="str">
        <f t="shared" si="271"/>
        <v/>
      </c>
      <c r="CU191" s="158"/>
      <c r="CV191" s="157">
        <f t="shared" si="248"/>
        <v>50</v>
      </c>
      <c r="CW191" s="157">
        <f t="shared" si="249"/>
        <v>50</v>
      </c>
      <c r="CX191" s="157">
        <f t="shared" si="250"/>
        <v>50</v>
      </c>
      <c r="CY191" s="157">
        <f t="shared" si="251"/>
        <v>50</v>
      </c>
      <c r="CZ191" s="157">
        <f t="shared" si="252"/>
        <v>50</v>
      </c>
      <c r="DA191" s="157">
        <f t="shared" si="253"/>
        <v>50</v>
      </c>
      <c r="DB191" s="157">
        <f t="shared" si="254"/>
        <v>50</v>
      </c>
      <c r="DC191" s="157">
        <f t="shared" si="255"/>
        <v>50</v>
      </c>
      <c r="DD191" s="734">
        <v>184</v>
      </c>
      <c r="DE191" s="155"/>
      <c r="DI191" s="407"/>
      <c r="DJ191" s="279"/>
      <c r="DK191" s="279"/>
      <c r="DL191" s="279"/>
      <c r="DM191" s="279"/>
      <c r="DN191" s="279"/>
    </row>
    <row r="192" spans="1:118" s="20" customFormat="1" ht="39.950000000000003" hidden="1" customHeight="1" x14ac:dyDescent="0.25">
      <c r="A192" s="27">
        <f>ROW()</f>
        <v>192</v>
      </c>
      <c r="B192" s="342" t="str">
        <f>IF(C192="I","",IF(ISBLANK(D192),"",IF(ISTEXT(D192),LARGE(B14:B191,1)+1,0)))</f>
        <v/>
      </c>
      <c r="C192" s="344"/>
      <c r="D192" s="173"/>
      <c r="E192" s="172"/>
      <c r="F192" s="171"/>
      <c r="G192" s="856"/>
      <c r="H192" s="857"/>
      <c r="I192" s="707"/>
      <c r="J192" s="919">
        <f t="shared" si="191"/>
        <v>0</v>
      </c>
      <c r="K192" s="707"/>
      <c r="L192" s="919">
        <f t="shared" si="192"/>
        <v>0</v>
      </c>
      <c r="M192" s="707"/>
      <c r="N192" s="919">
        <f t="shared" si="193"/>
        <v>0</v>
      </c>
      <c r="O192" s="707"/>
      <c r="P192" s="919">
        <f t="shared" si="194"/>
        <v>0</v>
      </c>
      <c r="Q192" s="707"/>
      <c r="R192" s="919">
        <f t="shared" si="275"/>
        <v>0</v>
      </c>
      <c r="S192" s="707"/>
      <c r="T192" s="919">
        <f t="shared" si="196"/>
        <v>0</v>
      </c>
      <c r="U192" s="707"/>
      <c r="V192" s="919">
        <f t="shared" si="274"/>
        <v>0</v>
      </c>
      <c r="W192" s="707"/>
      <c r="X192" s="919">
        <f t="shared" si="272"/>
        <v>0</v>
      </c>
      <c r="Y192" s="178">
        <f>Y6</f>
        <v>35</v>
      </c>
      <c r="Z192" s="964">
        <f t="shared" si="197"/>
        <v>0</v>
      </c>
      <c r="AA192" s="926">
        <f t="shared" si="256"/>
        <v>0</v>
      </c>
      <c r="AB192" s="860">
        <f t="shared" si="198"/>
        <v>0</v>
      </c>
      <c r="AC192" s="861">
        <f t="shared" si="199"/>
        <v>0</v>
      </c>
      <c r="AD192" s="946">
        <f t="shared" si="200"/>
        <v>0</v>
      </c>
      <c r="AE192" s="164" t="str">
        <f t="shared" si="201"/>
        <v/>
      </c>
      <c r="AF192" s="163">
        <f t="shared" si="202"/>
        <v>0</v>
      </c>
      <c r="AG192" s="460">
        <f t="shared" si="257"/>
        <v>0</v>
      </c>
      <c r="AH192" s="860">
        <f t="shared" si="203"/>
        <v>0</v>
      </c>
      <c r="AI192" s="861">
        <f t="shared" si="204"/>
        <v>0</v>
      </c>
      <c r="AJ192" s="946">
        <f t="shared" si="205"/>
        <v>0</v>
      </c>
      <c r="AK192" s="164" t="str">
        <f t="shared" si="206"/>
        <v/>
      </c>
      <c r="AL192" s="163">
        <f t="shared" si="207"/>
        <v>0</v>
      </c>
      <c r="AM192" s="460">
        <f t="shared" si="258"/>
        <v>0</v>
      </c>
      <c r="AN192" s="860">
        <f t="shared" si="208"/>
        <v>0</v>
      </c>
      <c r="AO192" s="861">
        <f t="shared" si="209"/>
        <v>0</v>
      </c>
      <c r="AP192" s="946">
        <f t="shared" si="210"/>
        <v>0</v>
      </c>
      <c r="AQ192" s="164" t="str">
        <f t="shared" si="211"/>
        <v/>
      </c>
      <c r="AR192" s="163">
        <f t="shared" si="212"/>
        <v>0</v>
      </c>
      <c r="AS192" s="460">
        <f t="shared" si="259"/>
        <v>0</v>
      </c>
      <c r="AT192" s="860">
        <f t="shared" si="213"/>
        <v>0</v>
      </c>
      <c r="AU192" s="861">
        <f t="shared" si="214"/>
        <v>0</v>
      </c>
      <c r="AV192" s="946">
        <f t="shared" si="215"/>
        <v>0</v>
      </c>
      <c r="AW192" s="164" t="str">
        <f t="shared" si="216"/>
        <v/>
      </c>
      <c r="AX192" s="163">
        <f t="shared" si="217"/>
        <v>0</v>
      </c>
      <c r="AY192" s="460">
        <f t="shared" si="260"/>
        <v>0</v>
      </c>
      <c r="AZ192" s="860">
        <f t="shared" si="218"/>
        <v>0</v>
      </c>
      <c r="BA192" s="861">
        <f t="shared" si="219"/>
        <v>0</v>
      </c>
      <c r="BB192" s="946">
        <f t="shared" si="220"/>
        <v>0</v>
      </c>
      <c r="BC192" s="164" t="str">
        <f t="shared" si="221"/>
        <v/>
      </c>
      <c r="BD192" s="163">
        <f t="shared" si="222"/>
        <v>0</v>
      </c>
      <c r="BE192" s="460">
        <f t="shared" si="261"/>
        <v>0</v>
      </c>
      <c r="BF192" s="860">
        <f t="shared" si="223"/>
        <v>0</v>
      </c>
      <c r="BG192" s="861">
        <f t="shared" si="224"/>
        <v>0</v>
      </c>
      <c r="BH192" s="946">
        <f t="shared" si="225"/>
        <v>0</v>
      </c>
      <c r="BI192" s="164" t="str">
        <f t="shared" si="226"/>
        <v/>
      </c>
      <c r="BJ192" s="163">
        <f t="shared" si="227"/>
        <v>0</v>
      </c>
      <c r="BK192" s="460">
        <f t="shared" si="262"/>
        <v>0</v>
      </c>
      <c r="BL192" s="860">
        <f t="shared" si="228"/>
        <v>0</v>
      </c>
      <c r="BM192" s="861">
        <f t="shared" si="229"/>
        <v>0</v>
      </c>
      <c r="BN192" s="946">
        <f t="shared" si="230"/>
        <v>0</v>
      </c>
      <c r="BO192" s="164" t="str">
        <f t="shared" si="231"/>
        <v/>
      </c>
      <c r="BP192" s="163">
        <f t="shared" si="232"/>
        <v>0</v>
      </c>
      <c r="BQ192" s="460">
        <f t="shared" si="263"/>
        <v>0</v>
      </c>
      <c r="BR192" s="860">
        <f t="shared" si="233"/>
        <v>0</v>
      </c>
      <c r="BS192" s="861">
        <f t="shared" si="234"/>
        <v>0</v>
      </c>
      <c r="BT192" s="946">
        <f t="shared" si="235"/>
        <v>0</v>
      </c>
      <c r="BU192" s="164" t="str">
        <f t="shared" si="236"/>
        <v/>
      </c>
      <c r="BV192" s="163">
        <f t="shared" si="237"/>
        <v>0</v>
      </c>
      <c r="BW192" s="246"/>
      <c r="BX192" s="246"/>
      <c r="BY192" s="155"/>
      <c r="BZ192" s="22"/>
      <c r="CA192" s="163">
        <f t="shared" si="238"/>
        <v>0</v>
      </c>
      <c r="CB192" s="162">
        <f t="shared" si="239"/>
        <v>0</v>
      </c>
      <c r="CC192" s="162">
        <f t="shared" si="240"/>
        <v>0</v>
      </c>
      <c r="CD192" s="162">
        <f t="shared" si="241"/>
        <v>0</v>
      </c>
      <c r="CE192" s="162">
        <f t="shared" si="242"/>
        <v>0</v>
      </c>
      <c r="CF192" s="162">
        <f t="shared" si="243"/>
        <v>0</v>
      </c>
      <c r="CG192" s="162">
        <f t="shared" si="244"/>
        <v>0</v>
      </c>
      <c r="CH192" s="162">
        <f t="shared" si="245"/>
        <v>0</v>
      </c>
      <c r="CI192" s="22"/>
      <c r="CJ192" s="161">
        <f t="shared" si="246"/>
        <v>35</v>
      </c>
      <c r="CK192" s="620">
        <f t="shared" si="247"/>
        <v>0</v>
      </c>
      <c r="CL192" s="160">
        <f>CL5</f>
        <v>50</v>
      </c>
      <c r="CM192" s="159" t="str">
        <f t="shared" si="264"/>
        <v/>
      </c>
      <c r="CN192" s="159" t="str">
        <f t="shared" si="265"/>
        <v/>
      </c>
      <c r="CO192" s="159" t="str">
        <f t="shared" si="266"/>
        <v/>
      </c>
      <c r="CP192" s="159" t="str">
        <f t="shared" si="267"/>
        <v/>
      </c>
      <c r="CQ192" s="159" t="str">
        <f t="shared" si="268"/>
        <v/>
      </c>
      <c r="CR192" s="159" t="str">
        <f t="shared" si="269"/>
        <v/>
      </c>
      <c r="CS192" s="159" t="str">
        <f t="shared" si="270"/>
        <v/>
      </c>
      <c r="CT192" s="159" t="str">
        <f t="shared" si="271"/>
        <v/>
      </c>
      <c r="CU192" s="158"/>
      <c r="CV192" s="157">
        <f t="shared" si="248"/>
        <v>50</v>
      </c>
      <c r="CW192" s="157">
        <f t="shared" si="249"/>
        <v>50</v>
      </c>
      <c r="CX192" s="157">
        <f t="shared" si="250"/>
        <v>50</v>
      </c>
      <c r="CY192" s="157">
        <f t="shared" si="251"/>
        <v>50</v>
      </c>
      <c r="CZ192" s="157">
        <f t="shared" si="252"/>
        <v>50</v>
      </c>
      <c r="DA192" s="157">
        <f t="shared" si="253"/>
        <v>50</v>
      </c>
      <c r="DB192" s="157">
        <f t="shared" si="254"/>
        <v>50</v>
      </c>
      <c r="DC192" s="157">
        <f t="shared" si="255"/>
        <v>50</v>
      </c>
      <c r="DD192" s="734">
        <v>185</v>
      </c>
      <c r="DE192" s="155"/>
      <c r="DI192" s="407"/>
      <c r="DJ192" s="279"/>
      <c r="DK192" s="279"/>
      <c r="DL192" s="279"/>
      <c r="DM192" s="279"/>
      <c r="DN192" s="279"/>
    </row>
    <row r="193" spans="1:118" s="20" customFormat="1" ht="39.950000000000003" hidden="1" customHeight="1" x14ac:dyDescent="0.25">
      <c r="A193" s="27">
        <f>ROW()</f>
        <v>193</v>
      </c>
      <c r="B193" s="342" t="str">
        <f>IF(C193="I","",IF(ISBLANK(D193),"",IF(ISTEXT(D193),LARGE(B14:B192,1)+1,0)))</f>
        <v/>
      </c>
      <c r="C193" s="344"/>
      <c r="D193" s="173"/>
      <c r="E193" s="172"/>
      <c r="F193" s="171"/>
      <c r="G193" s="856"/>
      <c r="H193" s="857"/>
      <c r="I193" s="707"/>
      <c r="J193" s="919">
        <f t="shared" si="191"/>
        <v>0</v>
      </c>
      <c r="K193" s="707"/>
      <c r="L193" s="919">
        <f t="shared" si="192"/>
        <v>0</v>
      </c>
      <c r="M193" s="707"/>
      <c r="N193" s="919">
        <f t="shared" si="193"/>
        <v>0</v>
      </c>
      <c r="O193" s="707"/>
      <c r="P193" s="919">
        <f t="shared" si="194"/>
        <v>0</v>
      </c>
      <c r="Q193" s="707"/>
      <c r="R193" s="919">
        <f t="shared" si="275"/>
        <v>0</v>
      </c>
      <c r="S193" s="707"/>
      <c r="T193" s="919">
        <f t="shared" si="196"/>
        <v>0</v>
      </c>
      <c r="U193" s="707"/>
      <c r="V193" s="919">
        <f t="shared" si="274"/>
        <v>0</v>
      </c>
      <c r="W193" s="707"/>
      <c r="X193" s="919">
        <f t="shared" si="272"/>
        <v>0</v>
      </c>
      <c r="Y193" s="178">
        <f>Y6</f>
        <v>35</v>
      </c>
      <c r="Z193" s="964">
        <f t="shared" si="197"/>
        <v>0</v>
      </c>
      <c r="AA193" s="926">
        <f t="shared" si="256"/>
        <v>0</v>
      </c>
      <c r="AB193" s="860">
        <f t="shared" si="198"/>
        <v>0</v>
      </c>
      <c r="AC193" s="861">
        <f t="shared" si="199"/>
        <v>0</v>
      </c>
      <c r="AD193" s="946">
        <f t="shared" si="200"/>
        <v>0</v>
      </c>
      <c r="AE193" s="164" t="str">
        <f t="shared" si="201"/>
        <v/>
      </c>
      <c r="AF193" s="163">
        <f t="shared" si="202"/>
        <v>0</v>
      </c>
      <c r="AG193" s="460">
        <f t="shared" si="257"/>
        <v>0</v>
      </c>
      <c r="AH193" s="860">
        <f t="shared" si="203"/>
        <v>0</v>
      </c>
      <c r="AI193" s="861">
        <f t="shared" si="204"/>
        <v>0</v>
      </c>
      <c r="AJ193" s="946">
        <f t="shared" si="205"/>
        <v>0</v>
      </c>
      <c r="AK193" s="164" t="str">
        <f t="shared" si="206"/>
        <v/>
      </c>
      <c r="AL193" s="163">
        <f t="shared" si="207"/>
        <v>0</v>
      </c>
      <c r="AM193" s="460">
        <f t="shared" si="258"/>
        <v>0</v>
      </c>
      <c r="AN193" s="860">
        <f t="shared" si="208"/>
        <v>0</v>
      </c>
      <c r="AO193" s="861">
        <f t="shared" si="209"/>
        <v>0</v>
      </c>
      <c r="AP193" s="946">
        <f t="shared" si="210"/>
        <v>0</v>
      </c>
      <c r="AQ193" s="164" t="str">
        <f t="shared" si="211"/>
        <v/>
      </c>
      <c r="AR193" s="163">
        <f t="shared" si="212"/>
        <v>0</v>
      </c>
      <c r="AS193" s="460">
        <f t="shared" si="259"/>
        <v>0</v>
      </c>
      <c r="AT193" s="860">
        <f t="shared" si="213"/>
        <v>0</v>
      </c>
      <c r="AU193" s="861">
        <f t="shared" si="214"/>
        <v>0</v>
      </c>
      <c r="AV193" s="946">
        <f t="shared" si="215"/>
        <v>0</v>
      </c>
      <c r="AW193" s="164" t="str">
        <f t="shared" si="216"/>
        <v/>
      </c>
      <c r="AX193" s="163">
        <f t="shared" si="217"/>
        <v>0</v>
      </c>
      <c r="AY193" s="460">
        <f t="shared" si="260"/>
        <v>0</v>
      </c>
      <c r="AZ193" s="860">
        <f t="shared" si="218"/>
        <v>0</v>
      </c>
      <c r="BA193" s="861">
        <f t="shared" si="219"/>
        <v>0</v>
      </c>
      <c r="BB193" s="946">
        <f t="shared" si="220"/>
        <v>0</v>
      </c>
      <c r="BC193" s="164" t="str">
        <f t="shared" si="221"/>
        <v/>
      </c>
      <c r="BD193" s="163">
        <f t="shared" si="222"/>
        <v>0</v>
      </c>
      <c r="BE193" s="460">
        <f t="shared" si="261"/>
        <v>0</v>
      </c>
      <c r="BF193" s="860">
        <f t="shared" si="223"/>
        <v>0</v>
      </c>
      <c r="BG193" s="861">
        <f t="shared" si="224"/>
        <v>0</v>
      </c>
      <c r="BH193" s="946">
        <f t="shared" si="225"/>
        <v>0</v>
      </c>
      <c r="BI193" s="164" t="str">
        <f t="shared" si="226"/>
        <v/>
      </c>
      <c r="BJ193" s="163">
        <f t="shared" si="227"/>
        <v>0</v>
      </c>
      <c r="BK193" s="460">
        <f t="shared" si="262"/>
        <v>0</v>
      </c>
      <c r="BL193" s="860">
        <f t="shared" si="228"/>
        <v>0</v>
      </c>
      <c r="BM193" s="861">
        <f t="shared" si="229"/>
        <v>0</v>
      </c>
      <c r="BN193" s="946">
        <f t="shared" si="230"/>
        <v>0</v>
      </c>
      <c r="BO193" s="164" t="str">
        <f t="shared" si="231"/>
        <v/>
      </c>
      <c r="BP193" s="163">
        <f t="shared" si="232"/>
        <v>0</v>
      </c>
      <c r="BQ193" s="460">
        <f t="shared" si="263"/>
        <v>0</v>
      </c>
      <c r="BR193" s="860">
        <f t="shared" si="233"/>
        <v>0</v>
      </c>
      <c r="BS193" s="861">
        <f t="shared" si="234"/>
        <v>0</v>
      </c>
      <c r="BT193" s="946">
        <f t="shared" si="235"/>
        <v>0</v>
      </c>
      <c r="BU193" s="164" t="str">
        <f t="shared" si="236"/>
        <v/>
      </c>
      <c r="BV193" s="163">
        <f t="shared" si="237"/>
        <v>0</v>
      </c>
      <c r="BW193" s="246"/>
      <c r="BX193" s="246"/>
      <c r="BY193" s="155"/>
      <c r="BZ193" s="22"/>
      <c r="CA193" s="163">
        <f t="shared" si="238"/>
        <v>0</v>
      </c>
      <c r="CB193" s="162">
        <f t="shared" si="239"/>
        <v>0</v>
      </c>
      <c r="CC193" s="162">
        <f t="shared" si="240"/>
        <v>0</v>
      </c>
      <c r="CD193" s="162">
        <f t="shared" si="241"/>
        <v>0</v>
      </c>
      <c r="CE193" s="162">
        <f t="shared" si="242"/>
        <v>0</v>
      </c>
      <c r="CF193" s="162">
        <f t="shared" si="243"/>
        <v>0</v>
      </c>
      <c r="CG193" s="162">
        <f t="shared" si="244"/>
        <v>0</v>
      </c>
      <c r="CH193" s="162">
        <f t="shared" si="245"/>
        <v>0</v>
      </c>
      <c r="CI193" s="22"/>
      <c r="CJ193" s="161">
        <f t="shared" si="246"/>
        <v>35</v>
      </c>
      <c r="CK193" s="620">
        <f t="shared" si="247"/>
        <v>0</v>
      </c>
      <c r="CL193" s="160">
        <f>CL5</f>
        <v>50</v>
      </c>
      <c r="CM193" s="159" t="str">
        <f t="shared" si="264"/>
        <v/>
      </c>
      <c r="CN193" s="159" t="str">
        <f t="shared" si="265"/>
        <v/>
      </c>
      <c r="CO193" s="159" t="str">
        <f t="shared" si="266"/>
        <v/>
      </c>
      <c r="CP193" s="159" t="str">
        <f t="shared" si="267"/>
        <v/>
      </c>
      <c r="CQ193" s="159" t="str">
        <f t="shared" si="268"/>
        <v/>
      </c>
      <c r="CR193" s="159" t="str">
        <f t="shared" si="269"/>
        <v/>
      </c>
      <c r="CS193" s="159" t="str">
        <f t="shared" si="270"/>
        <v/>
      </c>
      <c r="CT193" s="159" t="str">
        <f t="shared" si="271"/>
        <v/>
      </c>
      <c r="CU193" s="158"/>
      <c r="CV193" s="157">
        <f t="shared" si="248"/>
        <v>50</v>
      </c>
      <c r="CW193" s="157">
        <f t="shared" si="249"/>
        <v>50</v>
      </c>
      <c r="CX193" s="157">
        <f t="shared" si="250"/>
        <v>50</v>
      </c>
      <c r="CY193" s="157">
        <f t="shared" si="251"/>
        <v>50</v>
      </c>
      <c r="CZ193" s="157">
        <f t="shared" si="252"/>
        <v>50</v>
      </c>
      <c r="DA193" s="157">
        <f t="shared" si="253"/>
        <v>50</v>
      </c>
      <c r="DB193" s="157">
        <f t="shared" si="254"/>
        <v>50</v>
      </c>
      <c r="DC193" s="157">
        <f t="shared" si="255"/>
        <v>50</v>
      </c>
      <c r="DD193" s="734">
        <v>186</v>
      </c>
      <c r="DE193" s="155"/>
      <c r="DI193" s="407"/>
      <c r="DJ193" s="279"/>
      <c r="DK193" s="279"/>
      <c r="DL193" s="279"/>
      <c r="DM193" s="279"/>
      <c r="DN193" s="279"/>
    </row>
    <row r="194" spans="1:118" s="20" customFormat="1" ht="39.950000000000003" hidden="1" customHeight="1" x14ac:dyDescent="0.25">
      <c r="A194" s="27">
        <f>ROW()</f>
        <v>194</v>
      </c>
      <c r="B194" s="342" t="str">
        <f>IF(C194="I","",IF(ISBLANK(D194),"",IF(ISTEXT(D194),LARGE(B14:B193,1)+1,0)))</f>
        <v/>
      </c>
      <c r="C194" s="344"/>
      <c r="D194" s="173"/>
      <c r="E194" s="172"/>
      <c r="F194" s="171"/>
      <c r="G194" s="856"/>
      <c r="H194" s="857"/>
      <c r="I194" s="707"/>
      <c r="J194" s="919">
        <f t="shared" si="191"/>
        <v>0</v>
      </c>
      <c r="K194" s="707"/>
      <c r="L194" s="919">
        <f t="shared" si="192"/>
        <v>0</v>
      </c>
      <c r="M194" s="707"/>
      <c r="N194" s="919">
        <f t="shared" si="193"/>
        <v>0</v>
      </c>
      <c r="O194" s="707"/>
      <c r="P194" s="919">
        <f t="shared" si="194"/>
        <v>0</v>
      </c>
      <c r="Q194" s="707"/>
      <c r="R194" s="919">
        <f t="shared" si="275"/>
        <v>0</v>
      </c>
      <c r="S194" s="707"/>
      <c r="T194" s="919">
        <f t="shared" si="196"/>
        <v>0</v>
      </c>
      <c r="U194" s="707"/>
      <c r="V194" s="919">
        <f t="shared" si="274"/>
        <v>0</v>
      </c>
      <c r="W194" s="707"/>
      <c r="X194" s="919">
        <f t="shared" si="272"/>
        <v>0</v>
      </c>
      <c r="Y194" s="178">
        <f>Y6</f>
        <v>35</v>
      </c>
      <c r="Z194" s="964">
        <f t="shared" si="197"/>
        <v>0</v>
      </c>
      <c r="AA194" s="926">
        <f t="shared" si="256"/>
        <v>0</v>
      </c>
      <c r="AB194" s="860">
        <f t="shared" si="198"/>
        <v>0</v>
      </c>
      <c r="AC194" s="861">
        <f t="shared" si="199"/>
        <v>0</v>
      </c>
      <c r="AD194" s="946">
        <f t="shared" si="200"/>
        <v>0</v>
      </c>
      <c r="AE194" s="164" t="str">
        <f t="shared" si="201"/>
        <v/>
      </c>
      <c r="AF194" s="163">
        <f t="shared" si="202"/>
        <v>0</v>
      </c>
      <c r="AG194" s="460">
        <f t="shared" si="257"/>
        <v>0</v>
      </c>
      <c r="AH194" s="860">
        <f t="shared" si="203"/>
        <v>0</v>
      </c>
      <c r="AI194" s="861">
        <f t="shared" si="204"/>
        <v>0</v>
      </c>
      <c r="AJ194" s="946">
        <f t="shared" si="205"/>
        <v>0</v>
      </c>
      <c r="AK194" s="164" t="str">
        <f t="shared" si="206"/>
        <v/>
      </c>
      <c r="AL194" s="163">
        <f t="shared" si="207"/>
        <v>0</v>
      </c>
      <c r="AM194" s="460">
        <f t="shared" si="258"/>
        <v>0</v>
      </c>
      <c r="AN194" s="860">
        <f t="shared" si="208"/>
        <v>0</v>
      </c>
      <c r="AO194" s="861">
        <f t="shared" si="209"/>
        <v>0</v>
      </c>
      <c r="AP194" s="946">
        <f t="shared" si="210"/>
        <v>0</v>
      </c>
      <c r="AQ194" s="164" t="str">
        <f t="shared" si="211"/>
        <v/>
      </c>
      <c r="AR194" s="163">
        <f t="shared" si="212"/>
        <v>0</v>
      </c>
      <c r="AS194" s="460">
        <f t="shared" si="259"/>
        <v>0</v>
      </c>
      <c r="AT194" s="860">
        <f t="shared" si="213"/>
        <v>0</v>
      </c>
      <c r="AU194" s="861">
        <f t="shared" si="214"/>
        <v>0</v>
      </c>
      <c r="AV194" s="946">
        <f t="shared" si="215"/>
        <v>0</v>
      </c>
      <c r="AW194" s="164" t="str">
        <f t="shared" si="216"/>
        <v/>
      </c>
      <c r="AX194" s="163">
        <f t="shared" si="217"/>
        <v>0</v>
      </c>
      <c r="AY194" s="460">
        <f t="shared" si="260"/>
        <v>0</v>
      </c>
      <c r="AZ194" s="860">
        <f t="shared" si="218"/>
        <v>0</v>
      </c>
      <c r="BA194" s="861">
        <f t="shared" si="219"/>
        <v>0</v>
      </c>
      <c r="BB194" s="946">
        <f t="shared" si="220"/>
        <v>0</v>
      </c>
      <c r="BC194" s="164" t="str">
        <f t="shared" si="221"/>
        <v/>
      </c>
      <c r="BD194" s="163">
        <f t="shared" si="222"/>
        <v>0</v>
      </c>
      <c r="BE194" s="460">
        <f t="shared" si="261"/>
        <v>0</v>
      </c>
      <c r="BF194" s="860">
        <f t="shared" si="223"/>
        <v>0</v>
      </c>
      <c r="BG194" s="861">
        <f t="shared" si="224"/>
        <v>0</v>
      </c>
      <c r="BH194" s="946">
        <f t="shared" si="225"/>
        <v>0</v>
      </c>
      <c r="BI194" s="164" t="str">
        <f t="shared" si="226"/>
        <v/>
      </c>
      <c r="BJ194" s="163">
        <f t="shared" si="227"/>
        <v>0</v>
      </c>
      <c r="BK194" s="460">
        <f t="shared" si="262"/>
        <v>0</v>
      </c>
      <c r="BL194" s="860">
        <f t="shared" si="228"/>
        <v>0</v>
      </c>
      <c r="BM194" s="861">
        <f t="shared" si="229"/>
        <v>0</v>
      </c>
      <c r="BN194" s="946">
        <f t="shared" si="230"/>
        <v>0</v>
      </c>
      <c r="BO194" s="164" t="str">
        <f t="shared" si="231"/>
        <v/>
      </c>
      <c r="BP194" s="163">
        <f t="shared" si="232"/>
        <v>0</v>
      </c>
      <c r="BQ194" s="460">
        <f t="shared" si="263"/>
        <v>0</v>
      </c>
      <c r="BR194" s="860">
        <f t="shared" si="233"/>
        <v>0</v>
      </c>
      <c r="BS194" s="861">
        <f t="shared" si="234"/>
        <v>0</v>
      </c>
      <c r="BT194" s="946">
        <f t="shared" si="235"/>
        <v>0</v>
      </c>
      <c r="BU194" s="164" t="str">
        <f t="shared" si="236"/>
        <v/>
      </c>
      <c r="BV194" s="163">
        <f t="shared" si="237"/>
        <v>0</v>
      </c>
      <c r="BW194" s="246"/>
      <c r="BX194" s="246"/>
      <c r="BY194" s="155"/>
      <c r="BZ194" s="22"/>
      <c r="CA194" s="163">
        <f t="shared" si="238"/>
        <v>0</v>
      </c>
      <c r="CB194" s="162">
        <f t="shared" si="239"/>
        <v>0</v>
      </c>
      <c r="CC194" s="162">
        <f t="shared" si="240"/>
        <v>0</v>
      </c>
      <c r="CD194" s="162">
        <f t="shared" si="241"/>
        <v>0</v>
      </c>
      <c r="CE194" s="162">
        <f t="shared" si="242"/>
        <v>0</v>
      </c>
      <c r="CF194" s="162">
        <f t="shared" si="243"/>
        <v>0</v>
      </c>
      <c r="CG194" s="162">
        <f t="shared" si="244"/>
        <v>0</v>
      </c>
      <c r="CH194" s="162">
        <f t="shared" si="245"/>
        <v>0</v>
      </c>
      <c r="CI194" s="22"/>
      <c r="CJ194" s="161">
        <f t="shared" si="246"/>
        <v>35</v>
      </c>
      <c r="CK194" s="620">
        <f t="shared" si="247"/>
        <v>0</v>
      </c>
      <c r="CL194" s="160">
        <f>CL5</f>
        <v>50</v>
      </c>
      <c r="CM194" s="159" t="str">
        <f t="shared" si="264"/>
        <v/>
      </c>
      <c r="CN194" s="159" t="str">
        <f t="shared" si="265"/>
        <v/>
      </c>
      <c r="CO194" s="159" t="str">
        <f t="shared" si="266"/>
        <v/>
      </c>
      <c r="CP194" s="159" t="str">
        <f t="shared" si="267"/>
        <v/>
      </c>
      <c r="CQ194" s="159" t="str">
        <f t="shared" si="268"/>
        <v/>
      </c>
      <c r="CR194" s="159" t="str">
        <f t="shared" si="269"/>
        <v/>
      </c>
      <c r="CS194" s="159" t="str">
        <f t="shared" si="270"/>
        <v/>
      </c>
      <c r="CT194" s="159" t="str">
        <f t="shared" si="271"/>
        <v/>
      </c>
      <c r="CU194" s="158"/>
      <c r="CV194" s="157">
        <f t="shared" si="248"/>
        <v>50</v>
      </c>
      <c r="CW194" s="157">
        <f t="shared" si="249"/>
        <v>50</v>
      </c>
      <c r="CX194" s="157">
        <f t="shared" si="250"/>
        <v>50</v>
      </c>
      <c r="CY194" s="157">
        <f t="shared" si="251"/>
        <v>50</v>
      </c>
      <c r="CZ194" s="157">
        <f t="shared" si="252"/>
        <v>50</v>
      </c>
      <c r="DA194" s="157">
        <f t="shared" si="253"/>
        <v>50</v>
      </c>
      <c r="DB194" s="157">
        <f t="shared" si="254"/>
        <v>50</v>
      </c>
      <c r="DC194" s="157">
        <f t="shared" si="255"/>
        <v>50</v>
      </c>
      <c r="DD194" s="734">
        <v>187</v>
      </c>
      <c r="DE194" s="155"/>
      <c r="DI194" s="407"/>
      <c r="DJ194" s="279"/>
      <c r="DK194" s="279"/>
      <c r="DL194" s="279"/>
      <c r="DM194" s="279"/>
      <c r="DN194" s="279"/>
    </row>
    <row r="195" spans="1:118" s="20" customFormat="1" ht="39.950000000000003" hidden="1" customHeight="1" x14ac:dyDescent="0.25">
      <c r="A195" s="27">
        <f>ROW()</f>
        <v>195</v>
      </c>
      <c r="B195" s="342" t="str">
        <f>IF(C195="I","",IF(ISBLANK(D195),"",IF(ISTEXT(D195),LARGE(B14:B194,1)+1,0)))</f>
        <v/>
      </c>
      <c r="C195" s="344"/>
      <c r="D195" s="173"/>
      <c r="E195" s="172"/>
      <c r="F195" s="171"/>
      <c r="G195" s="856"/>
      <c r="H195" s="857"/>
      <c r="I195" s="707"/>
      <c r="J195" s="919">
        <f t="shared" si="191"/>
        <v>0</v>
      </c>
      <c r="K195" s="707"/>
      <c r="L195" s="919">
        <f t="shared" si="192"/>
        <v>0</v>
      </c>
      <c r="M195" s="707"/>
      <c r="N195" s="919">
        <f t="shared" si="193"/>
        <v>0</v>
      </c>
      <c r="O195" s="707"/>
      <c r="P195" s="919">
        <f t="shared" si="194"/>
        <v>0</v>
      </c>
      <c r="Q195" s="707"/>
      <c r="R195" s="919">
        <f t="shared" si="275"/>
        <v>0</v>
      </c>
      <c r="S195" s="707"/>
      <c r="T195" s="919">
        <f t="shared" si="196"/>
        <v>0</v>
      </c>
      <c r="U195" s="707"/>
      <c r="V195" s="919">
        <f t="shared" si="274"/>
        <v>0</v>
      </c>
      <c r="W195" s="707"/>
      <c r="X195" s="919">
        <f t="shared" si="272"/>
        <v>0</v>
      </c>
      <c r="Y195" s="178">
        <f>Y6</f>
        <v>35</v>
      </c>
      <c r="Z195" s="964">
        <f t="shared" si="197"/>
        <v>0</v>
      </c>
      <c r="AA195" s="926">
        <f t="shared" si="256"/>
        <v>0</v>
      </c>
      <c r="AB195" s="860">
        <f t="shared" si="198"/>
        <v>0</v>
      </c>
      <c r="AC195" s="861">
        <f t="shared" si="199"/>
        <v>0</v>
      </c>
      <c r="AD195" s="946">
        <f t="shared" si="200"/>
        <v>0</v>
      </c>
      <c r="AE195" s="164" t="str">
        <f t="shared" si="201"/>
        <v/>
      </c>
      <c r="AF195" s="163">
        <f t="shared" si="202"/>
        <v>0</v>
      </c>
      <c r="AG195" s="460">
        <f t="shared" si="257"/>
        <v>0</v>
      </c>
      <c r="AH195" s="860">
        <f t="shared" si="203"/>
        <v>0</v>
      </c>
      <c r="AI195" s="861">
        <f t="shared" si="204"/>
        <v>0</v>
      </c>
      <c r="AJ195" s="946">
        <f t="shared" si="205"/>
        <v>0</v>
      </c>
      <c r="AK195" s="164" t="str">
        <f t="shared" si="206"/>
        <v/>
      </c>
      <c r="AL195" s="163">
        <f t="shared" si="207"/>
        <v>0</v>
      </c>
      <c r="AM195" s="460">
        <f t="shared" si="258"/>
        <v>0</v>
      </c>
      <c r="AN195" s="860">
        <f t="shared" si="208"/>
        <v>0</v>
      </c>
      <c r="AO195" s="861">
        <f t="shared" si="209"/>
        <v>0</v>
      </c>
      <c r="AP195" s="946">
        <f t="shared" si="210"/>
        <v>0</v>
      </c>
      <c r="AQ195" s="164" t="str">
        <f t="shared" si="211"/>
        <v/>
      </c>
      <c r="AR195" s="163">
        <f t="shared" si="212"/>
        <v>0</v>
      </c>
      <c r="AS195" s="460">
        <f t="shared" si="259"/>
        <v>0</v>
      </c>
      <c r="AT195" s="860">
        <f t="shared" si="213"/>
        <v>0</v>
      </c>
      <c r="AU195" s="861">
        <f t="shared" si="214"/>
        <v>0</v>
      </c>
      <c r="AV195" s="946">
        <f t="shared" si="215"/>
        <v>0</v>
      </c>
      <c r="AW195" s="164" t="str">
        <f t="shared" si="216"/>
        <v/>
      </c>
      <c r="AX195" s="163">
        <f t="shared" si="217"/>
        <v>0</v>
      </c>
      <c r="AY195" s="460">
        <f t="shared" si="260"/>
        <v>0</v>
      </c>
      <c r="AZ195" s="860">
        <f t="shared" si="218"/>
        <v>0</v>
      </c>
      <c r="BA195" s="861">
        <f t="shared" si="219"/>
        <v>0</v>
      </c>
      <c r="BB195" s="946">
        <f t="shared" si="220"/>
        <v>0</v>
      </c>
      <c r="BC195" s="164" t="str">
        <f t="shared" si="221"/>
        <v/>
      </c>
      <c r="BD195" s="163">
        <f t="shared" si="222"/>
        <v>0</v>
      </c>
      <c r="BE195" s="460">
        <f t="shared" si="261"/>
        <v>0</v>
      </c>
      <c r="BF195" s="860">
        <f t="shared" si="223"/>
        <v>0</v>
      </c>
      <c r="BG195" s="861">
        <f t="shared" si="224"/>
        <v>0</v>
      </c>
      <c r="BH195" s="946">
        <f t="shared" si="225"/>
        <v>0</v>
      </c>
      <c r="BI195" s="164" t="str">
        <f t="shared" si="226"/>
        <v/>
      </c>
      <c r="BJ195" s="163">
        <f t="shared" si="227"/>
        <v>0</v>
      </c>
      <c r="BK195" s="460">
        <f t="shared" si="262"/>
        <v>0</v>
      </c>
      <c r="BL195" s="860">
        <f t="shared" si="228"/>
        <v>0</v>
      </c>
      <c r="BM195" s="861">
        <f t="shared" si="229"/>
        <v>0</v>
      </c>
      <c r="BN195" s="946">
        <f t="shared" si="230"/>
        <v>0</v>
      </c>
      <c r="BO195" s="164" t="str">
        <f t="shared" si="231"/>
        <v/>
      </c>
      <c r="BP195" s="163">
        <f t="shared" si="232"/>
        <v>0</v>
      </c>
      <c r="BQ195" s="460">
        <f t="shared" si="263"/>
        <v>0</v>
      </c>
      <c r="BR195" s="860">
        <f t="shared" si="233"/>
        <v>0</v>
      </c>
      <c r="BS195" s="861">
        <f t="shared" si="234"/>
        <v>0</v>
      </c>
      <c r="BT195" s="946">
        <f t="shared" si="235"/>
        <v>0</v>
      </c>
      <c r="BU195" s="164" t="str">
        <f t="shared" si="236"/>
        <v/>
      </c>
      <c r="BV195" s="163">
        <f t="shared" si="237"/>
        <v>0</v>
      </c>
      <c r="BW195" s="246"/>
      <c r="BX195" s="246"/>
      <c r="BY195" s="155"/>
      <c r="BZ195" s="22"/>
      <c r="CA195" s="163">
        <f t="shared" si="238"/>
        <v>0</v>
      </c>
      <c r="CB195" s="162">
        <f t="shared" si="239"/>
        <v>0</v>
      </c>
      <c r="CC195" s="162">
        <f t="shared" si="240"/>
        <v>0</v>
      </c>
      <c r="CD195" s="162">
        <f t="shared" si="241"/>
        <v>0</v>
      </c>
      <c r="CE195" s="162">
        <f t="shared" si="242"/>
        <v>0</v>
      </c>
      <c r="CF195" s="162">
        <f t="shared" si="243"/>
        <v>0</v>
      </c>
      <c r="CG195" s="162">
        <f t="shared" si="244"/>
        <v>0</v>
      </c>
      <c r="CH195" s="162">
        <f t="shared" si="245"/>
        <v>0</v>
      </c>
      <c r="CI195" s="22"/>
      <c r="CJ195" s="161">
        <f t="shared" si="246"/>
        <v>35</v>
      </c>
      <c r="CK195" s="620">
        <f t="shared" si="247"/>
        <v>0</v>
      </c>
      <c r="CL195" s="160">
        <f>CL5</f>
        <v>50</v>
      </c>
      <c r="CM195" s="159" t="str">
        <f t="shared" si="264"/>
        <v/>
      </c>
      <c r="CN195" s="159" t="str">
        <f t="shared" si="265"/>
        <v/>
      </c>
      <c r="CO195" s="159" t="str">
        <f t="shared" si="266"/>
        <v/>
      </c>
      <c r="CP195" s="159" t="str">
        <f t="shared" si="267"/>
        <v/>
      </c>
      <c r="CQ195" s="159" t="str">
        <f t="shared" si="268"/>
        <v/>
      </c>
      <c r="CR195" s="159" t="str">
        <f t="shared" si="269"/>
        <v/>
      </c>
      <c r="CS195" s="159" t="str">
        <f t="shared" si="270"/>
        <v/>
      </c>
      <c r="CT195" s="159" t="str">
        <f t="shared" si="271"/>
        <v/>
      </c>
      <c r="CU195" s="158"/>
      <c r="CV195" s="157">
        <f t="shared" si="248"/>
        <v>50</v>
      </c>
      <c r="CW195" s="157">
        <f t="shared" si="249"/>
        <v>50</v>
      </c>
      <c r="CX195" s="157">
        <f t="shared" si="250"/>
        <v>50</v>
      </c>
      <c r="CY195" s="157">
        <f t="shared" si="251"/>
        <v>50</v>
      </c>
      <c r="CZ195" s="157">
        <f t="shared" si="252"/>
        <v>50</v>
      </c>
      <c r="DA195" s="157">
        <f t="shared" si="253"/>
        <v>50</v>
      </c>
      <c r="DB195" s="157">
        <f t="shared" si="254"/>
        <v>50</v>
      </c>
      <c r="DC195" s="157">
        <f t="shared" si="255"/>
        <v>50</v>
      </c>
      <c r="DD195" s="734">
        <v>188</v>
      </c>
      <c r="DE195" s="155"/>
      <c r="DI195" s="407"/>
      <c r="DJ195" s="279"/>
      <c r="DK195" s="279"/>
      <c r="DL195" s="279"/>
      <c r="DM195" s="279"/>
      <c r="DN195" s="279"/>
    </row>
    <row r="196" spans="1:118" s="20" customFormat="1" ht="39.950000000000003" hidden="1" customHeight="1" x14ac:dyDescent="0.25">
      <c r="A196" s="27">
        <f>ROW()</f>
        <v>196</v>
      </c>
      <c r="B196" s="342" t="str">
        <f>IF(C196="I","",IF(ISBLANK(D196),"",IF(ISTEXT(D196),LARGE(B14:B195,1)+1,0)))</f>
        <v/>
      </c>
      <c r="C196" s="344"/>
      <c r="D196" s="173"/>
      <c r="E196" s="172"/>
      <c r="F196" s="171"/>
      <c r="G196" s="856"/>
      <c r="H196" s="857"/>
      <c r="I196" s="707"/>
      <c r="J196" s="919">
        <f t="shared" si="191"/>
        <v>0</v>
      </c>
      <c r="K196" s="707"/>
      <c r="L196" s="919">
        <f t="shared" si="192"/>
        <v>0</v>
      </c>
      <c r="M196" s="707"/>
      <c r="N196" s="919">
        <f t="shared" si="193"/>
        <v>0</v>
      </c>
      <c r="O196" s="707"/>
      <c r="P196" s="919">
        <f t="shared" si="194"/>
        <v>0</v>
      </c>
      <c r="Q196" s="707"/>
      <c r="R196" s="919">
        <f t="shared" si="275"/>
        <v>0</v>
      </c>
      <c r="S196" s="707"/>
      <c r="T196" s="919">
        <f t="shared" si="196"/>
        <v>0</v>
      </c>
      <c r="U196" s="707"/>
      <c r="V196" s="919">
        <f t="shared" si="274"/>
        <v>0</v>
      </c>
      <c r="W196" s="707"/>
      <c r="X196" s="919">
        <f t="shared" si="272"/>
        <v>0</v>
      </c>
      <c r="Y196" s="178">
        <f>Y6</f>
        <v>35</v>
      </c>
      <c r="Z196" s="964">
        <f t="shared" si="197"/>
        <v>0</v>
      </c>
      <c r="AA196" s="926">
        <f t="shared" si="256"/>
        <v>0</v>
      </c>
      <c r="AB196" s="860">
        <f t="shared" si="198"/>
        <v>0</v>
      </c>
      <c r="AC196" s="861">
        <f t="shared" si="199"/>
        <v>0</v>
      </c>
      <c r="AD196" s="946">
        <f t="shared" si="200"/>
        <v>0</v>
      </c>
      <c r="AE196" s="164" t="str">
        <f t="shared" si="201"/>
        <v/>
      </c>
      <c r="AF196" s="163">
        <f t="shared" si="202"/>
        <v>0</v>
      </c>
      <c r="AG196" s="460">
        <f t="shared" si="257"/>
        <v>0</v>
      </c>
      <c r="AH196" s="860">
        <f t="shared" si="203"/>
        <v>0</v>
      </c>
      <c r="AI196" s="861">
        <f t="shared" si="204"/>
        <v>0</v>
      </c>
      <c r="AJ196" s="946">
        <f t="shared" si="205"/>
        <v>0</v>
      </c>
      <c r="AK196" s="164" t="str">
        <f t="shared" si="206"/>
        <v/>
      </c>
      <c r="AL196" s="163">
        <f t="shared" si="207"/>
        <v>0</v>
      </c>
      <c r="AM196" s="460">
        <f t="shared" si="258"/>
        <v>0</v>
      </c>
      <c r="AN196" s="860">
        <f t="shared" si="208"/>
        <v>0</v>
      </c>
      <c r="AO196" s="861">
        <f t="shared" si="209"/>
        <v>0</v>
      </c>
      <c r="AP196" s="946">
        <f t="shared" si="210"/>
        <v>0</v>
      </c>
      <c r="AQ196" s="164" t="str">
        <f t="shared" si="211"/>
        <v/>
      </c>
      <c r="AR196" s="163">
        <f t="shared" si="212"/>
        <v>0</v>
      </c>
      <c r="AS196" s="460">
        <f t="shared" si="259"/>
        <v>0</v>
      </c>
      <c r="AT196" s="860">
        <f t="shared" si="213"/>
        <v>0</v>
      </c>
      <c r="AU196" s="861">
        <f t="shared" si="214"/>
        <v>0</v>
      </c>
      <c r="AV196" s="946">
        <f t="shared" si="215"/>
        <v>0</v>
      </c>
      <c r="AW196" s="164" t="str">
        <f t="shared" si="216"/>
        <v/>
      </c>
      <c r="AX196" s="163">
        <f t="shared" si="217"/>
        <v>0</v>
      </c>
      <c r="AY196" s="460">
        <f t="shared" si="260"/>
        <v>0</v>
      </c>
      <c r="AZ196" s="860">
        <f t="shared" si="218"/>
        <v>0</v>
      </c>
      <c r="BA196" s="861">
        <f t="shared" si="219"/>
        <v>0</v>
      </c>
      <c r="BB196" s="946">
        <f t="shared" si="220"/>
        <v>0</v>
      </c>
      <c r="BC196" s="164" t="str">
        <f t="shared" si="221"/>
        <v/>
      </c>
      <c r="BD196" s="163">
        <f t="shared" si="222"/>
        <v>0</v>
      </c>
      <c r="BE196" s="460">
        <f t="shared" si="261"/>
        <v>0</v>
      </c>
      <c r="BF196" s="860">
        <f t="shared" si="223"/>
        <v>0</v>
      </c>
      <c r="BG196" s="861">
        <f t="shared" si="224"/>
        <v>0</v>
      </c>
      <c r="BH196" s="946">
        <f t="shared" si="225"/>
        <v>0</v>
      </c>
      <c r="BI196" s="164" t="str">
        <f t="shared" si="226"/>
        <v/>
      </c>
      <c r="BJ196" s="163">
        <f t="shared" si="227"/>
        <v>0</v>
      </c>
      <c r="BK196" s="460">
        <f t="shared" si="262"/>
        <v>0</v>
      </c>
      <c r="BL196" s="860">
        <f t="shared" si="228"/>
        <v>0</v>
      </c>
      <c r="BM196" s="861">
        <f t="shared" si="229"/>
        <v>0</v>
      </c>
      <c r="BN196" s="946">
        <f t="shared" si="230"/>
        <v>0</v>
      </c>
      <c r="BO196" s="164" t="str">
        <f t="shared" si="231"/>
        <v/>
      </c>
      <c r="BP196" s="163">
        <f t="shared" si="232"/>
        <v>0</v>
      </c>
      <c r="BQ196" s="460">
        <f t="shared" si="263"/>
        <v>0</v>
      </c>
      <c r="BR196" s="860">
        <f t="shared" si="233"/>
        <v>0</v>
      </c>
      <c r="BS196" s="861">
        <f t="shared" si="234"/>
        <v>0</v>
      </c>
      <c r="BT196" s="946">
        <f t="shared" si="235"/>
        <v>0</v>
      </c>
      <c r="BU196" s="164" t="str">
        <f t="shared" si="236"/>
        <v/>
      </c>
      <c r="BV196" s="163">
        <f t="shared" si="237"/>
        <v>0</v>
      </c>
      <c r="BW196" s="246"/>
      <c r="BX196" s="246"/>
      <c r="BY196" s="155"/>
      <c r="BZ196" s="22"/>
      <c r="CA196" s="163">
        <f t="shared" si="238"/>
        <v>0</v>
      </c>
      <c r="CB196" s="162">
        <f t="shared" si="239"/>
        <v>0</v>
      </c>
      <c r="CC196" s="162">
        <f t="shared" si="240"/>
        <v>0</v>
      </c>
      <c r="CD196" s="162">
        <f t="shared" si="241"/>
        <v>0</v>
      </c>
      <c r="CE196" s="162">
        <f t="shared" si="242"/>
        <v>0</v>
      </c>
      <c r="CF196" s="162">
        <f t="shared" si="243"/>
        <v>0</v>
      </c>
      <c r="CG196" s="162">
        <f t="shared" si="244"/>
        <v>0</v>
      </c>
      <c r="CH196" s="162">
        <f t="shared" si="245"/>
        <v>0</v>
      </c>
      <c r="CI196" s="22"/>
      <c r="CJ196" s="161">
        <f t="shared" si="246"/>
        <v>35</v>
      </c>
      <c r="CK196" s="620">
        <f t="shared" si="247"/>
        <v>0</v>
      </c>
      <c r="CL196" s="160">
        <f>CL5</f>
        <v>50</v>
      </c>
      <c r="CM196" s="159" t="str">
        <f t="shared" si="264"/>
        <v/>
      </c>
      <c r="CN196" s="159" t="str">
        <f t="shared" si="265"/>
        <v/>
      </c>
      <c r="CO196" s="159" t="str">
        <f t="shared" si="266"/>
        <v/>
      </c>
      <c r="CP196" s="159" t="str">
        <f t="shared" si="267"/>
        <v/>
      </c>
      <c r="CQ196" s="159" t="str">
        <f t="shared" si="268"/>
        <v/>
      </c>
      <c r="CR196" s="159" t="str">
        <f t="shared" si="269"/>
        <v/>
      </c>
      <c r="CS196" s="159" t="str">
        <f t="shared" si="270"/>
        <v/>
      </c>
      <c r="CT196" s="159" t="str">
        <f t="shared" si="271"/>
        <v/>
      </c>
      <c r="CU196" s="158"/>
      <c r="CV196" s="157">
        <f t="shared" si="248"/>
        <v>50</v>
      </c>
      <c r="CW196" s="157">
        <f t="shared" si="249"/>
        <v>50</v>
      </c>
      <c r="CX196" s="157">
        <f t="shared" si="250"/>
        <v>50</v>
      </c>
      <c r="CY196" s="157">
        <f t="shared" si="251"/>
        <v>50</v>
      </c>
      <c r="CZ196" s="157">
        <f t="shared" si="252"/>
        <v>50</v>
      </c>
      <c r="DA196" s="157">
        <f t="shared" si="253"/>
        <v>50</v>
      </c>
      <c r="DB196" s="157">
        <f t="shared" si="254"/>
        <v>50</v>
      </c>
      <c r="DC196" s="157">
        <f t="shared" si="255"/>
        <v>50</v>
      </c>
      <c r="DD196" s="734">
        <v>189</v>
      </c>
      <c r="DE196" s="155"/>
      <c r="DI196" s="407"/>
      <c r="DJ196" s="279"/>
      <c r="DK196" s="279"/>
      <c r="DL196" s="279"/>
      <c r="DM196" s="279"/>
      <c r="DN196" s="279"/>
    </row>
    <row r="197" spans="1:118" s="20" customFormat="1" ht="39.950000000000003" hidden="1" customHeight="1" x14ac:dyDescent="0.25">
      <c r="A197" s="27">
        <f>ROW()</f>
        <v>197</v>
      </c>
      <c r="B197" s="342" t="str">
        <f>IF(C197="I","",IF(ISBLANK(D197),"",IF(ISTEXT(D197),LARGE(B14:B196,1)+1,0)))</f>
        <v/>
      </c>
      <c r="C197" s="344"/>
      <c r="D197" s="173"/>
      <c r="E197" s="172"/>
      <c r="F197" s="171"/>
      <c r="G197" s="856"/>
      <c r="H197" s="857"/>
      <c r="I197" s="707"/>
      <c r="J197" s="919">
        <f t="shared" si="191"/>
        <v>0</v>
      </c>
      <c r="K197" s="707"/>
      <c r="L197" s="919">
        <f t="shared" si="192"/>
        <v>0</v>
      </c>
      <c r="M197" s="707"/>
      <c r="N197" s="919">
        <f t="shared" si="193"/>
        <v>0</v>
      </c>
      <c r="O197" s="707"/>
      <c r="P197" s="919">
        <f t="shared" si="194"/>
        <v>0</v>
      </c>
      <c r="Q197" s="707"/>
      <c r="R197" s="919">
        <f t="shared" si="275"/>
        <v>0</v>
      </c>
      <c r="S197" s="707"/>
      <c r="T197" s="919">
        <f t="shared" si="196"/>
        <v>0</v>
      </c>
      <c r="U197" s="707"/>
      <c r="V197" s="919">
        <f t="shared" si="274"/>
        <v>0</v>
      </c>
      <c r="W197" s="707"/>
      <c r="X197" s="919">
        <f t="shared" si="272"/>
        <v>0</v>
      </c>
      <c r="Y197" s="178">
        <f>Y6</f>
        <v>35</v>
      </c>
      <c r="Z197" s="964">
        <f t="shared" si="197"/>
        <v>0</v>
      </c>
      <c r="AA197" s="926">
        <f t="shared" si="256"/>
        <v>0</v>
      </c>
      <c r="AB197" s="860">
        <f t="shared" si="198"/>
        <v>0</v>
      </c>
      <c r="AC197" s="861">
        <f t="shared" si="199"/>
        <v>0</v>
      </c>
      <c r="AD197" s="946">
        <f t="shared" si="200"/>
        <v>0</v>
      </c>
      <c r="AE197" s="164" t="str">
        <f t="shared" si="201"/>
        <v/>
      </c>
      <c r="AF197" s="163">
        <f t="shared" si="202"/>
        <v>0</v>
      </c>
      <c r="AG197" s="460">
        <f t="shared" si="257"/>
        <v>0</v>
      </c>
      <c r="AH197" s="860">
        <f t="shared" si="203"/>
        <v>0</v>
      </c>
      <c r="AI197" s="861">
        <f t="shared" si="204"/>
        <v>0</v>
      </c>
      <c r="AJ197" s="946">
        <f t="shared" si="205"/>
        <v>0</v>
      </c>
      <c r="AK197" s="164" t="str">
        <f t="shared" si="206"/>
        <v/>
      </c>
      <c r="AL197" s="163">
        <f t="shared" si="207"/>
        <v>0</v>
      </c>
      <c r="AM197" s="460">
        <f t="shared" si="258"/>
        <v>0</v>
      </c>
      <c r="AN197" s="860">
        <f t="shared" si="208"/>
        <v>0</v>
      </c>
      <c r="AO197" s="861">
        <f t="shared" si="209"/>
        <v>0</v>
      </c>
      <c r="AP197" s="946">
        <f t="shared" si="210"/>
        <v>0</v>
      </c>
      <c r="AQ197" s="164" t="str">
        <f t="shared" si="211"/>
        <v/>
      </c>
      <c r="AR197" s="163">
        <f t="shared" si="212"/>
        <v>0</v>
      </c>
      <c r="AS197" s="460">
        <f t="shared" si="259"/>
        <v>0</v>
      </c>
      <c r="AT197" s="860">
        <f t="shared" si="213"/>
        <v>0</v>
      </c>
      <c r="AU197" s="861">
        <f t="shared" si="214"/>
        <v>0</v>
      </c>
      <c r="AV197" s="946">
        <f t="shared" si="215"/>
        <v>0</v>
      </c>
      <c r="AW197" s="164" t="str">
        <f t="shared" si="216"/>
        <v/>
      </c>
      <c r="AX197" s="163">
        <f t="shared" si="217"/>
        <v>0</v>
      </c>
      <c r="AY197" s="460">
        <f t="shared" si="260"/>
        <v>0</v>
      </c>
      <c r="AZ197" s="860">
        <f t="shared" si="218"/>
        <v>0</v>
      </c>
      <c r="BA197" s="861">
        <f t="shared" si="219"/>
        <v>0</v>
      </c>
      <c r="BB197" s="946">
        <f t="shared" si="220"/>
        <v>0</v>
      </c>
      <c r="BC197" s="164" t="str">
        <f t="shared" si="221"/>
        <v/>
      </c>
      <c r="BD197" s="163">
        <f t="shared" si="222"/>
        <v>0</v>
      </c>
      <c r="BE197" s="460">
        <f t="shared" si="261"/>
        <v>0</v>
      </c>
      <c r="BF197" s="860">
        <f t="shared" si="223"/>
        <v>0</v>
      </c>
      <c r="BG197" s="861">
        <f t="shared" si="224"/>
        <v>0</v>
      </c>
      <c r="BH197" s="946">
        <f t="shared" si="225"/>
        <v>0</v>
      </c>
      <c r="BI197" s="164" t="str">
        <f t="shared" si="226"/>
        <v/>
      </c>
      <c r="BJ197" s="163">
        <f t="shared" si="227"/>
        <v>0</v>
      </c>
      <c r="BK197" s="460">
        <f t="shared" si="262"/>
        <v>0</v>
      </c>
      <c r="BL197" s="860">
        <f t="shared" si="228"/>
        <v>0</v>
      </c>
      <c r="BM197" s="861">
        <f t="shared" si="229"/>
        <v>0</v>
      </c>
      <c r="BN197" s="946">
        <f t="shared" si="230"/>
        <v>0</v>
      </c>
      <c r="BO197" s="164" t="str">
        <f t="shared" si="231"/>
        <v/>
      </c>
      <c r="BP197" s="163">
        <f t="shared" si="232"/>
        <v>0</v>
      </c>
      <c r="BQ197" s="460">
        <f t="shared" si="263"/>
        <v>0</v>
      </c>
      <c r="BR197" s="860">
        <f t="shared" si="233"/>
        <v>0</v>
      </c>
      <c r="BS197" s="861">
        <f t="shared" si="234"/>
        <v>0</v>
      </c>
      <c r="BT197" s="946">
        <f t="shared" si="235"/>
        <v>0</v>
      </c>
      <c r="BU197" s="164" t="str">
        <f t="shared" si="236"/>
        <v/>
      </c>
      <c r="BV197" s="163">
        <f t="shared" si="237"/>
        <v>0</v>
      </c>
      <c r="BW197" s="246"/>
      <c r="BX197" s="246"/>
      <c r="BY197" s="155"/>
      <c r="BZ197" s="22"/>
      <c r="CA197" s="163">
        <f t="shared" si="238"/>
        <v>0</v>
      </c>
      <c r="CB197" s="162">
        <f t="shared" si="239"/>
        <v>0</v>
      </c>
      <c r="CC197" s="162">
        <f t="shared" si="240"/>
        <v>0</v>
      </c>
      <c r="CD197" s="162">
        <f t="shared" si="241"/>
        <v>0</v>
      </c>
      <c r="CE197" s="162">
        <f t="shared" si="242"/>
        <v>0</v>
      </c>
      <c r="CF197" s="162">
        <f t="shared" si="243"/>
        <v>0</v>
      </c>
      <c r="CG197" s="162">
        <f t="shared" si="244"/>
        <v>0</v>
      </c>
      <c r="CH197" s="162">
        <f t="shared" si="245"/>
        <v>0</v>
      </c>
      <c r="CI197" s="22"/>
      <c r="CJ197" s="161">
        <f t="shared" si="246"/>
        <v>35</v>
      </c>
      <c r="CK197" s="620">
        <f t="shared" si="247"/>
        <v>0</v>
      </c>
      <c r="CL197" s="160">
        <f>CL5</f>
        <v>50</v>
      </c>
      <c r="CM197" s="159" t="str">
        <f t="shared" si="264"/>
        <v/>
      </c>
      <c r="CN197" s="159" t="str">
        <f t="shared" si="265"/>
        <v/>
      </c>
      <c r="CO197" s="159" t="str">
        <f t="shared" si="266"/>
        <v/>
      </c>
      <c r="CP197" s="159" t="str">
        <f t="shared" si="267"/>
        <v/>
      </c>
      <c r="CQ197" s="159" t="str">
        <f t="shared" si="268"/>
        <v/>
      </c>
      <c r="CR197" s="159" t="str">
        <f t="shared" si="269"/>
        <v/>
      </c>
      <c r="CS197" s="159" t="str">
        <f t="shared" si="270"/>
        <v/>
      </c>
      <c r="CT197" s="159" t="str">
        <f t="shared" si="271"/>
        <v/>
      </c>
      <c r="CU197" s="158"/>
      <c r="CV197" s="157">
        <f t="shared" si="248"/>
        <v>50</v>
      </c>
      <c r="CW197" s="157">
        <f t="shared" si="249"/>
        <v>50</v>
      </c>
      <c r="CX197" s="157">
        <f t="shared" si="250"/>
        <v>50</v>
      </c>
      <c r="CY197" s="157">
        <f t="shared" si="251"/>
        <v>50</v>
      </c>
      <c r="CZ197" s="157">
        <f t="shared" si="252"/>
        <v>50</v>
      </c>
      <c r="DA197" s="157">
        <f t="shared" si="253"/>
        <v>50</v>
      </c>
      <c r="DB197" s="157">
        <f t="shared" si="254"/>
        <v>50</v>
      </c>
      <c r="DC197" s="157">
        <f t="shared" si="255"/>
        <v>50</v>
      </c>
      <c r="DD197" s="734">
        <v>190</v>
      </c>
      <c r="DE197" s="155"/>
      <c r="DI197" s="407"/>
      <c r="DJ197" s="279"/>
      <c r="DK197" s="279"/>
      <c r="DL197" s="279"/>
      <c r="DM197" s="279"/>
      <c r="DN197" s="279"/>
    </row>
    <row r="198" spans="1:118" s="20" customFormat="1" ht="39.950000000000003" hidden="1" customHeight="1" x14ac:dyDescent="0.25">
      <c r="A198" s="27">
        <f>ROW()</f>
        <v>198</v>
      </c>
      <c r="B198" s="342" t="str">
        <f>IF(C198="I","",IF(ISBLANK(D198),"",IF(ISTEXT(D198),LARGE(B14:B197,1)+1,0)))</f>
        <v/>
      </c>
      <c r="C198" s="344"/>
      <c r="D198" s="173"/>
      <c r="E198" s="172"/>
      <c r="F198" s="171"/>
      <c r="G198" s="856"/>
      <c r="H198" s="857"/>
      <c r="I198" s="707"/>
      <c r="J198" s="919">
        <f t="shared" si="191"/>
        <v>0</v>
      </c>
      <c r="K198" s="707"/>
      <c r="L198" s="919">
        <f t="shared" si="192"/>
        <v>0</v>
      </c>
      <c r="M198" s="707"/>
      <c r="N198" s="919">
        <f t="shared" si="193"/>
        <v>0</v>
      </c>
      <c r="O198" s="707"/>
      <c r="P198" s="919">
        <f t="shared" si="194"/>
        <v>0</v>
      </c>
      <c r="Q198" s="707"/>
      <c r="R198" s="919">
        <f t="shared" si="275"/>
        <v>0</v>
      </c>
      <c r="S198" s="707"/>
      <c r="T198" s="919">
        <f t="shared" si="196"/>
        <v>0</v>
      </c>
      <c r="U198" s="707"/>
      <c r="V198" s="919">
        <f t="shared" si="274"/>
        <v>0</v>
      </c>
      <c r="W198" s="707"/>
      <c r="X198" s="919">
        <f t="shared" si="272"/>
        <v>0</v>
      </c>
      <c r="Y198" s="178">
        <f>Y6</f>
        <v>35</v>
      </c>
      <c r="Z198" s="964">
        <f t="shared" si="197"/>
        <v>0</v>
      </c>
      <c r="AA198" s="926">
        <f t="shared" si="256"/>
        <v>0</v>
      </c>
      <c r="AB198" s="860">
        <f t="shared" si="198"/>
        <v>0</v>
      </c>
      <c r="AC198" s="861">
        <f t="shared" si="199"/>
        <v>0</v>
      </c>
      <c r="AD198" s="946">
        <f t="shared" si="200"/>
        <v>0</v>
      </c>
      <c r="AE198" s="164" t="str">
        <f t="shared" si="201"/>
        <v/>
      </c>
      <c r="AF198" s="163">
        <f t="shared" si="202"/>
        <v>0</v>
      </c>
      <c r="AG198" s="460">
        <f t="shared" si="257"/>
        <v>0</v>
      </c>
      <c r="AH198" s="860">
        <f t="shared" si="203"/>
        <v>0</v>
      </c>
      <c r="AI198" s="861">
        <f t="shared" si="204"/>
        <v>0</v>
      </c>
      <c r="AJ198" s="946">
        <f t="shared" si="205"/>
        <v>0</v>
      </c>
      <c r="AK198" s="164" t="str">
        <f t="shared" si="206"/>
        <v/>
      </c>
      <c r="AL198" s="163">
        <f t="shared" si="207"/>
        <v>0</v>
      </c>
      <c r="AM198" s="460">
        <f t="shared" si="258"/>
        <v>0</v>
      </c>
      <c r="AN198" s="860">
        <f t="shared" si="208"/>
        <v>0</v>
      </c>
      <c r="AO198" s="861">
        <f t="shared" si="209"/>
        <v>0</v>
      </c>
      <c r="AP198" s="946">
        <f t="shared" si="210"/>
        <v>0</v>
      </c>
      <c r="AQ198" s="164" t="str">
        <f t="shared" si="211"/>
        <v/>
      </c>
      <c r="AR198" s="163">
        <f t="shared" si="212"/>
        <v>0</v>
      </c>
      <c r="AS198" s="460">
        <f t="shared" si="259"/>
        <v>0</v>
      </c>
      <c r="AT198" s="860">
        <f t="shared" si="213"/>
        <v>0</v>
      </c>
      <c r="AU198" s="861">
        <f t="shared" si="214"/>
        <v>0</v>
      </c>
      <c r="AV198" s="946">
        <f t="shared" si="215"/>
        <v>0</v>
      </c>
      <c r="AW198" s="164" t="str">
        <f t="shared" si="216"/>
        <v/>
      </c>
      <c r="AX198" s="163">
        <f t="shared" si="217"/>
        <v>0</v>
      </c>
      <c r="AY198" s="460">
        <f t="shared" si="260"/>
        <v>0</v>
      </c>
      <c r="AZ198" s="860">
        <f t="shared" si="218"/>
        <v>0</v>
      </c>
      <c r="BA198" s="861">
        <f t="shared" si="219"/>
        <v>0</v>
      </c>
      <c r="BB198" s="946">
        <f t="shared" si="220"/>
        <v>0</v>
      </c>
      <c r="BC198" s="164" t="str">
        <f t="shared" si="221"/>
        <v/>
      </c>
      <c r="BD198" s="163">
        <f t="shared" si="222"/>
        <v>0</v>
      </c>
      <c r="BE198" s="460">
        <f t="shared" si="261"/>
        <v>0</v>
      </c>
      <c r="BF198" s="860">
        <f t="shared" si="223"/>
        <v>0</v>
      </c>
      <c r="BG198" s="861">
        <f t="shared" si="224"/>
        <v>0</v>
      </c>
      <c r="BH198" s="946">
        <f t="shared" si="225"/>
        <v>0</v>
      </c>
      <c r="BI198" s="164" t="str">
        <f t="shared" si="226"/>
        <v/>
      </c>
      <c r="BJ198" s="163">
        <f t="shared" si="227"/>
        <v>0</v>
      </c>
      <c r="BK198" s="460">
        <f t="shared" si="262"/>
        <v>0</v>
      </c>
      <c r="BL198" s="860">
        <f t="shared" si="228"/>
        <v>0</v>
      </c>
      <c r="BM198" s="861">
        <f t="shared" si="229"/>
        <v>0</v>
      </c>
      <c r="BN198" s="946">
        <f t="shared" si="230"/>
        <v>0</v>
      </c>
      <c r="BO198" s="164" t="str">
        <f t="shared" si="231"/>
        <v/>
      </c>
      <c r="BP198" s="163">
        <f t="shared" si="232"/>
        <v>0</v>
      </c>
      <c r="BQ198" s="460">
        <f t="shared" si="263"/>
        <v>0</v>
      </c>
      <c r="BR198" s="860">
        <f t="shared" si="233"/>
        <v>0</v>
      </c>
      <c r="BS198" s="861">
        <f t="shared" si="234"/>
        <v>0</v>
      </c>
      <c r="BT198" s="946">
        <f t="shared" si="235"/>
        <v>0</v>
      </c>
      <c r="BU198" s="164" t="str">
        <f t="shared" si="236"/>
        <v/>
      </c>
      <c r="BV198" s="163">
        <f t="shared" si="237"/>
        <v>0</v>
      </c>
      <c r="BW198" s="246"/>
      <c r="BX198" s="246"/>
      <c r="BY198" s="155"/>
      <c r="BZ198" s="22"/>
      <c r="CA198" s="163">
        <f t="shared" si="238"/>
        <v>0</v>
      </c>
      <c r="CB198" s="162">
        <f t="shared" si="239"/>
        <v>0</v>
      </c>
      <c r="CC198" s="162">
        <f t="shared" si="240"/>
        <v>0</v>
      </c>
      <c r="CD198" s="162">
        <f t="shared" si="241"/>
        <v>0</v>
      </c>
      <c r="CE198" s="162">
        <f t="shared" si="242"/>
        <v>0</v>
      </c>
      <c r="CF198" s="162">
        <f t="shared" si="243"/>
        <v>0</v>
      </c>
      <c r="CG198" s="162">
        <f t="shared" si="244"/>
        <v>0</v>
      </c>
      <c r="CH198" s="162">
        <f t="shared" si="245"/>
        <v>0</v>
      </c>
      <c r="CI198" s="22"/>
      <c r="CJ198" s="161">
        <f t="shared" si="246"/>
        <v>35</v>
      </c>
      <c r="CK198" s="620">
        <f t="shared" si="247"/>
        <v>0</v>
      </c>
      <c r="CL198" s="160">
        <f>CL5</f>
        <v>50</v>
      </c>
      <c r="CM198" s="159" t="str">
        <f t="shared" si="264"/>
        <v/>
      </c>
      <c r="CN198" s="159" t="str">
        <f t="shared" si="265"/>
        <v/>
      </c>
      <c r="CO198" s="159" t="str">
        <f t="shared" si="266"/>
        <v/>
      </c>
      <c r="CP198" s="159" t="str">
        <f t="shared" si="267"/>
        <v/>
      </c>
      <c r="CQ198" s="159" t="str">
        <f t="shared" si="268"/>
        <v/>
      </c>
      <c r="CR198" s="159" t="str">
        <f t="shared" si="269"/>
        <v/>
      </c>
      <c r="CS198" s="159" t="str">
        <f t="shared" si="270"/>
        <v/>
      </c>
      <c r="CT198" s="159" t="str">
        <f t="shared" si="271"/>
        <v/>
      </c>
      <c r="CU198" s="158"/>
      <c r="CV198" s="157">
        <f t="shared" si="248"/>
        <v>50</v>
      </c>
      <c r="CW198" s="157">
        <f t="shared" si="249"/>
        <v>50</v>
      </c>
      <c r="CX198" s="157">
        <f t="shared" si="250"/>
        <v>50</v>
      </c>
      <c r="CY198" s="157">
        <f t="shared" si="251"/>
        <v>50</v>
      </c>
      <c r="CZ198" s="157">
        <f t="shared" si="252"/>
        <v>50</v>
      </c>
      <c r="DA198" s="157">
        <f t="shared" si="253"/>
        <v>50</v>
      </c>
      <c r="DB198" s="157">
        <f t="shared" si="254"/>
        <v>50</v>
      </c>
      <c r="DC198" s="157">
        <f t="shared" si="255"/>
        <v>50</v>
      </c>
      <c r="DD198" s="734">
        <v>191</v>
      </c>
      <c r="DE198" s="155"/>
      <c r="DI198" s="407"/>
      <c r="DJ198" s="279"/>
      <c r="DK198" s="279"/>
      <c r="DL198" s="279"/>
      <c r="DM198" s="279"/>
      <c r="DN198" s="279"/>
    </row>
    <row r="199" spans="1:118" s="20" customFormat="1" ht="39.950000000000003" hidden="1" customHeight="1" x14ac:dyDescent="0.25">
      <c r="A199" s="27">
        <f>ROW()</f>
        <v>199</v>
      </c>
      <c r="B199" s="342" t="str">
        <f>IF(C199="I","",IF(ISBLANK(D199),"",IF(ISTEXT(D199),LARGE(B14:B198,1)+1,0)))</f>
        <v/>
      </c>
      <c r="C199" s="344"/>
      <c r="D199" s="173"/>
      <c r="E199" s="172"/>
      <c r="F199" s="171"/>
      <c r="G199" s="856"/>
      <c r="H199" s="857"/>
      <c r="I199" s="707"/>
      <c r="J199" s="919">
        <f t="shared" si="191"/>
        <v>0</v>
      </c>
      <c r="K199" s="707"/>
      <c r="L199" s="919">
        <f t="shared" si="192"/>
        <v>0</v>
      </c>
      <c r="M199" s="707"/>
      <c r="N199" s="919">
        <f t="shared" si="193"/>
        <v>0</v>
      </c>
      <c r="O199" s="707"/>
      <c r="P199" s="919">
        <f t="shared" si="194"/>
        <v>0</v>
      </c>
      <c r="Q199" s="707"/>
      <c r="R199" s="919">
        <f t="shared" si="275"/>
        <v>0</v>
      </c>
      <c r="S199" s="707"/>
      <c r="T199" s="919">
        <f t="shared" si="196"/>
        <v>0</v>
      </c>
      <c r="U199" s="707"/>
      <c r="V199" s="919">
        <f t="shared" si="274"/>
        <v>0</v>
      </c>
      <c r="W199" s="707"/>
      <c r="X199" s="919">
        <f t="shared" si="272"/>
        <v>0</v>
      </c>
      <c r="Y199" s="178">
        <f>Y6</f>
        <v>35</v>
      </c>
      <c r="Z199" s="964">
        <f t="shared" si="197"/>
        <v>0</v>
      </c>
      <c r="AA199" s="926">
        <f t="shared" si="256"/>
        <v>0</v>
      </c>
      <c r="AB199" s="860">
        <f t="shared" si="198"/>
        <v>0</v>
      </c>
      <c r="AC199" s="861">
        <f t="shared" si="199"/>
        <v>0</v>
      </c>
      <c r="AD199" s="946">
        <f t="shared" si="200"/>
        <v>0</v>
      </c>
      <c r="AE199" s="164" t="str">
        <f t="shared" si="201"/>
        <v/>
      </c>
      <c r="AF199" s="163">
        <f t="shared" si="202"/>
        <v>0</v>
      </c>
      <c r="AG199" s="460">
        <f t="shared" si="257"/>
        <v>0</v>
      </c>
      <c r="AH199" s="860">
        <f t="shared" si="203"/>
        <v>0</v>
      </c>
      <c r="AI199" s="861">
        <f t="shared" si="204"/>
        <v>0</v>
      </c>
      <c r="AJ199" s="946">
        <f t="shared" si="205"/>
        <v>0</v>
      </c>
      <c r="AK199" s="164" t="str">
        <f t="shared" si="206"/>
        <v/>
      </c>
      <c r="AL199" s="163">
        <f t="shared" si="207"/>
        <v>0</v>
      </c>
      <c r="AM199" s="460">
        <f t="shared" si="258"/>
        <v>0</v>
      </c>
      <c r="AN199" s="860">
        <f t="shared" si="208"/>
        <v>0</v>
      </c>
      <c r="AO199" s="861">
        <f t="shared" si="209"/>
        <v>0</v>
      </c>
      <c r="AP199" s="946">
        <f t="shared" si="210"/>
        <v>0</v>
      </c>
      <c r="AQ199" s="164" t="str">
        <f t="shared" si="211"/>
        <v/>
      </c>
      <c r="AR199" s="163">
        <f t="shared" si="212"/>
        <v>0</v>
      </c>
      <c r="AS199" s="460">
        <f t="shared" si="259"/>
        <v>0</v>
      </c>
      <c r="AT199" s="860">
        <f t="shared" si="213"/>
        <v>0</v>
      </c>
      <c r="AU199" s="861">
        <f t="shared" si="214"/>
        <v>0</v>
      </c>
      <c r="AV199" s="946">
        <f t="shared" si="215"/>
        <v>0</v>
      </c>
      <c r="AW199" s="164" t="str">
        <f t="shared" si="216"/>
        <v/>
      </c>
      <c r="AX199" s="163">
        <f t="shared" si="217"/>
        <v>0</v>
      </c>
      <c r="AY199" s="460">
        <f t="shared" si="260"/>
        <v>0</v>
      </c>
      <c r="AZ199" s="860">
        <f t="shared" si="218"/>
        <v>0</v>
      </c>
      <c r="BA199" s="861">
        <f t="shared" si="219"/>
        <v>0</v>
      </c>
      <c r="BB199" s="946">
        <f t="shared" si="220"/>
        <v>0</v>
      </c>
      <c r="BC199" s="164" t="str">
        <f t="shared" si="221"/>
        <v/>
      </c>
      <c r="BD199" s="163">
        <f t="shared" si="222"/>
        <v>0</v>
      </c>
      <c r="BE199" s="460">
        <f t="shared" si="261"/>
        <v>0</v>
      </c>
      <c r="BF199" s="860">
        <f t="shared" si="223"/>
        <v>0</v>
      </c>
      <c r="BG199" s="861">
        <f t="shared" si="224"/>
        <v>0</v>
      </c>
      <c r="BH199" s="946">
        <f t="shared" si="225"/>
        <v>0</v>
      </c>
      <c r="BI199" s="164" t="str">
        <f t="shared" si="226"/>
        <v/>
      </c>
      <c r="BJ199" s="163">
        <f t="shared" si="227"/>
        <v>0</v>
      </c>
      <c r="BK199" s="460">
        <f t="shared" si="262"/>
        <v>0</v>
      </c>
      <c r="BL199" s="860">
        <f t="shared" si="228"/>
        <v>0</v>
      </c>
      <c r="BM199" s="861">
        <f t="shared" si="229"/>
        <v>0</v>
      </c>
      <c r="BN199" s="946">
        <f t="shared" si="230"/>
        <v>0</v>
      </c>
      <c r="BO199" s="164" t="str">
        <f t="shared" si="231"/>
        <v/>
      </c>
      <c r="BP199" s="163">
        <f t="shared" si="232"/>
        <v>0</v>
      </c>
      <c r="BQ199" s="460">
        <f t="shared" si="263"/>
        <v>0</v>
      </c>
      <c r="BR199" s="860">
        <f t="shared" si="233"/>
        <v>0</v>
      </c>
      <c r="BS199" s="861">
        <f t="shared" si="234"/>
        <v>0</v>
      </c>
      <c r="BT199" s="946">
        <f t="shared" si="235"/>
        <v>0</v>
      </c>
      <c r="BU199" s="164" t="str">
        <f t="shared" si="236"/>
        <v/>
      </c>
      <c r="BV199" s="163">
        <f t="shared" si="237"/>
        <v>0</v>
      </c>
      <c r="BW199" s="246"/>
      <c r="BX199" s="246"/>
      <c r="BY199" s="155"/>
      <c r="BZ199" s="22"/>
      <c r="CA199" s="163">
        <f t="shared" si="238"/>
        <v>0</v>
      </c>
      <c r="CB199" s="162">
        <f t="shared" si="239"/>
        <v>0</v>
      </c>
      <c r="CC199" s="162">
        <f t="shared" si="240"/>
        <v>0</v>
      </c>
      <c r="CD199" s="162">
        <f t="shared" si="241"/>
        <v>0</v>
      </c>
      <c r="CE199" s="162">
        <f t="shared" si="242"/>
        <v>0</v>
      </c>
      <c r="CF199" s="162">
        <f t="shared" si="243"/>
        <v>0</v>
      </c>
      <c r="CG199" s="162">
        <f t="shared" si="244"/>
        <v>0</v>
      </c>
      <c r="CH199" s="162">
        <f t="shared" si="245"/>
        <v>0</v>
      </c>
      <c r="CI199" s="22"/>
      <c r="CJ199" s="161">
        <f t="shared" si="246"/>
        <v>35</v>
      </c>
      <c r="CK199" s="620">
        <f t="shared" si="247"/>
        <v>0</v>
      </c>
      <c r="CL199" s="160">
        <f>CL5</f>
        <v>50</v>
      </c>
      <c r="CM199" s="159" t="str">
        <f t="shared" si="264"/>
        <v/>
      </c>
      <c r="CN199" s="159" t="str">
        <f t="shared" si="265"/>
        <v/>
      </c>
      <c r="CO199" s="159" t="str">
        <f t="shared" si="266"/>
        <v/>
      </c>
      <c r="CP199" s="159" t="str">
        <f t="shared" si="267"/>
        <v/>
      </c>
      <c r="CQ199" s="159" t="str">
        <f t="shared" si="268"/>
        <v/>
      </c>
      <c r="CR199" s="159" t="str">
        <f t="shared" si="269"/>
        <v/>
      </c>
      <c r="CS199" s="159" t="str">
        <f t="shared" si="270"/>
        <v/>
      </c>
      <c r="CT199" s="159" t="str">
        <f t="shared" si="271"/>
        <v/>
      </c>
      <c r="CU199" s="158"/>
      <c r="CV199" s="157">
        <f t="shared" si="248"/>
        <v>50</v>
      </c>
      <c r="CW199" s="157">
        <f t="shared" si="249"/>
        <v>50</v>
      </c>
      <c r="CX199" s="157">
        <f t="shared" si="250"/>
        <v>50</v>
      </c>
      <c r="CY199" s="157">
        <f t="shared" si="251"/>
        <v>50</v>
      </c>
      <c r="CZ199" s="157">
        <f t="shared" si="252"/>
        <v>50</v>
      </c>
      <c r="DA199" s="157">
        <f t="shared" si="253"/>
        <v>50</v>
      </c>
      <c r="DB199" s="157">
        <f t="shared" si="254"/>
        <v>50</v>
      </c>
      <c r="DC199" s="157">
        <f t="shared" si="255"/>
        <v>50</v>
      </c>
      <c r="DD199" s="734">
        <v>192</v>
      </c>
      <c r="DE199" s="155"/>
      <c r="DI199" s="407"/>
      <c r="DJ199" s="279"/>
      <c r="DK199" s="279"/>
      <c r="DL199" s="279"/>
      <c r="DM199" s="279"/>
      <c r="DN199" s="279"/>
    </row>
    <row r="200" spans="1:118" s="20" customFormat="1" ht="39.950000000000003" hidden="1" customHeight="1" x14ac:dyDescent="0.25">
      <c r="A200" s="27">
        <f>ROW()</f>
        <v>200</v>
      </c>
      <c r="B200" s="342" t="str">
        <f>IF(C200="I","",IF(ISBLANK(D200),"",IF(ISTEXT(D200),LARGE(B14:B199,1)+1,0)))</f>
        <v/>
      </c>
      <c r="C200" s="344"/>
      <c r="D200" s="173"/>
      <c r="E200" s="172"/>
      <c r="F200" s="171"/>
      <c r="G200" s="856"/>
      <c r="H200" s="857"/>
      <c r="I200" s="707"/>
      <c r="J200" s="919">
        <f t="shared" si="191"/>
        <v>0</v>
      </c>
      <c r="K200" s="707"/>
      <c r="L200" s="919">
        <f t="shared" si="192"/>
        <v>0</v>
      </c>
      <c r="M200" s="707"/>
      <c r="N200" s="919">
        <f t="shared" si="193"/>
        <v>0</v>
      </c>
      <c r="O200" s="707"/>
      <c r="P200" s="919">
        <f t="shared" si="194"/>
        <v>0</v>
      </c>
      <c r="Q200" s="707"/>
      <c r="R200" s="919">
        <f t="shared" si="275"/>
        <v>0</v>
      </c>
      <c r="S200" s="707"/>
      <c r="T200" s="919">
        <f t="shared" si="196"/>
        <v>0</v>
      </c>
      <c r="U200" s="707"/>
      <c r="V200" s="919">
        <f t="shared" si="274"/>
        <v>0</v>
      </c>
      <c r="W200" s="707"/>
      <c r="X200" s="919">
        <f t="shared" si="272"/>
        <v>0</v>
      </c>
      <c r="Y200" s="178">
        <f>Y6</f>
        <v>35</v>
      </c>
      <c r="Z200" s="964">
        <f t="shared" si="197"/>
        <v>0</v>
      </c>
      <c r="AA200" s="926">
        <f t="shared" si="256"/>
        <v>0</v>
      </c>
      <c r="AB200" s="860">
        <f t="shared" si="198"/>
        <v>0</v>
      </c>
      <c r="AC200" s="861">
        <f t="shared" si="199"/>
        <v>0</v>
      </c>
      <c r="AD200" s="946">
        <f t="shared" si="200"/>
        <v>0</v>
      </c>
      <c r="AE200" s="164" t="str">
        <f t="shared" si="201"/>
        <v/>
      </c>
      <c r="AF200" s="163">
        <f t="shared" si="202"/>
        <v>0</v>
      </c>
      <c r="AG200" s="460">
        <f t="shared" si="257"/>
        <v>0</v>
      </c>
      <c r="AH200" s="860">
        <f t="shared" si="203"/>
        <v>0</v>
      </c>
      <c r="AI200" s="861">
        <f t="shared" si="204"/>
        <v>0</v>
      </c>
      <c r="AJ200" s="946">
        <f t="shared" si="205"/>
        <v>0</v>
      </c>
      <c r="AK200" s="164" t="str">
        <f t="shared" si="206"/>
        <v/>
      </c>
      <c r="AL200" s="163">
        <f t="shared" si="207"/>
        <v>0</v>
      </c>
      <c r="AM200" s="460">
        <f t="shared" si="258"/>
        <v>0</v>
      </c>
      <c r="AN200" s="860">
        <f t="shared" si="208"/>
        <v>0</v>
      </c>
      <c r="AO200" s="861">
        <f t="shared" si="209"/>
        <v>0</v>
      </c>
      <c r="AP200" s="946">
        <f t="shared" si="210"/>
        <v>0</v>
      </c>
      <c r="AQ200" s="164" t="str">
        <f t="shared" si="211"/>
        <v/>
      </c>
      <c r="AR200" s="163">
        <f t="shared" si="212"/>
        <v>0</v>
      </c>
      <c r="AS200" s="460">
        <f t="shared" si="259"/>
        <v>0</v>
      </c>
      <c r="AT200" s="860">
        <f t="shared" si="213"/>
        <v>0</v>
      </c>
      <c r="AU200" s="861">
        <f t="shared" si="214"/>
        <v>0</v>
      </c>
      <c r="AV200" s="946">
        <f t="shared" si="215"/>
        <v>0</v>
      </c>
      <c r="AW200" s="164" t="str">
        <f t="shared" si="216"/>
        <v/>
      </c>
      <c r="AX200" s="163">
        <f t="shared" si="217"/>
        <v>0</v>
      </c>
      <c r="AY200" s="460">
        <f t="shared" si="260"/>
        <v>0</v>
      </c>
      <c r="AZ200" s="860">
        <f t="shared" si="218"/>
        <v>0</v>
      </c>
      <c r="BA200" s="861">
        <f t="shared" si="219"/>
        <v>0</v>
      </c>
      <c r="BB200" s="946">
        <f t="shared" si="220"/>
        <v>0</v>
      </c>
      <c r="BC200" s="164" t="str">
        <f t="shared" si="221"/>
        <v/>
      </c>
      <c r="BD200" s="163">
        <f t="shared" si="222"/>
        <v>0</v>
      </c>
      <c r="BE200" s="460">
        <f t="shared" si="261"/>
        <v>0</v>
      </c>
      <c r="BF200" s="860">
        <f t="shared" si="223"/>
        <v>0</v>
      </c>
      <c r="BG200" s="861">
        <f t="shared" si="224"/>
        <v>0</v>
      </c>
      <c r="BH200" s="946">
        <f t="shared" si="225"/>
        <v>0</v>
      </c>
      <c r="BI200" s="164" t="str">
        <f t="shared" si="226"/>
        <v/>
      </c>
      <c r="BJ200" s="163">
        <f t="shared" si="227"/>
        <v>0</v>
      </c>
      <c r="BK200" s="460">
        <f t="shared" si="262"/>
        <v>0</v>
      </c>
      <c r="BL200" s="860">
        <f t="shared" si="228"/>
        <v>0</v>
      </c>
      <c r="BM200" s="861">
        <f t="shared" si="229"/>
        <v>0</v>
      </c>
      <c r="BN200" s="946">
        <f t="shared" si="230"/>
        <v>0</v>
      </c>
      <c r="BO200" s="164" t="str">
        <f t="shared" si="231"/>
        <v/>
      </c>
      <c r="BP200" s="163">
        <f t="shared" si="232"/>
        <v>0</v>
      </c>
      <c r="BQ200" s="460">
        <f t="shared" si="263"/>
        <v>0</v>
      </c>
      <c r="BR200" s="860">
        <f t="shared" si="233"/>
        <v>0</v>
      </c>
      <c r="BS200" s="861">
        <f t="shared" si="234"/>
        <v>0</v>
      </c>
      <c r="BT200" s="946">
        <f t="shared" si="235"/>
        <v>0</v>
      </c>
      <c r="BU200" s="164" t="str">
        <f t="shared" si="236"/>
        <v/>
      </c>
      <c r="BV200" s="163">
        <f t="shared" si="237"/>
        <v>0</v>
      </c>
      <c r="BW200" s="246"/>
      <c r="BX200" s="246"/>
      <c r="BY200" s="155"/>
      <c r="BZ200" s="22"/>
      <c r="CA200" s="163">
        <f t="shared" si="238"/>
        <v>0</v>
      </c>
      <c r="CB200" s="162">
        <f t="shared" si="239"/>
        <v>0</v>
      </c>
      <c r="CC200" s="162">
        <f t="shared" si="240"/>
        <v>0</v>
      </c>
      <c r="CD200" s="162">
        <f t="shared" si="241"/>
        <v>0</v>
      </c>
      <c r="CE200" s="162">
        <f t="shared" si="242"/>
        <v>0</v>
      </c>
      <c r="CF200" s="162">
        <f t="shared" si="243"/>
        <v>0</v>
      </c>
      <c r="CG200" s="162">
        <f t="shared" si="244"/>
        <v>0</v>
      </c>
      <c r="CH200" s="162">
        <f t="shared" si="245"/>
        <v>0</v>
      </c>
      <c r="CI200" s="22"/>
      <c r="CJ200" s="161">
        <f t="shared" si="246"/>
        <v>35</v>
      </c>
      <c r="CK200" s="620">
        <f t="shared" si="247"/>
        <v>0</v>
      </c>
      <c r="CL200" s="160">
        <f>CL5</f>
        <v>50</v>
      </c>
      <c r="CM200" s="159" t="str">
        <f t="shared" si="264"/>
        <v/>
      </c>
      <c r="CN200" s="159" t="str">
        <f t="shared" si="265"/>
        <v/>
      </c>
      <c r="CO200" s="159" t="str">
        <f t="shared" si="266"/>
        <v/>
      </c>
      <c r="CP200" s="159" t="str">
        <f t="shared" si="267"/>
        <v/>
      </c>
      <c r="CQ200" s="159" t="str">
        <f t="shared" si="268"/>
        <v/>
      </c>
      <c r="CR200" s="159" t="str">
        <f t="shared" si="269"/>
        <v/>
      </c>
      <c r="CS200" s="159" t="str">
        <f t="shared" si="270"/>
        <v/>
      </c>
      <c r="CT200" s="159" t="str">
        <f t="shared" si="271"/>
        <v/>
      </c>
      <c r="CU200" s="158"/>
      <c r="CV200" s="157">
        <f t="shared" si="248"/>
        <v>50</v>
      </c>
      <c r="CW200" s="157">
        <f t="shared" si="249"/>
        <v>50</v>
      </c>
      <c r="CX200" s="157">
        <f t="shared" si="250"/>
        <v>50</v>
      </c>
      <c r="CY200" s="157">
        <f t="shared" si="251"/>
        <v>50</v>
      </c>
      <c r="CZ200" s="157">
        <f t="shared" si="252"/>
        <v>50</v>
      </c>
      <c r="DA200" s="157">
        <f t="shared" si="253"/>
        <v>50</v>
      </c>
      <c r="DB200" s="157">
        <f t="shared" si="254"/>
        <v>50</v>
      </c>
      <c r="DC200" s="157">
        <f t="shared" si="255"/>
        <v>50</v>
      </c>
      <c r="DD200" s="734">
        <v>193</v>
      </c>
      <c r="DE200" s="155"/>
      <c r="DI200" s="407"/>
      <c r="DJ200" s="279"/>
      <c r="DK200" s="279"/>
      <c r="DL200" s="279"/>
      <c r="DM200" s="279"/>
      <c r="DN200" s="279"/>
    </row>
    <row r="201" spans="1:118" s="20" customFormat="1" ht="39.950000000000003" hidden="1" customHeight="1" x14ac:dyDescent="0.25">
      <c r="A201" s="27">
        <f>ROW()</f>
        <v>201</v>
      </c>
      <c r="B201" s="342" t="str">
        <f>IF(C201="I","",IF(ISBLANK(D201),"",IF(ISTEXT(D201),LARGE(B14:B200,1)+1,0)))</f>
        <v/>
      </c>
      <c r="C201" s="344"/>
      <c r="D201" s="173"/>
      <c r="E201" s="172"/>
      <c r="F201" s="171"/>
      <c r="G201" s="856"/>
      <c r="H201" s="857"/>
      <c r="I201" s="707"/>
      <c r="J201" s="919">
        <f t="shared" si="191"/>
        <v>0</v>
      </c>
      <c r="K201" s="707"/>
      <c r="L201" s="919">
        <f t="shared" si="192"/>
        <v>0</v>
      </c>
      <c r="M201" s="707"/>
      <c r="N201" s="919">
        <f t="shared" si="193"/>
        <v>0</v>
      </c>
      <c r="O201" s="707"/>
      <c r="P201" s="919">
        <f t="shared" si="194"/>
        <v>0</v>
      </c>
      <c r="Q201" s="707"/>
      <c r="R201" s="919">
        <f t="shared" si="275"/>
        <v>0</v>
      </c>
      <c r="S201" s="707"/>
      <c r="T201" s="919">
        <f t="shared" si="196"/>
        <v>0</v>
      </c>
      <c r="U201" s="707"/>
      <c r="V201" s="919">
        <f t="shared" si="274"/>
        <v>0</v>
      </c>
      <c r="W201" s="707"/>
      <c r="X201" s="919">
        <f t="shared" si="272"/>
        <v>0</v>
      </c>
      <c r="Y201" s="178">
        <f>Y6</f>
        <v>35</v>
      </c>
      <c r="Z201" s="964">
        <f t="shared" si="197"/>
        <v>0</v>
      </c>
      <c r="AA201" s="926">
        <f t="shared" si="256"/>
        <v>0</v>
      </c>
      <c r="AB201" s="860">
        <f t="shared" si="198"/>
        <v>0</v>
      </c>
      <c r="AC201" s="861">
        <f t="shared" si="199"/>
        <v>0</v>
      </c>
      <c r="AD201" s="946">
        <f t="shared" si="200"/>
        <v>0</v>
      </c>
      <c r="AE201" s="164" t="str">
        <f t="shared" si="201"/>
        <v/>
      </c>
      <c r="AF201" s="163">
        <f t="shared" si="202"/>
        <v>0</v>
      </c>
      <c r="AG201" s="460">
        <f t="shared" si="257"/>
        <v>0</v>
      </c>
      <c r="AH201" s="860">
        <f t="shared" si="203"/>
        <v>0</v>
      </c>
      <c r="AI201" s="861">
        <f t="shared" si="204"/>
        <v>0</v>
      </c>
      <c r="AJ201" s="946">
        <f t="shared" si="205"/>
        <v>0</v>
      </c>
      <c r="AK201" s="164" t="str">
        <f t="shared" si="206"/>
        <v/>
      </c>
      <c r="AL201" s="163">
        <f t="shared" si="207"/>
        <v>0</v>
      </c>
      <c r="AM201" s="460">
        <f t="shared" si="258"/>
        <v>0</v>
      </c>
      <c r="AN201" s="860">
        <f t="shared" si="208"/>
        <v>0</v>
      </c>
      <c r="AO201" s="861">
        <f t="shared" si="209"/>
        <v>0</v>
      </c>
      <c r="AP201" s="946">
        <f t="shared" si="210"/>
        <v>0</v>
      </c>
      <c r="AQ201" s="164" t="str">
        <f t="shared" si="211"/>
        <v/>
      </c>
      <c r="AR201" s="163">
        <f t="shared" si="212"/>
        <v>0</v>
      </c>
      <c r="AS201" s="460">
        <f t="shared" si="259"/>
        <v>0</v>
      </c>
      <c r="AT201" s="860">
        <f t="shared" si="213"/>
        <v>0</v>
      </c>
      <c r="AU201" s="861">
        <f t="shared" si="214"/>
        <v>0</v>
      </c>
      <c r="AV201" s="946">
        <f t="shared" si="215"/>
        <v>0</v>
      </c>
      <c r="AW201" s="164" t="str">
        <f t="shared" si="216"/>
        <v/>
      </c>
      <c r="AX201" s="163">
        <f t="shared" si="217"/>
        <v>0</v>
      </c>
      <c r="AY201" s="460">
        <f t="shared" si="260"/>
        <v>0</v>
      </c>
      <c r="AZ201" s="860">
        <f t="shared" si="218"/>
        <v>0</v>
      </c>
      <c r="BA201" s="861">
        <f t="shared" si="219"/>
        <v>0</v>
      </c>
      <c r="BB201" s="946">
        <f t="shared" si="220"/>
        <v>0</v>
      </c>
      <c r="BC201" s="164" t="str">
        <f t="shared" si="221"/>
        <v/>
      </c>
      <c r="BD201" s="163">
        <f t="shared" si="222"/>
        <v>0</v>
      </c>
      <c r="BE201" s="460">
        <f t="shared" si="261"/>
        <v>0</v>
      </c>
      <c r="BF201" s="860">
        <f t="shared" si="223"/>
        <v>0</v>
      </c>
      <c r="BG201" s="861">
        <f t="shared" si="224"/>
        <v>0</v>
      </c>
      <c r="BH201" s="946">
        <f t="shared" si="225"/>
        <v>0</v>
      </c>
      <c r="BI201" s="164" t="str">
        <f t="shared" si="226"/>
        <v/>
      </c>
      <c r="BJ201" s="163">
        <f t="shared" si="227"/>
        <v>0</v>
      </c>
      <c r="BK201" s="460">
        <f t="shared" si="262"/>
        <v>0</v>
      </c>
      <c r="BL201" s="860">
        <f t="shared" si="228"/>
        <v>0</v>
      </c>
      <c r="BM201" s="861">
        <f t="shared" si="229"/>
        <v>0</v>
      </c>
      <c r="BN201" s="946">
        <f t="shared" si="230"/>
        <v>0</v>
      </c>
      <c r="BO201" s="164" t="str">
        <f t="shared" si="231"/>
        <v/>
      </c>
      <c r="BP201" s="163">
        <f t="shared" si="232"/>
        <v>0</v>
      </c>
      <c r="BQ201" s="460">
        <f t="shared" si="263"/>
        <v>0</v>
      </c>
      <c r="BR201" s="860">
        <f t="shared" si="233"/>
        <v>0</v>
      </c>
      <c r="BS201" s="861">
        <f t="shared" si="234"/>
        <v>0</v>
      </c>
      <c r="BT201" s="946">
        <f t="shared" si="235"/>
        <v>0</v>
      </c>
      <c r="BU201" s="164" t="str">
        <f t="shared" si="236"/>
        <v/>
      </c>
      <c r="BV201" s="163">
        <f t="shared" si="237"/>
        <v>0</v>
      </c>
      <c r="BW201" s="246"/>
      <c r="BX201" s="246"/>
      <c r="BY201" s="155"/>
      <c r="BZ201" s="22"/>
      <c r="CA201" s="163">
        <f t="shared" si="238"/>
        <v>0</v>
      </c>
      <c r="CB201" s="162">
        <f t="shared" si="239"/>
        <v>0</v>
      </c>
      <c r="CC201" s="162">
        <f t="shared" si="240"/>
        <v>0</v>
      </c>
      <c r="CD201" s="162">
        <f t="shared" si="241"/>
        <v>0</v>
      </c>
      <c r="CE201" s="162">
        <f t="shared" si="242"/>
        <v>0</v>
      </c>
      <c r="CF201" s="162">
        <f t="shared" si="243"/>
        <v>0</v>
      </c>
      <c r="CG201" s="162">
        <f t="shared" si="244"/>
        <v>0</v>
      </c>
      <c r="CH201" s="162">
        <f t="shared" si="245"/>
        <v>0</v>
      </c>
      <c r="CI201" s="22"/>
      <c r="CJ201" s="161">
        <f t="shared" si="246"/>
        <v>35</v>
      </c>
      <c r="CK201" s="620">
        <f t="shared" si="247"/>
        <v>0</v>
      </c>
      <c r="CL201" s="160">
        <f>CL5</f>
        <v>50</v>
      </c>
      <c r="CM201" s="159" t="str">
        <f t="shared" si="264"/>
        <v/>
      </c>
      <c r="CN201" s="159" t="str">
        <f t="shared" si="265"/>
        <v/>
      </c>
      <c r="CO201" s="159" t="str">
        <f t="shared" si="266"/>
        <v/>
      </c>
      <c r="CP201" s="159" t="str">
        <f t="shared" si="267"/>
        <v/>
      </c>
      <c r="CQ201" s="159" t="str">
        <f t="shared" si="268"/>
        <v/>
      </c>
      <c r="CR201" s="159" t="str">
        <f t="shared" si="269"/>
        <v/>
      </c>
      <c r="CS201" s="159" t="str">
        <f t="shared" si="270"/>
        <v/>
      </c>
      <c r="CT201" s="159" t="str">
        <f t="shared" si="271"/>
        <v/>
      </c>
      <c r="CU201" s="158"/>
      <c r="CV201" s="157">
        <f t="shared" si="248"/>
        <v>50</v>
      </c>
      <c r="CW201" s="157">
        <f t="shared" si="249"/>
        <v>50</v>
      </c>
      <c r="CX201" s="157">
        <f t="shared" si="250"/>
        <v>50</v>
      </c>
      <c r="CY201" s="157">
        <f t="shared" si="251"/>
        <v>50</v>
      </c>
      <c r="CZ201" s="157">
        <f t="shared" si="252"/>
        <v>50</v>
      </c>
      <c r="DA201" s="157">
        <f t="shared" si="253"/>
        <v>50</v>
      </c>
      <c r="DB201" s="157">
        <f t="shared" si="254"/>
        <v>50</v>
      </c>
      <c r="DC201" s="157">
        <f t="shared" si="255"/>
        <v>50</v>
      </c>
      <c r="DD201" s="734">
        <v>194</v>
      </c>
      <c r="DE201" s="155"/>
      <c r="DI201" s="407"/>
      <c r="DJ201" s="279"/>
      <c r="DK201" s="279"/>
      <c r="DL201" s="279"/>
      <c r="DM201" s="279"/>
      <c r="DN201" s="279"/>
    </row>
    <row r="202" spans="1:118" s="20" customFormat="1" ht="39.950000000000003" hidden="1" customHeight="1" x14ac:dyDescent="0.25">
      <c r="A202" s="27">
        <f>ROW()</f>
        <v>202</v>
      </c>
      <c r="B202" s="342" t="str">
        <f>IF(C202="I","",IF(ISBLANK(D202),"",IF(ISTEXT(D202),LARGE(B14:B201,1)+1,0)))</f>
        <v/>
      </c>
      <c r="C202" s="344"/>
      <c r="D202" s="173"/>
      <c r="E202" s="172"/>
      <c r="F202" s="171"/>
      <c r="G202" s="856"/>
      <c r="H202" s="857"/>
      <c r="I202" s="707"/>
      <c r="J202" s="919">
        <f t="shared" si="191"/>
        <v>0</v>
      </c>
      <c r="K202" s="707"/>
      <c r="L202" s="919">
        <f t="shared" si="192"/>
        <v>0</v>
      </c>
      <c r="M202" s="707"/>
      <c r="N202" s="919">
        <f t="shared" si="193"/>
        <v>0</v>
      </c>
      <c r="O202" s="707"/>
      <c r="P202" s="919">
        <f t="shared" si="194"/>
        <v>0</v>
      </c>
      <c r="Q202" s="707"/>
      <c r="R202" s="919">
        <f t="shared" si="275"/>
        <v>0</v>
      </c>
      <c r="S202" s="707"/>
      <c r="T202" s="919">
        <f t="shared" si="196"/>
        <v>0</v>
      </c>
      <c r="U202" s="707"/>
      <c r="V202" s="919">
        <f t="shared" si="274"/>
        <v>0</v>
      </c>
      <c r="W202" s="707"/>
      <c r="X202" s="919">
        <f t="shared" si="272"/>
        <v>0</v>
      </c>
      <c r="Y202" s="178">
        <f>Y6</f>
        <v>35</v>
      </c>
      <c r="Z202" s="964">
        <f t="shared" si="197"/>
        <v>0</v>
      </c>
      <c r="AA202" s="926">
        <f t="shared" si="256"/>
        <v>0</v>
      </c>
      <c r="AB202" s="860">
        <f t="shared" si="198"/>
        <v>0</v>
      </c>
      <c r="AC202" s="861">
        <f t="shared" si="199"/>
        <v>0</v>
      </c>
      <c r="AD202" s="946">
        <f t="shared" si="200"/>
        <v>0</v>
      </c>
      <c r="AE202" s="164" t="str">
        <f t="shared" si="201"/>
        <v/>
      </c>
      <c r="AF202" s="163">
        <f t="shared" si="202"/>
        <v>0</v>
      </c>
      <c r="AG202" s="460">
        <f t="shared" si="257"/>
        <v>0</v>
      </c>
      <c r="AH202" s="860">
        <f t="shared" si="203"/>
        <v>0</v>
      </c>
      <c r="AI202" s="861">
        <f t="shared" si="204"/>
        <v>0</v>
      </c>
      <c r="AJ202" s="946">
        <f t="shared" si="205"/>
        <v>0</v>
      </c>
      <c r="AK202" s="164" t="str">
        <f t="shared" si="206"/>
        <v/>
      </c>
      <c r="AL202" s="163">
        <f t="shared" si="207"/>
        <v>0</v>
      </c>
      <c r="AM202" s="460">
        <f t="shared" si="258"/>
        <v>0</v>
      </c>
      <c r="AN202" s="860">
        <f t="shared" si="208"/>
        <v>0</v>
      </c>
      <c r="AO202" s="861">
        <f t="shared" si="209"/>
        <v>0</v>
      </c>
      <c r="AP202" s="946">
        <f t="shared" si="210"/>
        <v>0</v>
      </c>
      <c r="AQ202" s="164" t="str">
        <f t="shared" si="211"/>
        <v/>
      </c>
      <c r="AR202" s="163">
        <f t="shared" si="212"/>
        <v>0</v>
      </c>
      <c r="AS202" s="460">
        <f t="shared" si="259"/>
        <v>0</v>
      </c>
      <c r="AT202" s="860">
        <f t="shared" si="213"/>
        <v>0</v>
      </c>
      <c r="AU202" s="861">
        <f t="shared" si="214"/>
        <v>0</v>
      </c>
      <c r="AV202" s="946">
        <f t="shared" si="215"/>
        <v>0</v>
      </c>
      <c r="AW202" s="164" t="str">
        <f t="shared" si="216"/>
        <v/>
      </c>
      <c r="AX202" s="163">
        <f t="shared" si="217"/>
        <v>0</v>
      </c>
      <c r="AY202" s="460">
        <f t="shared" si="260"/>
        <v>0</v>
      </c>
      <c r="AZ202" s="860">
        <f t="shared" si="218"/>
        <v>0</v>
      </c>
      <c r="BA202" s="861">
        <f t="shared" si="219"/>
        <v>0</v>
      </c>
      <c r="BB202" s="946">
        <f t="shared" si="220"/>
        <v>0</v>
      </c>
      <c r="BC202" s="164" t="str">
        <f t="shared" si="221"/>
        <v/>
      </c>
      <c r="BD202" s="163">
        <f t="shared" si="222"/>
        <v>0</v>
      </c>
      <c r="BE202" s="460">
        <f t="shared" si="261"/>
        <v>0</v>
      </c>
      <c r="BF202" s="860">
        <f t="shared" si="223"/>
        <v>0</v>
      </c>
      <c r="BG202" s="861">
        <f t="shared" si="224"/>
        <v>0</v>
      </c>
      <c r="BH202" s="946">
        <f t="shared" si="225"/>
        <v>0</v>
      </c>
      <c r="BI202" s="164" t="str">
        <f t="shared" si="226"/>
        <v/>
      </c>
      <c r="BJ202" s="163">
        <f t="shared" si="227"/>
        <v>0</v>
      </c>
      <c r="BK202" s="460">
        <f t="shared" si="262"/>
        <v>0</v>
      </c>
      <c r="BL202" s="860">
        <f t="shared" si="228"/>
        <v>0</v>
      </c>
      <c r="BM202" s="861">
        <f t="shared" si="229"/>
        <v>0</v>
      </c>
      <c r="BN202" s="946">
        <f t="shared" si="230"/>
        <v>0</v>
      </c>
      <c r="BO202" s="164" t="str">
        <f t="shared" si="231"/>
        <v/>
      </c>
      <c r="BP202" s="163">
        <f t="shared" si="232"/>
        <v>0</v>
      </c>
      <c r="BQ202" s="460">
        <f t="shared" si="263"/>
        <v>0</v>
      </c>
      <c r="BR202" s="860">
        <f t="shared" si="233"/>
        <v>0</v>
      </c>
      <c r="BS202" s="861">
        <f t="shared" si="234"/>
        <v>0</v>
      </c>
      <c r="BT202" s="946">
        <f t="shared" si="235"/>
        <v>0</v>
      </c>
      <c r="BU202" s="164" t="str">
        <f t="shared" si="236"/>
        <v/>
      </c>
      <c r="BV202" s="163">
        <f t="shared" si="237"/>
        <v>0</v>
      </c>
      <c r="BW202" s="246"/>
      <c r="BX202" s="246"/>
      <c r="BY202" s="155"/>
      <c r="BZ202" s="22"/>
      <c r="CA202" s="163">
        <f t="shared" si="238"/>
        <v>0</v>
      </c>
      <c r="CB202" s="162">
        <f t="shared" si="239"/>
        <v>0</v>
      </c>
      <c r="CC202" s="162">
        <f t="shared" si="240"/>
        <v>0</v>
      </c>
      <c r="CD202" s="162">
        <f t="shared" si="241"/>
        <v>0</v>
      </c>
      <c r="CE202" s="162">
        <f t="shared" si="242"/>
        <v>0</v>
      </c>
      <c r="CF202" s="162">
        <f t="shared" si="243"/>
        <v>0</v>
      </c>
      <c r="CG202" s="162">
        <f t="shared" si="244"/>
        <v>0</v>
      </c>
      <c r="CH202" s="162">
        <f t="shared" si="245"/>
        <v>0</v>
      </c>
      <c r="CI202" s="22"/>
      <c r="CJ202" s="161">
        <f t="shared" si="246"/>
        <v>35</v>
      </c>
      <c r="CK202" s="620">
        <f t="shared" si="247"/>
        <v>0</v>
      </c>
      <c r="CL202" s="160">
        <f>CL5</f>
        <v>50</v>
      </c>
      <c r="CM202" s="159" t="str">
        <f t="shared" si="264"/>
        <v/>
      </c>
      <c r="CN202" s="159" t="str">
        <f t="shared" si="265"/>
        <v/>
      </c>
      <c r="CO202" s="159" t="str">
        <f t="shared" si="266"/>
        <v/>
      </c>
      <c r="CP202" s="159" t="str">
        <f t="shared" si="267"/>
        <v/>
      </c>
      <c r="CQ202" s="159" t="str">
        <f t="shared" si="268"/>
        <v/>
      </c>
      <c r="CR202" s="159" t="str">
        <f t="shared" si="269"/>
        <v/>
      </c>
      <c r="CS202" s="159" t="str">
        <f t="shared" si="270"/>
        <v/>
      </c>
      <c r="CT202" s="159" t="str">
        <f t="shared" si="271"/>
        <v/>
      </c>
      <c r="CU202" s="158"/>
      <c r="CV202" s="157">
        <f t="shared" si="248"/>
        <v>50</v>
      </c>
      <c r="CW202" s="157">
        <f t="shared" si="249"/>
        <v>50</v>
      </c>
      <c r="CX202" s="157">
        <f t="shared" si="250"/>
        <v>50</v>
      </c>
      <c r="CY202" s="157">
        <f t="shared" si="251"/>
        <v>50</v>
      </c>
      <c r="CZ202" s="157">
        <f t="shared" si="252"/>
        <v>50</v>
      </c>
      <c r="DA202" s="157">
        <f t="shared" si="253"/>
        <v>50</v>
      </c>
      <c r="DB202" s="157">
        <f t="shared" si="254"/>
        <v>50</v>
      </c>
      <c r="DC202" s="157">
        <f t="shared" si="255"/>
        <v>50</v>
      </c>
      <c r="DD202" s="734">
        <v>195</v>
      </c>
      <c r="DE202" s="155"/>
      <c r="DI202" s="407"/>
      <c r="DJ202" s="279"/>
      <c r="DK202" s="279"/>
      <c r="DL202" s="279"/>
      <c r="DM202" s="279"/>
      <c r="DN202" s="279"/>
    </row>
    <row r="203" spans="1:118" s="20" customFormat="1" ht="39.950000000000003" hidden="1" customHeight="1" x14ac:dyDescent="0.25">
      <c r="A203" s="27">
        <f>ROW()</f>
        <v>203</v>
      </c>
      <c r="B203" s="342" t="str">
        <f>IF(C203="I","",IF(ISBLANK(D203),"",IF(ISTEXT(D203),LARGE(B14:B202,1)+1,0)))</f>
        <v/>
      </c>
      <c r="C203" s="344"/>
      <c r="D203" s="173"/>
      <c r="E203" s="172"/>
      <c r="F203" s="171"/>
      <c r="G203" s="856"/>
      <c r="H203" s="857"/>
      <c r="I203" s="707"/>
      <c r="J203" s="919">
        <f t="shared" si="191"/>
        <v>0</v>
      </c>
      <c r="K203" s="707"/>
      <c r="L203" s="919">
        <f t="shared" si="192"/>
        <v>0</v>
      </c>
      <c r="M203" s="707"/>
      <c r="N203" s="919">
        <f t="shared" si="193"/>
        <v>0</v>
      </c>
      <c r="O203" s="707"/>
      <c r="P203" s="919">
        <f t="shared" si="194"/>
        <v>0</v>
      </c>
      <c r="Q203" s="707"/>
      <c r="R203" s="919">
        <f t="shared" si="275"/>
        <v>0</v>
      </c>
      <c r="S203" s="707"/>
      <c r="T203" s="919">
        <f t="shared" si="196"/>
        <v>0</v>
      </c>
      <c r="U203" s="707"/>
      <c r="V203" s="919">
        <f t="shared" si="274"/>
        <v>0</v>
      </c>
      <c r="W203" s="707"/>
      <c r="X203" s="919">
        <f t="shared" si="272"/>
        <v>0</v>
      </c>
      <c r="Y203" s="178">
        <f>Y6</f>
        <v>35</v>
      </c>
      <c r="Z203" s="964">
        <f t="shared" si="197"/>
        <v>0</v>
      </c>
      <c r="AA203" s="926">
        <f t="shared" si="256"/>
        <v>0</v>
      </c>
      <c r="AB203" s="860">
        <f t="shared" si="198"/>
        <v>0</v>
      </c>
      <c r="AC203" s="861">
        <f t="shared" si="199"/>
        <v>0</v>
      </c>
      <c r="AD203" s="946">
        <f t="shared" si="200"/>
        <v>0</v>
      </c>
      <c r="AE203" s="164" t="str">
        <f t="shared" si="201"/>
        <v/>
      </c>
      <c r="AF203" s="163">
        <f t="shared" si="202"/>
        <v>0</v>
      </c>
      <c r="AG203" s="460">
        <f t="shared" si="257"/>
        <v>0</v>
      </c>
      <c r="AH203" s="860">
        <f t="shared" si="203"/>
        <v>0</v>
      </c>
      <c r="AI203" s="861">
        <f t="shared" si="204"/>
        <v>0</v>
      </c>
      <c r="AJ203" s="946">
        <f t="shared" si="205"/>
        <v>0</v>
      </c>
      <c r="AK203" s="164" t="str">
        <f t="shared" si="206"/>
        <v/>
      </c>
      <c r="AL203" s="163">
        <f t="shared" si="207"/>
        <v>0</v>
      </c>
      <c r="AM203" s="460">
        <f t="shared" si="258"/>
        <v>0</v>
      </c>
      <c r="AN203" s="860">
        <f t="shared" si="208"/>
        <v>0</v>
      </c>
      <c r="AO203" s="861">
        <f t="shared" si="209"/>
        <v>0</v>
      </c>
      <c r="AP203" s="946">
        <f t="shared" si="210"/>
        <v>0</v>
      </c>
      <c r="AQ203" s="164" t="str">
        <f t="shared" si="211"/>
        <v/>
      </c>
      <c r="AR203" s="163">
        <f t="shared" si="212"/>
        <v>0</v>
      </c>
      <c r="AS203" s="460">
        <f t="shared" si="259"/>
        <v>0</v>
      </c>
      <c r="AT203" s="860">
        <f t="shared" si="213"/>
        <v>0</v>
      </c>
      <c r="AU203" s="861">
        <f t="shared" si="214"/>
        <v>0</v>
      </c>
      <c r="AV203" s="946">
        <f t="shared" si="215"/>
        <v>0</v>
      </c>
      <c r="AW203" s="164" t="str">
        <f t="shared" si="216"/>
        <v/>
      </c>
      <c r="AX203" s="163">
        <f t="shared" si="217"/>
        <v>0</v>
      </c>
      <c r="AY203" s="460">
        <f t="shared" si="260"/>
        <v>0</v>
      </c>
      <c r="AZ203" s="860">
        <f t="shared" si="218"/>
        <v>0</v>
      </c>
      <c r="BA203" s="861">
        <f t="shared" si="219"/>
        <v>0</v>
      </c>
      <c r="BB203" s="946">
        <f t="shared" si="220"/>
        <v>0</v>
      </c>
      <c r="BC203" s="164" t="str">
        <f t="shared" si="221"/>
        <v/>
      </c>
      <c r="BD203" s="163">
        <f t="shared" si="222"/>
        <v>0</v>
      </c>
      <c r="BE203" s="460">
        <f t="shared" si="261"/>
        <v>0</v>
      </c>
      <c r="BF203" s="860">
        <f t="shared" si="223"/>
        <v>0</v>
      </c>
      <c r="BG203" s="861">
        <f t="shared" si="224"/>
        <v>0</v>
      </c>
      <c r="BH203" s="946">
        <f t="shared" si="225"/>
        <v>0</v>
      </c>
      <c r="BI203" s="164" t="str">
        <f t="shared" si="226"/>
        <v/>
      </c>
      <c r="BJ203" s="163">
        <f t="shared" si="227"/>
        <v>0</v>
      </c>
      <c r="BK203" s="460">
        <f t="shared" si="262"/>
        <v>0</v>
      </c>
      <c r="BL203" s="860">
        <f t="shared" si="228"/>
        <v>0</v>
      </c>
      <c r="BM203" s="861">
        <f t="shared" si="229"/>
        <v>0</v>
      </c>
      <c r="BN203" s="946">
        <f t="shared" si="230"/>
        <v>0</v>
      </c>
      <c r="BO203" s="164" t="str">
        <f t="shared" si="231"/>
        <v/>
      </c>
      <c r="BP203" s="163">
        <f t="shared" si="232"/>
        <v>0</v>
      </c>
      <c r="BQ203" s="460">
        <f t="shared" si="263"/>
        <v>0</v>
      </c>
      <c r="BR203" s="860">
        <f t="shared" si="233"/>
        <v>0</v>
      </c>
      <c r="BS203" s="861">
        <f t="shared" si="234"/>
        <v>0</v>
      </c>
      <c r="BT203" s="946">
        <f t="shared" si="235"/>
        <v>0</v>
      </c>
      <c r="BU203" s="164" t="str">
        <f t="shared" si="236"/>
        <v/>
      </c>
      <c r="BV203" s="163">
        <f t="shared" si="237"/>
        <v>0</v>
      </c>
      <c r="BW203" s="246"/>
      <c r="BX203" s="246"/>
      <c r="BY203" s="155"/>
      <c r="BZ203" s="22"/>
      <c r="CA203" s="163">
        <f t="shared" si="238"/>
        <v>0</v>
      </c>
      <c r="CB203" s="162">
        <f t="shared" si="239"/>
        <v>0</v>
      </c>
      <c r="CC203" s="162">
        <f t="shared" si="240"/>
        <v>0</v>
      </c>
      <c r="CD203" s="162">
        <f t="shared" si="241"/>
        <v>0</v>
      </c>
      <c r="CE203" s="162">
        <f t="shared" si="242"/>
        <v>0</v>
      </c>
      <c r="CF203" s="162">
        <f t="shared" si="243"/>
        <v>0</v>
      </c>
      <c r="CG203" s="162">
        <f t="shared" si="244"/>
        <v>0</v>
      </c>
      <c r="CH203" s="162">
        <f t="shared" si="245"/>
        <v>0</v>
      </c>
      <c r="CI203" s="22"/>
      <c r="CJ203" s="161">
        <f t="shared" si="246"/>
        <v>35</v>
      </c>
      <c r="CK203" s="620">
        <f t="shared" si="247"/>
        <v>0</v>
      </c>
      <c r="CL203" s="160">
        <f>CL5</f>
        <v>50</v>
      </c>
      <c r="CM203" s="159" t="str">
        <f t="shared" si="264"/>
        <v/>
      </c>
      <c r="CN203" s="159" t="str">
        <f t="shared" si="265"/>
        <v/>
      </c>
      <c r="CO203" s="159" t="str">
        <f t="shared" si="266"/>
        <v/>
      </c>
      <c r="CP203" s="159" t="str">
        <f t="shared" si="267"/>
        <v/>
      </c>
      <c r="CQ203" s="159" t="str">
        <f t="shared" si="268"/>
        <v/>
      </c>
      <c r="CR203" s="159" t="str">
        <f t="shared" si="269"/>
        <v/>
      </c>
      <c r="CS203" s="159" t="str">
        <f t="shared" si="270"/>
        <v/>
      </c>
      <c r="CT203" s="159" t="str">
        <f t="shared" si="271"/>
        <v/>
      </c>
      <c r="CU203" s="158"/>
      <c r="CV203" s="157">
        <f t="shared" si="248"/>
        <v>50</v>
      </c>
      <c r="CW203" s="157">
        <f t="shared" si="249"/>
        <v>50</v>
      </c>
      <c r="CX203" s="157">
        <f t="shared" si="250"/>
        <v>50</v>
      </c>
      <c r="CY203" s="157">
        <f t="shared" si="251"/>
        <v>50</v>
      </c>
      <c r="CZ203" s="157">
        <f t="shared" si="252"/>
        <v>50</v>
      </c>
      <c r="DA203" s="157">
        <f t="shared" si="253"/>
        <v>50</v>
      </c>
      <c r="DB203" s="157">
        <f t="shared" si="254"/>
        <v>50</v>
      </c>
      <c r="DC203" s="157">
        <f t="shared" si="255"/>
        <v>50</v>
      </c>
      <c r="DD203" s="734">
        <v>196</v>
      </c>
      <c r="DE203" s="155"/>
      <c r="DI203" s="407"/>
      <c r="DJ203" s="279"/>
      <c r="DK203" s="279"/>
      <c r="DL203" s="279"/>
      <c r="DM203" s="279"/>
      <c r="DN203" s="279"/>
    </row>
    <row r="204" spans="1:118" s="20" customFormat="1" ht="39.950000000000003" hidden="1" customHeight="1" x14ac:dyDescent="0.25">
      <c r="A204" s="27">
        <f>ROW()</f>
        <v>204</v>
      </c>
      <c r="B204" s="342" t="str">
        <f>IF(C204="I","",IF(ISBLANK(D204),"",IF(ISTEXT(D204),LARGE(B14:B203,1)+1,0)))</f>
        <v/>
      </c>
      <c r="C204" s="344"/>
      <c r="D204" s="173"/>
      <c r="E204" s="172"/>
      <c r="F204" s="171"/>
      <c r="G204" s="856"/>
      <c r="H204" s="857"/>
      <c r="I204" s="707"/>
      <c r="J204" s="919">
        <f t="shared" si="191"/>
        <v>0</v>
      </c>
      <c r="K204" s="707"/>
      <c r="L204" s="919">
        <f t="shared" si="192"/>
        <v>0</v>
      </c>
      <c r="M204" s="707"/>
      <c r="N204" s="919">
        <f t="shared" si="193"/>
        <v>0</v>
      </c>
      <c r="O204" s="707"/>
      <c r="P204" s="919">
        <f t="shared" si="194"/>
        <v>0</v>
      </c>
      <c r="Q204" s="707"/>
      <c r="R204" s="919">
        <f t="shared" si="275"/>
        <v>0</v>
      </c>
      <c r="S204" s="707"/>
      <c r="T204" s="919">
        <f t="shared" si="196"/>
        <v>0</v>
      </c>
      <c r="U204" s="707"/>
      <c r="V204" s="919">
        <f t="shared" si="274"/>
        <v>0</v>
      </c>
      <c r="W204" s="707"/>
      <c r="X204" s="919">
        <f t="shared" si="272"/>
        <v>0</v>
      </c>
      <c r="Y204" s="178">
        <f>Y6</f>
        <v>35</v>
      </c>
      <c r="Z204" s="964">
        <f t="shared" si="197"/>
        <v>0</v>
      </c>
      <c r="AA204" s="926">
        <f t="shared" si="256"/>
        <v>0</v>
      </c>
      <c r="AB204" s="860">
        <f t="shared" si="198"/>
        <v>0</v>
      </c>
      <c r="AC204" s="861">
        <f t="shared" si="199"/>
        <v>0</v>
      </c>
      <c r="AD204" s="946">
        <f t="shared" si="200"/>
        <v>0</v>
      </c>
      <c r="AE204" s="164" t="str">
        <f t="shared" si="201"/>
        <v/>
      </c>
      <c r="AF204" s="163">
        <f t="shared" si="202"/>
        <v>0</v>
      </c>
      <c r="AG204" s="460">
        <f t="shared" si="257"/>
        <v>0</v>
      </c>
      <c r="AH204" s="860">
        <f t="shared" si="203"/>
        <v>0</v>
      </c>
      <c r="AI204" s="861">
        <f t="shared" si="204"/>
        <v>0</v>
      </c>
      <c r="AJ204" s="946">
        <f t="shared" si="205"/>
        <v>0</v>
      </c>
      <c r="AK204" s="164" t="str">
        <f t="shared" si="206"/>
        <v/>
      </c>
      <c r="AL204" s="163">
        <f t="shared" si="207"/>
        <v>0</v>
      </c>
      <c r="AM204" s="460">
        <f t="shared" si="258"/>
        <v>0</v>
      </c>
      <c r="AN204" s="860">
        <f t="shared" si="208"/>
        <v>0</v>
      </c>
      <c r="AO204" s="861">
        <f t="shared" si="209"/>
        <v>0</v>
      </c>
      <c r="AP204" s="946">
        <f t="shared" si="210"/>
        <v>0</v>
      </c>
      <c r="AQ204" s="164" t="str">
        <f t="shared" si="211"/>
        <v/>
      </c>
      <c r="AR204" s="163">
        <f t="shared" si="212"/>
        <v>0</v>
      </c>
      <c r="AS204" s="460">
        <f t="shared" si="259"/>
        <v>0</v>
      </c>
      <c r="AT204" s="860">
        <f t="shared" si="213"/>
        <v>0</v>
      </c>
      <c r="AU204" s="861">
        <f t="shared" si="214"/>
        <v>0</v>
      </c>
      <c r="AV204" s="946">
        <f t="shared" si="215"/>
        <v>0</v>
      </c>
      <c r="AW204" s="164" t="str">
        <f t="shared" si="216"/>
        <v/>
      </c>
      <c r="AX204" s="163">
        <f t="shared" si="217"/>
        <v>0</v>
      </c>
      <c r="AY204" s="460">
        <f t="shared" si="260"/>
        <v>0</v>
      </c>
      <c r="AZ204" s="860">
        <f t="shared" si="218"/>
        <v>0</v>
      </c>
      <c r="BA204" s="861">
        <f t="shared" si="219"/>
        <v>0</v>
      </c>
      <c r="BB204" s="946">
        <f t="shared" si="220"/>
        <v>0</v>
      </c>
      <c r="BC204" s="164" t="str">
        <f t="shared" si="221"/>
        <v/>
      </c>
      <c r="BD204" s="163">
        <f t="shared" si="222"/>
        <v>0</v>
      </c>
      <c r="BE204" s="460">
        <f t="shared" si="261"/>
        <v>0</v>
      </c>
      <c r="BF204" s="860">
        <f t="shared" si="223"/>
        <v>0</v>
      </c>
      <c r="BG204" s="861">
        <f t="shared" si="224"/>
        <v>0</v>
      </c>
      <c r="BH204" s="946">
        <f t="shared" si="225"/>
        <v>0</v>
      </c>
      <c r="BI204" s="164" t="str">
        <f t="shared" si="226"/>
        <v/>
      </c>
      <c r="BJ204" s="163">
        <f t="shared" si="227"/>
        <v>0</v>
      </c>
      <c r="BK204" s="460">
        <f t="shared" si="262"/>
        <v>0</v>
      </c>
      <c r="BL204" s="860">
        <f t="shared" si="228"/>
        <v>0</v>
      </c>
      <c r="BM204" s="861">
        <f t="shared" si="229"/>
        <v>0</v>
      </c>
      <c r="BN204" s="946">
        <f t="shared" si="230"/>
        <v>0</v>
      </c>
      <c r="BO204" s="164" t="str">
        <f t="shared" si="231"/>
        <v/>
      </c>
      <c r="BP204" s="163">
        <f t="shared" si="232"/>
        <v>0</v>
      </c>
      <c r="BQ204" s="460">
        <f t="shared" si="263"/>
        <v>0</v>
      </c>
      <c r="BR204" s="860">
        <f t="shared" si="233"/>
        <v>0</v>
      </c>
      <c r="BS204" s="861">
        <f t="shared" si="234"/>
        <v>0</v>
      </c>
      <c r="BT204" s="946">
        <f t="shared" si="235"/>
        <v>0</v>
      </c>
      <c r="BU204" s="164" t="str">
        <f t="shared" si="236"/>
        <v/>
      </c>
      <c r="BV204" s="163">
        <f t="shared" si="237"/>
        <v>0</v>
      </c>
      <c r="BW204" s="246"/>
      <c r="BX204" s="246"/>
      <c r="BY204" s="155"/>
      <c r="BZ204" s="22"/>
      <c r="CA204" s="163">
        <f t="shared" si="238"/>
        <v>0</v>
      </c>
      <c r="CB204" s="162">
        <f t="shared" si="239"/>
        <v>0</v>
      </c>
      <c r="CC204" s="162">
        <f t="shared" si="240"/>
        <v>0</v>
      </c>
      <c r="CD204" s="162">
        <f t="shared" si="241"/>
        <v>0</v>
      </c>
      <c r="CE204" s="162">
        <f t="shared" si="242"/>
        <v>0</v>
      </c>
      <c r="CF204" s="162">
        <f t="shared" si="243"/>
        <v>0</v>
      </c>
      <c r="CG204" s="162">
        <f t="shared" si="244"/>
        <v>0</v>
      </c>
      <c r="CH204" s="162">
        <f t="shared" si="245"/>
        <v>0</v>
      </c>
      <c r="CI204" s="22"/>
      <c r="CJ204" s="161">
        <f t="shared" si="246"/>
        <v>35</v>
      </c>
      <c r="CK204" s="620">
        <f t="shared" si="247"/>
        <v>0</v>
      </c>
      <c r="CL204" s="160">
        <f>CL5</f>
        <v>50</v>
      </c>
      <c r="CM204" s="159" t="str">
        <f t="shared" si="264"/>
        <v/>
      </c>
      <c r="CN204" s="159" t="str">
        <f t="shared" si="265"/>
        <v/>
      </c>
      <c r="CO204" s="159" t="str">
        <f t="shared" si="266"/>
        <v/>
      </c>
      <c r="CP204" s="159" t="str">
        <f t="shared" si="267"/>
        <v/>
      </c>
      <c r="CQ204" s="159" t="str">
        <f t="shared" si="268"/>
        <v/>
      </c>
      <c r="CR204" s="159" t="str">
        <f t="shared" si="269"/>
        <v/>
      </c>
      <c r="CS204" s="159" t="str">
        <f t="shared" si="270"/>
        <v/>
      </c>
      <c r="CT204" s="159" t="str">
        <f t="shared" si="271"/>
        <v/>
      </c>
      <c r="CU204" s="158"/>
      <c r="CV204" s="157">
        <f t="shared" si="248"/>
        <v>50</v>
      </c>
      <c r="CW204" s="157">
        <f t="shared" si="249"/>
        <v>50</v>
      </c>
      <c r="CX204" s="157">
        <f t="shared" si="250"/>
        <v>50</v>
      </c>
      <c r="CY204" s="157">
        <f t="shared" si="251"/>
        <v>50</v>
      </c>
      <c r="CZ204" s="157">
        <f t="shared" si="252"/>
        <v>50</v>
      </c>
      <c r="DA204" s="157">
        <f t="shared" si="253"/>
        <v>50</v>
      </c>
      <c r="DB204" s="157">
        <f t="shared" si="254"/>
        <v>50</v>
      </c>
      <c r="DC204" s="157">
        <f t="shared" si="255"/>
        <v>50</v>
      </c>
      <c r="DD204" s="734">
        <v>197</v>
      </c>
      <c r="DE204" s="155"/>
      <c r="DI204" s="407"/>
      <c r="DJ204" s="279"/>
      <c r="DK204" s="279"/>
      <c r="DL204" s="279"/>
      <c r="DM204" s="279"/>
      <c r="DN204" s="279"/>
    </row>
    <row r="205" spans="1:118" s="20" customFormat="1" ht="39.950000000000003" hidden="1" customHeight="1" x14ac:dyDescent="0.25">
      <c r="A205" s="27">
        <f>ROW()</f>
        <v>205</v>
      </c>
      <c r="B205" s="342" t="str">
        <f>IF(C205="I","",IF(ISBLANK(D205),"",IF(ISTEXT(D205),LARGE(B14:B204,1)+1,0)))</f>
        <v/>
      </c>
      <c r="C205" s="344"/>
      <c r="D205" s="173"/>
      <c r="E205" s="172"/>
      <c r="F205" s="171"/>
      <c r="G205" s="856"/>
      <c r="H205" s="857"/>
      <c r="I205" s="707"/>
      <c r="J205" s="919">
        <f t="shared" si="191"/>
        <v>0</v>
      </c>
      <c r="K205" s="707"/>
      <c r="L205" s="919">
        <f t="shared" si="192"/>
        <v>0</v>
      </c>
      <c r="M205" s="707"/>
      <c r="N205" s="919">
        <f t="shared" si="193"/>
        <v>0</v>
      </c>
      <c r="O205" s="707"/>
      <c r="P205" s="919">
        <f t="shared" si="194"/>
        <v>0</v>
      </c>
      <c r="Q205" s="707"/>
      <c r="R205" s="919">
        <f t="shared" si="275"/>
        <v>0</v>
      </c>
      <c r="S205" s="707"/>
      <c r="T205" s="919">
        <f t="shared" si="196"/>
        <v>0</v>
      </c>
      <c r="U205" s="707"/>
      <c r="V205" s="919">
        <f t="shared" si="274"/>
        <v>0</v>
      </c>
      <c r="W205" s="707"/>
      <c r="X205" s="919">
        <f t="shared" si="272"/>
        <v>0</v>
      </c>
      <c r="Y205" s="178">
        <f>Y6</f>
        <v>35</v>
      </c>
      <c r="Z205" s="964">
        <f t="shared" si="197"/>
        <v>0</v>
      </c>
      <c r="AA205" s="926">
        <f t="shared" si="256"/>
        <v>0</v>
      </c>
      <c r="AB205" s="860">
        <f t="shared" si="198"/>
        <v>0</v>
      </c>
      <c r="AC205" s="861">
        <f t="shared" si="199"/>
        <v>0</v>
      </c>
      <c r="AD205" s="946">
        <f t="shared" si="200"/>
        <v>0</v>
      </c>
      <c r="AE205" s="164" t="str">
        <f t="shared" si="201"/>
        <v/>
      </c>
      <c r="AF205" s="163">
        <f t="shared" si="202"/>
        <v>0</v>
      </c>
      <c r="AG205" s="460">
        <f t="shared" si="257"/>
        <v>0</v>
      </c>
      <c r="AH205" s="860">
        <f t="shared" si="203"/>
        <v>0</v>
      </c>
      <c r="AI205" s="861">
        <f t="shared" si="204"/>
        <v>0</v>
      </c>
      <c r="AJ205" s="946">
        <f t="shared" si="205"/>
        <v>0</v>
      </c>
      <c r="AK205" s="164" t="str">
        <f t="shared" si="206"/>
        <v/>
      </c>
      <c r="AL205" s="163">
        <f t="shared" si="207"/>
        <v>0</v>
      </c>
      <c r="AM205" s="460">
        <f t="shared" si="258"/>
        <v>0</v>
      </c>
      <c r="AN205" s="860">
        <f t="shared" si="208"/>
        <v>0</v>
      </c>
      <c r="AO205" s="861">
        <f t="shared" si="209"/>
        <v>0</v>
      </c>
      <c r="AP205" s="946">
        <f t="shared" si="210"/>
        <v>0</v>
      </c>
      <c r="AQ205" s="164" t="str">
        <f t="shared" si="211"/>
        <v/>
      </c>
      <c r="AR205" s="163">
        <f t="shared" si="212"/>
        <v>0</v>
      </c>
      <c r="AS205" s="460">
        <f t="shared" si="259"/>
        <v>0</v>
      </c>
      <c r="AT205" s="860">
        <f t="shared" si="213"/>
        <v>0</v>
      </c>
      <c r="AU205" s="861">
        <f t="shared" si="214"/>
        <v>0</v>
      </c>
      <c r="AV205" s="946">
        <f t="shared" si="215"/>
        <v>0</v>
      </c>
      <c r="AW205" s="164" t="str">
        <f t="shared" si="216"/>
        <v/>
      </c>
      <c r="AX205" s="163">
        <f t="shared" si="217"/>
        <v>0</v>
      </c>
      <c r="AY205" s="460">
        <f t="shared" si="260"/>
        <v>0</v>
      </c>
      <c r="AZ205" s="860">
        <f t="shared" si="218"/>
        <v>0</v>
      </c>
      <c r="BA205" s="861">
        <f t="shared" si="219"/>
        <v>0</v>
      </c>
      <c r="BB205" s="946">
        <f t="shared" si="220"/>
        <v>0</v>
      </c>
      <c r="BC205" s="164" t="str">
        <f t="shared" si="221"/>
        <v/>
      </c>
      <c r="BD205" s="163">
        <f t="shared" si="222"/>
        <v>0</v>
      </c>
      <c r="BE205" s="460">
        <f t="shared" si="261"/>
        <v>0</v>
      </c>
      <c r="BF205" s="860">
        <f t="shared" si="223"/>
        <v>0</v>
      </c>
      <c r="BG205" s="861">
        <f t="shared" si="224"/>
        <v>0</v>
      </c>
      <c r="BH205" s="946">
        <f t="shared" si="225"/>
        <v>0</v>
      </c>
      <c r="BI205" s="164" t="str">
        <f t="shared" si="226"/>
        <v/>
      </c>
      <c r="BJ205" s="163">
        <f t="shared" si="227"/>
        <v>0</v>
      </c>
      <c r="BK205" s="460">
        <f t="shared" si="262"/>
        <v>0</v>
      </c>
      <c r="BL205" s="860">
        <f t="shared" si="228"/>
        <v>0</v>
      </c>
      <c r="BM205" s="861">
        <f t="shared" si="229"/>
        <v>0</v>
      </c>
      <c r="BN205" s="946">
        <f t="shared" si="230"/>
        <v>0</v>
      </c>
      <c r="BO205" s="164" t="str">
        <f t="shared" si="231"/>
        <v/>
      </c>
      <c r="BP205" s="163">
        <f t="shared" si="232"/>
        <v>0</v>
      </c>
      <c r="BQ205" s="460">
        <f t="shared" si="263"/>
        <v>0</v>
      </c>
      <c r="BR205" s="860">
        <f t="shared" si="233"/>
        <v>0</v>
      </c>
      <c r="BS205" s="861">
        <f t="shared" si="234"/>
        <v>0</v>
      </c>
      <c r="BT205" s="946">
        <f t="shared" si="235"/>
        <v>0</v>
      </c>
      <c r="BU205" s="164" t="str">
        <f t="shared" si="236"/>
        <v/>
      </c>
      <c r="BV205" s="163">
        <f t="shared" si="237"/>
        <v>0</v>
      </c>
      <c r="BW205" s="246"/>
      <c r="BX205" s="246"/>
      <c r="BY205" s="155"/>
      <c r="BZ205" s="22"/>
      <c r="CA205" s="163">
        <f t="shared" si="238"/>
        <v>0</v>
      </c>
      <c r="CB205" s="162">
        <f t="shared" si="239"/>
        <v>0</v>
      </c>
      <c r="CC205" s="162">
        <f t="shared" si="240"/>
        <v>0</v>
      </c>
      <c r="CD205" s="162">
        <f t="shared" si="241"/>
        <v>0</v>
      </c>
      <c r="CE205" s="162">
        <f t="shared" si="242"/>
        <v>0</v>
      </c>
      <c r="CF205" s="162">
        <f t="shared" si="243"/>
        <v>0</v>
      </c>
      <c r="CG205" s="162">
        <f t="shared" si="244"/>
        <v>0</v>
      </c>
      <c r="CH205" s="162">
        <f t="shared" si="245"/>
        <v>0</v>
      </c>
      <c r="CI205" s="22"/>
      <c r="CJ205" s="161">
        <f t="shared" si="246"/>
        <v>35</v>
      </c>
      <c r="CK205" s="620">
        <f t="shared" si="247"/>
        <v>0</v>
      </c>
      <c r="CL205" s="160">
        <f>CL5</f>
        <v>50</v>
      </c>
      <c r="CM205" s="159" t="str">
        <f t="shared" si="264"/>
        <v/>
      </c>
      <c r="CN205" s="159" t="str">
        <f t="shared" si="265"/>
        <v/>
      </c>
      <c r="CO205" s="159" t="str">
        <f t="shared" si="266"/>
        <v/>
      </c>
      <c r="CP205" s="159" t="str">
        <f t="shared" si="267"/>
        <v/>
      </c>
      <c r="CQ205" s="159" t="str">
        <f t="shared" si="268"/>
        <v/>
      </c>
      <c r="CR205" s="159" t="str">
        <f t="shared" si="269"/>
        <v/>
      </c>
      <c r="CS205" s="159" t="str">
        <f t="shared" si="270"/>
        <v/>
      </c>
      <c r="CT205" s="159" t="str">
        <f t="shared" si="271"/>
        <v/>
      </c>
      <c r="CU205" s="158"/>
      <c r="CV205" s="157">
        <f t="shared" si="248"/>
        <v>50</v>
      </c>
      <c r="CW205" s="157">
        <f t="shared" si="249"/>
        <v>50</v>
      </c>
      <c r="CX205" s="157">
        <f t="shared" si="250"/>
        <v>50</v>
      </c>
      <c r="CY205" s="157">
        <f t="shared" si="251"/>
        <v>50</v>
      </c>
      <c r="CZ205" s="157">
        <f t="shared" si="252"/>
        <v>50</v>
      </c>
      <c r="DA205" s="157">
        <f t="shared" si="253"/>
        <v>50</v>
      </c>
      <c r="DB205" s="157">
        <f t="shared" si="254"/>
        <v>50</v>
      </c>
      <c r="DC205" s="157">
        <f t="shared" si="255"/>
        <v>50</v>
      </c>
      <c r="DD205" s="734">
        <v>198</v>
      </c>
      <c r="DE205" s="155"/>
      <c r="DI205" s="407"/>
      <c r="DJ205" s="279"/>
      <c r="DK205" s="279"/>
      <c r="DL205" s="279"/>
      <c r="DM205" s="279"/>
      <c r="DN205" s="279"/>
    </row>
    <row r="206" spans="1:118" s="20" customFormat="1" ht="39.950000000000003" hidden="1" customHeight="1" x14ac:dyDescent="0.25">
      <c r="A206" s="27">
        <f>ROW()</f>
        <v>206</v>
      </c>
      <c r="B206" s="342" t="str">
        <f>IF(C206="I","",IF(ISBLANK(D206),"",IF(ISTEXT(D206),LARGE(B14:B205,1)+1,0)))</f>
        <v/>
      </c>
      <c r="C206" s="344"/>
      <c r="D206" s="173"/>
      <c r="E206" s="172"/>
      <c r="F206" s="171"/>
      <c r="G206" s="856"/>
      <c r="H206" s="857"/>
      <c r="I206" s="707"/>
      <c r="J206" s="919">
        <f t="shared" si="191"/>
        <v>0</v>
      </c>
      <c r="K206" s="707"/>
      <c r="L206" s="919">
        <f t="shared" si="192"/>
        <v>0</v>
      </c>
      <c r="M206" s="707"/>
      <c r="N206" s="919">
        <f t="shared" si="193"/>
        <v>0</v>
      </c>
      <c r="O206" s="707"/>
      <c r="P206" s="919">
        <f t="shared" si="194"/>
        <v>0</v>
      </c>
      <c r="Q206" s="707"/>
      <c r="R206" s="919">
        <f t="shared" si="275"/>
        <v>0</v>
      </c>
      <c r="S206" s="707"/>
      <c r="T206" s="919">
        <f t="shared" si="196"/>
        <v>0</v>
      </c>
      <c r="U206" s="707"/>
      <c r="V206" s="919">
        <f t="shared" si="274"/>
        <v>0</v>
      </c>
      <c r="W206" s="707"/>
      <c r="X206" s="919">
        <f t="shared" si="272"/>
        <v>0</v>
      </c>
      <c r="Y206" s="178">
        <f>Y6</f>
        <v>35</v>
      </c>
      <c r="Z206" s="964">
        <f t="shared" si="197"/>
        <v>0</v>
      </c>
      <c r="AA206" s="926">
        <f t="shared" si="256"/>
        <v>0</v>
      </c>
      <c r="AB206" s="860">
        <f t="shared" si="198"/>
        <v>0</v>
      </c>
      <c r="AC206" s="861">
        <f t="shared" si="199"/>
        <v>0</v>
      </c>
      <c r="AD206" s="946">
        <f t="shared" si="200"/>
        <v>0</v>
      </c>
      <c r="AE206" s="164" t="str">
        <f t="shared" si="201"/>
        <v/>
      </c>
      <c r="AF206" s="163">
        <f t="shared" si="202"/>
        <v>0</v>
      </c>
      <c r="AG206" s="460">
        <f t="shared" si="257"/>
        <v>0</v>
      </c>
      <c r="AH206" s="860">
        <f t="shared" si="203"/>
        <v>0</v>
      </c>
      <c r="AI206" s="861">
        <f t="shared" si="204"/>
        <v>0</v>
      </c>
      <c r="AJ206" s="946">
        <f t="shared" si="205"/>
        <v>0</v>
      </c>
      <c r="AK206" s="164" t="str">
        <f t="shared" si="206"/>
        <v/>
      </c>
      <c r="AL206" s="163">
        <f t="shared" si="207"/>
        <v>0</v>
      </c>
      <c r="AM206" s="460">
        <f t="shared" si="258"/>
        <v>0</v>
      </c>
      <c r="AN206" s="860">
        <f t="shared" si="208"/>
        <v>0</v>
      </c>
      <c r="AO206" s="861">
        <f t="shared" si="209"/>
        <v>0</v>
      </c>
      <c r="AP206" s="946">
        <f t="shared" si="210"/>
        <v>0</v>
      </c>
      <c r="AQ206" s="164" t="str">
        <f t="shared" si="211"/>
        <v/>
      </c>
      <c r="AR206" s="163">
        <f t="shared" si="212"/>
        <v>0</v>
      </c>
      <c r="AS206" s="460">
        <f t="shared" si="259"/>
        <v>0</v>
      </c>
      <c r="AT206" s="860">
        <f t="shared" si="213"/>
        <v>0</v>
      </c>
      <c r="AU206" s="861">
        <f t="shared" si="214"/>
        <v>0</v>
      </c>
      <c r="AV206" s="946">
        <f t="shared" si="215"/>
        <v>0</v>
      </c>
      <c r="AW206" s="164" t="str">
        <f t="shared" si="216"/>
        <v/>
      </c>
      <c r="AX206" s="163">
        <f t="shared" si="217"/>
        <v>0</v>
      </c>
      <c r="AY206" s="460">
        <f t="shared" si="260"/>
        <v>0</v>
      </c>
      <c r="AZ206" s="860">
        <f t="shared" si="218"/>
        <v>0</v>
      </c>
      <c r="BA206" s="861">
        <f t="shared" si="219"/>
        <v>0</v>
      </c>
      <c r="BB206" s="946">
        <f t="shared" si="220"/>
        <v>0</v>
      </c>
      <c r="BC206" s="164" t="str">
        <f t="shared" si="221"/>
        <v/>
      </c>
      <c r="BD206" s="163">
        <f t="shared" si="222"/>
        <v>0</v>
      </c>
      <c r="BE206" s="460">
        <f t="shared" si="261"/>
        <v>0</v>
      </c>
      <c r="BF206" s="860">
        <f t="shared" si="223"/>
        <v>0</v>
      </c>
      <c r="BG206" s="861">
        <f t="shared" si="224"/>
        <v>0</v>
      </c>
      <c r="BH206" s="946">
        <f t="shared" si="225"/>
        <v>0</v>
      </c>
      <c r="BI206" s="164" t="str">
        <f t="shared" si="226"/>
        <v/>
      </c>
      <c r="BJ206" s="163">
        <f t="shared" si="227"/>
        <v>0</v>
      </c>
      <c r="BK206" s="460">
        <f t="shared" si="262"/>
        <v>0</v>
      </c>
      <c r="BL206" s="860">
        <f t="shared" si="228"/>
        <v>0</v>
      </c>
      <c r="BM206" s="861">
        <f t="shared" si="229"/>
        <v>0</v>
      </c>
      <c r="BN206" s="946">
        <f t="shared" si="230"/>
        <v>0</v>
      </c>
      <c r="BO206" s="164" t="str">
        <f t="shared" si="231"/>
        <v/>
      </c>
      <c r="BP206" s="163">
        <f t="shared" si="232"/>
        <v>0</v>
      </c>
      <c r="BQ206" s="460">
        <f t="shared" si="263"/>
        <v>0</v>
      </c>
      <c r="BR206" s="860">
        <f t="shared" si="233"/>
        <v>0</v>
      </c>
      <c r="BS206" s="861">
        <f t="shared" si="234"/>
        <v>0</v>
      </c>
      <c r="BT206" s="946">
        <f t="shared" si="235"/>
        <v>0</v>
      </c>
      <c r="BU206" s="164" t="str">
        <f t="shared" si="236"/>
        <v/>
      </c>
      <c r="BV206" s="163">
        <f t="shared" si="237"/>
        <v>0</v>
      </c>
      <c r="BW206" s="246"/>
      <c r="BX206" s="246"/>
      <c r="BY206" s="155"/>
      <c r="BZ206" s="22"/>
      <c r="CA206" s="163">
        <f t="shared" si="238"/>
        <v>0</v>
      </c>
      <c r="CB206" s="162">
        <f t="shared" si="239"/>
        <v>0</v>
      </c>
      <c r="CC206" s="162">
        <f t="shared" si="240"/>
        <v>0</v>
      </c>
      <c r="CD206" s="162">
        <f t="shared" si="241"/>
        <v>0</v>
      </c>
      <c r="CE206" s="162">
        <f t="shared" si="242"/>
        <v>0</v>
      </c>
      <c r="CF206" s="162">
        <f t="shared" si="243"/>
        <v>0</v>
      </c>
      <c r="CG206" s="162">
        <f t="shared" si="244"/>
        <v>0</v>
      </c>
      <c r="CH206" s="162">
        <f t="shared" si="245"/>
        <v>0</v>
      </c>
      <c r="CI206" s="22"/>
      <c r="CJ206" s="161">
        <f t="shared" si="246"/>
        <v>35</v>
      </c>
      <c r="CK206" s="620">
        <f t="shared" si="247"/>
        <v>0</v>
      </c>
      <c r="CL206" s="160">
        <f>CL5</f>
        <v>50</v>
      </c>
      <c r="CM206" s="159" t="str">
        <f t="shared" si="264"/>
        <v/>
      </c>
      <c r="CN206" s="159" t="str">
        <f t="shared" si="265"/>
        <v/>
      </c>
      <c r="CO206" s="159" t="str">
        <f t="shared" si="266"/>
        <v/>
      </c>
      <c r="CP206" s="159" t="str">
        <f t="shared" si="267"/>
        <v/>
      </c>
      <c r="CQ206" s="159" t="str">
        <f t="shared" si="268"/>
        <v/>
      </c>
      <c r="CR206" s="159" t="str">
        <f t="shared" si="269"/>
        <v/>
      </c>
      <c r="CS206" s="159" t="str">
        <f t="shared" si="270"/>
        <v/>
      </c>
      <c r="CT206" s="159" t="str">
        <f t="shared" si="271"/>
        <v/>
      </c>
      <c r="CU206" s="158"/>
      <c r="CV206" s="157">
        <f t="shared" si="248"/>
        <v>50</v>
      </c>
      <c r="CW206" s="157">
        <f t="shared" si="249"/>
        <v>50</v>
      </c>
      <c r="CX206" s="157">
        <f t="shared" si="250"/>
        <v>50</v>
      </c>
      <c r="CY206" s="157">
        <f t="shared" si="251"/>
        <v>50</v>
      </c>
      <c r="CZ206" s="157">
        <f t="shared" si="252"/>
        <v>50</v>
      </c>
      <c r="DA206" s="157">
        <f t="shared" si="253"/>
        <v>50</v>
      </c>
      <c r="DB206" s="157">
        <f t="shared" si="254"/>
        <v>50</v>
      </c>
      <c r="DC206" s="157">
        <f t="shared" si="255"/>
        <v>50</v>
      </c>
      <c r="DD206" s="734">
        <v>199</v>
      </c>
      <c r="DE206" s="155"/>
      <c r="DI206" s="407"/>
      <c r="DJ206" s="279"/>
      <c r="DK206" s="279"/>
      <c r="DL206" s="279"/>
      <c r="DM206" s="279"/>
      <c r="DN206" s="279"/>
    </row>
    <row r="207" spans="1:118" s="20" customFormat="1" ht="39.950000000000003" hidden="1" customHeight="1" x14ac:dyDescent="0.25">
      <c r="A207" s="27">
        <f>ROW()</f>
        <v>207</v>
      </c>
      <c r="B207" s="342" t="str">
        <f>IF(C207="I","",IF(ISBLANK(D207),"",IF(ISTEXT(D207),LARGE(B14:B206,1)+1,0)))</f>
        <v/>
      </c>
      <c r="C207" s="344"/>
      <c r="D207" s="173"/>
      <c r="E207" s="172"/>
      <c r="F207" s="171"/>
      <c r="G207" s="856"/>
      <c r="H207" s="857"/>
      <c r="I207" s="707"/>
      <c r="J207" s="919">
        <f t="shared" ref="J207:J270" si="276">CA207</f>
        <v>0</v>
      </c>
      <c r="K207" s="707"/>
      <c r="L207" s="919">
        <f t="shared" ref="L207:L270" si="277">CB207</f>
        <v>0</v>
      </c>
      <c r="M207" s="707"/>
      <c r="N207" s="919">
        <f t="shared" ref="N207:N270" si="278">CC207</f>
        <v>0</v>
      </c>
      <c r="O207" s="707"/>
      <c r="P207" s="919">
        <f t="shared" ref="P207:P270" si="279">CD207</f>
        <v>0</v>
      </c>
      <c r="Q207" s="707"/>
      <c r="R207" s="919">
        <f t="shared" si="275"/>
        <v>0</v>
      </c>
      <c r="S207" s="707"/>
      <c r="T207" s="919">
        <f t="shared" ref="T207:T270" si="280">CF207</f>
        <v>0</v>
      </c>
      <c r="U207" s="707"/>
      <c r="V207" s="919">
        <f t="shared" si="274"/>
        <v>0</v>
      </c>
      <c r="W207" s="707"/>
      <c r="X207" s="919">
        <f t="shared" si="272"/>
        <v>0</v>
      </c>
      <c r="Y207" s="178">
        <f>Y6</f>
        <v>35</v>
      </c>
      <c r="Z207" s="964">
        <f t="shared" ref="Z207:Z270" si="281">CK207</f>
        <v>0</v>
      </c>
      <c r="AA207" s="926">
        <f t="shared" si="256"/>
        <v>0</v>
      </c>
      <c r="AB207" s="860">
        <f t="shared" ref="AB207:AB270" si="282">G207</f>
        <v>0</v>
      </c>
      <c r="AC207" s="861">
        <f t="shared" ref="AC207:AC270" si="283">H207</f>
        <v>0</v>
      </c>
      <c r="AD207" s="946">
        <f t="shared" ref="AD207:AD270" si="284">I207</f>
        <v>0</v>
      </c>
      <c r="AE207" s="164" t="str">
        <f t="shared" ref="AE207:AE270" si="285">CM207</f>
        <v/>
      </c>
      <c r="AF207" s="163">
        <f t="shared" ref="AF207:AF270" si="286">CA207</f>
        <v>0</v>
      </c>
      <c r="AG207" s="460">
        <f t="shared" si="257"/>
        <v>0</v>
      </c>
      <c r="AH207" s="860">
        <f t="shared" ref="AH207:AH270" si="287">G207</f>
        <v>0</v>
      </c>
      <c r="AI207" s="861">
        <f t="shared" ref="AI207:AI270" si="288">H207</f>
        <v>0</v>
      </c>
      <c r="AJ207" s="946">
        <f t="shared" ref="AJ207:AJ270" si="289">K207</f>
        <v>0</v>
      </c>
      <c r="AK207" s="164" t="str">
        <f t="shared" ref="AK207:AK270" si="290">CN207</f>
        <v/>
      </c>
      <c r="AL207" s="163">
        <f t="shared" ref="AL207:AL270" si="291">CB207</f>
        <v>0</v>
      </c>
      <c r="AM207" s="460">
        <f t="shared" si="258"/>
        <v>0</v>
      </c>
      <c r="AN207" s="860">
        <f t="shared" ref="AN207:AN270" si="292">G207</f>
        <v>0</v>
      </c>
      <c r="AO207" s="861">
        <f t="shared" ref="AO207:AO270" si="293">H207</f>
        <v>0</v>
      </c>
      <c r="AP207" s="946">
        <f t="shared" ref="AP207:AP270" si="294">M207</f>
        <v>0</v>
      </c>
      <c r="AQ207" s="164" t="str">
        <f t="shared" ref="AQ207:AQ270" si="295">CO207</f>
        <v/>
      </c>
      <c r="AR207" s="163">
        <f t="shared" ref="AR207:AR270" si="296">CC207</f>
        <v>0</v>
      </c>
      <c r="AS207" s="460">
        <f t="shared" si="259"/>
        <v>0</v>
      </c>
      <c r="AT207" s="860">
        <f t="shared" ref="AT207:AT270" si="297">G207</f>
        <v>0</v>
      </c>
      <c r="AU207" s="861">
        <f t="shared" ref="AU207:AU270" si="298">H207</f>
        <v>0</v>
      </c>
      <c r="AV207" s="946">
        <f t="shared" ref="AV207:AV270" si="299">O207</f>
        <v>0</v>
      </c>
      <c r="AW207" s="164" t="str">
        <f t="shared" ref="AW207:AW270" si="300">CP207</f>
        <v/>
      </c>
      <c r="AX207" s="163">
        <f t="shared" ref="AX207:AX270" si="301">CD207</f>
        <v>0</v>
      </c>
      <c r="AY207" s="460">
        <f t="shared" si="260"/>
        <v>0</v>
      </c>
      <c r="AZ207" s="860">
        <f t="shared" ref="AZ207:AZ270" si="302">G207</f>
        <v>0</v>
      </c>
      <c r="BA207" s="861">
        <f t="shared" ref="BA207:BA270" si="303">H207</f>
        <v>0</v>
      </c>
      <c r="BB207" s="946">
        <f t="shared" ref="BB207:BB270" si="304">Q207</f>
        <v>0</v>
      </c>
      <c r="BC207" s="164" t="str">
        <f t="shared" ref="BC207:BC270" si="305">CQ207</f>
        <v/>
      </c>
      <c r="BD207" s="163">
        <f t="shared" ref="BD207:BD270" si="306">CE207</f>
        <v>0</v>
      </c>
      <c r="BE207" s="460">
        <f t="shared" si="261"/>
        <v>0</v>
      </c>
      <c r="BF207" s="860">
        <f t="shared" ref="BF207:BF270" si="307">G207</f>
        <v>0</v>
      </c>
      <c r="BG207" s="861">
        <f t="shared" ref="BG207:BG270" si="308">H207</f>
        <v>0</v>
      </c>
      <c r="BH207" s="946">
        <f t="shared" ref="BH207:BH270" si="309">S207</f>
        <v>0</v>
      </c>
      <c r="BI207" s="164" t="str">
        <f t="shared" ref="BI207:BI270" si="310">CR207</f>
        <v/>
      </c>
      <c r="BJ207" s="163">
        <f t="shared" ref="BJ207:BJ270" si="311">CF207</f>
        <v>0</v>
      </c>
      <c r="BK207" s="460">
        <f t="shared" si="262"/>
        <v>0</v>
      </c>
      <c r="BL207" s="860">
        <f t="shared" ref="BL207:BL270" si="312">G207</f>
        <v>0</v>
      </c>
      <c r="BM207" s="861">
        <f t="shared" ref="BM207:BM270" si="313">H207</f>
        <v>0</v>
      </c>
      <c r="BN207" s="946">
        <f t="shared" ref="BN207:BN270" si="314">U207</f>
        <v>0</v>
      </c>
      <c r="BO207" s="164" t="str">
        <f t="shared" ref="BO207:BO270" si="315">CS207</f>
        <v/>
      </c>
      <c r="BP207" s="163">
        <f t="shared" ref="BP207:BP270" si="316">CG207</f>
        <v>0</v>
      </c>
      <c r="BQ207" s="460">
        <f t="shared" si="263"/>
        <v>0</v>
      </c>
      <c r="BR207" s="860">
        <f t="shared" ref="BR207:BR270" si="317">G207</f>
        <v>0</v>
      </c>
      <c r="BS207" s="861">
        <f t="shared" ref="BS207:BS270" si="318">H207</f>
        <v>0</v>
      </c>
      <c r="BT207" s="946">
        <f t="shared" ref="BT207:BT270" si="319">W207</f>
        <v>0</v>
      </c>
      <c r="BU207" s="164" t="str">
        <f t="shared" ref="BU207:BU270" si="320">CT207</f>
        <v/>
      </c>
      <c r="BV207" s="163">
        <f t="shared" ref="BV207:BV270" si="321">CH207</f>
        <v>0</v>
      </c>
      <c r="BW207" s="246"/>
      <c r="BX207" s="246"/>
      <c r="BY207" s="155"/>
      <c r="BZ207" s="22"/>
      <c r="CA207" s="163">
        <f t="shared" ref="CA207:CA270" si="322">IF(CM207="",0,RANK(CM207,CM207:CT207))</f>
        <v>0</v>
      </c>
      <c r="CB207" s="162">
        <f t="shared" ref="CB207:CB270" si="323">IF(CN207="",0,RANK(CN207,CM207:CT207))</f>
        <v>0</v>
      </c>
      <c r="CC207" s="162">
        <f t="shared" ref="CC207:CC270" si="324">IF(CO207="",0,RANK(CO207,CM207:CT207))</f>
        <v>0</v>
      </c>
      <c r="CD207" s="162">
        <f t="shared" ref="CD207:CD270" si="325">IF(CP207="",0,RANK(CP207,CM207:CT207))</f>
        <v>0</v>
      </c>
      <c r="CE207" s="162">
        <f t="shared" ref="CE207:CE270" si="326">IF(CQ207="",0,RANK(CQ207,CM207:CT207))</f>
        <v>0</v>
      </c>
      <c r="CF207" s="162">
        <f t="shared" ref="CF207:CF270" si="327">IF(CR207="",0,RANK(CR207,CM207:CT207))</f>
        <v>0</v>
      </c>
      <c r="CG207" s="162">
        <f t="shared" ref="CG207:CG270" si="328">IF(CS207="",0,RANK(CS207,CM207:CT207))</f>
        <v>0</v>
      </c>
      <c r="CH207" s="162">
        <f t="shared" ref="CH207:CH270" si="329">IF(CT207="",0,RANK(CT207,CM207:CT207))</f>
        <v>0</v>
      </c>
      <c r="CI207" s="22"/>
      <c r="CJ207" s="161">
        <f t="shared" ref="CJ207:CJ270" si="330">Y207</f>
        <v>35</v>
      </c>
      <c r="CK207" s="620">
        <f t="shared" ref="CK207:CK270" si="331">IF(MIN(CV207:DC207)=CL207,0,MIN(CV207:DC207))</f>
        <v>0</v>
      </c>
      <c r="CL207" s="160">
        <f>CL5</f>
        <v>50</v>
      </c>
      <c r="CM207" s="159" t="str">
        <f t="shared" si="264"/>
        <v/>
      </c>
      <c r="CN207" s="159" t="str">
        <f t="shared" si="265"/>
        <v/>
      </c>
      <c r="CO207" s="159" t="str">
        <f t="shared" si="266"/>
        <v/>
      </c>
      <c r="CP207" s="159" t="str">
        <f t="shared" si="267"/>
        <v/>
      </c>
      <c r="CQ207" s="159" t="str">
        <f t="shared" si="268"/>
        <v/>
      </c>
      <c r="CR207" s="159" t="str">
        <f t="shared" si="269"/>
        <v/>
      </c>
      <c r="CS207" s="159" t="str">
        <f t="shared" si="270"/>
        <v/>
      </c>
      <c r="CT207" s="159" t="str">
        <f t="shared" si="271"/>
        <v/>
      </c>
      <c r="CU207" s="158"/>
      <c r="CV207" s="157">
        <f t="shared" si="248"/>
        <v>50</v>
      </c>
      <c r="CW207" s="157">
        <f t="shared" si="249"/>
        <v>50</v>
      </c>
      <c r="CX207" s="157">
        <f t="shared" si="250"/>
        <v>50</v>
      </c>
      <c r="CY207" s="157">
        <f t="shared" si="251"/>
        <v>50</v>
      </c>
      <c r="CZ207" s="157">
        <f t="shared" si="252"/>
        <v>50</v>
      </c>
      <c r="DA207" s="157">
        <f t="shared" si="253"/>
        <v>50</v>
      </c>
      <c r="DB207" s="157">
        <f t="shared" si="254"/>
        <v>50</v>
      </c>
      <c r="DC207" s="157">
        <f t="shared" si="255"/>
        <v>50</v>
      </c>
      <c r="DD207" s="734">
        <v>200</v>
      </c>
      <c r="DE207" s="155"/>
      <c r="DI207" s="407"/>
      <c r="DJ207" s="279"/>
      <c r="DK207" s="279"/>
      <c r="DL207" s="279"/>
      <c r="DM207" s="279"/>
      <c r="DN207" s="279"/>
    </row>
    <row r="208" spans="1:118" s="20" customFormat="1" ht="39.950000000000003" hidden="1" customHeight="1" x14ac:dyDescent="0.25">
      <c r="A208" s="27">
        <f>ROW()</f>
        <v>208</v>
      </c>
      <c r="B208" s="342" t="str">
        <f>IF(C208="I","",IF(ISBLANK(D208),"",IF(ISTEXT(D208),LARGE(B14:B207,1)+1,0)))</f>
        <v/>
      </c>
      <c r="C208" s="344"/>
      <c r="D208" s="173"/>
      <c r="E208" s="172"/>
      <c r="F208" s="171"/>
      <c r="G208" s="856"/>
      <c r="H208" s="857"/>
      <c r="I208" s="707"/>
      <c r="J208" s="919">
        <f t="shared" si="276"/>
        <v>0</v>
      </c>
      <c r="K208" s="707"/>
      <c r="L208" s="919">
        <f t="shared" si="277"/>
        <v>0</v>
      </c>
      <c r="M208" s="707"/>
      <c r="N208" s="919">
        <f t="shared" si="278"/>
        <v>0</v>
      </c>
      <c r="O208" s="707"/>
      <c r="P208" s="919">
        <f t="shared" si="279"/>
        <v>0</v>
      </c>
      <c r="Q208" s="707"/>
      <c r="R208" s="919">
        <f t="shared" si="275"/>
        <v>0</v>
      </c>
      <c r="S208" s="707"/>
      <c r="T208" s="919">
        <f t="shared" si="280"/>
        <v>0</v>
      </c>
      <c r="U208" s="707"/>
      <c r="V208" s="919">
        <f t="shared" si="274"/>
        <v>0</v>
      </c>
      <c r="W208" s="707"/>
      <c r="X208" s="919">
        <f t="shared" si="272"/>
        <v>0</v>
      </c>
      <c r="Y208" s="178">
        <f>Y6</f>
        <v>35</v>
      </c>
      <c r="Z208" s="964">
        <f t="shared" si="281"/>
        <v>0</v>
      </c>
      <c r="AA208" s="926">
        <f t="shared" si="256"/>
        <v>0</v>
      </c>
      <c r="AB208" s="860">
        <f t="shared" si="282"/>
        <v>0</v>
      </c>
      <c r="AC208" s="861">
        <f t="shared" si="283"/>
        <v>0</v>
      </c>
      <c r="AD208" s="946">
        <f t="shared" si="284"/>
        <v>0</v>
      </c>
      <c r="AE208" s="164" t="str">
        <f t="shared" si="285"/>
        <v/>
      </c>
      <c r="AF208" s="163">
        <f t="shared" si="286"/>
        <v>0</v>
      </c>
      <c r="AG208" s="460">
        <f t="shared" si="257"/>
        <v>0</v>
      </c>
      <c r="AH208" s="860">
        <f t="shared" si="287"/>
        <v>0</v>
      </c>
      <c r="AI208" s="861">
        <f t="shared" si="288"/>
        <v>0</v>
      </c>
      <c r="AJ208" s="946">
        <f t="shared" si="289"/>
        <v>0</v>
      </c>
      <c r="AK208" s="164" t="str">
        <f t="shared" si="290"/>
        <v/>
      </c>
      <c r="AL208" s="163">
        <f t="shared" si="291"/>
        <v>0</v>
      </c>
      <c r="AM208" s="460">
        <f t="shared" si="258"/>
        <v>0</v>
      </c>
      <c r="AN208" s="860">
        <f t="shared" si="292"/>
        <v>0</v>
      </c>
      <c r="AO208" s="861">
        <f t="shared" si="293"/>
        <v>0</v>
      </c>
      <c r="AP208" s="946">
        <f t="shared" si="294"/>
        <v>0</v>
      </c>
      <c r="AQ208" s="164" t="str">
        <f t="shared" si="295"/>
        <v/>
      </c>
      <c r="AR208" s="163">
        <f t="shared" si="296"/>
        <v>0</v>
      </c>
      <c r="AS208" s="460">
        <f t="shared" si="259"/>
        <v>0</v>
      </c>
      <c r="AT208" s="860">
        <f t="shared" si="297"/>
        <v>0</v>
      </c>
      <c r="AU208" s="861">
        <f t="shared" si="298"/>
        <v>0</v>
      </c>
      <c r="AV208" s="946">
        <f t="shared" si="299"/>
        <v>0</v>
      </c>
      <c r="AW208" s="164" t="str">
        <f t="shared" si="300"/>
        <v/>
      </c>
      <c r="AX208" s="163">
        <f t="shared" si="301"/>
        <v>0</v>
      </c>
      <c r="AY208" s="460">
        <f t="shared" si="260"/>
        <v>0</v>
      </c>
      <c r="AZ208" s="860">
        <f t="shared" si="302"/>
        <v>0</v>
      </c>
      <c r="BA208" s="861">
        <f t="shared" si="303"/>
        <v>0</v>
      </c>
      <c r="BB208" s="946">
        <f t="shared" si="304"/>
        <v>0</v>
      </c>
      <c r="BC208" s="164" t="str">
        <f t="shared" si="305"/>
        <v/>
      </c>
      <c r="BD208" s="163">
        <f t="shared" si="306"/>
        <v>0</v>
      </c>
      <c r="BE208" s="460">
        <f t="shared" si="261"/>
        <v>0</v>
      </c>
      <c r="BF208" s="860">
        <f t="shared" si="307"/>
        <v>0</v>
      </c>
      <c r="BG208" s="861">
        <f t="shared" si="308"/>
        <v>0</v>
      </c>
      <c r="BH208" s="946">
        <f t="shared" si="309"/>
        <v>0</v>
      </c>
      <c r="BI208" s="164" t="str">
        <f t="shared" si="310"/>
        <v/>
      </c>
      <c r="BJ208" s="163">
        <f t="shared" si="311"/>
        <v>0</v>
      </c>
      <c r="BK208" s="460">
        <f t="shared" si="262"/>
        <v>0</v>
      </c>
      <c r="BL208" s="860">
        <f t="shared" si="312"/>
        <v>0</v>
      </c>
      <c r="BM208" s="861">
        <f t="shared" si="313"/>
        <v>0</v>
      </c>
      <c r="BN208" s="946">
        <f t="shared" si="314"/>
        <v>0</v>
      </c>
      <c r="BO208" s="164" t="str">
        <f t="shared" si="315"/>
        <v/>
      </c>
      <c r="BP208" s="163">
        <f t="shared" si="316"/>
        <v>0</v>
      </c>
      <c r="BQ208" s="460">
        <f t="shared" si="263"/>
        <v>0</v>
      </c>
      <c r="BR208" s="860">
        <f t="shared" si="317"/>
        <v>0</v>
      </c>
      <c r="BS208" s="861">
        <f t="shared" si="318"/>
        <v>0</v>
      </c>
      <c r="BT208" s="946">
        <f t="shared" si="319"/>
        <v>0</v>
      </c>
      <c r="BU208" s="164" t="str">
        <f t="shared" si="320"/>
        <v/>
      </c>
      <c r="BV208" s="163">
        <f t="shared" si="321"/>
        <v>0</v>
      </c>
      <c r="BW208" s="246"/>
      <c r="BX208" s="246"/>
      <c r="BY208" s="155"/>
      <c r="BZ208" s="22"/>
      <c r="CA208" s="163">
        <f t="shared" si="322"/>
        <v>0</v>
      </c>
      <c r="CB208" s="162">
        <f t="shared" si="323"/>
        <v>0</v>
      </c>
      <c r="CC208" s="162">
        <f t="shared" si="324"/>
        <v>0</v>
      </c>
      <c r="CD208" s="162">
        <f t="shared" si="325"/>
        <v>0</v>
      </c>
      <c r="CE208" s="162">
        <f t="shared" si="326"/>
        <v>0</v>
      </c>
      <c r="CF208" s="162">
        <f t="shared" si="327"/>
        <v>0</v>
      </c>
      <c r="CG208" s="162">
        <f t="shared" si="328"/>
        <v>0</v>
      </c>
      <c r="CH208" s="162">
        <f t="shared" si="329"/>
        <v>0</v>
      </c>
      <c r="CI208" s="22"/>
      <c r="CJ208" s="161">
        <f t="shared" si="330"/>
        <v>35</v>
      </c>
      <c r="CK208" s="620">
        <f t="shared" si="331"/>
        <v>0</v>
      </c>
      <c r="CL208" s="160">
        <f>CL5</f>
        <v>50</v>
      </c>
      <c r="CM208" s="159" t="str">
        <f t="shared" si="264"/>
        <v/>
      </c>
      <c r="CN208" s="159" t="str">
        <f t="shared" si="265"/>
        <v/>
      </c>
      <c r="CO208" s="159" t="str">
        <f t="shared" si="266"/>
        <v/>
      </c>
      <c r="CP208" s="159" t="str">
        <f t="shared" si="267"/>
        <v/>
      </c>
      <c r="CQ208" s="159" t="str">
        <f t="shared" si="268"/>
        <v/>
      </c>
      <c r="CR208" s="159" t="str">
        <f t="shared" si="269"/>
        <v/>
      </c>
      <c r="CS208" s="159" t="str">
        <f t="shared" si="270"/>
        <v/>
      </c>
      <c r="CT208" s="159" t="str">
        <f t="shared" si="271"/>
        <v/>
      </c>
      <c r="CU208" s="158"/>
      <c r="CV208" s="157">
        <f t="shared" ref="CV208:CV271" si="332">IF(AD208=0,CL208,AD208)</f>
        <v>50</v>
      </c>
      <c r="CW208" s="157">
        <f t="shared" ref="CW208:CW271" si="333">IF(AJ208=0,CL208,AJ208)</f>
        <v>50</v>
      </c>
      <c r="CX208" s="157">
        <f t="shared" ref="CX208:CX271" si="334">IF(AP208=0,CL208,AP208)</f>
        <v>50</v>
      </c>
      <c r="CY208" s="157">
        <f t="shared" ref="CY208:CY271" si="335">IF(AV208=0,CL208,AV208)</f>
        <v>50</v>
      </c>
      <c r="CZ208" s="157">
        <f t="shared" ref="CZ208:CZ271" si="336">IF(BB208=0,CL208,BB208)</f>
        <v>50</v>
      </c>
      <c r="DA208" s="157">
        <f t="shared" ref="DA208:DA271" si="337">IF(BH208=0,CL208,BH208)</f>
        <v>50</v>
      </c>
      <c r="DB208" s="157">
        <f t="shared" ref="DB208:DB271" si="338">IF(BN208=0,CL208,BN208)</f>
        <v>50</v>
      </c>
      <c r="DC208" s="157">
        <f t="shared" ref="DC208:DC271" si="339">IF(BT208=0,CL208,BT208)</f>
        <v>50</v>
      </c>
      <c r="DD208" s="734">
        <v>201</v>
      </c>
      <c r="DE208" s="155"/>
      <c r="DI208" s="407"/>
      <c r="DJ208" s="279"/>
      <c r="DK208" s="279"/>
      <c r="DL208" s="279"/>
      <c r="DM208" s="279"/>
      <c r="DN208" s="279"/>
    </row>
    <row r="209" spans="1:118" s="20" customFormat="1" ht="39.950000000000003" hidden="1" customHeight="1" x14ac:dyDescent="0.25">
      <c r="A209" s="27">
        <f>ROW()</f>
        <v>209</v>
      </c>
      <c r="B209" s="342" t="str">
        <f>IF(C209="I","",IF(ISBLANK(D209),"",IF(ISTEXT(D209),LARGE(B14:B208,1)+1,0)))</f>
        <v/>
      </c>
      <c r="C209" s="344"/>
      <c r="D209" s="173"/>
      <c r="E209" s="172"/>
      <c r="F209" s="171"/>
      <c r="G209" s="856"/>
      <c r="H209" s="857"/>
      <c r="I209" s="707"/>
      <c r="J209" s="919">
        <f t="shared" si="276"/>
        <v>0</v>
      </c>
      <c r="K209" s="707"/>
      <c r="L209" s="919">
        <f t="shared" si="277"/>
        <v>0</v>
      </c>
      <c r="M209" s="707"/>
      <c r="N209" s="919">
        <f t="shared" si="278"/>
        <v>0</v>
      </c>
      <c r="O209" s="707"/>
      <c r="P209" s="919">
        <f t="shared" si="279"/>
        <v>0</v>
      </c>
      <c r="Q209" s="707"/>
      <c r="R209" s="919">
        <f t="shared" si="275"/>
        <v>0</v>
      </c>
      <c r="S209" s="707"/>
      <c r="T209" s="919">
        <f t="shared" si="280"/>
        <v>0</v>
      </c>
      <c r="U209" s="707"/>
      <c r="V209" s="919">
        <f t="shared" si="274"/>
        <v>0</v>
      </c>
      <c r="W209" s="707"/>
      <c r="X209" s="919">
        <f t="shared" si="272"/>
        <v>0</v>
      </c>
      <c r="Y209" s="178">
        <f>Y6</f>
        <v>35</v>
      </c>
      <c r="Z209" s="964">
        <f t="shared" si="281"/>
        <v>0</v>
      </c>
      <c r="AA209" s="926">
        <f t="shared" ref="AA209:AA272" si="340">AD209*AB209</f>
        <v>0</v>
      </c>
      <c r="AB209" s="860">
        <f t="shared" si="282"/>
        <v>0</v>
      </c>
      <c r="AC209" s="861">
        <f t="shared" si="283"/>
        <v>0</v>
      </c>
      <c r="AD209" s="946">
        <f t="shared" si="284"/>
        <v>0</v>
      </c>
      <c r="AE209" s="164" t="str">
        <f t="shared" si="285"/>
        <v/>
      </c>
      <c r="AF209" s="163">
        <f t="shared" si="286"/>
        <v>0</v>
      </c>
      <c r="AG209" s="460">
        <f t="shared" ref="AG209:AG272" si="341">AJ209*AH209</f>
        <v>0</v>
      </c>
      <c r="AH209" s="860">
        <f t="shared" si="287"/>
        <v>0</v>
      </c>
      <c r="AI209" s="861">
        <f t="shared" si="288"/>
        <v>0</v>
      </c>
      <c r="AJ209" s="946">
        <f t="shared" si="289"/>
        <v>0</v>
      </c>
      <c r="AK209" s="164" t="str">
        <f t="shared" si="290"/>
        <v/>
      </c>
      <c r="AL209" s="163">
        <f t="shared" si="291"/>
        <v>0</v>
      </c>
      <c r="AM209" s="460">
        <f t="shared" ref="AM209:AM272" si="342">AP209*AN209</f>
        <v>0</v>
      </c>
      <c r="AN209" s="860">
        <f t="shared" si="292"/>
        <v>0</v>
      </c>
      <c r="AO209" s="861">
        <f t="shared" si="293"/>
        <v>0</v>
      </c>
      <c r="AP209" s="946">
        <f t="shared" si="294"/>
        <v>0</v>
      </c>
      <c r="AQ209" s="164" t="str">
        <f t="shared" si="295"/>
        <v/>
      </c>
      <c r="AR209" s="163">
        <f t="shared" si="296"/>
        <v>0</v>
      </c>
      <c r="AS209" s="460">
        <f t="shared" ref="AS209:AS272" si="343">AV209*AT209</f>
        <v>0</v>
      </c>
      <c r="AT209" s="860">
        <f t="shared" si="297"/>
        <v>0</v>
      </c>
      <c r="AU209" s="861">
        <f t="shared" si="298"/>
        <v>0</v>
      </c>
      <c r="AV209" s="946">
        <f t="shared" si="299"/>
        <v>0</v>
      </c>
      <c r="AW209" s="164" t="str">
        <f t="shared" si="300"/>
        <v/>
      </c>
      <c r="AX209" s="163">
        <f t="shared" si="301"/>
        <v>0</v>
      </c>
      <c r="AY209" s="460">
        <f t="shared" ref="AY209:AY272" si="344">BB209*AZ209</f>
        <v>0</v>
      </c>
      <c r="AZ209" s="860">
        <f t="shared" si="302"/>
        <v>0</v>
      </c>
      <c r="BA209" s="861">
        <f t="shared" si="303"/>
        <v>0</v>
      </c>
      <c r="BB209" s="946">
        <f t="shared" si="304"/>
        <v>0</v>
      </c>
      <c r="BC209" s="164" t="str">
        <f t="shared" si="305"/>
        <v/>
      </c>
      <c r="BD209" s="163">
        <f t="shared" si="306"/>
        <v>0</v>
      </c>
      <c r="BE209" s="460">
        <f t="shared" ref="BE209:BE272" si="345">BH209*BF209</f>
        <v>0</v>
      </c>
      <c r="BF209" s="860">
        <f t="shared" si="307"/>
        <v>0</v>
      </c>
      <c r="BG209" s="861">
        <f t="shared" si="308"/>
        <v>0</v>
      </c>
      <c r="BH209" s="946">
        <f t="shared" si="309"/>
        <v>0</v>
      </c>
      <c r="BI209" s="164" t="str">
        <f t="shared" si="310"/>
        <v/>
      </c>
      <c r="BJ209" s="163">
        <f t="shared" si="311"/>
        <v>0</v>
      </c>
      <c r="BK209" s="460">
        <f t="shared" ref="BK209:BK272" si="346">BN209*BL209</f>
        <v>0</v>
      </c>
      <c r="BL209" s="860">
        <f t="shared" si="312"/>
        <v>0</v>
      </c>
      <c r="BM209" s="861">
        <f t="shared" si="313"/>
        <v>0</v>
      </c>
      <c r="BN209" s="946">
        <f t="shared" si="314"/>
        <v>0</v>
      </c>
      <c r="BO209" s="164" t="str">
        <f t="shared" si="315"/>
        <v/>
      </c>
      <c r="BP209" s="163">
        <f t="shared" si="316"/>
        <v>0</v>
      </c>
      <c r="BQ209" s="460">
        <f t="shared" ref="BQ209:BQ272" si="347">BT209*BR209</f>
        <v>0</v>
      </c>
      <c r="BR209" s="860">
        <f t="shared" si="317"/>
        <v>0</v>
      </c>
      <c r="BS209" s="861">
        <f t="shared" si="318"/>
        <v>0</v>
      </c>
      <c r="BT209" s="946">
        <f t="shared" si="319"/>
        <v>0</v>
      </c>
      <c r="BU209" s="164" t="str">
        <f t="shared" si="320"/>
        <v/>
      </c>
      <c r="BV209" s="163">
        <f t="shared" si="321"/>
        <v>0</v>
      </c>
      <c r="BW209" s="246"/>
      <c r="BX209" s="246"/>
      <c r="BY209" s="155"/>
      <c r="BZ209" s="22"/>
      <c r="CA209" s="163">
        <f t="shared" si="322"/>
        <v>0</v>
      </c>
      <c r="CB209" s="162">
        <f t="shared" si="323"/>
        <v>0</v>
      </c>
      <c r="CC209" s="162">
        <f t="shared" si="324"/>
        <v>0</v>
      </c>
      <c r="CD209" s="162">
        <f t="shared" si="325"/>
        <v>0</v>
      </c>
      <c r="CE209" s="162">
        <f t="shared" si="326"/>
        <v>0</v>
      </c>
      <c r="CF209" s="162">
        <f t="shared" si="327"/>
        <v>0</v>
      </c>
      <c r="CG209" s="162">
        <f t="shared" si="328"/>
        <v>0</v>
      </c>
      <c r="CH209" s="162">
        <f t="shared" si="329"/>
        <v>0</v>
      </c>
      <c r="CI209" s="22"/>
      <c r="CJ209" s="161">
        <f t="shared" si="330"/>
        <v>35</v>
      </c>
      <c r="CK209" s="620">
        <f t="shared" si="331"/>
        <v>0</v>
      </c>
      <c r="CL209" s="160">
        <f>CL5</f>
        <v>50</v>
      </c>
      <c r="CM209" s="159" t="str">
        <f t="shared" ref="CM209:CM272" si="348">IF(CV209=0,"",IF(CV209=CL209,"",(CK209/CV209)*CJ209))</f>
        <v/>
      </c>
      <c r="CN209" s="159" t="str">
        <f t="shared" ref="CN209:CN272" si="349">IF(CW209=0,"",IF(CW209=CL209,"",(CK209/CW209)*CJ209))</f>
        <v/>
      </c>
      <c r="CO209" s="159" t="str">
        <f t="shared" ref="CO209:CO272" si="350">IF(CX209=0,"",IF(CX209=CL209,"",(CK209/CX209)*CJ209))</f>
        <v/>
      </c>
      <c r="CP209" s="159" t="str">
        <f t="shared" ref="CP209:CP272" si="351">IF(CY209=0,"",IF(CY209=CL209,"",(CK209/CY209)*CJ209))</f>
        <v/>
      </c>
      <c r="CQ209" s="159" t="str">
        <f t="shared" ref="CQ209:CQ272" si="352">IF(CZ209=0,"",IF(CZ209=CL209,"",(CK209/CZ209)*CJ209))</f>
        <v/>
      </c>
      <c r="CR209" s="159" t="str">
        <f t="shared" ref="CR209:CR272" si="353">IF(DA209=0,"",IF(DA209=CL209,"",(CK209/DA209)*CJ209))</f>
        <v/>
      </c>
      <c r="CS209" s="159" t="str">
        <f t="shared" ref="CS209:CS272" si="354">IF(DB209=0,"",IF(DB209=CL209,"",(CK209/DB209)*CJ209))</f>
        <v/>
      </c>
      <c r="CT209" s="159" t="str">
        <f t="shared" ref="CT209:CT272" si="355">IF(DC209=0,"",IF(DC209=CL209,"",(CK209/DC209)*CJ209))</f>
        <v/>
      </c>
      <c r="CU209" s="158"/>
      <c r="CV209" s="157">
        <f t="shared" si="332"/>
        <v>50</v>
      </c>
      <c r="CW209" s="157">
        <f t="shared" si="333"/>
        <v>50</v>
      </c>
      <c r="CX209" s="157">
        <f t="shared" si="334"/>
        <v>50</v>
      </c>
      <c r="CY209" s="157">
        <f t="shared" si="335"/>
        <v>50</v>
      </c>
      <c r="CZ209" s="157">
        <f t="shared" si="336"/>
        <v>50</v>
      </c>
      <c r="DA209" s="157">
        <f t="shared" si="337"/>
        <v>50</v>
      </c>
      <c r="DB209" s="157">
        <f t="shared" si="338"/>
        <v>50</v>
      </c>
      <c r="DC209" s="157">
        <f t="shared" si="339"/>
        <v>50</v>
      </c>
      <c r="DD209" s="734">
        <v>202</v>
      </c>
      <c r="DE209" s="155"/>
      <c r="DI209" s="407"/>
      <c r="DJ209" s="279"/>
      <c r="DK209" s="279"/>
      <c r="DL209" s="279"/>
      <c r="DM209" s="279"/>
      <c r="DN209" s="279"/>
    </row>
    <row r="210" spans="1:118" s="20" customFormat="1" ht="39.950000000000003" hidden="1" customHeight="1" x14ac:dyDescent="0.25">
      <c r="A210" s="27">
        <f>ROW()</f>
        <v>210</v>
      </c>
      <c r="B210" s="342" t="str">
        <f>IF(C210="I","",IF(ISBLANK(D210),"",IF(ISTEXT(D210),LARGE(B14:B209,1)+1,0)))</f>
        <v/>
      </c>
      <c r="C210" s="344"/>
      <c r="D210" s="173"/>
      <c r="E210" s="172"/>
      <c r="F210" s="171"/>
      <c r="G210" s="856"/>
      <c r="H210" s="857"/>
      <c r="I210" s="707"/>
      <c r="J210" s="919">
        <f t="shared" si="276"/>
        <v>0</v>
      </c>
      <c r="K210" s="707"/>
      <c r="L210" s="919">
        <f t="shared" si="277"/>
        <v>0</v>
      </c>
      <c r="M210" s="707"/>
      <c r="N210" s="919">
        <f t="shared" si="278"/>
        <v>0</v>
      </c>
      <c r="O210" s="707"/>
      <c r="P210" s="919">
        <f t="shared" si="279"/>
        <v>0</v>
      </c>
      <c r="Q210" s="707"/>
      <c r="R210" s="919">
        <f t="shared" si="275"/>
        <v>0</v>
      </c>
      <c r="S210" s="707"/>
      <c r="T210" s="919">
        <f t="shared" si="280"/>
        <v>0</v>
      </c>
      <c r="U210" s="707"/>
      <c r="V210" s="919">
        <f t="shared" si="274"/>
        <v>0</v>
      </c>
      <c r="W210" s="707"/>
      <c r="X210" s="919">
        <f t="shared" si="272"/>
        <v>0</v>
      </c>
      <c r="Y210" s="178">
        <f>Y6</f>
        <v>35</v>
      </c>
      <c r="Z210" s="964">
        <f t="shared" si="281"/>
        <v>0</v>
      </c>
      <c r="AA210" s="926">
        <f t="shared" si="340"/>
        <v>0</v>
      </c>
      <c r="AB210" s="860">
        <f t="shared" si="282"/>
        <v>0</v>
      </c>
      <c r="AC210" s="861">
        <f t="shared" si="283"/>
        <v>0</v>
      </c>
      <c r="AD210" s="946">
        <f t="shared" si="284"/>
        <v>0</v>
      </c>
      <c r="AE210" s="164" t="str">
        <f t="shared" si="285"/>
        <v/>
      </c>
      <c r="AF210" s="163">
        <f t="shared" si="286"/>
        <v>0</v>
      </c>
      <c r="AG210" s="460">
        <f t="shared" si="341"/>
        <v>0</v>
      </c>
      <c r="AH210" s="860">
        <f t="shared" si="287"/>
        <v>0</v>
      </c>
      <c r="AI210" s="861">
        <f t="shared" si="288"/>
        <v>0</v>
      </c>
      <c r="AJ210" s="946">
        <f t="shared" si="289"/>
        <v>0</v>
      </c>
      <c r="AK210" s="164" t="str">
        <f t="shared" si="290"/>
        <v/>
      </c>
      <c r="AL210" s="163">
        <f t="shared" si="291"/>
        <v>0</v>
      </c>
      <c r="AM210" s="460">
        <f t="shared" si="342"/>
        <v>0</v>
      </c>
      <c r="AN210" s="860">
        <f t="shared" si="292"/>
        <v>0</v>
      </c>
      <c r="AO210" s="861">
        <f t="shared" si="293"/>
        <v>0</v>
      </c>
      <c r="AP210" s="946">
        <f t="shared" si="294"/>
        <v>0</v>
      </c>
      <c r="AQ210" s="164" t="str">
        <f t="shared" si="295"/>
        <v/>
      </c>
      <c r="AR210" s="163">
        <f t="shared" si="296"/>
        <v>0</v>
      </c>
      <c r="AS210" s="460">
        <f t="shared" si="343"/>
        <v>0</v>
      </c>
      <c r="AT210" s="860">
        <f t="shared" si="297"/>
        <v>0</v>
      </c>
      <c r="AU210" s="861">
        <f t="shared" si="298"/>
        <v>0</v>
      </c>
      <c r="AV210" s="946">
        <f t="shared" si="299"/>
        <v>0</v>
      </c>
      <c r="AW210" s="164" t="str">
        <f t="shared" si="300"/>
        <v/>
      </c>
      <c r="AX210" s="163">
        <f t="shared" si="301"/>
        <v>0</v>
      </c>
      <c r="AY210" s="460">
        <f t="shared" si="344"/>
        <v>0</v>
      </c>
      <c r="AZ210" s="860">
        <f t="shared" si="302"/>
        <v>0</v>
      </c>
      <c r="BA210" s="861">
        <f t="shared" si="303"/>
        <v>0</v>
      </c>
      <c r="BB210" s="946">
        <f t="shared" si="304"/>
        <v>0</v>
      </c>
      <c r="BC210" s="164" t="str">
        <f t="shared" si="305"/>
        <v/>
      </c>
      <c r="BD210" s="163">
        <f t="shared" si="306"/>
        <v>0</v>
      </c>
      <c r="BE210" s="460">
        <f t="shared" si="345"/>
        <v>0</v>
      </c>
      <c r="BF210" s="860">
        <f t="shared" si="307"/>
        <v>0</v>
      </c>
      <c r="BG210" s="861">
        <f t="shared" si="308"/>
        <v>0</v>
      </c>
      <c r="BH210" s="946">
        <f t="shared" si="309"/>
        <v>0</v>
      </c>
      <c r="BI210" s="164" t="str">
        <f t="shared" si="310"/>
        <v/>
      </c>
      <c r="BJ210" s="163">
        <f t="shared" si="311"/>
        <v>0</v>
      </c>
      <c r="BK210" s="460">
        <f t="shared" si="346"/>
        <v>0</v>
      </c>
      <c r="BL210" s="860">
        <f t="shared" si="312"/>
        <v>0</v>
      </c>
      <c r="BM210" s="861">
        <f t="shared" si="313"/>
        <v>0</v>
      </c>
      <c r="BN210" s="946">
        <f t="shared" si="314"/>
        <v>0</v>
      </c>
      <c r="BO210" s="164" t="str">
        <f t="shared" si="315"/>
        <v/>
      </c>
      <c r="BP210" s="163">
        <f t="shared" si="316"/>
        <v>0</v>
      </c>
      <c r="BQ210" s="460">
        <f t="shared" si="347"/>
        <v>0</v>
      </c>
      <c r="BR210" s="860">
        <f t="shared" si="317"/>
        <v>0</v>
      </c>
      <c r="BS210" s="861">
        <f t="shared" si="318"/>
        <v>0</v>
      </c>
      <c r="BT210" s="946">
        <f t="shared" si="319"/>
        <v>0</v>
      </c>
      <c r="BU210" s="164" t="str">
        <f t="shared" si="320"/>
        <v/>
      </c>
      <c r="BV210" s="163">
        <f t="shared" si="321"/>
        <v>0</v>
      </c>
      <c r="BW210" s="246"/>
      <c r="BX210" s="246"/>
      <c r="BY210" s="155"/>
      <c r="BZ210" s="22"/>
      <c r="CA210" s="163">
        <f t="shared" si="322"/>
        <v>0</v>
      </c>
      <c r="CB210" s="162">
        <f t="shared" si="323"/>
        <v>0</v>
      </c>
      <c r="CC210" s="162">
        <f t="shared" si="324"/>
        <v>0</v>
      </c>
      <c r="CD210" s="162">
        <f t="shared" si="325"/>
        <v>0</v>
      </c>
      <c r="CE210" s="162">
        <f t="shared" si="326"/>
        <v>0</v>
      </c>
      <c r="CF210" s="162">
        <f t="shared" si="327"/>
        <v>0</v>
      </c>
      <c r="CG210" s="162">
        <f t="shared" si="328"/>
        <v>0</v>
      </c>
      <c r="CH210" s="162">
        <f t="shared" si="329"/>
        <v>0</v>
      </c>
      <c r="CI210" s="22"/>
      <c r="CJ210" s="161">
        <f t="shared" si="330"/>
        <v>35</v>
      </c>
      <c r="CK210" s="620">
        <f t="shared" si="331"/>
        <v>0</v>
      </c>
      <c r="CL210" s="160">
        <f>CL5</f>
        <v>50</v>
      </c>
      <c r="CM210" s="159" t="str">
        <f t="shared" si="348"/>
        <v/>
      </c>
      <c r="CN210" s="159" t="str">
        <f t="shared" si="349"/>
        <v/>
      </c>
      <c r="CO210" s="159" t="str">
        <f t="shared" si="350"/>
        <v/>
      </c>
      <c r="CP210" s="159" t="str">
        <f t="shared" si="351"/>
        <v/>
      </c>
      <c r="CQ210" s="159" t="str">
        <f t="shared" si="352"/>
        <v/>
      </c>
      <c r="CR210" s="159" t="str">
        <f t="shared" si="353"/>
        <v/>
      </c>
      <c r="CS210" s="159" t="str">
        <f t="shared" si="354"/>
        <v/>
      </c>
      <c r="CT210" s="159" t="str">
        <f t="shared" si="355"/>
        <v/>
      </c>
      <c r="CU210" s="158"/>
      <c r="CV210" s="157">
        <f t="shared" si="332"/>
        <v>50</v>
      </c>
      <c r="CW210" s="157">
        <f t="shared" si="333"/>
        <v>50</v>
      </c>
      <c r="CX210" s="157">
        <f t="shared" si="334"/>
        <v>50</v>
      </c>
      <c r="CY210" s="157">
        <f t="shared" si="335"/>
        <v>50</v>
      </c>
      <c r="CZ210" s="157">
        <f t="shared" si="336"/>
        <v>50</v>
      </c>
      <c r="DA210" s="157">
        <f t="shared" si="337"/>
        <v>50</v>
      </c>
      <c r="DB210" s="157">
        <f t="shared" si="338"/>
        <v>50</v>
      </c>
      <c r="DC210" s="157">
        <f t="shared" si="339"/>
        <v>50</v>
      </c>
      <c r="DD210" s="734">
        <v>203</v>
      </c>
      <c r="DE210" s="155"/>
      <c r="DI210" s="407"/>
      <c r="DJ210" s="279"/>
      <c r="DK210" s="279"/>
      <c r="DL210" s="279"/>
      <c r="DM210" s="279"/>
      <c r="DN210" s="279"/>
    </row>
    <row r="211" spans="1:118" s="20" customFormat="1" ht="39.950000000000003" hidden="1" customHeight="1" x14ac:dyDescent="0.25">
      <c r="A211" s="27">
        <f>ROW()</f>
        <v>211</v>
      </c>
      <c r="B211" s="342" t="str">
        <f>IF(C211="I","",IF(ISBLANK(D211),"",IF(ISTEXT(D211),LARGE(B14:B210,1)+1,0)))</f>
        <v/>
      </c>
      <c r="C211" s="344"/>
      <c r="D211" s="173"/>
      <c r="E211" s="172"/>
      <c r="F211" s="171"/>
      <c r="G211" s="856"/>
      <c r="H211" s="857"/>
      <c r="I211" s="707"/>
      <c r="J211" s="919">
        <f t="shared" si="276"/>
        <v>0</v>
      </c>
      <c r="K211" s="707"/>
      <c r="L211" s="919">
        <f t="shared" si="277"/>
        <v>0</v>
      </c>
      <c r="M211" s="707"/>
      <c r="N211" s="919">
        <f t="shared" si="278"/>
        <v>0</v>
      </c>
      <c r="O211" s="707"/>
      <c r="P211" s="919">
        <f t="shared" si="279"/>
        <v>0</v>
      </c>
      <c r="Q211" s="707"/>
      <c r="R211" s="919">
        <f t="shared" si="275"/>
        <v>0</v>
      </c>
      <c r="S211" s="707"/>
      <c r="T211" s="919">
        <f t="shared" si="280"/>
        <v>0</v>
      </c>
      <c r="U211" s="707"/>
      <c r="V211" s="919">
        <f t="shared" si="274"/>
        <v>0</v>
      </c>
      <c r="W211" s="707"/>
      <c r="X211" s="919">
        <f t="shared" si="272"/>
        <v>0</v>
      </c>
      <c r="Y211" s="178">
        <f>Y6</f>
        <v>35</v>
      </c>
      <c r="Z211" s="964">
        <f t="shared" si="281"/>
        <v>0</v>
      </c>
      <c r="AA211" s="926">
        <f t="shared" si="340"/>
        <v>0</v>
      </c>
      <c r="AB211" s="860">
        <f t="shared" si="282"/>
        <v>0</v>
      </c>
      <c r="AC211" s="861">
        <f t="shared" si="283"/>
        <v>0</v>
      </c>
      <c r="AD211" s="946">
        <f t="shared" si="284"/>
        <v>0</v>
      </c>
      <c r="AE211" s="164" t="str">
        <f t="shared" si="285"/>
        <v/>
      </c>
      <c r="AF211" s="163">
        <f t="shared" si="286"/>
        <v>0</v>
      </c>
      <c r="AG211" s="460">
        <f t="shared" si="341"/>
        <v>0</v>
      </c>
      <c r="AH211" s="860">
        <f t="shared" si="287"/>
        <v>0</v>
      </c>
      <c r="AI211" s="861">
        <f t="shared" si="288"/>
        <v>0</v>
      </c>
      <c r="AJ211" s="946">
        <f t="shared" si="289"/>
        <v>0</v>
      </c>
      <c r="AK211" s="164" t="str">
        <f t="shared" si="290"/>
        <v/>
      </c>
      <c r="AL211" s="163">
        <f t="shared" si="291"/>
        <v>0</v>
      </c>
      <c r="AM211" s="460">
        <f t="shared" si="342"/>
        <v>0</v>
      </c>
      <c r="AN211" s="860">
        <f t="shared" si="292"/>
        <v>0</v>
      </c>
      <c r="AO211" s="861">
        <f t="shared" si="293"/>
        <v>0</v>
      </c>
      <c r="AP211" s="946">
        <f t="shared" si="294"/>
        <v>0</v>
      </c>
      <c r="AQ211" s="164" t="str">
        <f t="shared" si="295"/>
        <v/>
      </c>
      <c r="AR211" s="163">
        <f t="shared" si="296"/>
        <v>0</v>
      </c>
      <c r="AS211" s="460">
        <f t="shared" si="343"/>
        <v>0</v>
      </c>
      <c r="AT211" s="860">
        <f t="shared" si="297"/>
        <v>0</v>
      </c>
      <c r="AU211" s="861">
        <f t="shared" si="298"/>
        <v>0</v>
      </c>
      <c r="AV211" s="946">
        <f t="shared" si="299"/>
        <v>0</v>
      </c>
      <c r="AW211" s="164" t="str">
        <f t="shared" si="300"/>
        <v/>
      </c>
      <c r="AX211" s="163">
        <f t="shared" si="301"/>
        <v>0</v>
      </c>
      <c r="AY211" s="460">
        <f t="shared" si="344"/>
        <v>0</v>
      </c>
      <c r="AZ211" s="860">
        <f t="shared" si="302"/>
        <v>0</v>
      </c>
      <c r="BA211" s="861">
        <f t="shared" si="303"/>
        <v>0</v>
      </c>
      <c r="BB211" s="946">
        <f t="shared" si="304"/>
        <v>0</v>
      </c>
      <c r="BC211" s="164" t="str">
        <f t="shared" si="305"/>
        <v/>
      </c>
      <c r="BD211" s="163">
        <f t="shared" si="306"/>
        <v>0</v>
      </c>
      <c r="BE211" s="460">
        <f t="shared" si="345"/>
        <v>0</v>
      </c>
      <c r="BF211" s="860">
        <f t="shared" si="307"/>
        <v>0</v>
      </c>
      <c r="BG211" s="861">
        <f t="shared" si="308"/>
        <v>0</v>
      </c>
      <c r="BH211" s="946">
        <f t="shared" si="309"/>
        <v>0</v>
      </c>
      <c r="BI211" s="164" t="str">
        <f t="shared" si="310"/>
        <v/>
      </c>
      <c r="BJ211" s="163">
        <f t="shared" si="311"/>
        <v>0</v>
      </c>
      <c r="BK211" s="460">
        <f t="shared" si="346"/>
        <v>0</v>
      </c>
      <c r="BL211" s="860">
        <f t="shared" si="312"/>
        <v>0</v>
      </c>
      <c r="BM211" s="861">
        <f t="shared" si="313"/>
        <v>0</v>
      </c>
      <c r="BN211" s="946">
        <f t="shared" si="314"/>
        <v>0</v>
      </c>
      <c r="BO211" s="164" t="str">
        <f t="shared" si="315"/>
        <v/>
      </c>
      <c r="BP211" s="163">
        <f t="shared" si="316"/>
        <v>0</v>
      </c>
      <c r="BQ211" s="460">
        <f t="shared" si="347"/>
        <v>0</v>
      </c>
      <c r="BR211" s="860">
        <f t="shared" si="317"/>
        <v>0</v>
      </c>
      <c r="BS211" s="861">
        <f t="shared" si="318"/>
        <v>0</v>
      </c>
      <c r="BT211" s="946">
        <f t="shared" si="319"/>
        <v>0</v>
      </c>
      <c r="BU211" s="164" t="str">
        <f t="shared" si="320"/>
        <v/>
      </c>
      <c r="BV211" s="163">
        <f t="shared" si="321"/>
        <v>0</v>
      </c>
      <c r="BW211" s="246"/>
      <c r="BX211" s="246"/>
      <c r="BY211" s="155"/>
      <c r="BZ211" s="22"/>
      <c r="CA211" s="163">
        <f t="shared" si="322"/>
        <v>0</v>
      </c>
      <c r="CB211" s="162">
        <f t="shared" si="323"/>
        <v>0</v>
      </c>
      <c r="CC211" s="162">
        <f t="shared" si="324"/>
        <v>0</v>
      </c>
      <c r="CD211" s="162">
        <f t="shared" si="325"/>
        <v>0</v>
      </c>
      <c r="CE211" s="162">
        <f t="shared" si="326"/>
        <v>0</v>
      </c>
      <c r="CF211" s="162">
        <f t="shared" si="327"/>
        <v>0</v>
      </c>
      <c r="CG211" s="162">
        <f t="shared" si="328"/>
        <v>0</v>
      </c>
      <c r="CH211" s="162">
        <f t="shared" si="329"/>
        <v>0</v>
      </c>
      <c r="CI211" s="22"/>
      <c r="CJ211" s="161">
        <f t="shared" si="330"/>
        <v>35</v>
      </c>
      <c r="CK211" s="620">
        <f t="shared" si="331"/>
        <v>0</v>
      </c>
      <c r="CL211" s="160">
        <f>CL5</f>
        <v>50</v>
      </c>
      <c r="CM211" s="159" t="str">
        <f t="shared" si="348"/>
        <v/>
      </c>
      <c r="CN211" s="159" t="str">
        <f t="shared" si="349"/>
        <v/>
      </c>
      <c r="CO211" s="159" t="str">
        <f t="shared" si="350"/>
        <v/>
      </c>
      <c r="CP211" s="159" t="str">
        <f t="shared" si="351"/>
        <v/>
      </c>
      <c r="CQ211" s="159" t="str">
        <f t="shared" si="352"/>
        <v/>
      </c>
      <c r="CR211" s="159" t="str">
        <f t="shared" si="353"/>
        <v/>
      </c>
      <c r="CS211" s="159" t="str">
        <f t="shared" si="354"/>
        <v/>
      </c>
      <c r="CT211" s="159" t="str">
        <f t="shared" si="355"/>
        <v/>
      </c>
      <c r="CU211" s="158"/>
      <c r="CV211" s="157">
        <f t="shared" si="332"/>
        <v>50</v>
      </c>
      <c r="CW211" s="157">
        <f t="shared" si="333"/>
        <v>50</v>
      </c>
      <c r="CX211" s="157">
        <f t="shared" si="334"/>
        <v>50</v>
      </c>
      <c r="CY211" s="157">
        <f t="shared" si="335"/>
        <v>50</v>
      </c>
      <c r="CZ211" s="157">
        <f t="shared" si="336"/>
        <v>50</v>
      </c>
      <c r="DA211" s="157">
        <f t="shared" si="337"/>
        <v>50</v>
      </c>
      <c r="DB211" s="157">
        <f t="shared" si="338"/>
        <v>50</v>
      </c>
      <c r="DC211" s="157">
        <f t="shared" si="339"/>
        <v>50</v>
      </c>
      <c r="DD211" s="734">
        <v>204</v>
      </c>
      <c r="DE211" s="155"/>
      <c r="DI211" s="407"/>
      <c r="DJ211" s="279"/>
      <c r="DK211" s="279"/>
      <c r="DL211" s="279"/>
      <c r="DM211" s="279"/>
      <c r="DN211" s="279"/>
    </row>
    <row r="212" spans="1:118" s="20" customFormat="1" ht="39.950000000000003" hidden="1" customHeight="1" x14ac:dyDescent="0.25">
      <c r="A212" s="27">
        <f>ROW()</f>
        <v>212</v>
      </c>
      <c r="B212" s="342" t="str">
        <f>IF(C212="I","",IF(ISBLANK(D212),"",IF(ISTEXT(D212),LARGE(B14:B211,1)+1,0)))</f>
        <v/>
      </c>
      <c r="C212" s="344"/>
      <c r="D212" s="173"/>
      <c r="E212" s="172"/>
      <c r="F212" s="171"/>
      <c r="G212" s="856"/>
      <c r="H212" s="857"/>
      <c r="I212" s="707"/>
      <c r="J212" s="919">
        <f t="shared" si="276"/>
        <v>0</v>
      </c>
      <c r="K212" s="707"/>
      <c r="L212" s="919">
        <f t="shared" si="277"/>
        <v>0</v>
      </c>
      <c r="M212" s="707"/>
      <c r="N212" s="919">
        <f t="shared" si="278"/>
        <v>0</v>
      </c>
      <c r="O212" s="707"/>
      <c r="P212" s="919">
        <f t="shared" si="279"/>
        <v>0</v>
      </c>
      <c r="Q212" s="707"/>
      <c r="R212" s="919">
        <f t="shared" si="275"/>
        <v>0</v>
      </c>
      <c r="S212" s="707"/>
      <c r="T212" s="919">
        <f t="shared" si="280"/>
        <v>0</v>
      </c>
      <c r="U212" s="707"/>
      <c r="V212" s="919">
        <f t="shared" si="274"/>
        <v>0</v>
      </c>
      <c r="W212" s="707"/>
      <c r="X212" s="919">
        <f t="shared" si="272"/>
        <v>0</v>
      </c>
      <c r="Y212" s="178">
        <f>Y6</f>
        <v>35</v>
      </c>
      <c r="Z212" s="964">
        <f t="shared" si="281"/>
        <v>0</v>
      </c>
      <c r="AA212" s="926">
        <f t="shared" si="340"/>
        <v>0</v>
      </c>
      <c r="AB212" s="860">
        <f t="shared" si="282"/>
        <v>0</v>
      </c>
      <c r="AC212" s="861">
        <f t="shared" si="283"/>
        <v>0</v>
      </c>
      <c r="AD212" s="946">
        <f t="shared" si="284"/>
        <v>0</v>
      </c>
      <c r="AE212" s="164" t="str">
        <f t="shared" si="285"/>
        <v/>
      </c>
      <c r="AF212" s="163">
        <f t="shared" si="286"/>
        <v>0</v>
      </c>
      <c r="AG212" s="460">
        <f t="shared" si="341"/>
        <v>0</v>
      </c>
      <c r="AH212" s="860">
        <f t="shared" si="287"/>
        <v>0</v>
      </c>
      <c r="AI212" s="861">
        <f t="shared" si="288"/>
        <v>0</v>
      </c>
      <c r="AJ212" s="946">
        <f t="shared" si="289"/>
        <v>0</v>
      </c>
      <c r="AK212" s="164" t="str">
        <f t="shared" si="290"/>
        <v/>
      </c>
      <c r="AL212" s="163">
        <f t="shared" si="291"/>
        <v>0</v>
      </c>
      <c r="AM212" s="460">
        <f t="shared" si="342"/>
        <v>0</v>
      </c>
      <c r="AN212" s="860">
        <f t="shared" si="292"/>
        <v>0</v>
      </c>
      <c r="AO212" s="861">
        <f t="shared" si="293"/>
        <v>0</v>
      </c>
      <c r="AP212" s="946">
        <f t="shared" si="294"/>
        <v>0</v>
      </c>
      <c r="AQ212" s="164" t="str">
        <f t="shared" si="295"/>
        <v/>
      </c>
      <c r="AR212" s="163">
        <f t="shared" si="296"/>
        <v>0</v>
      </c>
      <c r="AS212" s="460">
        <f t="shared" si="343"/>
        <v>0</v>
      </c>
      <c r="AT212" s="860">
        <f t="shared" si="297"/>
        <v>0</v>
      </c>
      <c r="AU212" s="861">
        <f t="shared" si="298"/>
        <v>0</v>
      </c>
      <c r="AV212" s="946">
        <f t="shared" si="299"/>
        <v>0</v>
      </c>
      <c r="AW212" s="164" t="str">
        <f t="shared" si="300"/>
        <v/>
      </c>
      <c r="AX212" s="163">
        <f t="shared" si="301"/>
        <v>0</v>
      </c>
      <c r="AY212" s="460">
        <f t="shared" si="344"/>
        <v>0</v>
      </c>
      <c r="AZ212" s="860">
        <f t="shared" si="302"/>
        <v>0</v>
      </c>
      <c r="BA212" s="861">
        <f t="shared" si="303"/>
        <v>0</v>
      </c>
      <c r="BB212" s="946">
        <f t="shared" si="304"/>
        <v>0</v>
      </c>
      <c r="BC212" s="164" t="str">
        <f t="shared" si="305"/>
        <v/>
      </c>
      <c r="BD212" s="163">
        <f t="shared" si="306"/>
        <v>0</v>
      </c>
      <c r="BE212" s="460">
        <f t="shared" si="345"/>
        <v>0</v>
      </c>
      <c r="BF212" s="860">
        <f t="shared" si="307"/>
        <v>0</v>
      </c>
      <c r="BG212" s="861">
        <f t="shared" si="308"/>
        <v>0</v>
      </c>
      <c r="BH212" s="946">
        <f t="shared" si="309"/>
        <v>0</v>
      </c>
      <c r="BI212" s="164" t="str">
        <f t="shared" si="310"/>
        <v/>
      </c>
      <c r="BJ212" s="163">
        <f t="shared" si="311"/>
        <v>0</v>
      </c>
      <c r="BK212" s="460">
        <f t="shared" si="346"/>
        <v>0</v>
      </c>
      <c r="BL212" s="860">
        <f t="shared" si="312"/>
        <v>0</v>
      </c>
      <c r="BM212" s="861">
        <f t="shared" si="313"/>
        <v>0</v>
      </c>
      <c r="BN212" s="946">
        <f t="shared" si="314"/>
        <v>0</v>
      </c>
      <c r="BO212" s="164" t="str">
        <f t="shared" si="315"/>
        <v/>
      </c>
      <c r="BP212" s="163">
        <f t="shared" si="316"/>
        <v>0</v>
      </c>
      <c r="BQ212" s="460">
        <f t="shared" si="347"/>
        <v>0</v>
      </c>
      <c r="BR212" s="860">
        <f t="shared" si="317"/>
        <v>0</v>
      </c>
      <c r="BS212" s="861">
        <f t="shared" si="318"/>
        <v>0</v>
      </c>
      <c r="BT212" s="946">
        <f t="shared" si="319"/>
        <v>0</v>
      </c>
      <c r="BU212" s="164" t="str">
        <f t="shared" si="320"/>
        <v/>
      </c>
      <c r="BV212" s="163">
        <f t="shared" si="321"/>
        <v>0</v>
      </c>
      <c r="BW212" s="246"/>
      <c r="BX212" s="246"/>
      <c r="BY212" s="155"/>
      <c r="BZ212" s="22"/>
      <c r="CA212" s="163">
        <f t="shared" si="322"/>
        <v>0</v>
      </c>
      <c r="CB212" s="162">
        <f t="shared" si="323"/>
        <v>0</v>
      </c>
      <c r="CC212" s="162">
        <f t="shared" si="324"/>
        <v>0</v>
      </c>
      <c r="CD212" s="162">
        <f t="shared" si="325"/>
        <v>0</v>
      </c>
      <c r="CE212" s="162">
        <f t="shared" si="326"/>
        <v>0</v>
      </c>
      <c r="CF212" s="162">
        <f t="shared" si="327"/>
        <v>0</v>
      </c>
      <c r="CG212" s="162">
        <f t="shared" si="328"/>
        <v>0</v>
      </c>
      <c r="CH212" s="162">
        <f t="shared" si="329"/>
        <v>0</v>
      </c>
      <c r="CI212" s="22"/>
      <c r="CJ212" s="161">
        <f t="shared" si="330"/>
        <v>35</v>
      </c>
      <c r="CK212" s="620">
        <f t="shared" si="331"/>
        <v>0</v>
      </c>
      <c r="CL212" s="160">
        <f>CL5</f>
        <v>50</v>
      </c>
      <c r="CM212" s="159" t="str">
        <f t="shared" si="348"/>
        <v/>
      </c>
      <c r="CN212" s="159" t="str">
        <f t="shared" si="349"/>
        <v/>
      </c>
      <c r="CO212" s="159" t="str">
        <f t="shared" si="350"/>
        <v/>
      </c>
      <c r="CP212" s="159" t="str">
        <f t="shared" si="351"/>
        <v/>
      </c>
      <c r="CQ212" s="159" t="str">
        <f t="shared" si="352"/>
        <v/>
      </c>
      <c r="CR212" s="159" t="str">
        <f t="shared" si="353"/>
        <v/>
      </c>
      <c r="CS212" s="159" t="str">
        <f t="shared" si="354"/>
        <v/>
      </c>
      <c r="CT212" s="159" t="str">
        <f t="shared" si="355"/>
        <v/>
      </c>
      <c r="CU212" s="158"/>
      <c r="CV212" s="157">
        <f t="shared" si="332"/>
        <v>50</v>
      </c>
      <c r="CW212" s="157">
        <f t="shared" si="333"/>
        <v>50</v>
      </c>
      <c r="CX212" s="157">
        <f t="shared" si="334"/>
        <v>50</v>
      </c>
      <c r="CY212" s="157">
        <f t="shared" si="335"/>
        <v>50</v>
      </c>
      <c r="CZ212" s="157">
        <f t="shared" si="336"/>
        <v>50</v>
      </c>
      <c r="DA212" s="157">
        <f t="shared" si="337"/>
        <v>50</v>
      </c>
      <c r="DB212" s="157">
        <f t="shared" si="338"/>
        <v>50</v>
      </c>
      <c r="DC212" s="157">
        <f t="shared" si="339"/>
        <v>50</v>
      </c>
      <c r="DD212" s="734">
        <v>205</v>
      </c>
      <c r="DE212" s="155"/>
      <c r="DI212" s="407"/>
      <c r="DJ212" s="279"/>
      <c r="DK212" s="279"/>
      <c r="DL212" s="279"/>
      <c r="DM212" s="279"/>
      <c r="DN212" s="279"/>
    </row>
    <row r="213" spans="1:118" s="20" customFormat="1" ht="39.950000000000003" hidden="1" customHeight="1" x14ac:dyDescent="0.25">
      <c r="A213" s="27">
        <f>ROW()</f>
        <v>213</v>
      </c>
      <c r="B213" s="342" t="str">
        <f>IF(C213="I","",IF(ISBLANK(D213),"",IF(ISTEXT(D213),LARGE(B14:B212,1)+1,0)))</f>
        <v/>
      </c>
      <c r="C213" s="344"/>
      <c r="D213" s="173"/>
      <c r="E213" s="172"/>
      <c r="F213" s="171"/>
      <c r="G213" s="856"/>
      <c r="H213" s="857"/>
      <c r="I213" s="707"/>
      <c r="J213" s="919">
        <f t="shared" si="276"/>
        <v>0</v>
      </c>
      <c r="K213" s="707"/>
      <c r="L213" s="919">
        <f t="shared" si="277"/>
        <v>0</v>
      </c>
      <c r="M213" s="707"/>
      <c r="N213" s="919">
        <f t="shared" si="278"/>
        <v>0</v>
      </c>
      <c r="O213" s="707"/>
      <c r="P213" s="919">
        <f t="shared" si="279"/>
        <v>0</v>
      </c>
      <c r="Q213" s="707"/>
      <c r="R213" s="919">
        <f t="shared" si="275"/>
        <v>0</v>
      </c>
      <c r="S213" s="707"/>
      <c r="T213" s="919">
        <f t="shared" si="280"/>
        <v>0</v>
      </c>
      <c r="U213" s="707"/>
      <c r="V213" s="919">
        <f t="shared" si="274"/>
        <v>0</v>
      </c>
      <c r="W213" s="707"/>
      <c r="X213" s="919">
        <f t="shared" si="272"/>
        <v>0</v>
      </c>
      <c r="Y213" s="178">
        <f>Y6</f>
        <v>35</v>
      </c>
      <c r="Z213" s="964">
        <f t="shared" si="281"/>
        <v>0</v>
      </c>
      <c r="AA213" s="926">
        <f t="shared" si="340"/>
        <v>0</v>
      </c>
      <c r="AB213" s="860">
        <f t="shared" si="282"/>
        <v>0</v>
      </c>
      <c r="AC213" s="861">
        <f t="shared" si="283"/>
        <v>0</v>
      </c>
      <c r="AD213" s="946">
        <f t="shared" si="284"/>
        <v>0</v>
      </c>
      <c r="AE213" s="164" t="str">
        <f t="shared" si="285"/>
        <v/>
      </c>
      <c r="AF213" s="163">
        <f t="shared" si="286"/>
        <v>0</v>
      </c>
      <c r="AG213" s="460">
        <f t="shared" si="341"/>
        <v>0</v>
      </c>
      <c r="AH213" s="860">
        <f t="shared" si="287"/>
        <v>0</v>
      </c>
      <c r="AI213" s="861">
        <f t="shared" si="288"/>
        <v>0</v>
      </c>
      <c r="AJ213" s="946">
        <f t="shared" si="289"/>
        <v>0</v>
      </c>
      <c r="AK213" s="164" t="str">
        <f t="shared" si="290"/>
        <v/>
      </c>
      <c r="AL213" s="163">
        <f t="shared" si="291"/>
        <v>0</v>
      </c>
      <c r="AM213" s="460">
        <f t="shared" si="342"/>
        <v>0</v>
      </c>
      <c r="AN213" s="860">
        <f t="shared" si="292"/>
        <v>0</v>
      </c>
      <c r="AO213" s="861">
        <f t="shared" si="293"/>
        <v>0</v>
      </c>
      <c r="AP213" s="946">
        <f t="shared" si="294"/>
        <v>0</v>
      </c>
      <c r="AQ213" s="164" t="str">
        <f t="shared" si="295"/>
        <v/>
      </c>
      <c r="AR213" s="163">
        <f t="shared" si="296"/>
        <v>0</v>
      </c>
      <c r="AS213" s="460">
        <f t="shared" si="343"/>
        <v>0</v>
      </c>
      <c r="AT213" s="860">
        <f t="shared" si="297"/>
        <v>0</v>
      </c>
      <c r="AU213" s="861">
        <f t="shared" si="298"/>
        <v>0</v>
      </c>
      <c r="AV213" s="946">
        <f t="shared" si="299"/>
        <v>0</v>
      </c>
      <c r="AW213" s="164" t="str">
        <f t="shared" si="300"/>
        <v/>
      </c>
      <c r="AX213" s="163">
        <f t="shared" si="301"/>
        <v>0</v>
      </c>
      <c r="AY213" s="460">
        <f t="shared" si="344"/>
        <v>0</v>
      </c>
      <c r="AZ213" s="860">
        <f t="shared" si="302"/>
        <v>0</v>
      </c>
      <c r="BA213" s="861">
        <f t="shared" si="303"/>
        <v>0</v>
      </c>
      <c r="BB213" s="946">
        <f t="shared" si="304"/>
        <v>0</v>
      </c>
      <c r="BC213" s="164" t="str">
        <f t="shared" si="305"/>
        <v/>
      </c>
      <c r="BD213" s="163">
        <f t="shared" si="306"/>
        <v>0</v>
      </c>
      <c r="BE213" s="460">
        <f t="shared" si="345"/>
        <v>0</v>
      </c>
      <c r="BF213" s="860">
        <f t="shared" si="307"/>
        <v>0</v>
      </c>
      <c r="BG213" s="861">
        <f t="shared" si="308"/>
        <v>0</v>
      </c>
      <c r="BH213" s="946">
        <f t="shared" si="309"/>
        <v>0</v>
      </c>
      <c r="BI213" s="164" t="str">
        <f t="shared" si="310"/>
        <v/>
      </c>
      <c r="BJ213" s="163">
        <f t="shared" si="311"/>
        <v>0</v>
      </c>
      <c r="BK213" s="460">
        <f t="shared" si="346"/>
        <v>0</v>
      </c>
      <c r="BL213" s="860">
        <f t="shared" si="312"/>
        <v>0</v>
      </c>
      <c r="BM213" s="861">
        <f t="shared" si="313"/>
        <v>0</v>
      </c>
      <c r="BN213" s="946">
        <f t="shared" si="314"/>
        <v>0</v>
      </c>
      <c r="BO213" s="164" t="str">
        <f t="shared" si="315"/>
        <v/>
      </c>
      <c r="BP213" s="163">
        <f t="shared" si="316"/>
        <v>0</v>
      </c>
      <c r="BQ213" s="460">
        <f t="shared" si="347"/>
        <v>0</v>
      </c>
      <c r="BR213" s="860">
        <f t="shared" si="317"/>
        <v>0</v>
      </c>
      <c r="BS213" s="861">
        <f t="shared" si="318"/>
        <v>0</v>
      </c>
      <c r="BT213" s="946">
        <f t="shared" si="319"/>
        <v>0</v>
      </c>
      <c r="BU213" s="164" t="str">
        <f t="shared" si="320"/>
        <v/>
      </c>
      <c r="BV213" s="163">
        <f t="shared" si="321"/>
        <v>0</v>
      </c>
      <c r="BW213" s="246"/>
      <c r="BX213" s="246"/>
      <c r="BY213" s="155"/>
      <c r="BZ213" s="22"/>
      <c r="CA213" s="163">
        <f t="shared" si="322"/>
        <v>0</v>
      </c>
      <c r="CB213" s="162">
        <f t="shared" si="323"/>
        <v>0</v>
      </c>
      <c r="CC213" s="162">
        <f t="shared" si="324"/>
        <v>0</v>
      </c>
      <c r="CD213" s="162">
        <f t="shared" si="325"/>
        <v>0</v>
      </c>
      <c r="CE213" s="162">
        <f t="shared" si="326"/>
        <v>0</v>
      </c>
      <c r="CF213" s="162">
        <f t="shared" si="327"/>
        <v>0</v>
      </c>
      <c r="CG213" s="162">
        <f t="shared" si="328"/>
        <v>0</v>
      </c>
      <c r="CH213" s="162">
        <f t="shared" si="329"/>
        <v>0</v>
      </c>
      <c r="CI213" s="22"/>
      <c r="CJ213" s="161">
        <f t="shared" si="330"/>
        <v>35</v>
      </c>
      <c r="CK213" s="620">
        <f t="shared" si="331"/>
        <v>0</v>
      </c>
      <c r="CL213" s="160">
        <f>CL5</f>
        <v>50</v>
      </c>
      <c r="CM213" s="159" t="str">
        <f t="shared" si="348"/>
        <v/>
      </c>
      <c r="CN213" s="159" t="str">
        <f t="shared" si="349"/>
        <v/>
      </c>
      <c r="CO213" s="159" t="str">
        <f t="shared" si="350"/>
        <v/>
      </c>
      <c r="CP213" s="159" t="str">
        <f t="shared" si="351"/>
        <v/>
      </c>
      <c r="CQ213" s="159" t="str">
        <f t="shared" si="352"/>
        <v/>
      </c>
      <c r="CR213" s="159" t="str">
        <f t="shared" si="353"/>
        <v/>
      </c>
      <c r="CS213" s="159" t="str">
        <f t="shared" si="354"/>
        <v/>
      </c>
      <c r="CT213" s="159" t="str">
        <f t="shared" si="355"/>
        <v/>
      </c>
      <c r="CU213" s="158"/>
      <c r="CV213" s="157">
        <f t="shared" si="332"/>
        <v>50</v>
      </c>
      <c r="CW213" s="157">
        <f t="shared" si="333"/>
        <v>50</v>
      </c>
      <c r="CX213" s="157">
        <f t="shared" si="334"/>
        <v>50</v>
      </c>
      <c r="CY213" s="157">
        <f t="shared" si="335"/>
        <v>50</v>
      </c>
      <c r="CZ213" s="157">
        <f t="shared" si="336"/>
        <v>50</v>
      </c>
      <c r="DA213" s="157">
        <f t="shared" si="337"/>
        <v>50</v>
      </c>
      <c r="DB213" s="157">
        <f t="shared" si="338"/>
        <v>50</v>
      </c>
      <c r="DC213" s="157">
        <f t="shared" si="339"/>
        <v>50</v>
      </c>
      <c r="DD213" s="734">
        <v>206</v>
      </c>
      <c r="DE213" s="155"/>
      <c r="DI213" s="407"/>
      <c r="DJ213" s="279"/>
      <c r="DK213" s="279"/>
      <c r="DL213" s="279"/>
      <c r="DM213" s="279"/>
      <c r="DN213" s="279"/>
    </row>
    <row r="214" spans="1:118" s="20" customFormat="1" ht="39.950000000000003" hidden="1" customHeight="1" x14ac:dyDescent="0.25">
      <c r="A214" s="27">
        <f>ROW()</f>
        <v>214</v>
      </c>
      <c r="B214" s="342" t="str">
        <f>IF(C214="I","",IF(ISBLANK(D214),"",IF(ISTEXT(D214),LARGE(B14:B213,1)+1,0)))</f>
        <v/>
      </c>
      <c r="C214" s="344"/>
      <c r="D214" s="173"/>
      <c r="E214" s="172"/>
      <c r="F214" s="171"/>
      <c r="G214" s="856"/>
      <c r="H214" s="857"/>
      <c r="I214" s="707"/>
      <c r="J214" s="919">
        <f t="shared" si="276"/>
        <v>0</v>
      </c>
      <c r="K214" s="707"/>
      <c r="L214" s="919">
        <f t="shared" si="277"/>
        <v>0</v>
      </c>
      <c r="M214" s="707"/>
      <c r="N214" s="919">
        <f t="shared" si="278"/>
        <v>0</v>
      </c>
      <c r="O214" s="707"/>
      <c r="P214" s="919">
        <f t="shared" si="279"/>
        <v>0</v>
      </c>
      <c r="Q214" s="707"/>
      <c r="R214" s="919">
        <f t="shared" si="275"/>
        <v>0</v>
      </c>
      <c r="S214" s="707"/>
      <c r="T214" s="919">
        <f t="shared" si="280"/>
        <v>0</v>
      </c>
      <c r="U214" s="707"/>
      <c r="V214" s="919">
        <f t="shared" si="274"/>
        <v>0</v>
      </c>
      <c r="W214" s="707"/>
      <c r="X214" s="919">
        <f t="shared" si="272"/>
        <v>0</v>
      </c>
      <c r="Y214" s="178">
        <f>Y6</f>
        <v>35</v>
      </c>
      <c r="Z214" s="964">
        <f t="shared" si="281"/>
        <v>0</v>
      </c>
      <c r="AA214" s="926">
        <f t="shared" si="340"/>
        <v>0</v>
      </c>
      <c r="AB214" s="860">
        <f t="shared" si="282"/>
        <v>0</v>
      </c>
      <c r="AC214" s="861">
        <f t="shared" si="283"/>
        <v>0</v>
      </c>
      <c r="AD214" s="946">
        <f t="shared" si="284"/>
        <v>0</v>
      </c>
      <c r="AE214" s="164" t="str">
        <f t="shared" si="285"/>
        <v/>
      </c>
      <c r="AF214" s="163">
        <f t="shared" si="286"/>
        <v>0</v>
      </c>
      <c r="AG214" s="460">
        <f t="shared" si="341"/>
        <v>0</v>
      </c>
      <c r="AH214" s="860">
        <f t="shared" si="287"/>
        <v>0</v>
      </c>
      <c r="AI214" s="861">
        <f t="shared" si="288"/>
        <v>0</v>
      </c>
      <c r="AJ214" s="946">
        <f t="shared" si="289"/>
        <v>0</v>
      </c>
      <c r="AK214" s="164" t="str">
        <f t="shared" si="290"/>
        <v/>
      </c>
      <c r="AL214" s="163">
        <f t="shared" si="291"/>
        <v>0</v>
      </c>
      <c r="AM214" s="460">
        <f t="shared" si="342"/>
        <v>0</v>
      </c>
      <c r="AN214" s="860">
        <f t="shared" si="292"/>
        <v>0</v>
      </c>
      <c r="AO214" s="861">
        <f t="shared" si="293"/>
        <v>0</v>
      </c>
      <c r="AP214" s="946">
        <f t="shared" si="294"/>
        <v>0</v>
      </c>
      <c r="AQ214" s="164" t="str">
        <f t="shared" si="295"/>
        <v/>
      </c>
      <c r="AR214" s="163">
        <f t="shared" si="296"/>
        <v>0</v>
      </c>
      <c r="AS214" s="460">
        <f t="shared" si="343"/>
        <v>0</v>
      </c>
      <c r="AT214" s="860">
        <f t="shared" si="297"/>
        <v>0</v>
      </c>
      <c r="AU214" s="861">
        <f t="shared" si="298"/>
        <v>0</v>
      </c>
      <c r="AV214" s="946">
        <f t="shared" si="299"/>
        <v>0</v>
      </c>
      <c r="AW214" s="164" t="str">
        <f t="shared" si="300"/>
        <v/>
      </c>
      <c r="AX214" s="163">
        <f t="shared" si="301"/>
        <v>0</v>
      </c>
      <c r="AY214" s="460">
        <f t="shared" si="344"/>
        <v>0</v>
      </c>
      <c r="AZ214" s="860">
        <f t="shared" si="302"/>
        <v>0</v>
      </c>
      <c r="BA214" s="861">
        <f t="shared" si="303"/>
        <v>0</v>
      </c>
      <c r="BB214" s="946">
        <f t="shared" si="304"/>
        <v>0</v>
      </c>
      <c r="BC214" s="164" t="str">
        <f t="shared" si="305"/>
        <v/>
      </c>
      <c r="BD214" s="163">
        <f t="shared" si="306"/>
        <v>0</v>
      </c>
      <c r="BE214" s="460">
        <f t="shared" si="345"/>
        <v>0</v>
      </c>
      <c r="BF214" s="860">
        <f t="shared" si="307"/>
        <v>0</v>
      </c>
      <c r="BG214" s="861">
        <f t="shared" si="308"/>
        <v>0</v>
      </c>
      <c r="BH214" s="946">
        <f t="shared" si="309"/>
        <v>0</v>
      </c>
      <c r="BI214" s="164" t="str">
        <f t="shared" si="310"/>
        <v/>
      </c>
      <c r="BJ214" s="163">
        <f t="shared" si="311"/>
        <v>0</v>
      </c>
      <c r="BK214" s="460">
        <f t="shared" si="346"/>
        <v>0</v>
      </c>
      <c r="BL214" s="860">
        <f t="shared" si="312"/>
        <v>0</v>
      </c>
      <c r="BM214" s="861">
        <f t="shared" si="313"/>
        <v>0</v>
      </c>
      <c r="BN214" s="946">
        <f t="shared" si="314"/>
        <v>0</v>
      </c>
      <c r="BO214" s="164" t="str">
        <f t="shared" si="315"/>
        <v/>
      </c>
      <c r="BP214" s="163">
        <f t="shared" si="316"/>
        <v>0</v>
      </c>
      <c r="BQ214" s="460">
        <f t="shared" si="347"/>
        <v>0</v>
      </c>
      <c r="BR214" s="860">
        <f t="shared" si="317"/>
        <v>0</v>
      </c>
      <c r="BS214" s="861">
        <f t="shared" si="318"/>
        <v>0</v>
      </c>
      <c r="BT214" s="946">
        <f t="shared" si="319"/>
        <v>0</v>
      </c>
      <c r="BU214" s="164" t="str">
        <f t="shared" si="320"/>
        <v/>
      </c>
      <c r="BV214" s="163">
        <f t="shared" si="321"/>
        <v>0</v>
      </c>
      <c r="BW214" s="246"/>
      <c r="BX214" s="246"/>
      <c r="BY214" s="155"/>
      <c r="BZ214" s="22"/>
      <c r="CA214" s="163">
        <f t="shared" si="322"/>
        <v>0</v>
      </c>
      <c r="CB214" s="162">
        <f t="shared" si="323"/>
        <v>0</v>
      </c>
      <c r="CC214" s="162">
        <f t="shared" si="324"/>
        <v>0</v>
      </c>
      <c r="CD214" s="162">
        <f t="shared" si="325"/>
        <v>0</v>
      </c>
      <c r="CE214" s="162">
        <f t="shared" si="326"/>
        <v>0</v>
      </c>
      <c r="CF214" s="162">
        <f t="shared" si="327"/>
        <v>0</v>
      </c>
      <c r="CG214" s="162">
        <f t="shared" si="328"/>
        <v>0</v>
      </c>
      <c r="CH214" s="162">
        <f t="shared" si="329"/>
        <v>0</v>
      </c>
      <c r="CI214" s="22"/>
      <c r="CJ214" s="161">
        <f t="shared" si="330"/>
        <v>35</v>
      </c>
      <c r="CK214" s="620">
        <f t="shared" si="331"/>
        <v>0</v>
      </c>
      <c r="CL214" s="160">
        <f>CL5</f>
        <v>50</v>
      </c>
      <c r="CM214" s="159" t="str">
        <f t="shared" si="348"/>
        <v/>
      </c>
      <c r="CN214" s="159" t="str">
        <f t="shared" si="349"/>
        <v/>
      </c>
      <c r="CO214" s="159" t="str">
        <f t="shared" si="350"/>
        <v/>
      </c>
      <c r="CP214" s="159" t="str">
        <f t="shared" si="351"/>
        <v/>
      </c>
      <c r="CQ214" s="159" t="str">
        <f t="shared" si="352"/>
        <v/>
      </c>
      <c r="CR214" s="159" t="str">
        <f t="shared" si="353"/>
        <v/>
      </c>
      <c r="CS214" s="159" t="str">
        <f t="shared" si="354"/>
        <v/>
      </c>
      <c r="CT214" s="159" t="str">
        <f t="shared" si="355"/>
        <v/>
      </c>
      <c r="CU214" s="158"/>
      <c r="CV214" s="157">
        <f t="shared" si="332"/>
        <v>50</v>
      </c>
      <c r="CW214" s="157">
        <f t="shared" si="333"/>
        <v>50</v>
      </c>
      <c r="CX214" s="157">
        <f t="shared" si="334"/>
        <v>50</v>
      </c>
      <c r="CY214" s="157">
        <f t="shared" si="335"/>
        <v>50</v>
      </c>
      <c r="CZ214" s="157">
        <f t="shared" si="336"/>
        <v>50</v>
      </c>
      <c r="DA214" s="157">
        <f t="shared" si="337"/>
        <v>50</v>
      </c>
      <c r="DB214" s="157">
        <f t="shared" si="338"/>
        <v>50</v>
      </c>
      <c r="DC214" s="157">
        <f t="shared" si="339"/>
        <v>50</v>
      </c>
      <c r="DD214" s="734">
        <v>207</v>
      </c>
      <c r="DE214" s="155"/>
      <c r="DI214" s="407"/>
      <c r="DJ214" s="279"/>
      <c r="DK214" s="279"/>
      <c r="DL214" s="279"/>
      <c r="DM214" s="279"/>
      <c r="DN214" s="279"/>
    </row>
    <row r="215" spans="1:118" s="20" customFormat="1" ht="39.950000000000003" hidden="1" customHeight="1" x14ac:dyDescent="0.25">
      <c r="A215" s="27">
        <f>ROW()</f>
        <v>215</v>
      </c>
      <c r="B215" s="342" t="str">
        <f>IF(C215="I","",IF(ISBLANK(D215),"",IF(ISTEXT(D215),LARGE(B14:B214,1)+1,0)))</f>
        <v/>
      </c>
      <c r="C215" s="344"/>
      <c r="D215" s="173"/>
      <c r="E215" s="172"/>
      <c r="F215" s="171"/>
      <c r="G215" s="856"/>
      <c r="H215" s="857"/>
      <c r="I215" s="707"/>
      <c r="J215" s="919">
        <f t="shared" si="276"/>
        <v>0</v>
      </c>
      <c r="K215" s="707"/>
      <c r="L215" s="919">
        <f t="shared" si="277"/>
        <v>0</v>
      </c>
      <c r="M215" s="707"/>
      <c r="N215" s="919">
        <f t="shared" si="278"/>
        <v>0</v>
      </c>
      <c r="O215" s="707"/>
      <c r="P215" s="919">
        <f t="shared" si="279"/>
        <v>0</v>
      </c>
      <c r="Q215" s="707"/>
      <c r="R215" s="919">
        <f t="shared" ref="R215:R246" si="356">CE215</f>
        <v>0</v>
      </c>
      <c r="S215" s="707"/>
      <c r="T215" s="919">
        <f t="shared" si="280"/>
        <v>0</v>
      </c>
      <c r="U215" s="707"/>
      <c r="V215" s="919">
        <f t="shared" si="274"/>
        <v>0</v>
      </c>
      <c r="W215" s="707"/>
      <c r="X215" s="919">
        <f t="shared" si="272"/>
        <v>0</v>
      </c>
      <c r="Y215" s="178">
        <f>Y6</f>
        <v>35</v>
      </c>
      <c r="Z215" s="964">
        <f t="shared" si="281"/>
        <v>0</v>
      </c>
      <c r="AA215" s="926">
        <f t="shared" si="340"/>
        <v>0</v>
      </c>
      <c r="AB215" s="860">
        <f t="shared" si="282"/>
        <v>0</v>
      </c>
      <c r="AC215" s="861">
        <f t="shared" si="283"/>
        <v>0</v>
      </c>
      <c r="AD215" s="946">
        <f t="shared" si="284"/>
        <v>0</v>
      </c>
      <c r="AE215" s="164" t="str">
        <f t="shared" si="285"/>
        <v/>
      </c>
      <c r="AF215" s="163">
        <f t="shared" si="286"/>
        <v>0</v>
      </c>
      <c r="AG215" s="460">
        <f t="shared" si="341"/>
        <v>0</v>
      </c>
      <c r="AH215" s="860">
        <f t="shared" si="287"/>
        <v>0</v>
      </c>
      <c r="AI215" s="861">
        <f t="shared" si="288"/>
        <v>0</v>
      </c>
      <c r="AJ215" s="946">
        <f t="shared" si="289"/>
        <v>0</v>
      </c>
      <c r="AK215" s="164" t="str">
        <f t="shared" si="290"/>
        <v/>
      </c>
      <c r="AL215" s="163">
        <f t="shared" si="291"/>
        <v>0</v>
      </c>
      <c r="AM215" s="460">
        <f t="shared" si="342"/>
        <v>0</v>
      </c>
      <c r="AN215" s="860">
        <f t="shared" si="292"/>
        <v>0</v>
      </c>
      <c r="AO215" s="861">
        <f t="shared" si="293"/>
        <v>0</v>
      </c>
      <c r="AP215" s="946">
        <f t="shared" si="294"/>
        <v>0</v>
      </c>
      <c r="AQ215" s="164" t="str">
        <f t="shared" si="295"/>
        <v/>
      </c>
      <c r="AR215" s="163">
        <f t="shared" si="296"/>
        <v>0</v>
      </c>
      <c r="AS215" s="460">
        <f t="shared" si="343"/>
        <v>0</v>
      </c>
      <c r="AT215" s="860">
        <f t="shared" si="297"/>
        <v>0</v>
      </c>
      <c r="AU215" s="861">
        <f t="shared" si="298"/>
        <v>0</v>
      </c>
      <c r="AV215" s="946">
        <f t="shared" si="299"/>
        <v>0</v>
      </c>
      <c r="AW215" s="164" t="str">
        <f t="shared" si="300"/>
        <v/>
      </c>
      <c r="AX215" s="163">
        <f t="shared" si="301"/>
        <v>0</v>
      </c>
      <c r="AY215" s="460">
        <f t="shared" si="344"/>
        <v>0</v>
      </c>
      <c r="AZ215" s="860">
        <f t="shared" si="302"/>
        <v>0</v>
      </c>
      <c r="BA215" s="861">
        <f t="shared" si="303"/>
        <v>0</v>
      </c>
      <c r="BB215" s="946">
        <f t="shared" si="304"/>
        <v>0</v>
      </c>
      <c r="BC215" s="164" t="str">
        <f t="shared" si="305"/>
        <v/>
      </c>
      <c r="BD215" s="163">
        <f t="shared" si="306"/>
        <v>0</v>
      </c>
      <c r="BE215" s="460">
        <f t="shared" si="345"/>
        <v>0</v>
      </c>
      <c r="BF215" s="860">
        <f t="shared" si="307"/>
        <v>0</v>
      </c>
      <c r="BG215" s="861">
        <f t="shared" si="308"/>
        <v>0</v>
      </c>
      <c r="BH215" s="946">
        <f t="shared" si="309"/>
        <v>0</v>
      </c>
      <c r="BI215" s="164" t="str">
        <f t="shared" si="310"/>
        <v/>
      </c>
      <c r="BJ215" s="163">
        <f t="shared" si="311"/>
        <v>0</v>
      </c>
      <c r="BK215" s="460">
        <f t="shared" si="346"/>
        <v>0</v>
      </c>
      <c r="BL215" s="860">
        <f t="shared" si="312"/>
        <v>0</v>
      </c>
      <c r="BM215" s="861">
        <f t="shared" si="313"/>
        <v>0</v>
      </c>
      <c r="BN215" s="946">
        <f t="shared" si="314"/>
        <v>0</v>
      </c>
      <c r="BO215" s="164" t="str">
        <f t="shared" si="315"/>
        <v/>
      </c>
      <c r="BP215" s="163">
        <f t="shared" si="316"/>
        <v>0</v>
      </c>
      <c r="BQ215" s="460">
        <f t="shared" si="347"/>
        <v>0</v>
      </c>
      <c r="BR215" s="860">
        <f t="shared" si="317"/>
        <v>0</v>
      </c>
      <c r="BS215" s="861">
        <f t="shared" si="318"/>
        <v>0</v>
      </c>
      <c r="BT215" s="946">
        <f t="shared" si="319"/>
        <v>0</v>
      </c>
      <c r="BU215" s="164" t="str">
        <f t="shared" si="320"/>
        <v/>
      </c>
      <c r="BV215" s="163">
        <f t="shared" si="321"/>
        <v>0</v>
      </c>
      <c r="BW215" s="246"/>
      <c r="BX215" s="246"/>
      <c r="BY215" s="155"/>
      <c r="BZ215" s="22"/>
      <c r="CA215" s="163">
        <f t="shared" si="322"/>
        <v>0</v>
      </c>
      <c r="CB215" s="162">
        <f t="shared" si="323"/>
        <v>0</v>
      </c>
      <c r="CC215" s="162">
        <f t="shared" si="324"/>
        <v>0</v>
      </c>
      <c r="CD215" s="162">
        <f t="shared" si="325"/>
        <v>0</v>
      </c>
      <c r="CE215" s="162">
        <f t="shared" si="326"/>
        <v>0</v>
      </c>
      <c r="CF215" s="162">
        <f t="shared" si="327"/>
        <v>0</v>
      </c>
      <c r="CG215" s="162">
        <f t="shared" si="328"/>
        <v>0</v>
      </c>
      <c r="CH215" s="162">
        <f t="shared" si="329"/>
        <v>0</v>
      </c>
      <c r="CI215" s="22"/>
      <c r="CJ215" s="161">
        <f t="shared" si="330"/>
        <v>35</v>
      </c>
      <c r="CK215" s="620">
        <f t="shared" si="331"/>
        <v>0</v>
      </c>
      <c r="CL215" s="160">
        <f>CL5</f>
        <v>50</v>
      </c>
      <c r="CM215" s="159" t="str">
        <f t="shared" si="348"/>
        <v/>
      </c>
      <c r="CN215" s="159" t="str">
        <f t="shared" si="349"/>
        <v/>
      </c>
      <c r="CO215" s="159" t="str">
        <f t="shared" si="350"/>
        <v/>
      </c>
      <c r="CP215" s="159" t="str">
        <f t="shared" si="351"/>
        <v/>
      </c>
      <c r="CQ215" s="159" t="str">
        <f t="shared" si="352"/>
        <v/>
      </c>
      <c r="CR215" s="159" t="str">
        <f t="shared" si="353"/>
        <v/>
      </c>
      <c r="CS215" s="159" t="str">
        <f t="shared" si="354"/>
        <v/>
      </c>
      <c r="CT215" s="159" t="str">
        <f t="shared" si="355"/>
        <v/>
      </c>
      <c r="CU215" s="158"/>
      <c r="CV215" s="157">
        <f t="shared" si="332"/>
        <v>50</v>
      </c>
      <c r="CW215" s="157">
        <f t="shared" si="333"/>
        <v>50</v>
      </c>
      <c r="CX215" s="157">
        <f t="shared" si="334"/>
        <v>50</v>
      </c>
      <c r="CY215" s="157">
        <f t="shared" si="335"/>
        <v>50</v>
      </c>
      <c r="CZ215" s="157">
        <f t="shared" si="336"/>
        <v>50</v>
      </c>
      <c r="DA215" s="157">
        <f t="shared" si="337"/>
        <v>50</v>
      </c>
      <c r="DB215" s="157">
        <f t="shared" si="338"/>
        <v>50</v>
      </c>
      <c r="DC215" s="157">
        <f t="shared" si="339"/>
        <v>50</v>
      </c>
      <c r="DD215" s="734">
        <v>208</v>
      </c>
      <c r="DE215" s="155"/>
      <c r="DI215" s="407"/>
      <c r="DJ215" s="279"/>
      <c r="DK215" s="279"/>
      <c r="DL215" s="279"/>
      <c r="DM215" s="279"/>
      <c r="DN215" s="279"/>
    </row>
    <row r="216" spans="1:118" s="20" customFormat="1" ht="39.950000000000003" hidden="1" customHeight="1" x14ac:dyDescent="0.25">
      <c r="A216" s="27">
        <f>ROW()</f>
        <v>216</v>
      </c>
      <c r="B216" s="342" t="str">
        <f>IF(C216="I","",IF(ISBLANK(D216),"",IF(ISTEXT(D216),LARGE(B14:B215,1)+1,0)))</f>
        <v/>
      </c>
      <c r="C216" s="344"/>
      <c r="D216" s="173"/>
      <c r="E216" s="172"/>
      <c r="F216" s="171"/>
      <c r="G216" s="856"/>
      <c r="H216" s="857"/>
      <c r="I216" s="707"/>
      <c r="J216" s="919">
        <f t="shared" si="276"/>
        <v>0</v>
      </c>
      <c r="K216" s="707"/>
      <c r="L216" s="919">
        <f t="shared" si="277"/>
        <v>0</v>
      </c>
      <c r="M216" s="707"/>
      <c r="N216" s="919">
        <f t="shared" si="278"/>
        <v>0</v>
      </c>
      <c r="O216" s="707"/>
      <c r="P216" s="919">
        <f t="shared" si="279"/>
        <v>0</v>
      </c>
      <c r="Q216" s="707"/>
      <c r="R216" s="919">
        <f t="shared" si="356"/>
        <v>0</v>
      </c>
      <c r="S216" s="707"/>
      <c r="T216" s="919">
        <f t="shared" si="280"/>
        <v>0</v>
      </c>
      <c r="U216" s="707"/>
      <c r="V216" s="919">
        <f t="shared" si="274"/>
        <v>0</v>
      </c>
      <c r="W216" s="707"/>
      <c r="X216" s="919">
        <f t="shared" si="272"/>
        <v>0</v>
      </c>
      <c r="Y216" s="178">
        <f>Y6</f>
        <v>35</v>
      </c>
      <c r="Z216" s="964">
        <f t="shared" si="281"/>
        <v>0</v>
      </c>
      <c r="AA216" s="926">
        <f t="shared" si="340"/>
        <v>0</v>
      </c>
      <c r="AB216" s="860">
        <f t="shared" si="282"/>
        <v>0</v>
      </c>
      <c r="AC216" s="861">
        <f t="shared" si="283"/>
        <v>0</v>
      </c>
      <c r="AD216" s="946">
        <f t="shared" si="284"/>
        <v>0</v>
      </c>
      <c r="AE216" s="164" t="str">
        <f t="shared" si="285"/>
        <v/>
      </c>
      <c r="AF216" s="163">
        <f t="shared" si="286"/>
        <v>0</v>
      </c>
      <c r="AG216" s="460">
        <f t="shared" si="341"/>
        <v>0</v>
      </c>
      <c r="AH216" s="860">
        <f t="shared" si="287"/>
        <v>0</v>
      </c>
      <c r="AI216" s="861">
        <f t="shared" si="288"/>
        <v>0</v>
      </c>
      <c r="AJ216" s="946">
        <f t="shared" si="289"/>
        <v>0</v>
      </c>
      <c r="AK216" s="164" t="str">
        <f t="shared" si="290"/>
        <v/>
      </c>
      <c r="AL216" s="163">
        <f t="shared" si="291"/>
        <v>0</v>
      </c>
      <c r="AM216" s="460">
        <f t="shared" si="342"/>
        <v>0</v>
      </c>
      <c r="AN216" s="860">
        <f t="shared" si="292"/>
        <v>0</v>
      </c>
      <c r="AO216" s="861">
        <f t="shared" si="293"/>
        <v>0</v>
      </c>
      <c r="AP216" s="946">
        <f t="shared" si="294"/>
        <v>0</v>
      </c>
      <c r="AQ216" s="164" t="str">
        <f t="shared" si="295"/>
        <v/>
      </c>
      <c r="AR216" s="163">
        <f t="shared" si="296"/>
        <v>0</v>
      </c>
      <c r="AS216" s="460">
        <f t="shared" si="343"/>
        <v>0</v>
      </c>
      <c r="AT216" s="860">
        <f t="shared" si="297"/>
        <v>0</v>
      </c>
      <c r="AU216" s="861">
        <f t="shared" si="298"/>
        <v>0</v>
      </c>
      <c r="AV216" s="946">
        <f t="shared" si="299"/>
        <v>0</v>
      </c>
      <c r="AW216" s="164" t="str">
        <f t="shared" si="300"/>
        <v/>
      </c>
      <c r="AX216" s="163">
        <f t="shared" si="301"/>
        <v>0</v>
      </c>
      <c r="AY216" s="460">
        <f t="shared" si="344"/>
        <v>0</v>
      </c>
      <c r="AZ216" s="860">
        <f t="shared" si="302"/>
        <v>0</v>
      </c>
      <c r="BA216" s="861">
        <f t="shared" si="303"/>
        <v>0</v>
      </c>
      <c r="BB216" s="946">
        <f t="shared" si="304"/>
        <v>0</v>
      </c>
      <c r="BC216" s="164" t="str">
        <f t="shared" si="305"/>
        <v/>
      </c>
      <c r="BD216" s="163">
        <f t="shared" si="306"/>
        <v>0</v>
      </c>
      <c r="BE216" s="460">
        <f t="shared" si="345"/>
        <v>0</v>
      </c>
      <c r="BF216" s="860">
        <f t="shared" si="307"/>
        <v>0</v>
      </c>
      <c r="BG216" s="861">
        <f t="shared" si="308"/>
        <v>0</v>
      </c>
      <c r="BH216" s="946">
        <f t="shared" si="309"/>
        <v>0</v>
      </c>
      <c r="BI216" s="164" t="str">
        <f t="shared" si="310"/>
        <v/>
      </c>
      <c r="BJ216" s="163">
        <f t="shared" si="311"/>
        <v>0</v>
      </c>
      <c r="BK216" s="460">
        <f t="shared" si="346"/>
        <v>0</v>
      </c>
      <c r="BL216" s="860">
        <f t="shared" si="312"/>
        <v>0</v>
      </c>
      <c r="BM216" s="861">
        <f t="shared" si="313"/>
        <v>0</v>
      </c>
      <c r="BN216" s="946">
        <f t="shared" si="314"/>
        <v>0</v>
      </c>
      <c r="BO216" s="164" t="str">
        <f t="shared" si="315"/>
        <v/>
      </c>
      <c r="BP216" s="163">
        <f t="shared" si="316"/>
        <v>0</v>
      </c>
      <c r="BQ216" s="460">
        <f t="shared" si="347"/>
        <v>0</v>
      </c>
      <c r="BR216" s="860">
        <f t="shared" si="317"/>
        <v>0</v>
      </c>
      <c r="BS216" s="861">
        <f t="shared" si="318"/>
        <v>0</v>
      </c>
      <c r="BT216" s="946">
        <f t="shared" si="319"/>
        <v>0</v>
      </c>
      <c r="BU216" s="164" t="str">
        <f t="shared" si="320"/>
        <v/>
      </c>
      <c r="BV216" s="163">
        <f t="shared" si="321"/>
        <v>0</v>
      </c>
      <c r="BW216" s="246"/>
      <c r="BX216" s="246"/>
      <c r="BY216" s="155"/>
      <c r="BZ216" s="22"/>
      <c r="CA216" s="163">
        <f t="shared" si="322"/>
        <v>0</v>
      </c>
      <c r="CB216" s="162">
        <f t="shared" si="323"/>
        <v>0</v>
      </c>
      <c r="CC216" s="162">
        <f t="shared" si="324"/>
        <v>0</v>
      </c>
      <c r="CD216" s="162">
        <f t="shared" si="325"/>
        <v>0</v>
      </c>
      <c r="CE216" s="162">
        <f t="shared" si="326"/>
        <v>0</v>
      </c>
      <c r="CF216" s="162">
        <f t="shared" si="327"/>
        <v>0</v>
      </c>
      <c r="CG216" s="162">
        <f t="shared" si="328"/>
        <v>0</v>
      </c>
      <c r="CH216" s="162">
        <f t="shared" si="329"/>
        <v>0</v>
      </c>
      <c r="CI216" s="22"/>
      <c r="CJ216" s="161">
        <f t="shared" si="330"/>
        <v>35</v>
      </c>
      <c r="CK216" s="620">
        <f t="shared" si="331"/>
        <v>0</v>
      </c>
      <c r="CL216" s="160">
        <f>CL5</f>
        <v>50</v>
      </c>
      <c r="CM216" s="159" t="str">
        <f t="shared" si="348"/>
        <v/>
      </c>
      <c r="CN216" s="159" t="str">
        <f t="shared" si="349"/>
        <v/>
      </c>
      <c r="CO216" s="159" t="str">
        <f t="shared" si="350"/>
        <v/>
      </c>
      <c r="CP216" s="159" t="str">
        <f t="shared" si="351"/>
        <v/>
      </c>
      <c r="CQ216" s="159" t="str">
        <f t="shared" si="352"/>
        <v/>
      </c>
      <c r="CR216" s="159" t="str">
        <f t="shared" si="353"/>
        <v/>
      </c>
      <c r="CS216" s="159" t="str">
        <f t="shared" si="354"/>
        <v/>
      </c>
      <c r="CT216" s="159" t="str">
        <f t="shared" si="355"/>
        <v/>
      </c>
      <c r="CU216" s="158"/>
      <c r="CV216" s="157">
        <f t="shared" si="332"/>
        <v>50</v>
      </c>
      <c r="CW216" s="157">
        <f t="shared" si="333"/>
        <v>50</v>
      </c>
      <c r="CX216" s="157">
        <f t="shared" si="334"/>
        <v>50</v>
      </c>
      <c r="CY216" s="157">
        <f t="shared" si="335"/>
        <v>50</v>
      </c>
      <c r="CZ216" s="157">
        <f t="shared" si="336"/>
        <v>50</v>
      </c>
      <c r="DA216" s="157">
        <f t="shared" si="337"/>
        <v>50</v>
      </c>
      <c r="DB216" s="157">
        <f t="shared" si="338"/>
        <v>50</v>
      </c>
      <c r="DC216" s="157">
        <f t="shared" si="339"/>
        <v>50</v>
      </c>
      <c r="DD216" s="734">
        <v>209</v>
      </c>
      <c r="DE216" s="155"/>
      <c r="DI216" s="407"/>
      <c r="DJ216" s="279"/>
      <c r="DK216" s="279"/>
      <c r="DL216" s="279"/>
      <c r="DM216" s="279"/>
      <c r="DN216" s="279"/>
    </row>
    <row r="217" spans="1:118" s="20" customFormat="1" ht="39.950000000000003" hidden="1" customHeight="1" x14ac:dyDescent="0.25">
      <c r="A217" s="27">
        <f>ROW()</f>
        <v>217</v>
      </c>
      <c r="B217" s="342" t="str">
        <f>IF(C217="I","",IF(ISBLANK(D217),"",IF(ISTEXT(D217),LARGE(B14:B216,1)+1,0)))</f>
        <v/>
      </c>
      <c r="C217" s="344"/>
      <c r="D217" s="173"/>
      <c r="E217" s="172"/>
      <c r="F217" s="171"/>
      <c r="G217" s="856"/>
      <c r="H217" s="857"/>
      <c r="I217" s="707"/>
      <c r="J217" s="919">
        <f t="shared" si="276"/>
        <v>0</v>
      </c>
      <c r="K217" s="707"/>
      <c r="L217" s="919">
        <f t="shared" si="277"/>
        <v>0</v>
      </c>
      <c r="M217" s="707"/>
      <c r="N217" s="919">
        <f t="shared" si="278"/>
        <v>0</v>
      </c>
      <c r="O217" s="707"/>
      <c r="P217" s="919">
        <f t="shared" si="279"/>
        <v>0</v>
      </c>
      <c r="Q217" s="707"/>
      <c r="R217" s="919">
        <f t="shared" si="356"/>
        <v>0</v>
      </c>
      <c r="S217" s="707"/>
      <c r="T217" s="919">
        <f t="shared" si="280"/>
        <v>0</v>
      </c>
      <c r="U217" s="707"/>
      <c r="V217" s="919">
        <f t="shared" si="274"/>
        <v>0</v>
      </c>
      <c r="W217" s="707"/>
      <c r="X217" s="919">
        <f t="shared" si="272"/>
        <v>0</v>
      </c>
      <c r="Y217" s="178">
        <f>Y6</f>
        <v>35</v>
      </c>
      <c r="Z217" s="964">
        <f t="shared" si="281"/>
        <v>0</v>
      </c>
      <c r="AA217" s="926">
        <f t="shared" si="340"/>
        <v>0</v>
      </c>
      <c r="AB217" s="860">
        <f t="shared" si="282"/>
        <v>0</v>
      </c>
      <c r="AC217" s="861">
        <f t="shared" si="283"/>
        <v>0</v>
      </c>
      <c r="AD217" s="946">
        <f t="shared" si="284"/>
        <v>0</v>
      </c>
      <c r="AE217" s="164" t="str">
        <f t="shared" si="285"/>
        <v/>
      </c>
      <c r="AF217" s="163">
        <f t="shared" si="286"/>
        <v>0</v>
      </c>
      <c r="AG217" s="460">
        <f t="shared" si="341"/>
        <v>0</v>
      </c>
      <c r="AH217" s="860">
        <f t="shared" si="287"/>
        <v>0</v>
      </c>
      <c r="AI217" s="861">
        <f t="shared" si="288"/>
        <v>0</v>
      </c>
      <c r="AJ217" s="946">
        <f t="shared" si="289"/>
        <v>0</v>
      </c>
      <c r="AK217" s="164" t="str">
        <f t="shared" si="290"/>
        <v/>
      </c>
      <c r="AL217" s="163">
        <f t="shared" si="291"/>
        <v>0</v>
      </c>
      <c r="AM217" s="460">
        <f t="shared" si="342"/>
        <v>0</v>
      </c>
      <c r="AN217" s="860">
        <f t="shared" si="292"/>
        <v>0</v>
      </c>
      <c r="AO217" s="861">
        <f t="shared" si="293"/>
        <v>0</v>
      </c>
      <c r="AP217" s="946">
        <f t="shared" si="294"/>
        <v>0</v>
      </c>
      <c r="AQ217" s="164" t="str">
        <f t="shared" si="295"/>
        <v/>
      </c>
      <c r="AR217" s="163">
        <f t="shared" si="296"/>
        <v>0</v>
      </c>
      <c r="AS217" s="460">
        <f t="shared" si="343"/>
        <v>0</v>
      </c>
      <c r="AT217" s="860">
        <f t="shared" si="297"/>
        <v>0</v>
      </c>
      <c r="AU217" s="861">
        <f t="shared" si="298"/>
        <v>0</v>
      </c>
      <c r="AV217" s="946">
        <f t="shared" si="299"/>
        <v>0</v>
      </c>
      <c r="AW217" s="164" t="str">
        <f t="shared" si="300"/>
        <v/>
      </c>
      <c r="AX217" s="163">
        <f t="shared" si="301"/>
        <v>0</v>
      </c>
      <c r="AY217" s="460">
        <f t="shared" si="344"/>
        <v>0</v>
      </c>
      <c r="AZ217" s="860">
        <f t="shared" si="302"/>
        <v>0</v>
      </c>
      <c r="BA217" s="861">
        <f t="shared" si="303"/>
        <v>0</v>
      </c>
      <c r="BB217" s="946">
        <f t="shared" si="304"/>
        <v>0</v>
      </c>
      <c r="BC217" s="164" t="str">
        <f t="shared" si="305"/>
        <v/>
      </c>
      <c r="BD217" s="163">
        <f t="shared" si="306"/>
        <v>0</v>
      </c>
      <c r="BE217" s="460">
        <f t="shared" si="345"/>
        <v>0</v>
      </c>
      <c r="BF217" s="860">
        <f t="shared" si="307"/>
        <v>0</v>
      </c>
      <c r="BG217" s="861">
        <f t="shared" si="308"/>
        <v>0</v>
      </c>
      <c r="BH217" s="946">
        <f t="shared" si="309"/>
        <v>0</v>
      </c>
      <c r="BI217" s="164" t="str">
        <f t="shared" si="310"/>
        <v/>
      </c>
      <c r="BJ217" s="163">
        <f t="shared" si="311"/>
        <v>0</v>
      </c>
      <c r="BK217" s="460">
        <f t="shared" si="346"/>
        <v>0</v>
      </c>
      <c r="BL217" s="860">
        <f t="shared" si="312"/>
        <v>0</v>
      </c>
      <c r="BM217" s="861">
        <f t="shared" si="313"/>
        <v>0</v>
      </c>
      <c r="BN217" s="946">
        <f t="shared" si="314"/>
        <v>0</v>
      </c>
      <c r="BO217" s="164" t="str">
        <f t="shared" si="315"/>
        <v/>
      </c>
      <c r="BP217" s="163">
        <f t="shared" si="316"/>
        <v>0</v>
      </c>
      <c r="BQ217" s="460">
        <f t="shared" si="347"/>
        <v>0</v>
      </c>
      <c r="BR217" s="860">
        <f t="shared" si="317"/>
        <v>0</v>
      </c>
      <c r="BS217" s="861">
        <f t="shared" si="318"/>
        <v>0</v>
      </c>
      <c r="BT217" s="946">
        <f t="shared" si="319"/>
        <v>0</v>
      </c>
      <c r="BU217" s="164" t="str">
        <f t="shared" si="320"/>
        <v/>
      </c>
      <c r="BV217" s="163">
        <f t="shared" si="321"/>
        <v>0</v>
      </c>
      <c r="BW217" s="246"/>
      <c r="BX217" s="246"/>
      <c r="BY217" s="155"/>
      <c r="BZ217" s="22"/>
      <c r="CA217" s="163">
        <f t="shared" si="322"/>
        <v>0</v>
      </c>
      <c r="CB217" s="162">
        <f t="shared" si="323"/>
        <v>0</v>
      </c>
      <c r="CC217" s="162">
        <f t="shared" si="324"/>
        <v>0</v>
      </c>
      <c r="CD217" s="162">
        <f t="shared" si="325"/>
        <v>0</v>
      </c>
      <c r="CE217" s="162">
        <f t="shared" si="326"/>
        <v>0</v>
      </c>
      <c r="CF217" s="162">
        <f t="shared" si="327"/>
        <v>0</v>
      </c>
      <c r="CG217" s="162">
        <f t="shared" si="328"/>
        <v>0</v>
      </c>
      <c r="CH217" s="162">
        <f t="shared" si="329"/>
        <v>0</v>
      </c>
      <c r="CI217" s="22"/>
      <c r="CJ217" s="161">
        <f t="shared" si="330"/>
        <v>35</v>
      </c>
      <c r="CK217" s="620">
        <f t="shared" si="331"/>
        <v>0</v>
      </c>
      <c r="CL217" s="160">
        <f>CL5</f>
        <v>50</v>
      </c>
      <c r="CM217" s="159" t="str">
        <f t="shared" si="348"/>
        <v/>
      </c>
      <c r="CN217" s="159" t="str">
        <f t="shared" si="349"/>
        <v/>
      </c>
      <c r="CO217" s="159" t="str">
        <f t="shared" si="350"/>
        <v/>
      </c>
      <c r="CP217" s="159" t="str">
        <f t="shared" si="351"/>
        <v/>
      </c>
      <c r="CQ217" s="159" t="str">
        <f t="shared" si="352"/>
        <v/>
      </c>
      <c r="CR217" s="159" t="str">
        <f t="shared" si="353"/>
        <v/>
      </c>
      <c r="CS217" s="159" t="str">
        <f t="shared" si="354"/>
        <v/>
      </c>
      <c r="CT217" s="159" t="str">
        <f t="shared" si="355"/>
        <v/>
      </c>
      <c r="CU217" s="158"/>
      <c r="CV217" s="157">
        <f t="shared" si="332"/>
        <v>50</v>
      </c>
      <c r="CW217" s="157">
        <f t="shared" si="333"/>
        <v>50</v>
      </c>
      <c r="CX217" s="157">
        <f t="shared" si="334"/>
        <v>50</v>
      </c>
      <c r="CY217" s="157">
        <f t="shared" si="335"/>
        <v>50</v>
      </c>
      <c r="CZ217" s="157">
        <f t="shared" si="336"/>
        <v>50</v>
      </c>
      <c r="DA217" s="157">
        <f t="shared" si="337"/>
        <v>50</v>
      </c>
      <c r="DB217" s="157">
        <f t="shared" si="338"/>
        <v>50</v>
      </c>
      <c r="DC217" s="157">
        <f t="shared" si="339"/>
        <v>50</v>
      </c>
      <c r="DD217" s="734">
        <v>210</v>
      </c>
      <c r="DE217" s="155"/>
      <c r="DI217" s="407"/>
      <c r="DJ217" s="279"/>
      <c r="DK217" s="279"/>
      <c r="DL217" s="279"/>
      <c r="DM217" s="279"/>
      <c r="DN217" s="279"/>
    </row>
    <row r="218" spans="1:118" s="20" customFormat="1" ht="39.950000000000003" hidden="1" customHeight="1" x14ac:dyDescent="0.25">
      <c r="A218" s="27">
        <f>ROW()</f>
        <v>218</v>
      </c>
      <c r="B218" s="342" t="str">
        <f>IF(C218="I","",IF(ISBLANK(D218),"",IF(ISTEXT(D218),LARGE(B14:B217,1)+1,0)))</f>
        <v/>
      </c>
      <c r="C218" s="344"/>
      <c r="D218" s="173"/>
      <c r="E218" s="172"/>
      <c r="F218" s="171"/>
      <c r="G218" s="856"/>
      <c r="H218" s="857"/>
      <c r="I218" s="707"/>
      <c r="J218" s="919">
        <f t="shared" si="276"/>
        <v>0</v>
      </c>
      <c r="K218" s="707"/>
      <c r="L218" s="919">
        <f t="shared" si="277"/>
        <v>0</v>
      </c>
      <c r="M218" s="707"/>
      <c r="N218" s="919">
        <f t="shared" si="278"/>
        <v>0</v>
      </c>
      <c r="O218" s="707"/>
      <c r="P218" s="919">
        <f t="shared" si="279"/>
        <v>0</v>
      </c>
      <c r="Q218" s="707"/>
      <c r="R218" s="919">
        <f t="shared" si="356"/>
        <v>0</v>
      </c>
      <c r="S218" s="707"/>
      <c r="T218" s="919">
        <f t="shared" si="280"/>
        <v>0</v>
      </c>
      <c r="U218" s="707"/>
      <c r="V218" s="919">
        <f t="shared" si="274"/>
        <v>0</v>
      </c>
      <c r="W218" s="707"/>
      <c r="X218" s="919">
        <f t="shared" si="272"/>
        <v>0</v>
      </c>
      <c r="Y218" s="178">
        <f>Y6</f>
        <v>35</v>
      </c>
      <c r="Z218" s="964">
        <f t="shared" si="281"/>
        <v>0</v>
      </c>
      <c r="AA218" s="926">
        <f t="shared" si="340"/>
        <v>0</v>
      </c>
      <c r="AB218" s="860">
        <f t="shared" si="282"/>
        <v>0</v>
      </c>
      <c r="AC218" s="861">
        <f t="shared" si="283"/>
        <v>0</v>
      </c>
      <c r="AD218" s="946">
        <f t="shared" si="284"/>
        <v>0</v>
      </c>
      <c r="AE218" s="164" t="str">
        <f t="shared" si="285"/>
        <v/>
      </c>
      <c r="AF218" s="163">
        <f t="shared" si="286"/>
        <v>0</v>
      </c>
      <c r="AG218" s="460">
        <f t="shared" si="341"/>
        <v>0</v>
      </c>
      <c r="AH218" s="860">
        <f t="shared" si="287"/>
        <v>0</v>
      </c>
      <c r="AI218" s="861">
        <f t="shared" si="288"/>
        <v>0</v>
      </c>
      <c r="AJ218" s="946">
        <f t="shared" si="289"/>
        <v>0</v>
      </c>
      <c r="AK218" s="164" t="str">
        <f t="shared" si="290"/>
        <v/>
      </c>
      <c r="AL218" s="163">
        <f t="shared" si="291"/>
        <v>0</v>
      </c>
      <c r="AM218" s="460">
        <f t="shared" si="342"/>
        <v>0</v>
      </c>
      <c r="AN218" s="860">
        <f t="shared" si="292"/>
        <v>0</v>
      </c>
      <c r="AO218" s="861">
        <f t="shared" si="293"/>
        <v>0</v>
      </c>
      <c r="AP218" s="946">
        <f t="shared" si="294"/>
        <v>0</v>
      </c>
      <c r="AQ218" s="164" t="str">
        <f t="shared" si="295"/>
        <v/>
      </c>
      <c r="AR218" s="163">
        <f t="shared" si="296"/>
        <v>0</v>
      </c>
      <c r="AS218" s="460">
        <f t="shared" si="343"/>
        <v>0</v>
      </c>
      <c r="AT218" s="860">
        <f t="shared" si="297"/>
        <v>0</v>
      </c>
      <c r="AU218" s="861">
        <f t="shared" si="298"/>
        <v>0</v>
      </c>
      <c r="AV218" s="946">
        <f t="shared" si="299"/>
        <v>0</v>
      </c>
      <c r="AW218" s="164" t="str">
        <f t="shared" si="300"/>
        <v/>
      </c>
      <c r="AX218" s="163">
        <f t="shared" si="301"/>
        <v>0</v>
      </c>
      <c r="AY218" s="460">
        <f t="shared" si="344"/>
        <v>0</v>
      </c>
      <c r="AZ218" s="860">
        <f t="shared" si="302"/>
        <v>0</v>
      </c>
      <c r="BA218" s="861">
        <f t="shared" si="303"/>
        <v>0</v>
      </c>
      <c r="BB218" s="946">
        <f t="shared" si="304"/>
        <v>0</v>
      </c>
      <c r="BC218" s="164" t="str">
        <f t="shared" si="305"/>
        <v/>
      </c>
      <c r="BD218" s="163">
        <f t="shared" si="306"/>
        <v>0</v>
      </c>
      <c r="BE218" s="460">
        <f t="shared" si="345"/>
        <v>0</v>
      </c>
      <c r="BF218" s="860">
        <f t="shared" si="307"/>
        <v>0</v>
      </c>
      <c r="BG218" s="861">
        <f t="shared" si="308"/>
        <v>0</v>
      </c>
      <c r="BH218" s="946">
        <f t="shared" si="309"/>
        <v>0</v>
      </c>
      <c r="BI218" s="164" t="str">
        <f t="shared" si="310"/>
        <v/>
      </c>
      <c r="BJ218" s="163">
        <f t="shared" si="311"/>
        <v>0</v>
      </c>
      <c r="BK218" s="460">
        <f t="shared" si="346"/>
        <v>0</v>
      </c>
      <c r="BL218" s="860">
        <f t="shared" si="312"/>
        <v>0</v>
      </c>
      <c r="BM218" s="861">
        <f t="shared" si="313"/>
        <v>0</v>
      </c>
      <c r="BN218" s="946">
        <f t="shared" si="314"/>
        <v>0</v>
      </c>
      <c r="BO218" s="164" t="str">
        <f t="shared" si="315"/>
        <v/>
      </c>
      <c r="BP218" s="163">
        <f t="shared" si="316"/>
        <v>0</v>
      </c>
      <c r="BQ218" s="460">
        <f t="shared" si="347"/>
        <v>0</v>
      </c>
      <c r="BR218" s="860">
        <f t="shared" si="317"/>
        <v>0</v>
      </c>
      <c r="BS218" s="861">
        <f t="shared" si="318"/>
        <v>0</v>
      </c>
      <c r="BT218" s="946">
        <f t="shared" si="319"/>
        <v>0</v>
      </c>
      <c r="BU218" s="164" t="str">
        <f t="shared" si="320"/>
        <v/>
      </c>
      <c r="BV218" s="163">
        <f t="shared" si="321"/>
        <v>0</v>
      </c>
      <c r="BW218" s="246"/>
      <c r="BX218" s="246"/>
      <c r="BY218" s="155"/>
      <c r="BZ218" s="22"/>
      <c r="CA218" s="163">
        <f t="shared" si="322"/>
        <v>0</v>
      </c>
      <c r="CB218" s="162">
        <f t="shared" si="323"/>
        <v>0</v>
      </c>
      <c r="CC218" s="162">
        <f t="shared" si="324"/>
        <v>0</v>
      </c>
      <c r="CD218" s="162">
        <f t="shared" si="325"/>
        <v>0</v>
      </c>
      <c r="CE218" s="162">
        <f t="shared" si="326"/>
        <v>0</v>
      </c>
      <c r="CF218" s="162">
        <f t="shared" si="327"/>
        <v>0</v>
      </c>
      <c r="CG218" s="162">
        <f t="shared" si="328"/>
        <v>0</v>
      </c>
      <c r="CH218" s="162">
        <f t="shared" si="329"/>
        <v>0</v>
      </c>
      <c r="CI218" s="22"/>
      <c r="CJ218" s="161">
        <f t="shared" si="330"/>
        <v>35</v>
      </c>
      <c r="CK218" s="620">
        <f t="shared" si="331"/>
        <v>0</v>
      </c>
      <c r="CL218" s="160">
        <f>CL5</f>
        <v>50</v>
      </c>
      <c r="CM218" s="159" t="str">
        <f t="shared" si="348"/>
        <v/>
      </c>
      <c r="CN218" s="159" t="str">
        <f t="shared" si="349"/>
        <v/>
      </c>
      <c r="CO218" s="159" t="str">
        <f t="shared" si="350"/>
        <v/>
      </c>
      <c r="CP218" s="159" t="str">
        <f t="shared" si="351"/>
        <v/>
      </c>
      <c r="CQ218" s="159" t="str">
        <f t="shared" si="352"/>
        <v/>
      </c>
      <c r="CR218" s="159" t="str">
        <f t="shared" si="353"/>
        <v/>
      </c>
      <c r="CS218" s="159" t="str">
        <f t="shared" si="354"/>
        <v/>
      </c>
      <c r="CT218" s="159" t="str">
        <f t="shared" si="355"/>
        <v/>
      </c>
      <c r="CU218" s="158"/>
      <c r="CV218" s="157">
        <f t="shared" si="332"/>
        <v>50</v>
      </c>
      <c r="CW218" s="157">
        <f t="shared" si="333"/>
        <v>50</v>
      </c>
      <c r="CX218" s="157">
        <f t="shared" si="334"/>
        <v>50</v>
      </c>
      <c r="CY218" s="157">
        <f t="shared" si="335"/>
        <v>50</v>
      </c>
      <c r="CZ218" s="157">
        <f t="shared" si="336"/>
        <v>50</v>
      </c>
      <c r="DA218" s="157">
        <f t="shared" si="337"/>
        <v>50</v>
      </c>
      <c r="DB218" s="157">
        <f t="shared" si="338"/>
        <v>50</v>
      </c>
      <c r="DC218" s="157">
        <f t="shared" si="339"/>
        <v>50</v>
      </c>
      <c r="DD218" s="734">
        <v>211</v>
      </c>
      <c r="DE218" s="155"/>
      <c r="DI218" s="407"/>
      <c r="DJ218" s="279"/>
      <c r="DK218" s="279"/>
      <c r="DL218" s="279"/>
      <c r="DM218" s="279"/>
      <c r="DN218" s="279"/>
    </row>
    <row r="219" spans="1:118" s="20" customFormat="1" ht="39.950000000000003" hidden="1" customHeight="1" x14ac:dyDescent="0.25">
      <c r="A219" s="27">
        <f>ROW()</f>
        <v>219</v>
      </c>
      <c r="B219" s="342" t="str">
        <f>IF(C219="I","",IF(ISBLANK(D219),"",IF(ISTEXT(D219),LARGE(B14:B218,1)+1,0)))</f>
        <v/>
      </c>
      <c r="C219" s="344"/>
      <c r="D219" s="173"/>
      <c r="E219" s="172"/>
      <c r="F219" s="171"/>
      <c r="G219" s="856"/>
      <c r="H219" s="857"/>
      <c r="I219" s="707"/>
      <c r="J219" s="919">
        <f t="shared" si="276"/>
        <v>0</v>
      </c>
      <c r="K219" s="707"/>
      <c r="L219" s="919">
        <f t="shared" si="277"/>
        <v>0</v>
      </c>
      <c r="M219" s="707"/>
      <c r="N219" s="919">
        <f t="shared" si="278"/>
        <v>0</v>
      </c>
      <c r="O219" s="707"/>
      <c r="P219" s="919">
        <f t="shared" si="279"/>
        <v>0</v>
      </c>
      <c r="Q219" s="707"/>
      <c r="R219" s="919">
        <f t="shared" si="356"/>
        <v>0</v>
      </c>
      <c r="S219" s="707"/>
      <c r="T219" s="919">
        <f t="shared" si="280"/>
        <v>0</v>
      </c>
      <c r="U219" s="707"/>
      <c r="V219" s="919">
        <f t="shared" si="274"/>
        <v>0</v>
      </c>
      <c r="W219" s="707"/>
      <c r="X219" s="919">
        <f t="shared" ref="X219:X247" si="357">CH219</f>
        <v>0</v>
      </c>
      <c r="Y219" s="178">
        <f>Y6</f>
        <v>35</v>
      </c>
      <c r="Z219" s="964">
        <f t="shared" si="281"/>
        <v>0</v>
      </c>
      <c r="AA219" s="926">
        <f t="shared" si="340"/>
        <v>0</v>
      </c>
      <c r="AB219" s="860">
        <f t="shared" si="282"/>
        <v>0</v>
      </c>
      <c r="AC219" s="861">
        <f t="shared" si="283"/>
        <v>0</v>
      </c>
      <c r="AD219" s="946">
        <f t="shared" si="284"/>
        <v>0</v>
      </c>
      <c r="AE219" s="164" t="str">
        <f t="shared" si="285"/>
        <v/>
      </c>
      <c r="AF219" s="163">
        <f t="shared" si="286"/>
        <v>0</v>
      </c>
      <c r="AG219" s="460">
        <f t="shared" si="341"/>
        <v>0</v>
      </c>
      <c r="AH219" s="860">
        <f t="shared" si="287"/>
        <v>0</v>
      </c>
      <c r="AI219" s="861">
        <f t="shared" si="288"/>
        <v>0</v>
      </c>
      <c r="AJ219" s="946">
        <f t="shared" si="289"/>
        <v>0</v>
      </c>
      <c r="AK219" s="164" t="str">
        <f t="shared" si="290"/>
        <v/>
      </c>
      <c r="AL219" s="163">
        <f t="shared" si="291"/>
        <v>0</v>
      </c>
      <c r="AM219" s="460">
        <f t="shared" si="342"/>
        <v>0</v>
      </c>
      <c r="AN219" s="860">
        <f t="shared" si="292"/>
        <v>0</v>
      </c>
      <c r="AO219" s="861">
        <f t="shared" si="293"/>
        <v>0</v>
      </c>
      <c r="AP219" s="946">
        <f t="shared" si="294"/>
        <v>0</v>
      </c>
      <c r="AQ219" s="164" t="str">
        <f t="shared" si="295"/>
        <v/>
      </c>
      <c r="AR219" s="163">
        <f t="shared" si="296"/>
        <v>0</v>
      </c>
      <c r="AS219" s="460">
        <f t="shared" si="343"/>
        <v>0</v>
      </c>
      <c r="AT219" s="860">
        <f t="shared" si="297"/>
        <v>0</v>
      </c>
      <c r="AU219" s="861">
        <f t="shared" si="298"/>
        <v>0</v>
      </c>
      <c r="AV219" s="946">
        <f t="shared" si="299"/>
        <v>0</v>
      </c>
      <c r="AW219" s="164" t="str">
        <f t="shared" si="300"/>
        <v/>
      </c>
      <c r="AX219" s="163">
        <f t="shared" si="301"/>
        <v>0</v>
      </c>
      <c r="AY219" s="460">
        <f t="shared" si="344"/>
        <v>0</v>
      </c>
      <c r="AZ219" s="860">
        <f t="shared" si="302"/>
        <v>0</v>
      </c>
      <c r="BA219" s="861">
        <f t="shared" si="303"/>
        <v>0</v>
      </c>
      <c r="BB219" s="946">
        <f t="shared" si="304"/>
        <v>0</v>
      </c>
      <c r="BC219" s="164" t="str">
        <f t="shared" si="305"/>
        <v/>
      </c>
      <c r="BD219" s="163">
        <f t="shared" si="306"/>
        <v>0</v>
      </c>
      <c r="BE219" s="460">
        <f t="shared" si="345"/>
        <v>0</v>
      </c>
      <c r="BF219" s="860">
        <f t="shared" si="307"/>
        <v>0</v>
      </c>
      <c r="BG219" s="861">
        <f t="shared" si="308"/>
        <v>0</v>
      </c>
      <c r="BH219" s="946">
        <f t="shared" si="309"/>
        <v>0</v>
      </c>
      <c r="BI219" s="164" t="str">
        <f t="shared" si="310"/>
        <v/>
      </c>
      <c r="BJ219" s="163">
        <f t="shared" si="311"/>
        <v>0</v>
      </c>
      <c r="BK219" s="460">
        <f t="shared" si="346"/>
        <v>0</v>
      </c>
      <c r="BL219" s="860">
        <f t="shared" si="312"/>
        <v>0</v>
      </c>
      <c r="BM219" s="861">
        <f t="shared" si="313"/>
        <v>0</v>
      </c>
      <c r="BN219" s="946">
        <f t="shared" si="314"/>
        <v>0</v>
      </c>
      <c r="BO219" s="164" t="str">
        <f t="shared" si="315"/>
        <v/>
      </c>
      <c r="BP219" s="163">
        <f t="shared" si="316"/>
        <v>0</v>
      </c>
      <c r="BQ219" s="460">
        <f t="shared" si="347"/>
        <v>0</v>
      </c>
      <c r="BR219" s="860">
        <f t="shared" si="317"/>
        <v>0</v>
      </c>
      <c r="BS219" s="861">
        <f t="shared" si="318"/>
        <v>0</v>
      </c>
      <c r="BT219" s="946">
        <f t="shared" si="319"/>
        <v>0</v>
      </c>
      <c r="BU219" s="164" t="str">
        <f t="shared" si="320"/>
        <v/>
      </c>
      <c r="BV219" s="163">
        <f t="shared" si="321"/>
        <v>0</v>
      </c>
      <c r="BW219" s="246"/>
      <c r="BX219" s="246"/>
      <c r="BY219" s="155"/>
      <c r="BZ219" s="22"/>
      <c r="CA219" s="163">
        <f t="shared" si="322"/>
        <v>0</v>
      </c>
      <c r="CB219" s="162">
        <f t="shared" si="323"/>
        <v>0</v>
      </c>
      <c r="CC219" s="162">
        <f t="shared" si="324"/>
        <v>0</v>
      </c>
      <c r="CD219" s="162">
        <f t="shared" si="325"/>
        <v>0</v>
      </c>
      <c r="CE219" s="162">
        <f t="shared" si="326"/>
        <v>0</v>
      </c>
      <c r="CF219" s="162">
        <f t="shared" si="327"/>
        <v>0</v>
      </c>
      <c r="CG219" s="162">
        <f t="shared" si="328"/>
        <v>0</v>
      </c>
      <c r="CH219" s="162">
        <f t="shared" si="329"/>
        <v>0</v>
      </c>
      <c r="CI219" s="22"/>
      <c r="CJ219" s="161">
        <f t="shared" si="330"/>
        <v>35</v>
      </c>
      <c r="CK219" s="620">
        <f t="shared" si="331"/>
        <v>0</v>
      </c>
      <c r="CL219" s="160">
        <f>CL5</f>
        <v>50</v>
      </c>
      <c r="CM219" s="159" t="str">
        <f t="shared" si="348"/>
        <v/>
      </c>
      <c r="CN219" s="159" t="str">
        <f t="shared" si="349"/>
        <v/>
      </c>
      <c r="CO219" s="159" t="str">
        <f t="shared" si="350"/>
        <v/>
      </c>
      <c r="CP219" s="159" t="str">
        <f t="shared" si="351"/>
        <v/>
      </c>
      <c r="CQ219" s="159" t="str">
        <f t="shared" si="352"/>
        <v/>
      </c>
      <c r="CR219" s="159" t="str">
        <f t="shared" si="353"/>
        <v/>
      </c>
      <c r="CS219" s="159" t="str">
        <f t="shared" si="354"/>
        <v/>
      </c>
      <c r="CT219" s="159" t="str">
        <f t="shared" si="355"/>
        <v/>
      </c>
      <c r="CU219" s="158"/>
      <c r="CV219" s="157">
        <f t="shared" si="332"/>
        <v>50</v>
      </c>
      <c r="CW219" s="157">
        <f t="shared" si="333"/>
        <v>50</v>
      </c>
      <c r="CX219" s="157">
        <f t="shared" si="334"/>
        <v>50</v>
      </c>
      <c r="CY219" s="157">
        <f t="shared" si="335"/>
        <v>50</v>
      </c>
      <c r="CZ219" s="157">
        <f t="shared" si="336"/>
        <v>50</v>
      </c>
      <c r="DA219" s="157">
        <f t="shared" si="337"/>
        <v>50</v>
      </c>
      <c r="DB219" s="157">
        <f t="shared" si="338"/>
        <v>50</v>
      </c>
      <c r="DC219" s="157">
        <f t="shared" si="339"/>
        <v>50</v>
      </c>
      <c r="DD219" s="734">
        <v>212</v>
      </c>
      <c r="DE219" s="155"/>
      <c r="DI219" s="407"/>
      <c r="DJ219" s="279"/>
      <c r="DK219" s="279"/>
      <c r="DL219" s="279"/>
      <c r="DM219" s="279"/>
      <c r="DN219" s="279"/>
    </row>
    <row r="220" spans="1:118" s="20" customFormat="1" ht="39.950000000000003" hidden="1" customHeight="1" x14ac:dyDescent="0.25">
      <c r="A220" s="27">
        <f>ROW()</f>
        <v>220</v>
      </c>
      <c r="B220" s="342" t="str">
        <f>IF(C220="I","",IF(ISBLANK(D220),"",IF(ISTEXT(D220),LARGE(B14:B219,1)+1,0)))</f>
        <v/>
      </c>
      <c r="C220" s="344"/>
      <c r="D220" s="173"/>
      <c r="E220" s="172"/>
      <c r="F220" s="171"/>
      <c r="G220" s="856"/>
      <c r="H220" s="857"/>
      <c r="I220" s="707"/>
      <c r="J220" s="919">
        <f t="shared" si="276"/>
        <v>0</v>
      </c>
      <c r="K220" s="707"/>
      <c r="L220" s="919">
        <f t="shared" si="277"/>
        <v>0</v>
      </c>
      <c r="M220" s="707"/>
      <c r="N220" s="919">
        <f t="shared" si="278"/>
        <v>0</v>
      </c>
      <c r="O220" s="707"/>
      <c r="P220" s="919">
        <f t="shared" si="279"/>
        <v>0</v>
      </c>
      <c r="Q220" s="707"/>
      <c r="R220" s="919">
        <f t="shared" si="356"/>
        <v>0</v>
      </c>
      <c r="S220" s="707"/>
      <c r="T220" s="919">
        <f t="shared" si="280"/>
        <v>0</v>
      </c>
      <c r="U220" s="707"/>
      <c r="V220" s="919">
        <f t="shared" si="274"/>
        <v>0</v>
      </c>
      <c r="W220" s="707"/>
      <c r="X220" s="919">
        <f t="shared" si="357"/>
        <v>0</v>
      </c>
      <c r="Y220" s="178">
        <f>Y6</f>
        <v>35</v>
      </c>
      <c r="Z220" s="964">
        <f t="shared" si="281"/>
        <v>0</v>
      </c>
      <c r="AA220" s="926">
        <f t="shared" si="340"/>
        <v>0</v>
      </c>
      <c r="AB220" s="860">
        <f t="shared" si="282"/>
        <v>0</v>
      </c>
      <c r="AC220" s="861">
        <f t="shared" si="283"/>
        <v>0</v>
      </c>
      <c r="AD220" s="946">
        <f t="shared" si="284"/>
        <v>0</v>
      </c>
      <c r="AE220" s="164" t="str">
        <f t="shared" si="285"/>
        <v/>
      </c>
      <c r="AF220" s="163">
        <f t="shared" si="286"/>
        <v>0</v>
      </c>
      <c r="AG220" s="460">
        <f t="shared" si="341"/>
        <v>0</v>
      </c>
      <c r="AH220" s="860">
        <f t="shared" si="287"/>
        <v>0</v>
      </c>
      <c r="AI220" s="861">
        <f t="shared" si="288"/>
        <v>0</v>
      </c>
      <c r="AJ220" s="946">
        <f t="shared" si="289"/>
        <v>0</v>
      </c>
      <c r="AK220" s="164" t="str">
        <f t="shared" si="290"/>
        <v/>
      </c>
      <c r="AL220" s="163">
        <f t="shared" si="291"/>
        <v>0</v>
      </c>
      <c r="AM220" s="460">
        <f t="shared" si="342"/>
        <v>0</v>
      </c>
      <c r="AN220" s="860">
        <f t="shared" si="292"/>
        <v>0</v>
      </c>
      <c r="AO220" s="861">
        <f t="shared" si="293"/>
        <v>0</v>
      </c>
      <c r="AP220" s="946">
        <f t="shared" si="294"/>
        <v>0</v>
      </c>
      <c r="AQ220" s="164" t="str">
        <f t="shared" si="295"/>
        <v/>
      </c>
      <c r="AR220" s="163">
        <f t="shared" si="296"/>
        <v>0</v>
      </c>
      <c r="AS220" s="460">
        <f t="shared" si="343"/>
        <v>0</v>
      </c>
      <c r="AT220" s="860">
        <f t="shared" si="297"/>
        <v>0</v>
      </c>
      <c r="AU220" s="861">
        <f t="shared" si="298"/>
        <v>0</v>
      </c>
      <c r="AV220" s="946">
        <f t="shared" si="299"/>
        <v>0</v>
      </c>
      <c r="AW220" s="164" t="str">
        <f t="shared" si="300"/>
        <v/>
      </c>
      <c r="AX220" s="163">
        <f t="shared" si="301"/>
        <v>0</v>
      </c>
      <c r="AY220" s="460">
        <f t="shared" si="344"/>
        <v>0</v>
      </c>
      <c r="AZ220" s="860">
        <f t="shared" si="302"/>
        <v>0</v>
      </c>
      <c r="BA220" s="861">
        <f t="shared" si="303"/>
        <v>0</v>
      </c>
      <c r="BB220" s="946">
        <f t="shared" si="304"/>
        <v>0</v>
      </c>
      <c r="BC220" s="164" t="str">
        <f t="shared" si="305"/>
        <v/>
      </c>
      <c r="BD220" s="163">
        <f t="shared" si="306"/>
        <v>0</v>
      </c>
      <c r="BE220" s="460">
        <f t="shared" si="345"/>
        <v>0</v>
      </c>
      <c r="BF220" s="860">
        <f t="shared" si="307"/>
        <v>0</v>
      </c>
      <c r="BG220" s="861">
        <f t="shared" si="308"/>
        <v>0</v>
      </c>
      <c r="BH220" s="946">
        <f t="shared" si="309"/>
        <v>0</v>
      </c>
      <c r="BI220" s="164" t="str">
        <f t="shared" si="310"/>
        <v/>
      </c>
      <c r="BJ220" s="163">
        <f t="shared" si="311"/>
        <v>0</v>
      </c>
      <c r="BK220" s="460">
        <f t="shared" si="346"/>
        <v>0</v>
      </c>
      <c r="BL220" s="860">
        <f t="shared" si="312"/>
        <v>0</v>
      </c>
      <c r="BM220" s="861">
        <f t="shared" si="313"/>
        <v>0</v>
      </c>
      <c r="BN220" s="946">
        <f t="shared" si="314"/>
        <v>0</v>
      </c>
      <c r="BO220" s="164" t="str">
        <f t="shared" si="315"/>
        <v/>
      </c>
      <c r="BP220" s="163">
        <f t="shared" si="316"/>
        <v>0</v>
      </c>
      <c r="BQ220" s="460">
        <f t="shared" si="347"/>
        <v>0</v>
      </c>
      <c r="BR220" s="860">
        <f t="shared" si="317"/>
        <v>0</v>
      </c>
      <c r="BS220" s="861">
        <f t="shared" si="318"/>
        <v>0</v>
      </c>
      <c r="BT220" s="946">
        <f t="shared" si="319"/>
        <v>0</v>
      </c>
      <c r="BU220" s="164" t="str">
        <f t="shared" si="320"/>
        <v/>
      </c>
      <c r="BV220" s="163">
        <f t="shared" si="321"/>
        <v>0</v>
      </c>
      <c r="BW220" s="246"/>
      <c r="BX220" s="246"/>
      <c r="BY220" s="155"/>
      <c r="BZ220" s="22"/>
      <c r="CA220" s="163">
        <f t="shared" si="322"/>
        <v>0</v>
      </c>
      <c r="CB220" s="162">
        <f t="shared" si="323"/>
        <v>0</v>
      </c>
      <c r="CC220" s="162">
        <f t="shared" si="324"/>
        <v>0</v>
      </c>
      <c r="CD220" s="162">
        <f t="shared" si="325"/>
        <v>0</v>
      </c>
      <c r="CE220" s="162">
        <f t="shared" si="326"/>
        <v>0</v>
      </c>
      <c r="CF220" s="162">
        <f t="shared" si="327"/>
        <v>0</v>
      </c>
      <c r="CG220" s="162">
        <f t="shared" si="328"/>
        <v>0</v>
      </c>
      <c r="CH220" s="162">
        <f t="shared" si="329"/>
        <v>0</v>
      </c>
      <c r="CI220" s="22"/>
      <c r="CJ220" s="161">
        <f t="shared" si="330"/>
        <v>35</v>
      </c>
      <c r="CK220" s="620">
        <f t="shared" si="331"/>
        <v>0</v>
      </c>
      <c r="CL220" s="160">
        <f>CL5</f>
        <v>50</v>
      </c>
      <c r="CM220" s="159" t="str">
        <f t="shared" si="348"/>
        <v/>
      </c>
      <c r="CN220" s="159" t="str">
        <f t="shared" si="349"/>
        <v/>
      </c>
      <c r="CO220" s="159" t="str">
        <f t="shared" si="350"/>
        <v/>
      </c>
      <c r="CP220" s="159" t="str">
        <f t="shared" si="351"/>
        <v/>
      </c>
      <c r="CQ220" s="159" t="str">
        <f t="shared" si="352"/>
        <v/>
      </c>
      <c r="CR220" s="159" t="str">
        <f t="shared" si="353"/>
        <v/>
      </c>
      <c r="CS220" s="159" t="str">
        <f t="shared" si="354"/>
        <v/>
      </c>
      <c r="CT220" s="159" t="str">
        <f t="shared" si="355"/>
        <v/>
      </c>
      <c r="CU220" s="158"/>
      <c r="CV220" s="157">
        <f t="shared" si="332"/>
        <v>50</v>
      </c>
      <c r="CW220" s="157">
        <f t="shared" si="333"/>
        <v>50</v>
      </c>
      <c r="CX220" s="157">
        <f t="shared" si="334"/>
        <v>50</v>
      </c>
      <c r="CY220" s="157">
        <f t="shared" si="335"/>
        <v>50</v>
      </c>
      <c r="CZ220" s="157">
        <f t="shared" si="336"/>
        <v>50</v>
      </c>
      <c r="DA220" s="157">
        <f t="shared" si="337"/>
        <v>50</v>
      </c>
      <c r="DB220" s="157">
        <f t="shared" si="338"/>
        <v>50</v>
      </c>
      <c r="DC220" s="157">
        <f t="shared" si="339"/>
        <v>50</v>
      </c>
      <c r="DD220" s="734">
        <v>213</v>
      </c>
      <c r="DE220" s="155"/>
      <c r="DI220" s="407"/>
      <c r="DJ220" s="279"/>
      <c r="DK220" s="279"/>
      <c r="DL220" s="279"/>
      <c r="DM220" s="279"/>
      <c r="DN220" s="279"/>
    </row>
    <row r="221" spans="1:118" s="20" customFormat="1" ht="39.950000000000003" hidden="1" customHeight="1" x14ac:dyDescent="0.25">
      <c r="A221" s="27">
        <f>ROW()</f>
        <v>221</v>
      </c>
      <c r="B221" s="342" t="str">
        <f>IF(C221="I","",IF(ISBLANK(D221),"",IF(ISTEXT(D221),LARGE(B14:B220,1)+1,0)))</f>
        <v/>
      </c>
      <c r="C221" s="344"/>
      <c r="D221" s="173"/>
      <c r="E221" s="172"/>
      <c r="F221" s="171"/>
      <c r="G221" s="856"/>
      <c r="H221" s="857"/>
      <c r="I221" s="707"/>
      <c r="J221" s="919">
        <f t="shared" si="276"/>
        <v>0</v>
      </c>
      <c r="K221" s="707"/>
      <c r="L221" s="919">
        <f t="shared" si="277"/>
        <v>0</v>
      </c>
      <c r="M221" s="707"/>
      <c r="N221" s="919">
        <f t="shared" si="278"/>
        <v>0</v>
      </c>
      <c r="O221" s="707"/>
      <c r="P221" s="919">
        <f t="shared" si="279"/>
        <v>0</v>
      </c>
      <c r="Q221" s="707"/>
      <c r="R221" s="919">
        <f t="shared" si="356"/>
        <v>0</v>
      </c>
      <c r="S221" s="707"/>
      <c r="T221" s="919">
        <f t="shared" si="280"/>
        <v>0</v>
      </c>
      <c r="U221" s="707"/>
      <c r="V221" s="919">
        <f t="shared" si="274"/>
        <v>0</v>
      </c>
      <c r="W221" s="707"/>
      <c r="X221" s="919">
        <f t="shared" si="357"/>
        <v>0</v>
      </c>
      <c r="Y221" s="178">
        <f>Y6</f>
        <v>35</v>
      </c>
      <c r="Z221" s="964">
        <f t="shared" si="281"/>
        <v>0</v>
      </c>
      <c r="AA221" s="926">
        <f t="shared" si="340"/>
        <v>0</v>
      </c>
      <c r="AB221" s="860">
        <f t="shared" si="282"/>
        <v>0</v>
      </c>
      <c r="AC221" s="861">
        <f t="shared" si="283"/>
        <v>0</v>
      </c>
      <c r="AD221" s="946">
        <f t="shared" si="284"/>
        <v>0</v>
      </c>
      <c r="AE221" s="164" t="str">
        <f t="shared" si="285"/>
        <v/>
      </c>
      <c r="AF221" s="163">
        <f t="shared" si="286"/>
        <v>0</v>
      </c>
      <c r="AG221" s="460">
        <f t="shared" si="341"/>
        <v>0</v>
      </c>
      <c r="AH221" s="860">
        <f t="shared" si="287"/>
        <v>0</v>
      </c>
      <c r="AI221" s="861">
        <f t="shared" si="288"/>
        <v>0</v>
      </c>
      <c r="AJ221" s="946">
        <f t="shared" si="289"/>
        <v>0</v>
      </c>
      <c r="AK221" s="164" t="str">
        <f t="shared" si="290"/>
        <v/>
      </c>
      <c r="AL221" s="163">
        <f t="shared" si="291"/>
        <v>0</v>
      </c>
      <c r="AM221" s="460">
        <f t="shared" si="342"/>
        <v>0</v>
      </c>
      <c r="AN221" s="860">
        <f t="shared" si="292"/>
        <v>0</v>
      </c>
      <c r="AO221" s="861">
        <f t="shared" si="293"/>
        <v>0</v>
      </c>
      <c r="AP221" s="946">
        <f t="shared" si="294"/>
        <v>0</v>
      </c>
      <c r="AQ221" s="164" t="str">
        <f t="shared" si="295"/>
        <v/>
      </c>
      <c r="AR221" s="163">
        <f t="shared" si="296"/>
        <v>0</v>
      </c>
      <c r="AS221" s="460">
        <f t="shared" si="343"/>
        <v>0</v>
      </c>
      <c r="AT221" s="860">
        <f t="shared" si="297"/>
        <v>0</v>
      </c>
      <c r="AU221" s="861">
        <f t="shared" si="298"/>
        <v>0</v>
      </c>
      <c r="AV221" s="946">
        <f t="shared" si="299"/>
        <v>0</v>
      </c>
      <c r="AW221" s="164" t="str">
        <f t="shared" si="300"/>
        <v/>
      </c>
      <c r="AX221" s="163">
        <f t="shared" si="301"/>
        <v>0</v>
      </c>
      <c r="AY221" s="460">
        <f t="shared" si="344"/>
        <v>0</v>
      </c>
      <c r="AZ221" s="860">
        <f t="shared" si="302"/>
        <v>0</v>
      </c>
      <c r="BA221" s="861">
        <f t="shared" si="303"/>
        <v>0</v>
      </c>
      <c r="BB221" s="946">
        <f t="shared" si="304"/>
        <v>0</v>
      </c>
      <c r="BC221" s="164" t="str">
        <f t="shared" si="305"/>
        <v/>
      </c>
      <c r="BD221" s="163">
        <f t="shared" si="306"/>
        <v>0</v>
      </c>
      <c r="BE221" s="460">
        <f t="shared" si="345"/>
        <v>0</v>
      </c>
      <c r="BF221" s="860">
        <f t="shared" si="307"/>
        <v>0</v>
      </c>
      <c r="BG221" s="861">
        <f t="shared" si="308"/>
        <v>0</v>
      </c>
      <c r="BH221" s="946">
        <f t="shared" si="309"/>
        <v>0</v>
      </c>
      <c r="BI221" s="164" t="str">
        <f t="shared" si="310"/>
        <v/>
      </c>
      <c r="BJ221" s="163">
        <f t="shared" si="311"/>
        <v>0</v>
      </c>
      <c r="BK221" s="460">
        <f t="shared" si="346"/>
        <v>0</v>
      </c>
      <c r="BL221" s="860">
        <f t="shared" si="312"/>
        <v>0</v>
      </c>
      <c r="BM221" s="861">
        <f t="shared" si="313"/>
        <v>0</v>
      </c>
      <c r="BN221" s="946">
        <f t="shared" si="314"/>
        <v>0</v>
      </c>
      <c r="BO221" s="164" t="str">
        <f t="shared" si="315"/>
        <v/>
      </c>
      <c r="BP221" s="163">
        <f t="shared" si="316"/>
        <v>0</v>
      </c>
      <c r="BQ221" s="460">
        <f t="shared" si="347"/>
        <v>0</v>
      </c>
      <c r="BR221" s="860">
        <f t="shared" si="317"/>
        <v>0</v>
      </c>
      <c r="BS221" s="861">
        <f t="shared" si="318"/>
        <v>0</v>
      </c>
      <c r="BT221" s="946">
        <f t="shared" si="319"/>
        <v>0</v>
      </c>
      <c r="BU221" s="164" t="str">
        <f t="shared" si="320"/>
        <v/>
      </c>
      <c r="BV221" s="163">
        <f t="shared" si="321"/>
        <v>0</v>
      </c>
      <c r="BW221" s="246"/>
      <c r="BX221" s="246"/>
      <c r="BY221" s="155"/>
      <c r="BZ221" s="22"/>
      <c r="CA221" s="163">
        <f t="shared" si="322"/>
        <v>0</v>
      </c>
      <c r="CB221" s="162">
        <f t="shared" si="323"/>
        <v>0</v>
      </c>
      <c r="CC221" s="162">
        <f t="shared" si="324"/>
        <v>0</v>
      </c>
      <c r="CD221" s="162">
        <f t="shared" si="325"/>
        <v>0</v>
      </c>
      <c r="CE221" s="162">
        <f t="shared" si="326"/>
        <v>0</v>
      </c>
      <c r="CF221" s="162">
        <f t="shared" si="327"/>
        <v>0</v>
      </c>
      <c r="CG221" s="162">
        <f t="shared" si="328"/>
        <v>0</v>
      </c>
      <c r="CH221" s="162">
        <f t="shared" si="329"/>
        <v>0</v>
      </c>
      <c r="CI221" s="22"/>
      <c r="CJ221" s="161">
        <f t="shared" si="330"/>
        <v>35</v>
      </c>
      <c r="CK221" s="620">
        <f t="shared" si="331"/>
        <v>0</v>
      </c>
      <c r="CL221" s="160">
        <f>CL5</f>
        <v>50</v>
      </c>
      <c r="CM221" s="159" t="str">
        <f t="shared" si="348"/>
        <v/>
      </c>
      <c r="CN221" s="159" t="str">
        <f t="shared" si="349"/>
        <v/>
      </c>
      <c r="CO221" s="159" t="str">
        <f t="shared" si="350"/>
        <v/>
      </c>
      <c r="CP221" s="159" t="str">
        <f t="shared" si="351"/>
        <v/>
      </c>
      <c r="CQ221" s="159" t="str">
        <f t="shared" si="352"/>
        <v/>
      </c>
      <c r="CR221" s="159" t="str">
        <f t="shared" si="353"/>
        <v/>
      </c>
      <c r="CS221" s="159" t="str">
        <f t="shared" si="354"/>
        <v/>
      </c>
      <c r="CT221" s="159" t="str">
        <f t="shared" si="355"/>
        <v/>
      </c>
      <c r="CU221" s="158"/>
      <c r="CV221" s="157">
        <f t="shared" si="332"/>
        <v>50</v>
      </c>
      <c r="CW221" s="157">
        <f t="shared" si="333"/>
        <v>50</v>
      </c>
      <c r="CX221" s="157">
        <f t="shared" si="334"/>
        <v>50</v>
      </c>
      <c r="CY221" s="157">
        <f t="shared" si="335"/>
        <v>50</v>
      </c>
      <c r="CZ221" s="157">
        <f t="shared" si="336"/>
        <v>50</v>
      </c>
      <c r="DA221" s="157">
        <f t="shared" si="337"/>
        <v>50</v>
      </c>
      <c r="DB221" s="157">
        <f t="shared" si="338"/>
        <v>50</v>
      </c>
      <c r="DC221" s="157">
        <f t="shared" si="339"/>
        <v>50</v>
      </c>
      <c r="DD221" s="734">
        <v>214</v>
      </c>
      <c r="DE221" s="155"/>
      <c r="DI221" s="407"/>
      <c r="DJ221" s="279"/>
      <c r="DK221" s="279"/>
      <c r="DL221" s="279"/>
      <c r="DM221" s="279"/>
      <c r="DN221" s="279"/>
    </row>
    <row r="222" spans="1:118" s="20" customFormat="1" ht="39.950000000000003" hidden="1" customHeight="1" x14ac:dyDescent="0.25">
      <c r="A222" s="27">
        <f>ROW()</f>
        <v>222</v>
      </c>
      <c r="B222" s="342" t="str">
        <f>IF(C222="I","",IF(ISBLANK(D222),"",IF(ISTEXT(D222),LARGE(B14:B221,1)+1,0)))</f>
        <v/>
      </c>
      <c r="C222" s="344"/>
      <c r="D222" s="173"/>
      <c r="E222" s="172"/>
      <c r="F222" s="171"/>
      <c r="G222" s="856"/>
      <c r="H222" s="857"/>
      <c r="I222" s="707"/>
      <c r="J222" s="919">
        <f t="shared" si="276"/>
        <v>0</v>
      </c>
      <c r="K222" s="707"/>
      <c r="L222" s="919">
        <f t="shared" si="277"/>
        <v>0</v>
      </c>
      <c r="M222" s="707"/>
      <c r="N222" s="919">
        <f t="shared" si="278"/>
        <v>0</v>
      </c>
      <c r="O222" s="707"/>
      <c r="P222" s="919">
        <f t="shared" si="279"/>
        <v>0</v>
      </c>
      <c r="Q222" s="707"/>
      <c r="R222" s="919">
        <f t="shared" si="356"/>
        <v>0</v>
      </c>
      <c r="S222" s="707"/>
      <c r="T222" s="919">
        <f t="shared" si="280"/>
        <v>0</v>
      </c>
      <c r="U222" s="707"/>
      <c r="V222" s="919">
        <f t="shared" si="274"/>
        <v>0</v>
      </c>
      <c r="W222" s="707"/>
      <c r="X222" s="919">
        <f t="shared" si="357"/>
        <v>0</v>
      </c>
      <c r="Y222" s="178">
        <f>Y6</f>
        <v>35</v>
      </c>
      <c r="Z222" s="964">
        <f t="shared" si="281"/>
        <v>0</v>
      </c>
      <c r="AA222" s="926">
        <f t="shared" si="340"/>
        <v>0</v>
      </c>
      <c r="AB222" s="860">
        <f t="shared" si="282"/>
        <v>0</v>
      </c>
      <c r="AC222" s="861">
        <f t="shared" si="283"/>
        <v>0</v>
      </c>
      <c r="AD222" s="946">
        <f t="shared" si="284"/>
        <v>0</v>
      </c>
      <c r="AE222" s="164" t="str">
        <f t="shared" si="285"/>
        <v/>
      </c>
      <c r="AF222" s="163">
        <f t="shared" si="286"/>
        <v>0</v>
      </c>
      <c r="AG222" s="460">
        <f t="shared" si="341"/>
        <v>0</v>
      </c>
      <c r="AH222" s="860">
        <f t="shared" si="287"/>
        <v>0</v>
      </c>
      <c r="AI222" s="861">
        <f t="shared" si="288"/>
        <v>0</v>
      </c>
      <c r="AJ222" s="946">
        <f t="shared" si="289"/>
        <v>0</v>
      </c>
      <c r="AK222" s="164" t="str">
        <f t="shared" si="290"/>
        <v/>
      </c>
      <c r="AL222" s="163">
        <f t="shared" si="291"/>
        <v>0</v>
      </c>
      <c r="AM222" s="460">
        <f t="shared" si="342"/>
        <v>0</v>
      </c>
      <c r="AN222" s="860">
        <f t="shared" si="292"/>
        <v>0</v>
      </c>
      <c r="AO222" s="861">
        <f t="shared" si="293"/>
        <v>0</v>
      </c>
      <c r="AP222" s="946">
        <f t="shared" si="294"/>
        <v>0</v>
      </c>
      <c r="AQ222" s="164" t="str">
        <f t="shared" si="295"/>
        <v/>
      </c>
      <c r="AR222" s="163">
        <f t="shared" si="296"/>
        <v>0</v>
      </c>
      <c r="AS222" s="460">
        <f t="shared" si="343"/>
        <v>0</v>
      </c>
      <c r="AT222" s="860">
        <f t="shared" si="297"/>
        <v>0</v>
      </c>
      <c r="AU222" s="861">
        <f t="shared" si="298"/>
        <v>0</v>
      </c>
      <c r="AV222" s="946">
        <f t="shared" si="299"/>
        <v>0</v>
      </c>
      <c r="AW222" s="164" t="str">
        <f t="shared" si="300"/>
        <v/>
      </c>
      <c r="AX222" s="163">
        <f t="shared" si="301"/>
        <v>0</v>
      </c>
      <c r="AY222" s="460">
        <f t="shared" si="344"/>
        <v>0</v>
      </c>
      <c r="AZ222" s="860">
        <f t="shared" si="302"/>
        <v>0</v>
      </c>
      <c r="BA222" s="861">
        <f t="shared" si="303"/>
        <v>0</v>
      </c>
      <c r="BB222" s="946">
        <f t="shared" si="304"/>
        <v>0</v>
      </c>
      <c r="BC222" s="164" t="str">
        <f t="shared" si="305"/>
        <v/>
      </c>
      <c r="BD222" s="163">
        <f t="shared" si="306"/>
        <v>0</v>
      </c>
      <c r="BE222" s="460">
        <f t="shared" si="345"/>
        <v>0</v>
      </c>
      <c r="BF222" s="860">
        <f t="shared" si="307"/>
        <v>0</v>
      </c>
      <c r="BG222" s="861">
        <f t="shared" si="308"/>
        <v>0</v>
      </c>
      <c r="BH222" s="946">
        <f t="shared" si="309"/>
        <v>0</v>
      </c>
      <c r="BI222" s="164" t="str">
        <f t="shared" si="310"/>
        <v/>
      </c>
      <c r="BJ222" s="163">
        <f t="shared" si="311"/>
        <v>0</v>
      </c>
      <c r="BK222" s="460">
        <f t="shared" si="346"/>
        <v>0</v>
      </c>
      <c r="BL222" s="860">
        <f t="shared" si="312"/>
        <v>0</v>
      </c>
      <c r="BM222" s="861">
        <f t="shared" si="313"/>
        <v>0</v>
      </c>
      <c r="BN222" s="946">
        <f t="shared" si="314"/>
        <v>0</v>
      </c>
      <c r="BO222" s="164" t="str">
        <f t="shared" si="315"/>
        <v/>
      </c>
      <c r="BP222" s="163">
        <f t="shared" si="316"/>
        <v>0</v>
      </c>
      <c r="BQ222" s="460">
        <f t="shared" si="347"/>
        <v>0</v>
      </c>
      <c r="BR222" s="860">
        <f t="shared" si="317"/>
        <v>0</v>
      </c>
      <c r="BS222" s="861">
        <f t="shared" si="318"/>
        <v>0</v>
      </c>
      <c r="BT222" s="946">
        <f t="shared" si="319"/>
        <v>0</v>
      </c>
      <c r="BU222" s="164" t="str">
        <f t="shared" si="320"/>
        <v/>
      </c>
      <c r="BV222" s="163">
        <f t="shared" si="321"/>
        <v>0</v>
      </c>
      <c r="BW222" s="246"/>
      <c r="BX222" s="246"/>
      <c r="BY222" s="155"/>
      <c r="BZ222" s="22"/>
      <c r="CA222" s="163">
        <f t="shared" si="322"/>
        <v>0</v>
      </c>
      <c r="CB222" s="162">
        <f t="shared" si="323"/>
        <v>0</v>
      </c>
      <c r="CC222" s="162">
        <f t="shared" si="324"/>
        <v>0</v>
      </c>
      <c r="CD222" s="162">
        <f t="shared" si="325"/>
        <v>0</v>
      </c>
      <c r="CE222" s="162">
        <f t="shared" si="326"/>
        <v>0</v>
      </c>
      <c r="CF222" s="162">
        <f t="shared" si="327"/>
        <v>0</v>
      </c>
      <c r="CG222" s="162">
        <f t="shared" si="328"/>
        <v>0</v>
      </c>
      <c r="CH222" s="162">
        <f t="shared" si="329"/>
        <v>0</v>
      </c>
      <c r="CI222" s="22"/>
      <c r="CJ222" s="161">
        <f t="shared" si="330"/>
        <v>35</v>
      </c>
      <c r="CK222" s="620">
        <f t="shared" si="331"/>
        <v>0</v>
      </c>
      <c r="CL222" s="160">
        <f>CL5</f>
        <v>50</v>
      </c>
      <c r="CM222" s="159" t="str">
        <f t="shared" si="348"/>
        <v/>
      </c>
      <c r="CN222" s="159" t="str">
        <f t="shared" si="349"/>
        <v/>
      </c>
      <c r="CO222" s="159" t="str">
        <f t="shared" si="350"/>
        <v/>
      </c>
      <c r="CP222" s="159" t="str">
        <f t="shared" si="351"/>
        <v/>
      </c>
      <c r="CQ222" s="159" t="str">
        <f t="shared" si="352"/>
        <v/>
      </c>
      <c r="CR222" s="159" t="str">
        <f t="shared" si="353"/>
        <v/>
      </c>
      <c r="CS222" s="159" t="str">
        <f t="shared" si="354"/>
        <v/>
      </c>
      <c r="CT222" s="159" t="str">
        <f t="shared" si="355"/>
        <v/>
      </c>
      <c r="CU222" s="158"/>
      <c r="CV222" s="157">
        <f t="shared" si="332"/>
        <v>50</v>
      </c>
      <c r="CW222" s="157">
        <f t="shared" si="333"/>
        <v>50</v>
      </c>
      <c r="CX222" s="157">
        <f t="shared" si="334"/>
        <v>50</v>
      </c>
      <c r="CY222" s="157">
        <f t="shared" si="335"/>
        <v>50</v>
      </c>
      <c r="CZ222" s="157">
        <f t="shared" si="336"/>
        <v>50</v>
      </c>
      <c r="DA222" s="157">
        <f t="shared" si="337"/>
        <v>50</v>
      </c>
      <c r="DB222" s="157">
        <f t="shared" si="338"/>
        <v>50</v>
      </c>
      <c r="DC222" s="157">
        <f t="shared" si="339"/>
        <v>50</v>
      </c>
      <c r="DD222" s="734">
        <v>215</v>
      </c>
      <c r="DE222" s="155"/>
      <c r="DI222" s="407"/>
      <c r="DJ222" s="279"/>
      <c r="DK222" s="279"/>
      <c r="DL222" s="279"/>
      <c r="DM222" s="279"/>
      <c r="DN222" s="279"/>
    </row>
    <row r="223" spans="1:118" s="20" customFormat="1" ht="39.950000000000003" hidden="1" customHeight="1" x14ac:dyDescent="0.25">
      <c r="A223" s="27">
        <f>ROW()</f>
        <v>223</v>
      </c>
      <c r="B223" s="342" t="str">
        <f>IF(C223="I","",IF(ISBLANK(D223),"",IF(ISTEXT(D223),LARGE(B14:B222,1)+1,0)))</f>
        <v/>
      </c>
      <c r="C223" s="344"/>
      <c r="D223" s="173"/>
      <c r="E223" s="172"/>
      <c r="F223" s="171"/>
      <c r="G223" s="856"/>
      <c r="H223" s="857"/>
      <c r="I223" s="707"/>
      <c r="J223" s="919">
        <f t="shared" si="276"/>
        <v>0</v>
      </c>
      <c r="K223" s="707"/>
      <c r="L223" s="919">
        <f t="shared" si="277"/>
        <v>0</v>
      </c>
      <c r="M223" s="707"/>
      <c r="N223" s="919">
        <f t="shared" si="278"/>
        <v>0</v>
      </c>
      <c r="O223" s="707"/>
      <c r="P223" s="919">
        <f t="shared" si="279"/>
        <v>0</v>
      </c>
      <c r="Q223" s="707"/>
      <c r="R223" s="919">
        <f t="shared" si="356"/>
        <v>0</v>
      </c>
      <c r="S223" s="707"/>
      <c r="T223" s="919">
        <f t="shared" si="280"/>
        <v>0</v>
      </c>
      <c r="U223" s="707"/>
      <c r="V223" s="919">
        <f t="shared" si="274"/>
        <v>0</v>
      </c>
      <c r="W223" s="707"/>
      <c r="X223" s="919">
        <f t="shared" si="357"/>
        <v>0</v>
      </c>
      <c r="Y223" s="178">
        <f>Y6</f>
        <v>35</v>
      </c>
      <c r="Z223" s="964">
        <f t="shared" si="281"/>
        <v>0</v>
      </c>
      <c r="AA223" s="926">
        <f t="shared" si="340"/>
        <v>0</v>
      </c>
      <c r="AB223" s="860">
        <f t="shared" si="282"/>
        <v>0</v>
      </c>
      <c r="AC223" s="861">
        <f t="shared" si="283"/>
        <v>0</v>
      </c>
      <c r="AD223" s="946">
        <f t="shared" si="284"/>
        <v>0</v>
      </c>
      <c r="AE223" s="164" t="str">
        <f t="shared" si="285"/>
        <v/>
      </c>
      <c r="AF223" s="163">
        <f t="shared" si="286"/>
        <v>0</v>
      </c>
      <c r="AG223" s="460">
        <f t="shared" si="341"/>
        <v>0</v>
      </c>
      <c r="AH223" s="860">
        <f t="shared" si="287"/>
        <v>0</v>
      </c>
      <c r="AI223" s="861">
        <f t="shared" si="288"/>
        <v>0</v>
      </c>
      <c r="AJ223" s="946">
        <f t="shared" si="289"/>
        <v>0</v>
      </c>
      <c r="AK223" s="164" t="str">
        <f t="shared" si="290"/>
        <v/>
      </c>
      <c r="AL223" s="163">
        <f t="shared" si="291"/>
        <v>0</v>
      </c>
      <c r="AM223" s="460">
        <f t="shared" si="342"/>
        <v>0</v>
      </c>
      <c r="AN223" s="860">
        <f t="shared" si="292"/>
        <v>0</v>
      </c>
      <c r="AO223" s="861">
        <f t="shared" si="293"/>
        <v>0</v>
      </c>
      <c r="AP223" s="946">
        <f t="shared" si="294"/>
        <v>0</v>
      </c>
      <c r="AQ223" s="164" t="str">
        <f t="shared" si="295"/>
        <v/>
      </c>
      <c r="AR223" s="163">
        <f t="shared" si="296"/>
        <v>0</v>
      </c>
      <c r="AS223" s="460">
        <f t="shared" si="343"/>
        <v>0</v>
      </c>
      <c r="AT223" s="860">
        <f t="shared" si="297"/>
        <v>0</v>
      </c>
      <c r="AU223" s="861">
        <f t="shared" si="298"/>
        <v>0</v>
      </c>
      <c r="AV223" s="946">
        <f t="shared" si="299"/>
        <v>0</v>
      </c>
      <c r="AW223" s="164" t="str">
        <f t="shared" si="300"/>
        <v/>
      </c>
      <c r="AX223" s="163">
        <f t="shared" si="301"/>
        <v>0</v>
      </c>
      <c r="AY223" s="460">
        <f t="shared" si="344"/>
        <v>0</v>
      </c>
      <c r="AZ223" s="860">
        <f t="shared" si="302"/>
        <v>0</v>
      </c>
      <c r="BA223" s="861">
        <f t="shared" si="303"/>
        <v>0</v>
      </c>
      <c r="BB223" s="946">
        <f t="shared" si="304"/>
        <v>0</v>
      </c>
      <c r="BC223" s="164" t="str">
        <f t="shared" si="305"/>
        <v/>
      </c>
      <c r="BD223" s="163">
        <f t="shared" si="306"/>
        <v>0</v>
      </c>
      <c r="BE223" s="460">
        <f t="shared" si="345"/>
        <v>0</v>
      </c>
      <c r="BF223" s="860">
        <f t="shared" si="307"/>
        <v>0</v>
      </c>
      <c r="BG223" s="861">
        <f t="shared" si="308"/>
        <v>0</v>
      </c>
      <c r="BH223" s="946">
        <f t="shared" si="309"/>
        <v>0</v>
      </c>
      <c r="BI223" s="164" t="str">
        <f t="shared" si="310"/>
        <v/>
      </c>
      <c r="BJ223" s="163">
        <f t="shared" si="311"/>
        <v>0</v>
      </c>
      <c r="BK223" s="460">
        <f t="shared" si="346"/>
        <v>0</v>
      </c>
      <c r="BL223" s="860">
        <f t="shared" si="312"/>
        <v>0</v>
      </c>
      <c r="BM223" s="861">
        <f t="shared" si="313"/>
        <v>0</v>
      </c>
      <c r="BN223" s="946">
        <f t="shared" si="314"/>
        <v>0</v>
      </c>
      <c r="BO223" s="164" t="str">
        <f t="shared" si="315"/>
        <v/>
      </c>
      <c r="BP223" s="163">
        <f t="shared" si="316"/>
        <v>0</v>
      </c>
      <c r="BQ223" s="460">
        <f t="shared" si="347"/>
        <v>0</v>
      </c>
      <c r="BR223" s="860">
        <f t="shared" si="317"/>
        <v>0</v>
      </c>
      <c r="BS223" s="861">
        <f t="shared" si="318"/>
        <v>0</v>
      </c>
      <c r="BT223" s="946">
        <f t="shared" si="319"/>
        <v>0</v>
      </c>
      <c r="BU223" s="164" t="str">
        <f t="shared" si="320"/>
        <v/>
      </c>
      <c r="BV223" s="163">
        <f t="shared" si="321"/>
        <v>0</v>
      </c>
      <c r="BW223" s="246"/>
      <c r="BX223" s="246"/>
      <c r="BY223" s="155"/>
      <c r="BZ223" s="22"/>
      <c r="CA223" s="163">
        <f t="shared" si="322"/>
        <v>0</v>
      </c>
      <c r="CB223" s="162">
        <f t="shared" si="323"/>
        <v>0</v>
      </c>
      <c r="CC223" s="162">
        <f t="shared" si="324"/>
        <v>0</v>
      </c>
      <c r="CD223" s="162">
        <f t="shared" si="325"/>
        <v>0</v>
      </c>
      <c r="CE223" s="162">
        <f t="shared" si="326"/>
        <v>0</v>
      </c>
      <c r="CF223" s="162">
        <f t="shared" si="327"/>
        <v>0</v>
      </c>
      <c r="CG223" s="162">
        <f t="shared" si="328"/>
        <v>0</v>
      </c>
      <c r="CH223" s="162">
        <f t="shared" si="329"/>
        <v>0</v>
      </c>
      <c r="CI223" s="22"/>
      <c r="CJ223" s="161">
        <f t="shared" si="330"/>
        <v>35</v>
      </c>
      <c r="CK223" s="620">
        <f t="shared" si="331"/>
        <v>0</v>
      </c>
      <c r="CL223" s="160">
        <f>CL5</f>
        <v>50</v>
      </c>
      <c r="CM223" s="159" t="str">
        <f t="shared" si="348"/>
        <v/>
      </c>
      <c r="CN223" s="159" t="str">
        <f t="shared" si="349"/>
        <v/>
      </c>
      <c r="CO223" s="159" t="str">
        <f t="shared" si="350"/>
        <v/>
      </c>
      <c r="CP223" s="159" t="str">
        <f t="shared" si="351"/>
        <v/>
      </c>
      <c r="CQ223" s="159" t="str">
        <f t="shared" si="352"/>
        <v/>
      </c>
      <c r="CR223" s="159" t="str">
        <f t="shared" si="353"/>
        <v/>
      </c>
      <c r="CS223" s="159" t="str">
        <f t="shared" si="354"/>
        <v/>
      </c>
      <c r="CT223" s="159" t="str">
        <f t="shared" si="355"/>
        <v/>
      </c>
      <c r="CU223" s="158"/>
      <c r="CV223" s="157">
        <f t="shared" si="332"/>
        <v>50</v>
      </c>
      <c r="CW223" s="157">
        <f t="shared" si="333"/>
        <v>50</v>
      </c>
      <c r="CX223" s="157">
        <f t="shared" si="334"/>
        <v>50</v>
      </c>
      <c r="CY223" s="157">
        <f t="shared" si="335"/>
        <v>50</v>
      </c>
      <c r="CZ223" s="157">
        <f t="shared" si="336"/>
        <v>50</v>
      </c>
      <c r="DA223" s="157">
        <f t="shared" si="337"/>
        <v>50</v>
      </c>
      <c r="DB223" s="157">
        <f t="shared" si="338"/>
        <v>50</v>
      </c>
      <c r="DC223" s="157">
        <f t="shared" si="339"/>
        <v>50</v>
      </c>
      <c r="DD223" s="734">
        <v>216</v>
      </c>
      <c r="DE223" s="155"/>
      <c r="DI223" s="407"/>
      <c r="DJ223" s="279"/>
      <c r="DK223" s="279"/>
      <c r="DL223" s="279"/>
      <c r="DM223" s="279"/>
      <c r="DN223" s="279"/>
    </row>
    <row r="224" spans="1:118" s="20" customFormat="1" ht="39.950000000000003" hidden="1" customHeight="1" x14ac:dyDescent="0.25">
      <c r="A224" s="27">
        <f>ROW()</f>
        <v>224</v>
      </c>
      <c r="B224" s="342" t="str">
        <f>IF(C224="I","",IF(ISBLANK(D224),"",IF(ISTEXT(D224),LARGE(B14:B223,1)+1,0)))</f>
        <v/>
      </c>
      <c r="C224" s="344"/>
      <c r="D224" s="173"/>
      <c r="E224" s="172"/>
      <c r="F224" s="171"/>
      <c r="G224" s="856"/>
      <c r="H224" s="857"/>
      <c r="I224" s="707"/>
      <c r="J224" s="919">
        <f t="shared" si="276"/>
        <v>0</v>
      </c>
      <c r="K224" s="707"/>
      <c r="L224" s="919">
        <f t="shared" si="277"/>
        <v>0</v>
      </c>
      <c r="M224" s="707"/>
      <c r="N224" s="919">
        <f t="shared" si="278"/>
        <v>0</v>
      </c>
      <c r="O224" s="707"/>
      <c r="P224" s="919">
        <f t="shared" si="279"/>
        <v>0</v>
      </c>
      <c r="Q224" s="707"/>
      <c r="R224" s="919">
        <f t="shared" si="356"/>
        <v>0</v>
      </c>
      <c r="S224" s="707"/>
      <c r="T224" s="919">
        <f t="shared" si="280"/>
        <v>0</v>
      </c>
      <c r="U224" s="707"/>
      <c r="V224" s="919">
        <f t="shared" si="274"/>
        <v>0</v>
      </c>
      <c r="W224" s="707"/>
      <c r="X224" s="919">
        <f t="shared" si="357"/>
        <v>0</v>
      </c>
      <c r="Y224" s="178">
        <f>Y6</f>
        <v>35</v>
      </c>
      <c r="Z224" s="964">
        <f t="shared" si="281"/>
        <v>0</v>
      </c>
      <c r="AA224" s="926">
        <f t="shared" si="340"/>
        <v>0</v>
      </c>
      <c r="AB224" s="860">
        <f t="shared" si="282"/>
        <v>0</v>
      </c>
      <c r="AC224" s="861">
        <f t="shared" si="283"/>
        <v>0</v>
      </c>
      <c r="AD224" s="946">
        <f t="shared" si="284"/>
        <v>0</v>
      </c>
      <c r="AE224" s="164" t="str">
        <f t="shared" si="285"/>
        <v/>
      </c>
      <c r="AF224" s="163">
        <f t="shared" si="286"/>
        <v>0</v>
      </c>
      <c r="AG224" s="460">
        <f t="shared" si="341"/>
        <v>0</v>
      </c>
      <c r="AH224" s="860">
        <f t="shared" si="287"/>
        <v>0</v>
      </c>
      <c r="AI224" s="861">
        <f t="shared" si="288"/>
        <v>0</v>
      </c>
      <c r="AJ224" s="946">
        <f t="shared" si="289"/>
        <v>0</v>
      </c>
      <c r="AK224" s="164" t="str">
        <f t="shared" si="290"/>
        <v/>
      </c>
      <c r="AL224" s="163">
        <f t="shared" si="291"/>
        <v>0</v>
      </c>
      <c r="AM224" s="460">
        <f t="shared" si="342"/>
        <v>0</v>
      </c>
      <c r="AN224" s="860">
        <f t="shared" si="292"/>
        <v>0</v>
      </c>
      <c r="AO224" s="861">
        <f t="shared" si="293"/>
        <v>0</v>
      </c>
      <c r="AP224" s="946">
        <f t="shared" si="294"/>
        <v>0</v>
      </c>
      <c r="AQ224" s="164" t="str">
        <f t="shared" si="295"/>
        <v/>
      </c>
      <c r="AR224" s="163">
        <f t="shared" si="296"/>
        <v>0</v>
      </c>
      <c r="AS224" s="460">
        <f t="shared" si="343"/>
        <v>0</v>
      </c>
      <c r="AT224" s="860">
        <f t="shared" si="297"/>
        <v>0</v>
      </c>
      <c r="AU224" s="861">
        <f t="shared" si="298"/>
        <v>0</v>
      </c>
      <c r="AV224" s="946">
        <f t="shared" si="299"/>
        <v>0</v>
      </c>
      <c r="AW224" s="164" t="str">
        <f t="shared" si="300"/>
        <v/>
      </c>
      <c r="AX224" s="163">
        <f t="shared" si="301"/>
        <v>0</v>
      </c>
      <c r="AY224" s="460">
        <f t="shared" si="344"/>
        <v>0</v>
      </c>
      <c r="AZ224" s="860">
        <f t="shared" si="302"/>
        <v>0</v>
      </c>
      <c r="BA224" s="861">
        <f t="shared" si="303"/>
        <v>0</v>
      </c>
      <c r="BB224" s="946">
        <f t="shared" si="304"/>
        <v>0</v>
      </c>
      <c r="BC224" s="164" t="str">
        <f t="shared" si="305"/>
        <v/>
      </c>
      <c r="BD224" s="163">
        <f t="shared" si="306"/>
        <v>0</v>
      </c>
      <c r="BE224" s="460">
        <f t="shared" si="345"/>
        <v>0</v>
      </c>
      <c r="BF224" s="860">
        <f t="shared" si="307"/>
        <v>0</v>
      </c>
      <c r="BG224" s="861">
        <f t="shared" si="308"/>
        <v>0</v>
      </c>
      <c r="BH224" s="946">
        <f t="shared" si="309"/>
        <v>0</v>
      </c>
      <c r="BI224" s="164" t="str">
        <f t="shared" si="310"/>
        <v/>
      </c>
      <c r="BJ224" s="163">
        <f t="shared" si="311"/>
        <v>0</v>
      </c>
      <c r="BK224" s="460">
        <f t="shared" si="346"/>
        <v>0</v>
      </c>
      <c r="BL224" s="860">
        <f t="shared" si="312"/>
        <v>0</v>
      </c>
      <c r="BM224" s="861">
        <f t="shared" si="313"/>
        <v>0</v>
      </c>
      <c r="BN224" s="946">
        <f t="shared" si="314"/>
        <v>0</v>
      </c>
      <c r="BO224" s="164" t="str">
        <f t="shared" si="315"/>
        <v/>
      </c>
      <c r="BP224" s="163">
        <f t="shared" si="316"/>
        <v>0</v>
      </c>
      <c r="BQ224" s="460">
        <f t="shared" si="347"/>
        <v>0</v>
      </c>
      <c r="BR224" s="860">
        <f t="shared" si="317"/>
        <v>0</v>
      </c>
      <c r="BS224" s="861">
        <f t="shared" si="318"/>
        <v>0</v>
      </c>
      <c r="BT224" s="946">
        <f t="shared" si="319"/>
        <v>0</v>
      </c>
      <c r="BU224" s="164" t="str">
        <f t="shared" si="320"/>
        <v/>
      </c>
      <c r="BV224" s="163">
        <f t="shared" si="321"/>
        <v>0</v>
      </c>
      <c r="BW224" s="246"/>
      <c r="BX224" s="246"/>
      <c r="BY224" s="155"/>
      <c r="BZ224" s="22"/>
      <c r="CA224" s="163">
        <f t="shared" si="322"/>
        <v>0</v>
      </c>
      <c r="CB224" s="162">
        <f t="shared" si="323"/>
        <v>0</v>
      </c>
      <c r="CC224" s="162">
        <f t="shared" si="324"/>
        <v>0</v>
      </c>
      <c r="CD224" s="162">
        <f t="shared" si="325"/>
        <v>0</v>
      </c>
      <c r="CE224" s="162">
        <f t="shared" si="326"/>
        <v>0</v>
      </c>
      <c r="CF224" s="162">
        <f t="shared" si="327"/>
        <v>0</v>
      </c>
      <c r="CG224" s="162">
        <f t="shared" si="328"/>
        <v>0</v>
      </c>
      <c r="CH224" s="162">
        <f t="shared" si="329"/>
        <v>0</v>
      </c>
      <c r="CI224" s="22"/>
      <c r="CJ224" s="161">
        <f t="shared" si="330"/>
        <v>35</v>
      </c>
      <c r="CK224" s="620">
        <f t="shared" si="331"/>
        <v>0</v>
      </c>
      <c r="CL224" s="160">
        <f>CL5</f>
        <v>50</v>
      </c>
      <c r="CM224" s="159" t="str">
        <f t="shared" si="348"/>
        <v/>
      </c>
      <c r="CN224" s="159" t="str">
        <f t="shared" si="349"/>
        <v/>
      </c>
      <c r="CO224" s="159" t="str">
        <f t="shared" si="350"/>
        <v/>
      </c>
      <c r="CP224" s="159" t="str">
        <f t="shared" si="351"/>
        <v/>
      </c>
      <c r="CQ224" s="159" t="str">
        <f t="shared" si="352"/>
        <v/>
      </c>
      <c r="CR224" s="159" t="str">
        <f t="shared" si="353"/>
        <v/>
      </c>
      <c r="CS224" s="159" t="str">
        <f t="shared" si="354"/>
        <v/>
      </c>
      <c r="CT224" s="159" t="str">
        <f t="shared" si="355"/>
        <v/>
      </c>
      <c r="CU224" s="158"/>
      <c r="CV224" s="157">
        <f t="shared" si="332"/>
        <v>50</v>
      </c>
      <c r="CW224" s="157">
        <f t="shared" si="333"/>
        <v>50</v>
      </c>
      <c r="CX224" s="157">
        <f t="shared" si="334"/>
        <v>50</v>
      </c>
      <c r="CY224" s="157">
        <f t="shared" si="335"/>
        <v>50</v>
      </c>
      <c r="CZ224" s="157">
        <f t="shared" si="336"/>
        <v>50</v>
      </c>
      <c r="DA224" s="157">
        <f t="shared" si="337"/>
        <v>50</v>
      </c>
      <c r="DB224" s="157">
        <f t="shared" si="338"/>
        <v>50</v>
      </c>
      <c r="DC224" s="157">
        <f t="shared" si="339"/>
        <v>50</v>
      </c>
      <c r="DD224" s="734">
        <v>217</v>
      </c>
      <c r="DE224" s="155"/>
      <c r="DI224" s="407"/>
      <c r="DJ224" s="279"/>
      <c r="DK224" s="279"/>
      <c r="DL224" s="279"/>
      <c r="DM224" s="279"/>
      <c r="DN224" s="279"/>
    </row>
    <row r="225" spans="1:118" s="20" customFormat="1" ht="39.950000000000003" hidden="1" customHeight="1" x14ac:dyDescent="0.25">
      <c r="A225" s="27">
        <f>ROW()</f>
        <v>225</v>
      </c>
      <c r="B225" s="342" t="str">
        <f>IF(C225="I","",IF(ISBLANK(D225),"",IF(ISTEXT(D225),LARGE(B14:B224,1)+1,0)))</f>
        <v/>
      </c>
      <c r="C225" s="344"/>
      <c r="D225" s="173"/>
      <c r="E225" s="172"/>
      <c r="F225" s="171"/>
      <c r="G225" s="856"/>
      <c r="H225" s="857"/>
      <c r="I225" s="707"/>
      <c r="J225" s="919">
        <f t="shared" si="276"/>
        <v>0</v>
      </c>
      <c r="K225" s="707"/>
      <c r="L225" s="919">
        <f t="shared" si="277"/>
        <v>0</v>
      </c>
      <c r="M225" s="707"/>
      <c r="N225" s="919">
        <f t="shared" si="278"/>
        <v>0</v>
      </c>
      <c r="O225" s="707"/>
      <c r="P225" s="919">
        <f t="shared" si="279"/>
        <v>0</v>
      </c>
      <c r="Q225" s="707"/>
      <c r="R225" s="919">
        <f t="shared" si="356"/>
        <v>0</v>
      </c>
      <c r="S225" s="707"/>
      <c r="T225" s="919">
        <f t="shared" si="280"/>
        <v>0</v>
      </c>
      <c r="U225" s="707"/>
      <c r="V225" s="919">
        <f t="shared" si="274"/>
        <v>0</v>
      </c>
      <c r="W225" s="707"/>
      <c r="X225" s="919">
        <f t="shared" si="357"/>
        <v>0</v>
      </c>
      <c r="Y225" s="178">
        <f>Y6</f>
        <v>35</v>
      </c>
      <c r="Z225" s="964">
        <f t="shared" si="281"/>
        <v>0</v>
      </c>
      <c r="AA225" s="926">
        <f t="shared" si="340"/>
        <v>0</v>
      </c>
      <c r="AB225" s="860">
        <f t="shared" si="282"/>
        <v>0</v>
      </c>
      <c r="AC225" s="861">
        <f t="shared" si="283"/>
        <v>0</v>
      </c>
      <c r="AD225" s="946">
        <f t="shared" si="284"/>
        <v>0</v>
      </c>
      <c r="AE225" s="164" t="str">
        <f t="shared" si="285"/>
        <v/>
      </c>
      <c r="AF225" s="163">
        <f t="shared" si="286"/>
        <v>0</v>
      </c>
      <c r="AG225" s="460">
        <f t="shared" si="341"/>
        <v>0</v>
      </c>
      <c r="AH225" s="860">
        <f t="shared" si="287"/>
        <v>0</v>
      </c>
      <c r="AI225" s="861">
        <f t="shared" si="288"/>
        <v>0</v>
      </c>
      <c r="AJ225" s="946">
        <f t="shared" si="289"/>
        <v>0</v>
      </c>
      <c r="AK225" s="164" t="str">
        <f t="shared" si="290"/>
        <v/>
      </c>
      <c r="AL225" s="163">
        <f t="shared" si="291"/>
        <v>0</v>
      </c>
      <c r="AM225" s="460">
        <f t="shared" si="342"/>
        <v>0</v>
      </c>
      <c r="AN225" s="860">
        <f t="shared" si="292"/>
        <v>0</v>
      </c>
      <c r="AO225" s="861">
        <f t="shared" si="293"/>
        <v>0</v>
      </c>
      <c r="AP225" s="946">
        <f t="shared" si="294"/>
        <v>0</v>
      </c>
      <c r="AQ225" s="164" t="str">
        <f t="shared" si="295"/>
        <v/>
      </c>
      <c r="AR225" s="163">
        <f t="shared" si="296"/>
        <v>0</v>
      </c>
      <c r="AS225" s="460">
        <f t="shared" si="343"/>
        <v>0</v>
      </c>
      <c r="AT225" s="860">
        <f t="shared" si="297"/>
        <v>0</v>
      </c>
      <c r="AU225" s="861">
        <f t="shared" si="298"/>
        <v>0</v>
      </c>
      <c r="AV225" s="946">
        <f t="shared" si="299"/>
        <v>0</v>
      </c>
      <c r="AW225" s="164" t="str">
        <f t="shared" si="300"/>
        <v/>
      </c>
      <c r="AX225" s="163">
        <f t="shared" si="301"/>
        <v>0</v>
      </c>
      <c r="AY225" s="460">
        <f t="shared" si="344"/>
        <v>0</v>
      </c>
      <c r="AZ225" s="860">
        <f t="shared" si="302"/>
        <v>0</v>
      </c>
      <c r="BA225" s="861">
        <f t="shared" si="303"/>
        <v>0</v>
      </c>
      <c r="BB225" s="946">
        <f t="shared" si="304"/>
        <v>0</v>
      </c>
      <c r="BC225" s="164" t="str">
        <f t="shared" si="305"/>
        <v/>
      </c>
      <c r="BD225" s="163">
        <f t="shared" si="306"/>
        <v>0</v>
      </c>
      <c r="BE225" s="460">
        <f t="shared" si="345"/>
        <v>0</v>
      </c>
      <c r="BF225" s="860">
        <f t="shared" si="307"/>
        <v>0</v>
      </c>
      <c r="BG225" s="861">
        <f t="shared" si="308"/>
        <v>0</v>
      </c>
      <c r="BH225" s="946">
        <f t="shared" si="309"/>
        <v>0</v>
      </c>
      <c r="BI225" s="164" t="str">
        <f t="shared" si="310"/>
        <v/>
      </c>
      <c r="BJ225" s="163">
        <f t="shared" si="311"/>
        <v>0</v>
      </c>
      <c r="BK225" s="460">
        <f t="shared" si="346"/>
        <v>0</v>
      </c>
      <c r="BL225" s="860">
        <f t="shared" si="312"/>
        <v>0</v>
      </c>
      <c r="BM225" s="861">
        <f t="shared" si="313"/>
        <v>0</v>
      </c>
      <c r="BN225" s="946">
        <f t="shared" si="314"/>
        <v>0</v>
      </c>
      <c r="BO225" s="164" t="str">
        <f t="shared" si="315"/>
        <v/>
      </c>
      <c r="BP225" s="163">
        <f t="shared" si="316"/>
        <v>0</v>
      </c>
      <c r="BQ225" s="460">
        <f t="shared" si="347"/>
        <v>0</v>
      </c>
      <c r="BR225" s="860">
        <f t="shared" si="317"/>
        <v>0</v>
      </c>
      <c r="BS225" s="861">
        <f t="shared" si="318"/>
        <v>0</v>
      </c>
      <c r="BT225" s="946">
        <f t="shared" si="319"/>
        <v>0</v>
      </c>
      <c r="BU225" s="164" t="str">
        <f t="shared" si="320"/>
        <v/>
      </c>
      <c r="BV225" s="163">
        <f t="shared" si="321"/>
        <v>0</v>
      </c>
      <c r="BW225" s="246"/>
      <c r="BX225" s="246"/>
      <c r="BY225" s="155"/>
      <c r="BZ225" s="22"/>
      <c r="CA225" s="163">
        <f t="shared" si="322"/>
        <v>0</v>
      </c>
      <c r="CB225" s="162">
        <f t="shared" si="323"/>
        <v>0</v>
      </c>
      <c r="CC225" s="162">
        <f t="shared" si="324"/>
        <v>0</v>
      </c>
      <c r="CD225" s="162">
        <f t="shared" si="325"/>
        <v>0</v>
      </c>
      <c r="CE225" s="162">
        <f t="shared" si="326"/>
        <v>0</v>
      </c>
      <c r="CF225" s="162">
        <f t="shared" si="327"/>
        <v>0</v>
      </c>
      <c r="CG225" s="162">
        <f t="shared" si="328"/>
        <v>0</v>
      </c>
      <c r="CH225" s="162">
        <f t="shared" si="329"/>
        <v>0</v>
      </c>
      <c r="CI225" s="22"/>
      <c r="CJ225" s="161">
        <f t="shared" si="330"/>
        <v>35</v>
      </c>
      <c r="CK225" s="620">
        <f t="shared" si="331"/>
        <v>0</v>
      </c>
      <c r="CL225" s="160">
        <f>CL5</f>
        <v>50</v>
      </c>
      <c r="CM225" s="159" t="str">
        <f t="shared" si="348"/>
        <v/>
      </c>
      <c r="CN225" s="159" t="str">
        <f t="shared" si="349"/>
        <v/>
      </c>
      <c r="CO225" s="159" t="str">
        <f t="shared" si="350"/>
        <v/>
      </c>
      <c r="CP225" s="159" t="str">
        <f t="shared" si="351"/>
        <v/>
      </c>
      <c r="CQ225" s="159" t="str">
        <f t="shared" si="352"/>
        <v/>
      </c>
      <c r="CR225" s="159" t="str">
        <f t="shared" si="353"/>
        <v/>
      </c>
      <c r="CS225" s="159" t="str">
        <f t="shared" si="354"/>
        <v/>
      </c>
      <c r="CT225" s="159" t="str">
        <f t="shared" si="355"/>
        <v/>
      </c>
      <c r="CU225" s="158"/>
      <c r="CV225" s="157">
        <f t="shared" si="332"/>
        <v>50</v>
      </c>
      <c r="CW225" s="157">
        <f t="shared" si="333"/>
        <v>50</v>
      </c>
      <c r="CX225" s="157">
        <f t="shared" si="334"/>
        <v>50</v>
      </c>
      <c r="CY225" s="157">
        <f t="shared" si="335"/>
        <v>50</v>
      </c>
      <c r="CZ225" s="157">
        <f t="shared" si="336"/>
        <v>50</v>
      </c>
      <c r="DA225" s="157">
        <f t="shared" si="337"/>
        <v>50</v>
      </c>
      <c r="DB225" s="157">
        <f t="shared" si="338"/>
        <v>50</v>
      </c>
      <c r="DC225" s="157">
        <f t="shared" si="339"/>
        <v>50</v>
      </c>
      <c r="DD225" s="734">
        <v>218</v>
      </c>
      <c r="DE225" s="155"/>
      <c r="DI225" s="407"/>
      <c r="DJ225" s="279"/>
      <c r="DK225" s="279"/>
      <c r="DL225" s="279"/>
      <c r="DM225" s="279"/>
      <c r="DN225" s="279"/>
    </row>
    <row r="226" spans="1:118" s="20" customFormat="1" ht="39.950000000000003" hidden="1" customHeight="1" x14ac:dyDescent="0.25">
      <c r="A226" s="27">
        <f>ROW()</f>
        <v>226</v>
      </c>
      <c r="B226" s="342" t="str">
        <f>IF(C226="I","",IF(ISBLANK(D226),"",IF(ISTEXT(D226),LARGE(B14:B225,1)+1,0)))</f>
        <v/>
      </c>
      <c r="C226" s="344"/>
      <c r="D226" s="173"/>
      <c r="E226" s="172"/>
      <c r="F226" s="171"/>
      <c r="G226" s="856"/>
      <c r="H226" s="857"/>
      <c r="I226" s="707"/>
      <c r="J226" s="919">
        <f t="shared" si="276"/>
        <v>0</v>
      </c>
      <c r="K226" s="707"/>
      <c r="L226" s="919">
        <f t="shared" si="277"/>
        <v>0</v>
      </c>
      <c r="M226" s="707"/>
      <c r="N226" s="919">
        <f t="shared" si="278"/>
        <v>0</v>
      </c>
      <c r="O226" s="707"/>
      <c r="P226" s="919">
        <f t="shared" si="279"/>
        <v>0</v>
      </c>
      <c r="Q226" s="707"/>
      <c r="R226" s="919">
        <f t="shared" si="356"/>
        <v>0</v>
      </c>
      <c r="S226" s="707"/>
      <c r="T226" s="919">
        <f t="shared" si="280"/>
        <v>0</v>
      </c>
      <c r="U226" s="707"/>
      <c r="V226" s="919">
        <f t="shared" si="274"/>
        <v>0</v>
      </c>
      <c r="W226" s="707"/>
      <c r="X226" s="919">
        <f t="shared" si="357"/>
        <v>0</v>
      </c>
      <c r="Y226" s="178">
        <f>Y6</f>
        <v>35</v>
      </c>
      <c r="Z226" s="964">
        <f t="shared" si="281"/>
        <v>0</v>
      </c>
      <c r="AA226" s="926">
        <f t="shared" si="340"/>
        <v>0</v>
      </c>
      <c r="AB226" s="860">
        <f t="shared" si="282"/>
        <v>0</v>
      </c>
      <c r="AC226" s="861">
        <f t="shared" si="283"/>
        <v>0</v>
      </c>
      <c r="AD226" s="946">
        <f t="shared" si="284"/>
        <v>0</v>
      </c>
      <c r="AE226" s="164" t="str">
        <f t="shared" si="285"/>
        <v/>
      </c>
      <c r="AF226" s="163">
        <f t="shared" si="286"/>
        <v>0</v>
      </c>
      <c r="AG226" s="460">
        <f t="shared" si="341"/>
        <v>0</v>
      </c>
      <c r="AH226" s="860">
        <f t="shared" si="287"/>
        <v>0</v>
      </c>
      <c r="AI226" s="861">
        <f t="shared" si="288"/>
        <v>0</v>
      </c>
      <c r="AJ226" s="946">
        <f t="shared" si="289"/>
        <v>0</v>
      </c>
      <c r="AK226" s="164" t="str">
        <f t="shared" si="290"/>
        <v/>
      </c>
      <c r="AL226" s="163">
        <f t="shared" si="291"/>
        <v>0</v>
      </c>
      <c r="AM226" s="460">
        <f t="shared" si="342"/>
        <v>0</v>
      </c>
      <c r="AN226" s="860">
        <f t="shared" si="292"/>
        <v>0</v>
      </c>
      <c r="AO226" s="861">
        <f t="shared" si="293"/>
        <v>0</v>
      </c>
      <c r="AP226" s="946">
        <f t="shared" si="294"/>
        <v>0</v>
      </c>
      <c r="AQ226" s="164" t="str">
        <f t="shared" si="295"/>
        <v/>
      </c>
      <c r="AR226" s="163">
        <f t="shared" si="296"/>
        <v>0</v>
      </c>
      <c r="AS226" s="460">
        <f t="shared" si="343"/>
        <v>0</v>
      </c>
      <c r="AT226" s="860">
        <f t="shared" si="297"/>
        <v>0</v>
      </c>
      <c r="AU226" s="861">
        <f t="shared" si="298"/>
        <v>0</v>
      </c>
      <c r="AV226" s="946">
        <f t="shared" si="299"/>
        <v>0</v>
      </c>
      <c r="AW226" s="164" t="str">
        <f t="shared" si="300"/>
        <v/>
      </c>
      <c r="AX226" s="163">
        <f t="shared" si="301"/>
        <v>0</v>
      </c>
      <c r="AY226" s="460">
        <f t="shared" si="344"/>
        <v>0</v>
      </c>
      <c r="AZ226" s="860">
        <f t="shared" si="302"/>
        <v>0</v>
      </c>
      <c r="BA226" s="861">
        <f t="shared" si="303"/>
        <v>0</v>
      </c>
      <c r="BB226" s="946">
        <f t="shared" si="304"/>
        <v>0</v>
      </c>
      <c r="BC226" s="164" t="str">
        <f t="shared" si="305"/>
        <v/>
      </c>
      <c r="BD226" s="163">
        <f t="shared" si="306"/>
        <v>0</v>
      </c>
      <c r="BE226" s="460">
        <f t="shared" si="345"/>
        <v>0</v>
      </c>
      <c r="BF226" s="860">
        <f t="shared" si="307"/>
        <v>0</v>
      </c>
      <c r="BG226" s="861">
        <f t="shared" si="308"/>
        <v>0</v>
      </c>
      <c r="BH226" s="946">
        <f t="shared" si="309"/>
        <v>0</v>
      </c>
      <c r="BI226" s="164" t="str">
        <f t="shared" si="310"/>
        <v/>
      </c>
      <c r="BJ226" s="163">
        <f t="shared" si="311"/>
        <v>0</v>
      </c>
      <c r="BK226" s="460">
        <f t="shared" si="346"/>
        <v>0</v>
      </c>
      <c r="BL226" s="860">
        <f t="shared" si="312"/>
        <v>0</v>
      </c>
      <c r="BM226" s="861">
        <f t="shared" si="313"/>
        <v>0</v>
      </c>
      <c r="BN226" s="946">
        <f t="shared" si="314"/>
        <v>0</v>
      </c>
      <c r="BO226" s="164" t="str">
        <f t="shared" si="315"/>
        <v/>
      </c>
      <c r="BP226" s="163">
        <f t="shared" si="316"/>
        <v>0</v>
      </c>
      <c r="BQ226" s="460">
        <f t="shared" si="347"/>
        <v>0</v>
      </c>
      <c r="BR226" s="860">
        <f t="shared" si="317"/>
        <v>0</v>
      </c>
      <c r="BS226" s="861">
        <f t="shared" si="318"/>
        <v>0</v>
      </c>
      <c r="BT226" s="946">
        <f t="shared" si="319"/>
        <v>0</v>
      </c>
      <c r="BU226" s="164" t="str">
        <f t="shared" si="320"/>
        <v/>
      </c>
      <c r="BV226" s="163">
        <f t="shared" si="321"/>
        <v>0</v>
      </c>
      <c r="BW226" s="246"/>
      <c r="BX226" s="246"/>
      <c r="BY226" s="155"/>
      <c r="BZ226" s="22"/>
      <c r="CA226" s="163">
        <f t="shared" si="322"/>
        <v>0</v>
      </c>
      <c r="CB226" s="162">
        <f t="shared" si="323"/>
        <v>0</v>
      </c>
      <c r="CC226" s="162">
        <f t="shared" si="324"/>
        <v>0</v>
      </c>
      <c r="CD226" s="162">
        <f t="shared" si="325"/>
        <v>0</v>
      </c>
      <c r="CE226" s="162">
        <f t="shared" si="326"/>
        <v>0</v>
      </c>
      <c r="CF226" s="162">
        <f t="shared" si="327"/>
        <v>0</v>
      </c>
      <c r="CG226" s="162">
        <f t="shared" si="328"/>
        <v>0</v>
      </c>
      <c r="CH226" s="162">
        <f t="shared" si="329"/>
        <v>0</v>
      </c>
      <c r="CI226" s="22"/>
      <c r="CJ226" s="161">
        <f t="shared" si="330"/>
        <v>35</v>
      </c>
      <c r="CK226" s="620">
        <f t="shared" si="331"/>
        <v>0</v>
      </c>
      <c r="CL226" s="160">
        <f>CL5</f>
        <v>50</v>
      </c>
      <c r="CM226" s="159" t="str">
        <f t="shared" si="348"/>
        <v/>
      </c>
      <c r="CN226" s="159" t="str">
        <f t="shared" si="349"/>
        <v/>
      </c>
      <c r="CO226" s="159" t="str">
        <f t="shared" si="350"/>
        <v/>
      </c>
      <c r="CP226" s="159" t="str">
        <f t="shared" si="351"/>
        <v/>
      </c>
      <c r="CQ226" s="159" t="str">
        <f t="shared" si="352"/>
        <v/>
      </c>
      <c r="CR226" s="159" t="str">
        <f t="shared" si="353"/>
        <v/>
      </c>
      <c r="CS226" s="159" t="str">
        <f t="shared" si="354"/>
        <v/>
      </c>
      <c r="CT226" s="159" t="str">
        <f t="shared" si="355"/>
        <v/>
      </c>
      <c r="CU226" s="158"/>
      <c r="CV226" s="157">
        <f t="shared" si="332"/>
        <v>50</v>
      </c>
      <c r="CW226" s="157">
        <f t="shared" si="333"/>
        <v>50</v>
      </c>
      <c r="CX226" s="157">
        <f t="shared" si="334"/>
        <v>50</v>
      </c>
      <c r="CY226" s="157">
        <f t="shared" si="335"/>
        <v>50</v>
      </c>
      <c r="CZ226" s="157">
        <f t="shared" si="336"/>
        <v>50</v>
      </c>
      <c r="DA226" s="157">
        <f t="shared" si="337"/>
        <v>50</v>
      </c>
      <c r="DB226" s="157">
        <f t="shared" si="338"/>
        <v>50</v>
      </c>
      <c r="DC226" s="157">
        <f t="shared" si="339"/>
        <v>50</v>
      </c>
      <c r="DD226" s="734">
        <v>219</v>
      </c>
      <c r="DE226" s="155"/>
      <c r="DI226" s="407"/>
      <c r="DJ226" s="279"/>
      <c r="DK226" s="279"/>
      <c r="DL226" s="279"/>
      <c r="DM226" s="279"/>
      <c r="DN226" s="279"/>
    </row>
    <row r="227" spans="1:118" s="20" customFormat="1" ht="39.950000000000003" hidden="1" customHeight="1" x14ac:dyDescent="0.25">
      <c r="A227" s="27">
        <f>ROW()</f>
        <v>227</v>
      </c>
      <c r="B227" s="342" t="str">
        <f>IF(C227="I","",IF(ISBLANK(D227),"",IF(ISTEXT(D227),LARGE(B14:B226,1)+1,0)))</f>
        <v/>
      </c>
      <c r="C227" s="344"/>
      <c r="D227" s="173"/>
      <c r="E227" s="172"/>
      <c r="F227" s="171"/>
      <c r="G227" s="856"/>
      <c r="H227" s="857"/>
      <c r="I227" s="707"/>
      <c r="J227" s="919">
        <f t="shared" si="276"/>
        <v>0</v>
      </c>
      <c r="K227" s="707"/>
      <c r="L227" s="919">
        <f t="shared" si="277"/>
        <v>0</v>
      </c>
      <c r="M227" s="707"/>
      <c r="N227" s="919">
        <f t="shared" si="278"/>
        <v>0</v>
      </c>
      <c r="O227" s="707"/>
      <c r="P227" s="919">
        <f t="shared" si="279"/>
        <v>0</v>
      </c>
      <c r="Q227" s="707"/>
      <c r="R227" s="919">
        <f t="shared" si="356"/>
        <v>0</v>
      </c>
      <c r="S227" s="707"/>
      <c r="T227" s="919">
        <f t="shared" si="280"/>
        <v>0</v>
      </c>
      <c r="U227" s="707"/>
      <c r="V227" s="919">
        <f t="shared" ref="V227:V290" si="358">CG227</f>
        <v>0</v>
      </c>
      <c r="W227" s="707"/>
      <c r="X227" s="919">
        <f t="shared" si="357"/>
        <v>0</v>
      </c>
      <c r="Y227" s="178">
        <f>Y6</f>
        <v>35</v>
      </c>
      <c r="Z227" s="964">
        <f t="shared" si="281"/>
        <v>0</v>
      </c>
      <c r="AA227" s="926">
        <f t="shared" si="340"/>
        <v>0</v>
      </c>
      <c r="AB227" s="860">
        <f t="shared" si="282"/>
        <v>0</v>
      </c>
      <c r="AC227" s="861">
        <f t="shared" si="283"/>
        <v>0</v>
      </c>
      <c r="AD227" s="946">
        <f t="shared" si="284"/>
        <v>0</v>
      </c>
      <c r="AE227" s="164" t="str">
        <f t="shared" si="285"/>
        <v/>
      </c>
      <c r="AF227" s="163">
        <f t="shared" si="286"/>
        <v>0</v>
      </c>
      <c r="AG227" s="460">
        <f t="shared" si="341"/>
        <v>0</v>
      </c>
      <c r="AH227" s="860">
        <f t="shared" si="287"/>
        <v>0</v>
      </c>
      <c r="AI227" s="861">
        <f t="shared" si="288"/>
        <v>0</v>
      </c>
      <c r="AJ227" s="946">
        <f t="shared" si="289"/>
        <v>0</v>
      </c>
      <c r="AK227" s="164" t="str">
        <f t="shared" si="290"/>
        <v/>
      </c>
      <c r="AL227" s="163">
        <f t="shared" si="291"/>
        <v>0</v>
      </c>
      <c r="AM227" s="460">
        <f t="shared" si="342"/>
        <v>0</v>
      </c>
      <c r="AN227" s="860">
        <f t="shared" si="292"/>
        <v>0</v>
      </c>
      <c r="AO227" s="861">
        <f t="shared" si="293"/>
        <v>0</v>
      </c>
      <c r="AP227" s="946">
        <f t="shared" si="294"/>
        <v>0</v>
      </c>
      <c r="AQ227" s="164" t="str">
        <f t="shared" si="295"/>
        <v/>
      </c>
      <c r="AR227" s="163">
        <f t="shared" si="296"/>
        <v>0</v>
      </c>
      <c r="AS227" s="460">
        <f t="shared" si="343"/>
        <v>0</v>
      </c>
      <c r="AT227" s="860">
        <f t="shared" si="297"/>
        <v>0</v>
      </c>
      <c r="AU227" s="861">
        <f t="shared" si="298"/>
        <v>0</v>
      </c>
      <c r="AV227" s="946">
        <f t="shared" si="299"/>
        <v>0</v>
      </c>
      <c r="AW227" s="164" t="str">
        <f t="shared" si="300"/>
        <v/>
      </c>
      <c r="AX227" s="163">
        <f t="shared" si="301"/>
        <v>0</v>
      </c>
      <c r="AY227" s="460">
        <f t="shared" si="344"/>
        <v>0</v>
      </c>
      <c r="AZ227" s="860">
        <f t="shared" si="302"/>
        <v>0</v>
      </c>
      <c r="BA227" s="861">
        <f t="shared" si="303"/>
        <v>0</v>
      </c>
      <c r="BB227" s="946">
        <f t="shared" si="304"/>
        <v>0</v>
      </c>
      <c r="BC227" s="164" t="str">
        <f t="shared" si="305"/>
        <v/>
      </c>
      <c r="BD227" s="163">
        <f t="shared" si="306"/>
        <v>0</v>
      </c>
      <c r="BE227" s="460">
        <f t="shared" si="345"/>
        <v>0</v>
      </c>
      <c r="BF227" s="860">
        <f t="shared" si="307"/>
        <v>0</v>
      </c>
      <c r="BG227" s="861">
        <f t="shared" si="308"/>
        <v>0</v>
      </c>
      <c r="BH227" s="946">
        <f t="shared" si="309"/>
        <v>0</v>
      </c>
      <c r="BI227" s="164" t="str">
        <f t="shared" si="310"/>
        <v/>
      </c>
      <c r="BJ227" s="163">
        <f t="shared" si="311"/>
        <v>0</v>
      </c>
      <c r="BK227" s="460">
        <f t="shared" si="346"/>
        <v>0</v>
      </c>
      <c r="BL227" s="860">
        <f t="shared" si="312"/>
        <v>0</v>
      </c>
      <c r="BM227" s="861">
        <f t="shared" si="313"/>
        <v>0</v>
      </c>
      <c r="BN227" s="946">
        <f t="shared" si="314"/>
        <v>0</v>
      </c>
      <c r="BO227" s="164" t="str">
        <f t="shared" si="315"/>
        <v/>
      </c>
      <c r="BP227" s="163">
        <f t="shared" si="316"/>
        <v>0</v>
      </c>
      <c r="BQ227" s="460">
        <f t="shared" si="347"/>
        <v>0</v>
      </c>
      <c r="BR227" s="860">
        <f t="shared" si="317"/>
        <v>0</v>
      </c>
      <c r="BS227" s="861">
        <f t="shared" si="318"/>
        <v>0</v>
      </c>
      <c r="BT227" s="946">
        <f t="shared" si="319"/>
        <v>0</v>
      </c>
      <c r="BU227" s="164" t="str">
        <f t="shared" si="320"/>
        <v/>
      </c>
      <c r="BV227" s="163">
        <f t="shared" si="321"/>
        <v>0</v>
      </c>
      <c r="BW227" s="246"/>
      <c r="BX227" s="246"/>
      <c r="BY227" s="155"/>
      <c r="BZ227" s="22"/>
      <c r="CA227" s="163">
        <f t="shared" si="322"/>
        <v>0</v>
      </c>
      <c r="CB227" s="162">
        <f t="shared" si="323"/>
        <v>0</v>
      </c>
      <c r="CC227" s="162">
        <f t="shared" si="324"/>
        <v>0</v>
      </c>
      <c r="CD227" s="162">
        <f t="shared" si="325"/>
        <v>0</v>
      </c>
      <c r="CE227" s="162">
        <f t="shared" si="326"/>
        <v>0</v>
      </c>
      <c r="CF227" s="162">
        <f t="shared" si="327"/>
        <v>0</v>
      </c>
      <c r="CG227" s="162">
        <f t="shared" si="328"/>
        <v>0</v>
      </c>
      <c r="CH227" s="162">
        <f t="shared" si="329"/>
        <v>0</v>
      </c>
      <c r="CI227" s="22"/>
      <c r="CJ227" s="161">
        <f t="shared" si="330"/>
        <v>35</v>
      </c>
      <c r="CK227" s="620">
        <f t="shared" si="331"/>
        <v>0</v>
      </c>
      <c r="CL227" s="160">
        <f>CL5</f>
        <v>50</v>
      </c>
      <c r="CM227" s="159" t="str">
        <f t="shared" si="348"/>
        <v/>
      </c>
      <c r="CN227" s="159" t="str">
        <f t="shared" si="349"/>
        <v/>
      </c>
      <c r="CO227" s="159" t="str">
        <f t="shared" si="350"/>
        <v/>
      </c>
      <c r="CP227" s="159" t="str">
        <f t="shared" si="351"/>
        <v/>
      </c>
      <c r="CQ227" s="159" t="str">
        <f t="shared" si="352"/>
        <v/>
      </c>
      <c r="CR227" s="159" t="str">
        <f t="shared" si="353"/>
        <v/>
      </c>
      <c r="CS227" s="159" t="str">
        <f t="shared" si="354"/>
        <v/>
      </c>
      <c r="CT227" s="159" t="str">
        <f t="shared" si="355"/>
        <v/>
      </c>
      <c r="CU227" s="158"/>
      <c r="CV227" s="157">
        <f t="shared" si="332"/>
        <v>50</v>
      </c>
      <c r="CW227" s="157">
        <f t="shared" si="333"/>
        <v>50</v>
      </c>
      <c r="CX227" s="157">
        <f t="shared" si="334"/>
        <v>50</v>
      </c>
      <c r="CY227" s="157">
        <f t="shared" si="335"/>
        <v>50</v>
      </c>
      <c r="CZ227" s="157">
        <f t="shared" si="336"/>
        <v>50</v>
      </c>
      <c r="DA227" s="157">
        <f t="shared" si="337"/>
        <v>50</v>
      </c>
      <c r="DB227" s="157">
        <f t="shared" si="338"/>
        <v>50</v>
      </c>
      <c r="DC227" s="157">
        <f t="shared" si="339"/>
        <v>50</v>
      </c>
      <c r="DD227" s="734">
        <v>220</v>
      </c>
      <c r="DE227" s="155"/>
      <c r="DI227" s="407"/>
      <c r="DJ227" s="279"/>
      <c r="DK227" s="279"/>
      <c r="DL227" s="279"/>
      <c r="DM227" s="279"/>
      <c r="DN227" s="279"/>
    </row>
    <row r="228" spans="1:118" s="20" customFormat="1" ht="39.950000000000003" hidden="1" customHeight="1" x14ac:dyDescent="0.25">
      <c r="A228" s="27">
        <f>ROW()</f>
        <v>228</v>
      </c>
      <c r="B228" s="342" t="str">
        <f>IF(C228="I","",IF(ISBLANK(D228),"",IF(ISTEXT(D228),LARGE(B14:B227,1)+1,0)))</f>
        <v/>
      </c>
      <c r="C228" s="344"/>
      <c r="D228" s="173"/>
      <c r="E228" s="172"/>
      <c r="F228" s="171"/>
      <c r="G228" s="856"/>
      <c r="H228" s="857"/>
      <c r="I228" s="707"/>
      <c r="J228" s="919">
        <f t="shared" si="276"/>
        <v>0</v>
      </c>
      <c r="K228" s="707"/>
      <c r="L228" s="919">
        <f t="shared" si="277"/>
        <v>0</v>
      </c>
      <c r="M228" s="707"/>
      <c r="N228" s="919">
        <f t="shared" si="278"/>
        <v>0</v>
      </c>
      <c r="O228" s="707"/>
      <c r="P228" s="919">
        <f t="shared" si="279"/>
        <v>0</v>
      </c>
      <c r="Q228" s="707"/>
      <c r="R228" s="919">
        <f t="shared" si="356"/>
        <v>0</v>
      </c>
      <c r="S228" s="707"/>
      <c r="T228" s="919">
        <f t="shared" si="280"/>
        <v>0</v>
      </c>
      <c r="U228" s="707"/>
      <c r="V228" s="919">
        <f t="shared" si="358"/>
        <v>0</v>
      </c>
      <c r="W228" s="707"/>
      <c r="X228" s="919">
        <f t="shared" si="357"/>
        <v>0</v>
      </c>
      <c r="Y228" s="178">
        <f>Y6</f>
        <v>35</v>
      </c>
      <c r="Z228" s="964">
        <f t="shared" si="281"/>
        <v>0</v>
      </c>
      <c r="AA228" s="926">
        <f t="shared" si="340"/>
        <v>0</v>
      </c>
      <c r="AB228" s="860">
        <f t="shared" si="282"/>
        <v>0</v>
      </c>
      <c r="AC228" s="861">
        <f t="shared" si="283"/>
        <v>0</v>
      </c>
      <c r="AD228" s="946">
        <f t="shared" si="284"/>
        <v>0</v>
      </c>
      <c r="AE228" s="164" t="str">
        <f t="shared" si="285"/>
        <v/>
      </c>
      <c r="AF228" s="163">
        <f t="shared" si="286"/>
        <v>0</v>
      </c>
      <c r="AG228" s="460">
        <f t="shared" si="341"/>
        <v>0</v>
      </c>
      <c r="AH228" s="860">
        <f t="shared" si="287"/>
        <v>0</v>
      </c>
      <c r="AI228" s="861">
        <f t="shared" si="288"/>
        <v>0</v>
      </c>
      <c r="AJ228" s="946">
        <f t="shared" si="289"/>
        <v>0</v>
      </c>
      <c r="AK228" s="164" t="str">
        <f t="shared" si="290"/>
        <v/>
      </c>
      <c r="AL228" s="163">
        <f t="shared" si="291"/>
        <v>0</v>
      </c>
      <c r="AM228" s="460">
        <f t="shared" si="342"/>
        <v>0</v>
      </c>
      <c r="AN228" s="860">
        <f t="shared" si="292"/>
        <v>0</v>
      </c>
      <c r="AO228" s="861">
        <f t="shared" si="293"/>
        <v>0</v>
      </c>
      <c r="AP228" s="946">
        <f t="shared" si="294"/>
        <v>0</v>
      </c>
      <c r="AQ228" s="164" t="str">
        <f t="shared" si="295"/>
        <v/>
      </c>
      <c r="AR228" s="163">
        <f t="shared" si="296"/>
        <v>0</v>
      </c>
      <c r="AS228" s="460">
        <f t="shared" si="343"/>
        <v>0</v>
      </c>
      <c r="AT228" s="860">
        <f t="shared" si="297"/>
        <v>0</v>
      </c>
      <c r="AU228" s="861">
        <f t="shared" si="298"/>
        <v>0</v>
      </c>
      <c r="AV228" s="946">
        <f t="shared" si="299"/>
        <v>0</v>
      </c>
      <c r="AW228" s="164" t="str">
        <f t="shared" si="300"/>
        <v/>
      </c>
      <c r="AX228" s="163">
        <f t="shared" si="301"/>
        <v>0</v>
      </c>
      <c r="AY228" s="460">
        <f t="shared" si="344"/>
        <v>0</v>
      </c>
      <c r="AZ228" s="860">
        <f t="shared" si="302"/>
        <v>0</v>
      </c>
      <c r="BA228" s="861">
        <f t="shared" si="303"/>
        <v>0</v>
      </c>
      <c r="BB228" s="946">
        <f t="shared" si="304"/>
        <v>0</v>
      </c>
      <c r="BC228" s="164" t="str">
        <f t="shared" si="305"/>
        <v/>
      </c>
      <c r="BD228" s="163">
        <f t="shared" si="306"/>
        <v>0</v>
      </c>
      <c r="BE228" s="460">
        <f t="shared" si="345"/>
        <v>0</v>
      </c>
      <c r="BF228" s="860">
        <f t="shared" si="307"/>
        <v>0</v>
      </c>
      <c r="BG228" s="861">
        <f t="shared" si="308"/>
        <v>0</v>
      </c>
      <c r="BH228" s="946">
        <f t="shared" si="309"/>
        <v>0</v>
      </c>
      <c r="BI228" s="164" t="str">
        <f t="shared" si="310"/>
        <v/>
      </c>
      <c r="BJ228" s="163">
        <f t="shared" si="311"/>
        <v>0</v>
      </c>
      <c r="BK228" s="460">
        <f t="shared" si="346"/>
        <v>0</v>
      </c>
      <c r="BL228" s="860">
        <f t="shared" si="312"/>
        <v>0</v>
      </c>
      <c r="BM228" s="861">
        <f t="shared" si="313"/>
        <v>0</v>
      </c>
      <c r="BN228" s="946">
        <f t="shared" si="314"/>
        <v>0</v>
      </c>
      <c r="BO228" s="164" t="str">
        <f t="shared" si="315"/>
        <v/>
      </c>
      <c r="BP228" s="163">
        <f t="shared" si="316"/>
        <v>0</v>
      </c>
      <c r="BQ228" s="460">
        <f t="shared" si="347"/>
        <v>0</v>
      </c>
      <c r="BR228" s="860">
        <f t="shared" si="317"/>
        <v>0</v>
      </c>
      <c r="BS228" s="861">
        <f t="shared" si="318"/>
        <v>0</v>
      </c>
      <c r="BT228" s="946">
        <f t="shared" si="319"/>
        <v>0</v>
      </c>
      <c r="BU228" s="164" t="str">
        <f t="shared" si="320"/>
        <v/>
      </c>
      <c r="BV228" s="163">
        <f t="shared" si="321"/>
        <v>0</v>
      </c>
      <c r="BW228" s="246"/>
      <c r="BX228" s="246"/>
      <c r="BY228" s="155"/>
      <c r="BZ228" s="22"/>
      <c r="CA228" s="163">
        <f t="shared" si="322"/>
        <v>0</v>
      </c>
      <c r="CB228" s="162">
        <f t="shared" si="323"/>
        <v>0</v>
      </c>
      <c r="CC228" s="162">
        <f t="shared" si="324"/>
        <v>0</v>
      </c>
      <c r="CD228" s="162">
        <f t="shared" si="325"/>
        <v>0</v>
      </c>
      <c r="CE228" s="162">
        <f t="shared" si="326"/>
        <v>0</v>
      </c>
      <c r="CF228" s="162">
        <f t="shared" si="327"/>
        <v>0</v>
      </c>
      <c r="CG228" s="162">
        <f t="shared" si="328"/>
        <v>0</v>
      </c>
      <c r="CH228" s="162">
        <f t="shared" si="329"/>
        <v>0</v>
      </c>
      <c r="CI228" s="22"/>
      <c r="CJ228" s="161">
        <f t="shared" si="330"/>
        <v>35</v>
      </c>
      <c r="CK228" s="620">
        <f t="shared" si="331"/>
        <v>0</v>
      </c>
      <c r="CL228" s="160">
        <f>CL5</f>
        <v>50</v>
      </c>
      <c r="CM228" s="159" t="str">
        <f t="shared" si="348"/>
        <v/>
      </c>
      <c r="CN228" s="159" t="str">
        <f t="shared" si="349"/>
        <v/>
      </c>
      <c r="CO228" s="159" t="str">
        <f t="shared" si="350"/>
        <v/>
      </c>
      <c r="CP228" s="159" t="str">
        <f t="shared" si="351"/>
        <v/>
      </c>
      <c r="CQ228" s="159" t="str">
        <f t="shared" si="352"/>
        <v/>
      </c>
      <c r="CR228" s="159" t="str">
        <f t="shared" si="353"/>
        <v/>
      </c>
      <c r="CS228" s="159" t="str">
        <f t="shared" si="354"/>
        <v/>
      </c>
      <c r="CT228" s="159" t="str">
        <f t="shared" si="355"/>
        <v/>
      </c>
      <c r="CU228" s="158"/>
      <c r="CV228" s="157">
        <f t="shared" si="332"/>
        <v>50</v>
      </c>
      <c r="CW228" s="157">
        <f t="shared" si="333"/>
        <v>50</v>
      </c>
      <c r="CX228" s="157">
        <f t="shared" si="334"/>
        <v>50</v>
      </c>
      <c r="CY228" s="157">
        <f t="shared" si="335"/>
        <v>50</v>
      </c>
      <c r="CZ228" s="157">
        <f t="shared" si="336"/>
        <v>50</v>
      </c>
      <c r="DA228" s="157">
        <f t="shared" si="337"/>
        <v>50</v>
      </c>
      <c r="DB228" s="157">
        <f t="shared" si="338"/>
        <v>50</v>
      </c>
      <c r="DC228" s="157">
        <f t="shared" si="339"/>
        <v>50</v>
      </c>
      <c r="DD228" s="734">
        <v>221</v>
      </c>
      <c r="DE228" s="155"/>
      <c r="DI228" s="407"/>
      <c r="DJ228" s="279"/>
      <c r="DK228" s="279"/>
      <c r="DL228" s="279"/>
      <c r="DM228" s="279"/>
      <c r="DN228" s="279"/>
    </row>
    <row r="229" spans="1:118" s="20" customFormat="1" ht="39.950000000000003" hidden="1" customHeight="1" x14ac:dyDescent="0.25">
      <c r="A229" s="27">
        <f>ROW()</f>
        <v>229</v>
      </c>
      <c r="B229" s="342" t="str">
        <f>IF(C229="I","",IF(ISBLANK(D229),"",IF(ISTEXT(D229),LARGE(B14:B228,1)+1,0)))</f>
        <v/>
      </c>
      <c r="C229" s="344"/>
      <c r="D229" s="173"/>
      <c r="E229" s="172"/>
      <c r="F229" s="171"/>
      <c r="G229" s="856"/>
      <c r="H229" s="857"/>
      <c r="I229" s="707"/>
      <c r="J229" s="919">
        <f t="shared" si="276"/>
        <v>0</v>
      </c>
      <c r="K229" s="707"/>
      <c r="L229" s="919">
        <f t="shared" si="277"/>
        <v>0</v>
      </c>
      <c r="M229" s="707"/>
      <c r="N229" s="919">
        <f t="shared" si="278"/>
        <v>0</v>
      </c>
      <c r="O229" s="707"/>
      <c r="P229" s="919">
        <f t="shared" si="279"/>
        <v>0</v>
      </c>
      <c r="Q229" s="707"/>
      <c r="R229" s="919">
        <f t="shared" si="356"/>
        <v>0</v>
      </c>
      <c r="S229" s="707"/>
      <c r="T229" s="919">
        <f t="shared" si="280"/>
        <v>0</v>
      </c>
      <c r="U229" s="707"/>
      <c r="V229" s="919">
        <f t="shared" si="358"/>
        <v>0</v>
      </c>
      <c r="W229" s="707"/>
      <c r="X229" s="919">
        <f t="shared" si="357"/>
        <v>0</v>
      </c>
      <c r="Y229" s="178">
        <f>Y6</f>
        <v>35</v>
      </c>
      <c r="Z229" s="964">
        <f t="shared" si="281"/>
        <v>0</v>
      </c>
      <c r="AA229" s="926">
        <f t="shared" si="340"/>
        <v>0</v>
      </c>
      <c r="AB229" s="860">
        <f t="shared" si="282"/>
        <v>0</v>
      </c>
      <c r="AC229" s="861">
        <f t="shared" si="283"/>
        <v>0</v>
      </c>
      <c r="AD229" s="946">
        <f t="shared" si="284"/>
        <v>0</v>
      </c>
      <c r="AE229" s="164" t="str">
        <f t="shared" si="285"/>
        <v/>
      </c>
      <c r="AF229" s="163">
        <f t="shared" si="286"/>
        <v>0</v>
      </c>
      <c r="AG229" s="460">
        <f t="shared" si="341"/>
        <v>0</v>
      </c>
      <c r="AH229" s="860">
        <f t="shared" si="287"/>
        <v>0</v>
      </c>
      <c r="AI229" s="861">
        <f t="shared" si="288"/>
        <v>0</v>
      </c>
      <c r="AJ229" s="946">
        <f t="shared" si="289"/>
        <v>0</v>
      </c>
      <c r="AK229" s="164" t="str">
        <f t="shared" si="290"/>
        <v/>
      </c>
      <c r="AL229" s="163">
        <f t="shared" si="291"/>
        <v>0</v>
      </c>
      <c r="AM229" s="460">
        <f t="shared" si="342"/>
        <v>0</v>
      </c>
      <c r="AN229" s="860">
        <f t="shared" si="292"/>
        <v>0</v>
      </c>
      <c r="AO229" s="861">
        <f t="shared" si="293"/>
        <v>0</v>
      </c>
      <c r="AP229" s="946">
        <f t="shared" si="294"/>
        <v>0</v>
      </c>
      <c r="AQ229" s="164" t="str">
        <f t="shared" si="295"/>
        <v/>
      </c>
      <c r="AR229" s="163">
        <f t="shared" si="296"/>
        <v>0</v>
      </c>
      <c r="AS229" s="460">
        <f t="shared" si="343"/>
        <v>0</v>
      </c>
      <c r="AT229" s="860">
        <f t="shared" si="297"/>
        <v>0</v>
      </c>
      <c r="AU229" s="861">
        <f t="shared" si="298"/>
        <v>0</v>
      </c>
      <c r="AV229" s="946">
        <f t="shared" si="299"/>
        <v>0</v>
      </c>
      <c r="AW229" s="164" t="str">
        <f t="shared" si="300"/>
        <v/>
      </c>
      <c r="AX229" s="163">
        <f t="shared" si="301"/>
        <v>0</v>
      </c>
      <c r="AY229" s="460">
        <f t="shared" si="344"/>
        <v>0</v>
      </c>
      <c r="AZ229" s="860">
        <f t="shared" si="302"/>
        <v>0</v>
      </c>
      <c r="BA229" s="861">
        <f t="shared" si="303"/>
        <v>0</v>
      </c>
      <c r="BB229" s="946">
        <f t="shared" si="304"/>
        <v>0</v>
      </c>
      <c r="BC229" s="164" t="str">
        <f t="shared" si="305"/>
        <v/>
      </c>
      <c r="BD229" s="163">
        <f t="shared" si="306"/>
        <v>0</v>
      </c>
      <c r="BE229" s="460">
        <f t="shared" si="345"/>
        <v>0</v>
      </c>
      <c r="BF229" s="860">
        <f t="shared" si="307"/>
        <v>0</v>
      </c>
      <c r="BG229" s="861">
        <f t="shared" si="308"/>
        <v>0</v>
      </c>
      <c r="BH229" s="946">
        <f t="shared" si="309"/>
        <v>0</v>
      </c>
      <c r="BI229" s="164" t="str">
        <f t="shared" si="310"/>
        <v/>
      </c>
      <c r="BJ229" s="163">
        <f t="shared" si="311"/>
        <v>0</v>
      </c>
      <c r="BK229" s="460">
        <f t="shared" si="346"/>
        <v>0</v>
      </c>
      <c r="BL229" s="860">
        <f t="shared" si="312"/>
        <v>0</v>
      </c>
      <c r="BM229" s="861">
        <f t="shared" si="313"/>
        <v>0</v>
      </c>
      <c r="BN229" s="946">
        <f t="shared" si="314"/>
        <v>0</v>
      </c>
      <c r="BO229" s="164" t="str">
        <f t="shared" si="315"/>
        <v/>
      </c>
      <c r="BP229" s="163">
        <f t="shared" si="316"/>
        <v>0</v>
      </c>
      <c r="BQ229" s="460">
        <f t="shared" si="347"/>
        <v>0</v>
      </c>
      <c r="BR229" s="860">
        <f t="shared" si="317"/>
        <v>0</v>
      </c>
      <c r="BS229" s="861">
        <f t="shared" si="318"/>
        <v>0</v>
      </c>
      <c r="BT229" s="946">
        <f t="shared" si="319"/>
        <v>0</v>
      </c>
      <c r="BU229" s="164" t="str">
        <f t="shared" si="320"/>
        <v/>
      </c>
      <c r="BV229" s="163">
        <f t="shared" si="321"/>
        <v>0</v>
      </c>
      <c r="BW229" s="246"/>
      <c r="BX229" s="246"/>
      <c r="BY229" s="155"/>
      <c r="BZ229" s="22"/>
      <c r="CA229" s="163">
        <f t="shared" si="322"/>
        <v>0</v>
      </c>
      <c r="CB229" s="162">
        <f t="shared" si="323"/>
        <v>0</v>
      </c>
      <c r="CC229" s="162">
        <f t="shared" si="324"/>
        <v>0</v>
      </c>
      <c r="CD229" s="162">
        <f t="shared" si="325"/>
        <v>0</v>
      </c>
      <c r="CE229" s="162">
        <f t="shared" si="326"/>
        <v>0</v>
      </c>
      <c r="CF229" s="162">
        <f t="shared" si="327"/>
        <v>0</v>
      </c>
      <c r="CG229" s="162">
        <f t="shared" si="328"/>
        <v>0</v>
      </c>
      <c r="CH229" s="162">
        <f t="shared" si="329"/>
        <v>0</v>
      </c>
      <c r="CI229" s="22"/>
      <c r="CJ229" s="161">
        <f t="shared" si="330"/>
        <v>35</v>
      </c>
      <c r="CK229" s="620">
        <f t="shared" si="331"/>
        <v>0</v>
      </c>
      <c r="CL229" s="160">
        <f>CL5</f>
        <v>50</v>
      </c>
      <c r="CM229" s="159" t="str">
        <f t="shared" si="348"/>
        <v/>
      </c>
      <c r="CN229" s="159" t="str">
        <f t="shared" si="349"/>
        <v/>
      </c>
      <c r="CO229" s="159" t="str">
        <f t="shared" si="350"/>
        <v/>
      </c>
      <c r="CP229" s="159" t="str">
        <f t="shared" si="351"/>
        <v/>
      </c>
      <c r="CQ229" s="159" t="str">
        <f t="shared" si="352"/>
        <v/>
      </c>
      <c r="CR229" s="159" t="str">
        <f t="shared" si="353"/>
        <v/>
      </c>
      <c r="CS229" s="159" t="str">
        <f t="shared" si="354"/>
        <v/>
      </c>
      <c r="CT229" s="159" t="str">
        <f t="shared" si="355"/>
        <v/>
      </c>
      <c r="CU229" s="158"/>
      <c r="CV229" s="157">
        <f t="shared" si="332"/>
        <v>50</v>
      </c>
      <c r="CW229" s="157">
        <f t="shared" si="333"/>
        <v>50</v>
      </c>
      <c r="CX229" s="157">
        <f t="shared" si="334"/>
        <v>50</v>
      </c>
      <c r="CY229" s="157">
        <f t="shared" si="335"/>
        <v>50</v>
      </c>
      <c r="CZ229" s="157">
        <f t="shared" si="336"/>
        <v>50</v>
      </c>
      <c r="DA229" s="157">
        <f t="shared" si="337"/>
        <v>50</v>
      </c>
      <c r="DB229" s="157">
        <f t="shared" si="338"/>
        <v>50</v>
      </c>
      <c r="DC229" s="157">
        <f t="shared" si="339"/>
        <v>50</v>
      </c>
      <c r="DD229" s="734">
        <v>222</v>
      </c>
      <c r="DE229" s="155"/>
      <c r="DI229" s="407"/>
      <c r="DJ229" s="279"/>
      <c r="DK229" s="279"/>
      <c r="DL229" s="279"/>
      <c r="DM229" s="279"/>
      <c r="DN229" s="279"/>
    </row>
    <row r="230" spans="1:118" s="20" customFormat="1" ht="39.950000000000003" hidden="1" customHeight="1" x14ac:dyDescent="0.25">
      <c r="A230" s="27">
        <f>ROW()</f>
        <v>230</v>
      </c>
      <c r="B230" s="342" t="str">
        <f>IF(C230="I","",IF(ISBLANK(D230),"",IF(ISTEXT(D230),LARGE(B14:B229,1)+1,0)))</f>
        <v/>
      </c>
      <c r="C230" s="344"/>
      <c r="D230" s="173"/>
      <c r="E230" s="172"/>
      <c r="F230" s="171"/>
      <c r="G230" s="856"/>
      <c r="H230" s="857"/>
      <c r="I230" s="707"/>
      <c r="J230" s="919">
        <f t="shared" si="276"/>
        <v>0</v>
      </c>
      <c r="K230" s="707"/>
      <c r="L230" s="919">
        <f t="shared" si="277"/>
        <v>0</v>
      </c>
      <c r="M230" s="707"/>
      <c r="N230" s="919">
        <f t="shared" si="278"/>
        <v>0</v>
      </c>
      <c r="O230" s="707"/>
      <c r="P230" s="919">
        <f t="shared" si="279"/>
        <v>0</v>
      </c>
      <c r="Q230" s="707"/>
      <c r="R230" s="919">
        <f t="shared" si="356"/>
        <v>0</v>
      </c>
      <c r="S230" s="707"/>
      <c r="T230" s="919">
        <f t="shared" si="280"/>
        <v>0</v>
      </c>
      <c r="U230" s="707"/>
      <c r="V230" s="919">
        <f t="shared" si="358"/>
        <v>0</v>
      </c>
      <c r="W230" s="707"/>
      <c r="X230" s="919">
        <f t="shared" si="357"/>
        <v>0</v>
      </c>
      <c r="Y230" s="178">
        <f>Y6</f>
        <v>35</v>
      </c>
      <c r="Z230" s="964">
        <f t="shared" si="281"/>
        <v>0</v>
      </c>
      <c r="AA230" s="926">
        <f t="shared" si="340"/>
        <v>0</v>
      </c>
      <c r="AB230" s="860">
        <f t="shared" si="282"/>
        <v>0</v>
      </c>
      <c r="AC230" s="861">
        <f t="shared" si="283"/>
        <v>0</v>
      </c>
      <c r="AD230" s="946">
        <f t="shared" si="284"/>
        <v>0</v>
      </c>
      <c r="AE230" s="164" t="str">
        <f t="shared" si="285"/>
        <v/>
      </c>
      <c r="AF230" s="163">
        <f t="shared" si="286"/>
        <v>0</v>
      </c>
      <c r="AG230" s="460">
        <f t="shared" si="341"/>
        <v>0</v>
      </c>
      <c r="AH230" s="860">
        <f t="shared" si="287"/>
        <v>0</v>
      </c>
      <c r="AI230" s="861">
        <f t="shared" si="288"/>
        <v>0</v>
      </c>
      <c r="AJ230" s="946">
        <f t="shared" si="289"/>
        <v>0</v>
      </c>
      <c r="AK230" s="164" t="str">
        <f t="shared" si="290"/>
        <v/>
      </c>
      <c r="AL230" s="163">
        <f t="shared" si="291"/>
        <v>0</v>
      </c>
      <c r="AM230" s="460">
        <f t="shared" si="342"/>
        <v>0</v>
      </c>
      <c r="AN230" s="860">
        <f t="shared" si="292"/>
        <v>0</v>
      </c>
      <c r="AO230" s="861">
        <f t="shared" si="293"/>
        <v>0</v>
      </c>
      <c r="AP230" s="946">
        <f t="shared" si="294"/>
        <v>0</v>
      </c>
      <c r="AQ230" s="164" t="str">
        <f t="shared" si="295"/>
        <v/>
      </c>
      <c r="AR230" s="163">
        <f t="shared" si="296"/>
        <v>0</v>
      </c>
      <c r="AS230" s="460">
        <f t="shared" si="343"/>
        <v>0</v>
      </c>
      <c r="AT230" s="860">
        <f t="shared" si="297"/>
        <v>0</v>
      </c>
      <c r="AU230" s="861">
        <f t="shared" si="298"/>
        <v>0</v>
      </c>
      <c r="AV230" s="946">
        <f t="shared" si="299"/>
        <v>0</v>
      </c>
      <c r="AW230" s="164" t="str">
        <f t="shared" si="300"/>
        <v/>
      </c>
      <c r="AX230" s="163">
        <f t="shared" si="301"/>
        <v>0</v>
      </c>
      <c r="AY230" s="460">
        <f t="shared" si="344"/>
        <v>0</v>
      </c>
      <c r="AZ230" s="860">
        <f t="shared" si="302"/>
        <v>0</v>
      </c>
      <c r="BA230" s="861">
        <f t="shared" si="303"/>
        <v>0</v>
      </c>
      <c r="BB230" s="946">
        <f t="shared" si="304"/>
        <v>0</v>
      </c>
      <c r="BC230" s="164" t="str">
        <f t="shared" si="305"/>
        <v/>
      </c>
      <c r="BD230" s="163">
        <f t="shared" si="306"/>
        <v>0</v>
      </c>
      <c r="BE230" s="460">
        <f t="shared" si="345"/>
        <v>0</v>
      </c>
      <c r="BF230" s="860">
        <f t="shared" si="307"/>
        <v>0</v>
      </c>
      <c r="BG230" s="861">
        <f t="shared" si="308"/>
        <v>0</v>
      </c>
      <c r="BH230" s="946">
        <f t="shared" si="309"/>
        <v>0</v>
      </c>
      <c r="BI230" s="164" t="str">
        <f t="shared" si="310"/>
        <v/>
      </c>
      <c r="BJ230" s="163">
        <f t="shared" si="311"/>
        <v>0</v>
      </c>
      <c r="BK230" s="460">
        <f t="shared" si="346"/>
        <v>0</v>
      </c>
      <c r="BL230" s="860">
        <f t="shared" si="312"/>
        <v>0</v>
      </c>
      <c r="BM230" s="861">
        <f t="shared" si="313"/>
        <v>0</v>
      </c>
      <c r="BN230" s="946">
        <f t="shared" si="314"/>
        <v>0</v>
      </c>
      <c r="BO230" s="164" t="str">
        <f t="shared" si="315"/>
        <v/>
      </c>
      <c r="BP230" s="163">
        <f t="shared" si="316"/>
        <v>0</v>
      </c>
      <c r="BQ230" s="460">
        <f t="shared" si="347"/>
        <v>0</v>
      </c>
      <c r="BR230" s="860">
        <f t="shared" si="317"/>
        <v>0</v>
      </c>
      <c r="BS230" s="861">
        <f t="shared" si="318"/>
        <v>0</v>
      </c>
      <c r="BT230" s="946">
        <f t="shared" si="319"/>
        <v>0</v>
      </c>
      <c r="BU230" s="164" t="str">
        <f t="shared" si="320"/>
        <v/>
      </c>
      <c r="BV230" s="163">
        <f t="shared" si="321"/>
        <v>0</v>
      </c>
      <c r="BW230" s="246"/>
      <c r="BX230" s="246"/>
      <c r="BY230" s="155"/>
      <c r="BZ230" s="22"/>
      <c r="CA230" s="163">
        <f t="shared" si="322"/>
        <v>0</v>
      </c>
      <c r="CB230" s="162">
        <f t="shared" si="323"/>
        <v>0</v>
      </c>
      <c r="CC230" s="162">
        <f t="shared" si="324"/>
        <v>0</v>
      </c>
      <c r="CD230" s="162">
        <f t="shared" si="325"/>
        <v>0</v>
      </c>
      <c r="CE230" s="162">
        <f t="shared" si="326"/>
        <v>0</v>
      </c>
      <c r="CF230" s="162">
        <f t="shared" si="327"/>
        <v>0</v>
      </c>
      <c r="CG230" s="162">
        <f t="shared" si="328"/>
        <v>0</v>
      </c>
      <c r="CH230" s="162">
        <f t="shared" si="329"/>
        <v>0</v>
      </c>
      <c r="CI230" s="22"/>
      <c r="CJ230" s="161">
        <f t="shared" si="330"/>
        <v>35</v>
      </c>
      <c r="CK230" s="620">
        <f t="shared" si="331"/>
        <v>0</v>
      </c>
      <c r="CL230" s="160">
        <f>CL5</f>
        <v>50</v>
      </c>
      <c r="CM230" s="159" t="str">
        <f t="shared" si="348"/>
        <v/>
      </c>
      <c r="CN230" s="159" t="str">
        <f t="shared" si="349"/>
        <v/>
      </c>
      <c r="CO230" s="159" t="str">
        <f t="shared" si="350"/>
        <v/>
      </c>
      <c r="CP230" s="159" t="str">
        <f t="shared" si="351"/>
        <v/>
      </c>
      <c r="CQ230" s="159" t="str">
        <f t="shared" si="352"/>
        <v/>
      </c>
      <c r="CR230" s="159" t="str">
        <f t="shared" si="353"/>
        <v/>
      </c>
      <c r="CS230" s="159" t="str">
        <f t="shared" si="354"/>
        <v/>
      </c>
      <c r="CT230" s="159" t="str">
        <f t="shared" si="355"/>
        <v/>
      </c>
      <c r="CU230" s="158"/>
      <c r="CV230" s="157">
        <f t="shared" si="332"/>
        <v>50</v>
      </c>
      <c r="CW230" s="157">
        <f t="shared" si="333"/>
        <v>50</v>
      </c>
      <c r="CX230" s="157">
        <f t="shared" si="334"/>
        <v>50</v>
      </c>
      <c r="CY230" s="157">
        <f t="shared" si="335"/>
        <v>50</v>
      </c>
      <c r="CZ230" s="157">
        <f t="shared" si="336"/>
        <v>50</v>
      </c>
      <c r="DA230" s="157">
        <f t="shared" si="337"/>
        <v>50</v>
      </c>
      <c r="DB230" s="157">
        <f t="shared" si="338"/>
        <v>50</v>
      </c>
      <c r="DC230" s="157">
        <f t="shared" si="339"/>
        <v>50</v>
      </c>
      <c r="DD230" s="734">
        <v>223</v>
      </c>
      <c r="DE230" s="155"/>
      <c r="DI230" s="407"/>
      <c r="DJ230" s="279"/>
      <c r="DK230" s="279"/>
      <c r="DL230" s="279"/>
      <c r="DM230" s="279"/>
      <c r="DN230" s="279"/>
    </row>
    <row r="231" spans="1:118" s="20" customFormat="1" ht="39.950000000000003" hidden="1" customHeight="1" x14ac:dyDescent="0.25">
      <c r="A231" s="27">
        <f>ROW()</f>
        <v>231</v>
      </c>
      <c r="B231" s="342" t="str">
        <f>IF(C231="I","",IF(ISBLANK(D231),"",IF(ISTEXT(D231),LARGE(B14:B230,1)+1,0)))</f>
        <v/>
      </c>
      <c r="C231" s="344"/>
      <c r="D231" s="173"/>
      <c r="E231" s="172"/>
      <c r="F231" s="171"/>
      <c r="G231" s="856"/>
      <c r="H231" s="857"/>
      <c r="I231" s="707"/>
      <c r="J231" s="919">
        <f t="shared" si="276"/>
        <v>0</v>
      </c>
      <c r="K231" s="707"/>
      <c r="L231" s="919">
        <f t="shared" si="277"/>
        <v>0</v>
      </c>
      <c r="M231" s="707"/>
      <c r="N231" s="919">
        <f t="shared" si="278"/>
        <v>0</v>
      </c>
      <c r="O231" s="707"/>
      <c r="P231" s="919">
        <f t="shared" si="279"/>
        <v>0</v>
      </c>
      <c r="Q231" s="707"/>
      <c r="R231" s="919">
        <f t="shared" si="356"/>
        <v>0</v>
      </c>
      <c r="S231" s="707"/>
      <c r="T231" s="919">
        <f t="shared" si="280"/>
        <v>0</v>
      </c>
      <c r="U231" s="707"/>
      <c r="V231" s="919">
        <f t="shared" si="358"/>
        <v>0</v>
      </c>
      <c r="W231" s="707"/>
      <c r="X231" s="919">
        <f t="shared" si="357"/>
        <v>0</v>
      </c>
      <c r="Y231" s="178">
        <f>Y6</f>
        <v>35</v>
      </c>
      <c r="Z231" s="964">
        <f t="shared" si="281"/>
        <v>0</v>
      </c>
      <c r="AA231" s="926">
        <f t="shared" si="340"/>
        <v>0</v>
      </c>
      <c r="AB231" s="860">
        <f t="shared" si="282"/>
        <v>0</v>
      </c>
      <c r="AC231" s="861">
        <f t="shared" si="283"/>
        <v>0</v>
      </c>
      <c r="AD231" s="946">
        <f t="shared" si="284"/>
        <v>0</v>
      </c>
      <c r="AE231" s="164" t="str">
        <f t="shared" si="285"/>
        <v/>
      </c>
      <c r="AF231" s="163">
        <f t="shared" si="286"/>
        <v>0</v>
      </c>
      <c r="AG231" s="460">
        <f t="shared" si="341"/>
        <v>0</v>
      </c>
      <c r="AH231" s="860">
        <f t="shared" si="287"/>
        <v>0</v>
      </c>
      <c r="AI231" s="861">
        <f t="shared" si="288"/>
        <v>0</v>
      </c>
      <c r="AJ231" s="946">
        <f t="shared" si="289"/>
        <v>0</v>
      </c>
      <c r="AK231" s="164" t="str">
        <f t="shared" si="290"/>
        <v/>
      </c>
      <c r="AL231" s="163">
        <f t="shared" si="291"/>
        <v>0</v>
      </c>
      <c r="AM231" s="460">
        <f t="shared" si="342"/>
        <v>0</v>
      </c>
      <c r="AN231" s="860">
        <f t="shared" si="292"/>
        <v>0</v>
      </c>
      <c r="AO231" s="861">
        <f t="shared" si="293"/>
        <v>0</v>
      </c>
      <c r="AP231" s="946">
        <f t="shared" si="294"/>
        <v>0</v>
      </c>
      <c r="AQ231" s="164" t="str">
        <f t="shared" si="295"/>
        <v/>
      </c>
      <c r="AR231" s="163">
        <f t="shared" si="296"/>
        <v>0</v>
      </c>
      <c r="AS231" s="460">
        <f t="shared" si="343"/>
        <v>0</v>
      </c>
      <c r="AT231" s="860">
        <f t="shared" si="297"/>
        <v>0</v>
      </c>
      <c r="AU231" s="861">
        <f t="shared" si="298"/>
        <v>0</v>
      </c>
      <c r="AV231" s="946">
        <f t="shared" si="299"/>
        <v>0</v>
      </c>
      <c r="AW231" s="164" t="str">
        <f t="shared" si="300"/>
        <v/>
      </c>
      <c r="AX231" s="163">
        <f t="shared" si="301"/>
        <v>0</v>
      </c>
      <c r="AY231" s="460">
        <f t="shared" si="344"/>
        <v>0</v>
      </c>
      <c r="AZ231" s="860">
        <f t="shared" si="302"/>
        <v>0</v>
      </c>
      <c r="BA231" s="861">
        <f t="shared" si="303"/>
        <v>0</v>
      </c>
      <c r="BB231" s="946">
        <f t="shared" si="304"/>
        <v>0</v>
      </c>
      <c r="BC231" s="164" t="str">
        <f t="shared" si="305"/>
        <v/>
      </c>
      <c r="BD231" s="163">
        <f t="shared" si="306"/>
        <v>0</v>
      </c>
      <c r="BE231" s="460">
        <f t="shared" si="345"/>
        <v>0</v>
      </c>
      <c r="BF231" s="860">
        <f t="shared" si="307"/>
        <v>0</v>
      </c>
      <c r="BG231" s="861">
        <f t="shared" si="308"/>
        <v>0</v>
      </c>
      <c r="BH231" s="946">
        <f t="shared" si="309"/>
        <v>0</v>
      </c>
      <c r="BI231" s="164" t="str">
        <f t="shared" si="310"/>
        <v/>
      </c>
      <c r="BJ231" s="163">
        <f t="shared" si="311"/>
        <v>0</v>
      </c>
      <c r="BK231" s="460">
        <f t="shared" si="346"/>
        <v>0</v>
      </c>
      <c r="BL231" s="860">
        <f t="shared" si="312"/>
        <v>0</v>
      </c>
      <c r="BM231" s="861">
        <f t="shared" si="313"/>
        <v>0</v>
      </c>
      <c r="BN231" s="946">
        <f t="shared" si="314"/>
        <v>0</v>
      </c>
      <c r="BO231" s="164" t="str">
        <f t="shared" si="315"/>
        <v/>
      </c>
      <c r="BP231" s="163">
        <f t="shared" si="316"/>
        <v>0</v>
      </c>
      <c r="BQ231" s="460">
        <f t="shared" si="347"/>
        <v>0</v>
      </c>
      <c r="BR231" s="860">
        <f t="shared" si="317"/>
        <v>0</v>
      </c>
      <c r="BS231" s="861">
        <f t="shared" si="318"/>
        <v>0</v>
      </c>
      <c r="BT231" s="946">
        <f t="shared" si="319"/>
        <v>0</v>
      </c>
      <c r="BU231" s="164" t="str">
        <f t="shared" si="320"/>
        <v/>
      </c>
      <c r="BV231" s="163">
        <f t="shared" si="321"/>
        <v>0</v>
      </c>
      <c r="BW231" s="246"/>
      <c r="BX231" s="246"/>
      <c r="BY231" s="155"/>
      <c r="BZ231" s="22"/>
      <c r="CA231" s="163">
        <f t="shared" si="322"/>
        <v>0</v>
      </c>
      <c r="CB231" s="162">
        <f t="shared" si="323"/>
        <v>0</v>
      </c>
      <c r="CC231" s="162">
        <f t="shared" si="324"/>
        <v>0</v>
      </c>
      <c r="CD231" s="162">
        <f t="shared" si="325"/>
        <v>0</v>
      </c>
      <c r="CE231" s="162">
        <f t="shared" si="326"/>
        <v>0</v>
      </c>
      <c r="CF231" s="162">
        <f t="shared" si="327"/>
        <v>0</v>
      </c>
      <c r="CG231" s="162">
        <f t="shared" si="328"/>
        <v>0</v>
      </c>
      <c r="CH231" s="162">
        <f t="shared" si="329"/>
        <v>0</v>
      </c>
      <c r="CI231" s="22"/>
      <c r="CJ231" s="161">
        <f t="shared" si="330"/>
        <v>35</v>
      </c>
      <c r="CK231" s="620">
        <f t="shared" si="331"/>
        <v>0</v>
      </c>
      <c r="CL231" s="160">
        <f>CL5</f>
        <v>50</v>
      </c>
      <c r="CM231" s="159" t="str">
        <f t="shared" si="348"/>
        <v/>
      </c>
      <c r="CN231" s="159" t="str">
        <f t="shared" si="349"/>
        <v/>
      </c>
      <c r="CO231" s="159" t="str">
        <f t="shared" si="350"/>
        <v/>
      </c>
      <c r="CP231" s="159" t="str">
        <f t="shared" si="351"/>
        <v/>
      </c>
      <c r="CQ231" s="159" t="str">
        <f t="shared" si="352"/>
        <v/>
      </c>
      <c r="CR231" s="159" t="str">
        <f t="shared" si="353"/>
        <v/>
      </c>
      <c r="CS231" s="159" t="str">
        <f t="shared" si="354"/>
        <v/>
      </c>
      <c r="CT231" s="159" t="str">
        <f t="shared" si="355"/>
        <v/>
      </c>
      <c r="CU231" s="158"/>
      <c r="CV231" s="157">
        <f t="shared" si="332"/>
        <v>50</v>
      </c>
      <c r="CW231" s="157">
        <f t="shared" si="333"/>
        <v>50</v>
      </c>
      <c r="CX231" s="157">
        <f t="shared" si="334"/>
        <v>50</v>
      </c>
      <c r="CY231" s="157">
        <f t="shared" si="335"/>
        <v>50</v>
      </c>
      <c r="CZ231" s="157">
        <f t="shared" si="336"/>
        <v>50</v>
      </c>
      <c r="DA231" s="157">
        <f t="shared" si="337"/>
        <v>50</v>
      </c>
      <c r="DB231" s="157">
        <f t="shared" si="338"/>
        <v>50</v>
      </c>
      <c r="DC231" s="157">
        <f t="shared" si="339"/>
        <v>50</v>
      </c>
      <c r="DD231" s="734">
        <v>224</v>
      </c>
      <c r="DE231" s="155"/>
      <c r="DI231" s="407"/>
      <c r="DJ231" s="279"/>
      <c r="DK231" s="279"/>
      <c r="DL231" s="279"/>
      <c r="DM231" s="279"/>
      <c r="DN231" s="279"/>
    </row>
    <row r="232" spans="1:118" s="20" customFormat="1" ht="39.950000000000003" hidden="1" customHeight="1" x14ac:dyDescent="0.25">
      <c r="A232" s="27">
        <f>ROW()</f>
        <v>232</v>
      </c>
      <c r="B232" s="342" t="str">
        <f>IF(C232="I","",IF(ISBLANK(D232),"",IF(ISTEXT(D232),LARGE(B14:B231,1)+1,0)))</f>
        <v/>
      </c>
      <c r="C232" s="344"/>
      <c r="D232" s="173"/>
      <c r="E232" s="172"/>
      <c r="F232" s="171"/>
      <c r="G232" s="856"/>
      <c r="H232" s="857"/>
      <c r="I232" s="707"/>
      <c r="J232" s="919">
        <f t="shared" si="276"/>
        <v>0</v>
      </c>
      <c r="K232" s="707"/>
      <c r="L232" s="919">
        <f t="shared" si="277"/>
        <v>0</v>
      </c>
      <c r="M232" s="707"/>
      <c r="N232" s="919">
        <f t="shared" si="278"/>
        <v>0</v>
      </c>
      <c r="O232" s="707"/>
      <c r="P232" s="919">
        <f t="shared" si="279"/>
        <v>0</v>
      </c>
      <c r="Q232" s="707"/>
      <c r="R232" s="919">
        <f t="shared" si="356"/>
        <v>0</v>
      </c>
      <c r="S232" s="707"/>
      <c r="T232" s="919">
        <f t="shared" si="280"/>
        <v>0</v>
      </c>
      <c r="U232" s="707"/>
      <c r="V232" s="919">
        <f t="shared" si="358"/>
        <v>0</v>
      </c>
      <c r="W232" s="707"/>
      <c r="X232" s="919">
        <f t="shared" si="357"/>
        <v>0</v>
      </c>
      <c r="Y232" s="178">
        <f>Y6</f>
        <v>35</v>
      </c>
      <c r="Z232" s="964">
        <f t="shared" si="281"/>
        <v>0</v>
      </c>
      <c r="AA232" s="926">
        <f t="shared" si="340"/>
        <v>0</v>
      </c>
      <c r="AB232" s="860">
        <f t="shared" si="282"/>
        <v>0</v>
      </c>
      <c r="AC232" s="861">
        <f t="shared" si="283"/>
        <v>0</v>
      </c>
      <c r="AD232" s="946">
        <f t="shared" si="284"/>
        <v>0</v>
      </c>
      <c r="AE232" s="164" t="str">
        <f t="shared" si="285"/>
        <v/>
      </c>
      <c r="AF232" s="163">
        <f t="shared" si="286"/>
        <v>0</v>
      </c>
      <c r="AG232" s="460">
        <f t="shared" si="341"/>
        <v>0</v>
      </c>
      <c r="AH232" s="860">
        <f t="shared" si="287"/>
        <v>0</v>
      </c>
      <c r="AI232" s="861">
        <f t="shared" si="288"/>
        <v>0</v>
      </c>
      <c r="AJ232" s="946">
        <f t="shared" si="289"/>
        <v>0</v>
      </c>
      <c r="AK232" s="164" t="str">
        <f t="shared" si="290"/>
        <v/>
      </c>
      <c r="AL232" s="163">
        <f t="shared" si="291"/>
        <v>0</v>
      </c>
      <c r="AM232" s="460">
        <f t="shared" si="342"/>
        <v>0</v>
      </c>
      <c r="AN232" s="860">
        <f t="shared" si="292"/>
        <v>0</v>
      </c>
      <c r="AO232" s="861">
        <f t="shared" si="293"/>
        <v>0</v>
      </c>
      <c r="AP232" s="946">
        <f t="shared" si="294"/>
        <v>0</v>
      </c>
      <c r="AQ232" s="164" t="str">
        <f t="shared" si="295"/>
        <v/>
      </c>
      <c r="AR232" s="163">
        <f t="shared" si="296"/>
        <v>0</v>
      </c>
      <c r="AS232" s="460">
        <f t="shared" si="343"/>
        <v>0</v>
      </c>
      <c r="AT232" s="860">
        <f t="shared" si="297"/>
        <v>0</v>
      </c>
      <c r="AU232" s="861">
        <f t="shared" si="298"/>
        <v>0</v>
      </c>
      <c r="AV232" s="946">
        <f t="shared" si="299"/>
        <v>0</v>
      </c>
      <c r="AW232" s="164" t="str">
        <f t="shared" si="300"/>
        <v/>
      </c>
      <c r="AX232" s="163">
        <f t="shared" si="301"/>
        <v>0</v>
      </c>
      <c r="AY232" s="460">
        <f t="shared" si="344"/>
        <v>0</v>
      </c>
      <c r="AZ232" s="860">
        <f t="shared" si="302"/>
        <v>0</v>
      </c>
      <c r="BA232" s="861">
        <f t="shared" si="303"/>
        <v>0</v>
      </c>
      <c r="BB232" s="946">
        <f t="shared" si="304"/>
        <v>0</v>
      </c>
      <c r="BC232" s="164" t="str">
        <f t="shared" si="305"/>
        <v/>
      </c>
      <c r="BD232" s="163">
        <f t="shared" si="306"/>
        <v>0</v>
      </c>
      <c r="BE232" s="460">
        <f t="shared" si="345"/>
        <v>0</v>
      </c>
      <c r="BF232" s="860">
        <f t="shared" si="307"/>
        <v>0</v>
      </c>
      <c r="BG232" s="861">
        <f t="shared" si="308"/>
        <v>0</v>
      </c>
      <c r="BH232" s="946">
        <f t="shared" si="309"/>
        <v>0</v>
      </c>
      <c r="BI232" s="164" t="str">
        <f t="shared" si="310"/>
        <v/>
      </c>
      <c r="BJ232" s="163">
        <f t="shared" si="311"/>
        <v>0</v>
      </c>
      <c r="BK232" s="460">
        <f t="shared" si="346"/>
        <v>0</v>
      </c>
      <c r="BL232" s="860">
        <f t="shared" si="312"/>
        <v>0</v>
      </c>
      <c r="BM232" s="861">
        <f t="shared" si="313"/>
        <v>0</v>
      </c>
      <c r="BN232" s="946">
        <f t="shared" si="314"/>
        <v>0</v>
      </c>
      <c r="BO232" s="164" t="str">
        <f t="shared" si="315"/>
        <v/>
      </c>
      <c r="BP232" s="163">
        <f t="shared" si="316"/>
        <v>0</v>
      </c>
      <c r="BQ232" s="460">
        <f t="shared" si="347"/>
        <v>0</v>
      </c>
      <c r="BR232" s="860">
        <f t="shared" si="317"/>
        <v>0</v>
      </c>
      <c r="BS232" s="861">
        <f t="shared" si="318"/>
        <v>0</v>
      </c>
      <c r="BT232" s="946">
        <f t="shared" si="319"/>
        <v>0</v>
      </c>
      <c r="BU232" s="164" t="str">
        <f t="shared" si="320"/>
        <v/>
      </c>
      <c r="BV232" s="163">
        <f t="shared" si="321"/>
        <v>0</v>
      </c>
      <c r="BW232" s="246"/>
      <c r="BX232" s="246"/>
      <c r="BY232" s="155"/>
      <c r="BZ232" s="22"/>
      <c r="CA232" s="163">
        <f t="shared" si="322"/>
        <v>0</v>
      </c>
      <c r="CB232" s="162">
        <f t="shared" si="323"/>
        <v>0</v>
      </c>
      <c r="CC232" s="162">
        <f t="shared" si="324"/>
        <v>0</v>
      </c>
      <c r="CD232" s="162">
        <f t="shared" si="325"/>
        <v>0</v>
      </c>
      <c r="CE232" s="162">
        <f t="shared" si="326"/>
        <v>0</v>
      </c>
      <c r="CF232" s="162">
        <f t="shared" si="327"/>
        <v>0</v>
      </c>
      <c r="CG232" s="162">
        <f t="shared" si="328"/>
        <v>0</v>
      </c>
      <c r="CH232" s="162">
        <f t="shared" si="329"/>
        <v>0</v>
      </c>
      <c r="CI232" s="22"/>
      <c r="CJ232" s="161">
        <f t="shared" si="330"/>
        <v>35</v>
      </c>
      <c r="CK232" s="620">
        <f t="shared" si="331"/>
        <v>0</v>
      </c>
      <c r="CL232" s="160">
        <f>CL5</f>
        <v>50</v>
      </c>
      <c r="CM232" s="159" t="str">
        <f t="shared" si="348"/>
        <v/>
      </c>
      <c r="CN232" s="159" t="str">
        <f t="shared" si="349"/>
        <v/>
      </c>
      <c r="CO232" s="159" t="str">
        <f t="shared" si="350"/>
        <v/>
      </c>
      <c r="CP232" s="159" t="str">
        <f t="shared" si="351"/>
        <v/>
      </c>
      <c r="CQ232" s="159" t="str">
        <f t="shared" si="352"/>
        <v/>
      </c>
      <c r="CR232" s="159" t="str">
        <f t="shared" si="353"/>
        <v/>
      </c>
      <c r="CS232" s="159" t="str">
        <f t="shared" si="354"/>
        <v/>
      </c>
      <c r="CT232" s="159" t="str">
        <f t="shared" si="355"/>
        <v/>
      </c>
      <c r="CU232" s="158"/>
      <c r="CV232" s="157">
        <f t="shared" si="332"/>
        <v>50</v>
      </c>
      <c r="CW232" s="157">
        <f t="shared" si="333"/>
        <v>50</v>
      </c>
      <c r="CX232" s="157">
        <f t="shared" si="334"/>
        <v>50</v>
      </c>
      <c r="CY232" s="157">
        <f t="shared" si="335"/>
        <v>50</v>
      </c>
      <c r="CZ232" s="157">
        <f t="shared" si="336"/>
        <v>50</v>
      </c>
      <c r="DA232" s="157">
        <f t="shared" si="337"/>
        <v>50</v>
      </c>
      <c r="DB232" s="157">
        <f t="shared" si="338"/>
        <v>50</v>
      </c>
      <c r="DC232" s="157">
        <f t="shared" si="339"/>
        <v>50</v>
      </c>
      <c r="DD232" s="734">
        <v>225</v>
      </c>
      <c r="DE232" s="155"/>
      <c r="DI232" s="407"/>
      <c r="DJ232" s="279"/>
      <c r="DK232" s="279"/>
      <c r="DL232" s="279"/>
      <c r="DM232" s="279"/>
      <c r="DN232" s="279"/>
    </row>
    <row r="233" spans="1:118" s="20" customFormat="1" ht="39.950000000000003" hidden="1" customHeight="1" x14ac:dyDescent="0.25">
      <c r="A233" s="27">
        <f>ROW()</f>
        <v>233</v>
      </c>
      <c r="B233" s="342" t="str">
        <f>IF(C233="I","",IF(ISBLANK(D233),"",IF(ISTEXT(D233),LARGE(B14:B232,1)+1,0)))</f>
        <v/>
      </c>
      <c r="C233" s="344"/>
      <c r="D233" s="173"/>
      <c r="E233" s="172"/>
      <c r="F233" s="171"/>
      <c r="G233" s="856"/>
      <c r="H233" s="857"/>
      <c r="I233" s="707"/>
      <c r="J233" s="919">
        <f t="shared" si="276"/>
        <v>0</v>
      </c>
      <c r="K233" s="707"/>
      <c r="L233" s="919">
        <f t="shared" si="277"/>
        <v>0</v>
      </c>
      <c r="M233" s="707"/>
      <c r="N233" s="919">
        <f t="shared" si="278"/>
        <v>0</v>
      </c>
      <c r="O233" s="707"/>
      <c r="P233" s="919">
        <f t="shared" si="279"/>
        <v>0</v>
      </c>
      <c r="Q233" s="707"/>
      <c r="R233" s="919">
        <f t="shared" si="356"/>
        <v>0</v>
      </c>
      <c r="S233" s="707"/>
      <c r="T233" s="919">
        <f t="shared" si="280"/>
        <v>0</v>
      </c>
      <c r="U233" s="707"/>
      <c r="V233" s="919">
        <f t="shared" si="358"/>
        <v>0</v>
      </c>
      <c r="W233" s="707"/>
      <c r="X233" s="919">
        <f t="shared" si="357"/>
        <v>0</v>
      </c>
      <c r="Y233" s="178">
        <f>Y6</f>
        <v>35</v>
      </c>
      <c r="Z233" s="964">
        <f t="shared" si="281"/>
        <v>0</v>
      </c>
      <c r="AA233" s="926">
        <f t="shared" si="340"/>
        <v>0</v>
      </c>
      <c r="AB233" s="860">
        <f t="shared" si="282"/>
        <v>0</v>
      </c>
      <c r="AC233" s="861">
        <f t="shared" si="283"/>
        <v>0</v>
      </c>
      <c r="AD233" s="946">
        <f t="shared" si="284"/>
        <v>0</v>
      </c>
      <c r="AE233" s="164" t="str">
        <f t="shared" si="285"/>
        <v/>
      </c>
      <c r="AF233" s="163">
        <f t="shared" si="286"/>
        <v>0</v>
      </c>
      <c r="AG233" s="460">
        <f t="shared" si="341"/>
        <v>0</v>
      </c>
      <c r="AH233" s="860">
        <f t="shared" si="287"/>
        <v>0</v>
      </c>
      <c r="AI233" s="861">
        <f t="shared" si="288"/>
        <v>0</v>
      </c>
      <c r="AJ233" s="946">
        <f t="shared" si="289"/>
        <v>0</v>
      </c>
      <c r="AK233" s="164" t="str">
        <f t="shared" si="290"/>
        <v/>
      </c>
      <c r="AL233" s="163">
        <f t="shared" si="291"/>
        <v>0</v>
      </c>
      <c r="AM233" s="460">
        <f t="shared" si="342"/>
        <v>0</v>
      </c>
      <c r="AN233" s="860">
        <f t="shared" si="292"/>
        <v>0</v>
      </c>
      <c r="AO233" s="861">
        <f t="shared" si="293"/>
        <v>0</v>
      </c>
      <c r="AP233" s="946">
        <f t="shared" si="294"/>
        <v>0</v>
      </c>
      <c r="AQ233" s="164" t="str">
        <f t="shared" si="295"/>
        <v/>
      </c>
      <c r="AR233" s="163">
        <f t="shared" si="296"/>
        <v>0</v>
      </c>
      <c r="AS233" s="460">
        <f t="shared" si="343"/>
        <v>0</v>
      </c>
      <c r="AT233" s="860">
        <f t="shared" si="297"/>
        <v>0</v>
      </c>
      <c r="AU233" s="861">
        <f t="shared" si="298"/>
        <v>0</v>
      </c>
      <c r="AV233" s="946">
        <f t="shared" si="299"/>
        <v>0</v>
      </c>
      <c r="AW233" s="164" t="str">
        <f t="shared" si="300"/>
        <v/>
      </c>
      <c r="AX233" s="163">
        <f t="shared" si="301"/>
        <v>0</v>
      </c>
      <c r="AY233" s="460">
        <f t="shared" si="344"/>
        <v>0</v>
      </c>
      <c r="AZ233" s="860">
        <f t="shared" si="302"/>
        <v>0</v>
      </c>
      <c r="BA233" s="861">
        <f t="shared" si="303"/>
        <v>0</v>
      </c>
      <c r="BB233" s="946">
        <f t="shared" si="304"/>
        <v>0</v>
      </c>
      <c r="BC233" s="164" t="str">
        <f t="shared" si="305"/>
        <v/>
      </c>
      <c r="BD233" s="163">
        <f t="shared" si="306"/>
        <v>0</v>
      </c>
      <c r="BE233" s="460">
        <f t="shared" si="345"/>
        <v>0</v>
      </c>
      <c r="BF233" s="860">
        <f t="shared" si="307"/>
        <v>0</v>
      </c>
      <c r="BG233" s="861">
        <f t="shared" si="308"/>
        <v>0</v>
      </c>
      <c r="BH233" s="946">
        <f t="shared" si="309"/>
        <v>0</v>
      </c>
      <c r="BI233" s="164" t="str">
        <f t="shared" si="310"/>
        <v/>
      </c>
      <c r="BJ233" s="163">
        <f t="shared" si="311"/>
        <v>0</v>
      </c>
      <c r="BK233" s="460">
        <f t="shared" si="346"/>
        <v>0</v>
      </c>
      <c r="BL233" s="860">
        <f t="shared" si="312"/>
        <v>0</v>
      </c>
      <c r="BM233" s="861">
        <f t="shared" si="313"/>
        <v>0</v>
      </c>
      <c r="BN233" s="946">
        <f t="shared" si="314"/>
        <v>0</v>
      </c>
      <c r="BO233" s="164" t="str">
        <f t="shared" si="315"/>
        <v/>
      </c>
      <c r="BP233" s="163">
        <f t="shared" si="316"/>
        <v>0</v>
      </c>
      <c r="BQ233" s="460">
        <f t="shared" si="347"/>
        <v>0</v>
      </c>
      <c r="BR233" s="860">
        <f t="shared" si="317"/>
        <v>0</v>
      </c>
      <c r="BS233" s="861">
        <f t="shared" si="318"/>
        <v>0</v>
      </c>
      <c r="BT233" s="946">
        <f t="shared" si="319"/>
        <v>0</v>
      </c>
      <c r="BU233" s="164" t="str">
        <f t="shared" si="320"/>
        <v/>
      </c>
      <c r="BV233" s="163">
        <f t="shared" si="321"/>
        <v>0</v>
      </c>
      <c r="BW233" s="246"/>
      <c r="BX233" s="246"/>
      <c r="BY233" s="155"/>
      <c r="BZ233" s="22"/>
      <c r="CA233" s="163">
        <f t="shared" si="322"/>
        <v>0</v>
      </c>
      <c r="CB233" s="162">
        <f t="shared" si="323"/>
        <v>0</v>
      </c>
      <c r="CC233" s="162">
        <f t="shared" si="324"/>
        <v>0</v>
      </c>
      <c r="CD233" s="162">
        <f t="shared" si="325"/>
        <v>0</v>
      </c>
      <c r="CE233" s="162">
        <f t="shared" si="326"/>
        <v>0</v>
      </c>
      <c r="CF233" s="162">
        <f t="shared" si="327"/>
        <v>0</v>
      </c>
      <c r="CG233" s="162">
        <f t="shared" si="328"/>
        <v>0</v>
      </c>
      <c r="CH233" s="162">
        <f t="shared" si="329"/>
        <v>0</v>
      </c>
      <c r="CI233" s="22"/>
      <c r="CJ233" s="161">
        <f t="shared" si="330"/>
        <v>35</v>
      </c>
      <c r="CK233" s="620">
        <f t="shared" si="331"/>
        <v>0</v>
      </c>
      <c r="CL233" s="160">
        <f>CL5</f>
        <v>50</v>
      </c>
      <c r="CM233" s="159" t="str">
        <f t="shared" si="348"/>
        <v/>
      </c>
      <c r="CN233" s="159" t="str">
        <f t="shared" si="349"/>
        <v/>
      </c>
      <c r="CO233" s="159" t="str">
        <f t="shared" si="350"/>
        <v/>
      </c>
      <c r="CP233" s="159" t="str">
        <f t="shared" si="351"/>
        <v/>
      </c>
      <c r="CQ233" s="159" t="str">
        <f t="shared" si="352"/>
        <v/>
      </c>
      <c r="CR233" s="159" t="str">
        <f t="shared" si="353"/>
        <v/>
      </c>
      <c r="CS233" s="159" t="str">
        <f t="shared" si="354"/>
        <v/>
      </c>
      <c r="CT233" s="159" t="str">
        <f t="shared" si="355"/>
        <v/>
      </c>
      <c r="CU233" s="158"/>
      <c r="CV233" s="157">
        <f t="shared" si="332"/>
        <v>50</v>
      </c>
      <c r="CW233" s="157">
        <f t="shared" si="333"/>
        <v>50</v>
      </c>
      <c r="CX233" s="157">
        <f t="shared" si="334"/>
        <v>50</v>
      </c>
      <c r="CY233" s="157">
        <f t="shared" si="335"/>
        <v>50</v>
      </c>
      <c r="CZ233" s="157">
        <f t="shared" si="336"/>
        <v>50</v>
      </c>
      <c r="DA233" s="157">
        <f t="shared" si="337"/>
        <v>50</v>
      </c>
      <c r="DB233" s="157">
        <f t="shared" si="338"/>
        <v>50</v>
      </c>
      <c r="DC233" s="157">
        <f t="shared" si="339"/>
        <v>50</v>
      </c>
      <c r="DD233" s="734">
        <v>226</v>
      </c>
      <c r="DE233" s="155"/>
      <c r="DI233" s="407"/>
      <c r="DJ233" s="279"/>
      <c r="DK233" s="279"/>
      <c r="DL233" s="279"/>
      <c r="DM233" s="279"/>
      <c r="DN233" s="279"/>
    </row>
    <row r="234" spans="1:118" s="20" customFormat="1" ht="39.950000000000003" hidden="1" customHeight="1" x14ac:dyDescent="0.25">
      <c r="A234" s="27">
        <f>ROW()</f>
        <v>234</v>
      </c>
      <c r="B234" s="342" t="str">
        <f>IF(C234="I","",IF(ISBLANK(D234),"",IF(ISTEXT(D234),LARGE(B14:B233,1)+1,0)))</f>
        <v/>
      </c>
      <c r="C234" s="344"/>
      <c r="D234" s="173"/>
      <c r="E234" s="172"/>
      <c r="F234" s="171"/>
      <c r="G234" s="856"/>
      <c r="H234" s="857"/>
      <c r="I234" s="707"/>
      <c r="J234" s="919">
        <f t="shared" si="276"/>
        <v>0</v>
      </c>
      <c r="K234" s="707"/>
      <c r="L234" s="919">
        <f t="shared" si="277"/>
        <v>0</v>
      </c>
      <c r="M234" s="707"/>
      <c r="N234" s="919">
        <f t="shared" si="278"/>
        <v>0</v>
      </c>
      <c r="O234" s="707"/>
      <c r="P234" s="919">
        <f t="shared" si="279"/>
        <v>0</v>
      </c>
      <c r="Q234" s="707"/>
      <c r="R234" s="919">
        <f t="shared" si="356"/>
        <v>0</v>
      </c>
      <c r="S234" s="707"/>
      <c r="T234" s="919">
        <f t="shared" si="280"/>
        <v>0</v>
      </c>
      <c r="U234" s="707"/>
      <c r="V234" s="919">
        <f t="shared" si="358"/>
        <v>0</v>
      </c>
      <c r="W234" s="707"/>
      <c r="X234" s="919">
        <f t="shared" si="357"/>
        <v>0</v>
      </c>
      <c r="Y234" s="178">
        <f>Y6</f>
        <v>35</v>
      </c>
      <c r="Z234" s="964">
        <f t="shared" si="281"/>
        <v>0</v>
      </c>
      <c r="AA234" s="926">
        <f t="shared" si="340"/>
        <v>0</v>
      </c>
      <c r="AB234" s="860">
        <f t="shared" si="282"/>
        <v>0</v>
      </c>
      <c r="AC234" s="861">
        <f t="shared" si="283"/>
        <v>0</v>
      </c>
      <c r="AD234" s="946">
        <f t="shared" si="284"/>
        <v>0</v>
      </c>
      <c r="AE234" s="164" t="str">
        <f t="shared" si="285"/>
        <v/>
      </c>
      <c r="AF234" s="163">
        <f t="shared" si="286"/>
        <v>0</v>
      </c>
      <c r="AG234" s="460">
        <f t="shared" si="341"/>
        <v>0</v>
      </c>
      <c r="AH234" s="860">
        <f t="shared" si="287"/>
        <v>0</v>
      </c>
      <c r="AI234" s="861">
        <f t="shared" si="288"/>
        <v>0</v>
      </c>
      <c r="AJ234" s="946">
        <f t="shared" si="289"/>
        <v>0</v>
      </c>
      <c r="AK234" s="164" t="str">
        <f t="shared" si="290"/>
        <v/>
      </c>
      <c r="AL234" s="163">
        <f t="shared" si="291"/>
        <v>0</v>
      </c>
      <c r="AM234" s="460">
        <f t="shared" si="342"/>
        <v>0</v>
      </c>
      <c r="AN234" s="860">
        <f t="shared" si="292"/>
        <v>0</v>
      </c>
      <c r="AO234" s="861">
        <f t="shared" si="293"/>
        <v>0</v>
      </c>
      <c r="AP234" s="946">
        <f t="shared" si="294"/>
        <v>0</v>
      </c>
      <c r="AQ234" s="164" t="str">
        <f t="shared" si="295"/>
        <v/>
      </c>
      <c r="AR234" s="163">
        <f t="shared" si="296"/>
        <v>0</v>
      </c>
      <c r="AS234" s="460">
        <f t="shared" si="343"/>
        <v>0</v>
      </c>
      <c r="AT234" s="860">
        <f t="shared" si="297"/>
        <v>0</v>
      </c>
      <c r="AU234" s="861">
        <f t="shared" si="298"/>
        <v>0</v>
      </c>
      <c r="AV234" s="946">
        <f t="shared" si="299"/>
        <v>0</v>
      </c>
      <c r="AW234" s="164" t="str">
        <f t="shared" si="300"/>
        <v/>
      </c>
      <c r="AX234" s="163">
        <f t="shared" si="301"/>
        <v>0</v>
      </c>
      <c r="AY234" s="460">
        <f t="shared" si="344"/>
        <v>0</v>
      </c>
      <c r="AZ234" s="860">
        <f t="shared" si="302"/>
        <v>0</v>
      </c>
      <c r="BA234" s="861">
        <f t="shared" si="303"/>
        <v>0</v>
      </c>
      <c r="BB234" s="946">
        <f t="shared" si="304"/>
        <v>0</v>
      </c>
      <c r="BC234" s="164" t="str">
        <f t="shared" si="305"/>
        <v/>
      </c>
      <c r="BD234" s="163">
        <f t="shared" si="306"/>
        <v>0</v>
      </c>
      <c r="BE234" s="460">
        <f t="shared" si="345"/>
        <v>0</v>
      </c>
      <c r="BF234" s="860">
        <f t="shared" si="307"/>
        <v>0</v>
      </c>
      <c r="BG234" s="861">
        <f t="shared" si="308"/>
        <v>0</v>
      </c>
      <c r="BH234" s="946">
        <f t="shared" si="309"/>
        <v>0</v>
      </c>
      <c r="BI234" s="164" t="str">
        <f t="shared" si="310"/>
        <v/>
      </c>
      <c r="BJ234" s="163">
        <f t="shared" si="311"/>
        <v>0</v>
      </c>
      <c r="BK234" s="460">
        <f t="shared" si="346"/>
        <v>0</v>
      </c>
      <c r="BL234" s="860">
        <f t="shared" si="312"/>
        <v>0</v>
      </c>
      <c r="BM234" s="861">
        <f t="shared" si="313"/>
        <v>0</v>
      </c>
      <c r="BN234" s="946">
        <f t="shared" si="314"/>
        <v>0</v>
      </c>
      <c r="BO234" s="164" t="str">
        <f t="shared" si="315"/>
        <v/>
      </c>
      <c r="BP234" s="163">
        <f t="shared" si="316"/>
        <v>0</v>
      </c>
      <c r="BQ234" s="460">
        <f t="shared" si="347"/>
        <v>0</v>
      </c>
      <c r="BR234" s="860">
        <f t="shared" si="317"/>
        <v>0</v>
      </c>
      <c r="BS234" s="861">
        <f t="shared" si="318"/>
        <v>0</v>
      </c>
      <c r="BT234" s="946">
        <f t="shared" si="319"/>
        <v>0</v>
      </c>
      <c r="BU234" s="164" t="str">
        <f t="shared" si="320"/>
        <v/>
      </c>
      <c r="BV234" s="163">
        <f t="shared" si="321"/>
        <v>0</v>
      </c>
      <c r="BW234" s="246"/>
      <c r="BX234" s="246"/>
      <c r="BY234" s="155"/>
      <c r="BZ234" s="22"/>
      <c r="CA234" s="163">
        <f t="shared" si="322"/>
        <v>0</v>
      </c>
      <c r="CB234" s="162">
        <f t="shared" si="323"/>
        <v>0</v>
      </c>
      <c r="CC234" s="162">
        <f t="shared" si="324"/>
        <v>0</v>
      </c>
      <c r="CD234" s="162">
        <f t="shared" si="325"/>
        <v>0</v>
      </c>
      <c r="CE234" s="162">
        <f t="shared" si="326"/>
        <v>0</v>
      </c>
      <c r="CF234" s="162">
        <f t="shared" si="327"/>
        <v>0</v>
      </c>
      <c r="CG234" s="162">
        <f t="shared" si="328"/>
        <v>0</v>
      </c>
      <c r="CH234" s="162">
        <f t="shared" si="329"/>
        <v>0</v>
      </c>
      <c r="CI234" s="22"/>
      <c r="CJ234" s="161">
        <f t="shared" si="330"/>
        <v>35</v>
      </c>
      <c r="CK234" s="620">
        <f t="shared" si="331"/>
        <v>0</v>
      </c>
      <c r="CL234" s="160">
        <f>CL5</f>
        <v>50</v>
      </c>
      <c r="CM234" s="159" t="str">
        <f t="shared" si="348"/>
        <v/>
      </c>
      <c r="CN234" s="159" t="str">
        <f t="shared" si="349"/>
        <v/>
      </c>
      <c r="CO234" s="159" t="str">
        <f t="shared" si="350"/>
        <v/>
      </c>
      <c r="CP234" s="159" t="str">
        <f t="shared" si="351"/>
        <v/>
      </c>
      <c r="CQ234" s="159" t="str">
        <f t="shared" si="352"/>
        <v/>
      </c>
      <c r="CR234" s="159" t="str">
        <f t="shared" si="353"/>
        <v/>
      </c>
      <c r="CS234" s="159" t="str">
        <f t="shared" si="354"/>
        <v/>
      </c>
      <c r="CT234" s="159" t="str">
        <f t="shared" si="355"/>
        <v/>
      </c>
      <c r="CU234" s="158"/>
      <c r="CV234" s="157">
        <f t="shared" si="332"/>
        <v>50</v>
      </c>
      <c r="CW234" s="157">
        <f t="shared" si="333"/>
        <v>50</v>
      </c>
      <c r="CX234" s="157">
        <f t="shared" si="334"/>
        <v>50</v>
      </c>
      <c r="CY234" s="157">
        <f t="shared" si="335"/>
        <v>50</v>
      </c>
      <c r="CZ234" s="157">
        <f t="shared" si="336"/>
        <v>50</v>
      </c>
      <c r="DA234" s="157">
        <f t="shared" si="337"/>
        <v>50</v>
      </c>
      <c r="DB234" s="157">
        <f t="shared" si="338"/>
        <v>50</v>
      </c>
      <c r="DC234" s="157">
        <f t="shared" si="339"/>
        <v>50</v>
      </c>
      <c r="DD234" s="734">
        <v>227</v>
      </c>
      <c r="DE234" s="155"/>
      <c r="DI234" s="407"/>
      <c r="DJ234" s="279"/>
      <c r="DK234" s="279"/>
      <c r="DL234" s="279"/>
      <c r="DM234" s="279"/>
      <c r="DN234" s="279"/>
    </row>
    <row r="235" spans="1:118" s="20" customFormat="1" ht="39.950000000000003" hidden="1" customHeight="1" x14ac:dyDescent="0.25">
      <c r="A235" s="27">
        <f>ROW()</f>
        <v>235</v>
      </c>
      <c r="B235" s="342" t="str">
        <f>IF(C235="I","",IF(ISBLANK(D235),"",IF(ISTEXT(D235),LARGE(B14:B234,1)+1,0)))</f>
        <v/>
      </c>
      <c r="C235" s="344"/>
      <c r="D235" s="173"/>
      <c r="E235" s="172"/>
      <c r="F235" s="171"/>
      <c r="G235" s="856"/>
      <c r="H235" s="857"/>
      <c r="I235" s="707"/>
      <c r="J235" s="919">
        <f t="shared" si="276"/>
        <v>0</v>
      </c>
      <c r="K235" s="707"/>
      <c r="L235" s="919">
        <f t="shared" si="277"/>
        <v>0</v>
      </c>
      <c r="M235" s="707"/>
      <c r="N235" s="919">
        <f t="shared" si="278"/>
        <v>0</v>
      </c>
      <c r="O235" s="707"/>
      <c r="P235" s="919">
        <f t="shared" si="279"/>
        <v>0</v>
      </c>
      <c r="Q235" s="707"/>
      <c r="R235" s="919">
        <f t="shared" si="356"/>
        <v>0</v>
      </c>
      <c r="S235" s="707"/>
      <c r="T235" s="919">
        <f t="shared" si="280"/>
        <v>0</v>
      </c>
      <c r="U235" s="707"/>
      <c r="V235" s="919">
        <f t="shared" si="358"/>
        <v>0</v>
      </c>
      <c r="W235" s="707"/>
      <c r="X235" s="919">
        <f t="shared" si="357"/>
        <v>0</v>
      </c>
      <c r="Y235" s="178">
        <f>Y6</f>
        <v>35</v>
      </c>
      <c r="Z235" s="964">
        <f t="shared" si="281"/>
        <v>0</v>
      </c>
      <c r="AA235" s="926">
        <f t="shared" si="340"/>
        <v>0</v>
      </c>
      <c r="AB235" s="860">
        <f t="shared" si="282"/>
        <v>0</v>
      </c>
      <c r="AC235" s="861">
        <f t="shared" si="283"/>
        <v>0</v>
      </c>
      <c r="AD235" s="946">
        <f t="shared" si="284"/>
        <v>0</v>
      </c>
      <c r="AE235" s="164" t="str">
        <f t="shared" si="285"/>
        <v/>
      </c>
      <c r="AF235" s="163">
        <f t="shared" si="286"/>
        <v>0</v>
      </c>
      <c r="AG235" s="460">
        <f t="shared" si="341"/>
        <v>0</v>
      </c>
      <c r="AH235" s="860">
        <f t="shared" si="287"/>
        <v>0</v>
      </c>
      <c r="AI235" s="861">
        <f t="shared" si="288"/>
        <v>0</v>
      </c>
      <c r="AJ235" s="946">
        <f t="shared" si="289"/>
        <v>0</v>
      </c>
      <c r="AK235" s="164" t="str">
        <f t="shared" si="290"/>
        <v/>
      </c>
      <c r="AL235" s="163">
        <f t="shared" si="291"/>
        <v>0</v>
      </c>
      <c r="AM235" s="460">
        <f t="shared" si="342"/>
        <v>0</v>
      </c>
      <c r="AN235" s="860">
        <f t="shared" si="292"/>
        <v>0</v>
      </c>
      <c r="AO235" s="861">
        <f t="shared" si="293"/>
        <v>0</v>
      </c>
      <c r="AP235" s="946">
        <f t="shared" si="294"/>
        <v>0</v>
      </c>
      <c r="AQ235" s="164" t="str">
        <f t="shared" si="295"/>
        <v/>
      </c>
      <c r="AR235" s="163">
        <f t="shared" si="296"/>
        <v>0</v>
      </c>
      <c r="AS235" s="460">
        <f t="shared" si="343"/>
        <v>0</v>
      </c>
      <c r="AT235" s="860">
        <f t="shared" si="297"/>
        <v>0</v>
      </c>
      <c r="AU235" s="861">
        <f t="shared" si="298"/>
        <v>0</v>
      </c>
      <c r="AV235" s="946">
        <f t="shared" si="299"/>
        <v>0</v>
      </c>
      <c r="AW235" s="164" t="str">
        <f t="shared" si="300"/>
        <v/>
      </c>
      <c r="AX235" s="163">
        <f t="shared" si="301"/>
        <v>0</v>
      </c>
      <c r="AY235" s="460">
        <f t="shared" si="344"/>
        <v>0</v>
      </c>
      <c r="AZ235" s="860">
        <f t="shared" si="302"/>
        <v>0</v>
      </c>
      <c r="BA235" s="861">
        <f t="shared" si="303"/>
        <v>0</v>
      </c>
      <c r="BB235" s="946">
        <f t="shared" si="304"/>
        <v>0</v>
      </c>
      <c r="BC235" s="164" t="str">
        <f t="shared" si="305"/>
        <v/>
      </c>
      <c r="BD235" s="163">
        <f t="shared" si="306"/>
        <v>0</v>
      </c>
      <c r="BE235" s="460">
        <f t="shared" si="345"/>
        <v>0</v>
      </c>
      <c r="BF235" s="860">
        <f t="shared" si="307"/>
        <v>0</v>
      </c>
      <c r="BG235" s="861">
        <f t="shared" si="308"/>
        <v>0</v>
      </c>
      <c r="BH235" s="946">
        <f t="shared" si="309"/>
        <v>0</v>
      </c>
      <c r="BI235" s="164" t="str">
        <f t="shared" si="310"/>
        <v/>
      </c>
      <c r="BJ235" s="163">
        <f t="shared" si="311"/>
        <v>0</v>
      </c>
      <c r="BK235" s="460">
        <f t="shared" si="346"/>
        <v>0</v>
      </c>
      <c r="BL235" s="860">
        <f t="shared" si="312"/>
        <v>0</v>
      </c>
      <c r="BM235" s="861">
        <f t="shared" si="313"/>
        <v>0</v>
      </c>
      <c r="BN235" s="946">
        <f t="shared" si="314"/>
        <v>0</v>
      </c>
      <c r="BO235" s="164" t="str">
        <f t="shared" si="315"/>
        <v/>
      </c>
      <c r="BP235" s="163">
        <f t="shared" si="316"/>
        <v>0</v>
      </c>
      <c r="BQ235" s="460">
        <f t="shared" si="347"/>
        <v>0</v>
      </c>
      <c r="BR235" s="860">
        <f t="shared" si="317"/>
        <v>0</v>
      </c>
      <c r="BS235" s="861">
        <f t="shared" si="318"/>
        <v>0</v>
      </c>
      <c r="BT235" s="946">
        <f t="shared" si="319"/>
        <v>0</v>
      </c>
      <c r="BU235" s="164" t="str">
        <f t="shared" si="320"/>
        <v/>
      </c>
      <c r="BV235" s="163">
        <f t="shared" si="321"/>
        <v>0</v>
      </c>
      <c r="BW235" s="246"/>
      <c r="BX235" s="246"/>
      <c r="BY235" s="155"/>
      <c r="BZ235" s="22"/>
      <c r="CA235" s="163">
        <f t="shared" si="322"/>
        <v>0</v>
      </c>
      <c r="CB235" s="162">
        <f t="shared" si="323"/>
        <v>0</v>
      </c>
      <c r="CC235" s="162">
        <f t="shared" si="324"/>
        <v>0</v>
      </c>
      <c r="CD235" s="162">
        <f t="shared" si="325"/>
        <v>0</v>
      </c>
      <c r="CE235" s="162">
        <f t="shared" si="326"/>
        <v>0</v>
      </c>
      <c r="CF235" s="162">
        <f t="shared" si="327"/>
        <v>0</v>
      </c>
      <c r="CG235" s="162">
        <f t="shared" si="328"/>
        <v>0</v>
      </c>
      <c r="CH235" s="162">
        <f t="shared" si="329"/>
        <v>0</v>
      </c>
      <c r="CI235" s="22"/>
      <c r="CJ235" s="161">
        <f t="shared" si="330"/>
        <v>35</v>
      </c>
      <c r="CK235" s="620">
        <f t="shared" si="331"/>
        <v>0</v>
      </c>
      <c r="CL235" s="160">
        <f>CL5</f>
        <v>50</v>
      </c>
      <c r="CM235" s="159" t="str">
        <f t="shared" si="348"/>
        <v/>
      </c>
      <c r="CN235" s="159" t="str">
        <f t="shared" si="349"/>
        <v/>
      </c>
      <c r="CO235" s="159" t="str">
        <f t="shared" si="350"/>
        <v/>
      </c>
      <c r="CP235" s="159" t="str">
        <f t="shared" si="351"/>
        <v/>
      </c>
      <c r="CQ235" s="159" t="str">
        <f t="shared" si="352"/>
        <v/>
      </c>
      <c r="CR235" s="159" t="str">
        <f t="shared" si="353"/>
        <v/>
      </c>
      <c r="CS235" s="159" t="str">
        <f t="shared" si="354"/>
        <v/>
      </c>
      <c r="CT235" s="159" t="str">
        <f t="shared" si="355"/>
        <v/>
      </c>
      <c r="CU235" s="158"/>
      <c r="CV235" s="157">
        <f t="shared" si="332"/>
        <v>50</v>
      </c>
      <c r="CW235" s="157">
        <f t="shared" si="333"/>
        <v>50</v>
      </c>
      <c r="CX235" s="157">
        <f t="shared" si="334"/>
        <v>50</v>
      </c>
      <c r="CY235" s="157">
        <f t="shared" si="335"/>
        <v>50</v>
      </c>
      <c r="CZ235" s="157">
        <f t="shared" si="336"/>
        <v>50</v>
      </c>
      <c r="DA235" s="157">
        <f t="shared" si="337"/>
        <v>50</v>
      </c>
      <c r="DB235" s="157">
        <f t="shared" si="338"/>
        <v>50</v>
      </c>
      <c r="DC235" s="157">
        <f t="shared" si="339"/>
        <v>50</v>
      </c>
      <c r="DD235" s="734">
        <v>228</v>
      </c>
      <c r="DE235" s="155"/>
      <c r="DI235" s="407"/>
      <c r="DJ235" s="279"/>
      <c r="DK235" s="279"/>
      <c r="DL235" s="279"/>
      <c r="DM235" s="279"/>
      <c r="DN235" s="279"/>
    </row>
    <row r="236" spans="1:118" s="20" customFormat="1" ht="39.950000000000003" hidden="1" customHeight="1" x14ac:dyDescent="0.25">
      <c r="A236" s="27">
        <f>ROW()</f>
        <v>236</v>
      </c>
      <c r="B236" s="342" t="str">
        <f>IF(C236="I","",IF(ISBLANK(D236),"",IF(ISTEXT(D236),LARGE(B14:B235,1)+1,0)))</f>
        <v/>
      </c>
      <c r="C236" s="344"/>
      <c r="D236" s="173"/>
      <c r="E236" s="172"/>
      <c r="F236" s="171"/>
      <c r="G236" s="856"/>
      <c r="H236" s="857"/>
      <c r="I236" s="707"/>
      <c r="J236" s="919">
        <f t="shared" si="276"/>
        <v>0</v>
      </c>
      <c r="K236" s="707"/>
      <c r="L236" s="919">
        <f t="shared" si="277"/>
        <v>0</v>
      </c>
      <c r="M236" s="707"/>
      <c r="N236" s="919">
        <f t="shared" si="278"/>
        <v>0</v>
      </c>
      <c r="O236" s="707"/>
      <c r="P236" s="919">
        <f t="shared" si="279"/>
        <v>0</v>
      </c>
      <c r="Q236" s="707"/>
      <c r="R236" s="919">
        <f t="shared" si="356"/>
        <v>0</v>
      </c>
      <c r="S236" s="707"/>
      <c r="T236" s="919">
        <f t="shared" si="280"/>
        <v>0</v>
      </c>
      <c r="U236" s="707"/>
      <c r="V236" s="919">
        <f t="shared" si="358"/>
        <v>0</v>
      </c>
      <c r="W236" s="707"/>
      <c r="X236" s="919">
        <f t="shared" si="357"/>
        <v>0</v>
      </c>
      <c r="Y236" s="178">
        <f>Y6</f>
        <v>35</v>
      </c>
      <c r="Z236" s="964">
        <f t="shared" si="281"/>
        <v>0</v>
      </c>
      <c r="AA236" s="926">
        <f t="shared" si="340"/>
        <v>0</v>
      </c>
      <c r="AB236" s="860">
        <f t="shared" si="282"/>
        <v>0</v>
      </c>
      <c r="AC236" s="861">
        <f t="shared" si="283"/>
        <v>0</v>
      </c>
      <c r="AD236" s="946">
        <f t="shared" si="284"/>
        <v>0</v>
      </c>
      <c r="AE236" s="164" t="str">
        <f t="shared" si="285"/>
        <v/>
      </c>
      <c r="AF236" s="163">
        <f t="shared" si="286"/>
        <v>0</v>
      </c>
      <c r="AG236" s="460">
        <f t="shared" si="341"/>
        <v>0</v>
      </c>
      <c r="AH236" s="860">
        <f t="shared" si="287"/>
        <v>0</v>
      </c>
      <c r="AI236" s="861">
        <f t="shared" si="288"/>
        <v>0</v>
      </c>
      <c r="AJ236" s="946">
        <f t="shared" si="289"/>
        <v>0</v>
      </c>
      <c r="AK236" s="164" t="str">
        <f t="shared" si="290"/>
        <v/>
      </c>
      <c r="AL236" s="163">
        <f t="shared" si="291"/>
        <v>0</v>
      </c>
      <c r="AM236" s="460">
        <f t="shared" si="342"/>
        <v>0</v>
      </c>
      <c r="AN236" s="860">
        <f t="shared" si="292"/>
        <v>0</v>
      </c>
      <c r="AO236" s="861">
        <f t="shared" si="293"/>
        <v>0</v>
      </c>
      <c r="AP236" s="946">
        <f t="shared" si="294"/>
        <v>0</v>
      </c>
      <c r="AQ236" s="164" t="str">
        <f t="shared" si="295"/>
        <v/>
      </c>
      <c r="AR236" s="163">
        <f t="shared" si="296"/>
        <v>0</v>
      </c>
      <c r="AS236" s="460">
        <f t="shared" si="343"/>
        <v>0</v>
      </c>
      <c r="AT236" s="860">
        <f t="shared" si="297"/>
        <v>0</v>
      </c>
      <c r="AU236" s="861">
        <f t="shared" si="298"/>
        <v>0</v>
      </c>
      <c r="AV236" s="946">
        <f t="shared" si="299"/>
        <v>0</v>
      </c>
      <c r="AW236" s="164" t="str">
        <f t="shared" si="300"/>
        <v/>
      </c>
      <c r="AX236" s="163">
        <f t="shared" si="301"/>
        <v>0</v>
      </c>
      <c r="AY236" s="460">
        <f t="shared" si="344"/>
        <v>0</v>
      </c>
      <c r="AZ236" s="860">
        <f t="shared" si="302"/>
        <v>0</v>
      </c>
      <c r="BA236" s="861">
        <f t="shared" si="303"/>
        <v>0</v>
      </c>
      <c r="BB236" s="946">
        <f t="shared" si="304"/>
        <v>0</v>
      </c>
      <c r="BC236" s="164" t="str">
        <f t="shared" si="305"/>
        <v/>
      </c>
      <c r="BD236" s="163">
        <f t="shared" si="306"/>
        <v>0</v>
      </c>
      <c r="BE236" s="460">
        <f t="shared" si="345"/>
        <v>0</v>
      </c>
      <c r="BF236" s="860">
        <f t="shared" si="307"/>
        <v>0</v>
      </c>
      <c r="BG236" s="861">
        <f t="shared" si="308"/>
        <v>0</v>
      </c>
      <c r="BH236" s="946">
        <f t="shared" si="309"/>
        <v>0</v>
      </c>
      <c r="BI236" s="164" t="str">
        <f t="shared" si="310"/>
        <v/>
      </c>
      <c r="BJ236" s="163">
        <f t="shared" si="311"/>
        <v>0</v>
      </c>
      <c r="BK236" s="460">
        <f t="shared" si="346"/>
        <v>0</v>
      </c>
      <c r="BL236" s="860">
        <f t="shared" si="312"/>
        <v>0</v>
      </c>
      <c r="BM236" s="861">
        <f t="shared" si="313"/>
        <v>0</v>
      </c>
      <c r="BN236" s="946">
        <f t="shared" si="314"/>
        <v>0</v>
      </c>
      <c r="BO236" s="164" t="str">
        <f t="shared" si="315"/>
        <v/>
      </c>
      <c r="BP236" s="163">
        <f t="shared" si="316"/>
        <v>0</v>
      </c>
      <c r="BQ236" s="460">
        <f t="shared" si="347"/>
        <v>0</v>
      </c>
      <c r="BR236" s="860">
        <f t="shared" si="317"/>
        <v>0</v>
      </c>
      <c r="BS236" s="861">
        <f t="shared" si="318"/>
        <v>0</v>
      </c>
      <c r="BT236" s="946">
        <f t="shared" si="319"/>
        <v>0</v>
      </c>
      <c r="BU236" s="164" t="str">
        <f t="shared" si="320"/>
        <v/>
      </c>
      <c r="BV236" s="163">
        <f t="shared" si="321"/>
        <v>0</v>
      </c>
      <c r="BW236" s="246"/>
      <c r="BX236" s="246"/>
      <c r="BY236" s="155"/>
      <c r="BZ236" s="22"/>
      <c r="CA236" s="163">
        <f t="shared" si="322"/>
        <v>0</v>
      </c>
      <c r="CB236" s="162">
        <f t="shared" si="323"/>
        <v>0</v>
      </c>
      <c r="CC236" s="162">
        <f t="shared" si="324"/>
        <v>0</v>
      </c>
      <c r="CD236" s="162">
        <f t="shared" si="325"/>
        <v>0</v>
      </c>
      <c r="CE236" s="162">
        <f t="shared" si="326"/>
        <v>0</v>
      </c>
      <c r="CF236" s="162">
        <f t="shared" si="327"/>
        <v>0</v>
      </c>
      <c r="CG236" s="162">
        <f t="shared" si="328"/>
        <v>0</v>
      </c>
      <c r="CH236" s="162">
        <f t="shared" si="329"/>
        <v>0</v>
      </c>
      <c r="CI236" s="22"/>
      <c r="CJ236" s="161">
        <f t="shared" si="330"/>
        <v>35</v>
      </c>
      <c r="CK236" s="620">
        <f t="shared" si="331"/>
        <v>0</v>
      </c>
      <c r="CL236" s="160">
        <f>CL5</f>
        <v>50</v>
      </c>
      <c r="CM236" s="159" t="str">
        <f t="shared" si="348"/>
        <v/>
      </c>
      <c r="CN236" s="159" t="str">
        <f t="shared" si="349"/>
        <v/>
      </c>
      <c r="CO236" s="159" t="str">
        <f t="shared" si="350"/>
        <v/>
      </c>
      <c r="CP236" s="159" t="str">
        <f t="shared" si="351"/>
        <v/>
      </c>
      <c r="CQ236" s="159" t="str">
        <f t="shared" si="352"/>
        <v/>
      </c>
      <c r="CR236" s="159" t="str">
        <f t="shared" si="353"/>
        <v/>
      </c>
      <c r="CS236" s="159" t="str">
        <f t="shared" si="354"/>
        <v/>
      </c>
      <c r="CT236" s="159" t="str">
        <f t="shared" si="355"/>
        <v/>
      </c>
      <c r="CU236" s="158"/>
      <c r="CV236" s="157">
        <f t="shared" si="332"/>
        <v>50</v>
      </c>
      <c r="CW236" s="157">
        <f t="shared" si="333"/>
        <v>50</v>
      </c>
      <c r="CX236" s="157">
        <f t="shared" si="334"/>
        <v>50</v>
      </c>
      <c r="CY236" s="157">
        <f t="shared" si="335"/>
        <v>50</v>
      </c>
      <c r="CZ236" s="157">
        <f t="shared" si="336"/>
        <v>50</v>
      </c>
      <c r="DA236" s="157">
        <f t="shared" si="337"/>
        <v>50</v>
      </c>
      <c r="DB236" s="157">
        <f t="shared" si="338"/>
        <v>50</v>
      </c>
      <c r="DC236" s="157">
        <f t="shared" si="339"/>
        <v>50</v>
      </c>
      <c r="DD236" s="734">
        <v>229</v>
      </c>
      <c r="DE236" s="155"/>
      <c r="DI236" s="407"/>
      <c r="DJ236" s="279"/>
      <c r="DK236" s="279"/>
      <c r="DL236" s="279"/>
      <c r="DM236" s="279"/>
      <c r="DN236" s="279"/>
    </row>
    <row r="237" spans="1:118" s="20" customFormat="1" ht="39.950000000000003" hidden="1" customHeight="1" x14ac:dyDescent="0.25">
      <c r="A237" s="27">
        <f>ROW()</f>
        <v>237</v>
      </c>
      <c r="B237" s="342" t="str">
        <f>IF(C237="I","",IF(ISBLANK(D237),"",IF(ISTEXT(D237),LARGE(B14:B236,1)+1,0)))</f>
        <v/>
      </c>
      <c r="C237" s="344"/>
      <c r="D237" s="173"/>
      <c r="E237" s="172"/>
      <c r="F237" s="171"/>
      <c r="G237" s="856"/>
      <c r="H237" s="857"/>
      <c r="I237" s="707"/>
      <c r="J237" s="919">
        <f t="shared" si="276"/>
        <v>0</v>
      </c>
      <c r="K237" s="707"/>
      <c r="L237" s="919">
        <f t="shared" si="277"/>
        <v>0</v>
      </c>
      <c r="M237" s="707"/>
      <c r="N237" s="919">
        <f t="shared" si="278"/>
        <v>0</v>
      </c>
      <c r="O237" s="707"/>
      <c r="P237" s="919">
        <f t="shared" si="279"/>
        <v>0</v>
      </c>
      <c r="Q237" s="707"/>
      <c r="R237" s="919">
        <f t="shared" si="356"/>
        <v>0</v>
      </c>
      <c r="S237" s="707"/>
      <c r="T237" s="919">
        <f t="shared" si="280"/>
        <v>0</v>
      </c>
      <c r="U237" s="707"/>
      <c r="V237" s="919">
        <f t="shared" si="358"/>
        <v>0</v>
      </c>
      <c r="W237" s="707"/>
      <c r="X237" s="919">
        <f t="shared" si="357"/>
        <v>0</v>
      </c>
      <c r="Y237" s="178">
        <f>Y6</f>
        <v>35</v>
      </c>
      <c r="Z237" s="964">
        <f t="shared" si="281"/>
        <v>0</v>
      </c>
      <c r="AA237" s="926">
        <f t="shared" si="340"/>
        <v>0</v>
      </c>
      <c r="AB237" s="860">
        <f t="shared" si="282"/>
        <v>0</v>
      </c>
      <c r="AC237" s="861">
        <f t="shared" si="283"/>
        <v>0</v>
      </c>
      <c r="AD237" s="946">
        <f t="shared" si="284"/>
        <v>0</v>
      </c>
      <c r="AE237" s="164" t="str">
        <f t="shared" si="285"/>
        <v/>
      </c>
      <c r="AF237" s="163">
        <f t="shared" si="286"/>
        <v>0</v>
      </c>
      <c r="AG237" s="460">
        <f t="shared" si="341"/>
        <v>0</v>
      </c>
      <c r="AH237" s="860">
        <f t="shared" si="287"/>
        <v>0</v>
      </c>
      <c r="AI237" s="861">
        <f t="shared" si="288"/>
        <v>0</v>
      </c>
      <c r="AJ237" s="946">
        <f t="shared" si="289"/>
        <v>0</v>
      </c>
      <c r="AK237" s="164" t="str">
        <f t="shared" si="290"/>
        <v/>
      </c>
      <c r="AL237" s="163">
        <f t="shared" si="291"/>
        <v>0</v>
      </c>
      <c r="AM237" s="460">
        <f t="shared" si="342"/>
        <v>0</v>
      </c>
      <c r="AN237" s="860">
        <f t="shared" si="292"/>
        <v>0</v>
      </c>
      <c r="AO237" s="861">
        <f t="shared" si="293"/>
        <v>0</v>
      </c>
      <c r="AP237" s="946">
        <f t="shared" si="294"/>
        <v>0</v>
      </c>
      <c r="AQ237" s="164" t="str">
        <f t="shared" si="295"/>
        <v/>
      </c>
      <c r="AR237" s="163">
        <f t="shared" si="296"/>
        <v>0</v>
      </c>
      <c r="AS237" s="460">
        <f t="shared" si="343"/>
        <v>0</v>
      </c>
      <c r="AT237" s="860">
        <f t="shared" si="297"/>
        <v>0</v>
      </c>
      <c r="AU237" s="861">
        <f t="shared" si="298"/>
        <v>0</v>
      </c>
      <c r="AV237" s="946">
        <f t="shared" si="299"/>
        <v>0</v>
      </c>
      <c r="AW237" s="164" t="str">
        <f t="shared" si="300"/>
        <v/>
      </c>
      <c r="AX237" s="163">
        <f t="shared" si="301"/>
        <v>0</v>
      </c>
      <c r="AY237" s="460">
        <f t="shared" si="344"/>
        <v>0</v>
      </c>
      <c r="AZ237" s="860">
        <f t="shared" si="302"/>
        <v>0</v>
      </c>
      <c r="BA237" s="861">
        <f t="shared" si="303"/>
        <v>0</v>
      </c>
      <c r="BB237" s="946">
        <f t="shared" si="304"/>
        <v>0</v>
      </c>
      <c r="BC237" s="164" t="str">
        <f t="shared" si="305"/>
        <v/>
      </c>
      <c r="BD237" s="163">
        <f t="shared" si="306"/>
        <v>0</v>
      </c>
      <c r="BE237" s="460">
        <f t="shared" si="345"/>
        <v>0</v>
      </c>
      <c r="BF237" s="860">
        <f t="shared" si="307"/>
        <v>0</v>
      </c>
      <c r="BG237" s="861">
        <f t="shared" si="308"/>
        <v>0</v>
      </c>
      <c r="BH237" s="946">
        <f t="shared" si="309"/>
        <v>0</v>
      </c>
      <c r="BI237" s="164" t="str">
        <f t="shared" si="310"/>
        <v/>
      </c>
      <c r="BJ237" s="163">
        <f t="shared" si="311"/>
        <v>0</v>
      </c>
      <c r="BK237" s="460">
        <f t="shared" si="346"/>
        <v>0</v>
      </c>
      <c r="BL237" s="860">
        <f t="shared" si="312"/>
        <v>0</v>
      </c>
      <c r="BM237" s="861">
        <f t="shared" si="313"/>
        <v>0</v>
      </c>
      <c r="BN237" s="946">
        <f t="shared" si="314"/>
        <v>0</v>
      </c>
      <c r="BO237" s="164" t="str">
        <f t="shared" si="315"/>
        <v/>
      </c>
      <c r="BP237" s="163">
        <f t="shared" si="316"/>
        <v>0</v>
      </c>
      <c r="BQ237" s="460">
        <f t="shared" si="347"/>
        <v>0</v>
      </c>
      <c r="BR237" s="860">
        <f t="shared" si="317"/>
        <v>0</v>
      </c>
      <c r="BS237" s="861">
        <f t="shared" si="318"/>
        <v>0</v>
      </c>
      <c r="BT237" s="946">
        <f t="shared" si="319"/>
        <v>0</v>
      </c>
      <c r="BU237" s="164" t="str">
        <f t="shared" si="320"/>
        <v/>
      </c>
      <c r="BV237" s="163">
        <f t="shared" si="321"/>
        <v>0</v>
      </c>
      <c r="BW237" s="246"/>
      <c r="BX237" s="246"/>
      <c r="BY237" s="155"/>
      <c r="BZ237" s="22"/>
      <c r="CA237" s="163">
        <f t="shared" si="322"/>
        <v>0</v>
      </c>
      <c r="CB237" s="162">
        <f t="shared" si="323"/>
        <v>0</v>
      </c>
      <c r="CC237" s="162">
        <f t="shared" si="324"/>
        <v>0</v>
      </c>
      <c r="CD237" s="162">
        <f t="shared" si="325"/>
        <v>0</v>
      </c>
      <c r="CE237" s="162">
        <f t="shared" si="326"/>
        <v>0</v>
      </c>
      <c r="CF237" s="162">
        <f t="shared" si="327"/>
        <v>0</v>
      </c>
      <c r="CG237" s="162">
        <f t="shared" si="328"/>
        <v>0</v>
      </c>
      <c r="CH237" s="162">
        <f t="shared" si="329"/>
        <v>0</v>
      </c>
      <c r="CI237" s="22"/>
      <c r="CJ237" s="161">
        <f t="shared" si="330"/>
        <v>35</v>
      </c>
      <c r="CK237" s="620">
        <f t="shared" si="331"/>
        <v>0</v>
      </c>
      <c r="CL237" s="160">
        <f>CL5</f>
        <v>50</v>
      </c>
      <c r="CM237" s="159" t="str">
        <f t="shared" si="348"/>
        <v/>
      </c>
      <c r="CN237" s="159" t="str">
        <f t="shared" si="349"/>
        <v/>
      </c>
      <c r="CO237" s="159" t="str">
        <f t="shared" si="350"/>
        <v/>
      </c>
      <c r="CP237" s="159" t="str">
        <f t="shared" si="351"/>
        <v/>
      </c>
      <c r="CQ237" s="159" t="str">
        <f t="shared" si="352"/>
        <v/>
      </c>
      <c r="CR237" s="159" t="str">
        <f t="shared" si="353"/>
        <v/>
      </c>
      <c r="CS237" s="159" t="str">
        <f t="shared" si="354"/>
        <v/>
      </c>
      <c r="CT237" s="159" t="str">
        <f t="shared" si="355"/>
        <v/>
      </c>
      <c r="CU237" s="158"/>
      <c r="CV237" s="157">
        <f t="shared" si="332"/>
        <v>50</v>
      </c>
      <c r="CW237" s="157">
        <f t="shared" si="333"/>
        <v>50</v>
      </c>
      <c r="CX237" s="157">
        <f t="shared" si="334"/>
        <v>50</v>
      </c>
      <c r="CY237" s="157">
        <f t="shared" si="335"/>
        <v>50</v>
      </c>
      <c r="CZ237" s="157">
        <f t="shared" si="336"/>
        <v>50</v>
      </c>
      <c r="DA237" s="157">
        <f t="shared" si="337"/>
        <v>50</v>
      </c>
      <c r="DB237" s="157">
        <f t="shared" si="338"/>
        <v>50</v>
      </c>
      <c r="DC237" s="157">
        <f t="shared" si="339"/>
        <v>50</v>
      </c>
      <c r="DD237" s="734">
        <v>230</v>
      </c>
      <c r="DE237" s="155"/>
      <c r="DI237" s="407"/>
      <c r="DJ237" s="279"/>
      <c r="DK237" s="279"/>
      <c r="DL237" s="279"/>
      <c r="DM237" s="279"/>
      <c r="DN237" s="279"/>
    </row>
    <row r="238" spans="1:118" s="20" customFormat="1" ht="39.950000000000003" hidden="1" customHeight="1" x14ac:dyDescent="0.25">
      <c r="A238" s="27">
        <f>ROW()</f>
        <v>238</v>
      </c>
      <c r="B238" s="342" t="str">
        <f>IF(C238="I","",IF(ISBLANK(D238),"",IF(ISTEXT(D238),LARGE(B14:B237,1)+1,0)))</f>
        <v/>
      </c>
      <c r="C238" s="344"/>
      <c r="D238" s="173"/>
      <c r="E238" s="172"/>
      <c r="F238" s="171"/>
      <c r="G238" s="856"/>
      <c r="H238" s="857"/>
      <c r="I238" s="707"/>
      <c r="J238" s="919">
        <f t="shared" si="276"/>
        <v>0</v>
      </c>
      <c r="K238" s="707"/>
      <c r="L238" s="919">
        <f t="shared" si="277"/>
        <v>0</v>
      </c>
      <c r="M238" s="707"/>
      <c r="N238" s="919">
        <f t="shared" si="278"/>
        <v>0</v>
      </c>
      <c r="O238" s="707"/>
      <c r="P238" s="919">
        <f t="shared" si="279"/>
        <v>0</v>
      </c>
      <c r="Q238" s="707"/>
      <c r="R238" s="919">
        <f t="shared" si="356"/>
        <v>0</v>
      </c>
      <c r="S238" s="707"/>
      <c r="T238" s="919">
        <f t="shared" si="280"/>
        <v>0</v>
      </c>
      <c r="U238" s="707"/>
      <c r="V238" s="919">
        <f t="shared" si="358"/>
        <v>0</v>
      </c>
      <c r="W238" s="707"/>
      <c r="X238" s="919">
        <f t="shared" si="357"/>
        <v>0</v>
      </c>
      <c r="Y238" s="178">
        <f>Y6</f>
        <v>35</v>
      </c>
      <c r="Z238" s="964">
        <f t="shared" si="281"/>
        <v>0</v>
      </c>
      <c r="AA238" s="926">
        <f t="shared" si="340"/>
        <v>0</v>
      </c>
      <c r="AB238" s="860">
        <f t="shared" si="282"/>
        <v>0</v>
      </c>
      <c r="AC238" s="861">
        <f t="shared" si="283"/>
        <v>0</v>
      </c>
      <c r="AD238" s="946">
        <f t="shared" si="284"/>
        <v>0</v>
      </c>
      <c r="AE238" s="164" t="str">
        <f t="shared" si="285"/>
        <v/>
      </c>
      <c r="AF238" s="163">
        <f t="shared" si="286"/>
        <v>0</v>
      </c>
      <c r="AG238" s="460">
        <f t="shared" si="341"/>
        <v>0</v>
      </c>
      <c r="AH238" s="860">
        <f t="shared" si="287"/>
        <v>0</v>
      </c>
      <c r="AI238" s="861">
        <f t="shared" si="288"/>
        <v>0</v>
      </c>
      <c r="AJ238" s="946">
        <f t="shared" si="289"/>
        <v>0</v>
      </c>
      <c r="AK238" s="164" t="str">
        <f t="shared" si="290"/>
        <v/>
      </c>
      <c r="AL238" s="163">
        <f t="shared" si="291"/>
        <v>0</v>
      </c>
      <c r="AM238" s="460">
        <f t="shared" si="342"/>
        <v>0</v>
      </c>
      <c r="AN238" s="860">
        <f t="shared" si="292"/>
        <v>0</v>
      </c>
      <c r="AO238" s="861">
        <f t="shared" si="293"/>
        <v>0</v>
      </c>
      <c r="AP238" s="946">
        <f t="shared" si="294"/>
        <v>0</v>
      </c>
      <c r="AQ238" s="164" t="str">
        <f t="shared" si="295"/>
        <v/>
      </c>
      <c r="AR238" s="163">
        <f t="shared" si="296"/>
        <v>0</v>
      </c>
      <c r="AS238" s="460">
        <f t="shared" si="343"/>
        <v>0</v>
      </c>
      <c r="AT238" s="860">
        <f t="shared" si="297"/>
        <v>0</v>
      </c>
      <c r="AU238" s="861">
        <f t="shared" si="298"/>
        <v>0</v>
      </c>
      <c r="AV238" s="946">
        <f t="shared" si="299"/>
        <v>0</v>
      </c>
      <c r="AW238" s="164" t="str">
        <f t="shared" si="300"/>
        <v/>
      </c>
      <c r="AX238" s="163">
        <f t="shared" si="301"/>
        <v>0</v>
      </c>
      <c r="AY238" s="460">
        <f t="shared" si="344"/>
        <v>0</v>
      </c>
      <c r="AZ238" s="860">
        <f t="shared" si="302"/>
        <v>0</v>
      </c>
      <c r="BA238" s="861">
        <f t="shared" si="303"/>
        <v>0</v>
      </c>
      <c r="BB238" s="946">
        <f t="shared" si="304"/>
        <v>0</v>
      </c>
      <c r="BC238" s="164" t="str">
        <f t="shared" si="305"/>
        <v/>
      </c>
      <c r="BD238" s="163">
        <f t="shared" si="306"/>
        <v>0</v>
      </c>
      <c r="BE238" s="460">
        <f t="shared" si="345"/>
        <v>0</v>
      </c>
      <c r="BF238" s="860">
        <f t="shared" si="307"/>
        <v>0</v>
      </c>
      <c r="BG238" s="861">
        <f t="shared" si="308"/>
        <v>0</v>
      </c>
      <c r="BH238" s="946">
        <f t="shared" si="309"/>
        <v>0</v>
      </c>
      <c r="BI238" s="164" t="str">
        <f t="shared" si="310"/>
        <v/>
      </c>
      <c r="BJ238" s="163">
        <f t="shared" si="311"/>
        <v>0</v>
      </c>
      <c r="BK238" s="460">
        <f t="shared" si="346"/>
        <v>0</v>
      </c>
      <c r="BL238" s="860">
        <f t="shared" si="312"/>
        <v>0</v>
      </c>
      <c r="BM238" s="861">
        <f t="shared" si="313"/>
        <v>0</v>
      </c>
      <c r="BN238" s="946">
        <f t="shared" si="314"/>
        <v>0</v>
      </c>
      <c r="BO238" s="164" t="str">
        <f t="shared" si="315"/>
        <v/>
      </c>
      <c r="BP238" s="163">
        <f t="shared" si="316"/>
        <v>0</v>
      </c>
      <c r="BQ238" s="460">
        <f t="shared" si="347"/>
        <v>0</v>
      </c>
      <c r="BR238" s="860">
        <f t="shared" si="317"/>
        <v>0</v>
      </c>
      <c r="BS238" s="861">
        <f t="shared" si="318"/>
        <v>0</v>
      </c>
      <c r="BT238" s="946">
        <f t="shared" si="319"/>
        <v>0</v>
      </c>
      <c r="BU238" s="164" t="str">
        <f t="shared" si="320"/>
        <v/>
      </c>
      <c r="BV238" s="163">
        <f t="shared" si="321"/>
        <v>0</v>
      </c>
      <c r="BW238" s="246"/>
      <c r="BX238" s="246"/>
      <c r="BY238" s="155"/>
      <c r="BZ238" s="22"/>
      <c r="CA238" s="163">
        <f t="shared" si="322"/>
        <v>0</v>
      </c>
      <c r="CB238" s="162">
        <f t="shared" si="323"/>
        <v>0</v>
      </c>
      <c r="CC238" s="162">
        <f t="shared" si="324"/>
        <v>0</v>
      </c>
      <c r="CD238" s="162">
        <f t="shared" si="325"/>
        <v>0</v>
      </c>
      <c r="CE238" s="162">
        <f t="shared" si="326"/>
        <v>0</v>
      </c>
      <c r="CF238" s="162">
        <f t="shared" si="327"/>
        <v>0</v>
      </c>
      <c r="CG238" s="162">
        <f t="shared" si="328"/>
        <v>0</v>
      </c>
      <c r="CH238" s="162">
        <f t="shared" si="329"/>
        <v>0</v>
      </c>
      <c r="CI238" s="22"/>
      <c r="CJ238" s="161">
        <f t="shared" si="330"/>
        <v>35</v>
      </c>
      <c r="CK238" s="620">
        <f t="shared" si="331"/>
        <v>0</v>
      </c>
      <c r="CL238" s="160">
        <f>CL5</f>
        <v>50</v>
      </c>
      <c r="CM238" s="159" t="str">
        <f t="shared" si="348"/>
        <v/>
      </c>
      <c r="CN238" s="159" t="str">
        <f t="shared" si="349"/>
        <v/>
      </c>
      <c r="CO238" s="159" t="str">
        <f t="shared" si="350"/>
        <v/>
      </c>
      <c r="CP238" s="159" t="str">
        <f t="shared" si="351"/>
        <v/>
      </c>
      <c r="CQ238" s="159" t="str">
        <f t="shared" si="352"/>
        <v/>
      </c>
      <c r="CR238" s="159" t="str">
        <f t="shared" si="353"/>
        <v/>
      </c>
      <c r="CS238" s="159" t="str">
        <f t="shared" si="354"/>
        <v/>
      </c>
      <c r="CT238" s="159" t="str">
        <f t="shared" si="355"/>
        <v/>
      </c>
      <c r="CU238" s="158"/>
      <c r="CV238" s="157">
        <f t="shared" si="332"/>
        <v>50</v>
      </c>
      <c r="CW238" s="157">
        <f t="shared" si="333"/>
        <v>50</v>
      </c>
      <c r="CX238" s="157">
        <f t="shared" si="334"/>
        <v>50</v>
      </c>
      <c r="CY238" s="157">
        <f t="shared" si="335"/>
        <v>50</v>
      </c>
      <c r="CZ238" s="157">
        <f t="shared" si="336"/>
        <v>50</v>
      </c>
      <c r="DA238" s="157">
        <f t="shared" si="337"/>
        <v>50</v>
      </c>
      <c r="DB238" s="157">
        <f t="shared" si="338"/>
        <v>50</v>
      </c>
      <c r="DC238" s="157">
        <f t="shared" si="339"/>
        <v>50</v>
      </c>
      <c r="DD238" s="734">
        <v>231</v>
      </c>
      <c r="DE238" s="155"/>
      <c r="DI238" s="407"/>
      <c r="DJ238" s="279"/>
      <c r="DK238" s="279"/>
      <c r="DL238" s="279"/>
      <c r="DM238" s="279"/>
      <c r="DN238" s="279"/>
    </row>
    <row r="239" spans="1:118" s="20" customFormat="1" ht="39.950000000000003" hidden="1" customHeight="1" x14ac:dyDescent="0.25">
      <c r="A239" s="27">
        <f>ROW()</f>
        <v>239</v>
      </c>
      <c r="B239" s="342" t="str">
        <f>IF(C239="I","",IF(ISBLANK(D239),"",IF(ISTEXT(D239),LARGE(B14:B238,1)+1,0)))</f>
        <v/>
      </c>
      <c r="C239" s="344"/>
      <c r="D239" s="173"/>
      <c r="E239" s="172"/>
      <c r="F239" s="171"/>
      <c r="G239" s="856"/>
      <c r="H239" s="857"/>
      <c r="I239" s="707"/>
      <c r="J239" s="919">
        <f t="shared" si="276"/>
        <v>0</v>
      </c>
      <c r="K239" s="707"/>
      <c r="L239" s="919">
        <f t="shared" si="277"/>
        <v>0</v>
      </c>
      <c r="M239" s="707"/>
      <c r="N239" s="919">
        <f t="shared" si="278"/>
        <v>0</v>
      </c>
      <c r="O239" s="707"/>
      <c r="P239" s="919">
        <f t="shared" si="279"/>
        <v>0</v>
      </c>
      <c r="Q239" s="707"/>
      <c r="R239" s="919">
        <f t="shared" si="356"/>
        <v>0</v>
      </c>
      <c r="S239" s="707"/>
      <c r="T239" s="919">
        <f t="shared" si="280"/>
        <v>0</v>
      </c>
      <c r="U239" s="707"/>
      <c r="V239" s="919">
        <f t="shared" si="358"/>
        <v>0</v>
      </c>
      <c r="W239" s="707"/>
      <c r="X239" s="919">
        <f t="shared" si="357"/>
        <v>0</v>
      </c>
      <c r="Y239" s="178">
        <f>Y6</f>
        <v>35</v>
      </c>
      <c r="Z239" s="964">
        <f t="shared" si="281"/>
        <v>0</v>
      </c>
      <c r="AA239" s="926">
        <f t="shared" si="340"/>
        <v>0</v>
      </c>
      <c r="AB239" s="860">
        <f t="shared" si="282"/>
        <v>0</v>
      </c>
      <c r="AC239" s="861">
        <f t="shared" si="283"/>
        <v>0</v>
      </c>
      <c r="AD239" s="946">
        <f t="shared" si="284"/>
        <v>0</v>
      </c>
      <c r="AE239" s="164" t="str">
        <f t="shared" si="285"/>
        <v/>
      </c>
      <c r="AF239" s="163">
        <f t="shared" si="286"/>
        <v>0</v>
      </c>
      <c r="AG239" s="460">
        <f t="shared" si="341"/>
        <v>0</v>
      </c>
      <c r="AH239" s="860">
        <f t="shared" si="287"/>
        <v>0</v>
      </c>
      <c r="AI239" s="861">
        <f t="shared" si="288"/>
        <v>0</v>
      </c>
      <c r="AJ239" s="946">
        <f t="shared" si="289"/>
        <v>0</v>
      </c>
      <c r="AK239" s="164" t="str">
        <f t="shared" si="290"/>
        <v/>
      </c>
      <c r="AL239" s="163">
        <f t="shared" si="291"/>
        <v>0</v>
      </c>
      <c r="AM239" s="460">
        <f t="shared" si="342"/>
        <v>0</v>
      </c>
      <c r="AN239" s="860">
        <f t="shared" si="292"/>
        <v>0</v>
      </c>
      <c r="AO239" s="861">
        <f t="shared" si="293"/>
        <v>0</v>
      </c>
      <c r="AP239" s="946">
        <f t="shared" si="294"/>
        <v>0</v>
      </c>
      <c r="AQ239" s="164" t="str">
        <f t="shared" si="295"/>
        <v/>
      </c>
      <c r="AR239" s="163">
        <f t="shared" si="296"/>
        <v>0</v>
      </c>
      <c r="AS239" s="460">
        <f t="shared" si="343"/>
        <v>0</v>
      </c>
      <c r="AT239" s="860">
        <f t="shared" si="297"/>
        <v>0</v>
      </c>
      <c r="AU239" s="861">
        <f t="shared" si="298"/>
        <v>0</v>
      </c>
      <c r="AV239" s="946">
        <f t="shared" si="299"/>
        <v>0</v>
      </c>
      <c r="AW239" s="164" t="str">
        <f t="shared" si="300"/>
        <v/>
      </c>
      <c r="AX239" s="163">
        <f t="shared" si="301"/>
        <v>0</v>
      </c>
      <c r="AY239" s="460">
        <f t="shared" si="344"/>
        <v>0</v>
      </c>
      <c r="AZ239" s="860">
        <f t="shared" si="302"/>
        <v>0</v>
      </c>
      <c r="BA239" s="861">
        <f t="shared" si="303"/>
        <v>0</v>
      </c>
      <c r="BB239" s="946">
        <f t="shared" si="304"/>
        <v>0</v>
      </c>
      <c r="BC239" s="164" t="str">
        <f t="shared" si="305"/>
        <v/>
      </c>
      <c r="BD239" s="163">
        <f t="shared" si="306"/>
        <v>0</v>
      </c>
      <c r="BE239" s="460">
        <f t="shared" si="345"/>
        <v>0</v>
      </c>
      <c r="BF239" s="860">
        <f t="shared" si="307"/>
        <v>0</v>
      </c>
      <c r="BG239" s="861">
        <f t="shared" si="308"/>
        <v>0</v>
      </c>
      <c r="BH239" s="946">
        <f t="shared" si="309"/>
        <v>0</v>
      </c>
      <c r="BI239" s="164" t="str">
        <f t="shared" si="310"/>
        <v/>
      </c>
      <c r="BJ239" s="163">
        <f t="shared" si="311"/>
        <v>0</v>
      </c>
      <c r="BK239" s="460">
        <f t="shared" si="346"/>
        <v>0</v>
      </c>
      <c r="BL239" s="860">
        <f t="shared" si="312"/>
        <v>0</v>
      </c>
      <c r="BM239" s="861">
        <f t="shared" si="313"/>
        <v>0</v>
      </c>
      <c r="BN239" s="946">
        <f t="shared" si="314"/>
        <v>0</v>
      </c>
      <c r="BO239" s="164" t="str">
        <f t="shared" si="315"/>
        <v/>
      </c>
      <c r="BP239" s="163">
        <f t="shared" si="316"/>
        <v>0</v>
      </c>
      <c r="BQ239" s="460">
        <f t="shared" si="347"/>
        <v>0</v>
      </c>
      <c r="BR239" s="860">
        <f t="shared" si="317"/>
        <v>0</v>
      </c>
      <c r="BS239" s="861">
        <f t="shared" si="318"/>
        <v>0</v>
      </c>
      <c r="BT239" s="946">
        <f t="shared" si="319"/>
        <v>0</v>
      </c>
      <c r="BU239" s="164" t="str">
        <f t="shared" si="320"/>
        <v/>
      </c>
      <c r="BV239" s="163">
        <f t="shared" si="321"/>
        <v>0</v>
      </c>
      <c r="BW239" s="246"/>
      <c r="BX239" s="246"/>
      <c r="BY239" s="155"/>
      <c r="BZ239" s="22"/>
      <c r="CA239" s="163">
        <f t="shared" si="322"/>
        <v>0</v>
      </c>
      <c r="CB239" s="162">
        <f t="shared" si="323"/>
        <v>0</v>
      </c>
      <c r="CC239" s="162">
        <f t="shared" si="324"/>
        <v>0</v>
      </c>
      <c r="CD239" s="162">
        <f t="shared" si="325"/>
        <v>0</v>
      </c>
      <c r="CE239" s="162">
        <f t="shared" si="326"/>
        <v>0</v>
      </c>
      <c r="CF239" s="162">
        <f t="shared" si="327"/>
        <v>0</v>
      </c>
      <c r="CG239" s="162">
        <f t="shared" si="328"/>
        <v>0</v>
      </c>
      <c r="CH239" s="162">
        <f t="shared" si="329"/>
        <v>0</v>
      </c>
      <c r="CI239" s="22"/>
      <c r="CJ239" s="161">
        <f t="shared" si="330"/>
        <v>35</v>
      </c>
      <c r="CK239" s="620">
        <f t="shared" si="331"/>
        <v>0</v>
      </c>
      <c r="CL239" s="160">
        <f>CL5</f>
        <v>50</v>
      </c>
      <c r="CM239" s="159" t="str">
        <f t="shared" si="348"/>
        <v/>
      </c>
      <c r="CN239" s="159" t="str">
        <f t="shared" si="349"/>
        <v/>
      </c>
      <c r="CO239" s="159" t="str">
        <f t="shared" si="350"/>
        <v/>
      </c>
      <c r="CP239" s="159" t="str">
        <f t="shared" si="351"/>
        <v/>
      </c>
      <c r="CQ239" s="159" t="str">
        <f t="shared" si="352"/>
        <v/>
      </c>
      <c r="CR239" s="159" t="str">
        <f t="shared" si="353"/>
        <v/>
      </c>
      <c r="CS239" s="159" t="str">
        <f t="shared" si="354"/>
        <v/>
      </c>
      <c r="CT239" s="159" t="str">
        <f t="shared" si="355"/>
        <v/>
      </c>
      <c r="CU239" s="158"/>
      <c r="CV239" s="157">
        <f t="shared" si="332"/>
        <v>50</v>
      </c>
      <c r="CW239" s="157">
        <f t="shared" si="333"/>
        <v>50</v>
      </c>
      <c r="CX239" s="157">
        <f t="shared" si="334"/>
        <v>50</v>
      </c>
      <c r="CY239" s="157">
        <f t="shared" si="335"/>
        <v>50</v>
      </c>
      <c r="CZ239" s="157">
        <f t="shared" si="336"/>
        <v>50</v>
      </c>
      <c r="DA239" s="157">
        <f t="shared" si="337"/>
        <v>50</v>
      </c>
      <c r="DB239" s="157">
        <f t="shared" si="338"/>
        <v>50</v>
      </c>
      <c r="DC239" s="157">
        <f t="shared" si="339"/>
        <v>50</v>
      </c>
      <c r="DD239" s="734">
        <v>232</v>
      </c>
      <c r="DE239" s="155"/>
      <c r="DI239" s="407"/>
      <c r="DJ239" s="279"/>
      <c r="DK239" s="279"/>
      <c r="DL239" s="279"/>
      <c r="DM239" s="279"/>
      <c r="DN239" s="279"/>
    </row>
    <row r="240" spans="1:118" s="20" customFormat="1" ht="39.950000000000003" hidden="1" customHeight="1" x14ac:dyDescent="0.25">
      <c r="A240" s="27">
        <f>ROW()</f>
        <v>240</v>
      </c>
      <c r="B240" s="342" t="str">
        <f>IF(C240="I","",IF(ISBLANK(D240),"",IF(ISTEXT(D240),LARGE(B14:B239,1)+1,0)))</f>
        <v/>
      </c>
      <c r="C240" s="344"/>
      <c r="D240" s="173"/>
      <c r="E240" s="172"/>
      <c r="F240" s="171"/>
      <c r="G240" s="856"/>
      <c r="H240" s="857"/>
      <c r="I240" s="707"/>
      <c r="J240" s="919">
        <f t="shared" si="276"/>
        <v>0</v>
      </c>
      <c r="K240" s="707"/>
      <c r="L240" s="919">
        <f t="shared" si="277"/>
        <v>0</v>
      </c>
      <c r="M240" s="707"/>
      <c r="N240" s="919">
        <f t="shared" si="278"/>
        <v>0</v>
      </c>
      <c r="O240" s="707"/>
      <c r="P240" s="919">
        <f t="shared" si="279"/>
        <v>0</v>
      </c>
      <c r="Q240" s="707"/>
      <c r="R240" s="919">
        <f t="shared" si="356"/>
        <v>0</v>
      </c>
      <c r="S240" s="707"/>
      <c r="T240" s="919">
        <f t="shared" si="280"/>
        <v>0</v>
      </c>
      <c r="U240" s="707"/>
      <c r="V240" s="919">
        <f t="shared" si="358"/>
        <v>0</v>
      </c>
      <c r="W240" s="707"/>
      <c r="X240" s="919">
        <f t="shared" si="357"/>
        <v>0</v>
      </c>
      <c r="Y240" s="178">
        <f>Y6</f>
        <v>35</v>
      </c>
      <c r="Z240" s="964">
        <f t="shared" si="281"/>
        <v>0</v>
      </c>
      <c r="AA240" s="926">
        <f t="shared" si="340"/>
        <v>0</v>
      </c>
      <c r="AB240" s="860">
        <f t="shared" si="282"/>
        <v>0</v>
      </c>
      <c r="AC240" s="861">
        <f t="shared" si="283"/>
        <v>0</v>
      </c>
      <c r="AD240" s="946">
        <f t="shared" si="284"/>
        <v>0</v>
      </c>
      <c r="AE240" s="164" t="str">
        <f t="shared" si="285"/>
        <v/>
      </c>
      <c r="AF240" s="163">
        <f t="shared" si="286"/>
        <v>0</v>
      </c>
      <c r="AG240" s="460">
        <f t="shared" si="341"/>
        <v>0</v>
      </c>
      <c r="AH240" s="860">
        <f t="shared" si="287"/>
        <v>0</v>
      </c>
      <c r="AI240" s="861">
        <f t="shared" si="288"/>
        <v>0</v>
      </c>
      <c r="AJ240" s="946">
        <f t="shared" si="289"/>
        <v>0</v>
      </c>
      <c r="AK240" s="164" t="str">
        <f t="shared" si="290"/>
        <v/>
      </c>
      <c r="AL240" s="163">
        <f t="shared" si="291"/>
        <v>0</v>
      </c>
      <c r="AM240" s="460">
        <f t="shared" si="342"/>
        <v>0</v>
      </c>
      <c r="AN240" s="860">
        <f t="shared" si="292"/>
        <v>0</v>
      </c>
      <c r="AO240" s="861">
        <f t="shared" si="293"/>
        <v>0</v>
      </c>
      <c r="AP240" s="946">
        <f t="shared" si="294"/>
        <v>0</v>
      </c>
      <c r="AQ240" s="164" t="str">
        <f t="shared" si="295"/>
        <v/>
      </c>
      <c r="AR240" s="163">
        <f t="shared" si="296"/>
        <v>0</v>
      </c>
      <c r="AS240" s="460">
        <f t="shared" si="343"/>
        <v>0</v>
      </c>
      <c r="AT240" s="860">
        <f t="shared" si="297"/>
        <v>0</v>
      </c>
      <c r="AU240" s="861">
        <f t="shared" si="298"/>
        <v>0</v>
      </c>
      <c r="AV240" s="946">
        <f t="shared" si="299"/>
        <v>0</v>
      </c>
      <c r="AW240" s="164" t="str">
        <f t="shared" si="300"/>
        <v/>
      </c>
      <c r="AX240" s="163">
        <f t="shared" si="301"/>
        <v>0</v>
      </c>
      <c r="AY240" s="460">
        <f t="shared" si="344"/>
        <v>0</v>
      </c>
      <c r="AZ240" s="860">
        <f t="shared" si="302"/>
        <v>0</v>
      </c>
      <c r="BA240" s="861">
        <f t="shared" si="303"/>
        <v>0</v>
      </c>
      <c r="BB240" s="946">
        <f t="shared" si="304"/>
        <v>0</v>
      </c>
      <c r="BC240" s="164" t="str">
        <f t="shared" si="305"/>
        <v/>
      </c>
      <c r="BD240" s="163">
        <f t="shared" si="306"/>
        <v>0</v>
      </c>
      <c r="BE240" s="460">
        <f t="shared" si="345"/>
        <v>0</v>
      </c>
      <c r="BF240" s="860">
        <f t="shared" si="307"/>
        <v>0</v>
      </c>
      <c r="BG240" s="861">
        <f t="shared" si="308"/>
        <v>0</v>
      </c>
      <c r="BH240" s="946">
        <f t="shared" si="309"/>
        <v>0</v>
      </c>
      <c r="BI240" s="164" t="str">
        <f t="shared" si="310"/>
        <v/>
      </c>
      <c r="BJ240" s="163">
        <f t="shared" si="311"/>
        <v>0</v>
      </c>
      <c r="BK240" s="460">
        <f t="shared" si="346"/>
        <v>0</v>
      </c>
      <c r="BL240" s="860">
        <f t="shared" si="312"/>
        <v>0</v>
      </c>
      <c r="BM240" s="861">
        <f t="shared" si="313"/>
        <v>0</v>
      </c>
      <c r="BN240" s="946">
        <f t="shared" si="314"/>
        <v>0</v>
      </c>
      <c r="BO240" s="164" t="str">
        <f t="shared" si="315"/>
        <v/>
      </c>
      <c r="BP240" s="163">
        <f t="shared" si="316"/>
        <v>0</v>
      </c>
      <c r="BQ240" s="460">
        <f t="shared" si="347"/>
        <v>0</v>
      </c>
      <c r="BR240" s="860">
        <f t="shared" si="317"/>
        <v>0</v>
      </c>
      <c r="BS240" s="861">
        <f t="shared" si="318"/>
        <v>0</v>
      </c>
      <c r="BT240" s="946">
        <f t="shared" si="319"/>
        <v>0</v>
      </c>
      <c r="BU240" s="164" t="str">
        <f t="shared" si="320"/>
        <v/>
      </c>
      <c r="BV240" s="163">
        <f t="shared" si="321"/>
        <v>0</v>
      </c>
      <c r="BW240" s="246"/>
      <c r="BX240" s="246"/>
      <c r="BY240" s="155"/>
      <c r="BZ240" s="22"/>
      <c r="CA240" s="163">
        <f t="shared" si="322"/>
        <v>0</v>
      </c>
      <c r="CB240" s="162">
        <f t="shared" si="323"/>
        <v>0</v>
      </c>
      <c r="CC240" s="162">
        <f t="shared" si="324"/>
        <v>0</v>
      </c>
      <c r="CD240" s="162">
        <f t="shared" si="325"/>
        <v>0</v>
      </c>
      <c r="CE240" s="162">
        <f t="shared" si="326"/>
        <v>0</v>
      </c>
      <c r="CF240" s="162">
        <f t="shared" si="327"/>
        <v>0</v>
      </c>
      <c r="CG240" s="162">
        <f t="shared" si="328"/>
        <v>0</v>
      </c>
      <c r="CH240" s="162">
        <f t="shared" si="329"/>
        <v>0</v>
      </c>
      <c r="CI240" s="22"/>
      <c r="CJ240" s="161">
        <f t="shared" si="330"/>
        <v>35</v>
      </c>
      <c r="CK240" s="620">
        <f t="shared" si="331"/>
        <v>0</v>
      </c>
      <c r="CL240" s="160">
        <f>CL5</f>
        <v>50</v>
      </c>
      <c r="CM240" s="159" t="str">
        <f t="shared" si="348"/>
        <v/>
      </c>
      <c r="CN240" s="159" t="str">
        <f t="shared" si="349"/>
        <v/>
      </c>
      <c r="CO240" s="159" t="str">
        <f t="shared" si="350"/>
        <v/>
      </c>
      <c r="CP240" s="159" t="str">
        <f t="shared" si="351"/>
        <v/>
      </c>
      <c r="CQ240" s="159" t="str">
        <f t="shared" si="352"/>
        <v/>
      </c>
      <c r="CR240" s="159" t="str">
        <f t="shared" si="353"/>
        <v/>
      </c>
      <c r="CS240" s="159" t="str">
        <f t="shared" si="354"/>
        <v/>
      </c>
      <c r="CT240" s="159" t="str">
        <f t="shared" si="355"/>
        <v/>
      </c>
      <c r="CU240" s="158"/>
      <c r="CV240" s="157">
        <f t="shared" si="332"/>
        <v>50</v>
      </c>
      <c r="CW240" s="157">
        <f t="shared" si="333"/>
        <v>50</v>
      </c>
      <c r="CX240" s="157">
        <f t="shared" si="334"/>
        <v>50</v>
      </c>
      <c r="CY240" s="157">
        <f t="shared" si="335"/>
        <v>50</v>
      </c>
      <c r="CZ240" s="157">
        <f t="shared" si="336"/>
        <v>50</v>
      </c>
      <c r="DA240" s="157">
        <f t="shared" si="337"/>
        <v>50</v>
      </c>
      <c r="DB240" s="157">
        <f t="shared" si="338"/>
        <v>50</v>
      </c>
      <c r="DC240" s="157">
        <f t="shared" si="339"/>
        <v>50</v>
      </c>
      <c r="DD240" s="734">
        <v>233</v>
      </c>
      <c r="DE240" s="155"/>
      <c r="DI240" s="407"/>
      <c r="DJ240" s="279"/>
      <c r="DK240" s="279"/>
      <c r="DL240" s="279"/>
      <c r="DM240" s="279"/>
      <c r="DN240" s="279"/>
    </row>
    <row r="241" spans="1:118" s="20" customFormat="1" ht="39.950000000000003" hidden="1" customHeight="1" x14ac:dyDescent="0.25">
      <c r="A241" s="27">
        <f>ROW()</f>
        <v>241</v>
      </c>
      <c r="B241" s="342" t="str">
        <f>IF(C241="I","",IF(ISBLANK(D241),"",IF(ISTEXT(D241),LARGE(B14:B240,1)+1,0)))</f>
        <v/>
      </c>
      <c r="C241" s="344"/>
      <c r="D241" s="173"/>
      <c r="E241" s="172"/>
      <c r="F241" s="171"/>
      <c r="G241" s="856"/>
      <c r="H241" s="857"/>
      <c r="I241" s="707"/>
      <c r="J241" s="919">
        <f t="shared" si="276"/>
        <v>0</v>
      </c>
      <c r="K241" s="707"/>
      <c r="L241" s="919">
        <f t="shared" si="277"/>
        <v>0</v>
      </c>
      <c r="M241" s="707"/>
      <c r="N241" s="919">
        <f t="shared" si="278"/>
        <v>0</v>
      </c>
      <c r="O241" s="707"/>
      <c r="P241" s="919">
        <f t="shared" si="279"/>
        <v>0</v>
      </c>
      <c r="Q241" s="707"/>
      <c r="R241" s="919">
        <f t="shared" si="356"/>
        <v>0</v>
      </c>
      <c r="S241" s="707"/>
      <c r="T241" s="919">
        <f t="shared" si="280"/>
        <v>0</v>
      </c>
      <c r="U241" s="707"/>
      <c r="V241" s="919">
        <f t="shared" si="358"/>
        <v>0</v>
      </c>
      <c r="W241" s="707"/>
      <c r="X241" s="919">
        <f t="shared" si="357"/>
        <v>0</v>
      </c>
      <c r="Y241" s="178">
        <f>Y6</f>
        <v>35</v>
      </c>
      <c r="Z241" s="964">
        <f t="shared" si="281"/>
        <v>0</v>
      </c>
      <c r="AA241" s="926">
        <f t="shared" si="340"/>
        <v>0</v>
      </c>
      <c r="AB241" s="860">
        <f t="shared" si="282"/>
        <v>0</v>
      </c>
      <c r="AC241" s="861">
        <f t="shared" si="283"/>
        <v>0</v>
      </c>
      <c r="AD241" s="946">
        <f t="shared" si="284"/>
        <v>0</v>
      </c>
      <c r="AE241" s="164" t="str">
        <f t="shared" si="285"/>
        <v/>
      </c>
      <c r="AF241" s="163">
        <f t="shared" si="286"/>
        <v>0</v>
      </c>
      <c r="AG241" s="460">
        <f t="shared" si="341"/>
        <v>0</v>
      </c>
      <c r="AH241" s="860">
        <f t="shared" si="287"/>
        <v>0</v>
      </c>
      <c r="AI241" s="861">
        <f t="shared" si="288"/>
        <v>0</v>
      </c>
      <c r="AJ241" s="946">
        <f t="shared" si="289"/>
        <v>0</v>
      </c>
      <c r="AK241" s="164" t="str">
        <f t="shared" si="290"/>
        <v/>
      </c>
      <c r="AL241" s="163">
        <f t="shared" si="291"/>
        <v>0</v>
      </c>
      <c r="AM241" s="460">
        <f t="shared" si="342"/>
        <v>0</v>
      </c>
      <c r="AN241" s="860">
        <f t="shared" si="292"/>
        <v>0</v>
      </c>
      <c r="AO241" s="861">
        <f t="shared" si="293"/>
        <v>0</v>
      </c>
      <c r="AP241" s="946">
        <f t="shared" si="294"/>
        <v>0</v>
      </c>
      <c r="AQ241" s="164" t="str">
        <f t="shared" si="295"/>
        <v/>
      </c>
      <c r="AR241" s="163">
        <f t="shared" si="296"/>
        <v>0</v>
      </c>
      <c r="AS241" s="460">
        <f t="shared" si="343"/>
        <v>0</v>
      </c>
      <c r="AT241" s="860">
        <f t="shared" si="297"/>
        <v>0</v>
      </c>
      <c r="AU241" s="861">
        <f t="shared" si="298"/>
        <v>0</v>
      </c>
      <c r="AV241" s="946">
        <f t="shared" si="299"/>
        <v>0</v>
      </c>
      <c r="AW241" s="164" t="str">
        <f t="shared" si="300"/>
        <v/>
      </c>
      <c r="AX241" s="163">
        <f t="shared" si="301"/>
        <v>0</v>
      </c>
      <c r="AY241" s="460">
        <f t="shared" si="344"/>
        <v>0</v>
      </c>
      <c r="AZ241" s="860">
        <f t="shared" si="302"/>
        <v>0</v>
      </c>
      <c r="BA241" s="861">
        <f t="shared" si="303"/>
        <v>0</v>
      </c>
      <c r="BB241" s="946">
        <f t="shared" si="304"/>
        <v>0</v>
      </c>
      <c r="BC241" s="164" t="str">
        <f t="shared" si="305"/>
        <v/>
      </c>
      <c r="BD241" s="163">
        <f t="shared" si="306"/>
        <v>0</v>
      </c>
      <c r="BE241" s="460">
        <f t="shared" si="345"/>
        <v>0</v>
      </c>
      <c r="BF241" s="860">
        <f t="shared" si="307"/>
        <v>0</v>
      </c>
      <c r="BG241" s="861">
        <f t="shared" si="308"/>
        <v>0</v>
      </c>
      <c r="BH241" s="946">
        <f t="shared" si="309"/>
        <v>0</v>
      </c>
      <c r="BI241" s="164" t="str">
        <f t="shared" si="310"/>
        <v/>
      </c>
      <c r="BJ241" s="163">
        <f t="shared" si="311"/>
        <v>0</v>
      </c>
      <c r="BK241" s="460">
        <f t="shared" si="346"/>
        <v>0</v>
      </c>
      <c r="BL241" s="860">
        <f t="shared" si="312"/>
        <v>0</v>
      </c>
      <c r="BM241" s="861">
        <f t="shared" si="313"/>
        <v>0</v>
      </c>
      <c r="BN241" s="946">
        <f t="shared" si="314"/>
        <v>0</v>
      </c>
      <c r="BO241" s="164" t="str">
        <f t="shared" si="315"/>
        <v/>
      </c>
      <c r="BP241" s="163">
        <f t="shared" si="316"/>
        <v>0</v>
      </c>
      <c r="BQ241" s="460">
        <f t="shared" si="347"/>
        <v>0</v>
      </c>
      <c r="BR241" s="860">
        <f t="shared" si="317"/>
        <v>0</v>
      </c>
      <c r="BS241" s="861">
        <f t="shared" si="318"/>
        <v>0</v>
      </c>
      <c r="BT241" s="946">
        <f t="shared" si="319"/>
        <v>0</v>
      </c>
      <c r="BU241" s="164" t="str">
        <f t="shared" si="320"/>
        <v/>
      </c>
      <c r="BV241" s="163">
        <f t="shared" si="321"/>
        <v>0</v>
      </c>
      <c r="BW241" s="246"/>
      <c r="BX241" s="246"/>
      <c r="BY241" s="155"/>
      <c r="BZ241" s="22"/>
      <c r="CA241" s="163">
        <f t="shared" si="322"/>
        <v>0</v>
      </c>
      <c r="CB241" s="162">
        <f t="shared" si="323"/>
        <v>0</v>
      </c>
      <c r="CC241" s="162">
        <f t="shared" si="324"/>
        <v>0</v>
      </c>
      <c r="CD241" s="162">
        <f t="shared" si="325"/>
        <v>0</v>
      </c>
      <c r="CE241" s="162">
        <f t="shared" si="326"/>
        <v>0</v>
      </c>
      <c r="CF241" s="162">
        <f t="shared" si="327"/>
        <v>0</v>
      </c>
      <c r="CG241" s="162">
        <f t="shared" si="328"/>
        <v>0</v>
      </c>
      <c r="CH241" s="162">
        <f t="shared" si="329"/>
        <v>0</v>
      </c>
      <c r="CI241" s="22"/>
      <c r="CJ241" s="161">
        <f t="shared" si="330"/>
        <v>35</v>
      </c>
      <c r="CK241" s="620">
        <f t="shared" si="331"/>
        <v>0</v>
      </c>
      <c r="CL241" s="160">
        <f>CL5</f>
        <v>50</v>
      </c>
      <c r="CM241" s="159" t="str">
        <f t="shared" si="348"/>
        <v/>
      </c>
      <c r="CN241" s="159" t="str">
        <f t="shared" si="349"/>
        <v/>
      </c>
      <c r="CO241" s="159" t="str">
        <f t="shared" si="350"/>
        <v/>
      </c>
      <c r="CP241" s="159" t="str">
        <f t="shared" si="351"/>
        <v/>
      </c>
      <c r="CQ241" s="159" t="str">
        <f t="shared" si="352"/>
        <v/>
      </c>
      <c r="CR241" s="159" t="str">
        <f t="shared" si="353"/>
        <v/>
      </c>
      <c r="CS241" s="159" t="str">
        <f t="shared" si="354"/>
        <v/>
      </c>
      <c r="CT241" s="159" t="str">
        <f t="shared" si="355"/>
        <v/>
      </c>
      <c r="CU241" s="158"/>
      <c r="CV241" s="157">
        <f t="shared" si="332"/>
        <v>50</v>
      </c>
      <c r="CW241" s="157">
        <f t="shared" si="333"/>
        <v>50</v>
      </c>
      <c r="CX241" s="157">
        <f t="shared" si="334"/>
        <v>50</v>
      </c>
      <c r="CY241" s="157">
        <f t="shared" si="335"/>
        <v>50</v>
      </c>
      <c r="CZ241" s="157">
        <f t="shared" si="336"/>
        <v>50</v>
      </c>
      <c r="DA241" s="157">
        <f t="shared" si="337"/>
        <v>50</v>
      </c>
      <c r="DB241" s="157">
        <f t="shared" si="338"/>
        <v>50</v>
      </c>
      <c r="DC241" s="157">
        <f t="shared" si="339"/>
        <v>50</v>
      </c>
      <c r="DD241" s="734">
        <v>234</v>
      </c>
      <c r="DE241" s="155"/>
      <c r="DI241" s="407"/>
      <c r="DJ241" s="279"/>
      <c r="DK241" s="279"/>
      <c r="DL241" s="279"/>
      <c r="DM241" s="279"/>
      <c r="DN241" s="279"/>
    </row>
    <row r="242" spans="1:118" s="20" customFormat="1" ht="39.950000000000003" hidden="1" customHeight="1" x14ac:dyDescent="0.25">
      <c r="A242" s="27">
        <f>ROW()</f>
        <v>242</v>
      </c>
      <c r="B242" s="342" t="str">
        <f>IF(C242="I","",IF(ISBLANK(D242),"",IF(ISTEXT(D242),LARGE(B14:B241,1)+1,0)))</f>
        <v/>
      </c>
      <c r="C242" s="344"/>
      <c r="D242" s="173"/>
      <c r="E242" s="172"/>
      <c r="F242" s="171"/>
      <c r="G242" s="856"/>
      <c r="H242" s="857"/>
      <c r="I242" s="707"/>
      <c r="J242" s="919">
        <f t="shared" si="276"/>
        <v>0</v>
      </c>
      <c r="K242" s="707"/>
      <c r="L242" s="919">
        <f t="shared" si="277"/>
        <v>0</v>
      </c>
      <c r="M242" s="707"/>
      <c r="N242" s="919">
        <f t="shared" si="278"/>
        <v>0</v>
      </c>
      <c r="O242" s="707"/>
      <c r="P242" s="919">
        <f t="shared" si="279"/>
        <v>0</v>
      </c>
      <c r="Q242" s="707"/>
      <c r="R242" s="919">
        <f t="shared" si="356"/>
        <v>0</v>
      </c>
      <c r="S242" s="707"/>
      <c r="T242" s="919">
        <f t="shared" si="280"/>
        <v>0</v>
      </c>
      <c r="U242" s="707"/>
      <c r="V242" s="919">
        <f t="shared" si="358"/>
        <v>0</v>
      </c>
      <c r="W242" s="707"/>
      <c r="X242" s="919">
        <f t="shared" si="357"/>
        <v>0</v>
      </c>
      <c r="Y242" s="178">
        <f>Y6</f>
        <v>35</v>
      </c>
      <c r="Z242" s="964">
        <f t="shared" si="281"/>
        <v>0</v>
      </c>
      <c r="AA242" s="926">
        <f t="shared" si="340"/>
        <v>0</v>
      </c>
      <c r="AB242" s="860">
        <f t="shared" si="282"/>
        <v>0</v>
      </c>
      <c r="AC242" s="861">
        <f t="shared" si="283"/>
        <v>0</v>
      </c>
      <c r="AD242" s="946">
        <f t="shared" si="284"/>
        <v>0</v>
      </c>
      <c r="AE242" s="164" t="str">
        <f t="shared" si="285"/>
        <v/>
      </c>
      <c r="AF242" s="163">
        <f t="shared" si="286"/>
        <v>0</v>
      </c>
      <c r="AG242" s="460">
        <f t="shared" si="341"/>
        <v>0</v>
      </c>
      <c r="AH242" s="860">
        <f t="shared" si="287"/>
        <v>0</v>
      </c>
      <c r="AI242" s="861">
        <f t="shared" si="288"/>
        <v>0</v>
      </c>
      <c r="AJ242" s="946">
        <f t="shared" si="289"/>
        <v>0</v>
      </c>
      <c r="AK242" s="164" t="str">
        <f t="shared" si="290"/>
        <v/>
      </c>
      <c r="AL242" s="163">
        <f t="shared" si="291"/>
        <v>0</v>
      </c>
      <c r="AM242" s="460">
        <f t="shared" si="342"/>
        <v>0</v>
      </c>
      <c r="AN242" s="860">
        <f t="shared" si="292"/>
        <v>0</v>
      </c>
      <c r="AO242" s="861">
        <f t="shared" si="293"/>
        <v>0</v>
      </c>
      <c r="AP242" s="946">
        <f t="shared" si="294"/>
        <v>0</v>
      </c>
      <c r="AQ242" s="164" t="str">
        <f t="shared" si="295"/>
        <v/>
      </c>
      <c r="AR242" s="163">
        <f t="shared" si="296"/>
        <v>0</v>
      </c>
      <c r="AS242" s="460">
        <f t="shared" si="343"/>
        <v>0</v>
      </c>
      <c r="AT242" s="860">
        <f t="shared" si="297"/>
        <v>0</v>
      </c>
      <c r="AU242" s="861">
        <f t="shared" si="298"/>
        <v>0</v>
      </c>
      <c r="AV242" s="946">
        <f t="shared" si="299"/>
        <v>0</v>
      </c>
      <c r="AW242" s="164" t="str">
        <f t="shared" si="300"/>
        <v/>
      </c>
      <c r="AX242" s="163">
        <f t="shared" si="301"/>
        <v>0</v>
      </c>
      <c r="AY242" s="460">
        <f t="shared" si="344"/>
        <v>0</v>
      </c>
      <c r="AZ242" s="860">
        <f t="shared" si="302"/>
        <v>0</v>
      </c>
      <c r="BA242" s="861">
        <f t="shared" si="303"/>
        <v>0</v>
      </c>
      <c r="BB242" s="946">
        <f t="shared" si="304"/>
        <v>0</v>
      </c>
      <c r="BC242" s="164" t="str">
        <f t="shared" si="305"/>
        <v/>
      </c>
      <c r="BD242" s="163">
        <f t="shared" si="306"/>
        <v>0</v>
      </c>
      <c r="BE242" s="460">
        <f t="shared" si="345"/>
        <v>0</v>
      </c>
      <c r="BF242" s="860">
        <f t="shared" si="307"/>
        <v>0</v>
      </c>
      <c r="BG242" s="861">
        <f t="shared" si="308"/>
        <v>0</v>
      </c>
      <c r="BH242" s="946">
        <f t="shared" si="309"/>
        <v>0</v>
      </c>
      <c r="BI242" s="164" t="str">
        <f t="shared" si="310"/>
        <v/>
      </c>
      <c r="BJ242" s="163">
        <f t="shared" si="311"/>
        <v>0</v>
      </c>
      <c r="BK242" s="460">
        <f t="shared" si="346"/>
        <v>0</v>
      </c>
      <c r="BL242" s="860">
        <f t="shared" si="312"/>
        <v>0</v>
      </c>
      <c r="BM242" s="861">
        <f t="shared" si="313"/>
        <v>0</v>
      </c>
      <c r="BN242" s="946">
        <f t="shared" si="314"/>
        <v>0</v>
      </c>
      <c r="BO242" s="164" t="str">
        <f t="shared" si="315"/>
        <v/>
      </c>
      <c r="BP242" s="163">
        <f t="shared" si="316"/>
        <v>0</v>
      </c>
      <c r="BQ242" s="460">
        <f t="shared" si="347"/>
        <v>0</v>
      </c>
      <c r="BR242" s="860">
        <f t="shared" si="317"/>
        <v>0</v>
      </c>
      <c r="BS242" s="861">
        <f t="shared" si="318"/>
        <v>0</v>
      </c>
      <c r="BT242" s="946">
        <f t="shared" si="319"/>
        <v>0</v>
      </c>
      <c r="BU242" s="164" t="str">
        <f t="shared" si="320"/>
        <v/>
      </c>
      <c r="BV242" s="163">
        <f t="shared" si="321"/>
        <v>0</v>
      </c>
      <c r="BW242" s="246"/>
      <c r="BX242" s="246"/>
      <c r="BY242" s="155"/>
      <c r="BZ242" s="22"/>
      <c r="CA242" s="163">
        <f t="shared" si="322"/>
        <v>0</v>
      </c>
      <c r="CB242" s="162">
        <f t="shared" si="323"/>
        <v>0</v>
      </c>
      <c r="CC242" s="162">
        <f t="shared" si="324"/>
        <v>0</v>
      </c>
      <c r="CD242" s="162">
        <f t="shared" si="325"/>
        <v>0</v>
      </c>
      <c r="CE242" s="162">
        <f t="shared" si="326"/>
        <v>0</v>
      </c>
      <c r="CF242" s="162">
        <f t="shared" si="327"/>
        <v>0</v>
      </c>
      <c r="CG242" s="162">
        <f t="shared" si="328"/>
        <v>0</v>
      </c>
      <c r="CH242" s="162">
        <f t="shared" si="329"/>
        <v>0</v>
      </c>
      <c r="CI242" s="22"/>
      <c r="CJ242" s="161">
        <f t="shared" si="330"/>
        <v>35</v>
      </c>
      <c r="CK242" s="620">
        <f t="shared" si="331"/>
        <v>0</v>
      </c>
      <c r="CL242" s="160">
        <f>CL5</f>
        <v>50</v>
      </c>
      <c r="CM242" s="159" t="str">
        <f t="shared" si="348"/>
        <v/>
      </c>
      <c r="CN242" s="159" t="str">
        <f t="shared" si="349"/>
        <v/>
      </c>
      <c r="CO242" s="159" t="str">
        <f t="shared" si="350"/>
        <v/>
      </c>
      <c r="CP242" s="159" t="str">
        <f t="shared" si="351"/>
        <v/>
      </c>
      <c r="CQ242" s="159" t="str">
        <f t="shared" si="352"/>
        <v/>
      </c>
      <c r="CR242" s="159" t="str">
        <f t="shared" si="353"/>
        <v/>
      </c>
      <c r="CS242" s="159" t="str">
        <f t="shared" si="354"/>
        <v/>
      </c>
      <c r="CT242" s="159" t="str">
        <f t="shared" si="355"/>
        <v/>
      </c>
      <c r="CU242" s="158"/>
      <c r="CV242" s="157">
        <f t="shared" si="332"/>
        <v>50</v>
      </c>
      <c r="CW242" s="157">
        <f t="shared" si="333"/>
        <v>50</v>
      </c>
      <c r="CX242" s="157">
        <f t="shared" si="334"/>
        <v>50</v>
      </c>
      <c r="CY242" s="157">
        <f t="shared" si="335"/>
        <v>50</v>
      </c>
      <c r="CZ242" s="157">
        <f t="shared" si="336"/>
        <v>50</v>
      </c>
      <c r="DA242" s="157">
        <f t="shared" si="337"/>
        <v>50</v>
      </c>
      <c r="DB242" s="157">
        <f t="shared" si="338"/>
        <v>50</v>
      </c>
      <c r="DC242" s="157">
        <f t="shared" si="339"/>
        <v>50</v>
      </c>
      <c r="DD242" s="734">
        <v>235</v>
      </c>
      <c r="DE242" s="155"/>
      <c r="DI242" s="407"/>
      <c r="DJ242" s="279"/>
      <c r="DK242" s="279"/>
      <c r="DL242" s="279"/>
      <c r="DM242" s="279"/>
      <c r="DN242" s="279"/>
    </row>
    <row r="243" spans="1:118" s="20" customFormat="1" ht="39.950000000000003" hidden="1" customHeight="1" x14ac:dyDescent="0.25">
      <c r="A243" s="27">
        <f>ROW()</f>
        <v>243</v>
      </c>
      <c r="B243" s="342" t="str">
        <f>IF(C243="I","",IF(ISBLANK(D243),"",IF(ISTEXT(D243),LARGE(B14:B242,1)+1,0)))</f>
        <v/>
      </c>
      <c r="C243" s="344"/>
      <c r="D243" s="173"/>
      <c r="E243" s="172"/>
      <c r="F243" s="171"/>
      <c r="G243" s="856"/>
      <c r="H243" s="857"/>
      <c r="I243" s="707"/>
      <c r="J243" s="919">
        <f t="shared" si="276"/>
        <v>0</v>
      </c>
      <c r="K243" s="707"/>
      <c r="L243" s="919">
        <f t="shared" si="277"/>
        <v>0</v>
      </c>
      <c r="M243" s="707"/>
      <c r="N243" s="919">
        <f t="shared" si="278"/>
        <v>0</v>
      </c>
      <c r="O243" s="707"/>
      <c r="P243" s="919">
        <f t="shared" si="279"/>
        <v>0</v>
      </c>
      <c r="Q243" s="707"/>
      <c r="R243" s="919">
        <f t="shared" si="356"/>
        <v>0</v>
      </c>
      <c r="S243" s="707"/>
      <c r="T243" s="919">
        <f t="shared" si="280"/>
        <v>0</v>
      </c>
      <c r="U243" s="707"/>
      <c r="V243" s="919">
        <f t="shared" si="358"/>
        <v>0</v>
      </c>
      <c r="W243" s="707"/>
      <c r="X243" s="919">
        <f t="shared" si="357"/>
        <v>0</v>
      </c>
      <c r="Y243" s="178">
        <f>Y6</f>
        <v>35</v>
      </c>
      <c r="Z243" s="964">
        <f t="shared" si="281"/>
        <v>0</v>
      </c>
      <c r="AA243" s="926">
        <f t="shared" si="340"/>
        <v>0</v>
      </c>
      <c r="AB243" s="860">
        <f t="shared" si="282"/>
        <v>0</v>
      </c>
      <c r="AC243" s="861">
        <f t="shared" si="283"/>
        <v>0</v>
      </c>
      <c r="AD243" s="946">
        <f t="shared" si="284"/>
        <v>0</v>
      </c>
      <c r="AE243" s="164" t="str">
        <f t="shared" si="285"/>
        <v/>
      </c>
      <c r="AF243" s="163">
        <f t="shared" si="286"/>
        <v>0</v>
      </c>
      <c r="AG243" s="460">
        <f t="shared" si="341"/>
        <v>0</v>
      </c>
      <c r="AH243" s="860">
        <f t="shared" si="287"/>
        <v>0</v>
      </c>
      <c r="AI243" s="861">
        <f t="shared" si="288"/>
        <v>0</v>
      </c>
      <c r="AJ243" s="946">
        <f t="shared" si="289"/>
        <v>0</v>
      </c>
      <c r="AK243" s="164" t="str">
        <f t="shared" si="290"/>
        <v/>
      </c>
      <c r="AL243" s="163">
        <f t="shared" si="291"/>
        <v>0</v>
      </c>
      <c r="AM243" s="460">
        <f t="shared" si="342"/>
        <v>0</v>
      </c>
      <c r="AN243" s="860">
        <f t="shared" si="292"/>
        <v>0</v>
      </c>
      <c r="AO243" s="861">
        <f t="shared" si="293"/>
        <v>0</v>
      </c>
      <c r="AP243" s="946">
        <f t="shared" si="294"/>
        <v>0</v>
      </c>
      <c r="AQ243" s="164" t="str">
        <f t="shared" si="295"/>
        <v/>
      </c>
      <c r="AR243" s="163">
        <f t="shared" si="296"/>
        <v>0</v>
      </c>
      <c r="AS243" s="460">
        <f t="shared" si="343"/>
        <v>0</v>
      </c>
      <c r="AT243" s="860">
        <f t="shared" si="297"/>
        <v>0</v>
      </c>
      <c r="AU243" s="861">
        <f t="shared" si="298"/>
        <v>0</v>
      </c>
      <c r="AV243" s="946">
        <f t="shared" si="299"/>
        <v>0</v>
      </c>
      <c r="AW243" s="164" t="str">
        <f t="shared" si="300"/>
        <v/>
      </c>
      <c r="AX243" s="163">
        <f t="shared" si="301"/>
        <v>0</v>
      </c>
      <c r="AY243" s="460">
        <f t="shared" si="344"/>
        <v>0</v>
      </c>
      <c r="AZ243" s="860">
        <f t="shared" si="302"/>
        <v>0</v>
      </c>
      <c r="BA243" s="861">
        <f t="shared" si="303"/>
        <v>0</v>
      </c>
      <c r="BB243" s="946">
        <f t="shared" si="304"/>
        <v>0</v>
      </c>
      <c r="BC243" s="164" t="str">
        <f t="shared" si="305"/>
        <v/>
      </c>
      <c r="BD243" s="163">
        <f t="shared" si="306"/>
        <v>0</v>
      </c>
      <c r="BE243" s="460">
        <f t="shared" si="345"/>
        <v>0</v>
      </c>
      <c r="BF243" s="860">
        <f t="shared" si="307"/>
        <v>0</v>
      </c>
      <c r="BG243" s="861">
        <f t="shared" si="308"/>
        <v>0</v>
      </c>
      <c r="BH243" s="946">
        <f t="shared" si="309"/>
        <v>0</v>
      </c>
      <c r="BI243" s="164" t="str">
        <f t="shared" si="310"/>
        <v/>
      </c>
      <c r="BJ243" s="163">
        <f t="shared" si="311"/>
        <v>0</v>
      </c>
      <c r="BK243" s="460">
        <f t="shared" si="346"/>
        <v>0</v>
      </c>
      <c r="BL243" s="860">
        <f t="shared" si="312"/>
        <v>0</v>
      </c>
      <c r="BM243" s="861">
        <f t="shared" si="313"/>
        <v>0</v>
      </c>
      <c r="BN243" s="946">
        <f t="shared" si="314"/>
        <v>0</v>
      </c>
      <c r="BO243" s="164" t="str">
        <f t="shared" si="315"/>
        <v/>
      </c>
      <c r="BP243" s="163">
        <f t="shared" si="316"/>
        <v>0</v>
      </c>
      <c r="BQ243" s="460">
        <f t="shared" si="347"/>
        <v>0</v>
      </c>
      <c r="BR243" s="860">
        <f t="shared" si="317"/>
        <v>0</v>
      </c>
      <c r="BS243" s="861">
        <f t="shared" si="318"/>
        <v>0</v>
      </c>
      <c r="BT243" s="946">
        <f t="shared" si="319"/>
        <v>0</v>
      </c>
      <c r="BU243" s="164" t="str">
        <f t="shared" si="320"/>
        <v/>
      </c>
      <c r="BV243" s="163">
        <f t="shared" si="321"/>
        <v>0</v>
      </c>
      <c r="BW243" s="246"/>
      <c r="BX243" s="246"/>
      <c r="BY243" s="155"/>
      <c r="BZ243" s="22"/>
      <c r="CA243" s="163">
        <f t="shared" si="322"/>
        <v>0</v>
      </c>
      <c r="CB243" s="162">
        <f t="shared" si="323"/>
        <v>0</v>
      </c>
      <c r="CC243" s="162">
        <f t="shared" si="324"/>
        <v>0</v>
      </c>
      <c r="CD243" s="162">
        <f t="shared" si="325"/>
        <v>0</v>
      </c>
      <c r="CE243" s="162">
        <f t="shared" si="326"/>
        <v>0</v>
      </c>
      <c r="CF243" s="162">
        <f t="shared" si="327"/>
        <v>0</v>
      </c>
      <c r="CG243" s="162">
        <f t="shared" si="328"/>
        <v>0</v>
      </c>
      <c r="CH243" s="162">
        <f t="shared" si="329"/>
        <v>0</v>
      </c>
      <c r="CI243" s="22"/>
      <c r="CJ243" s="161">
        <f t="shared" si="330"/>
        <v>35</v>
      </c>
      <c r="CK243" s="620">
        <f t="shared" si="331"/>
        <v>0</v>
      </c>
      <c r="CL243" s="160">
        <f>CL5</f>
        <v>50</v>
      </c>
      <c r="CM243" s="159" t="str">
        <f t="shared" si="348"/>
        <v/>
      </c>
      <c r="CN243" s="159" t="str">
        <f t="shared" si="349"/>
        <v/>
      </c>
      <c r="CO243" s="159" t="str">
        <f t="shared" si="350"/>
        <v/>
      </c>
      <c r="CP243" s="159" t="str">
        <f t="shared" si="351"/>
        <v/>
      </c>
      <c r="CQ243" s="159" t="str">
        <f t="shared" si="352"/>
        <v/>
      </c>
      <c r="CR243" s="159" t="str">
        <f t="shared" si="353"/>
        <v/>
      </c>
      <c r="CS243" s="159" t="str">
        <f t="shared" si="354"/>
        <v/>
      </c>
      <c r="CT243" s="159" t="str">
        <f t="shared" si="355"/>
        <v/>
      </c>
      <c r="CU243" s="158"/>
      <c r="CV243" s="157">
        <f t="shared" si="332"/>
        <v>50</v>
      </c>
      <c r="CW243" s="157">
        <f t="shared" si="333"/>
        <v>50</v>
      </c>
      <c r="CX243" s="157">
        <f t="shared" si="334"/>
        <v>50</v>
      </c>
      <c r="CY243" s="157">
        <f t="shared" si="335"/>
        <v>50</v>
      </c>
      <c r="CZ243" s="157">
        <f t="shared" si="336"/>
        <v>50</v>
      </c>
      <c r="DA243" s="157">
        <f t="shared" si="337"/>
        <v>50</v>
      </c>
      <c r="DB243" s="157">
        <f t="shared" si="338"/>
        <v>50</v>
      </c>
      <c r="DC243" s="157">
        <f t="shared" si="339"/>
        <v>50</v>
      </c>
      <c r="DD243" s="734">
        <v>236</v>
      </c>
      <c r="DE243" s="155"/>
      <c r="DI243" s="407"/>
      <c r="DJ243" s="279"/>
      <c r="DK243" s="279"/>
      <c r="DL243" s="279"/>
      <c r="DM243" s="279"/>
      <c r="DN243" s="279"/>
    </row>
    <row r="244" spans="1:118" s="20" customFormat="1" ht="39.950000000000003" hidden="1" customHeight="1" x14ac:dyDescent="0.25">
      <c r="A244" s="27">
        <f>ROW()</f>
        <v>244</v>
      </c>
      <c r="B244" s="342" t="str">
        <f>IF(C244="I","",IF(ISBLANK(D244),"",IF(ISTEXT(D244),LARGE(B14:B243,1)+1,0)))</f>
        <v/>
      </c>
      <c r="C244" s="344"/>
      <c r="D244" s="173"/>
      <c r="E244" s="172"/>
      <c r="F244" s="171"/>
      <c r="G244" s="856"/>
      <c r="H244" s="857"/>
      <c r="I244" s="707"/>
      <c r="J244" s="919">
        <f t="shared" si="276"/>
        <v>0</v>
      </c>
      <c r="K244" s="707"/>
      <c r="L244" s="919">
        <f t="shared" si="277"/>
        <v>0</v>
      </c>
      <c r="M244" s="707"/>
      <c r="N244" s="919">
        <f t="shared" si="278"/>
        <v>0</v>
      </c>
      <c r="O244" s="707"/>
      <c r="P244" s="919">
        <f t="shared" si="279"/>
        <v>0</v>
      </c>
      <c r="Q244" s="707"/>
      <c r="R244" s="919">
        <f t="shared" si="356"/>
        <v>0</v>
      </c>
      <c r="S244" s="707"/>
      <c r="T244" s="919">
        <f t="shared" si="280"/>
        <v>0</v>
      </c>
      <c r="U244" s="707"/>
      <c r="V244" s="919">
        <f t="shared" si="358"/>
        <v>0</v>
      </c>
      <c r="W244" s="707"/>
      <c r="X244" s="919">
        <f t="shared" si="357"/>
        <v>0</v>
      </c>
      <c r="Y244" s="178">
        <f>Y6</f>
        <v>35</v>
      </c>
      <c r="Z244" s="964">
        <f t="shared" si="281"/>
        <v>0</v>
      </c>
      <c r="AA244" s="926">
        <f t="shared" si="340"/>
        <v>0</v>
      </c>
      <c r="AB244" s="860">
        <f t="shared" si="282"/>
        <v>0</v>
      </c>
      <c r="AC244" s="861">
        <f t="shared" si="283"/>
        <v>0</v>
      </c>
      <c r="AD244" s="946">
        <f t="shared" si="284"/>
        <v>0</v>
      </c>
      <c r="AE244" s="164" t="str">
        <f t="shared" si="285"/>
        <v/>
      </c>
      <c r="AF244" s="163">
        <f t="shared" si="286"/>
        <v>0</v>
      </c>
      <c r="AG244" s="460">
        <f t="shared" si="341"/>
        <v>0</v>
      </c>
      <c r="AH244" s="860">
        <f t="shared" si="287"/>
        <v>0</v>
      </c>
      <c r="AI244" s="861">
        <f t="shared" si="288"/>
        <v>0</v>
      </c>
      <c r="AJ244" s="946">
        <f t="shared" si="289"/>
        <v>0</v>
      </c>
      <c r="AK244" s="164" t="str">
        <f t="shared" si="290"/>
        <v/>
      </c>
      <c r="AL244" s="163">
        <f t="shared" si="291"/>
        <v>0</v>
      </c>
      <c r="AM244" s="460">
        <f t="shared" si="342"/>
        <v>0</v>
      </c>
      <c r="AN244" s="860">
        <f t="shared" si="292"/>
        <v>0</v>
      </c>
      <c r="AO244" s="861">
        <f t="shared" si="293"/>
        <v>0</v>
      </c>
      <c r="AP244" s="946">
        <f t="shared" si="294"/>
        <v>0</v>
      </c>
      <c r="AQ244" s="164" t="str">
        <f t="shared" si="295"/>
        <v/>
      </c>
      <c r="AR244" s="163">
        <f t="shared" si="296"/>
        <v>0</v>
      </c>
      <c r="AS244" s="460">
        <f t="shared" si="343"/>
        <v>0</v>
      </c>
      <c r="AT244" s="860">
        <f t="shared" si="297"/>
        <v>0</v>
      </c>
      <c r="AU244" s="861">
        <f t="shared" si="298"/>
        <v>0</v>
      </c>
      <c r="AV244" s="946">
        <f t="shared" si="299"/>
        <v>0</v>
      </c>
      <c r="AW244" s="164" t="str">
        <f t="shared" si="300"/>
        <v/>
      </c>
      <c r="AX244" s="163">
        <f t="shared" si="301"/>
        <v>0</v>
      </c>
      <c r="AY244" s="460">
        <f t="shared" si="344"/>
        <v>0</v>
      </c>
      <c r="AZ244" s="860">
        <f t="shared" si="302"/>
        <v>0</v>
      </c>
      <c r="BA244" s="861">
        <f t="shared" si="303"/>
        <v>0</v>
      </c>
      <c r="BB244" s="946">
        <f t="shared" si="304"/>
        <v>0</v>
      </c>
      <c r="BC244" s="164" t="str">
        <f t="shared" si="305"/>
        <v/>
      </c>
      <c r="BD244" s="163">
        <f t="shared" si="306"/>
        <v>0</v>
      </c>
      <c r="BE244" s="460">
        <f t="shared" si="345"/>
        <v>0</v>
      </c>
      <c r="BF244" s="860">
        <f t="shared" si="307"/>
        <v>0</v>
      </c>
      <c r="BG244" s="861">
        <f t="shared" si="308"/>
        <v>0</v>
      </c>
      <c r="BH244" s="946">
        <f t="shared" si="309"/>
        <v>0</v>
      </c>
      <c r="BI244" s="164" t="str">
        <f t="shared" si="310"/>
        <v/>
      </c>
      <c r="BJ244" s="163">
        <f t="shared" si="311"/>
        <v>0</v>
      </c>
      <c r="BK244" s="460">
        <f t="shared" si="346"/>
        <v>0</v>
      </c>
      <c r="BL244" s="860">
        <f t="shared" si="312"/>
        <v>0</v>
      </c>
      <c r="BM244" s="861">
        <f t="shared" si="313"/>
        <v>0</v>
      </c>
      <c r="BN244" s="946">
        <f t="shared" si="314"/>
        <v>0</v>
      </c>
      <c r="BO244" s="164" t="str">
        <f t="shared" si="315"/>
        <v/>
      </c>
      <c r="BP244" s="163">
        <f t="shared" si="316"/>
        <v>0</v>
      </c>
      <c r="BQ244" s="460">
        <f t="shared" si="347"/>
        <v>0</v>
      </c>
      <c r="BR244" s="860">
        <f t="shared" si="317"/>
        <v>0</v>
      </c>
      <c r="BS244" s="861">
        <f t="shared" si="318"/>
        <v>0</v>
      </c>
      <c r="BT244" s="946">
        <f t="shared" si="319"/>
        <v>0</v>
      </c>
      <c r="BU244" s="164" t="str">
        <f t="shared" si="320"/>
        <v/>
      </c>
      <c r="BV244" s="163">
        <f t="shared" si="321"/>
        <v>0</v>
      </c>
      <c r="BW244" s="246"/>
      <c r="BX244" s="246"/>
      <c r="BY244" s="155"/>
      <c r="BZ244" s="22"/>
      <c r="CA244" s="163">
        <f t="shared" si="322"/>
        <v>0</v>
      </c>
      <c r="CB244" s="162">
        <f t="shared" si="323"/>
        <v>0</v>
      </c>
      <c r="CC244" s="162">
        <f t="shared" si="324"/>
        <v>0</v>
      </c>
      <c r="CD244" s="162">
        <f t="shared" si="325"/>
        <v>0</v>
      </c>
      <c r="CE244" s="162">
        <f t="shared" si="326"/>
        <v>0</v>
      </c>
      <c r="CF244" s="162">
        <f t="shared" si="327"/>
        <v>0</v>
      </c>
      <c r="CG244" s="162">
        <f t="shared" si="328"/>
        <v>0</v>
      </c>
      <c r="CH244" s="162">
        <f t="shared" si="329"/>
        <v>0</v>
      </c>
      <c r="CI244" s="22"/>
      <c r="CJ244" s="161">
        <f t="shared" si="330"/>
        <v>35</v>
      </c>
      <c r="CK244" s="620">
        <f t="shared" si="331"/>
        <v>0</v>
      </c>
      <c r="CL244" s="160">
        <f>CL5</f>
        <v>50</v>
      </c>
      <c r="CM244" s="159" t="str">
        <f t="shared" si="348"/>
        <v/>
      </c>
      <c r="CN244" s="159" t="str">
        <f t="shared" si="349"/>
        <v/>
      </c>
      <c r="CO244" s="159" t="str">
        <f t="shared" si="350"/>
        <v/>
      </c>
      <c r="CP244" s="159" t="str">
        <f t="shared" si="351"/>
        <v/>
      </c>
      <c r="CQ244" s="159" t="str">
        <f t="shared" si="352"/>
        <v/>
      </c>
      <c r="CR244" s="159" t="str">
        <f t="shared" si="353"/>
        <v/>
      </c>
      <c r="CS244" s="159" t="str">
        <f t="shared" si="354"/>
        <v/>
      </c>
      <c r="CT244" s="159" t="str">
        <f t="shared" si="355"/>
        <v/>
      </c>
      <c r="CU244" s="158"/>
      <c r="CV244" s="157">
        <f t="shared" si="332"/>
        <v>50</v>
      </c>
      <c r="CW244" s="157">
        <f t="shared" si="333"/>
        <v>50</v>
      </c>
      <c r="CX244" s="157">
        <f t="shared" si="334"/>
        <v>50</v>
      </c>
      <c r="CY244" s="157">
        <f t="shared" si="335"/>
        <v>50</v>
      </c>
      <c r="CZ244" s="157">
        <f t="shared" si="336"/>
        <v>50</v>
      </c>
      <c r="DA244" s="157">
        <f t="shared" si="337"/>
        <v>50</v>
      </c>
      <c r="DB244" s="157">
        <f t="shared" si="338"/>
        <v>50</v>
      </c>
      <c r="DC244" s="157">
        <f t="shared" si="339"/>
        <v>50</v>
      </c>
      <c r="DD244" s="734">
        <v>237</v>
      </c>
      <c r="DE244" s="155"/>
      <c r="DI244" s="407"/>
      <c r="DJ244" s="279"/>
      <c r="DK244" s="279"/>
      <c r="DL244" s="279"/>
      <c r="DM244" s="279"/>
      <c r="DN244" s="279"/>
    </row>
    <row r="245" spans="1:118" s="20" customFormat="1" ht="39.950000000000003" hidden="1" customHeight="1" x14ac:dyDescent="0.25">
      <c r="A245" s="27">
        <f>ROW()</f>
        <v>245</v>
      </c>
      <c r="B245" s="342" t="str">
        <f>IF(C245="I","",IF(ISBLANK(D245),"",IF(ISTEXT(D245),LARGE(B14:B244,1)+1,0)))</f>
        <v/>
      </c>
      <c r="C245" s="344"/>
      <c r="D245" s="173"/>
      <c r="E245" s="172"/>
      <c r="F245" s="171"/>
      <c r="G245" s="856"/>
      <c r="H245" s="857"/>
      <c r="I245" s="707"/>
      <c r="J245" s="919">
        <f t="shared" si="276"/>
        <v>0</v>
      </c>
      <c r="K245" s="707"/>
      <c r="L245" s="919">
        <f t="shared" si="277"/>
        <v>0</v>
      </c>
      <c r="M245" s="707"/>
      <c r="N245" s="919">
        <f t="shared" si="278"/>
        <v>0</v>
      </c>
      <c r="O245" s="707"/>
      <c r="P245" s="919">
        <f t="shared" si="279"/>
        <v>0</v>
      </c>
      <c r="Q245" s="707"/>
      <c r="R245" s="919">
        <f t="shared" si="356"/>
        <v>0</v>
      </c>
      <c r="S245" s="707"/>
      <c r="T245" s="919">
        <f t="shared" si="280"/>
        <v>0</v>
      </c>
      <c r="U245" s="707"/>
      <c r="V245" s="919">
        <f t="shared" si="358"/>
        <v>0</v>
      </c>
      <c r="W245" s="707"/>
      <c r="X245" s="919">
        <f t="shared" si="357"/>
        <v>0</v>
      </c>
      <c r="Y245" s="178">
        <f>Y6</f>
        <v>35</v>
      </c>
      <c r="Z245" s="964">
        <f t="shared" si="281"/>
        <v>0</v>
      </c>
      <c r="AA245" s="926">
        <f t="shared" si="340"/>
        <v>0</v>
      </c>
      <c r="AB245" s="860">
        <f t="shared" si="282"/>
        <v>0</v>
      </c>
      <c r="AC245" s="861">
        <f t="shared" si="283"/>
        <v>0</v>
      </c>
      <c r="AD245" s="946">
        <f t="shared" si="284"/>
        <v>0</v>
      </c>
      <c r="AE245" s="164" t="str">
        <f t="shared" si="285"/>
        <v/>
      </c>
      <c r="AF245" s="163">
        <f t="shared" si="286"/>
        <v>0</v>
      </c>
      <c r="AG245" s="460">
        <f t="shared" si="341"/>
        <v>0</v>
      </c>
      <c r="AH245" s="860">
        <f t="shared" si="287"/>
        <v>0</v>
      </c>
      <c r="AI245" s="861">
        <f t="shared" si="288"/>
        <v>0</v>
      </c>
      <c r="AJ245" s="946">
        <f t="shared" si="289"/>
        <v>0</v>
      </c>
      <c r="AK245" s="164" t="str">
        <f t="shared" si="290"/>
        <v/>
      </c>
      <c r="AL245" s="163">
        <f t="shared" si="291"/>
        <v>0</v>
      </c>
      <c r="AM245" s="460">
        <f t="shared" si="342"/>
        <v>0</v>
      </c>
      <c r="AN245" s="860">
        <f t="shared" si="292"/>
        <v>0</v>
      </c>
      <c r="AO245" s="861">
        <f t="shared" si="293"/>
        <v>0</v>
      </c>
      <c r="AP245" s="946">
        <f t="shared" si="294"/>
        <v>0</v>
      </c>
      <c r="AQ245" s="164" t="str">
        <f t="shared" si="295"/>
        <v/>
      </c>
      <c r="AR245" s="163">
        <f t="shared" si="296"/>
        <v>0</v>
      </c>
      <c r="AS245" s="460">
        <f t="shared" si="343"/>
        <v>0</v>
      </c>
      <c r="AT245" s="860">
        <f t="shared" si="297"/>
        <v>0</v>
      </c>
      <c r="AU245" s="861">
        <f t="shared" si="298"/>
        <v>0</v>
      </c>
      <c r="AV245" s="946">
        <f t="shared" si="299"/>
        <v>0</v>
      </c>
      <c r="AW245" s="164" t="str">
        <f t="shared" si="300"/>
        <v/>
      </c>
      <c r="AX245" s="163">
        <f t="shared" si="301"/>
        <v>0</v>
      </c>
      <c r="AY245" s="460">
        <f t="shared" si="344"/>
        <v>0</v>
      </c>
      <c r="AZ245" s="860">
        <f t="shared" si="302"/>
        <v>0</v>
      </c>
      <c r="BA245" s="861">
        <f t="shared" si="303"/>
        <v>0</v>
      </c>
      <c r="BB245" s="946">
        <f t="shared" si="304"/>
        <v>0</v>
      </c>
      <c r="BC245" s="164" t="str">
        <f t="shared" si="305"/>
        <v/>
      </c>
      <c r="BD245" s="163">
        <f t="shared" si="306"/>
        <v>0</v>
      </c>
      <c r="BE245" s="460">
        <f t="shared" si="345"/>
        <v>0</v>
      </c>
      <c r="BF245" s="860">
        <f t="shared" si="307"/>
        <v>0</v>
      </c>
      <c r="BG245" s="861">
        <f t="shared" si="308"/>
        <v>0</v>
      </c>
      <c r="BH245" s="946">
        <f t="shared" si="309"/>
        <v>0</v>
      </c>
      <c r="BI245" s="164" t="str">
        <f t="shared" si="310"/>
        <v/>
      </c>
      <c r="BJ245" s="163">
        <f t="shared" si="311"/>
        <v>0</v>
      </c>
      <c r="BK245" s="460">
        <f t="shared" si="346"/>
        <v>0</v>
      </c>
      <c r="BL245" s="860">
        <f t="shared" si="312"/>
        <v>0</v>
      </c>
      <c r="BM245" s="861">
        <f t="shared" si="313"/>
        <v>0</v>
      </c>
      <c r="BN245" s="946">
        <f t="shared" si="314"/>
        <v>0</v>
      </c>
      <c r="BO245" s="164" t="str">
        <f t="shared" si="315"/>
        <v/>
      </c>
      <c r="BP245" s="163">
        <f t="shared" si="316"/>
        <v>0</v>
      </c>
      <c r="BQ245" s="460">
        <f t="shared" si="347"/>
        <v>0</v>
      </c>
      <c r="BR245" s="860">
        <f t="shared" si="317"/>
        <v>0</v>
      </c>
      <c r="BS245" s="861">
        <f t="shared" si="318"/>
        <v>0</v>
      </c>
      <c r="BT245" s="946">
        <f t="shared" si="319"/>
        <v>0</v>
      </c>
      <c r="BU245" s="164" t="str">
        <f t="shared" si="320"/>
        <v/>
      </c>
      <c r="BV245" s="163">
        <f t="shared" si="321"/>
        <v>0</v>
      </c>
      <c r="BW245" s="246"/>
      <c r="BX245" s="246"/>
      <c r="BY245" s="155"/>
      <c r="BZ245" s="22"/>
      <c r="CA245" s="163">
        <f t="shared" si="322"/>
        <v>0</v>
      </c>
      <c r="CB245" s="162">
        <f t="shared" si="323"/>
        <v>0</v>
      </c>
      <c r="CC245" s="162">
        <f t="shared" si="324"/>
        <v>0</v>
      </c>
      <c r="CD245" s="162">
        <f t="shared" si="325"/>
        <v>0</v>
      </c>
      <c r="CE245" s="162">
        <f t="shared" si="326"/>
        <v>0</v>
      </c>
      <c r="CF245" s="162">
        <f t="shared" si="327"/>
        <v>0</v>
      </c>
      <c r="CG245" s="162">
        <f t="shared" si="328"/>
        <v>0</v>
      </c>
      <c r="CH245" s="162">
        <f t="shared" si="329"/>
        <v>0</v>
      </c>
      <c r="CI245" s="22"/>
      <c r="CJ245" s="161">
        <f t="shared" si="330"/>
        <v>35</v>
      </c>
      <c r="CK245" s="620">
        <f t="shared" si="331"/>
        <v>0</v>
      </c>
      <c r="CL245" s="160">
        <f>CL5</f>
        <v>50</v>
      </c>
      <c r="CM245" s="159" t="str">
        <f t="shared" si="348"/>
        <v/>
      </c>
      <c r="CN245" s="159" t="str">
        <f t="shared" si="349"/>
        <v/>
      </c>
      <c r="CO245" s="159" t="str">
        <f t="shared" si="350"/>
        <v/>
      </c>
      <c r="CP245" s="159" t="str">
        <f t="shared" si="351"/>
        <v/>
      </c>
      <c r="CQ245" s="159" t="str">
        <f t="shared" si="352"/>
        <v/>
      </c>
      <c r="CR245" s="159" t="str">
        <f t="shared" si="353"/>
        <v/>
      </c>
      <c r="CS245" s="159" t="str">
        <f t="shared" si="354"/>
        <v/>
      </c>
      <c r="CT245" s="159" t="str">
        <f t="shared" si="355"/>
        <v/>
      </c>
      <c r="CU245" s="158"/>
      <c r="CV245" s="157">
        <f t="shared" si="332"/>
        <v>50</v>
      </c>
      <c r="CW245" s="157">
        <f t="shared" si="333"/>
        <v>50</v>
      </c>
      <c r="CX245" s="157">
        <f t="shared" si="334"/>
        <v>50</v>
      </c>
      <c r="CY245" s="157">
        <f t="shared" si="335"/>
        <v>50</v>
      </c>
      <c r="CZ245" s="157">
        <f t="shared" si="336"/>
        <v>50</v>
      </c>
      <c r="DA245" s="157">
        <f t="shared" si="337"/>
        <v>50</v>
      </c>
      <c r="DB245" s="157">
        <f t="shared" si="338"/>
        <v>50</v>
      </c>
      <c r="DC245" s="157">
        <f t="shared" si="339"/>
        <v>50</v>
      </c>
      <c r="DD245" s="734">
        <v>238</v>
      </c>
      <c r="DE245" s="155"/>
      <c r="DI245" s="407"/>
      <c r="DJ245" s="279"/>
      <c r="DK245" s="279"/>
      <c r="DL245" s="279"/>
      <c r="DM245" s="279"/>
      <c r="DN245" s="279"/>
    </row>
    <row r="246" spans="1:118" s="20" customFormat="1" ht="39.950000000000003" hidden="1" customHeight="1" x14ac:dyDescent="0.25">
      <c r="A246" s="27">
        <f>ROW()</f>
        <v>246</v>
      </c>
      <c r="B246" s="342" t="str">
        <f>IF(C246="I","",IF(ISBLANK(D246),"",IF(ISTEXT(D246),LARGE(B14:B245,1)+1,0)))</f>
        <v/>
      </c>
      <c r="C246" s="344"/>
      <c r="D246" s="173"/>
      <c r="E246" s="172"/>
      <c r="F246" s="171"/>
      <c r="G246" s="856"/>
      <c r="H246" s="857"/>
      <c r="I246" s="707"/>
      <c r="J246" s="919">
        <f t="shared" si="276"/>
        <v>0</v>
      </c>
      <c r="K246" s="707"/>
      <c r="L246" s="919">
        <f t="shared" si="277"/>
        <v>0</v>
      </c>
      <c r="M246" s="707"/>
      <c r="N246" s="919">
        <f t="shared" si="278"/>
        <v>0</v>
      </c>
      <c r="O246" s="707"/>
      <c r="P246" s="919">
        <f t="shared" si="279"/>
        <v>0</v>
      </c>
      <c r="Q246" s="707"/>
      <c r="R246" s="919">
        <f t="shared" si="356"/>
        <v>0</v>
      </c>
      <c r="S246" s="707"/>
      <c r="T246" s="919">
        <f t="shared" si="280"/>
        <v>0</v>
      </c>
      <c r="U246" s="707"/>
      <c r="V246" s="919">
        <f t="shared" si="358"/>
        <v>0</v>
      </c>
      <c r="W246" s="707"/>
      <c r="X246" s="919">
        <f t="shared" si="357"/>
        <v>0</v>
      </c>
      <c r="Y246" s="178">
        <f>Y6</f>
        <v>35</v>
      </c>
      <c r="Z246" s="964">
        <f t="shared" si="281"/>
        <v>0</v>
      </c>
      <c r="AA246" s="926">
        <f t="shared" si="340"/>
        <v>0</v>
      </c>
      <c r="AB246" s="860">
        <f t="shared" si="282"/>
        <v>0</v>
      </c>
      <c r="AC246" s="861">
        <f t="shared" si="283"/>
        <v>0</v>
      </c>
      <c r="AD246" s="946">
        <f t="shared" si="284"/>
        <v>0</v>
      </c>
      <c r="AE246" s="164" t="str">
        <f t="shared" si="285"/>
        <v/>
      </c>
      <c r="AF246" s="163">
        <f t="shared" si="286"/>
        <v>0</v>
      </c>
      <c r="AG246" s="460">
        <f t="shared" si="341"/>
        <v>0</v>
      </c>
      <c r="AH246" s="860">
        <f t="shared" si="287"/>
        <v>0</v>
      </c>
      <c r="AI246" s="861">
        <f t="shared" si="288"/>
        <v>0</v>
      </c>
      <c r="AJ246" s="946">
        <f t="shared" si="289"/>
        <v>0</v>
      </c>
      <c r="AK246" s="164" t="str">
        <f t="shared" si="290"/>
        <v/>
      </c>
      <c r="AL246" s="163">
        <f t="shared" si="291"/>
        <v>0</v>
      </c>
      <c r="AM246" s="460">
        <f t="shared" si="342"/>
        <v>0</v>
      </c>
      <c r="AN246" s="860">
        <f t="shared" si="292"/>
        <v>0</v>
      </c>
      <c r="AO246" s="861">
        <f t="shared" si="293"/>
        <v>0</v>
      </c>
      <c r="AP246" s="946">
        <f t="shared" si="294"/>
        <v>0</v>
      </c>
      <c r="AQ246" s="164" t="str">
        <f t="shared" si="295"/>
        <v/>
      </c>
      <c r="AR246" s="163">
        <f t="shared" si="296"/>
        <v>0</v>
      </c>
      <c r="AS246" s="460">
        <f t="shared" si="343"/>
        <v>0</v>
      </c>
      <c r="AT246" s="860">
        <f t="shared" si="297"/>
        <v>0</v>
      </c>
      <c r="AU246" s="861">
        <f t="shared" si="298"/>
        <v>0</v>
      </c>
      <c r="AV246" s="946">
        <f t="shared" si="299"/>
        <v>0</v>
      </c>
      <c r="AW246" s="164" t="str">
        <f t="shared" si="300"/>
        <v/>
      </c>
      <c r="AX246" s="163">
        <f t="shared" si="301"/>
        <v>0</v>
      </c>
      <c r="AY246" s="460">
        <f t="shared" si="344"/>
        <v>0</v>
      </c>
      <c r="AZ246" s="860">
        <f t="shared" si="302"/>
        <v>0</v>
      </c>
      <c r="BA246" s="861">
        <f t="shared" si="303"/>
        <v>0</v>
      </c>
      <c r="BB246" s="946">
        <f t="shared" si="304"/>
        <v>0</v>
      </c>
      <c r="BC246" s="164" t="str">
        <f t="shared" si="305"/>
        <v/>
      </c>
      <c r="BD246" s="163">
        <f t="shared" si="306"/>
        <v>0</v>
      </c>
      <c r="BE246" s="460">
        <f t="shared" si="345"/>
        <v>0</v>
      </c>
      <c r="BF246" s="860">
        <f t="shared" si="307"/>
        <v>0</v>
      </c>
      <c r="BG246" s="861">
        <f t="shared" si="308"/>
        <v>0</v>
      </c>
      <c r="BH246" s="946">
        <f t="shared" si="309"/>
        <v>0</v>
      </c>
      <c r="BI246" s="164" t="str">
        <f t="shared" si="310"/>
        <v/>
      </c>
      <c r="BJ246" s="163">
        <f t="shared" si="311"/>
        <v>0</v>
      </c>
      <c r="BK246" s="460">
        <f t="shared" si="346"/>
        <v>0</v>
      </c>
      <c r="BL246" s="860">
        <f t="shared" si="312"/>
        <v>0</v>
      </c>
      <c r="BM246" s="861">
        <f t="shared" si="313"/>
        <v>0</v>
      </c>
      <c r="BN246" s="946">
        <f t="shared" si="314"/>
        <v>0</v>
      </c>
      <c r="BO246" s="164" t="str">
        <f t="shared" si="315"/>
        <v/>
      </c>
      <c r="BP246" s="163">
        <f t="shared" si="316"/>
        <v>0</v>
      </c>
      <c r="BQ246" s="460">
        <f t="shared" si="347"/>
        <v>0</v>
      </c>
      <c r="BR246" s="860">
        <f t="shared" si="317"/>
        <v>0</v>
      </c>
      <c r="BS246" s="861">
        <f t="shared" si="318"/>
        <v>0</v>
      </c>
      <c r="BT246" s="946">
        <f t="shared" si="319"/>
        <v>0</v>
      </c>
      <c r="BU246" s="164" t="str">
        <f t="shared" si="320"/>
        <v/>
      </c>
      <c r="BV246" s="163">
        <f t="shared" si="321"/>
        <v>0</v>
      </c>
      <c r="BW246" s="246"/>
      <c r="BX246" s="246"/>
      <c r="BY246" s="155"/>
      <c r="BZ246" s="22"/>
      <c r="CA246" s="163">
        <f t="shared" si="322"/>
        <v>0</v>
      </c>
      <c r="CB246" s="162">
        <f t="shared" si="323"/>
        <v>0</v>
      </c>
      <c r="CC246" s="162">
        <f t="shared" si="324"/>
        <v>0</v>
      </c>
      <c r="CD246" s="162">
        <f t="shared" si="325"/>
        <v>0</v>
      </c>
      <c r="CE246" s="162">
        <f t="shared" si="326"/>
        <v>0</v>
      </c>
      <c r="CF246" s="162">
        <f t="shared" si="327"/>
        <v>0</v>
      </c>
      <c r="CG246" s="162">
        <f t="shared" si="328"/>
        <v>0</v>
      </c>
      <c r="CH246" s="162">
        <f t="shared" si="329"/>
        <v>0</v>
      </c>
      <c r="CI246" s="22"/>
      <c r="CJ246" s="161">
        <f t="shared" si="330"/>
        <v>35</v>
      </c>
      <c r="CK246" s="620">
        <f t="shared" si="331"/>
        <v>0</v>
      </c>
      <c r="CL246" s="160">
        <f>CL5</f>
        <v>50</v>
      </c>
      <c r="CM246" s="159" t="str">
        <f t="shared" si="348"/>
        <v/>
      </c>
      <c r="CN246" s="159" t="str">
        <f t="shared" si="349"/>
        <v/>
      </c>
      <c r="CO246" s="159" t="str">
        <f t="shared" si="350"/>
        <v/>
      </c>
      <c r="CP246" s="159" t="str">
        <f t="shared" si="351"/>
        <v/>
      </c>
      <c r="CQ246" s="159" t="str">
        <f t="shared" si="352"/>
        <v/>
      </c>
      <c r="CR246" s="159" t="str">
        <f t="shared" si="353"/>
        <v/>
      </c>
      <c r="CS246" s="159" t="str">
        <f t="shared" si="354"/>
        <v/>
      </c>
      <c r="CT246" s="159" t="str">
        <f t="shared" si="355"/>
        <v/>
      </c>
      <c r="CU246" s="158"/>
      <c r="CV246" s="157">
        <f t="shared" si="332"/>
        <v>50</v>
      </c>
      <c r="CW246" s="157">
        <f t="shared" si="333"/>
        <v>50</v>
      </c>
      <c r="CX246" s="157">
        <f t="shared" si="334"/>
        <v>50</v>
      </c>
      <c r="CY246" s="157">
        <f t="shared" si="335"/>
        <v>50</v>
      </c>
      <c r="CZ246" s="157">
        <f t="shared" si="336"/>
        <v>50</v>
      </c>
      <c r="DA246" s="157">
        <f t="shared" si="337"/>
        <v>50</v>
      </c>
      <c r="DB246" s="157">
        <f t="shared" si="338"/>
        <v>50</v>
      </c>
      <c r="DC246" s="157">
        <f t="shared" si="339"/>
        <v>50</v>
      </c>
      <c r="DD246" s="734">
        <v>239</v>
      </c>
      <c r="DE246" s="155"/>
      <c r="DI246" s="407"/>
      <c r="DJ246" s="279"/>
      <c r="DK246" s="279"/>
      <c r="DL246" s="279"/>
      <c r="DM246" s="279"/>
      <c r="DN246" s="279"/>
    </row>
    <row r="247" spans="1:118" s="20" customFormat="1" ht="39.950000000000003" hidden="1" customHeight="1" x14ac:dyDescent="0.25">
      <c r="A247" s="27">
        <f>ROW()</f>
        <v>247</v>
      </c>
      <c r="B247" s="342" t="str">
        <f>IF(C247="I","",IF(ISBLANK(D247),"",IF(ISTEXT(D247),LARGE(B14:B246,1)+1,0)))</f>
        <v/>
      </c>
      <c r="C247" s="344"/>
      <c r="D247" s="173"/>
      <c r="E247" s="172"/>
      <c r="F247" s="171"/>
      <c r="G247" s="856"/>
      <c r="H247" s="857"/>
      <c r="I247" s="707"/>
      <c r="J247" s="919">
        <f t="shared" si="276"/>
        <v>0</v>
      </c>
      <c r="K247" s="707"/>
      <c r="L247" s="919">
        <f t="shared" si="277"/>
        <v>0</v>
      </c>
      <c r="M247" s="707"/>
      <c r="N247" s="919">
        <f t="shared" si="278"/>
        <v>0</v>
      </c>
      <c r="O247" s="707"/>
      <c r="P247" s="919">
        <f t="shared" si="279"/>
        <v>0</v>
      </c>
      <c r="Q247" s="707"/>
      <c r="R247" s="919">
        <f t="shared" ref="R247:R278" si="359">CE247</f>
        <v>0</v>
      </c>
      <c r="S247" s="707"/>
      <c r="T247" s="919">
        <f t="shared" si="280"/>
        <v>0</v>
      </c>
      <c r="U247" s="707"/>
      <c r="V247" s="919">
        <f t="shared" si="358"/>
        <v>0</v>
      </c>
      <c r="W247" s="707"/>
      <c r="X247" s="919">
        <f t="shared" si="357"/>
        <v>0</v>
      </c>
      <c r="Y247" s="178">
        <f>Y6</f>
        <v>35</v>
      </c>
      <c r="Z247" s="964">
        <f t="shared" si="281"/>
        <v>0</v>
      </c>
      <c r="AA247" s="926">
        <f t="shared" si="340"/>
        <v>0</v>
      </c>
      <c r="AB247" s="860">
        <f t="shared" si="282"/>
        <v>0</v>
      </c>
      <c r="AC247" s="861">
        <f t="shared" si="283"/>
        <v>0</v>
      </c>
      <c r="AD247" s="946">
        <f t="shared" si="284"/>
        <v>0</v>
      </c>
      <c r="AE247" s="164" t="str">
        <f t="shared" si="285"/>
        <v/>
      </c>
      <c r="AF247" s="163">
        <f t="shared" si="286"/>
        <v>0</v>
      </c>
      <c r="AG247" s="460">
        <f t="shared" si="341"/>
        <v>0</v>
      </c>
      <c r="AH247" s="860">
        <f t="shared" si="287"/>
        <v>0</v>
      </c>
      <c r="AI247" s="861">
        <f t="shared" si="288"/>
        <v>0</v>
      </c>
      <c r="AJ247" s="946">
        <f t="shared" si="289"/>
        <v>0</v>
      </c>
      <c r="AK247" s="164" t="str">
        <f t="shared" si="290"/>
        <v/>
      </c>
      <c r="AL247" s="163">
        <f t="shared" si="291"/>
        <v>0</v>
      </c>
      <c r="AM247" s="460">
        <f t="shared" si="342"/>
        <v>0</v>
      </c>
      <c r="AN247" s="860">
        <f t="shared" si="292"/>
        <v>0</v>
      </c>
      <c r="AO247" s="861">
        <f t="shared" si="293"/>
        <v>0</v>
      </c>
      <c r="AP247" s="946">
        <f t="shared" si="294"/>
        <v>0</v>
      </c>
      <c r="AQ247" s="164" t="str">
        <f t="shared" si="295"/>
        <v/>
      </c>
      <c r="AR247" s="163">
        <f t="shared" si="296"/>
        <v>0</v>
      </c>
      <c r="AS247" s="460">
        <f t="shared" si="343"/>
        <v>0</v>
      </c>
      <c r="AT247" s="860">
        <f t="shared" si="297"/>
        <v>0</v>
      </c>
      <c r="AU247" s="861">
        <f t="shared" si="298"/>
        <v>0</v>
      </c>
      <c r="AV247" s="946">
        <f t="shared" si="299"/>
        <v>0</v>
      </c>
      <c r="AW247" s="164" t="str">
        <f t="shared" si="300"/>
        <v/>
      </c>
      <c r="AX247" s="163">
        <f t="shared" si="301"/>
        <v>0</v>
      </c>
      <c r="AY247" s="460">
        <f t="shared" si="344"/>
        <v>0</v>
      </c>
      <c r="AZ247" s="860">
        <f t="shared" si="302"/>
        <v>0</v>
      </c>
      <c r="BA247" s="861">
        <f t="shared" si="303"/>
        <v>0</v>
      </c>
      <c r="BB247" s="946">
        <f t="shared" si="304"/>
        <v>0</v>
      </c>
      <c r="BC247" s="164" t="str">
        <f t="shared" si="305"/>
        <v/>
      </c>
      <c r="BD247" s="163">
        <f t="shared" si="306"/>
        <v>0</v>
      </c>
      <c r="BE247" s="460">
        <f t="shared" si="345"/>
        <v>0</v>
      </c>
      <c r="BF247" s="860">
        <f t="shared" si="307"/>
        <v>0</v>
      </c>
      <c r="BG247" s="861">
        <f t="shared" si="308"/>
        <v>0</v>
      </c>
      <c r="BH247" s="946">
        <f t="shared" si="309"/>
        <v>0</v>
      </c>
      <c r="BI247" s="164" t="str">
        <f t="shared" si="310"/>
        <v/>
      </c>
      <c r="BJ247" s="163">
        <f t="shared" si="311"/>
        <v>0</v>
      </c>
      <c r="BK247" s="460">
        <f t="shared" si="346"/>
        <v>0</v>
      </c>
      <c r="BL247" s="860">
        <f t="shared" si="312"/>
        <v>0</v>
      </c>
      <c r="BM247" s="861">
        <f t="shared" si="313"/>
        <v>0</v>
      </c>
      <c r="BN247" s="946">
        <f t="shared" si="314"/>
        <v>0</v>
      </c>
      <c r="BO247" s="164" t="str">
        <f t="shared" si="315"/>
        <v/>
      </c>
      <c r="BP247" s="163">
        <f t="shared" si="316"/>
        <v>0</v>
      </c>
      <c r="BQ247" s="460">
        <f t="shared" si="347"/>
        <v>0</v>
      </c>
      <c r="BR247" s="860">
        <f t="shared" si="317"/>
        <v>0</v>
      </c>
      <c r="BS247" s="861">
        <f t="shared" si="318"/>
        <v>0</v>
      </c>
      <c r="BT247" s="946">
        <f t="shared" si="319"/>
        <v>0</v>
      </c>
      <c r="BU247" s="164" t="str">
        <f t="shared" si="320"/>
        <v/>
      </c>
      <c r="BV247" s="163">
        <f t="shared" si="321"/>
        <v>0</v>
      </c>
      <c r="BW247" s="246"/>
      <c r="BX247" s="246"/>
      <c r="BY247" s="155"/>
      <c r="BZ247" s="22"/>
      <c r="CA247" s="163">
        <f t="shared" si="322"/>
        <v>0</v>
      </c>
      <c r="CB247" s="162">
        <f t="shared" si="323"/>
        <v>0</v>
      </c>
      <c r="CC247" s="162">
        <f t="shared" si="324"/>
        <v>0</v>
      </c>
      <c r="CD247" s="162">
        <f t="shared" si="325"/>
        <v>0</v>
      </c>
      <c r="CE247" s="162">
        <f t="shared" si="326"/>
        <v>0</v>
      </c>
      <c r="CF247" s="162">
        <f t="shared" si="327"/>
        <v>0</v>
      </c>
      <c r="CG247" s="162">
        <f t="shared" si="328"/>
        <v>0</v>
      </c>
      <c r="CH247" s="162">
        <f t="shared" si="329"/>
        <v>0</v>
      </c>
      <c r="CI247" s="22"/>
      <c r="CJ247" s="161">
        <f t="shared" si="330"/>
        <v>35</v>
      </c>
      <c r="CK247" s="620">
        <f t="shared" si="331"/>
        <v>0</v>
      </c>
      <c r="CL247" s="160">
        <f>CL5</f>
        <v>50</v>
      </c>
      <c r="CM247" s="159" t="str">
        <f t="shared" si="348"/>
        <v/>
      </c>
      <c r="CN247" s="159" t="str">
        <f t="shared" si="349"/>
        <v/>
      </c>
      <c r="CO247" s="159" t="str">
        <f t="shared" si="350"/>
        <v/>
      </c>
      <c r="CP247" s="159" t="str">
        <f t="shared" si="351"/>
        <v/>
      </c>
      <c r="CQ247" s="159" t="str">
        <f t="shared" si="352"/>
        <v/>
      </c>
      <c r="CR247" s="159" t="str">
        <f t="shared" si="353"/>
        <v/>
      </c>
      <c r="CS247" s="159" t="str">
        <f t="shared" si="354"/>
        <v/>
      </c>
      <c r="CT247" s="159" t="str">
        <f t="shared" si="355"/>
        <v/>
      </c>
      <c r="CU247" s="158"/>
      <c r="CV247" s="157">
        <f t="shared" si="332"/>
        <v>50</v>
      </c>
      <c r="CW247" s="157">
        <f t="shared" si="333"/>
        <v>50</v>
      </c>
      <c r="CX247" s="157">
        <f t="shared" si="334"/>
        <v>50</v>
      </c>
      <c r="CY247" s="157">
        <f t="shared" si="335"/>
        <v>50</v>
      </c>
      <c r="CZ247" s="157">
        <f t="shared" si="336"/>
        <v>50</v>
      </c>
      <c r="DA247" s="157">
        <f t="shared" si="337"/>
        <v>50</v>
      </c>
      <c r="DB247" s="157">
        <f t="shared" si="338"/>
        <v>50</v>
      </c>
      <c r="DC247" s="157">
        <f t="shared" si="339"/>
        <v>50</v>
      </c>
      <c r="DD247" s="734">
        <v>240</v>
      </c>
      <c r="DE247" s="155"/>
      <c r="DI247" s="407"/>
      <c r="DJ247" s="279"/>
      <c r="DK247" s="279"/>
      <c r="DL247" s="279"/>
      <c r="DM247" s="279"/>
      <c r="DN247" s="279"/>
    </row>
    <row r="248" spans="1:118" s="20" customFormat="1" ht="39.950000000000003" hidden="1" customHeight="1" x14ac:dyDescent="0.25">
      <c r="A248" s="27">
        <f>ROW()</f>
        <v>248</v>
      </c>
      <c r="B248" s="342" t="str">
        <f>IF(C248="I","",IF(ISBLANK(D248),"",IF(ISTEXT(D248),LARGE(B14:B247,1)+1,0)))</f>
        <v/>
      </c>
      <c r="C248" s="344"/>
      <c r="D248" s="173"/>
      <c r="E248" s="172"/>
      <c r="F248" s="171"/>
      <c r="G248" s="856"/>
      <c r="H248" s="857"/>
      <c r="I248" s="707"/>
      <c r="J248" s="919">
        <f t="shared" si="276"/>
        <v>0</v>
      </c>
      <c r="K248" s="707"/>
      <c r="L248" s="919">
        <f t="shared" si="277"/>
        <v>0</v>
      </c>
      <c r="M248" s="707"/>
      <c r="N248" s="919">
        <f t="shared" si="278"/>
        <v>0</v>
      </c>
      <c r="O248" s="707"/>
      <c r="P248" s="919">
        <f t="shared" si="279"/>
        <v>0</v>
      </c>
      <c r="Q248" s="707"/>
      <c r="R248" s="919">
        <f t="shared" si="359"/>
        <v>0</v>
      </c>
      <c r="S248" s="707"/>
      <c r="T248" s="919">
        <f t="shared" si="280"/>
        <v>0</v>
      </c>
      <c r="U248" s="707"/>
      <c r="V248" s="919">
        <f t="shared" si="358"/>
        <v>0</v>
      </c>
      <c r="W248" s="707"/>
      <c r="X248" s="919">
        <f t="shared" ref="X248:X298" si="360">CH248</f>
        <v>0</v>
      </c>
      <c r="Y248" s="178">
        <f>Y6</f>
        <v>35</v>
      </c>
      <c r="Z248" s="964">
        <f t="shared" si="281"/>
        <v>0</v>
      </c>
      <c r="AA248" s="926">
        <f t="shared" si="340"/>
        <v>0</v>
      </c>
      <c r="AB248" s="860">
        <f t="shared" si="282"/>
        <v>0</v>
      </c>
      <c r="AC248" s="861">
        <f t="shared" si="283"/>
        <v>0</v>
      </c>
      <c r="AD248" s="946">
        <f t="shared" si="284"/>
        <v>0</v>
      </c>
      <c r="AE248" s="164" t="str">
        <f t="shared" si="285"/>
        <v/>
      </c>
      <c r="AF248" s="163">
        <f t="shared" si="286"/>
        <v>0</v>
      </c>
      <c r="AG248" s="460">
        <f t="shared" si="341"/>
        <v>0</v>
      </c>
      <c r="AH248" s="860">
        <f t="shared" si="287"/>
        <v>0</v>
      </c>
      <c r="AI248" s="861">
        <f t="shared" si="288"/>
        <v>0</v>
      </c>
      <c r="AJ248" s="946">
        <f t="shared" si="289"/>
        <v>0</v>
      </c>
      <c r="AK248" s="164" t="str">
        <f t="shared" si="290"/>
        <v/>
      </c>
      <c r="AL248" s="163">
        <f t="shared" si="291"/>
        <v>0</v>
      </c>
      <c r="AM248" s="460">
        <f t="shared" si="342"/>
        <v>0</v>
      </c>
      <c r="AN248" s="860">
        <f t="shared" si="292"/>
        <v>0</v>
      </c>
      <c r="AO248" s="861">
        <f t="shared" si="293"/>
        <v>0</v>
      </c>
      <c r="AP248" s="946">
        <f t="shared" si="294"/>
        <v>0</v>
      </c>
      <c r="AQ248" s="164" t="str">
        <f t="shared" si="295"/>
        <v/>
      </c>
      <c r="AR248" s="163">
        <f t="shared" si="296"/>
        <v>0</v>
      </c>
      <c r="AS248" s="460">
        <f t="shared" si="343"/>
        <v>0</v>
      </c>
      <c r="AT248" s="860">
        <f t="shared" si="297"/>
        <v>0</v>
      </c>
      <c r="AU248" s="861">
        <f t="shared" si="298"/>
        <v>0</v>
      </c>
      <c r="AV248" s="946">
        <f t="shared" si="299"/>
        <v>0</v>
      </c>
      <c r="AW248" s="164" t="str">
        <f t="shared" si="300"/>
        <v/>
      </c>
      <c r="AX248" s="163">
        <f t="shared" si="301"/>
        <v>0</v>
      </c>
      <c r="AY248" s="460">
        <f t="shared" si="344"/>
        <v>0</v>
      </c>
      <c r="AZ248" s="860">
        <f t="shared" si="302"/>
        <v>0</v>
      </c>
      <c r="BA248" s="861">
        <f t="shared" si="303"/>
        <v>0</v>
      </c>
      <c r="BB248" s="946">
        <f t="shared" si="304"/>
        <v>0</v>
      </c>
      <c r="BC248" s="164" t="str">
        <f t="shared" si="305"/>
        <v/>
      </c>
      <c r="BD248" s="163">
        <f t="shared" si="306"/>
        <v>0</v>
      </c>
      <c r="BE248" s="460">
        <f t="shared" si="345"/>
        <v>0</v>
      </c>
      <c r="BF248" s="860">
        <f t="shared" si="307"/>
        <v>0</v>
      </c>
      <c r="BG248" s="861">
        <f t="shared" si="308"/>
        <v>0</v>
      </c>
      <c r="BH248" s="946">
        <f t="shared" si="309"/>
        <v>0</v>
      </c>
      <c r="BI248" s="164" t="str">
        <f t="shared" si="310"/>
        <v/>
      </c>
      <c r="BJ248" s="163">
        <f t="shared" si="311"/>
        <v>0</v>
      </c>
      <c r="BK248" s="460">
        <f t="shared" si="346"/>
        <v>0</v>
      </c>
      <c r="BL248" s="860">
        <f t="shared" si="312"/>
        <v>0</v>
      </c>
      <c r="BM248" s="861">
        <f t="shared" si="313"/>
        <v>0</v>
      </c>
      <c r="BN248" s="946">
        <f t="shared" si="314"/>
        <v>0</v>
      </c>
      <c r="BO248" s="164" t="str">
        <f t="shared" si="315"/>
        <v/>
      </c>
      <c r="BP248" s="163">
        <f t="shared" si="316"/>
        <v>0</v>
      </c>
      <c r="BQ248" s="460">
        <f t="shared" si="347"/>
        <v>0</v>
      </c>
      <c r="BR248" s="860">
        <f t="shared" si="317"/>
        <v>0</v>
      </c>
      <c r="BS248" s="861">
        <f t="shared" si="318"/>
        <v>0</v>
      </c>
      <c r="BT248" s="946">
        <f t="shared" si="319"/>
        <v>0</v>
      </c>
      <c r="BU248" s="164" t="str">
        <f t="shared" si="320"/>
        <v/>
      </c>
      <c r="BV248" s="163">
        <f t="shared" si="321"/>
        <v>0</v>
      </c>
      <c r="BW248" s="246"/>
      <c r="BX248" s="246"/>
      <c r="BY248" s="155"/>
      <c r="BZ248" s="22"/>
      <c r="CA248" s="163">
        <f t="shared" si="322"/>
        <v>0</v>
      </c>
      <c r="CB248" s="162">
        <f t="shared" si="323"/>
        <v>0</v>
      </c>
      <c r="CC248" s="162">
        <f t="shared" si="324"/>
        <v>0</v>
      </c>
      <c r="CD248" s="162">
        <f t="shared" si="325"/>
        <v>0</v>
      </c>
      <c r="CE248" s="162">
        <f t="shared" si="326"/>
        <v>0</v>
      </c>
      <c r="CF248" s="162">
        <f t="shared" si="327"/>
        <v>0</v>
      </c>
      <c r="CG248" s="162">
        <f t="shared" si="328"/>
        <v>0</v>
      </c>
      <c r="CH248" s="162">
        <f t="shared" si="329"/>
        <v>0</v>
      </c>
      <c r="CI248" s="22"/>
      <c r="CJ248" s="161">
        <f t="shared" si="330"/>
        <v>35</v>
      </c>
      <c r="CK248" s="620">
        <f t="shared" si="331"/>
        <v>0</v>
      </c>
      <c r="CL248" s="160">
        <f>CL5</f>
        <v>50</v>
      </c>
      <c r="CM248" s="159" t="str">
        <f t="shared" si="348"/>
        <v/>
      </c>
      <c r="CN248" s="159" t="str">
        <f t="shared" si="349"/>
        <v/>
      </c>
      <c r="CO248" s="159" t="str">
        <f t="shared" si="350"/>
        <v/>
      </c>
      <c r="CP248" s="159" t="str">
        <f t="shared" si="351"/>
        <v/>
      </c>
      <c r="CQ248" s="159" t="str">
        <f t="shared" si="352"/>
        <v/>
      </c>
      <c r="CR248" s="159" t="str">
        <f t="shared" si="353"/>
        <v/>
      </c>
      <c r="CS248" s="159" t="str">
        <f t="shared" si="354"/>
        <v/>
      </c>
      <c r="CT248" s="159" t="str">
        <f t="shared" si="355"/>
        <v/>
      </c>
      <c r="CU248" s="158"/>
      <c r="CV248" s="157">
        <f t="shared" si="332"/>
        <v>50</v>
      </c>
      <c r="CW248" s="157">
        <f t="shared" si="333"/>
        <v>50</v>
      </c>
      <c r="CX248" s="157">
        <f t="shared" si="334"/>
        <v>50</v>
      </c>
      <c r="CY248" s="157">
        <f t="shared" si="335"/>
        <v>50</v>
      </c>
      <c r="CZ248" s="157">
        <f t="shared" si="336"/>
        <v>50</v>
      </c>
      <c r="DA248" s="157">
        <f t="shared" si="337"/>
        <v>50</v>
      </c>
      <c r="DB248" s="157">
        <f t="shared" si="338"/>
        <v>50</v>
      </c>
      <c r="DC248" s="157">
        <f t="shared" si="339"/>
        <v>50</v>
      </c>
      <c r="DD248" s="734">
        <v>241</v>
      </c>
      <c r="DE248" s="155"/>
      <c r="DI248" s="407"/>
      <c r="DJ248" s="279"/>
      <c r="DK248" s="279"/>
      <c r="DL248" s="279"/>
      <c r="DM248" s="279"/>
      <c r="DN248" s="279"/>
    </row>
    <row r="249" spans="1:118" s="20" customFormat="1" ht="39.950000000000003" hidden="1" customHeight="1" x14ac:dyDescent="0.25">
      <c r="A249" s="27">
        <f>ROW()</f>
        <v>249</v>
      </c>
      <c r="B249" s="342" t="str">
        <f>IF(C249="I","",IF(ISBLANK(D249),"",IF(ISTEXT(D249),LARGE(B14:B248,1)+1,0)))</f>
        <v/>
      </c>
      <c r="C249" s="344"/>
      <c r="D249" s="173"/>
      <c r="E249" s="172"/>
      <c r="F249" s="171"/>
      <c r="G249" s="856"/>
      <c r="H249" s="857"/>
      <c r="I249" s="707"/>
      <c r="J249" s="919">
        <f t="shared" si="276"/>
        <v>0</v>
      </c>
      <c r="K249" s="707"/>
      <c r="L249" s="919">
        <f t="shared" si="277"/>
        <v>0</v>
      </c>
      <c r="M249" s="707"/>
      <c r="N249" s="919">
        <f t="shared" si="278"/>
        <v>0</v>
      </c>
      <c r="O249" s="707"/>
      <c r="P249" s="919">
        <f t="shared" si="279"/>
        <v>0</v>
      </c>
      <c r="Q249" s="707"/>
      <c r="R249" s="919">
        <f t="shared" si="359"/>
        <v>0</v>
      </c>
      <c r="S249" s="707"/>
      <c r="T249" s="919">
        <f t="shared" si="280"/>
        <v>0</v>
      </c>
      <c r="U249" s="707"/>
      <c r="V249" s="919">
        <f t="shared" si="358"/>
        <v>0</v>
      </c>
      <c r="W249" s="707"/>
      <c r="X249" s="919">
        <f t="shared" si="360"/>
        <v>0</v>
      </c>
      <c r="Y249" s="178">
        <f>Y6</f>
        <v>35</v>
      </c>
      <c r="Z249" s="964">
        <f t="shared" si="281"/>
        <v>0</v>
      </c>
      <c r="AA249" s="926">
        <f t="shared" si="340"/>
        <v>0</v>
      </c>
      <c r="AB249" s="860">
        <f t="shared" si="282"/>
        <v>0</v>
      </c>
      <c r="AC249" s="861">
        <f t="shared" si="283"/>
        <v>0</v>
      </c>
      <c r="AD249" s="946">
        <f t="shared" si="284"/>
        <v>0</v>
      </c>
      <c r="AE249" s="164" t="str">
        <f t="shared" si="285"/>
        <v/>
      </c>
      <c r="AF249" s="163">
        <f t="shared" si="286"/>
        <v>0</v>
      </c>
      <c r="AG249" s="460">
        <f t="shared" si="341"/>
        <v>0</v>
      </c>
      <c r="AH249" s="860">
        <f t="shared" si="287"/>
        <v>0</v>
      </c>
      <c r="AI249" s="861">
        <f t="shared" si="288"/>
        <v>0</v>
      </c>
      <c r="AJ249" s="946">
        <f t="shared" si="289"/>
        <v>0</v>
      </c>
      <c r="AK249" s="164" t="str">
        <f t="shared" si="290"/>
        <v/>
      </c>
      <c r="AL249" s="163">
        <f t="shared" si="291"/>
        <v>0</v>
      </c>
      <c r="AM249" s="460">
        <f t="shared" si="342"/>
        <v>0</v>
      </c>
      <c r="AN249" s="860">
        <f t="shared" si="292"/>
        <v>0</v>
      </c>
      <c r="AO249" s="861">
        <f t="shared" si="293"/>
        <v>0</v>
      </c>
      <c r="AP249" s="946">
        <f t="shared" si="294"/>
        <v>0</v>
      </c>
      <c r="AQ249" s="164" t="str">
        <f t="shared" si="295"/>
        <v/>
      </c>
      <c r="AR249" s="163">
        <f t="shared" si="296"/>
        <v>0</v>
      </c>
      <c r="AS249" s="460">
        <f t="shared" si="343"/>
        <v>0</v>
      </c>
      <c r="AT249" s="860">
        <f t="shared" si="297"/>
        <v>0</v>
      </c>
      <c r="AU249" s="861">
        <f t="shared" si="298"/>
        <v>0</v>
      </c>
      <c r="AV249" s="946">
        <f t="shared" si="299"/>
        <v>0</v>
      </c>
      <c r="AW249" s="164" t="str">
        <f t="shared" si="300"/>
        <v/>
      </c>
      <c r="AX249" s="163">
        <f t="shared" si="301"/>
        <v>0</v>
      </c>
      <c r="AY249" s="460">
        <f t="shared" si="344"/>
        <v>0</v>
      </c>
      <c r="AZ249" s="860">
        <f t="shared" si="302"/>
        <v>0</v>
      </c>
      <c r="BA249" s="861">
        <f t="shared" si="303"/>
        <v>0</v>
      </c>
      <c r="BB249" s="946">
        <f t="shared" si="304"/>
        <v>0</v>
      </c>
      <c r="BC249" s="164" t="str">
        <f t="shared" si="305"/>
        <v/>
      </c>
      <c r="BD249" s="163">
        <f t="shared" si="306"/>
        <v>0</v>
      </c>
      <c r="BE249" s="460">
        <f t="shared" si="345"/>
        <v>0</v>
      </c>
      <c r="BF249" s="860">
        <f t="shared" si="307"/>
        <v>0</v>
      </c>
      <c r="BG249" s="861">
        <f t="shared" si="308"/>
        <v>0</v>
      </c>
      <c r="BH249" s="946">
        <f t="shared" si="309"/>
        <v>0</v>
      </c>
      <c r="BI249" s="164" t="str">
        <f t="shared" si="310"/>
        <v/>
      </c>
      <c r="BJ249" s="163">
        <f t="shared" si="311"/>
        <v>0</v>
      </c>
      <c r="BK249" s="460">
        <f t="shared" si="346"/>
        <v>0</v>
      </c>
      <c r="BL249" s="860">
        <f t="shared" si="312"/>
        <v>0</v>
      </c>
      <c r="BM249" s="861">
        <f t="shared" si="313"/>
        <v>0</v>
      </c>
      <c r="BN249" s="946">
        <f t="shared" si="314"/>
        <v>0</v>
      </c>
      <c r="BO249" s="164" t="str">
        <f t="shared" si="315"/>
        <v/>
      </c>
      <c r="BP249" s="163">
        <f t="shared" si="316"/>
        <v>0</v>
      </c>
      <c r="BQ249" s="460">
        <f t="shared" si="347"/>
        <v>0</v>
      </c>
      <c r="BR249" s="860">
        <f t="shared" si="317"/>
        <v>0</v>
      </c>
      <c r="BS249" s="861">
        <f t="shared" si="318"/>
        <v>0</v>
      </c>
      <c r="BT249" s="946">
        <f t="shared" si="319"/>
        <v>0</v>
      </c>
      <c r="BU249" s="164" t="str">
        <f t="shared" si="320"/>
        <v/>
      </c>
      <c r="BV249" s="163">
        <f t="shared" si="321"/>
        <v>0</v>
      </c>
      <c r="BW249" s="246"/>
      <c r="BX249" s="246"/>
      <c r="BY249" s="155"/>
      <c r="BZ249" s="22"/>
      <c r="CA249" s="163">
        <f t="shared" si="322"/>
        <v>0</v>
      </c>
      <c r="CB249" s="162">
        <f t="shared" si="323"/>
        <v>0</v>
      </c>
      <c r="CC249" s="162">
        <f t="shared" si="324"/>
        <v>0</v>
      </c>
      <c r="CD249" s="162">
        <f t="shared" si="325"/>
        <v>0</v>
      </c>
      <c r="CE249" s="162">
        <f t="shared" si="326"/>
        <v>0</v>
      </c>
      <c r="CF249" s="162">
        <f t="shared" si="327"/>
        <v>0</v>
      </c>
      <c r="CG249" s="162">
        <f t="shared" si="328"/>
        <v>0</v>
      </c>
      <c r="CH249" s="162">
        <f t="shared" si="329"/>
        <v>0</v>
      </c>
      <c r="CI249" s="22"/>
      <c r="CJ249" s="161">
        <f t="shared" si="330"/>
        <v>35</v>
      </c>
      <c r="CK249" s="620">
        <f t="shared" si="331"/>
        <v>0</v>
      </c>
      <c r="CL249" s="160">
        <f>CL5</f>
        <v>50</v>
      </c>
      <c r="CM249" s="159" t="str">
        <f t="shared" si="348"/>
        <v/>
      </c>
      <c r="CN249" s="159" t="str">
        <f t="shared" si="349"/>
        <v/>
      </c>
      <c r="CO249" s="159" t="str">
        <f t="shared" si="350"/>
        <v/>
      </c>
      <c r="CP249" s="159" t="str">
        <f t="shared" si="351"/>
        <v/>
      </c>
      <c r="CQ249" s="159" t="str">
        <f t="shared" si="352"/>
        <v/>
      </c>
      <c r="CR249" s="159" t="str">
        <f t="shared" si="353"/>
        <v/>
      </c>
      <c r="CS249" s="159" t="str">
        <f t="shared" si="354"/>
        <v/>
      </c>
      <c r="CT249" s="159" t="str">
        <f t="shared" si="355"/>
        <v/>
      </c>
      <c r="CU249" s="158"/>
      <c r="CV249" s="157">
        <f t="shared" si="332"/>
        <v>50</v>
      </c>
      <c r="CW249" s="157">
        <f t="shared" si="333"/>
        <v>50</v>
      </c>
      <c r="CX249" s="157">
        <f t="shared" si="334"/>
        <v>50</v>
      </c>
      <c r="CY249" s="157">
        <f t="shared" si="335"/>
        <v>50</v>
      </c>
      <c r="CZ249" s="157">
        <f t="shared" si="336"/>
        <v>50</v>
      </c>
      <c r="DA249" s="157">
        <f t="shared" si="337"/>
        <v>50</v>
      </c>
      <c r="DB249" s="157">
        <f t="shared" si="338"/>
        <v>50</v>
      </c>
      <c r="DC249" s="157">
        <f t="shared" si="339"/>
        <v>50</v>
      </c>
      <c r="DD249" s="734">
        <v>242</v>
      </c>
      <c r="DE249" s="155"/>
      <c r="DI249" s="407"/>
      <c r="DJ249" s="279"/>
      <c r="DK249" s="279"/>
      <c r="DL249" s="279"/>
      <c r="DM249" s="279"/>
      <c r="DN249" s="279"/>
    </row>
    <row r="250" spans="1:118" s="20" customFormat="1" ht="39.950000000000003" hidden="1" customHeight="1" x14ac:dyDescent="0.25">
      <c r="A250" s="27">
        <f>ROW()</f>
        <v>250</v>
      </c>
      <c r="B250" s="342" t="str">
        <f>IF(C250="I","",IF(ISBLANK(D250),"",IF(ISTEXT(D250),LARGE(B14:B249,1)+1,0)))</f>
        <v/>
      </c>
      <c r="C250" s="344"/>
      <c r="D250" s="173"/>
      <c r="E250" s="172"/>
      <c r="F250" s="171"/>
      <c r="G250" s="856"/>
      <c r="H250" s="857"/>
      <c r="I250" s="707"/>
      <c r="J250" s="919">
        <f t="shared" si="276"/>
        <v>0</v>
      </c>
      <c r="K250" s="707"/>
      <c r="L250" s="919">
        <f t="shared" si="277"/>
        <v>0</v>
      </c>
      <c r="M250" s="707"/>
      <c r="N250" s="919">
        <f t="shared" si="278"/>
        <v>0</v>
      </c>
      <c r="O250" s="707"/>
      <c r="P250" s="919">
        <f t="shared" si="279"/>
        <v>0</v>
      </c>
      <c r="Q250" s="707"/>
      <c r="R250" s="919">
        <f t="shared" si="359"/>
        <v>0</v>
      </c>
      <c r="S250" s="707"/>
      <c r="T250" s="919">
        <f t="shared" si="280"/>
        <v>0</v>
      </c>
      <c r="U250" s="707"/>
      <c r="V250" s="919">
        <f t="shared" si="358"/>
        <v>0</v>
      </c>
      <c r="W250" s="707"/>
      <c r="X250" s="919">
        <f t="shared" si="360"/>
        <v>0</v>
      </c>
      <c r="Y250" s="178">
        <f>Y6</f>
        <v>35</v>
      </c>
      <c r="Z250" s="964">
        <f t="shared" si="281"/>
        <v>0</v>
      </c>
      <c r="AA250" s="926">
        <f t="shared" si="340"/>
        <v>0</v>
      </c>
      <c r="AB250" s="860">
        <f t="shared" si="282"/>
        <v>0</v>
      </c>
      <c r="AC250" s="861">
        <f t="shared" si="283"/>
        <v>0</v>
      </c>
      <c r="AD250" s="946">
        <f t="shared" si="284"/>
        <v>0</v>
      </c>
      <c r="AE250" s="164" t="str">
        <f t="shared" si="285"/>
        <v/>
      </c>
      <c r="AF250" s="163">
        <f t="shared" si="286"/>
        <v>0</v>
      </c>
      <c r="AG250" s="460">
        <f t="shared" si="341"/>
        <v>0</v>
      </c>
      <c r="AH250" s="860">
        <f t="shared" si="287"/>
        <v>0</v>
      </c>
      <c r="AI250" s="861">
        <f t="shared" si="288"/>
        <v>0</v>
      </c>
      <c r="AJ250" s="946">
        <f t="shared" si="289"/>
        <v>0</v>
      </c>
      <c r="AK250" s="164" t="str">
        <f t="shared" si="290"/>
        <v/>
      </c>
      <c r="AL250" s="163">
        <f t="shared" si="291"/>
        <v>0</v>
      </c>
      <c r="AM250" s="460">
        <f t="shared" si="342"/>
        <v>0</v>
      </c>
      <c r="AN250" s="860">
        <f t="shared" si="292"/>
        <v>0</v>
      </c>
      <c r="AO250" s="861">
        <f t="shared" si="293"/>
        <v>0</v>
      </c>
      <c r="AP250" s="946">
        <f t="shared" si="294"/>
        <v>0</v>
      </c>
      <c r="AQ250" s="164" t="str">
        <f t="shared" si="295"/>
        <v/>
      </c>
      <c r="AR250" s="163">
        <f t="shared" si="296"/>
        <v>0</v>
      </c>
      <c r="AS250" s="460">
        <f t="shared" si="343"/>
        <v>0</v>
      </c>
      <c r="AT250" s="860">
        <f t="shared" si="297"/>
        <v>0</v>
      </c>
      <c r="AU250" s="861">
        <f t="shared" si="298"/>
        <v>0</v>
      </c>
      <c r="AV250" s="946">
        <f t="shared" si="299"/>
        <v>0</v>
      </c>
      <c r="AW250" s="164" t="str">
        <f t="shared" si="300"/>
        <v/>
      </c>
      <c r="AX250" s="163">
        <f t="shared" si="301"/>
        <v>0</v>
      </c>
      <c r="AY250" s="460">
        <f t="shared" si="344"/>
        <v>0</v>
      </c>
      <c r="AZ250" s="860">
        <f t="shared" si="302"/>
        <v>0</v>
      </c>
      <c r="BA250" s="861">
        <f t="shared" si="303"/>
        <v>0</v>
      </c>
      <c r="BB250" s="946">
        <f t="shared" si="304"/>
        <v>0</v>
      </c>
      <c r="BC250" s="164" t="str">
        <f t="shared" si="305"/>
        <v/>
      </c>
      <c r="BD250" s="163">
        <f t="shared" si="306"/>
        <v>0</v>
      </c>
      <c r="BE250" s="460">
        <f t="shared" si="345"/>
        <v>0</v>
      </c>
      <c r="BF250" s="860">
        <f t="shared" si="307"/>
        <v>0</v>
      </c>
      <c r="BG250" s="861">
        <f t="shared" si="308"/>
        <v>0</v>
      </c>
      <c r="BH250" s="946">
        <f t="shared" si="309"/>
        <v>0</v>
      </c>
      <c r="BI250" s="164" t="str">
        <f t="shared" si="310"/>
        <v/>
      </c>
      <c r="BJ250" s="163">
        <f t="shared" si="311"/>
        <v>0</v>
      </c>
      <c r="BK250" s="460">
        <f t="shared" si="346"/>
        <v>0</v>
      </c>
      <c r="BL250" s="860">
        <f t="shared" si="312"/>
        <v>0</v>
      </c>
      <c r="BM250" s="861">
        <f t="shared" si="313"/>
        <v>0</v>
      </c>
      <c r="BN250" s="946">
        <f t="shared" si="314"/>
        <v>0</v>
      </c>
      <c r="BO250" s="164" t="str">
        <f t="shared" si="315"/>
        <v/>
      </c>
      <c r="BP250" s="163">
        <f t="shared" si="316"/>
        <v>0</v>
      </c>
      <c r="BQ250" s="460">
        <f t="shared" si="347"/>
        <v>0</v>
      </c>
      <c r="BR250" s="860">
        <f t="shared" si="317"/>
        <v>0</v>
      </c>
      <c r="BS250" s="861">
        <f t="shared" si="318"/>
        <v>0</v>
      </c>
      <c r="BT250" s="946">
        <f t="shared" si="319"/>
        <v>0</v>
      </c>
      <c r="BU250" s="164" t="str">
        <f t="shared" si="320"/>
        <v/>
      </c>
      <c r="BV250" s="163">
        <f t="shared" si="321"/>
        <v>0</v>
      </c>
      <c r="BW250" s="246"/>
      <c r="BX250" s="246"/>
      <c r="BY250" s="155"/>
      <c r="BZ250" s="22"/>
      <c r="CA250" s="163">
        <f t="shared" si="322"/>
        <v>0</v>
      </c>
      <c r="CB250" s="162">
        <f t="shared" si="323"/>
        <v>0</v>
      </c>
      <c r="CC250" s="162">
        <f t="shared" si="324"/>
        <v>0</v>
      </c>
      <c r="CD250" s="162">
        <f t="shared" si="325"/>
        <v>0</v>
      </c>
      <c r="CE250" s="162">
        <f t="shared" si="326"/>
        <v>0</v>
      </c>
      <c r="CF250" s="162">
        <f t="shared" si="327"/>
        <v>0</v>
      </c>
      <c r="CG250" s="162">
        <f t="shared" si="328"/>
        <v>0</v>
      </c>
      <c r="CH250" s="162">
        <f t="shared" si="329"/>
        <v>0</v>
      </c>
      <c r="CI250" s="22"/>
      <c r="CJ250" s="161">
        <f t="shared" si="330"/>
        <v>35</v>
      </c>
      <c r="CK250" s="620">
        <f t="shared" si="331"/>
        <v>0</v>
      </c>
      <c r="CL250" s="160">
        <f>CL5</f>
        <v>50</v>
      </c>
      <c r="CM250" s="159" t="str">
        <f t="shared" si="348"/>
        <v/>
      </c>
      <c r="CN250" s="159" t="str">
        <f t="shared" si="349"/>
        <v/>
      </c>
      <c r="CO250" s="159" t="str">
        <f t="shared" si="350"/>
        <v/>
      </c>
      <c r="CP250" s="159" t="str">
        <f t="shared" si="351"/>
        <v/>
      </c>
      <c r="CQ250" s="159" t="str">
        <f t="shared" si="352"/>
        <v/>
      </c>
      <c r="CR250" s="159" t="str">
        <f t="shared" si="353"/>
        <v/>
      </c>
      <c r="CS250" s="159" t="str">
        <f t="shared" si="354"/>
        <v/>
      </c>
      <c r="CT250" s="159" t="str">
        <f t="shared" si="355"/>
        <v/>
      </c>
      <c r="CU250" s="158"/>
      <c r="CV250" s="157">
        <f t="shared" si="332"/>
        <v>50</v>
      </c>
      <c r="CW250" s="157">
        <f t="shared" si="333"/>
        <v>50</v>
      </c>
      <c r="CX250" s="157">
        <f t="shared" si="334"/>
        <v>50</v>
      </c>
      <c r="CY250" s="157">
        <f t="shared" si="335"/>
        <v>50</v>
      </c>
      <c r="CZ250" s="157">
        <f t="shared" si="336"/>
        <v>50</v>
      </c>
      <c r="DA250" s="157">
        <f t="shared" si="337"/>
        <v>50</v>
      </c>
      <c r="DB250" s="157">
        <f t="shared" si="338"/>
        <v>50</v>
      </c>
      <c r="DC250" s="157">
        <f t="shared" si="339"/>
        <v>50</v>
      </c>
      <c r="DD250" s="734">
        <v>243</v>
      </c>
      <c r="DE250" s="155"/>
      <c r="DI250" s="407"/>
      <c r="DJ250" s="279"/>
      <c r="DK250" s="279"/>
      <c r="DL250" s="279"/>
      <c r="DM250" s="279"/>
      <c r="DN250" s="279"/>
    </row>
    <row r="251" spans="1:118" s="20" customFormat="1" ht="39.950000000000003" hidden="1" customHeight="1" x14ac:dyDescent="0.25">
      <c r="A251" s="27">
        <f>ROW()</f>
        <v>251</v>
      </c>
      <c r="B251" s="342" t="str">
        <f>IF(C251="I","",IF(ISBLANK(D251),"",IF(ISTEXT(D251),LARGE(B14:B250,1)+1,0)))</f>
        <v/>
      </c>
      <c r="C251" s="344"/>
      <c r="D251" s="173"/>
      <c r="E251" s="172"/>
      <c r="F251" s="171"/>
      <c r="G251" s="856"/>
      <c r="H251" s="857"/>
      <c r="I251" s="707"/>
      <c r="J251" s="919">
        <f t="shared" si="276"/>
        <v>0</v>
      </c>
      <c r="K251" s="707"/>
      <c r="L251" s="919">
        <f t="shared" si="277"/>
        <v>0</v>
      </c>
      <c r="M251" s="707"/>
      <c r="N251" s="919">
        <f t="shared" si="278"/>
        <v>0</v>
      </c>
      <c r="O251" s="707"/>
      <c r="P251" s="919">
        <f t="shared" si="279"/>
        <v>0</v>
      </c>
      <c r="Q251" s="707"/>
      <c r="R251" s="919">
        <f t="shared" si="359"/>
        <v>0</v>
      </c>
      <c r="S251" s="707"/>
      <c r="T251" s="919">
        <f t="shared" si="280"/>
        <v>0</v>
      </c>
      <c r="U251" s="707"/>
      <c r="V251" s="919">
        <f t="shared" si="358"/>
        <v>0</v>
      </c>
      <c r="W251" s="707"/>
      <c r="X251" s="919">
        <f t="shared" si="360"/>
        <v>0</v>
      </c>
      <c r="Y251" s="178">
        <f>Y6</f>
        <v>35</v>
      </c>
      <c r="Z251" s="964">
        <f t="shared" si="281"/>
        <v>0</v>
      </c>
      <c r="AA251" s="926">
        <f t="shared" si="340"/>
        <v>0</v>
      </c>
      <c r="AB251" s="860">
        <f t="shared" si="282"/>
        <v>0</v>
      </c>
      <c r="AC251" s="861">
        <f t="shared" si="283"/>
        <v>0</v>
      </c>
      <c r="AD251" s="946">
        <f t="shared" si="284"/>
        <v>0</v>
      </c>
      <c r="AE251" s="164" t="str">
        <f t="shared" si="285"/>
        <v/>
      </c>
      <c r="AF251" s="163">
        <f t="shared" si="286"/>
        <v>0</v>
      </c>
      <c r="AG251" s="460">
        <f t="shared" si="341"/>
        <v>0</v>
      </c>
      <c r="AH251" s="860">
        <f t="shared" si="287"/>
        <v>0</v>
      </c>
      <c r="AI251" s="861">
        <f t="shared" si="288"/>
        <v>0</v>
      </c>
      <c r="AJ251" s="946">
        <f t="shared" si="289"/>
        <v>0</v>
      </c>
      <c r="AK251" s="164" t="str">
        <f t="shared" si="290"/>
        <v/>
      </c>
      <c r="AL251" s="163">
        <f t="shared" si="291"/>
        <v>0</v>
      </c>
      <c r="AM251" s="460">
        <f t="shared" si="342"/>
        <v>0</v>
      </c>
      <c r="AN251" s="860">
        <f t="shared" si="292"/>
        <v>0</v>
      </c>
      <c r="AO251" s="861">
        <f t="shared" si="293"/>
        <v>0</v>
      </c>
      <c r="AP251" s="946">
        <f t="shared" si="294"/>
        <v>0</v>
      </c>
      <c r="AQ251" s="164" t="str">
        <f t="shared" si="295"/>
        <v/>
      </c>
      <c r="AR251" s="163">
        <f t="shared" si="296"/>
        <v>0</v>
      </c>
      <c r="AS251" s="460">
        <f t="shared" si="343"/>
        <v>0</v>
      </c>
      <c r="AT251" s="860">
        <f t="shared" si="297"/>
        <v>0</v>
      </c>
      <c r="AU251" s="861">
        <f t="shared" si="298"/>
        <v>0</v>
      </c>
      <c r="AV251" s="946">
        <f t="shared" si="299"/>
        <v>0</v>
      </c>
      <c r="AW251" s="164" t="str">
        <f t="shared" si="300"/>
        <v/>
      </c>
      <c r="AX251" s="163">
        <f t="shared" si="301"/>
        <v>0</v>
      </c>
      <c r="AY251" s="460">
        <f t="shared" si="344"/>
        <v>0</v>
      </c>
      <c r="AZ251" s="860">
        <f t="shared" si="302"/>
        <v>0</v>
      </c>
      <c r="BA251" s="861">
        <f t="shared" si="303"/>
        <v>0</v>
      </c>
      <c r="BB251" s="946">
        <f t="shared" si="304"/>
        <v>0</v>
      </c>
      <c r="BC251" s="164" t="str">
        <f t="shared" si="305"/>
        <v/>
      </c>
      <c r="BD251" s="163">
        <f t="shared" si="306"/>
        <v>0</v>
      </c>
      <c r="BE251" s="460">
        <f t="shared" si="345"/>
        <v>0</v>
      </c>
      <c r="BF251" s="860">
        <f t="shared" si="307"/>
        <v>0</v>
      </c>
      <c r="BG251" s="861">
        <f t="shared" si="308"/>
        <v>0</v>
      </c>
      <c r="BH251" s="946">
        <f t="shared" si="309"/>
        <v>0</v>
      </c>
      <c r="BI251" s="164" t="str">
        <f t="shared" si="310"/>
        <v/>
      </c>
      <c r="BJ251" s="163">
        <f t="shared" si="311"/>
        <v>0</v>
      </c>
      <c r="BK251" s="460">
        <f t="shared" si="346"/>
        <v>0</v>
      </c>
      <c r="BL251" s="860">
        <f t="shared" si="312"/>
        <v>0</v>
      </c>
      <c r="BM251" s="861">
        <f t="shared" si="313"/>
        <v>0</v>
      </c>
      <c r="BN251" s="946">
        <f t="shared" si="314"/>
        <v>0</v>
      </c>
      <c r="BO251" s="164" t="str">
        <f t="shared" si="315"/>
        <v/>
      </c>
      <c r="BP251" s="163">
        <f t="shared" si="316"/>
        <v>0</v>
      </c>
      <c r="BQ251" s="460">
        <f t="shared" si="347"/>
        <v>0</v>
      </c>
      <c r="BR251" s="860">
        <f t="shared" si="317"/>
        <v>0</v>
      </c>
      <c r="BS251" s="861">
        <f t="shared" si="318"/>
        <v>0</v>
      </c>
      <c r="BT251" s="946">
        <f t="shared" si="319"/>
        <v>0</v>
      </c>
      <c r="BU251" s="164" t="str">
        <f t="shared" si="320"/>
        <v/>
      </c>
      <c r="BV251" s="163">
        <f t="shared" si="321"/>
        <v>0</v>
      </c>
      <c r="BW251" s="246"/>
      <c r="BX251" s="246"/>
      <c r="BY251" s="155"/>
      <c r="BZ251" s="22"/>
      <c r="CA251" s="163">
        <f t="shared" si="322"/>
        <v>0</v>
      </c>
      <c r="CB251" s="162">
        <f t="shared" si="323"/>
        <v>0</v>
      </c>
      <c r="CC251" s="162">
        <f t="shared" si="324"/>
        <v>0</v>
      </c>
      <c r="CD251" s="162">
        <f t="shared" si="325"/>
        <v>0</v>
      </c>
      <c r="CE251" s="162">
        <f t="shared" si="326"/>
        <v>0</v>
      </c>
      <c r="CF251" s="162">
        <f t="shared" si="327"/>
        <v>0</v>
      </c>
      <c r="CG251" s="162">
        <f t="shared" si="328"/>
        <v>0</v>
      </c>
      <c r="CH251" s="162">
        <f t="shared" si="329"/>
        <v>0</v>
      </c>
      <c r="CI251" s="22"/>
      <c r="CJ251" s="161">
        <f t="shared" si="330"/>
        <v>35</v>
      </c>
      <c r="CK251" s="620">
        <f t="shared" si="331"/>
        <v>0</v>
      </c>
      <c r="CL251" s="160">
        <f>CL5</f>
        <v>50</v>
      </c>
      <c r="CM251" s="159" t="str">
        <f t="shared" si="348"/>
        <v/>
      </c>
      <c r="CN251" s="159" t="str">
        <f t="shared" si="349"/>
        <v/>
      </c>
      <c r="CO251" s="159" t="str">
        <f t="shared" si="350"/>
        <v/>
      </c>
      <c r="CP251" s="159" t="str">
        <f t="shared" si="351"/>
        <v/>
      </c>
      <c r="CQ251" s="159" t="str">
        <f t="shared" si="352"/>
        <v/>
      </c>
      <c r="CR251" s="159" t="str">
        <f t="shared" si="353"/>
        <v/>
      </c>
      <c r="CS251" s="159" t="str">
        <f t="shared" si="354"/>
        <v/>
      </c>
      <c r="CT251" s="159" t="str">
        <f t="shared" si="355"/>
        <v/>
      </c>
      <c r="CU251" s="158"/>
      <c r="CV251" s="157">
        <f t="shared" si="332"/>
        <v>50</v>
      </c>
      <c r="CW251" s="157">
        <f t="shared" si="333"/>
        <v>50</v>
      </c>
      <c r="CX251" s="157">
        <f t="shared" si="334"/>
        <v>50</v>
      </c>
      <c r="CY251" s="157">
        <f t="shared" si="335"/>
        <v>50</v>
      </c>
      <c r="CZ251" s="157">
        <f t="shared" si="336"/>
        <v>50</v>
      </c>
      <c r="DA251" s="157">
        <f t="shared" si="337"/>
        <v>50</v>
      </c>
      <c r="DB251" s="157">
        <f t="shared" si="338"/>
        <v>50</v>
      </c>
      <c r="DC251" s="157">
        <f t="shared" si="339"/>
        <v>50</v>
      </c>
      <c r="DD251" s="734">
        <v>244</v>
      </c>
      <c r="DE251" s="155"/>
      <c r="DI251" s="407"/>
      <c r="DJ251" s="279"/>
      <c r="DK251" s="279"/>
      <c r="DL251" s="279"/>
      <c r="DM251" s="279"/>
      <c r="DN251" s="279"/>
    </row>
    <row r="252" spans="1:118" s="20" customFormat="1" ht="39.950000000000003" hidden="1" customHeight="1" x14ac:dyDescent="0.25">
      <c r="A252" s="27">
        <f>ROW()</f>
        <v>252</v>
      </c>
      <c r="B252" s="342" t="str">
        <f>IF(C252="I","",IF(ISBLANK(D252),"",IF(ISTEXT(D252),LARGE(B14:B251,1)+1,0)))</f>
        <v/>
      </c>
      <c r="C252" s="344"/>
      <c r="D252" s="173"/>
      <c r="E252" s="172"/>
      <c r="F252" s="171"/>
      <c r="G252" s="856"/>
      <c r="H252" s="857"/>
      <c r="I252" s="707"/>
      <c r="J252" s="919">
        <f t="shared" si="276"/>
        <v>0</v>
      </c>
      <c r="K252" s="707"/>
      <c r="L252" s="919">
        <f t="shared" si="277"/>
        <v>0</v>
      </c>
      <c r="M252" s="707"/>
      <c r="N252" s="919">
        <f t="shared" si="278"/>
        <v>0</v>
      </c>
      <c r="O252" s="707"/>
      <c r="P252" s="919">
        <f t="shared" si="279"/>
        <v>0</v>
      </c>
      <c r="Q252" s="707"/>
      <c r="R252" s="919">
        <f t="shared" si="359"/>
        <v>0</v>
      </c>
      <c r="S252" s="707"/>
      <c r="T252" s="919">
        <f t="shared" si="280"/>
        <v>0</v>
      </c>
      <c r="U252" s="707"/>
      <c r="V252" s="919">
        <f t="shared" si="358"/>
        <v>0</v>
      </c>
      <c r="W252" s="707"/>
      <c r="X252" s="919">
        <f t="shared" si="360"/>
        <v>0</v>
      </c>
      <c r="Y252" s="178">
        <f>Y6</f>
        <v>35</v>
      </c>
      <c r="Z252" s="964">
        <f t="shared" si="281"/>
        <v>0</v>
      </c>
      <c r="AA252" s="926">
        <f t="shared" si="340"/>
        <v>0</v>
      </c>
      <c r="AB252" s="860">
        <f t="shared" si="282"/>
        <v>0</v>
      </c>
      <c r="AC252" s="861">
        <f t="shared" si="283"/>
        <v>0</v>
      </c>
      <c r="AD252" s="946">
        <f t="shared" si="284"/>
        <v>0</v>
      </c>
      <c r="AE252" s="164" t="str">
        <f t="shared" si="285"/>
        <v/>
      </c>
      <c r="AF252" s="163">
        <f t="shared" si="286"/>
        <v>0</v>
      </c>
      <c r="AG252" s="460">
        <f t="shared" si="341"/>
        <v>0</v>
      </c>
      <c r="AH252" s="860">
        <f t="shared" si="287"/>
        <v>0</v>
      </c>
      <c r="AI252" s="861">
        <f t="shared" si="288"/>
        <v>0</v>
      </c>
      <c r="AJ252" s="946">
        <f t="shared" si="289"/>
        <v>0</v>
      </c>
      <c r="AK252" s="164" t="str">
        <f t="shared" si="290"/>
        <v/>
      </c>
      <c r="AL252" s="163">
        <f t="shared" si="291"/>
        <v>0</v>
      </c>
      <c r="AM252" s="460">
        <f t="shared" si="342"/>
        <v>0</v>
      </c>
      <c r="AN252" s="860">
        <f t="shared" si="292"/>
        <v>0</v>
      </c>
      <c r="AO252" s="861">
        <f t="shared" si="293"/>
        <v>0</v>
      </c>
      <c r="AP252" s="946">
        <f t="shared" si="294"/>
        <v>0</v>
      </c>
      <c r="AQ252" s="164" t="str">
        <f t="shared" si="295"/>
        <v/>
      </c>
      <c r="AR252" s="163">
        <f t="shared" si="296"/>
        <v>0</v>
      </c>
      <c r="AS252" s="460">
        <f t="shared" si="343"/>
        <v>0</v>
      </c>
      <c r="AT252" s="860">
        <f t="shared" si="297"/>
        <v>0</v>
      </c>
      <c r="AU252" s="861">
        <f t="shared" si="298"/>
        <v>0</v>
      </c>
      <c r="AV252" s="946">
        <f t="shared" si="299"/>
        <v>0</v>
      </c>
      <c r="AW252" s="164" t="str">
        <f t="shared" si="300"/>
        <v/>
      </c>
      <c r="AX252" s="163">
        <f t="shared" si="301"/>
        <v>0</v>
      </c>
      <c r="AY252" s="460">
        <f t="shared" si="344"/>
        <v>0</v>
      </c>
      <c r="AZ252" s="860">
        <f t="shared" si="302"/>
        <v>0</v>
      </c>
      <c r="BA252" s="861">
        <f t="shared" si="303"/>
        <v>0</v>
      </c>
      <c r="BB252" s="946">
        <f t="shared" si="304"/>
        <v>0</v>
      </c>
      <c r="BC252" s="164" t="str">
        <f t="shared" si="305"/>
        <v/>
      </c>
      <c r="BD252" s="163">
        <f t="shared" si="306"/>
        <v>0</v>
      </c>
      <c r="BE252" s="460">
        <f t="shared" si="345"/>
        <v>0</v>
      </c>
      <c r="BF252" s="860">
        <f t="shared" si="307"/>
        <v>0</v>
      </c>
      <c r="BG252" s="861">
        <f t="shared" si="308"/>
        <v>0</v>
      </c>
      <c r="BH252" s="946">
        <f t="shared" si="309"/>
        <v>0</v>
      </c>
      <c r="BI252" s="164" t="str">
        <f t="shared" si="310"/>
        <v/>
      </c>
      <c r="BJ252" s="163">
        <f t="shared" si="311"/>
        <v>0</v>
      </c>
      <c r="BK252" s="460">
        <f t="shared" si="346"/>
        <v>0</v>
      </c>
      <c r="BL252" s="860">
        <f t="shared" si="312"/>
        <v>0</v>
      </c>
      <c r="BM252" s="861">
        <f t="shared" si="313"/>
        <v>0</v>
      </c>
      <c r="BN252" s="946">
        <f t="shared" si="314"/>
        <v>0</v>
      </c>
      <c r="BO252" s="164" t="str">
        <f t="shared" si="315"/>
        <v/>
      </c>
      <c r="BP252" s="163">
        <f t="shared" si="316"/>
        <v>0</v>
      </c>
      <c r="BQ252" s="460">
        <f t="shared" si="347"/>
        <v>0</v>
      </c>
      <c r="BR252" s="860">
        <f t="shared" si="317"/>
        <v>0</v>
      </c>
      <c r="BS252" s="861">
        <f t="shared" si="318"/>
        <v>0</v>
      </c>
      <c r="BT252" s="946">
        <f t="shared" si="319"/>
        <v>0</v>
      </c>
      <c r="BU252" s="164" t="str">
        <f t="shared" si="320"/>
        <v/>
      </c>
      <c r="BV252" s="163">
        <f t="shared" si="321"/>
        <v>0</v>
      </c>
      <c r="BW252" s="246"/>
      <c r="BX252" s="246"/>
      <c r="BY252" s="155"/>
      <c r="BZ252" s="22"/>
      <c r="CA252" s="163">
        <f t="shared" si="322"/>
        <v>0</v>
      </c>
      <c r="CB252" s="162">
        <f t="shared" si="323"/>
        <v>0</v>
      </c>
      <c r="CC252" s="162">
        <f t="shared" si="324"/>
        <v>0</v>
      </c>
      <c r="CD252" s="162">
        <f t="shared" si="325"/>
        <v>0</v>
      </c>
      <c r="CE252" s="162">
        <f t="shared" si="326"/>
        <v>0</v>
      </c>
      <c r="CF252" s="162">
        <f t="shared" si="327"/>
        <v>0</v>
      </c>
      <c r="CG252" s="162">
        <f t="shared" si="328"/>
        <v>0</v>
      </c>
      <c r="CH252" s="162">
        <f t="shared" si="329"/>
        <v>0</v>
      </c>
      <c r="CI252" s="22"/>
      <c r="CJ252" s="161">
        <f t="shared" si="330"/>
        <v>35</v>
      </c>
      <c r="CK252" s="620">
        <f t="shared" si="331"/>
        <v>0</v>
      </c>
      <c r="CL252" s="160">
        <f>CL5</f>
        <v>50</v>
      </c>
      <c r="CM252" s="159" t="str">
        <f t="shared" si="348"/>
        <v/>
      </c>
      <c r="CN252" s="159" t="str">
        <f t="shared" si="349"/>
        <v/>
      </c>
      <c r="CO252" s="159" t="str">
        <f t="shared" si="350"/>
        <v/>
      </c>
      <c r="CP252" s="159" t="str">
        <f t="shared" si="351"/>
        <v/>
      </c>
      <c r="CQ252" s="159" t="str">
        <f t="shared" si="352"/>
        <v/>
      </c>
      <c r="CR252" s="159" t="str">
        <f t="shared" si="353"/>
        <v/>
      </c>
      <c r="CS252" s="159" t="str">
        <f t="shared" si="354"/>
        <v/>
      </c>
      <c r="CT252" s="159" t="str">
        <f t="shared" si="355"/>
        <v/>
      </c>
      <c r="CU252" s="158"/>
      <c r="CV252" s="157">
        <f t="shared" si="332"/>
        <v>50</v>
      </c>
      <c r="CW252" s="157">
        <f t="shared" si="333"/>
        <v>50</v>
      </c>
      <c r="CX252" s="157">
        <f t="shared" si="334"/>
        <v>50</v>
      </c>
      <c r="CY252" s="157">
        <f t="shared" si="335"/>
        <v>50</v>
      </c>
      <c r="CZ252" s="157">
        <f t="shared" si="336"/>
        <v>50</v>
      </c>
      <c r="DA252" s="157">
        <f t="shared" si="337"/>
        <v>50</v>
      </c>
      <c r="DB252" s="157">
        <f t="shared" si="338"/>
        <v>50</v>
      </c>
      <c r="DC252" s="157">
        <f t="shared" si="339"/>
        <v>50</v>
      </c>
      <c r="DD252" s="734">
        <v>245</v>
      </c>
      <c r="DE252" s="155"/>
      <c r="DI252" s="407"/>
      <c r="DJ252" s="279"/>
      <c r="DK252" s="279"/>
      <c r="DL252" s="279"/>
      <c r="DM252" s="279"/>
      <c r="DN252" s="279"/>
    </row>
    <row r="253" spans="1:118" s="20" customFormat="1" ht="39.950000000000003" hidden="1" customHeight="1" x14ac:dyDescent="0.25">
      <c r="A253" s="27">
        <f>ROW()</f>
        <v>253</v>
      </c>
      <c r="B253" s="342" t="str">
        <f>IF(C253="I","",IF(ISBLANK(D253),"",IF(ISTEXT(D253),LARGE(B14:B252,1)+1,0)))</f>
        <v/>
      </c>
      <c r="C253" s="344"/>
      <c r="D253" s="173"/>
      <c r="E253" s="172"/>
      <c r="F253" s="171"/>
      <c r="G253" s="856"/>
      <c r="H253" s="857"/>
      <c r="I253" s="707"/>
      <c r="J253" s="919">
        <f t="shared" si="276"/>
        <v>0</v>
      </c>
      <c r="K253" s="707"/>
      <c r="L253" s="919">
        <f t="shared" si="277"/>
        <v>0</v>
      </c>
      <c r="M253" s="707"/>
      <c r="N253" s="919">
        <f t="shared" si="278"/>
        <v>0</v>
      </c>
      <c r="O253" s="707"/>
      <c r="P253" s="919">
        <f t="shared" si="279"/>
        <v>0</v>
      </c>
      <c r="Q253" s="707"/>
      <c r="R253" s="919">
        <f t="shared" si="359"/>
        <v>0</v>
      </c>
      <c r="S253" s="707"/>
      <c r="T253" s="919">
        <f t="shared" si="280"/>
        <v>0</v>
      </c>
      <c r="U253" s="707"/>
      <c r="V253" s="919">
        <f t="shared" si="358"/>
        <v>0</v>
      </c>
      <c r="W253" s="707"/>
      <c r="X253" s="919">
        <f t="shared" si="360"/>
        <v>0</v>
      </c>
      <c r="Y253" s="178">
        <f>Y6</f>
        <v>35</v>
      </c>
      <c r="Z253" s="964">
        <f t="shared" si="281"/>
        <v>0</v>
      </c>
      <c r="AA253" s="926">
        <f t="shared" si="340"/>
        <v>0</v>
      </c>
      <c r="AB253" s="860">
        <f t="shared" si="282"/>
        <v>0</v>
      </c>
      <c r="AC253" s="861">
        <f t="shared" si="283"/>
        <v>0</v>
      </c>
      <c r="AD253" s="946">
        <f t="shared" si="284"/>
        <v>0</v>
      </c>
      <c r="AE253" s="164" t="str">
        <f t="shared" si="285"/>
        <v/>
      </c>
      <c r="AF253" s="163">
        <f t="shared" si="286"/>
        <v>0</v>
      </c>
      <c r="AG253" s="460">
        <f t="shared" si="341"/>
        <v>0</v>
      </c>
      <c r="AH253" s="860">
        <f t="shared" si="287"/>
        <v>0</v>
      </c>
      <c r="AI253" s="861">
        <f t="shared" si="288"/>
        <v>0</v>
      </c>
      <c r="AJ253" s="946">
        <f t="shared" si="289"/>
        <v>0</v>
      </c>
      <c r="AK253" s="164" t="str">
        <f t="shared" si="290"/>
        <v/>
      </c>
      <c r="AL253" s="163">
        <f t="shared" si="291"/>
        <v>0</v>
      </c>
      <c r="AM253" s="460">
        <f t="shared" si="342"/>
        <v>0</v>
      </c>
      <c r="AN253" s="860">
        <f t="shared" si="292"/>
        <v>0</v>
      </c>
      <c r="AO253" s="861">
        <f t="shared" si="293"/>
        <v>0</v>
      </c>
      <c r="AP253" s="946">
        <f t="shared" si="294"/>
        <v>0</v>
      </c>
      <c r="AQ253" s="164" t="str">
        <f t="shared" si="295"/>
        <v/>
      </c>
      <c r="AR253" s="163">
        <f t="shared" si="296"/>
        <v>0</v>
      </c>
      <c r="AS253" s="460">
        <f t="shared" si="343"/>
        <v>0</v>
      </c>
      <c r="AT253" s="860">
        <f t="shared" si="297"/>
        <v>0</v>
      </c>
      <c r="AU253" s="861">
        <f t="shared" si="298"/>
        <v>0</v>
      </c>
      <c r="AV253" s="946">
        <f t="shared" si="299"/>
        <v>0</v>
      </c>
      <c r="AW253" s="164" t="str">
        <f t="shared" si="300"/>
        <v/>
      </c>
      <c r="AX253" s="163">
        <f t="shared" si="301"/>
        <v>0</v>
      </c>
      <c r="AY253" s="460">
        <f t="shared" si="344"/>
        <v>0</v>
      </c>
      <c r="AZ253" s="860">
        <f t="shared" si="302"/>
        <v>0</v>
      </c>
      <c r="BA253" s="861">
        <f t="shared" si="303"/>
        <v>0</v>
      </c>
      <c r="BB253" s="946">
        <f t="shared" si="304"/>
        <v>0</v>
      </c>
      <c r="BC253" s="164" t="str">
        <f t="shared" si="305"/>
        <v/>
      </c>
      <c r="BD253" s="163">
        <f t="shared" si="306"/>
        <v>0</v>
      </c>
      <c r="BE253" s="460">
        <f t="shared" si="345"/>
        <v>0</v>
      </c>
      <c r="BF253" s="860">
        <f t="shared" si="307"/>
        <v>0</v>
      </c>
      <c r="BG253" s="861">
        <f t="shared" si="308"/>
        <v>0</v>
      </c>
      <c r="BH253" s="946">
        <f t="shared" si="309"/>
        <v>0</v>
      </c>
      <c r="BI253" s="164" t="str">
        <f t="shared" si="310"/>
        <v/>
      </c>
      <c r="BJ253" s="163">
        <f t="shared" si="311"/>
        <v>0</v>
      </c>
      <c r="BK253" s="460">
        <f t="shared" si="346"/>
        <v>0</v>
      </c>
      <c r="BL253" s="860">
        <f t="shared" si="312"/>
        <v>0</v>
      </c>
      <c r="BM253" s="861">
        <f t="shared" si="313"/>
        <v>0</v>
      </c>
      <c r="BN253" s="946">
        <f t="shared" si="314"/>
        <v>0</v>
      </c>
      <c r="BO253" s="164" t="str">
        <f t="shared" si="315"/>
        <v/>
      </c>
      <c r="BP253" s="163">
        <f t="shared" si="316"/>
        <v>0</v>
      </c>
      <c r="BQ253" s="460">
        <f t="shared" si="347"/>
        <v>0</v>
      </c>
      <c r="BR253" s="860">
        <f t="shared" si="317"/>
        <v>0</v>
      </c>
      <c r="BS253" s="861">
        <f t="shared" si="318"/>
        <v>0</v>
      </c>
      <c r="BT253" s="946">
        <f t="shared" si="319"/>
        <v>0</v>
      </c>
      <c r="BU253" s="164" t="str">
        <f t="shared" si="320"/>
        <v/>
      </c>
      <c r="BV253" s="163">
        <f t="shared" si="321"/>
        <v>0</v>
      </c>
      <c r="BW253" s="246"/>
      <c r="BX253" s="246"/>
      <c r="BY253" s="155"/>
      <c r="BZ253" s="22"/>
      <c r="CA253" s="163">
        <f t="shared" si="322"/>
        <v>0</v>
      </c>
      <c r="CB253" s="162">
        <f t="shared" si="323"/>
        <v>0</v>
      </c>
      <c r="CC253" s="162">
        <f t="shared" si="324"/>
        <v>0</v>
      </c>
      <c r="CD253" s="162">
        <f t="shared" si="325"/>
        <v>0</v>
      </c>
      <c r="CE253" s="162">
        <f t="shared" si="326"/>
        <v>0</v>
      </c>
      <c r="CF253" s="162">
        <f t="shared" si="327"/>
        <v>0</v>
      </c>
      <c r="CG253" s="162">
        <f t="shared" si="328"/>
        <v>0</v>
      </c>
      <c r="CH253" s="162">
        <f t="shared" si="329"/>
        <v>0</v>
      </c>
      <c r="CI253" s="22"/>
      <c r="CJ253" s="161">
        <f t="shared" si="330"/>
        <v>35</v>
      </c>
      <c r="CK253" s="620">
        <f t="shared" si="331"/>
        <v>0</v>
      </c>
      <c r="CL253" s="160">
        <f>CL5</f>
        <v>50</v>
      </c>
      <c r="CM253" s="159" t="str">
        <f t="shared" si="348"/>
        <v/>
      </c>
      <c r="CN253" s="159" t="str">
        <f t="shared" si="349"/>
        <v/>
      </c>
      <c r="CO253" s="159" t="str">
        <f t="shared" si="350"/>
        <v/>
      </c>
      <c r="CP253" s="159" t="str">
        <f t="shared" si="351"/>
        <v/>
      </c>
      <c r="CQ253" s="159" t="str">
        <f t="shared" si="352"/>
        <v/>
      </c>
      <c r="CR253" s="159" t="str">
        <f t="shared" si="353"/>
        <v/>
      </c>
      <c r="CS253" s="159" t="str">
        <f t="shared" si="354"/>
        <v/>
      </c>
      <c r="CT253" s="159" t="str">
        <f t="shared" si="355"/>
        <v/>
      </c>
      <c r="CU253" s="158"/>
      <c r="CV253" s="157">
        <f t="shared" si="332"/>
        <v>50</v>
      </c>
      <c r="CW253" s="157">
        <f t="shared" si="333"/>
        <v>50</v>
      </c>
      <c r="CX253" s="157">
        <f t="shared" si="334"/>
        <v>50</v>
      </c>
      <c r="CY253" s="157">
        <f t="shared" si="335"/>
        <v>50</v>
      </c>
      <c r="CZ253" s="157">
        <f t="shared" si="336"/>
        <v>50</v>
      </c>
      <c r="DA253" s="157">
        <f t="shared" si="337"/>
        <v>50</v>
      </c>
      <c r="DB253" s="157">
        <f t="shared" si="338"/>
        <v>50</v>
      </c>
      <c r="DC253" s="157">
        <f t="shared" si="339"/>
        <v>50</v>
      </c>
      <c r="DD253" s="734">
        <v>246</v>
      </c>
      <c r="DE253" s="155"/>
      <c r="DI253" s="407"/>
      <c r="DJ253" s="279"/>
      <c r="DK253" s="279"/>
      <c r="DL253" s="279"/>
      <c r="DM253" s="279"/>
      <c r="DN253" s="279"/>
    </row>
    <row r="254" spans="1:118" s="20" customFormat="1" ht="39.950000000000003" hidden="1" customHeight="1" x14ac:dyDescent="0.25">
      <c r="A254" s="27">
        <f>ROW()</f>
        <v>254</v>
      </c>
      <c r="B254" s="342" t="str">
        <f>IF(C254="I","",IF(ISBLANK(D254),"",IF(ISTEXT(D254),LARGE(B14:B253,1)+1,0)))</f>
        <v/>
      </c>
      <c r="C254" s="344"/>
      <c r="D254" s="173"/>
      <c r="E254" s="172"/>
      <c r="F254" s="171"/>
      <c r="G254" s="856"/>
      <c r="H254" s="857"/>
      <c r="I254" s="707"/>
      <c r="J254" s="919">
        <f t="shared" si="276"/>
        <v>0</v>
      </c>
      <c r="K254" s="707"/>
      <c r="L254" s="919">
        <f t="shared" si="277"/>
        <v>0</v>
      </c>
      <c r="M254" s="707"/>
      <c r="N254" s="919">
        <f t="shared" si="278"/>
        <v>0</v>
      </c>
      <c r="O254" s="707"/>
      <c r="P254" s="919">
        <f t="shared" si="279"/>
        <v>0</v>
      </c>
      <c r="Q254" s="707"/>
      <c r="R254" s="919">
        <f t="shared" si="359"/>
        <v>0</v>
      </c>
      <c r="S254" s="707"/>
      <c r="T254" s="919">
        <f t="shared" si="280"/>
        <v>0</v>
      </c>
      <c r="U254" s="707"/>
      <c r="V254" s="919">
        <f t="shared" si="358"/>
        <v>0</v>
      </c>
      <c r="W254" s="707"/>
      <c r="X254" s="919">
        <f t="shared" si="360"/>
        <v>0</v>
      </c>
      <c r="Y254" s="178">
        <f>Y6</f>
        <v>35</v>
      </c>
      <c r="Z254" s="964">
        <f t="shared" si="281"/>
        <v>0</v>
      </c>
      <c r="AA254" s="926">
        <f t="shared" si="340"/>
        <v>0</v>
      </c>
      <c r="AB254" s="860">
        <f t="shared" si="282"/>
        <v>0</v>
      </c>
      <c r="AC254" s="861">
        <f t="shared" si="283"/>
        <v>0</v>
      </c>
      <c r="AD254" s="946">
        <f t="shared" si="284"/>
        <v>0</v>
      </c>
      <c r="AE254" s="164" t="str">
        <f t="shared" si="285"/>
        <v/>
      </c>
      <c r="AF254" s="163">
        <f t="shared" si="286"/>
        <v>0</v>
      </c>
      <c r="AG254" s="460">
        <f t="shared" si="341"/>
        <v>0</v>
      </c>
      <c r="AH254" s="860">
        <f t="shared" si="287"/>
        <v>0</v>
      </c>
      <c r="AI254" s="861">
        <f t="shared" si="288"/>
        <v>0</v>
      </c>
      <c r="AJ254" s="946">
        <f t="shared" si="289"/>
        <v>0</v>
      </c>
      <c r="AK254" s="164" t="str">
        <f t="shared" si="290"/>
        <v/>
      </c>
      <c r="AL254" s="163">
        <f t="shared" si="291"/>
        <v>0</v>
      </c>
      <c r="AM254" s="460">
        <f t="shared" si="342"/>
        <v>0</v>
      </c>
      <c r="AN254" s="860">
        <f t="shared" si="292"/>
        <v>0</v>
      </c>
      <c r="AO254" s="861">
        <f t="shared" si="293"/>
        <v>0</v>
      </c>
      <c r="AP254" s="946">
        <f t="shared" si="294"/>
        <v>0</v>
      </c>
      <c r="AQ254" s="164" t="str">
        <f t="shared" si="295"/>
        <v/>
      </c>
      <c r="AR254" s="163">
        <f t="shared" si="296"/>
        <v>0</v>
      </c>
      <c r="AS254" s="460">
        <f t="shared" si="343"/>
        <v>0</v>
      </c>
      <c r="AT254" s="860">
        <f t="shared" si="297"/>
        <v>0</v>
      </c>
      <c r="AU254" s="861">
        <f t="shared" si="298"/>
        <v>0</v>
      </c>
      <c r="AV254" s="946">
        <f t="shared" si="299"/>
        <v>0</v>
      </c>
      <c r="AW254" s="164" t="str">
        <f t="shared" si="300"/>
        <v/>
      </c>
      <c r="AX254" s="163">
        <f t="shared" si="301"/>
        <v>0</v>
      </c>
      <c r="AY254" s="460">
        <f t="shared" si="344"/>
        <v>0</v>
      </c>
      <c r="AZ254" s="860">
        <f t="shared" si="302"/>
        <v>0</v>
      </c>
      <c r="BA254" s="861">
        <f t="shared" si="303"/>
        <v>0</v>
      </c>
      <c r="BB254" s="946">
        <f t="shared" si="304"/>
        <v>0</v>
      </c>
      <c r="BC254" s="164" t="str">
        <f t="shared" si="305"/>
        <v/>
      </c>
      <c r="BD254" s="163">
        <f t="shared" si="306"/>
        <v>0</v>
      </c>
      <c r="BE254" s="460">
        <f t="shared" si="345"/>
        <v>0</v>
      </c>
      <c r="BF254" s="860">
        <f t="shared" si="307"/>
        <v>0</v>
      </c>
      <c r="BG254" s="861">
        <f t="shared" si="308"/>
        <v>0</v>
      </c>
      <c r="BH254" s="946">
        <f t="shared" si="309"/>
        <v>0</v>
      </c>
      <c r="BI254" s="164" t="str">
        <f t="shared" si="310"/>
        <v/>
      </c>
      <c r="BJ254" s="163">
        <f t="shared" si="311"/>
        <v>0</v>
      </c>
      <c r="BK254" s="460">
        <f t="shared" si="346"/>
        <v>0</v>
      </c>
      <c r="BL254" s="860">
        <f t="shared" si="312"/>
        <v>0</v>
      </c>
      <c r="BM254" s="861">
        <f t="shared" si="313"/>
        <v>0</v>
      </c>
      <c r="BN254" s="946">
        <f t="shared" si="314"/>
        <v>0</v>
      </c>
      <c r="BO254" s="164" t="str">
        <f t="shared" si="315"/>
        <v/>
      </c>
      <c r="BP254" s="163">
        <f t="shared" si="316"/>
        <v>0</v>
      </c>
      <c r="BQ254" s="460">
        <f t="shared" si="347"/>
        <v>0</v>
      </c>
      <c r="BR254" s="860">
        <f t="shared" si="317"/>
        <v>0</v>
      </c>
      <c r="BS254" s="861">
        <f t="shared" si="318"/>
        <v>0</v>
      </c>
      <c r="BT254" s="946">
        <f t="shared" si="319"/>
        <v>0</v>
      </c>
      <c r="BU254" s="164" t="str">
        <f t="shared" si="320"/>
        <v/>
      </c>
      <c r="BV254" s="163">
        <f t="shared" si="321"/>
        <v>0</v>
      </c>
      <c r="BW254" s="246"/>
      <c r="BX254" s="246"/>
      <c r="BY254" s="155"/>
      <c r="BZ254" s="22"/>
      <c r="CA254" s="163">
        <f t="shared" si="322"/>
        <v>0</v>
      </c>
      <c r="CB254" s="162">
        <f t="shared" si="323"/>
        <v>0</v>
      </c>
      <c r="CC254" s="162">
        <f t="shared" si="324"/>
        <v>0</v>
      </c>
      <c r="CD254" s="162">
        <f t="shared" si="325"/>
        <v>0</v>
      </c>
      <c r="CE254" s="162">
        <f t="shared" si="326"/>
        <v>0</v>
      </c>
      <c r="CF254" s="162">
        <f t="shared" si="327"/>
        <v>0</v>
      </c>
      <c r="CG254" s="162">
        <f t="shared" si="328"/>
        <v>0</v>
      </c>
      <c r="CH254" s="162">
        <f t="shared" si="329"/>
        <v>0</v>
      </c>
      <c r="CI254" s="22"/>
      <c r="CJ254" s="161">
        <f t="shared" si="330"/>
        <v>35</v>
      </c>
      <c r="CK254" s="620">
        <f t="shared" si="331"/>
        <v>0</v>
      </c>
      <c r="CL254" s="160">
        <f>CL5</f>
        <v>50</v>
      </c>
      <c r="CM254" s="159" t="str">
        <f t="shared" si="348"/>
        <v/>
      </c>
      <c r="CN254" s="159" t="str">
        <f t="shared" si="349"/>
        <v/>
      </c>
      <c r="CO254" s="159" t="str">
        <f t="shared" si="350"/>
        <v/>
      </c>
      <c r="CP254" s="159" t="str">
        <f t="shared" si="351"/>
        <v/>
      </c>
      <c r="CQ254" s="159" t="str">
        <f t="shared" si="352"/>
        <v/>
      </c>
      <c r="CR254" s="159" t="str">
        <f t="shared" si="353"/>
        <v/>
      </c>
      <c r="CS254" s="159" t="str">
        <f t="shared" si="354"/>
        <v/>
      </c>
      <c r="CT254" s="159" t="str">
        <f t="shared" si="355"/>
        <v/>
      </c>
      <c r="CU254" s="158"/>
      <c r="CV254" s="157">
        <f t="shared" si="332"/>
        <v>50</v>
      </c>
      <c r="CW254" s="157">
        <f t="shared" si="333"/>
        <v>50</v>
      </c>
      <c r="CX254" s="157">
        <f t="shared" si="334"/>
        <v>50</v>
      </c>
      <c r="CY254" s="157">
        <f t="shared" si="335"/>
        <v>50</v>
      </c>
      <c r="CZ254" s="157">
        <f t="shared" si="336"/>
        <v>50</v>
      </c>
      <c r="DA254" s="157">
        <f t="shared" si="337"/>
        <v>50</v>
      </c>
      <c r="DB254" s="157">
        <f t="shared" si="338"/>
        <v>50</v>
      </c>
      <c r="DC254" s="157">
        <f t="shared" si="339"/>
        <v>50</v>
      </c>
      <c r="DD254" s="734">
        <v>247</v>
      </c>
      <c r="DE254" s="155"/>
      <c r="DI254" s="407"/>
      <c r="DJ254" s="279"/>
      <c r="DK254" s="279"/>
      <c r="DL254" s="279"/>
      <c r="DM254" s="279"/>
      <c r="DN254" s="279"/>
    </row>
    <row r="255" spans="1:118" s="20" customFormat="1" ht="39.950000000000003" hidden="1" customHeight="1" x14ac:dyDescent="0.25">
      <c r="A255" s="27">
        <f>ROW()</f>
        <v>255</v>
      </c>
      <c r="B255" s="342" t="str">
        <f>IF(C255="I","",IF(ISBLANK(D255),"",IF(ISTEXT(D255),LARGE(B14:B254,1)+1,0)))</f>
        <v/>
      </c>
      <c r="C255" s="344"/>
      <c r="D255" s="173"/>
      <c r="E255" s="172"/>
      <c r="F255" s="171"/>
      <c r="G255" s="856"/>
      <c r="H255" s="857"/>
      <c r="I255" s="707"/>
      <c r="J255" s="919">
        <f t="shared" si="276"/>
        <v>0</v>
      </c>
      <c r="K255" s="707"/>
      <c r="L255" s="919">
        <f t="shared" si="277"/>
        <v>0</v>
      </c>
      <c r="M255" s="707"/>
      <c r="N255" s="919">
        <f t="shared" si="278"/>
        <v>0</v>
      </c>
      <c r="O255" s="707"/>
      <c r="P255" s="919">
        <f t="shared" si="279"/>
        <v>0</v>
      </c>
      <c r="Q255" s="707"/>
      <c r="R255" s="919">
        <f t="shared" si="359"/>
        <v>0</v>
      </c>
      <c r="S255" s="707"/>
      <c r="T255" s="919">
        <f t="shared" si="280"/>
        <v>0</v>
      </c>
      <c r="U255" s="707"/>
      <c r="V255" s="919">
        <f t="shared" si="358"/>
        <v>0</v>
      </c>
      <c r="W255" s="707"/>
      <c r="X255" s="919">
        <f t="shared" si="360"/>
        <v>0</v>
      </c>
      <c r="Y255" s="178">
        <f>Y6</f>
        <v>35</v>
      </c>
      <c r="Z255" s="964">
        <f t="shared" si="281"/>
        <v>0</v>
      </c>
      <c r="AA255" s="926">
        <f t="shared" si="340"/>
        <v>0</v>
      </c>
      <c r="AB255" s="860">
        <f t="shared" si="282"/>
        <v>0</v>
      </c>
      <c r="AC255" s="861">
        <f t="shared" si="283"/>
        <v>0</v>
      </c>
      <c r="AD255" s="946">
        <f t="shared" si="284"/>
        <v>0</v>
      </c>
      <c r="AE255" s="164" t="str">
        <f t="shared" si="285"/>
        <v/>
      </c>
      <c r="AF255" s="163">
        <f t="shared" si="286"/>
        <v>0</v>
      </c>
      <c r="AG255" s="460">
        <f t="shared" si="341"/>
        <v>0</v>
      </c>
      <c r="AH255" s="860">
        <f t="shared" si="287"/>
        <v>0</v>
      </c>
      <c r="AI255" s="861">
        <f t="shared" si="288"/>
        <v>0</v>
      </c>
      <c r="AJ255" s="946">
        <f t="shared" si="289"/>
        <v>0</v>
      </c>
      <c r="AK255" s="164" t="str">
        <f t="shared" si="290"/>
        <v/>
      </c>
      <c r="AL255" s="163">
        <f t="shared" si="291"/>
        <v>0</v>
      </c>
      <c r="AM255" s="460">
        <f t="shared" si="342"/>
        <v>0</v>
      </c>
      <c r="AN255" s="860">
        <f t="shared" si="292"/>
        <v>0</v>
      </c>
      <c r="AO255" s="861">
        <f t="shared" si="293"/>
        <v>0</v>
      </c>
      <c r="AP255" s="946">
        <f t="shared" si="294"/>
        <v>0</v>
      </c>
      <c r="AQ255" s="164" t="str">
        <f t="shared" si="295"/>
        <v/>
      </c>
      <c r="AR255" s="163">
        <f t="shared" si="296"/>
        <v>0</v>
      </c>
      <c r="AS255" s="460">
        <f t="shared" si="343"/>
        <v>0</v>
      </c>
      <c r="AT255" s="860">
        <f t="shared" si="297"/>
        <v>0</v>
      </c>
      <c r="AU255" s="861">
        <f t="shared" si="298"/>
        <v>0</v>
      </c>
      <c r="AV255" s="946">
        <f t="shared" si="299"/>
        <v>0</v>
      </c>
      <c r="AW255" s="164" t="str">
        <f t="shared" si="300"/>
        <v/>
      </c>
      <c r="AX255" s="163">
        <f t="shared" si="301"/>
        <v>0</v>
      </c>
      <c r="AY255" s="460">
        <f t="shared" si="344"/>
        <v>0</v>
      </c>
      <c r="AZ255" s="860">
        <f t="shared" si="302"/>
        <v>0</v>
      </c>
      <c r="BA255" s="861">
        <f t="shared" si="303"/>
        <v>0</v>
      </c>
      <c r="BB255" s="946">
        <f t="shared" si="304"/>
        <v>0</v>
      </c>
      <c r="BC255" s="164" t="str">
        <f t="shared" si="305"/>
        <v/>
      </c>
      <c r="BD255" s="163">
        <f t="shared" si="306"/>
        <v>0</v>
      </c>
      <c r="BE255" s="460">
        <f t="shared" si="345"/>
        <v>0</v>
      </c>
      <c r="BF255" s="860">
        <f t="shared" si="307"/>
        <v>0</v>
      </c>
      <c r="BG255" s="861">
        <f t="shared" si="308"/>
        <v>0</v>
      </c>
      <c r="BH255" s="946">
        <f t="shared" si="309"/>
        <v>0</v>
      </c>
      <c r="BI255" s="164" t="str">
        <f t="shared" si="310"/>
        <v/>
      </c>
      <c r="BJ255" s="163">
        <f t="shared" si="311"/>
        <v>0</v>
      </c>
      <c r="BK255" s="460">
        <f t="shared" si="346"/>
        <v>0</v>
      </c>
      <c r="BL255" s="860">
        <f t="shared" si="312"/>
        <v>0</v>
      </c>
      <c r="BM255" s="861">
        <f t="shared" si="313"/>
        <v>0</v>
      </c>
      <c r="BN255" s="946">
        <f t="shared" si="314"/>
        <v>0</v>
      </c>
      <c r="BO255" s="164" t="str">
        <f t="shared" si="315"/>
        <v/>
      </c>
      <c r="BP255" s="163">
        <f t="shared" si="316"/>
        <v>0</v>
      </c>
      <c r="BQ255" s="460">
        <f t="shared" si="347"/>
        <v>0</v>
      </c>
      <c r="BR255" s="860">
        <f t="shared" si="317"/>
        <v>0</v>
      </c>
      <c r="BS255" s="861">
        <f t="shared" si="318"/>
        <v>0</v>
      </c>
      <c r="BT255" s="946">
        <f t="shared" si="319"/>
        <v>0</v>
      </c>
      <c r="BU255" s="164" t="str">
        <f t="shared" si="320"/>
        <v/>
      </c>
      <c r="BV255" s="163">
        <f t="shared" si="321"/>
        <v>0</v>
      </c>
      <c r="BW255" s="246"/>
      <c r="BX255" s="246"/>
      <c r="BY255" s="155"/>
      <c r="BZ255" s="22"/>
      <c r="CA255" s="163">
        <f t="shared" si="322"/>
        <v>0</v>
      </c>
      <c r="CB255" s="162">
        <f t="shared" si="323"/>
        <v>0</v>
      </c>
      <c r="CC255" s="162">
        <f t="shared" si="324"/>
        <v>0</v>
      </c>
      <c r="CD255" s="162">
        <f t="shared" si="325"/>
        <v>0</v>
      </c>
      <c r="CE255" s="162">
        <f t="shared" si="326"/>
        <v>0</v>
      </c>
      <c r="CF255" s="162">
        <f t="shared" si="327"/>
        <v>0</v>
      </c>
      <c r="CG255" s="162">
        <f t="shared" si="328"/>
        <v>0</v>
      </c>
      <c r="CH255" s="162">
        <f t="shared" si="329"/>
        <v>0</v>
      </c>
      <c r="CI255" s="22"/>
      <c r="CJ255" s="161">
        <f t="shared" si="330"/>
        <v>35</v>
      </c>
      <c r="CK255" s="620">
        <f t="shared" si="331"/>
        <v>0</v>
      </c>
      <c r="CL255" s="160">
        <f>CL5</f>
        <v>50</v>
      </c>
      <c r="CM255" s="159" t="str">
        <f t="shared" si="348"/>
        <v/>
      </c>
      <c r="CN255" s="159" t="str">
        <f t="shared" si="349"/>
        <v/>
      </c>
      <c r="CO255" s="159" t="str">
        <f t="shared" si="350"/>
        <v/>
      </c>
      <c r="CP255" s="159" t="str">
        <f t="shared" si="351"/>
        <v/>
      </c>
      <c r="CQ255" s="159" t="str">
        <f t="shared" si="352"/>
        <v/>
      </c>
      <c r="CR255" s="159" t="str">
        <f t="shared" si="353"/>
        <v/>
      </c>
      <c r="CS255" s="159" t="str">
        <f t="shared" si="354"/>
        <v/>
      </c>
      <c r="CT255" s="159" t="str">
        <f t="shared" si="355"/>
        <v/>
      </c>
      <c r="CU255" s="158"/>
      <c r="CV255" s="157">
        <f t="shared" si="332"/>
        <v>50</v>
      </c>
      <c r="CW255" s="157">
        <f t="shared" si="333"/>
        <v>50</v>
      </c>
      <c r="CX255" s="157">
        <f t="shared" si="334"/>
        <v>50</v>
      </c>
      <c r="CY255" s="157">
        <f t="shared" si="335"/>
        <v>50</v>
      </c>
      <c r="CZ255" s="157">
        <f t="shared" si="336"/>
        <v>50</v>
      </c>
      <c r="DA255" s="157">
        <f t="shared" si="337"/>
        <v>50</v>
      </c>
      <c r="DB255" s="157">
        <f t="shared" si="338"/>
        <v>50</v>
      </c>
      <c r="DC255" s="157">
        <f t="shared" si="339"/>
        <v>50</v>
      </c>
      <c r="DD255" s="734">
        <v>248</v>
      </c>
      <c r="DE255" s="155"/>
      <c r="DI255" s="407"/>
      <c r="DJ255" s="279"/>
      <c r="DK255" s="279"/>
      <c r="DL255" s="279"/>
      <c r="DM255" s="279"/>
      <c r="DN255" s="279"/>
    </row>
    <row r="256" spans="1:118" s="20" customFormat="1" ht="39.950000000000003" hidden="1" customHeight="1" x14ac:dyDescent="0.25">
      <c r="A256" s="27">
        <f>ROW()</f>
        <v>256</v>
      </c>
      <c r="B256" s="342" t="str">
        <f>IF(C256="I","",IF(ISBLANK(D256),"",IF(ISTEXT(D256),LARGE(B14:B255,1)+1,0)))</f>
        <v/>
      </c>
      <c r="C256" s="344"/>
      <c r="D256" s="173"/>
      <c r="E256" s="172"/>
      <c r="F256" s="171"/>
      <c r="G256" s="856"/>
      <c r="H256" s="857"/>
      <c r="I256" s="707"/>
      <c r="J256" s="919">
        <f t="shared" si="276"/>
        <v>0</v>
      </c>
      <c r="K256" s="707"/>
      <c r="L256" s="919">
        <f t="shared" si="277"/>
        <v>0</v>
      </c>
      <c r="M256" s="707"/>
      <c r="N256" s="919">
        <f t="shared" si="278"/>
        <v>0</v>
      </c>
      <c r="O256" s="707"/>
      <c r="P256" s="919">
        <f t="shared" si="279"/>
        <v>0</v>
      </c>
      <c r="Q256" s="707"/>
      <c r="R256" s="919">
        <f t="shared" si="359"/>
        <v>0</v>
      </c>
      <c r="S256" s="707"/>
      <c r="T256" s="919">
        <f t="shared" si="280"/>
        <v>0</v>
      </c>
      <c r="U256" s="707"/>
      <c r="V256" s="919">
        <f t="shared" si="358"/>
        <v>0</v>
      </c>
      <c r="W256" s="707"/>
      <c r="X256" s="919">
        <f t="shared" si="360"/>
        <v>0</v>
      </c>
      <c r="Y256" s="178">
        <f>Y6</f>
        <v>35</v>
      </c>
      <c r="Z256" s="964">
        <f t="shared" si="281"/>
        <v>0</v>
      </c>
      <c r="AA256" s="926">
        <f t="shared" si="340"/>
        <v>0</v>
      </c>
      <c r="AB256" s="860">
        <f t="shared" si="282"/>
        <v>0</v>
      </c>
      <c r="AC256" s="861">
        <f t="shared" si="283"/>
        <v>0</v>
      </c>
      <c r="AD256" s="946">
        <f t="shared" si="284"/>
        <v>0</v>
      </c>
      <c r="AE256" s="164" t="str">
        <f t="shared" si="285"/>
        <v/>
      </c>
      <c r="AF256" s="163">
        <f t="shared" si="286"/>
        <v>0</v>
      </c>
      <c r="AG256" s="460">
        <f t="shared" si="341"/>
        <v>0</v>
      </c>
      <c r="AH256" s="860">
        <f t="shared" si="287"/>
        <v>0</v>
      </c>
      <c r="AI256" s="861">
        <f t="shared" si="288"/>
        <v>0</v>
      </c>
      <c r="AJ256" s="946">
        <f t="shared" si="289"/>
        <v>0</v>
      </c>
      <c r="AK256" s="164" t="str">
        <f t="shared" si="290"/>
        <v/>
      </c>
      <c r="AL256" s="163">
        <f t="shared" si="291"/>
        <v>0</v>
      </c>
      <c r="AM256" s="460">
        <f t="shared" si="342"/>
        <v>0</v>
      </c>
      <c r="AN256" s="860">
        <f t="shared" si="292"/>
        <v>0</v>
      </c>
      <c r="AO256" s="861">
        <f t="shared" si="293"/>
        <v>0</v>
      </c>
      <c r="AP256" s="946">
        <f t="shared" si="294"/>
        <v>0</v>
      </c>
      <c r="AQ256" s="164" t="str">
        <f t="shared" si="295"/>
        <v/>
      </c>
      <c r="AR256" s="163">
        <f t="shared" si="296"/>
        <v>0</v>
      </c>
      <c r="AS256" s="460">
        <f t="shared" si="343"/>
        <v>0</v>
      </c>
      <c r="AT256" s="860">
        <f t="shared" si="297"/>
        <v>0</v>
      </c>
      <c r="AU256" s="861">
        <f t="shared" si="298"/>
        <v>0</v>
      </c>
      <c r="AV256" s="946">
        <f t="shared" si="299"/>
        <v>0</v>
      </c>
      <c r="AW256" s="164" t="str">
        <f t="shared" si="300"/>
        <v/>
      </c>
      <c r="AX256" s="163">
        <f t="shared" si="301"/>
        <v>0</v>
      </c>
      <c r="AY256" s="460">
        <f t="shared" si="344"/>
        <v>0</v>
      </c>
      <c r="AZ256" s="860">
        <f t="shared" si="302"/>
        <v>0</v>
      </c>
      <c r="BA256" s="861">
        <f t="shared" si="303"/>
        <v>0</v>
      </c>
      <c r="BB256" s="946">
        <f t="shared" si="304"/>
        <v>0</v>
      </c>
      <c r="BC256" s="164" t="str">
        <f t="shared" si="305"/>
        <v/>
      </c>
      <c r="BD256" s="163">
        <f t="shared" si="306"/>
        <v>0</v>
      </c>
      <c r="BE256" s="460">
        <f t="shared" si="345"/>
        <v>0</v>
      </c>
      <c r="BF256" s="860">
        <f t="shared" si="307"/>
        <v>0</v>
      </c>
      <c r="BG256" s="861">
        <f t="shared" si="308"/>
        <v>0</v>
      </c>
      <c r="BH256" s="946">
        <f t="shared" si="309"/>
        <v>0</v>
      </c>
      <c r="BI256" s="164" t="str">
        <f t="shared" si="310"/>
        <v/>
      </c>
      <c r="BJ256" s="163">
        <f t="shared" si="311"/>
        <v>0</v>
      </c>
      <c r="BK256" s="460">
        <f t="shared" si="346"/>
        <v>0</v>
      </c>
      <c r="BL256" s="860">
        <f t="shared" si="312"/>
        <v>0</v>
      </c>
      <c r="BM256" s="861">
        <f t="shared" si="313"/>
        <v>0</v>
      </c>
      <c r="BN256" s="946">
        <f t="shared" si="314"/>
        <v>0</v>
      </c>
      <c r="BO256" s="164" t="str">
        <f t="shared" si="315"/>
        <v/>
      </c>
      <c r="BP256" s="163">
        <f t="shared" si="316"/>
        <v>0</v>
      </c>
      <c r="BQ256" s="460">
        <f t="shared" si="347"/>
        <v>0</v>
      </c>
      <c r="BR256" s="860">
        <f t="shared" si="317"/>
        <v>0</v>
      </c>
      <c r="BS256" s="861">
        <f t="shared" si="318"/>
        <v>0</v>
      </c>
      <c r="BT256" s="946">
        <f t="shared" si="319"/>
        <v>0</v>
      </c>
      <c r="BU256" s="164" t="str">
        <f t="shared" si="320"/>
        <v/>
      </c>
      <c r="BV256" s="163">
        <f t="shared" si="321"/>
        <v>0</v>
      </c>
      <c r="BW256" s="246"/>
      <c r="BX256" s="246"/>
      <c r="BY256" s="155"/>
      <c r="BZ256" s="22"/>
      <c r="CA256" s="163">
        <f t="shared" si="322"/>
        <v>0</v>
      </c>
      <c r="CB256" s="162">
        <f t="shared" si="323"/>
        <v>0</v>
      </c>
      <c r="CC256" s="162">
        <f t="shared" si="324"/>
        <v>0</v>
      </c>
      <c r="CD256" s="162">
        <f t="shared" si="325"/>
        <v>0</v>
      </c>
      <c r="CE256" s="162">
        <f t="shared" si="326"/>
        <v>0</v>
      </c>
      <c r="CF256" s="162">
        <f t="shared" si="327"/>
        <v>0</v>
      </c>
      <c r="CG256" s="162">
        <f t="shared" si="328"/>
        <v>0</v>
      </c>
      <c r="CH256" s="162">
        <f t="shared" si="329"/>
        <v>0</v>
      </c>
      <c r="CI256" s="22"/>
      <c r="CJ256" s="161">
        <f t="shared" si="330"/>
        <v>35</v>
      </c>
      <c r="CK256" s="620">
        <f t="shared" si="331"/>
        <v>0</v>
      </c>
      <c r="CL256" s="160">
        <f>CL5</f>
        <v>50</v>
      </c>
      <c r="CM256" s="159" t="str">
        <f t="shared" si="348"/>
        <v/>
      </c>
      <c r="CN256" s="159" t="str">
        <f t="shared" si="349"/>
        <v/>
      </c>
      <c r="CO256" s="159" t="str">
        <f t="shared" si="350"/>
        <v/>
      </c>
      <c r="CP256" s="159" t="str">
        <f t="shared" si="351"/>
        <v/>
      </c>
      <c r="CQ256" s="159" t="str">
        <f t="shared" si="352"/>
        <v/>
      </c>
      <c r="CR256" s="159" t="str">
        <f t="shared" si="353"/>
        <v/>
      </c>
      <c r="CS256" s="159" t="str">
        <f t="shared" si="354"/>
        <v/>
      </c>
      <c r="CT256" s="159" t="str">
        <f t="shared" si="355"/>
        <v/>
      </c>
      <c r="CU256" s="158"/>
      <c r="CV256" s="157">
        <f t="shared" si="332"/>
        <v>50</v>
      </c>
      <c r="CW256" s="157">
        <f t="shared" si="333"/>
        <v>50</v>
      </c>
      <c r="CX256" s="157">
        <f t="shared" si="334"/>
        <v>50</v>
      </c>
      <c r="CY256" s="157">
        <f t="shared" si="335"/>
        <v>50</v>
      </c>
      <c r="CZ256" s="157">
        <f t="shared" si="336"/>
        <v>50</v>
      </c>
      <c r="DA256" s="157">
        <f t="shared" si="337"/>
        <v>50</v>
      </c>
      <c r="DB256" s="157">
        <f t="shared" si="338"/>
        <v>50</v>
      </c>
      <c r="DC256" s="157">
        <f t="shared" si="339"/>
        <v>50</v>
      </c>
      <c r="DD256" s="734">
        <v>249</v>
      </c>
      <c r="DE256" s="155"/>
      <c r="DI256" s="407"/>
      <c r="DJ256" s="279"/>
      <c r="DK256" s="279"/>
      <c r="DL256" s="279"/>
      <c r="DM256" s="279"/>
      <c r="DN256" s="279"/>
    </row>
    <row r="257" spans="1:118" s="20" customFormat="1" ht="39.950000000000003" hidden="1" customHeight="1" x14ac:dyDescent="0.25">
      <c r="A257" s="27">
        <f>ROW()</f>
        <v>257</v>
      </c>
      <c r="B257" s="342" t="str">
        <f>IF(C257="I","",IF(ISBLANK(D257),"",IF(ISTEXT(D257),LARGE(B14:B256,1)+1,0)))</f>
        <v/>
      </c>
      <c r="C257" s="344"/>
      <c r="D257" s="173"/>
      <c r="E257" s="172"/>
      <c r="F257" s="171"/>
      <c r="G257" s="856"/>
      <c r="H257" s="857"/>
      <c r="I257" s="707"/>
      <c r="J257" s="919">
        <f t="shared" si="276"/>
        <v>0</v>
      </c>
      <c r="K257" s="707"/>
      <c r="L257" s="919">
        <f t="shared" si="277"/>
        <v>0</v>
      </c>
      <c r="M257" s="707"/>
      <c r="N257" s="919">
        <f t="shared" si="278"/>
        <v>0</v>
      </c>
      <c r="O257" s="707"/>
      <c r="P257" s="919">
        <f t="shared" si="279"/>
        <v>0</v>
      </c>
      <c r="Q257" s="707"/>
      <c r="R257" s="919">
        <f t="shared" si="359"/>
        <v>0</v>
      </c>
      <c r="S257" s="707"/>
      <c r="T257" s="919">
        <f t="shared" si="280"/>
        <v>0</v>
      </c>
      <c r="U257" s="707"/>
      <c r="V257" s="919">
        <f t="shared" si="358"/>
        <v>0</v>
      </c>
      <c r="W257" s="707"/>
      <c r="X257" s="919">
        <f t="shared" si="360"/>
        <v>0</v>
      </c>
      <c r="Y257" s="178">
        <f>Y6</f>
        <v>35</v>
      </c>
      <c r="Z257" s="964">
        <f t="shared" si="281"/>
        <v>0</v>
      </c>
      <c r="AA257" s="926">
        <f t="shared" si="340"/>
        <v>0</v>
      </c>
      <c r="AB257" s="860">
        <f t="shared" si="282"/>
        <v>0</v>
      </c>
      <c r="AC257" s="861">
        <f t="shared" si="283"/>
        <v>0</v>
      </c>
      <c r="AD257" s="946">
        <f t="shared" si="284"/>
        <v>0</v>
      </c>
      <c r="AE257" s="164" t="str">
        <f t="shared" si="285"/>
        <v/>
      </c>
      <c r="AF257" s="163">
        <f t="shared" si="286"/>
        <v>0</v>
      </c>
      <c r="AG257" s="460">
        <f t="shared" si="341"/>
        <v>0</v>
      </c>
      <c r="AH257" s="860">
        <f t="shared" si="287"/>
        <v>0</v>
      </c>
      <c r="AI257" s="861">
        <f t="shared" si="288"/>
        <v>0</v>
      </c>
      <c r="AJ257" s="946">
        <f t="shared" si="289"/>
        <v>0</v>
      </c>
      <c r="AK257" s="164" t="str">
        <f t="shared" si="290"/>
        <v/>
      </c>
      <c r="AL257" s="163">
        <f t="shared" si="291"/>
        <v>0</v>
      </c>
      <c r="AM257" s="460">
        <f t="shared" si="342"/>
        <v>0</v>
      </c>
      <c r="AN257" s="860">
        <f t="shared" si="292"/>
        <v>0</v>
      </c>
      <c r="AO257" s="861">
        <f t="shared" si="293"/>
        <v>0</v>
      </c>
      <c r="AP257" s="946">
        <f t="shared" si="294"/>
        <v>0</v>
      </c>
      <c r="AQ257" s="164" t="str">
        <f t="shared" si="295"/>
        <v/>
      </c>
      <c r="AR257" s="163">
        <f t="shared" si="296"/>
        <v>0</v>
      </c>
      <c r="AS257" s="460">
        <f t="shared" si="343"/>
        <v>0</v>
      </c>
      <c r="AT257" s="860">
        <f t="shared" si="297"/>
        <v>0</v>
      </c>
      <c r="AU257" s="861">
        <f t="shared" si="298"/>
        <v>0</v>
      </c>
      <c r="AV257" s="946">
        <f t="shared" si="299"/>
        <v>0</v>
      </c>
      <c r="AW257" s="164" t="str">
        <f t="shared" si="300"/>
        <v/>
      </c>
      <c r="AX257" s="163">
        <f t="shared" si="301"/>
        <v>0</v>
      </c>
      <c r="AY257" s="460">
        <f t="shared" si="344"/>
        <v>0</v>
      </c>
      <c r="AZ257" s="860">
        <f t="shared" si="302"/>
        <v>0</v>
      </c>
      <c r="BA257" s="861">
        <f t="shared" si="303"/>
        <v>0</v>
      </c>
      <c r="BB257" s="946">
        <f t="shared" si="304"/>
        <v>0</v>
      </c>
      <c r="BC257" s="164" t="str">
        <f t="shared" si="305"/>
        <v/>
      </c>
      <c r="BD257" s="163">
        <f t="shared" si="306"/>
        <v>0</v>
      </c>
      <c r="BE257" s="460">
        <f t="shared" si="345"/>
        <v>0</v>
      </c>
      <c r="BF257" s="860">
        <f t="shared" si="307"/>
        <v>0</v>
      </c>
      <c r="BG257" s="861">
        <f t="shared" si="308"/>
        <v>0</v>
      </c>
      <c r="BH257" s="946">
        <f t="shared" si="309"/>
        <v>0</v>
      </c>
      <c r="BI257" s="164" t="str">
        <f t="shared" si="310"/>
        <v/>
      </c>
      <c r="BJ257" s="163">
        <f t="shared" si="311"/>
        <v>0</v>
      </c>
      <c r="BK257" s="460">
        <f t="shared" si="346"/>
        <v>0</v>
      </c>
      <c r="BL257" s="860">
        <f t="shared" si="312"/>
        <v>0</v>
      </c>
      <c r="BM257" s="861">
        <f t="shared" si="313"/>
        <v>0</v>
      </c>
      <c r="BN257" s="946">
        <f t="shared" si="314"/>
        <v>0</v>
      </c>
      <c r="BO257" s="164" t="str">
        <f t="shared" si="315"/>
        <v/>
      </c>
      <c r="BP257" s="163">
        <f t="shared" si="316"/>
        <v>0</v>
      </c>
      <c r="BQ257" s="460">
        <f t="shared" si="347"/>
        <v>0</v>
      </c>
      <c r="BR257" s="860">
        <f t="shared" si="317"/>
        <v>0</v>
      </c>
      <c r="BS257" s="861">
        <f t="shared" si="318"/>
        <v>0</v>
      </c>
      <c r="BT257" s="946">
        <f t="shared" si="319"/>
        <v>0</v>
      </c>
      <c r="BU257" s="164" t="str">
        <f t="shared" si="320"/>
        <v/>
      </c>
      <c r="BV257" s="163">
        <f t="shared" si="321"/>
        <v>0</v>
      </c>
      <c r="BW257" s="246"/>
      <c r="BX257" s="246"/>
      <c r="BY257" s="155"/>
      <c r="BZ257" s="22"/>
      <c r="CA257" s="163">
        <f t="shared" si="322"/>
        <v>0</v>
      </c>
      <c r="CB257" s="162">
        <f t="shared" si="323"/>
        <v>0</v>
      </c>
      <c r="CC257" s="162">
        <f t="shared" si="324"/>
        <v>0</v>
      </c>
      <c r="CD257" s="162">
        <f t="shared" si="325"/>
        <v>0</v>
      </c>
      <c r="CE257" s="162">
        <f t="shared" si="326"/>
        <v>0</v>
      </c>
      <c r="CF257" s="162">
        <f t="shared" si="327"/>
        <v>0</v>
      </c>
      <c r="CG257" s="162">
        <f t="shared" si="328"/>
        <v>0</v>
      </c>
      <c r="CH257" s="162">
        <f t="shared" si="329"/>
        <v>0</v>
      </c>
      <c r="CI257" s="22"/>
      <c r="CJ257" s="161">
        <f t="shared" si="330"/>
        <v>35</v>
      </c>
      <c r="CK257" s="620">
        <f t="shared" si="331"/>
        <v>0</v>
      </c>
      <c r="CL257" s="160">
        <f>CL5</f>
        <v>50</v>
      </c>
      <c r="CM257" s="159" t="str">
        <f t="shared" si="348"/>
        <v/>
      </c>
      <c r="CN257" s="159" t="str">
        <f t="shared" si="349"/>
        <v/>
      </c>
      <c r="CO257" s="159" t="str">
        <f t="shared" si="350"/>
        <v/>
      </c>
      <c r="CP257" s="159" t="str">
        <f t="shared" si="351"/>
        <v/>
      </c>
      <c r="CQ257" s="159" t="str">
        <f t="shared" si="352"/>
        <v/>
      </c>
      <c r="CR257" s="159" t="str">
        <f t="shared" si="353"/>
        <v/>
      </c>
      <c r="CS257" s="159" t="str">
        <f t="shared" si="354"/>
        <v/>
      </c>
      <c r="CT257" s="159" t="str">
        <f t="shared" si="355"/>
        <v/>
      </c>
      <c r="CU257" s="158"/>
      <c r="CV257" s="157">
        <f t="shared" si="332"/>
        <v>50</v>
      </c>
      <c r="CW257" s="157">
        <f t="shared" si="333"/>
        <v>50</v>
      </c>
      <c r="CX257" s="157">
        <f t="shared" si="334"/>
        <v>50</v>
      </c>
      <c r="CY257" s="157">
        <f t="shared" si="335"/>
        <v>50</v>
      </c>
      <c r="CZ257" s="157">
        <f t="shared" si="336"/>
        <v>50</v>
      </c>
      <c r="DA257" s="157">
        <f t="shared" si="337"/>
        <v>50</v>
      </c>
      <c r="DB257" s="157">
        <f t="shared" si="338"/>
        <v>50</v>
      </c>
      <c r="DC257" s="157">
        <f t="shared" si="339"/>
        <v>50</v>
      </c>
      <c r="DD257" s="734">
        <v>250</v>
      </c>
      <c r="DE257" s="155"/>
      <c r="DI257" s="407"/>
      <c r="DJ257" s="279"/>
      <c r="DK257" s="279"/>
      <c r="DL257" s="279"/>
      <c r="DM257" s="279"/>
      <c r="DN257" s="279"/>
    </row>
    <row r="258" spans="1:118" s="20" customFormat="1" ht="39.950000000000003" hidden="1" customHeight="1" x14ac:dyDescent="0.25">
      <c r="A258" s="27">
        <f>ROW()</f>
        <v>258</v>
      </c>
      <c r="B258" s="342" t="str">
        <f>IF(C258="I","",IF(ISBLANK(D258),"",IF(ISTEXT(D258),LARGE(B14:B257,1)+1,0)))</f>
        <v/>
      </c>
      <c r="C258" s="344"/>
      <c r="D258" s="173"/>
      <c r="E258" s="172"/>
      <c r="F258" s="171"/>
      <c r="G258" s="856"/>
      <c r="H258" s="857"/>
      <c r="I258" s="707"/>
      <c r="J258" s="919">
        <f t="shared" si="276"/>
        <v>0</v>
      </c>
      <c r="K258" s="707"/>
      <c r="L258" s="919">
        <f t="shared" si="277"/>
        <v>0</v>
      </c>
      <c r="M258" s="707"/>
      <c r="N258" s="919">
        <f t="shared" si="278"/>
        <v>0</v>
      </c>
      <c r="O258" s="707"/>
      <c r="P258" s="919">
        <f t="shared" si="279"/>
        <v>0</v>
      </c>
      <c r="Q258" s="707"/>
      <c r="R258" s="919">
        <f t="shared" si="359"/>
        <v>0</v>
      </c>
      <c r="S258" s="707"/>
      <c r="T258" s="919">
        <f t="shared" si="280"/>
        <v>0</v>
      </c>
      <c r="U258" s="707"/>
      <c r="V258" s="919">
        <f t="shared" si="358"/>
        <v>0</v>
      </c>
      <c r="W258" s="707"/>
      <c r="X258" s="919">
        <f t="shared" si="360"/>
        <v>0</v>
      </c>
      <c r="Y258" s="178">
        <f>Y6</f>
        <v>35</v>
      </c>
      <c r="Z258" s="964">
        <f t="shared" si="281"/>
        <v>0</v>
      </c>
      <c r="AA258" s="926">
        <f t="shared" si="340"/>
        <v>0</v>
      </c>
      <c r="AB258" s="860">
        <f t="shared" si="282"/>
        <v>0</v>
      </c>
      <c r="AC258" s="861">
        <f t="shared" si="283"/>
        <v>0</v>
      </c>
      <c r="AD258" s="946">
        <f t="shared" si="284"/>
        <v>0</v>
      </c>
      <c r="AE258" s="164" t="str">
        <f t="shared" si="285"/>
        <v/>
      </c>
      <c r="AF258" s="163">
        <f t="shared" si="286"/>
        <v>0</v>
      </c>
      <c r="AG258" s="460">
        <f t="shared" si="341"/>
        <v>0</v>
      </c>
      <c r="AH258" s="860">
        <f t="shared" si="287"/>
        <v>0</v>
      </c>
      <c r="AI258" s="861">
        <f t="shared" si="288"/>
        <v>0</v>
      </c>
      <c r="AJ258" s="946">
        <f t="shared" si="289"/>
        <v>0</v>
      </c>
      <c r="AK258" s="164" t="str">
        <f t="shared" si="290"/>
        <v/>
      </c>
      <c r="AL258" s="163">
        <f t="shared" si="291"/>
        <v>0</v>
      </c>
      <c r="AM258" s="460">
        <f t="shared" si="342"/>
        <v>0</v>
      </c>
      <c r="AN258" s="860">
        <f t="shared" si="292"/>
        <v>0</v>
      </c>
      <c r="AO258" s="861">
        <f t="shared" si="293"/>
        <v>0</v>
      </c>
      <c r="AP258" s="946">
        <f t="shared" si="294"/>
        <v>0</v>
      </c>
      <c r="AQ258" s="164" t="str">
        <f t="shared" si="295"/>
        <v/>
      </c>
      <c r="AR258" s="163">
        <f t="shared" si="296"/>
        <v>0</v>
      </c>
      <c r="AS258" s="460">
        <f t="shared" si="343"/>
        <v>0</v>
      </c>
      <c r="AT258" s="860">
        <f t="shared" si="297"/>
        <v>0</v>
      </c>
      <c r="AU258" s="861">
        <f t="shared" si="298"/>
        <v>0</v>
      </c>
      <c r="AV258" s="946">
        <f t="shared" si="299"/>
        <v>0</v>
      </c>
      <c r="AW258" s="164" t="str">
        <f t="shared" si="300"/>
        <v/>
      </c>
      <c r="AX258" s="163">
        <f t="shared" si="301"/>
        <v>0</v>
      </c>
      <c r="AY258" s="460">
        <f t="shared" si="344"/>
        <v>0</v>
      </c>
      <c r="AZ258" s="860">
        <f t="shared" si="302"/>
        <v>0</v>
      </c>
      <c r="BA258" s="861">
        <f t="shared" si="303"/>
        <v>0</v>
      </c>
      <c r="BB258" s="946">
        <f t="shared" si="304"/>
        <v>0</v>
      </c>
      <c r="BC258" s="164" t="str">
        <f t="shared" si="305"/>
        <v/>
      </c>
      <c r="BD258" s="163">
        <f t="shared" si="306"/>
        <v>0</v>
      </c>
      <c r="BE258" s="460">
        <f t="shared" si="345"/>
        <v>0</v>
      </c>
      <c r="BF258" s="860">
        <f t="shared" si="307"/>
        <v>0</v>
      </c>
      <c r="BG258" s="861">
        <f t="shared" si="308"/>
        <v>0</v>
      </c>
      <c r="BH258" s="946">
        <f t="shared" si="309"/>
        <v>0</v>
      </c>
      <c r="BI258" s="164" t="str">
        <f t="shared" si="310"/>
        <v/>
      </c>
      <c r="BJ258" s="163">
        <f t="shared" si="311"/>
        <v>0</v>
      </c>
      <c r="BK258" s="460">
        <f t="shared" si="346"/>
        <v>0</v>
      </c>
      <c r="BL258" s="860">
        <f t="shared" si="312"/>
        <v>0</v>
      </c>
      <c r="BM258" s="861">
        <f t="shared" si="313"/>
        <v>0</v>
      </c>
      <c r="BN258" s="946">
        <f t="shared" si="314"/>
        <v>0</v>
      </c>
      <c r="BO258" s="164" t="str">
        <f t="shared" si="315"/>
        <v/>
      </c>
      <c r="BP258" s="163">
        <f t="shared" si="316"/>
        <v>0</v>
      </c>
      <c r="BQ258" s="460">
        <f t="shared" si="347"/>
        <v>0</v>
      </c>
      <c r="BR258" s="860">
        <f t="shared" si="317"/>
        <v>0</v>
      </c>
      <c r="BS258" s="861">
        <f t="shared" si="318"/>
        <v>0</v>
      </c>
      <c r="BT258" s="946">
        <f t="shared" si="319"/>
        <v>0</v>
      </c>
      <c r="BU258" s="164" t="str">
        <f t="shared" si="320"/>
        <v/>
      </c>
      <c r="BV258" s="163">
        <f t="shared" si="321"/>
        <v>0</v>
      </c>
      <c r="BW258" s="246"/>
      <c r="BX258" s="246"/>
      <c r="BY258" s="155"/>
      <c r="BZ258" s="22"/>
      <c r="CA258" s="163">
        <f t="shared" si="322"/>
        <v>0</v>
      </c>
      <c r="CB258" s="162">
        <f t="shared" si="323"/>
        <v>0</v>
      </c>
      <c r="CC258" s="162">
        <f t="shared" si="324"/>
        <v>0</v>
      </c>
      <c r="CD258" s="162">
        <f t="shared" si="325"/>
        <v>0</v>
      </c>
      <c r="CE258" s="162">
        <f t="shared" si="326"/>
        <v>0</v>
      </c>
      <c r="CF258" s="162">
        <f t="shared" si="327"/>
        <v>0</v>
      </c>
      <c r="CG258" s="162">
        <f t="shared" si="328"/>
        <v>0</v>
      </c>
      <c r="CH258" s="162">
        <f t="shared" si="329"/>
        <v>0</v>
      </c>
      <c r="CI258" s="22"/>
      <c r="CJ258" s="161">
        <f t="shared" si="330"/>
        <v>35</v>
      </c>
      <c r="CK258" s="620">
        <f t="shared" si="331"/>
        <v>0</v>
      </c>
      <c r="CL258" s="160">
        <f>CL5</f>
        <v>50</v>
      </c>
      <c r="CM258" s="159" t="str">
        <f t="shared" si="348"/>
        <v/>
      </c>
      <c r="CN258" s="159" t="str">
        <f t="shared" si="349"/>
        <v/>
      </c>
      <c r="CO258" s="159" t="str">
        <f t="shared" si="350"/>
        <v/>
      </c>
      <c r="CP258" s="159" t="str">
        <f t="shared" si="351"/>
        <v/>
      </c>
      <c r="CQ258" s="159" t="str">
        <f t="shared" si="352"/>
        <v/>
      </c>
      <c r="CR258" s="159" t="str">
        <f t="shared" si="353"/>
        <v/>
      </c>
      <c r="CS258" s="159" t="str">
        <f t="shared" si="354"/>
        <v/>
      </c>
      <c r="CT258" s="159" t="str">
        <f t="shared" si="355"/>
        <v/>
      </c>
      <c r="CU258" s="158"/>
      <c r="CV258" s="157">
        <f t="shared" si="332"/>
        <v>50</v>
      </c>
      <c r="CW258" s="157">
        <f t="shared" si="333"/>
        <v>50</v>
      </c>
      <c r="CX258" s="157">
        <f t="shared" si="334"/>
        <v>50</v>
      </c>
      <c r="CY258" s="157">
        <f t="shared" si="335"/>
        <v>50</v>
      </c>
      <c r="CZ258" s="157">
        <f t="shared" si="336"/>
        <v>50</v>
      </c>
      <c r="DA258" s="157">
        <f t="shared" si="337"/>
        <v>50</v>
      </c>
      <c r="DB258" s="157">
        <f t="shared" si="338"/>
        <v>50</v>
      </c>
      <c r="DC258" s="157">
        <f t="shared" si="339"/>
        <v>50</v>
      </c>
      <c r="DD258" s="734">
        <v>251</v>
      </c>
      <c r="DE258" s="155"/>
      <c r="DI258" s="407"/>
      <c r="DJ258" s="279"/>
      <c r="DK258" s="279"/>
      <c r="DL258" s="279"/>
      <c r="DM258" s="279"/>
      <c r="DN258" s="279"/>
    </row>
    <row r="259" spans="1:118" s="20" customFormat="1" ht="39.950000000000003" hidden="1" customHeight="1" x14ac:dyDescent="0.25">
      <c r="A259" s="27">
        <f>ROW()</f>
        <v>259</v>
      </c>
      <c r="B259" s="342" t="str">
        <f>IF(C259="I","",IF(ISBLANK(D259),"",IF(ISTEXT(D259),LARGE(B14:B258,1)+1,0)))</f>
        <v/>
      </c>
      <c r="C259" s="344"/>
      <c r="D259" s="173"/>
      <c r="E259" s="172"/>
      <c r="F259" s="171"/>
      <c r="G259" s="856"/>
      <c r="H259" s="857"/>
      <c r="I259" s="707"/>
      <c r="J259" s="919">
        <f t="shared" si="276"/>
        <v>0</v>
      </c>
      <c r="K259" s="707"/>
      <c r="L259" s="919">
        <f t="shared" si="277"/>
        <v>0</v>
      </c>
      <c r="M259" s="707"/>
      <c r="N259" s="919">
        <f t="shared" si="278"/>
        <v>0</v>
      </c>
      <c r="O259" s="707"/>
      <c r="P259" s="919">
        <f t="shared" si="279"/>
        <v>0</v>
      </c>
      <c r="Q259" s="707"/>
      <c r="R259" s="919">
        <f t="shared" si="359"/>
        <v>0</v>
      </c>
      <c r="S259" s="707"/>
      <c r="T259" s="919">
        <f t="shared" si="280"/>
        <v>0</v>
      </c>
      <c r="U259" s="707"/>
      <c r="V259" s="919">
        <f t="shared" si="358"/>
        <v>0</v>
      </c>
      <c r="W259" s="707"/>
      <c r="X259" s="919">
        <f t="shared" si="360"/>
        <v>0</v>
      </c>
      <c r="Y259" s="178">
        <f>Y6</f>
        <v>35</v>
      </c>
      <c r="Z259" s="964">
        <f t="shared" si="281"/>
        <v>0</v>
      </c>
      <c r="AA259" s="926">
        <f t="shared" si="340"/>
        <v>0</v>
      </c>
      <c r="AB259" s="860">
        <f t="shared" si="282"/>
        <v>0</v>
      </c>
      <c r="AC259" s="861">
        <f t="shared" si="283"/>
        <v>0</v>
      </c>
      <c r="AD259" s="946">
        <f t="shared" si="284"/>
        <v>0</v>
      </c>
      <c r="AE259" s="164" t="str">
        <f t="shared" si="285"/>
        <v/>
      </c>
      <c r="AF259" s="163">
        <f t="shared" si="286"/>
        <v>0</v>
      </c>
      <c r="AG259" s="460">
        <f t="shared" si="341"/>
        <v>0</v>
      </c>
      <c r="AH259" s="860">
        <f t="shared" si="287"/>
        <v>0</v>
      </c>
      <c r="AI259" s="861">
        <f t="shared" si="288"/>
        <v>0</v>
      </c>
      <c r="AJ259" s="946">
        <f t="shared" si="289"/>
        <v>0</v>
      </c>
      <c r="AK259" s="164" t="str">
        <f t="shared" si="290"/>
        <v/>
      </c>
      <c r="AL259" s="163">
        <f t="shared" si="291"/>
        <v>0</v>
      </c>
      <c r="AM259" s="460">
        <f t="shared" si="342"/>
        <v>0</v>
      </c>
      <c r="AN259" s="860">
        <f t="shared" si="292"/>
        <v>0</v>
      </c>
      <c r="AO259" s="861">
        <f t="shared" si="293"/>
        <v>0</v>
      </c>
      <c r="AP259" s="946">
        <f t="shared" si="294"/>
        <v>0</v>
      </c>
      <c r="AQ259" s="164" t="str">
        <f t="shared" si="295"/>
        <v/>
      </c>
      <c r="AR259" s="163">
        <f t="shared" si="296"/>
        <v>0</v>
      </c>
      <c r="AS259" s="460">
        <f t="shared" si="343"/>
        <v>0</v>
      </c>
      <c r="AT259" s="860">
        <f t="shared" si="297"/>
        <v>0</v>
      </c>
      <c r="AU259" s="861">
        <f t="shared" si="298"/>
        <v>0</v>
      </c>
      <c r="AV259" s="946">
        <f t="shared" si="299"/>
        <v>0</v>
      </c>
      <c r="AW259" s="164" t="str">
        <f t="shared" si="300"/>
        <v/>
      </c>
      <c r="AX259" s="163">
        <f t="shared" si="301"/>
        <v>0</v>
      </c>
      <c r="AY259" s="460">
        <f t="shared" si="344"/>
        <v>0</v>
      </c>
      <c r="AZ259" s="860">
        <f t="shared" si="302"/>
        <v>0</v>
      </c>
      <c r="BA259" s="861">
        <f t="shared" si="303"/>
        <v>0</v>
      </c>
      <c r="BB259" s="946">
        <f t="shared" si="304"/>
        <v>0</v>
      </c>
      <c r="BC259" s="164" t="str">
        <f t="shared" si="305"/>
        <v/>
      </c>
      <c r="BD259" s="163">
        <f t="shared" si="306"/>
        <v>0</v>
      </c>
      <c r="BE259" s="460">
        <f t="shared" si="345"/>
        <v>0</v>
      </c>
      <c r="BF259" s="860">
        <f t="shared" si="307"/>
        <v>0</v>
      </c>
      <c r="BG259" s="861">
        <f t="shared" si="308"/>
        <v>0</v>
      </c>
      <c r="BH259" s="946">
        <f t="shared" si="309"/>
        <v>0</v>
      </c>
      <c r="BI259" s="164" t="str">
        <f t="shared" si="310"/>
        <v/>
      </c>
      <c r="BJ259" s="163">
        <f t="shared" si="311"/>
        <v>0</v>
      </c>
      <c r="BK259" s="460">
        <f t="shared" si="346"/>
        <v>0</v>
      </c>
      <c r="BL259" s="860">
        <f t="shared" si="312"/>
        <v>0</v>
      </c>
      <c r="BM259" s="861">
        <f t="shared" si="313"/>
        <v>0</v>
      </c>
      <c r="BN259" s="946">
        <f t="shared" si="314"/>
        <v>0</v>
      </c>
      <c r="BO259" s="164" t="str">
        <f t="shared" si="315"/>
        <v/>
      </c>
      <c r="BP259" s="163">
        <f t="shared" si="316"/>
        <v>0</v>
      </c>
      <c r="BQ259" s="460">
        <f t="shared" si="347"/>
        <v>0</v>
      </c>
      <c r="BR259" s="860">
        <f t="shared" si="317"/>
        <v>0</v>
      </c>
      <c r="BS259" s="861">
        <f t="shared" si="318"/>
        <v>0</v>
      </c>
      <c r="BT259" s="946">
        <f t="shared" si="319"/>
        <v>0</v>
      </c>
      <c r="BU259" s="164" t="str">
        <f t="shared" si="320"/>
        <v/>
      </c>
      <c r="BV259" s="163">
        <f t="shared" si="321"/>
        <v>0</v>
      </c>
      <c r="BW259" s="246"/>
      <c r="BX259" s="246"/>
      <c r="BY259" s="155"/>
      <c r="BZ259" s="22"/>
      <c r="CA259" s="163">
        <f t="shared" si="322"/>
        <v>0</v>
      </c>
      <c r="CB259" s="162">
        <f t="shared" si="323"/>
        <v>0</v>
      </c>
      <c r="CC259" s="162">
        <f t="shared" si="324"/>
        <v>0</v>
      </c>
      <c r="CD259" s="162">
        <f t="shared" si="325"/>
        <v>0</v>
      </c>
      <c r="CE259" s="162">
        <f t="shared" si="326"/>
        <v>0</v>
      </c>
      <c r="CF259" s="162">
        <f t="shared" si="327"/>
        <v>0</v>
      </c>
      <c r="CG259" s="162">
        <f t="shared" si="328"/>
        <v>0</v>
      </c>
      <c r="CH259" s="162">
        <f t="shared" si="329"/>
        <v>0</v>
      </c>
      <c r="CI259" s="22"/>
      <c r="CJ259" s="161">
        <f t="shared" si="330"/>
        <v>35</v>
      </c>
      <c r="CK259" s="620">
        <f t="shared" si="331"/>
        <v>0</v>
      </c>
      <c r="CL259" s="160">
        <f>CL5</f>
        <v>50</v>
      </c>
      <c r="CM259" s="159" t="str">
        <f t="shared" si="348"/>
        <v/>
      </c>
      <c r="CN259" s="159" t="str">
        <f t="shared" si="349"/>
        <v/>
      </c>
      <c r="CO259" s="159" t="str">
        <f t="shared" si="350"/>
        <v/>
      </c>
      <c r="CP259" s="159" t="str">
        <f t="shared" si="351"/>
        <v/>
      </c>
      <c r="CQ259" s="159" t="str">
        <f t="shared" si="352"/>
        <v/>
      </c>
      <c r="CR259" s="159" t="str">
        <f t="shared" si="353"/>
        <v/>
      </c>
      <c r="CS259" s="159" t="str">
        <f t="shared" si="354"/>
        <v/>
      </c>
      <c r="CT259" s="159" t="str">
        <f t="shared" si="355"/>
        <v/>
      </c>
      <c r="CU259" s="158"/>
      <c r="CV259" s="157">
        <f t="shared" si="332"/>
        <v>50</v>
      </c>
      <c r="CW259" s="157">
        <f t="shared" si="333"/>
        <v>50</v>
      </c>
      <c r="CX259" s="157">
        <f t="shared" si="334"/>
        <v>50</v>
      </c>
      <c r="CY259" s="157">
        <f t="shared" si="335"/>
        <v>50</v>
      </c>
      <c r="CZ259" s="157">
        <f t="shared" si="336"/>
        <v>50</v>
      </c>
      <c r="DA259" s="157">
        <f t="shared" si="337"/>
        <v>50</v>
      </c>
      <c r="DB259" s="157">
        <f t="shared" si="338"/>
        <v>50</v>
      </c>
      <c r="DC259" s="157">
        <f t="shared" si="339"/>
        <v>50</v>
      </c>
      <c r="DD259" s="734">
        <v>252</v>
      </c>
      <c r="DE259" s="155"/>
      <c r="DI259" s="407"/>
      <c r="DJ259" s="279"/>
      <c r="DK259" s="279"/>
      <c r="DL259" s="279"/>
      <c r="DM259" s="279"/>
      <c r="DN259" s="279"/>
    </row>
    <row r="260" spans="1:118" s="20" customFormat="1" ht="39.950000000000003" hidden="1" customHeight="1" x14ac:dyDescent="0.25">
      <c r="A260" s="27">
        <f>ROW()</f>
        <v>260</v>
      </c>
      <c r="B260" s="342" t="str">
        <f>IF(C260="I","",IF(ISBLANK(D260),"",IF(ISTEXT(D260),LARGE(B14:B259,1)+1,0)))</f>
        <v/>
      </c>
      <c r="C260" s="344"/>
      <c r="D260" s="173"/>
      <c r="E260" s="172"/>
      <c r="F260" s="171"/>
      <c r="G260" s="856"/>
      <c r="H260" s="857"/>
      <c r="I260" s="707"/>
      <c r="J260" s="919">
        <f t="shared" si="276"/>
        <v>0</v>
      </c>
      <c r="K260" s="707"/>
      <c r="L260" s="919">
        <f t="shared" si="277"/>
        <v>0</v>
      </c>
      <c r="M260" s="707"/>
      <c r="N260" s="919">
        <f t="shared" si="278"/>
        <v>0</v>
      </c>
      <c r="O260" s="707"/>
      <c r="P260" s="919">
        <f t="shared" si="279"/>
        <v>0</v>
      </c>
      <c r="Q260" s="707"/>
      <c r="R260" s="919">
        <f t="shared" si="359"/>
        <v>0</v>
      </c>
      <c r="S260" s="707"/>
      <c r="T260" s="919">
        <f t="shared" si="280"/>
        <v>0</v>
      </c>
      <c r="U260" s="707"/>
      <c r="V260" s="919">
        <f t="shared" si="358"/>
        <v>0</v>
      </c>
      <c r="W260" s="707"/>
      <c r="X260" s="919">
        <f t="shared" si="360"/>
        <v>0</v>
      </c>
      <c r="Y260" s="178">
        <f>Y6</f>
        <v>35</v>
      </c>
      <c r="Z260" s="964">
        <f t="shared" si="281"/>
        <v>0</v>
      </c>
      <c r="AA260" s="926">
        <f t="shared" si="340"/>
        <v>0</v>
      </c>
      <c r="AB260" s="860">
        <f t="shared" si="282"/>
        <v>0</v>
      </c>
      <c r="AC260" s="861">
        <f t="shared" si="283"/>
        <v>0</v>
      </c>
      <c r="AD260" s="946">
        <f t="shared" si="284"/>
        <v>0</v>
      </c>
      <c r="AE260" s="164" t="str">
        <f t="shared" si="285"/>
        <v/>
      </c>
      <c r="AF260" s="163">
        <f t="shared" si="286"/>
        <v>0</v>
      </c>
      <c r="AG260" s="460">
        <f t="shared" si="341"/>
        <v>0</v>
      </c>
      <c r="AH260" s="860">
        <f t="shared" si="287"/>
        <v>0</v>
      </c>
      <c r="AI260" s="861">
        <f t="shared" si="288"/>
        <v>0</v>
      </c>
      <c r="AJ260" s="946">
        <f t="shared" si="289"/>
        <v>0</v>
      </c>
      <c r="AK260" s="164" t="str">
        <f t="shared" si="290"/>
        <v/>
      </c>
      <c r="AL260" s="163">
        <f t="shared" si="291"/>
        <v>0</v>
      </c>
      <c r="AM260" s="460">
        <f t="shared" si="342"/>
        <v>0</v>
      </c>
      <c r="AN260" s="860">
        <f t="shared" si="292"/>
        <v>0</v>
      </c>
      <c r="AO260" s="861">
        <f t="shared" si="293"/>
        <v>0</v>
      </c>
      <c r="AP260" s="946">
        <f t="shared" si="294"/>
        <v>0</v>
      </c>
      <c r="AQ260" s="164" t="str">
        <f t="shared" si="295"/>
        <v/>
      </c>
      <c r="AR260" s="163">
        <f t="shared" si="296"/>
        <v>0</v>
      </c>
      <c r="AS260" s="460">
        <f t="shared" si="343"/>
        <v>0</v>
      </c>
      <c r="AT260" s="860">
        <f t="shared" si="297"/>
        <v>0</v>
      </c>
      <c r="AU260" s="861">
        <f t="shared" si="298"/>
        <v>0</v>
      </c>
      <c r="AV260" s="946">
        <f t="shared" si="299"/>
        <v>0</v>
      </c>
      <c r="AW260" s="164" t="str">
        <f t="shared" si="300"/>
        <v/>
      </c>
      <c r="AX260" s="163">
        <f t="shared" si="301"/>
        <v>0</v>
      </c>
      <c r="AY260" s="460">
        <f t="shared" si="344"/>
        <v>0</v>
      </c>
      <c r="AZ260" s="860">
        <f t="shared" si="302"/>
        <v>0</v>
      </c>
      <c r="BA260" s="861">
        <f t="shared" si="303"/>
        <v>0</v>
      </c>
      <c r="BB260" s="946">
        <f t="shared" si="304"/>
        <v>0</v>
      </c>
      <c r="BC260" s="164" t="str">
        <f t="shared" si="305"/>
        <v/>
      </c>
      <c r="BD260" s="163">
        <f t="shared" si="306"/>
        <v>0</v>
      </c>
      <c r="BE260" s="460">
        <f t="shared" si="345"/>
        <v>0</v>
      </c>
      <c r="BF260" s="860">
        <f t="shared" si="307"/>
        <v>0</v>
      </c>
      <c r="BG260" s="861">
        <f t="shared" si="308"/>
        <v>0</v>
      </c>
      <c r="BH260" s="946">
        <f t="shared" si="309"/>
        <v>0</v>
      </c>
      <c r="BI260" s="164" t="str">
        <f t="shared" si="310"/>
        <v/>
      </c>
      <c r="BJ260" s="163">
        <f t="shared" si="311"/>
        <v>0</v>
      </c>
      <c r="BK260" s="460">
        <f t="shared" si="346"/>
        <v>0</v>
      </c>
      <c r="BL260" s="860">
        <f t="shared" si="312"/>
        <v>0</v>
      </c>
      <c r="BM260" s="861">
        <f t="shared" si="313"/>
        <v>0</v>
      </c>
      <c r="BN260" s="946">
        <f t="shared" si="314"/>
        <v>0</v>
      </c>
      <c r="BO260" s="164" t="str">
        <f t="shared" si="315"/>
        <v/>
      </c>
      <c r="BP260" s="163">
        <f t="shared" si="316"/>
        <v>0</v>
      </c>
      <c r="BQ260" s="460">
        <f t="shared" si="347"/>
        <v>0</v>
      </c>
      <c r="BR260" s="860">
        <f t="shared" si="317"/>
        <v>0</v>
      </c>
      <c r="BS260" s="861">
        <f t="shared" si="318"/>
        <v>0</v>
      </c>
      <c r="BT260" s="946">
        <f t="shared" si="319"/>
        <v>0</v>
      </c>
      <c r="BU260" s="164" t="str">
        <f t="shared" si="320"/>
        <v/>
      </c>
      <c r="BV260" s="163">
        <f t="shared" si="321"/>
        <v>0</v>
      </c>
      <c r="BW260" s="246"/>
      <c r="BX260" s="246"/>
      <c r="BY260" s="155"/>
      <c r="BZ260" s="22"/>
      <c r="CA260" s="163">
        <f t="shared" si="322"/>
        <v>0</v>
      </c>
      <c r="CB260" s="162">
        <f t="shared" si="323"/>
        <v>0</v>
      </c>
      <c r="CC260" s="162">
        <f t="shared" si="324"/>
        <v>0</v>
      </c>
      <c r="CD260" s="162">
        <f t="shared" si="325"/>
        <v>0</v>
      </c>
      <c r="CE260" s="162">
        <f t="shared" si="326"/>
        <v>0</v>
      </c>
      <c r="CF260" s="162">
        <f t="shared" si="327"/>
        <v>0</v>
      </c>
      <c r="CG260" s="162">
        <f t="shared" si="328"/>
        <v>0</v>
      </c>
      <c r="CH260" s="162">
        <f t="shared" si="329"/>
        <v>0</v>
      </c>
      <c r="CI260" s="22"/>
      <c r="CJ260" s="161">
        <f t="shared" si="330"/>
        <v>35</v>
      </c>
      <c r="CK260" s="620">
        <f t="shared" si="331"/>
        <v>0</v>
      </c>
      <c r="CL260" s="160">
        <f>CL5</f>
        <v>50</v>
      </c>
      <c r="CM260" s="159" t="str">
        <f t="shared" si="348"/>
        <v/>
      </c>
      <c r="CN260" s="159" t="str">
        <f t="shared" si="349"/>
        <v/>
      </c>
      <c r="CO260" s="159" t="str">
        <f t="shared" si="350"/>
        <v/>
      </c>
      <c r="CP260" s="159" t="str">
        <f t="shared" si="351"/>
        <v/>
      </c>
      <c r="CQ260" s="159" t="str">
        <f t="shared" si="352"/>
        <v/>
      </c>
      <c r="CR260" s="159" t="str">
        <f t="shared" si="353"/>
        <v/>
      </c>
      <c r="CS260" s="159" t="str">
        <f t="shared" si="354"/>
        <v/>
      </c>
      <c r="CT260" s="159" t="str">
        <f t="shared" si="355"/>
        <v/>
      </c>
      <c r="CU260" s="158"/>
      <c r="CV260" s="157">
        <f t="shared" si="332"/>
        <v>50</v>
      </c>
      <c r="CW260" s="157">
        <f t="shared" si="333"/>
        <v>50</v>
      </c>
      <c r="CX260" s="157">
        <f t="shared" si="334"/>
        <v>50</v>
      </c>
      <c r="CY260" s="157">
        <f t="shared" si="335"/>
        <v>50</v>
      </c>
      <c r="CZ260" s="157">
        <f t="shared" si="336"/>
        <v>50</v>
      </c>
      <c r="DA260" s="157">
        <f t="shared" si="337"/>
        <v>50</v>
      </c>
      <c r="DB260" s="157">
        <f t="shared" si="338"/>
        <v>50</v>
      </c>
      <c r="DC260" s="157">
        <f t="shared" si="339"/>
        <v>50</v>
      </c>
      <c r="DD260" s="734">
        <v>253</v>
      </c>
      <c r="DE260" s="155"/>
      <c r="DI260" s="407"/>
      <c r="DJ260" s="279"/>
      <c r="DK260" s="279"/>
      <c r="DL260" s="279"/>
      <c r="DM260" s="279"/>
      <c r="DN260" s="279"/>
    </row>
    <row r="261" spans="1:118" s="20" customFormat="1" ht="39.950000000000003" hidden="1" customHeight="1" x14ac:dyDescent="0.25">
      <c r="A261" s="27">
        <f>ROW()</f>
        <v>261</v>
      </c>
      <c r="B261" s="342" t="str">
        <f>IF(C261="I","",IF(ISBLANK(D261),"",IF(ISTEXT(D261),LARGE(B14:B260,1)+1,0)))</f>
        <v/>
      </c>
      <c r="C261" s="344"/>
      <c r="D261" s="173"/>
      <c r="E261" s="172"/>
      <c r="F261" s="171"/>
      <c r="G261" s="856"/>
      <c r="H261" s="857"/>
      <c r="I261" s="707"/>
      <c r="J261" s="919">
        <f t="shared" si="276"/>
        <v>0</v>
      </c>
      <c r="K261" s="707"/>
      <c r="L261" s="919">
        <f t="shared" si="277"/>
        <v>0</v>
      </c>
      <c r="M261" s="707"/>
      <c r="N261" s="919">
        <f t="shared" si="278"/>
        <v>0</v>
      </c>
      <c r="O261" s="707"/>
      <c r="P261" s="919">
        <f t="shared" si="279"/>
        <v>0</v>
      </c>
      <c r="Q261" s="707"/>
      <c r="R261" s="919">
        <f t="shared" si="359"/>
        <v>0</v>
      </c>
      <c r="S261" s="707"/>
      <c r="T261" s="919">
        <f t="shared" si="280"/>
        <v>0</v>
      </c>
      <c r="U261" s="707"/>
      <c r="V261" s="919">
        <f t="shared" si="358"/>
        <v>0</v>
      </c>
      <c r="W261" s="707"/>
      <c r="X261" s="919">
        <f t="shared" si="360"/>
        <v>0</v>
      </c>
      <c r="Y261" s="178">
        <f>Y6</f>
        <v>35</v>
      </c>
      <c r="Z261" s="964">
        <f t="shared" si="281"/>
        <v>0</v>
      </c>
      <c r="AA261" s="926">
        <f t="shared" si="340"/>
        <v>0</v>
      </c>
      <c r="AB261" s="860">
        <f t="shared" si="282"/>
        <v>0</v>
      </c>
      <c r="AC261" s="861">
        <f t="shared" si="283"/>
        <v>0</v>
      </c>
      <c r="AD261" s="946">
        <f t="shared" si="284"/>
        <v>0</v>
      </c>
      <c r="AE261" s="164" t="str">
        <f t="shared" si="285"/>
        <v/>
      </c>
      <c r="AF261" s="163">
        <f t="shared" si="286"/>
        <v>0</v>
      </c>
      <c r="AG261" s="460">
        <f t="shared" si="341"/>
        <v>0</v>
      </c>
      <c r="AH261" s="860">
        <f t="shared" si="287"/>
        <v>0</v>
      </c>
      <c r="AI261" s="861">
        <f t="shared" si="288"/>
        <v>0</v>
      </c>
      <c r="AJ261" s="946">
        <f t="shared" si="289"/>
        <v>0</v>
      </c>
      <c r="AK261" s="164" t="str">
        <f t="shared" si="290"/>
        <v/>
      </c>
      <c r="AL261" s="163">
        <f t="shared" si="291"/>
        <v>0</v>
      </c>
      <c r="AM261" s="460">
        <f t="shared" si="342"/>
        <v>0</v>
      </c>
      <c r="AN261" s="860">
        <f t="shared" si="292"/>
        <v>0</v>
      </c>
      <c r="AO261" s="861">
        <f t="shared" si="293"/>
        <v>0</v>
      </c>
      <c r="AP261" s="946">
        <f t="shared" si="294"/>
        <v>0</v>
      </c>
      <c r="AQ261" s="164" t="str">
        <f t="shared" si="295"/>
        <v/>
      </c>
      <c r="AR261" s="163">
        <f t="shared" si="296"/>
        <v>0</v>
      </c>
      <c r="AS261" s="460">
        <f t="shared" si="343"/>
        <v>0</v>
      </c>
      <c r="AT261" s="860">
        <f t="shared" si="297"/>
        <v>0</v>
      </c>
      <c r="AU261" s="861">
        <f t="shared" si="298"/>
        <v>0</v>
      </c>
      <c r="AV261" s="946">
        <f t="shared" si="299"/>
        <v>0</v>
      </c>
      <c r="AW261" s="164" t="str">
        <f t="shared" si="300"/>
        <v/>
      </c>
      <c r="AX261" s="163">
        <f t="shared" si="301"/>
        <v>0</v>
      </c>
      <c r="AY261" s="460">
        <f t="shared" si="344"/>
        <v>0</v>
      </c>
      <c r="AZ261" s="860">
        <f t="shared" si="302"/>
        <v>0</v>
      </c>
      <c r="BA261" s="861">
        <f t="shared" si="303"/>
        <v>0</v>
      </c>
      <c r="BB261" s="946">
        <f t="shared" si="304"/>
        <v>0</v>
      </c>
      <c r="BC261" s="164" t="str">
        <f t="shared" si="305"/>
        <v/>
      </c>
      <c r="BD261" s="163">
        <f t="shared" si="306"/>
        <v>0</v>
      </c>
      <c r="BE261" s="460">
        <f t="shared" si="345"/>
        <v>0</v>
      </c>
      <c r="BF261" s="860">
        <f t="shared" si="307"/>
        <v>0</v>
      </c>
      <c r="BG261" s="861">
        <f t="shared" si="308"/>
        <v>0</v>
      </c>
      <c r="BH261" s="946">
        <f t="shared" si="309"/>
        <v>0</v>
      </c>
      <c r="BI261" s="164" t="str">
        <f t="shared" si="310"/>
        <v/>
      </c>
      <c r="BJ261" s="163">
        <f t="shared" si="311"/>
        <v>0</v>
      </c>
      <c r="BK261" s="460">
        <f t="shared" si="346"/>
        <v>0</v>
      </c>
      <c r="BL261" s="860">
        <f t="shared" si="312"/>
        <v>0</v>
      </c>
      <c r="BM261" s="861">
        <f t="shared" si="313"/>
        <v>0</v>
      </c>
      <c r="BN261" s="946">
        <f t="shared" si="314"/>
        <v>0</v>
      </c>
      <c r="BO261" s="164" t="str">
        <f t="shared" si="315"/>
        <v/>
      </c>
      <c r="BP261" s="163">
        <f t="shared" si="316"/>
        <v>0</v>
      </c>
      <c r="BQ261" s="460">
        <f t="shared" si="347"/>
        <v>0</v>
      </c>
      <c r="BR261" s="860">
        <f t="shared" si="317"/>
        <v>0</v>
      </c>
      <c r="BS261" s="861">
        <f t="shared" si="318"/>
        <v>0</v>
      </c>
      <c r="BT261" s="946">
        <f t="shared" si="319"/>
        <v>0</v>
      </c>
      <c r="BU261" s="164" t="str">
        <f t="shared" si="320"/>
        <v/>
      </c>
      <c r="BV261" s="163">
        <f t="shared" si="321"/>
        <v>0</v>
      </c>
      <c r="BW261" s="246"/>
      <c r="BX261" s="246"/>
      <c r="BY261" s="155"/>
      <c r="BZ261" s="22"/>
      <c r="CA261" s="163">
        <f t="shared" si="322"/>
        <v>0</v>
      </c>
      <c r="CB261" s="162">
        <f t="shared" si="323"/>
        <v>0</v>
      </c>
      <c r="CC261" s="162">
        <f t="shared" si="324"/>
        <v>0</v>
      </c>
      <c r="CD261" s="162">
        <f t="shared" si="325"/>
        <v>0</v>
      </c>
      <c r="CE261" s="162">
        <f t="shared" si="326"/>
        <v>0</v>
      </c>
      <c r="CF261" s="162">
        <f t="shared" si="327"/>
        <v>0</v>
      </c>
      <c r="CG261" s="162">
        <f t="shared" si="328"/>
        <v>0</v>
      </c>
      <c r="CH261" s="162">
        <f t="shared" si="329"/>
        <v>0</v>
      </c>
      <c r="CI261" s="22"/>
      <c r="CJ261" s="161">
        <f t="shared" si="330"/>
        <v>35</v>
      </c>
      <c r="CK261" s="620">
        <f t="shared" si="331"/>
        <v>0</v>
      </c>
      <c r="CL261" s="160">
        <f>CL5</f>
        <v>50</v>
      </c>
      <c r="CM261" s="159" t="str">
        <f t="shared" si="348"/>
        <v/>
      </c>
      <c r="CN261" s="159" t="str">
        <f t="shared" si="349"/>
        <v/>
      </c>
      <c r="CO261" s="159" t="str">
        <f t="shared" si="350"/>
        <v/>
      </c>
      <c r="CP261" s="159" t="str">
        <f t="shared" si="351"/>
        <v/>
      </c>
      <c r="CQ261" s="159" t="str">
        <f t="shared" si="352"/>
        <v/>
      </c>
      <c r="CR261" s="159" t="str">
        <f t="shared" si="353"/>
        <v/>
      </c>
      <c r="CS261" s="159" t="str">
        <f t="shared" si="354"/>
        <v/>
      </c>
      <c r="CT261" s="159" t="str">
        <f t="shared" si="355"/>
        <v/>
      </c>
      <c r="CU261" s="158"/>
      <c r="CV261" s="157">
        <f t="shared" si="332"/>
        <v>50</v>
      </c>
      <c r="CW261" s="157">
        <f t="shared" si="333"/>
        <v>50</v>
      </c>
      <c r="CX261" s="157">
        <f t="shared" si="334"/>
        <v>50</v>
      </c>
      <c r="CY261" s="157">
        <f t="shared" si="335"/>
        <v>50</v>
      </c>
      <c r="CZ261" s="157">
        <f t="shared" si="336"/>
        <v>50</v>
      </c>
      <c r="DA261" s="157">
        <f t="shared" si="337"/>
        <v>50</v>
      </c>
      <c r="DB261" s="157">
        <f t="shared" si="338"/>
        <v>50</v>
      </c>
      <c r="DC261" s="157">
        <f t="shared" si="339"/>
        <v>50</v>
      </c>
      <c r="DD261" s="734">
        <v>254</v>
      </c>
      <c r="DE261" s="155"/>
      <c r="DI261" s="407"/>
      <c r="DJ261" s="279"/>
      <c r="DK261" s="279"/>
      <c r="DL261" s="279"/>
      <c r="DM261" s="279"/>
      <c r="DN261" s="279"/>
    </row>
    <row r="262" spans="1:118" s="20" customFormat="1" ht="39.950000000000003" hidden="1" customHeight="1" x14ac:dyDescent="0.25">
      <c r="A262" s="27">
        <f>ROW()</f>
        <v>262</v>
      </c>
      <c r="B262" s="342" t="str">
        <f>IF(C262="I","",IF(ISBLANK(D262),"",IF(ISTEXT(D262),LARGE(B14:B261,1)+1,0)))</f>
        <v/>
      </c>
      <c r="C262" s="344"/>
      <c r="D262" s="173"/>
      <c r="E262" s="172"/>
      <c r="F262" s="171"/>
      <c r="G262" s="856"/>
      <c r="H262" s="857"/>
      <c r="I262" s="707"/>
      <c r="J262" s="919">
        <f t="shared" si="276"/>
        <v>0</v>
      </c>
      <c r="K262" s="707"/>
      <c r="L262" s="919">
        <f t="shared" si="277"/>
        <v>0</v>
      </c>
      <c r="M262" s="707"/>
      <c r="N262" s="919">
        <f t="shared" si="278"/>
        <v>0</v>
      </c>
      <c r="O262" s="707"/>
      <c r="P262" s="919">
        <f t="shared" si="279"/>
        <v>0</v>
      </c>
      <c r="Q262" s="707"/>
      <c r="R262" s="919">
        <f t="shared" si="359"/>
        <v>0</v>
      </c>
      <c r="S262" s="707"/>
      <c r="T262" s="919">
        <f t="shared" si="280"/>
        <v>0</v>
      </c>
      <c r="U262" s="707"/>
      <c r="V262" s="919">
        <f t="shared" si="358"/>
        <v>0</v>
      </c>
      <c r="W262" s="707"/>
      <c r="X262" s="919">
        <f t="shared" si="360"/>
        <v>0</v>
      </c>
      <c r="Y262" s="178">
        <f>Y6</f>
        <v>35</v>
      </c>
      <c r="Z262" s="964">
        <f t="shared" si="281"/>
        <v>0</v>
      </c>
      <c r="AA262" s="926">
        <f t="shared" si="340"/>
        <v>0</v>
      </c>
      <c r="AB262" s="860">
        <f t="shared" si="282"/>
        <v>0</v>
      </c>
      <c r="AC262" s="861">
        <f t="shared" si="283"/>
        <v>0</v>
      </c>
      <c r="AD262" s="946">
        <f t="shared" si="284"/>
        <v>0</v>
      </c>
      <c r="AE262" s="164" t="str">
        <f t="shared" si="285"/>
        <v/>
      </c>
      <c r="AF262" s="163">
        <f t="shared" si="286"/>
        <v>0</v>
      </c>
      <c r="AG262" s="460">
        <f t="shared" si="341"/>
        <v>0</v>
      </c>
      <c r="AH262" s="860">
        <f t="shared" si="287"/>
        <v>0</v>
      </c>
      <c r="AI262" s="861">
        <f t="shared" si="288"/>
        <v>0</v>
      </c>
      <c r="AJ262" s="946">
        <f t="shared" si="289"/>
        <v>0</v>
      </c>
      <c r="AK262" s="164" t="str">
        <f t="shared" si="290"/>
        <v/>
      </c>
      <c r="AL262" s="163">
        <f t="shared" si="291"/>
        <v>0</v>
      </c>
      <c r="AM262" s="460">
        <f t="shared" si="342"/>
        <v>0</v>
      </c>
      <c r="AN262" s="860">
        <f t="shared" si="292"/>
        <v>0</v>
      </c>
      <c r="AO262" s="861">
        <f t="shared" si="293"/>
        <v>0</v>
      </c>
      <c r="AP262" s="946">
        <f t="shared" si="294"/>
        <v>0</v>
      </c>
      <c r="AQ262" s="164" t="str">
        <f t="shared" si="295"/>
        <v/>
      </c>
      <c r="AR262" s="163">
        <f t="shared" si="296"/>
        <v>0</v>
      </c>
      <c r="AS262" s="460">
        <f t="shared" si="343"/>
        <v>0</v>
      </c>
      <c r="AT262" s="860">
        <f t="shared" si="297"/>
        <v>0</v>
      </c>
      <c r="AU262" s="861">
        <f t="shared" si="298"/>
        <v>0</v>
      </c>
      <c r="AV262" s="946">
        <f t="shared" si="299"/>
        <v>0</v>
      </c>
      <c r="AW262" s="164" t="str">
        <f t="shared" si="300"/>
        <v/>
      </c>
      <c r="AX262" s="163">
        <f t="shared" si="301"/>
        <v>0</v>
      </c>
      <c r="AY262" s="460">
        <f t="shared" si="344"/>
        <v>0</v>
      </c>
      <c r="AZ262" s="860">
        <f t="shared" si="302"/>
        <v>0</v>
      </c>
      <c r="BA262" s="861">
        <f t="shared" si="303"/>
        <v>0</v>
      </c>
      <c r="BB262" s="946">
        <f t="shared" si="304"/>
        <v>0</v>
      </c>
      <c r="BC262" s="164" t="str">
        <f t="shared" si="305"/>
        <v/>
      </c>
      <c r="BD262" s="163">
        <f t="shared" si="306"/>
        <v>0</v>
      </c>
      <c r="BE262" s="460">
        <f t="shared" si="345"/>
        <v>0</v>
      </c>
      <c r="BF262" s="860">
        <f t="shared" si="307"/>
        <v>0</v>
      </c>
      <c r="BG262" s="861">
        <f t="shared" si="308"/>
        <v>0</v>
      </c>
      <c r="BH262" s="946">
        <f t="shared" si="309"/>
        <v>0</v>
      </c>
      <c r="BI262" s="164" t="str">
        <f t="shared" si="310"/>
        <v/>
      </c>
      <c r="BJ262" s="163">
        <f t="shared" si="311"/>
        <v>0</v>
      </c>
      <c r="BK262" s="460">
        <f t="shared" si="346"/>
        <v>0</v>
      </c>
      <c r="BL262" s="860">
        <f t="shared" si="312"/>
        <v>0</v>
      </c>
      <c r="BM262" s="861">
        <f t="shared" si="313"/>
        <v>0</v>
      </c>
      <c r="BN262" s="946">
        <f t="shared" si="314"/>
        <v>0</v>
      </c>
      <c r="BO262" s="164" t="str">
        <f t="shared" si="315"/>
        <v/>
      </c>
      <c r="BP262" s="163">
        <f t="shared" si="316"/>
        <v>0</v>
      </c>
      <c r="BQ262" s="460">
        <f t="shared" si="347"/>
        <v>0</v>
      </c>
      <c r="BR262" s="860">
        <f t="shared" si="317"/>
        <v>0</v>
      </c>
      <c r="BS262" s="861">
        <f t="shared" si="318"/>
        <v>0</v>
      </c>
      <c r="BT262" s="946">
        <f t="shared" si="319"/>
        <v>0</v>
      </c>
      <c r="BU262" s="164" t="str">
        <f t="shared" si="320"/>
        <v/>
      </c>
      <c r="BV262" s="163">
        <f t="shared" si="321"/>
        <v>0</v>
      </c>
      <c r="BW262" s="246"/>
      <c r="BX262" s="246"/>
      <c r="BY262" s="155"/>
      <c r="BZ262" s="22"/>
      <c r="CA262" s="163">
        <f t="shared" si="322"/>
        <v>0</v>
      </c>
      <c r="CB262" s="162">
        <f t="shared" si="323"/>
        <v>0</v>
      </c>
      <c r="CC262" s="162">
        <f t="shared" si="324"/>
        <v>0</v>
      </c>
      <c r="CD262" s="162">
        <f t="shared" si="325"/>
        <v>0</v>
      </c>
      <c r="CE262" s="162">
        <f t="shared" si="326"/>
        <v>0</v>
      </c>
      <c r="CF262" s="162">
        <f t="shared" si="327"/>
        <v>0</v>
      </c>
      <c r="CG262" s="162">
        <f t="shared" si="328"/>
        <v>0</v>
      </c>
      <c r="CH262" s="162">
        <f t="shared" si="329"/>
        <v>0</v>
      </c>
      <c r="CI262" s="22"/>
      <c r="CJ262" s="161">
        <f t="shared" si="330"/>
        <v>35</v>
      </c>
      <c r="CK262" s="620">
        <f t="shared" si="331"/>
        <v>0</v>
      </c>
      <c r="CL262" s="160">
        <f>CL5</f>
        <v>50</v>
      </c>
      <c r="CM262" s="159" t="str">
        <f t="shared" si="348"/>
        <v/>
      </c>
      <c r="CN262" s="159" t="str">
        <f t="shared" si="349"/>
        <v/>
      </c>
      <c r="CO262" s="159" t="str">
        <f t="shared" si="350"/>
        <v/>
      </c>
      <c r="CP262" s="159" t="str">
        <f t="shared" si="351"/>
        <v/>
      </c>
      <c r="CQ262" s="159" t="str">
        <f t="shared" si="352"/>
        <v/>
      </c>
      <c r="CR262" s="159" t="str">
        <f t="shared" si="353"/>
        <v/>
      </c>
      <c r="CS262" s="159" t="str">
        <f t="shared" si="354"/>
        <v/>
      </c>
      <c r="CT262" s="159" t="str">
        <f t="shared" si="355"/>
        <v/>
      </c>
      <c r="CU262" s="158"/>
      <c r="CV262" s="157">
        <f t="shared" si="332"/>
        <v>50</v>
      </c>
      <c r="CW262" s="157">
        <f t="shared" si="333"/>
        <v>50</v>
      </c>
      <c r="CX262" s="157">
        <f t="shared" si="334"/>
        <v>50</v>
      </c>
      <c r="CY262" s="157">
        <f t="shared" si="335"/>
        <v>50</v>
      </c>
      <c r="CZ262" s="157">
        <f t="shared" si="336"/>
        <v>50</v>
      </c>
      <c r="DA262" s="157">
        <f t="shared" si="337"/>
        <v>50</v>
      </c>
      <c r="DB262" s="157">
        <f t="shared" si="338"/>
        <v>50</v>
      </c>
      <c r="DC262" s="157">
        <f t="shared" si="339"/>
        <v>50</v>
      </c>
      <c r="DD262" s="734">
        <v>255</v>
      </c>
      <c r="DE262" s="155"/>
      <c r="DI262" s="407"/>
      <c r="DJ262" s="279"/>
      <c r="DK262" s="279"/>
      <c r="DL262" s="279"/>
      <c r="DM262" s="279"/>
      <c r="DN262" s="279"/>
    </row>
    <row r="263" spans="1:118" s="20" customFormat="1" ht="39.950000000000003" hidden="1" customHeight="1" x14ac:dyDescent="0.25">
      <c r="A263" s="27">
        <f>ROW()</f>
        <v>263</v>
      </c>
      <c r="B263" s="342" t="str">
        <f>IF(C263="I","",IF(ISBLANK(D263),"",IF(ISTEXT(D263),LARGE(B14:B262,1)+1,0)))</f>
        <v/>
      </c>
      <c r="C263" s="344"/>
      <c r="D263" s="173"/>
      <c r="E263" s="172"/>
      <c r="F263" s="171"/>
      <c r="G263" s="856"/>
      <c r="H263" s="857"/>
      <c r="I263" s="707"/>
      <c r="J263" s="919">
        <f t="shared" si="276"/>
        <v>0</v>
      </c>
      <c r="K263" s="707"/>
      <c r="L263" s="919">
        <f t="shared" si="277"/>
        <v>0</v>
      </c>
      <c r="M263" s="707"/>
      <c r="N263" s="919">
        <f t="shared" si="278"/>
        <v>0</v>
      </c>
      <c r="O263" s="707"/>
      <c r="P263" s="919">
        <f t="shared" si="279"/>
        <v>0</v>
      </c>
      <c r="Q263" s="707"/>
      <c r="R263" s="919">
        <f t="shared" si="359"/>
        <v>0</v>
      </c>
      <c r="S263" s="707"/>
      <c r="T263" s="919">
        <f t="shared" si="280"/>
        <v>0</v>
      </c>
      <c r="U263" s="707"/>
      <c r="V263" s="919">
        <f t="shared" si="358"/>
        <v>0</v>
      </c>
      <c r="W263" s="707"/>
      <c r="X263" s="919">
        <f t="shared" si="360"/>
        <v>0</v>
      </c>
      <c r="Y263" s="178">
        <f>Y6</f>
        <v>35</v>
      </c>
      <c r="Z263" s="964">
        <f t="shared" si="281"/>
        <v>0</v>
      </c>
      <c r="AA263" s="926">
        <f t="shared" si="340"/>
        <v>0</v>
      </c>
      <c r="AB263" s="860">
        <f t="shared" si="282"/>
        <v>0</v>
      </c>
      <c r="AC263" s="861">
        <f t="shared" si="283"/>
        <v>0</v>
      </c>
      <c r="AD263" s="946">
        <f t="shared" si="284"/>
        <v>0</v>
      </c>
      <c r="AE263" s="164" t="str">
        <f t="shared" si="285"/>
        <v/>
      </c>
      <c r="AF263" s="163">
        <f t="shared" si="286"/>
        <v>0</v>
      </c>
      <c r="AG263" s="460">
        <f t="shared" si="341"/>
        <v>0</v>
      </c>
      <c r="AH263" s="860">
        <f t="shared" si="287"/>
        <v>0</v>
      </c>
      <c r="AI263" s="861">
        <f t="shared" si="288"/>
        <v>0</v>
      </c>
      <c r="AJ263" s="946">
        <f t="shared" si="289"/>
        <v>0</v>
      </c>
      <c r="AK263" s="164" t="str">
        <f t="shared" si="290"/>
        <v/>
      </c>
      <c r="AL263" s="163">
        <f t="shared" si="291"/>
        <v>0</v>
      </c>
      <c r="AM263" s="460">
        <f t="shared" si="342"/>
        <v>0</v>
      </c>
      <c r="AN263" s="860">
        <f t="shared" si="292"/>
        <v>0</v>
      </c>
      <c r="AO263" s="861">
        <f t="shared" si="293"/>
        <v>0</v>
      </c>
      <c r="AP263" s="946">
        <f t="shared" si="294"/>
        <v>0</v>
      </c>
      <c r="AQ263" s="164" t="str">
        <f t="shared" si="295"/>
        <v/>
      </c>
      <c r="AR263" s="163">
        <f t="shared" si="296"/>
        <v>0</v>
      </c>
      <c r="AS263" s="460">
        <f t="shared" si="343"/>
        <v>0</v>
      </c>
      <c r="AT263" s="860">
        <f t="shared" si="297"/>
        <v>0</v>
      </c>
      <c r="AU263" s="861">
        <f t="shared" si="298"/>
        <v>0</v>
      </c>
      <c r="AV263" s="946">
        <f t="shared" si="299"/>
        <v>0</v>
      </c>
      <c r="AW263" s="164" t="str">
        <f t="shared" si="300"/>
        <v/>
      </c>
      <c r="AX263" s="163">
        <f t="shared" si="301"/>
        <v>0</v>
      </c>
      <c r="AY263" s="460">
        <f t="shared" si="344"/>
        <v>0</v>
      </c>
      <c r="AZ263" s="860">
        <f t="shared" si="302"/>
        <v>0</v>
      </c>
      <c r="BA263" s="861">
        <f t="shared" si="303"/>
        <v>0</v>
      </c>
      <c r="BB263" s="946">
        <f t="shared" si="304"/>
        <v>0</v>
      </c>
      <c r="BC263" s="164" t="str">
        <f t="shared" si="305"/>
        <v/>
      </c>
      <c r="BD263" s="163">
        <f t="shared" si="306"/>
        <v>0</v>
      </c>
      <c r="BE263" s="460">
        <f t="shared" si="345"/>
        <v>0</v>
      </c>
      <c r="BF263" s="860">
        <f t="shared" si="307"/>
        <v>0</v>
      </c>
      <c r="BG263" s="861">
        <f t="shared" si="308"/>
        <v>0</v>
      </c>
      <c r="BH263" s="946">
        <f t="shared" si="309"/>
        <v>0</v>
      </c>
      <c r="BI263" s="164" t="str">
        <f t="shared" si="310"/>
        <v/>
      </c>
      <c r="BJ263" s="163">
        <f t="shared" si="311"/>
        <v>0</v>
      </c>
      <c r="BK263" s="460">
        <f t="shared" si="346"/>
        <v>0</v>
      </c>
      <c r="BL263" s="860">
        <f t="shared" si="312"/>
        <v>0</v>
      </c>
      <c r="BM263" s="861">
        <f t="shared" si="313"/>
        <v>0</v>
      </c>
      <c r="BN263" s="946">
        <f t="shared" si="314"/>
        <v>0</v>
      </c>
      <c r="BO263" s="164" t="str">
        <f t="shared" si="315"/>
        <v/>
      </c>
      <c r="BP263" s="163">
        <f t="shared" si="316"/>
        <v>0</v>
      </c>
      <c r="BQ263" s="460">
        <f t="shared" si="347"/>
        <v>0</v>
      </c>
      <c r="BR263" s="860">
        <f t="shared" si="317"/>
        <v>0</v>
      </c>
      <c r="BS263" s="861">
        <f t="shared" si="318"/>
        <v>0</v>
      </c>
      <c r="BT263" s="946">
        <f t="shared" si="319"/>
        <v>0</v>
      </c>
      <c r="BU263" s="164" t="str">
        <f t="shared" si="320"/>
        <v/>
      </c>
      <c r="BV263" s="163">
        <f t="shared" si="321"/>
        <v>0</v>
      </c>
      <c r="BW263" s="246"/>
      <c r="BX263" s="246"/>
      <c r="BY263" s="155"/>
      <c r="BZ263" s="22"/>
      <c r="CA263" s="163">
        <f t="shared" si="322"/>
        <v>0</v>
      </c>
      <c r="CB263" s="162">
        <f t="shared" si="323"/>
        <v>0</v>
      </c>
      <c r="CC263" s="162">
        <f t="shared" si="324"/>
        <v>0</v>
      </c>
      <c r="CD263" s="162">
        <f t="shared" si="325"/>
        <v>0</v>
      </c>
      <c r="CE263" s="162">
        <f t="shared" si="326"/>
        <v>0</v>
      </c>
      <c r="CF263" s="162">
        <f t="shared" si="327"/>
        <v>0</v>
      </c>
      <c r="CG263" s="162">
        <f t="shared" si="328"/>
        <v>0</v>
      </c>
      <c r="CH263" s="162">
        <f t="shared" si="329"/>
        <v>0</v>
      </c>
      <c r="CI263" s="22"/>
      <c r="CJ263" s="161">
        <f t="shared" si="330"/>
        <v>35</v>
      </c>
      <c r="CK263" s="620">
        <f t="shared" si="331"/>
        <v>0</v>
      </c>
      <c r="CL263" s="160">
        <f>CL5</f>
        <v>50</v>
      </c>
      <c r="CM263" s="159" t="str">
        <f t="shared" si="348"/>
        <v/>
      </c>
      <c r="CN263" s="159" t="str">
        <f t="shared" si="349"/>
        <v/>
      </c>
      <c r="CO263" s="159" t="str">
        <f t="shared" si="350"/>
        <v/>
      </c>
      <c r="CP263" s="159" t="str">
        <f t="shared" si="351"/>
        <v/>
      </c>
      <c r="CQ263" s="159" t="str">
        <f t="shared" si="352"/>
        <v/>
      </c>
      <c r="CR263" s="159" t="str">
        <f t="shared" si="353"/>
        <v/>
      </c>
      <c r="CS263" s="159" t="str">
        <f t="shared" si="354"/>
        <v/>
      </c>
      <c r="CT263" s="159" t="str">
        <f t="shared" si="355"/>
        <v/>
      </c>
      <c r="CU263" s="158"/>
      <c r="CV263" s="157">
        <f t="shared" si="332"/>
        <v>50</v>
      </c>
      <c r="CW263" s="157">
        <f t="shared" si="333"/>
        <v>50</v>
      </c>
      <c r="CX263" s="157">
        <f t="shared" si="334"/>
        <v>50</v>
      </c>
      <c r="CY263" s="157">
        <f t="shared" si="335"/>
        <v>50</v>
      </c>
      <c r="CZ263" s="157">
        <f t="shared" si="336"/>
        <v>50</v>
      </c>
      <c r="DA263" s="157">
        <f t="shared" si="337"/>
        <v>50</v>
      </c>
      <c r="DB263" s="157">
        <f t="shared" si="338"/>
        <v>50</v>
      </c>
      <c r="DC263" s="157">
        <f t="shared" si="339"/>
        <v>50</v>
      </c>
      <c r="DD263" s="734">
        <v>256</v>
      </c>
      <c r="DE263" s="155"/>
      <c r="DI263" s="407"/>
      <c r="DJ263" s="279"/>
      <c r="DK263" s="279"/>
      <c r="DL263" s="279"/>
      <c r="DM263" s="279"/>
      <c r="DN263" s="279"/>
    </row>
    <row r="264" spans="1:118" s="20" customFormat="1" ht="39.950000000000003" hidden="1" customHeight="1" x14ac:dyDescent="0.25">
      <c r="A264" s="27">
        <f>ROW()</f>
        <v>264</v>
      </c>
      <c r="B264" s="342" t="str">
        <f>IF(C264="I","",IF(ISBLANK(D264),"",IF(ISTEXT(D264),LARGE(B14:B263,1)+1,0)))</f>
        <v/>
      </c>
      <c r="C264" s="344"/>
      <c r="D264" s="173"/>
      <c r="E264" s="172"/>
      <c r="F264" s="171"/>
      <c r="G264" s="856"/>
      <c r="H264" s="857"/>
      <c r="I264" s="707"/>
      <c r="J264" s="919">
        <f t="shared" si="276"/>
        <v>0</v>
      </c>
      <c r="K264" s="707"/>
      <c r="L264" s="919">
        <f t="shared" si="277"/>
        <v>0</v>
      </c>
      <c r="M264" s="707"/>
      <c r="N264" s="919">
        <f t="shared" si="278"/>
        <v>0</v>
      </c>
      <c r="O264" s="707"/>
      <c r="P264" s="919">
        <f t="shared" si="279"/>
        <v>0</v>
      </c>
      <c r="Q264" s="707"/>
      <c r="R264" s="919">
        <f t="shared" si="359"/>
        <v>0</v>
      </c>
      <c r="S264" s="707"/>
      <c r="T264" s="919">
        <f t="shared" si="280"/>
        <v>0</v>
      </c>
      <c r="U264" s="707"/>
      <c r="V264" s="919">
        <f t="shared" si="358"/>
        <v>0</v>
      </c>
      <c r="W264" s="707"/>
      <c r="X264" s="919">
        <f t="shared" si="360"/>
        <v>0</v>
      </c>
      <c r="Y264" s="178">
        <f>Y6</f>
        <v>35</v>
      </c>
      <c r="Z264" s="964">
        <f t="shared" si="281"/>
        <v>0</v>
      </c>
      <c r="AA264" s="926">
        <f t="shared" si="340"/>
        <v>0</v>
      </c>
      <c r="AB264" s="860">
        <f t="shared" si="282"/>
        <v>0</v>
      </c>
      <c r="AC264" s="861">
        <f t="shared" si="283"/>
        <v>0</v>
      </c>
      <c r="AD264" s="946">
        <f t="shared" si="284"/>
        <v>0</v>
      </c>
      <c r="AE264" s="164" t="str">
        <f t="shared" si="285"/>
        <v/>
      </c>
      <c r="AF264" s="163">
        <f t="shared" si="286"/>
        <v>0</v>
      </c>
      <c r="AG264" s="460">
        <f t="shared" si="341"/>
        <v>0</v>
      </c>
      <c r="AH264" s="860">
        <f t="shared" si="287"/>
        <v>0</v>
      </c>
      <c r="AI264" s="861">
        <f t="shared" si="288"/>
        <v>0</v>
      </c>
      <c r="AJ264" s="946">
        <f t="shared" si="289"/>
        <v>0</v>
      </c>
      <c r="AK264" s="164" t="str">
        <f t="shared" si="290"/>
        <v/>
      </c>
      <c r="AL264" s="163">
        <f t="shared" si="291"/>
        <v>0</v>
      </c>
      <c r="AM264" s="460">
        <f t="shared" si="342"/>
        <v>0</v>
      </c>
      <c r="AN264" s="860">
        <f t="shared" si="292"/>
        <v>0</v>
      </c>
      <c r="AO264" s="861">
        <f t="shared" si="293"/>
        <v>0</v>
      </c>
      <c r="AP264" s="946">
        <f t="shared" si="294"/>
        <v>0</v>
      </c>
      <c r="AQ264" s="164" t="str">
        <f t="shared" si="295"/>
        <v/>
      </c>
      <c r="AR264" s="163">
        <f t="shared" si="296"/>
        <v>0</v>
      </c>
      <c r="AS264" s="460">
        <f t="shared" si="343"/>
        <v>0</v>
      </c>
      <c r="AT264" s="860">
        <f t="shared" si="297"/>
        <v>0</v>
      </c>
      <c r="AU264" s="861">
        <f t="shared" si="298"/>
        <v>0</v>
      </c>
      <c r="AV264" s="946">
        <f t="shared" si="299"/>
        <v>0</v>
      </c>
      <c r="AW264" s="164" t="str">
        <f t="shared" si="300"/>
        <v/>
      </c>
      <c r="AX264" s="163">
        <f t="shared" si="301"/>
        <v>0</v>
      </c>
      <c r="AY264" s="460">
        <f t="shared" si="344"/>
        <v>0</v>
      </c>
      <c r="AZ264" s="860">
        <f t="shared" si="302"/>
        <v>0</v>
      </c>
      <c r="BA264" s="861">
        <f t="shared" si="303"/>
        <v>0</v>
      </c>
      <c r="BB264" s="946">
        <f t="shared" si="304"/>
        <v>0</v>
      </c>
      <c r="BC264" s="164" t="str">
        <f t="shared" si="305"/>
        <v/>
      </c>
      <c r="BD264" s="163">
        <f t="shared" si="306"/>
        <v>0</v>
      </c>
      <c r="BE264" s="460">
        <f t="shared" si="345"/>
        <v>0</v>
      </c>
      <c r="BF264" s="860">
        <f t="shared" si="307"/>
        <v>0</v>
      </c>
      <c r="BG264" s="861">
        <f t="shared" si="308"/>
        <v>0</v>
      </c>
      <c r="BH264" s="946">
        <f t="shared" si="309"/>
        <v>0</v>
      </c>
      <c r="BI264" s="164" t="str">
        <f t="shared" si="310"/>
        <v/>
      </c>
      <c r="BJ264" s="163">
        <f t="shared" si="311"/>
        <v>0</v>
      </c>
      <c r="BK264" s="460">
        <f t="shared" si="346"/>
        <v>0</v>
      </c>
      <c r="BL264" s="860">
        <f t="shared" si="312"/>
        <v>0</v>
      </c>
      <c r="BM264" s="861">
        <f t="shared" si="313"/>
        <v>0</v>
      </c>
      <c r="BN264" s="946">
        <f t="shared" si="314"/>
        <v>0</v>
      </c>
      <c r="BO264" s="164" t="str">
        <f t="shared" si="315"/>
        <v/>
      </c>
      <c r="BP264" s="163">
        <f t="shared" si="316"/>
        <v>0</v>
      </c>
      <c r="BQ264" s="460">
        <f t="shared" si="347"/>
        <v>0</v>
      </c>
      <c r="BR264" s="860">
        <f t="shared" si="317"/>
        <v>0</v>
      </c>
      <c r="BS264" s="861">
        <f t="shared" si="318"/>
        <v>0</v>
      </c>
      <c r="BT264" s="946">
        <f t="shared" si="319"/>
        <v>0</v>
      </c>
      <c r="BU264" s="164" t="str">
        <f t="shared" si="320"/>
        <v/>
      </c>
      <c r="BV264" s="163">
        <f t="shared" si="321"/>
        <v>0</v>
      </c>
      <c r="BW264" s="246"/>
      <c r="BX264" s="246"/>
      <c r="BY264" s="155"/>
      <c r="BZ264" s="22"/>
      <c r="CA264" s="163">
        <f t="shared" si="322"/>
        <v>0</v>
      </c>
      <c r="CB264" s="162">
        <f t="shared" si="323"/>
        <v>0</v>
      </c>
      <c r="CC264" s="162">
        <f t="shared" si="324"/>
        <v>0</v>
      </c>
      <c r="CD264" s="162">
        <f t="shared" si="325"/>
        <v>0</v>
      </c>
      <c r="CE264" s="162">
        <f t="shared" si="326"/>
        <v>0</v>
      </c>
      <c r="CF264" s="162">
        <f t="shared" si="327"/>
        <v>0</v>
      </c>
      <c r="CG264" s="162">
        <f t="shared" si="328"/>
        <v>0</v>
      </c>
      <c r="CH264" s="162">
        <f t="shared" si="329"/>
        <v>0</v>
      </c>
      <c r="CI264" s="22"/>
      <c r="CJ264" s="161">
        <f t="shared" si="330"/>
        <v>35</v>
      </c>
      <c r="CK264" s="620">
        <f t="shared" si="331"/>
        <v>0</v>
      </c>
      <c r="CL264" s="160">
        <f>CL5</f>
        <v>50</v>
      </c>
      <c r="CM264" s="159" t="str">
        <f t="shared" si="348"/>
        <v/>
      </c>
      <c r="CN264" s="159" t="str">
        <f t="shared" si="349"/>
        <v/>
      </c>
      <c r="CO264" s="159" t="str">
        <f t="shared" si="350"/>
        <v/>
      </c>
      <c r="CP264" s="159" t="str">
        <f t="shared" si="351"/>
        <v/>
      </c>
      <c r="CQ264" s="159" t="str">
        <f t="shared" si="352"/>
        <v/>
      </c>
      <c r="CR264" s="159" t="str">
        <f t="shared" si="353"/>
        <v/>
      </c>
      <c r="CS264" s="159" t="str">
        <f t="shared" si="354"/>
        <v/>
      </c>
      <c r="CT264" s="159" t="str">
        <f t="shared" si="355"/>
        <v/>
      </c>
      <c r="CU264" s="158"/>
      <c r="CV264" s="157">
        <f t="shared" si="332"/>
        <v>50</v>
      </c>
      <c r="CW264" s="157">
        <f t="shared" si="333"/>
        <v>50</v>
      </c>
      <c r="CX264" s="157">
        <f t="shared" si="334"/>
        <v>50</v>
      </c>
      <c r="CY264" s="157">
        <f t="shared" si="335"/>
        <v>50</v>
      </c>
      <c r="CZ264" s="157">
        <f t="shared" si="336"/>
        <v>50</v>
      </c>
      <c r="DA264" s="157">
        <f t="shared" si="337"/>
        <v>50</v>
      </c>
      <c r="DB264" s="157">
        <f t="shared" si="338"/>
        <v>50</v>
      </c>
      <c r="DC264" s="157">
        <f t="shared" si="339"/>
        <v>50</v>
      </c>
      <c r="DD264" s="734">
        <v>257</v>
      </c>
      <c r="DE264" s="155"/>
      <c r="DI264" s="407"/>
      <c r="DJ264" s="279"/>
      <c r="DK264" s="279"/>
      <c r="DL264" s="279"/>
      <c r="DM264" s="279"/>
      <c r="DN264" s="279"/>
    </row>
    <row r="265" spans="1:118" s="20" customFormat="1" ht="39.950000000000003" hidden="1" customHeight="1" x14ac:dyDescent="0.25">
      <c r="A265" s="27">
        <f>ROW()</f>
        <v>265</v>
      </c>
      <c r="B265" s="342" t="str">
        <f>IF(C265="I","",IF(ISBLANK(D265),"",IF(ISTEXT(D265),LARGE(B14:B264,1)+1,0)))</f>
        <v/>
      </c>
      <c r="C265" s="344"/>
      <c r="D265" s="173"/>
      <c r="E265" s="172"/>
      <c r="F265" s="171"/>
      <c r="G265" s="856"/>
      <c r="H265" s="857"/>
      <c r="I265" s="707"/>
      <c r="J265" s="919">
        <f t="shared" si="276"/>
        <v>0</v>
      </c>
      <c r="K265" s="707"/>
      <c r="L265" s="919">
        <f t="shared" si="277"/>
        <v>0</v>
      </c>
      <c r="M265" s="707"/>
      <c r="N265" s="919">
        <f t="shared" si="278"/>
        <v>0</v>
      </c>
      <c r="O265" s="707"/>
      <c r="P265" s="919">
        <f t="shared" si="279"/>
        <v>0</v>
      </c>
      <c r="Q265" s="707"/>
      <c r="R265" s="919">
        <f t="shared" si="359"/>
        <v>0</v>
      </c>
      <c r="S265" s="707"/>
      <c r="T265" s="919">
        <f t="shared" si="280"/>
        <v>0</v>
      </c>
      <c r="U265" s="707"/>
      <c r="V265" s="919">
        <f t="shared" si="358"/>
        <v>0</v>
      </c>
      <c r="W265" s="707"/>
      <c r="X265" s="919">
        <f t="shared" si="360"/>
        <v>0</v>
      </c>
      <c r="Y265" s="178">
        <f>Y6</f>
        <v>35</v>
      </c>
      <c r="Z265" s="964">
        <f t="shared" si="281"/>
        <v>0</v>
      </c>
      <c r="AA265" s="926">
        <f t="shared" si="340"/>
        <v>0</v>
      </c>
      <c r="AB265" s="860">
        <f t="shared" si="282"/>
        <v>0</v>
      </c>
      <c r="AC265" s="861">
        <f t="shared" si="283"/>
        <v>0</v>
      </c>
      <c r="AD265" s="946">
        <f t="shared" si="284"/>
        <v>0</v>
      </c>
      <c r="AE265" s="164" t="str">
        <f t="shared" si="285"/>
        <v/>
      </c>
      <c r="AF265" s="163">
        <f t="shared" si="286"/>
        <v>0</v>
      </c>
      <c r="AG265" s="460">
        <f t="shared" si="341"/>
        <v>0</v>
      </c>
      <c r="AH265" s="860">
        <f t="shared" si="287"/>
        <v>0</v>
      </c>
      <c r="AI265" s="861">
        <f t="shared" si="288"/>
        <v>0</v>
      </c>
      <c r="AJ265" s="946">
        <f t="shared" si="289"/>
        <v>0</v>
      </c>
      <c r="AK265" s="164" t="str">
        <f t="shared" si="290"/>
        <v/>
      </c>
      <c r="AL265" s="163">
        <f t="shared" si="291"/>
        <v>0</v>
      </c>
      <c r="AM265" s="460">
        <f t="shared" si="342"/>
        <v>0</v>
      </c>
      <c r="AN265" s="860">
        <f t="shared" si="292"/>
        <v>0</v>
      </c>
      <c r="AO265" s="861">
        <f t="shared" si="293"/>
        <v>0</v>
      </c>
      <c r="AP265" s="946">
        <f t="shared" si="294"/>
        <v>0</v>
      </c>
      <c r="AQ265" s="164" t="str">
        <f t="shared" si="295"/>
        <v/>
      </c>
      <c r="AR265" s="163">
        <f t="shared" si="296"/>
        <v>0</v>
      </c>
      <c r="AS265" s="460">
        <f t="shared" si="343"/>
        <v>0</v>
      </c>
      <c r="AT265" s="860">
        <f t="shared" si="297"/>
        <v>0</v>
      </c>
      <c r="AU265" s="861">
        <f t="shared" si="298"/>
        <v>0</v>
      </c>
      <c r="AV265" s="946">
        <f t="shared" si="299"/>
        <v>0</v>
      </c>
      <c r="AW265" s="164" t="str">
        <f t="shared" si="300"/>
        <v/>
      </c>
      <c r="AX265" s="163">
        <f t="shared" si="301"/>
        <v>0</v>
      </c>
      <c r="AY265" s="460">
        <f t="shared" si="344"/>
        <v>0</v>
      </c>
      <c r="AZ265" s="860">
        <f t="shared" si="302"/>
        <v>0</v>
      </c>
      <c r="BA265" s="861">
        <f t="shared" si="303"/>
        <v>0</v>
      </c>
      <c r="BB265" s="946">
        <f t="shared" si="304"/>
        <v>0</v>
      </c>
      <c r="BC265" s="164" t="str">
        <f t="shared" si="305"/>
        <v/>
      </c>
      <c r="BD265" s="163">
        <f t="shared" si="306"/>
        <v>0</v>
      </c>
      <c r="BE265" s="460">
        <f t="shared" si="345"/>
        <v>0</v>
      </c>
      <c r="BF265" s="860">
        <f t="shared" si="307"/>
        <v>0</v>
      </c>
      <c r="BG265" s="861">
        <f t="shared" si="308"/>
        <v>0</v>
      </c>
      <c r="BH265" s="946">
        <f t="shared" si="309"/>
        <v>0</v>
      </c>
      <c r="BI265" s="164" t="str">
        <f t="shared" si="310"/>
        <v/>
      </c>
      <c r="BJ265" s="163">
        <f t="shared" si="311"/>
        <v>0</v>
      </c>
      <c r="BK265" s="460">
        <f t="shared" si="346"/>
        <v>0</v>
      </c>
      <c r="BL265" s="860">
        <f t="shared" si="312"/>
        <v>0</v>
      </c>
      <c r="BM265" s="861">
        <f t="shared" si="313"/>
        <v>0</v>
      </c>
      <c r="BN265" s="946">
        <f t="shared" si="314"/>
        <v>0</v>
      </c>
      <c r="BO265" s="164" t="str">
        <f t="shared" si="315"/>
        <v/>
      </c>
      <c r="BP265" s="163">
        <f t="shared" si="316"/>
        <v>0</v>
      </c>
      <c r="BQ265" s="460">
        <f t="shared" si="347"/>
        <v>0</v>
      </c>
      <c r="BR265" s="860">
        <f t="shared" si="317"/>
        <v>0</v>
      </c>
      <c r="BS265" s="861">
        <f t="shared" si="318"/>
        <v>0</v>
      </c>
      <c r="BT265" s="946">
        <f t="shared" si="319"/>
        <v>0</v>
      </c>
      <c r="BU265" s="164" t="str">
        <f t="shared" si="320"/>
        <v/>
      </c>
      <c r="BV265" s="163">
        <f t="shared" si="321"/>
        <v>0</v>
      </c>
      <c r="BW265" s="246"/>
      <c r="BX265" s="246"/>
      <c r="BY265" s="155"/>
      <c r="BZ265" s="22"/>
      <c r="CA265" s="163">
        <f t="shared" si="322"/>
        <v>0</v>
      </c>
      <c r="CB265" s="162">
        <f t="shared" si="323"/>
        <v>0</v>
      </c>
      <c r="CC265" s="162">
        <f t="shared" si="324"/>
        <v>0</v>
      </c>
      <c r="CD265" s="162">
        <f t="shared" si="325"/>
        <v>0</v>
      </c>
      <c r="CE265" s="162">
        <f t="shared" si="326"/>
        <v>0</v>
      </c>
      <c r="CF265" s="162">
        <f t="shared" si="327"/>
        <v>0</v>
      </c>
      <c r="CG265" s="162">
        <f t="shared" si="328"/>
        <v>0</v>
      </c>
      <c r="CH265" s="162">
        <f t="shared" si="329"/>
        <v>0</v>
      </c>
      <c r="CI265" s="22"/>
      <c r="CJ265" s="161">
        <f t="shared" si="330"/>
        <v>35</v>
      </c>
      <c r="CK265" s="620">
        <f t="shared" si="331"/>
        <v>0</v>
      </c>
      <c r="CL265" s="160">
        <f>CL5</f>
        <v>50</v>
      </c>
      <c r="CM265" s="159" t="str">
        <f t="shared" si="348"/>
        <v/>
      </c>
      <c r="CN265" s="159" t="str">
        <f t="shared" si="349"/>
        <v/>
      </c>
      <c r="CO265" s="159" t="str">
        <f t="shared" si="350"/>
        <v/>
      </c>
      <c r="CP265" s="159" t="str">
        <f t="shared" si="351"/>
        <v/>
      </c>
      <c r="CQ265" s="159" t="str">
        <f t="shared" si="352"/>
        <v/>
      </c>
      <c r="CR265" s="159" t="str">
        <f t="shared" si="353"/>
        <v/>
      </c>
      <c r="CS265" s="159" t="str">
        <f t="shared" si="354"/>
        <v/>
      </c>
      <c r="CT265" s="159" t="str">
        <f t="shared" si="355"/>
        <v/>
      </c>
      <c r="CU265" s="158"/>
      <c r="CV265" s="157">
        <f t="shared" si="332"/>
        <v>50</v>
      </c>
      <c r="CW265" s="157">
        <f t="shared" si="333"/>
        <v>50</v>
      </c>
      <c r="CX265" s="157">
        <f t="shared" si="334"/>
        <v>50</v>
      </c>
      <c r="CY265" s="157">
        <f t="shared" si="335"/>
        <v>50</v>
      </c>
      <c r="CZ265" s="157">
        <f t="shared" si="336"/>
        <v>50</v>
      </c>
      <c r="DA265" s="157">
        <f t="shared" si="337"/>
        <v>50</v>
      </c>
      <c r="DB265" s="157">
        <f t="shared" si="338"/>
        <v>50</v>
      </c>
      <c r="DC265" s="157">
        <f t="shared" si="339"/>
        <v>50</v>
      </c>
      <c r="DD265" s="734">
        <v>258</v>
      </c>
      <c r="DE265" s="155"/>
      <c r="DI265" s="407"/>
      <c r="DJ265" s="279"/>
      <c r="DK265" s="279"/>
      <c r="DL265" s="279"/>
      <c r="DM265" s="279"/>
      <c r="DN265" s="279"/>
    </row>
    <row r="266" spans="1:118" s="20" customFormat="1" ht="39.950000000000003" hidden="1" customHeight="1" x14ac:dyDescent="0.25">
      <c r="A266" s="27">
        <f>ROW()</f>
        <v>266</v>
      </c>
      <c r="B266" s="342" t="str">
        <f>IF(C266="I","",IF(ISBLANK(D266),"",IF(ISTEXT(D266),LARGE(B14:B265,1)+1,0)))</f>
        <v/>
      </c>
      <c r="C266" s="344"/>
      <c r="D266" s="173"/>
      <c r="E266" s="172"/>
      <c r="F266" s="171"/>
      <c r="G266" s="856"/>
      <c r="H266" s="857"/>
      <c r="I266" s="707"/>
      <c r="J266" s="919">
        <f t="shared" si="276"/>
        <v>0</v>
      </c>
      <c r="K266" s="707"/>
      <c r="L266" s="919">
        <f t="shared" si="277"/>
        <v>0</v>
      </c>
      <c r="M266" s="707"/>
      <c r="N266" s="919">
        <f t="shared" si="278"/>
        <v>0</v>
      </c>
      <c r="O266" s="707"/>
      <c r="P266" s="919">
        <f t="shared" si="279"/>
        <v>0</v>
      </c>
      <c r="Q266" s="707"/>
      <c r="R266" s="919">
        <f t="shared" si="359"/>
        <v>0</v>
      </c>
      <c r="S266" s="707"/>
      <c r="T266" s="919">
        <f t="shared" si="280"/>
        <v>0</v>
      </c>
      <c r="U266" s="707"/>
      <c r="V266" s="919">
        <f t="shared" si="358"/>
        <v>0</v>
      </c>
      <c r="W266" s="707"/>
      <c r="X266" s="919">
        <f t="shared" si="360"/>
        <v>0</v>
      </c>
      <c r="Y266" s="178">
        <f>Y6</f>
        <v>35</v>
      </c>
      <c r="Z266" s="964">
        <f t="shared" si="281"/>
        <v>0</v>
      </c>
      <c r="AA266" s="926">
        <f t="shared" si="340"/>
        <v>0</v>
      </c>
      <c r="AB266" s="860">
        <f t="shared" si="282"/>
        <v>0</v>
      </c>
      <c r="AC266" s="861">
        <f t="shared" si="283"/>
        <v>0</v>
      </c>
      <c r="AD266" s="946">
        <f t="shared" si="284"/>
        <v>0</v>
      </c>
      <c r="AE266" s="164" t="str">
        <f t="shared" si="285"/>
        <v/>
      </c>
      <c r="AF266" s="163">
        <f t="shared" si="286"/>
        <v>0</v>
      </c>
      <c r="AG266" s="460">
        <f t="shared" si="341"/>
        <v>0</v>
      </c>
      <c r="AH266" s="860">
        <f t="shared" si="287"/>
        <v>0</v>
      </c>
      <c r="AI266" s="861">
        <f t="shared" si="288"/>
        <v>0</v>
      </c>
      <c r="AJ266" s="946">
        <f t="shared" si="289"/>
        <v>0</v>
      </c>
      <c r="AK266" s="164" t="str">
        <f t="shared" si="290"/>
        <v/>
      </c>
      <c r="AL266" s="163">
        <f t="shared" si="291"/>
        <v>0</v>
      </c>
      <c r="AM266" s="460">
        <f t="shared" si="342"/>
        <v>0</v>
      </c>
      <c r="AN266" s="860">
        <f t="shared" si="292"/>
        <v>0</v>
      </c>
      <c r="AO266" s="861">
        <f t="shared" si="293"/>
        <v>0</v>
      </c>
      <c r="AP266" s="946">
        <f t="shared" si="294"/>
        <v>0</v>
      </c>
      <c r="AQ266" s="164" t="str">
        <f t="shared" si="295"/>
        <v/>
      </c>
      <c r="AR266" s="163">
        <f t="shared" si="296"/>
        <v>0</v>
      </c>
      <c r="AS266" s="460">
        <f t="shared" si="343"/>
        <v>0</v>
      </c>
      <c r="AT266" s="860">
        <f t="shared" si="297"/>
        <v>0</v>
      </c>
      <c r="AU266" s="861">
        <f t="shared" si="298"/>
        <v>0</v>
      </c>
      <c r="AV266" s="946">
        <f t="shared" si="299"/>
        <v>0</v>
      </c>
      <c r="AW266" s="164" t="str">
        <f t="shared" si="300"/>
        <v/>
      </c>
      <c r="AX266" s="163">
        <f t="shared" si="301"/>
        <v>0</v>
      </c>
      <c r="AY266" s="460">
        <f t="shared" si="344"/>
        <v>0</v>
      </c>
      <c r="AZ266" s="860">
        <f t="shared" si="302"/>
        <v>0</v>
      </c>
      <c r="BA266" s="861">
        <f t="shared" si="303"/>
        <v>0</v>
      </c>
      <c r="BB266" s="946">
        <f t="shared" si="304"/>
        <v>0</v>
      </c>
      <c r="BC266" s="164" t="str">
        <f t="shared" si="305"/>
        <v/>
      </c>
      <c r="BD266" s="163">
        <f t="shared" si="306"/>
        <v>0</v>
      </c>
      <c r="BE266" s="460">
        <f t="shared" si="345"/>
        <v>0</v>
      </c>
      <c r="BF266" s="860">
        <f t="shared" si="307"/>
        <v>0</v>
      </c>
      <c r="BG266" s="861">
        <f t="shared" si="308"/>
        <v>0</v>
      </c>
      <c r="BH266" s="946">
        <f t="shared" si="309"/>
        <v>0</v>
      </c>
      <c r="BI266" s="164" t="str">
        <f t="shared" si="310"/>
        <v/>
      </c>
      <c r="BJ266" s="163">
        <f t="shared" si="311"/>
        <v>0</v>
      </c>
      <c r="BK266" s="460">
        <f t="shared" si="346"/>
        <v>0</v>
      </c>
      <c r="BL266" s="860">
        <f t="shared" si="312"/>
        <v>0</v>
      </c>
      <c r="BM266" s="861">
        <f t="shared" si="313"/>
        <v>0</v>
      </c>
      <c r="BN266" s="946">
        <f t="shared" si="314"/>
        <v>0</v>
      </c>
      <c r="BO266" s="164" t="str">
        <f t="shared" si="315"/>
        <v/>
      </c>
      <c r="BP266" s="163">
        <f t="shared" si="316"/>
        <v>0</v>
      </c>
      <c r="BQ266" s="460">
        <f t="shared" si="347"/>
        <v>0</v>
      </c>
      <c r="BR266" s="860">
        <f t="shared" si="317"/>
        <v>0</v>
      </c>
      <c r="BS266" s="861">
        <f t="shared" si="318"/>
        <v>0</v>
      </c>
      <c r="BT266" s="946">
        <f t="shared" si="319"/>
        <v>0</v>
      </c>
      <c r="BU266" s="164" t="str">
        <f t="shared" si="320"/>
        <v/>
      </c>
      <c r="BV266" s="163">
        <f t="shared" si="321"/>
        <v>0</v>
      </c>
      <c r="BW266" s="246"/>
      <c r="BX266" s="246"/>
      <c r="BY266" s="155"/>
      <c r="BZ266" s="22"/>
      <c r="CA266" s="163">
        <f t="shared" si="322"/>
        <v>0</v>
      </c>
      <c r="CB266" s="162">
        <f t="shared" si="323"/>
        <v>0</v>
      </c>
      <c r="CC266" s="162">
        <f t="shared" si="324"/>
        <v>0</v>
      </c>
      <c r="CD266" s="162">
        <f t="shared" si="325"/>
        <v>0</v>
      </c>
      <c r="CE266" s="162">
        <f t="shared" si="326"/>
        <v>0</v>
      </c>
      <c r="CF266" s="162">
        <f t="shared" si="327"/>
        <v>0</v>
      </c>
      <c r="CG266" s="162">
        <f t="shared" si="328"/>
        <v>0</v>
      </c>
      <c r="CH266" s="162">
        <f t="shared" si="329"/>
        <v>0</v>
      </c>
      <c r="CI266" s="22"/>
      <c r="CJ266" s="161">
        <f t="shared" si="330"/>
        <v>35</v>
      </c>
      <c r="CK266" s="620">
        <f t="shared" si="331"/>
        <v>0</v>
      </c>
      <c r="CL266" s="160">
        <f>CL5</f>
        <v>50</v>
      </c>
      <c r="CM266" s="159" t="str">
        <f t="shared" si="348"/>
        <v/>
      </c>
      <c r="CN266" s="159" t="str">
        <f t="shared" si="349"/>
        <v/>
      </c>
      <c r="CO266" s="159" t="str">
        <f t="shared" si="350"/>
        <v/>
      </c>
      <c r="CP266" s="159" t="str">
        <f t="shared" si="351"/>
        <v/>
      </c>
      <c r="CQ266" s="159" t="str">
        <f t="shared" si="352"/>
        <v/>
      </c>
      <c r="CR266" s="159" t="str">
        <f t="shared" si="353"/>
        <v/>
      </c>
      <c r="CS266" s="159" t="str">
        <f t="shared" si="354"/>
        <v/>
      </c>
      <c r="CT266" s="159" t="str">
        <f t="shared" si="355"/>
        <v/>
      </c>
      <c r="CU266" s="158"/>
      <c r="CV266" s="157">
        <f t="shared" si="332"/>
        <v>50</v>
      </c>
      <c r="CW266" s="157">
        <f t="shared" si="333"/>
        <v>50</v>
      </c>
      <c r="CX266" s="157">
        <f t="shared" si="334"/>
        <v>50</v>
      </c>
      <c r="CY266" s="157">
        <f t="shared" si="335"/>
        <v>50</v>
      </c>
      <c r="CZ266" s="157">
        <f t="shared" si="336"/>
        <v>50</v>
      </c>
      <c r="DA266" s="157">
        <f t="shared" si="337"/>
        <v>50</v>
      </c>
      <c r="DB266" s="157">
        <f t="shared" si="338"/>
        <v>50</v>
      </c>
      <c r="DC266" s="157">
        <f t="shared" si="339"/>
        <v>50</v>
      </c>
      <c r="DD266" s="734">
        <v>259</v>
      </c>
      <c r="DE266" s="155"/>
      <c r="DI266" s="407"/>
      <c r="DJ266" s="279"/>
      <c r="DK266" s="279"/>
      <c r="DL266" s="279"/>
      <c r="DM266" s="279"/>
      <c r="DN266" s="279"/>
    </row>
    <row r="267" spans="1:118" s="20" customFormat="1" ht="39.950000000000003" hidden="1" customHeight="1" x14ac:dyDescent="0.25">
      <c r="A267" s="27">
        <f>ROW()</f>
        <v>267</v>
      </c>
      <c r="B267" s="342" t="str">
        <f>IF(C267="I","",IF(ISBLANK(D267),"",IF(ISTEXT(D267),LARGE(B14:B266,1)+1,0)))</f>
        <v/>
      </c>
      <c r="C267" s="344"/>
      <c r="D267" s="173"/>
      <c r="E267" s="172"/>
      <c r="F267" s="171"/>
      <c r="G267" s="856"/>
      <c r="H267" s="857"/>
      <c r="I267" s="707"/>
      <c r="J267" s="919">
        <f t="shared" si="276"/>
        <v>0</v>
      </c>
      <c r="K267" s="707"/>
      <c r="L267" s="919">
        <f t="shared" si="277"/>
        <v>0</v>
      </c>
      <c r="M267" s="707"/>
      <c r="N267" s="919">
        <f t="shared" si="278"/>
        <v>0</v>
      </c>
      <c r="O267" s="707"/>
      <c r="P267" s="919">
        <f t="shared" si="279"/>
        <v>0</v>
      </c>
      <c r="Q267" s="707"/>
      <c r="R267" s="919">
        <f t="shared" si="359"/>
        <v>0</v>
      </c>
      <c r="S267" s="707"/>
      <c r="T267" s="919">
        <f t="shared" si="280"/>
        <v>0</v>
      </c>
      <c r="U267" s="707"/>
      <c r="V267" s="919">
        <f t="shared" si="358"/>
        <v>0</v>
      </c>
      <c r="W267" s="707"/>
      <c r="X267" s="919">
        <f t="shared" si="360"/>
        <v>0</v>
      </c>
      <c r="Y267" s="178">
        <f>Y6</f>
        <v>35</v>
      </c>
      <c r="Z267" s="964">
        <f t="shared" si="281"/>
        <v>0</v>
      </c>
      <c r="AA267" s="926">
        <f t="shared" si="340"/>
        <v>0</v>
      </c>
      <c r="AB267" s="860">
        <f t="shared" si="282"/>
        <v>0</v>
      </c>
      <c r="AC267" s="861">
        <f t="shared" si="283"/>
        <v>0</v>
      </c>
      <c r="AD267" s="946">
        <f t="shared" si="284"/>
        <v>0</v>
      </c>
      <c r="AE267" s="164" t="str">
        <f t="shared" si="285"/>
        <v/>
      </c>
      <c r="AF267" s="163">
        <f t="shared" si="286"/>
        <v>0</v>
      </c>
      <c r="AG267" s="460">
        <f t="shared" si="341"/>
        <v>0</v>
      </c>
      <c r="AH267" s="860">
        <f t="shared" si="287"/>
        <v>0</v>
      </c>
      <c r="AI267" s="861">
        <f t="shared" si="288"/>
        <v>0</v>
      </c>
      <c r="AJ267" s="946">
        <f t="shared" si="289"/>
        <v>0</v>
      </c>
      <c r="AK267" s="164" t="str">
        <f t="shared" si="290"/>
        <v/>
      </c>
      <c r="AL267" s="163">
        <f t="shared" si="291"/>
        <v>0</v>
      </c>
      <c r="AM267" s="460">
        <f t="shared" si="342"/>
        <v>0</v>
      </c>
      <c r="AN267" s="860">
        <f t="shared" si="292"/>
        <v>0</v>
      </c>
      <c r="AO267" s="861">
        <f t="shared" si="293"/>
        <v>0</v>
      </c>
      <c r="AP267" s="946">
        <f t="shared" si="294"/>
        <v>0</v>
      </c>
      <c r="AQ267" s="164" t="str">
        <f t="shared" si="295"/>
        <v/>
      </c>
      <c r="AR267" s="163">
        <f t="shared" si="296"/>
        <v>0</v>
      </c>
      <c r="AS267" s="460">
        <f t="shared" si="343"/>
        <v>0</v>
      </c>
      <c r="AT267" s="860">
        <f t="shared" si="297"/>
        <v>0</v>
      </c>
      <c r="AU267" s="861">
        <f t="shared" si="298"/>
        <v>0</v>
      </c>
      <c r="AV267" s="946">
        <f t="shared" si="299"/>
        <v>0</v>
      </c>
      <c r="AW267" s="164" t="str">
        <f t="shared" si="300"/>
        <v/>
      </c>
      <c r="AX267" s="163">
        <f t="shared" si="301"/>
        <v>0</v>
      </c>
      <c r="AY267" s="460">
        <f t="shared" si="344"/>
        <v>0</v>
      </c>
      <c r="AZ267" s="860">
        <f t="shared" si="302"/>
        <v>0</v>
      </c>
      <c r="BA267" s="861">
        <f t="shared" si="303"/>
        <v>0</v>
      </c>
      <c r="BB267" s="946">
        <f t="shared" si="304"/>
        <v>0</v>
      </c>
      <c r="BC267" s="164" t="str">
        <f t="shared" si="305"/>
        <v/>
      </c>
      <c r="BD267" s="163">
        <f t="shared" si="306"/>
        <v>0</v>
      </c>
      <c r="BE267" s="460">
        <f t="shared" si="345"/>
        <v>0</v>
      </c>
      <c r="BF267" s="860">
        <f t="shared" si="307"/>
        <v>0</v>
      </c>
      <c r="BG267" s="861">
        <f t="shared" si="308"/>
        <v>0</v>
      </c>
      <c r="BH267" s="946">
        <f t="shared" si="309"/>
        <v>0</v>
      </c>
      <c r="BI267" s="164" t="str">
        <f t="shared" si="310"/>
        <v/>
      </c>
      <c r="BJ267" s="163">
        <f t="shared" si="311"/>
        <v>0</v>
      </c>
      <c r="BK267" s="460">
        <f t="shared" si="346"/>
        <v>0</v>
      </c>
      <c r="BL267" s="860">
        <f t="shared" si="312"/>
        <v>0</v>
      </c>
      <c r="BM267" s="861">
        <f t="shared" si="313"/>
        <v>0</v>
      </c>
      <c r="BN267" s="946">
        <f t="shared" si="314"/>
        <v>0</v>
      </c>
      <c r="BO267" s="164" t="str">
        <f t="shared" si="315"/>
        <v/>
      </c>
      <c r="BP267" s="163">
        <f t="shared" si="316"/>
        <v>0</v>
      </c>
      <c r="BQ267" s="460">
        <f t="shared" si="347"/>
        <v>0</v>
      </c>
      <c r="BR267" s="860">
        <f t="shared" si="317"/>
        <v>0</v>
      </c>
      <c r="BS267" s="861">
        <f t="shared" si="318"/>
        <v>0</v>
      </c>
      <c r="BT267" s="946">
        <f t="shared" si="319"/>
        <v>0</v>
      </c>
      <c r="BU267" s="164" t="str">
        <f t="shared" si="320"/>
        <v/>
      </c>
      <c r="BV267" s="163">
        <f t="shared" si="321"/>
        <v>0</v>
      </c>
      <c r="BW267" s="246"/>
      <c r="BX267" s="246"/>
      <c r="BY267" s="155"/>
      <c r="BZ267" s="22"/>
      <c r="CA267" s="163">
        <f t="shared" si="322"/>
        <v>0</v>
      </c>
      <c r="CB267" s="162">
        <f t="shared" si="323"/>
        <v>0</v>
      </c>
      <c r="CC267" s="162">
        <f t="shared" si="324"/>
        <v>0</v>
      </c>
      <c r="CD267" s="162">
        <f t="shared" si="325"/>
        <v>0</v>
      </c>
      <c r="CE267" s="162">
        <f t="shared" si="326"/>
        <v>0</v>
      </c>
      <c r="CF267" s="162">
        <f t="shared" si="327"/>
        <v>0</v>
      </c>
      <c r="CG267" s="162">
        <f t="shared" si="328"/>
        <v>0</v>
      </c>
      <c r="CH267" s="162">
        <f t="shared" si="329"/>
        <v>0</v>
      </c>
      <c r="CI267" s="22"/>
      <c r="CJ267" s="161">
        <f t="shared" si="330"/>
        <v>35</v>
      </c>
      <c r="CK267" s="620">
        <f t="shared" si="331"/>
        <v>0</v>
      </c>
      <c r="CL267" s="160">
        <f>CL5</f>
        <v>50</v>
      </c>
      <c r="CM267" s="159" t="str">
        <f t="shared" si="348"/>
        <v/>
      </c>
      <c r="CN267" s="159" t="str">
        <f t="shared" si="349"/>
        <v/>
      </c>
      <c r="CO267" s="159" t="str">
        <f t="shared" si="350"/>
        <v/>
      </c>
      <c r="CP267" s="159" t="str">
        <f t="shared" si="351"/>
        <v/>
      </c>
      <c r="CQ267" s="159" t="str">
        <f t="shared" si="352"/>
        <v/>
      </c>
      <c r="CR267" s="159" t="str">
        <f t="shared" si="353"/>
        <v/>
      </c>
      <c r="CS267" s="159" t="str">
        <f t="shared" si="354"/>
        <v/>
      </c>
      <c r="CT267" s="159" t="str">
        <f t="shared" si="355"/>
        <v/>
      </c>
      <c r="CU267" s="158"/>
      <c r="CV267" s="157">
        <f t="shared" si="332"/>
        <v>50</v>
      </c>
      <c r="CW267" s="157">
        <f t="shared" si="333"/>
        <v>50</v>
      </c>
      <c r="CX267" s="157">
        <f t="shared" si="334"/>
        <v>50</v>
      </c>
      <c r="CY267" s="157">
        <f t="shared" si="335"/>
        <v>50</v>
      </c>
      <c r="CZ267" s="157">
        <f t="shared" si="336"/>
        <v>50</v>
      </c>
      <c r="DA267" s="157">
        <f t="shared" si="337"/>
        <v>50</v>
      </c>
      <c r="DB267" s="157">
        <f t="shared" si="338"/>
        <v>50</v>
      </c>
      <c r="DC267" s="157">
        <f t="shared" si="339"/>
        <v>50</v>
      </c>
      <c r="DD267" s="734">
        <v>260</v>
      </c>
      <c r="DE267" s="155"/>
      <c r="DI267" s="407"/>
      <c r="DJ267" s="279"/>
      <c r="DK267" s="279"/>
      <c r="DL267" s="279"/>
      <c r="DM267" s="279"/>
      <c r="DN267" s="279"/>
    </row>
    <row r="268" spans="1:118" s="20" customFormat="1" ht="39.950000000000003" hidden="1" customHeight="1" x14ac:dyDescent="0.25">
      <c r="A268" s="27">
        <f>ROW()</f>
        <v>268</v>
      </c>
      <c r="B268" s="342" t="str">
        <f>IF(C268="I","",IF(ISBLANK(D268),"",IF(ISTEXT(D268),LARGE(B14:B267,1)+1,0)))</f>
        <v/>
      </c>
      <c r="C268" s="344"/>
      <c r="D268" s="173"/>
      <c r="E268" s="172"/>
      <c r="F268" s="171"/>
      <c r="G268" s="856"/>
      <c r="H268" s="857"/>
      <c r="I268" s="707"/>
      <c r="J268" s="919">
        <f t="shared" si="276"/>
        <v>0</v>
      </c>
      <c r="K268" s="707"/>
      <c r="L268" s="919">
        <f t="shared" si="277"/>
        <v>0</v>
      </c>
      <c r="M268" s="707"/>
      <c r="N268" s="919">
        <f t="shared" si="278"/>
        <v>0</v>
      </c>
      <c r="O268" s="707"/>
      <c r="P268" s="919">
        <f t="shared" si="279"/>
        <v>0</v>
      </c>
      <c r="Q268" s="707"/>
      <c r="R268" s="919">
        <f t="shared" si="359"/>
        <v>0</v>
      </c>
      <c r="S268" s="707"/>
      <c r="T268" s="919">
        <f t="shared" si="280"/>
        <v>0</v>
      </c>
      <c r="U268" s="707"/>
      <c r="V268" s="919">
        <f t="shared" si="358"/>
        <v>0</v>
      </c>
      <c r="W268" s="707"/>
      <c r="X268" s="919">
        <f t="shared" si="360"/>
        <v>0</v>
      </c>
      <c r="Y268" s="178">
        <f>Y6</f>
        <v>35</v>
      </c>
      <c r="Z268" s="964">
        <f t="shared" si="281"/>
        <v>0</v>
      </c>
      <c r="AA268" s="926">
        <f t="shared" si="340"/>
        <v>0</v>
      </c>
      <c r="AB268" s="860">
        <f t="shared" si="282"/>
        <v>0</v>
      </c>
      <c r="AC268" s="861">
        <f t="shared" si="283"/>
        <v>0</v>
      </c>
      <c r="AD268" s="946">
        <f t="shared" si="284"/>
        <v>0</v>
      </c>
      <c r="AE268" s="164" t="str">
        <f t="shared" si="285"/>
        <v/>
      </c>
      <c r="AF268" s="163">
        <f t="shared" si="286"/>
        <v>0</v>
      </c>
      <c r="AG268" s="460">
        <f t="shared" si="341"/>
        <v>0</v>
      </c>
      <c r="AH268" s="860">
        <f t="shared" si="287"/>
        <v>0</v>
      </c>
      <c r="AI268" s="861">
        <f t="shared" si="288"/>
        <v>0</v>
      </c>
      <c r="AJ268" s="946">
        <f t="shared" si="289"/>
        <v>0</v>
      </c>
      <c r="AK268" s="164" t="str">
        <f t="shared" si="290"/>
        <v/>
      </c>
      <c r="AL268" s="163">
        <f t="shared" si="291"/>
        <v>0</v>
      </c>
      <c r="AM268" s="460">
        <f t="shared" si="342"/>
        <v>0</v>
      </c>
      <c r="AN268" s="860">
        <f t="shared" si="292"/>
        <v>0</v>
      </c>
      <c r="AO268" s="861">
        <f t="shared" si="293"/>
        <v>0</v>
      </c>
      <c r="AP268" s="946">
        <f t="shared" si="294"/>
        <v>0</v>
      </c>
      <c r="AQ268" s="164" t="str">
        <f t="shared" si="295"/>
        <v/>
      </c>
      <c r="AR268" s="163">
        <f t="shared" si="296"/>
        <v>0</v>
      </c>
      <c r="AS268" s="460">
        <f t="shared" si="343"/>
        <v>0</v>
      </c>
      <c r="AT268" s="860">
        <f t="shared" si="297"/>
        <v>0</v>
      </c>
      <c r="AU268" s="861">
        <f t="shared" si="298"/>
        <v>0</v>
      </c>
      <c r="AV268" s="946">
        <f t="shared" si="299"/>
        <v>0</v>
      </c>
      <c r="AW268" s="164" t="str">
        <f t="shared" si="300"/>
        <v/>
      </c>
      <c r="AX268" s="163">
        <f t="shared" si="301"/>
        <v>0</v>
      </c>
      <c r="AY268" s="460">
        <f t="shared" si="344"/>
        <v>0</v>
      </c>
      <c r="AZ268" s="860">
        <f t="shared" si="302"/>
        <v>0</v>
      </c>
      <c r="BA268" s="861">
        <f t="shared" si="303"/>
        <v>0</v>
      </c>
      <c r="BB268" s="946">
        <f t="shared" si="304"/>
        <v>0</v>
      </c>
      <c r="BC268" s="164" t="str">
        <f t="shared" si="305"/>
        <v/>
      </c>
      <c r="BD268" s="163">
        <f t="shared" si="306"/>
        <v>0</v>
      </c>
      <c r="BE268" s="460">
        <f t="shared" si="345"/>
        <v>0</v>
      </c>
      <c r="BF268" s="860">
        <f t="shared" si="307"/>
        <v>0</v>
      </c>
      <c r="BG268" s="861">
        <f t="shared" si="308"/>
        <v>0</v>
      </c>
      <c r="BH268" s="946">
        <f t="shared" si="309"/>
        <v>0</v>
      </c>
      <c r="BI268" s="164" t="str">
        <f t="shared" si="310"/>
        <v/>
      </c>
      <c r="BJ268" s="163">
        <f t="shared" si="311"/>
        <v>0</v>
      </c>
      <c r="BK268" s="460">
        <f t="shared" si="346"/>
        <v>0</v>
      </c>
      <c r="BL268" s="860">
        <f t="shared" si="312"/>
        <v>0</v>
      </c>
      <c r="BM268" s="861">
        <f t="shared" si="313"/>
        <v>0</v>
      </c>
      <c r="BN268" s="946">
        <f t="shared" si="314"/>
        <v>0</v>
      </c>
      <c r="BO268" s="164" t="str">
        <f t="shared" si="315"/>
        <v/>
      </c>
      <c r="BP268" s="163">
        <f t="shared" si="316"/>
        <v>0</v>
      </c>
      <c r="BQ268" s="460">
        <f t="shared" si="347"/>
        <v>0</v>
      </c>
      <c r="BR268" s="860">
        <f t="shared" si="317"/>
        <v>0</v>
      </c>
      <c r="BS268" s="861">
        <f t="shared" si="318"/>
        <v>0</v>
      </c>
      <c r="BT268" s="946">
        <f t="shared" si="319"/>
        <v>0</v>
      </c>
      <c r="BU268" s="164" t="str">
        <f t="shared" si="320"/>
        <v/>
      </c>
      <c r="BV268" s="163">
        <f t="shared" si="321"/>
        <v>0</v>
      </c>
      <c r="BW268" s="246"/>
      <c r="BX268" s="246"/>
      <c r="BY268" s="155"/>
      <c r="BZ268" s="22"/>
      <c r="CA268" s="163">
        <f t="shared" si="322"/>
        <v>0</v>
      </c>
      <c r="CB268" s="162">
        <f t="shared" si="323"/>
        <v>0</v>
      </c>
      <c r="CC268" s="162">
        <f t="shared" si="324"/>
        <v>0</v>
      </c>
      <c r="CD268" s="162">
        <f t="shared" si="325"/>
        <v>0</v>
      </c>
      <c r="CE268" s="162">
        <f t="shared" si="326"/>
        <v>0</v>
      </c>
      <c r="CF268" s="162">
        <f t="shared" si="327"/>
        <v>0</v>
      </c>
      <c r="CG268" s="162">
        <f t="shared" si="328"/>
        <v>0</v>
      </c>
      <c r="CH268" s="162">
        <f t="shared" si="329"/>
        <v>0</v>
      </c>
      <c r="CI268" s="22"/>
      <c r="CJ268" s="161">
        <f t="shared" si="330"/>
        <v>35</v>
      </c>
      <c r="CK268" s="620">
        <f t="shared" si="331"/>
        <v>0</v>
      </c>
      <c r="CL268" s="160">
        <f>CL5</f>
        <v>50</v>
      </c>
      <c r="CM268" s="159" t="str">
        <f t="shared" si="348"/>
        <v/>
      </c>
      <c r="CN268" s="159" t="str">
        <f t="shared" si="349"/>
        <v/>
      </c>
      <c r="CO268" s="159" t="str">
        <f t="shared" si="350"/>
        <v/>
      </c>
      <c r="CP268" s="159" t="str">
        <f t="shared" si="351"/>
        <v/>
      </c>
      <c r="CQ268" s="159" t="str">
        <f t="shared" si="352"/>
        <v/>
      </c>
      <c r="CR268" s="159" t="str">
        <f t="shared" si="353"/>
        <v/>
      </c>
      <c r="CS268" s="159" t="str">
        <f t="shared" si="354"/>
        <v/>
      </c>
      <c r="CT268" s="159" t="str">
        <f t="shared" si="355"/>
        <v/>
      </c>
      <c r="CU268" s="158"/>
      <c r="CV268" s="157">
        <f t="shared" si="332"/>
        <v>50</v>
      </c>
      <c r="CW268" s="157">
        <f t="shared" si="333"/>
        <v>50</v>
      </c>
      <c r="CX268" s="157">
        <f t="shared" si="334"/>
        <v>50</v>
      </c>
      <c r="CY268" s="157">
        <f t="shared" si="335"/>
        <v>50</v>
      </c>
      <c r="CZ268" s="157">
        <f t="shared" si="336"/>
        <v>50</v>
      </c>
      <c r="DA268" s="157">
        <f t="shared" si="337"/>
        <v>50</v>
      </c>
      <c r="DB268" s="157">
        <f t="shared" si="338"/>
        <v>50</v>
      </c>
      <c r="DC268" s="157">
        <f t="shared" si="339"/>
        <v>50</v>
      </c>
      <c r="DD268" s="734">
        <v>261</v>
      </c>
      <c r="DE268" s="155"/>
      <c r="DI268" s="407"/>
      <c r="DJ268" s="279"/>
      <c r="DK268" s="279"/>
      <c r="DL268" s="279"/>
      <c r="DM268" s="279"/>
      <c r="DN268" s="279"/>
    </row>
    <row r="269" spans="1:118" s="20" customFormat="1" ht="39.950000000000003" hidden="1" customHeight="1" x14ac:dyDescent="0.25">
      <c r="A269" s="27">
        <f>ROW()</f>
        <v>269</v>
      </c>
      <c r="B269" s="342" t="str">
        <f>IF(C269="I","",IF(ISBLANK(D269),"",IF(ISTEXT(D269),LARGE(B14:B268,1)+1,0)))</f>
        <v/>
      </c>
      <c r="C269" s="344"/>
      <c r="D269" s="173"/>
      <c r="E269" s="172"/>
      <c r="F269" s="171"/>
      <c r="G269" s="856"/>
      <c r="H269" s="857"/>
      <c r="I269" s="707"/>
      <c r="J269" s="919">
        <f t="shared" si="276"/>
        <v>0</v>
      </c>
      <c r="K269" s="707"/>
      <c r="L269" s="919">
        <f t="shared" si="277"/>
        <v>0</v>
      </c>
      <c r="M269" s="707"/>
      <c r="N269" s="919">
        <f t="shared" si="278"/>
        <v>0</v>
      </c>
      <c r="O269" s="707"/>
      <c r="P269" s="919">
        <f t="shared" si="279"/>
        <v>0</v>
      </c>
      <c r="Q269" s="707"/>
      <c r="R269" s="919">
        <f t="shared" si="359"/>
        <v>0</v>
      </c>
      <c r="S269" s="707"/>
      <c r="T269" s="919">
        <f t="shared" si="280"/>
        <v>0</v>
      </c>
      <c r="U269" s="707"/>
      <c r="V269" s="919">
        <f t="shared" si="358"/>
        <v>0</v>
      </c>
      <c r="W269" s="707"/>
      <c r="X269" s="919">
        <f t="shared" si="360"/>
        <v>0</v>
      </c>
      <c r="Y269" s="178">
        <f>Y6</f>
        <v>35</v>
      </c>
      <c r="Z269" s="964">
        <f t="shared" si="281"/>
        <v>0</v>
      </c>
      <c r="AA269" s="926">
        <f t="shared" si="340"/>
        <v>0</v>
      </c>
      <c r="AB269" s="860">
        <f t="shared" si="282"/>
        <v>0</v>
      </c>
      <c r="AC269" s="861">
        <f t="shared" si="283"/>
        <v>0</v>
      </c>
      <c r="AD269" s="946">
        <f t="shared" si="284"/>
        <v>0</v>
      </c>
      <c r="AE269" s="164" t="str">
        <f t="shared" si="285"/>
        <v/>
      </c>
      <c r="AF269" s="163">
        <f t="shared" si="286"/>
        <v>0</v>
      </c>
      <c r="AG269" s="460">
        <f t="shared" si="341"/>
        <v>0</v>
      </c>
      <c r="AH269" s="860">
        <f t="shared" si="287"/>
        <v>0</v>
      </c>
      <c r="AI269" s="861">
        <f t="shared" si="288"/>
        <v>0</v>
      </c>
      <c r="AJ269" s="946">
        <f t="shared" si="289"/>
        <v>0</v>
      </c>
      <c r="AK269" s="164" t="str">
        <f t="shared" si="290"/>
        <v/>
      </c>
      <c r="AL269" s="163">
        <f t="shared" si="291"/>
        <v>0</v>
      </c>
      <c r="AM269" s="460">
        <f t="shared" si="342"/>
        <v>0</v>
      </c>
      <c r="AN269" s="860">
        <f t="shared" si="292"/>
        <v>0</v>
      </c>
      <c r="AO269" s="861">
        <f t="shared" si="293"/>
        <v>0</v>
      </c>
      <c r="AP269" s="946">
        <f t="shared" si="294"/>
        <v>0</v>
      </c>
      <c r="AQ269" s="164" t="str">
        <f t="shared" si="295"/>
        <v/>
      </c>
      <c r="AR269" s="163">
        <f t="shared" si="296"/>
        <v>0</v>
      </c>
      <c r="AS269" s="460">
        <f t="shared" si="343"/>
        <v>0</v>
      </c>
      <c r="AT269" s="860">
        <f t="shared" si="297"/>
        <v>0</v>
      </c>
      <c r="AU269" s="861">
        <f t="shared" si="298"/>
        <v>0</v>
      </c>
      <c r="AV269" s="946">
        <f t="shared" si="299"/>
        <v>0</v>
      </c>
      <c r="AW269" s="164" t="str">
        <f t="shared" si="300"/>
        <v/>
      </c>
      <c r="AX269" s="163">
        <f t="shared" si="301"/>
        <v>0</v>
      </c>
      <c r="AY269" s="460">
        <f t="shared" si="344"/>
        <v>0</v>
      </c>
      <c r="AZ269" s="860">
        <f t="shared" si="302"/>
        <v>0</v>
      </c>
      <c r="BA269" s="861">
        <f t="shared" si="303"/>
        <v>0</v>
      </c>
      <c r="BB269" s="946">
        <f t="shared" si="304"/>
        <v>0</v>
      </c>
      <c r="BC269" s="164" t="str">
        <f t="shared" si="305"/>
        <v/>
      </c>
      <c r="BD269" s="163">
        <f t="shared" si="306"/>
        <v>0</v>
      </c>
      <c r="BE269" s="460">
        <f t="shared" si="345"/>
        <v>0</v>
      </c>
      <c r="BF269" s="860">
        <f t="shared" si="307"/>
        <v>0</v>
      </c>
      <c r="BG269" s="861">
        <f t="shared" si="308"/>
        <v>0</v>
      </c>
      <c r="BH269" s="946">
        <f t="shared" si="309"/>
        <v>0</v>
      </c>
      <c r="BI269" s="164" t="str">
        <f t="shared" si="310"/>
        <v/>
      </c>
      <c r="BJ269" s="163">
        <f t="shared" si="311"/>
        <v>0</v>
      </c>
      <c r="BK269" s="460">
        <f t="shared" si="346"/>
        <v>0</v>
      </c>
      <c r="BL269" s="860">
        <f t="shared" si="312"/>
        <v>0</v>
      </c>
      <c r="BM269" s="861">
        <f t="shared" si="313"/>
        <v>0</v>
      </c>
      <c r="BN269" s="946">
        <f t="shared" si="314"/>
        <v>0</v>
      </c>
      <c r="BO269" s="164" t="str">
        <f t="shared" si="315"/>
        <v/>
      </c>
      <c r="BP269" s="163">
        <f t="shared" si="316"/>
        <v>0</v>
      </c>
      <c r="BQ269" s="460">
        <f t="shared" si="347"/>
        <v>0</v>
      </c>
      <c r="BR269" s="860">
        <f t="shared" si="317"/>
        <v>0</v>
      </c>
      <c r="BS269" s="861">
        <f t="shared" si="318"/>
        <v>0</v>
      </c>
      <c r="BT269" s="946">
        <f t="shared" si="319"/>
        <v>0</v>
      </c>
      <c r="BU269" s="164" t="str">
        <f t="shared" si="320"/>
        <v/>
      </c>
      <c r="BV269" s="163">
        <f t="shared" si="321"/>
        <v>0</v>
      </c>
      <c r="BW269" s="246"/>
      <c r="BX269" s="246"/>
      <c r="BY269" s="155"/>
      <c r="BZ269" s="22"/>
      <c r="CA269" s="163">
        <f t="shared" si="322"/>
        <v>0</v>
      </c>
      <c r="CB269" s="162">
        <f t="shared" si="323"/>
        <v>0</v>
      </c>
      <c r="CC269" s="162">
        <f t="shared" si="324"/>
        <v>0</v>
      </c>
      <c r="CD269" s="162">
        <f t="shared" si="325"/>
        <v>0</v>
      </c>
      <c r="CE269" s="162">
        <f t="shared" si="326"/>
        <v>0</v>
      </c>
      <c r="CF269" s="162">
        <f t="shared" si="327"/>
        <v>0</v>
      </c>
      <c r="CG269" s="162">
        <f t="shared" si="328"/>
        <v>0</v>
      </c>
      <c r="CH269" s="162">
        <f t="shared" si="329"/>
        <v>0</v>
      </c>
      <c r="CI269" s="22"/>
      <c r="CJ269" s="161">
        <f t="shared" si="330"/>
        <v>35</v>
      </c>
      <c r="CK269" s="620">
        <f t="shared" si="331"/>
        <v>0</v>
      </c>
      <c r="CL269" s="160">
        <f>CL5</f>
        <v>50</v>
      </c>
      <c r="CM269" s="159" t="str">
        <f t="shared" si="348"/>
        <v/>
      </c>
      <c r="CN269" s="159" t="str">
        <f t="shared" si="349"/>
        <v/>
      </c>
      <c r="CO269" s="159" t="str">
        <f t="shared" si="350"/>
        <v/>
      </c>
      <c r="CP269" s="159" t="str">
        <f t="shared" si="351"/>
        <v/>
      </c>
      <c r="CQ269" s="159" t="str">
        <f t="shared" si="352"/>
        <v/>
      </c>
      <c r="CR269" s="159" t="str">
        <f t="shared" si="353"/>
        <v/>
      </c>
      <c r="CS269" s="159" t="str">
        <f t="shared" si="354"/>
        <v/>
      </c>
      <c r="CT269" s="159" t="str">
        <f t="shared" si="355"/>
        <v/>
      </c>
      <c r="CU269" s="158"/>
      <c r="CV269" s="157">
        <f t="shared" si="332"/>
        <v>50</v>
      </c>
      <c r="CW269" s="157">
        <f t="shared" si="333"/>
        <v>50</v>
      </c>
      <c r="CX269" s="157">
        <f t="shared" si="334"/>
        <v>50</v>
      </c>
      <c r="CY269" s="157">
        <f t="shared" si="335"/>
        <v>50</v>
      </c>
      <c r="CZ269" s="157">
        <f t="shared" si="336"/>
        <v>50</v>
      </c>
      <c r="DA269" s="157">
        <f t="shared" si="337"/>
        <v>50</v>
      </c>
      <c r="DB269" s="157">
        <f t="shared" si="338"/>
        <v>50</v>
      </c>
      <c r="DC269" s="157">
        <f t="shared" si="339"/>
        <v>50</v>
      </c>
      <c r="DD269" s="734">
        <v>262</v>
      </c>
      <c r="DE269" s="155"/>
      <c r="DI269" s="407"/>
      <c r="DJ269" s="279"/>
      <c r="DK269" s="279"/>
      <c r="DL269" s="279"/>
      <c r="DM269" s="279"/>
      <c r="DN269" s="279"/>
    </row>
    <row r="270" spans="1:118" s="20" customFormat="1" ht="39.950000000000003" hidden="1" customHeight="1" x14ac:dyDescent="0.25">
      <c r="A270" s="27">
        <f>ROW()</f>
        <v>270</v>
      </c>
      <c r="B270" s="342" t="str">
        <f>IF(C270="I","",IF(ISBLANK(D270),"",IF(ISTEXT(D270),LARGE(B14:B269,1)+1,0)))</f>
        <v/>
      </c>
      <c r="C270" s="344"/>
      <c r="D270" s="173"/>
      <c r="E270" s="172"/>
      <c r="F270" s="171"/>
      <c r="G270" s="856"/>
      <c r="H270" s="857"/>
      <c r="I270" s="707"/>
      <c r="J270" s="919">
        <f t="shared" si="276"/>
        <v>0</v>
      </c>
      <c r="K270" s="707"/>
      <c r="L270" s="919">
        <f t="shared" si="277"/>
        <v>0</v>
      </c>
      <c r="M270" s="707"/>
      <c r="N270" s="919">
        <f t="shared" si="278"/>
        <v>0</v>
      </c>
      <c r="O270" s="707"/>
      <c r="P270" s="919">
        <f t="shared" si="279"/>
        <v>0</v>
      </c>
      <c r="Q270" s="707"/>
      <c r="R270" s="919">
        <f t="shared" si="359"/>
        <v>0</v>
      </c>
      <c r="S270" s="707"/>
      <c r="T270" s="919">
        <f t="shared" si="280"/>
        <v>0</v>
      </c>
      <c r="U270" s="707"/>
      <c r="V270" s="919">
        <f t="shared" si="358"/>
        <v>0</v>
      </c>
      <c r="W270" s="707"/>
      <c r="X270" s="919">
        <f t="shared" si="360"/>
        <v>0</v>
      </c>
      <c r="Y270" s="178">
        <f>Y6</f>
        <v>35</v>
      </c>
      <c r="Z270" s="964">
        <f t="shared" si="281"/>
        <v>0</v>
      </c>
      <c r="AA270" s="926">
        <f t="shared" si="340"/>
        <v>0</v>
      </c>
      <c r="AB270" s="860">
        <f t="shared" si="282"/>
        <v>0</v>
      </c>
      <c r="AC270" s="861">
        <f t="shared" si="283"/>
        <v>0</v>
      </c>
      <c r="AD270" s="946">
        <f t="shared" si="284"/>
        <v>0</v>
      </c>
      <c r="AE270" s="164" t="str">
        <f t="shared" si="285"/>
        <v/>
      </c>
      <c r="AF270" s="163">
        <f t="shared" si="286"/>
        <v>0</v>
      </c>
      <c r="AG270" s="460">
        <f t="shared" si="341"/>
        <v>0</v>
      </c>
      <c r="AH270" s="860">
        <f t="shared" si="287"/>
        <v>0</v>
      </c>
      <c r="AI270" s="861">
        <f t="shared" si="288"/>
        <v>0</v>
      </c>
      <c r="AJ270" s="946">
        <f t="shared" si="289"/>
        <v>0</v>
      </c>
      <c r="AK270" s="164" t="str">
        <f t="shared" si="290"/>
        <v/>
      </c>
      <c r="AL270" s="163">
        <f t="shared" si="291"/>
        <v>0</v>
      </c>
      <c r="AM270" s="460">
        <f t="shared" si="342"/>
        <v>0</v>
      </c>
      <c r="AN270" s="860">
        <f t="shared" si="292"/>
        <v>0</v>
      </c>
      <c r="AO270" s="861">
        <f t="shared" si="293"/>
        <v>0</v>
      </c>
      <c r="AP270" s="946">
        <f t="shared" si="294"/>
        <v>0</v>
      </c>
      <c r="AQ270" s="164" t="str">
        <f t="shared" si="295"/>
        <v/>
      </c>
      <c r="AR270" s="163">
        <f t="shared" si="296"/>
        <v>0</v>
      </c>
      <c r="AS270" s="460">
        <f t="shared" si="343"/>
        <v>0</v>
      </c>
      <c r="AT270" s="860">
        <f t="shared" si="297"/>
        <v>0</v>
      </c>
      <c r="AU270" s="861">
        <f t="shared" si="298"/>
        <v>0</v>
      </c>
      <c r="AV270" s="946">
        <f t="shared" si="299"/>
        <v>0</v>
      </c>
      <c r="AW270" s="164" t="str">
        <f t="shared" si="300"/>
        <v/>
      </c>
      <c r="AX270" s="163">
        <f t="shared" si="301"/>
        <v>0</v>
      </c>
      <c r="AY270" s="460">
        <f t="shared" si="344"/>
        <v>0</v>
      </c>
      <c r="AZ270" s="860">
        <f t="shared" si="302"/>
        <v>0</v>
      </c>
      <c r="BA270" s="861">
        <f t="shared" si="303"/>
        <v>0</v>
      </c>
      <c r="BB270" s="946">
        <f t="shared" si="304"/>
        <v>0</v>
      </c>
      <c r="BC270" s="164" t="str">
        <f t="shared" si="305"/>
        <v/>
      </c>
      <c r="BD270" s="163">
        <f t="shared" si="306"/>
        <v>0</v>
      </c>
      <c r="BE270" s="460">
        <f t="shared" si="345"/>
        <v>0</v>
      </c>
      <c r="BF270" s="860">
        <f t="shared" si="307"/>
        <v>0</v>
      </c>
      <c r="BG270" s="861">
        <f t="shared" si="308"/>
        <v>0</v>
      </c>
      <c r="BH270" s="946">
        <f t="shared" si="309"/>
        <v>0</v>
      </c>
      <c r="BI270" s="164" t="str">
        <f t="shared" si="310"/>
        <v/>
      </c>
      <c r="BJ270" s="163">
        <f t="shared" si="311"/>
        <v>0</v>
      </c>
      <c r="BK270" s="460">
        <f t="shared" si="346"/>
        <v>0</v>
      </c>
      <c r="BL270" s="860">
        <f t="shared" si="312"/>
        <v>0</v>
      </c>
      <c r="BM270" s="861">
        <f t="shared" si="313"/>
        <v>0</v>
      </c>
      <c r="BN270" s="946">
        <f t="shared" si="314"/>
        <v>0</v>
      </c>
      <c r="BO270" s="164" t="str">
        <f t="shared" si="315"/>
        <v/>
      </c>
      <c r="BP270" s="163">
        <f t="shared" si="316"/>
        <v>0</v>
      </c>
      <c r="BQ270" s="460">
        <f t="shared" si="347"/>
        <v>0</v>
      </c>
      <c r="BR270" s="860">
        <f t="shared" si="317"/>
        <v>0</v>
      </c>
      <c r="BS270" s="861">
        <f t="shared" si="318"/>
        <v>0</v>
      </c>
      <c r="BT270" s="946">
        <f t="shared" si="319"/>
        <v>0</v>
      </c>
      <c r="BU270" s="164" t="str">
        <f t="shared" si="320"/>
        <v/>
      </c>
      <c r="BV270" s="163">
        <f t="shared" si="321"/>
        <v>0</v>
      </c>
      <c r="BW270" s="246"/>
      <c r="BX270" s="246"/>
      <c r="BY270" s="155"/>
      <c r="BZ270" s="22"/>
      <c r="CA270" s="163">
        <f t="shared" si="322"/>
        <v>0</v>
      </c>
      <c r="CB270" s="162">
        <f t="shared" si="323"/>
        <v>0</v>
      </c>
      <c r="CC270" s="162">
        <f t="shared" si="324"/>
        <v>0</v>
      </c>
      <c r="CD270" s="162">
        <f t="shared" si="325"/>
        <v>0</v>
      </c>
      <c r="CE270" s="162">
        <f t="shared" si="326"/>
        <v>0</v>
      </c>
      <c r="CF270" s="162">
        <f t="shared" si="327"/>
        <v>0</v>
      </c>
      <c r="CG270" s="162">
        <f t="shared" si="328"/>
        <v>0</v>
      </c>
      <c r="CH270" s="162">
        <f t="shared" si="329"/>
        <v>0</v>
      </c>
      <c r="CI270" s="22"/>
      <c r="CJ270" s="161">
        <f t="shared" si="330"/>
        <v>35</v>
      </c>
      <c r="CK270" s="620">
        <f t="shared" si="331"/>
        <v>0</v>
      </c>
      <c r="CL270" s="160">
        <f>CL5</f>
        <v>50</v>
      </c>
      <c r="CM270" s="159" t="str">
        <f t="shared" si="348"/>
        <v/>
      </c>
      <c r="CN270" s="159" t="str">
        <f t="shared" si="349"/>
        <v/>
      </c>
      <c r="CO270" s="159" t="str">
        <f t="shared" si="350"/>
        <v/>
      </c>
      <c r="CP270" s="159" t="str">
        <f t="shared" si="351"/>
        <v/>
      </c>
      <c r="CQ270" s="159" t="str">
        <f t="shared" si="352"/>
        <v/>
      </c>
      <c r="CR270" s="159" t="str">
        <f t="shared" si="353"/>
        <v/>
      </c>
      <c r="CS270" s="159" t="str">
        <f t="shared" si="354"/>
        <v/>
      </c>
      <c r="CT270" s="159" t="str">
        <f t="shared" si="355"/>
        <v/>
      </c>
      <c r="CU270" s="158"/>
      <c r="CV270" s="157">
        <f t="shared" si="332"/>
        <v>50</v>
      </c>
      <c r="CW270" s="157">
        <f t="shared" si="333"/>
        <v>50</v>
      </c>
      <c r="CX270" s="157">
        <f t="shared" si="334"/>
        <v>50</v>
      </c>
      <c r="CY270" s="157">
        <f t="shared" si="335"/>
        <v>50</v>
      </c>
      <c r="CZ270" s="157">
        <f t="shared" si="336"/>
        <v>50</v>
      </c>
      <c r="DA270" s="157">
        <f t="shared" si="337"/>
        <v>50</v>
      </c>
      <c r="DB270" s="157">
        <f t="shared" si="338"/>
        <v>50</v>
      </c>
      <c r="DC270" s="157">
        <f t="shared" si="339"/>
        <v>50</v>
      </c>
      <c r="DD270" s="734">
        <v>263</v>
      </c>
      <c r="DE270" s="155"/>
      <c r="DI270" s="407"/>
      <c r="DJ270" s="279"/>
      <c r="DK270" s="279"/>
      <c r="DL270" s="279"/>
      <c r="DM270" s="279"/>
      <c r="DN270" s="279"/>
    </row>
    <row r="271" spans="1:118" s="20" customFormat="1" ht="39.950000000000003" hidden="1" customHeight="1" x14ac:dyDescent="0.25">
      <c r="A271" s="27">
        <f>ROW()</f>
        <v>271</v>
      </c>
      <c r="B271" s="342" t="str">
        <f>IF(C271="I","",IF(ISBLANK(D271),"",IF(ISTEXT(D271),LARGE(B14:B270,1)+1,0)))</f>
        <v/>
      </c>
      <c r="C271" s="344"/>
      <c r="D271" s="173"/>
      <c r="E271" s="172"/>
      <c r="F271" s="171"/>
      <c r="G271" s="856"/>
      <c r="H271" s="857"/>
      <c r="I271" s="707"/>
      <c r="J271" s="919">
        <f t="shared" ref="J271:J334" si="361">CA271</f>
        <v>0</v>
      </c>
      <c r="K271" s="707"/>
      <c r="L271" s="919">
        <f t="shared" ref="L271:L334" si="362">CB271</f>
        <v>0</v>
      </c>
      <c r="M271" s="707"/>
      <c r="N271" s="919">
        <f t="shared" ref="N271:N334" si="363">CC271</f>
        <v>0</v>
      </c>
      <c r="O271" s="707"/>
      <c r="P271" s="919">
        <f t="shared" ref="P271:P334" si="364">CD271</f>
        <v>0</v>
      </c>
      <c r="Q271" s="707"/>
      <c r="R271" s="919">
        <f t="shared" si="359"/>
        <v>0</v>
      </c>
      <c r="S271" s="707"/>
      <c r="T271" s="919">
        <f t="shared" ref="T271:T334" si="365">CF271</f>
        <v>0</v>
      </c>
      <c r="U271" s="707"/>
      <c r="V271" s="919">
        <f t="shared" si="358"/>
        <v>0</v>
      </c>
      <c r="W271" s="707"/>
      <c r="X271" s="919">
        <f t="shared" si="360"/>
        <v>0</v>
      </c>
      <c r="Y271" s="178">
        <f>Y6</f>
        <v>35</v>
      </c>
      <c r="Z271" s="964">
        <f t="shared" ref="Z271:Z334" si="366">CK271</f>
        <v>0</v>
      </c>
      <c r="AA271" s="926">
        <f t="shared" si="340"/>
        <v>0</v>
      </c>
      <c r="AB271" s="860">
        <f t="shared" ref="AB271:AB334" si="367">G271</f>
        <v>0</v>
      </c>
      <c r="AC271" s="861">
        <f t="shared" ref="AC271:AC334" si="368">H271</f>
        <v>0</v>
      </c>
      <c r="AD271" s="946">
        <f t="shared" ref="AD271:AD334" si="369">I271</f>
        <v>0</v>
      </c>
      <c r="AE271" s="164" t="str">
        <f t="shared" ref="AE271:AE334" si="370">CM271</f>
        <v/>
      </c>
      <c r="AF271" s="163">
        <f t="shared" ref="AF271:AF334" si="371">CA271</f>
        <v>0</v>
      </c>
      <c r="AG271" s="460">
        <f t="shared" si="341"/>
        <v>0</v>
      </c>
      <c r="AH271" s="860">
        <f t="shared" ref="AH271:AH334" si="372">G271</f>
        <v>0</v>
      </c>
      <c r="AI271" s="861">
        <f t="shared" ref="AI271:AI334" si="373">H271</f>
        <v>0</v>
      </c>
      <c r="AJ271" s="946">
        <f t="shared" ref="AJ271:AJ334" si="374">K271</f>
        <v>0</v>
      </c>
      <c r="AK271" s="164" t="str">
        <f t="shared" ref="AK271:AK334" si="375">CN271</f>
        <v/>
      </c>
      <c r="AL271" s="163">
        <f t="shared" ref="AL271:AL334" si="376">CB271</f>
        <v>0</v>
      </c>
      <c r="AM271" s="460">
        <f t="shared" si="342"/>
        <v>0</v>
      </c>
      <c r="AN271" s="860">
        <f t="shared" ref="AN271:AN334" si="377">G271</f>
        <v>0</v>
      </c>
      <c r="AO271" s="861">
        <f t="shared" ref="AO271:AO334" si="378">H271</f>
        <v>0</v>
      </c>
      <c r="AP271" s="946">
        <f t="shared" ref="AP271:AP334" si="379">M271</f>
        <v>0</v>
      </c>
      <c r="AQ271" s="164" t="str">
        <f t="shared" ref="AQ271:AQ334" si="380">CO271</f>
        <v/>
      </c>
      <c r="AR271" s="163">
        <f t="shared" ref="AR271:AR334" si="381">CC271</f>
        <v>0</v>
      </c>
      <c r="AS271" s="460">
        <f t="shared" si="343"/>
        <v>0</v>
      </c>
      <c r="AT271" s="860">
        <f t="shared" ref="AT271:AT334" si="382">G271</f>
        <v>0</v>
      </c>
      <c r="AU271" s="861">
        <f t="shared" ref="AU271:AU334" si="383">H271</f>
        <v>0</v>
      </c>
      <c r="AV271" s="946">
        <f t="shared" ref="AV271:AV334" si="384">O271</f>
        <v>0</v>
      </c>
      <c r="AW271" s="164" t="str">
        <f t="shared" ref="AW271:AW334" si="385">CP271</f>
        <v/>
      </c>
      <c r="AX271" s="163">
        <f t="shared" ref="AX271:AX334" si="386">CD271</f>
        <v>0</v>
      </c>
      <c r="AY271" s="460">
        <f t="shared" si="344"/>
        <v>0</v>
      </c>
      <c r="AZ271" s="860">
        <f t="shared" ref="AZ271:AZ334" si="387">G271</f>
        <v>0</v>
      </c>
      <c r="BA271" s="861">
        <f t="shared" ref="BA271:BA334" si="388">H271</f>
        <v>0</v>
      </c>
      <c r="BB271" s="946">
        <f t="shared" ref="BB271:BB334" si="389">Q271</f>
        <v>0</v>
      </c>
      <c r="BC271" s="164" t="str">
        <f t="shared" ref="BC271:BC334" si="390">CQ271</f>
        <v/>
      </c>
      <c r="BD271" s="163">
        <f t="shared" ref="BD271:BD334" si="391">CE271</f>
        <v>0</v>
      </c>
      <c r="BE271" s="460">
        <f t="shared" si="345"/>
        <v>0</v>
      </c>
      <c r="BF271" s="860">
        <f t="shared" ref="BF271:BF334" si="392">G271</f>
        <v>0</v>
      </c>
      <c r="BG271" s="861">
        <f t="shared" ref="BG271:BG334" si="393">H271</f>
        <v>0</v>
      </c>
      <c r="BH271" s="946">
        <f t="shared" ref="BH271:BH334" si="394">S271</f>
        <v>0</v>
      </c>
      <c r="BI271" s="164" t="str">
        <f t="shared" ref="BI271:BI334" si="395">CR271</f>
        <v/>
      </c>
      <c r="BJ271" s="163">
        <f t="shared" ref="BJ271:BJ334" si="396">CF271</f>
        <v>0</v>
      </c>
      <c r="BK271" s="460">
        <f t="shared" si="346"/>
        <v>0</v>
      </c>
      <c r="BL271" s="860">
        <f t="shared" ref="BL271:BL334" si="397">G271</f>
        <v>0</v>
      </c>
      <c r="BM271" s="861">
        <f t="shared" ref="BM271:BM334" si="398">H271</f>
        <v>0</v>
      </c>
      <c r="BN271" s="946">
        <f t="shared" ref="BN271:BN334" si="399">U271</f>
        <v>0</v>
      </c>
      <c r="BO271" s="164" t="str">
        <f t="shared" ref="BO271:BO334" si="400">CS271</f>
        <v/>
      </c>
      <c r="BP271" s="163">
        <f t="shared" ref="BP271:BP334" si="401">CG271</f>
        <v>0</v>
      </c>
      <c r="BQ271" s="460">
        <f t="shared" si="347"/>
        <v>0</v>
      </c>
      <c r="BR271" s="860">
        <f t="shared" ref="BR271:BR334" si="402">G271</f>
        <v>0</v>
      </c>
      <c r="BS271" s="861">
        <f t="shared" ref="BS271:BS334" si="403">H271</f>
        <v>0</v>
      </c>
      <c r="BT271" s="946">
        <f t="shared" ref="BT271:BT334" si="404">W271</f>
        <v>0</v>
      </c>
      <c r="BU271" s="164" t="str">
        <f t="shared" ref="BU271:BU334" si="405">CT271</f>
        <v/>
      </c>
      <c r="BV271" s="163">
        <f t="shared" ref="BV271:BV334" si="406">CH271</f>
        <v>0</v>
      </c>
      <c r="BW271" s="246"/>
      <c r="BX271" s="246"/>
      <c r="BY271" s="155"/>
      <c r="BZ271" s="22"/>
      <c r="CA271" s="163">
        <f t="shared" ref="CA271:CA334" si="407">IF(CM271="",0,RANK(CM271,CM271:CT271))</f>
        <v>0</v>
      </c>
      <c r="CB271" s="162">
        <f t="shared" ref="CB271:CB334" si="408">IF(CN271="",0,RANK(CN271,CM271:CT271))</f>
        <v>0</v>
      </c>
      <c r="CC271" s="162">
        <f t="shared" ref="CC271:CC334" si="409">IF(CO271="",0,RANK(CO271,CM271:CT271))</f>
        <v>0</v>
      </c>
      <c r="CD271" s="162">
        <f t="shared" ref="CD271:CD334" si="410">IF(CP271="",0,RANK(CP271,CM271:CT271))</f>
        <v>0</v>
      </c>
      <c r="CE271" s="162">
        <f t="shared" ref="CE271:CE334" si="411">IF(CQ271="",0,RANK(CQ271,CM271:CT271))</f>
        <v>0</v>
      </c>
      <c r="CF271" s="162">
        <f t="shared" ref="CF271:CF334" si="412">IF(CR271="",0,RANK(CR271,CM271:CT271))</f>
        <v>0</v>
      </c>
      <c r="CG271" s="162">
        <f t="shared" ref="CG271:CG334" si="413">IF(CS271="",0,RANK(CS271,CM271:CT271))</f>
        <v>0</v>
      </c>
      <c r="CH271" s="162">
        <f t="shared" ref="CH271:CH334" si="414">IF(CT271="",0,RANK(CT271,CM271:CT271))</f>
        <v>0</v>
      </c>
      <c r="CI271" s="22"/>
      <c r="CJ271" s="161">
        <f t="shared" ref="CJ271:CJ334" si="415">Y271</f>
        <v>35</v>
      </c>
      <c r="CK271" s="620">
        <f t="shared" ref="CK271:CK334" si="416">IF(MIN(CV271:DC271)=CL271,0,MIN(CV271:DC271))</f>
        <v>0</v>
      </c>
      <c r="CL271" s="160">
        <f>CL5</f>
        <v>50</v>
      </c>
      <c r="CM271" s="159" t="str">
        <f t="shared" si="348"/>
        <v/>
      </c>
      <c r="CN271" s="159" t="str">
        <f t="shared" si="349"/>
        <v/>
      </c>
      <c r="CO271" s="159" t="str">
        <f t="shared" si="350"/>
        <v/>
      </c>
      <c r="CP271" s="159" t="str">
        <f t="shared" si="351"/>
        <v/>
      </c>
      <c r="CQ271" s="159" t="str">
        <f t="shared" si="352"/>
        <v/>
      </c>
      <c r="CR271" s="159" t="str">
        <f t="shared" si="353"/>
        <v/>
      </c>
      <c r="CS271" s="159" t="str">
        <f t="shared" si="354"/>
        <v/>
      </c>
      <c r="CT271" s="159" t="str">
        <f t="shared" si="355"/>
        <v/>
      </c>
      <c r="CU271" s="158"/>
      <c r="CV271" s="157">
        <f t="shared" si="332"/>
        <v>50</v>
      </c>
      <c r="CW271" s="157">
        <f t="shared" si="333"/>
        <v>50</v>
      </c>
      <c r="CX271" s="157">
        <f t="shared" si="334"/>
        <v>50</v>
      </c>
      <c r="CY271" s="157">
        <f t="shared" si="335"/>
        <v>50</v>
      </c>
      <c r="CZ271" s="157">
        <f t="shared" si="336"/>
        <v>50</v>
      </c>
      <c r="DA271" s="157">
        <f t="shared" si="337"/>
        <v>50</v>
      </c>
      <c r="DB271" s="157">
        <f t="shared" si="338"/>
        <v>50</v>
      </c>
      <c r="DC271" s="157">
        <f t="shared" si="339"/>
        <v>50</v>
      </c>
      <c r="DD271" s="734">
        <v>264</v>
      </c>
      <c r="DE271" s="155"/>
      <c r="DI271" s="407"/>
      <c r="DJ271" s="279"/>
      <c r="DK271" s="279"/>
      <c r="DL271" s="279"/>
      <c r="DM271" s="279"/>
      <c r="DN271" s="279"/>
    </row>
    <row r="272" spans="1:118" s="20" customFormat="1" ht="39.950000000000003" hidden="1" customHeight="1" x14ac:dyDescent="0.25">
      <c r="A272" s="27">
        <f>ROW()</f>
        <v>272</v>
      </c>
      <c r="B272" s="342" t="str">
        <f>IF(C272="I","",IF(ISBLANK(D272),"",IF(ISTEXT(D272),LARGE(B14:B271,1)+1,0)))</f>
        <v/>
      </c>
      <c r="C272" s="344"/>
      <c r="D272" s="173"/>
      <c r="E272" s="172"/>
      <c r="F272" s="171"/>
      <c r="G272" s="856"/>
      <c r="H272" s="857"/>
      <c r="I272" s="707"/>
      <c r="J272" s="919">
        <f t="shared" si="361"/>
        <v>0</v>
      </c>
      <c r="K272" s="707"/>
      <c r="L272" s="919">
        <f t="shared" si="362"/>
        <v>0</v>
      </c>
      <c r="M272" s="707"/>
      <c r="N272" s="919">
        <f t="shared" si="363"/>
        <v>0</v>
      </c>
      <c r="O272" s="707"/>
      <c r="P272" s="919">
        <f t="shared" si="364"/>
        <v>0</v>
      </c>
      <c r="Q272" s="707"/>
      <c r="R272" s="919">
        <f t="shared" si="359"/>
        <v>0</v>
      </c>
      <c r="S272" s="707"/>
      <c r="T272" s="919">
        <f t="shared" si="365"/>
        <v>0</v>
      </c>
      <c r="U272" s="707"/>
      <c r="V272" s="919">
        <f t="shared" si="358"/>
        <v>0</v>
      </c>
      <c r="W272" s="707"/>
      <c r="X272" s="919">
        <f t="shared" si="360"/>
        <v>0</v>
      </c>
      <c r="Y272" s="178">
        <f>Y6</f>
        <v>35</v>
      </c>
      <c r="Z272" s="964">
        <f t="shared" si="366"/>
        <v>0</v>
      </c>
      <c r="AA272" s="926">
        <f t="shared" si="340"/>
        <v>0</v>
      </c>
      <c r="AB272" s="860">
        <f t="shared" si="367"/>
        <v>0</v>
      </c>
      <c r="AC272" s="861">
        <f t="shared" si="368"/>
        <v>0</v>
      </c>
      <c r="AD272" s="946">
        <f t="shared" si="369"/>
        <v>0</v>
      </c>
      <c r="AE272" s="164" t="str">
        <f t="shared" si="370"/>
        <v/>
      </c>
      <c r="AF272" s="163">
        <f t="shared" si="371"/>
        <v>0</v>
      </c>
      <c r="AG272" s="460">
        <f t="shared" si="341"/>
        <v>0</v>
      </c>
      <c r="AH272" s="860">
        <f t="shared" si="372"/>
        <v>0</v>
      </c>
      <c r="AI272" s="861">
        <f t="shared" si="373"/>
        <v>0</v>
      </c>
      <c r="AJ272" s="946">
        <f t="shared" si="374"/>
        <v>0</v>
      </c>
      <c r="AK272" s="164" t="str">
        <f t="shared" si="375"/>
        <v/>
      </c>
      <c r="AL272" s="163">
        <f t="shared" si="376"/>
        <v>0</v>
      </c>
      <c r="AM272" s="460">
        <f t="shared" si="342"/>
        <v>0</v>
      </c>
      <c r="AN272" s="860">
        <f t="shared" si="377"/>
        <v>0</v>
      </c>
      <c r="AO272" s="861">
        <f t="shared" si="378"/>
        <v>0</v>
      </c>
      <c r="AP272" s="946">
        <f t="shared" si="379"/>
        <v>0</v>
      </c>
      <c r="AQ272" s="164" t="str">
        <f t="shared" si="380"/>
        <v/>
      </c>
      <c r="AR272" s="163">
        <f t="shared" si="381"/>
        <v>0</v>
      </c>
      <c r="AS272" s="460">
        <f t="shared" si="343"/>
        <v>0</v>
      </c>
      <c r="AT272" s="860">
        <f t="shared" si="382"/>
        <v>0</v>
      </c>
      <c r="AU272" s="861">
        <f t="shared" si="383"/>
        <v>0</v>
      </c>
      <c r="AV272" s="946">
        <f t="shared" si="384"/>
        <v>0</v>
      </c>
      <c r="AW272" s="164" t="str">
        <f t="shared" si="385"/>
        <v/>
      </c>
      <c r="AX272" s="163">
        <f t="shared" si="386"/>
        <v>0</v>
      </c>
      <c r="AY272" s="460">
        <f t="shared" si="344"/>
        <v>0</v>
      </c>
      <c r="AZ272" s="860">
        <f t="shared" si="387"/>
        <v>0</v>
      </c>
      <c r="BA272" s="861">
        <f t="shared" si="388"/>
        <v>0</v>
      </c>
      <c r="BB272" s="946">
        <f t="shared" si="389"/>
        <v>0</v>
      </c>
      <c r="BC272" s="164" t="str">
        <f t="shared" si="390"/>
        <v/>
      </c>
      <c r="BD272" s="163">
        <f t="shared" si="391"/>
        <v>0</v>
      </c>
      <c r="BE272" s="460">
        <f t="shared" si="345"/>
        <v>0</v>
      </c>
      <c r="BF272" s="860">
        <f t="shared" si="392"/>
        <v>0</v>
      </c>
      <c r="BG272" s="861">
        <f t="shared" si="393"/>
        <v>0</v>
      </c>
      <c r="BH272" s="946">
        <f t="shared" si="394"/>
        <v>0</v>
      </c>
      <c r="BI272" s="164" t="str">
        <f t="shared" si="395"/>
        <v/>
      </c>
      <c r="BJ272" s="163">
        <f t="shared" si="396"/>
        <v>0</v>
      </c>
      <c r="BK272" s="460">
        <f t="shared" si="346"/>
        <v>0</v>
      </c>
      <c r="BL272" s="860">
        <f t="shared" si="397"/>
        <v>0</v>
      </c>
      <c r="BM272" s="861">
        <f t="shared" si="398"/>
        <v>0</v>
      </c>
      <c r="BN272" s="946">
        <f t="shared" si="399"/>
        <v>0</v>
      </c>
      <c r="BO272" s="164" t="str">
        <f t="shared" si="400"/>
        <v/>
      </c>
      <c r="BP272" s="163">
        <f t="shared" si="401"/>
        <v>0</v>
      </c>
      <c r="BQ272" s="460">
        <f t="shared" si="347"/>
        <v>0</v>
      </c>
      <c r="BR272" s="860">
        <f t="shared" si="402"/>
        <v>0</v>
      </c>
      <c r="BS272" s="861">
        <f t="shared" si="403"/>
        <v>0</v>
      </c>
      <c r="BT272" s="946">
        <f t="shared" si="404"/>
        <v>0</v>
      </c>
      <c r="BU272" s="164" t="str">
        <f t="shared" si="405"/>
        <v/>
      </c>
      <c r="BV272" s="163">
        <f t="shared" si="406"/>
        <v>0</v>
      </c>
      <c r="BW272" s="246"/>
      <c r="BX272" s="246"/>
      <c r="BY272" s="155"/>
      <c r="BZ272" s="22"/>
      <c r="CA272" s="163">
        <f t="shared" si="407"/>
        <v>0</v>
      </c>
      <c r="CB272" s="162">
        <f t="shared" si="408"/>
        <v>0</v>
      </c>
      <c r="CC272" s="162">
        <f t="shared" si="409"/>
        <v>0</v>
      </c>
      <c r="CD272" s="162">
        <f t="shared" si="410"/>
        <v>0</v>
      </c>
      <c r="CE272" s="162">
        <f t="shared" si="411"/>
        <v>0</v>
      </c>
      <c r="CF272" s="162">
        <f t="shared" si="412"/>
        <v>0</v>
      </c>
      <c r="CG272" s="162">
        <f t="shared" si="413"/>
        <v>0</v>
      </c>
      <c r="CH272" s="162">
        <f t="shared" si="414"/>
        <v>0</v>
      </c>
      <c r="CI272" s="22"/>
      <c r="CJ272" s="161">
        <f t="shared" si="415"/>
        <v>35</v>
      </c>
      <c r="CK272" s="620">
        <f t="shared" si="416"/>
        <v>0</v>
      </c>
      <c r="CL272" s="160">
        <f>CL5</f>
        <v>50</v>
      </c>
      <c r="CM272" s="159" t="str">
        <f t="shared" si="348"/>
        <v/>
      </c>
      <c r="CN272" s="159" t="str">
        <f t="shared" si="349"/>
        <v/>
      </c>
      <c r="CO272" s="159" t="str">
        <f t="shared" si="350"/>
        <v/>
      </c>
      <c r="CP272" s="159" t="str">
        <f t="shared" si="351"/>
        <v/>
      </c>
      <c r="CQ272" s="159" t="str">
        <f t="shared" si="352"/>
        <v/>
      </c>
      <c r="CR272" s="159" t="str">
        <f t="shared" si="353"/>
        <v/>
      </c>
      <c r="CS272" s="159" t="str">
        <f t="shared" si="354"/>
        <v/>
      </c>
      <c r="CT272" s="159" t="str">
        <f t="shared" si="355"/>
        <v/>
      </c>
      <c r="CU272" s="158"/>
      <c r="CV272" s="157">
        <f t="shared" ref="CV272:CV335" si="417">IF(AD272=0,CL272,AD272)</f>
        <v>50</v>
      </c>
      <c r="CW272" s="157">
        <f t="shared" ref="CW272:CW335" si="418">IF(AJ272=0,CL272,AJ272)</f>
        <v>50</v>
      </c>
      <c r="CX272" s="157">
        <f t="shared" ref="CX272:CX335" si="419">IF(AP272=0,CL272,AP272)</f>
        <v>50</v>
      </c>
      <c r="CY272" s="157">
        <f t="shared" ref="CY272:CY335" si="420">IF(AV272=0,CL272,AV272)</f>
        <v>50</v>
      </c>
      <c r="CZ272" s="157">
        <f t="shared" ref="CZ272:CZ335" si="421">IF(BB272=0,CL272,BB272)</f>
        <v>50</v>
      </c>
      <c r="DA272" s="157">
        <f t="shared" ref="DA272:DA335" si="422">IF(BH272=0,CL272,BH272)</f>
        <v>50</v>
      </c>
      <c r="DB272" s="157">
        <f t="shared" ref="DB272:DB335" si="423">IF(BN272=0,CL272,BN272)</f>
        <v>50</v>
      </c>
      <c r="DC272" s="157">
        <f t="shared" ref="DC272:DC335" si="424">IF(BT272=0,CL272,BT272)</f>
        <v>50</v>
      </c>
      <c r="DD272" s="734">
        <v>265</v>
      </c>
      <c r="DE272" s="155"/>
      <c r="DI272" s="407"/>
      <c r="DJ272" s="279"/>
      <c r="DK272" s="279"/>
      <c r="DL272" s="279"/>
      <c r="DM272" s="279"/>
      <c r="DN272" s="279"/>
    </row>
    <row r="273" spans="1:118" s="20" customFormat="1" ht="39.950000000000003" hidden="1" customHeight="1" x14ac:dyDescent="0.25">
      <c r="A273" s="27">
        <f>ROW()</f>
        <v>273</v>
      </c>
      <c r="B273" s="342" t="str">
        <f>IF(C273="I","",IF(ISBLANK(D273),"",IF(ISTEXT(D273),LARGE(B14:B272,1)+1,0)))</f>
        <v/>
      </c>
      <c r="C273" s="344"/>
      <c r="D273" s="173"/>
      <c r="E273" s="172"/>
      <c r="F273" s="171"/>
      <c r="G273" s="856"/>
      <c r="H273" s="857"/>
      <c r="I273" s="707"/>
      <c r="J273" s="919">
        <f t="shared" si="361"/>
        <v>0</v>
      </c>
      <c r="K273" s="707"/>
      <c r="L273" s="919">
        <f t="shared" si="362"/>
        <v>0</v>
      </c>
      <c r="M273" s="707"/>
      <c r="N273" s="919">
        <f t="shared" si="363"/>
        <v>0</v>
      </c>
      <c r="O273" s="707"/>
      <c r="P273" s="919">
        <f t="shared" si="364"/>
        <v>0</v>
      </c>
      <c r="Q273" s="707"/>
      <c r="R273" s="919">
        <f t="shared" si="359"/>
        <v>0</v>
      </c>
      <c r="S273" s="707"/>
      <c r="T273" s="919">
        <f t="shared" si="365"/>
        <v>0</v>
      </c>
      <c r="U273" s="707"/>
      <c r="V273" s="919">
        <f t="shared" si="358"/>
        <v>0</v>
      </c>
      <c r="W273" s="707"/>
      <c r="X273" s="919">
        <f t="shared" si="360"/>
        <v>0</v>
      </c>
      <c r="Y273" s="178">
        <f>Y6</f>
        <v>35</v>
      </c>
      <c r="Z273" s="964">
        <f t="shared" si="366"/>
        <v>0</v>
      </c>
      <c r="AA273" s="926">
        <f t="shared" ref="AA273:AA336" si="425">AD273*AB273</f>
        <v>0</v>
      </c>
      <c r="AB273" s="860">
        <f t="shared" si="367"/>
        <v>0</v>
      </c>
      <c r="AC273" s="861">
        <f t="shared" si="368"/>
        <v>0</v>
      </c>
      <c r="AD273" s="946">
        <f t="shared" si="369"/>
        <v>0</v>
      </c>
      <c r="AE273" s="164" t="str">
        <f t="shared" si="370"/>
        <v/>
      </c>
      <c r="AF273" s="163">
        <f t="shared" si="371"/>
        <v>0</v>
      </c>
      <c r="AG273" s="460">
        <f t="shared" ref="AG273:AG336" si="426">AJ273*AH273</f>
        <v>0</v>
      </c>
      <c r="AH273" s="860">
        <f t="shared" si="372"/>
        <v>0</v>
      </c>
      <c r="AI273" s="861">
        <f t="shared" si="373"/>
        <v>0</v>
      </c>
      <c r="AJ273" s="946">
        <f t="shared" si="374"/>
        <v>0</v>
      </c>
      <c r="AK273" s="164" t="str">
        <f t="shared" si="375"/>
        <v/>
      </c>
      <c r="AL273" s="163">
        <f t="shared" si="376"/>
        <v>0</v>
      </c>
      <c r="AM273" s="460">
        <f t="shared" ref="AM273:AM336" si="427">AP273*AN273</f>
        <v>0</v>
      </c>
      <c r="AN273" s="860">
        <f t="shared" si="377"/>
        <v>0</v>
      </c>
      <c r="AO273" s="861">
        <f t="shared" si="378"/>
        <v>0</v>
      </c>
      <c r="AP273" s="946">
        <f t="shared" si="379"/>
        <v>0</v>
      </c>
      <c r="AQ273" s="164" t="str">
        <f t="shared" si="380"/>
        <v/>
      </c>
      <c r="AR273" s="163">
        <f t="shared" si="381"/>
        <v>0</v>
      </c>
      <c r="AS273" s="460">
        <f t="shared" ref="AS273:AS336" si="428">AV273*AT273</f>
        <v>0</v>
      </c>
      <c r="AT273" s="860">
        <f t="shared" si="382"/>
        <v>0</v>
      </c>
      <c r="AU273" s="861">
        <f t="shared" si="383"/>
        <v>0</v>
      </c>
      <c r="AV273" s="946">
        <f t="shared" si="384"/>
        <v>0</v>
      </c>
      <c r="AW273" s="164" t="str">
        <f t="shared" si="385"/>
        <v/>
      </c>
      <c r="AX273" s="163">
        <f t="shared" si="386"/>
        <v>0</v>
      </c>
      <c r="AY273" s="460">
        <f t="shared" ref="AY273:AY336" si="429">BB273*AZ273</f>
        <v>0</v>
      </c>
      <c r="AZ273" s="860">
        <f t="shared" si="387"/>
        <v>0</v>
      </c>
      <c r="BA273" s="861">
        <f t="shared" si="388"/>
        <v>0</v>
      </c>
      <c r="BB273" s="946">
        <f t="shared" si="389"/>
        <v>0</v>
      </c>
      <c r="BC273" s="164" t="str">
        <f t="shared" si="390"/>
        <v/>
      </c>
      <c r="BD273" s="163">
        <f t="shared" si="391"/>
        <v>0</v>
      </c>
      <c r="BE273" s="460">
        <f t="shared" ref="BE273:BE336" si="430">BH273*BF273</f>
        <v>0</v>
      </c>
      <c r="BF273" s="860">
        <f t="shared" si="392"/>
        <v>0</v>
      </c>
      <c r="BG273" s="861">
        <f t="shared" si="393"/>
        <v>0</v>
      </c>
      <c r="BH273" s="946">
        <f t="shared" si="394"/>
        <v>0</v>
      </c>
      <c r="BI273" s="164" t="str">
        <f t="shared" si="395"/>
        <v/>
      </c>
      <c r="BJ273" s="163">
        <f t="shared" si="396"/>
        <v>0</v>
      </c>
      <c r="BK273" s="460">
        <f t="shared" ref="BK273:BK336" si="431">BN273*BL273</f>
        <v>0</v>
      </c>
      <c r="BL273" s="860">
        <f t="shared" si="397"/>
        <v>0</v>
      </c>
      <c r="BM273" s="861">
        <f t="shared" si="398"/>
        <v>0</v>
      </c>
      <c r="BN273" s="946">
        <f t="shared" si="399"/>
        <v>0</v>
      </c>
      <c r="BO273" s="164" t="str">
        <f t="shared" si="400"/>
        <v/>
      </c>
      <c r="BP273" s="163">
        <f t="shared" si="401"/>
        <v>0</v>
      </c>
      <c r="BQ273" s="460">
        <f t="shared" ref="BQ273:BQ336" si="432">BT273*BR273</f>
        <v>0</v>
      </c>
      <c r="BR273" s="860">
        <f t="shared" si="402"/>
        <v>0</v>
      </c>
      <c r="BS273" s="861">
        <f t="shared" si="403"/>
        <v>0</v>
      </c>
      <c r="BT273" s="946">
        <f t="shared" si="404"/>
        <v>0</v>
      </c>
      <c r="BU273" s="164" t="str">
        <f t="shared" si="405"/>
        <v/>
      </c>
      <c r="BV273" s="163">
        <f t="shared" si="406"/>
        <v>0</v>
      </c>
      <c r="BW273" s="246"/>
      <c r="BX273" s="246"/>
      <c r="BY273" s="155"/>
      <c r="BZ273" s="22"/>
      <c r="CA273" s="163">
        <f t="shared" si="407"/>
        <v>0</v>
      </c>
      <c r="CB273" s="162">
        <f t="shared" si="408"/>
        <v>0</v>
      </c>
      <c r="CC273" s="162">
        <f t="shared" si="409"/>
        <v>0</v>
      </c>
      <c r="CD273" s="162">
        <f t="shared" si="410"/>
        <v>0</v>
      </c>
      <c r="CE273" s="162">
        <f t="shared" si="411"/>
        <v>0</v>
      </c>
      <c r="CF273" s="162">
        <f t="shared" si="412"/>
        <v>0</v>
      </c>
      <c r="CG273" s="162">
        <f t="shared" si="413"/>
        <v>0</v>
      </c>
      <c r="CH273" s="162">
        <f t="shared" si="414"/>
        <v>0</v>
      </c>
      <c r="CI273" s="22"/>
      <c r="CJ273" s="161">
        <f t="shared" si="415"/>
        <v>35</v>
      </c>
      <c r="CK273" s="620">
        <f t="shared" si="416"/>
        <v>0</v>
      </c>
      <c r="CL273" s="160">
        <f>CL5</f>
        <v>50</v>
      </c>
      <c r="CM273" s="159" t="str">
        <f t="shared" ref="CM273:CM336" si="433">IF(CV273=0,"",IF(CV273=CL273,"",(CK273/CV273)*CJ273))</f>
        <v/>
      </c>
      <c r="CN273" s="159" t="str">
        <f t="shared" ref="CN273:CN336" si="434">IF(CW273=0,"",IF(CW273=CL273,"",(CK273/CW273)*CJ273))</f>
        <v/>
      </c>
      <c r="CO273" s="159" t="str">
        <f t="shared" ref="CO273:CO336" si="435">IF(CX273=0,"",IF(CX273=CL273,"",(CK273/CX273)*CJ273))</f>
        <v/>
      </c>
      <c r="CP273" s="159" t="str">
        <f t="shared" ref="CP273:CP336" si="436">IF(CY273=0,"",IF(CY273=CL273,"",(CK273/CY273)*CJ273))</f>
        <v/>
      </c>
      <c r="CQ273" s="159" t="str">
        <f t="shared" ref="CQ273:CQ336" si="437">IF(CZ273=0,"",IF(CZ273=CL273,"",(CK273/CZ273)*CJ273))</f>
        <v/>
      </c>
      <c r="CR273" s="159" t="str">
        <f t="shared" ref="CR273:CR336" si="438">IF(DA273=0,"",IF(DA273=CL273,"",(CK273/DA273)*CJ273))</f>
        <v/>
      </c>
      <c r="CS273" s="159" t="str">
        <f t="shared" ref="CS273:CS336" si="439">IF(DB273=0,"",IF(DB273=CL273,"",(CK273/DB273)*CJ273))</f>
        <v/>
      </c>
      <c r="CT273" s="159" t="str">
        <f t="shared" ref="CT273:CT336" si="440">IF(DC273=0,"",IF(DC273=CL273,"",(CK273/DC273)*CJ273))</f>
        <v/>
      </c>
      <c r="CU273" s="158"/>
      <c r="CV273" s="157">
        <f t="shared" si="417"/>
        <v>50</v>
      </c>
      <c r="CW273" s="157">
        <f t="shared" si="418"/>
        <v>50</v>
      </c>
      <c r="CX273" s="157">
        <f t="shared" si="419"/>
        <v>50</v>
      </c>
      <c r="CY273" s="157">
        <f t="shared" si="420"/>
        <v>50</v>
      </c>
      <c r="CZ273" s="157">
        <f t="shared" si="421"/>
        <v>50</v>
      </c>
      <c r="DA273" s="157">
        <f t="shared" si="422"/>
        <v>50</v>
      </c>
      <c r="DB273" s="157">
        <f t="shared" si="423"/>
        <v>50</v>
      </c>
      <c r="DC273" s="157">
        <f t="shared" si="424"/>
        <v>50</v>
      </c>
      <c r="DD273" s="734">
        <v>266</v>
      </c>
      <c r="DE273" s="155"/>
      <c r="DI273" s="407"/>
      <c r="DJ273" s="279"/>
      <c r="DK273" s="279"/>
      <c r="DL273" s="279"/>
      <c r="DM273" s="279"/>
      <c r="DN273" s="279"/>
    </row>
    <row r="274" spans="1:118" s="20" customFormat="1" ht="39.950000000000003" hidden="1" customHeight="1" x14ac:dyDescent="0.25">
      <c r="A274" s="27">
        <f>ROW()</f>
        <v>274</v>
      </c>
      <c r="B274" s="342" t="str">
        <f>IF(C274="I","",IF(ISBLANK(D274),"",IF(ISTEXT(D274),LARGE(B14:B273,1)+1,0)))</f>
        <v/>
      </c>
      <c r="C274" s="344"/>
      <c r="D274" s="173"/>
      <c r="E274" s="172"/>
      <c r="F274" s="171"/>
      <c r="G274" s="856"/>
      <c r="H274" s="857"/>
      <c r="I274" s="707"/>
      <c r="J274" s="919">
        <f t="shared" si="361"/>
        <v>0</v>
      </c>
      <c r="K274" s="707"/>
      <c r="L274" s="919">
        <f t="shared" si="362"/>
        <v>0</v>
      </c>
      <c r="M274" s="707"/>
      <c r="N274" s="919">
        <f t="shared" si="363"/>
        <v>0</v>
      </c>
      <c r="O274" s="707"/>
      <c r="P274" s="919">
        <f t="shared" si="364"/>
        <v>0</v>
      </c>
      <c r="Q274" s="707"/>
      <c r="R274" s="919">
        <f t="shared" si="359"/>
        <v>0</v>
      </c>
      <c r="S274" s="707"/>
      <c r="T274" s="919">
        <f t="shared" si="365"/>
        <v>0</v>
      </c>
      <c r="U274" s="707"/>
      <c r="V274" s="919">
        <f t="shared" si="358"/>
        <v>0</v>
      </c>
      <c r="W274" s="707"/>
      <c r="X274" s="919">
        <f t="shared" si="360"/>
        <v>0</v>
      </c>
      <c r="Y274" s="178">
        <f>Y6</f>
        <v>35</v>
      </c>
      <c r="Z274" s="964">
        <f t="shared" si="366"/>
        <v>0</v>
      </c>
      <c r="AA274" s="926">
        <f t="shared" si="425"/>
        <v>0</v>
      </c>
      <c r="AB274" s="860">
        <f t="shared" si="367"/>
        <v>0</v>
      </c>
      <c r="AC274" s="861">
        <f t="shared" si="368"/>
        <v>0</v>
      </c>
      <c r="AD274" s="946">
        <f t="shared" si="369"/>
        <v>0</v>
      </c>
      <c r="AE274" s="164" t="str">
        <f t="shared" si="370"/>
        <v/>
      </c>
      <c r="AF274" s="163">
        <f t="shared" si="371"/>
        <v>0</v>
      </c>
      <c r="AG274" s="460">
        <f t="shared" si="426"/>
        <v>0</v>
      </c>
      <c r="AH274" s="860">
        <f t="shared" si="372"/>
        <v>0</v>
      </c>
      <c r="AI274" s="861">
        <f t="shared" si="373"/>
        <v>0</v>
      </c>
      <c r="AJ274" s="946">
        <f t="shared" si="374"/>
        <v>0</v>
      </c>
      <c r="AK274" s="164" t="str">
        <f t="shared" si="375"/>
        <v/>
      </c>
      <c r="AL274" s="163">
        <f t="shared" si="376"/>
        <v>0</v>
      </c>
      <c r="AM274" s="460">
        <f t="shared" si="427"/>
        <v>0</v>
      </c>
      <c r="AN274" s="860">
        <f t="shared" si="377"/>
        <v>0</v>
      </c>
      <c r="AO274" s="861">
        <f t="shared" si="378"/>
        <v>0</v>
      </c>
      <c r="AP274" s="946">
        <f t="shared" si="379"/>
        <v>0</v>
      </c>
      <c r="AQ274" s="164" t="str">
        <f t="shared" si="380"/>
        <v/>
      </c>
      <c r="AR274" s="163">
        <f t="shared" si="381"/>
        <v>0</v>
      </c>
      <c r="AS274" s="460">
        <f t="shared" si="428"/>
        <v>0</v>
      </c>
      <c r="AT274" s="860">
        <f t="shared" si="382"/>
        <v>0</v>
      </c>
      <c r="AU274" s="861">
        <f t="shared" si="383"/>
        <v>0</v>
      </c>
      <c r="AV274" s="946">
        <f t="shared" si="384"/>
        <v>0</v>
      </c>
      <c r="AW274" s="164" t="str">
        <f t="shared" si="385"/>
        <v/>
      </c>
      <c r="AX274" s="163">
        <f t="shared" si="386"/>
        <v>0</v>
      </c>
      <c r="AY274" s="460">
        <f t="shared" si="429"/>
        <v>0</v>
      </c>
      <c r="AZ274" s="860">
        <f t="shared" si="387"/>
        <v>0</v>
      </c>
      <c r="BA274" s="861">
        <f t="shared" si="388"/>
        <v>0</v>
      </c>
      <c r="BB274" s="946">
        <f t="shared" si="389"/>
        <v>0</v>
      </c>
      <c r="BC274" s="164" t="str">
        <f t="shared" si="390"/>
        <v/>
      </c>
      <c r="BD274" s="163">
        <f t="shared" si="391"/>
        <v>0</v>
      </c>
      <c r="BE274" s="460">
        <f t="shared" si="430"/>
        <v>0</v>
      </c>
      <c r="BF274" s="860">
        <f t="shared" si="392"/>
        <v>0</v>
      </c>
      <c r="BG274" s="861">
        <f t="shared" si="393"/>
        <v>0</v>
      </c>
      <c r="BH274" s="946">
        <f t="shared" si="394"/>
        <v>0</v>
      </c>
      <c r="BI274" s="164" t="str">
        <f t="shared" si="395"/>
        <v/>
      </c>
      <c r="BJ274" s="163">
        <f t="shared" si="396"/>
        <v>0</v>
      </c>
      <c r="BK274" s="460">
        <f t="shared" si="431"/>
        <v>0</v>
      </c>
      <c r="BL274" s="860">
        <f t="shared" si="397"/>
        <v>0</v>
      </c>
      <c r="BM274" s="861">
        <f t="shared" si="398"/>
        <v>0</v>
      </c>
      <c r="BN274" s="946">
        <f t="shared" si="399"/>
        <v>0</v>
      </c>
      <c r="BO274" s="164" t="str">
        <f t="shared" si="400"/>
        <v/>
      </c>
      <c r="BP274" s="163">
        <f t="shared" si="401"/>
        <v>0</v>
      </c>
      <c r="BQ274" s="460">
        <f t="shared" si="432"/>
        <v>0</v>
      </c>
      <c r="BR274" s="860">
        <f t="shared" si="402"/>
        <v>0</v>
      </c>
      <c r="BS274" s="861">
        <f t="shared" si="403"/>
        <v>0</v>
      </c>
      <c r="BT274" s="946">
        <f t="shared" si="404"/>
        <v>0</v>
      </c>
      <c r="BU274" s="164" t="str">
        <f t="shared" si="405"/>
        <v/>
      </c>
      <c r="BV274" s="163">
        <f t="shared" si="406"/>
        <v>0</v>
      </c>
      <c r="BW274" s="246"/>
      <c r="BX274" s="246"/>
      <c r="BY274" s="155"/>
      <c r="BZ274" s="22"/>
      <c r="CA274" s="163">
        <f t="shared" si="407"/>
        <v>0</v>
      </c>
      <c r="CB274" s="162">
        <f t="shared" si="408"/>
        <v>0</v>
      </c>
      <c r="CC274" s="162">
        <f t="shared" si="409"/>
        <v>0</v>
      </c>
      <c r="CD274" s="162">
        <f t="shared" si="410"/>
        <v>0</v>
      </c>
      <c r="CE274" s="162">
        <f t="shared" si="411"/>
        <v>0</v>
      </c>
      <c r="CF274" s="162">
        <f t="shared" si="412"/>
        <v>0</v>
      </c>
      <c r="CG274" s="162">
        <f t="shared" si="413"/>
        <v>0</v>
      </c>
      <c r="CH274" s="162">
        <f t="shared" si="414"/>
        <v>0</v>
      </c>
      <c r="CI274" s="22"/>
      <c r="CJ274" s="161">
        <f t="shared" si="415"/>
        <v>35</v>
      </c>
      <c r="CK274" s="620">
        <f t="shared" si="416"/>
        <v>0</v>
      </c>
      <c r="CL274" s="160">
        <f>CL5</f>
        <v>50</v>
      </c>
      <c r="CM274" s="159" t="str">
        <f t="shared" si="433"/>
        <v/>
      </c>
      <c r="CN274" s="159" t="str">
        <f t="shared" si="434"/>
        <v/>
      </c>
      <c r="CO274" s="159" t="str">
        <f t="shared" si="435"/>
        <v/>
      </c>
      <c r="CP274" s="159" t="str">
        <f t="shared" si="436"/>
        <v/>
      </c>
      <c r="CQ274" s="159" t="str">
        <f t="shared" si="437"/>
        <v/>
      </c>
      <c r="CR274" s="159" t="str">
        <f t="shared" si="438"/>
        <v/>
      </c>
      <c r="CS274" s="159" t="str">
        <f t="shared" si="439"/>
        <v/>
      </c>
      <c r="CT274" s="159" t="str">
        <f t="shared" si="440"/>
        <v/>
      </c>
      <c r="CU274" s="158"/>
      <c r="CV274" s="157">
        <f t="shared" si="417"/>
        <v>50</v>
      </c>
      <c r="CW274" s="157">
        <f t="shared" si="418"/>
        <v>50</v>
      </c>
      <c r="CX274" s="157">
        <f t="shared" si="419"/>
        <v>50</v>
      </c>
      <c r="CY274" s="157">
        <f t="shared" si="420"/>
        <v>50</v>
      </c>
      <c r="CZ274" s="157">
        <f t="shared" si="421"/>
        <v>50</v>
      </c>
      <c r="DA274" s="157">
        <f t="shared" si="422"/>
        <v>50</v>
      </c>
      <c r="DB274" s="157">
        <f t="shared" si="423"/>
        <v>50</v>
      </c>
      <c r="DC274" s="157">
        <f t="shared" si="424"/>
        <v>50</v>
      </c>
      <c r="DD274" s="734">
        <v>267</v>
      </c>
      <c r="DE274" s="155"/>
      <c r="DI274" s="407"/>
      <c r="DJ274" s="279"/>
      <c r="DK274" s="279"/>
      <c r="DL274" s="279"/>
      <c r="DM274" s="279"/>
      <c r="DN274" s="279"/>
    </row>
    <row r="275" spans="1:118" s="20" customFormat="1" ht="39.950000000000003" hidden="1" customHeight="1" x14ac:dyDescent="0.25">
      <c r="A275" s="27">
        <f>ROW()</f>
        <v>275</v>
      </c>
      <c r="B275" s="342" t="str">
        <f>IF(C275="I","",IF(ISBLANK(D275),"",IF(ISTEXT(D275),LARGE(B14:B274,1)+1,0)))</f>
        <v/>
      </c>
      <c r="C275" s="344"/>
      <c r="D275" s="173"/>
      <c r="E275" s="172"/>
      <c r="F275" s="171"/>
      <c r="G275" s="856"/>
      <c r="H275" s="857"/>
      <c r="I275" s="707"/>
      <c r="J275" s="919">
        <f t="shared" si="361"/>
        <v>0</v>
      </c>
      <c r="K275" s="707"/>
      <c r="L275" s="919">
        <f t="shared" si="362"/>
        <v>0</v>
      </c>
      <c r="M275" s="707"/>
      <c r="N275" s="919">
        <f t="shared" si="363"/>
        <v>0</v>
      </c>
      <c r="O275" s="707"/>
      <c r="P275" s="919">
        <f t="shared" si="364"/>
        <v>0</v>
      </c>
      <c r="Q275" s="707"/>
      <c r="R275" s="919">
        <f t="shared" si="359"/>
        <v>0</v>
      </c>
      <c r="S275" s="707"/>
      <c r="T275" s="919">
        <f t="shared" si="365"/>
        <v>0</v>
      </c>
      <c r="U275" s="707"/>
      <c r="V275" s="919">
        <f t="shared" si="358"/>
        <v>0</v>
      </c>
      <c r="W275" s="707"/>
      <c r="X275" s="919">
        <f t="shared" si="360"/>
        <v>0</v>
      </c>
      <c r="Y275" s="178">
        <f>Y6</f>
        <v>35</v>
      </c>
      <c r="Z275" s="964">
        <f t="shared" si="366"/>
        <v>0</v>
      </c>
      <c r="AA275" s="926">
        <f t="shared" si="425"/>
        <v>0</v>
      </c>
      <c r="AB275" s="860">
        <f t="shared" si="367"/>
        <v>0</v>
      </c>
      <c r="AC275" s="861">
        <f t="shared" si="368"/>
        <v>0</v>
      </c>
      <c r="AD275" s="946">
        <f t="shared" si="369"/>
        <v>0</v>
      </c>
      <c r="AE275" s="164" t="str">
        <f t="shared" si="370"/>
        <v/>
      </c>
      <c r="AF275" s="163">
        <f t="shared" si="371"/>
        <v>0</v>
      </c>
      <c r="AG275" s="460">
        <f t="shared" si="426"/>
        <v>0</v>
      </c>
      <c r="AH275" s="860">
        <f t="shared" si="372"/>
        <v>0</v>
      </c>
      <c r="AI275" s="861">
        <f t="shared" si="373"/>
        <v>0</v>
      </c>
      <c r="AJ275" s="946">
        <f t="shared" si="374"/>
        <v>0</v>
      </c>
      <c r="AK275" s="164" t="str">
        <f t="shared" si="375"/>
        <v/>
      </c>
      <c r="AL275" s="163">
        <f t="shared" si="376"/>
        <v>0</v>
      </c>
      <c r="AM275" s="460">
        <f t="shared" si="427"/>
        <v>0</v>
      </c>
      <c r="AN275" s="860">
        <f t="shared" si="377"/>
        <v>0</v>
      </c>
      <c r="AO275" s="861">
        <f t="shared" si="378"/>
        <v>0</v>
      </c>
      <c r="AP275" s="946">
        <f t="shared" si="379"/>
        <v>0</v>
      </c>
      <c r="AQ275" s="164" t="str">
        <f t="shared" si="380"/>
        <v/>
      </c>
      <c r="AR275" s="163">
        <f t="shared" si="381"/>
        <v>0</v>
      </c>
      <c r="AS275" s="460">
        <f t="shared" si="428"/>
        <v>0</v>
      </c>
      <c r="AT275" s="860">
        <f t="shared" si="382"/>
        <v>0</v>
      </c>
      <c r="AU275" s="861">
        <f t="shared" si="383"/>
        <v>0</v>
      </c>
      <c r="AV275" s="946">
        <f t="shared" si="384"/>
        <v>0</v>
      </c>
      <c r="AW275" s="164" t="str">
        <f t="shared" si="385"/>
        <v/>
      </c>
      <c r="AX275" s="163">
        <f t="shared" si="386"/>
        <v>0</v>
      </c>
      <c r="AY275" s="460">
        <f t="shared" si="429"/>
        <v>0</v>
      </c>
      <c r="AZ275" s="860">
        <f t="shared" si="387"/>
        <v>0</v>
      </c>
      <c r="BA275" s="861">
        <f t="shared" si="388"/>
        <v>0</v>
      </c>
      <c r="BB275" s="946">
        <f t="shared" si="389"/>
        <v>0</v>
      </c>
      <c r="BC275" s="164" t="str">
        <f t="shared" si="390"/>
        <v/>
      </c>
      <c r="BD275" s="163">
        <f t="shared" si="391"/>
        <v>0</v>
      </c>
      <c r="BE275" s="460">
        <f t="shared" si="430"/>
        <v>0</v>
      </c>
      <c r="BF275" s="860">
        <f t="shared" si="392"/>
        <v>0</v>
      </c>
      <c r="BG275" s="861">
        <f t="shared" si="393"/>
        <v>0</v>
      </c>
      <c r="BH275" s="946">
        <f t="shared" si="394"/>
        <v>0</v>
      </c>
      <c r="BI275" s="164" t="str">
        <f t="shared" si="395"/>
        <v/>
      </c>
      <c r="BJ275" s="163">
        <f t="shared" si="396"/>
        <v>0</v>
      </c>
      <c r="BK275" s="460">
        <f t="shared" si="431"/>
        <v>0</v>
      </c>
      <c r="BL275" s="860">
        <f t="shared" si="397"/>
        <v>0</v>
      </c>
      <c r="BM275" s="861">
        <f t="shared" si="398"/>
        <v>0</v>
      </c>
      <c r="BN275" s="946">
        <f t="shared" si="399"/>
        <v>0</v>
      </c>
      <c r="BO275" s="164" t="str">
        <f t="shared" si="400"/>
        <v/>
      </c>
      <c r="BP275" s="163">
        <f t="shared" si="401"/>
        <v>0</v>
      </c>
      <c r="BQ275" s="460">
        <f t="shared" si="432"/>
        <v>0</v>
      </c>
      <c r="BR275" s="860">
        <f t="shared" si="402"/>
        <v>0</v>
      </c>
      <c r="BS275" s="861">
        <f t="shared" si="403"/>
        <v>0</v>
      </c>
      <c r="BT275" s="946">
        <f t="shared" si="404"/>
        <v>0</v>
      </c>
      <c r="BU275" s="164" t="str">
        <f t="shared" si="405"/>
        <v/>
      </c>
      <c r="BV275" s="163">
        <f t="shared" si="406"/>
        <v>0</v>
      </c>
      <c r="BW275" s="246"/>
      <c r="BX275" s="246"/>
      <c r="BY275" s="155"/>
      <c r="BZ275" s="22"/>
      <c r="CA275" s="163">
        <f t="shared" si="407"/>
        <v>0</v>
      </c>
      <c r="CB275" s="162">
        <f t="shared" si="408"/>
        <v>0</v>
      </c>
      <c r="CC275" s="162">
        <f t="shared" si="409"/>
        <v>0</v>
      </c>
      <c r="CD275" s="162">
        <f t="shared" si="410"/>
        <v>0</v>
      </c>
      <c r="CE275" s="162">
        <f t="shared" si="411"/>
        <v>0</v>
      </c>
      <c r="CF275" s="162">
        <f t="shared" si="412"/>
        <v>0</v>
      </c>
      <c r="CG275" s="162">
        <f t="shared" si="413"/>
        <v>0</v>
      </c>
      <c r="CH275" s="162">
        <f t="shared" si="414"/>
        <v>0</v>
      </c>
      <c r="CI275" s="22"/>
      <c r="CJ275" s="161">
        <f t="shared" si="415"/>
        <v>35</v>
      </c>
      <c r="CK275" s="620">
        <f t="shared" si="416"/>
        <v>0</v>
      </c>
      <c r="CL275" s="160">
        <f>CL5</f>
        <v>50</v>
      </c>
      <c r="CM275" s="159" t="str">
        <f t="shared" si="433"/>
        <v/>
      </c>
      <c r="CN275" s="159" t="str">
        <f t="shared" si="434"/>
        <v/>
      </c>
      <c r="CO275" s="159" t="str">
        <f t="shared" si="435"/>
        <v/>
      </c>
      <c r="CP275" s="159" t="str">
        <f t="shared" si="436"/>
        <v/>
      </c>
      <c r="CQ275" s="159" t="str">
        <f t="shared" si="437"/>
        <v/>
      </c>
      <c r="CR275" s="159" t="str">
        <f t="shared" si="438"/>
        <v/>
      </c>
      <c r="CS275" s="159" t="str">
        <f t="shared" si="439"/>
        <v/>
      </c>
      <c r="CT275" s="159" t="str">
        <f t="shared" si="440"/>
        <v/>
      </c>
      <c r="CU275" s="158"/>
      <c r="CV275" s="157">
        <f t="shared" si="417"/>
        <v>50</v>
      </c>
      <c r="CW275" s="157">
        <f t="shared" si="418"/>
        <v>50</v>
      </c>
      <c r="CX275" s="157">
        <f t="shared" si="419"/>
        <v>50</v>
      </c>
      <c r="CY275" s="157">
        <f t="shared" si="420"/>
        <v>50</v>
      </c>
      <c r="CZ275" s="157">
        <f t="shared" si="421"/>
        <v>50</v>
      </c>
      <c r="DA275" s="157">
        <f t="shared" si="422"/>
        <v>50</v>
      </c>
      <c r="DB275" s="157">
        <f t="shared" si="423"/>
        <v>50</v>
      </c>
      <c r="DC275" s="157">
        <f t="shared" si="424"/>
        <v>50</v>
      </c>
      <c r="DD275" s="734">
        <v>268</v>
      </c>
      <c r="DE275" s="155"/>
      <c r="DI275" s="407"/>
      <c r="DJ275" s="279"/>
      <c r="DK275" s="279"/>
      <c r="DL275" s="279"/>
      <c r="DM275" s="279"/>
      <c r="DN275" s="279"/>
    </row>
    <row r="276" spans="1:118" s="20" customFormat="1" ht="39.950000000000003" hidden="1" customHeight="1" x14ac:dyDescent="0.25">
      <c r="A276" s="27">
        <f>ROW()</f>
        <v>276</v>
      </c>
      <c r="B276" s="342" t="str">
        <f>IF(C276="I","",IF(ISBLANK(D276),"",IF(ISTEXT(D276),LARGE(B14:B275,1)+1,0)))</f>
        <v/>
      </c>
      <c r="C276" s="344"/>
      <c r="D276" s="173"/>
      <c r="E276" s="172"/>
      <c r="F276" s="171"/>
      <c r="G276" s="856"/>
      <c r="H276" s="857"/>
      <c r="I276" s="707"/>
      <c r="J276" s="919">
        <f t="shared" si="361"/>
        <v>0</v>
      </c>
      <c r="K276" s="707"/>
      <c r="L276" s="919">
        <f t="shared" si="362"/>
        <v>0</v>
      </c>
      <c r="M276" s="707"/>
      <c r="N276" s="919">
        <f t="shared" si="363"/>
        <v>0</v>
      </c>
      <c r="O276" s="707"/>
      <c r="P276" s="919">
        <f t="shared" si="364"/>
        <v>0</v>
      </c>
      <c r="Q276" s="707"/>
      <c r="R276" s="919">
        <f t="shared" si="359"/>
        <v>0</v>
      </c>
      <c r="S276" s="707"/>
      <c r="T276" s="919">
        <f t="shared" si="365"/>
        <v>0</v>
      </c>
      <c r="U276" s="707"/>
      <c r="V276" s="919">
        <f t="shared" si="358"/>
        <v>0</v>
      </c>
      <c r="W276" s="707"/>
      <c r="X276" s="919">
        <f t="shared" si="360"/>
        <v>0</v>
      </c>
      <c r="Y276" s="178">
        <f>Y6</f>
        <v>35</v>
      </c>
      <c r="Z276" s="964">
        <f t="shared" si="366"/>
        <v>0</v>
      </c>
      <c r="AA276" s="926">
        <f t="shared" si="425"/>
        <v>0</v>
      </c>
      <c r="AB276" s="860">
        <f t="shared" si="367"/>
        <v>0</v>
      </c>
      <c r="AC276" s="861">
        <f t="shared" si="368"/>
        <v>0</v>
      </c>
      <c r="AD276" s="946">
        <f t="shared" si="369"/>
        <v>0</v>
      </c>
      <c r="AE276" s="164" t="str">
        <f t="shared" si="370"/>
        <v/>
      </c>
      <c r="AF276" s="163">
        <f t="shared" si="371"/>
        <v>0</v>
      </c>
      <c r="AG276" s="460">
        <f t="shared" si="426"/>
        <v>0</v>
      </c>
      <c r="AH276" s="860">
        <f t="shared" si="372"/>
        <v>0</v>
      </c>
      <c r="AI276" s="861">
        <f t="shared" si="373"/>
        <v>0</v>
      </c>
      <c r="AJ276" s="946">
        <f t="shared" si="374"/>
        <v>0</v>
      </c>
      <c r="AK276" s="164" t="str">
        <f t="shared" si="375"/>
        <v/>
      </c>
      <c r="AL276" s="163">
        <f t="shared" si="376"/>
        <v>0</v>
      </c>
      <c r="AM276" s="460">
        <f t="shared" si="427"/>
        <v>0</v>
      </c>
      <c r="AN276" s="860">
        <f t="shared" si="377"/>
        <v>0</v>
      </c>
      <c r="AO276" s="861">
        <f t="shared" si="378"/>
        <v>0</v>
      </c>
      <c r="AP276" s="946">
        <f t="shared" si="379"/>
        <v>0</v>
      </c>
      <c r="AQ276" s="164" t="str">
        <f t="shared" si="380"/>
        <v/>
      </c>
      <c r="AR276" s="163">
        <f t="shared" si="381"/>
        <v>0</v>
      </c>
      <c r="AS276" s="460">
        <f t="shared" si="428"/>
        <v>0</v>
      </c>
      <c r="AT276" s="860">
        <f t="shared" si="382"/>
        <v>0</v>
      </c>
      <c r="AU276" s="861">
        <f t="shared" si="383"/>
        <v>0</v>
      </c>
      <c r="AV276" s="946">
        <f t="shared" si="384"/>
        <v>0</v>
      </c>
      <c r="AW276" s="164" t="str">
        <f t="shared" si="385"/>
        <v/>
      </c>
      <c r="AX276" s="163">
        <f t="shared" si="386"/>
        <v>0</v>
      </c>
      <c r="AY276" s="460">
        <f t="shared" si="429"/>
        <v>0</v>
      </c>
      <c r="AZ276" s="860">
        <f t="shared" si="387"/>
        <v>0</v>
      </c>
      <c r="BA276" s="861">
        <f t="shared" si="388"/>
        <v>0</v>
      </c>
      <c r="BB276" s="946">
        <f t="shared" si="389"/>
        <v>0</v>
      </c>
      <c r="BC276" s="164" t="str">
        <f t="shared" si="390"/>
        <v/>
      </c>
      <c r="BD276" s="163">
        <f t="shared" si="391"/>
        <v>0</v>
      </c>
      <c r="BE276" s="460">
        <f t="shared" si="430"/>
        <v>0</v>
      </c>
      <c r="BF276" s="860">
        <f t="shared" si="392"/>
        <v>0</v>
      </c>
      <c r="BG276" s="861">
        <f t="shared" si="393"/>
        <v>0</v>
      </c>
      <c r="BH276" s="946">
        <f t="shared" si="394"/>
        <v>0</v>
      </c>
      <c r="BI276" s="164" t="str">
        <f t="shared" si="395"/>
        <v/>
      </c>
      <c r="BJ276" s="163">
        <f t="shared" si="396"/>
        <v>0</v>
      </c>
      <c r="BK276" s="460">
        <f t="shared" si="431"/>
        <v>0</v>
      </c>
      <c r="BL276" s="860">
        <f t="shared" si="397"/>
        <v>0</v>
      </c>
      <c r="BM276" s="861">
        <f t="shared" si="398"/>
        <v>0</v>
      </c>
      <c r="BN276" s="946">
        <f t="shared" si="399"/>
        <v>0</v>
      </c>
      <c r="BO276" s="164" t="str">
        <f t="shared" si="400"/>
        <v/>
      </c>
      <c r="BP276" s="163">
        <f t="shared" si="401"/>
        <v>0</v>
      </c>
      <c r="BQ276" s="460">
        <f t="shared" si="432"/>
        <v>0</v>
      </c>
      <c r="BR276" s="860">
        <f t="shared" si="402"/>
        <v>0</v>
      </c>
      <c r="BS276" s="861">
        <f t="shared" si="403"/>
        <v>0</v>
      </c>
      <c r="BT276" s="946">
        <f t="shared" si="404"/>
        <v>0</v>
      </c>
      <c r="BU276" s="164" t="str">
        <f t="shared" si="405"/>
        <v/>
      </c>
      <c r="BV276" s="163">
        <f t="shared" si="406"/>
        <v>0</v>
      </c>
      <c r="BW276" s="246"/>
      <c r="BX276" s="246"/>
      <c r="BY276" s="155"/>
      <c r="BZ276" s="22"/>
      <c r="CA276" s="163">
        <f t="shared" si="407"/>
        <v>0</v>
      </c>
      <c r="CB276" s="162">
        <f t="shared" si="408"/>
        <v>0</v>
      </c>
      <c r="CC276" s="162">
        <f t="shared" si="409"/>
        <v>0</v>
      </c>
      <c r="CD276" s="162">
        <f t="shared" si="410"/>
        <v>0</v>
      </c>
      <c r="CE276" s="162">
        <f t="shared" si="411"/>
        <v>0</v>
      </c>
      <c r="CF276" s="162">
        <f t="shared" si="412"/>
        <v>0</v>
      </c>
      <c r="CG276" s="162">
        <f t="shared" si="413"/>
        <v>0</v>
      </c>
      <c r="CH276" s="162">
        <f t="shared" si="414"/>
        <v>0</v>
      </c>
      <c r="CI276" s="22"/>
      <c r="CJ276" s="161">
        <f t="shared" si="415"/>
        <v>35</v>
      </c>
      <c r="CK276" s="620">
        <f t="shared" si="416"/>
        <v>0</v>
      </c>
      <c r="CL276" s="160">
        <f>CL5</f>
        <v>50</v>
      </c>
      <c r="CM276" s="159" t="str">
        <f t="shared" si="433"/>
        <v/>
      </c>
      <c r="CN276" s="159" t="str">
        <f t="shared" si="434"/>
        <v/>
      </c>
      <c r="CO276" s="159" t="str">
        <f t="shared" si="435"/>
        <v/>
      </c>
      <c r="CP276" s="159" t="str">
        <f t="shared" si="436"/>
        <v/>
      </c>
      <c r="CQ276" s="159" t="str">
        <f t="shared" si="437"/>
        <v/>
      </c>
      <c r="CR276" s="159" t="str">
        <f t="shared" si="438"/>
        <v/>
      </c>
      <c r="CS276" s="159" t="str">
        <f t="shared" si="439"/>
        <v/>
      </c>
      <c r="CT276" s="159" t="str">
        <f t="shared" si="440"/>
        <v/>
      </c>
      <c r="CU276" s="158"/>
      <c r="CV276" s="157">
        <f t="shared" si="417"/>
        <v>50</v>
      </c>
      <c r="CW276" s="157">
        <f t="shared" si="418"/>
        <v>50</v>
      </c>
      <c r="CX276" s="157">
        <f t="shared" si="419"/>
        <v>50</v>
      </c>
      <c r="CY276" s="157">
        <f t="shared" si="420"/>
        <v>50</v>
      </c>
      <c r="CZ276" s="157">
        <f t="shared" si="421"/>
        <v>50</v>
      </c>
      <c r="DA276" s="157">
        <f t="shared" si="422"/>
        <v>50</v>
      </c>
      <c r="DB276" s="157">
        <f t="shared" si="423"/>
        <v>50</v>
      </c>
      <c r="DC276" s="157">
        <f t="shared" si="424"/>
        <v>50</v>
      </c>
      <c r="DD276" s="734">
        <v>269</v>
      </c>
      <c r="DE276" s="155"/>
      <c r="DI276" s="407"/>
      <c r="DJ276" s="279"/>
      <c r="DK276" s="279"/>
      <c r="DL276" s="279"/>
      <c r="DM276" s="279"/>
      <c r="DN276" s="279"/>
    </row>
    <row r="277" spans="1:118" s="20" customFormat="1" ht="39.950000000000003" hidden="1" customHeight="1" x14ac:dyDescent="0.25">
      <c r="A277" s="27">
        <f>ROW()</f>
        <v>277</v>
      </c>
      <c r="B277" s="342" t="str">
        <f>IF(C277="I","",IF(ISBLANK(D277),"",IF(ISTEXT(D277),LARGE(B14:B276,1)+1,0)))</f>
        <v/>
      </c>
      <c r="C277" s="344"/>
      <c r="D277" s="173"/>
      <c r="E277" s="172"/>
      <c r="F277" s="171"/>
      <c r="G277" s="856"/>
      <c r="H277" s="857"/>
      <c r="I277" s="707"/>
      <c r="J277" s="919">
        <f t="shared" si="361"/>
        <v>0</v>
      </c>
      <c r="K277" s="707"/>
      <c r="L277" s="919">
        <f t="shared" si="362"/>
        <v>0</v>
      </c>
      <c r="M277" s="707"/>
      <c r="N277" s="919">
        <f t="shared" si="363"/>
        <v>0</v>
      </c>
      <c r="O277" s="707"/>
      <c r="P277" s="919">
        <f t="shared" si="364"/>
        <v>0</v>
      </c>
      <c r="Q277" s="707"/>
      <c r="R277" s="919">
        <f t="shared" si="359"/>
        <v>0</v>
      </c>
      <c r="S277" s="707"/>
      <c r="T277" s="919">
        <f t="shared" si="365"/>
        <v>0</v>
      </c>
      <c r="U277" s="707"/>
      <c r="V277" s="919">
        <f t="shared" si="358"/>
        <v>0</v>
      </c>
      <c r="W277" s="707"/>
      <c r="X277" s="919">
        <f t="shared" si="360"/>
        <v>0</v>
      </c>
      <c r="Y277" s="178">
        <f>Y6</f>
        <v>35</v>
      </c>
      <c r="Z277" s="964">
        <f t="shared" si="366"/>
        <v>0</v>
      </c>
      <c r="AA277" s="926">
        <f t="shared" si="425"/>
        <v>0</v>
      </c>
      <c r="AB277" s="860">
        <f t="shared" si="367"/>
        <v>0</v>
      </c>
      <c r="AC277" s="861">
        <f t="shared" si="368"/>
        <v>0</v>
      </c>
      <c r="AD277" s="946">
        <f t="shared" si="369"/>
        <v>0</v>
      </c>
      <c r="AE277" s="164" t="str">
        <f t="shared" si="370"/>
        <v/>
      </c>
      <c r="AF277" s="163">
        <f t="shared" si="371"/>
        <v>0</v>
      </c>
      <c r="AG277" s="460">
        <f t="shared" si="426"/>
        <v>0</v>
      </c>
      <c r="AH277" s="860">
        <f t="shared" si="372"/>
        <v>0</v>
      </c>
      <c r="AI277" s="861">
        <f t="shared" si="373"/>
        <v>0</v>
      </c>
      <c r="AJ277" s="946">
        <f t="shared" si="374"/>
        <v>0</v>
      </c>
      <c r="AK277" s="164" t="str">
        <f t="shared" si="375"/>
        <v/>
      </c>
      <c r="AL277" s="163">
        <f t="shared" si="376"/>
        <v>0</v>
      </c>
      <c r="AM277" s="460">
        <f t="shared" si="427"/>
        <v>0</v>
      </c>
      <c r="AN277" s="860">
        <f t="shared" si="377"/>
        <v>0</v>
      </c>
      <c r="AO277" s="861">
        <f t="shared" si="378"/>
        <v>0</v>
      </c>
      <c r="AP277" s="946">
        <f t="shared" si="379"/>
        <v>0</v>
      </c>
      <c r="AQ277" s="164" t="str">
        <f t="shared" si="380"/>
        <v/>
      </c>
      <c r="AR277" s="163">
        <f t="shared" si="381"/>
        <v>0</v>
      </c>
      <c r="AS277" s="460">
        <f t="shared" si="428"/>
        <v>0</v>
      </c>
      <c r="AT277" s="860">
        <f t="shared" si="382"/>
        <v>0</v>
      </c>
      <c r="AU277" s="861">
        <f t="shared" si="383"/>
        <v>0</v>
      </c>
      <c r="AV277" s="946">
        <f t="shared" si="384"/>
        <v>0</v>
      </c>
      <c r="AW277" s="164" t="str">
        <f t="shared" si="385"/>
        <v/>
      </c>
      <c r="AX277" s="163">
        <f t="shared" si="386"/>
        <v>0</v>
      </c>
      <c r="AY277" s="460">
        <f t="shared" si="429"/>
        <v>0</v>
      </c>
      <c r="AZ277" s="860">
        <f t="shared" si="387"/>
        <v>0</v>
      </c>
      <c r="BA277" s="861">
        <f t="shared" si="388"/>
        <v>0</v>
      </c>
      <c r="BB277" s="946">
        <f t="shared" si="389"/>
        <v>0</v>
      </c>
      <c r="BC277" s="164" t="str">
        <f t="shared" si="390"/>
        <v/>
      </c>
      <c r="BD277" s="163">
        <f t="shared" si="391"/>
        <v>0</v>
      </c>
      <c r="BE277" s="460">
        <f t="shared" si="430"/>
        <v>0</v>
      </c>
      <c r="BF277" s="860">
        <f t="shared" si="392"/>
        <v>0</v>
      </c>
      <c r="BG277" s="861">
        <f t="shared" si="393"/>
        <v>0</v>
      </c>
      <c r="BH277" s="946">
        <f t="shared" si="394"/>
        <v>0</v>
      </c>
      <c r="BI277" s="164" t="str">
        <f t="shared" si="395"/>
        <v/>
      </c>
      <c r="BJ277" s="163">
        <f t="shared" si="396"/>
        <v>0</v>
      </c>
      <c r="BK277" s="460">
        <f t="shared" si="431"/>
        <v>0</v>
      </c>
      <c r="BL277" s="860">
        <f t="shared" si="397"/>
        <v>0</v>
      </c>
      <c r="BM277" s="861">
        <f t="shared" si="398"/>
        <v>0</v>
      </c>
      <c r="BN277" s="946">
        <f t="shared" si="399"/>
        <v>0</v>
      </c>
      <c r="BO277" s="164" t="str">
        <f t="shared" si="400"/>
        <v/>
      </c>
      <c r="BP277" s="163">
        <f t="shared" si="401"/>
        <v>0</v>
      </c>
      <c r="BQ277" s="460">
        <f t="shared" si="432"/>
        <v>0</v>
      </c>
      <c r="BR277" s="860">
        <f t="shared" si="402"/>
        <v>0</v>
      </c>
      <c r="BS277" s="861">
        <f t="shared" si="403"/>
        <v>0</v>
      </c>
      <c r="BT277" s="946">
        <f t="shared" si="404"/>
        <v>0</v>
      </c>
      <c r="BU277" s="164" t="str">
        <f t="shared" si="405"/>
        <v/>
      </c>
      <c r="BV277" s="163">
        <f t="shared" si="406"/>
        <v>0</v>
      </c>
      <c r="BW277" s="246"/>
      <c r="BX277" s="246"/>
      <c r="BY277" s="155"/>
      <c r="BZ277" s="22"/>
      <c r="CA277" s="163">
        <f t="shared" si="407"/>
        <v>0</v>
      </c>
      <c r="CB277" s="162">
        <f t="shared" si="408"/>
        <v>0</v>
      </c>
      <c r="CC277" s="162">
        <f t="shared" si="409"/>
        <v>0</v>
      </c>
      <c r="CD277" s="162">
        <f t="shared" si="410"/>
        <v>0</v>
      </c>
      <c r="CE277" s="162">
        <f t="shared" si="411"/>
        <v>0</v>
      </c>
      <c r="CF277" s="162">
        <f t="shared" si="412"/>
        <v>0</v>
      </c>
      <c r="CG277" s="162">
        <f t="shared" si="413"/>
        <v>0</v>
      </c>
      <c r="CH277" s="162">
        <f t="shared" si="414"/>
        <v>0</v>
      </c>
      <c r="CI277" s="22"/>
      <c r="CJ277" s="161">
        <f t="shared" si="415"/>
        <v>35</v>
      </c>
      <c r="CK277" s="620">
        <f t="shared" si="416"/>
        <v>0</v>
      </c>
      <c r="CL277" s="160">
        <f>CL5</f>
        <v>50</v>
      </c>
      <c r="CM277" s="159" t="str">
        <f t="shared" si="433"/>
        <v/>
      </c>
      <c r="CN277" s="159" t="str">
        <f t="shared" si="434"/>
        <v/>
      </c>
      <c r="CO277" s="159" t="str">
        <f t="shared" si="435"/>
        <v/>
      </c>
      <c r="CP277" s="159" t="str">
        <f t="shared" si="436"/>
        <v/>
      </c>
      <c r="CQ277" s="159" t="str">
        <f t="shared" si="437"/>
        <v/>
      </c>
      <c r="CR277" s="159" t="str">
        <f t="shared" si="438"/>
        <v/>
      </c>
      <c r="CS277" s="159" t="str">
        <f t="shared" si="439"/>
        <v/>
      </c>
      <c r="CT277" s="159" t="str">
        <f t="shared" si="440"/>
        <v/>
      </c>
      <c r="CU277" s="158"/>
      <c r="CV277" s="157">
        <f t="shared" si="417"/>
        <v>50</v>
      </c>
      <c r="CW277" s="157">
        <f t="shared" si="418"/>
        <v>50</v>
      </c>
      <c r="CX277" s="157">
        <f t="shared" si="419"/>
        <v>50</v>
      </c>
      <c r="CY277" s="157">
        <f t="shared" si="420"/>
        <v>50</v>
      </c>
      <c r="CZ277" s="157">
        <f t="shared" si="421"/>
        <v>50</v>
      </c>
      <c r="DA277" s="157">
        <f t="shared" si="422"/>
        <v>50</v>
      </c>
      <c r="DB277" s="157">
        <f t="shared" si="423"/>
        <v>50</v>
      </c>
      <c r="DC277" s="157">
        <f t="shared" si="424"/>
        <v>50</v>
      </c>
      <c r="DD277" s="734">
        <v>270</v>
      </c>
      <c r="DE277" s="155"/>
      <c r="DI277" s="407"/>
      <c r="DJ277" s="279"/>
      <c r="DK277" s="279"/>
      <c r="DL277" s="279"/>
      <c r="DM277" s="279"/>
      <c r="DN277" s="279"/>
    </row>
    <row r="278" spans="1:118" s="20" customFormat="1" ht="39.950000000000003" hidden="1" customHeight="1" x14ac:dyDescent="0.25">
      <c r="A278" s="27">
        <f>ROW()</f>
        <v>278</v>
      </c>
      <c r="B278" s="342" t="str">
        <f>IF(C278="I","",IF(ISBLANK(D278),"",IF(ISTEXT(D278),LARGE(B14:B277,1)+1,0)))</f>
        <v/>
      </c>
      <c r="C278" s="344"/>
      <c r="D278" s="173"/>
      <c r="E278" s="172"/>
      <c r="F278" s="171"/>
      <c r="G278" s="856"/>
      <c r="H278" s="857"/>
      <c r="I278" s="707"/>
      <c r="J278" s="919">
        <f t="shared" si="361"/>
        <v>0</v>
      </c>
      <c r="K278" s="707"/>
      <c r="L278" s="919">
        <f t="shared" si="362"/>
        <v>0</v>
      </c>
      <c r="M278" s="707"/>
      <c r="N278" s="919">
        <f t="shared" si="363"/>
        <v>0</v>
      </c>
      <c r="O278" s="707"/>
      <c r="P278" s="919">
        <f t="shared" si="364"/>
        <v>0</v>
      </c>
      <c r="Q278" s="707"/>
      <c r="R278" s="919">
        <f t="shared" si="359"/>
        <v>0</v>
      </c>
      <c r="S278" s="707"/>
      <c r="T278" s="919">
        <f t="shared" si="365"/>
        <v>0</v>
      </c>
      <c r="U278" s="707"/>
      <c r="V278" s="919">
        <f t="shared" si="358"/>
        <v>0</v>
      </c>
      <c r="W278" s="707"/>
      <c r="X278" s="919">
        <f t="shared" si="360"/>
        <v>0</v>
      </c>
      <c r="Y278" s="178">
        <f>Y6</f>
        <v>35</v>
      </c>
      <c r="Z278" s="964">
        <f t="shared" si="366"/>
        <v>0</v>
      </c>
      <c r="AA278" s="926">
        <f t="shared" si="425"/>
        <v>0</v>
      </c>
      <c r="AB278" s="860">
        <f t="shared" si="367"/>
        <v>0</v>
      </c>
      <c r="AC278" s="861">
        <f t="shared" si="368"/>
        <v>0</v>
      </c>
      <c r="AD278" s="946">
        <f t="shared" si="369"/>
        <v>0</v>
      </c>
      <c r="AE278" s="164" t="str">
        <f t="shared" si="370"/>
        <v/>
      </c>
      <c r="AF278" s="163">
        <f t="shared" si="371"/>
        <v>0</v>
      </c>
      <c r="AG278" s="460">
        <f t="shared" si="426"/>
        <v>0</v>
      </c>
      <c r="AH278" s="860">
        <f t="shared" si="372"/>
        <v>0</v>
      </c>
      <c r="AI278" s="861">
        <f t="shared" si="373"/>
        <v>0</v>
      </c>
      <c r="AJ278" s="946">
        <f t="shared" si="374"/>
        <v>0</v>
      </c>
      <c r="AK278" s="164" t="str">
        <f t="shared" si="375"/>
        <v/>
      </c>
      <c r="AL278" s="163">
        <f t="shared" si="376"/>
        <v>0</v>
      </c>
      <c r="AM278" s="460">
        <f t="shared" si="427"/>
        <v>0</v>
      </c>
      <c r="AN278" s="860">
        <f t="shared" si="377"/>
        <v>0</v>
      </c>
      <c r="AO278" s="861">
        <f t="shared" si="378"/>
        <v>0</v>
      </c>
      <c r="AP278" s="946">
        <f t="shared" si="379"/>
        <v>0</v>
      </c>
      <c r="AQ278" s="164" t="str">
        <f t="shared" si="380"/>
        <v/>
      </c>
      <c r="AR278" s="163">
        <f t="shared" si="381"/>
        <v>0</v>
      </c>
      <c r="AS278" s="460">
        <f t="shared" si="428"/>
        <v>0</v>
      </c>
      <c r="AT278" s="860">
        <f t="shared" si="382"/>
        <v>0</v>
      </c>
      <c r="AU278" s="861">
        <f t="shared" si="383"/>
        <v>0</v>
      </c>
      <c r="AV278" s="946">
        <f t="shared" si="384"/>
        <v>0</v>
      </c>
      <c r="AW278" s="164" t="str">
        <f t="shared" si="385"/>
        <v/>
      </c>
      <c r="AX278" s="163">
        <f t="shared" si="386"/>
        <v>0</v>
      </c>
      <c r="AY278" s="460">
        <f t="shared" si="429"/>
        <v>0</v>
      </c>
      <c r="AZ278" s="860">
        <f t="shared" si="387"/>
        <v>0</v>
      </c>
      <c r="BA278" s="861">
        <f t="shared" si="388"/>
        <v>0</v>
      </c>
      <c r="BB278" s="946">
        <f t="shared" si="389"/>
        <v>0</v>
      </c>
      <c r="BC278" s="164" t="str">
        <f t="shared" si="390"/>
        <v/>
      </c>
      <c r="BD278" s="163">
        <f t="shared" si="391"/>
        <v>0</v>
      </c>
      <c r="BE278" s="460">
        <f t="shared" si="430"/>
        <v>0</v>
      </c>
      <c r="BF278" s="860">
        <f t="shared" si="392"/>
        <v>0</v>
      </c>
      <c r="BG278" s="861">
        <f t="shared" si="393"/>
        <v>0</v>
      </c>
      <c r="BH278" s="946">
        <f t="shared" si="394"/>
        <v>0</v>
      </c>
      <c r="BI278" s="164" t="str">
        <f t="shared" si="395"/>
        <v/>
      </c>
      <c r="BJ278" s="163">
        <f t="shared" si="396"/>
        <v>0</v>
      </c>
      <c r="BK278" s="460">
        <f t="shared" si="431"/>
        <v>0</v>
      </c>
      <c r="BL278" s="860">
        <f t="shared" si="397"/>
        <v>0</v>
      </c>
      <c r="BM278" s="861">
        <f t="shared" si="398"/>
        <v>0</v>
      </c>
      <c r="BN278" s="946">
        <f t="shared" si="399"/>
        <v>0</v>
      </c>
      <c r="BO278" s="164" t="str">
        <f t="shared" si="400"/>
        <v/>
      </c>
      <c r="BP278" s="163">
        <f t="shared" si="401"/>
        <v>0</v>
      </c>
      <c r="BQ278" s="460">
        <f t="shared" si="432"/>
        <v>0</v>
      </c>
      <c r="BR278" s="860">
        <f t="shared" si="402"/>
        <v>0</v>
      </c>
      <c r="BS278" s="861">
        <f t="shared" si="403"/>
        <v>0</v>
      </c>
      <c r="BT278" s="946">
        <f t="shared" si="404"/>
        <v>0</v>
      </c>
      <c r="BU278" s="164" t="str">
        <f t="shared" si="405"/>
        <v/>
      </c>
      <c r="BV278" s="163">
        <f t="shared" si="406"/>
        <v>0</v>
      </c>
      <c r="BW278" s="246"/>
      <c r="BX278" s="246"/>
      <c r="BY278" s="155"/>
      <c r="BZ278" s="22"/>
      <c r="CA278" s="163">
        <f t="shared" si="407"/>
        <v>0</v>
      </c>
      <c r="CB278" s="162">
        <f t="shared" si="408"/>
        <v>0</v>
      </c>
      <c r="CC278" s="162">
        <f t="shared" si="409"/>
        <v>0</v>
      </c>
      <c r="CD278" s="162">
        <f t="shared" si="410"/>
        <v>0</v>
      </c>
      <c r="CE278" s="162">
        <f t="shared" si="411"/>
        <v>0</v>
      </c>
      <c r="CF278" s="162">
        <f t="shared" si="412"/>
        <v>0</v>
      </c>
      <c r="CG278" s="162">
        <f t="shared" si="413"/>
        <v>0</v>
      </c>
      <c r="CH278" s="162">
        <f t="shared" si="414"/>
        <v>0</v>
      </c>
      <c r="CI278" s="22"/>
      <c r="CJ278" s="161">
        <f t="shared" si="415"/>
        <v>35</v>
      </c>
      <c r="CK278" s="620">
        <f t="shared" si="416"/>
        <v>0</v>
      </c>
      <c r="CL278" s="160">
        <f>CL5</f>
        <v>50</v>
      </c>
      <c r="CM278" s="159" t="str">
        <f t="shared" si="433"/>
        <v/>
      </c>
      <c r="CN278" s="159" t="str">
        <f t="shared" si="434"/>
        <v/>
      </c>
      <c r="CO278" s="159" t="str">
        <f t="shared" si="435"/>
        <v/>
      </c>
      <c r="CP278" s="159" t="str">
        <f t="shared" si="436"/>
        <v/>
      </c>
      <c r="CQ278" s="159" t="str">
        <f t="shared" si="437"/>
        <v/>
      </c>
      <c r="CR278" s="159" t="str">
        <f t="shared" si="438"/>
        <v/>
      </c>
      <c r="CS278" s="159" t="str">
        <f t="shared" si="439"/>
        <v/>
      </c>
      <c r="CT278" s="159" t="str">
        <f t="shared" si="440"/>
        <v/>
      </c>
      <c r="CU278" s="158"/>
      <c r="CV278" s="157">
        <f t="shared" si="417"/>
        <v>50</v>
      </c>
      <c r="CW278" s="157">
        <f t="shared" si="418"/>
        <v>50</v>
      </c>
      <c r="CX278" s="157">
        <f t="shared" si="419"/>
        <v>50</v>
      </c>
      <c r="CY278" s="157">
        <f t="shared" si="420"/>
        <v>50</v>
      </c>
      <c r="CZ278" s="157">
        <f t="shared" si="421"/>
        <v>50</v>
      </c>
      <c r="DA278" s="157">
        <f t="shared" si="422"/>
        <v>50</v>
      </c>
      <c r="DB278" s="157">
        <f t="shared" si="423"/>
        <v>50</v>
      </c>
      <c r="DC278" s="157">
        <f t="shared" si="424"/>
        <v>50</v>
      </c>
      <c r="DD278" s="734">
        <v>271</v>
      </c>
      <c r="DE278" s="155"/>
      <c r="DI278" s="407"/>
      <c r="DJ278" s="279"/>
      <c r="DK278" s="279"/>
      <c r="DL278" s="279"/>
      <c r="DM278" s="279"/>
      <c r="DN278" s="279"/>
    </row>
    <row r="279" spans="1:118" s="20" customFormat="1" ht="39.950000000000003" hidden="1" customHeight="1" x14ac:dyDescent="0.25">
      <c r="A279" s="27">
        <f>ROW()</f>
        <v>279</v>
      </c>
      <c r="B279" s="342" t="str">
        <f>IF(C279="I","",IF(ISBLANK(D279),"",IF(ISTEXT(D279),LARGE(B14:B278,1)+1,0)))</f>
        <v/>
      </c>
      <c r="C279" s="344"/>
      <c r="D279" s="173"/>
      <c r="E279" s="172"/>
      <c r="F279" s="171"/>
      <c r="G279" s="856"/>
      <c r="H279" s="857"/>
      <c r="I279" s="707"/>
      <c r="J279" s="919">
        <f t="shared" si="361"/>
        <v>0</v>
      </c>
      <c r="K279" s="707"/>
      <c r="L279" s="919">
        <f t="shared" si="362"/>
        <v>0</v>
      </c>
      <c r="M279" s="707"/>
      <c r="N279" s="919">
        <f t="shared" si="363"/>
        <v>0</v>
      </c>
      <c r="O279" s="707"/>
      <c r="P279" s="919">
        <f t="shared" si="364"/>
        <v>0</v>
      </c>
      <c r="Q279" s="707"/>
      <c r="R279" s="919">
        <f t="shared" ref="R279:R310" si="441">CE279</f>
        <v>0</v>
      </c>
      <c r="S279" s="707"/>
      <c r="T279" s="919">
        <f t="shared" si="365"/>
        <v>0</v>
      </c>
      <c r="U279" s="707"/>
      <c r="V279" s="919">
        <f t="shared" si="358"/>
        <v>0</v>
      </c>
      <c r="W279" s="707"/>
      <c r="X279" s="919">
        <f t="shared" si="360"/>
        <v>0</v>
      </c>
      <c r="Y279" s="178">
        <f>Y6</f>
        <v>35</v>
      </c>
      <c r="Z279" s="964">
        <f t="shared" si="366"/>
        <v>0</v>
      </c>
      <c r="AA279" s="926">
        <f t="shared" si="425"/>
        <v>0</v>
      </c>
      <c r="AB279" s="860">
        <f t="shared" si="367"/>
        <v>0</v>
      </c>
      <c r="AC279" s="861">
        <f t="shared" si="368"/>
        <v>0</v>
      </c>
      <c r="AD279" s="946">
        <f t="shared" si="369"/>
        <v>0</v>
      </c>
      <c r="AE279" s="164" t="str">
        <f t="shared" si="370"/>
        <v/>
      </c>
      <c r="AF279" s="163">
        <f t="shared" si="371"/>
        <v>0</v>
      </c>
      <c r="AG279" s="460">
        <f t="shared" si="426"/>
        <v>0</v>
      </c>
      <c r="AH279" s="860">
        <f t="shared" si="372"/>
        <v>0</v>
      </c>
      <c r="AI279" s="861">
        <f t="shared" si="373"/>
        <v>0</v>
      </c>
      <c r="AJ279" s="946">
        <f t="shared" si="374"/>
        <v>0</v>
      </c>
      <c r="AK279" s="164" t="str">
        <f t="shared" si="375"/>
        <v/>
      </c>
      <c r="AL279" s="163">
        <f t="shared" si="376"/>
        <v>0</v>
      </c>
      <c r="AM279" s="460">
        <f t="shared" si="427"/>
        <v>0</v>
      </c>
      <c r="AN279" s="860">
        <f t="shared" si="377"/>
        <v>0</v>
      </c>
      <c r="AO279" s="861">
        <f t="shared" si="378"/>
        <v>0</v>
      </c>
      <c r="AP279" s="946">
        <f t="shared" si="379"/>
        <v>0</v>
      </c>
      <c r="AQ279" s="164" t="str">
        <f t="shared" si="380"/>
        <v/>
      </c>
      <c r="AR279" s="163">
        <f t="shared" si="381"/>
        <v>0</v>
      </c>
      <c r="AS279" s="460">
        <f t="shared" si="428"/>
        <v>0</v>
      </c>
      <c r="AT279" s="860">
        <f t="shared" si="382"/>
        <v>0</v>
      </c>
      <c r="AU279" s="861">
        <f t="shared" si="383"/>
        <v>0</v>
      </c>
      <c r="AV279" s="946">
        <f t="shared" si="384"/>
        <v>0</v>
      </c>
      <c r="AW279" s="164" t="str">
        <f t="shared" si="385"/>
        <v/>
      </c>
      <c r="AX279" s="163">
        <f t="shared" si="386"/>
        <v>0</v>
      </c>
      <c r="AY279" s="460">
        <f t="shared" si="429"/>
        <v>0</v>
      </c>
      <c r="AZ279" s="860">
        <f t="shared" si="387"/>
        <v>0</v>
      </c>
      <c r="BA279" s="861">
        <f t="shared" si="388"/>
        <v>0</v>
      </c>
      <c r="BB279" s="946">
        <f t="shared" si="389"/>
        <v>0</v>
      </c>
      <c r="BC279" s="164" t="str">
        <f t="shared" si="390"/>
        <v/>
      </c>
      <c r="BD279" s="163">
        <f t="shared" si="391"/>
        <v>0</v>
      </c>
      <c r="BE279" s="460">
        <f t="shared" si="430"/>
        <v>0</v>
      </c>
      <c r="BF279" s="860">
        <f t="shared" si="392"/>
        <v>0</v>
      </c>
      <c r="BG279" s="861">
        <f t="shared" si="393"/>
        <v>0</v>
      </c>
      <c r="BH279" s="946">
        <f t="shared" si="394"/>
        <v>0</v>
      </c>
      <c r="BI279" s="164" t="str">
        <f t="shared" si="395"/>
        <v/>
      </c>
      <c r="BJ279" s="163">
        <f t="shared" si="396"/>
        <v>0</v>
      </c>
      <c r="BK279" s="460">
        <f t="shared" si="431"/>
        <v>0</v>
      </c>
      <c r="BL279" s="860">
        <f t="shared" si="397"/>
        <v>0</v>
      </c>
      <c r="BM279" s="861">
        <f t="shared" si="398"/>
        <v>0</v>
      </c>
      <c r="BN279" s="946">
        <f t="shared" si="399"/>
        <v>0</v>
      </c>
      <c r="BO279" s="164" t="str">
        <f t="shared" si="400"/>
        <v/>
      </c>
      <c r="BP279" s="163">
        <f t="shared" si="401"/>
        <v>0</v>
      </c>
      <c r="BQ279" s="460">
        <f t="shared" si="432"/>
        <v>0</v>
      </c>
      <c r="BR279" s="860">
        <f t="shared" si="402"/>
        <v>0</v>
      </c>
      <c r="BS279" s="861">
        <f t="shared" si="403"/>
        <v>0</v>
      </c>
      <c r="BT279" s="946">
        <f t="shared" si="404"/>
        <v>0</v>
      </c>
      <c r="BU279" s="164" t="str">
        <f t="shared" si="405"/>
        <v/>
      </c>
      <c r="BV279" s="163">
        <f t="shared" si="406"/>
        <v>0</v>
      </c>
      <c r="BW279" s="246"/>
      <c r="BX279" s="246"/>
      <c r="BY279" s="155"/>
      <c r="BZ279" s="22"/>
      <c r="CA279" s="163">
        <f t="shared" si="407"/>
        <v>0</v>
      </c>
      <c r="CB279" s="162">
        <f t="shared" si="408"/>
        <v>0</v>
      </c>
      <c r="CC279" s="162">
        <f t="shared" si="409"/>
        <v>0</v>
      </c>
      <c r="CD279" s="162">
        <f t="shared" si="410"/>
        <v>0</v>
      </c>
      <c r="CE279" s="162">
        <f t="shared" si="411"/>
        <v>0</v>
      </c>
      <c r="CF279" s="162">
        <f t="shared" si="412"/>
        <v>0</v>
      </c>
      <c r="CG279" s="162">
        <f t="shared" si="413"/>
        <v>0</v>
      </c>
      <c r="CH279" s="162">
        <f t="shared" si="414"/>
        <v>0</v>
      </c>
      <c r="CI279" s="22"/>
      <c r="CJ279" s="161">
        <f t="shared" si="415"/>
        <v>35</v>
      </c>
      <c r="CK279" s="620">
        <f t="shared" si="416"/>
        <v>0</v>
      </c>
      <c r="CL279" s="160">
        <f>CL5</f>
        <v>50</v>
      </c>
      <c r="CM279" s="159" t="str">
        <f t="shared" si="433"/>
        <v/>
      </c>
      <c r="CN279" s="159" t="str">
        <f t="shared" si="434"/>
        <v/>
      </c>
      <c r="CO279" s="159" t="str">
        <f t="shared" si="435"/>
        <v/>
      </c>
      <c r="CP279" s="159" t="str">
        <f t="shared" si="436"/>
        <v/>
      </c>
      <c r="CQ279" s="159" t="str">
        <f t="shared" si="437"/>
        <v/>
      </c>
      <c r="CR279" s="159" t="str">
        <f t="shared" si="438"/>
        <v/>
      </c>
      <c r="CS279" s="159" t="str">
        <f t="shared" si="439"/>
        <v/>
      </c>
      <c r="CT279" s="159" t="str">
        <f t="shared" si="440"/>
        <v/>
      </c>
      <c r="CU279" s="158"/>
      <c r="CV279" s="157">
        <f t="shared" si="417"/>
        <v>50</v>
      </c>
      <c r="CW279" s="157">
        <f t="shared" si="418"/>
        <v>50</v>
      </c>
      <c r="CX279" s="157">
        <f t="shared" si="419"/>
        <v>50</v>
      </c>
      <c r="CY279" s="157">
        <f t="shared" si="420"/>
        <v>50</v>
      </c>
      <c r="CZ279" s="157">
        <f t="shared" si="421"/>
        <v>50</v>
      </c>
      <c r="DA279" s="157">
        <f t="shared" si="422"/>
        <v>50</v>
      </c>
      <c r="DB279" s="157">
        <f t="shared" si="423"/>
        <v>50</v>
      </c>
      <c r="DC279" s="157">
        <f t="shared" si="424"/>
        <v>50</v>
      </c>
      <c r="DD279" s="734">
        <v>272</v>
      </c>
      <c r="DE279" s="155"/>
      <c r="DI279" s="407"/>
      <c r="DJ279" s="279"/>
      <c r="DK279" s="279"/>
      <c r="DL279" s="279"/>
      <c r="DM279" s="279"/>
      <c r="DN279" s="279"/>
    </row>
    <row r="280" spans="1:118" s="20" customFormat="1" ht="39.950000000000003" hidden="1" customHeight="1" x14ac:dyDescent="0.25">
      <c r="A280" s="27">
        <f>ROW()</f>
        <v>280</v>
      </c>
      <c r="B280" s="342" t="str">
        <f>IF(C280="I","",IF(ISBLANK(D280),"",IF(ISTEXT(D280),LARGE(B14:B279,1)+1,0)))</f>
        <v/>
      </c>
      <c r="C280" s="344"/>
      <c r="D280" s="173"/>
      <c r="E280" s="172"/>
      <c r="F280" s="171"/>
      <c r="G280" s="856"/>
      <c r="H280" s="857"/>
      <c r="I280" s="707"/>
      <c r="J280" s="919">
        <f t="shared" si="361"/>
        <v>0</v>
      </c>
      <c r="K280" s="707"/>
      <c r="L280" s="919">
        <f t="shared" si="362"/>
        <v>0</v>
      </c>
      <c r="M280" s="707"/>
      <c r="N280" s="919">
        <f t="shared" si="363"/>
        <v>0</v>
      </c>
      <c r="O280" s="707"/>
      <c r="P280" s="919">
        <f t="shared" si="364"/>
        <v>0</v>
      </c>
      <c r="Q280" s="707"/>
      <c r="R280" s="919">
        <f t="shared" si="441"/>
        <v>0</v>
      </c>
      <c r="S280" s="707"/>
      <c r="T280" s="919">
        <f t="shared" si="365"/>
        <v>0</v>
      </c>
      <c r="U280" s="707"/>
      <c r="V280" s="919">
        <f t="shared" si="358"/>
        <v>0</v>
      </c>
      <c r="W280" s="707"/>
      <c r="X280" s="919">
        <f t="shared" si="360"/>
        <v>0</v>
      </c>
      <c r="Y280" s="178">
        <f>Y6</f>
        <v>35</v>
      </c>
      <c r="Z280" s="964">
        <f t="shared" si="366"/>
        <v>0</v>
      </c>
      <c r="AA280" s="926">
        <f t="shared" si="425"/>
        <v>0</v>
      </c>
      <c r="AB280" s="860">
        <f t="shared" si="367"/>
        <v>0</v>
      </c>
      <c r="AC280" s="861">
        <f t="shared" si="368"/>
        <v>0</v>
      </c>
      <c r="AD280" s="946">
        <f t="shared" si="369"/>
        <v>0</v>
      </c>
      <c r="AE280" s="164" t="str">
        <f t="shared" si="370"/>
        <v/>
      </c>
      <c r="AF280" s="163">
        <f t="shared" si="371"/>
        <v>0</v>
      </c>
      <c r="AG280" s="460">
        <f t="shared" si="426"/>
        <v>0</v>
      </c>
      <c r="AH280" s="860">
        <f t="shared" si="372"/>
        <v>0</v>
      </c>
      <c r="AI280" s="861">
        <f t="shared" si="373"/>
        <v>0</v>
      </c>
      <c r="AJ280" s="946">
        <f t="shared" si="374"/>
        <v>0</v>
      </c>
      <c r="AK280" s="164" t="str">
        <f t="shared" si="375"/>
        <v/>
      </c>
      <c r="AL280" s="163">
        <f t="shared" si="376"/>
        <v>0</v>
      </c>
      <c r="AM280" s="460">
        <f t="shared" si="427"/>
        <v>0</v>
      </c>
      <c r="AN280" s="860">
        <f t="shared" si="377"/>
        <v>0</v>
      </c>
      <c r="AO280" s="861">
        <f t="shared" si="378"/>
        <v>0</v>
      </c>
      <c r="AP280" s="946">
        <f t="shared" si="379"/>
        <v>0</v>
      </c>
      <c r="AQ280" s="164" t="str">
        <f t="shared" si="380"/>
        <v/>
      </c>
      <c r="AR280" s="163">
        <f t="shared" si="381"/>
        <v>0</v>
      </c>
      <c r="AS280" s="460">
        <f t="shared" si="428"/>
        <v>0</v>
      </c>
      <c r="AT280" s="860">
        <f t="shared" si="382"/>
        <v>0</v>
      </c>
      <c r="AU280" s="861">
        <f t="shared" si="383"/>
        <v>0</v>
      </c>
      <c r="AV280" s="946">
        <f t="shared" si="384"/>
        <v>0</v>
      </c>
      <c r="AW280" s="164" t="str">
        <f t="shared" si="385"/>
        <v/>
      </c>
      <c r="AX280" s="163">
        <f t="shared" si="386"/>
        <v>0</v>
      </c>
      <c r="AY280" s="460">
        <f t="shared" si="429"/>
        <v>0</v>
      </c>
      <c r="AZ280" s="860">
        <f t="shared" si="387"/>
        <v>0</v>
      </c>
      <c r="BA280" s="861">
        <f t="shared" si="388"/>
        <v>0</v>
      </c>
      <c r="BB280" s="946">
        <f t="shared" si="389"/>
        <v>0</v>
      </c>
      <c r="BC280" s="164" t="str">
        <f t="shared" si="390"/>
        <v/>
      </c>
      <c r="BD280" s="163">
        <f t="shared" si="391"/>
        <v>0</v>
      </c>
      <c r="BE280" s="460">
        <f t="shared" si="430"/>
        <v>0</v>
      </c>
      <c r="BF280" s="860">
        <f t="shared" si="392"/>
        <v>0</v>
      </c>
      <c r="BG280" s="861">
        <f t="shared" si="393"/>
        <v>0</v>
      </c>
      <c r="BH280" s="946">
        <f t="shared" si="394"/>
        <v>0</v>
      </c>
      <c r="BI280" s="164" t="str">
        <f t="shared" si="395"/>
        <v/>
      </c>
      <c r="BJ280" s="163">
        <f t="shared" si="396"/>
        <v>0</v>
      </c>
      <c r="BK280" s="460">
        <f t="shared" si="431"/>
        <v>0</v>
      </c>
      <c r="BL280" s="860">
        <f t="shared" si="397"/>
        <v>0</v>
      </c>
      <c r="BM280" s="861">
        <f t="shared" si="398"/>
        <v>0</v>
      </c>
      <c r="BN280" s="946">
        <f t="shared" si="399"/>
        <v>0</v>
      </c>
      <c r="BO280" s="164" t="str">
        <f t="shared" si="400"/>
        <v/>
      </c>
      <c r="BP280" s="163">
        <f t="shared" si="401"/>
        <v>0</v>
      </c>
      <c r="BQ280" s="460">
        <f t="shared" si="432"/>
        <v>0</v>
      </c>
      <c r="BR280" s="860">
        <f t="shared" si="402"/>
        <v>0</v>
      </c>
      <c r="BS280" s="861">
        <f t="shared" si="403"/>
        <v>0</v>
      </c>
      <c r="BT280" s="946">
        <f t="shared" si="404"/>
        <v>0</v>
      </c>
      <c r="BU280" s="164" t="str">
        <f t="shared" si="405"/>
        <v/>
      </c>
      <c r="BV280" s="163">
        <f t="shared" si="406"/>
        <v>0</v>
      </c>
      <c r="BW280" s="246"/>
      <c r="BX280" s="246"/>
      <c r="BY280" s="155"/>
      <c r="BZ280" s="22"/>
      <c r="CA280" s="163">
        <f t="shared" si="407"/>
        <v>0</v>
      </c>
      <c r="CB280" s="162">
        <f t="shared" si="408"/>
        <v>0</v>
      </c>
      <c r="CC280" s="162">
        <f t="shared" si="409"/>
        <v>0</v>
      </c>
      <c r="CD280" s="162">
        <f t="shared" si="410"/>
        <v>0</v>
      </c>
      <c r="CE280" s="162">
        <f t="shared" si="411"/>
        <v>0</v>
      </c>
      <c r="CF280" s="162">
        <f t="shared" si="412"/>
        <v>0</v>
      </c>
      <c r="CG280" s="162">
        <f t="shared" si="413"/>
        <v>0</v>
      </c>
      <c r="CH280" s="162">
        <f t="shared" si="414"/>
        <v>0</v>
      </c>
      <c r="CI280" s="22"/>
      <c r="CJ280" s="161">
        <f t="shared" si="415"/>
        <v>35</v>
      </c>
      <c r="CK280" s="620">
        <f t="shared" si="416"/>
        <v>0</v>
      </c>
      <c r="CL280" s="160">
        <f>CL5</f>
        <v>50</v>
      </c>
      <c r="CM280" s="159" t="str">
        <f t="shared" si="433"/>
        <v/>
      </c>
      <c r="CN280" s="159" t="str">
        <f t="shared" si="434"/>
        <v/>
      </c>
      <c r="CO280" s="159" t="str">
        <f t="shared" si="435"/>
        <v/>
      </c>
      <c r="CP280" s="159" t="str">
        <f t="shared" si="436"/>
        <v/>
      </c>
      <c r="CQ280" s="159" t="str">
        <f t="shared" si="437"/>
        <v/>
      </c>
      <c r="CR280" s="159" t="str">
        <f t="shared" si="438"/>
        <v/>
      </c>
      <c r="CS280" s="159" t="str">
        <f t="shared" si="439"/>
        <v/>
      </c>
      <c r="CT280" s="159" t="str">
        <f t="shared" si="440"/>
        <v/>
      </c>
      <c r="CU280" s="158"/>
      <c r="CV280" s="157">
        <f t="shared" si="417"/>
        <v>50</v>
      </c>
      <c r="CW280" s="157">
        <f t="shared" si="418"/>
        <v>50</v>
      </c>
      <c r="CX280" s="157">
        <f t="shared" si="419"/>
        <v>50</v>
      </c>
      <c r="CY280" s="157">
        <f t="shared" si="420"/>
        <v>50</v>
      </c>
      <c r="CZ280" s="157">
        <f t="shared" si="421"/>
        <v>50</v>
      </c>
      <c r="DA280" s="157">
        <f t="shared" si="422"/>
        <v>50</v>
      </c>
      <c r="DB280" s="157">
        <f t="shared" si="423"/>
        <v>50</v>
      </c>
      <c r="DC280" s="157">
        <f t="shared" si="424"/>
        <v>50</v>
      </c>
      <c r="DD280" s="734">
        <v>273</v>
      </c>
      <c r="DE280" s="155"/>
      <c r="DI280" s="407"/>
      <c r="DJ280" s="279"/>
      <c r="DK280" s="279"/>
      <c r="DL280" s="279"/>
      <c r="DM280" s="279"/>
      <c r="DN280" s="279"/>
    </row>
    <row r="281" spans="1:118" s="20" customFormat="1" ht="39.950000000000003" hidden="1" customHeight="1" x14ac:dyDescent="0.25">
      <c r="A281" s="27">
        <f>ROW()</f>
        <v>281</v>
      </c>
      <c r="B281" s="342" t="str">
        <f>IF(C281="I","",IF(ISBLANK(D281),"",IF(ISTEXT(D281),LARGE(B14:B280,1)+1,0)))</f>
        <v/>
      </c>
      <c r="C281" s="344"/>
      <c r="D281" s="173"/>
      <c r="E281" s="172"/>
      <c r="F281" s="171"/>
      <c r="G281" s="856"/>
      <c r="H281" s="857"/>
      <c r="I281" s="707"/>
      <c r="J281" s="919">
        <f t="shared" si="361"/>
        <v>0</v>
      </c>
      <c r="K281" s="707"/>
      <c r="L281" s="919">
        <f t="shared" si="362"/>
        <v>0</v>
      </c>
      <c r="M281" s="707"/>
      <c r="N281" s="919">
        <f t="shared" si="363"/>
        <v>0</v>
      </c>
      <c r="O281" s="707"/>
      <c r="P281" s="919">
        <f t="shared" si="364"/>
        <v>0</v>
      </c>
      <c r="Q281" s="707"/>
      <c r="R281" s="919">
        <f t="shared" si="441"/>
        <v>0</v>
      </c>
      <c r="S281" s="707"/>
      <c r="T281" s="919">
        <f t="shared" si="365"/>
        <v>0</v>
      </c>
      <c r="U281" s="707"/>
      <c r="V281" s="919">
        <f t="shared" si="358"/>
        <v>0</v>
      </c>
      <c r="W281" s="707"/>
      <c r="X281" s="919">
        <f t="shared" si="360"/>
        <v>0</v>
      </c>
      <c r="Y281" s="178">
        <f>Y6</f>
        <v>35</v>
      </c>
      <c r="Z281" s="964">
        <f t="shared" si="366"/>
        <v>0</v>
      </c>
      <c r="AA281" s="926">
        <f t="shared" si="425"/>
        <v>0</v>
      </c>
      <c r="AB281" s="860">
        <f t="shared" si="367"/>
        <v>0</v>
      </c>
      <c r="AC281" s="861">
        <f t="shared" si="368"/>
        <v>0</v>
      </c>
      <c r="AD281" s="946">
        <f t="shared" si="369"/>
        <v>0</v>
      </c>
      <c r="AE281" s="164" t="str">
        <f t="shared" si="370"/>
        <v/>
      </c>
      <c r="AF281" s="163">
        <f t="shared" si="371"/>
        <v>0</v>
      </c>
      <c r="AG281" s="460">
        <f t="shared" si="426"/>
        <v>0</v>
      </c>
      <c r="AH281" s="860">
        <f t="shared" si="372"/>
        <v>0</v>
      </c>
      <c r="AI281" s="861">
        <f t="shared" si="373"/>
        <v>0</v>
      </c>
      <c r="AJ281" s="946">
        <f t="shared" si="374"/>
        <v>0</v>
      </c>
      <c r="AK281" s="164" t="str">
        <f t="shared" si="375"/>
        <v/>
      </c>
      <c r="AL281" s="163">
        <f t="shared" si="376"/>
        <v>0</v>
      </c>
      <c r="AM281" s="460">
        <f t="shared" si="427"/>
        <v>0</v>
      </c>
      <c r="AN281" s="860">
        <f t="shared" si="377"/>
        <v>0</v>
      </c>
      <c r="AO281" s="861">
        <f t="shared" si="378"/>
        <v>0</v>
      </c>
      <c r="AP281" s="946">
        <f t="shared" si="379"/>
        <v>0</v>
      </c>
      <c r="AQ281" s="164" t="str">
        <f t="shared" si="380"/>
        <v/>
      </c>
      <c r="AR281" s="163">
        <f t="shared" si="381"/>
        <v>0</v>
      </c>
      <c r="AS281" s="460">
        <f t="shared" si="428"/>
        <v>0</v>
      </c>
      <c r="AT281" s="860">
        <f t="shared" si="382"/>
        <v>0</v>
      </c>
      <c r="AU281" s="861">
        <f t="shared" si="383"/>
        <v>0</v>
      </c>
      <c r="AV281" s="946">
        <f t="shared" si="384"/>
        <v>0</v>
      </c>
      <c r="AW281" s="164" t="str">
        <f t="shared" si="385"/>
        <v/>
      </c>
      <c r="AX281" s="163">
        <f t="shared" si="386"/>
        <v>0</v>
      </c>
      <c r="AY281" s="460">
        <f t="shared" si="429"/>
        <v>0</v>
      </c>
      <c r="AZ281" s="860">
        <f t="shared" si="387"/>
        <v>0</v>
      </c>
      <c r="BA281" s="861">
        <f t="shared" si="388"/>
        <v>0</v>
      </c>
      <c r="BB281" s="946">
        <f t="shared" si="389"/>
        <v>0</v>
      </c>
      <c r="BC281" s="164" t="str">
        <f t="shared" si="390"/>
        <v/>
      </c>
      <c r="BD281" s="163">
        <f t="shared" si="391"/>
        <v>0</v>
      </c>
      <c r="BE281" s="460">
        <f t="shared" si="430"/>
        <v>0</v>
      </c>
      <c r="BF281" s="860">
        <f t="shared" si="392"/>
        <v>0</v>
      </c>
      <c r="BG281" s="861">
        <f t="shared" si="393"/>
        <v>0</v>
      </c>
      <c r="BH281" s="946">
        <f t="shared" si="394"/>
        <v>0</v>
      </c>
      <c r="BI281" s="164" t="str">
        <f t="shared" si="395"/>
        <v/>
      </c>
      <c r="BJ281" s="163">
        <f t="shared" si="396"/>
        <v>0</v>
      </c>
      <c r="BK281" s="460">
        <f t="shared" si="431"/>
        <v>0</v>
      </c>
      <c r="BL281" s="860">
        <f t="shared" si="397"/>
        <v>0</v>
      </c>
      <c r="BM281" s="861">
        <f t="shared" si="398"/>
        <v>0</v>
      </c>
      <c r="BN281" s="946">
        <f t="shared" si="399"/>
        <v>0</v>
      </c>
      <c r="BO281" s="164" t="str">
        <f t="shared" si="400"/>
        <v/>
      </c>
      <c r="BP281" s="163">
        <f t="shared" si="401"/>
        <v>0</v>
      </c>
      <c r="BQ281" s="460">
        <f t="shared" si="432"/>
        <v>0</v>
      </c>
      <c r="BR281" s="860">
        <f t="shared" si="402"/>
        <v>0</v>
      </c>
      <c r="BS281" s="861">
        <f t="shared" si="403"/>
        <v>0</v>
      </c>
      <c r="BT281" s="946">
        <f t="shared" si="404"/>
        <v>0</v>
      </c>
      <c r="BU281" s="164" t="str">
        <f t="shared" si="405"/>
        <v/>
      </c>
      <c r="BV281" s="163">
        <f t="shared" si="406"/>
        <v>0</v>
      </c>
      <c r="BW281" s="246"/>
      <c r="BX281" s="246"/>
      <c r="BY281" s="155"/>
      <c r="BZ281" s="22"/>
      <c r="CA281" s="163">
        <f t="shared" si="407"/>
        <v>0</v>
      </c>
      <c r="CB281" s="162">
        <f t="shared" si="408"/>
        <v>0</v>
      </c>
      <c r="CC281" s="162">
        <f t="shared" si="409"/>
        <v>0</v>
      </c>
      <c r="CD281" s="162">
        <f t="shared" si="410"/>
        <v>0</v>
      </c>
      <c r="CE281" s="162">
        <f t="shared" si="411"/>
        <v>0</v>
      </c>
      <c r="CF281" s="162">
        <f t="shared" si="412"/>
        <v>0</v>
      </c>
      <c r="CG281" s="162">
        <f t="shared" si="413"/>
        <v>0</v>
      </c>
      <c r="CH281" s="162">
        <f t="shared" si="414"/>
        <v>0</v>
      </c>
      <c r="CI281" s="22"/>
      <c r="CJ281" s="161">
        <f t="shared" si="415"/>
        <v>35</v>
      </c>
      <c r="CK281" s="620">
        <f t="shared" si="416"/>
        <v>0</v>
      </c>
      <c r="CL281" s="160">
        <f>CL5</f>
        <v>50</v>
      </c>
      <c r="CM281" s="159" t="str">
        <f t="shared" si="433"/>
        <v/>
      </c>
      <c r="CN281" s="159" t="str">
        <f t="shared" si="434"/>
        <v/>
      </c>
      <c r="CO281" s="159" t="str">
        <f t="shared" si="435"/>
        <v/>
      </c>
      <c r="CP281" s="159" t="str">
        <f t="shared" si="436"/>
        <v/>
      </c>
      <c r="CQ281" s="159" t="str">
        <f t="shared" si="437"/>
        <v/>
      </c>
      <c r="CR281" s="159" t="str">
        <f t="shared" si="438"/>
        <v/>
      </c>
      <c r="CS281" s="159" t="str">
        <f t="shared" si="439"/>
        <v/>
      </c>
      <c r="CT281" s="159" t="str">
        <f t="shared" si="440"/>
        <v/>
      </c>
      <c r="CU281" s="158"/>
      <c r="CV281" s="157">
        <f t="shared" si="417"/>
        <v>50</v>
      </c>
      <c r="CW281" s="157">
        <f t="shared" si="418"/>
        <v>50</v>
      </c>
      <c r="CX281" s="157">
        <f t="shared" si="419"/>
        <v>50</v>
      </c>
      <c r="CY281" s="157">
        <f t="shared" si="420"/>
        <v>50</v>
      </c>
      <c r="CZ281" s="157">
        <f t="shared" si="421"/>
        <v>50</v>
      </c>
      <c r="DA281" s="157">
        <f t="shared" si="422"/>
        <v>50</v>
      </c>
      <c r="DB281" s="157">
        <f t="shared" si="423"/>
        <v>50</v>
      </c>
      <c r="DC281" s="157">
        <f t="shared" si="424"/>
        <v>50</v>
      </c>
      <c r="DD281" s="734">
        <v>274</v>
      </c>
      <c r="DE281" s="155"/>
      <c r="DI281" s="407"/>
      <c r="DJ281" s="279"/>
      <c r="DK281" s="279"/>
      <c r="DL281" s="279"/>
      <c r="DM281" s="279"/>
      <c r="DN281" s="279"/>
    </row>
    <row r="282" spans="1:118" s="20" customFormat="1" ht="39.950000000000003" hidden="1" customHeight="1" x14ac:dyDescent="0.25">
      <c r="A282" s="27">
        <f>ROW()</f>
        <v>282</v>
      </c>
      <c r="B282" s="342" t="str">
        <f>IF(C282="I","",IF(ISBLANK(D282),"",IF(ISTEXT(D282),LARGE(B14:B281,1)+1,0)))</f>
        <v/>
      </c>
      <c r="C282" s="344"/>
      <c r="D282" s="173"/>
      <c r="E282" s="172"/>
      <c r="F282" s="171"/>
      <c r="G282" s="856"/>
      <c r="H282" s="857"/>
      <c r="I282" s="707"/>
      <c r="J282" s="919">
        <f t="shared" si="361"/>
        <v>0</v>
      </c>
      <c r="K282" s="707"/>
      <c r="L282" s="919">
        <f t="shared" si="362"/>
        <v>0</v>
      </c>
      <c r="M282" s="707"/>
      <c r="N282" s="919">
        <f t="shared" si="363"/>
        <v>0</v>
      </c>
      <c r="O282" s="707"/>
      <c r="P282" s="919">
        <f t="shared" si="364"/>
        <v>0</v>
      </c>
      <c r="Q282" s="707"/>
      <c r="R282" s="919">
        <f t="shared" si="441"/>
        <v>0</v>
      </c>
      <c r="S282" s="707"/>
      <c r="T282" s="919">
        <f t="shared" si="365"/>
        <v>0</v>
      </c>
      <c r="U282" s="707"/>
      <c r="V282" s="919">
        <f t="shared" si="358"/>
        <v>0</v>
      </c>
      <c r="W282" s="707"/>
      <c r="X282" s="919">
        <f t="shared" si="360"/>
        <v>0</v>
      </c>
      <c r="Y282" s="178">
        <f>Y6</f>
        <v>35</v>
      </c>
      <c r="Z282" s="964">
        <f t="shared" si="366"/>
        <v>0</v>
      </c>
      <c r="AA282" s="926">
        <f t="shared" si="425"/>
        <v>0</v>
      </c>
      <c r="AB282" s="860">
        <f t="shared" si="367"/>
        <v>0</v>
      </c>
      <c r="AC282" s="861">
        <f t="shared" si="368"/>
        <v>0</v>
      </c>
      <c r="AD282" s="946">
        <f t="shared" si="369"/>
        <v>0</v>
      </c>
      <c r="AE282" s="164" t="str">
        <f t="shared" si="370"/>
        <v/>
      </c>
      <c r="AF282" s="163">
        <f t="shared" si="371"/>
        <v>0</v>
      </c>
      <c r="AG282" s="460">
        <f t="shared" si="426"/>
        <v>0</v>
      </c>
      <c r="AH282" s="860">
        <f t="shared" si="372"/>
        <v>0</v>
      </c>
      <c r="AI282" s="861">
        <f t="shared" si="373"/>
        <v>0</v>
      </c>
      <c r="AJ282" s="946">
        <f t="shared" si="374"/>
        <v>0</v>
      </c>
      <c r="AK282" s="164" t="str">
        <f t="shared" si="375"/>
        <v/>
      </c>
      <c r="AL282" s="163">
        <f t="shared" si="376"/>
        <v>0</v>
      </c>
      <c r="AM282" s="460">
        <f t="shared" si="427"/>
        <v>0</v>
      </c>
      <c r="AN282" s="860">
        <f t="shared" si="377"/>
        <v>0</v>
      </c>
      <c r="AO282" s="861">
        <f t="shared" si="378"/>
        <v>0</v>
      </c>
      <c r="AP282" s="946">
        <f t="shared" si="379"/>
        <v>0</v>
      </c>
      <c r="AQ282" s="164" t="str">
        <f t="shared" si="380"/>
        <v/>
      </c>
      <c r="AR282" s="163">
        <f t="shared" si="381"/>
        <v>0</v>
      </c>
      <c r="AS282" s="460">
        <f t="shared" si="428"/>
        <v>0</v>
      </c>
      <c r="AT282" s="860">
        <f t="shared" si="382"/>
        <v>0</v>
      </c>
      <c r="AU282" s="861">
        <f t="shared" si="383"/>
        <v>0</v>
      </c>
      <c r="AV282" s="946">
        <f t="shared" si="384"/>
        <v>0</v>
      </c>
      <c r="AW282" s="164" t="str">
        <f t="shared" si="385"/>
        <v/>
      </c>
      <c r="AX282" s="163">
        <f t="shared" si="386"/>
        <v>0</v>
      </c>
      <c r="AY282" s="460">
        <f t="shared" si="429"/>
        <v>0</v>
      </c>
      <c r="AZ282" s="860">
        <f t="shared" si="387"/>
        <v>0</v>
      </c>
      <c r="BA282" s="861">
        <f t="shared" si="388"/>
        <v>0</v>
      </c>
      <c r="BB282" s="946">
        <f t="shared" si="389"/>
        <v>0</v>
      </c>
      <c r="BC282" s="164" t="str">
        <f t="shared" si="390"/>
        <v/>
      </c>
      <c r="BD282" s="163">
        <f t="shared" si="391"/>
        <v>0</v>
      </c>
      <c r="BE282" s="460">
        <f t="shared" si="430"/>
        <v>0</v>
      </c>
      <c r="BF282" s="860">
        <f t="shared" si="392"/>
        <v>0</v>
      </c>
      <c r="BG282" s="861">
        <f t="shared" si="393"/>
        <v>0</v>
      </c>
      <c r="BH282" s="946">
        <f t="shared" si="394"/>
        <v>0</v>
      </c>
      <c r="BI282" s="164" t="str">
        <f t="shared" si="395"/>
        <v/>
      </c>
      <c r="BJ282" s="163">
        <f t="shared" si="396"/>
        <v>0</v>
      </c>
      <c r="BK282" s="460">
        <f t="shared" si="431"/>
        <v>0</v>
      </c>
      <c r="BL282" s="860">
        <f t="shared" si="397"/>
        <v>0</v>
      </c>
      <c r="BM282" s="861">
        <f t="shared" si="398"/>
        <v>0</v>
      </c>
      <c r="BN282" s="946">
        <f t="shared" si="399"/>
        <v>0</v>
      </c>
      <c r="BO282" s="164" t="str">
        <f t="shared" si="400"/>
        <v/>
      </c>
      <c r="BP282" s="163">
        <f t="shared" si="401"/>
        <v>0</v>
      </c>
      <c r="BQ282" s="460">
        <f t="shared" si="432"/>
        <v>0</v>
      </c>
      <c r="BR282" s="860">
        <f t="shared" si="402"/>
        <v>0</v>
      </c>
      <c r="BS282" s="861">
        <f t="shared" si="403"/>
        <v>0</v>
      </c>
      <c r="BT282" s="946">
        <f t="shared" si="404"/>
        <v>0</v>
      </c>
      <c r="BU282" s="164" t="str">
        <f t="shared" si="405"/>
        <v/>
      </c>
      <c r="BV282" s="163">
        <f t="shared" si="406"/>
        <v>0</v>
      </c>
      <c r="BW282" s="246"/>
      <c r="BX282" s="246"/>
      <c r="BY282" s="155"/>
      <c r="BZ282" s="22"/>
      <c r="CA282" s="163">
        <f t="shared" si="407"/>
        <v>0</v>
      </c>
      <c r="CB282" s="162">
        <f t="shared" si="408"/>
        <v>0</v>
      </c>
      <c r="CC282" s="162">
        <f t="shared" si="409"/>
        <v>0</v>
      </c>
      <c r="CD282" s="162">
        <f t="shared" si="410"/>
        <v>0</v>
      </c>
      <c r="CE282" s="162">
        <f t="shared" si="411"/>
        <v>0</v>
      </c>
      <c r="CF282" s="162">
        <f t="shared" si="412"/>
        <v>0</v>
      </c>
      <c r="CG282" s="162">
        <f t="shared" si="413"/>
        <v>0</v>
      </c>
      <c r="CH282" s="162">
        <f t="shared" si="414"/>
        <v>0</v>
      </c>
      <c r="CI282" s="22"/>
      <c r="CJ282" s="161">
        <f t="shared" si="415"/>
        <v>35</v>
      </c>
      <c r="CK282" s="620">
        <f t="shared" si="416"/>
        <v>0</v>
      </c>
      <c r="CL282" s="160">
        <f>CL5</f>
        <v>50</v>
      </c>
      <c r="CM282" s="159" t="str">
        <f t="shared" si="433"/>
        <v/>
      </c>
      <c r="CN282" s="159" t="str">
        <f t="shared" si="434"/>
        <v/>
      </c>
      <c r="CO282" s="159" t="str">
        <f t="shared" si="435"/>
        <v/>
      </c>
      <c r="CP282" s="159" t="str">
        <f t="shared" si="436"/>
        <v/>
      </c>
      <c r="CQ282" s="159" t="str">
        <f t="shared" si="437"/>
        <v/>
      </c>
      <c r="CR282" s="159" t="str">
        <f t="shared" si="438"/>
        <v/>
      </c>
      <c r="CS282" s="159" t="str">
        <f t="shared" si="439"/>
        <v/>
      </c>
      <c r="CT282" s="159" t="str">
        <f t="shared" si="440"/>
        <v/>
      </c>
      <c r="CU282" s="158"/>
      <c r="CV282" s="157">
        <f t="shared" si="417"/>
        <v>50</v>
      </c>
      <c r="CW282" s="157">
        <f t="shared" si="418"/>
        <v>50</v>
      </c>
      <c r="CX282" s="157">
        <f t="shared" si="419"/>
        <v>50</v>
      </c>
      <c r="CY282" s="157">
        <f t="shared" si="420"/>
        <v>50</v>
      </c>
      <c r="CZ282" s="157">
        <f t="shared" si="421"/>
        <v>50</v>
      </c>
      <c r="DA282" s="157">
        <f t="shared" si="422"/>
        <v>50</v>
      </c>
      <c r="DB282" s="157">
        <f t="shared" si="423"/>
        <v>50</v>
      </c>
      <c r="DC282" s="157">
        <f t="shared" si="424"/>
        <v>50</v>
      </c>
      <c r="DD282" s="734">
        <v>275</v>
      </c>
      <c r="DE282" s="155"/>
      <c r="DI282" s="407"/>
      <c r="DJ282" s="279"/>
      <c r="DK282" s="279"/>
      <c r="DL282" s="279"/>
      <c r="DM282" s="279"/>
      <c r="DN282" s="279"/>
    </row>
    <row r="283" spans="1:118" s="20" customFormat="1" ht="39.950000000000003" hidden="1" customHeight="1" x14ac:dyDescent="0.25">
      <c r="A283" s="27">
        <f>ROW()</f>
        <v>283</v>
      </c>
      <c r="B283" s="342" t="str">
        <f>IF(C283="I","",IF(ISBLANK(D283),"",IF(ISTEXT(D283),LARGE(B14:B282,1)+1,0)))</f>
        <v/>
      </c>
      <c r="C283" s="344"/>
      <c r="D283" s="173"/>
      <c r="E283" s="172"/>
      <c r="F283" s="171"/>
      <c r="G283" s="856"/>
      <c r="H283" s="857"/>
      <c r="I283" s="707"/>
      <c r="J283" s="919">
        <f t="shared" si="361"/>
        <v>0</v>
      </c>
      <c r="K283" s="707"/>
      <c r="L283" s="919">
        <f t="shared" si="362"/>
        <v>0</v>
      </c>
      <c r="M283" s="707"/>
      <c r="N283" s="919">
        <f t="shared" si="363"/>
        <v>0</v>
      </c>
      <c r="O283" s="707"/>
      <c r="P283" s="919">
        <f t="shared" si="364"/>
        <v>0</v>
      </c>
      <c r="Q283" s="707"/>
      <c r="R283" s="919">
        <f t="shared" si="441"/>
        <v>0</v>
      </c>
      <c r="S283" s="707"/>
      <c r="T283" s="919">
        <f t="shared" si="365"/>
        <v>0</v>
      </c>
      <c r="U283" s="707"/>
      <c r="V283" s="919">
        <f t="shared" si="358"/>
        <v>0</v>
      </c>
      <c r="W283" s="707"/>
      <c r="X283" s="919">
        <f t="shared" si="360"/>
        <v>0</v>
      </c>
      <c r="Y283" s="178">
        <f>Y6</f>
        <v>35</v>
      </c>
      <c r="Z283" s="964">
        <f t="shared" si="366"/>
        <v>0</v>
      </c>
      <c r="AA283" s="926">
        <f t="shared" si="425"/>
        <v>0</v>
      </c>
      <c r="AB283" s="860">
        <f t="shared" si="367"/>
        <v>0</v>
      </c>
      <c r="AC283" s="861">
        <f t="shared" si="368"/>
        <v>0</v>
      </c>
      <c r="AD283" s="946">
        <f t="shared" si="369"/>
        <v>0</v>
      </c>
      <c r="AE283" s="164" t="str">
        <f t="shared" si="370"/>
        <v/>
      </c>
      <c r="AF283" s="163">
        <f t="shared" si="371"/>
        <v>0</v>
      </c>
      <c r="AG283" s="460">
        <f t="shared" si="426"/>
        <v>0</v>
      </c>
      <c r="AH283" s="860">
        <f t="shared" si="372"/>
        <v>0</v>
      </c>
      <c r="AI283" s="861">
        <f t="shared" si="373"/>
        <v>0</v>
      </c>
      <c r="AJ283" s="946">
        <f t="shared" si="374"/>
        <v>0</v>
      </c>
      <c r="AK283" s="164" t="str">
        <f t="shared" si="375"/>
        <v/>
      </c>
      <c r="AL283" s="163">
        <f t="shared" si="376"/>
        <v>0</v>
      </c>
      <c r="AM283" s="460">
        <f t="shared" si="427"/>
        <v>0</v>
      </c>
      <c r="AN283" s="860">
        <f t="shared" si="377"/>
        <v>0</v>
      </c>
      <c r="AO283" s="861">
        <f t="shared" si="378"/>
        <v>0</v>
      </c>
      <c r="AP283" s="946">
        <f t="shared" si="379"/>
        <v>0</v>
      </c>
      <c r="AQ283" s="164" t="str">
        <f t="shared" si="380"/>
        <v/>
      </c>
      <c r="AR283" s="163">
        <f t="shared" si="381"/>
        <v>0</v>
      </c>
      <c r="AS283" s="460">
        <f t="shared" si="428"/>
        <v>0</v>
      </c>
      <c r="AT283" s="860">
        <f t="shared" si="382"/>
        <v>0</v>
      </c>
      <c r="AU283" s="861">
        <f t="shared" si="383"/>
        <v>0</v>
      </c>
      <c r="AV283" s="946">
        <f t="shared" si="384"/>
        <v>0</v>
      </c>
      <c r="AW283" s="164" t="str">
        <f t="shared" si="385"/>
        <v/>
      </c>
      <c r="AX283" s="163">
        <f t="shared" si="386"/>
        <v>0</v>
      </c>
      <c r="AY283" s="460">
        <f t="shared" si="429"/>
        <v>0</v>
      </c>
      <c r="AZ283" s="860">
        <f t="shared" si="387"/>
        <v>0</v>
      </c>
      <c r="BA283" s="861">
        <f t="shared" si="388"/>
        <v>0</v>
      </c>
      <c r="BB283" s="946">
        <f t="shared" si="389"/>
        <v>0</v>
      </c>
      <c r="BC283" s="164" t="str">
        <f t="shared" si="390"/>
        <v/>
      </c>
      <c r="BD283" s="163">
        <f t="shared" si="391"/>
        <v>0</v>
      </c>
      <c r="BE283" s="460">
        <f t="shared" si="430"/>
        <v>0</v>
      </c>
      <c r="BF283" s="860">
        <f t="shared" si="392"/>
        <v>0</v>
      </c>
      <c r="BG283" s="861">
        <f t="shared" si="393"/>
        <v>0</v>
      </c>
      <c r="BH283" s="946">
        <f t="shared" si="394"/>
        <v>0</v>
      </c>
      <c r="BI283" s="164" t="str">
        <f t="shared" si="395"/>
        <v/>
      </c>
      <c r="BJ283" s="163">
        <f t="shared" si="396"/>
        <v>0</v>
      </c>
      <c r="BK283" s="460">
        <f t="shared" si="431"/>
        <v>0</v>
      </c>
      <c r="BL283" s="860">
        <f t="shared" si="397"/>
        <v>0</v>
      </c>
      <c r="BM283" s="861">
        <f t="shared" si="398"/>
        <v>0</v>
      </c>
      <c r="BN283" s="946">
        <f t="shared" si="399"/>
        <v>0</v>
      </c>
      <c r="BO283" s="164" t="str">
        <f t="shared" si="400"/>
        <v/>
      </c>
      <c r="BP283" s="163">
        <f t="shared" si="401"/>
        <v>0</v>
      </c>
      <c r="BQ283" s="460">
        <f t="shared" si="432"/>
        <v>0</v>
      </c>
      <c r="BR283" s="860">
        <f t="shared" si="402"/>
        <v>0</v>
      </c>
      <c r="BS283" s="861">
        <f t="shared" si="403"/>
        <v>0</v>
      </c>
      <c r="BT283" s="946">
        <f t="shared" si="404"/>
        <v>0</v>
      </c>
      <c r="BU283" s="164" t="str">
        <f t="shared" si="405"/>
        <v/>
      </c>
      <c r="BV283" s="163">
        <f t="shared" si="406"/>
        <v>0</v>
      </c>
      <c r="BW283" s="246"/>
      <c r="BX283" s="246"/>
      <c r="BY283" s="155"/>
      <c r="BZ283" s="22"/>
      <c r="CA283" s="163">
        <f t="shared" si="407"/>
        <v>0</v>
      </c>
      <c r="CB283" s="162">
        <f t="shared" si="408"/>
        <v>0</v>
      </c>
      <c r="CC283" s="162">
        <f t="shared" si="409"/>
        <v>0</v>
      </c>
      <c r="CD283" s="162">
        <f t="shared" si="410"/>
        <v>0</v>
      </c>
      <c r="CE283" s="162">
        <f t="shared" si="411"/>
        <v>0</v>
      </c>
      <c r="CF283" s="162">
        <f t="shared" si="412"/>
        <v>0</v>
      </c>
      <c r="CG283" s="162">
        <f t="shared" si="413"/>
        <v>0</v>
      </c>
      <c r="CH283" s="162">
        <f t="shared" si="414"/>
        <v>0</v>
      </c>
      <c r="CI283" s="22"/>
      <c r="CJ283" s="161">
        <f t="shared" si="415"/>
        <v>35</v>
      </c>
      <c r="CK283" s="620">
        <f t="shared" si="416"/>
        <v>0</v>
      </c>
      <c r="CL283" s="160">
        <f>CL5</f>
        <v>50</v>
      </c>
      <c r="CM283" s="159" t="str">
        <f t="shared" si="433"/>
        <v/>
      </c>
      <c r="CN283" s="159" t="str">
        <f t="shared" si="434"/>
        <v/>
      </c>
      <c r="CO283" s="159" t="str">
        <f t="shared" si="435"/>
        <v/>
      </c>
      <c r="CP283" s="159" t="str">
        <f t="shared" si="436"/>
        <v/>
      </c>
      <c r="CQ283" s="159" t="str">
        <f t="shared" si="437"/>
        <v/>
      </c>
      <c r="CR283" s="159" t="str">
        <f t="shared" si="438"/>
        <v/>
      </c>
      <c r="CS283" s="159" t="str">
        <f t="shared" si="439"/>
        <v/>
      </c>
      <c r="CT283" s="159" t="str">
        <f t="shared" si="440"/>
        <v/>
      </c>
      <c r="CU283" s="158"/>
      <c r="CV283" s="157">
        <f t="shared" si="417"/>
        <v>50</v>
      </c>
      <c r="CW283" s="157">
        <f t="shared" si="418"/>
        <v>50</v>
      </c>
      <c r="CX283" s="157">
        <f t="shared" si="419"/>
        <v>50</v>
      </c>
      <c r="CY283" s="157">
        <f t="shared" si="420"/>
        <v>50</v>
      </c>
      <c r="CZ283" s="157">
        <f t="shared" si="421"/>
        <v>50</v>
      </c>
      <c r="DA283" s="157">
        <f t="shared" si="422"/>
        <v>50</v>
      </c>
      <c r="DB283" s="157">
        <f t="shared" si="423"/>
        <v>50</v>
      </c>
      <c r="DC283" s="157">
        <f t="shared" si="424"/>
        <v>50</v>
      </c>
      <c r="DD283" s="734">
        <v>276</v>
      </c>
      <c r="DE283" s="155"/>
      <c r="DI283" s="407"/>
      <c r="DJ283" s="279"/>
      <c r="DK283" s="279"/>
      <c r="DL283" s="279"/>
      <c r="DM283" s="279"/>
      <c r="DN283" s="279"/>
    </row>
    <row r="284" spans="1:118" s="20" customFormat="1" ht="39.950000000000003" hidden="1" customHeight="1" x14ac:dyDescent="0.25">
      <c r="A284" s="27">
        <f>ROW()</f>
        <v>284</v>
      </c>
      <c r="B284" s="342" t="str">
        <f>IF(C284="I","",IF(ISBLANK(D284),"",IF(ISTEXT(D284),LARGE(B14:B283,1)+1,0)))</f>
        <v/>
      </c>
      <c r="C284" s="344"/>
      <c r="D284" s="173"/>
      <c r="E284" s="172"/>
      <c r="F284" s="171"/>
      <c r="G284" s="856"/>
      <c r="H284" s="857"/>
      <c r="I284" s="707"/>
      <c r="J284" s="919">
        <f t="shared" si="361"/>
        <v>0</v>
      </c>
      <c r="K284" s="707"/>
      <c r="L284" s="919">
        <f t="shared" si="362"/>
        <v>0</v>
      </c>
      <c r="M284" s="707"/>
      <c r="N284" s="919">
        <f t="shared" si="363"/>
        <v>0</v>
      </c>
      <c r="O284" s="707"/>
      <c r="P284" s="919">
        <f t="shared" si="364"/>
        <v>0</v>
      </c>
      <c r="Q284" s="707"/>
      <c r="R284" s="919">
        <f t="shared" si="441"/>
        <v>0</v>
      </c>
      <c r="S284" s="707"/>
      <c r="T284" s="919">
        <f t="shared" si="365"/>
        <v>0</v>
      </c>
      <c r="U284" s="707"/>
      <c r="V284" s="919">
        <f t="shared" si="358"/>
        <v>0</v>
      </c>
      <c r="W284" s="707"/>
      <c r="X284" s="919">
        <f t="shared" si="360"/>
        <v>0</v>
      </c>
      <c r="Y284" s="178">
        <f>Y6</f>
        <v>35</v>
      </c>
      <c r="Z284" s="964">
        <f t="shared" si="366"/>
        <v>0</v>
      </c>
      <c r="AA284" s="926">
        <f t="shared" si="425"/>
        <v>0</v>
      </c>
      <c r="AB284" s="860">
        <f t="shared" si="367"/>
        <v>0</v>
      </c>
      <c r="AC284" s="861">
        <f t="shared" si="368"/>
        <v>0</v>
      </c>
      <c r="AD284" s="946">
        <f t="shared" si="369"/>
        <v>0</v>
      </c>
      <c r="AE284" s="164" t="str">
        <f t="shared" si="370"/>
        <v/>
      </c>
      <c r="AF284" s="163">
        <f t="shared" si="371"/>
        <v>0</v>
      </c>
      <c r="AG284" s="460">
        <f t="shared" si="426"/>
        <v>0</v>
      </c>
      <c r="AH284" s="860">
        <f t="shared" si="372"/>
        <v>0</v>
      </c>
      <c r="AI284" s="861">
        <f t="shared" si="373"/>
        <v>0</v>
      </c>
      <c r="AJ284" s="946">
        <f t="shared" si="374"/>
        <v>0</v>
      </c>
      <c r="AK284" s="164" t="str">
        <f t="shared" si="375"/>
        <v/>
      </c>
      <c r="AL284" s="163">
        <f t="shared" si="376"/>
        <v>0</v>
      </c>
      <c r="AM284" s="460">
        <f t="shared" si="427"/>
        <v>0</v>
      </c>
      <c r="AN284" s="860">
        <f t="shared" si="377"/>
        <v>0</v>
      </c>
      <c r="AO284" s="861">
        <f t="shared" si="378"/>
        <v>0</v>
      </c>
      <c r="AP284" s="946">
        <f t="shared" si="379"/>
        <v>0</v>
      </c>
      <c r="AQ284" s="164" t="str">
        <f t="shared" si="380"/>
        <v/>
      </c>
      <c r="AR284" s="163">
        <f t="shared" si="381"/>
        <v>0</v>
      </c>
      <c r="AS284" s="460">
        <f t="shared" si="428"/>
        <v>0</v>
      </c>
      <c r="AT284" s="860">
        <f t="shared" si="382"/>
        <v>0</v>
      </c>
      <c r="AU284" s="861">
        <f t="shared" si="383"/>
        <v>0</v>
      </c>
      <c r="AV284" s="946">
        <f t="shared" si="384"/>
        <v>0</v>
      </c>
      <c r="AW284" s="164" t="str">
        <f t="shared" si="385"/>
        <v/>
      </c>
      <c r="AX284" s="163">
        <f t="shared" si="386"/>
        <v>0</v>
      </c>
      <c r="AY284" s="460">
        <f t="shared" si="429"/>
        <v>0</v>
      </c>
      <c r="AZ284" s="860">
        <f t="shared" si="387"/>
        <v>0</v>
      </c>
      <c r="BA284" s="861">
        <f t="shared" si="388"/>
        <v>0</v>
      </c>
      <c r="BB284" s="946">
        <f t="shared" si="389"/>
        <v>0</v>
      </c>
      <c r="BC284" s="164" t="str">
        <f t="shared" si="390"/>
        <v/>
      </c>
      <c r="BD284" s="163">
        <f t="shared" si="391"/>
        <v>0</v>
      </c>
      <c r="BE284" s="460">
        <f t="shared" si="430"/>
        <v>0</v>
      </c>
      <c r="BF284" s="860">
        <f t="shared" si="392"/>
        <v>0</v>
      </c>
      <c r="BG284" s="861">
        <f t="shared" si="393"/>
        <v>0</v>
      </c>
      <c r="BH284" s="946">
        <f t="shared" si="394"/>
        <v>0</v>
      </c>
      <c r="BI284" s="164" t="str">
        <f t="shared" si="395"/>
        <v/>
      </c>
      <c r="BJ284" s="163">
        <f t="shared" si="396"/>
        <v>0</v>
      </c>
      <c r="BK284" s="460">
        <f t="shared" si="431"/>
        <v>0</v>
      </c>
      <c r="BL284" s="860">
        <f t="shared" si="397"/>
        <v>0</v>
      </c>
      <c r="BM284" s="861">
        <f t="shared" si="398"/>
        <v>0</v>
      </c>
      <c r="BN284" s="946">
        <f t="shared" si="399"/>
        <v>0</v>
      </c>
      <c r="BO284" s="164" t="str">
        <f t="shared" si="400"/>
        <v/>
      </c>
      <c r="BP284" s="163">
        <f t="shared" si="401"/>
        <v>0</v>
      </c>
      <c r="BQ284" s="460">
        <f t="shared" si="432"/>
        <v>0</v>
      </c>
      <c r="BR284" s="860">
        <f t="shared" si="402"/>
        <v>0</v>
      </c>
      <c r="BS284" s="861">
        <f t="shared" si="403"/>
        <v>0</v>
      </c>
      <c r="BT284" s="946">
        <f t="shared" si="404"/>
        <v>0</v>
      </c>
      <c r="BU284" s="164" t="str">
        <f t="shared" si="405"/>
        <v/>
      </c>
      <c r="BV284" s="163">
        <f t="shared" si="406"/>
        <v>0</v>
      </c>
      <c r="BW284" s="246"/>
      <c r="BX284" s="246"/>
      <c r="BY284" s="155"/>
      <c r="BZ284" s="22"/>
      <c r="CA284" s="163">
        <f t="shared" si="407"/>
        <v>0</v>
      </c>
      <c r="CB284" s="162">
        <f t="shared" si="408"/>
        <v>0</v>
      </c>
      <c r="CC284" s="162">
        <f t="shared" si="409"/>
        <v>0</v>
      </c>
      <c r="CD284" s="162">
        <f t="shared" si="410"/>
        <v>0</v>
      </c>
      <c r="CE284" s="162">
        <f t="shared" si="411"/>
        <v>0</v>
      </c>
      <c r="CF284" s="162">
        <f t="shared" si="412"/>
        <v>0</v>
      </c>
      <c r="CG284" s="162">
        <f t="shared" si="413"/>
        <v>0</v>
      </c>
      <c r="CH284" s="162">
        <f t="shared" si="414"/>
        <v>0</v>
      </c>
      <c r="CI284" s="22"/>
      <c r="CJ284" s="161">
        <f t="shared" si="415"/>
        <v>35</v>
      </c>
      <c r="CK284" s="620">
        <f t="shared" si="416"/>
        <v>0</v>
      </c>
      <c r="CL284" s="160">
        <f>CL5</f>
        <v>50</v>
      </c>
      <c r="CM284" s="159" t="str">
        <f t="shared" si="433"/>
        <v/>
      </c>
      <c r="CN284" s="159" t="str">
        <f t="shared" si="434"/>
        <v/>
      </c>
      <c r="CO284" s="159" t="str">
        <f t="shared" si="435"/>
        <v/>
      </c>
      <c r="CP284" s="159" t="str">
        <f t="shared" si="436"/>
        <v/>
      </c>
      <c r="CQ284" s="159" t="str">
        <f t="shared" si="437"/>
        <v/>
      </c>
      <c r="CR284" s="159" t="str">
        <f t="shared" si="438"/>
        <v/>
      </c>
      <c r="CS284" s="159" t="str">
        <f t="shared" si="439"/>
        <v/>
      </c>
      <c r="CT284" s="159" t="str">
        <f t="shared" si="440"/>
        <v/>
      </c>
      <c r="CU284" s="158"/>
      <c r="CV284" s="157">
        <f t="shared" si="417"/>
        <v>50</v>
      </c>
      <c r="CW284" s="157">
        <f t="shared" si="418"/>
        <v>50</v>
      </c>
      <c r="CX284" s="157">
        <f t="shared" si="419"/>
        <v>50</v>
      </c>
      <c r="CY284" s="157">
        <f t="shared" si="420"/>
        <v>50</v>
      </c>
      <c r="CZ284" s="157">
        <f t="shared" si="421"/>
        <v>50</v>
      </c>
      <c r="DA284" s="157">
        <f t="shared" si="422"/>
        <v>50</v>
      </c>
      <c r="DB284" s="157">
        <f t="shared" si="423"/>
        <v>50</v>
      </c>
      <c r="DC284" s="157">
        <f t="shared" si="424"/>
        <v>50</v>
      </c>
      <c r="DD284" s="734">
        <v>277</v>
      </c>
      <c r="DE284" s="155"/>
      <c r="DI284" s="407"/>
      <c r="DJ284" s="279"/>
      <c r="DK284" s="279"/>
      <c r="DL284" s="279"/>
      <c r="DM284" s="279"/>
      <c r="DN284" s="279"/>
    </row>
    <row r="285" spans="1:118" s="20" customFormat="1" ht="39.950000000000003" hidden="1" customHeight="1" x14ac:dyDescent="0.25">
      <c r="A285" s="27">
        <f>ROW()</f>
        <v>285</v>
      </c>
      <c r="B285" s="342" t="str">
        <f>IF(C285="I","",IF(ISBLANK(D285),"",IF(ISTEXT(D285),LARGE(B14:B284,1)+1,0)))</f>
        <v/>
      </c>
      <c r="C285" s="344"/>
      <c r="D285" s="173"/>
      <c r="E285" s="172"/>
      <c r="F285" s="171"/>
      <c r="G285" s="856"/>
      <c r="H285" s="857"/>
      <c r="I285" s="707"/>
      <c r="J285" s="919">
        <f t="shared" si="361"/>
        <v>0</v>
      </c>
      <c r="K285" s="707"/>
      <c r="L285" s="919">
        <f t="shared" si="362"/>
        <v>0</v>
      </c>
      <c r="M285" s="707"/>
      <c r="N285" s="919">
        <f t="shared" si="363"/>
        <v>0</v>
      </c>
      <c r="O285" s="707"/>
      <c r="P285" s="919">
        <f t="shared" si="364"/>
        <v>0</v>
      </c>
      <c r="Q285" s="707"/>
      <c r="R285" s="919">
        <f t="shared" si="441"/>
        <v>0</v>
      </c>
      <c r="S285" s="707"/>
      <c r="T285" s="919">
        <f t="shared" si="365"/>
        <v>0</v>
      </c>
      <c r="U285" s="707"/>
      <c r="V285" s="919">
        <f t="shared" si="358"/>
        <v>0</v>
      </c>
      <c r="W285" s="707"/>
      <c r="X285" s="919">
        <f t="shared" si="360"/>
        <v>0</v>
      </c>
      <c r="Y285" s="178">
        <f>Y6</f>
        <v>35</v>
      </c>
      <c r="Z285" s="964">
        <f t="shared" si="366"/>
        <v>0</v>
      </c>
      <c r="AA285" s="926">
        <f t="shared" si="425"/>
        <v>0</v>
      </c>
      <c r="AB285" s="860">
        <f t="shared" si="367"/>
        <v>0</v>
      </c>
      <c r="AC285" s="861">
        <f t="shared" si="368"/>
        <v>0</v>
      </c>
      <c r="AD285" s="946">
        <f t="shared" si="369"/>
        <v>0</v>
      </c>
      <c r="AE285" s="164" t="str">
        <f t="shared" si="370"/>
        <v/>
      </c>
      <c r="AF285" s="163">
        <f t="shared" si="371"/>
        <v>0</v>
      </c>
      <c r="AG285" s="460">
        <f t="shared" si="426"/>
        <v>0</v>
      </c>
      <c r="AH285" s="860">
        <f t="shared" si="372"/>
        <v>0</v>
      </c>
      <c r="AI285" s="861">
        <f t="shared" si="373"/>
        <v>0</v>
      </c>
      <c r="AJ285" s="946">
        <f t="shared" si="374"/>
        <v>0</v>
      </c>
      <c r="AK285" s="164" t="str">
        <f t="shared" si="375"/>
        <v/>
      </c>
      <c r="AL285" s="163">
        <f t="shared" si="376"/>
        <v>0</v>
      </c>
      <c r="AM285" s="460">
        <f t="shared" si="427"/>
        <v>0</v>
      </c>
      <c r="AN285" s="860">
        <f t="shared" si="377"/>
        <v>0</v>
      </c>
      <c r="AO285" s="861">
        <f t="shared" si="378"/>
        <v>0</v>
      </c>
      <c r="AP285" s="946">
        <f t="shared" si="379"/>
        <v>0</v>
      </c>
      <c r="AQ285" s="164" t="str">
        <f t="shared" si="380"/>
        <v/>
      </c>
      <c r="AR285" s="163">
        <f t="shared" si="381"/>
        <v>0</v>
      </c>
      <c r="AS285" s="460">
        <f t="shared" si="428"/>
        <v>0</v>
      </c>
      <c r="AT285" s="860">
        <f t="shared" si="382"/>
        <v>0</v>
      </c>
      <c r="AU285" s="861">
        <f t="shared" si="383"/>
        <v>0</v>
      </c>
      <c r="AV285" s="946">
        <f t="shared" si="384"/>
        <v>0</v>
      </c>
      <c r="AW285" s="164" t="str">
        <f t="shared" si="385"/>
        <v/>
      </c>
      <c r="AX285" s="163">
        <f t="shared" si="386"/>
        <v>0</v>
      </c>
      <c r="AY285" s="460">
        <f t="shared" si="429"/>
        <v>0</v>
      </c>
      <c r="AZ285" s="860">
        <f t="shared" si="387"/>
        <v>0</v>
      </c>
      <c r="BA285" s="861">
        <f t="shared" si="388"/>
        <v>0</v>
      </c>
      <c r="BB285" s="946">
        <f t="shared" si="389"/>
        <v>0</v>
      </c>
      <c r="BC285" s="164" t="str">
        <f t="shared" si="390"/>
        <v/>
      </c>
      <c r="BD285" s="163">
        <f t="shared" si="391"/>
        <v>0</v>
      </c>
      <c r="BE285" s="460">
        <f t="shared" si="430"/>
        <v>0</v>
      </c>
      <c r="BF285" s="860">
        <f t="shared" si="392"/>
        <v>0</v>
      </c>
      <c r="BG285" s="861">
        <f t="shared" si="393"/>
        <v>0</v>
      </c>
      <c r="BH285" s="946">
        <f t="shared" si="394"/>
        <v>0</v>
      </c>
      <c r="BI285" s="164" t="str">
        <f t="shared" si="395"/>
        <v/>
      </c>
      <c r="BJ285" s="163">
        <f t="shared" si="396"/>
        <v>0</v>
      </c>
      <c r="BK285" s="460">
        <f t="shared" si="431"/>
        <v>0</v>
      </c>
      <c r="BL285" s="860">
        <f t="shared" si="397"/>
        <v>0</v>
      </c>
      <c r="BM285" s="861">
        <f t="shared" si="398"/>
        <v>0</v>
      </c>
      <c r="BN285" s="946">
        <f t="shared" si="399"/>
        <v>0</v>
      </c>
      <c r="BO285" s="164" t="str">
        <f t="shared" si="400"/>
        <v/>
      </c>
      <c r="BP285" s="163">
        <f t="shared" si="401"/>
        <v>0</v>
      </c>
      <c r="BQ285" s="460">
        <f t="shared" si="432"/>
        <v>0</v>
      </c>
      <c r="BR285" s="860">
        <f t="shared" si="402"/>
        <v>0</v>
      </c>
      <c r="BS285" s="861">
        <f t="shared" si="403"/>
        <v>0</v>
      </c>
      <c r="BT285" s="946">
        <f t="shared" si="404"/>
        <v>0</v>
      </c>
      <c r="BU285" s="164" t="str">
        <f t="shared" si="405"/>
        <v/>
      </c>
      <c r="BV285" s="163">
        <f t="shared" si="406"/>
        <v>0</v>
      </c>
      <c r="BW285" s="246"/>
      <c r="BX285" s="246"/>
      <c r="BY285" s="155"/>
      <c r="BZ285" s="22"/>
      <c r="CA285" s="163">
        <f t="shared" si="407"/>
        <v>0</v>
      </c>
      <c r="CB285" s="162">
        <f t="shared" si="408"/>
        <v>0</v>
      </c>
      <c r="CC285" s="162">
        <f t="shared" si="409"/>
        <v>0</v>
      </c>
      <c r="CD285" s="162">
        <f t="shared" si="410"/>
        <v>0</v>
      </c>
      <c r="CE285" s="162">
        <f t="shared" si="411"/>
        <v>0</v>
      </c>
      <c r="CF285" s="162">
        <f t="shared" si="412"/>
        <v>0</v>
      </c>
      <c r="CG285" s="162">
        <f t="shared" si="413"/>
        <v>0</v>
      </c>
      <c r="CH285" s="162">
        <f t="shared" si="414"/>
        <v>0</v>
      </c>
      <c r="CI285" s="22"/>
      <c r="CJ285" s="161">
        <f t="shared" si="415"/>
        <v>35</v>
      </c>
      <c r="CK285" s="620">
        <f t="shared" si="416"/>
        <v>0</v>
      </c>
      <c r="CL285" s="160">
        <f>CL5</f>
        <v>50</v>
      </c>
      <c r="CM285" s="159" t="str">
        <f t="shared" si="433"/>
        <v/>
      </c>
      <c r="CN285" s="159" t="str">
        <f t="shared" si="434"/>
        <v/>
      </c>
      <c r="CO285" s="159" t="str">
        <f t="shared" si="435"/>
        <v/>
      </c>
      <c r="CP285" s="159" t="str">
        <f t="shared" si="436"/>
        <v/>
      </c>
      <c r="CQ285" s="159" t="str">
        <f t="shared" si="437"/>
        <v/>
      </c>
      <c r="CR285" s="159" t="str">
        <f t="shared" si="438"/>
        <v/>
      </c>
      <c r="CS285" s="159" t="str">
        <f t="shared" si="439"/>
        <v/>
      </c>
      <c r="CT285" s="159" t="str">
        <f t="shared" si="440"/>
        <v/>
      </c>
      <c r="CU285" s="158"/>
      <c r="CV285" s="157">
        <f t="shared" si="417"/>
        <v>50</v>
      </c>
      <c r="CW285" s="157">
        <f t="shared" si="418"/>
        <v>50</v>
      </c>
      <c r="CX285" s="157">
        <f t="shared" si="419"/>
        <v>50</v>
      </c>
      <c r="CY285" s="157">
        <f t="shared" si="420"/>
        <v>50</v>
      </c>
      <c r="CZ285" s="157">
        <f t="shared" si="421"/>
        <v>50</v>
      </c>
      <c r="DA285" s="157">
        <f t="shared" si="422"/>
        <v>50</v>
      </c>
      <c r="DB285" s="157">
        <f t="shared" si="423"/>
        <v>50</v>
      </c>
      <c r="DC285" s="157">
        <f t="shared" si="424"/>
        <v>50</v>
      </c>
      <c r="DD285" s="734">
        <v>278</v>
      </c>
      <c r="DE285" s="155"/>
      <c r="DI285" s="407"/>
      <c r="DJ285" s="279"/>
      <c r="DK285" s="279"/>
      <c r="DL285" s="279"/>
      <c r="DM285" s="279"/>
      <c r="DN285" s="279"/>
    </row>
    <row r="286" spans="1:118" s="20" customFormat="1" ht="39.950000000000003" hidden="1" customHeight="1" x14ac:dyDescent="0.25">
      <c r="A286" s="27">
        <f>ROW()</f>
        <v>286</v>
      </c>
      <c r="B286" s="342" t="str">
        <f>IF(C286="I","",IF(ISBLANK(D286),"",IF(ISTEXT(D286),LARGE(B14:B285,1)+1,0)))</f>
        <v/>
      </c>
      <c r="C286" s="344"/>
      <c r="D286" s="173"/>
      <c r="E286" s="172"/>
      <c r="F286" s="171"/>
      <c r="G286" s="856"/>
      <c r="H286" s="857"/>
      <c r="I286" s="707"/>
      <c r="J286" s="919">
        <f t="shared" si="361"/>
        <v>0</v>
      </c>
      <c r="K286" s="707"/>
      <c r="L286" s="919">
        <f t="shared" si="362"/>
        <v>0</v>
      </c>
      <c r="M286" s="707"/>
      <c r="N286" s="919">
        <f t="shared" si="363"/>
        <v>0</v>
      </c>
      <c r="O286" s="707"/>
      <c r="P286" s="919">
        <f t="shared" si="364"/>
        <v>0</v>
      </c>
      <c r="Q286" s="707"/>
      <c r="R286" s="919">
        <f t="shared" si="441"/>
        <v>0</v>
      </c>
      <c r="S286" s="707"/>
      <c r="T286" s="919">
        <f t="shared" si="365"/>
        <v>0</v>
      </c>
      <c r="U286" s="707"/>
      <c r="V286" s="919">
        <f t="shared" si="358"/>
        <v>0</v>
      </c>
      <c r="W286" s="707"/>
      <c r="X286" s="919">
        <f t="shared" si="360"/>
        <v>0</v>
      </c>
      <c r="Y286" s="178">
        <f>Y6</f>
        <v>35</v>
      </c>
      <c r="Z286" s="964">
        <f t="shared" si="366"/>
        <v>0</v>
      </c>
      <c r="AA286" s="926">
        <f t="shared" si="425"/>
        <v>0</v>
      </c>
      <c r="AB286" s="860">
        <f t="shared" si="367"/>
        <v>0</v>
      </c>
      <c r="AC286" s="861">
        <f t="shared" si="368"/>
        <v>0</v>
      </c>
      <c r="AD286" s="946">
        <f t="shared" si="369"/>
        <v>0</v>
      </c>
      <c r="AE286" s="164" t="str">
        <f t="shared" si="370"/>
        <v/>
      </c>
      <c r="AF286" s="163">
        <f t="shared" si="371"/>
        <v>0</v>
      </c>
      <c r="AG286" s="460">
        <f t="shared" si="426"/>
        <v>0</v>
      </c>
      <c r="AH286" s="860">
        <f t="shared" si="372"/>
        <v>0</v>
      </c>
      <c r="AI286" s="861">
        <f t="shared" si="373"/>
        <v>0</v>
      </c>
      <c r="AJ286" s="946">
        <f t="shared" si="374"/>
        <v>0</v>
      </c>
      <c r="AK286" s="164" t="str">
        <f t="shared" si="375"/>
        <v/>
      </c>
      <c r="AL286" s="163">
        <f t="shared" si="376"/>
        <v>0</v>
      </c>
      <c r="AM286" s="460">
        <f t="shared" si="427"/>
        <v>0</v>
      </c>
      <c r="AN286" s="860">
        <f t="shared" si="377"/>
        <v>0</v>
      </c>
      <c r="AO286" s="861">
        <f t="shared" si="378"/>
        <v>0</v>
      </c>
      <c r="AP286" s="946">
        <f t="shared" si="379"/>
        <v>0</v>
      </c>
      <c r="AQ286" s="164" t="str">
        <f t="shared" si="380"/>
        <v/>
      </c>
      <c r="AR286" s="163">
        <f t="shared" si="381"/>
        <v>0</v>
      </c>
      <c r="AS286" s="460">
        <f t="shared" si="428"/>
        <v>0</v>
      </c>
      <c r="AT286" s="860">
        <f t="shared" si="382"/>
        <v>0</v>
      </c>
      <c r="AU286" s="861">
        <f t="shared" si="383"/>
        <v>0</v>
      </c>
      <c r="AV286" s="946">
        <f t="shared" si="384"/>
        <v>0</v>
      </c>
      <c r="AW286" s="164" t="str">
        <f t="shared" si="385"/>
        <v/>
      </c>
      <c r="AX286" s="163">
        <f t="shared" si="386"/>
        <v>0</v>
      </c>
      <c r="AY286" s="460">
        <f t="shared" si="429"/>
        <v>0</v>
      </c>
      <c r="AZ286" s="860">
        <f t="shared" si="387"/>
        <v>0</v>
      </c>
      <c r="BA286" s="861">
        <f t="shared" si="388"/>
        <v>0</v>
      </c>
      <c r="BB286" s="946">
        <f t="shared" si="389"/>
        <v>0</v>
      </c>
      <c r="BC286" s="164" t="str">
        <f t="shared" si="390"/>
        <v/>
      </c>
      <c r="BD286" s="163">
        <f t="shared" si="391"/>
        <v>0</v>
      </c>
      <c r="BE286" s="460">
        <f t="shared" si="430"/>
        <v>0</v>
      </c>
      <c r="BF286" s="860">
        <f t="shared" si="392"/>
        <v>0</v>
      </c>
      <c r="BG286" s="861">
        <f t="shared" si="393"/>
        <v>0</v>
      </c>
      <c r="BH286" s="946">
        <f t="shared" si="394"/>
        <v>0</v>
      </c>
      <c r="BI286" s="164" t="str">
        <f t="shared" si="395"/>
        <v/>
      </c>
      <c r="BJ286" s="163">
        <f t="shared" si="396"/>
        <v>0</v>
      </c>
      <c r="BK286" s="460">
        <f t="shared" si="431"/>
        <v>0</v>
      </c>
      <c r="BL286" s="860">
        <f t="shared" si="397"/>
        <v>0</v>
      </c>
      <c r="BM286" s="861">
        <f t="shared" si="398"/>
        <v>0</v>
      </c>
      <c r="BN286" s="946">
        <f t="shared" si="399"/>
        <v>0</v>
      </c>
      <c r="BO286" s="164" t="str">
        <f t="shared" si="400"/>
        <v/>
      </c>
      <c r="BP286" s="163">
        <f t="shared" si="401"/>
        <v>0</v>
      </c>
      <c r="BQ286" s="460">
        <f t="shared" si="432"/>
        <v>0</v>
      </c>
      <c r="BR286" s="860">
        <f t="shared" si="402"/>
        <v>0</v>
      </c>
      <c r="BS286" s="861">
        <f t="shared" si="403"/>
        <v>0</v>
      </c>
      <c r="BT286" s="946">
        <f t="shared" si="404"/>
        <v>0</v>
      </c>
      <c r="BU286" s="164" t="str">
        <f t="shared" si="405"/>
        <v/>
      </c>
      <c r="BV286" s="163">
        <f t="shared" si="406"/>
        <v>0</v>
      </c>
      <c r="BW286" s="246"/>
      <c r="BX286" s="246"/>
      <c r="BY286" s="155"/>
      <c r="BZ286" s="22"/>
      <c r="CA286" s="163">
        <f t="shared" si="407"/>
        <v>0</v>
      </c>
      <c r="CB286" s="162">
        <f t="shared" si="408"/>
        <v>0</v>
      </c>
      <c r="CC286" s="162">
        <f t="shared" si="409"/>
        <v>0</v>
      </c>
      <c r="CD286" s="162">
        <f t="shared" si="410"/>
        <v>0</v>
      </c>
      <c r="CE286" s="162">
        <f t="shared" si="411"/>
        <v>0</v>
      </c>
      <c r="CF286" s="162">
        <f t="shared" si="412"/>
        <v>0</v>
      </c>
      <c r="CG286" s="162">
        <f t="shared" si="413"/>
        <v>0</v>
      </c>
      <c r="CH286" s="162">
        <f t="shared" si="414"/>
        <v>0</v>
      </c>
      <c r="CI286" s="22"/>
      <c r="CJ286" s="161">
        <f t="shared" si="415"/>
        <v>35</v>
      </c>
      <c r="CK286" s="620">
        <f t="shared" si="416"/>
        <v>0</v>
      </c>
      <c r="CL286" s="160">
        <f>CL5</f>
        <v>50</v>
      </c>
      <c r="CM286" s="159" t="str">
        <f t="shared" si="433"/>
        <v/>
      </c>
      <c r="CN286" s="159" t="str">
        <f t="shared" si="434"/>
        <v/>
      </c>
      <c r="CO286" s="159" t="str">
        <f t="shared" si="435"/>
        <v/>
      </c>
      <c r="CP286" s="159" t="str">
        <f t="shared" si="436"/>
        <v/>
      </c>
      <c r="CQ286" s="159" t="str">
        <f t="shared" si="437"/>
        <v/>
      </c>
      <c r="CR286" s="159" t="str">
        <f t="shared" si="438"/>
        <v/>
      </c>
      <c r="CS286" s="159" t="str">
        <f t="shared" si="439"/>
        <v/>
      </c>
      <c r="CT286" s="159" t="str">
        <f t="shared" si="440"/>
        <v/>
      </c>
      <c r="CU286" s="158"/>
      <c r="CV286" s="157">
        <f t="shared" si="417"/>
        <v>50</v>
      </c>
      <c r="CW286" s="157">
        <f t="shared" si="418"/>
        <v>50</v>
      </c>
      <c r="CX286" s="157">
        <f t="shared" si="419"/>
        <v>50</v>
      </c>
      <c r="CY286" s="157">
        <f t="shared" si="420"/>
        <v>50</v>
      </c>
      <c r="CZ286" s="157">
        <f t="shared" si="421"/>
        <v>50</v>
      </c>
      <c r="DA286" s="157">
        <f t="shared" si="422"/>
        <v>50</v>
      </c>
      <c r="DB286" s="157">
        <f t="shared" si="423"/>
        <v>50</v>
      </c>
      <c r="DC286" s="157">
        <f t="shared" si="424"/>
        <v>50</v>
      </c>
      <c r="DD286" s="734">
        <v>279</v>
      </c>
      <c r="DE286" s="155"/>
      <c r="DI286" s="407"/>
      <c r="DJ286" s="279"/>
      <c r="DK286" s="279"/>
      <c r="DL286" s="279"/>
      <c r="DM286" s="279"/>
      <c r="DN286" s="279"/>
    </row>
    <row r="287" spans="1:118" s="20" customFormat="1" ht="39.950000000000003" hidden="1" customHeight="1" x14ac:dyDescent="0.25">
      <c r="A287" s="27">
        <f>ROW()</f>
        <v>287</v>
      </c>
      <c r="B287" s="342" t="str">
        <f>IF(C287="I","",IF(ISBLANK(D287),"",IF(ISTEXT(D287),LARGE(B14:B286,1)+1,0)))</f>
        <v/>
      </c>
      <c r="C287" s="344"/>
      <c r="D287" s="173"/>
      <c r="E287" s="172"/>
      <c r="F287" s="171"/>
      <c r="G287" s="856"/>
      <c r="H287" s="857"/>
      <c r="I287" s="707"/>
      <c r="J287" s="919">
        <f t="shared" si="361"/>
        <v>0</v>
      </c>
      <c r="K287" s="707"/>
      <c r="L287" s="919">
        <f t="shared" si="362"/>
        <v>0</v>
      </c>
      <c r="M287" s="707"/>
      <c r="N287" s="919">
        <f t="shared" si="363"/>
        <v>0</v>
      </c>
      <c r="O287" s="707"/>
      <c r="P287" s="919">
        <f t="shared" si="364"/>
        <v>0</v>
      </c>
      <c r="Q287" s="707"/>
      <c r="R287" s="919">
        <f t="shared" si="441"/>
        <v>0</v>
      </c>
      <c r="S287" s="707"/>
      <c r="T287" s="919">
        <f t="shared" si="365"/>
        <v>0</v>
      </c>
      <c r="U287" s="707"/>
      <c r="V287" s="919">
        <f t="shared" si="358"/>
        <v>0</v>
      </c>
      <c r="W287" s="707"/>
      <c r="X287" s="919">
        <f t="shared" si="360"/>
        <v>0</v>
      </c>
      <c r="Y287" s="178">
        <f>Y6</f>
        <v>35</v>
      </c>
      <c r="Z287" s="964">
        <f t="shared" si="366"/>
        <v>0</v>
      </c>
      <c r="AA287" s="926">
        <f t="shared" si="425"/>
        <v>0</v>
      </c>
      <c r="AB287" s="860">
        <f t="shared" si="367"/>
        <v>0</v>
      </c>
      <c r="AC287" s="861">
        <f t="shared" si="368"/>
        <v>0</v>
      </c>
      <c r="AD287" s="946">
        <f t="shared" si="369"/>
        <v>0</v>
      </c>
      <c r="AE287" s="164" t="str">
        <f t="shared" si="370"/>
        <v/>
      </c>
      <c r="AF287" s="163">
        <f t="shared" si="371"/>
        <v>0</v>
      </c>
      <c r="AG287" s="460">
        <f t="shared" si="426"/>
        <v>0</v>
      </c>
      <c r="AH287" s="860">
        <f t="shared" si="372"/>
        <v>0</v>
      </c>
      <c r="AI287" s="861">
        <f t="shared" si="373"/>
        <v>0</v>
      </c>
      <c r="AJ287" s="946">
        <f t="shared" si="374"/>
        <v>0</v>
      </c>
      <c r="AK287" s="164" t="str">
        <f t="shared" si="375"/>
        <v/>
      </c>
      <c r="AL287" s="163">
        <f t="shared" si="376"/>
        <v>0</v>
      </c>
      <c r="AM287" s="460">
        <f t="shared" si="427"/>
        <v>0</v>
      </c>
      <c r="AN287" s="860">
        <f t="shared" si="377"/>
        <v>0</v>
      </c>
      <c r="AO287" s="861">
        <f t="shared" si="378"/>
        <v>0</v>
      </c>
      <c r="AP287" s="946">
        <f t="shared" si="379"/>
        <v>0</v>
      </c>
      <c r="AQ287" s="164" t="str">
        <f t="shared" si="380"/>
        <v/>
      </c>
      <c r="AR287" s="163">
        <f t="shared" si="381"/>
        <v>0</v>
      </c>
      <c r="AS287" s="460">
        <f t="shared" si="428"/>
        <v>0</v>
      </c>
      <c r="AT287" s="860">
        <f t="shared" si="382"/>
        <v>0</v>
      </c>
      <c r="AU287" s="861">
        <f t="shared" si="383"/>
        <v>0</v>
      </c>
      <c r="AV287" s="946">
        <f t="shared" si="384"/>
        <v>0</v>
      </c>
      <c r="AW287" s="164" t="str">
        <f t="shared" si="385"/>
        <v/>
      </c>
      <c r="AX287" s="163">
        <f t="shared" si="386"/>
        <v>0</v>
      </c>
      <c r="AY287" s="460">
        <f t="shared" si="429"/>
        <v>0</v>
      </c>
      <c r="AZ287" s="860">
        <f t="shared" si="387"/>
        <v>0</v>
      </c>
      <c r="BA287" s="861">
        <f t="shared" si="388"/>
        <v>0</v>
      </c>
      <c r="BB287" s="946">
        <f t="shared" si="389"/>
        <v>0</v>
      </c>
      <c r="BC287" s="164" t="str">
        <f t="shared" si="390"/>
        <v/>
      </c>
      <c r="BD287" s="163">
        <f t="shared" si="391"/>
        <v>0</v>
      </c>
      <c r="BE287" s="460">
        <f t="shared" si="430"/>
        <v>0</v>
      </c>
      <c r="BF287" s="860">
        <f t="shared" si="392"/>
        <v>0</v>
      </c>
      <c r="BG287" s="861">
        <f t="shared" si="393"/>
        <v>0</v>
      </c>
      <c r="BH287" s="946">
        <f t="shared" si="394"/>
        <v>0</v>
      </c>
      <c r="BI287" s="164" t="str">
        <f t="shared" si="395"/>
        <v/>
      </c>
      <c r="BJ287" s="163">
        <f t="shared" si="396"/>
        <v>0</v>
      </c>
      <c r="BK287" s="460">
        <f t="shared" si="431"/>
        <v>0</v>
      </c>
      <c r="BL287" s="860">
        <f t="shared" si="397"/>
        <v>0</v>
      </c>
      <c r="BM287" s="861">
        <f t="shared" si="398"/>
        <v>0</v>
      </c>
      <c r="BN287" s="946">
        <f t="shared" si="399"/>
        <v>0</v>
      </c>
      <c r="BO287" s="164" t="str">
        <f t="shared" si="400"/>
        <v/>
      </c>
      <c r="BP287" s="163">
        <f t="shared" si="401"/>
        <v>0</v>
      </c>
      <c r="BQ287" s="460">
        <f t="shared" si="432"/>
        <v>0</v>
      </c>
      <c r="BR287" s="860">
        <f t="shared" si="402"/>
        <v>0</v>
      </c>
      <c r="BS287" s="861">
        <f t="shared" si="403"/>
        <v>0</v>
      </c>
      <c r="BT287" s="946">
        <f t="shared" si="404"/>
        <v>0</v>
      </c>
      <c r="BU287" s="164" t="str">
        <f t="shared" si="405"/>
        <v/>
      </c>
      <c r="BV287" s="163">
        <f t="shared" si="406"/>
        <v>0</v>
      </c>
      <c r="BW287" s="246"/>
      <c r="BX287" s="246"/>
      <c r="BY287" s="155"/>
      <c r="BZ287" s="22"/>
      <c r="CA287" s="163">
        <f t="shared" si="407"/>
        <v>0</v>
      </c>
      <c r="CB287" s="162">
        <f t="shared" si="408"/>
        <v>0</v>
      </c>
      <c r="CC287" s="162">
        <f t="shared" si="409"/>
        <v>0</v>
      </c>
      <c r="CD287" s="162">
        <f t="shared" si="410"/>
        <v>0</v>
      </c>
      <c r="CE287" s="162">
        <f t="shared" si="411"/>
        <v>0</v>
      </c>
      <c r="CF287" s="162">
        <f t="shared" si="412"/>
        <v>0</v>
      </c>
      <c r="CG287" s="162">
        <f t="shared" si="413"/>
        <v>0</v>
      </c>
      <c r="CH287" s="162">
        <f t="shared" si="414"/>
        <v>0</v>
      </c>
      <c r="CI287" s="22"/>
      <c r="CJ287" s="161">
        <f t="shared" si="415"/>
        <v>35</v>
      </c>
      <c r="CK287" s="620">
        <f t="shared" si="416"/>
        <v>0</v>
      </c>
      <c r="CL287" s="160">
        <f>CL5</f>
        <v>50</v>
      </c>
      <c r="CM287" s="159" t="str">
        <f t="shared" si="433"/>
        <v/>
      </c>
      <c r="CN287" s="159" t="str">
        <f t="shared" si="434"/>
        <v/>
      </c>
      <c r="CO287" s="159" t="str">
        <f t="shared" si="435"/>
        <v/>
      </c>
      <c r="CP287" s="159" t="str">
        <f t="shared" si="436"/>
        <v/>
      </c>
      <c r="CQ287" s="159" t="str">
        <f t="shared" si="437"/>
        <v/>
      </c>
      <c r="CR287" s="159" t="str">
        <f t="shared" si="438"/>
        <v/>
      </c>
      <c r="CS287" s="159" t="str">
        <f t="shared" si="439"/>
        <v/>
      </c>
      <c r="CT287" s="159" t="str">
        <f t="shared" si="440"/>
        <v/>
      </c>
      <c r="CU287" s="158"/>
      <c r="CV287" s="157">
        <f t="shared" si="417"/>
        <v>50</v>
      </c>
      <c r="CW287" s="157">
        <f t="shared" si="418"/>
        <v>50</v>
      </c>
      <c r="CX287" s="157">
        <f t="shared" si="419"/>
        <v>50</v>
      </c>
      <c r="CY287" s="157">
        <f t="shared" si="420"/>
        <v>50</v>
      </c>
      <c r="CZ287" s="157">
        <f t="shared" si="421"/>
        <v>50</v>
      </c>
      <c r="DA287" s="157">
        <f t="shared" si="422"/>
        <v>50</v>
      </c>
      <c r="DB287" s="157">
        <f t="shared" si="423"/>
        <v>50</v>
      </c>
      <c r="DC287" s="157">
        <f t="shared" si="424"/>
        <v>50</v>
      </c>
      <c r="DD287" s="734">
        <v>280</v>
      </c>
      <c r="DE287" s="155"/>
      <c r="DI287" s="407"/>
      <c r="DJ287" s="279"/>
      <c r="DK287" s="279"/>
      <c r="DL287" s="279"/>
      <c r="DM287" s="279"/>
      <c r="DN287" s="279"/>
    </row>
    <row r="288" spans="1:118" s="20" customFormat="1" ht="39.950000000000003" hidden="1" customHeight="1" x14ac:dyDescent="0.25">
      <c r="A288" s="27">
        <f>ROW()</f>
        <v>288</v>
      </c>
      <c r="B288" s="342" t="str">
        <f>IF(C288="I","",IF(ISBLANK(D288),"",IF(ISTEXT(D288),LARGE(B14:B287,1)+1,0)))</f>
        <v/>
      </c>
      <c r="C288" s="344"/>
      <c r="D288" s="173"/>
      <c r="E288" s="172"/>
      <c r="F288" s="171"/>
      <c r="G288" s="856"/>
      <c r="H288" s="857"/>
      <c r="I288" s="707"/>
      <c r="J288" s="919">
        <f t="shared" si="361"/>
        <v>0</v>
      </c>
      <c r="K288" s="707"/>
      <c r="L288" s="919">
        <f t="shared" si="362"/>
        <v>0</v>
      </c>
      <c r="M288" s="707"/>
      <c r="N288" s="919">
        <f t="shared" si="363"/>
        <v>0</v>
      </c>
      <c r="O288" s="707"/>
      <c r="P288" s="919">
        <f t="shared" si="364"/>
        <v>0</v>
      </c>
      <c r="Q288" s="707"/>
      <c r="R288" s="919">
        <f t="shared" si="441"/>
        <v>0</v>
      </c>
      <c r="S288" s="707"/>
      <c r="T288" s="919">
        <f t="shared" si="365"/>
        <v>0</v>
      </c>
      <c r="U288" s="707"/>
      <c r="V288" s="919">
        <f t="shared" si="358"/>
        <v>0</v>
      </c>
      <c r="W288" s="707"/>
      <c r="X288" s="919">
        <f t="shared" si="360"/>
        <v>0</v>
      </c>
      <c r="Y288" s="178">
        <f>Y6</f>
        <v>35</v>
      </c>
      <c r="Z288" s="964">
        <f t="shared" si="366"/>
        <v>0</v>
      </c>
      <c r="AA288" s="926">
        <f t="shared" si="425"/>
        <v>0</v>
      </c>
      <c r="AB288" s="860">
        <f t="shared" si="367"/>
        <v>0</v>
      </c>
      <c r="AC288" s="861">
        <f t="shared" si="368"/>
        <v>0</v>
      </c>
      <c r="AD288" s="946">
        <f t="shared" si="369"/>
        <v>0</v>
      </c>
      <c r="AE288" s="164" t="str">
        <f t="shared" si="370"/>
        <v/>
      </c>
      <c r="AF288" s="163">
        <f t="shared" si="371"/>
        <v>0</v>
      </c>
      <c r="AG288" s="460">
        <f t="shared" si="426"/>
        <v>0</v>
      </c>
      <c r="AH288" s="860">
        <f t="shared" si="372"/>
        <v>0</v>
      </c>
      <c r="AI288" s="861">
        <f t="shared" si="373"/>
        <v>0</v>
      </c>
      <c r="AJ288" s="946">
        <f t="shared" si="374"/>
        <v>0</v>
      </c>
      <c r="AK288" s="164" t="str">
        <f t="shared" si="375"/>
        <v/>
      </c>
      <c r="AL288" s="163">
        <f t="shared" si="376"/>
        <v>0</v>
      </c>
      <c r="AM288" s="460">
        <f t="shared" si="427"/>
        <v>0</v>
      </c>
      <c r="AN288" s="860">
        <f t="shared" si="377"/>
        <v>0</v>
      </c>
      <c r="AO288" s="861">
        <f t="shared" si="378"/>
        <v>0</v>
      </c>
      <c r="AP288" s="946">
        <f t="shared" si="379"/>
        <v>0</v>
      </c>
      <c r="AQ288" s="164" t="str">
        <f t="shared" si="380"/>
        <v/>
      </c>
      <c r="AR288" s="163">
        <f t="shared" si="381"/>
        <v>0</v>
      </c>
      <c r="AS288" s="460">
        <f t="shared" si="428"/>
        <v>0</v>
      </c>
      <c r="AT288" s="860">
        <f t="shared" si="382"/>
        <v>0</v>
      </c>
      <c r="AU288" s="861">
        <f t="shared" si="383"/>
        <v>0</v>
      </c>
      <c r="AV288" s="946">
        <f t="shared" si="384"/>
        <v>0</v>
      </c>
      <c r="AW288" s="164" t="str">
        <f t="shared" si="385"/>
        <v/>
      </c>
      <c r="AX288" s="163">
        <f t="shared" si="386"/>
        <v>0</v>
      </c>
      <c r="AY288" s="460">
        <f t="shared" si="429"/>
        <v>0</v>
      </c>
      <c r="AZ288" s="860">
        <f t="shared" si="387"/>
        <v>0</v>
      </c>
      <c r="BA288" s="861">
        <f t="shared" si="388"/>
        <v>0</v>
      </c>
      <c r="BB288" s="946">
        <f t="shared" si="389"/>
        <v>0</v>
      </c>
      <c r="BC288" s="164" t="str">
        <f t="shared" si="390"/>
        <v/>
      </c>
      <c r="BD288" s="163">
        <f t="shared" si="391"/>
        <v>0</v>
      </c>
      <c r="BE288" s="460">
        <f t="shared" si="430"/>
        <v>0</v>
      </c>
      <c r="BF288" s="860">
        <f t="shared" si="392"/>
        <v>0</v>
      </c>
      <c r="BG288" s="861">
        <f t="shared" si="393"/>
        <v>0</v>
      </c>
      <c r="BH288" s="946">
        <f t="shared" si="394"/>
        <v>0</v>
      </c>
      <c r="BI288" s="164" t="str">
        <f t="shared" si="395"/>
        <v/>
      </c>
      <c r="BJ288" s="163">
        <f t="shared" si="396"/>
        <v>0</v>
      </c>
      <c r="BK288" s="460">
        <f t="shared" si="431"/>
        <v>0</v>
      </c>
      <c r="BL288" s="860">
        <f t="shared" si="397"/>
        <v>0</v>
      </c>
      <c r="BM288" s="861">
        <f t="shared" si="398"/>
        <v>0</v>
      </c>
      <c r="BN288" s="946">
        <f t="shared" si="399"/>
        <v>0</v>
      </c>
      <c r="BO288" s="164" t="str">
        <f t="shared" si="400"/>
        <v/>
      </c>
      <c r="BP288" s="163">
        <f t="shared" si="401"/>
        <v>0</v>
      </c>
      <c r="BQ288" s="460">
        <f t="shared" si="432"/>
        <v>0</v>
      </c>
      <c r="BR288" s="860">
        <f t="shared" si="402"/>
        <v>0</v>
      </c>
      <c r="BS288" s="861">
        <f t="shared" si="403"/>
        <v>0</v>
      </c>
      <c r="BT288" s="946">
        <f t="shared" si="404"/>
        <v>0</v>
      </c>
      <c r="BU288" s="164" t="str">
        <f t="shared" si="405"/>
        <v/>
      </c>
      <c r="BV288" s="163">
        <f t="shared" si="406"/>
        <v>0</v>
      </c>
      <c r="BW288" s="246"/>
      <c r="BX288" s="246"/>
      <c r="BY288" s="155"/>
      <c r="BZ288" s="22"/>
      <c r="CA288" s="163">
        <f t="shared" si="407"/>
        <v>0</v>
      </c>
      <c r="CB288" s="162">
        <f t="shared" si="408"/>
        <v>0</v>
      </c>
      <c r="CC288" s="162">
        <f t="shared" si="409"/>
        <v>0</v>
      </c>
      <c r="CD288" s="162">
        <f t="shared" si="410"/>
        <v>0</v>
      </c>
      <c r="CE288" s="162">
        <f t="shared" si="411"/>
        <v>0</v>
      </c>
      <c r="CF288" s="162">
        <f t="shared" si="412"/>
        <v>0</v>
      </c>
      <c r="CG288" s="162">
        <f t="shared" si="413"/>
        <v>0</v>
      </c>
      <c r="CH288" s="162">
        <f t="shared" si="414"/>
        <v>0</v>
      </c>
      <c r="CI288" s="22"/>
      <c r="CJ288" s="161">
        <f t="shared" si="415"/>
        <v>35</v>
      </c>
      <c r="CK288" s="620">
        <f t="shared" si="416"/>
        <v>0</v>
      </c>
      <c r="CL288" s="160">
        <f>CL5</f>
        <v>50</v>
      </c>
      <c r="CM288" s="159" t="str">
        <f t="shared" si="433"/>
        <v/>
      </c>
      <c r="CN288" s="159" t="str">
        <f t="shared" si="434"/>
        <v/>
      </c>
      <c r="CO288" s="159" t="str">
        <f t="shared" si="435"/>
        <v/>
      </c>
      <c r="CP288" s="159" t="str">
        <f t="shared" si="436"/>
        <v/>
      </c>
      <c r="CQ288" s="159" t="str">
        <f t="shared" si="437"/>
        <v/>
      </c>
      <c r="CR288" s="159" t="str">
        <f t="shared" si="438"/>
        <v/>
      </c>
      <c r="CS288" s="159" t="str">
        <f t="shared" si="439"/>
        <v/>
      </c>
      <c r="CT288" s="159" t="str">
        <f t="shared" si="440"/>
        <v/>
      </c>
      <c r="CU288" s="158"/>
      <c r="CV288" s="157">
        <f t="shared" si="417"/>
        <v>50</v>
      </c>
      <c r="CW288" s="157">
        <f t="shared" si="418"/>
        <v>50</v>
      </c>
      <c r="CX288" s="157">
        <f t="shared" si="419"/>
        <v>50</v>
      </c>
      <c r="CY288" s="157">
        <f t="shared" si="420"/>
        <v>50</v>
      </c>
      <c r="CZ288" s="157">
        <f t="shared" si="421"/>
        <v>50</v>
      </c>
      <c r="DA288" s="157">
        <f t="shared" si="422"/>
        <v>50</v>
      </c>
      <c r="DB288" s="157">
        <f t="shared" si="423"/>
        <v>50</v>
      </c>
      <c r="DC288" s="157">
        <f t="shared" si="424"/>
        <v>50</v>
      </c>
      <c r="DD288" s="734">
        <v>281</v>
      </c>
      <c r="DE288" s="155"/>
      <c r="DI288" s="407"/>
      <c r="DJ288" s="279"/>
      <c r="DK288" s="279"/>
      <c r="DL288" s="279"/>
      <c r="DM288" s="279"/>
      <c r="DN288" s="279"/>
    </row>
    <row r="289" spans="1:118" s="20" customFormat="1" ht="39.950000000000003" hidden="1" customHeight="1" x14ac:dyDescent="0.25">
      <c r="A289" s="27">
        <f>ROW()</f>
        <v>289</v>
      </c>
      <c r="B289" s="342" t="str">
        <f>IF(C289="I","",IF(ISBLANK(D289),"",IF(ISTEXT(D289),LARGE(B14:B288,1)+1,0)))</f>
        <v/>
      </c>
      <c r="C289" s="344"/>
      <c r="D289" s="173"/>
      <c r="E289" s="172"/>
      <c r="F289" s="171"/>
      <c r="G289" s="856"/>
      <c r="H289" s="857"/>
      <c r="I289" s="707"/>
      <c r="J289" s="919">
        <f t="shared" si="361"/>
        <v>0</v>
      </c>
      <c r="K289" s="707"/>
      <c r="L289" s="919">
        <f t="shared" si="362"/>
        <v>0</v>
      </c>
      <c r="M289" s="707"/>
      <c r="N289" s="919">
        <f t="shared" si="363"/>
        <v>0</v>
      </c>
      <c r="O289" s="707"/>
      <c r="P289" s="919">
        <f t="shared" si="364"/>
        <v>0</v>
      </c>
      <c r="Q289" s="707"/>
      <c r="R289" s="919">
        <f t="shared" si="441"/>
        <v>0</v>
      </c>
      <c r="S289" s="707"/>
      <c r="T289" s="919">
        <f t="shared" si="365"/>
        <v>0</v>
      </c>
      <c r="U289" s="707"/>
      <c r="V289" s="919">
        <f t="shared" si="358"/>
        <v>0</v>
      </c>
      <c r="W289" s="707"/>
      <c r="X289" s="919">
        <f t="shared" si="360"/>
        <v>0</v>
      </c>
      <c r="Y289" s="178">
        <f>Y6</f>
        <v>35</v>
      </c>
      <c r="Z289" s="964">
        <f t="shared" si="366"/>
        <v>0</v>
      </c>
      <c r="AA289" s="926">
        <f t="shared" si="425"/>
        <v>0</v>
      </c>
      <c r="AB289" s="860">
        <f t="shared" si="367"/>
        <v>0</v>
      </c>
      <c r="AC289" s="861">
        <f t="shared" si="368"/>
        <v>0</v>
      </c>
      <c r="AD289" s="946">
        <f t="shared" si="369"/>
        <v>0</v>
      </c>
      <c r="AE289" s="164" t="str">
        <f t="shared" si="370"/>
        <v/>
      </c>
      <c r="AF289" s="163">
        <f t="shared" si="371"/>
        <v>0</v>
      </c>
      <c r="AG289" s="460">
        <f t="shared" si="426"/>
        <v>0</v>
      </c>
      <c r="AH289" s="860">
        <f t="shared" si="372"/>
        <v>0</v>
      </c>
      <c r="AI289" s="861">
        <f t="shared" si="373"/>
        <v>0</v>
      </c>
      <c r="AJ289" s="946">
        <f t="shared" si="374"/>
        <v>0</v>
      </c>
      <c r="AK289" s="164" t="str">
        <f t="shared" si="375"/>
        <v/>
      </c>
      <c r="AL289" s="163">
        <f t="shared" si="376"/>
        <v>0</v>
      </c>
      <c r="AM289" s="460">
        <f t="shared" si="427"/>
        <v>0</v>
      </c>
      <c r="AN289" s="860">
        <f t="shared" si="377"/>
        <v>0</v>
      </c>
      <c r="AO289" s="861">
        <f t="shared" si="378"/>
        <v>0</v>
      </c>
      <c r="AP289" s="946">
        <f t="shared" si="379"/>
        <v>0</v>
      </c>
      <c r="AQ289" s="164" t="str">
        <f t="shared" si="380"/>
        <v/>
      </c>
      <c r="AR289" s="163">
        <f t="shared" si="381"/>
        <v>0</v>
      </c>
      <c r="AS289" s="460">
        <f t="shared" si="428"/>
        <v>0</v>
      </c>
      <c r="AT289" s="860">
        <f t="shared" si="382"/>
        <v>0</v>
      </c>
      <c r="AU289" s="861">
        <f t="shared" si="383"/>
        <v>0</v>
      </c>
      <c r="AV289" s="946">
        <f t="shared" si="384"/>
        <v>0</v>
      </c>
      <c r="AW289" s="164" t="str">
        <f t="shared" si="385"/>
        <v/>
      </c>
      <c r="AX289" s="163">
        <f t="shared" si="386"/>
        <v>0</v>
      </c>
      <c r="AY289" s="460">
        <f t="shared" si="429"/>
        <v>0</v>
      </c>
      <c r="AZ289" s="860">
        <f t="shared" si="387"/>
        <v>0</v>
      </c>
      <c r="BA289" s="861">
        <f t="shared" si="388"/>
        <v>0</v>
      </c>
      <c r="BB289" s="946">
        <f t="shared" si="389"/>
        <v>0</v>
      </c>
      <c r="BC289" s="164" t="str">
        <f t="shared" si="390"/>
        <v/>
      </c>
      <c r="BD289" s="163">
        <f t="shared" si="391"/>
        <v>0</v>
      </c>
      <c r="BE289" s="460">
        <f t="shared" si="430"/>
        <v>0</v>
      </c>
      <c r="BF289" s="860">
        <f t="shared" si="392"/>
        <v>0</v>
      </c>
      <c r="BG289" s="861">
        <f t="shared" si="393"/>
        <v>0</v>
      </c>
      <c r="BH289" s="946">
        <f t="shared" si="394"/>
        <v>0</v>
      </c>
      <c r="BI289" s="164" t="str">
        <f t="shared" si="395"/>
        <v/>
      </c>
      <c r="BJ289" s="163">
        <f t="shared" si="396"/>
        <v>0</v>
      </c>
      <c r="BK289" s="460">
        <f t="shared" si="431"/>
        <v>0</v>
      </c>
      <c r="BL289" s="860">
        <f t="shared" si="397"/>
        <v>0</v>
      </c>
      <c r="BM289" s="861">
        <f t="shared" si="398"/>
        <v>0</v>
      </c>
      <c r="BN289" s="946">
        <f t="shared" si="399"/>
        <v>0</v>
      </c>
      <c r="BO289" s="164" t="str">
        <f t="shared" si="400"/>
        <v/>
      </c>
      <c r="BP289" s="163">
        <f t="shared" si="401"/>
        <v>0</v>
      </c>
      <c r="BQ289" s="460">
        <f t="shared" si="432"/>
        <v>0</v>
      </c>
      <c r="BR289" s="860">
        <f t="shared" si="402"/>
        <v>0</v>
      </c>
      <c r="BS289" s="861">
        <f t="shared" si="403"/>
        <v>0</v>
      </c>
      <c r="BT289" s="946">
        <f t="shared" si="404"/>
        <v>0</v>
      </c>
      <c r="BU289" s="164" t="str">
        <f t="shared" si="405"/>
        <v/>
      </c>
      <c r="BV289" s="163">
        <f t="shared" si="406"/>
        <v>0</v>
      </c>
      <c r="BW289" s="246"/>
      <c r="BX289" s="246"/>
      <c r="BY289" s="155"/>
      <c r="BZ289" s="22"/>
      <c r="CA289" s="163">
        <f t="shared" si="407"/>
        <v>0</v>
      </c>
      <c r="CB289" s="162">
        <f t="shared" si="408"/>
        <v>0</v>
      </c>
      <c r="CC289" s="162">
        <f t="shared" si="409"/>
        <v>0</v>
      </c>
      <c r="CD289" s="162">
        <f t="shared" si="410"/>
        <v>0</v>
      </c>
      <c r="CE289" s="162">
        <f t="shared" si="411"/>
        <v>0</v>
      </c>
      <c r="CF289" s="162">
        <f t="shared" si="412"/>
        <v>0</v>
      </c>
      <c r="CG289" s="162">
        <f t="shared" si="413"/>
        <v>0</v>
      </c>
      <c r="CH289" s="162">
        <f t="shared" si="414"/>
        <v>0</v>
      </c>
      <c r="CI289" s="22"/>
      <c r="CJ289" s="161">
        <f t="shared" si="415"/>
        <v>35</v>
      </c>
      <c r="CK289" s="620">
        <f t="shared" si="416"/>
        <v>0</v>
      </c>
      <c r="CL289" s="160">
        <f>CL5</f>
        <v>50</v>
      </c>
      <c r="CM289" s="159" t="str">
        <f t="shared" si="433"/>
        <v/>
      </c>
      <c r="CN289" s="159" t="str">
        <f t="shared" si="434"/>
        <v/>
      </c>
      <c r="CO289" s="159" t="str">
        <f t="shared" si="435"/>
        <v/>
      </c>
      <c r="CP289" s="159" t="str">
        <f t="shared" si="436"/>
        <v/>
      </c>
      <c r="CQ289" s="159" t="str">
        <f t="shared" si="437"/>
        <v/>
      </c>
      <c r="CR289" s="159" t="str">
        <f t="shared" si="438"/>
        <v/>
      </c>
      <c r="CS289" s="159" t="str">
        <f t="shared" si="439"/>
        <v/>
      </c>
      <c r="CT289" s="159" t="str">
        <f t="shared" si="440"/>
        <v/>
      </c>
      <c r="CU289" s="158"/>
      <c r="CV289" s="157">
        <f t="shared" si="417"/>
        <v>50</v>
      </c>
      <c r="CW289" s="157">
        <f t="shared" si="418"/>
        <v>50</v>
      </c>
      <c r="CX289" s="157">
        <f t="shared" si="419"/>
        <v>50</v>
      </c>
      <c r="CY289" s="157">
        <f t="shared" si="420"/>
        <v>50</v>
      </c>
      <c r="CZ289" s="157">
        <f t="shared" si="421"/>
        <v>50</v>
      </c>
      <c r="DA289" s="157">
        <f t="shared" si="422"/>
        <v>50</v>
      </c>
      <c r="DB289" s="157">
        <f t="shared" si="423"/>
        <v>50</v>
      </c>
      <c r="DC289" s="157">
        <f t="shared" si="424"/>
        <v>50</v>
      </c>
      <c r="DD289" s="734">
        <v>282</v>
      </c>
      <c r="DE289" s="155"/>
      <c r="DI289" s="407"/>
      <c r="DJ289" s="279"/>
      <c r="DK289" s="279"/>
      <c r="DL289" s="279"/>
      <c r="DM289" s="279"/>
      <c r="DN289" s="279"/>
    </row>
    <row r="290" spans="1:118" s="20" customFormat="1" ht="39.950000000000003" hidden="1" customHeight="1" x14ac:dyDescent="0.25">
      <c r="A290" s="27">
        <f>ROW()</f>
        <v>290</v>
      </c>
      <c r="B290" s="342" t="str">
        <f>IF(C290="I","",IF(ISBLANK(D290),"",IF(ISTEXT(D290),LARGE(B14:B289,1)+1,0)))</f>
        <v/>
      </c>
      <c r="C290" s="344"/>
      <c r="D290" s="173"/>
      <c r="E290" s="172"/>
      <c r="F290" s="171"/>
      <c r="G290" s="856"/>
      <c r="H290" s="857"/>
      <c r="I290" s="707"/>
      <c r="J290" s="919">
        <f t="shared" si="361"/>
        <v>0</v>
      </c>
      <c r="K290" s="707"/>
      <c r="L290" s="919">
        <f t="shared" si="362"/>
        <v>0</v>
      </c>
      <c r="M290" s="707"/>
      <c r="N290" s="919">
        <f t="shared" si="363"/>
        <v>0</v>
      </c>
      <c r="O290" s="707"/>
      <c r="P290" s="919">
        <f t="shared" si="364"/>
        <v>0</v>
      </c>
      <c r="Q290" s="707"/>
      <c r="R290" s="919">
        <f t="shared" si="441"/>
        <v>0</v>
      </c>
      <c r="S290" s="707"/>
      <c r="T290" s="919">
        <f t="shared" si="365"/>
        <v>0</v>
      </c>
      <c r="U290" s="707"/>
      <c r="V290" s="919">
        <f t="shared" si="358"/>
        <v>0</v>
      </c>
      <c r="W290" s="707"/>
      <c r="X290" s="919">
        <f t="shared" si="360"/>
        <v>0</v>
      </c>
      <c r="Y290" s="178">
        <f>Y6</f>
        <v>35</v>
      </c>
      <c r="Z290" s="964">
        <f t="shared" si="366"/>
        <v>0</v>
      </c>
      <c r="AA290" s="926">
        <f t="shared" si="425"/>
        <v>0</v>
      </c>
      <c r="AB290" s="860">
        <f t="shared" si="367"/>
        <v>0</v>
      </c>
      <c r="AC290" s="861">
        <f t="shared" si="368"/>
        <v>0</v>
      </c>
      <c r="AD290" s="946">
        <f t="shared" si="369"/>
        <v>0</v>
      </c>
      <c r="AE290" s="164" t="str">
        <f t="shared" si="370"/>
        <v/>
      </c>
      <c r="AF290" s="163">
        <f t="shared" si="371"/>
        <v>0</v>
      </c>
      <c r="AG290" s="460">
        <f t="shared" si="426"/>
        <v>0</v>
      </c>
      <c r="AH290" s="860">
        <f t="shared" si="372"/>
        <v>0</v>
      </c>
      <c r="AI290" s="861">
        <f t="shared" si="373"/>
        <v>0</v>
      </c>
      <c r="AJ290" s="946">
        <f t="shared" si="374"/>
        <v>0</v>
      </c>
      <c r="AK290" s="164" t="str">
        <f t="shared" si="375"/>
        <v/>
      </c>
      <c r="AL290" s="163">
        <f t="shared" si="376"/>
        <v>0</v>
      </c>
      <c r="AM290" s="460">
        <f t="shared" si="427"/>
        <v>0</v>
      </c>
      <c r="AN290" s="860">
        <f t="shared" si="377"/>
        <v>0</v>
      </c>
      <c r="AO290" s="861">
        <f t="shared" si="378"/>
        <v>0</v>
      </c>
      <c r="AP290" s="946">
        <f t="shared" si="379"/>
        <v>0</v>
      </c>
      <c r="AQ290" s="164" t="str">
        <f t="shared" si="380"/>
        <v/>
      </c>
      <c r="AR290" s="163">
        <f t="shared" si="381"/>
        <v>0</v>
      </c>
      <c r="AS290" s="460">
        <f t="shared" si="428"/>
        <v>0</v>
      </c>
      <c r="AT290" s="860">
        <f t="shared" si="382"/>
        <v>0</v>
      </c>
      <c r="AU290" s="861">
        <f t="shared" si="383"/>
        <v>0</v>
      </c>
      <c r="AV290" s="946">
        <f t="shared" si="384"/>
        <v>0</v>
      </c>
      <c r="AW290" s="164" t="str">
        <f t="shared" si="385"/>
        <v/>
      </c>
      <c r="AX290" s="163">
        <f t="shared" si="386"/>
        <v>0</v>
      </c>
      <c r="AY290" s="460">
        <f t="shared" si="429"/>
        <v>0</v>
      </c>
      <c r="AZ290" s="860">
        <f t="shared" si="387"/>
        <v>0</v>
      </c>
      <c r="BA290" s="861">
        <f t="shared" si="388"/>
        <v>0</v>
      </c>
      <c r="BB290" s="946">
        <f t="shared" si="389"/>
        <v>0</v>
      </c>
      <c r="BC290" s="164" t="str">
        <f t="shared" si="390"/>
        <v/>
      </c>
      <c r="BD290" s="163">
        <f t="shared" si="391"/>
        <v>0</v>
      </c>
      <c r="BE290" s="460">
        <f t="shared" si="430"/>
        <v>0</v>
      </c>
      <c r="BF290" s="860">
        <f t="shared" si="392"/>
        <v>0</v>
      </c>
      <c r="BG290" s="861">
        <f t="shared" si="393"/>
        <v>0</v>
      </c>
      <c r="BH290" s="946">
        <f t="shared" si="394"/>
        <v>0</v>
      </c>
      <c r="BI290" s="164" t="str">
        <f t="shared" si="395"/>
        <v/>
      </c>
      <c r="BJ290" s="163">
        <f t="shared" si="396"/>
        <v>0</v>
      </c>
      <c r="BK290" s="460">
        <f t="shared" si="431"/>
        <v>0</v>
      </c>
      <c r="BL290" s="860">
        <f t="shared" si="397"/>
        <v>0</v>
      </c>
      <c r="BM290" s="861">
        <f t="shared" si="398"/>
        <v>0</v>
      </c>
      <c r="BN290" s="946">
        <f t="shared" si="399"/>
        <v>0</v>
      </c>
      <c r="BO290" s="164" t="str">
        <f t="shared" si="400"/>
        <v/>
      </c>
      <c r="BP290" s="163">
        <f t="shared" si="401"/>
        <v>0</v>
      </c>
      <c r="BQ290" s="460">
        <f t="shared" si="432"/>
        <v>0</v>
      </c>
      <c r="BR290" s="860">
        <f t="shared" si="402"/>
        <v>0</v>
      </c>
      <c r="BS290" s="861">
        <f t="shared" si="403"/>
        <v>0</v>
      </c>
      <c r="BT290" s="946">
        <f t="shared" si="404"/>
        <v>0</v>
      </c>
      <c r="BU290" s="164" t="str">
        <f t="shared" si="405"/>
        <v/>
      </c>
      <c r="BV290" s="163">
        <f t="shared" si="406"/>
        <v>0</v>
      </c>
      <c r="BW290" s="246"/>
      <c r="BX290" s="246"/>
      <c r="BY290" s="155"/>
      <c r="BZ290" s="22"/>
      <c r="CA290" s="163">
        <f t="shared" si="407"/>
        <v>0</v>
      </c>
      <c r="CB290" s="162">
        <f t="shared" si="408"/>
        <v>0</v>
      </c>
      <c r="CC290" s="162">
        <f t="shared" si="409"/>
        <v>0</v>
      </c>
      <c r="CD290" s="162">
        <f t="shared" si="410"/>
        <v>0</v>
      </c>
      <c r="CE290" s="162">
        <f t="shared" si="411"/>
        <v>0</v>
      </c>
      <c r="CF290" s="162">
        <f t="shared" si="412"/>
        <v>0</v>
      </c>
      <c r="CG290" s="162">
        <f t="shared" si="413"/>
        <v>0</v>
      </c>
      <c r="CH290" s="162">
        <f t="shared" si="414"/>
        <v>0</v>
      </c>
      <c r="CI290" s="22"/>
      <c r="CJ290" s="161">
        <f t="shared" si="415"/>
        <v>35</v>
      </c>
      <c r="CK290" s="620">
        <f t="shared" si="416"/>
        <v>0</v>
      </c>
      <c r="CL290" s="160">
        <f>CL5</f>
        <v>50</v>
      </c>
      <c r="CM290" s="159" t="str">
        <f t="shared" si="433"/>
        <v/>
      </c>
      <c r="CN290" s="159" t="str">
        <f t="shared" si="434"/>
        <v/>
      </c>
      <c r="CO290" s="159" t="str">
        <f t="shared" si="435"/>
        <v/>
      </c>
      <c r="CP290" s="159" t="str">
        <f t="shared" si="436"/>
        <v/>
      </c>
      <c r="CQ290" s="159" t="str">
        <f t="shared" si="437"/>
        <v/>
      </c>
      <c r="CR290" s="159" t="str">
        <f t="shared" si="438"/>
        <v/>
      </c>
      <c r="CS290" s="159" t="str">
        <f t="shared" si="439"/>
        <v/>
      </c>
      <c r="CT290" s="159" t="str">
        <f t="shared" si="440"/>
        <v/>
      </c>
      <c r="CU290" s="158"/>
      <c r="CV290" s="157">
        <f t="shared" si="417"/>
        <v>50</v>
      </c>
      <c r="CW290" s="157">
        <f t="shared" si="418"/>
        <v>50</v>
      </c>
      <c r="CX290" s="157">
        <f t="shared" si="419"/>
        <v>50</v>
      </c>
      <c r="CY290" s="157">
        <f t="shared" si="420"/>
        <v>50</v>
      </c>
      <c r="CZ290" s="157">
        <f t="shared" si="421"/>
        <v>50</v>
      </c>
      <c r="DA290" s="157">
        <f t="shared" si="422"/>
        <v>50</v>
      </c>
      <c r="DB290" s="157">
        <f t="shared" si="423"/>
        <v>50</v>
      </c>
      <c r="DC290" s="157">
        <f t="shared" si="424"/>
        <v>50</v>
      </c>
      <c r="DD290" s="734">
        <v>283</v>
      </c>
      <c r="DE290" s="155"/>
      <c r="DI290" s="407"/>
      <c r="DJ290" s="279"/>
      <c r="DK290" s="279"/>
      <c r="DL290" s="279"/>
      <c r="DM290" s="279"/>
      <c r="DN290" s="279"/>
    </row>
    <row r="291" spans="1:118" s="20" customFormat="1" ht="39.950000000000003" hidden="1" customHeight="1" x14ac:dyDescent="0.25">
      <c r="A291" s="27">
        <f>ROW()</f>
        <v>291</v>
      </c>
      <c r="B291" s="342" t="str">
        <f>IF(C291="I","",IF(ISBLANK(D291),"",IF(ISTEXT(D291),LARGE(B14:B290,1)+1,0)))</f>
        <v/>
      </c>
      <c r="C291" s="344"/>
      <c r="D291" s="173"/>
      <c r="E291" s="172"/>
      <c r="F291" s="171"/>
      <c r="G291" s="856"/>
      <c r="H291" s="857"/>
      <c r="I291" s="707"/>
      <c r="J291" s="919">
        <f t="shared" si="361"/>
        <v>0</v>
      </c>
      <c r="K291" s="707"/>
      <c r="L291" s="919">
        <f t="shared" si="362"/>
        <v>0</v>
      </c>
      <c r="M291" s="707"/>
      <c r="N291" s="919">
        <f t="shared" si="363"/>
        <v>0</v>
      </c>
      <c r="O291" s="707"/>
      <c r="P291" s="919">
        <f t="shared" si="364"/>
        <v>0</v>
      </c>
      <c r="Q291" s="707"/>
      <c r="R291" s="919">
        <f t="shared" si="441"/>
        <v>0</v>
      </c>
      <c r="S291" s="707"/>
      <c r="T291" s="919">
        <f t="shared" si="365"/>
        <v>0</v>
      </c>
      <c r="U291" s="707"/>
      <c r="V291" s="919">
        <f t="shared" ref="V291:V354" si="442">CG291</f>
        <v>0</v>
      </c>
      <c r="W291" s="707"/>
      <c r="X291" s="919">
        <f t="shared" si="360"/>
        <v>0</v>
      </c>
      <c r="Y291" s="178">
        <f>Y6</f>
        <v>35</v>
      </c>
      <c r="Z291" s="964">
        <f t="shared" si="366"/>
        <v>0</v>
      </c>
      <c r="AA291" s="926">
        <f t="shared" si="425"/>
        <v>0</v>
      </c>
      <c r="AB291" s="860">
        <f t="shared" si="367"/>
        <v>0</v>
      </c>
      <c r="AC291" s="861">
        <f t="shared" si="368"/>
        <v>0</v>
      </c>
      <c r="AD291" s="946">
        <f t="shared" si="369"/>
        <v>0</v>
      </c>
      <c r="AE291" s="164" t="str">
        <f t="shared" si="370"/>
        <v/>
      </c>
      <c r="AF291" s="163">
        <f t="shared" si="371"/>
        <v>0</v>
      </c>
      <c r="AG291" s="460">
        <f t="shared" si="426"/>
        <v>0</v>
      </c>
      <c r="AH291" s="860">
        <f t="shared" si="372"/>
        <v>0</v>
      </c>
      <c r="AI291" s="861">
        <f t="shared" si="373"/>
        <v>0</v>
      </c>
      <c r="AJ291" s="946">
        <f t="shared" si="374"/>
        <v>0</v>
      </c>
      <c r="AK291" s="164" t="str">
        <f t="shared" si="375"/>
        <v/>
      </c>
      <c r="AL291" s="163">
        <f t="shared" si="376"/>
        <v>0</v>
      </c>
      <c r="AM291" s="460">
        <f t="shared" si="427"/>
        <v>0</v>
      </c>
      <c r="AN291" s="860">
        <f t="shared" si="377"/>
        <v>0</v>
      </c>
      <c r="AO291" s="861">
        <f t="shared" si="378"/>
        <v>0</v>
      </c>
      <c r="AP291" s="946">
        <f t="shared" si="379"/>
        <v>0</v>
      </c>
      <c r="AQ291" s="164" t="str">
        <f t="shared" si="380"/>
        <v/>
      </c>
      <c r="AR291" s="163">
        <f t="shared" si="381"/>
        <v>0</v>
      </c>
      <c r="AS291" s="460">
        <f t="shared" si="428"/>
        <v>0</v>
      </c>
      <c r="AT291" s="860">
        <f t="shared" si="382"/>
        <v>0</v>
      </c>
      <c r="AU291" s="861">
        <f t="shared" si="383"/>
        <v>0</v>
      </c>
      <c r="AV291" s="946">
        <f t="shared" si="384"/>
        <v>0</v>
      </c>
      <c r="AW291" s="164" t="str">
        <f t="shared" si="385"/>
        <v/>
      </c>
      <c r="AX291" s="163">
        <f t="shared" si="386"/>
        <v>0</v>
      </c>
      <c r="AY291" s="460">
        <f t="shared" si="429"/>
        <v>0</v>
      </c>
      <c r="AZ291" s="860">
        <f t="shared" si="387"/>
        <v>0</v>
      </c>
      <c r="BA291" s="861">
        <f t="shared" si="388"/>
        <v>0</v>
      </c>
      <c r="BB291" s="946">
        <f t="shared" si="389"/>
        <v>0</v>
      </c>
      <c r="BC291" s="164" t="str">
        <f t="shared" si="390"/>
        <v/>
      </c>
      <c r="BD291" s="163">
        <f t="shared" si="391"/>
        <v>0</v>
      </c>
      <c r="BE291" s="460">
        <f t="shared" si="430"/>
        <v>0</v>
      </c>
      <c r="BF291" s="860">
        <f t="shared" si="392"/>
        <v>0</v>
      </c>
      <c r="BG291" s="861">
        <f t="shared" si="393"/>
        <v>0</v>
      </c>
      <c r="BH291" s="946">
        <f t="shared" si="394"/>
        <v>0</v>
      </c>
      <c r="BI291" s="164" t="str">
        <f t="shared" si="395"/>
        <v/>
      </c>
      <c r="BJ291" s="163">
        <f t="shared" si="396"/>
        <v>0</v>
      </c>
      <c r="BK291" s="460">
        <f t="shared" si="431"/>
        <v>0</v>
      </c>
      <c r="BL291" s="860">
        <f t="shared" si="397"/>
        <v>0</v>
      </c>
      <c r="BM291" s="861">
        <f t="shared" si="398"/>
        <v>0</v>
      </c>
      <c r="BN291" s="946">
        <f t="shared" si="399"/>
        <v>0</v>
      </c>
      <c r="BO291" s="164" t="str">
        <f t="shared" si="400"/>
        <v/>
      </c>
      <c r="BP291" s="163">
        <f t="shared" si="401"/>
        <v>0</v>
      </c>
      <c r="BQ291" s="460">
        <f t="shared" si="432"/>
        <v>0</v>
      </c>
      <c r="BR291" s="860">
        <f t="shared" si="402"/>
        <v>0</v>
      </c>
      <c r="BS291" s="861">
        <f t="shared" si="403"/>
        <v>0</v>
      </c>
      <c r="BT291" s="946">
        <f t="shared" si="404"/>
        <v>0</v>
      </c>
      <c r="BU291" s="164" t="str">
        <f t="shared" si="405"/>
        <v/>
      </c>
      <c r="BV291" s="163">
        <f t="shared" si="406"/>
        <v>0</v>
      </c>
      <c r="BW291" s="246"/>
      <c r="BX291" s="246"/>
      <c r="BY291" s="155"/>
      <c r="BZ291" s="22"/>
      <c r="CA291" s="163">
        <f t="shared" si="407"/>
        <v>0</v>
      </c>
      <c r="CB291" s="162">
        <f t="shared" si="408"/>
        <v>0</v>
      </c>
      <c r="CC291" s="162">
        <f t="shared" si="409"/>
        <v>0</v>
      </c>
      <c r="CD291" s="162">
        <f t="shared" si="410"/>
        <v>0</v>
      </c>
      <c r="CE291" s="162">
        <f t="shared" si="411"/>
        <v>0</v>
      </c>
      <c r="CF291" s="162">
        <f t="shared" si="412"/>
        <v>0</v>
      </c>
      <c r="CG291" s="162">
        <f t="shared" si="413"/>
        <v>0</v>
      </c>
      <c r="CH291" s="162">
        <f t="shared" si="414"/>
        <v>0</v>
      </c>
      <c r="CI291" s="22"/>
      <c r="CJ291" s="161">
        <f t="shared" si="415"/>
        <v>35</v>
      </c>
      <c r="CK291" s="620">
        <f t="shared" si="416"/>
        <v>0</v>
      </c>
      <c r="CL291" s="160">
        <f>CL5</f>
        <v>50</v>
      </c>
      <c r="CM291" s="159" t="str">
        <f t="shared" si="433"/>
        <v/>
      </c>
      <c r="CN291" s="159" t="str">
        <f t="shared" si="434"/>
        <v/>
      </c>
      <c r="CO291" s="159" t="str">
        <f t="shared" si="435"/>
        <v/>
      </c>
      <c r="CP291" s="159" t="str">
        <f t="shared" si="436"/>
        <v/>
      </c>
      <c r="CQ291" s="159" t="str">
        <f t="shared" si="437"/>
        <v/>
      </c>
      <c r="CR291" s="159" t="str">
        <f t="shared" si="438"/>
        <v/>
      </c>
      <c r="CS291" s="159" t="str">
        <f t="shared" si="439"/>
        <v/>
      </c>
      <c r="CT291" s="159" t="str">
        <f t="shared" si="440"/>
        <v/>
      </c>
      <c r="CU291" s="158"/>
      <c r="CV291" s="157">
        <f t="shared" si="417"/>
        <v>50</v>
      </c>
      <c r="CW291" s="157">
        <f t="shared" si="418"/>
        <v>50</v>
      </c>
      <c r="CX291" s="157">
        <f t="shared" si="419"/>
        <v>50</v>
      </c>
      <c r="CY291" s="157">
        <f t="shared" si="420"/>
        <v>50</v>
      </c>
      <c r="CZ291" s="157">
        <f t="shared" si="421"/>
        <v>50</v>
      </c>
      <c r="DA291" s="157">
        <f t="shared" si="422"/>
        <v>50</v>
      </c>
      <c r="DB291" s="157">
        <f t="shared" si="423"/>
        <v>50</v>
      </c>
      <c r="DC291" s="157">
        <f t="shared" si="424"/>
        <v>50</v>
      </c>
      <c r="DD291" s="734">
        <v>284</v>
      </c>
      <c r="DE291" s="155"/>
      <c r="DI291" s="407"/>
      <c r="DJ291" s="279"/>
      <c r="DK291" s="279"/>
      <c r="DL291" s="279"/>
      <c r="DM291" s="279"/>
      <c r="DN291" s="279"/>
    </row>
    <row r="292" spans="1:118" s="20" customFormat="1" ht="39.950000000000003" hidden="1" customHeight="1" x14ac:dyDescent="0.25">
      <c r="A292" s="27">
        <f>ROW()</f>
        <v>292</v>
      </c>
      <c r="B292" s="342" t="str">
        <f>IF(C292="I","",IF(ISBLANK(D292),"",IF(ISTEXT(D292),LARGE(B14:B291,1)+1,0)))</f>
        <v/>
      </c>
      <c r="C292" s="344"/>
      <c r="D292" s="173"/>
      <c r="E292" s="172"/>
      <c r="F292" s="171"/>
      <c r="G292" s="856"/>
      <c r="H292" s="857"/>
      <c r="I292" s="707"/>
      <c r="J292" s="919">
        <f t="shared" si="361"/>
        <v>0</v>
      </c>
      <c r="K292" s="707"/>
      <c r="L292" s="919">
        <f t="shared" si="362"/>
        <v>0</v>
      </c>
      <c r="M292" s="707"/>
      <c r="N292" s="919">
        <f t="shared" si="363"/>
        <v>0</v>
      </c>
      <c r="O292" s="707"/>
      <c r="P292" s="919">
        <f t="shared" si="364"/>
        <v>0</v>
      </c>
      <c r="Q292" s="707"/>
      <c r="R292" s="919">
        <f t="shared" si="441"/>
        <v>0</v>
      </c>
      <c r="S292" s="707"/>
      <c r="T292" s="919">
        <f t="shared" si="365"/>
        <v>0</v>
      </c>
      <c r="U292" s="707"/>
      <c r="V292" s="919">
        <f t="shared" si="442"/>
        <v>0</v>
      </c>
      <c r="W292" s="707"/>
      <c r="X292" s="919">
        <f t="shared" si="360"/>
        <v>0</v>
      </c>
      <c r="Y292" s="178">
        <f>Y6</f>
        <v>35</v>
      </c>
      <c r="Z292" s="964">
        <f t="shared" si="366"/>
        <v>0</v>
      </c>
      <c r="AA292" s="926">
        <f t="shared" si="425"/>
        <v>0</v>
      </c>
      <c r="AB292" s="860">
        <f t="shared" si="367"/>
        <v>0</v>
      </c>
      <c r="AC292" s="861">
        <f t="shared" si="368"/>
        <v>0</v>
      </c>
      <c r="AD292" s="946">
        <f t="shared" si="369"/>
        <v>0</v>
      </c>
      <c r="AE292" s="164" t="str">
        <f t="shared" si="370"/>
        <v/>
      </c>
      <c r="AF292" s="163">
        <f t="shared" si="371"/>
        <v>0</v>
      </c>
      <c r="AG292" s="460">
        <f t="shared" si="426"/>
        <v>0</v>
      </c>
      <c r="AH292" s="860">
        <f t="shared" si="372"/>
        <v>0</v>
      </c>
      <c r="AI292" s="861">
        <f t="shared" si="373"/>
        <v>0</v>
      </c>
      <c r="AJ292" s="946">
        <f t="shared" si="374"/>
        <v>0</v>
      </c>
      <c r="AK292" s="164" t="str">
        <f t="shared" si="375"/>
        <v/>
      </c>
      <c r="AL292" s="163">
        <f t="shared" si="376"/>
        <v>0</v>
      </c>
      <c r="AM292" s="460">
        <f t="shared" si="427"/>
        <v>0</v>
      </c>
      <c r="AN292" s="860">
        <f t="shared" si="377"/>
        <v>0</v>
      </c>
      <c r="AO292" s="861">
        <f t="shared" si="378"/>
        <v>0</v>
      </c>
      <c r="AP292" s="946">
        <f t="shared" si="379"/>
        <v>0</v>
      </c>
      <c r="AQ292" s="164" t="str">
        <f t="shared" si="380"/>
        <v/>
      </c>
      <c r="AR292" s="163">
        <f t="shared" si="381"/>
        <v>0</v>
      </c>
      <c r="AS292" s="460">
        <f t="shared" si="428"/>
        <v>0</v>
      </c>
      <c r="AT292" s="860">
        <f t="shared" si="382"/>
        <v>0</v>
      </c>
      <c r="AU292" s="861">
        <f t="shared" si="383"/>
        <v>0</v>
      </c>
      <c r="AV292" s="946">
        <f t="shared" si="384"/>
        <v>0</v>
      </c>
      <c r="AW292" s="164" t="str">
        <f t="shared" si="385"/>
        <v/>
      </c>
      <c r="AX292" s="163">
        <f t="shared" si="386"/>
        <v>0</v>
      </c>
      <c r="AY292" s="460">
        <f t="shared" si="429"/>
        <v>0</v>
      </c>
      <c r="AZ292" s="860">
        <f t="shared" si="387"/>
        <v>0</v>
      </c>
      <c r="BA292" s="861">
        <f t="shared" si="388"/>
        <v>0</v>
      </c>
      <c r="BB292" s="946">
        <f t="shared" si="389"/>
        <v>0</v>
      </c>
      <c r="BC292" s="164" t="str">
        <f t="shared" si="390"/>
        <v/>
      </c>
      <c r="BD292" s="163">
        <f t="shared" si="391"/>
        <v>0</v>
      </c>
      <c r="BE292" s="460">
        <f t="shared" si="430"/>
        <v>0</v>
      </c>
      <c r="BF292" s="860">
        <f t="shared" si="392"/>
        <v>0</v>
      </c>
      <c r="BG292" s="861">
        <f t="shared" si="393"/>
        <v>0</v>
      </c>
      <c r="BH292" s="946">
        <f t="shared" si="394"/>
        <v>0</v>
      </c>
      <c r="BI292" s="164" t="str">
        <f t="shared" si="395"/>
        <v/>
      </c>
      <c r="BJ292" s="163">
        <f t="shared" si="396"/>
        <v>0</v>
      </c>
      <c r="BK292" s="460">
        <f t="shared" si="431"/>
        <v>0</v>
      </c>
      <c r="BL292" s="860">
        <f t="shared" si="397"/>
        <v>0</v>
      </c>
      <c r="BM292" s="861">
        <f t="shared" si="398"/>
        <v>0</v>
      </c>
      <c r="BN292" s="946">
        <f t="shared" si="399"/>
        <v>0</v>
      </c>
      <c r="BO292" s="164" t="str">
        <f t="shared" si="400"/>
        <v/>
      </c>
      <c r="BP292" s="163">
        <f t="shared" si="401"/>
        <v>0</v>
      </c>
      <c r="BQ292" s="460">
        <f t="shared" si="432"/>
        <v>0</v>
      </c>
      <c r="BR292" s="860">
        <f t="shared" si="402"/>
        <v>0</v>
      </c>
      <c r="BS292" s="861">
        <f t="shared" si="403"/>
        <v>0</v>
      </c>
      <c r="BT292" s="946">
        <f t="shared" si="404"/>
        <v>0</v>
      </c>
      <c r="BU292" s="164" t="str">
        <f t="shared" si="405"/>
        <v/>
      </c>
      <c r="BV292" s="163">
        <f t="shared" si="406"/>
        <v>0</v>
      </c>
      <c r="BW292" s="246"/>
      <c r="BX292" s="246"/>
      <c r="BY292" s="155"/>
      <c r="BZ292" s="22"/>
      <c r="CA292" s="163">
        <f t="shared" si="407"/>
        <v>0</v>
      </c>
      <c r="CB292" s="162">
        <f t="shared" si="408"/>
        <v>0</v>
      </c>
      <c r="CC292" s="162">
        <f t="shared" si="409"/>
        <v>0</v>
      </c>
      <c r="CD292" s="162">
        <f t="shared" si="410"/>
        <v>0</v>
      </c>
      <c r="CE292" s="162">
        <f t="shared" si="411"/>
        <v>0</v>
      </c>
      <c r="CF292" s="162">
        <f t="shared" si="412"/>
        <v>0</v>
      </c>
      <c r="CG292" s="162">
        <f t="shared" si="413"/>
        <v>0</v>
      </c>
      <c r="CH292" s="162">
        <f t="shared" si="414"/>
        <v>0</v>
      </c>
      <c r="CI292" s="22"/>
      <c r="CJ292" s="161">
        <f t="shared" si="415"/>
        <v>35</v>
      </c>
      <c r="CK292" s="620">
        <f t="shared" si="416"/>
        <v>0</v>
      </c>
      <c r="CL292" s="160">
        <f>CL5</f>
        <v>50</v>
      </c>
      <c r="CM292" s="159" t="str">
        <f t="shared" si="433"/>
        <v/>
      </c>
      <c r="CN292" s="159" t="str">
        <f t="shared" si="434"/>
        <v/>
      </c>
      <c r="CO292" s="159" t="str">
        <f t="shared" si="435"/>
        <v/>
      </c>
      <c r="CP292" s="159" t="str">
        <f t="shared" si="436"/>
        <v/>
      </c>
      <c r="CQ292" s="159" t="str">
        <f t="shared" si="437"/>
        <v/>
      </c>
      <c r="CR292" s="159" t="str">
        <f t="shared" si="438"/>
        <v/>
      </c>
      <c r="CS292" s="159" t="str">
        <f t="shared" si="439"/>
        <v/>
      </c>
      <c r="CT292" s="159" t="str">
        <f t="shared" si="440"/>
        <v/>
      </c>
      <c r="CU292" s="158"/>
      <c r="CV292" s="157">
        <f t="shared" si="417"/>
        <v>50</v>
      </c>
      <c r="CW292" s="157">
        <f t="shared" si="418"/>
        <v>50</v>
      </c>
      <c r="CX292" s="157">
        <f t="shared" si="419"/>
        <v>50</v>
      </c>
      <c r="CY292" s="157">
        <f t="shared" si="420"/>
        <v>50</v>
      </c>
      <c r="CZ292" s="157">
        <f t="shared" si="421"/>
        <v>50</v>
      </c>
      <c r="DA292" s="157">
        <f t="shared" si="422"/>
        <v>50</v>
      </c>
      <c r="DB292" s="157">
        <f t="shared" si="423"/>
        <v>50</v>
      </c>
      <c r="DC292" s="157">
        <f t="shared" si="424"/>
        <v>50</v>
      </c>
      <c r="DD292" s="734">
        <v>285</v>
      </c>
      <c r="DE292" s="155"/>
      <c r="DI292" s="407"/>
      <c r="DJ292" s="279"/>
      <c r="DK292" s="279"/>
      <c r="DL292" s="279"/>
      <c r="DM292" s="279"/>
      <c r="DN292" s="279"/>
    </row>
    <row r="293" spans="1:118" s="20" customFormat="1" ht="39.950000000000003" hidden="1" customHeight="1" x14ac:dyDescent="0.25">
      <c r="A293" s="27">
        <f>ROW()</f>
        <v>293</v>
      </c>
      <c r="B293" s="342" t="str">
        <f>IF(C293="I","",IF(ISBLANK(D293),"",IF(ISTEXT(D293),LARGE(B14:B292,1)+1,0)))</f>
        <v/>
      </c>
      <c r="C293" s="344"/>
      <c r="D293" s="173"/>
      <c r="E293" s="172"/>
      <c r="F293" s="171"/>
      <c r="G293" s="856"/>
      <c r="H293" s="857"/>
      <c r="I293" s="707"/>
      <c r="J293" s="919">
        <f t="shared" si="361"/>
        <v>0</v>
      </c>
      <c r="K293" s="707"/>
      <c r="L293" s="919">
        <f t="shared" si="362"/>
        <v>0</v>
      </c>
      <c r="M293" s="707"/>
      <c r="N293" s="919">
        <f t="shared" si="363"/>
        <v>0</v>
      </c>
      <c r="O293" s="707"/>
      <c r="P293" s="919">
        <f t="shared" si="364"/>
        <v>0</v>
      </c>
      <c r="Q293" s="707"/>
      <c r="R293" s="919">
        <f t="shared" si="441"/>
        <v>0</v>
      </c>
      <c r="S293" s="707"/>
      <c r="T293" s="919">
        <f t="shared" si="365"/>
        <v>0</v>
      </c>
      <c r="U293" s="707"/>
      <c r="V293" s="919">
        <f t="shared" si="442"/>
        <v>0</v>
      </c>
      <c r="W293" s="707"/>
      <c r="X293" s="919">
        <f t="shared" si="360"/>
        <v>0</v>
      </c>
      <c r="Y293" s="178">
        <f>Y6</f>
        <v>35</v>
      </c>
      <c r="Z293" s="964">
        <f t="shared" si="366"/>
        <v>0</v>
      </c>
      <c r="AA293" s="926">
        <f t="shared" si="425"/>
        <v>0</v>
      </c>
      <c r="AB293" s="860">
        <f t="shared" si="367"/>
        <v>0</v>
      </c>
      <c r="AC293" s="861">
        <f t="shared" si="368"/>
        <v>0</v>
      </c>
      <c r="AD293" s="946">
        <f t="shared" si="369"/>
        <v>0</v>
      </c>
      <c r="AE293" s="164" t="str">
        <f t="shared" si="370"/>
        <v/>
      </c>
      <c r="AF293" s="163">
        <f t="shared" si="371"/>
        <v>0</v>
      </c>
      <c r="AG293" s="460">
        <f t="shared" si="426"/>
        <v>0</v>
      </c>
      <c r="AH293" s="860">
        <f t="shared" si="372"/>
        <v>0</v>
      </c>
      <c r="AI293" s="861">
        <f t="shared" si="373"/>
        <v>0</v>
      </c>
      <c r="AJ293" s="946">
        <f t="shared" si="374"/>
        <v>0</v>
      </c>
      <c r="AK293" s="164" t="str">
        <f t="shared" si="375"/>
        <v/>
      </c>
      <c r="AL293" s="163">
        <f t="shared" si="376"/>
        <v>0</v>
      </c>
      <c r="AM293" s="460">
        <f t="shared" si="427"/>
        <v>0</v>
      </c>
      <c r="AN293" s="860">
        <f t="shared" si="377"/>
        <v>0</v>
      </c>
      <c r="AO293" s="861">
        <f t="shared" si="378"/>
        <v>0</v>
      </c>
      <c r="AP293" s="946">
        <f t="shared" si="379"/>
        <v>0</v>
      </c>
      <c r="AQ293" s="164" t="str">
        <f t="shared" si="380"/>
        <v/>
      </c>
      <c r="AR293" s="163">
        <f t="shared" si="381"/>
        <v>0</v>
      </c>
      <c r="AS293" s="460">
        <f t="shared" si="428"/>
        <v>0</v>
      </c>
      <c r="AT293" s="860">
        <f t="shared" si="382"/>
        <v>0</v>
      </c>
      <c r="AU293" s="861">
        <f t="shared" si="383"/>
        <v>0</v>
      </c>
      <c r="AV293" s="946">
        <f t="shared" si="384"/>
        <v>0</v>
      </c>
      <c r="AW293" s="164" t="str">
        <f t="shared" si="385"/>
        <v/>
      </c>
      <c r="AX293" s="163">
        <f t="shared" si="386"/>
        <v>0</v>
      </c>
      <c r="AY293" s="460">
        <f t="shared" si="429"/>
        <v>0</v>
      </c>
      <c r="AZ293" s="860">
        <f t="shared" si="387"/>
        <v>0</v>
      </c>
      <c r="BA293" s="861">
        <f t="shared" si="388"/>
        <v>0</v>
      </c>
      <c r="BB293" s="946">
        <f t="shared" si="389"/>
        <v>0</v>
      </c>
      <c r="BC293" s="164" t="str">
        <f t="shared" si="390"/>
        <v/>
      </c>
      <c r="BD293" s="163">
        <f t="shared" si="391"/>
        <v>0</v>
      </c>
      <c r="BE293" s="460">
        <f t="shared" si="430"/>
        <v>0</v>
      </c>
      <c r="BF293" s="860">
        <f t="shared" si="392"/>
        <v>0</v>
      </c>
      <c r="BG293" s="861">
        <f t="shared" si="393"/>
        <v>0</v>
      </c>
      <c r="BH293" s="946">
        <f t="shared" si="394"/>
        <v>0</v>
      </c>
      <c r="BI293" s="164" t="str">
        <f t="shared" si="395"/>
        <v/>
      </c>
      <c r="BJ293" s="163">
        <f t="shared" si="396"/>
        <v>0</v>
      </c>
      <c r="BK293" s="460">
        <f t="shared" si="431"/>
        <v>0</v>
      </c>
      <c r="BL293" s="860">
        <f t="shared" si="397"/>
        <v>0</v>
      </c>
      <c r="BM293" s="861">
        <f t="shared" si="398"/>
        <v>0</v>
      </c>
      <c r="BN293" s="946">
        <f t="shared" si="399"/>
        <v>0</v>
      </c>
      <c r="BO293" s="164" t="str">
        <f t="shared" si="400"/>
        <v/>
      </c>
      <c r="BP293" s="163">
        <f t="shared" si="401"/>
        <v>0</v>
      </c>
      <c r="BQ293" s="460">
        <f t="shared" si="432"/>
        <v>0</v>
      </c>
      <c r="BR293" s="860">
        <f t="shared" si="402"/>
        <v>0</v>
      </c>
      <c r="BS293" s="861">
        <f t="shared" si="403"/>
        <v>0</v>
      </c>
      <c r="BT293" s="946">
        <f t="shared" si="404"/>
        <v>0</v>
      </c>
      <c r="BU293" s="164" t="str">
        <f t="shared" si="405"/>
        <v/>
      </c>
      <c r="BV293" s="163">
        <f t="shared" si="406"/>
        <v>0</v>
      </c>
      <c r="BW293" s="246"/>
      <c r="BX293" s="246"/>
      <c r="BY293" s="155"/>
      <c r="BZ293" s="22"/>
      <c r="CA293" s="163">
        <f t="shared" si="407"/>
        <v>0</v>
      </c>
      <c r="CB293" s="162">
        <f t="shared" si="408"/>
        <v>0</v>
      </c>
      <c r="CC293" s="162">
        <f t="shared" si="409"/>
        <v>0</v>
      </c>
      <c r="CD293" s="162">
        <f t="shared" si="410"/>
        <v>0</v>
      </c>
      <c r="CE293" s="162">
        <f t="shared" si="411"/>
        <v>0</v>
      </c>
      <c r="CF293" s="162">
        <f t="shared" si="412"/>
        <v>0</v>
      </c>
      <c r="CG293" s="162">
        <f t="shared" si="413"/>
        <v>0</v>
      </c>
      <c r="CH293" s="162">
        <f t="shared" si="414"/>
        <v>0</v>
      </c>
      <c r="CI293" s="22"/>
      <c r="CJ293" s="161">
        <f t="shared" si="415"/>
        <v>35</v>
      </c>
      <c r="CK293" s="620">
        <f t="shared" si="416"/>
        <v>0</v>
      </c>
      <c r="CL293" s="160">
        <f>CL5</f>
        <v>50</v>
      </c>
      <c r="CM293" s="159" t="str">
        <f t="shared" si="433"/>
        <v/>
      </c>
      <c r="CN293" s="159" t="str">
        <f t="shared" si="434"/>
        <v/>
      </c>
      <c r="CO293" s="159" t="str">
        <f t="shared" si="435"/>
        <v/>
      </c>
      <c r="CP293" s="159" t="str">
        <f t="shared" si="436"/>
        <v/>
      </c>
      <c r="CQ293" s="159" t="str">
        <f t="shared" si="437"/>
        <v/>
      </c>
      <c r="CR293" s="159" t="str">
        <f t="shared" si="438"/>
        <v/>
      </c>
      <c r="CS293" s="159" t="str">
        <f t="shared" si="439"/>
        <v/>
      </c>
      <c r="CT293" s="159" t="str">
        <f t="shared" si="440"/>
        <v/>
      </c>
      <c r="CU293" s="158"/>
      <c r="CV293" s="157">
        <f t="shared" si="417"/>
        <v>50</v>
      </c>
      <c r="CW293" s="157">
        <f t="shared" si="418"/>
        <v>50</v>
      </c>
      <c r="CX293" s="157">
        <f t="shared" si="419"/>
        <v>50</v>
      </c>
      <c r="CY293" s="157">
        <f t="shared" si="420"/>
        <v>50</v>
      </c>
      <c r="CZ293" s="157">
        <f t="shared" si="421"/>
        <v>50</v>
      </c>
      <c r="DA293" s="157">
        <f t="shared" si="422"/>
        <v>50</v>
      </c>
      <c r="DB293" s="157">
        <f t="shared" si="423"/>
        <v>50</v>
      </c>
      <c r="DC293" s="157">
        <f t="shared" si="424"/>
        <v>50</v>
      </c>
      <c r="DD293" s="734">
        <v>286</v>
      </c>
      <c r="DE293" s="155"/>
      <c r="DI293" s="407"/>
      <c r="DJ293" s="279"/>
      <c r="DK293" s="279"/>
      <c r="DL293" s="279"/>
      <c r="DM293" s="279"/>
      <c r="DN293" s="279"/>
    </row>
    <row r="294" spans="1:118" s="20" customFormat="1" ht="39.950000000000003" hidden="1" customHeight="1" x14ac:dyDescent="0.25">
      <c r="A294" s="27">
        <f>ROW()</f>
        <v>294</v>
      </c>
      <c r="B294" s="342" t="str">
        <f>IF(C294="I","",IF(ISBLANK(D294),"",IF(ISTEXT(D294),LARGE(B14:B293,1)+1,0)))</f>
        <v/>
      </c>
      <c r="C294" s="344"/>
      <c r="D294" s="173"/>
      <c r="E294" s="172"/>
      <c r="F294" s="171"/>
      <c r="G294" s="856"/>
      <c r="H294" s="857"/>
      <c r="I294" s="707"/>
      <c r="J294" s="919">
        <f t="shared" si="361"/>
        <v>0</v>
      </c>
      <c r="K294" s="707"/>
      <c r="L294" s="919">
        <f t="shared" si="362"/>
        <v>0</v>
      </c>
      <c r="M294" s="707"/>
      <c r="N294" s="919">
        <f t="shared" si="363"/>
        <v>0</v>
      </c>
      <c r="O294" s="707"/>
      <c r="P294" s="919">
        <f t="shared" si="364"/>
        <v>0</v>
      </c>
      <c r="Q294" s="707"/>
      <c r="R294" s="919">
        <f t="shared" si="441"/>
        <v>0</v>
      </c>
      <c r="S294" s="707"/>
      <c r="T294" s="919">
        <f t="shared" si="365"/>
        <v>0</v>
      </c>
      <c r="U294" s="707"/>
      <c r="V294" s="919">
        <f t="shared" si="442"/>
        <v>0</v>
      </c>
      <c r="W294" s="707"/>
      <c r="X294" s="919">
        <f t="shared" si="360"/>
        <v>0</v>
      </c>
      <c r="Y294" s="178">
        <f>Y6</f>
        <v>35</v>
      </c>
      <c r="Z294" s="964">
        <f t="shared" si="366"/>
        <v>0</v>
      </c>
      <c r="AA294" s="926">
        <f t="shared" si="425"/>
        <v>0</v>
      </c>
      <c r="AB294" s="860">
        <f t="shared" si="367"/>
        <v>0</v>
      </c>
      <c r="AC294" s="861">
        <f t="shared" si="368"/>
        <v>0</v>
      </c>
      <c r="AD294" s="946">
        <f t="shared" si="369"/>
        <v>0</v>
      </c>
      <c r="AE294" s="164" t="str">
        <f t="shared" si="370"/>
        <v/>
      </c>
      <c r="AF294" s="163">
        <f t="shared" si="371"/>
        <v>0</v>
      </c>
      <c r="AG294" s="460">
        <f t="shared" si="426"/>
        <v>0</v>
      </c>
      <c r="AH294" s="860">
        <f t="shared" si="372"/>
        <v>0</v>
      </c>
      <c r="AI294" s="861">
        <f t="shared" si="373"/>
        <v>0</v>
      </c>
      <c r="AJ294" s="946">
        <f t="shared" si="374"/>
        <v>0</v>
      </c>
      <c r="AK294" s="164" t="str">
        <f t="shared" si="375"/>
        <v/>
      </c>
      <c r="AL294" s="163">
        <f t="shared" si="376"/>
        <v>0</v>
      </c>
      <c r="AM294" s="460">
        <f t="shared" si="427"/>
        <v>0</v>
      </c>
      <c r="AN294" s="860">
        <f t="shared" si="377"/>
        <v>0</v>
      </c>
      <c r="AO294" s="861">
        <f t="shared" si="378"/>
        <v>0</v>
      </c>
      <c r="AP294" s="946">
        <f t="shared" si="379"/>
        <v>0</v>
      </c>
      <c r="AQ294" s="164" t="str">
        <f t="shared" si="380"/>
        <v/>
      </c>
      <c r="AR294" s="163">
        <f t="shared" si="381"/>
        <v>0</v>
      </c>
      <c r="AS294" s="460">
        <f t="shared" si="428"/>
        <v>0</v>
      </c>
      <c r="AT294" s="860">
        <f t="shared" si="382"/>
        <v>0</v>
      </c>
      <c r="AU294" s="861">
        <f t="shared" si="383"/>
        <v>0</v>
      </c>
      <c r="AV294" s="946">
        <f t="shared" si="384"/>
        <v>0</v>
      </c>
      <c r="AW294" s="164" t="str">
        <f t="shared" si="385"/>
        <v/>
      </c>
      <c r="AX294" s="163">
        <f t="shared" si="386"/>
        <v>0</v>
      </c>
      <c r="AY294" s="460">
        <f t="shared" si="429"/>
        <v>0</v>
      </c>
      <c r="AZ294" s="860">
        <f t="shared" si="387"/>
        <v>0</v>
      </c>
      <c r="BA294" s="861">
        <f t="shared" si="388"/>
        <v>0</v>
      </c>
      <c r="BB294" s="946">
        <f t="shared" si="389"/>
        <v>0</v>
      </c>
      <c r="BC294" s="164" t="str">
        <f t="shared" si="390"/>
        <v/>
      </c>
      <c r="BD294" s="163">
        <f t="shared" si="391"/>
        <v>0</v>
      </c>
      <c r="BE294" s="460">
        <f t="shared" si="430"/>
        <v>0</v>
      </c>
      <c r="BF294" s="860">
        <f t="shared" si="392"/>
        <v>0</v>
      </c>
      <c r="BG294" s="861">
        <f t="shared" si="393"/>
        <v>0</v>
      </c>
      <c r="BH294" s="946">
        <f t="shared" si="394"/>
        <v>0</v>
      </c>
      <c r="BI294" s="164" t="str">
        <f t="shared" si="395"/>
        <v/>
      </c>
      <c r="BJ294" s="163">
        <f t="shared" si="396"/>
        <v>0</v>
      </c>
      <c r="BK294" s="460">
        <f t="shared" si="431"/>
        <v>0</v>
      </c>
      <c r="BL294" s="860">
        <f t="shared" si="397"/>
        <v>0</v>
      </c>
      <c r="BM294" s="861">
        <f t="shared" si="398"/>
        <v>0</v>
      </c>
      <c r="BN294" s="946">
        <f t="shared" si="399"/>
        <v>0</v>
      </c>
      <c r="BO294" s="164" t="str">
        <f t="shared" si="400"/>
        <v/>
      </c>
      <c r="BP294" s="163">
        <f t="shared" si="401"/>
        <v>0</v>
      </c>
      <c r="BQ294" s="460">
        <f t="shared" si="432"/>
        <v>0</v>
      </c>
      <c r="BR294" s="860">
        <f t="shared" si="402"/>
        <v>0</v>
      </c>
      <c r="BS294" s="861">
        <f t="shared" si="403"/>
        <v>0</v>
      </c>
      <c r="BT294" s="946">
        <f t="shared" si="404"/>
        <v>0</v>
      </c>
      <c r="BU294" s="164" t="str">
        <f t="shared" si="405"/>
        <v/>
      </c>
      <c r="BV294" s="163">
        <f t="shared" si="406"/>
        <v>0</v>
      </c>
      <c r="BW294" s="246"/>
      <c r="BX294" s="246"/>
      <c r="BY294" s="155"/>
      <c r="BZ294" s="22"/>
      <c r="CA294" s="163">
        <f t="shared" si="407"/>
        <v>0</v>
      </c>
      <c r="CB294" s="162">
        <f t="shared" si="408"/>
        <v>0</v>
      </c>
      <c r="CC294" s="162">
        <f t="shared" si="409"/>
        <v>0</v>
      </c>
      <c r="CD294" s="162">
        <f t="shared" si="410"/>
        <v>0</v>
      </c>
      <c r="CE294" s="162">
        <f t="shared" si="411"/>
        <v>0</v>
      </c>
      <c r="CF294" s="162">
        <f t="shared" si="412"/>
        <v>0</v>
      </c>
      <c r="CG294" s="162">
        <f t="shared" si="413"/>
        <v>0</v>
      </c>
      <c r="CH294" s="162">
        <f t="shared" si="414"/>
        <v>0</v>
      </c>
      <c r="CI294" s="22"/>
      <c r="CJ294" s="161">
        <f t="shared" si="415"/>
        <v>35</v>
      </c>
      <c r="CK294" s="620">
        <f t="shared" si="416"/>
        <v>0</v>
      </c>
      <c r="CL294" s="160">
        <f>CL5</f>
        <v>50</v>
      </c>
      <c r="CM294" s="159" t="str">
        <f t="shared" si="433"/>
        <v/>
      </c>
      <c r="CN294" s="159" t="str">
        <f t="shared" si="434"/>
        <v/>
      </c>
      <c r="CO294" s="159" t="str">
        <f t="shared" si="435"/>
        <v/>
      </c>
      <c r="CP294" s="159" t="str">
        <f t="shared" si="436"/>
        <v/>
      </c>
      <c r="CQ294" s="159" t="str">
        <f t="shared" si="437"/>
        <v/>
      </c>
      <c r="CR294" s="159" t="str">
        <f t="shared" si="438"/>
        <v/>
      </c>
      <c r="CS294" s="159" t="str">
        <f t="shared" si="439"/>
        <v/>
      </c>
      <c r="CT294" s="159" t="str">
        <f t="shared" si="440"/>
        <v/>
      </c>
      <c r="CU294" s="158"/>
      <c r="CV294" s="157">
        <f t="shared" si="417"/>
        <v>50</v>
      </c>
      <c r="CW294" s="157">
        <f t="shared" si="418"/>
        <v>50</v>
      </c>
      <c r="CX294" s="157">
        <f t="shared" si="419"/>
        <v>50</v>
      </c>
      <c r="CY294" s="157">
        <f t="shared" si="420"/>
        <v>50</v>
      </c>
      <c r="CZ294" s="157">
        <f t="shared" si="421"/>
        <v>50</v>
      </c>
      <c r="DA294" s="157">
        <f t="shared" si="422"/>
        <v>50</v>
      </c>
      <c r="DB294" s="157">
        <f t="shared" si="423"/>
        <v>50</v>
      </c>
      <c r="DC294" s="157">
        <f t="shared" si="424"/>
        <v>50</v>
      </c>
      <c r="DD294" s="734">
        <v>287</v>
      </c>
      <c r="DE294" s="155"/>
      <c r="DI294" s="407"/>
      <c r="DJ294" s="279"/>
      <c r="DK294" s="279"/>
      <c r="DL294" s="279"/>
      <c r="DM294" s="279"/>
      <c r="DN294" s="279"/>
    </row>
    <row r="295" spans="1:118" s="20" customFormat="1" ht="39.950000000000003" hidden="1" customHeight="1" x14ac:dyDescent="0.25">
      <c r="A295" s="27">
        <f>ROW()</f>
        <v>295</v>
      </c>
      <c r="B295" s="342" t="str">
        <f>IF(C295="I","",IF(ISBLANK(D295),"",IF(ISTEXT(D295),LARGE(B14:B294,1)+1,0)))</f>
        <v/>
      </c>
      <c r="C295" s="344"/>
      <c r="D295" s="173"/>
      <c r="E295" s="172"/>
      <c r="F295" s="171"/>
      <c r="G295" s="856"/>
      <c r="H295" s="857"/>
      <c r="I295" s="707"/>
      <c r="J295" s="919">
        <f t="shared" si="361"/>
        <v>0</v>
      </c>
      <c r="K295" s="707"/>
      <c r="L295" s="919">
        <f t="shared" si="362"/>
        <v>0</v>
      </c>
      <c r="M295" s="707"/>
      <c r="N295" s="919">
        <f t="shared" si="363"/>
        <v>0</v>
      </c>
      <c r="O295" s="707"/>
      <c r="P295" s="919">
        <f t="shared" si="364"/>
        <v>0</v>
      </c>
      <c r="Q295" s="707"/>
      <c r="R295" s="919">
        <f t="shared" si="441"/>
        <v>0</v>
      </c>
      <c r="S295" s="707"/>
      <c r="T295" s="919">
        <f t="shared" si="365"/>
        <v>0</v>
      </c>
      <c r="U295" s="707"/>
      <c r="V295" s="919">
        <f t="shared" si="442"/>
        <v>0</v>
      </c>
      <c r="W295" s="707"/>
      <c r="X295" s="919">
        <f t="shared" si="360"/>
        <v>0</v>
      </c>
      <c r="Y295" s="178">
        <f>Y6</f>
        <v>35</v>
      </c>
      <c r="Z295" s="964">
        <f t="shared" si="366"/>
        <v>0</v>
      </c>
      <c r="AA295" s="926">
        <f t="shared" si="425"/>
        <v>0</v>
      </c>
      <c r="AB295" s="860">
        <f t="shared" si="367"/>
        <v>0</v>
      </c>
      <c r="AC295" s="861">
        <f t="shared" si="368"/>
        <v>0</v>
      </c>
      <c r="AD295" s="946">
        <f t="shared" si="369"/>
        <v>0</v>
      </c>
      <c r="AE295" s="164" t="str">
        <f t="shared" si="370"/>
        <v/>
      </c>
      <c r="AF295" s="163">
        <f t="shared" si="371"/>
        <v>0</v>
      </c>
      <c r="AG295" s="460">
        <f t="shared" si="426"/>
        <v>0</v>
      </c>
      <c r="AH295" s="860">
        <f t="shared" si="372"/>
        <v>0</v>
      </c>
      <c r="AI295" s="861">
        <f t="shared" si="373"/>
        <v>0</v>
      </c>
      <c r="AJ295" s="946">
        <f t="shared" si="374"/>
        <v>0</v>
      </c>
      <c r="AK295" s="164" t="str">
        <f t="shared" si="375"/>
        <v/>
      </c>
      <c r="AL295" s="163">
        <f t="shared" si="376"/>
        <v>0</v>
      </c>
      <c r="AM295" s="460">
        <f t="shared" si="427"/>
        <v>0</v>
      </c>
      <c r="AN295" s="860">
        <f t="shared" si="377"/>
        <v>0</v>
      </c>
      <c r="AO295" s="861">
        <f t="shared" si="378"/>
        <v>0</v>
      </c>
      <c r="AP295" s="946">
        <f t="shared" si="379"/>
        <v>0</v>
      </c>
      <c r="AQ295" s="164" t="str">
        <f t="shared" si="380"/>
        <v/>
      </c>
      <c r="AR295" s="163">
        <f t="shared" si="381"/>
        <v>0</v>
      </c>
      <c r="AS295" s="460">
        <f t="shared" si="428"/>
        <v>0</v>
      </c>
      <c r="AT295" s="860">
        <f t="shared" si="382"/>
        <v>0</v>
      </c>
      <c r="AU295" s="861">
        <f t="shared" si="383"/>
        <v>0</v>
      </c>
      <c r="AV295" s="946">
        <f t="shared" si="384"/>
        <v>0</v>
      </c>
      <c r="AW295" s="164" t="str">
        <f t="shared" si="385"/>
        <v/>
      </c>
      <c r="AX295" s="163">
        <f t="shared" si="386"/>
        <v>0</v>
      </c>
      <c r="AY295" s="460">
        <f t="shared" si="429"/>
        <v>0</v>
      </c>
      <c r="AZ295" s="860">
        <f t="shared" si="387"/>
        <v>0</v>
      </c>
      <c r="BA295" s="861">
        <f t="shared" si="388"/>
        <v>0</v>
      </c>
      <c r="BB295" s="946">
        <f t="shared" si="389"/>
        <v>0</v>
      </c>
      <c r="BC295" s="164" t="str">
        <f t="shared" si="390"/>
        <v/>
      </c>
      <c r="BD295" s="163">
        <f t="shared" si="391"/>
        <v>0</v>
      </c>
      <c r="BE295" s="460">
        <f t="shared" si="430"/>
        <v>0</v>
      </c>
      <c r="BF295" s="860">
        <f t="shared" si="392"/>
        <v>0</v>
      </c>
      <c r="BG295" s="861">
        <f t="shared" si="393"/>
        <v>0</v>
      </c>
      <c r="BH295" s="946">
        <f t="shared" si="394"/>
        <v>0</v>
      </c>
      <c r="BI295" s="164" t="str">
        <f t="shared" si="395"/>
        <v/>
      </c>
      <c r="BJ295" s="163">
        <f t="shared" si="396"/>
        <v>0</v>
      </c>
      <c r="BK295" s="460">
        <f t="shared" si="431"/>
        <v>0</v>
      </c>
      <c r="BL295" s="860">
        <f t="shared" si="397"/>
        <v>0</v>
      </c>
      <c r="BM295" s="861">
        <f t="shared" si="398"/>
        <v>0</v>
      </c>
      <c r="BN295" s="946">
        <f t="shared" si="399"/>
        <v>0</v>
      </c>
      <c r="BO295" s="164" t="str">
        <f t="shared" si="400"/>
        <v/>
      </c>
      <c r="BP295" s="163">
        <f t="shared" si="401"/>
        <v>0</v>
      </c>
      <c r="BQ295" s="460">
        <f t="shared" si="432"/>
        <v>0</v>
      </c>
      <c r="BR295" s="860">
        <f t="shared" si="402"/>
        <v>0</v>
      </c>
      <c r="BS295" s="861">
        <f t="shared" si="403"/>
        <v>0</v>
      </c>
      <c r="BT295" s="946">
        <f t="shared" si="404"/>
        <v>0</v>
      </c>
      <c r="BU295" s="164" t="str">
        <f t="shared" si="405"/>
        <v/>
      </c>
      <c r="BV295" s="163">
        <f t="shared" si="406"/>
        <v>0</v>
      </c>
      <c r="BW295" s="246"/>
      <c r="BX295" s="246"/>
      <c r="BY295" s="155"/>
      <c r="BZ295" s="22"/>
      <c r="CA295" s="163">
        <f t="shared" si="407"/>
        <v>0</v>
      </c>
      <c r="CB295" s="162">
        <f t="shared" si="408"/>
        <v>0</v>
      </c>
      <c r="CC295" s="162">
        <f t="shared" si="409"/>
        <v>0</v>
      </c>
      <c r="CD295" s="162">
        <f t="shared" si="410"/>
        <v>0</v>
      </c>
      <c r="CE295" s="162">
        <f t="shared" si="411"/>
        <v>0</v>
      </c>
      <c r="CF295" s="162">
        <f t="shared" si="412"/>
        <v>0</v>
      </c>
      <c r="CG295" s="162">
        <f t="shared" si="413"/>
        <v>0</v>
      </c>
      <c r="CH295" s="162">
        <f t="shared" si="414"/>
        <v>0</v>
      </c>
      <c r="CI295" s="22"/>
      <c r="CJ295" s="161">
        <f t="shared" si="415"/>
        <v>35</v>
      </c>
      <c r="CK295" s="620">
        <f t="shared" si="416"/>
        <v>0</v>
      </c>
      <c r="CL295" s="160">
        <f>CL5</f>
        <v>50</v>
      </c>
      <c r="CM295" s="159" t="str">
        <f t="shared" si="433"/>
        <v/>
      </c>
      <c r="CN295" s="159" t="str">
        <f t="shared" si="434"/>
        <v/>
      </c>
      <c r="CO295" s="159" t="str">
        <f t="shared" si="435"/>
        <v/>
      </c>
      <c r="CP295" s="159" t="str">
        <f t="shared" si="436"/>
        <v/>
      </c>
      <c r="CQ295" s="159" t="str">
        <f t="shared" si="437"/>
        <v/>
      </c>
      <c r="CR295" s="159" t="str">
        <f t="shared" si="438"/>
        <v/>
      </c>
      <c r="CS295" s="159" t="str">
        <f t="shared" si="439"/>
        <v/>
      </c>
      <c r="CT295" s="159" t="str">
        <f t="shared" si="440"/>
        <v/>
      </c>
      <c r="CU295" s="158"/>
      <c r="CV295" s="157">
        <f t="shared" si="417"/>
        <v>50</v>
      </c>
      <c r="CW295" s="157">
        <f t="shared" si="418"/>
        <v>50</v>
      </c>
      <c r="CX295" s="157">
        <f t="shared" si="419"/>
        <v>50</v>
      </c>
      <c r="CY295" s="157">
        <f t="shared" si="420"/>
        <v>50</v>
      </c>
      <c r="CZ295" s="157">
        <f t="shared" si="421"/>
        <v>50</v>
      </c>
      <c r="DA295" s="157">
        <f t="shared" si="422"/>
        <v>50</v>
      </c>
      <c r="DB295" s="157">
        <f t="shared" si="423"/>
        <v>50</v>
      </c>
      <c r="DC295" s="157">
        <f t="shared" si="424"/>
        <v>50</v>
      </c>
      <c r="DD295" s="734">
        <v>288</v>
      </c>
      <c r="DE295" s="155"/>
      <c r="DI295" s="407"/>
      <c r="DJ295" s="279"/>
      <c r="DK295" s="279"/>
      <c r="DL295" s="279"/>
      <c r="DM295" s="279"/>
      <c r="DN295" s="279"/>
    </row>
    <row r="296" spans="1:118" s="20" customFormat="1" ht="39.950000000000003" hidden="1" customHeight="1" x14ac:dyDescent="0.25">
      <c r="A296" s="27">
        <f>ROW()</f>
        <v>296</v>
      </c>
      <c r="B296" s="342" t="str">
        <f>IF(C296="I","",IF(ISBLANK(D296),"",IF(ISTEXT(D296),LARGE(B14:B295,1)+1,0)))</f>
        <v/>
      </c>
      <c r="C296" s="344"/>
      <c r="D296" s="173"/>
      <c r="E296" s="172"/>
      <c r="F296" s="171"/>
      <c r="G296" s="856"/>
      <c r="H296" s="857"/>
      <c r="I296" s="707"/>
      <c r="J296" s="919">
        <f t="shared" si="361"/>
        <v>0</v>
      </c>
      <c r="K296" s="707"/>
      <c r="L296" s="919">
        <f t="shared" si="362"/>
        <v>0</v>
      </c>
      <c r="M296" s="707"/>
      <c r="N296" s="919">
        <f t="shared" si="363"/>
        <v>0</v>
      </c>
      <c r="O296" s="707"/>
      <c r="P296" s="919">
        <f t="shared" si="364"/>
        <v>0</v>
      </c>
      <c r="Q296" s="707"/>
      <c r="R296" s="919">
        <f t="shared" si="441"/>
        <v>0</v>
      </c>
      <c r="S296" s="707"/>
      <c r="T296" s="919">
        <f t="shared" si="365"/>
        <v>0</v>
      </c>
      <c r="U296" s="707"/>
      <c r="V296" s="919">
        <f t="shared" si="442"/>
        <v>0</v>
      </c>
      <c r="W296" s="707"/>
      <c r="X296" s="919">
        <f t="shared" si="360"/>
        <v>0</v>
      </c>
      <c r="Y296" s="178">
        <f>Y6</f>
        <v>35</v>
      </c>
      <c r="Z296" s="964">
        <f t="shared" si="366"/>
        <v>0</v>
      </c>
      <c r="AA296" s="926">
        <f t="shared" si="425"/>
        <v>0</v>
      </c>
      <c r="AB296" s="860">
        <f t="shared" si="367"/>
        <v>0</v>
      </c>
      <c r="AC296" s="861">
        <f t="shared" si="368"/>
        <v>0</v>
      </c>
      <c r="AD296" s="946">
        <f t="shared" si="369"/>
        <v>0</v>
      </c>
      <c r="AE296" s="164" t="str">
        <f t="shared" si="370"/>
        <v/>
      </c>
      <c r="AF296" s="163">
        <f t="shared" si="371"/>
        <v>0</v>
      </c>
      <c r="AG296" s="460">
        <f t="shared" si="426"/>
        <v>0</v>
      </c>
      <c r="AH296" s="860">
        <f t="shared" si="372"/>
        <v>0</v>
      </c>
      <c r="AI296" s="861">
        <f t="shared" si="373"/>
        <v>0</v>
      </c>
      <c r="AJ296" s="946">
        <f t="shared" si="374"/>
        <v>0</v>
      </c>
      <c r="AK296" s="164" t="str">
        <f t="shared" si="375"/>
        <v/>
      </c>
      <c r="AL296" s="163">
        <f t="shared" si="376"/>
        <v>0</v>
      </c>
      <c r="AM296" s="460">
        <f t="shared" si="427"/>
        <v>0</v>
      </c>
      <c r="AN296" s="860">
        <f t="shared" si="377"/>
        <v>0</v>
      </c>
      <c r="AO296" s="861">
        <f t="shared" si="378"/>
        <v>0</v>
      </c>
      <c r="AP296" s="946">
        <f t="shared" si="379"/>
        <v>0</v>
      </c>
      <c r="AQ296" s="164" t="str">
        <f t="shared" si="380"/>
        <v/>
      </c>
      <c r="AR296" s="163">
        <f t="shared" si="381"/>
        <v>0</v>
      </c>
      <c r="AS296" s="460">
        <f t="shared" si="428"/>
        <v>0</v>
      </c>
      <c r="AT296" s="860">
        <f t="shared" si="382"/>
        <v>0</v>
      </c>
      <c r="AU296" s="861">
        <f t="shared" si="383"/>
        <v>0</v>
      </c>
      <c r="AV296" s="946">
        <f t="shared" si="384"/>
        <v>0</v>
      </c>
      <c r="AW296" s="164" t="str">
        <f t="shared" si="385"/>
        <v/>
      </c>
      <c r="AX296" s="163">
        <f t="shared" si="386"/>
        <v>0</v>
      </c>
      <c r="AY296" s="460">
        <f t="shared" si="429"/>
        <v>0</v>
      </c>
      <c r="AZ296" s="860">
        <f t="shared" si="387"/>
        <v>0</v>
      </c>
      <c r="BA296" s="861">
        <f t="shared" si="388"/>
        <v>0</v>
      </c>
      <c r="BB296" s="946">
        <f t="shared" si="389"/>
        <v>0</v>
      </c>
      <c r="BC296" s="164" t="str">
        <f t="shared" si="390"/>
        <v/>
      </c>
      <c r="BD296" s="163">
        <f t="shared" si="391"/>
        <v>0</v>
      </c>
      <c r="BE296" s="460">
        <f t="shared" si="430"/>
        <v>0</v>
      </c>
      <c r="BF296" s="860">
        <f t="shared" si="392"/>
        <v>0</v>
      </c>
      <c r="BG296" s="861">
        <f t="shared" si="393"/>
        <v>0</v>
      </c>
      <c r="BH296" s="946">
        <f t="shared" si="394"/>
        <v>0</v>
      </c>
      <c r="BI296" s="164" t="str">
        <f t="shared" si="395"/>
        <v/>
      </c>
      <c r="BJ296" s="163">
        <f t="shared" si="396"/>
        <v>0</v>
      </c>
      <c r="BK296" s="460">
        <f t="shared" si="431"/>
        <v>0</v>
      </c>
      <c r="BL296" s="860">
        <f t="shared" si="397"/>
        <v>0</v>
      </c>
      <c r="BM296" s="861">
        <f t="shared" si="398"/>
        <v>0</v>
      </c>
      <c r="BN296" s="946">
        <f t="shared" si="399"/>
        <v>0</v>
      </c>
      <c r="BO296" s="164" t="str">
        <f t="shared" si="400"/>
        <v/>
      </c>
      <c r="BP296" s="163">
        <f t="shared" si="401"/>
        <v>0</v>
      </c>
      <c r="BQ296" s="460">
        <f t="shared" si="432"/>
        <v>0</v>
      </c>
      <c r="BR296" s="860">
        <f t="shared" si="402"/>
        <v>0</v>
      </c>
      <c r="BS296" s="861">
        <f t="shared" si="403"/>
        <v>0</v>
      </c>
      <c r="BT296" s="946">
        <f t="shared" si="404"/>
        <v>0</v>
      </c>
      <c r="BU296" s="164" t="str">
        <f t="shared" si="405"/>
        <v/>
      </c>
      <c r="BV296" s="163">
        <f t="shared" si="406"/>
        <v>0</v>
      </c>
      <c r="BW296" s="246"/>
      <c r="BX296" s="246"/>
      <c r="BY296" s="155"/>
      <c r="BZ296" s="22"/>
      <c r="CA296" s="163">
        <f t="shared" si="407"/>
        <v>0</v>
      </c>
      <c r="CB296" s="162">
        <f t="shared" si="408"/>
        <v>0</v>
      </c>
      <c r="CC296" s="162">
        <f t="shared" si="409"/>
        <v>0</v>
      </c>
      <c r="CD296" s="162">
        <f t="shared" si="410"/>
        <v>0</v>
      </c>
      <c r="CE296" s="162">
        <f t="shared" si="411"/>
        <v>0</v>
      </c>
      <c r="CF296" s="162">
        <f t="shared" si="412"/>
        <v>0</v>
      </c>
      <c r="CG296" s="162">
        <f t="shared" si="413"/>
        <v>0</v>
      </c>
      <c r="CH296" s="162">
        <f t="shared" si="414"/>
        <v>0</v>
      </c>
      <c r="CI296" s="22"/>
      <c r="CJ296" s="161">
        <f t="shared" si="415"/>
        <v>35</v>
      </c>
      <c r="CK296" s="620">
        <f t="shared" si="416"/>
        <v>0</v>
      </c>
      <c r="CL296" s="160">
        <f>CL5</f>
        <v>50</v>
      </c>
      <c r="CM296" s="159" t="str">
        <f t="shared" si="433"/>
        <v/>
      </c>
      <c r="CN296" s="159" t="str">
        <f t="shared" si="434"/>
        <v/>
      </c>
      <c r="CO296" s="159" t="str">
        <f t="shared" si="435"/>
        <v/>
      </c>
      <c r="CP296" s="159" t="str">
        <f t="shared" si="436"/>
        <v/>
      </c>
      <c r="CQ296" s="159" t="str">
        <f t="shared" si="437"/>
        <v/>
      </c>
      <c r="CR296" s="159" t="str">
        <f t="shared" si="438"/>
        <v/>
      </c>
      <c r="CS296" s="159" t="str">
        <f t="shared" si="439"/>
        <v/>
      </c>
      <c r="CT296" s="159" t="str">
        <f t="shared" si="440"/>
        <v/>
      </c>
      <c r="CU296" s="158"/>
      <c r="CV296" s="157">
        <f t="shared" si="417"/>
        <v>50</v>
      </c>
      <c r="CW296" s="157">
        <f t="shared" si="418"/>
        <v>50</v>
      </c>
      <c r="CX296" s="157">
        <f t="shared" si="419"/>
        <v>50</v>
      </c>
      <c r="CY296" s="157">
        <f t="shared" si="420"/>
        <v>50</v>
      </c>
      <c r="CZ296" s="157">
        <f t="shared" si="421"/>
        <v>50</v>
      </c>
      <c r="DA296" s="157">
        <f t="shared" si="422"/>
        <v>50</v>
      </c>
      <c r="DB296" s="157">
        <f t="shared" si="423"/>
        <v>50</v>
      </c>
      <c r="DC296" s="157">
        <f t="shared" si="424"/>
        <v>50</v>
      </c>
      <c r="DD296" s="734">
        <v>289</v>
      </c>
      <c r="DE296" s="155"/>
      <c r="DI296" s="407"/>
      <c r="DJ296" s="279"/>
      <c r="DK296" s="279"/>
      <c r="DL296" s="279"/>
      <c r="DM296" s="279"/>
      <c r="DN296" s="279"/>
    </row>
    <row r="297" spans="1:118" s="20" customFormat="1" ht="39.950000000000003" hidden="1" customHeight="1" x14ac:dyDescent="0.25">
      <c r="A297" s="27">
        <f>ROW()</f>
        <v>297</v>
      </c>
      <c r="B297" s="342" t="str">
        <f>IF(C297="I","",IF(ISBLANK(D297),"",IF(ISTEXT(D297),LARGE(B14:B296,1)+1,0)))</f>
        <v/>
      </c>
      <c r="C297" s="344"/>
      <c r="D297" s="173"/>
      <c r="E297" s="172"/>
      <c r="F297" s="171"/>
      <c r="G297" s="856"/>
      <c r="H297" s="857"/>
      <c r="I297" s="707"/>
      <c r="J297" s="919">
        <f t="shared" si="361"/>
        <v>0</v>
      </c>
      <c r="K297" s="707"/>
      <c r="L297" s="919">
        <f t="shared" si="362"/>
        <v>0</v>
      </c>
      <c r="M297" s="707"/>
      <c r="N297" s="919">
        <f t="shared" si="363"/>
        <v>0</v>
      </c>
      <c r="O297" s="707"/>
      <c r="P297" s="919">
        <f t="shared" si="364"/>
        <v>0</v>
      </c>
      <c r="Q297" s="707"/>
      <c r="R297" s="919">
        <f t="shared" si="441"/>
        <v>0</v>
      </c>
      <c r="S297" s="707"/>
      <c r="T297" s="919">
        <f t="shared" si="365"/>
        <v>0</v>
      </c>
      <c r="U297" s="707"/>
      <c r="V297" s="919">
        <f t="shared" si="442"/>
        <v>0</v>
      </c>
      <c r="W297" s="707"/>
      <c r="X297" s="919">
        <f t="shared" si="360"/>
        <v>0</v>
      </c>
      <c r="Y297" s="178">
        <f>Y6</f>
        <v>35</v>
      </c>
      <c r="Z297" s="964">
        <f t="shared" si="366"/>
        <v>0</v>
      </c>
      <c r="AA297" s="926">
        <f t="shared" si="425"/>
        <v>0</v>
      </c>
      <c r="AB297" s="860">
        <f t="shared" si="367"/>
        <v>0</v>
      </c>
      <c r="AC297" s="861">
        <f t="shared" si="368"/>
        <v>0</v>
      </c>
      <c r="AD297" s="946">
        <f t="shared" si="369"/>
        <v>0</v>
      </c>
      <c r="AE297" s="164" t="str">
        <f t="shared" si="370"/>
        <v/>
      </c>
      <c r="AF297" s="163">
        <f t="shared" si="371"/>
        <v>0</v>
      </c>
      <c r="AG297" s="460">
        <f t="shared" si="426"/>
        <v>0</v>
      </c>
      <c r="AH297" s="860">
        <f t="shared" si="372"/>
        <v>0</v>
      </c>
      <c r="AI297" s="861">
        <f t="shared" si="373"/>
        <v>0</v>
      </c>
      <c r="AJ297" s="946">
        <f t="shared" si="374"/>
        <v>0</v>
      </c>
      <c r="AK297" s="164" t="str">
        <f t="shared" si="375"/>
        <v/>
      </c>
      <c r="AL297" s="163">
        <f t="shared" si="376"/>
        <v>0</v>
      </c>
      <c r="AM297" s="460">
        <f t="shared" si="427"/>
        <v>0</v>
      </c>
      <c r="AN297" s="860">
        <f t="shared" si="377"/>
        <v>0</v>
      </c>
      <c r="AO297" s="861">
        <f t="shared" si="378"/>
        <v>0</v>
      </c>
      <c r="AP297" s="946">
        <f t="shared" si="379"/>
        <v>0</v>
      </c>
      <c r="AQ297" s="164" t="str">
        <f t="shared" si="380"/>
        <v/>
      </c>
      <c r="AR297" s="163">
        <f t="shared" si="381"/>
        <v>0</v>
      </c>
      <c r="AS297" s="460">
        <f t="shared" si="428"/>
        <v>0</v>
      </c>
      <c r="AT297" s="860">
        <f t="shared" si="382"/>
        <v>0</v>
      </c>
      <c r="AU297" s="861">
        <f t="shared" si="383"/>
        <v>0</v>
      </c>
      <c r="AV297" s="946">
        <f t="shared" si="384"/>
        <v>0</v>
      </c>
      <c r="AW297" s="164" t="str">
        <f t="shared" si="385"/>
        <v/>
      </c>
      <c r="AX297" s="163">
        <f t="shared" si="386"/>
        <v>0</v>
      </c>
      <c r="AY297" s="460">
        <f t="shared" si="429"/>
        <v>0</v>
      </c>
      <c r="AZ297" s="860">
        <f t="shared" si="387"/>
        <v>0</v>
      </c>
      <c r="BA297" s="861">
        <f t="shared" si="388"/>
        <v>0</v>
      </c>
      <c r="BB297" s="946">
        <f t="shared" si="389"/>
        <v>0</v>
      </c>
      <c r="BC297" s="164" t="str">
        <f t="shared" si="390"/>
        <v/>
      </c>
      <c r="BD297" s="163">
        <f t="shared" si="391"/>
        <v>0</v>
      </c>
      <c r="BE297" s="460">
        <f t="shared" si="430"/>
        <v>0</v>
      </c>
      <c r="BF297" s="860">
        <f t="shared" si="392"/>
        <v>0</v>
      </c>
      <c r="BG297" s="861">
        <f t="shared" si="393"/>
        <v>0</v>
      </c>
      <c r="BH297" s="946">
        <f t="shared" si="394"/>
        <v>0</v>
      </c>
      <c r="BI297" s="164" t="str">
        <f t="shared" si="395"/>
        <v/>
      </c>
      <c r="BJ297" s="163">
        <f t="shared" si="396"/>
        <v>0</v>
      </c>
      <c r="BK297" s="460">
        <f t="shared" si="431"/>
        <v>0</v>
      </c>
      <c r="BL297" s="860">
        <f t="shared" si="397"/>
        <v>0</v>
      </c>
      <c r="BM297" s="861">
        <f t="shared" si="398"/>
        <v>0</v>
      </c>
      <c r="BN297" s="946">
        <f t="shared" si="399"/>
        <v>0</v>
      </c>
      <c r="BO297" s="164" t="str">
        <f t="shared" si="400"/>
        <v/>
      </c>
      <c r="BP297" s="163">
        <f t="shared" si="401"/>
        <v>0</v>
      </c>
      <c r="BQ297" s="460">
        <f t="shared" si="432"/>
        <v>0</v>
      </c>
      <c r="BR297" s="860">
        <f t="shared" si="402"/>
        <v>0</v>
      </c>
      <c r="BS297" s="861">
        <f t="shared" si="403"/>
        <v>0</v>
      </c>
      <c r="BT297" s="946">
        <f t="shared" si="404"/>
        <v>0</v>
      </c>
      <c r="BU297" s="164" t="str">
        <f t="shared" si="405"/>
        <v/>
      </c>
      <c r="BV297" s="163">
        <f t="shared" si="406"/>
        <v>0</v>
      </c>
      <c r="BW297" s="246"/>
      <c r="BX297" s="246"/>
      <c r="BY297" s="155"/>
      <c r="BZ297" s="22"/>
      <c r="CA297" s="163">
        <f t="shared" si="407"/>
        <v>0</v>
      </c>
      <c r="CB297" s="162">
        <f t="shared" si="408"/>
        <v>0</v>
      </c>
      <c r="CC297" s="162">
        <f t="shared" si="409"/>
        <v>0</v>
      </c>
      <c r="CD297" s="162">
        <f t="shared" si="410"/>
        <v>0</v>
      </c>
      <c r="CE297" s="162">
        <f t="shared" si="411"/>
        <v>0</v>
      </c>
      <c r="CF297" s="162">
        <f t="shared" si="412"/>
        <v>0</v>
      </c>
      <c r="CG297" s="162">
        <f t="shared" si="413"/>
        <v>0</v>
      </c>
      <c r="CH297" s="162">
        <f t="shared" si="414"/>
        <v>0</v>
      </c>
      <c r="CI297" s="22"/>
      <c r="CJ297" s="161">
        <f t="shared" si="415"/>
        <v>35</v>
      </c>
      <c r="CK297" s="620">
        <f t="shared" si="416"/>
        <v>0</v>
      </c>
      <c r="CL297" s="160">
        <f>CL5</f>
        <v>50</v>
      </c>
      <c r="CM297" s="159" t="str">
        <f t="shared" si="433"/>
        <v/>
      </c>
      <c r="CN297" s="159" t="str">
        <f t="shared" si="434"/>
        <v/>
      </c>
      <c r="CO297" s="159" t="str">
        <f t="shared" si="435"/>
        <v/>
      </c>
      <c r="CP297" s="159" t="str">
        <f t="shared" si="436"/>
        <v/>
      </c>
      <c r="CQ297" s="159" t="str">
        <f t="shared" si="437"/>
        <v/>
      </c>
      <c r="CR297" s="159" t="str">
        <f t="shared" si="438"/>
        <v/>
      </c>
      <c r="CS297" s="159" t="str">
        <f t="shared" si="439"/>
        <v/>
      </c>
      <c r="CT297" s="159" t="str">
        <f t="shared" si="440"/>
        <v/>
      </c>
      <c r="CU297" s="158"/>
      <c r="CV297" s="157">
        <f t="shared" si="417"/>
        <v>50</v>
      </c>
      <c r="CW297" s="157">
        <f t="shared" si="418"/>
        <v>50</v>
      </c>
      <c r="CX297" s="157">
        <f t="shared" si="419"/>
        <v>50</v>
      </c>
      <c r="CY297" s="157">
        <f t="shared" si="420"/>
        <v>50</v>
      </c>
      <c r="CZ297" s="157">
        <f t="shared" si="421"/>
        <v>50</v>
      </c>
      <c r="DA297" s="157">
        <f t="shared" si="422"/>
        <v>50</v>
      </c>
      <c r="DB297" s="157">
        <f t="shared" si="423"/>
        <v>50</v>
      </c>
      <c r="DC297" s="157">
        <f t="shared" si="424"/>
        <v>50</v>
      </c>
      <c r="DD297" s="734">
        <v>290</v>
      </c>
      <c r="DE297" s="155"/>
      <c r="DI297" s="407"/>
      <c r="DJ297" s="279"/>
      <c r="DK297" s="279"/>
      <c r="DL297" s="279"/>
      <c r="DM297" s="279"/>
      <c r="DN297" s="279"/>
    </row>
    <row r="298" spans="1:118" s="20" customFormat="1" ht="39.950000000000003" hidden="1" customHeight="1" x14ac:dyDescent="0.25">
      <c r="A298" s="27">
        <f>ROW()</f>
        <v>298</v>
      </c>
      <c r="B298" s="342" t="str">
        <f>IF(C298="I","",IF(ISBLANK(D298),"",IF(ISTEXT(D298),LARGE(B14:B297,1)+1,0)))</f>
        <v/>
      </c>
      <c r="C298" s="344"/>
      <c r="D298" s="173"/>
      <c r="E298" s="172"/>
      <c r="F298" s="171"/>
      <c r="G298" s="856"/>
      <c r="H298" s="857"/>
      <c r="I298" s="707"/>
      <c r="J298" s="919">
        <f t="shared" si="361"/>
        <v>0</v>
      </c>
      <c r="K298" s="707"/>
      <c r="L298" s="919">
        <f t="shared" si="362"/>
        <v>0</v>
      </c>
      <c r="M298" s="707"/>
      <c r="N298" s="919">
        <f t="shared" si="363"/>
        <v>0</v>
      </c>
      <c r="O298" s="707"/>
      <c r="P298" s="919">
        <f t="shared" si="364"/>
        <v>0</v>
      </c>
      <c r="Q298" s="707"/>
      <c r="R298" s="919">
        <f t="shared" si="441"/>
        <v>0</v>
      </c>
      <c r="S298" s="707"/>
      <c r="T298" s="919">
        <f t="shared" si="365"/>
        <v>0</v>
      </c>
      <c r="U298" s="707"/>
      <c r="V298" s="919">
        <f t="shared" si="442"/>
        <v>0</v>
      </c>
      <c r="W298" s="707"/>
      <c r="X298" s="919">
        <f t="shared" si="360"/>
        <v>0</v>
      </c>
      <c r="Y298" s="178">
        <f>Y6</f>
        <v>35</v>
      </c>
      <c r="Z298" s="964">
        <f t="shared" si="366"/>
        <v>0</v>
      </c>
      <c r="AA298" s="926">
        <f t="shared" si="425"/>
        <v>0</v>
      </c>
      <c r="AB298" s="860">
        <f t="shared" si="367"/>
        <v>0</v>
      </c>
      <c r="AC298" s="861">
        <f t="shared" si="368"/>
        <v>0</v>
      </c>
      <c r="AD298" s="946">
        <f t="shared" si="369"/>
        <v>0</v>
      </c>
      <c r="AE298" s="164" t="str">
        <f t="shared" si="370"/>
        <v/>
      </c>
      <c r="AF298" s="163">
        <f t="shared" si="371"/>
        <v>0</v>
      </c>
      <c r="AG298" s="460">
        <f t="shared" si="426"/>
        <v>0</v>
      </c>
      <c r="AH298" s="860">
        <f t="shared" si="372"/>
        <v>0</v>
      </c>
      <c r="AI298" s="861">
        <f t="shared" si="373"/>
        <v>0</v>
      </c>
      <c r="AJ298" s="946">
        <f t="shared" si="374"/>
        <v>0</v>
      </c>
      <c r="AK298" s="164" t="str">
        <f t="shared" si="375"/>
        <v/>
      </c>
      <c r="AL298" s="163">
        <f t="shared" si="376"/>
        <v>0</v>
      </c>
      <c r="AM298" s="460">
        <f t="shared" si="427"/>
        <v>0</v>
      </c>
      <c r="AN298" s="860">
        <f t="shared" si="377"/>
        <v>0</v>
      </c>
      <c r="AO298" s="861">
        <f t="shared" si="378"/>
        <v>0</v>
      </c>
      <c r="AP298" s="946">
        <f t="shared" si="379"/>
        <v>0</v>
      </c>
      <c r="AQ298" s="164" t="str">
        <f t="shared" si="380"/>
        <v/>
      </c>
      <c r="AR298" s="163">
        <f t="shared" si="381"/>
        <v>0</v>
      </c>
      <c r="AS298" s="460">
        <f t="shared" si="428"/>
        <v>0</v>
      </c>
      <c r="AT298" s="860">
        <f t="shared" si="382"/>
        <v>0</v>
      </c>
      <c r="AU298" s="861">
        <f t="shared" si="383"/>
        <v>0</v>
      </c>
      <c r="AV298" s="946">
        <f t="shared" si="384"/>
        <v>0</v>
      </c>
      <c r="AW298" s="164" t="str">
        <f t="shared" si="385"/>
        <v/>
      </c>
      <c r="AX298" s="163">
        <f t="shared" si="386"/>
        <v>0</v>
      </c>
      <c r="AY298" s="460">
        <f t="shared" si="429"/>
        <v>0</v>
      </c>
      <c r="AZ298" s="860">
        <f t="shared" si="387"/>
        <v>0</v>
      </c>
      <c r="BA298" s="861">
        <f t="shared" si="388"/>
        <v>0</v>
      </c>
      <c r="BB298" s="946">
        <f t="shared" si="389"/>
        <v>0</v>
      </c>
      <c r="BC298" s="164" t="str">
        <f t="shared" si="390"/>
        <v/>
      </c>
      <c r="BD298" s="163">
        <f t="shared" si="391"/>
        <v>0</v>
      </c>
      <c r="BE298" s="460">
        <f t="shared" si="430"/>
        <v>0</v>
      </c>
      <c r="BF298" s="860">
        <f t="shared" si="392"/>
        <v>0</v>
      </c>
      <c r="BG298" s="861">
        <f t="shared" si="393"/>
        <v>0</v>
      </c>
      <c r="BH298" s="946">
        <f t="shared" si="394"/>
        <v>0</v>
      </c>
      <c r="BI298" s="164" t="str">
        <f t="shared" si="395"/>
        <v/>
      </c>
      <c r="BJ298" s="163">
        <f t="shared" si="396"/>
        <v>0</v>
      </c>
      <c r="BK298" s="460">
        <f t="shared" si="431"/>
        <v>0</v>
      </c>
      <c r="BL298" s="860">
        <f t="shared" si="397"/>
        <v>0</v>
      </c>
      <c r="BM298" s="861">
        <f t="shared" si="398"/>
        <v>0</v>
      </c>
      <c r="BN298" s="946">
        <f t="shared" si="399"/>
        <v>0</v>
      </c>
      <c r="BO298" s="164" t="str">
        <f t="shared" si="400"/>
        <v/>
      </c>
      <c r="BP298" s="163">
        <f t="shared" si="401"/>
        <v>0</v>
      </c>
      <c r="BQ298" s="460">
        <f t="shared" si="432"/>
        <v>0</v>
      </c>
      <c r="BR298" s="860">
        <f t="shared" si="402"/>
        <v>0</v>
      </c>
      <c r="BS298" s="861">
        <f t="shared" si="403"/>
        <v>0</v>
      </c>
      <c r="BT298" s="946">
        <f t="shared" si="404"/>
        <v>0</v>
      </c>
      <c r="BU298" s="164" t="str">
        <f t="shared" si="405"/>
        <v/>
      </c>
      <c r="BV298" s="163">
        <f t="shared" si="406"/>
        <v>0</v>
      </c>
      <c r="BW298" s="246"/>
      <c r="BX298" s="246"/>
      <c r="BY298" s="155"/>
      <c r="BZ298" s="22"/>
      <c r="CA298" s="163">
        <f t="shared" si="407"/>
        <v>0</v>
      </c>
      <c r="CB298" s="162">
        <f t="shared" si="408"/>
        <v>0</v>
      </c>
      <c r="CC298" s="162">
        <f t="shared" si="409"/>
        <v>0</v>
      </c>
      <c r="CD298" s="162">
        <f t="shared" si="410"/>
        <v>0</v>
      </c>
      <c r="CE298" s="162">
        <f t="shared" si="411"/>
        <v>0</v>
      </c>
      <c r="CF298" s="162">
        <f t="shared" si="412"/>
        <v>0</v>
      </c>
      <c r="CG298" s="162">
        <f t="shared" si="413"/>
        <v>0</v>
      </c>
      <c r="CH298" s="162">
        <f t="shared" si="414"/>
        <v>0</v>
      </c>
      <c r="CI298" s="22"/>
      <c r="CJ298" s="161">
        <f t="shared" si="415"/>
        <v>35</v>
      </c>
      <c r="CK298" s="620">
        <f t="shared" si="416"/>
        <v>0</v>
      </c>
      <c r="CL298" s="160">
        <f>CL5</f>
        <v>50</v>
      </c>
      <c r="CM298" s="159" t="str">
        <f t="shared" si="433"/>
        <v/>
      </c>
      <c r="CN298" s="159" t="str">
        <f t="shared" si="434"/>
        <v/>
      </c>
      <c r="CO298" s="159" t="str">
        <f t="shared" si="435"/>
        <v/>
      </c>
      <c r="CP298" s="159" t="str">
        <f t="shared" si="436"/>
        <v/>
      </c>
      <c r="CQ298" s="159" t="str">
        <f t="shared" si="437"/>
        <v/>
      </c>
      <c r="CR298" s="159" t="str">
        <f t="shared" si="438"/>
        <v/>
      </c>
      <c r="CS298" s="159" t="str">
        <f t="shared" si="439"/>
        <v/>
      </c>
      <c r="CT298" s="159" t="str">
        <f t="shared" si="440"/>
        <v/>
      </c>
      <c r="CU298" s="158"/>
      <c r="CV298" s="157">
        <f t="shared" si="417"/>
        <v>50</v>
      </c>
      <c r="CW298" s="157">
        <f t="shared" si="418"/>
        <v>50</v>
      </c>
      <c r="CX298" s="157">
        <f t="shared" si="419"/>
        <v>50</v>
      </c>
      <c r="CY298" s="157">
        <f t="shared" si="420"/>
        <v>50</v>
      </c>
      <c r="CZ298" s="157">
        <f t="shared" si="421"/>
        <v>50</v>
      </c>
      <c r="DA298" s="157">
        <f t="shared" si="422"/>
        <v>50</v>
      </c>
      <c r="DB298" s="157">
        <f t="shared" si="423"/>
        <v>50</v>
      </c>
      <c r="DC298" s="157">
        <f t="shared" si="424"/>
        <v>50</v>
      </c>
      <c r="DD298" s="734">
        <v>291</v>
      </c>
      <c r="DE298" s="155"/>
      <c r="DI298" s="407"/>
      <c r="DJ298" s="279"/>
      <c r="DK298" s="279"/>
      <c r="DL298" s="279"/>
      <c r="DM298" s="279"/>
      <c r="DN298" s="279"/>
    </row>
    <row r="299" spans="1:118" s="20" customFormat="1" ht="39.950000000000003" hidden="1" customHeight="1" x14ac:dyDescent="0.25">
      <c r="A299" s="27">
        <f>ROW()</f>
        <v>299</v>
      </c>
      <c r="B299" s="342" t="str">
        <f>IF(C299="I","",IF(ISBLANK(D299),"",IF(ISTEXT(D299),LARGE(B14:B298,1)+1,0)))</f>
        <v/>
      </c>
      <c r="C299" s="344"/>
      <c r="D299" s="173"/>
      <c r="E299" s="172"/>
      <c r="F299" s="171"/>
      <c r="G299" s="856"/>
      <c r="H299" s="857"/>
      <c r="I299" s="707"/>
      <c r="J299" s="919">
        <f t="shared" si="361"/>
        <v>0</v>
      </c>
      <c r="K299" s="707"/>
      <c r="L299" s="919">
        <f t="shared" si="362"/>
        <v>0</v>
      </c>
      <c r="M299" s="707"/>
      <c r="N299" s="919">
        <f t="shared" si="363"/>
        <v>0</v>
      </c>
      <c r="O299" s="707"/>
      <c r="P299" s="919">
        <f t="shared" si="364"/>
        <v>0</v>
      </c>
      <c r="Q299" s="707"/>
      <c r="R299" s="919">
        <f t="shared" si="441"/>
        <v>0</v>
      </c>
      <c r="S299" s="707"/>
      <c r="T299" s="919">
        <f t="shared" si="365"/>
        <v>0</v>
      </c>
      <c r="U299" s="707"/>
      <c r="V299" s="919">
        <f t="shared" si="442"/>
        <v>0</v>
      </c>
      <c r="W299" s="707"/>
      <c r="X299" s="919">
        <f t="shared" ref="X299:X311" si="443">CH299</f>
        <v>0</v>
      </c>
      <c r="Y299" s="178">
        <f>Y6</f>
        <v>35</v>
      </c>
      <c r="Z299" s="964">
        <f t="shared" si="366"/>
        <v>0</v>
      </c>
      <c r="AA299" s="926">
        <f t="shared" si="425"/>
        <v>0</v>
      </c>
      <c r="AB299" s="860">
        <f t="shared" si="367"/>
        <v>0</v>
      </c>
      <c r="AC299" s="861">
        <f t="shared" si="368"/>
        <v>0</v>
      </c>
      <c r="AD299" s="946">
        <f t="shared" si="369"/>
        <v>0</v>
      </c>
      <c r="AE299" s="164" t="str">
        <f t="shared" si="370"/>
        <v/>
      </c>
      <c r="AF299" s="163">
        <f t="shared" si="371"/>
        <v>0</v>
      </c>
      <c r="AG299" s="460">
        <f t="shared" si="426"/>
        <v>0</v>
      </c>
      <c r="AH299" s="860">
        <f t="shared" si="372"/>
        <v>0</v>
      </c>
      <c r="AI299" s="861">
        <f t="shared" si="373"/>
        <v>0</v>
      </c>
      <c r="AJ299" s="946">
        <f t="shared" si="374"/>
        <v>0</v>
      </c>
      <c r="AK299" s="164" t="str">
        <f t="shared" si="375"/>
        <v/>
      </c>
      <c r="AL299" s="163">
        <f t="shared" si="376"/>
        <v>0</v>
      </c>
      <c r="AM299" s="460">
        <f t="shared" si="427"/>
        <v>0</v>
      </c>
      <c r="AN299" s="860">
        <f t="shared" si="377"/>
        <v>0</v>
      </c>
      <c r="AO299" s="861">
        <f t="shared" si="378"/>
        <v>0</v>
      </c>
      <c r="AP299" s="946">
        <f t="shared" si="379"/>
        <v>0</v>
      </c>
      <c r="AQ299" s="164" t="str">
        <f t="shared" si="380"/>
        <v/>
      </c>
      <c r="AR299" s="163">
        <f t="shared" si="381"/>
        <v>0</v>
      </c>
      <c r="AS299" s="460">
        <f t="shared" si="428"/>
        <v>0</v>
      </c>
      <c r="AT299" s="860">
        <f t="shared" si="382"/>
        <v>0</v>
      </c>
      <c r="AU299" s="861">
        <f t="shared" si="383"/>
        <v>0</v>
      </c>
      <c r="AV299" s="946">
        <f t="shared" si="384"/>
        <v>0</v>
      </c>
      <c r="AW299" s="164" t="str">
        <f t="shared" si="385"/>
        <v/>
      </c>
      <c r="AX299" s="163">
        <f t="shared" si="386"/>
        <v>0</v>
      </c>
      <c r="AY299" s="460">
        <f t="shared" si="429"/>
        <v>0</v>
      </c>
      <c r="AZ299" s="860">
        <f t="shared" si="387"/>
        <v>0</v>
      </c>
      <c r="BA299" s="861">
        <f t="shared" si="388"/>
        <v>0</v>
      </c>
      <c r="BB299" s="946">
        <f t="shared" si="389"/>
        <v>0</v>
      </c>
      <c r="BC299" s="164" t="str">
        <f t="shared" si="390"/>
        <v/>
      </c>
      <c r="BD299" s="163">
        <f t="shared" si="391"/>
        <v>0</v>
      </c>
      <c r="BE299" s="460">
        <f t="shared" si="430"/>
        <v>0</v>
      </c>
      <c r="BF299" s="860">
        <f t="shared" si="392"/>
        <v>0</v>
      </c>
      <c r="BG299" s="861">
        <f t="shared" si="393"/>
        <v>0</v>
      </c>
      <c r="BH299" s="946">
        <f t="shared" si="394"/>
        <v>0</v>
      </c>
      <c r="BI299" s="164" t="str">
        <f t="shared" si="395"/>
        <v/>
      </c>
      <c r="BJ299" s="163">
        <f t="shared" si="396"/>
        <v>0</v>
      </c>
      <c r="BK299" s="460">
        <f t="shared" si="431"/>
        <v>0</v>
      </c>
      <c r="BL299" s="860">
        <f t="shared" si="397"/>
        <v>0</v>
      </c>
      <c r="BM299" s="861">
        <f t="shared" si="398"/>
        <v>0</v>
      </c>
      <c r="BN299" s="946">
        <f t="shared" si="399"/>
        <v>0</v>
      </c>
      <c r="BO299" s="164" t="str">
        <f t="shared" si="400"/>
        <v/>
      </c>
      <c r="BP299" s="163">
        <f t="shared" si="401"/>
        <v>0</v>
      </c>
      <c r="BQ299" s="460">
        <f t="shared" si="432"/>
        <v>0</v>
      </c>
      <c r="BR299" s="860">
        <f t="shared" si="402"/>
        <v>0</v>
      </c>
      <c r="BS299" s="861">
        <f t="shared" si="403"/>
        <v>0</v>
      </c>
      <c r="BT299" s="946">
        <f t="shared" si="404"/>
        <v>0</v>
      </c>
      <c r="BU299" s="164" t="str">
        <f t="shared" si="405"/>
        <v/>
      </c>
      <c r="BV299" s="163">
        <f t="shared" si="406"/>
        <v>0</v>
      </c>
      <c r="BW299" s="246"/>
      <c r="BX299" s="246"/>
      <c r="BY299" s="155"/>
      <c r="BZ299" s="22"/>
      <c r="CA299" s="163">
        <f t="shared" si="407"/>
        <v>0</v>
      </c>
      <c r="CB299" s="162">
        <f t="shared" si="408"/>
        <v>0</v>
      </c>
      <c r="CC299" s="162">
        <f t="shared" si="409"/>
        <v>0</v>
      </c>
      <c r="CD299" s="162">
        <f t="shared" si="410"/>
        <v>0</v>
      </c>
      <c r="CE299" s="162">
        <f t="shared" si="411"/>
        <v>0</v>
      </c>
      <c r="CF299" s="162">
        <f t="shared" si="412"/>
        <v>0</v>
      </c>
      <c r="CG299" s="162">
        <f t="shared" si="413"/>
        <v>0</v>
      </c>
      <c r="CH299" s="162">
        <f t="shared" si="414"/>
        <v>0</v>
      </c>
      <c r="CI299" s="22"/>
      <c r="CJ299" s="161">
        <f t="shared" si="415"/>
        <v>35</v>
      </c>
      <c r="CK299" s="620">
        <f t="shared" si="416"/>
        <v>0</v>
      </c>
      <c r="CL299" s="160">
        <f>CL5</f>
        <v>50</v>
      </c>
      <c r="CM299" s="159" t="str">
        <f t="shared" si="433"/>
        <v/>
      </c>
      <c r="CN299" s="159" t="str">
        <f t="shared" si="434"/>
        <v/>
      </c>
      <c r="CO299" s="159" t="str">
        <f t="shared" si="435"/>
        <v/>
      </c>
      <c r="CP299" s="159" t="str">
        <f t="shared" si="436"/>
        <v/>
      </c>
      <c r="CQ299" s="159" t="str">
        <f t="shared" si="437"/>
        <v/>
      </c>
      <c r="CR299" s="159" t="str">
        <f t="shared" si="438"/>
        <v/>
      </c>
      <c r="CS299" s="159" t="str">
        <f t="shared" si="439"/>
        <v/>
      </c>
      <c r="CT299" s="159" t="str">
        <f t="shared" si="440"/>
        <v/>
      </c>
      <c r="CU299" s="158"/>
      <c r="CV299" s="157">
        <f t="shared" si="417"/>
        <v>50</v>
      </c>
      <c r="CW299" s="157">
        <f t="shared" si="418"/>
        <v>50</v>
      </c>
      <c r="CX299" s="157">
        <f t="shared" si="419"/>
        <v>50</v>
      </c>
      <c r="CY299" s="157">
        <f t="shared" si="420"/>
        <v>50</v>
      </c>
      <c r="CZ299" s="157">
        <f t="shared" si="421"/>
        <v>50</v>
      </c>
      <c r="DA299" s="157">
        <f t="shared" si="422"/>
        <v>50</v>
      </c>
      <c r="DB299" s="157">
        <f t="shared" si="423"/>
        <v>50</v>
      </c>
      <c r="DC299" s="157">
        <f t="shared" si="424"/>
        <v>50</v>
      </c>
      <c r="DD299" s="734">
        <v>292</v>
      </c>
      <c r="DE299" s="155"/>
      <c r="DI299" s="407"/>
      <c r="DJ299" s="279"/>
      <c r="DK299" s="279"/>
      <c r="DL299" s="279"/>
      <c r="DM299" s="279"/>
      <c r="DN299" s="279"/>
    </row>
    <row r="300" spans="1:118" s="20" customFormat="1" ht="39.950000000000003" hidden="1" customHeight="1" x14ac:dyDescent="0.25">
      <c r="A300" s="27">
        <f>ROW()</f>
        <v>300</v>
      </c>
      <c r="B300" s="342" t="str">
        <f>IF(C300="I","",IF(ISBLANK(D300),"",IF(ISTEXT(D300),LARGE(B14:B299,1)+1,0)))</f>
        <v/>
      </c>
      <c r="C300" s="344"/>
      <c r="D300" s="173"/>
      <c r="E300" s="172"/>
      <c r="F300" s="171"/>
      <c r="G300" s="856"/>
      <c r="H300" s="857"/>
      <c r="I300" s="707"/>
      <c r="J300" s="919">
        <f t="shared" si="361"/>
        <v>0</v>
      </c>
      <c r="K300" s="707"/>
      <c r="L300" s="919">
        <f t="shared" si="362"/>
        <v>0</v>
      </c>
      <c r="M300" s="707"/>
      <c r="N300" s="919">
        <f t="shared" si="363"/>
        <v>0</v>
      </c>
      <c r="O300" s="707"/>
      <c r="P300" s="919">
        <f t="shared" si="364"/>
        <v>0</v>
      </c>
      <c r="Q300" s="707"/>
      <c r="R300" s="919">
        <f t="shared" si="441"/>
        <v>0</v>
      </c>
      <c r="S300" s="707"/>
      <c r="T300" s="919">
        <f t="shared" si="365"/>
        <v>0</v>
      </c>
      <c r="U300" s="707"/>
      <c r="V300" s="919">
        <f t="shared" si="442"/>
        <v>0</v>
      </c>
      <c r="W300" s="707"/>
      <c r="X300" s="919">
        <f t="shared" si="443"/>
        <v>0</v>
      </c>
      <c r="Y300" s="178">
        <f>Y6</f>
        <v>35</v>
      </c>
      <c r="Z300" s="964">
        <f t="shared" si="366"/>
        <v>0</v>
      </c>
      <c r="AA300" s="926">
        <f t="shared" si="425"/>
        <v>0</v>
      </c>
      <c r="AB300" s="860">
        <f t="shared" si="367"/>
        <v>0</v>
      </c>
      <c r="AC300" s="861">
        <f t="shared" si="368"/>
        <v>0</v>
      </c>
      <c r="AD300" s="946">
        <f t="shared" si="369"/>
        <v>0</v>
      </c>
      <c r="AE300" s="164" t="str">
        <f t="shared" si="370"/>
        <v/>
      </c>
      <c r="AF300" s="163">
        <f t="shared" si="371"/>
        <v>0</v>
      </c>
      <c r="AG300" s="460">
        <f t="shared" si="426"/>
        <v>0</v>
      </c>
      <c r="AH300" s="860">
        <f t="shared" si="372"/>
        <v>0</v>
      </c>
      <c r="AI300" s="861">
        <f t="shared" si="373"/>
        <v>0</v>
      </c>
      <c r="AJ300" s="946">
        <f t="shared" si="374"/>
        <v>0</v>
      </c>
      <c r="AK300" s="164" t="str">
        <f t="shared" si="375"/>
        <v/>
      </c>
      <c r="AL300" s="163">
        <f t="shared" si="376"/>
        <v>0</v>
      </c>
      <c r="AM300" s="460">
        <f t="shared" si="427"/>
        <v>0</v>
      </c>
      <c r="AN300" s="860">
        <f t="shared" si="377"/>
        <v>0</v>
      </c>
      <c r="AO300" s="861">
        <f t="shared" si="378"/>
        <v>0</v>
      </c>
      <c r="AP300" s="946">
        <f t="shared" si="379"/>
        <v>0</v>
      </c>
      <c r="AQ300" s="164" t="str">
        <f t="shared" si="380"/>
        <v/>
      </c>
      <c r="AR300" s="163">
        <f t="shared" si="381"/>
        <v>0</v>
      </c>
      <c r="AS300" s="460">
        <f t="shared" si="428"/>
        <v>0</v>
      </c>
      <c r="AT300" s="860">
        <f t="shared" si="382"/>
        <v>0</v>
      </c>
      <c r="AU300" s="861">
        <f t="shared" si="383"/>
        <v>0</v>
      </c>
      <c r="AV300" s="946">
        <f t="shared" si="384"/>
        <v>0</v>
      </c>
      <c r="AW300" s="164" t="str">
        <f t="shared" si="385"/>
        <v/>
      </c>
      <c r="AX300" s="163">
        <f t="shared" si="386"/>
        <v>0</v>
      </c>
      <c r="AY300" s="460">
        <f t="shared" si="429"/>
        <v>0</v>
      </c>
      <c r="AZ300" s="860">
        <f t="shared" si="387"/>
        <v>0</v>
      </c>
      <c r="BA300" s="861">
        <f t="shared" si="388"/>
        <v>0</v>
      </c>
      <c r="BB300" s="946">
        <f t="shared" si="389"/>
        <v>0</v>
      </c>
      <c r="BC300" s="164" t="str">
        <f t="shared" si="390"/>
        <v/>
      </c>
      <c r="BD300" s="163">
        <f t="shared" si="391"/>
        <v>0</v>
      </c>
      <c r="BE300" s="460">
        <f t="shared" si="430"/>
        <v>0</v>
      </c>
      <c r="BF300" s="860">
        <f t="shared" si="392"/>
        <v>0</v>
      </c>
      <c r="BG300" s="861">
        <f t="shared" si="393"/>
        <v>0</v>
      </c>
      <c r="BH300" s="946">
        <f t="shared" si="394"/>
        <v>0</v>
      </c>
      <c r="BI300" s="164" t="str">
        <f t="shared" si="395"/>
        <v/>
      </c>
      <c r="BJ300" s="163">
        <f t="shared" si="396"/>
        <v>0</v>
      </c>
      <c r="BK300" s="460">
        <f t="shared" si="431"/>
        <v>0</v>
      </c>
      <c r="BL300" s="860">
        <f t="shared" si="397"/>
        <v>0</v>
      </c>
      <c r="BM300" s="861">
        <f t="shared" si="398"/>
        <v>0</v>
      </c>
      <c r="BN300" s="946">
        <f t="shared" si="399"/>
        <v>0</v>
      </c>
      <c r="BO300" s="164" t="str">
        <f t="shared" si="400"/>
        <v/>
      </c>
      <c r="BP300" s="163">
        <f t="shared" si="401"/>
        <v>0</v>
      </c>
      <c r="BQ300" s="460">
        <f t="shared" si="432"/>
        <v>0</v>
      </c>
      <c r="BR300" s="860">
        <f t="shared" si="402"/>
        <v>0</v>
      </c>
      <c r="BS300" s="861">
        <f t="shared" si="403"/>
        <v>0</v>
      </c>
      <c r="BT300" s="946">
        <f t="shared" si="404"/>
        <v>0</v>
      </c>
      <c r="BU300" s="164" t="str">
        <f t="shared" si="405"/>
        <v/>
      </c>
      <c r="BV300" s="163">
        <f t="shared" si="406"/>
        <v>0</v>
      </c>
      <c r="BW300" s="246"/>
      <c r="BX300" s="246"/>
      <c r="BY300" s="155"/>
      <c r="BZ300" s="22"/>
      <c r="CA300" s="163">
        <f t="shared" si="407"/>
        <v>0</v>
      </c>
      <c r="CB300" s="162">
        <f t="shared" si="408"/>
        <v>0</v>
      </c>
      <c r="CC300" s="162">
        <f t="shared" si="409"/>
        <v>0</v>
      </c>
      <c r="CD300" s="162">
        <f t="shared" si="410"/>
        <v>0</v>
      </c>
      <c r="CE300" s="162">
        <f t="shared" si="411"/>
        <v>0</v>
      </c>
      <c r="CF300" s="162">
        <f t="shared" si="412"/>
        <v>0</v>
      </c>
      <c r="CG300" s="162">
        <f t="shared" si="413"/>
        <v>0</v>
      </c>
      <c r="CH300" s="162">
        <f t="shared" si="414"/>
        <v>0</v>
      </c>
      <c r="CI300" s="22"/>
      <c r="CJ300" s="161">
        <f t="shared" si="415"/>
        <v>35</v>
      </c>
      <c r="CK300" s="620">
        <f t="shared" si="416"/>
        <v>0</v>
      </c>
      <c r="CL300" s="160">
        <f>CL5</f>
        <v>50</v>
      </c>
      <c r="CM300" s="159" t="str">
        <f t="shared" si="433"/>
        <v/>
      </c>
      <c r="CN300" s="159" t="str">
        <f t="shared" si="434"/>
        <v/>
      </c>
      <c r="CO300" s="159" t="str">
        <f t="shared" si="435"/>
        <v/>
      </c>
      <c r="CP300" s="159" t="str">
        <f t="shared" si="436"/>
        <v/>
      </c>
      <c r="CQ300" s="159" t="str">
        <f t="shared" si="437"/>
        <v/>
      </c>
      <c r="CR300" s="159" t="str">
        <f t="shared" si="438"/>
        <v/>
      </c>
      <c r="CS300" s="159" t="str">
        <f t="shared" si="439"/>
        <v/>
      </c>
      <c r="CT300" s="159" t="str">
        <f t="shared" si="440"/>
        <v/>
      </c>
      <c r="CU300" s="158"/>
      <c r="CV300" s="157">
        <f t="shared" si="417"/>
        <v>50</v>
      </c>
      <c r="CW300" s="157">
        <f t="shared" si="418"/>
        <v>50</v>
      </c>
      <c r="CX300" s="157">
        <f t="shared" si="419"/>
        <v>50</v>
      </c>
      <c r="CY300" s="157">
        <f t="shared" si="420"/>
        <v>50</v>
      </c>
      <c r="CZ300" s="157">
        <f t="shared" si="421"/>
        <v>50</v>
      </c>
      <c r="DA300" s="157">
        <f t="shared" si="422"/>
        <v>50</v>
      </c>
      <c r="DB300" s="157">
        <f t="shared" si="423"/>
        <v>50</v>
      </c>
      <c r="DC300" s="157">
        <f t="shared" si="424"/>
        <v>50</v>
      </c>
      <c r="DD300" s="734">
        <v>293</v>
      </c>
      <c r="DE300" s="155"/>
      <c r="DI300" s="407"/>
      <c r="DJ300" s="279"/>
      <c r="DK300" s="279"/>
      <c r="DL300" s="279"/>
      <c r="DM300" s="279"/>
      <c r="DN300" s="279"/>
    </row>
    <row r="301" spans="1:118" s="20" customFormat="1" ht="39.950000000000003" hidden="1" customHeight="1" x14ac:dyDescent="0.25">
      <c r="A301" s="27">
        <f>ROW()</f>
        <v>301</v>
      </c>
      <c r="B301" s="342" t="str">
        <f>IF(C301="I","",IF(ISBLANK(D301),"",IF(ISTEXT(D301),LARGE(B14:B300,1)+1,0)))</f>
        <v/>
      </c>
      <c r="C301" s="344"/>
      <c r="D301" s="173"/>
      <c r="E301" s="172"/>
      <c r="F301" s="171"/>
      <c r="G301" s="856"/>
      <c r="H301" s="857"/>
      <c r="I301" s="707"/>
      <c r="J301" s="919">
        <f t="shared" si="361"/>
        <v>0</v>
      </c>
      <c r="K301" s="707"/>
      <c r="L301" s="919">
        <f t="shared" si="362"/>
        <v>0</v>
      </c>
      <c r="M301" s="707"/>
      <c r="N301" s="919">
        <f t="shared" si="363"/>
        <v>0</v>
      </c>
      <c r="O301" s="707"/>
      <c r="P301" s="919">
        <f t="shared" si="364"/>
        <v>0</v>
      </c>
      <c r="Q301" s="707"/>
      <c r="R301" s="919">
        <f t="shared" si="441"/>
        <v>0</v>
      </c>
      <c r="S301" s="707"/>
      <c r="T301" s="919">
        <f t="shared" si="365"/>
        <v>0</v>
      </c>
      <c r="U301" s="707"/>
      <c r="V301" s="919">
        <f t="shared" si="442"/>
        <v>0</v>
      </c>
      <c r="W301" s="707"/>
      <c r="X301" s="919">
        <f t="shared" si="443"/>
        <v>0</v>
      </c>
      <c r="Y301" s="178">
        <f>Y6</f>
        <v>35</v>
      </c>
      <c r="Z301" s="964">
        <f t="shared" si="366"/>
        <v>0</v>
      </c>
      <c r="AA301" s="926">
        <f t="shared" si="425"/>
        <v>0</v>
      </c>
      <c r="AB301" s="860">
        <f t="shared" si="367"/>
        <v>0</v>
      </c>
      <c r="AC301" s="861">
        <f t="shared" si="368"/>
        <v>0</v>
      </c>
      <c r="AD301" s="946">
        <f t="shared" si="369"/>
        <v>0</v>
      </c>
      <c r="AE301" s="164" t="str">
        <f t="shared" si="370"/>
        <v/>
      </c>
      <c r="AF301" s="163">
        <f t="shared" si="371"/>
        <v>0</v>
      </c>
      <c r="AG301" s="460">
        <f t="shared" si="426"/>
        <v>0</v>
      </c>
      <c r="AH301" s="860">
        <f t="shared" si="372"/>
        <v>0</v>
      </c>
      <c r="AI301" s="861">
        <f t="shared" si="373"/>
        <v>0</v>
      </c>
      <c r="AJ301" s="946">
        <f t="shared" si="374"/>
        <v>0</v>
      </c>
      <c r="AK301" s="164" t="str">
        <f t="shared" si="375"/>
        <v/>
      </c>
      <c r="AL301" s="163">
        <f t="shared" si="376"/>
        <v>0</v>
      </c>
      <c r="AM301" s="460">
        <f t="shared" si="427"/>
        <v>0</v>
      </c>
      <c r="AN301" s="860">
        <f t="shared" si="377"/>
        <v>0</v>
      </c>
      <c r="AO301" s="861">
        <f t="shared" si="378"/>
        <v>0</v>
      </c>
      <c r="AP301" s="946">
        <f t="shared" si="379"/>
        <v>0</v>
      </c>
      <c r="AQ301" s="164" t="str">
        <f t="shared" si="380"/>
        <v/>
      </c>
      <c r="AR301" s="163">
        <f t="shared" si="381"/>
        <v>0</v>
      </c>
      <c r="AS301" s="460">
        <f t="shared" si="428"/>
        <v>0</v>
      </c>
      <c r="AT301" s="860">
        <f t="shared" si="382"/>
        <v>0</v>
      </c>
      <c r="AU301" s="861">
        <f t="shared" si="383"/>
        <v>0</v>
      </c>
      <c r="AV301" s="946">
        <f t="shared" si="384"/>
        <v>0</v>
      </c>
      <c r="AW301" s="164" t="str">
        <f t="shared" si="385"/>
        <v/>
      </c>
      <c r="AX301" s="163">
        <f t="shared" si="386"/>
        <v>0</v>
      </c>
      <c r="AY301" s="460">
        <f t="shared" si="429"/>
        <v>0</v>
      </c>
      <c r="AZ301" s="860">
        <f t="shared" si="387"/>
        <v>0</v>
      </c>
      <c r="BA301" s="861">
        <f t="shared" si="388"/>
        <v>0</v>
      </c>
      <c r="BB301" s="946">
        <f t="shared" si="389"/>
        <v>0</v>
      </c>
      <c r="BC301" s="164" t="str">
        <f t="shared" si="390"/>
        <v/>
      </c>
      <c r="BD301" s="163">
        <f t="shared" si="391"/>
        <v>0</v>
      </c>
      <c r="BE301" s="460">
        <f t="shared" si="430"/>
        <v>0</v>
      </c>
      <c r="BF301" s="860">
        <f t="shared" si="392"/>
        <v>0</v>
      </c>
      <c r="BG301" s="861">
        <f t="shared" si="393"/>
        <v>0</v>
      </c>
      <c r="BH301" s="946">
        <f t="shared" si="394"/>
        <v>0</v>
      </c>
      <c r="BI301" s="164" t="str">
        <f t="shared" si="395"/>
        <v/>
      </c>
      <c r="BJ301" s="163">
        <f t="shared" si="396"/>
        <v>0</v>
      </c>
      <c r="BK301" s="460">
        <f t="shared" si="431"/>
        <v>0</v>
      </c>
      <c r="BL301" s="860">
        <f t="shared" si="397"/>
        <v>0</v>
      </c>
      <c r="BM301" s="861">
        <f t="shared" si="398"/>
        <v>0</v>
      </c>
      <c r="BN301" s="946">
        <f t="shared" si="399"/>
        <v>0</v>
      </c>
      <c r="BO301" s="164" t="str">
        <f t="shared" si="400"/>
        <v/>
      </c>
      <c r="BP301" s="163">
        <f t="shared" si="401"/>
        <v>0</v>
      </c>
      <c r="BQ301" s="460">
        <f t="shared" si="432"/>
        <v>0</v>
      </c>
      <c r="BR301" s="860">
        <f t="shared" si="402"/>
        <v>0</v>
      </c>
      <c r="BS301" s="861">
        <f t="shared" si="403"/>
        <v>0</v>
      </c>
      <c r="BT301" s="946">
        <f t="shared" si="404"/>
        <v>0</v>
      </c>
      <c r="BU301" s="164" t="str">
        <f t="shared" si="405"/>
        <v/>
      </c>
      <c r="BV301" s="163">
        <f t="shared" si="406"/>
        <v>0</v>
      </c>
      <c r="BW301" s="246"/>
      <c r="BX301" s="246"/>
      <c r="BY301" s="155"/>
      <c r="BZ301" s="22"/>
      <c r="CA301" s="163">
        <f t="shared" si="407"/>
        <v>0</v>
      </c>
      <c r="CB301" s="162">
        <f t="shared" si="408"/>
        <v>0</v>
      </c>
      <c r="CC301" s="162">
        <f t="shared" si="409"/>
        <v>0</v>
      </c>
      <c r="CD301" s="162">
        <f t="shared" si="410"/>
        <v>0</v>
      </c>
      <c r="CE301" s="162">
        <f t="shared" si="411"/>
        <v>0</v>
      </c>
      <c r="CF301" s="162">
        <f t="shared" si="412"/>
        <v>0</v>
      </c>
      <c r="CG301" s="162">
        <f t="shared" si="413"/>
        <v>0</v>
      </c>
      <c r="CH301" s="162">
        <f t="shared" si="414"/>
        <v>0</v>
      </c>
      <c r="CI301" s="22"/>
      <c r="CJ301" s="161">
        <f t="shared" si="415"/>
        <v>35</v>
      </c>
      <c r="CK301" s="620">
        <f t="shared" si="416"/>
        <v>0</v>
      </c>
      <c r="CL301" s="160">
        <f>CL5</f>
        <v>50</v>
      </c>
      <c r="CM301" s="159" t="str">
        <f t="shared" si="433"/>
        <v/>
      </c>
      <c r="CN301" s="159" t="str">
        <f t="shared" si="434"/>
        <v/>
      </c>
      <c r="CO301" s="159" t="str">
        <f t="shared" si="435"/>
        <v/>
      </c>
      <c r="CP301" s="159" t="str">
        <f t="shared" si="436"/>
        <v/>
      </c>
      <c r="CQ301" s="159" t="str">
        <f t="shared" si="437"/>
        <v/>
      </c>
      <c r="CR301" s="159" t="str">
        <f t="shared" si="438"/>
        <v/>
      </c>
      <c r="CS301" s="159" t="str">
        <f t="shared" si="439"/>
        <v/>
      </c>
      <c r="CT301" s="159" t="str">
        <f t="shared" si="440"/>
        <v/>
      </c>
      <c r="CU301" s="158"/>
      <c r="CV301" s="157">
        <f t="shared" si="417"/>
        <v>50</v>
      </c>
      <c r="CW301" s="157">
        <f t="shared" si="418"/>
        <v>50</v>
      </c>
      <c r="CX301" s="157">
        <f t="shared" si="419"/>
        <v>50</v>
      </c>
      <c r="CY301" s="157">
        <f t="shared" si="420"/>
        <v>50</v>
      </c>
      <c r="CZ301" s="157">
        <f t="shared" si="421"/>
        <v>50</v>
      </c>
      <c r="DA301" s="157">
        <f t="shared" si="422"/>
        <v>50</v>
      </c>
      <c r="DB301" s="157">
        <f t="shared" si="423"/>
        <v>50</v>
      </c>
      <c r="DC301" s="157">
        <f t="shared" si="424"/>
        <v>50</v>
      </c>
      <c r="DD301" s="734">
        <v>294</v>
      </c>
      <c r="DE301" s="155"/>
      <c r="DI301" s="407"/>
      <c r="DJ301" s="279"/>
      <c r="DK301" s="279"/>
      <c r="DL301" s="279"/>
      <c r="DM301" s="279"/>
      <c r="DN301" s="279"/>
    </row>
    <row r="302" spans="1:118" s="20" customFormat="1" ht="39.950000000000003" hidden="1" customHeight="1" x14ac:dyDescent="0.25">
      <c r="A302" s="27">
        <f>ROW()</f>
        <v>302</v>
      </c>
      <c r="B302" s="342" t="str">
        <f>IF(C302="I","",IF(ISBLANK(D302),"",IF(ISTEXT(D302),LARGE(B14:B301,1)+1,0)))</f>
        <v/>
      </c>
      <c r="C302" s="344"/>
      <c r="D302" s="173"/>
      <c r="E302" s="172"/>
      <c r="F302" s="171"/>
      <c r="G302" s="856"/>
      <c r="H302" s="857"/>
      <c r="I302" s="707"/>
      <c r="J302" s="919">
        <f t="shared" si="361"/>
        <v>0</v>
      </c>
      <c r="K302" s="707"/>
      <c r="L302" s="919">
        <f t="shared" si="362"/>
        <v>0</v>
      </c>
      <c r="M302" s="707"/>
      <c r="N302" s="919">
        <f t="shared" si="363"/>
        <v>0</v>
      </c>
      <c r="O302" s="707"/>
      <c r="P302" s="919">
        <f t="shared" si="364"/>
        <v>0</v>
      </c>
      <c r="Q302" s="707"/>
      <c r="R302" s="919">
        <f t="shared" si="441"/>
        <v>0</v>
      </c>
      <c r="S302" s="707"/>
      <c r="T302" s="919">
        <f t="shared" si="365"/>
        <v>0</v>
      </c>
      <c r="U302" s="707"/>
      <c r="V302" s="919">
        <f t="shared" si="442"/>
        <v>0</v>
      </c>
      <c r="W302" s="707"/>
      <c r="X302" s="919">
        <f t="shared" si="443"/>
        <v>0</v>
      </c>
      <c r="Y302" s="178">
        <f>Y6</f>
        <v>35</v>
      </c>
      <c r="Z302" s="964">
        <f t="shared" si="366"/>
        <v>0</v>
      </c>
      <c r="AA302" s="926">
        <f t="shared" si="425"/>
        <v>0</v>
      </c>
      <c r="AB302" s="860">
        <f t="shared" si="367"/>
        <v>0</v>
      </c>
      <c r="AC302" s="861">
        <f t="shared" si="368"/>
        <v>0</v>
      </c>
      <c r="AD302" s="946">
        <f t="shared" si="369"/>
        <v>0</v>
      </c>
      <c r="AE302" s="164" t="str">
        <f t="shared" si="370"/>
        <v/>
      </c>
      <c r="AF302" s="163">
        <f t="shared" si="371"/>
        <v>0</v>
      </c>
      <c r="AG302" s="460">
        <f t="shared" si="426"/>
        <v>0</v>
      </c>
      <c r="AH302" s="860">
        <f t="shared" si="372"/>
        <v>0</v>
      </c>
      <c r="AI302" s="861">
        <f t="shared" si="373"/>
        <v>0</v>
      </c>
      <c r="AJ302" s="946">
        <f t="shared" si="374"/>
        <v>0</v>
      </c>
      <c r="AK302" s="164" t="str">
        <f t="shared" si="375"/>
        <v/>
      </c>
      <c r="AL302" s="163">
        <f t="shared" si="376"/>
        <v>0</v>
      </c>
      <c r="AM302" s="460">
        <f t="shared" si="427"/>
        <v>0</v>
      </c>
      <c r="AN302" s="860">
        <f t="shared" si="377"/>
        <v>0</v>
      </c>
      <c r="AO302" s="861">
        <f t="shared" si="378"/>
        <v>0</v>
      </c>
      <c r="AP302" s="946">
        <f t="shared" si="379"/>
        <v>0</v>
      </c>
      <c r="AQ302" s="164" t="str">
        <f t="shared" si="380"/>
        <v/>
      </c>
      <c r="AR302" s="163">
        <f t="shared" si="381"/>
        <v>0</v>
      </c>
      <c r="AS302" s="460">
        <f t="shared" si="428"/>
        <v>0</v>
      </c>
      <c r="AT302" s="860">
        <f t="shared" si="382"/>
        <v>0</v>
      </c>
      <c r="AU302" s="861">
        <f t="shared" si="383"/>
        <v>0</v>
      </c>
      <c r="AV302" s="946">
        <f t="shared" si="384"/>
        <v>0</v>
      </c>
      <c r="AW302" s="164" t="str">
        <f t="shared" si="385"/>
        <v/>
      </c>
      <c r="AX302" s="163">
        <f t="shared" si="386"/>
        <v>0</v>
      </c>
      <c r="AY302" s="460">
        <f t="shared" si="429"/>
        <v>0</v>
      </c>
      <c r="AZ302" s="860">
        <f t="shared" si="387"/>
        <v>0</v>
      </c>
      <c r="BA302" s="861">
        <f t="shared" si="388"/>
        <v>0</v>
      </c>
      <c r="BB302" s="946">
        <f t="shared" si="389"/>
        <v>0</v>
      </c>
      <c r="BC302" s="164" t="str">
        <f t="shared" si="390"/>
        <v/>
      </c>
      <c r="BD302" s="163">
        <f t="shared" si="391"/>
        <v>0</v>
      </c>
      <c r="BE302" s="460">
        <f t="shared" si="430"/>
        <v>0</v>
      </c>
      <c r="BF302" s="860">
        <f t="shared" si="392"/>
        <v>0</v>
      </c>
      <c r="BG302" s="861">
        <f t="shared" si="393"/>
        <v>0</v>
      </c>
      <c r="BH302" s="946">
        <f t="shared" si="394"/>
        <v>0</v>
      </c>
      <c r="BI302" s="164" t="str">
        <f t="shared" si="395"/>
        <v/>
      </c>
      <c r="BJ302" s="163">
        <f t="shared" si="396"/>
        <v>0</v>
      </c>
      <c r="BK302" s="460">
        <f t="shared" si="431"/>
        <v>0</v>
      </c>
      <c r="BL302" s="860">
        <f t="shared" si="397"/>
        <v>0</v>
      </c>
      <c r="BM302" s="861">
        <f t="shared" si="398"/>
        <v>0</v>
      </c>
      <c r="BN302" s="946">
        <f t="shared" si="399"/>
        <v>0</v>
      </c>
      <c r="BO302" s="164" t="str">
        <f t="shared" si="400"/>
        <v/>
      </c>
      <c r="BP302" s="163">
        <f t="shared" si="401"/>
        <v>0</v>
      </c>
      <c r="BQ302" s="460">
        <f t="shared" si="432"/>
        <v>0</v>
      </c>
      <c r="BR302" s="860">
        <f t="shared" si="402"/>
        <v>0</v>
      </c>
      <c r="BS302" s="861">
        <f t="shared" si="403"/>
        <v>0</v>
      </c>
      <c r="BT302" s="946">
        <f t="shared" si="404"/>
        <v>0</v>
      </c>
      <c r="BU302" s="164" t="str">
        <f t="shared" si="405"/>
        <v/>
      </c>
      <c r="BV302" s="163">
        <f t="shared" si="406"/>
        <v>0</v>
      </c>
      <c r="BW302" s="246"/>
      <c r="BX302" s="246"/>
      <c r="BY302" s="155"/>
      <c r="BZ302" s="22"/>
      <c r="CA302" s="163">
        <f t="shared" si="407"/>
        <v>0</v>
      </c>
      <c r="CB302" s="162">
        <f t="shared" si="408"/>
        <v>0</v>
      </c>
      <c r="CC302" s="162">
        <f t="shared" si="409"/>
        <v>0</v>
      </c>
      <c r="CD302" s="162">
        <f t="shared" si="410"/>
        <v>0</v>
      </c>
      <c r="CE302" s="162">
        <f t="shared" si="411"/>
        <v>0</v>
      </c>
      <c r="CF302" s="162">
        <f t="shared" si="412"/>
        <v>0</v>
      </c>
      <c r="CG302" s="162">
        <f t="shared" si="413"/>
        <v>0</v>
      </c>
      <c r="CH302" s="162">
        <f t="shared" si="414"/>
        <v>0</v>
      </c>
      <c r="CI302" s="22"/>
      <c r="CJ302" s="161">
        <f t="shared" si="415"/>
        <v>35</v>
      </c>
      <c r="CK302" s="620">
        <f t="shared" si="416"/>
        <v>0</v>
      </c>
      <c r="CL302" s="160">
        <f>CL5</f>
        <v>50</v>
      </c>
      <c r="CM302" s="159" t="str">
        <f t="shared" si="433"/>
        <v/>
      </c>
      <c r="CN302" s="159" t="str">
        <f t="shared" si="434"/>
        <v/>
      </c>
      <c r="CO302" s="159" t="str">
        <f t="shared" si="435"/>
        <v/>
      </c>
      <c r="CP302" s="159" t="str">
        <f t="shared" si="436"/>
        <v/>
      </c>
      <c r="CQ302" s="159" t="str">
        <f t="shared" si="437"/>
        <v/>
      </c>
      <c r="CR302" s="159" t="str">
        <f t="shared" si="438"/>
        <v/>
      </c>
      <c r="CS302" s="159" t="str">
        <f t="shared" si="439"/>
        <v/>
      </c>
      <c r="CT302" s="159" t="str">
        <f t="shared" si="440"/>
        <v/>
      </c>
      <c r="CU302" s="158"/>
      <c r="CV302" s="157">
        <f t="shared" si="417"/>
        <v>50</v>
      </c>
      <c r="CW302" s="157">
        <f t="shared" si="418"/>
        <v>50</v>
      </c>
      <c r="CX302" s="157">
        <f t="shared" si="419"/>
        <v>50</v>
      </c>
      <c r="CY302" s="157">
        <f t="shared" si="420"/>
        <v>50</v>
      </c>
      <c r="CZ302" s="157">
        <f t="shared" si="421"/>
        <v>50</v>
      </c>
      <c r="DA302" s="157">
        <f t="shared" si="422"/>
        <v>50</v>
      </c>
      <c r="DB302" s="157">
        <f t="shared" si="423"/>
        <v>50</v>
      </c>
      <c r="DC302" s="157">
        <f t="shared" si="424"/>
        <v>50</v>
      </c>
      <c r="DD302" s="734">
        <v>295</v>
      </c>
      <c r="DE302" s="155"/>
      <c r="DI302" s="407"/>
      <c r="DJ302" s="279"/>
      <c r="DK302" s="279"/>
      <c r="DL302" s="279"/>
      <c r="DM302" s="279"/>
      <c r="DN302" s="279"/>
    </row>
    <row r="303" spans="1:118" s="20" customFormat="1" ht="39.950000000000003" hidden="1" customHeight="1" x14ac:dyDescent="0.25">
      <c r="A303" s="27">
        <f>ROW()</f>
        <v>303</v>
      </c>
      <c r="B303" s="342" t="str">
        <f>IF(C303="I","",IF(ISBLANK(D303),"",IF(ISTEXT(D303),LARGE(B14:B302,1)+1,0)))</f>
        <v/>
      </c>
      <c r="C303" s="344"/>
      <c r="D303" s="173"/>
      <c r="E303" s="172"/>
      <c r="F303" s="171"/>
      <c r="G303" s="856"/>
      <c r="H303" s="857"/>
      <c r="I303" s="707"/>
      <c r="J303" s="919">
        <f t="shared" si="361"/>
        <v>0</v>
      </c>
      <c r="K303" s="707"/>
      <c r="L303" s="919">
        <f t="shared" si="362"/>
        <v>0</v>
      </c>
      <c r="M303" s="707"/>
      <c r="N303" s="919">
        <f t="shared" si="363"/>
        <v>0</v>
      </c>
      <c r="O303" s="707"/>
      <c r="P303" s="919">
        <f t="shared" si="364"/>
        <v>0</v>
      </c>
      <c r="Q303" s="707"/>
      <c r="R303" s="919">
        <f t="shared" si="441"/>
        <v>0</v>
      </c>
      <c r="S303" s="707"/>
      <c r="T303" s="919">
        <f t="shared" si="365"/>
        <v>0</v>
      </c>
      <c r="U303" s="707"/>
      <c r="V303" s="919">
        <f t="shared" si="442"/>
        <v>0</v>
      </c>
      <c r="W303" s="707"/>
      <c r="X303" s="919">
        <f t="shared" si="443"/>
        <v>0</v>
      </c>
      <c r="Y303" s="178">
        <f>Y6</f>
        <v>35</v>
      </c>
      <c r="Z303" s="964">
        <f t="shared" si="366"/>
        <v>0</v>
      </c>
      <c r="AA303" s="926">
        <f t="shared" si="425"/>
        <v>0</v>
      </c>
      <c r="AB303" s="860">
        <f t="shared" si="367"/>
        <v>0</v>
      </c>
      <c r="AC303" s="861">
        <f t="shared" si="368"/>
        <v>0</v>
      </c>
      <c r="AD303" s="946">
        <f t="shared" si="369"/>
        <v>0</v>
      </c>
      <c r="AE303" s="164" t="str">
        <f t="shared" si="370"/>
        <v/>
      </c>
      <c r="AF303" s="163">
        <f t="shared" si="371"/>
        <v>0</v>
      </c>
      <c r="AG303" s="460">
        <f t="shared" si="426"/>
        <v>0</v>
      </c>
      <c r="AH303" s="860">
        <f t="shared" si="372"/>
        <v>0</v>
      </c>
      <c r="AI303" s="861">
        <f t="shared" si="373"/>
        <v>0</v>
      </c>
      <c r="AJ303" s="946">
        <f t="shared" si="374"/>
        <v>0</v>
      </c>
      <c r="AK303" s="164" t="str">
        <f t="shared" si="375"/>
        <v/>
      </c>
      <c r="AL303" s="163">
        <f t="shared" si="376"/>
        <v>0</v>
      </c>
      <c r="AM303" s="460">
        <f t="shared" si="427"/>
        <v>0</v>
      </c>
      <c r="AN303" s="860">
        <f t="shared" si="377"/>
        <v>0</v>
      </c>
      <c r="AO303" s="861">
        <f t="shared" si="378"/>
        <v>0</v>
      </c>
      <c r="AP303" s="946">
        <f t="shared" si="379"/>
        <v>0</v>
      </c>
      <c r="AQ303" s="164" t="str">
        <f t="shared" si="380"/>
        <v/>
      </c>
      <c r="AR303" s="163">
        <f t="shared" si="381"/>
        <v>0</v>
      </c>
      <c r="AS303" s="460">
        <f t="shared" si="428"/>
        <v>0</v>
      </c>
      <c r="AT303" s="860">
        <f t="shared" si="382"/>
        <v>0</v>
      </c>
      <c r="AU303" s="861">
        <f t="shared" si="383"/>
        <v>0</v>
      </c>
      <c r="AV303" s="946">
        <f t="shared" si="384"/>
        <v>0</v>
      </c>
      <c r="AW303" s="164" t="str">
        <f t="shared" si="385"/>
        <v/>
      </c>
      <c r="AX303" s="163">
        <f t="shared" si="386"/>
        <v>0</v>
      </c>
      <c r="AY303" s="460">
        <f t="shared" si="429"/>
        <v>0</v>
      </c>
      <c r="AZ303" s="860">
        <f t="shared" si="387"/>
        <v>0</v>
      </c>
      <c r="BA303" s="861">
        <f t="shared" si="388"/>
        <v>0</v>
      </c>
      <c r="BB303" s="946">
        <f t="shared" si="389"/>
        <v>0</v>
      </c>
      <c r="BC303" s="164" t="str">
        <f t="shared" si="390"/>
        <v/>
      </c>
      <c r="BD303" s="163">
        <f t="shared" si="391"/>
        <v>0</v>
      </c>
      <c r="BE303" s="460">
        <f t="shared" si="430"/>
        <v>0</v>
      </c>
      <c r="BF303" s="860">
        <f t="shared" si="392"/>
        <v>0</v>
      </c>
      <c r="BG303" s="861">
        <f t="shared" si="393"/>
        <v>0</v>
      </c>
      <c r="BH303" s="946">
        <f t="shared" si="394"/>
        <v>0</v>
      </c>
      <c r="BI303" s="164" t="str">
        <f t="shared" si="395"/>
        <v/>
      </c>
      <c r="BJ303" s="163">
        <f t="shared" si="396"/>
        <v>0</v>
      </c>
      <c r="BK303" s="460">
        <f t="shared" si="431"/>
        <v>0</v>
      </c>
      <c r="BL303" s="860">
        <f t="shared" si="397"/>
        <v>0</v>
      </c>
      <c r="BM303" s="861">
        <f t="shared" si="398"/>
        <v>0</v>
      </c>
      <c r="BN303" s="946">
        <f t="shared" si="399"/>
        <v>0</v>
      </c>
      <c r="BO303" s="164" t="str">
        <f t="shared" si="400"/>
        <v/>
      </c>
      <c r="BP303" s="163">
        <f t="shared" si="401"/>
        <v>0</v>
      </c>
      <c r="BQ303" s="460">
        <f t="shared" si="432"/>
        <v>0</v>
      </c>
      <c r="BR303" s="860">
        <f t="shared" si="402"/>
        <v>0</v>
      </c>
      <c r="BS303" s="861">
        <f t="shared" si="403"/>
        <v>0</v>
      </c>
      <c r="BT303" s="946">
        <f t="shared" si="404"/>
        <v>0</v>
      </c>
      <c r="BU303" s="164" t="str">
        <f t="shared" si="405"/>
        <v/>
      </c>
      <c r="BV303" s="163">
        <f t="shared" si="406"/>
        <v>0</v>
      </c>
      <c r="BW303" s="246"/>
      <c r="BX303" s="246"/>
      <c r="BY303" s="155"/>
      <c r="BZ303" s="22"/>
      <c r="CA303" s="163">
        <f t="shared" si="407"/>
        <v>0</v>
      </c>
      <c r="CB303" s="162">
        <f t="shared" si="408"/>
        <v>0</v>
      </c>
      <c r="CC303" s="162">
        <f t="shared" si="409"/>
        <v>0</v>
      </c>
      <c r="CD303" s="162">
        <f t="shared" si="410"/>
        <v>0</v>
      </c>
      <c r="CE303" s="162">
        <f t="shared" si="411"/>
        <v>0</v>
      </c>
      <c r="CF303" s="162">
        <f t="shared" si="412"/>
        <v>0</v>
      </c>
      <c r="CG303" s="162">
        <f t="shared" si="413"/>
        <v>0</v>
      </c>
      <c r="CH303" s="162">
        <f t="shared" si="414"/>
        <v>0</v>
      </c>
      <c r="CI303" s="22"/>
      <c r="CJ303" s="161">
        <f t="shared" si="415"/>
        <v>35</v>
      </c>
      <c r="CK303" s="620">
        <f t="shared" si="416"/>
        <v>0</v>
      </c>
      <c r="CL303" s="160">
        <f>CL5</f>
        <v>50</v>
      </c>
      <c r="CM303" s="159" t="str">
        <f t="shared" si="433"/>
        <v/>
      </c>
      <c r="CN303" s="159" t="str">
        <f t="shared" si="434"/>
        <v/>
      </c>
      <c r="CO303" s="159" t="str">
        <f t="shared" si="435"/>
        <v/>
      </c>
      <c r="CP303" s="159" t="str">
        <f t="shared" si="436"/>
        <v/>
      </c>
      <c r="CQ303" s="159" t="str">
        <f t="shared" si="437"/>
        <v/>
      </c>
      <c r="CR303" s="159" t="str">
        <f t="shared" si="438"/>
        <v/>
      </c>
      <c r="CS303" s="159" t="str">
        <f t="shared" si="439"/>
        <v/>
      </c>
      <c r="CT303" s="159" t="str">
        <f t="shared" si="440"/>
        <v/>
      </c>
      <c r="CU303" s="158"/>
      <c r="CV303" s="157">
        <f t="shared" si="417"/>
        <v>50</v>
      </c>
      <c r="CW303" s="157">
        <f t="shared" si="418"/>
        <v>50</v>
      </c>
      <c r="CX303" s="157">
        <f t="shared" si="419"/>
        <v>50</v>
      </c>
      <c r="CY303" s="157">
        <f t="shared" si="420"/>
        <v>50</v>
      </c>
      <c r="CZ303" s="157">
        <f t="shared" si="421"/>
        <v>50</v>
      </c>
      <c r="DA303" s="157">
        <f t="shared" si="422"/>
        <v>50</v>
      </c>
      <c r="DB303" s="157">
        <f t="shared" si="423"/>
        <v>50</v>
      </c>
      <c r="DC303" s="157">
        <f t="shared" si="424"/>
        <v>50</v>
      </c>
      <c r="DD303" s="734">
        <v>296</v>
      </c>
      <c r="DE303" s="155"/>
      <c r="DI303" s="407"/>
      <c r="DJ303" s="279"/>
      <c r="DK303" s="279"/>
      <c r="DL303" s="279"/>
      <c r="DM303" s="279"/>
      <c r="DN303" s="279"/>
    </row>
    <row r="304" spans="1:118" s="20" customFormat="1" ht="39.950000000000003" hidden="1" customHeight="1" x14ac:dyDescent="0.25">
      <c r="A304" s="27">
        <f>ROW()</f>
        <v>304</v>
      </c>
      <c r="B304" s="342" t="str">
        <f>IF(C304="I","",IF(ISBLANK(D304),"",IF(ISTEXT(D304),LARGE(B14:B303,1)+1,0)))</f>
        <v/>
      </c>
      <c r="C304" s="344"/>
      <c r="D304" s="173"/>
      <c r="E304" s="172"/>
      <c r="F304" s="171"/>
      <c r="G304" s="856"/>
      <c r="H304" s="857"/>
      <c r="I304" s="707"/>
      <c r="J304" s="919">
        <f t="shared" si="361"/>
        <v>0</v>
      </c>
      <c r="K304" s="707"/>
      <c r="L304" s="919">
        <f t="shared" si="362"/>
        <v>0</v>
      </c>
      <c r="M304" s="707"/>
      <c r="N304" s="919">
        <f t="shared" si="363"/>
        <v>0</v>
      </c>
      <c r="O304" s="707"/>
      <c r="P304" s="919">
        <f t="shared" si="364"/>
        <v>0</v>
      </c>
      <c r="Q304" s="707"/>
      <c r="R304" s="919">
        <f t="shared" si="441"/>
        <v>0</v>
      </c>
      <c r="S304" s="707"/>
      <c r="T304" s="919">
        <f t="shared" si="365"/>
        <v>0</v>
      </c>
      <c r="U304" s="707"/>
      <c r="V304" s="919">
        <f t="shared" si="442"/>
        <v>0</v>
      </c>
      <c r="W304" s="707"/>
      <c r="X304" s="919">
        <f t="shared" si="443"/>
        <v>0</v>
      </c>
      <c r="Y304" s="178">
        <f>Y6</f>
        <v>35</v>
      </c>
      <c r="Z304" s="964">
        <f t="shared" si="366"/>
        <v>0</v>
      </c>
      <c r="AA304" s="926">
        <f t="shared" si="425"/>
        <v>0</v>
      </c>
      <c r="AB304" s="860">
        <f t="shared" si="367"/>
        <v>0</v>
      </c>
      <c r="AC304" s="861">
        <f t="shared" si="368"/>
        <v>0</v>
      </c>
      <c r="AD304" s="946">
        <f t="shared" si="369"/>
        <v>0</v>
      </c>
      <c r="AE304" s="164" t="str">
        <f t="shared" si="370"/>
        <v/>
      </c>
      <c r="AF304" s="163">
        <f t="shared" si="371"/>
        <v>0</v>
      </c>
      <c r="AG304" s="460">
        <f t="shared" si="426"/>
        <v>0</v>
      </c>
      <c r="AH304" s="860">
        <f t="shared" si="372"/>
        <v>0</v>
      </c>
      <c r="AI304" s="861">
        <f t="shared" si="373"/>
        <v>0</v>
      </c>
      <c r="AJ304" s="946">
        <f t="shared" si="374"/>
        <v>0</v>
      </c>
      <c r="AK304" s="164" t="str">
        <f t="shared" si="375"/>
        <v/>
      </c>
      <c r="AL304" s="163">
        <f t="shared" si="376"/>
        <v>0</v>
      </c>
      <c r="AM304" s="460">
        <f t="shared" si="427"/>
        <v>0</v>
      </c>
      <c r="AN304" s="860">
        <f t="shared" si="377"/>
        <v>0</v>
      </c>
      <c r="AO304" s="861">
        <f t="shared" si="378"/>
        <v>0</v>
      </c>
      <c r="AP304" s="946">
        <f t="shared" si="379"/>
        <v>0</v>
      </c>
      <c r="AQ304" s="164" t="str">
        <f t="shared" si="380"/>
        <v/>
      </c>
      <c r="AR304" s="163">
        <f t="shared" si="381"/>
        <v>0</v>
      </c>
      <c r="AS304" s="460">
        <f t="shared" si="428"/>
        <v>0</v>
      </c>
      <c r="AT304" s="860">
        <f t="shared" si="382"/>
        <v>0</v>
      </c>
      <c r="AU304" s="861">
        <f t="shared" si="383"/>
        <v>0</v>
      </c>
      <c r="AV304" s="946">
        <f t="shared" si="384"/>
        <v>0</v>
      </c>
      <c r="AW304" s="164" t="str">
        <f t="shared" si="385"/>
        <v/>
      </c>
      <c r="AX304" s="163">
        <f t="shared" si="386"/>
        <v>0</v>
      </c>
      <c r="AY304" s="460">
        <f t="shared" si="429"/>
        <v>0</v>
      </c>
      <c r="AZ304" s="860">
        <f t="shared" si="387"/>
        <v>0</v>
      </c>
      <c r="BA304" s="861">
        <f t="shared" si="388"/>
        <v>0</v>
      </c>
      <c r="BB304" s="946">
        <f t="shared" si="389"/>
        <v>0</v>
      </c>
      <c r="BC304" s="164" t="str">
        <f t="shared" si="390"/>
        <v/>
      </c>
      <c r="BD304" s="163">
        <f t="shared" si="391"/>
        <v>0</v>
      </c>
      <c r="BE304" s="460">
        <f t="shared" si="430"/>
        <v>0</v>
      </c>
      <c r="BF304" s="860">
        <f t="shared" si="392"/>
        <v>0</v>
      </c>
      <c r="BG304" s="861">
        <f t="shared" si="393"/>
        <v>0</v>
      </c>
      <c r="BH304" s="946">
        <f t="shared" si="394"/>
        <v>0</v>
      </c>
      <c r="BI304" s="164" t="str">
        <f t="shared" si="395"/>
        <v/>
      </c>
      <c r="BJ304" s="163">
        <f t="shared" si="396"/>
        <v>0</v>
      </c>
      <c r="BK304" s="460">
        <f t="shared" si="431"/>
        <v>0</v>
      </c>
      <c r="BL304" s="860">
        <f t="shared" si="397"/>
        <v>0</v>
      </c>
      <c r="BM304" s="861">
        <f t="shared" si="398"/>
        <v>0</v>
      </c>
      <c r="BN304" s="946">
        <f t="shared" si="399"/>
        <v>0</v>
      </c>
      <c r="BO304" s="164" t="str">
        <f t="shared" si="400"/>
        <v/>
      </c>
      <c r="BP304" s="163">
        <f t="shared" si="401"/>
        <v>0</v>
      </c>
      <c r="BQ304" s="460">
        <f t="shared" si="432"/>
        <v>0</v>
      </c>
      <c r="BR304" s="860">
        <f t="shared" si="402"/>
        <v>0</v>
      </c>
      <c r="BS304" s="861">
        <f t="shared" si="403"/>
        <v>0</v>
      </c>
      <c r="BT304" s="946">
        <f t="shared" si="404"/>
        <v>0</v>
      </c>
      <c r="BU304" s="164" t="str">
        <f t="shared" si="405"/>
        <v/>
      </c>
      <c r="BV304" s="163">
        <f t="shared" si="406"/>
        <v>0</v>
      </c>
      <c r="BW304" s="246"/>
      <c r="BX304" s="246"/>
      <c r="BY304" s="155"/>
      <c r="BZ304" s="22"/>
      <c r="CA304" s="163">
        <f t="shared" si="407"/>
        <v>0</v>
      </c>
      <c r="CB304" s="162">
        <f t="shared" si="408"/>
        <v>0</v>
      </c>
      <c r="CC304" s="162">
        <f t="shared" si="409"/>
        <v>0</v>
      </c>
      <c r="CD304" s="162">
        <f t="shared" si="410"/>
        <v>0</v>
      </c>
      <c r="CE304" s="162">
        <f t="shared" si="411"/>
        <v>0</v>
      </c>
      <c r="CF304" s="162">
        <f t="shared" si="412"/>
        <v>0</v>
      </c>
      <c r="CG304" s="162">
        <f t="shared" si="413"/>
        <v>0</v>
      </c>
      <c r="CH304" s="162">
        <f t="shared" si="414"/>
        <v>0</v>
      </c>
      <c r="CI304" s="22"/>
      <c r="CJ304" s="161">
        <f t="shared" si="415"/>
        <v>35</v>
      </c>
      <c r="CK304" s="620">
        <f t="shared" si="416"/>
        <v>0</v>
      </c>
      <c r="CL304" s="160">
        <f>CL5</f>
        <v>50</v>
      </c>
      <c r="CM304" s="159" t="str">
        <f t="shared" si="433"/>
        <v/>
      </c>
      <c r="CN304" s="159" t="str">
        <f t="shared" si="434"/>
        <v/>
      </c>
      <c r="CO304" s="159" t="str">
        <f t="shared" si="435"/>
        <v/>
      </c>
      <c r="CP304" s="159" t="str">
        <f t="shared" si="436"/>
        <v/>
      </c>
      <c r="CQ304" s="159" t="str">
        <f t="shared" si="437"/>
        <v/>
      </c>
      <c r="CR304" s="159" t="str">
        <f t="shared" si="438"/>
        <v/>
      </c>
      <c r="CS304" s="159" t="str">
        <f t="shared" si="439"/>
        <v/>
      </c>
      <c r="CT304" s="159" t="str">
        <f t="shared" si="440"/>
        <v/>
      </c>
      <c r="CU304" s="158"/>
      <c r="CV304" s="157">
        <f t="shared" si="417"/>
        <v>50</v>
      </c>
      <c r="CW304" s="157">
        <f t="shared" si="418"/>
        <v>50</v>
      </c>
      <c r="CX304" s="157">
        <f t="shared" si="419"/>
        <v>50</v>
      </c>
      <c r="CY304" s="157">
        <f t="shared" si="420"/>
        <v>50</v>
      </c>
      <c r="CZ304" s="157">
        <f t="shared" si="421"/>
        <v>50</v>
      </c>
      <c r="DA304" s="157">
        <f t="shared" si="422"/>
        <v>50</v>
      </c>
      <c r="DB304" s="157">
        <f t="shared" si="423"/>
        <v>50</v>
      </c>
      <c r="DC304" s="157">
        <f t="shared" si="424"/>
        <v>50</v>
      </c>
      <c r="DD304" s="734">
        <v>297</v>
      </c>
      <c r="DE304" s="155"/>
      <c r="DI304" s="407"/>
      <c r="DJ304" s="279"/>
      <c r="DK304" s="279"/>
      <c r="DL304" s="279"/>
      <c r="DM304" s="279"/>
      <c r="DN304" s="279"/>
    </row>
    <row r="305" spans="1:118" s="20" customFormat="1" ht="39.950000000000003" hidden="1" customHeight="1" x14ac:dyDescent="0.25">
      <c r="A305" s="27">
        <f>ROW()</f>
        <v>305</v>
      </c>
      <c r="B305" s="342" t="str">
        <f>IF(C305="I","",IF(ISBLANK(D305),"",IF(ISTEXT(D305),LARGE(B14:B304,1)+1,0)))</f>
        <v/>
      </c>
      <c r="C305" s="344"/>
      <c r="D305" s="173"/>
      <c r="E305" s="172"/>
      <c r="F305" s="171"/>
      <c r="G305" s="856"/>
      <c r="H305" s="857"/>
      <c r="I305" s="707"/>
      <c r="J305" s="919">
        <f t="shared" si="361"/>
        <v>0</v>
      </c>
      <c r="K305" s="707"/>
      <c r="L305" s="919">
        <f t="shared" si="362"/>
        <v>0</v>
      </c>
      <c r="M305" s="707"/>
      <c r="N305" s="919">
        <f t="shared" si="363"/>
        <v>0</v>
      </c>
      <c r="O305" s="707"/>
      <c r="P305" s="919">
        <f t="shared" si="364"/>
        <v>0</v>
      </c>
      <c r="Q305" s="707"/>
      <c r="R305" s="919">
        <f t="shared" si="441"/>
        <v>0</v>
      </c>
      <c r="S305" s="707"/>
      <c r="T305" s="919">
        <f t="shared" si="365"/>
        <v>0</v>
      </c>
      <c r="U305" s="707"/>
      <c r="V305" s="919">
        <f t="shared" si="442"/>
        <v>0</v>
      </c>
      <c r="W305" s="707"/>
      <c r="X305" s="919">
        <f t="shared" si="443"/>
        <v>0</v>
      </c>
      <c r="Y305" s="178">
        <f>Y6</f>
        <v>35</v>
      </c>
      <c r="Z305" s="964">
        <f t="shared" si="366"/>
        <v>0</v>
      </c>
      <c r="AA305" s="926">
        <f t="shared" si="425"/>
        <v>0</v>
      </c>
      <c r="AB305" s="860">
        <f t="shared" si="367"/>
        <v>0</v>
      </c>
      <c r="AC305" s="861">
        <f t="shared" si="368"/>
        <v>0</v>
      </c>
      <c r="AD305" s="946">
        <f t="shared" si="369"/>
        <v>0</v>
      </c>
      <c r="AE305" s="164" t="str">
        <f t="shared" si="370"/>
        <v/>
      </c>
      <c r="AF305" s="163">
        <f t="shared" si="371"/>
        <v>0</v>
      </c>
      <c r="AG305" s="460">
        <f t="shared" si="426"/>
        <v>0</v>
      </c>
      <c r="AH305" s="860">
        <f t="shared" si="372"/>
        <v>0</v>
      </c>
      <c r="AI305" s="861">
        <f t="shared" si="373"/>
        <v>0</v>
      </c>
      <c r="AJ305" s="946">
        <f t="shared" si="374"/>
        <v>0</v>
      </c>
      <c r="AK305" s="164" t="str">
        <f t="shared" si="375"/>
        <v/>
      </c>
      <c r="AL305" s="163">
        <f t="shared" si="376"/>
        <v>0</v>
      </c>
      <c r="AM305" s="460">
        <f t="shared" si="427"/>
        <v>0</v>
      </c>
      <c r="AN305" s="860">
        <f t="shared" si="377"/>
        <v>0</v>
      </c>
      <c r="AO305" s="861">
        <f t="shared" si="378"/>
        <v>0</v>
      </c>
      <c r="AP305" s="946">
        <f t="shared" si="379"/>
        <v>0</v>
      </c>
      <c r="AQ305" s="164" t="str">
        <f t="shared" si="380"/>
        <v/>
      </c>
      <c r="AR305" s="163">
        <f t="shared" si="381"/>
        <v>0</v>
      </c>
      <c r="AS305" s="460">
        <f t="shared" si="428"/>
        <v>0</v>
      </c>
      <c r="AT305" s="860">
        <f t="shared" si="382"/>
        <v>0</v>
      </c>
      <c r="AU305" s="861">
        <f t="shared" si="383"/>
        <v>0</v>
      </c>
      <c r="AV305" s="946">
        <f t="shared" si="384"/>
        <v>0</v>
      </c>
      <c r="AW305" s="164" t="str">
        <f t="shared" si="385"/>
        <v/>
      </c>
      <c r="AX305" s="163">
        <f t="shared" si="386"/>
        <v>0</v>
      </c>
      <c r="AY305" s="460">
        <f t="shared" si="429"/>
        <v>0</v>
      </c>
      <c r="AZ305" s="860">
        <f t="shared" si="387"/>
        <v>0</v>
      </c>
      <c r="BA305" s="861">
        <f t="shared" si="388"/>
        <v>0</v>
      </c>
      <c r="BB305" s="946">
        <f t="shared" si="389"/>
        <v>0</v>
      </c>
      <c r="BC305" s="164" t="str">
        <f t="shared" si="390"/>
        <v/>
      </c>
      <c r="BD305" s="163">
        <f t="shared" si="391"/>
        <v>0</v>
      </c>
      <c r="BE305" s="460">
        <f t="shared" si="430"/>
        <v>0</v>
      </c>
      <c r="BF305" s="860">
        <f t="shared" si="392"/>
        <v>0</v>
      </c>
      <c r="BG305" s="861">
        <f t="shared" si="393"/>
        <v>0</v>
      </c>
      <c r="BH305" s="946">
        <f t="shared" si="394"/>
        <v>0</v>
      </c>
      <c r="BI305" s="164" t="str">
        <f t="shared" si="395"/>
        <v/>
      </c>
      <c r="BJ305" s="163">
        <f t="shared" si="396"/>
        <v>0</v>
      </c>
      <c r="BK305" s="460">
        <f t="shared" si="431"/>
        <v>0</v>
      </c>
      <c r="BL305" s="860">
        <f t="shared" si="397"/>
        <v>0</v>
      </c>
      <c r="BM305" s="861">
        <f t="shared" si="398"/>
        <v>0</v>
      </c>
      <c r="BN305" s="946">
        <f t="shared" si="399"/>
        <v>0</v>
      </c>
      <c r="BO305" s="164" t="str">
        <f t="shared" si="400"/>
        <v/>
      </c>
      <c r="BP305" s="163">
        <f t="shared" si="401"/>
        <v>0</v>
      </c>
      <c r="BQ305" s="460">
        <f t="shared" si="432"/>
        <v>0</v>
      </c>
      <c r="BR305" s="860">
        <f t="shared" si="402"/>
        <v>0</v>
      </c>
      <c r="BS305" s="861">
        <f t="shared" si="403"/>
        <v>0</v>
      </c>
      <c r="BT305" s="946">
        <f t="shared" si="404"/>
        <v>0</v>
      </c>
      <c r="BU305" s="164" t="str">
        <f t="shared" si="405"/>
        <v/>
      </c>
      <c r="BV305" s="163">
        <f t="shared" si="406"/>
        <v>0</v>
      </c>
      <c r="BW305" s="246"/>
      <c r="BX305" s="246"/>
      <c r="BY305" s="155"/>
      <c r="BZ305" s="22"/>
      <c r="CA305" s="163">
        <f t="shared" si="407"/>
        <v>0</v>
      </c>
      <c r="CB305" s="162">
        <f t="shared" si="408"/>
        <v>0</v>
      </c>
      <c r="CC305" s="162">
        <f t="shared" si="409"/>
        <v>0</v>
      </c>
      <c r="CD305" s="162">
        <f t="shared" si="410"/>
        <v>0</v>
      </c>
      <c r="CE305" s="162">
        <f t="shared" si="411"/>
        <v>0</v>
      </c>
      <c r="CF305" s="162">
        <f t="shared" si="412"/>
        <v>0</v>
      </c>
      <c r="CG305" s="162">
        <f t="shared" si="413"/>
        <v>0</v>
      </c>
      <c r="CH305" s="162">
        <f t="shared" si="414"/>
        <v>0</v>
      </c>
      <c r="CI305" s="22"/>
      <c r="CJ305" s="161">
        <f t="shared" si="415"/>
        <v>35</v>
      </c>
      <c r="CK305" s="620">
        <f t="shared" si="416"/>
        <v>0</v>
      </c>
      <c r="CL305" s="160">
        <f>CL5</f>
        <v>50</v>
      </c>
      <c r="CM305" s="159" t="str">
        <f t="shared" si="433"/>
        <v/>
      </c>
      <c r="CN305" s="159" t="str">
        <f t="shared" si="434"/>
        <v/>
      </c>
      <c r="CO305" s="159" t="str">
        <f t="shared" si="435"/>
        <v/>
      </c>
      <c r="CP305" s="159" t="str">
        <f t="shared" si="436"/>
        <v/>
      </c>
      <c r="CQ305" s="159" t="str">
        <f t="shared" si="437"/>
        <v/>
      </c>
      <c r="CR305" s="159" t="str">
        <f t="shared" si="438"/>
        <v/>
      </c>
      <c r="CS305" s="159" t="str">
        <f t="shared" si="439"/>
        <v/>
      </c>
      <c r="CT305" s="159" t="str">
        <f t="shared" si="440"/>
        <v/>
      </c>
      <c r="CU305" s="158"/>
      <c r="CV305" s="157">
        <f t="shared" si="417"/>
        <v>50</v>
      </c>
      <c r="CW305" s="157">
        <f t="shared" si="418"/>
        <v>50</v>
      </c>
      <c r="CX305" s="157">
        <f t="shared" si="419"/>
        <v>50</v>
      </c>
      <c r="CY305" s="157">
        <f t="shared" si="420"/>
        <v>50</v>
      </c>
      <c r="CZ305" s="157">
        <f t="shared" si="421"/>
        <v>50</v>
      </c>
      <c r="DA305" s="157">
        <f t="shared" si="422"/>
        <v>50</v>
      </c>
      <c r="DB305" s="157">
        <f t="shared" si="423"/>
        <v>50</v>
      </c>
      <c r="DC305" s="157">
        <f t="shared" si="424"/>
        <v>50</v>
      </c>
      <c r="DD305" s="734">
        <v>298</v>
      </c>
      <c r="DE305" s="155"/>
      <c r="DI305" s="407"/>
      <c r="DJ305" s="279"/>
      <c r="DK305" s="279"/>
      <c r="DL305" s="279"/>
      <c r="DM305" s="279"/>
      <c r="DN305" s="279"/>
    </row>
    <row r="306" spans="1:118" s="20" customFormat="1" ht="39.950000000000003" hidden="1" customHeight="1" x14ac:dyDescent="0.25">
      <c r="A306" s="27">
        <f>ROW()</f>
        <v>306</v>
      </c>
      <c r="B306" s="342" t="str">
        <f>IF(C306="I","",IF(ISBLANK(D306),"",IF(ISTEXT(D306),LARGE(B14:B305,1)+1,0)))</f>
        <v/>
      </c>
      <c r="C306" s="344"/>
      <c r="D306" s="173"/>
      <c r="E306" s="172"/>
      <c r="F306" s="171"/>
      <c r="G306" s="856"/>
      <c r="H306" s="857"/>
      <c r="I306" s="707"/>
      <c r="J306" s="919">
        <f t="shared" si="361"/>
        <v>0</v>
      </c>
      <c r="K306" s="707"/>
      <c r="L306" s="919">
        <f t="shared" si="362"/>
        <v>0</v>
      </c>
      <c r="M306" s="707"/>
      <c r="N306" s="919">
        <f t="shared" si="363"/>
        <v>0</v>
      </c>
      <c r="O306" s="707"/>
      <c r="P306" s="919">
        <f t="shared" si="364"/>
        <v>0</v>
      </c>
      <c r="Q306" s="707"/>
      <c r="R306" s="919">
        <f t="shared" si="441"/>
        <v>0</v>
      </c>
      <c r="S306" s="707"/>
      <c r="T306" s="919">
        <f t="shared" si="365"/>
        <v>0</v>
      </c>
      <c r="U306" s="707"/>
      <c r="V306" s="919">
        <f t="shared" si="442"/>
        <v>0</v>
      </c>
      <c r="W306" s="707"/>
      <c r="X306" s="919">
        <f t="shared" si="443"/>
        <v>0</v>
      </c>
      <c r="Y306" s="178">
        <f>Y6</f>
        <v>35</v>
      </c>
      <c r="Z306" s="964">
        <f t="shared" si="366"/>
        <v>0</v>
      </c>
      <c r="AA306" s="926">
        <f t="shared" si="425"/>
        <v>0</v>
      </c>
      <c r="AB306" s="860">
        <f t="shared" si="367"/>
        <v>0</v>
      </c>
      <c r="AC306" s="861">
        <f t="shared" si="368"/>
        <v>0</v>
      </c>
      <c r="AD306" s="946">
        <f t="shared" si="369"/>
        <v>0</v>
      </c>
      <c r="AE306" s="164" t="str">
        <f t="shared" si="370"/>
        <v/>
      </c>
      <c r="AF306" s="163">
        <f t="shared" si="371"/>
        <v>0</v>
      </c>
      <c r="AG306" s="460">
        <f t="shared" si="426"/>
        <v>0</v>
      </c>
      <c r="AH306" s="860">
        <f t="shared" si="372"/>
        <v>0</v>
      </c>
      <c r="AI306" s="861">
        <f t="shared" si="373"/>
        <v>0</v>
      </c>
      <c r="AJ306" s="946">
        <f t="shared" si="374"/>
        <v>0</v>
      </c>
      <c r="AK306" s="164" t="str">
        <f t="shared" si="375"/>
        <v/>
      </c>
      <c r="AL306" s="163">
        <f t="shared" si="376"/>
        <v>0</v>
      </c>
      <c r="AM306" s="460">
        <f t="shared" si="427"/>
        <v>0</v>
      </c>
      <c r="AN306" s="860">
        <f t="shared" si="377"/>
        <v>0</v>
      </c>
      <c r="AO306" s="861">
        <f t="shared" si="378"/>
        <v>0</v>
      </c>
      <c r="AP306" s="946">
        <f t="shared" si="379"/>
        <v>0</v>
      </c>
      <c r="AQ306" s="164" t="str">
        <f t="shared" si="380"/>
        <v/>
      </c>
      <c r="AR306" s="163">
        <f t="shared" si="381"/>
        <v>0</v>
      </c>
      <c r="AS306" s="460">
        <f t="shared" si="428"/>
        <v>0</v>
      </c>
      <c r="AT306" s="860">
        <f t="shared" si="382"/>
        <v>0</v>
      </c>
      <c r="AU306" s="861">
        <f t="shared" si="383"/>
        <v>0</v>
      </c>
      <c r="AV306" s="946">
        <f t="shared" si="384"/>
        <v>0</v>
      </c>
      <c r="AW306" s="164" t="str">
        <f t="shared" si="385"/>
        <v/>
      </c>
      <c r="AX306" s="163">
        <f t="shared" si="386"/>
        <v>0</v>
      </c>
      <c r="AY306" s="460">
        <f t="shared" si="429"/>
        <v>0</v>
      </c>
      <c r="AZ306" s="860">
        <f t="shared" si="387"/>
        <v>0</v>
      </c>
      <c r="BA306" s="861">
        <f t="shared" si="388"/>
        <v>0</v>
      </c>
      <c r="BB306" s="946">
        <f t="shared" si="389"/>
        <v>0</v>
      </c>
      <c r="BC306" s="164" t="str">
        <f t="shared" si="390"/>
        <v/>
      </c>
      <c r="BD306" s="163">
        <f t="shared" si="391"/>
        <v>0</v>
      </c>
      <c r="BE306" s="460">
        <f t="shared" si="430"/>
        <v>0</v>
      </c>
      <c r="BF306" s="860">
        <f t="shared" si="392"/>
        <v>0</v>
      </c>
      <c r="BG306" s="861">
        <f t="shared" si="393"/>
        <v>0</v>
      </c>
      <c r="BH306" s="946">
        <f t="shared" si="394"/>
        <v>0</v>
      </c>
      <c r="BI306" s="164" t="str">
        <f t="shared" si="395"/>
        <v/>
      </c>
      <c r="BJ306" s="163">
        <f t="shared" si="396"/>
        <v>0</v>
      </c>
      <c r="BK306" s="460">
        <f t="shared" si="431"/>
        <v>0</v>
      </c>
      <c r="BL306" s="860">
        <f t="shared" si="397"/>
        <v>0</v>
      </c>
      <c r="BM306" s="861">
        <f t="shared" si="398"/>
        <v>0</v>
      </c>
      <c r="BN306" s="946">
        <f t="shared" si="399"/>
        <v>0</v>
      </c>
      <c r="BO306" s="164" t="str">
        <f t="shared" si="400"/>
        <v/>
      </c>
      <c r="BP306" s="163">
        <f t="shared" si="401"/>
        <v>0</v>
      </c>
      <c r="BQ306" s="460">
        <f t="shared" si="432"/>
        <v>0</v>
      </c>
      <c r="BR306" s="860">
        <f t="shared" si="402"/>
        <v>0</v>
      </c>
      <c r="BS306" s="861">
        <f t="shared" si="403"/>
        <v>0</v>
      </c>
      <c r="BT306" s="946">
        <f t="shared" si="404"/>
        <v>0</v>
      </c>
      <c r="BU306" s="164" t="str">
        <f t="shared" si="405"/>
        <v/>
      </c>
      <c r="BV306" s="163">
        <f t="shared" si="406"/>
        <v>0</v>
      </c>
      <c r="BW306" s="246"/>
      <c r="BX306" s="246"/>
      <c r="BY306" s="155"/>
      <c r="BZ306" s="22"/>
      <c r="CA306" s="163">
        <f t="shared" si="407"/>
        <v>0</v>
      </c>
      <c r="CB306" s="162">
        <f t="shared" si="408"/>
        <v>0</v>
      </c>
      <c r="CC306" s="162">
        <f t="shared" si="409"/>
        <v>0</v>
      </c>
      <c r="CD306" s="162">
        <f t="shared" si="410"/>
        <v>0</v>
      </c>
      <c r="CE306" s="162">
        <f t="shared" si="411"/>
        <v>0</v>
      </c>
      <c r="CF306" s="162">
        <f t="shared" si="412"/>
        <v>0</v>
      </c>
      <c r="CG306" s="162">
        <f t="shared" si="413"/>
        <v>0</v>
      </c>
      <c r="CH306" s="162">
        <f t="shared" si="414"/>
        <v>0</v>
      </c>
      <c r="CI306" s="22"/>
      <c r="CJ306" s="161">
        <f t="shared" si="415"/>
        <v>35</v>
      </c>
      <c r="CK306" s="620">
        <f t="shared" si="416"/>
        <v>0</v>
      </c>
      <c r="CL306" s="160">
        <f>CL5</f>
        <v>50</v>
      </c>
      <c r="CM306" s="159" t="str">
        <f t="shared" si="433"/>
        <v/>
      </c>
      <c r="CN306" s="159" t="str">
        <f t="shared" si="434"/>
        <v/>
      </c>
      <c r="CO306" s="159" t="str">
        <f t="shared" si="435"/>
        <v/>
      </c>
      <c r="CP306" s="159" t="str">
        <f t="shared" si="436"/>
        <v/>
      </c>
      <c r="CQ306" s="159" t="str">
        <f t="shared" si="437"/>
        <v/>
      </c>
      <c r="CR306" s="159" t="str">
        <f t="shared" si="438"/>
        <v/>
      </c>
      <c r="CS306" s="159" t="str">
        <f t="shared" si="439"/>
        <v/>
      </c>
      <c r="CT306" s="159" t="str">
        <f t="shared" si="440"/>
        <v/>
      </c>
      <c r="CU306" s="158"/>
      <c r="CV306" s="157">
        <f t="shared" si="417"/>
        <v>50</v>
      </c>
      <c r="CW306" s="157">
        <f t="shared" si="418"/>
        <v>50</v>
      </c>
      <c r="CX306" s="157">
        <f t="shared" si="419"/>
        <v>50</v>
      </c>
      <c r="CY306" s="157">
        <f t="shared" si="420"/>
        <v>50</v>
      </c>
      <c r="CZ306" s="157">
        <f t="shared" si="421"/>
        <v>50</v>
      </c>
      <c r="DA306" s="157">
        <f t="shared" si="422"/>
        <v>50</v>
      </c>
      <c r="DB306" s="157">
        <f t="shared" si="423"/>
        <v>50</v>
      </c>
      <c r="DC306" s="157">
        <f t="shared" si="424"/>
        <v>50</v>
      </c>
      <c r="DD306" s="734">
        <v>299</v>
      </c>
      <c r="DE306" s="155"/>
      <c r="DI306" s="407"/>
      <c r="DJ306" s="279"/>
      <c r="DK306" s="279"/>
      <c r="DL306" s="279"/>
      <c r="DM306" s="279"/>
      <c r="DN306" s="279"/>
    </row>
    <row r="307" spans="1:118" s="20" customFormat="1" ht="39.950000000000003" hidden="1" customHeight="1" x14ac:dyDescent="0.25">
      <c r="A307" s="27">
        <f>ROW()</f>
        <v>307</v>
      </c>
      <c r="B307" s="342" t="str">
        <f>IF(C307="I","",IF(ISBLANK(D307),"",IF(ISTEXT(D307),LARGE(B14:B306,1)+1,0)))</f>
        <v/>
      </c>
      <c r="C307" s="344"/>
      <c r="D307" s="173"/>
      <c r="E307" s="172"/>
      <c r="F307" s="171"/>
      <c r="G307" s="856"/>
      <c r="H307" s="857"/>
      <c r="I307" s="707"/>
      <c r="J307" s="919">
        <f t="shared" si="361"/>
        <v>0</v>
      </c>
      <c r="K307" s="707"/>
      <c r="L307" s="919">
        <f t="shared" si="362"/>
        <v>0</v>
      </c>
      <c r="M307" s="707"/>
      <c r="N307" s="919">
        <f t="shared" si="363"/>
        <v>0</v>
      </c>
      <c r="O307" s="707"/>
      <c r="P307" s="919">
        <f t="shared" si="364"/>
        <v>0</v>
      </c>
      <c r="Q307" s="707"/>
      <c r="R307" s="919">
        <f t="shared" si="441"/>
        <v>0</v>
      </c>
      <c r="S307" s="707"/>
      <c r="T307" s="919">
        <f t="shared" si="365"/>
        <v>0</v>
      </c>
      <c r="U307" s="707"/>
      <c r="V307" s="919">
        <f t="shared" si="442"/>
        <v>0</v>
      </c>
      <c r="W307" s="707"/>
      <c r="X307" s="919">
        <f t="shared" si="443"/>
        <v>0</v>
      </c>
      <c r="Y307" s="178">
        <f>Y6</f>
        <v>35</v>
      </c>
      <c r="Z307" s="964">
        <f t="shared" si="366"/>
        <v>0</v>
      </c>
      <c r="AA307" s="926">
        <f t="shared" si="425"/>
        <v>0</v>
      </c>
      <c r="AB307" s="860">
        <f t="shared" si="367"/>
        <v>0</v>
      </c>
      <c r="AC307" s="861">
        <f t="shared" si="368"/>
        <v>0</v>
      </c>
      <c r="AD307" s="946">
        <f t="shared" si="369"/>
        <v>0</v>
      </c>
      <c r="AE307" s="164" t="str">
        <f t="shared" si="370"/>
        <v/>
      </c>
      <c r="AF307" s="163">
        <f t="shared" si="371"/>
        <v>0</v>
      </c>
      <c r="AG307" s="460">
        <f t="shared" si="426"/>
        <v>0</v>
      </c>
      <c r="AH307" s="860">
        <f t="shared" si="372"/>
        <v>0</v>
      </c>
      <c r="AI307" s="861">
        <f t="shared" si="373"/>
        <v>0</v>
      </c>
      <c r="AJ307" s="946">
        <f t="shared" si="374"/>
        <v>0</v>
      </c>
      <c r="AK307" s="164" t="str">
        <f t="shared" si="375"/>
        <v/>
      </c>
      <c r="AL307" s="163">
        <f t="shared" si="376"/>
        <v>0</v>
      </c>
      <c r="AM307" s="460">
        <f t="shared" si="427"/>
        <v>0</v>
      </c>
      <c r="AN307" s="860">
        <f t="shared" si="377"/>
        <v>0</v>
      </c>
      <c r="AO307" s="861">
        <f t="shared" si="378"/>
        <v>0</v>
      </c>
      <c r="AP307" s="946">
        <f t="shared" si="379"/>
        <v>0</v>
      </c>
      <c r="AQ307" s="164" t="str">
        <f t="shared" si="380"/>
        <v/>
      </c>
      <c r="AR307" s="163">
        <f t="shared" si="381"/>
        <v>0</v>
      </c>
      <c r="AS307" s="460">
        <f t="shared" si="428"/>
        <v>0</v>
      </c>
      <c r="AT307" s="860">
        <f t="shared" si="382"/>
        <v>0</v>
      </c>
      <c r="AU307" s="861">
        <f t="shared" si="383"/>
        <v>0</v>
      </c>
      <c r="AV307" s="946">
        <f t="shared" si="384"/>
        <v>0</v>
      </c>
      <c r="AW307" s="164" t="str">
        <f t="shared" si="385"/>
        <v/>
      </c>
      <c r="AX307" s="163">
        <f t="shared" si="386"/>
        <v>0</v>
      </c>
      <c r="AY307" s="460">
        <f t="shared" si="429"/>
        <v>0</v>
      </c>
      <c r="AZ307" s="860">
        <f t="shared" si="387"/>
        <v>0</v>
      </c>
      <c r="BA307" s="861">
        <f t="shared" si="388"/>
        <v>0</v>
      </c>
      <c r="BB307" s="946">
        <f t="shared" si="389"/>
        <v>0</v>
      </c>
      <c r="BC307" s="164" t="str">
        <f t="shared" si="390"/>
        <v/>
      </c>
      <c r="BD307" s="163">
        <f t="shared" si="391"/>
        <v>0</v>
      </c>
      <c r="BE307" s="460">
        <f t="shared" si="430"/>
        <v>0</v>
      </c>
      <c r="BF307" s="860">
        <f t="shared" si="392"/>
        <v>0</v>
      </c>
      <c r="BG307" s="861">
        <f t="shared" si="393"/>
        <v>0</v>
      </c>
      <c r="BH307" s="946">
        <f t="shared" si="394"/>
        <v>0</v>
      </c>
      <c r="BI307" s="164" t="str">
        <f t="shared" si="395"/>
        <v/>
      </c>
      <c r="BJ307" s="163">
        <f t="shared" si="396"/>
        <v>0</v>
      </c>
      <c r="BK307" s="460">
        <f t="shared" si="431"/>
        <v>0</v>
      </c>
      <c r="BL307" s="860">
        <f t="shared" si="397"/>
        <v>0</v>
      </c>
      <c r="BM307" s="861">
        <f t="shared" si="398"/>
        <v>0</v>
      </c>
      <c r="BN307" s="946">
        <f t="shared" si="399"/>
        <v>0</v>
      </c>
      <c r="BO307" s="164" t="str">
        <f t="shared" si="400"/>
        <v/>
      </c>
      <c r="BP307" s="163">
        <f t="shared" si="401"/>
        <v>0</v>
      </c>
      <c r="BQ307" s="460">
        <f t="shared" si="432"/>
        <v>0</v>
      </c>
      <c r="BR307" s="860">
        <f t="shared" si="402"/>
        <v>0</v>
      </c>
      <c r="BS307" s="861">
        <f t="shared" si="403"/>
        <v>0</v>
      </c>
      <c r="BT307" s="946">
        <f t="shared" si="404"/>
        <v>0</v>
      </c>
      <c r="BU307" s="164" t="str">
        <f t="shared" si="405"/>
        <v/>
      </c>
      <c r="BV307" s="163">
        <f t="shared" si="406"/>
        <v>0</v>
      </c>
      <c r="BW307" s="246"/>
      <c r="BX307" s="246"/>
      <c r="BY307" s="155"/>
      <c r="BZ307" s="22"/>
      <c r="CA307" s="163">
        <f t="shared" si="407"/>
        <v>0</v>
      </c>
      <c r="CB307" s="162">
        <f t="shared" si="408"/>
        <v>0</v>
      </c>
      <c r="CC307" s="162">
        <f t="shared" si="409"/>
        <v>0</v>
      </c>
      <c r="CD307" s="162">
        <f t="shared" si="410"/>
        <v>0</v>
      </c>
      <c r="CE307" s="162">
        <f t="shared" si="411"/>
        <v>0</v>
      </c>
      <c r="CF307" s="162">
        <f t="shared" si="412"/>
        <v>0</v>
      </c>
      <c r="CG307" s="162">
        <f t="shared" si="413"/>
        <v>0</v>
      </c>
      <c r="CH307" s="162">
        <f t="shared" si="414"/>
        <v>0</v>
      </c>
      <c r="CI307" s="22"/>
      <c r="CJ307" s="161">
        <f t="shared" si="415"/>
        <v>35</v>
      </c>
      <c r="CK307" s="620">
        <f t="shared" si="416"/>
        <v>0</v>
      </c>
      <c r="CL307" s="160">
        <f>CL5</f>
        <v>50</v>
      </c>
      <c r="CM307" s="159" t="str">
        <f t="shared" si="433"/>
        <v/>
      </c>
      <c r="CN307" s="159" t="str">
        <f t="shared" si="434"/>
        <v/>
      </c>
      <c r="CO307" s="159" t="str">
        <f t="shared" si="435"/>
        <v/>
      </c>
      <c r="CP307" s="159" t="str">
        <f t="shared" si="436"/>
        <v/>
      </c>
      <c r="CQ307" s="159" t="str">
        <f t="shared" si="437"/>
        <v/>
      </c>
      <c r="CR307" s="159" t="str">
        <f t="shared" si="438"/>
        <v/>
      </c>
      <c r="CS307" s="159" t="str">
        <f t="shared" si="439"/>
        <v/>
      </c>
      <c r="CT307" s="159" t="str">
        <f t="shared" si="440"/>
        <v/>
      </c>
      <c r="CU307" s="158"/>
      <c r="CV307" s="157">
        <f t="shared" si="417"/>
        <v>50</v>
      </c>
      <c r="CW307" s="157">
        <f t="shared" si="418"/>
        <v>50</v>
      </c>
      <c r="CX307" s="157">
        <f t="shared" si="419"/>
        <v>50</v>
      </c>
      <c r="CY307" s="157">
        <f t="shared" si="420"/>
        <v>50</v>
      </c>
      <c r="CZ307" s="157">
        <f t="shared" si="421"/>
        <v>50</v>
      </c>
      <c r="DA307" s="157">
        <f t="shared" si="422"/>
        <v>50</v>
      </c>
      <c r="DB307" s="157">
        <f t="shared" si="423"/>
        <v>50</v>
      </c>
      <c r="DC307" s="157">
        <f t="shared" si="424"/>
        <v>50</v>
      </c>
      <c r="DD307" s="734">
        <v>300</v>
      </c>
      <c r="DE307" s="155"/>
      <c r="DI307" s="407"/>
      <c r="DJ307" s="279"/>
      <c r="DK307" s="279"/>
      <c r="DL307" s="279"/>
      <c r="DM307" s="279"/>
      <c r="DN307" s="279"/>
    </row>
    <row r="308" spans="1:118" s="20" customFormat="1" ht="39.950000000000003" hidden="1" customHeight="1" x14ac:dyDescent="0.25">
      <c r="A308" s="27">
        <f>ROW()</f>
        <v>308</v>
      </c>
      <c r="B308" s="342" t="str">
        <f>IF(C308="I","",IF(ISBLANK(D308),"",IF(ISTEXT(D308),LARGE(B14:B307,1)+1,0)))</f>
        <v/>
      </c>
      <c r="C308" s="344"/>
      <c r="D308" s="173"/>
      <c r="E308" s="172"/>
      <c r="F308" s="171"/>
      <c r="G308" s="856"/>
      <c r="H308" s="857"/>
      <c r="I308" s="707"/>
      <c r="J308" s="919">
        <f t="shared" si="361"/>
        <v>0</v>
      </c>
      <c r="K308" s="707"/>
      <c r="L308" s="919">
        <f t="shared" si="362"/>
        <v>0</v>
      </c>
      <c r="M308" s="707"/>
      <c r="N308" s="919">
        <f t="shared" si="363"/>
        <v>0</v>
      </c>
      <c r="O308" s="707"/>
      <c r="P308" s="919">
        <f t="shared" si="364"/>
        <v>0</v>
      </c>
      <c r="Q308" s="707"/>
      <c r="R308" s="919">
        <f t="shared" si="441"/>
        <v>0</v>
      </c>
      <c r="S308" s="707"/>
      <c r="T308" s="919">
        <f t="shared" si="365"/>
        <v>0</v>
      </c>
      <c r="U308" s="707"/>
      <c r="V308" s="919">
        <f t="shared" si="442"/>
        <v>0</v>
      </c>
      <c r="W308" s="707"/>
      <c r="X308" s="919">
        <f t="shared" si="443"/>
        <v>0</v>
      </c>
      <c r="Y308" s="178">
        <f>Y6</f>
        <v>35</v>
      </c>
      <c r="Z308" s="964">
        <f t="shared" si="366"/>
        <v>0</v>
      </c>
      <c r="AA308" s="926">
        <f t="shared" si="425"/>
        <v>0</v>
      </c>
      <c r="AB308" s="860">
        <f t="shared" si="367"/>
        <v>0</v>
      </c>
      <c r="AC308" s="861">
        <f t="shared" si="368"/>
        <v>0</v>
      </c>
      <c r="AD308" s="946">
        <f t="shared" si="369"/>
        <v>0</v>
      </c>
      <c r="AE308" s="164" t="str">
        <f t="shared" si="370"/>
        <v/>
      </c>
      <c r="AF308" s="163">
        <f t="shared" si="371"/>
        <v>0</v>
      </c>
      <c r="AG308" s="460">
        <f t="shared" si="426"/>
        <v>0</v>
      </c>
      <c r="AH308" s="860">
        <f t="shared" si="372"/>
        <v>0</v>
      </c>
      <c r="AI308" s="861">
        <f t="shared" si="373"/>
        <v>0</v>
      </c>
      <c r="AJ308" s="946">
        <f t="shared" si="374"/>
        <v>0</v>
      </c>
      <c r="AK308" s="164" t="str">
        <f t="shared" si="375"/>
        <v/>
      </c>
      <c r="AL308" s="163">
        <f t="shared" si="376"/>
        <v>0</v>
      </c>
      <c r="AM308" s="460">
        <f t="shared" si="427"/>
        <v>0</v>
      </c>
      <c r="AN308" s="860">
        <f t="shared" si="377"/>
        <v>0</v>
      </c>
      <c r="AO308" s="861">
        <f t="shared" si="378"/>
        <v>0</v>
      </c>
      <c r="AP308" s="946">
        <f t="shared" si="379"/>
        <v>0</v>
      </c>
      <c r="AQ308" s="164" t="str">
        <f t="shared" si="380"/>
        <v/>
      </c>
      <c r="AR308" s="163">
        <f t="shared" si="381"/>
        <v>0</v>
      </c>
      <c r="AS308" s="460">
        <f t="shared" si="428"/>
        <v>0</v>
      </c>
      <c r="AT308" s="860">
        <f t="shared" si="382"/>
        <v>0</v>
      </c>
      <c r="AU308" s="861">
        <f t="shared" si="383"/>
        <v>0</v>
      </c>
      <c r="AV308" s="946">
        <f t="shared" si="384"/>
        <v>0</v>
      </c>
      <c r="AW308" s="164" t="str">
        <f t="shared" si="385"/>
        <v/>
      </c>
      <c r="AX308" s="163">
        <f t="shared" si="386"/>
        <v>0</v>
      </c>
      <c r="AY308" s="460">
        <f t="shared" si="429"/>
        <v>0</v>
      </c>
      <c r="AZ308" s="860">
        <f t="shared" si="387"/>
        <v>0</v>
      </c>
      <c r="BA308" s="861">
        <f t="shared" si="388"/>
        <v>0</v>
      </c>
      <c r="BB308" s="946">
        <f t="shared" si="389"/>
        <v>0</v>
      </c>
      <c r="BC308" s="164" t="str">
        <f t="shared" si="390"/>
        <v/>
      </c>
      <c r="BD308" s="163">
        <f t="shared" si="391"/>
        <v>0</v>
      </c>
      <c r="BE308" s="460">
        <f t="shared" si="430"/>
        <v>0</v>
      </c>
      <c r="BF308" s="860">
        <f t="shared" si="392"/>
        <v>0</v>
      </c>
      <c r="BG308" s="861">
        <f t="shared" si="393"/>
        <v>0</v>
      </c>
      <c r="BH308" s="946">
        <f t="shared" si="394"/>
        <v>0</v>
      </c>
      <c r="BI308" s="164" t="str">
        <f t="shared" si="395"/>
        <v/>
      </c>
      <c r="BJ308" s="163">
        <f t="shared" si="396"/>
        <v>0</v>
      </c>
      <c r="BK308" s="460">
        <f t="shared" si="431"/>
        <v>0</v>
      </c>
      <c r="BL308" s="860">
        <f t="shared" si="397"/>
        <v>0</v>
      </c>
      <c r="BM308" s="861">
        <f t="shared" si="398"/>
        <v>0</v>
      </c>
      <c r="BN308" s="946">
        <f t="shared" si="399"/>
        <v>0</v>
      </c>
      <c r="BO308" s="164" t="str">
        <f t="shared" si="400"/>
        <v/>
      </c>
      <c r="BP308" s="163">
        <f t="shared" si="401"/>
        <v>0</v>
      </c>
      <c r="BQ308" s="460">
        <f t="shared" si="432"/>
        <v>0</v>
      </c>
      <c r="BR308" s="860">
        <f t="shared" si="402"/>
        <v>0</v>
      </c>
      <c r="BS308" s="861">
        <f t="shared" si="403"/>
        <v>0</v>
      </c>
      <c r="BT308" s="946">
        <f t="shared" si="404"/>
        <v>0</v>
      </c>
      <c r="BU308" s="164" t="str">
        <f t="shared" si="405"/>
        <v/>
      </c>
      <c r="BV308" s="163">
        <f t="shared" si="406"/>
        <v>0</v>
      </c>
      <c r="BW308" s="246"/>
      <c r="BX308" s="246"/>
      <c r="BY308" s="155"/>
      <c r="BZ308" s="22"/>
      <c r="CA308" s="163">
        <f t="shared" si="407"/>
        <v>0</v>
      </c>
      <c r="CB308" s="162">
        <f t="shared" si="408"/>
        <v>0</v>
      </c>
      <c r="CC308" s="162">
        <f t="shared" si="409"/>
        <v>0</v>
      </c>
      <c r="CD308" s="162">
        <f t="shared" si="410"/>
        <v>0</v>
      </c>
      <c r="CE308" s="162">
        <f t="shared" si="411"/>
        <v>0</v>
      </c>
      <c r="CF308" s="162">
        <f t="shared" si="412"/>
        <v>0</v>
      </c>
      <c r="CG308" s="162">
        <f t="shared" si="413"/>
        <v>0</v>
      </c>
      <c r="CH308" s="162">
        <f t="shared" si="414"/>
        <v>0</v>
      </c>
      <c r="CI308" s="22"/>
      <c r="CJ308" s="161">
        <f t="shared" si="415"/>
        <v>35</v>
      </c>
      <c r="CK308" s="620">
        <f t="shared" si="416"/>
        <v>0</v>
      </c>
      <c r="CL308" s="160">
        <f>CL5</f>
        <v>50</v>
      </c>
      <c r="CM308" s="159" t="str">
        <f t="shared" si="433"/>
        <v/>
      </c>
      <c r="CN308" s="159" t="str">
        <f t="shared" si="434"/>
        <v/>
      </c>
      <c r="CO308" s="159" t="str">
        <f t="shared" si="435"/>
        <v/>
      </c>
      <c r="CP308" s="159" t="str">
        <f t="shared" si="436"/>
        <v/>
      </c>
      <c r="CQ308" s="159" t="str">
        <f t="shared" si="437"/>
        <v/>
      </c>
      <c r="CR308" s="159" t="str">
        <f t="shared" si="438"/>
        <v/>
      </c>
      <c r="CS308" s="159" t="str">
        <f t="shared" si="439"/>
        <v/>
      </c>
      <c r="CT308" s="159" t="str">
        <f t="shared" si="440"/>
        <v/>
      </c>
      <c r="CU308" s="158"/>
      <c r="CV308" s="157">
        <f t="shared" si="417"/>
        <v>50</v>
      </c>
      <c r="CW308" s="157">
        <f t="shared" si="418"/>
        <v>50</v>
      </c>
      <c r="CX308" s="157">
        <f t="shared" si="419"/>
        <v>50</v>
      </c>
      <c r="CY308" s="157">
        <f t="shared" si="420"/>
        <v>50</v>
      </c>
      <c r="CZ308" s="157">
        <f t="shared" si="421"/>
        <v>50</v>
      </c>
      <c r="DA308" s="157">
        <f t="shared" si="422"/>
        <v>50</v>
      </c>
      <c r="DB308" s="157">
        <f t="shared" si="423"/>
        <v>50</v>
      </c>
      <c r="DC308" s="157">
        <f t="shared" si="424"/>
        <v>50</v>
      </c>
      <c r="DD308" s="734">
        <v>301</v>
      </c>
      <c r="DE308" s="155"/>
      <c r="DI308" s="407"/>
      <c r="DJ308" s="279"/>
      <c r="DK308" s="279"/>
      <c r="DL308" s="279"/>
      <c r="DM308" s="279"/>
      <c r="DN308" s="279"/>
    </row>
    <row r="309" spans="1:118" s="20" customFormat="1" ht="39.950000000000003" hidden="1" customHeight="1" x14ac:dyDescent="0.25">
      <c r="A309" s="27">
        <f>ROW()</f>
        <v>309</v>
      </c>
      <c r="B309" s="342" t="str">
        <f>IF(C309="I","",IF(ISBLANK(D309),"",IF(ISTEXT(D309),LARGE(B14:B308,1)+1,0)))</f>
        <v/>
      </c>
      <c r="C309" s="344"/>
      <c r="D309" s="173"/>
      <c r="E309" s="172"/>
      <c r="F309" s="171"/>
      <c r="G309" s="856"/>
      <c r="H309" s="857"/>
      <c r="I309" s="707"/>
      <c r="J309" s="919">
        <f t="shared" si="361"/>
        <v>0</v>
      </c>
      <c r="K309" s="707"/>
      <c r="L309" s="919">
        <f t="shared" si="362"/>
        <v>0</v>
      </c>
      <c r="M309" s="707"/>
      <c r="N309" s="919">
        <f t="shared" si="363"/>
        <v>0</v>
      </c>
      <c r="O309" s="707"/>
      <c r="P309" s="919">
        <f t="shared" si="364"/>
        <v>0</v>
      </c>
      <c r="Q309" s="707"/>
      <c r="R309" s="919">
        <f t="shared" si="441"/>
        <v>0</v>
      </c>
      <c r="S309" s="707"/>
      <c r="T309" s="919">
        <f t="shared" si="365"/>
        <v>0</v>
      </c>
      <c r="U309" s="707"/>
      <c r="V309" s="919">
        <f t="shared" si="442"/>
        <v>0</v>
      </c>
      <c r="W309" s="707"/>
      <c r="X309" s="919">
        <f t="shared" si="443"/>
        <v>0</v>
      </c>
      <c r="Y309" s="178">
        <f>Y6</f>
        <v>35</v>
      </c>
      <c r="Z309" s="964">
        <f t="shared" si="366"/>
        <v>0</v>
      </c>
      <c r="AA309" s="926">
        <f t="shared" si="425"/>
        <v>0</v>
      </c>
      <c r="AB309" s="860">
        <f t="shared" si="367"/>
        <v>0</v>
      </c>
      <c r="AC309" s="861">
        <f t="shared" si="368"/>
        <v>0</v>
      </c>
      <c r="AD309" s="946">
        <f t="shared" si="369"/>
        <v>0</v>
      </c>
      <c r="AE309" s="164" t="str">
        <f t="shared" si="370"/>
        <v/>
      </c>
      <c r="AF309" s="163">
        <f t="shared" si="371"/>
        <v>0</v>
      </c>
      <c r="AG309" s="460">
        <f t="shared" si="426"/>
        <v>0</v>
      </c>
      <c r="AH309" s="860">
        <f t="shared" si="372"/>
        <v>0</v>
      </c>
      <c r="AI309" s="861">
        <f t="shared" si="373"/>
        <v>0</v>
      </c>
      <c r="AJ309" s="946">
        <f t="shared" si="374"/>
        <v>0</v>
      </c>
      <c r="AK309" s="164" t="str">
        <f t="shared" si="375"/>
        <v/>
      </c>
      <c r="AL309" s="163">
        <f t="shared" si="376"/>
        <v>0</v>
      </c>
      <c r="AM309" s="460">
        <f t="shared" si="427"/>
        <v>0</v>
      </c>
      <c r="AN309" s="860">
        <f t="shared" si="377"/>
        <v>0</v>
      </c>
      <c r="AO309" s="861">
        <f t="shared" si="378"/>
        <v>0</v>
      </c>
      <c r="AP309" s="946">
        <f t="shared" si="379"/>
        <v>0</v>
      </c>
      <c r="AQ309" s="164" t="str">
        <f t="shared" si="380"/>
        <v/>
      </c>
      <c r="AR309" s="163">
        <f t="shared" si="381"/>
        <v>0</v>
      </c>
      <c r="AS309" s="460">
        <f t="shared" si="428"/>
        <v>0</v>
      </c>
      <c r="AT309" s="860">
        <f t="shared" si="382"/>
        <v>0</v>
      </c>
      <c r="AU309" s="861">
        <f t="shared" si="383"/>
        <v>0</v>
      </c>
      <c r="AV309" s="946">
        <f t="shared" si="384"/>
        <v>0</v>
      </c>
      <c r="AW309" s="164" t="str">
        <f t="shared" si="385"/>
        <v/>
      </c>
      <c r="AX309" s="163">
        <f t="shared" si="386"/>
        <v>0</v>
      </c>
      <c r="AY309" s="460">
        <f t="shared" si="429"/>
        <v>0</v>
      </c>
      <c r="AZ309" s="860">
        <f t="shared" si="387"/>
        <v>0</v>
      </c>
      <c r="BA309" s="861">
        <f t="shared" si="388"/>
        <v>0</v>
      </c>
      <c r="BB309" s="946">
        <f t="shared" si="389"/>
        <v>0</v>
      </c>
      <c r="BC309" s="164" t="str">
        <f t="shared" si="390"/>
        <v/>
      </c>
      <c r="BD309" s="163">
        <f t="shared" si="391"/>
        <v>0</v>
      </c>
      <c r="BE309" s="460">
        <f t="shared" si="430"/>
        <v>0</v>
      </c>
      <c r="BF309" s="860">
        <f t="shared" si="392"/>
        <v>0</v>
      </c>
      <c r="BG309" s="861">
        <f t="shared" si="393"/>
        <v>0</v>
      </c>
      <c r="BH309" s="946">
        <f t="shared" si="394"/>
        <v>0</v>
      </c>
      <c r="BI309" s="164" t="str">
        <f t="shared" si="395"/>
        <v/>
      </c>
      <c r="BJ309" s="163">
        <f t="shared" si="396"/>
        <v>0</v>
      </c>
      <c r="BK309" s="460">
        <f t="shared" si="431"/>
        <v>0</v>
      </c>
      <c r="BL309" s="860">
        <f t="shared" si="397"/>
        <v>0</v>
      </c>
      <c r="BM309" s="861">
        <f t="shared" si="398"/>
        <v>0</v>
      </c>
      <c r="BN309" s="946">
        <f t="shared" si="399"/>
        <v>0</v>
      </c>
      <c r="BO309" s="164" t="str">
        <f t="shared" si="400"/>
        <v/>
      </c>
      <c r="BP309" s="163">
        <f t="shared" si="401"/>
        <v>0</v>
      </c>
      <c r="BQ309" s="460">
        <f t="shared" si="432"/>
        <v>0</v>
      </c>
      <c r="BR309" s="860">
        <f t="shared" si="402"/>
        <v>0</v>
      </c>
      <c r="BS309" s="861">
        <f t="shared" si="403"/>
        <v>0</v>
      </c>
      <c r="BT309" s="946">
        <f t="shared" si="404"/>
        <v>0</v>
      </c>
      <c r="BU309" s="164" t="str">
        <f t="shared" si="405"/>
        <v/>
      </c>
      <c r="BV309" s="163">
        <f t="shared" si="406"/>
        <v>0</v>
      </c>
      <c r="BW309" s="246"/>
      <c r="BX309" s="246"/>
      <c r="BY309" s="155"/>
      <c r="BZ309" s="22"/>
      <c r="CA309" s="163">
        <f t="shared" si="407"/>
        <v>0</v>
      </c>
      <c r="CB309" s="162">
        <f t="shared" si="408"/>
        <v>0</v>
      </c>
      <c r="CC309" s="162">
        <f t="shared" si="409"/>
        <v>0</v>
      </c>
      <c r="CD309" s="162">
        <f t="shared" si="410"/>
        <v>0</v>
      </c>
      <c r="CE309" s="162">
        <f t="shared" si="411"/>
        <v>0</v>
      </c>
      <c r="CF309" s="162">
        <f t="shared" si="412"/>
        <v>0</v>
      </c>
      <c r="CG309" s="162">
        <f t="shared" si="413"/>
        <v>0</v>
      </c>
      <c r="CH309" s="162">
        <f t="shared" si="414"/>
        <v>0</v>
      </c>
      <c r="CI309" s="22"/>
      <c r="CJ309" s="161">
        <f t="shared" si="415"/>
        <v>35</v>
      </c>
      <c r="CK309" s="620">
        <f t="shared" si="416"/>
        <v>0</v>
      </c>
      <c r="CL309" s="160">
        <f>CL5</f>
        <v>50</v>
      </c>
      <c r="CM309" s="159" t="str">
        <f t="shared" si="433"/>
        <v/>
      </c>
      <c r="CN309" s="159" t="str">
        <f t="shared" si="434"/>
        <v/>
      </c>
      <c r="CO309" s="159" t="str">
        <f t="shared" si="435"/>
        <v/>
      </c>
      <c r="CP309" s="159" t="str">
        <f t="shared" si="436"/>
        <v/>
      </c>
      <c r="CQ309" s="159" t="str">
        <f t="shared" si="437"/>
        <v/>
      </c>
      <c r="CR309" s="159" t="str">
        <f t="shared" si="438"/>
        <v/>
      </c>
      <c r="CS309" s="159" t="str">
        <f t="shared" si="439"/>
        <v/>
      </c>
      <c r="CT309" s="159" t="str">
        <f t="shared" si="440"/>
        <v/>
      </c>
      <c r="CU309" s="158"/>
      <c r="CV309" s="157">
        <f t="shared" si="417"/>
        <v>50</v>
      </c>
      <c r="CW309" s="157">
        <f t="shared" si="418"/>
        <v>50</v>
      </c>
      <c r="CX309" s="157">
        <f t="shared" si="419"/>
        <v>50</v>
      </c>
      <c r="CY309" s="157">
        <f t="shared" si="420"/>
        <v>50</v>
      </c>
      <c r="CZ309" s="157">
        <f t="shared" si="421"/>
        <v>50</v>
      </c>
      <c r="DA309" s="157">
        <f t="shared" si="422"/>
        <v>50</v>
      </c>
      <c r="DB309" s="157">
        <f t="shared" si="423"/>
        <v>50</v>
      </c>
      <c r="DC309" s="157">
        <f t="shared" si="424"/>
        <v>50</v>
      </c>
      <c r="DD309" s="734">
        <v>302</v>
      </c>
      <c r="DE309" s="155"/>
      <c r="DI309" s="407"/>
      <c r="DJ309" s="279"/>
      <c r="DK309" s="279"/>
      <c r="DL309" s="279"/>
      <c r="DM309" s="279"/>
      <c r="DN309" s="279"/>
    </row>
    <row r="310" spans="1:118" s="20" customFormat="1" ht="39.950000000000003" hidden="1" customHeight="1" x14ac:dyDescent="0.25">
      <c r="A310" s="27">
        <f>ROW()</f>
        <v>310</v>
      </c>
      <c r="B310" s="342" t="str">
        <f>IF(C310="I","",IF(ISBLANK(D310),"",IF(ISTEXT(D310),LARGE(B14:B309,1)+1,0)))</f>
        <v/>
      </c>
      <c r="C310" s="344"/>
      <c r="D310" s="173"/>
      <c r="E310" s="172"/>
      <c r="F310" s="171"/>
      <c r="G310" s="856"/>
      <c r="H310" s="857"/>
      <c r="I310" s="707"/>
      <c r="J310" s="919">
        <f t="shared" si="361"/>
        <v>0</v>
      </c>
      <c r="K310" s="707"/>
      <c r="L310" s="919">
        <f t="shared" si="362"/>
        <v>0</v>
      </c>
      <c r="M310" s="707"/>
      <c r="N310" s="919">
        <f t="shared" si="363"/>
        <v>0</v>
      </c>
      <c r="O310" s="707"/>
      <c r="P310" s="919">
        <f t="shared" si="364"/>
        <v>0</v>
      </c>
      <c r="Q310" s="707"/>
      <c r="R310" s="919">
        <f t="shared" si="441"/>
        <v>0</v>
      </c>
      <c r="S310" s="707"/>
      <c r="T310" s="919">
        <f t="shared" si="365"/>
        <v>0</v>
      </c>
      <c r="U310" s="707"/>
      <c r="V310" s="919">
        <f t="shared" si="442"/>
        <v>0</v>
      </c>
      <c r="W310" s="707"/>
      <c r="X310" s="919">
        <f t="shared" si="443"/>
        <v>0</v>
      </c>
      <c r="Y310" s="178">
        <f>Y6</f>
        <v>35</v>
      </c>
      <c r="Z310" s="964">
        <f t="shared" si="366"/>
        <v>0</v>
      </c>
      <c r="AA310" s="926">
        <f t="shared" si="425"/>
        <v>0</v>
      </c>
      <c r="AB310" s="860">
        <f t="shared" si="367"/>
        <v>0</v>
      </c>
      <c r="AC310" s="861">
        <f t="shared" si="368"/>
        <v>0</v>
      </c>
      <c r="AD310" s="946">
        <f t="shared" si="369"/>
        <v>0</v>
      </c>
      <c r="AE310" s="164" t="str">
        <f t="shared" si="370"/>
        <v/>
      </c>
      <c r="AF310" s="163">
        <f t="shared" si="371"/>
        <v>0</v>
      </c>
      <c r="AG310" s="460">
        <f t="shared" si="426"/>
        <v>0</v>
      </c>
      <c r="AH310" s="860">
        <f t="shared" si="372"/>
        <v>0</v>
      </c>
      <c r="AI310" s="861">
        <f t="shared" si="373"/>
        <v>0</v>
      </c>
      <c r="AJ310" s="946">
        <f t="shared" si="374"/>
        <v>0</v>
      </c>
      <c r="AK310" s="164" t="str">
        <f t="shared" si="375"/>
        <v/>
      </c>
      <c r="AL310" s="163">
        <f t="shared" si="376"/>
        <v>0</v>
      </c>
      <c r="AM310" s="460">
        <f t="shared" si="427"/>
        <v>0</v>
      </c>
      <c r="AN310" s="860">
        <f t="shared" si="377"/>
        <v>0</v>
      </c>
      <c r="AO310" s="861">
        <f t="shared" si="378"/>
        <v>0</v>
      </c>
      <c r="AP310" s="946">
        <f t="shared" si="379"/>
        <v>0</v>
      </c>
      <c r="AQ310" s="164" t="str">
        <f t="shared" si="380"/>
        <v/>
      </c>
      <c r="AR310" s="163">
        <f t="shared" si="381"/>
        <v>0</v>
      </c>
      <c r="AS310" s="460">
        <f t="shared" si="428"/>
        <v>0</v>
      </c>
      <c r="AT310" s="860">
        <f t="shared" si="382"/>
        <v>0</v>
      </c>
      <c r="AU310" s="861">
        <f t="shared" si="383"/>
        <v>0</v>
      </c>
      <c r="AV310" s="946">
        <f t="shared" si="384"/>
        <v>0</v>
      </c>
      <c r="AW310" s="164" t="str">
        <f t="shared" si="385"/>
        <v/>
      </c>
      <c r="AX310" s="163">
        <f t="shared" si="386"/>
        <v>0</v>
      </c>
      <c r="AY310" s="460">
        <f t="shared" si="429"/>
        <v>0</v>
      </c>
      <c r="AZ310" s="860">
        <f t="shared" si="387"/>
        <v>0</v>
      </c>
      <c r="BA310" s="861">
        <f t="shared" si="388"/>
        <v>0</v>
      </c>
      <c r="BB310" s="946">
        <f t="shared" si="389"/>
        <v>0</v>
      </c>
      <c r="BC310" s="164" t="str">
        <f t="shared" si="390"/>
        <v/>
      </c>
      <c r="BD310" s="163">
        <f t="shared" si="391"/>
        <v>0</v>
      </c>
      <c r="BE310" s="460">
        <f t="shared" si="430"/>
        <v>0</v>
      </c>
      <c r="BF310" s="860">
        <f t="shared" si="392"/>
        <v>0</v>
      </c>
      <c r="BG310" s="861">
        <f t="shared" si="393"/>
        <v>0</v>
      </c>
      <c r="BH310" s="946">
        <f t="shared" si="394"/>
        <v>0</v>
      </c>
      <c r="BI310" s="164" t="str">
        <f t="shared" si="395"/>
        <v/>
      </c>
      <c r="BJ310" s="163">
        <f t="shared" si="396"/>
        <v>0</v>
      </c>
      <c r="BK310" s="460">
        <f t="shared" si="431"/>
        <v>0</v>
      </c>
      <c r="BL310" s="860">
        <f t="shared" si="397"/>
        <v>0</v>
      </c>
      <c r="BM310" s="861">
        <f t="shared" si="398"/>
        <v>0</v>
      </c>
      <c r="BN310" s="946">
        <f t="shared" si="399"/>
        <v>0</v>
      </c>
      <c r="BO310" s="164" t="str">
        <f t="shared" si="400"/>
        <v/>
      </c>
      <c r="BP310" s="163">
        <f t="shared" si="401"/>
        <v>0</v>
      </c>
      <c r="BQ310" s="460">
        <f t="shared" si="432"/>
        <v>0</v>
      </c>
      <c r="BR310" s="860">
        <f t="shared" si="402"/>
        <v>0</v>
      </c>
      <c r="BS310" s="861">
        <f t="shared" si="403"/>
        <v>0</v>
      </c>
      <c r="BT310" s="946">
        <f t="shared" si="404"/>
        <v>0</v>
      </c>
      <c r="BU310" s="164" t="str">
        <f t="shared" si="405"/>
        <v/>
      </c>
      <c r="BV310" s="163">
        <f t="shared" si="406"/>
        <v>0</v>
      </c>
      <c r="BW310" s="246"/>
      <c r="BX310" s="246"/>
      <c r="BY310" s="155"/>
      <c r="BZ310" s="22"/>
      <c r="CA310" s="163">
        <f t="shared" si="407"/>
        <v>0</v>
      </c>
      <c r="CB310" s="162">
        <f t="shared" si="408"/>
        <v>0</v>
      </c>
      <c r="CC310" s="162">
        <f t="shared" si="409"/>
        <v>0</v>
      </c>
      <c r="CD310" s="162">
        <f t="shared" si="410"/>
        <v>0</v>
      </c>
      <c r="CE310" s="162">
        <f t="shared" si="411"/>
        <v>0</v>
      </c>
      <c r="CF310" s="162">
        <f t="shared" si="412"/>
        <v>0</v>
      </c>
      <c r="CG310" s="162">
        <f t="shared" si="413"/>
        <v>0</v>
      </c>
      <c r="CH310" s="162">
        <f t="shared" si="414"/>
        <v>0</v>
      </c>
      <c r="CI310" s="22"/>
      <c r="CJ310" s="161">
        <f t="shared" si="415"/>
        <v>35</v>
      </c>
      <c r="CK310" s="620">
        <f t="shared" si="416"/>
        <v>0</v>
      </c>
      <c r="CL310" s="160">
        <f>CL5</f>
        <v>50</v>
      </c>
      <c r="CM310" s="159" t="str">
        <f t="shared" si="433"/>
        <v/>
      </c>
      <c r="CN310" s="159" t="str">
        <f t="shared" si="434"/>
        <v/>
      </c>
      <c r="CO310" s="159" t="str">
        <f t="shared" si="435"/>
        <v/>
      </c>
      <c r="CP310" s="159" t="str">
        <f t="shared" si="436"/>
        <v/>
      </c>
      <c r="CQ310" s="159" t="str">
        <f t="shared" si="437"/>
        <v/>
      </c>
      <c r="CR310" s="159" t="str">
        <f t="shared" si="438"/>
        <v/>
      </c>
      <c r="CS310" s="159" t="str">
        <f t="shared" si="439"/>
        <v/>
      </c>
      <c r="CT310" s="159" t="str">
        <f t="shared" si="440"/>
        <v/>
      </c>
      <c r="CU310" s="158"/>
      <c r="CV310" s="157">
        <f t="shared" si="417"/>
        <v>50</v>
      </c>
      <c r="CW310" s="157">
        <f t="shared" si="418"/>
        <v>50</v>
      </c>
      <c r="CX310" s="157">
        <f t="shared" si="419"/>
        <v>50</v>
      </c>
      <c r="CY310" s="157">
        <f t="shared" si="420"/>
        <v>50</v>
      </c>
      <c r="CZ310" s="157">
        <f t="shared" si="421"/>
        <v>50</v>
      </c>
      <c r="DA310" s="157">
        <f t="shared" si="422"/>
        <v>50</v>
      </c>
      <c r="DB310" s="157">
        <f t="shared" si="423"/>
        <v>50</v>
      </c>
      <c r="DC310" s="157">
        <f t="shared" si="424"/>
        <v>50</v>
      </c>
      <c r="DD310" s="734">
        <v>303</v>
      </c>
      <c r="DE310" s="155"/>
      <c r="DI310" s="407"/>
      <c r="DJ310" s="279"/>
      <c r="DK310" s="279"/>
      <c r="DL310" s="279"/>
      <c r="DM310" s="279"/>
      <c r="DN310" s="279"/>
    </row>
    <row r="311" spans="1:118" s="20" customFormat="1" ht="39.950000000000003" hidden="1" customHeight="1" x14ac:dyDescent="0.25">
      <c r="A311" s="27">
        <f>ROW()</f>
        <v>311</v>
      </c>
      <c r="B311" s="342" t="str">
        <f>IF(C311="I","",IF(ISBLANK(D311),"",IF(ISTEXT(D311),LARGE(B14:B310,1)+1,0)))</f>
        <v/>
      </c>
      <c r="C311" s="344"/>
      <c r="D311" s="173"/>
      <c r="E311" s="172"/>
      <c r="F311" s="171"/>
      <c r="G311" s="856"/>
      <c r="H311" s="857"/>
      <c r="I311" s="707"/>
      <c r="J311" s="919">
        <f t="shared" si="361"/>
        <v>0</v>
      </c>
      <c r="K311" s="707"/>
      <c r="L311" s="919">
        <f t="shared" si="362"/>
        <v>0</v>
      </c>
      <c r="M311" s="707"/>
      <c r="N311" s="919">
        <f t="shared" si="363"/>
        <v>0</v>
      </c>
      <c r="O311" s="707"/>
      <c r="P311" s="919">
        <f t="shared" si="364"/>
        <v>0</v>
      </c>
      <c r="Q311" s="707"/>
      <c r="R311" s="919">
        <f t="shared" ref="R311:R342" si="444">CE311</f>
        <v>0</v>
      </c>
      <c r="S311" s="707"/>
      <c r="T311" s="919">
        <f t="shared" si="365"/>
        <v>0</v>
      </c>
      <c r="U311" s="707"/>
      <c r="V311" s="919">
        <f t="shared" si="442"/>
        <v>0</v>
      </c>
      <c r="W311" s="707"/>
      <c r="X311" s="919">
        <f t="shared" si="443"/>
        <v>0</v>
      </c>
      <c r="Y311" s="178">
        <f>Y6</f>
        <v>35</v>
      </c>
      <c r="Z311" s="964">
        <f t="shared" si="366"/>
        <v>0</v>
      </c>
      <c r="AA311" s="926">
        <f t="shared" si="425"/>
        <v>0</v>
      </c>
      <c r="AB311" s="860">
        <f t="shared" si="367"/>
        <v>0</v>
      </c>
      <c r="AC311" s="861">
        <f t="shared" si="368"/>
        <v>0</v>
      </c>
      <c r="AD311" s="946">
        <f t="shared" si="369"/>
        <v>0</v>
      </c>
      <c r="AE311" s="164" t="str">
        <f t="shared" si="370"/>
        <v/>
      </c>
      <c r="AF311" s="163">
        <f t="shared" si="371"/>
        <v>0</v>
      </c>
      <c r="AG311" s="460">
        <f t="shared" si="426"/>
        <v>0</v>
      </c>
      <c r="AH311" s="860">
        <f t="shared" si="372"/>
        <v>0</v>
      </c>
      <c r="AI311" s="861">
        <f t="shared" si="373"/>
        <v>0</v>
      </c>
      <c r="AJ311" s="946">
        <f t="shared" si="374"/>
        <v>0</v>
      </c>
      <c r="AK311" s="164" t="str">
        <f t="shared" si="375"/>
        <v/>
      </c>
      <c r="AL311" s="163">
        <f t="shared" si="376"/>
        <v>0</v>
      </c>
      <c r="AM311" s="460">
        <f t="shared" si="427"/>
        <v>0</v>
      </c>
      <c r="AN311" s="860">
        <f t="shared" si="377"/>
        <v>0</v>
      </c>
      <c r="AO311" s="861">
        <f t="shared" si="378"/>
        <v>0</v>
      </c>
      <c r="AP311" s="946">
        <f t="shared" si="379"/>
        <v>0</v>
      </c>
      <c r="AQ311" s="164" t="str">
        <f t="shared" si="380"/>
        <v/>
      </c>
      <c r="AR311" s="163">
        <f t="shared" si="381"/>
        <v>0</v>
      </c>
      <c r="AS311" s="460">
        <f t="shared" si="428"/>
        <v>0</v>
      </c>
      <c r="AT311" s="860">
        <f t="shared" si="382"/>
        <v>0</v>
      </c>
      <c r="AU311" s="861">
        <f t="shared" si="383"/>
        <v>0</v>
      </c>
      <c r="AV311" s="946">
        <f t="shared" si="384"/>
        <v>0</v>
      </c>
      <c r="AW311" s="164" t="str">
        <f t="shared" si="385"/>
        <v/>
      </c>
      <c r="AX311" s="163">
        <f t="shared" si="386"/>
        <v>0</v>
      </c>
      <c r="AY311" s="460">
        <f t="shared" si="429"/>
        <v>0</v>
      </c>
      <c r="AZ311" s="860">
        <f t="shared" si="387"/>
        <v>0</v>
      </c>
      <c r="BA311" s="861">
        <f t="shared" si="388"/>
        <v>0</v>
      </c>
      <c r="BB311" s="946">
        <f t="shared" si="389"/>
        <v>0</v>
      </c>
      <c r="BC311" s="164" t="str">
        <f t="shared" si="390"/>
        <v/>
      </c>
      <c r="BD311" s="163">
        <f t="shared" si="391"/>
        <v>0</v>
      </c>
      <c r="BE311" s="460">
        <f t="shared" si="430"/>
        <v>0</v>
      </c>
      <c r="BF311" s="860">
        <f t="shared" si="392"/>
        <v>0</v>
      </c>
      <c r="BG311" s="861">
        <f t="shared" si="393"/>
        <v>0</v>
      </c>
      <c r="BH311" s="946">
        <f t="shared" si="394"/>
        <v>0</v>
      </c>
      <c r="BI311" s="164" t="str">
        <f t="shared" si="395"/>
        <v/>
      </c>
      <c r="BJ311" s="163">
        <f t="shared" si="396"/>
        <v>0</v>
      </c>
      <c r="BK311" s="460">
        <f t="shared" si="431"/>
        <v>0</v>
      </c>
      <c r="BL311" s="860">
        <f t="shared" si="397"/>
        <v>0</v>
      </c>
      <c r="BM311" s="861">
        <f t="shared" si="398"/>
        <v>0</v>
      </c>
      <c r="BN311" s="946">
        <f t="shared" si="399"/>
        <v>0</v>
      </c>
      <c r="BO311" s="164" t="str">
        <f t="shared" si="400"/>
        <v/>
      </c>
      <c r="BP311" s="163">
        <f t="shared" si="401"/>
        <v>0</v>
      </c>
      <c r="BQ311" s="460">
        <f t="shared" si="432"/>
        <v>0</v>
      </c>
      <c r="BR311" s="860">
        <f t="shared" si="402"/>
        <v>0</v>
      </c>
      <c r="BS311" s="861">
        <f t="shared" si="403"/>
        <v>0</v>
      </c>
      <c r="BT311" s="946">
        <f t="shared" si="404"/>
        <v>0</v>
      </c>
      <c r="BU311" s="164" t="str">
        <f t="shared" si="405"/>
        <v/>
      </c>
      <c r="BV311" s="163">
        <f t="shared" si="406"/>
        <v>0</v>
      </c>
      <c r="BW311" s="246"/>
      <c r="BX311" s="246"/>
      <c r="BY311" s="155"/>
      <c r="BZ311" s="22"/>
      <c r="CA311" s="163">
        <f t="shared" si="407"/>
        <v>0</v>
      </c>
      <c r="CB311" s="162">
        <f t="shared" si="408"/>
        <v>0</v>
      </c>
      <c r="CC311" s="162">
        <f t="shared" si="409"/>
        <v>0</v>
      </c>
      <c r="CD311" s="162">
        <f t="shared" si="410"/>
        <v>0</v>
      </c>
      <c r="CE311" s="162">
        <f t="shared" si="411"/>
        <v>0</v>
      </c>
      <c r="CF311" s="162">
        <f t="shared" si="412"/>
        <v>0</v>
      </c>
      <c r="CG311" s="162">
        <f t="shared" si="413"/>
        <v>0</v>
      </c>
      <c r="CH311" s="162">
        <f t="shared" si="414"/>
        <v>0</v>
      </c>
      <c r="CI311" s="22"/>
      <c r="CJ311" s="161">
        <f t="shared" si="415"/>
        <v>35</v>
      </c>
      <c r="CK311" s="620">
        <f t="shared" si="416"/>
        <v>0</v>
      </c>
      <c r="CL311" s="160">
        <f>CL5</f>
        <v>50</v>
      </c>
      <c r="CM311" s="159" t="str">
        <f t="shared" si="433"/>
        <v/>
      </c>
      <c r="CN311" s="159" t="str">
        <f t="shared" si="434"/>
        <v/>
      </c>
      <c r="CO311" s="159" t="str">
        <f t="shared" si="435"/>
        <v/>
      </c>
      <c r="CP311" s="159" t="str">
        <f t="shared" si="436"/>
        <v/>
      </c>
      <c r="CQ311" s="159" t="str">
        <f t="shared" si="437"/>
        <v/>
      </c>
      <c r="CR311" s="159" t="str">
        <f t="shared" si="438"/>
        <v/>
      </c>
      <c r="CS311" s="159" t="str">
        <f t="shared" si="439"/>
        <v/>
      </c>
      <c r="CT311" s="159" t="str">
        <f t="shared" si="440"/>
        <v/>
      </c>
      <c r="CU311" s="158"/>
      <c r="CV311" s="157">
        <f t="shared" si="417"/>
        <v>50</v>
      </c>
      <c r="CW311" s="157">
        <f t="shared" si="418"/>
        <v>50</v>
      </c>
      <c r="CX311" s="157">
        <f t="shared" si="419"/>
        <v>50</v>
      </c>
      <c r="CY311" s="157">
        <f t="shared" si="420"/>
        <v>50</v>
      </c>
      <c r="CZ311" s="157">
        <f t="shared" si="421"/>
        <v>50</v>
      </c>
      <c r="DA311" s="157">
        <f t="shared" si="422"/>
        <v>50</v>
      </c>
      <c r="DB311" s="157">
        <f t="shared" si="423"/>
        <v>50</v>
      </c>
      <c r="DC311" s="157">
        <f t="shared" si="424"/>
        <v>50</v>
      </c>
      <c r="DD311" s="734">
        <v>304</v>
      </c>
      <c r="DE311" s="155"/>
      <c r="DI311" s="407"/>
      <c r="DJ311" s="279"/>
      <c r="DK311" s="279"/>
      <c r="DL311" s="279"/>
      <c r="DM311" s="279"/>
      <c r="DN311" s="279"/>
    </row>
    <row r="312" spans="1:118" s="20" customFormat="1" ht="39.950000000000003" hidden="1" customHeight="1" x14ac:dyDescent="0.25">
      <c r="A312" s="27">
        <f>ROW()</f>
        <v>312</v>
      </c>
      <c r="B312" s="342" t="str">
        <f>IF(C312="I","",IF(ISBLANK(D312),"",IF(ISTEXT(D312),LARGE(B14:B311,1)+1,0)))</f>
        <v/>
      </c>
      <c r="C312" s="344"/>
      <c r="D312" s="173"/>
      <c r="E312" s="172"/>
      <c r="F312" s="171"/>
      <c r="G312" s="856"/>
      <c r="H312" s="857"/>
      <c r="I312" s="707"/>
      <c r="J312" s="919">
        <f t="shared" si="361"/>
        <v>0</v>
      </c>
      <c r="K312" s="707"/>
      <c r="L312" s="919">
        <f t="shared" si="362"/>
        <v>0</v>
      </c>
      <c r="M312" s="707"/>
      <c r="N312" s="919">
        <f t="shared" si="363"/>
        <v>0</v>
      </c>
      <c r="O312" s="707"/>
      <c r="P312" s="919">
        <f t="shared" si="364"/>
        <v>0</v>
      </c>
      <c r="Q312" s="707"/>
      <c r="R312" s="919">
        <f t="shared" si="444"/>
        <v>0</v>
      </c>
      <c r="S312" s="707"/>
      <c r="T312" s="919">
        <f t="shared" si="365"/>
        <v>0</v>
      </c>
      <c r="U312" s="707"/>
      <c r="V312" s="919">
        <f t="shared" si="442"/>
        <v>0</v>
      </c>
      <c r="W312" s="707"/>
      <c r="X312" s="919">
        <f t="shared" ref="X312:X347" si="445">CH312</f>
        <v>0</v>
      </c>
      <c r="Y312" s="178">
        <f>Y6</f>
        <v>35</v>
      </c>
      <c r="Z312" s="964">
        <f t="shared" si="366"/>
        <v>0</v>
      </c>
      <c r="AA312" s="926">
        <f t="shared" si="425"/>
        <v>0</v>
      </c>
      <c r="AB312" s="860">
        <f t="shared" si="367"/>
        <v>0</v>
      </c>
      <c r="AC312" s="861">
        <f t="shared" si="368"/>
        <v>0</v>
      </c>
      <c r="AD312" s="946">
        <f t="shared" si="369"/>
        <v>0</v>
      </c>
      <c r="AE312" s="164" t="str">
        <f t="shared" si="370"/>
        <v/>
      </c>
      <c r="AF312" s="163">
        <f t="shared" si="371"/>
        <v>0</v>
      </c>
      <c r="AG312" s="460">
        <f t="shared" si="426"/>
        <v>0</v>
      </c>
      <c r="AH312" s="860">
        <f t="shared" si="372"/>
        <v>0</v>
      </c>
      <c r="AI312" s="861">
        <f t="shared" si="373"/>
        <v>0</v>
      </c>
      <c r="AJ312" s="946">
        <f t="shared" si="374"/>
        <v>0</v>
      </c>
      <c r="AK312" s="164" t="str">
        <f t="shared" si="375"/>
        <v/>
      </c>
      <c r="AL312" s="163">
        <f t="shared" si="376"/>
        <v>0</v>
      </c>
      <c r="AM312" s="460">
        <f t="shared" si="427"/>
        <v>0</v>
      </c>
      <c r="AN312" s="860">
        <f t="shared" si="377"/>
        <v>0</v>
      </c>
      <c r="AO312" s="861">
        <f t="shared" si="378"/>
        <v>0</v>
      </c>
      <c r="AP312" s="946">
        <f t="shared" si="379"/>
        <v>0</v>
      </c>
      <c r="AQ312" s="164" t="str">
        <f t="shared" si="380"/>
        <v/>
      </c>
      <c r="AR312" s="163">
        <f t="shared" si="381"/>
        <v>0</v>
      </c>
      <c r="AS312" s="460">
        <f t="shared" si="428"/>
        <v>0</v>
      </c>
      <c r="AT312" s="860">
        <f t="shared" si="382"/>
        <v>0</v>
      </c>
      <c r="AU312" s="861">
        <f t="shared" si="383"/>
        <v>0</v>
      </c>
      <c r="AV312" s="946">
        <f t="shared" si="384"/>
        <v>0</v>
      </c>
      <c r="AW312" s="164" t="str">
        <f t="shared" si="385"/>
        <v/>
      </c>
      <c r="AX312" s="163">
        <f t="shared" si="386"/>
        <v>0</v>
      </c>
      <c r="AY312" s="460">
        <f t="shared" si="429"/>
        <v>0</v>
      </c>
      <c r="AZ312" s="860">
        <f t="shared" si="387"/>
        <v>0</v>
      </c>
      <c r="BA312" s="861">
        <f t="shared" si="388"/>
        <v>0</v>
      </c>
      <c r="BB312" s="946">
        <f t="shared" si="389"/>
        <v>0</v>
      </c>
      <c r="BC312" s="164" t="str">
        <f t="shared" si="390"/>
        <v/>
      </c>
      <c r="BD312" s="163">
        <f t="shared" si="391"/>
        <v>0</v>
      </c>
      <c r="BE312" s="460">
        <f t="shared" si="430"/>
        <v>0</v>
      </c>
      <c r="BF312" s="860">
        <f t="shared" si="392"/>
        <v>0</v>
      </c>
      <c r="BG312" s="861">
        <f t="shared" si="393"/>
        <v>0</v>
      </c>
      <c r="BH312" s="946">
        <f t="shared" si="394"/>
        <v>0</v>
      </c>
      <c r="BI312" s="164" t="str">
        <f t="shared" si="395"/>
        <v/>
      </c>
      <c r="BJ312" s="163">
        <f t="shared" si="396"/>
        <v>0</v>
      </c>
      <c r="BK312" s="460">
        <f t="shared" si="431"/>
        <v>0</v>
      </c>
      <c r="BL312" s="860">
        <f t="shared" si="397"/>
        <v>0</v>
      </c>
      <c r="BM312" s="861">
        <f t="shared" si="398"/>
        <v>0</v>
      </c>
      <c r="BN312" s="946">
        <f t="shared" si="399"/>
        <v>0</v>
      </c>
      <c r="BO312" s="164" t="str">
        <f t="shared" si="400"/>
        <v/>
      </c>
      <c r="BP312" s="163">
        <f t="shared" si="401"/>
        <v>0</v>
      </c>
      <c r="BQ312" s="460">
        <f t="shared" si="432"/>
        <v>0</v>
      </c>
      <c r="BR312" s="860">
        <f t="shared" si="402"/>
        <v>0</v>
      </c>
      <c r="BS312" s="861">
        <f t="shared" si="403"/>
        <v>0</v>
      </c>
      <c r="BT312" s="946">
        <f t="shared" si="404"/>
        <v>0</v>
      </c>
      <c r="BU312" s="164" t="str">
        <f t="shared" si="405"/>
        <v/>
      </c>
      <c r="BV312" s="163">
        <f t="shared" si="406"/>
        <v>0</v>
      </c>
      <c r="BW312" s="246"/>
      <c r="BX312" s="246"/>
      <c r="BY312" s="155"/>
      <c r="BZ312" s="22"/>
      <c r="CA312" s="163">
        <f t="shared" si="407"/>
        <v>0</v>
      </c>
      <c r="CB312" s="162">
        <f t="shared" si="408"/>
        <v>0</v>
      </c>
      <c r="CC312" s="162">
        <f t="shared" si="409"/>
        <v>0</v>
      </c>
      <c r="CD312" s="162">
        <f t="shared" si="410"/>
        <v>0</v>
      </c>
      <c r="CE312" s="162">
        <f t="shared" si="411"/>
        <v>0</v>
      </c>
      <c r="CF312" s="162">
        <f t="shared" si="412"/>
        <v>0</v>
      </c>
      <c r="CG312" s="162">
        <f t="shared" si="413"/>
        <v>0</v>
      </c>
      <c r="CH312" s="162">
        <f t="shared" si="414"/>
        <v>0</v>
      </c>
      <c r="CI312" s="22"/>
      <c r="CJ312" s="161">
        <f t="shared" si="415"/>
        <v>35</v>
      </c>
      <c r="CK312" s="620">
        <f t="shared" si="416"/>
        <v>0</v>
      </c>
      <c r="CL312" s="160">
        <f>CL5</f>
        <v>50</v>
      </c>
      <c r="CM312" s="159" t="str">
        <f t="shared" si="433"/>
        <v/>
      </c>
      <c r="CN312" s="159" t="str">
        <f t="shared" si="434"/>
        <v/>
      </c>
      <c r="CO312" s="159" t="str">
        <f t="shared" si="435"/>
        <v/>
      </c>
      <c r="CP312" s="159" t="str">
        <f t="shared" si="436"/>
        <v/>
      </c>
      <c r="CQ312" s="159" t="str">
        <f t="shared" si="437"/>
        <v/>
      </c>
      <c r="CR312" s="159" t="str">
        <f t="shared" si="438"/>
        <v/>
      </c>
      <c r="CS312" s="159" t="str">
        <f t="shared" si="439"/>
        <v/>
      </c>
      <c r="CT312" s="159" t="str">
        <f t="shared" si="440"/>
        <v/>
      </c>
      <c r="CU312" s="158"/>
      <c r="CV312" s="157">
        <f t="shared" si="417"/>
        <v>50</v>
      </c>
      <c r="CW312" s="157">
        <f t="shared" si="418"/>
        <v>50</v>
      </c>
      <c r="CX312" s="157">
        <f t="shared" si="419"/>
        <v>50</v>
      </c>
      <c r="CY312" s="157">
        <f t="shared" si="420"/>
        <v>50</v>
      </c>
      <c r="CZ312" s="157">
        <f t="shared" si="421"/>
        <v>50</v>
      </c>
      <c r="DA312" s="157">
        <f t="shared" si="422"/>
        <v>50</v>
      </c>
      <c r="DB312" s="157">
        <f t="shared" si="423"/>
        <v>50</v>
      </c>
      <c r="DC312" s="157">
        <f t="shared" si="424"/>
        <v>50</v>
      </c>
      <c r="DD312" s="734">
        <v>305</v>
      </c>
      <c r="DE312" s="155"/>
      <c r="DI312" s="407"/>
      <c r="DJ312" s="279"/>
      <c r="DK312" s="279"/>
      <c r="DL312" s="279"/>
      <c r="DM312" s="279"/>
      <c r="DN312" s="279"/>
    </row>
    <row r="313" spans="1:118" s="20" customFormat="1" ht="39.950000000000003" hidden="1" customHeight="1" x14ac:dyDescent="0.25">
      <c r="A313" s="27">
        <f>ROW()</f>
        <v>313</v>
      </c>
      <c r="B313" s="342" t="str">
        <f>IF(C313="I","",IF(ISBLANK(D313),"",IF(ISTEXT(D313),LARGE(B14:B312,1)+1,0)))</f>
        <v/>
      </c>
      <c r="C313" s="344"/>
      <c r="D313" s="173"/>
      <c r="E313" s="172"/>
      <c r="F313" s="171"/>
      <c r="G313" s="856"/>
      <c r="H313" s="857"/>
      <c r="I313" s="707"/>
      <c r="J313" s="919">
        <f t="shared" si="361"/>
        <v>0</v>
      </c>
      <c r="K313" s="707"/>
      <c r="L313" s="919">
        <f t="shared" si="362"/>
        <v>0</v>
      </c>
      <c r="M313" s="707"/>
      <c r="N313" s="919">
        <f t="shared" si="363"/>
        <v>0</v>
      </c>
      <c r="O313" s="707"/>
      <c r="P313" s="919">
        <f t="shared" si="364"/>
        <v>0</v>
      </c>
      <c r="Q313" s="707"/>
      <c r="R313" s="919">
        <f t="shared" si="444"/>
        <v>0</v>
      </c>
      <c r="S313" s="707"/>
      <c r="T313" s="919">
        <f t="shared" si="365"/>
        <v>0</v>
      </c>
      <c r="U313" s="707"/>
      <c r="V313" s="919">
        <f t="shared" si="442"/>
        <v>0</v>
      </c>
      <c r="W313" s="707"/>
      <c r="X313" s="919">
        <f t="shared" si="445"/>
        <v>0</v>
      </c>
      <c r="Y313" s="178">
        <f>Y6</f>
        <v>35</v>
      </c>
      <c r="Z313" s="964">
        <f t="shared" si="366"/>
        <v>0</v>
      </c>
      <c r="AA313" s="926">
        <f t="shared" si="425"/>
        <v>0</v>
      </c>
      <c r="AB313" s="860">
        <f t="shared" si="367"/>
        <v>0</v>
      </c>
      <c r="AC313" s="861">
        <f t="shared" si="368"/>
        <v>0</v>
      </c>
      <c r="AD313" s="946">
        <f t="shared" si="369"/>
        <v>0</v>
      </c>
      <c r="AE313" s="164" t="str">
        <f t="shared" si="370"/>
        <v/>
      </c>
      <c r="AF313" s="163">
        <f t="shared" si="371"/>
        <v>0</v>
      </c>
      <c r="AG313" s="460">
        <f t="shared" si="426"/>
        <v>0</v>
      </c>
      <c r="AH313" s="860">
        <f t="shared" si="372"/>
        <v>0</v>
      </c>
      <c r="AI313" s="861">
        <f t="shared" si="373"/>
        <v>0</v>
      </c>
      <c r="AJ313" s="946">
        <f t="shared" si="374"/>
        <v>0</v>
      </c>
      <c r="AK313" s="164" t="str">
        <f t="shared" si="375"/>
        <v/>
      </c>
      <c r="AL313" s="163">
        <f t="shared" si="376"/>
        <v>0</v>
      </c>
      <c r="AM313" s="460">
        <f t="shared" si="427"/>
        <v>0</v>
      </c>
      <c r="AN313" s="860">
        <f t="shared" si="377"/>
        <v>0</v>
      </c>
      <c r="AO313" s="861">
        <f t="shared" si="378"/>
        <v>0</v>
      </c>
      <c r="AP313" s="946">
        <f t="shared" si="379"/>
        <v>0</v>
      </c>
      <c r="AQ313" s="164" t="str">
        <f t="shared" si="380"/>
        <v/>
      </c>
      <c r="AR313" s="163">
        <f t="shared" si="381"/>
        <v>0</v>
      </c>
      <c r="AS313" s="460">
        <f t="shared" si="428"/>
        <v>0</v>
      </c>
      <c r="AT313" s="860">
        <f t="shared" si="382"/>
        <v>0</v>
      </c>
      <c r="AU313" s="861">
        <f t="shared" si="383"/>
        <v>0</v>
      </c>
      <c r="AV313" s="946">
        <f t="shared" si="384"/>
        <v>0</v>
      </c>
      <c r="AW313" s="164" t="str">
        <f t="shared" si="385"/>
        <v/>
      </c>
      <c r="AX313" s="163">
        <f t="shared" si="386"/>
        <v>0</v>
      </c>
      <c r="AY313" s="460">
        <f t="shared" si="429"/>
        <v>0</v>
      </c>
      <c r="AZ313" s="860">
        <f t="shared" si="387"/>
        <v>0</v>
      </c>
      <c r="BA313" s="861">
        <f t="shared" si="388"/>
        <v>0</v>
      </c>
      <c r="BB313" s="946">
        <f t="shared" si="389"/>
        <v>0</v>
      </c>
      <c r="BC313" s="164" t="str">
        <f t="shared" si="390"/>
        <v/>
      </c>
      <c r="BD313" s="163">
        <f t="shared" si="391"/>
        <v>0</v>
      </c>
      <c r="BE313" s="460">
        <f t="shared" si="430"/>
        <v>0</v>
      </c>
      <c r="BF313" s="860">
        <f t="shared" si="392"/>
        <v>0</v>
      </c>
      <c r="BG313" s="861">
        <f t="shared" si="393"/>
        <v>0</v>
      </c>
      <c r="BH313" s="946">
        <f t="shared" si="394"/>
        <v>0</v>
      </c>
      <c r="BI313" s="164" t="str">
        <f t="shared" si="395"/>
        <v/>
      </c>
      <c r="BJ313" s="163">
        <f t="shared" si="396"/>
        <v>0</v>
      </c>
      <c r="BK313" s="460">
        <f t="shared" si="431"/>
        <v>0</v>
      </c>
      <c r="BL313" s="860">
        <f t="shared" si="397"/>
        <v>0</v>
      </c>
      <c r="BM313" s="861">
        <f t="shared" si="398"/>
        <v>0</v>
      </c>
      <c r="BN313" s="946">
        <f t="shared" si="399"/>
        <v>0</v>
      </c>
      <c r="BO313" s="164" t="str">
        <f t="shared" si="400"/>
        <v/>
      </c>
      <c r="BP313" s="163">
        <f t="shared" si="401"/>
        <v>0</v>
      </c>
      <c r="BQ313" s="460">
        <f t="shared" si="432"/>
        <v>0</v>
      </c>
      <c r="BR313" s="860">
        <f t="shared" si="402"/>
        <v>0</v>
      </c>
      <c r="BS313" s="861">
        <f t="shared" si="403"/>
        <v>0</v>
      </c>
      <c r="BT313" s="946">
        <f t="shared" si="404"/>
        <v>0</v>
      </c>
      <c r="BU313" s="164" t="str">
        <f t="shared" si="405"/>
        <v/>
      </c>
      <c r="BV313" s="163">
        <f t="shared" si="406"/>
        <v>0</v>
      </c>
      <c r="BW313" s="246"/>
      <c r="BX313" s="246"/>
      <c r="BY313" s="155"/>
      <c r="BZ313" s="22"/>
      <c r="CA313" s="163">
        <f t="shared" si="407"/>
        <v>0</v>
      </c>
      <c r="CB313" s="162">
        <f t="shared" si="408"/>
        <v>0</v>
      </c>
      <c r="CC313" s="162">
        <f t="shared" si="409"/>
        <v>0</v>
      </c>
      <c r="CD313" s="162">
        <f t="shared" si="410"/>
        <v>0</v>
      </c>
      <c r="CE313" s="162">
        <f t="shared" si="411"/>
        <v>0</v>
      </c>
      <c r="CF313" s="162">
        <f t="shared" si="412"/>
        <v>0</v>
      </c>
      <c r="CG313" s="162">
        <f t="shared" si="413"/>
        <v>0</v>
      </c>
      <c r="CH313" s="162">
        <f t="shared" si="414"/>
        <v>0</v>
      </c>
      <c r="CI313" s="22"/>
      <c r="CJ313" s="161">
        <f t="shared" si="415"/>
        <v>35</v>
      </c>
      <c r="CK313" s="620">
        <f t="shared" si="416"/>
        <v>0</v>
      </c>
      <c r="CL313" s="160">
        <f>CL5</f>
        <v>50</v>
      </c>
      <c r="CM313" s="159" t="str">
        <f t="shared" si="433"/>
        <v/>
      </c>
      <c r="CN313" s="159" t="str">
        <f t="shared" si="434"/>
        <v/>
      </c>
      <c r="CO313" s="159" t="str">
        <f t="shared" si="435"/>
        <v/>
      </c>
      <c r="CP313" s="159" t="str">
        <f t="shared" si="436"/>
        <v/>
      </c>
      <c r="CQ313" s="159" t="str">
        <f t="shared" si="437"/>
        <v/>
      </c>
      <c r="CR313" s="159" t="str">
        <f t="shared" si="438"/>
        <v/>
      </c>
      <c r="CS313" s="159" t="str">
        <f t="shared" si="439"/>
        <v/>
      </c>
      <c r="CT313" s="159" t="str">
        <f t="shared" si="440"/>
        <v/>
      </c>
      <c r="CU313" s="158"/>
      <c r="CV313" s="157">
        <f t="shared" si="417"/>
        <v>50</v>
      </c>
      <c r="CW313" s="157">
        <f t="shared" si="418"/>
        <v>50</v>
      </c>
      <c r="CX313" s="157">
        <f t="shared" si="419"/>
        <v>50</v>
      </c>
      <c r="CY313" s="157">
        <f t="shared" si="420"/>
        <v>50</v>
      </c>
      <c r="CZ313" s="157">
        <f t="shared" si="421"/>
        <v>50</v>
      </c>
      <c r="DA313" s="157">
        <f t="shared" si="422"/>
        <v>50</v>
      </c>
      <c r="DB313" s="157">
        <f t="shared" si="423"/>
        <v>50</v>
      </c>
      <c r="DC313" s="157">
        <f t="shared" si="424"/>
        <v>50</v>
      </c>
      <c r="DD313" s="734">
        <v>306</v>
      </c>
      <c r="DE313" s="155"/>
      <c r="DI313" s="407"/>
      <c r="DJ313" s="279"/>
      <c r="DK313" s="279"/>
      <c r="DL313" s="279"/>
      <c r="DM313" s="279"/>
      <c r="DN313" s="279"/>
    </row>
    <row r="314" spans="1:118" s="20" customFormat="1" ht="39.950000000000003" hidden="1" customHeight="1" x14ac:dyDescent="0.25">
      <c r="A314" s="27">
        <f>ROW()</f>
        <v>314</v>
      </c>
      <c r="B314" s="342" t="str">
        <f>IF(C314="I","",IF(ISBLANK(D314),"",IF(ISTEXT(D314),LARGE(B14:B313,1)+1,0)))</f>
        <v/>
      </c>
      <c r="C314" s="344"/>
      <c r="D314" s="173"/>
      <c r="E314" s="172"/>
      <c r="F314" s="171"/>
      <c r="G314" s="856"/>
      <c r="H314" s="857"/>
      <c r="I314" s="707"/>
      <c r="J314" s="919">
        <f t="shared" si="361"/>
        <v>0</v>
      </c>
      <c r="K314" s="707"/>
      <c r="L314" s="919">
        <f t="shared" si="362"/>
        <v>0</v>
      </c>
      <c r="M314" s="707"/>
      <c r="N314" s="919">
        <f t="shared" si="363"/>
        <v>0</v>
      </c>
      <c r="O314" s="707"/>
      <c r="P314" s="919">
        <f t="shared" si="364"/>
        <v>0</v>
      </c>
      <c r="Q314" s="707"/>
      <c r="R314" s="919">
        <f t="shared" si="444"/>
        <v>0</v>
      </c>
      <c r="S314" s="707"/>
      <c r="T314" s="919">
        <f t="shared" si="365"/>
        <v>0</v>
      </c>
      <c r="U314" s="707"/>
      <c r="V314" s="919">
        <f t="shared" si="442"/>
        <v>0</v>
      </c>
      <c r="W314" s="707"/>
      <c r="X314" s="919">
        <f t="shared" si="445"/>
        <v>0</v>
      </c>
      <c r="Y314" s="178">
        <f>Y6</f>
        <v>35</v>
      </c>
      <c r="Z314" s="964">
        <f t="shared" si="366"/>
        <v>0</v>
      </c>
      <c r="AA314" s="926">
        <f t="shared" si="425"/>
        <v>0</v>
      </c>
      <c r="AB314" s="860">
        <f t="shared" si="367"/>
        <v>0</v>
      </c>
      <c r="AC314" s="861">
        <f t="shared" si="368"/>
        <v>0</v>
      </c>
      <c r="AD314" s="946">
        <f t="shared" si="369"/>
        <v>0</v>
      </c>
      <c r="AE314" s="164" t="str">
        <f t="shared" si="370"/>
        <v/>
      </c>
      <c r="AF314" s="163">
        <f t="shared" si="371"/>
        <v>0</v>
      </c>
      <c r="AG314" s="460">
        <f t="shared" si="426"/>
        <v>0</v>
      </c>
      <c r="AH314" s="860">
        <f t="shared" si="372"/>
        <v>0</v>
      </c>
      <c r="AI314" s="861">
        <f t="shared" si="373"/>
        <v>0</v>
      </c>
      <c r="AJ314" s="946">
        <f t="shared" si="374"/>
        <v>0</v>
      </c>
      <c r="AK314" s="164" t="str">
        <f t="shared" si="375"/>
        <v/>
      </c>
      <c r="AL314" s="163">
        <f t="shared" si="376"/>
        <v>0</v>
      </c>
      <c r="AM314" s="460">
        <f t="shared" si="427"/>
        <v>0</v>
      </c>
      <c r="AN314" s="860">
        <f t="shared" si="377"/>
        <v>0</v>
      </c>
      <c r="AO314" s="861">
        <f t="shared" si="378"/>
        <v>0</v>
      </c>
      <c r="AP314" s="946">
        <f t="shared" si="379"/>
        <v>0</v>
      </c>
      <c r="AQ314" s="164" t="str">
        <f t="shared" si="380"/>
        <v/>
      </c>
      <c r="AR314" s="163">
        <f t="shared" si="381"/>
        <v>0</v>
      </c>
      <c r="AS314" s="460">
        <f t="shared" si="428"/>
        <v>0</v>
      </c>
      <c r="AT314" s="860">
        <f t="shared" si="382"/>
        <v>0</v>
      </c>
      <c r="AU314" s="861">
        <f t="shared" si="383"/>
        <v>0</v>
      </c>
      <c r="AV314" s="946">
        <f t="shared" si="384"/>
        <v>0</v>
      </c>
      <c r="AW314" s="164" t="str">
        <f t="shared" si="385"/>
        <v/>
      </c>
      <c r="AX314" s="163">
        <f t="shared" si="386"/>
        <v>0</v>
      </c>
      <c r="AY314" s="460">
        <f t="shared" si="429"/>
        <v>0</v>
      </c>
      <c r="AZ314" s="860">
        <f t="shared" si="387"/>
        <v>0</v>
      </c>
      <c r="BA314" s="861">
        <f t="shared" si="388"/>
        <v>0</v>
      </c>
      <c r="BB314" s="946">
        <f t="shared" si="389"/>
        <v>0</v>
      </c>
      <c r="BC314" s="164" t="str">
        <f t="shared" si="390"/>
        <v/>
      </c>
      <c r="BD314" s="163">
        <f t="shared" si="391"/>
        <v>0</v>
      </c>
      <c r="BE314" s="460">
        <f t="shared" si="430"/>
        <v>0</v>
      </c>
      <c r="BF314" s="860">
        <f t="shared" si="392"/>
        <v>0</v>
      </c>
      <c r="BG314" s="861">
        <f t="shared" si="393"/>
        <v>0</v>
      </c>
      <c r="BH314" s="946">
        <f t="shared" si="394"/>
        <v>0</v>
      </c>
      <c r="BI314" s="164" t="str">
        <f t="shared" si="395"/>
        <v/>
      </c>
      <c r="BJ314" s="163">
        <f t="shared" si="396"/>
        <v>0</v>
      </c>
      <c r="BK314" s="460">
        <f t="shared" si="431"/>
        <v>0</v>
      </c>
      <c r="BL314" s="860">
        <f t="shared" si="397"/>
        <v>0</v>
      </c>
      <c r="BM314" s="861">
        <f t="shared" si="398"/>
        <v>0</v>
      </c>
      <c r="BN314" s="946">
        <f t="shared" si="399"/>
        <v>0</v>
      </c>
      <c r="BO314" s="164" t="str">
        <f t="shared" si="400"/>
        <v/>
      </c>
      <c r="BP314" s="163">
        <f t="shared" si="401"/>
        <v>0</v>
      </c>
      <c r="BQ314" s="460">
        <f t="shared" si="432"/>
        <v>0</v>
      </c>
      <c r="BR314" s="860">
        <f t="shared" si="402"/>
        <v>0</v>
      </c>
      <c r="BS314" s="861">
        <f t="shared" si="403"/>
        <v>0</v>
      </c>
      <c r="BT314" s="946">
        <f t="shared" si="404"/>
        <v>0</v>
      </c>
      <c r="BU314" s="164" t="str">
        <f t="shared" si="405"/>
        <v/>
      </c>
      <c r="BV314" s="163">
        <f t="shared" si="406"/>
        <v>0</v>
      </c>
      <c r="BW314" s="246"/>
      <c r="BX314" s="246"/>
      <c r="BY314" s="155"/>
      <c r="BZ314" s="22"/>
      <c r="CA314" s="163">
        <f t="shared" si="407"/>
        <v>0</v>
      </c>
      <c r="CB314" s="162">
        <f t="shared" si="408"/>
        <v>0</v>
      </c>
      <c r="CC314" s="162">
        <f t="shared" si="409"/>
        <v>0</v>
      </c>
      <c r="CD314" s="162">
        <f t="shared" si="410"/>
        <v>0</v>
      </c>
      <c r="CE314" s="162">
        <f t="shared" si="411"/>
        <v>0</v>
      </c>
      <c r="CF314" s="162">
        <f t="shared" si="412"/>
        <v>0</v>
      </c>
      <c r="CG314" s="162">
        <f t="shared" si="413"/>
        <v>0</v>
      </c>
      <c r="CH314" s="162">
        <f t="shared" si="414"/>
        <v>0</v>
      </c>
      <c r="CI314" s="22"/>
      <c r="CJ314" s="161">
        <f t="shared" si="415"/>
        <v>35</v>
      </c>
      <c r="CK314" s="620">
        <f t="shared" si="416"/>
        <v>0</v>
      </c>
      <c r="CL314" s="160">
        <f>CL5</f>
        <v>50</v>
      </c>
      <c r="CM314" s="159" t="str">
        <f t="shared" si="433"/>
        <v/>
      </c>
      <c r="CN314" s="159" t="str">
        <f t="shared" si="434"/>
        <v/>
      </c>
      <c r="CO314" s="159" t="str">
        <f t="shared" si="435"/>
        <v/>
      </c>
      <c r="CP314" s="159" t="str">
        <f t="shared" si="436"/>
        <v/>
      </c>
      <c r="CQ314" s="159" t="str">
        <f t="shared" si="437"/>
        <v/>
      </c>
      <c r="CR314" s="159" t="str">
        <f t="shared" si="438"/>
        <v/>
      </c>
      <c r="CS314" s="159" t="str">
        <f t="shared" si="439"/>
        <v/>
      </c>
      <c r="CT314" s="159" t="str">
        <f t="shared" si="440"/>
        <v/>
      </c>
      <c r="CU314" s="158"/>
      <c r="CV314" s="157">
        <f t="shared" si="417"/>
        <v>50</v>
      </c>
      <c r="CW314" s="157">
        <f t="shared" si="418"/>
        <v>50</v>
      </c>
      <c r="CX314" s="157">
        <f t="shared" si="419"/>
        <v>50</v>
      </c>
      <c r="CY314" s="157">
        <f t="shared" si="420"/>
        <v>50</v>
      </c>
      <c r="CZ314" s="157">
        <f t="shared" si="421"/>
        <v>50</v>
      </c>
      <c r="DA314" s="157">
        <f t="shared" si="422"/>
        <v>50</v>
      </c>
      <c r="DB314" s="157">
        <f t="shared" si="423"/>
        <v>50</v>
      </c>
      <c r="DC314" s="157">
        <f t="shared" si="424"/>
        <v>50</v>
      </c>
      <c r="DD314" s="734">
        <v>307</v>
      </c>
      <c r="DE314" s="155"/>
      <c r="DI314" s="407"/>
      <c r="DJ314" s="279"/>
      <c r="DK314" s="279"/>
      <c r="DL314" s="279"/>
      <c r="DM314" s="279"/>
      <c r="DN314" s="279"/>
    </row>
    <row r="315" spans="1:118" s="20" customFormat="1" ht="39.950000000000003" hidden="1" customHeight="1" x14ac:dyDescent="0.25">
      <c r="A315" s="27">
        <f>ROW()</f>
        <v>315</v>
      </c>
      <c r="B315" s="342" t="str">
        <f>IF(C315="I","",IF(ISBLANK(D315),"",IF(ISTEXT(D315),LARGE(B14:B314,1)+1,0)))</f>
        <v/>
      </c>
      <c r="C315" s="344"/>
      <c r="D315" s="173"/>
      <c r="E315" s="172"/>
      <c r="F315" s="171"/>
      <c r="G315" s="856"/>
      <c r="H315" s="857"/>
      <c r="I315" s="707"/>
      <c r="J315" s="919">
        <f t="shared" si="361"/>
        <v>0</v>
      </c>
      <c r="K315" s="707"/>
      <c r="L315" s="919">
        <f t="shared" si="362"/>
        <v>0</v>
      </c>
      <c r="M315" s="707"/>
      <c r="N315" s="919">
        <f t="shared" si="363"/>
        <v>0</v>
      </c>
      <c r="O315" s="707"/>
      <c r="P315" s="919">
        <f t="shared" si="364"/>
        <v>0</v>
      </c>
      <c r="Q315" s="707"/>
      <c r="R315" s="919">
        <f t="shared" si="444"/>
        <v>0</v>
      </c>
      <c r="S315" s="707"/>
      <c r="T315" s="919">
        <f t="shared" si="365"/>
        <v>0</v>
      </c>
      <c r="U315" s="707"/>
      <c r="V315" s="919">
        <f t="shared" si="442"/>
        <v>0</v>
      </c>
      <c r="W315" s="707"/>
      <c r="X315" s="919">
        <f t="shared" si="445"/>
        <v>0</v>
      </c>
      <c r="Y315" s="178">
        <f>Y6</f>
        <v>35</v>
      </c>
      <c r="Z315" s="964">
        <f t="shared" si="366"/>
        <v>0</v>
      </c>
      <c r="AA315" s="926">
        <f t="shared" si="425"/>
        <v>0</v>
      </c>
      <c r="AB315" s="860">
        <f t="shared" si="367"/>
        <v>0</v>
      </c>
      <c r="AC315" s="861">
        <f t="shared" si="368"/>
        <v>0</v>
      </c>
      <c r="AD315" s="946">
        <f t="shared" si="369"/>
        <v>0</v>
      </c>
      <c r="AE315" s="164" t="str">
        <f t="shared" si="370"/>
        <v/>
      </c>
      <c r="AF315" s="163">
        <f t="shared" si="371"/>
        <v>0</v>
      </c>
      <c r="AG315" s="460">
        <f t="shared" si="426"/>
        <v>0</v>
      </c>
      <c r="AH315" s="860">
        <f t="shared" si="372"/>
        <v>0</v>
      </c>
      <c r="AI315" s="861">
        <f t="shared" si="373"/>
        <v>0</v>
      </c>
      <c r="AJ315" s="946">
        <f t="shared" si="374"/>
        <v>0</v>
      </c>
      <c r="AK315" s="164" t="str">
        <f t="shared" si="375"/>
        <v/>
      </c>
      <c r="AL315" s="163">
        <f t="shared" si="376"/>
        <v>0</v>
      </c>
      <c r="AM315" s="460">
        <f t="shared" si="427"/>
        <v>0</v>
      </c>
      <c r="AN315" s="860">
        <f t="shared" si="377"/>
        <v>0</v>
      </c>
      <c r="AO315" s="861">
        <f t="shared" si="378"/>
        <v>0</v>
      </c>
      <c r="AP315" s="946">
        <f t="shared" si="379"/>
        <v>0</v>
      </c>
      <c r="AQ315" s="164" t="str">
        <f t="shared" si="380"/>
        <v/>
      </c>
      <c r="AR315" s="163">
        <f t="shared" si="381"/>
        <v>0</v>
      </c>
      <c r="AS315" s="460">
        <f t="shared" si="428"/>
        <v>0</v>
      </c>
      <c r="AT315" s="860">
        <f t="shared" si="382"/>
        <v>0</v>
      </c>
      <c r="AU315" s="861">
        <f t="shared" si="383"/>
        <v>0</v>
      </c>
      <c r="AV315" s="946">
        <f t="shared" si="384"/>
        <v>0</v>
      </c>
      <c r="AW315" s="164" t="str">
        <f t="shared" si="385"/>
        <v/>
      </c>
      <c r="AX315" s="163">
        <f t="shared" si="386"/>
        <v>0</v>
      </c>
      <c r="AY315" s="460">
        <f t="shared" si="429"/>
        <v>0</v>
      </c>
      <c r="AZ315" s="860">
        <f t="shared" si="387"/>
        <v>0</v>
      </c>
      <c r="BA315" s="861">
        <f t="shared" si="388"/>
        <v>0</v>
      </c>
      <c r="BB315" s="946">
        <f t="shared" si="389"/>
        <v>0</v>
      </c>
      <c r="BC315" s="164" t="str">
        <f t="shared" si="390"/>
        <v/>
      </c>
      <c r="BD315" s="163">
        <f t="shared" si="391"/>
        <v>0</v>
      </c>
      <c r="BE315" s="460">
        <f t="shared" si="430"/>
        <v>0</v>
      </c>
      <c r="BF315" s="860">
        <f t="shared" si="392"/>
        <v>0</v>
      </c>
      <c r="BG315" s="861">
        <f t="shared" si="393"/>
        <v>0</v>
      </c>
      <c r="BH315" s="946">
        <f t="shared" si="394"/>
        <v>0</v>
      </c>
      <c r="BI315" s="164" t="str">
        <f t="shared" si="395"/>
        <v/>
      </c>
      <c r="BJ315" s="163">
        <f t="shared" si="396"/>
        <v>0</v>
      </c>
      <c r="BK315" s="460">
        <f t="shared" si="431"/>
        <v>0</v>
      </c>
      <c r="BL315" s="860">
        <f t="shared" si="397"/>
        <v>0</v>
      </c>
      <c r="BM315" s="861">
        <f t="shared" si="398"/>
        <v>0</v>
      </c>
      <c r="BN315" s="946">
        <f t="shared" si="399"/>
        <v>0</v>
      </c>
      <c r="BO315" s="164" t="str">
        <f t="shared" si="400"/>
        <v/>
      </c>
      <c r="BP315" s="163">
        <f t="shared" si="401"/>
        <v>0</v>
      </c>
      <c r="BQ315" s="460">
        <f t="shared" si="432"/>
        <v>0</v>
      </c>
      <c r="BR315" s="860">
        <f t="shared" si="402"/>
        <v>0</v>
      </c>
      <c r="BS315" s="861">
        <f t="shared" si="403"/>
        <v>0</v>
      </c>
      <c r="BT315" s="946">
        <f t="shared" si="404"/>
        <v>0</v>
      </c>
      <c r="BU315" s="164" t="str">
        <f t="shared" si="405"/>
        <v/>
      </c>
      <c r="BV315" s="163">
        <f t="shared" si="406"/>
        <v>0</v>
      </c>
      <c r="BW315" s="246"/>
      <c r="BX315" s="246"/>
      <c r="BY315" s="155"/>
      <c r="BZ315" s="22"/>
      <c r="CA315" s="163">
        <f t="shared" si="407"/>
        <v>0</v>
      </c>
      <c r="CB315" s="162">
        <f t="shared" si="408"/>
        <v>0</v>
      </c>
      <c r="CC315" s="162">
        <f t="shared" si="409"/>
        <v>0</v>
      </c>
      <c r="CD315" s="162">
        <f t="shared" si="410"/>
        <v>0</v>
      </c>
      <c r="CE315" s="162">
        <f t="shared" si="411"/>
        <v>0</v>
      </c>
      <c r="CF315" s="162">
        <f t="shared" si="412"/>
        <v>0</v>
      </c>
      <c r="CG315" s="162">
        <f t="shared" si="413"/>
        <v>0</v>
      </c>
      <c r="CH315" s="162">
        <f t="shared" si="414"/>
        <v>0</v>
      </c>
      <c r="CI315" s="22"/>
      <c r="CJ315" s="161">
        <f t="shared" si="415"/>
        <v>35</v>
      </c>
      <c r="CK315" s="620">
        <f t="shared" si="416"/>
        <v>0</v>
      </c>
      <c r="CL315" s="160">
        <f>CL5</f>
        <v>50</v>
      </c>
      <c r="CM315" s="159" t="str">
        <f t="shared" si="433"/>
        <v/>
      </c>
      <c r="CN315" s="159" t="str">
        <f t="shared" si="434"/>
        <v/>
      </c>
      <c r="CO315" s="159" t="str">
        <f t="shared" si="435"/>
        <v/>
      </c>
      <c r="CP315" s="159" t="str">
        <f t="shared" si="436"/>
        <v/>
      </c>
      <c r="CQ315" s="159" t="str">
        <f t="shared" si="437"/>
        <v/>
      </c>
      <c r="CR315" s="159" t="str">
        <f t="shared" si="438"/>
        <v/>
      </c>
      <c r="CS315" s="159" t="str">
        <f t="shared" si="439"/>
        <v/>
      </c>
      <c r="CT315" s="159" t="str">
        <f t="shared" si="440"/>
        <v/>
      </c>
      <c r="CU315" s="158"/>
      <c r="CV315" s="157">
        <f t="shared" si="417"/>
        <v>50</v>
      </c>
      <c r="CW315" s="157">
        <f t="shared" si="418"/>
        <v>50</v>
      </c>
      <c r="CX315" s="157">
        <f t="shared" si="419"/>
        <v>50</v>
      </c>
      <c r="CY315" s="157">
        <f t="shared" si="420"/>
        <v>50</v>
      </c>
      <c r="CZ315" s="157">
        <f t="shared" si="421"/>
        <v>50</v>
      </c>
      <c r="DA315" s="157">
        <f t="shared" si="422"/>
        <v>50</v>
      </c>
      <c r="DB315" s="157">
        <f t="shared" si="423"/>
        <v>50</v>
      </c>
      <c r="DC315" s="157">
        <f t="shared" si="424"/>
        <v>50</v>
      </c>
      <c r="DD315" s="734">
        <v>308</v>
      </c>
      <c r="DE315" s="155"/>
      <c r="DI315" s="407"/>
      <c r="DJ315" s="279"/>
      <c r="DK315" s="279"/>
      <c r="DL315" s="279"/>
      <c r="DM315" s="279"/>
      <c r="DN315" s="279"/>
    </row>
    <row r="316" spans="1:118" s="20" customFormat="1" ht="39.950000000000003" hidden="1" customHeight="1" x14ac:dyDescent="0.25">
      <c r="A316" s="27">
        <f>ROW()</f>
        <v>316</v>
      </c>
      <c r="B316" s="342" t="str">
        <f>IF(C316="I","",IF(ISBLANK(D316),"",IF(ISTEXT(D316),LARGE(B14:B315,1)+1,0)))</f>
        <v/>
      </c>
      <c r="C316" s="344"/>
      <c r="D316" s="173"/>
      <c r="E316" s="172"/>
      <c r="F316" s="171"/>
      <c r="G316" s="856"/>
      <c r="H316" s="857"/>
      <c r="I316" s="707"/>
      <c r="J316" s="919">
        <f t="shared" si="361"/>
        <v>0</v>
      </c>
      <c r="K316" s="707"/>
      <c r="L316" s="919">
        <f t="shared" si="362"/>
        <v>0</v>
      </c>
      <c r="M316" s="707"/>
      <c r="N316" s="919">
        <f t="shared" si="363"/>
        <v>0</v>
      </c>
      <c r="O316" s="707"/>
      <c r="P316" s="919">
        <f t="shared" si="364"/>
        <v>0</v>
      </c>
      <c r="Q316" s="707"/>
      <c r="R316" s="919">
        <f t="shared" si="444"/>
        <v>0</v>
      </c>
      <c r="S316" s="707"/>
      <c r="T316" s="919">
        <f t="shared" si="365"/>
        <v>0</v>
      </c>
      <c r="U316" s="707"/>
      <c r="V316" s="919">
        <f t="shared" si="442"/>
        <v>0</v>
      </c>
      <c r="W316" s="707"/>
      <c r="X316" s="919">
        <f t="shared" si="445"/>
        <v>0</v>
      </c>
      <c r="Y316" s="178">
        <f>Y6</f>
        <v>35</v>
      </c>
      <c r="Z316" s="964">
        <f t="shared" si="366"/>
        <v>0</v>
      </c>
      <c r="AA316" s="926">
        <f t="shared" si="425"/>
        <v>0</v>
      </c>
      <c r="AB316" s="860">
        <f t="shared" si="367"/>
        <v>0</v>
      </c>
      <c r="AC316" s="861">
        <f t="shared" si="368"/>
        <v>0</v>
      </c>
      <c r="AD316" s="946">
        <f t="shared" si="369"/>
        <v>0</v>
      </c>
      <c r="AE316" s="164" t="str">
        <f t="shared" si="370"/>
        <v/>
      </c>
      <c r="AF316" s="163">
        <f t="shared" si="371"/>
        <v>0</v>
      </c>
      <c r="AG316" s="460">
        <f t="shared" si="426"/>
        <v>0</v>
      </c>
      <c r="AH316" s="860">
        <f t="shared" si="372"/>
        <v>0</v>
      </c>
      <c r="AI316" s="861">
        <f t="shared" si="373"/>
        <v>0</v>
      </c>
      <c r="AJ316" s="946">
        <f t="shared" si="374"/>
        <v>0</v>
      </c>
      <c r="AK316" s="164" t="str">
        <f t="shared" si="375"/>
        <v/>
      </c>
      <c r="AL316" s="163">
        <f t="shared" si="376"/>
        <v>0</v>
      </c>
      <c r="AM316" s="460">
        <f t="shared" si="427"/>
        <v>0</v>
      </c>
      <c r="AN316" s="860">
        <f t="shared" si="377"/>
        <v>0</v>
      </c>
      <c r="AO316" s="861">
        <f t="shared" si="378"/>
        <v>0</v>
      </c>
      <c r="AP316" s="946">
        <f t="shared" si="379"/>
        <v>0</v>
      </c>
      <c r="AQ316" s="164" t="str">
        <f t="shared" si="380"/>
        <v/>
      </c>
      <c r="AR316" s="163">
        <f t="shared" si="381"/>
        <v>0</v>
      </c>
      <c r="AS316" s="460">
        <f t="shared" si="428"/>
        <v>0</v>
      </c>
      <c r="AT316" s="860">
        <f t="shared" si="382"/>
        <v>0</v>
      </c>
      <c r="AU316" s="861">
        <f t="shared" si="383"/>
        <v>0</v>
      </c>
      <c r="AV316" s="946">
        <f t="shared" si="384"/>
        <v>0</v>
      </c>
      <c r="AW316" s="164" t="str">
        <f t="shared" si="385"/>
        <v/>
      </c>
      <c r="AX316" s="163">
        <f t="shared" si="386"/>
        <v>0</v>
      </c>
      <c r="AY316" s="460">
        <f t="shared" si="429"/>
        <v>0</v>
      </c>
      <c r="AZ316" s="860">
        <f t="shared" si="387"/>
        <v>0</v>
      </c>
      <c r="BA316" s="861">
        <f t="shared" si="388"/>
        <v>0</v>
      </c>
      <c r="BB316" s="946">
        <f t="shared" si="389"/>
        <v>0</v>
      </c>
      <c r="BC316" s="164" t="str">
        <f t="shared" si="390"/>
        <v/>
      </c>
      <c r="BD316" s="163">
        <f t="shared" si="391"/>
        <v>0</v>
      </c>
      <c r="BE316" s="460">
        <f t="shared" si="430"/>
        <v>0</v>
      </c>
      <c r="BF316" s="860">
        <f t="shared" si="392"/>
        <v>0</v>
      </c>
      <c r="BG316" s="861">
        <f t="shared" si="393"/>
        <v>0</v>
      </c>
      <c r="BH316" s="946">
        <f t="shared" si="394"/>
        <v>0</v>
      </c>
      <c r="BI316" s="164" t="str">
        <f t="shared" si="395"/>
        <v/>
      </c>
      <c r="BJ316" s="163">
        <f t="shared" si="396"/>
        <v>0</v>
      </c>
      <c r="BK316" s="460">
        <f t="shared" si="431"/>
        <v>0</v>
      </c>
      <c r="BL316" s="860">
        <f t="shared" si="397"/>
        <v>0</v>
      </c>
      <c r="BM316" s="861">
        <f t="shared" si="398"/>
        <v>0</v>
      </c>
      <c r="BN316" s="946">
        <f t="shared" si="399"/>
        <v>0</v>
      </c>
      <c r="BO316" s="164" t="str">
        <f t="shared" si="400"/>
        <v/>
      </c>
      <c r="BP316" s="163">
        <f t="shared" si="401"/>
        <v>0</v>
      </c>
      <c r="BQ316" s="460">
        <f t="shared" si="432"/>
        <v>0</v>
      </c>
      <c r="BR316" s="860">
        <f t="shared" si="402"/>
        <v>0</v>
      </c>
      <c r="BS316" s="861">
        <f t="shared" si="403"/>
        <v>0</v>
      </c>
      <c r="BT316" s="946">
        <f t="shared" si="404"/>
        <v>0</v>
      </c>
      <c r="BU316" s="164" t="str">
        <f t="shared" si="405"/>
        <v/>
      </c>
      <c r="BV316" s="163">
        <f t="shared" si="406"/>
        <v>0</v>
      </c>
      <c r="BW316" s="246"/>
      <c r="BX316" s="246"/>
      <c r="BY316" s="155"/>
      <c r="BZ316" s="22"/>
      <c r="CA316" s="163">
        <f t="shared" si="407"/>
        <v>0</v>
      </c>
      <c r="CB316" s="162">
        <f t="shared" si="408"/>
        <v>0</v>
      </c>
      <c r="CC316" s="162">
        <f t="shared" si="409"/>
        <v>0</v>
      </c>
      <c r="CD316" s="162">
        <f t="shared" si="410"/>
        <v>0</v>
      </c>
      <c r="CE316" s="162">
        <f t="shared" si="411"/>
        <v>0</v>
      </c>
      <c r="CF316" s="162">
        <f t="shared" si="412"/>
        <v>0</v>
      </c>
      <c r="CG316" s="162">
        <f t="shared" si="413"/>
        <v>0</v>
      </c>
      <c r="CH316" s="162">
        <f t="shared" si="414"/>
        <v>0</v>
      </c>
      <c r="CI316" s="22"/>
      <c r="CJ316" s="161">
        <f t="shared" si="415"/>
        <v>35</v>
      </c>
      <c r="CK316" s="620">
        <f t="shared" si="416"/>
        <v>0</v>
      </c>
      <c r="CL316" s="160">
        <f>CL5</f>
        <v>50</v>
      </c>
      <c r="CM316" s="159" t="str">
        <f t="shared" si="433"/>
        <v/>
      </c>
      <c r="CN316" s="159" t="str">
        <f t="shared" si="434"/>
        <v/>
      </c>
      <c r="CO316" s="159" t="str">
        <f t="shared" si="435"/>
        <v/>
      </c>
      <c r="CP316" s="159" t="str">
        <f t="shared" si="436"/>
        <v/>
      </c>
      <c r="CQ316" s="159" t="str">
        <f t="shared" si="437"/>
        <v/>
      </c>
      <c r="CR316" s="159" t="str">
        <f t="shared" si="438"/>
        <v/>
      </c>
      <c r="CS316" s="159" t="str">
        <f t="shared" si="439"/>
        <v/>
      </c>
      <c r="CT316" s="159" t="str">
        <f t="shared" si="440"/>
        <v/>
      </c>
      <c r="CU316" s="158"/>
      <c r="CV316" s="157">
        <f t="shared" si="417"/>
        <v>50</v>
      </c>
      <c r="CW316" s="157">
        <f t="shared" si="418"/>
        <v>50</v>
      </c>
      <c r="CX316" s="157">
        <f t="shared" si="419"/>
        <v>50</v>
      </c>
      <c r="CY316" s="157">
        <f t="shared" si="420"/>
        <v>50</v>
      </c>
      <c r="CZ316" s="157">
        <f t="shared" si="421"/>
        <v>50</v>
      </c>
      <c r="DA316" s="157">
        <f t="shared" si="422"/>
        <v>50</v>
      </c>
      <c r="DB316" s="157">
        <f t="shared" si="423"/>
        <v>50</v>
      </c>
      <c r="DC316" s="157">
        <f t="shared" si="424"/>
        <v>50</v>
      </c>
      <c r="DD316" s="734">
        <v>309</v>
      </c>
      <c r="DE316" s="155"/>
      <c r="DI316" s="407"/>
      <c r="DJ316" s="279"/>
      <c r="DK316" s="279"/>
      <c r="DL316" s="279"/>
      <c r="DM316" s="279"/>
      <c r="DN316" s="279"/>
    </row>
    <row r="317" spans="1:118" s="20" customFormat="1" ht="39.950000000000003" hidden="1" customHeight="1" x14ac:dyDescent="0.25">
      <c r="A317" s="27">
        <f>ROW()</f>
        <v>317</v>
      </c>
      <c r="B317" s="342" t="str">
        <f>IF(C317="I","",IF(ISBLANK(D317),"",IF(ISTEXT(D317),LARGE(B14:B316,1)+1,0)))</f>
        <v/>
      </c>
      <c r="C317" s="344"/>
      <c r="D317" s="173"/>
      <c r="E317" s="172"/>
      <c r="F317" s="171"/>
      <c r="G317" s="856"/>
      <c r="H317" s="857"/>
      <c r="I317" s="707"/>
      <c r="J317" s="919">
        <f t="shared" si="361"/>
        <v>0</v>
      </c>
      <c r="K317" s="707"/>
      <c r="L317" s="919">
        <f t="shared" si="362"/>
        <v>0</v>
      </c>
      <c r="M317" s="707"/>
      <c r="N317" s="919">
        <f t="shared" si="363"/>
        <v>0</v>
      </c>
      <c r="O317" s="707"/>
      <c r="P317" s="919">
        <f t="shared" si="364"/>
        <v>0</v>
      </c>
      <c r="Q317" s="707"/>
      <c r="R317" s="919">
        <f t="shared" si="444"/>
        <v>0</v>
      </c>
      <c r="S317" s="707"/>
      <c r="T317" s="919">
        <f t="shared" si="365"/>
        <v>0</v>
      </c>
      <c r="U317" s="707"/>
      <c r="V317" s="919">
        <f t="shared" si="442"/>
        <v>0</v>
      </c>
      <c r="W317" s="707"/>
      <c r="X317" s="919">
        <f t="shared" si="445"/>
        <v>0</v>
      </c>
      <c r="Y317" s="178">
        <f>Y6</f>
        <v>35</v>
      </c>
      <c r="Z317" s="964">
        <f t="shared" si="366"/>
        <v>0</v>
      </c>
      <c r="AA317" s="926">
        <f t="shared" si="425"/>
        <v>0</v>
      </c>
      <c r="AB317" s="860">
        <f t="shared" si="367"/>
        <v>0</v>
      </c>
      <c r="AC317" s="861">
        <f t="shared" si="368"/>
        <v>0</v>
      </c>
      <c r="AD317" s="946">
        <f t="shared" si="369"/>
        <v>0</v>
      </c>
      <c r="AE317" s="164" t="str">
        <f t="shared" si="370"/>
        <v/>
      </c>
      <c r="AF317" s="163">
        <f t="shared" si="371"/>
        <v>0</v>
      </c>
      <c r="AG317" s="460">
        <f t="shared" si="426"/>
        <v>0</v>
      </c>
      <c r="AH317" s="860">
        <f t="shared" si="372"/>
        <v>0</v>
      </c>
      <c r="AI317" s="861">
        <f t="shared" si="373"/>
        <v>0</v>
      </c>
      <c r="AJ317" s="946">
        <f t="shared" si="374"/>
        <v>0</v>
      </c>
      <c r="AK317" s="164" t="str">
        <f t="shared" si="375"/>
        <v/>
      </c>
      <c r="AL317" s="163">
        <f t="shared" si="376"/>
        <v>0</v>
      </c>
      <c r="AM317" s="460">
        <f t="shared" si="427"/>
        <v>0</v>
      </c>
      <c r="AN317" s="860">
        <f t="shared" si="377"/>
        <v>0</v>
      </c>
      <c r="AO317" s="861">
        <f t="shared" si="378"/>
        <v>0</v>
      </c>
      <c r="AP317" s="946">
        <f t="shared" si="379"/>
        <v>0</v>
      </c>
      <c r="AQ317" s="164" t="str">
        <f t="shared" si="380"/>
        <v/>
      </c>
      <c r="AR317" s="163">
        <f t="shared" si="381"/>
        <v>0</v>
      </c>
      <c r="AS317" s="460">
        <f t="shared" si="428"/>
        <v>0</v>
      </c>
      <c r="AT317" s="860">
        <f t="shared" si="382"/>
        <v>0</v>
      </c>
      <c r="AU317" s="861">
        <f t="shared" si="383"/>
        <v>0</v>
      </c>
      <c r="AV317" s="946">
        <f t="shared" si="384"/>
        <v>0</v>
      </c>
      <c r="AW317" s="164" t="str">
        <f t="shared" si="385"/>
        <v/>
      </c>
      <c r="AX317" s="163">
        <f t="shared" si="386"/>
        <v>0</v>
      </c>
      <c r="AY317" s="460">
        <f t="shared" si="429"/>
        <v>0</v>
      </c>
      <c r="AZ317" s="860">
        <f t="shared" si="387"/>
        <v>0</v>
      </c>
      <c r="BA317" s="861">
        <f t="shared" si="388"/>
        <v>0</v>
      </c>
      <c r="BB317" s="946">
        <f t="shared" si="389"/>
        <v>0</v>
      </c>
      <c r="BC317" s="164" t="str">
        <f t="shared" si="390"/>
        <v/>
      </c>
      <c r="BD317" s="163">
        <f t="shared" si="391"/>
        <v>0</v>
      </c>
      <c r="BE317" s="460">
        <f t="shared" si="430"/>
        <v>0</v>
      </c>
      <c r="BF317" s="860">
        <f t="shared" si="392"/>
        <v>0</v>
      </c>
      <c r="BG317" s="861">
        <f t="shared" si="393"/>
        <v>0</v>
      </c>
      <c r="BH317" s="946">
        <f t="shared" si="394"/>
        <v>0</v>
      </c>
      <c r="BI317" s="164" t="str">
        <f t="shared" si="395"/>
        <v/>
      </c>
      <c r="BJ317" s="163">
        <f t="shared" si="396"/>
        <v>0</v>
      </c>
      <c r="BK317" s="460">
        <f t="shared" si="431"/>
        <v>0</v>
      </c>
      <c r="BL317" s="860">
        <f t="shared" si="397"/>
        <v>0</v>
      </c>
      <c r="BM317" s="861">
        <f t="shared" si="398"/>
        <v>0</v>
      </c>
      <c r="BN317" s="946">
        <f t="shared" si="399"/>
        <v>0</v>
      </c>
      <c r="BO317" s="164" t="str">
        <f t="shared" si="400"/>
        <v/>
      </c>
      <c r="BP317" s="163">
        <f t="shared" si="401"/>
        <v>0</v>
      </c>
      <c r="BQ317" s="460">
        <f t="shared" si="432"/>
        <v>0</v>
      </c>
      <c r="BR317" s="860">
        <f t="shared" si="402"/>
        <v>0</v>
      </c>
      <c r="BS317" s="861">
        <f t="shared" si="403"/>
        <v>0</v>
      </c>
      <c r="BT317" s="946">
        <f t="shared" si="404"/>
        <v>0</v>
      </c>
      <c r="BU317" s="164" t="str">
        <f t="shared" si="405"/>
        <v/>
      </c>
      <c r="BV317" s="163">
        <f t="shared" si="406"/>
        <v>0</v>
      </c>
      <c r="BW317" s="246"/>
      <c r="BX317" s="246"/>
      <c r="BY317" s="155"/>
      <c r="BZ317" s="22"/>
      <c r="CA317" s="163">
        <f t="shared" si="407"/>
        <v>0</v>
      </c>
      <c r="CB317" s="162">
        <f t="shared" si="408"/>
        <v>0</v>
      </c>
      <c r="CC317" s="162">
        <f t="shared" si="409"/>
        <v>0</v>
      </c>
      <c r="CD317" s="162">
        <f t="shared" si="410"/>
        <v>0</v>
      </c>
      <c r="CE317" s="162">
        <f t="shared" si="411"/>
        <v>0</v>
      </c>
      <c r="CF317" s="162">
        <f t="shared" si="412"/>
        <v>0</v>
      </c>
      <c r="CG317" s="162">
        <f t="shared" si="413"/>
        <v>0</v>
      </c>
      <c r="CH317" s="162">
        <f t="shared" si="414"/>
        <v>0</v>
      </c>
      <c r="CI317" s="22"/>
      <c r="CJ317" s="161">
        <f t="shared" si="415"/>
        <v>35</v>
      </c>
      <c r="CK317" s="620">
        <f t="shared" si="416"/>
        <v>0</v>
      </c>
      <c r="CL317" s="160">
        <f>CL5</f>
        <v>50</v>
      </c>
      <c r="CM317" s="159" t="str">
        <f t="shared" si="433"/>
        <v/>
      </c>
      <c r="CN317" s="159" t="str">
        <f t="shared" si="434"/>
        <v/>
      </c>
      <c r="CO317" s="159" t="str">
        <f t="shared" si="435"/>
        <v/>
      </c>
      <c r="CP317" s="159" t="str">
        <f t="shared" si="436"/>
        <v/>
      </c>
      <c r="CQ317" s="159" t="str">
        <f t="shared" si="437"/>
        <v/>
      </c>
      <c r="CR317" s="159" t="str">
        <f t="shared" si="438"/>
        <v/>
      </c>
      <c r="CS317" s="159" t="str">
        <f t="shared" si="439"/>
        <v/>
      </c>
      <c r="CT317" s="159" t="str">
        <f t="shared" si="440"/>
        <v/>
      </c>
      <c r="CU317" s="158"/>
      <c r="CV317" s="157">
        <f t="shared" si="417"/>
        <v>50</v>
      </c>
      <c r="CW317" s="157">
        <f t="shared" si="418"/>
        <v>50</v>
      </c>
      <c r="CX317" s="157">
        <f t="shared" si="419"/>
        <v>50</v>
      </c>
      <c r="CY317" s="157">
        <f t="shared" si="420"/>
        <v>50</v>
      </c>
      <c r="CZ317" s="157">
        <f t="shared" si="421"/>
        <v>50</v>
      </c>
      <c r="DA317" s="157">
        <f t="shared" si="422"/>
        <v>50</v>
      </c>
      <c r="DB317" s="157">
        <f t="shared" si="423"/>
        <v>50</v>
      </c>
      <c r="DC317" s="157">
        <f t="shared" si="424"/>
        <v>50</v>
      </c>
      <c r="DD317" s="734">
        <v>310</v>
      </c>
      <c r="DE317" s="155"/>
      <c r="DI317" s="407"/>
      <c r="DJ317" s="279"/>
      <c r="DK317" s="279"/>
      <c r="DL317" s="279"/>
      <c r="DM317" s="279"/>
      <c r="DN317" s="279"/>
    </row>
    <row r="318" spans="1:118" s="20" customFormat="1" ht="39.950000000000003" hidden="1" customHeight="1" x14ac:dyDescent="0.25">
      <c r="A318" s="27">
        <f>ROW()</f>
        <v>318</v>
      </c>
      <c r="B318" s="342" t="str">
        <f>IF(C318="I","",IF(ISBLANK(D318),"",IF(ISTEXT(D318),LARGE(B14:B317,1)+1,0)))</f>
        <v/>
      </c>
      <c r="C318" s="344"/>
      <c r="D318" s="173"/>
      <c r="E318" s="172"/>
      <c r="F318" s="171"/>
      <c r="G318" s="856"/>
      <c r="H318" s="857"/>
      <c r="I318" s="707"/>
      <c r="J318" s="919">
        <f t="shared" si="361"/>
        <v>0</v>
      </c>
      <c r="K318" s="707"/>
      <c r="L318" s="919">
        <f t="shared" si="362"/>
        <v>0</v>
      </c>
      <c r="M318" s="707"/>
      <c r="N318" s="919">
        <f t="shared" si="363"/>
        <v>0</v>
      </c>
      <c r="O318" s="707"/>
      <c r="P318" s="919">
        <f t="shared" si="364"/>
        <v>0</v>
      </c>
      <c r="Q318" s="707"/>
      <c r="R318" s="919">
        <f t="shared" si="444"/>
        <v>0</v>
      </c>
      <c r="S318" s="707"/>
      <c r="T318" s="919">
        <f t="shared" si="365"/>
        <v>0</v>
      </c>
      <c r="U318" s="707"/>
      <c r="V318" s="919">
        <f t="shared" si="442"/>
        <v>0</v>
      </c>
      <c r="W318" s="707"/>
      <c r="X318" s="919">
        <f t="shared" si="445"/>
        <v>0</v>
      </c>
      <c r="Y318" s="178">
        <f>Y6</f>
        <v>35</v>
      </c>
      <c r="Z318" s="964">
        <f t="shared" si="366"/>
        <v>0</v>
      </c>
      <c r="AA318" s="926">
        <f t="shared" si="425"/>
        <v>0</v>
      </c>
      <c r="AB318" s="860">
        <f t="shared" si="367"/>
        <v>0</v>
      </c>
      <c r="AC318" s="861">
        <f t="shared" si="368"/>
        <v>0</v>
      </c>
      <c r="AD318" s="946">
        <f t="shared" si="369"/>
        <v>0</v>
      </c>
      <c r="AE318" s="164" t="str">
        <f t="shared" si="370"/>
        <v/>
      </c>
      <c r="AF318" s="163">
        <f t="shared" si="371"/>
        <v>0</v>
      </c>
      <c r="AG318" s="460">
        <f t="shared" si="426"/>
        <v>0</v>
      </c>
      <c r="AH318" s="860">
        <f t="shared" si="372"/>
        <v>0</v>
      </c>
      <c r="AI318" s="861">
        <f t="shared" si="373"/>
        <v>0</v>
      </c>
      <c r="AJ318" s="946">
        <f t="shared" si="374"/>
        <v>0</v>
      </c>
      <c r="AK318" s="164" t="str">
        <f t="shared" si="375"/>
        <v/>
      </c>
      <c r="AL318" s="163">
        <f t="shared" si="376"/>
        <v>0</v>
      </c>
      <c r="AM318" s="460">
        <f t="shared" si="427"/>
        <v>0</v>
      </c>
      <c r="AN318" s="860">
        <f t="shared" si="377"/>
        <v>0</v>
      </c>
      <c r="AO318" s="861">
        <f t="shared" si="378"/>
        <v>0</v>
      </c>
      <c r="AP318" s="946">
        <f t="shared" si="379"/>
        <v>0</v>
      </c>
      <c r="AQ318" s="164" t="str">
        <f t="shared" si="380"/>
        <v/>
      </c>
      <c r="AR318" s="163">
        <f t="shared" si="381"/>
        <v>0</v>
      </c>
      <c r="AS318" s="460">
        <f t="shared" si="428"/>
        <v>0</v>
      </c>
      <c r="AT318" s="860">
        <f t="shared" si="382"/>
        <v>0</v>
      </c>
      <c r="AU318" s="861">
        <f t="shared" si="383"/>
        <v>0</v>
      </c>
      <c r="AV318" s="946">
        <f t="shared" si="384"/>
        <v>0</v>
      </c>
      <c r="AW318" s="164" t="str">
        <f t="shared" si="385"/>
        <v/>
      </c>
      <c r="AX318" s="163">
        <f t="shared" si="386"/>
        <v>0</v>
      </c>
      <c r="AY318" s="460">
        <f t="shared" si="429"/>
        <v>0</v>
      </c>
      <c r="AZ318" s="860">
        <f t="shared" si="387"/>
        <v>0</v>
      </c>
      <c r="BA318" s="861">
        <f t="shared" si="388"/>
        <v>0</v>
      </c>
      <c r="BB318" s="946">
        <f t="shared" si="389"/>
        <v>0</v>
      </c>
      <c r="BC318" s="164" t="str">
        <f t="shared" si="390"/>
        <v/>
      </c>
      <c r="BD318" s="163">
        <f t="shared" si="391"/>
        <v>0</v>
      </c>
      <c r="BE318" s="460">
        <f t="shared" si="430"/>
        <v>0</v>
      </c>
      <c r="BF318" s="860">
        <f t="shared" si="392"/>
        <v>0</v>
      </c>
      <c r="BG318" s="861">
        <f t="shared" si="393"/>
        <v>0</v>
      </c>
      <c r="BH318" s="946">
        <f t="shared" si="394"/>
        <v>0</v>
      </c>
      <c r="BI318" s="164" t="str">
        <f t="shared" si="395"/>
        <v/>
      </c>
      <c r="BJ318" s="163">
        <f t="shared" si="396"/>
        <v>0</v>
      </c>
      <c r="BK318" s="460">
        <f t="shared" si="431"/>
        <v>0</v>
      </c>
      <c r="BL318" s="860">
        <f t="shared" si="397"/>
        <v>0</v>
      </c>
      <c r="BM318" s="861">
        <f t="shared" si="398"/>
        <v>0</v>
      </c>
      <c r="BN318" s="946">
        <f t="shared" si="399"/>
        <v>0</v>
      </c>
      <c r="BO318" s="164" t="str">
        <f t="shared" si="400"/>
        <v/>
      </c>
      <c r="BP318" s="163">
        <f t="shared" si="401"/>
        <v>0</v>
      </c>
      <c r="BQ318" s="460">
        <f t="shared" si="432"/>
        <v>0</v>
      </c>
      <c r="BR318" s="860">
        <f t="shared" si="402"/>
        <v>0</v>
      </c>
      <c r="BS318" s="861">
        <f t="shared" si="403"/>
        <v>0</v>
      </c>
      <c r="BT318" s="946">
        <f t="shared" si="404"/>
        <v>0</v>
      </c>
      <c r="BU318" s="164" t="str">
        <f t="shared" si="405"/>
        <v/>
      </c>
      <c r="BV318" s="163">
        <f t="shared" si="406"/>
        <v>0</v>
      </c>
      <c r="BW318" s="246"/>
      <c r="BX318" s="246"/>
      <c r="BY318" s="155"/>
      <c r="BZ318" s="22"/>
      <c r="CA318" s="163">
        <f t="shared" si="407"/>
        <v>0</v>
      </c>
      <c r="CB318" s="162">
        <f t="shared" si="408"/>
        <v>0</v>
      </c>
      <c r="CC318" s="162">
        <f t="shared" si="409"/>
        <v>0</v>
      </c>
      <c r="CD318" s="162">
        <f t="shared" si="410"/>
        <v>0</v>
      </c>
      <c r="CE318" s="162">
        <f t="shared" si="411"/>
        <v>0</v>
      </c>
      <c r="CF318" s="162">
        <f t="shared" si="412"/>
        <v>0</v>
      </c>
      <c r="CG318" s="162">
        <f t="shared" si="413"/>
        <v>0</v>
      </c>
      <c r="CH318" s="162">
        <f t="shared" si="414"/>
        <v>0</v>
      </c>
      <c r="CI318" s="22"/>
      <c r="CJ318" s="161">
        <f t="shared" si="415"/>
        <v>35</v>
      </c>
      <c r="CK318" s="620">
        <f t="shared" si="416"/>
        <v>0</v>
      </c>
      <c r="CL318" s="160">
        <f>CL5</f>
        <v>50</v>
      </c>
      <c r="CM318" s="159" t="str">
        <f t="shared" si="433"/>
        <v/>
      </c>
      <c r="CN318" s="159" t="str">
        <f t="shared" si="434"/>
        <v/>
      </c>
      <c r="CO318" s="159" t="str">
        <f t="shared" si="435"/>
        <v/>
      </c>
      <c r="CP318" s="159" t="str">
        <f t="shared" si="436"/>
        <v/>
      </c>
      <c r="CQ318" s="159" t="str">
        <f t="shared" si="437"/>
        <v/>
      </c>
      <c r="CR318" s="159" t="str">
        <f t="shared" si="438"/>
        <v/>
      </c>
      <c r="CS318" s="159" t="str">
        <f t="shared" si="439"/>
        <v/>
      </c>
      <c r="CT318" s="159" t="str">
        <f t="shared" si="440"/>
        <v/>
      </c>
      <c r="CU318" s="158"/>
      <c r="CV318" s="157">
        <f t="shared" si="417"/>
        <v>50</v>
      </c>
      <c r="CW318" s="157">
        <f t="shared" si="418"/>
        <v>50</v>
      </c>
      <c r="CX318" s="157">
        <f t="shared" si="419"/>
        <v>50</v>
      </c>
      <c r="CY318" s="157">
        <f t="shared" si="420"/>
        <v>50</v>
      </c>
      <c r="CZ318" s="157">
        <f t="shared" si="421"/>
        <v>50</v>
      </c>
      <c r="DA318" s="157">
        <f t="shared" si="422"/>
        <v>50</v>
      </c>
      <c r="DB318" s="157">
        <f t="shared" si="423"/>
        <v>50</v>
      </c>
      <c r="DC318" s="157">
        <f t="shared" si="424"/>
        <v>50</v>
      </c>
      <c r="DD318" s="734">
        <v>311</v>
      </c>
      <c r="DE318" s="155"/>
      <c r="DI318" s="407"/>
      <c r="DJ318" s="279"/>
      <c r="DK318" s="279"/>
      <c r="DL318" s="279"/>
      <c r="DM318" s="279"/>
      <c r="DN318" s="279"/>
    </row>
    <row r="319" spans="1:118" s="20" customFormat="1" ht="39.950000000000003" hidden="1" customHeight="1" x14ac:dyDescent="0.25">
      <c r="A319" s="27">
        <f>ROW()</f>
        <v>319</v>
      </c>
      <c r="B319" s="342" t="str">
        <f>IF(C319="I","",IF(ISBLANK(D319),"",IF(ISTEXT(D319),LARGE(B14:B318,1)+1,0)))</f>
        <v/>
      </c>
      <c r="C319" s="344"/>
      <c r="D319" s="173"/>
      <c r="E319" s="172"/>
      <c r="F319" s="171"/>
      <c r="G319" s="856"/>
      <c r="H319" s="857"/>
      <c r="I319" s="707"/>
      <c r="J319" s="919">
        <f t="shared" si="361"/>
        <v>0</v>
      </c>
      <c r="K319" s="707"/>
      <c r="L319" s="919">
        <f t="shared" si="362"/>
        <v>0</v>
      </c>
      <c r="M319" s="707"/>
      <c r="N319" s="919">
        <f t="shared" si="363"/>
        <v>0</v>
      </c>
      <c r="O319" s="707"/>
      <c r="P319" s="919">
        <f t="shared" si="364"/>
        <v>0</v>
      </c>
      <c r="Q319" s="707"/>
      <c r="R319" s="919">
        <f t="shared" si="444"/>
        <v>0</v>
      </c>
      <c r="S319" s="707"/>
      <c r="T319" s="919">
        <f t="shared" si="365"/>
        <v>0</v>
      </c>
      <c r="U319" s="707"/>
      <c r="V319" s="919">
        <f t="shared" si="442"/>
        <v>0</v>
      </c>
      <c r="W319" s="707"/>
      <c r="X319" s="919">
        <f t="shared" si="445"/>
        <v>0</v>
      </c>
      <c r="Y319" s="178">
        <f>Y6</f>
        <v>35</v>
      </c>
      <c r="Z319" s="964">
        <f t="shared" si="366"/>
        <v>0</v>
      </c>
      <c r="AA319" s="926">
        <f t="shared" si="425"/>
        <v>0</v>
      </c>
      <c r="AB319" s="860">
        <f t="shared" si="367"/>
        <v>0</v>
      </c>
      <c r="AC319" s="861">
        <f t="shared" si="368"/>
        <v>0</v>
      </c>
      <c r="AD319" s="946">
        <f t="shared" si="369"/>
        <v>0</v>
      </c>
      <c r="AE319" s="164" t="str">
        <f t="shared" si="370"/>
        <v/>
      </c>
      <c r="AF319" s="163">
        <f t="shared" si="371"/>
        <v>0</v>
      </c>
      <c r="AG319" s="460">
        <f t="shared" si="426"/>
        <v>0</v>
      </c>
      <c r="AH319" s="860">
        <f t="shared" si="372"/>
        <v>0</v>
      </c>
      <c r="AI319" s="861">
        <f t="shared" si="373"/>
        <v>0</v>
      </c>
      <c r="AJ319" s="946">
        <f t="shared" si="374"/>
        <v>0</v>
      </c>
      <c r="AK319" s="164" t="str">
        <f t="shared" si="375"/>
        <v/>
      </c>
      <c r="AL319" s="163">
        <f t="shared" si="376"/>
        <v>0</v>
      </c>
      <c r="AM319" s="460">
        <f t="shared" si="427"/>
        <v>0</v>
      </c>
      <c r="AN319" s="860">
        <f t="shared" si="377"/>
        <v>0</v>
      </c>
      <c r="AO319" s="861">
        <f t="shared" si="378"/>
        <v>0</v>
      </c>
      <c r="AP319" s="946">
        <f t="shared" si="379"/>
        <v>0</v>
      </c>
      <c r="AQ319" s="164" t="str">
        <f t="shared" si="380"/>
        <v/>
      </c>
      <c r="AR319" s="163">
        <f t="shared" si="381"/>
        <v>0</v>
      </c>
      <c r="AS319" s="460">
        <f t="shared" si="428"/>
        <v>0</v>
      </c>
      <c r="AT319" s="860">
        <f t="shared" si="382"/>
        <v>0</v>
      </c>
      <c r="AU319" s="861">
        <f t="shared" si="383"/>
        <v>0</v>
      </c>
      <c r="AV319" s="946">
        <f t="shared" si="384"/>
        <v>0</v>
      </c>
      <c r="AW319" s="164" t="str">
        <f t="shared" si="385"/>
        <v/>
      </c>
      <c r="AX319" s="163">
        <f t="shared" si="386"/>
        <v>0</v>
      </c>
      <c r="AY319" s="460">
        <f t="shared" si="429"/>
        <v>0</v>
      </c>
      <c r="AZ319" s="860">
        <f t="shared" si="387"/>
        <v>0</v>
      </c>
      <c r="BA319" s="861">
        <f t="shared" si="388"/>
        <v>0</v>
      </c>
      <c r="BB319" s="946">
        <f t="shared" si="389"/>
        <v>0</v>
      </c>
      <c r="BC319" s="164" t="str">
        <f t="shared" si="390"/>
        <v/>
      </c>
      <c r="BD319" s="163">
        <f t="shared" si="391"/>
        <v>0</v>
      </c>
      <c r="BE319" s="460">
        <f t="shared" si="430"/>
        <v>0</v>
      </c>
      <c r="BF319" s="860">
        <f t="shared" si="392"/>
        <v>0</v>
      </c>
      <c r="BG319" s="861">
        <f t="shared" si="393"/>
        <v>0</v>
      </c>
      <c r="BH319" s="946">
        <f t="shared" si="394"/>
        <v>0</v>
      </c>
      <c r="BI319" s="164" t="str">
        <f t="shared" si="395"/>
        <v/>
      </c>
      <c r="BJ319" s="163">
        <f t="shared" si="396"/>
        <v>0</v>
      </c>
      <c r="BK319" s="460">
        <f t="shared" si="431"/>
        <v>0</v>
      </c>
      <c r="BL319" s="860">
        <f t="shared" si="397"/>
        <v>0</v>
      </c>
      <c r="BM319" s="861">
        <f t="shared" si="398"/>
        <v>0</v>
      </c>
      <c r="BN319" s="946">
        <f t="shared" si="399"/>
        <v>0</v>
      </c>
      <c r="BO319" s="164" t="str">
        <f t="shared" si="400"/>
        <v/>
      </c>
      <c r="BP319" s="163">
        <f t="shared" si="401"/>
        <v>0</v>
      </c>
      <c r="BQ319" s="460">
        <f t="shared" si="432"/>
        <v>0</v>
      </c>
      <c r="BR319" s="860">
        <f t="shared" si="402"/>
        <v>0</v>
      </c>
      <c r="BS319" s="861">
        <f t="shared" si="403"/>
        <v>0</v>
      </c>
      <c r="BT319" s="946">
        <f t="shared" si="404"/>
        <v>0</v>
      </c>
      <c r="BU319" s="164" t="str">
        <f t="shared" si="405"/>
        <v/>
      </c>
      <c r="BV319" s="163">
        <f t="shared" si="406"/>
        <v>0</v>
      </c>
      <c r="BW319" s="246"/>
      <c r="BX319" s="246"/>
      <c r="BY319" s="155"/>
      <c r="BZ319" s="22"/>
      <c r="CA319" s="163">
        <f t="shared" si="407"/>
        <v>0</v>
      </c>
      <c r="CB319" s="162">
        <f t="shared" si="408"/>
        <v>0</v>
      </c>
      <c r="CC319" s="162">
        <f t="shared" si="409"/>
        <v>0</v>
      </c>
      <c r="CD319" s="162">
        <f t="shared" si="410"/>
        <v>0</v>
      </c>
      <c r="CE319" s="162">
        <f t="shared" si="411"/>
        <v>0</v>
      </c>
      <c r="CF319" s="162">
        <f t="shared" si="412"/>
        <v>0</v>
      </c>
      <c r="CG319" s="162">
        <f t="shared" si="413"/>
        <v>0</v>
      </c>
      <c r="CH319" s="162">
        <f t="shared" si="414"/>
        <v>0</v>
      </c>
      <c r="CI319" s="22"/>
      <c r="CJ319" s="161">
        <f t="shared" si="415"/>
        <v>35</v>
      </c>
      <c r="CK319" s="620">
        <f t="shared" si="416"/>
        <v>0</v>
      </c>
      <c r="CL319" s="160">
        <f>CL5</f>
        <v>50</v>
      </c>
      <c r="CM319" s="159" t="str">
        <f t="shared" si="433"/>
        <v/>
      </c>
      <c r="CN319" s="159" t="str">
        <f t="shared" si="434"/>
        <v/>
      </c>
      <c r="CO319" s="159" t="str">
        <f t="shared" si="435"/>
        <v/>
      </c>
      <c r="CP319" s="159" t="str">
        <f t="shared" si="436"/>
        <v/>
      </c>
      <c r="CQ319" s="159" t="str">
        <f t="shared" si="437"/>
        <v/>
      </c>
      <c r="CR319" s="159" t="str">
        <f t="shared" si="438"/>
        <v/>
      </c>
      <c r="CS319" s="159" t="str">
        <f t="shared" si="439"/>
        <v/>
      </c>
      <c r="CT319" s="159" t="str">
        <f t="shared" si="440"/>
        <v/>
      </c>
      <c r="CU319" s="158"/>
      <c r="CV319" s="157">
        <f t="shared" si="417"/>
        <v>50</v>
      </c>
      <c r="CW319" s="157">
        <f t="shared" si="418"/>
        <v>50</v>
      </c>
      <c r="CX319" s="157">
        <f t="shared" si="419"/>
        <v>50</v>
      </c>
      <c r="CY319" s="157">
        <f t="shared" si="420"/>
        <v>50</v>
      </c>
      <c r="CZ319" s="157">
        <f t="shared" si="421"/>
        <v>50</v>
      </c>
      <c r="DA319" s="157">
        <f t="shared" si="422"/>
        <v>50</v>
      </c>
      <c r="DB319" s="157">
        <f t="shared" si="423"/>
        <v>50</v>
      </c>
      <c r="DC319" s="157">
        <f t="shared" si="424"/>
        <v>50</v>
      </c>
      <c r="DD319" s="734">
        <v>312</v>
      </c>
      <c r="DE319" s="155"/>
      <c r="DI319" s="407"/>
      <c r="DJ319" s="279"/>
      <c r="DK319" s="279"/>
      <c r="DL319" s="279"/>
      <c r="DM319" s="279"/>
      <c r="DN319" s="279"/>
    </row>
    <row r="320" spans="1:118" s="20" customFormat="1" ht="39.950000000000003" hidden="1" customHeight="1" x14ac:dyDescent="0.25">
      <c r="A320" s="27">
        <f>ROW()</f>
        <v>320</v>
      </c>
      <c r="B320" s="342" t="str">
        <f>IF(C320="I","",IF(ISBLANK(D320),"",IF(ISTEXT(D320),LARGE(B14:B319,1)+1,0)))</f>
        <v/>
      </c>
      <c r="C320" s="344"/>
      <c r="D320" s="173"/>
      <c r="E320" s="172"/>
      <c r="F320" s="171"/>
      <c r="G320" s="856"/>
      <c r="H320" s="857"/>
      <c r="I320" s="707"/>
      <c r="J320" s="919">
        <f t="shared" si="361"/>
        <v>0</v>
      </c>
      <c r="K320" s="707"/>
      <c r="L320" s="919">
        <f t="shared" si="362"/>
        <v>0</v>
      </c>
      <c r="M320" s="707"/>
      <c r="N320" s="919">
        <f t="shared" si="363"/>
        <v>0</v>
      </c>
      <c r="O320" s="707"/>
      <c r="P320" s="919">
        <f t="shared" si="364"/>
        <v>0</v>
      </c>
      <c r="Q320" s="707"/>
      <c r="R320" s="919">
        <f t="shared" si="444"/>
        <v>0</v>
      </c>
      <c r="S320" s="707"/>
      <c r="T320" s="919">
        <f t="shared" si="365"/>
        <v>0</v>
      </c>
      <c r="U320" s="707"/>
      <c r="V320" s="919">
        <f t="shared" si="442"/>
        <v>0</v>
      </c>
      <c r="W320" s="707"/>
      <c r="X320" s="919">
        <f t="shared" si="445"/>
        <v>0</v>
      </c>
      <c r="Y320" s="178">
        <f>Y6</f>
        <v>35</v>
      </c>
      <c r="Z320" s="964">
        <f t="shared" si="366"/>
        <v>0</v>
      </c>
      <c r="AA320" s="926">
        <f t="shared" si="425"/>
        <v>0</v>
      </c>
      <c r="AB320" s="860">
        <f t="shared" si="367"/>
        <v>0</v>
      </c>
      <c r="AC320" s="861">
        <f t="shared" si="368"/>
        <v>0</v>
      </c>
      <c r="AD320" s="946">
        <f t="shared" si="369"/>
        <v>0</v>
      </c>
      <c r="AE320" s="164" t="str">
        <f t="shared" si="370"/>
        <v/>
      </c>
      <c r="AF320" s="163">
        <f t="shared" si="371"/>
        <v>0</v>
      </c>
      <c r="AG320" s="460">
        <f t="shared" si="426"/>
        <v>0</v>
      </c>
      <c r="AH320" s="860">
        <f t="shared" si="372"/>
        <v>0</v>
      </c>
      <c r="AI320" s="861">
        <f t="shared" si="373"/>
        <v>0</v>
      </c>
      <c r="AJ320" s="946">
        <f t="shared" si="374"/>
        <v>0</v>
      </c>
      <c r="AK320" s="164" t="str">
        <f t="shared" si="375"/>
        <v/>
      </c>
      <c r="AL320" s="163">
        <f t="shared" si="376"/>
        <v>0</v>
      </c>
      <c r="AM320" s="460">
        <f t="shared" si="427"/>
        <v>0</v>
      </c>
      <c r="AN320" s="860">
        <f t="shared" si="377"/>
        <v>0</v>
      </c>
      <c r="AO320" s="861">
        <f t="shared" si="378"/>
        <v>0</v>
      </c>
      <c r="AP320" s="946">
        <f t="shared" si="379"/>
        <v>0</v>
      </c>
      <c r="AQ320" s="164" t="str">
        <f t="shared" si="380"/>
        <v/>
      </c>
      <c r="AR320" s="163">
        <f t="shared" si="381"/>
        <v>0</v>
      </c>
      <c r="AS320" s="460">
        <f t="shared" si="428"/>
        <v>0</v>
      </c>
      <c r="AT320" s="860">
        <f t="shared" si="382"/>
        <v>0</v>
      </c>
      <c r="AU320" s="861">
        <f t="shared" si="383"/>
        <v>0</v>
      </c>
      <c r="AV320" s="946">
        <f t="shared" si="384"/>
        <v>0</v>
      </c>
      <c r="AW320" s="164" t="str">
        <f t="shared" si="385"/>
        <v/>
      </c>
      <c r="AX320" s="163">
        <f t="shared" si="386"/>
        <v>0</v>
      </c>
      <c r="AY320" s="460">
        <f t="shared" si="429"/>
        <v>0</v>
      </c>
      <c r="AZ320" s="860">
        <f t="shared" si="387"/>
        <v>0</v>
      </c>
      <c r="BA320" s="861">
        <f t="shared" si="388"/>
        <v>0</v>
      </c>
      <c r="BB320" s="946">
        <f t="shared" si="389"/>
        <v>0</v>
      </c>
      <c r="BC320" s="164" t="str">
        <f t="shared" si="390"/>
        <v/>
      </c>
      <c r="BD320" s="163">
        <f t="shared" si="391"/>
        <v>0</v>
      </c>
      <c r="BE320" s="460">
        <f t="shared" si="430"/>
        <v>0</v>
      </c>
      <c r="BF320" s="860">
        <f t="shared" si="392"/>
        <v>0</v>
      </c>
      <c r="BG320" s="861">
        <f t="shared" si="393"/>
        <v>0</v>
      </c>
      <c r="BH320" s="946">
        <f t="shared" si="394"/>
        <v>0</v>
      </c>
      <c r="BI320" s="164" t="str">
        <f t="shared" si="395"/>
        <v/>
      </c>
      <c r="BJ320" s="163">
        <f t="shared" si="396"/>
        <v>0</v>
      </c>
      <c r="BK320" s="460">
        <f t="shared" si="431"/>
        <v>0</v>
      </c>
      <c r="BL320" s="860">
        <f t="shared" si="397"/>
        <v>0</v>
      </c>
      <c r="BM320" s="861">
        <f t="shared" si="398"/>
        <v>0</v>
      </c>
      <c r="BN320" s="946">
        <f t="shared" si="399"/>
        <v>0</v>
      </c>
      <c r="BO320" s="164" t="str">
        <f t="shared" si="400"/>
        <v/>
      </c>
      <c r="BP320" s="163">
        <f t="shared" si="401"/>
        <v>0</v>
      </c>
      <c r="BQ320" s="460">
        <f t="shared" si="432"/>
        <v>0</v>
      </c>
      <c r="BR320" s="860">
        <f t="shared" si="402"/>
        <v>0</v>
      </c>
      <c r="BS320" s="861">
        <f t="shared" si="403"/>
        <v>0</v>
      </c>
      <c r="BT320" s="946">
        <f t="shared" si="404"/>
        <v>0</v>
      </c>
      <c r="BU320" s="164" t="str">
        <f t="shared" si="405"/>
        <v/>
      </c>
      <c r="BV320" s="163">
        <f t="shared" si="406"/>
        <v>0</v>
      </c>
      <c r="BW320" s="246"/>
      <c r="BX320" s="246"/>
      <c r="BY320" s="155"/>
      <c r="BZ320" s="22"/>
      <c r="CA320" s="163">
        <f t="shared" si="407"/>
        <v>0</v>
      </c>
      <c r="CB320" s="162">
        <f t="shared" si="408"/>
        <v>0</v>
      </c>
      <c r="CC320" s="162">
        <f t="shared" si="409"/>
        <v>0</v>
      </c>
      <c r="CD320" s="162">
        <f t="shared" si="410"/>
        <v>0</v>
      </c>
      <c r="CE320" s="162">
        <f t="shared" si="411"/>
        <v>0</v>
      </c>
      <c r="CF320" s="162">
        <f t="shared" si="412"/>
        <v>0</v>
      </c>
      <c r="CG320" s="162">
        <f t="shared" si="413"/>
        <v>0</v>
      </c>
      <c r="CH320" s="162">
        <f t="shared" si="414"/>
        <v>0</v>
      </c>
      <c r="CI320" s="22"/>
      <c r="CJ320" s="161">
        <f t="shared" si="415"/>
        <v>35</v>
      </c>
      <c r="CK320" s="620">
        <f t="shared" si="416"/>
        <v>0</v>
      </c>
      <c r="CL320" s="160">
        <f>CL5</f>
        <v>50</v>
      </c>
      <c r="CM320" s="159" t="str">
        <f t="shared" si="433"/>
        <v/>
      </c>
      <c r="CN320" s="159" t="str">
        <f t="shared" si="434"/>
        <v/>
      </c>
      <c r="CO320" s="159" t="str">
        <f t="shared" si="435"/>
        <v/>
      </c>
      <c r="CP320" s="159" t="str">
        <f t="shared" si="436"/>
        <v/>
      </c>
      <c r="CQ320" s="159" t="str">
        <f t="shared" si="437"/>
        <v/>
      </c>
      <c r="CR320" s="159" t="str">
        <f t="shared" si="438"/>
        <v/>
      </c>
      <c r="CS320" s="159" t="str">
        <f t="shared" si="439"/>
        <v/>
      </c>
      <c r="CT320" s="159" t="str">
        <f t="shared" si="440"/>
        <v/>
      </c>
      <c r="CU320" s="158"/>
      <c r="CV320" s="157">
        <f t="shared" si="417"/>
        <v>50</v>
      </c>
      <c r="CW320" s="157">
        <f t="shared" si="418"/>
        <v>50</v>
      </c>
      <c r="CX320" s="157">
        <f t="shared" si="419"/>
        <v>50</v>
      </c>
      <c r="CY320" s="157">
        <f t="shared" si="420"/>
        <v>50</v>
      </c>
      <c r="CZ320" s="157">
        <f t="shared" si="421"/>
        <v>50</v>
      </c>
      <c r="DA320" s="157">
        <f t="shared" si="422"/>
        <v>50</v>
      </c>
      <c r="DB320" s="157">
        <f t="shared" si="423"/>
        <v>50</v>
      </c>
      <c r="DC320" s="157">
        <f t="shared" si="424"/>
        <v>50</v>
      </c>
      <c r="DD320" s="734">
        <v>313</v>
      </c>
      <c r="DE320" s="155"/>
      <c r="DI320" s="407"/>
      <c r="DJ320" s="279"/>
      <c r="DK320" s="279"/>
      <c r="DL320" s="279"/>
      <c r="DM320" s="279"/>
      <c r="DN320" s="279"/>
    </row>
    <row r="321" spans="1:118" s="20" customFormat="1" ht="39.950000000000003" hidden="1" customHeight="1" x14ac:dyDescent="0.25">
      <c r="A321" s="27">
        <f>ROW()</f>
        <v>321</v>
      </c>
      <c r="B321" s="342" t="str">
        <f>IF(C321="I","",IF(ISBLANK(D321),"",IF(ISTEXT(D321),LARGE(B14:B320,1)+1,0)))</f>
        <v/>
      </c>
      <c r="C321" s="344"/>
      <c r="D321" s="173"/>
      <c r="E321" s="172"/>
      <c r="F321" s="171"/>
      <c r="G321" s="856"/>
      <c r="H321" s="857"/>
      <c r="I321" s="707"/>
      <c r="J321" s="919">
        <f t="shared" si="361"/>
        <v>0</v>
      </c>
      <c r="K321" s="707"/>
      <c r="L321" s="919">
        <f t="shared" si="362"/>
        <v>0</v>
      </c>
      <c r="M321" s="707"/>
      <c r="N321" s="919">
        <f t="shared" si="363"/>
        <v>0</v>
      </c>
      <c r="O321" s="707"/>
      <c r="P321" s="919">
        <f t="shared" si="364"/>
        <v>0</v>
      </c>
      <c r="Q321" s="707"/>
      <c r="R321" s="919">
        <f t="shared" si="444"/>
        <v>0</v>
      </c>
      <c r="S321" s="707"/>
      <c r="T321" s="919">
        <f t="shared" si="365"/>
        <v>0</v>
      </c>
      <c r="U321" s="707"/>
      <c r="V321" s="919">
        <f t="shared" si="442"/>
        <v>0</v>
      </c>
      <c r="W321" s="707"/>
      <c r="X321" s="919">
        <f t="shared" si="445"/>
        <v>0</v>
      </c>
      <c r="Y321" s="178">
        <f>Y6</f>
        <v>35</v>
      </c>
      <c r="Z321" s="964">
        <f t="shared" si="366"/>
        <v>0</v>
      </c>
      <c r="AA321" s="926">
        <f t="shared" si="425"/>
        <v>0</v>
      </c>
      <c r="AB321" s="860">
        <f t="shared" si="367"/>
        <v>0</v>
      </c>
      <c r="AC321" s="861">
        <f t="shared" si="368"/>
        <v>0</v>
      </c>
      <c r="AD321" s="946">
        <f t="shared" si="369"/>
        <v>0</v>
      </c>
      <c r="AE321" s="164" t="str">
        <f t="shared" si="370"/>
        <v/>
      </c>
      <c r="AF321" s="163">
        <f t="shared" si="371"/>
        <v>0</v>
      </c>
      <c r="AG321" s="460">
        <f t="shared" si="426"/>
        <v>0</v>
      </c>
      <c r="AH321" s="860">
        <f t="shared" si="372"/>
        <v>0</v>
      </c>
      <c r="AI321" s="861">
        <f t="shared" si="373"/>
        <v>0</v>
      </c>
      <c r="AJ321" s="946">
        <f t="shared" si="374"/>
        <v>0</v>
      </c>
      <c r="AK321" s="164" t="str">
        <f t="shared" si="375"/>
        <v/>
      </c>
      <c r="AL321" s="163">
        <f t="shared" si="376"/>
        <v>0</v>
      </c>
      <c r="AM321" s="460">
        <f t="shared" si="427"/>
        <v>0</v>
      </c>
      <c r="AN321" s="860">
        <f t="shared" si="377"/>
        <v>0</v>
      </c>
      <c r="AO321" s="861">
        <f t="shared" si="378"/>
        <v>0</v>
      </c>
      <c r="AP321" s="946">
        <f t="shared" si="379"/>
        <v>0</v>
      </c>
      <c r="AQ321" s="164" t="str">
        <f t="shared" si="380"/>
        <v/>
      </c>
      <c r="AR321" s="163">
        <f t="shared" si="381"/>
        <v>0</v>
      </c>
      <c r="AS321" s="460">
        <f t="shared" si="428"/>
        <v>0</v>
      </c>
      <c r="AT321" s="860">
        <f t="shared" si="382"/>
        <v>0</v>
      </c>
      <c r="AU321" s="861">
        <f t="shared" si="383"/>
        <v>0</v>
      </c>
      <c r="AV321" s="946">
        <f t="shared" si="384"/>
        <v>0</v>
      </c>
      <c r="AW321" s="164" t="str">
        <f t="shared" si="385"/>
        <v/>
      </c>
      <c r="AX321" s="163">
        <f t="shared" si="386"/>
        <v>0</v>
      </c>
      <c r="AY321" s="460">
        <f t="shared" si="429"/>
        <v>0</v>
      </c>
      <c r="AZ321" s="860">
        <f t="shared" si="387"/>
        <v>0</v>
      </c>
      <c r="BA321" s="861">
        <f t="shared" si="388"/>
        <v>0</v>
      </c>
      <c r="BB321" s="946">
        <f t="shared" si="389"/>
        <v>0</v>
      </c>
      <c r="BC321" s="164" t="str">
        <f t="shared" si="390"/>
        <v/>
      </c>
      <c r="BD321" s="163">
        <f t="shared" si="391"/>
        <v>0</v>
      </c>
      <c r="BE321" s="460">
        <f t="shared" si="430"/>
        <v>0</v>
      </c>
      <c r="BF321" s="860">
        <f t="shared" si="392"/>
        <v>0</v>
      </c>
      <c r="BG321" s="861">
        <f t="shared" si="393"/>
        <v>0</v>
      </c>
      <c r="BH321" s="946">
        <f t="shared" si="394"/>
        <v>0</v>
      </c>
      <c r="BI321" s="164" t="str">
        <f t="shared" si="395"/>
        <v/>
      </c>
      <c r="BJ321" s="163">
        <f t="shared" si="396"/>
        <v>0</v>
      </c>
      <c r="BK321" s="460">
        <f t="shared" si="431"/>
        <v>0</v>
      </c>
      <c r="BL321" s="860">
        <f t="shared" si="397"/>
        <v>0</v>
      </c>
      <c r="BM321" s="861">
        <f t="shared" si="398"/>
        <v>0</v>
      </c>
      <c r="BN321" s="946">
        <f t="shared" si="399"/>
        <v>0</v>
      </c>
      <c r="BO321" s="164" t="str">
        <f t="shared" si="400"/>
        <v/>
      </c>
      <c r="BP321" s="163">
        <f t="shared" si="401"/>
        <v>0</v>
      </c>
      <c r="BQ321" s="460">
        <f t="shared" si="432"/>
        <v>0</v>
      </c>
      <c r="BR321" s="860">
        <f t="shared" si="402"/>
        <v>0</v>
      </c>
      <c r="BS321" s="861">
        <f t="shared" si="403"/>
        <v>0</v>
      </c>
      <c r="BT321" s="946">
        <f t="shared" si="404"/>
        <v>0</v>
      </c>
      <c r="BU321" s="164" t="str">
        <f t="shared" si="405"/>
        <v/>
      </c>
      <c r="BV321" s="163">
        <f t="shared" si="406"/>
        <v>0</v>
      </c>
      <c r="BW321" s="246"/>
      <c r="BX321" s="246"/>
      <c r="BY321" s="155"/>
      <c r="BZ321" s="22"/>
      <c r="CA321" s="163">
        <f t="shared" si="407"/>
        <v>0</v>
      </c>
      <c r="CB321" s="162">
        <f t="shared" si="408"/>
        <v>0</v>
      </c>
      <c r="CC321" s="162">
        <f t="shared" si="409"/>
        <v>0</v>
      </c>
      <c r="CD321" s="162">
        <f t="shared" si="410"/>
        <v>0</v>
      </c>
      <c r="CE321" s="162">
        <f t="shared" si="411"/>
        <v>0</v>
      </c>
      <c r="CF321" s="162">
        <f t="shared" si="412"/>
        <v>0</v>
      </c>
      <c r="CG321" s="162">
        <f t="shared" si="413"/>
        <v>0</v>
      </c>
      <c r="CH321" s="162">
        <f t="shared" si="414"/>
        <v>0</v>
      </c>
      <c r="CI321" s="22"/>
      <c r="CJ321" s="161">
        <f t="shared" si="415"/>
        <v>35</v>
      </c>
      <c r="CK321" s="620">
        <f t="shared" si="416"/>
        <v>0</v>
      </c>
      <c r="CL321" s="160">
        <f>CL5</f>
        <v>50</v>
      </c>
      <c r="CM321" s="159" t="str">
        <f t="shared" si="433"/>
        <v/>
      </c>
      <c r="CN321" s="159" t="str">
        <f t="shared" si="434"/>
        <v/>
      </c>
      <c r="CO321" s="159" t="str">
        <f t="shared" si="435"/>
        <v/>
      </c>
      <c r="CP321" s="159" t="str">
        <f t="shared" si="436"/>
        <v/>
      </c>
      <c r="CQ321" s="159" t="str">
        <f t="shared" si="437"/>
        <v/>
      </c>
      <c r="CR321" s="159" t="str">
        <f t="shared" si="438"/>
        <v/>
      </c>
      <c r="CS321" s="159" t="str">
        <f t="shared" si="439"/>
        <v/>
      </c>
      <c r="CT321" s="159" t="str">
        <f t="shared" si="440"/>
        <v/>
      </c>
      <c r="CU321" s="158"/>
      <c r="CV321" s="157">
        <f t="shared" si="417"/>
        <v>50</v>
      </c>
      <c r="CW321" s="157">
        <f t="shared" si="418"/>
        <v>50</v>
      </c>
      <c r="CX321" s="157">
        <f t="shared" si="419"/>
        <v>50</v>
      </c>
      <c r="CY321" s="157">
        <f t="shared" si="420"/>
        <v>50</v>
      </c>
      <c r="CZ321" s="157">
        <f t="shared" si="421"/>
        <v>50</v>
      </c>
      <c r="DA321" s="157">
        <f t="shared" si="422"/>
        <v>50</v>
      </c>
      <c r="DB321" s="157">
        <f t="shared" si="423"/>
        <v>50</v>
      </c>
      <c r="DC321" s="157">
        <f t="shared" si="424"/>
        <v>50</v>
      </c>
      <c r="DD321" s="734">
        <v>314</v>
      </c>
      <c r="DE321" s="155"/>
      <c r="DI321" s="407"/>
      <c r="DJ321" s="279"/>
      <c r="DK321" s="279"/>
      <c r="DL321" s="279"/>
      <c r="DM321" s="279"/>
      <c r="DN321" s="279"/>
    </row>
    <row r="322" spans="1:118" s="20" customFormat="1" ht="39.950000000000003" hidden="1" customHeight="1" x14ac:dyDescent="0.25">
      <c r="A322" s="27">
        <f>ROW()</f>
        <v>322</v>
      </c>
      <c r="B322" s="342" t="str">
        <f>IF(C322="I","",IF(ISBLANK(D322),"",IF(ISTEXT(D322),LARGE(B14:B321,1)+1,0)))</f>
        <v/>
      </c>
      <c r="C322" s="344"/>
      <c r="D322" s="173"/>
      <c r="E322" s="172"/>
      <c r="F322" s="171"/>
      <c r="G322" s="856"/>
      <c r="H322" s="857"/>
      <c r="I322" s="707"/>
      <c r="J322" s="919">
        <f t="shared" si="361"/>
        <v>0</v>
      </c>
      <c r="K322" s="707"/>
      <c r="L322" s="919">
        <f t="shared" si="362"/>
        <v>0</v>
      </c>
      <c r="M322" s="707"/>
      <c r="N322" s="919">
        <f t="shared" si="363"/>
        <v>0</v>
      </c>
      <c r="O322" s="707"/>
      <c r="P322" s="919">
        <f t="shared" si="364"/>
        <v>0</v>
      </c>
      <c r="Q322" s="707"/>
      <c r="R322" s="919">
        <f t="shared" si="444"/>
        <v>0</v>
      </c>
      <c r="S322" s="707"/>
      <c r="T322" s="919">
        <f t="shared" si="365"/>
        <v>0</v>
      </c>
      <c r="U322" s="707"/>
      <c r="V322" s="919">
        <f t="shared" si="442"/>
        <v>0</v>
      </c>
      <c r="W322" s="707"/>
      <c r="X322" s="919">
        <f t="shared" si="445"/>
        <v>0</v>
      </c>
      <c r="Y322" s="178">
        <f>Y6</f>
        <v>35</v>
      </c>
      <c r="Z322" s="964">
        <f t="shared" si="366"/>
        <v>0</v>
      </c>
      <c r="AA322" s="926">
        <f t="shared" si="425"/>
        <v>0</v>
      </c>
      <c r="AB322" s="860">
        <f t="shared" si="367"/>
        <v>0</v>
      </c>
      <c r="AC322" s="861">
        <f t="shared" si="368"/>
        <v>0</v>
      </c>
      <c r="AD322" s="946">
        <f t="shared" si="369"/>
        <v>0</v>
      </c>
      <c r="AE322" s="164" t="str">
        <f t="shared" si="370"/>
        <v/>
      </c>
      <c r="AF322" s="163">
        <f t="shared" si="371"/>
        <v>0</v>
      </c>
      <c r="AG322" s="460">
        <f t="shared" si="426"/>
        <v>0</v>
      </c>
      <c r="AH322" s="860">
        <f t="shared" si="372"/>
        <v>0</v>
      </c>
      <c r="AI322" s="861">
        <f t="shared" si="373"/>
        <v>0</v>
      </c>
      <c r="AJ322" s="946">
        <f t="shared" si="374"/>
        <v>0</v>
      </c>
      <c r="AK322" s="164" t="str">
        <f t="shared" si="375"/>
        <v/>
      </c>
      <c r="AL322" s="163">
        <f t="shared" si="376"/>
        <v>0</v>
      </c>
      <c r="AM322" s="460">
        <f t="shared" si="427"/>
        <v>0</v>
      </c>
      <c r="AN322" s="860">
        <f t="shared" si="377"/>
        <v>0</v>
      </c>
      <c r="AO322" s="861">
        <f t="shared" si="378"/>
        <v>0</v>
      </c>
      <c r="AP322" s="946">
        <f t="shared" si="379"/>
        <v>0</v>
      </c>
      <c r="AQ322" s="164" t="str">
        <f t="shared" si="380"/>
        <v/>
      </c>
      <c r="AR322" s="163">
        <f t="shared" si="381"/>
        <v>0</v>
      </c>
      <c r="AS322" s="460">
        <f t="shared" si="428"/>
        <v>0</v>
      </c>
      <c r="AT322" s="860">
        <f t="shared" si="382"/>
        <v>0</v>
      </c>
      <c r="AU322" s="861">
        <f t="shared" si="383"/>
        <v>0</v>
      </c>
      <c r="AV322" s="946">
        <f t="shared" si="384"/>
        <v>0</v>
      </c>
      <c r="AW322" s="164" t="str">
        <f t="shared" si="385"/>
        <v/>
      </c>
      <c r="AX322" s="163">
        <f t="shared" si="386"/>
        <v>0</v>
      </c>
      <c r="AY322" s="460">
        <f t="shared" si="429"/>
        <v>0</v>
      </c>
      <c r="AZ322" s="860">
        <f t="shared" si="387"/>
        <v>0</v>
      </c>
      <c r="BA322" s="861">
        <f t="shared" si="388"/>
        <v>0</v>
      </c>
      <c r="BB322" s="946">
        <f t="shared" si="389"/>
        <v>0</v>
      </c>
      <c r="BC322" s="164" t="str">
        <f t="shared" si="390"/>
        <v/>
      </c>
      <c r="BD322" s="163">
        <f t="shared" si="391"/>
        <v>0</v>
      </c>
      <c r="BE322" s="460">
        <f t="shared" si="430"/>
        <v>0</v>
      </c>
      <c r="BF322" s="860">
        <f t="shared" si="392"/>
        <v>0</v>
      </c>
      <c r="BG322" s="861">
        <f t="shared" si="393"/>
        <v>0</v>
      </c>
      <c r="BH322" s="946">
        <f t="shared" si="394"/>
        <v>0</v>
      </c>
      <c r="BI322" s="164" t="str">
        <f t="shared" si="395"/>
        <v/>
      </c>
      <c r="BJ322" s="163">
        <f t="shared" si="396"/>
        <v>0</v>
      </c>
      <c r="BK322" s="460">
        <f t="shared" si="431"/>
        <v>0</v>
      </c>
      <c r="BL322" s="860">
        <f t="shared" si="397"/>
        <v>0</v>
      </c>
      <c r="BM322" s="861">
        <f t="shared" si="398"/>
        <v>0</v>
      </c>
      <c r="BN322" s="946">
        <f t="shared" si="399"/>
        <v>0</v>
      </c>
      <c r="BO322" s="164" t="str">
        <f t="shared" si="400"/>
        <v/>
      </c>
      <c r="BP322" s="163">
        <f t="shared" si="401"/>
        <v>0</v>
      </c>
      <c r="BQ322" s="460">
        <f t="shared" si="432"/>
        <v>0</v>
      </c>
      <c r="BR322" s="860">
        <f t="shared" si="402"/>
        <v>0</v>
      </c>
      <c r="BS322" s="861">
        <f t="shared" si="403"/>
        <v>0</v>
      </c>
      <c r="BT322" s="946">
        <f t="shared" si="404"/>
        <v>0</v>
      </c>
      <c r="BU322" s="164" t="str">
        <f t="shared" si="405"/>
        <v/>
      </c>
      <c r="BV322" s="163">
        <f t="shared" si="406"/>
        <v>0</v>
      </c>
      <c r="BW322" s="246"/>
      <c r="BX322" s="246"/>
      <c r="BY322" s="155"/>
      <c r="BZ322" s="22"/>
      <c r="CA322" s="163">
        <f t="shared" si="407"/>
        <v>0</v>
      </c>
      <c r="CB322" s="162">
        <f t="shared" si="408"/>
        <v>0</v>
      </c>
      <c r="CC322" s="162">
        <f t="shared" si="409"/>
        <v>0</v>
      </c>
      <c r="CD322" s="162">
        <f t="shared" si="410"/>
        <v>0</v>
      </c>
      <c r="CE322" s="162">
        <f t="shared" si="411"/>
        <v>0</v>
      </c>
      <c r="CF322" s="162">
        <f t="shared" si="412"/>
        <v>0</v>
      </c>
      <c r="CG322" s="162">
        <f t="shared" si="413"/>
        <v>0</v>
      </c>
      <c r="CH322" s="162">
        <f t="shared" si="414"/>
        <v>0</v>
      </c>
      <c r="CI322" s="22"/>
      <c r="CJ322" s="161">
        <f t="shared" si="415"/>
        <v>35</v>
      </c>
      <c r="CK322" s="620">
        <f t="shared" si="416"/>
        <v>0</v>
      </c>
      <c r="CL322" s="160">
        <f>CL5</f>
        <v>50</v>
      </c>
      <c r="CM322" s="159" t="str">
        <f t="shared" si="433"/>
        <v/>
      </c>
      <c r="CN322" s="159" t="str">
        <f t="shared" si="434"/>
        <v/>
      </c>
      <c r="CO322" s="159" t="str">
        <f t="shared" si="435"/>
        <v/>
      </c>
      <c r="CP322" s="159" t="str">
        <f t="shared" si="436"/>
        <v/>
      </c>
      <c r="CQ322" s="159" t="str">
        <f t="shared" si="437"/>
        <v/>
      </c>
      <c r="CR322" s="159" t="str">
        <f t="shared" si="438"/>
        <v/>
      </c>
      <c r="CS322" s="159" t="str">
        <f t="shared" si="439"/>
        <v/>
      </c>
      <c r="CT322" s="159" t="str">
        <f t="shared" si="440"/>
        <v/>
      </c>
      <c r="CU322" s="158"/>
      <c r="CV322" s="157">
        <f t="shared" si="417"/>
        <v>50</v>
      </c>
      <c r="CW322" s="157">
        <f t="shared" si="418"/>
        <v>50</v>
      </c>
      <c r="CX322" s="157">
        <f t="shared" si="419"/>
        <v>50</v>
      </c>
      <c r="CY322" s="157">
        <f t="shared" si="420"/>
        <v>50</v>
      </c>
      <c r="CZ322" s="157">
        <f t="shared" si="421"/>
        <v>50</v>
      </c>
      <c r="DA322" s="157">
        <f t="shared" si="422"/>
        <v>50</v>
      </c>
      <c r="DB322" s="157">
        <f t="shared" si="423"/>
        <v>50</v>
      </c>
      <c r="DC322" s="157">
        <f t="shared" si="424"/>
        <v>50</v>
      </c>
      <c r="DD322" s="734">
        <v>315</v>
      </c>
      <c r="DE322" s="155"/>
      <c r="DI322" s="407"/>
      <c r="DJ322" s="279"/>
      <c r="DK322" s="279"/>
      <c r="DL322" s="279"/>
      <c r="DM322" s="279"/>
      <c r="DN322" s="279"/>
    </row>
    <row r="323" spans="1:118" s="20" customFormat="1" ht="39.950000000000003" hidden="1" customHeight="1" x14ac:dyDescent="0.25">
      <c r="A323" s="27">
        <f>ROW()</f>
        <v>323</v>
      </c>
      <c r="B323" s="342" t="str">
        <f>IF(C323="I","",IF(ISBLANK(D323),"",IF(ISTEXT(D323),LARGE(B14:B322,1)+1,0)))</f>
        <v/>
      </c>
      <c r="C323" s="344"/>
      <c r="D323" s="173"/>
      <c r="E323" s="172"/>
      <c r="F323" s="171"/>
      <c r="G323" s="856"/>
      <c r="H323" s="857"/>
      <c r="I323" s="707"/>
      <c r="J323" s="919">
        <f t="shared" si="361"/>
        <v>0</v>
      </c>
      <c r="K323" s="707"/>
      <c r="L323" s="919">
        <f t="shared" si="362"/>
        <v>0</v>
      </c>
      <c r="M323" s="707"/>
      <c r="N323" s="919">
        <f t="shared" si="363"/>
        <v>0</v>
      </c>
      <c r="O323" s="707"/>
      <c r="P323" s="919">
        <f t="shared" si="364"/>
        <v>0</v>
      </c>
      <c r="Q323" s="707"/>
      <c r="R323" s="919">
        <f t="shared" si="444"/>
        <v>0</v>
      </c>
      <c r="S323" s="707"/>
      <c r="T323" s="919">
        <f t="shared" si="365"/>
        <v>0</v>
      </c>
      <c r="U323" s="707"/>
      <c r="V323" s="919">
        <f t="shared" si="442"/>
        <v>0</v>
      </c>
      <c r="W323" s="707"/>
      <c r="X323" s="919">
        <f t="shared" si="445"/>
        <v>0</v>
      </c>
      <c r="Y323" s="178">
        <f>Y6</f>
        <v>35</v>
      </c>
      <c r="Z323" s="964">
        <f t="shared" si="366"/>
        <v>0</v>
      </c>
      <c r="AA323" s="926">
        <f t="shared" si="425"/>
        <v>0</v>
      </c>
      <c r="AB323" s="860">
        <f t="shared" si="367"/>
        <v>0</v>
      </c>
      <c r="AC323" s="861">
        <f t="shared" si="368"/>
        <v>0</v>
      </c>
      <c r="AD323" s="946">
        <f t="shared" si="369"/>
        <v>0</v>
      </c>
      <c r="AE323" s="164" t="str">
        <f t="shared" si="370"/>
        <v/>
      </c>
      <c r="AF323" s="163">
        <f t="shared" si="371"/>
        <v>0</v>
      </c>
      <c r="AG323" s="460">
        <f t="shared" si="426"/>
        <v>0</v>
      </c>
      <c r="AH323" s="860">
        <f t="shared" si="372"/>
        <v>0</v>
      </c>
      <c r="AI323" s="861">
        <f t="shared" si="373"/>
        <v>0</v>
      </c>
      <c r="AJ323" s="946">
        <f t="shared" si="374"/>
        <v>0</v>
      </c>
      <c r="AK323" s="164" t="str">
        <f t="shared" si="375"/>
        <v/>
      </c>
      <c r="AL323" s="163">
        <f t="shared" si="376"/>
        <v>0</v>
      </c>
      <c r="AM323" s="460">
        <f t="shared" si="427"/>
        <v>0</v>
      </c>
      <c r="AN323" s="860">
        <f t="shared" si="377"/>
        <v>0</v>
      </c>
      <c r="AO323" s="861">
        <f t="shared" si="378"/>
        <v>0</v>
      </c>
      <c r="AP323" s="946">
        <f t="shared" si="379"/>
        <v>0</v>
      </c>
      <c r="AQ323" s="164" t="str">
        <f t="shared" si="380"/>
        <v/>
      </c>
      <c r="AR323" s="163">
        <f t="shared" si="381"/>
        <v>0</v>
      </c>
      <c r="AS323" s="460">
        <f t="shared" si="428"/>
        <v>0</v>
      </c>
      <c r="AT323" s="860">
        <f t="shared" si="382"/>
        <v>0</v>
      </c>
      <c r="AU323" s="861">
        <f t="shared" si="383"/>
        <v>0</v>
      </c>
      <c r="AV323" s="946">
        <f t="shared" si="384"/>
        <v>0</v>
      </c>
      <c r="AW323" s="164" t="str">
        <f t="shared" si="385"/>
        <v/>
      </c>
      <c r="AX323" s="163">
        <f t="shared" si="386"/>
        <v>0</v>
      </c>
      <c r="AY323" s="460">
        <f t="shared" si="429"/>
        <v>0</v>
      </c>
      <c r="AZ323" s="860">
        <f t="shared" si="387"/>
        <v>0</v>
      </c>
      <c r="BA323" s="861">
        <f t="shared" si="388"/>
        <v>0</v>
      </c>
      <c r="BB323" s="946">
        <f t="shared" si="389"/>
        <v>0</v>
      </c>
      <c r="BC323" s="164" t="str">
        <f t="shared" si="390"/>
        <v/>
      </c>
      <c r="BD323" s="163">
        <f t="shared" si="391"/>
        <v>0</v>
      </c>
      <c r="BE323" s="460">
        <f t="shared" si="430"/>
        <v>0</v>
      </c>
      <c r="BF323" s="860">
        <f t="shared" si="392"/>
        <v>0</v>
      </c>
      <c r="BG323" s="861">
        <f t="shared" si="393"/>
        <v>0</v>
      </c>
      <c r="BH323" s="946">
        <f t="shared" si="394"/>
        <v>0</v>
      </c>
      <c r="BI323" s="164" t="str">
        <f t="shared" si="395"/>
        <v/>
      </c>
      <c r="BJ323" s="163">
        <f t="shared" si="396"/>
        <v>0</v>
      </c>
      <c r="BK323" s="460">
        <f t="shared" si="431"/>
        <v>0</v>
      </c>
      <c r="BL323" s="860">
        <f t="shared" si="397"/>
        <v>0</v>
      </c>
      <c r="BM323" s="861">
        <f t="shared" si="398"/>
        <v>0</v>
      </c>
      <c r="BN323" s="946">
        <f t="shared" si="399"/>
        <v>0</v>
      </c>
      <c r="BO323" s="164" t="str">
        <f t="shared" si="400"/>
        <v/>
      </c>
      <c r="BP323" s="163">
        <f t="shared" si="401"/>
        <v>0</v>
      </c>
      <c r="BQ323" s="460">
        <f t="shared" si="432"/>
        <v>0</v>
      </c>
      <c r="BR323" s="860">
        <f t="shared" si="402"/>
        <v>0</v>
      </c>
      <c r="BS323" s="861">
        <f t="shared" si="403"/>
        <v>0</v>
      </c>
      <c r="BT323" s="946">
        <f t="shared" si="404"/>
        <v>0</v>
      </c>
      <c r="BU323" s="164" t="str">
        <f t="shared" si="405"/>
        <v/>
      </c>
      <c r="BV323" s="163">
        <f t="shared" si="406"/>
        <v>0</v>
      </c>
      <c r="BW323" s="246"/>
      <c r="BX323" s="246"/>
      <c r="BY323" s="155"/>
      <c r="BZ323" s="22"/>
      <c r="CA323" s="163">
        <f t="shared" si="407"/>
        <v>0</v>
      </c>
      <c r="CB323" s="162">
        <f t="shared" si="408"/>
        <v>0</v>
      </c>
      <c r="CC323" s="162">
        <f t="shared" si="409"/>
        <v>0</v>
      </c>
      <c r="CD323" s="162">
        <f t="shared" si="410"/>
        <v>0</v>
      </c>
      <c r="CE323" s="162">
        <f t="shared" si="411"/>
        <v>0</v>
      </c>
      <c r="CF323" s="162">
        <f t="shared" si="412"/>
        <v>0</v>
      </c>
      <c r="CG323" s="162">
        <f t="shared" si="413"/>
        <v>0</v>
      </c>
      <c r="CH323" s="162">
        <f t="shared" si="414"/>
        <v>0</v>
      </c>
      <c r="CI323" s="22"/>
      <c r="CJ323" s="161">
        <f t="shared" si="415"/>
        <v>35</v>
      </c>
      <c r="CK323" s="620">
        <f t="shared" si="416"/>
        <v>0</v>
      </c>
      <c r="CL323" s="160">
        <f>CL5</f>
        <v>50</v>
      </c>
      <c r="CM323" s="159" t="str">
        <f t="shared" si="433"/>
        <v/>
      </c>
      <c r="CN323" s="159" t="str">
        <f t="shared" si="434"/>
        <v/>
      </c>
      <c r="CO323" s="159" t="str">
        <f t="shared" si="435"/>
        <v/>
      </c>
      <c r="CP323" s="159" t="str">
        <f t="shared" si="436"/>
        <v/>
      </c>
      <c r="CQ323" s="159" t="str">
        <f t="shared" si="437"/>
        <v/>
      </c>
      <c r="CR323" s="159" t="str">
        <f t="shared" si="438"/>
        <v/>
      </c>
      <c r="CS323" s="159" t="str">
        <f t="shared" si="439"/>
        <v/>
      </c>
      <c r="CT323" s="159" t="str">
        <f t="shared" si="440"/>
        <v/>
      </c>
      <c r="CU323" s="158"/>
      <c r="CV323" s="157">
        <f t="shared" si="417"/>
        <v>50</v>
      </c>
      <c r="CW323" s="157">
        <f t="shared" si="418"/>
        <v>50</v>
      </c>
      <c r="CX323" s="157">
        <f t="shared" si="419"/>
        <v>50</v>
      </c>
      <c r="CY323" s="157">
        <f t="shared" si="420"/>
        <v>50</v>
      </c>
      <c r="CZ323" s="157">
        <f t="shared" si="421"/>
        <v>50</v>
      </c>
      <c r="DA323" s="157">
        <f t="shared" si="422"/>
        <v>50</v>
      </c>
      <c r="DB323" s="157">
        <f t="shared" si="423"/>
        <v>50</v>
      </c>
      <c r="DC323" s="157">
        <f t="shared" si="424"/>
        <v>50</v>
      </c>
      <c r="DD323" s="734">
        <v>316</v>
      </c>
      <c r="DE323" s="155"/>
      <c r="DI323" s="407"/>
      <c r="DJ323" s="279"/>
      <c r="DK323" s="279"/>
      <c r="DL323" s="279"/>
      <c r="DM323" s="279"/>
      <c r="DN323" s="279"/>
    </row>
    <row r="324" spans="1:118" s="20" customFormat="1" ht="39.950000000000003" hidden="1" customHeight="1" x14ac:dyDescent="0.25">
      <c r="A324" s="27">
        <f>ROW()</f>
        <v>324</v>
      </c>
      <c r="B324" s="342" t="str">
        <f>IF(C324="I","",IF(ISBLANK(D324),"",IF(ISTEXT(D324),LARGE(B14:B323,1)+1,0)))</f>
        <v/>
      </c>
      <c r="C324" s="344"/>
      <c r="D324" s="173"/>
      <c r="E324" s="172"/>
      <c r="F324" s="171"/>
      <c r="G324" s="856"/>
      <c r="H324" s="857"/>
      <c r="I324" s="707"/>
      <c r="J324" s="919">
        <f t="shared" si="361"/>
        <v>0</v>
      </c>
      <c r="K324" s="707"/>
      <c r="L324" s="919">
        <f t="shared" si="362"/>
        <v>0</v>
      </c>
      <c r="M324" s="707"/>
      <c r="N324" s="919">
        <f t="shared" si="363"/>
        <v>0</v>
      </c>
      <c r="O324" s="707"/>
      <c r="P324" s="919">
        <f t="shared" si="364"/>
        <v>0</v>
      </c>
      <c r="Q324" s="707"/>
      <c r="R324" s="919">
        <f t="shared" si="444"/>
        <v>0</v>
      </c>
      <c r="S324" s="707"/>
      <c r="T324" s="919">
        <f t="shared" si="365"/>
        <v>0</v>
      </c>
      <c r="U324" s="707"/>
      <c r="V324" s="919">
        <f t="shared" si="442"/>
        <v>0</v>
      </c>
      <c r="W324" s="707"/>
      <c r="X324" s="919">
        <f t="shared" si="445"/>
        <v>0</v>
      </c>
      <c r="Y324" s="178">
        <f>Y6</f>
        <v>35</v>
      </c>
      <c r="Z324" s="964">
        <f t="shared" si="366"/>
        <v>0</v>
      </c>
      <c r="AA324" s="926">
        <f t="shared" si="425"/>
        <v>0</v>
      </c>
      <c r="AB324" s="860">
        <f t="shared" si="367"/>
        <v>0</v>
      </c>
      <c r="AC324" s="861">
        <f t="shared" si="368"/>
        <v>0</v>
      </c>
      <c r="AD324" s="946">
        <f t="shared" si="369"/>
        <v>0</v>
      </c>
      <c r="AE324" s="164" t="str">
        <f t="shared" si="370"/>
        <v/>
      </c>
      <c r="AF324" s="163">
        <f t="shared" si="371"/>
        <v>0</v>
      </c>
      <c r="AG324" s="460">
        <f t="shared" si="426"/>
        <v>0</v>
      </c>
      <c r="AH324" s="860">
        <f t="shared" si="372"/>
        <v>0</v>
      </c>
      <c r="AI324" s="861">
        <f t="shared" si="373"/>
        <v>0</v>
      </c>
      <c r="AJ324" s="946">
        <f t="shared" si="374"/>
        <v>0</v>
      </c>
      <c r="AK324" s="164" t="str">
        <f t="shared" si="375"/>
        <v/>
      </c>
      <c r="AL324" s="163">
        <f t="shared" si="376"/>
        <v>0</v>
      </c>
      <c r="AM324" s="460">
        <f t="shared" si="427"/>
        <v>0</v>
      </c>
      <c r="AN324" s="860">
        <f t="shared" si="377"/>
        <v>0</v>
      </c>
      <c r="AO324" s="861">
        <f t="shared" si="378"/>
        <v>0</v>
      </c>
      <c r="AP324" s="946">
        <f t="shared" si="379"/>
        <v>0</v>
      </c>
      <c r="AQ324" s="164" t="str">
        <f t="shared" si="380"/>
        <v/>
      </c>
      <c r="AR324" s="163">
        <f t="shared" si="381"/>
        <v>0</v>
      </c>
      <c r="AS324" s="460">
        <f t="shared" si="428"/>
        <v>0</v>
      </c>
      <c r="AT324" s="860">
        <f t="shared" si="382"/>
        <v>0</v>
      </c>
      <c r="AU324" s="861">
        <f t="shared" si="383"/>
        <v>0</v>
      </c>
      <c r="AV324" s="946">
        <f t="shared" si="384"/>
        <v>0</v>
      </c>
      <c r="AW324" s="164" t="str">
        <f t="shared" si="385"/>
        <v/>
      </c>
      <c r="AX324" s="163">
        <f t="shared" si="386"/>
        <v>0</v>
      </c>
      <c r="AY324" s="460">
        <f t="shared" si="429"/>
        <v>0</v>
      </c>
      <c r="AZ324" s="860">
        <f t="shared" si="387"/>
        <v>0</v>
      </c>
      <c r="BA324" s="861">
        <f t="shared" si="388"/>
        <v>0</v>
      </c>
      <c r="BB324" s="946">
        <f t="shared" si="389"/>
        <v>0</v>
      </c>
      <c r="BC324" s="164" t="str">
        <f t="shared" si="390"/>
        <v/>
      </c>
      <c r="BD324" s="163">
        <f t="shared" si="391"/>
        <v>0</v>
      </c>
      <c r="BE324" s="460">
        <f t="shared" si="430"/>
        <v>0</v>
      </c>
      <c r="BF324" s="860">
        <f t="shared" si="392"/>
        <v>0</v>
      </c>
      <c r="BG324" s="861">
        <f t="shared" si="393"/>
        <v>0</v>
      </c>
      <c r="BH324" s="946">
        <f t="shared" si="394"/>
        <v>0</v>
      </c>
      <c r="BI324" s="164" t="str">
        <f t="shared" si="395"/>
        <v/>
      </c>
      <c r="BJ324" s="163">
        <f t="shared" si="396"/>
        <v>0</v>
      </c>
      <c r="BK324" s="460">
        <f t="shared" si="431"/>
        <v>0</v>
      </c>
      <c r="BL324" s="860">
        <f t="shared" si="397"/>
        <v>0</v>
      </c>
      <c r="BM324" s="861">
        <f t="shared" si="398"/>
        <v>0</v>
      </c>
      <c r="BN324" s="946">
        <f t="shared" si="399"/>
        <v>0</v>
      </c>
      <c r="BO324" s="164" t="str">
        <f t="shared" si="400"/>
        <v/>
      </c>
      <c r="BP324" s="163">
        <f t="shared" si="401"/>
        <v>0</v>
      </c>
      <c r="BQ324" s="460">
        <f t="shared" si="432"/>
        <v>0</v>
      </c>
      <c r="BR324" s="860">
        <f t="shared" si="402"/>
        <v>0</v>
      </c>
      <c r="BS324" s="861">
        <f t="shared" si="403"/>
        <v>0</v>
      </c>
      <c r="BT324" s="946">
        <f t="shared" si="404"/>
        <v>0</v>
      </c>
      <c r="BU324" s="164" t="str">
        <f t="shared" si="405"/>
        <v/>
      </c>
      <c r="BV324" s="163">
        <f t="shared" si="406"/>
        <v>0</v>
      </c>
      <c r="BW324" s="246"/>
      <c r="BX324" s="246"/>
      <c r="BY324" s="155"/>
      <c r="BZ324" s="22"/>
      <c r="CA324" s="163">
        <f t="shared" si="407"/>
        <v>0</v>
      </c>
      <c r="CB324" s="162">
        <f t="shared" si="408"/>
        <v>0</v>
      </c>
      <c r="CC324" s="162">
        <f t="shared" si="409"/>
        <v>0</v>
      </c>
      <c r="CD324" s="162">
        <f t="shared" si="410"/>
        <v>0</v>
      </c>
      <c r="CE324" s="162">
        <f t="shared" si="411"/>
        <v>0</v>
      </c>
      <c r="CF324" s="162">
        <f t="shared" si="412"/>
        <v>0</v>
      </c>
      <c r="CG324" s="162">
        <f t="shared" si="413"/>
        <v>0</v>
      </c>
      <c r="CH324" s="162">
        <f t="shared" si="414"/>
        <v>0</v>
      </c>
      <c r="CI324" s="22"/>
      <c r="CJ324" s="161">
        <f t="shared" si="415"/>
        <v>35</v>
      </c>
      <c r="CK324" s="620">
        <f t="shared" si="416"/>
        <v>0</v>
      </c>
      <c r="CL324" s="160">
        <f>CL5</f>
        <v>50</v>
      </c>
      <c r="CM324" s="159" t="str">
        <f t="shared" si="433"/>
        <v/>
      </c>
      <c r="CN324" s="159" t="str">
        <f t="shared" si="434"/>
        <v/>
      </c>
      <c r="CO324" s="159" t="str">
        <f t="shared" si="435"/>
        <v/>
      </c>
      <c r="CP324" s="159" t="str">
        <f t="shared" si="436"/>
        <v/>
      </c>
      <c r="CQ324" s="159" t="str">
        <f t="shared" si="437"/>
        <v/>
      </c>
      <c r="CR324" s="159" t="str">
        <f t="shared" si="438"/>
        <v/>
      </c>
      <c r="CS324" s="159" t="str">
        <f t="shared" si="439"/>
        <v/>
      </c>
      <c r="CT324" s="159" t="str">
        <f t="shared" si="440"/>
        <v/>
      </c>
      <c r="CU324" s="158"/>
      <c r="CV324" s="157">
        <f t="shared" si="417"/>
        <v>50</v>
      </c>
      <c r="CW324" s="157">
        <f t="shared" si="418"/>
        <v>50</v>
      </c>
      <c r="CX324" s="157">
        <f t="shared" si="419"/>
        <v>50</v>
      </c>
      <c r="CY324" s="157">
        <f t="shared" si="420"/>
        <v>50</v>
      </c>
      <c r="CZ324" s="157">
        <f t="shared" si="421"/>
        <v>50</v>
      </c>
      <c r="DA324" s="157">
        <f t="shared" si="422"/>
        <v>50</v>
      </c>
      <c r="DB324" s="157">
        <f t="shared" si="423"/>
        <v>50</v>
      </c>
      <c r="DC324" s="157">
        <f t="shared" si="424"/>
        <v>50</v>
      </c>
      <c r="DD324" s="734">
        <v>317</v>
      </c>
      <c r="DE324" s="155"/>
      <c r="DI324" s="407"/>
      <c r="DJ324" s="279"/>
      <c r="DK324" s="279"/>
      <c r="DL324" s="279"/>
      <c r="DM324" s="279"/>
      <c r="DN324" s="279"/>
    </row>
    <row r="325" spans="1:118" s="20" customFormat="1" ht="39.950000000000003" hidden="1" customHeight="1" x14ac:dyDescent="0.25">
      <c r="A325" s="27">
        <f>ROW()</f>
        <v>325</v>
      </c>
      <c r="B325" s="342" t="str">
        <f>IF(C325="I","",IF(ISBLANK(D325),"",IF(ISTEXT(D325),LARGE(B14:B324,1)+1,0)))</f>
        <v/>
      </c>
      <c r="C325" s="344"/>
      <c r="D325" s="173"/>
      <c r="E325" s="172"/>
      <c r="F325" s="171"/>
      <c r="G325" s="856"/>
      <c r="H325" s="857"/>
      <c r="I325" s="707"/>
      <c r="J325" s="919">
        <f t="shared" si="361"/>
        <v>0</v>
      </c>
      <c r="K325" s="707"/>
      <c r="L325" s="919">
        <f t="shared" si="362"/>
        <v>0</v>
      </c>
      <c r="M325" s="707"/>
      <c r="N325" s="919">
        <f t="shared" si="363"/>
        <v>0</v>
      </c>
      <c r="O325" s="707"/>
      <c r="P325" s="919">
        <f t="shared" si="364"/>
        <v>0</v>
      </c>
      <c r="Q325" s="707"/>
      <c r="R325" s="919">
        <f t="shared" si="444"/>
        <v>0</v>
      </c>
      <c r="S325" s="707"/>
      <c r="T325" s="919">
        <f t="shared" si="365"/>
        <v>0</v>
      </c>
      <c r="U325" s="707"/>
      <c r="V325" s="919">
        <f t="shared" si="442"/>
        <v>0</v>
      </c>
      <c r="W325" s="707"/>
      <c r="X325" s="919">
        <f t="shared" si="445"/>
        <v>0</v>
      </c>
      <c r="Y325" s="178">
        <f>Y6</f>
        <v>35</v>
      </c>
      <c r="Z325" s="964">
        <f t="shared" si="366"/>
        <v>0</v>
      </c>
      <c r="AA325" s="926">
        <f t="shared" si="425"/>
        <v>0</v>
      </c>
      <c r="AB325" s="860">
        <f t="shared" si="367"/>
        <v>0</v>
      </c>
      <c r="AC325" s="861">
        <f t="shared" si="368"/>
        <v>0</v>
      </c>
      <c r="AD325" s="946">
        <f t="shared" si="369"/>
        <v>0</v>
      </c>
      <c r="AE325" s="164" t="str">
        <f t="shared" si="370"/>
        <v/>
      </c>
      <c r="AF325" s="163">
        <f t="shared" si="371"/>
        <v>0</v>
      </c>
      <c r="AG325" s="460">
        <f t="shared" si="426"/>
        <v>0</v>
      </c>
      <c r="AH325" s="860">
        <f t="shared" si="372"/>
        <v>0</v>
      </c>
      <c r="AI325" s="861">
        <f t="shared" si="373"/>
        <v>0</v>
      </c>
      <c r="AJ325" s="946">
        <f t="shared" si="374"/>
        <v>0</v>
      </c>
      <c r="AK325" s="164" t="str">
        <f t="shared" si="375"/>
        <v/>
      </c>
      <c r="AL325" s="163">
        <f t="shared" si="376"/>
        <v>0</v>
      </c>
      <c r="AM325" s="460">
        <f t="shared" si="427"/>
        <v>0</v>
      </c>
      <c r="AN325" s="860">
        <f t="shared" si="377"/>
        <v>0</v>
      </c>
      <c r="AO325" s="861">
        <f t="shared" si="378"/>
        <v>0</v>
      </c>
      <c r="AP325" s="946">
        <f t="shared" si="379"/>
        <v>0</v>
      </c>
      <c r="AQ325" s="164" t="str">
        <f t="shared" si="380"/>
        <v/>
      </c>
      <c r="AR325" s="163">
        <f t="shared" si="381"/>
        <v>0</v>
      </c>
      <c r="AS325" s="460">
        <f t="shared" si="428"/>
        <v>0</v>
      </c>
      <c r="AT325" s="860">
        <f t="shared" si="382"/>
        <v>0</v>
      </c>
      <c r="AU325" s="861">
        <f t="shared" si="383"/>
        <v>0</v>
      </c>
      <c r="AV325" s="946">
        <f t="shared" si="384"/>
        <v>0</v>
      </c>
      <c r="AW325" s="164" t="str">
        <f t="shared" si="385"/>
        <v/>
      </c>
      <c r="AX325" s="163">
        <f t="shared" si="386"/>
        <v>0</v>
      </c>
      <c r="AY325" s="460">
        <f t="shared" si="429"/>
        <v>0</v>
      </c>
      <c r="AZ325" s="860">
        <f t="shared" si="387"/>
        <v>0</v>
      </c>
      <c r="BA325" s="861">
        <f t="shared" si="388"/>
        <v>0</v>
      </c>
      <c r="BB325" s="946">
        <f t="shared" si="389"/>
        <v>0</v>
      </c>
      <c r="BC325" s="164" t="str">
        <f t="shared" si="390"/>
        <v/>
      </c>
      <c r="BD325" s="163">
        <f t="shared" si="391"/>
        <v>0</v>
      </c>
      <c r="BE325" s="460">
        <f t="shared" si="430"/>
        <v>0</v>
      </c>
      <c r="BF325" s="860">
        <f t="shared" si="392"/>
        <v>0</v>
      </c>
      <c r="BG325" s="861">
        <f t="shared" si="393"/>
        <v>0</v>
      </c>
      <c r="BH325" s="946">
        <f t="shared" si="394"/>
        <v>0</v>
      </c>
      <c r="BI325" s="164" t="str">
        <f t="shared" si="395"/>
        <v/>
      </c>
      <c r="BJ325" s="163">
        <f t="shared" si="396"/>
        <v>0</v>
      </c>
      <c r="BK325" s="460">
        <f t="shared" si="431"/>
        <v>0</v>
      </c>
      <c r="BL325" s="860">
        <f t="shared" si="397"/>
        <v>0</v>
      </c>
      <c r="BM325" s="861">
        <f t="shared" si="398"/>
        <v>0</v>
      </c>
      <c r="BN325" s="946">
        <f t="shared" si="399"/>
        <v>0</v>
      </c>
      <c r="BO325" s="164" t="str">
        <f t="shared" si="400"/>
        <v/>
      </c>
      <c r="BP325" s="163">
        <f t="shared" si="401"/>
        <v>0</v>
      </c>
      <c r="BQ325" s="460">
        <f t="shared" si="432"/>
        <v>0</v>
      </c>
      <c r="BR325" s="860">
        <f t="shared" si="402"/>
        <v>0</v>
      </c>
      <c r="BS325" s="861">
        <f t="shared" si="403"/>
        <v>0</v>
      </c>
      <c r="BT325" s="946">
        <f t="shared" si="404"/>
        <v>0</v>
      </c>
      <c r="BU325" s="164" t="str">
        <f t="shared" si="405"/>
        <v/>
      </c>
      <c r="BV325" s="163">
        <f t="shared" si="406"/>
        <v>0</v>
      </c>
      <c r="BW325" s="246"/>
      <c r="BX325" s="246"/>
      <c r="BY325" s="155"/>
      <c r="BZ325" s="22"/>
      <c r="CA325" s="163">
        <f t="shared" si="407"/>
        <v>0</v>
      </c>
      <c r="CB325" s="162">
        <f t="shared" si="408"/>
        <v>0</v>
      </c>
      <c r="CC325" s="162">
        <f t="shared" si="409"/>
        <v>0</v>
      </c>
      <c r="CD325" s="162">
        <f t="shared" si="410"/>
        <v>0</v>
      </c>
      <c r="CE325" s="162">
        <f t="shared" si="411"/>
        <v>0</v>
      </c>
      <c r="CF325" s="162">
        <f t="shared" si="412"/>
        <v>0</v>
      </c>
      <c r="CG325" s="162">
        <f t="shared" si="413"/>
        <v>0</v>
      </c>
      <c r="CH325" s="162">
        <f t="shared" si="414"/>
        <v>0</v>
      </c>
      <c r="CI325" s="22"/>
      <c r="CJ325" s="161">
        <f t="shared" si="415"/>
        <v>35</v>
      </c>
      <c r="CK325" s="620">
        <f t="shared" si="416"/>
        <v>0</v>
      </c>
      <c r="CL325" s="160">
        <f>CL5</f>
        <v>50</v>
      </c>
      <c r="CM325" s="159" t="str">
        <f t="shared" si="433"/>
        <v/>
      </c>
      <c r="CN325" s="159" t="str">
        <f t="shared" si="434"/>
        <v/>
      </c>
      <c r="CO325" s="159" t="str">
        <f t="shared" si="435"/>
        <v/>
      </c>
      <c r="CP325" s="159" t="str">
        <f t="shared" si="436"/>
        <v/>
      </c>
      <c r="CQ325" s="159" t="str">
        <f t="shared" si="437"/>
        <v/>
      </c>
      <c r="CR325" s="159" t="str">
        <f t="shared" si="438"/>
        <v/>
      </c>
      <c r="CS325" s="159" t="str">
        <f t="shared" si="439"/>
        <v/>
      </c>
      <c r="CT325" s="159" t="str">
        <f t="shared" si="440"/>
        <v/>
      </c>
      <c r="CU325" s="158"/>
      <c r="CV325" s="157">
        <f t="shared" si="417"/>
        <v>50</v>
      </c>
      <c r="CW325" s="157">
        <f t="shared" si="418"/>
        <v>50</v>
      </c>
      <c r="CX325" s="157">
        <f t="shared" si="419"/>
        <v>50</v>
      </c>
      <c r="CY325" s="157">
        <f t="shared" si="420"/>
        <v>50</v>
      </c>
      <c r="CZ325" s="157">
        <f t="shared" si="421"/>
        <v>50</v>
      </c>
      <c r="DA325" s="157">
        <f t="shared" si="422"/>
        <v>50</v>
      </c>
      <c r="DB325" s="157">
        <f t="shared" si="423"/>
        <v>50</v>
      </c>
      <c r="DC325" s="157">
        <f t="shared" si="424"/>
        <v>50</v>
      </c>
      <c r="DD325" s="734">
        <v>318</v>
      </c>
      <c r="DE325" s="155"/>
      <c r="DI325" s="407"/>
      <c r="DJ325" s="279"/>
      <c r="DK325" s="279"/>
      <c r="DL325" s="279"/>
      <c r="DM325" s="279"/>
      <c r="DN325" s="279"/>
    </row>
    <row r="326" spans="1:118" s="20" customFormat="1" ht="39.950000000000003" hidden="1" customHeight="1" x14ac:dyDescent="0.25">
      <c r="A326" s="27">
        <f>ROW()</f>
        <v>326</v>
      </c>
      <c r="B326" s="342" t="str">
        <f>IF(C326="I","",IF(ISBLANK(D326),"",IF(ISTEXT(D326),LARGE(B14:B325,1)+1,0)))</f>
        <v/>
      </c>
      <c r="C326" s="344"/>
      <c r="D326" s="173"/>
      <c r="E326" s="172"/>
      <c r="F326" s="171"/>
      <c r="G326" s="856"/>
      <c r="H326" s="857"/>
      <c r="I326" s="707"/>
      <c r="J326" s="919">
        <f t="shared" si="361"/>
        <v>0</v>
      </c>
      <c r="K326" s="707"/>
      <c r="L326" s="919">
        <f t="shared" si="362"/>
        <v>0</v>
      </c>
      <c r="M326" s="707"/>
      <c r="N326" s="919">
        <f t="shared" si="363"/>
        <v>0</v>
      </c>
      <c r="O326" s="707"/>
      <c r="P326" s="919">
        <f t="shared" si="364"/>
        <v>0</v>
      </c>
      <c r="Q326" s="707"/>
      <c r="R326" s="919">
        <f t="shared" si="444"/>
        <v>0</v>
      </c>
      <c r="S326" s="707"/>
      <c r="T326" s="919">
        <f t="shared" si="365"/>
        <v>0</v>
      </c>
      <c r="U326" s="707"/>
      <c r="V326" s="919">
        <f t="shared" si="442"/>
        <v>0</v>
      </c>
      <c r="W326" s="707"/>
      <c r="X326" s="919">
        <f t="shared" si="445"/>
        <v>0</v>
      </c>
      <c r="Y326" s="178">
        <f>Y6</f>
        <v>35</v>
      </c>
      <c r="Z326" s="964">
        <f t="shared" si="366"/>
        <v>0</v>
      </c>
      <c r="AA326" s="926">
        <f t="shared" si="425"/>
        <v>0</v>
      </c>
      <c r="AB326" s="860">
        <f t="shared" si="367"/>
        <v>0</v>
      </c>
      <c r="AC326" s="861">
        <f t="shared" si="368"/>
        <v>0</v>
      </c>
      <c r="AD326" s="946">
        <f t="shared" si="369"/>
        <v>0</v>
      </c>
      <c r="AE326" s="164" t="str">
        <f t="shared" si="370"/>
        <v/>
      </c>
      <c r="AF326" s="163">
        <f t="shared" si="371"/>
        <v>0</v>
      </c>
      <c r="AG326" s="460">
        <f t="shared" si="426"/>
        <v>0</v>
      </c>
      <c r="AH326" s="860">
        <f t="shared" si="372"/>
        <v>0</v>
      </c>
      <c r="AI326" s="861">
        <f t="shared" si="373"/>
        <v>0</v>
      </c>
      <c r="AJ326" s="946">
        <f t="shared" si="374"/>
        <v>0</v>
      </c>
      <c r="AK326" s="164" t="str">
        <f t="shared" si="375"/>
        <v/>
      </c>
      <c r="AL326" s="163">
        <f t="shared" si="376"/>
        <v>0</v>
      </c>
      <c r="AM326" s="460">
        <f t="shared" si="427"/>
        <v>0</v>
      </c>
      <c r="AN326" s="860">
        <f t="shared" si="377"/>
        <v>0</v>
      </c>
      <c r="AO326" s="861">
        <f t="shared" si="378"/>
        <v>0</v>
      </c>
      <c r="AP326" s="946">
        <f t="shared" si="379"/>
        <v>0</v>
      </c>
      <c r="AQ326" s="164" t="str">
        <f t="shared" si="380"/>
        <v/>
      </c>
      <c r="AR326" s="163">
        <f t="shared" si="381"/>
        <v>0</v>
      </c>
      <c r="AS326" s="460">
        <f t="shared" si="428"/>
        <v>0</v>
      </c>
      <c r="AT326" s="860">
        <f t="shared" si="382"/>
        <v>0</v>
      </c>
      <c r="AU326" s="861">
        <f t="shared" si="383"/>
        <v>0</v>
      </c>
      <c r="AV326" s="946">
        <f t="shared" si="384"/>
        <v>0</v>
      </c>
      <c r="AW326" s="164" t="str">
        <f t="shared" si="385"/>
        <v/>
      </c>
      <c r="AX326" s="163">
        <f t="shared" si="386"/>
        <v>0</v>
      </c>
      <c r="AY326" s="460">
        <f t="shared" si="429"/>
        <v>0</v>
      </c>
      <c r="AZ326" s="860">
        <f t="shared" si="387"/>
        <v>0</v>
      </c>
      <c r="BA326" s="861">
        <f t="shared" si="388"/>
        <v>0</v>
      </c>
      <c r="BB326" s="946">
        <f t="shared" si="389"/>
        <v>0</v>
      </c>
      <c r="BC326" s="164" t="str">
        <f t="shared" si="390"/>
        <v/>
      </c>
      <c r="BD326" s="163">
        <f t="shared" si="391"/>
        <v>0</v>
      </c>
      <c r="BE326" s="460">
        <f t="shared" si="430"/>
        <v>0</v>
      </c>
      <c r="BF326" s="860">
        <f t="shared" si="392"/>
        <v>0</v>
      </c>
      <c r="BG326" s="861">
        <f t="shared" si="393"/>
        <v>0</v>
      </c>
      <c r="BH326" s="946">
        <f t="shared" si="394"/>
        <v>0</v>
      </c>
      <c r="BI326" s="164" t="str">
        <f t="shared" si="395"/>
        <v/>
      </c>
      <c r="BJ326" s="163">
        <f t="shared" si="396"/>
        <v>0</v>
      </c>
      <c r="BK326" s="460">
        <f t="shared" si="431"/>
        <v>0</v>
      </c>
      <c r="BL326" s="860">
        <f t="shared" si="397"/>
        <v>0</v>
      </c>
      <c r="BM326" s="861">
        <f t="shared" si="398"/>
        <v>0</v>
      </c>
      <c r="BN326" s="946">
        <f t="shared" si="399"/>
        <v>0</v>
      </c>
      <c r="BO326" s="164" t="str">
        <f t="shared" si="400"/>
        <v/>
      </c>
      <c r="BP326" s="163">
        <f t="shared" si="401"/>
        <v>0</v>
      </c>
      <c r="BQ326" s="460">
        <f t="shared" si="432"/>
        <v>0</v>
      </c>
      <c r="BR326" s="860">
        <f t="shared" si="402"/>
        <v>0</v>
      </c>
      <c r="BS326" s="861">
        <f t="shared" si="403"/>
        <v>0</v>
      </c>
      <c r="BT326" s="946">
        <f t="shared" si="404"/>
        <v>0</v>
      </c>
      <c r="BU326" s="164" t="str">
        <f t="shared" si="405"/>
        <v/>
      </c>
      <c r="BV326" s="163">
        <f t="shared" si="406"/>
        <v>0</v>
      </c>
      <c r="BW326" s="246"/>
      <c r="BX326" s="246"/>
      <c r="BY326" s="155"/>
      <c r="BZ326" s="22"/>
      <c r="CA326" s="163">
        <f t="shared" si="407"/>
        <v>0</v>
      </c>
      <c r="CB326" s="162">
        <f t="shared" si="408"/>
        <v>0</v>
      </c>
      <c r="CC326" s="162">
        <f t="shared" si="409"/>
        <v>0</v>
      </c>
      <c r="CD326" s="162">
        <f t="shared" si="410"/>
        <v>0</v>
      </c>
      <c r="CE326" s="162">
        <f t="shared" si="411"/>
        <v>0</v>
      </c>
      <c r="CF326" s="162">
        <f t="shared" si="412"/>
        <v>0</v>
      </c>
      <c r="CG326" s="162">
        <f t="shared" si="413"/>
        <v>0</v>
      </c>
      <c r="CH326" s="162">
        <f t="shared" si="414"/>
        <v>0</v>
      </c>
      <c r="CI326" s="22"/>
      <c r="CJ326" s="161">
        <f t="shared" si="415"/>
        <v>35</v>
      </c>
      <c r="CK326" s="620">
        <f t="shared" si="416"/>
        <v>0</v>
      </c>
      <c r="CL326" s="160">
        <f>CL5</f>
        <v>50</v>
      </c>
      <c r="CM326" s="159" t="str">
        <f t="shared" si="433"/>
        <v/>
      </c>
      <c r="CN326" s="159" t="str">
        <f t="shared" si="434"/>
        <v/>
      </c>
      <c r="CO326" s="159" t="str">
        <f t="shared" si="435"/>
        <v/>
      </c>
      <c r="CP326" s="159" t="str">
        <f t="shared" si="436"/>
        <v/>
      </c>
      <c r="CQ326" s="159" t="str">
        <f t="shared" si="437"/>
        <v/>
      </c>
      <c r="CR326" s="159" t="str">
        <f t="shared" si="438"/>
        <v/>
      </c>
      <c r="CS326" s="159" t="str">
        <f t="shared" si="439"/>
        <v/>
      </c>
      <c r="CT326" s="159" t="str">
        <f t="shared" si="440"/>
        <v/>
      </c>
      <c r="CU326" s="158"/>
      <c r="CV326" s="157">
        <f t="shared" si="417"/>
        <v>50</v>
      </c>
      <c r="CW326" s="157">
        <f t="shared" si="418"/>
        <v>50</v>
      </c>
      <c r="CX326" s="157">
        <f t="shared" si="419"/>
        <v>50</v>
      </c>
      <c r="CY326" s="157">
        <f t="shared" si="420"/>
        <v>50</v>
      </c>
      <c r="CZ326" s="157">
        <f t="shared" si="421"/>
        <v>50</v>
      </c>
      <c r="DA326" s="157">
        <f t="shared" si="422"/>
        <v>50</v>
      </c>
      <c r="DB326" s="157">
        <f t="shared" si="423"/>
        <v>50</v>
      </c>
      <c r="DC326" s="157">
        <f t="shared" si="424"/>
        <v>50</v>
      </c>
      <c r="DD326" s="734">
        <v>319</v>
      </c>
      <c r="DE326" s="155"/>
      <c r="DI326" s="407"/>
      <c r="DJ326" s="279"/>
      <c r="DK326" s="279"/>
      <c r="DL326" s="279"/>
      <c r="DM326" s="279"/>
      <c r="DN326" s="279"/>
    </row>
    <row r="327" spans="1:118" s="20" customFormat="1" ht="39.950000000000003" hidden="1" customHeight="1" x14ac:dyDescent="0.25">
      <c r="A327" s="27">
        <f>ROW()</f>
        <v>327</v>
      </c>
      <c r="B327" s="342" t="str">
        <f>IF(C327="I","",IF(ISBLANK(D327),"",IF(ISTEXT(D327),LARGE(B14:B326,1)+1,0)))</f>
        <v/>
      </c>
      <c r="C327" s="344"/>
      <c r="D327" s="173"/>
      <c r="E327" s="172"/>
      <c r="F327" s="171"/>
      <c r="G327" s="856"/>
      <c r="H327" s="857"/>
      <c r="I327" s="707"/>
      <c r="J327" s="919">
        <f t="shared" si="361"/>
        <v>0</v>
      </c>
      <c r="K327" s="707"/>
      <c r="L327" s="919">
        <f t="shared" si="362"/>
        <v>0</v>
      </c>
      <c r="M327" s="707"/>
      <c r="N327" s="919">
        <f t="shared" si="363"/>
        <v>0</v>
      </c>
      <c r="O327" s="707"/>
      <c r="P327" s="919">
        <f t="shared" si="364"/>
        <v>0</v>
      </c>
      <c r="Q327" s="707"/>
      <c r="R327" s="919">
        <f t="shared" si="444"/>
        <v>0</v>
      </c>
      <c r="S327" s="707"/>
      <c r="T327" s="919">
        <f t="shared" si="365"/>
        <v>0</v>
      </c>
      <c r="U327" s="707"/>
      <c r="V327" s="919">
        <f t="shared" si="442"/>
        <v>0</v>
      </c>
      <c r="W327" s="707"/>
      <c r="X327" s="919">
        <f t="shared" si="445"/>
        <v>0</v>
      </c>
      <c r="Y327" s="178">
        <f>Y6</f>
        <v>35</v>
      </c>
      <c r="Z327" s="964">
        <f t="shared" si="366"/>
        <v>0</v>
      </c>
      <c r="AA327" s="926">
        <f t="shared" si="425"/>
        <v>0</v>
      </c>
      <c r="AB327" s="860">
        <f t="shared" si="367"/>
        <v>0</v>
      </c>
      <c r="AC327" s="861">
        <f t="shared" si="368"/>
        <v>0</v>
      </c>
      <c r="AD327" s="946">
        <f t="shared" si="369"/>
        <v>0</v>
      </c>
      <c r="AE327" s="164" t="str">
        <f t="shared" si="370"/>
        <v/>
      </c>
      <c r="AF327" s="163">
        <f t="shared" si="371"/>
        <v>0</v>
      </c>
      <c r="AG327" s="460">
        <f t="shared" si="426"/>
        <v>0</v>
      </c>
      <c r="AH327" s="860">
        <f t="shared" si="372"/>
        <v>0</v>
      </c>
      <c r="AI327" s="861">
        <f t="shared" si="373"/>
        <v>0</v>
      </c>
      <c r="AJ327" s="946">
        <f t="shared" si="374"/>
        <v>0</v>
      </c>
      <c r="AK327" s="164" t="str">
        <f t="shared" si="375"/>
        <v/>
      </c>
      <c r="AL327" s="163">
        <f t="shared" si="376"/>
        <v>0</v>
      </c>
      <c r="AM327" s="460">
        <f t="shared" si="427"/>
        <v>0</v>
      </c>
      <c r="AN327" s="860">
        <f t="shared" si="377"/>
        <v>0</v>
      </c>
      <c r="AO327" s="861">
        <f t="shared" si="378"/>
        <v>0</v>
      </c>
      <c r="AP327" s="946">
        <f t="shared" si="379"/>
        <v>0</v>
      </c>
      <c r="AQ327" s="164" t="str">
        <f t="shared" si="380"/>
        <v/>
      </c>
      <c r="AR327" s="163">
        <f t="shared" si="381"/>
        <v>0</v>
      </c>
      <c r="AS327" s="460">
        <f t="shared" si="428"/>
        <v>0</v>
      </c>
      <c r="AT327" s="860">
        <f t="shared" si="382"/>
        <v>0</v>
      </c>
      <c r="AU327" s="861">
        <f t="shared" si="383"/>
        <v>0</v>
      </c>
      <c r="AV327" s="946">
        <f t="shared" si="384"/>
        <v>0</v>
      </c>
      <c r="AW327" s="164" t="str">
        <f t="shared" si="385"/>
        <v/>
      </c>
      <c r="AX327" s="163">
        <f t="shared" si="386"/>
        <v>0</v>
      </c>
      <c r="AY327" s="460">
        <f t="shared" si="429"/>
        <v>0</v>
      </c>
      <c r="AZ327" s="860">
        <f t="shared" si="387"/>
        <v>0</v>
      </c>
      <c r="BA327" s="861">
        <f t="shared" si="388"/>
        <v>0</v>
      </c>
      <c r="BB327" s="946">
        <f t="shared" si="389"/>
        <v>0</v>
      </c>
      <c r="BC327" s="164" t="str">
        <f t="shared" si="390"/>
        <v/>
      </c>
      <c r="BD327" s="163">
        <f t="shared" si="391"/>
        <v>0</v>
      </c>
      <c r="BE327" s="460">
        <f t="shared" si="430"/>
        <v>0</v>
      </c>
      <c r="BF327" s="860">
        <f t="shared" si="392"/>
        <v>0</v>
      </c>
      <c r="BG327" s="861">
        <f t="shared" si="393"/>
        <v>0</v>
      </c>
      <c r="BH327" s="946">
        <f t="shared" si="394"/>
        <v>0</v>
      </c>
      <c r="BI327" s="164" t="str">
        <f t="shared" si="395"/>
        <v/>
      </c>
      <c r="BJ327" s="163">
        <f t="shared" si="396"/>
        <v>0</v>
      </c>
      <c r="BK327" s="460">
        <f t="shared" si="431"/>
        <v>0</v>
      </c>
      <c r="BL327" s="860">
        <f t="shared" si="397"/>
        <v>0</v>
      </c>
      <c r="BM327" s="861">
        <f t="shared" si="398"/>
        <v>0</v>
      </c>
      <c r="BN327" s="946">
        <f t="shared" si="399"/>
        <v>0</v>
      </c>
      <c r="BO327" s="164" t="str">
        <f t="shared" si="400"/>
        <v/>
      </c>
      <c r="BP327" s="163">
        <f t="shared" si="401"/>
        <v>0</v>
      </c>
      <c r="BQ327" s="460">
        <f t="shared" si="432"/>
        <v>0</v>
      </c>
      <c r="BR327" s="860">
        <f t="shared" si="402"/>
        <v>0</v>
      </c>
      <c r="BS327" s="861">
        <f t="shared" si="403"/>
        <v>0</v>
      </c>
      <c r="BT327" s="946">
        <f t="shared" si="404"/>
        <v>0</v>
      </c>
      <c r="BU327" s="164" t="str">
        <f t="shared" si="405"/>
        <v/>
      </c>
      <c r="BV327" s="163">
        <f t="shared" si="406"/>
        <v>0</v>
      </c>
      <c r="BW327" s="246"/>
      <c r="BX327" s="246"/>
      <c r="BY327" s="155"/>
      <c r="BZ327" s="22"/>
      <c r="CA327" s="163">
        <f t="shared" si="407"/>
        <v>0</v>
      </c>
      <c r="CB327" s="162">
        <f t="shared" si="408"/>
        <v>0</v>
      </c>
      <c r="CC327" s="162">
        <f t="shared" si="409"/>
        <v>0</v>
      </c>
      <c r="CD327" s="162">
        <f t="shared" si="410"/>
        <v>0</v>
      </c>
      <c r="CE327" s="162">
        <f t="shared" si="411"/>
        <v>0</v>
      </c>
      <c r="CF327" s="162">
        <f t="shared" si="412"/>
        <v>0</v>
      </c>
      <c r="CG327" s="162">
        <f t="shared" si="413"/>
        <v>0</v>
      </c>
      <c r="CH327" s="162">
        <f t="shared" si="414"/>
        <v>0</v>
      </c>
      <c r="CI327" s="22"/>
      <c r="CJ327" s="161">
        <f t="shared" si="415"/>
        <v>35</v>
      </c>
      <c r="CK327" s="620">
        <f t="shared" si="416"/>
        <v>0</v>
      </c>
      <c r="CL327" s="160">
        <f>CL5</f>
        <v>50</v>
      </c>
      <c r="CM327" s="159" t="str">
        <f t="shared" si="433"/>
        <v/>
      </c>
      <c r="CN327" s="159" t="str">
        <f t="shared" si="434"/>
        <v/>
      </c>
      <c r="CO327" s="159" t="str">
        <f t="shared" si="435"/>
        <v/>
      </c>
      <c r="CP327" s="159" t="str">
        <f t="shared" si="436"/>
        <v/>
      </c>
      <c r="CQ327" s="159" t="str">
        <f t="shared" si="437"/>
        <v/>
      </c>
      <c r="CR327" s="159" t="str">
        <f t="shared" si="438"/>
        <v/>
      </c>
      <c r="CS327" s="159" t="str">
        <f t="shared" si="439"/>
        <v/>
      </c>
      <c r="CT327" s="159" t="str">
        <f t="shared" si="440"/>
        <v/>
      </c>
      <c r="CU327" s="158"/>
      <c r="CV327" s="157">
        <f t="shared" si="417"/>
        <v>50</v>
      </c>
      <c r="CW327" s="157">
        <f t="shared" si="418"/>
        <v>50</v>
      </c>
      <c r="CX327" s="157">
        <f t="shared" si="419"/>
        <v>50</v>
      </c>
      <c r="CY327" s="157">
        <f t="shared" si="420"/>
        <v>50</v>
      </c>
      <c r="CZ327" s="157">
        <f t="shared" si="421"/>
        <v>50</v>
      </c>
      <c r="DA327" s="157">
        <f t="shared" si="422"/>
        <v>50</v>
      </c>
      <c r="DB327" s="157">
        <f t="shared" si="423"/>
        <v>50</v>
      </c>
      <c r="DC327" s="157">
        <f t="shared" si="424"/>
        <v>50</v>
      </c>
      <c r="DD327" s="734">
        <v>320</v>
      </c>
      <c r="DE327" s="155"/>
      <c r="DI327" s="407"/>
      <c r="DJ327" s="279"/>
      <c r="DK327" s="279"/>
      <c r="DL327" s="279"/>
      <c r="DM327" s="279"/>
      <c r="DN327" s="279"/>
    </row>
    <row r="328" spans="1:118" s="20" customFormat="1" ht="39.950000000000003" hidden="1" customHeight="1" x14ac:dyDescent="0.25">
      <c r="A328" s="27">
        <f>ROW()</f>
        <v>328</v>
      </c>
      <c r="B328" s="342" t="str">
        <f>IF(C328="I","",IF(ISBLANK(D328),"",IF(ISTEXT(D328),LARGE(B14:B327,1)+1,0)))</f>
        <v/>
      </c>
      <c r="C328" s="344"/>
      <c r="D328" s="173"/>
      <c r="E328" s="172"/>
      <c r="F328" s="171"/>
      <c r="G328" s="856"/>
      <c r="H328" s="857"/>
      <c r="I328" s="707"/>
      <c r="J328" s="919">
        <f t="shared" si="361"/>
        <v>0</v>
      </c>
      <c r="K328" s="707"/>
      <c r="L328" s="919">
        <f t="shared" si="362"/>
        <v>0</v>
      </c>
      <c r="M328" s="707"/>
      <c r="N328" s="919">
        <f t="shared" si="363"/>
        <v>0</v>
      </c>
      <c r="O328" s="707"/>
      <c r="P328" s="919">
        <f t="shared" si="364"/>
        <v>0</v>
      </c>
      <c r="Q328" s="707"/>
      <c r="R328" s="919">
        <f t="shared" si="444"/>
        <v>0</v>
      </c>
      <c r="S328" s="707"/>
      <c r="T328" s="919">
        <f t="shared" si="365"/>
        <v>0</v>
      </c>
      <c r="U328" s="707"/>
      <c r="V328" s="919">
        <f t="shared" si="442"/>
        <v>0</v>
      </c>
      <c r="W328" s="707"/>
      <c r="X328" s="919">
        <f t="shared" si="445"/>
        <v>0</v>
      </c>
      <c r="Y328" s="178">
        <f>Y6</f>
        <v>35</v>
      </c>
      <c r="Z328" s="964">
        <f t="shared" si="366"/>
        <v>0</v>
      </c>
      <c r="AA328" s="926">
        <f t="shared" si="425"/>
        <v>0</v>
      </c>
      <c r="AB328" s="860">
        <f t="shared" si="367"/>
        <v>0</v>
      </c>
      <c r="AC328" s="861">
        <f t="shared" si="368"/>
        <v>0</v>
      </c>
      <c r="AD328" s="946">
        <f t="shared" si="369"/>
        <v>0</v>
      </c>
      <c r="AE328" s="164" t="str">
        <f t="shared" si="370"/>
        <v/>
      </c>
      <c r="AF328" s="163">
        <f t="shared" si="371"/>
        <v>0</v>
      </c>
      <c r="AG328" s="460">
        <f t="shared" si="426"/>
        <v>0</v>
      </c>
      <c r="AH328" s="860">
        <f t="shared" si="372"/>
        <v>0</v>
      </c>
      <c r="AI328" s="861">
        <f t="shared" si="373"/>
        <v>0</v>
      </c>
      <c r="AJ328" s="946">
        <f t="shared" si="374"/>
        <v>0</v>
      </c>
      <c r="AK328" s="164" t="str">
        <f t="shared" si="375"/>
        <v/>
      </c>
      <c r="AL328" s="163">
        <f t="shared" si="376"/>
        <v>0</v>
      </c>
      <c r="AM328" s="460">
        <f t="shared" si="427"/>
        <v>0</v>
      </c>
      <c r="AN328" s="860">
        <f t="shared" si="377"/>
        <v>0</v>
      </c>
      <c r="AO328" s="861">
        <f t="shared" si="378"/>
        <v>0</v>
      </c>
      <c r="AP328" s="946">
        <f t="shared" si="379"/>
        <v>0</v>
      </c>
      <c r="AQ328" s="164" t="str">
        <f t="shared" si="380"/>
        <v/>
      </c>
      <c r="AR328" s="163">
        <f t="shared" si="381"/>
        <v>0</v>
      </c>
      <c r="AS328" s="460">
        <f t="shared" si="428"/>
        <v>0</v>
      </c>
      <c r="AT328" s="860">
        <f t="shared" si="382"/>
        <v>0</v>
      </c>
      <c r="AU328" s="861">
        <f t="shared" si="383"/>
        <v>0</v>
      </c>
      <c r="AV328" s="946">
        <f t="shared" si="384"/>
        <v>0</v>
      </c>
      <c r="AW328" s="164" t="str">
        <f t="shared" si="385"/>
        <v/>
      </c>
      <c r="AX328" s="163">
        <f t="shared" si="386"/>
        <v>0</v>
      </c>
      <c r="AY328" s="460">
        <f t="shared" si="429"/>
        <v>0</v>
      </c>
      <c r="AZ328" s="860">
        <f t="shared" si="387"/>
        <v>0</v>
      </c>
      <c r="BA328" s="861">
        <f t="shared" si="388"/>
        <v>0</v>
      </c>
      <c r="BB328" s="946">
        <f t="shared" si="389"/>
        <v>0</v>
      </c>
      <c r="BC328" s="164" t="str">
        <f t="shared" si="390"/>
        <v/>
      </c>
      <c r="BD328" s="163">
        <f t="shared" si="391"/>
        <v>0</v>
      </c>
      <c r="BE328" s="460">
        <f t="shared" si="430"/>
        <v>0</v>
      </c>
      <c r="BF328" s="860">
        <f t="shared" si="392"/>
        <v>0</v>
      </c>
      <c r="BG328" s="861">
        <f t="shared" si="393"/>
        <v>0</v>
      </c>
      <c r="BH328" s="946">
        <f t="shared" si="394"/>
        <v>0</v>
      </c>
      <c r="BI328" s="164" t="str">
        <f t="shared" si="395"/>
        <v/>
      </c>
      <c r="BJ328" s="163">
        <f t="shared" si="396"/>
        <v>0</v>
      </c>
      <c r="BK328" s="460">
        <f t="shared" si="431"/>
        <v>0</v>
      </c>
      <c r="BL328" s="860">
        <f t="shared" si="397"/>
        <v>0</v>
      </c>
      <c r="BM328" s="861">
        <f t="shared" si="398"/>
        <v>0</v>
      </c>
      <c r="BN328" s="946">
        <f t="shared" si="399"/>
        <v>0</v>
      </c>
      <c r="BO328" s="164" t="str">
        <f t="shared" si="400"/>
        <v/>
      </c>
      <c r="BP328" s="163">
        <f t="shared" si="401"/>
        <v>0</v>
      </c>
      <c r="BQ328" s="460">
        <f t="shared" si="432"/>
        <v>0</v>
      </c>
      <c r="BR328" s="860">
        <f t="shared" si="402"/>
        <v>0</v>
      </c>
      <c r="BS328" s="861">
        <f t="shared" si="403"/>
        <v>0</v>
      </c>
      <c r="BT328" s="946">
        <f t="shared" si="404"/>
        <v>0</v>
      </c>
      <c r="BU328" s="164" t="str">
        <f t="shared" si="405"/>
        <v/>
      </c>
      <c r="BV328" s="163">
        <f t="shared" si="406"/>
        <v>0</v>
      </c>
      <c r="BW328" s="246"/>
      <c r="BX328" s="246"/>
      <c r="BY328" s="155"/>
      <c r="BZ328" s="22"/>
      <c r="CA328" s="163">
        <f t="shared" si="407"/>
        <v>0</v>
      </c>
      <c r="CB328" s="162">
        <f t="shared" si="408"/>
        <v>0</v>
      </c>
      <c r="CC328" s="162">
        <f t="shared" si="409"/>
        <v>0</v>
      </c>
      <c r="CD328" s="162">
        <f t="shared" si="410"/>
        <v>0</v>
      </c>
      <c r="CE328" s="162">
        <f t="shared" si="411"/>
        <v>0</v>
      </c>
      <c r="CF328" s="162">
        <f t="shared" si="412"/>
        <v>0</v>
      </c>
      <c r="CG328" s="162">
        <f t="shared" si="413"/>
        <v>0</v>
      </c>
      <c r="CH328" s="162">
        <f t="shared" si="414"/>
        <v>0</v>
      </c>
      <c r="CI328" s="22"/>
      <c r="CJ328" s="161">
        <f t="shared" si="415"/>
        <v>35</v>
      </c>
      <c r="CK328" s="620">
        <f t="shared" si="416"/>
        <v>0</v>
      </c>
      <c r="CL328" s="160">
        <f>CL5</f>
        <v>50</v>
      </c>
      <c r="CM328" s="159" t="str">
        <f t="shared" si="433"/>
        <v/>
      </c>
      <c r="CN328" s="159" t="str">
        <f t="shared" si="434"/>
        <v/>
      </c>
      <c r="CO328" s="159" t="str">
        <f t="shared" si="435"/>
        <v/>
      </c>
      <c r="CP328" s="159" t="str">
        <f t="shared" si="436"/>
        <v/>
      </c>
      <c r="CQ328" s="159" t="str">
        <f t="shared" si="437"/>
        <v/>
      </c>
      <c r="CR328" s="159" t="str">
        <f t="shared" si="438"/>
        <v/>
      </c>
      <c r="CS328" s="159" t="str">
        <f t="shared" si="439"/>
        <v/>
      </c>
      <c r="CT328" s="159" t="str">
        <f t="shared" si="440"/>
        <v/>
      </c>
      <c r="CU328" s="158"/>
      <c r="CV328" s="157">
        <f t="shared" si="417"/>
        <v>50</v>
      </c>
      <c r="CW328" s="157">
        <f t="shared" si="418"/>
        <v>50</v>
      </c>
      <c r="CX328" s="157">
        <f t="shared" si="419"/>
        <v>50</v>
      </c>
      <c r="CY328" s="157">
        <f t="shared" si="420"/>
        <v>50</v>
      </c>
      <c r="CZ328" s="157">
        <f t="shared" si="421"/>
        <v>50</v>
      </c>
      <c r="DA328" s="157">
        <f t="shared" si="422"/>
        <v>50</v>
      </c>
      <c r="DB328" s="157">
        <f t="shared" si="423"/>
        <v>50</v>
      </c>
      <c r="DC328" s="157">
        <f t="shared" si="424"/>
        <v>50</v>
      </c>
      <c r="DD328" s="734">
        <v>321</v>
      </c>
      <c r="DE328" s="155"/>
      <c r="DI328" s="407"/>
      <c r="DJ328" s="279"/>
      <c r="DK328" s="279"/>
      <c r="DL328" s="279"/>
      <c r="DM328" s="279"/>
      <c r="DN328" s="279"/>
    </row>
    <row r="329" spans="1:118" s="20" customFormat="1" ht="39.950000000000003" hidden="1" customHeight="1" x14ac:dyDescent="0.25">
      <c r="A329" s="27">
        <f>ROW()</f>
        <v>329</v>
      </c>
      <c r="B329" s="342" t="str">
        <f>IF(C329="I","",IF(ISBLANK(D329),"",IF(ISTEXT(D329),LARGE(B14:B328,1)+1,0)))</f>
        <v/>
      </c>
      <c r="C329" s="344"/>
      <c r="D329" s="173"/>
      <c r="E329" s="172"/>
      <c r="F329" s="171"/>
      <c r="G329" s="856"/>
      <c r="H329" s="857"/>
      <c r="I329" s="707"/>
      <c r="J329" s="919">
        <f t="shared" si="361"/>
        <v>0</v>
      </c>
      <c r="K329" s="707"/>
      <c r="L329" s="919">
        <f t="shared" si="362"/>
        <v>0</v>
      </c>
      <c r="M329" s="707"/>
      <c r="N329" s="919">
        <f t="shared" si="363"/>
        <v>0</v>
      </c>
      <c r="O329" s="707"/>
      <c r="P329" s="919">
        <f t="shared" si="364"/>
        <v>0</v>
      </c>
      <c r="Q329" s="707"/>
      <c r="R329" s="919">
        <f t="shared" si="444"/>
        <v>0</v>
      </c>
      <c r="S329" s="707"/>
      <c r="T329" s="919">
        <f t="shared" si="365"/>
        <v>0</v>
      </c>
      <c r="U329" s="707"/>
      <c r="V329" s="919">
        <f t="shared" si="442"/>
        <v>0</v>
      </c>
      <c r="W329" s="707"/>
      <c r="X329" s="919">
        <f t="shared" si="445"/>
        <v>0</v>
      </c>
      <c r="Y329" s="178">
        <f>Y6</f>
        <v>35</v>
      </c>
      <c r="Z329" s="964">
        <f t="shared" si="366"/>
        <v>0</v>
      </c>
      <c r="AA329" s="926">
        <f t="shared" si="425"/>
        <v>0</v>
      </c>
      <c r="AB329" s="860">
        <f t="shared" si="367"/>
        <v>0</v>
      </c>
      <c r="AC329" s="861">
        <f t="shared" si="368"/>
        <v>0</v>
      </c>
      <c r="AD329" s="946">
        <f t="shared" si="369"/>
        <v>0</v>
      </c>
      <c r="AE329" s="164" t="str">
        <f t="shared" si="370"/>
        <v/>
      </c>
      <c r="AF329" s="163">
        <f t="shared" si="371"/>
        <v>0</v>
      </c>
      <c r="AG329" s="460">
        <f t="shared" si="426"/>
        <v>0</v>
      </c>
      <c r="AH329" s="860">
        <f t="shared" si="372"/>
        <v>0</v>
      </c>
      <c r="AI329" s="861">
        <f t="shared" si="373"/>
        <v>0</v>
      </c>
      <c r="AJ329" s="946">
        <f t="shared" si="374"/>
        <v>0</v>
      </c>
      <c r="AK329" s="164" t="str">
        <f t="shared" si="375"/>
        <v/>
      </c>
      <c r="AL329" s="163">
        <f t="shared" si="376"/>
        <v>0</v>
      </c>
      <c r="AM329" s="460">
        <f t="shared" si="427"/>
        <v>0</v>
      </c>
      <c r="AN329" s="860">
        <f t="shared" si="377"/>
        <v>0</v>
      </c>
      <c r="AO329" s="861">
        <f t="shared" si="378"/>
        <v>0</v>
      </c>
      <c r="AP329" s="946">
        <f t="shared" si="379"/>
        <v>0</v>
      </c>
      <c r="AQ329" s="164" t="str">
        <f t="shared" si="380"/>
        <v/>
      </c>
      <c r="AR329" s="163">
        <f t="shared" si="381"/>
        <v>0</v>
      </c>
      <c r="AS329" s="460">
        <f t="shared" si="428"/>
        <v>0</v>
      </c>
      <c r="AT329" s="860">
        <f t="shared" si="382"/>
        <v>0</v>
      </c>
      <c r="AU329" s="861">
        <f t="shared" si="383"/>
        <v>0</v>
      </c>
      <c r="AV329" s="946">
        <f t="shared" si="384"/>
        <v>0</v>
      </c>
      <c r="AW329" s="164" t="str">
        <f t="shared" si="385"/>
        <v/>
      </c>
      <c r="AX329" s="163">
        <f t="shared" si="386"/>
        <v>0</v>
      </c>
      <c r="AY329" s="460">
        <f t="shared" si="429"/>
        <v>0</v>
      </c>
      <c r="AZ329" s="860">
        <f t="shared" si="387"/>
        <v>0</v>
      </c>
      <c r="BA329" s="861">
        <f t="shared" si="388"/>
        <v>0</v>
      </c>
      <c r="BB329" s="946">
        <f t="shared" si="389"/>
        <v>0</v>
      </c>
      <c r="BC329" s="164" t="str">
        <f t="shared" si="390"/>
        <v/>
      </c>
      <c r="BD329" s="163">
        <f t="shared" si="391"/>
        <v>0</v>
      </c>
      <c r="BE329" s="460">
        <f t="shared" si="430"/>
        <v>0</v>
      </c>
      <c r="BF329" s="860">
        <f t="shared" si="392"/>
        <v>0</v>
      </c>
      <c r="BG329" s="861">
        <f t="shared" si="393"/>
        <v>0</v>
      </c>
      <c r="BH329" s="946">
        <f t="shared" si="394"/>
        <v>0</v>
      </c>
      <c r="BI329" s="164" t="str">
        <f t="shared" si="395"/>
        <v/>
      </c>
      <c r="BJ329" s="163">
        <f t="shared" si="396"/>
        <v>0</v>
      </c>
      <c r="BK329" s="460">
        <f t="shared" si="431"/>
        <v>0</v>
      </c>
      <c r="BL329" s="860">
        <f t="shared" si="397"/>
        <v>0</v>
      </c>
      <c r="BM329" s="861">
        <f t="shared" si="398"/>
        <v>0</v>
      </c>
      <c r="BN329" s="946">
        <f t="shared" si="399"/>
        <v>0</v>
      </c>
      <c r="BO329" s="164" t="str">
        <f t="shared" si="400"/>
        <v/>
      </c>
      <c r="BP329" s="163">
        <f t="shared" si="401"/>
        <v>0</v>
      </c>
      <c r="BQ329" s="460">
        <f t="shared" si="432"/>
        <v>0</v>
      </c>
      <c r="BR329" s="860">
        <f t="shared" si="402"/>
        <v>0</v>
      </c>
      <c r="BS329" s="861">
        <f t="shared" si="403"/>
        <v>0</v>
      </c>
      <c r="BT329" s="946">
        <f t="shared" si="404"/>
        <v>0</v>
      </c>
      <c r="BU329" s="164" t="str">
        <f t="shared" si="405"/>
        <v/>
      </c>
      <c r="BV329" s="163">
        <f t="shared" si="406"/>
        <v>0</v>
      </c>
      <c r="BW329" s="246"/>
      <c r="BX329" s="246"/>
      <c r="BY329" s="155"/>
      <c r="BZ329" s="22"/>
      <c r="CA329" s="163">
        <f t="shared" si="407"/>
        <v>0</v>
      </c>
      <c r="CB329" s="162">
        <f t="shared" si="408"/>
        <v>0</v>
      </c>
      <c r="CC329" s="162">
        <f t="shared" si="409"/>
        <v>0</v>
      </c>
      <c r="CD329" s="162">
        <f t="shared" si="410"/>
        <v>0</v>
      </c>
      <c r="CE329" s="162">
        <f t="shared" si="411"/>
        <v>0</v>
      </c>
      <c r="CF329" s="162">
        <f t="shared" si="412"/>
        <v>0</v>
      </c>
      <c r="CG329" s="162">
        <f t="shared" si="413"/>
        <v>0</v>
      </c>
      <c r="CH329" s="162">
        <f t="shared" si="414"/>
        <v>0</v>
      </c>
      <c r="CI329" s="22"/>
      <c r="CJ329" s="161">
        <f t="shared" si="415"/>
        <v>35</v>
      </c>
      <c r="CK329" s="620">
        <f t="shared" si="416"/>
        <v>0</v>
      </c>
      <c r="CL329" s="160">
        <f>CL5</f>
        <v>50</v>
      </c>
      <c r="CM329" s="159" t="str">
        <f t="shared" si="433"/>
        <v/>
      </c>
      <c r="CN329" s="159" t="str">
        <f t="shared" si="434"/>
        <v/>
      </c>
      <c r="CO329" s="159" t="str">
        <f t="shared" si="435"/>
        <v/>
      </c>
      <c r="CP329" s="159" t="str">
        <f t="shared" si="436"/>
        <v/>
      </c>
      <c r="CQ329" s="159" t="str">
        <f t="shared" si="437"/>
        <v/>
      </c>
      <c r="CR329" s="159" t="str">
        <f t="shared" si="438"/>
        <v/>
      </c>
      <c r="CS329" s="159" t="str">
        <f t="shared" si="439"/>
        <v/>
      </c>
      <c r="CT329" s="159" t="str">
        <f t="shared" si="440"/>
        <v/>
      </c>
      <c r="CU329" s="158"/>
      <c r="CV329" s="157">
        <f t="shared" si="417"/>
        <v>50</v>
      </c>
      <c r="CW329" s="157">
        <f t="shared" si="418"/>
        <v>50</v>
      </c>
      <c r="CX329" s="157">
        <f t="shared" si="419"/>
        <v>50</v>
      </c>
      <c r="CY329" s="157">
        <f t="shared" si="420"/>
        <v>50</v>
      </c>
      <c r="CZ329" s="157">
        <f t="shared" si="421"/>
        <v>50</v>
      </c>
      <c r="DA329" s="157">
        <f t="shared" si="422"/>
        <v>50</v>
      </c>
      <c r="DB329" s="157">
        <f t="shared" si="423"/>
        <v>50</v>
      </c>
      <c r="DC329" s="157">
        <f t="shared" si="424"/>
        <v>50</v>
      </c>
      <c r="DD329" s="734">
        <v>322</v>
      </c>
      <c r="DE329" s="155"/>
      <c r="DI329" s="407"/>
      <c r="DJ329" s="279"/>
      <c r="DK329" s="279"/>
      <c r="DL329" s="279"/>
      <c r="DM329" s="279"/>
      <c r="DN329" s="279"/>
    </row>
    <row r="330" spans="1:118" s="20" customFormat="1" ht="39.950000000000003" hidden="1" customHeight="1" x14ac:dyDescent="0.25">
      <c r="A330" s="27">
        <f>ROW()</f>
        <v>330</v>
      </c>
      <c r="B330" s="342" t="str">
        <f>IF(C330="I","",IF(ISBLANK(D330),"",IF(ISTEXT(D330),LARGE(B14:B329,1)+1,0)))</f>
        <v/>
      </c>
      <c r="C330" s="344"/>
      <c r="D330" s="173"/>
      <c r="E330" s="172"/>
      <c r="F330" s="171"/>
      <c r="G330" s="856"/>
      <c r="H330" s="857"/>
      <c r="I330" s="707"/>
      <c r="J330" s="919">
        <f t="shared" si="361"/>
        <v>0</v>
      </c>
      <c r="K330" s="707"/>
      <c r="L330" s="919">
        <f t="shared" si="362"/>
        <v>0</v>
      </c>
      <c r="M330" s="707"/>
      <c r="N330" s="919">
        <f t="shared" si="363"/>
        <v>0</v>
      </c>
      <c r="O330" s="707"/>
      <c r="P330" s="919">
        <f t="shared" si="364"/>
        <v>0</v>
      </c>
      <c r="Q330" s="707"/>
      <c r="R330" s="919">
        <f t="shared" si="444"/>
        <v>0</v>
      </c>
      <c r="S330" s="707"/>
      <c r="T330" s="919">
        <f t="shared" si="365"/>
        <v>0</v>
      </c>
      <c r="U330" s="707"/>
      <c r="V330" s="919">
        <f t="shared" si="442"/>
        <v>0</v>
      </c>
      <c r="W330" s="707"/>
      <c r="X330" s="919">
        <f t="shared" si="445"/>
        <v>0</v>
      </c>
      <c r="Y330" s="178">
        <f>Y6</f>
        <v>35</v>
      </c>
      <c r="Z330" s="964">
        <f t="shared" si="366"/>
        <v>0</v>
      </c>
      <c r="AA330" s="926">
        <f t="shared" si="425"/>
        <v>0</v>
      </c>
      <c r="AB330" s="860">
        <f t="shared" si="367"/>
        <v>0</v>
      </c>
      <c r="AC330" s="861">
        <f t="shared" si="368"/>
        <v>0</v>
      </c>
      <c r="AD330" s="946">
        <f t="shared" si="369"/>
        <v>0</v>
      </c>
      <c r="AE330" s="164" t="str">
        <f t="shared" si="370"/>
        <v/>
      </c>
      <c r="AF330" s="163">
        <f t="shared" si="371"/>
        <v>0</v>
      </c>
      <c r="AG330" s="460">
        <f t="shared" si="426"/>
        <v>0</v>
      </c>
      <c r="AH330" s="860">
        <f t="shared" si="372"/>
        <v>0</v>
      </c>
      <c r="AI330" s="861">
        <f t="shared" si="373"/>
        <v>0</v>
      </c>
      <c r="AJ330" s="946">
        <f t="shared" si="374"/>
        <v>0</v>
      </c>
      <c r="AK330" s="164" t="str">
        <f t="shared" si="375"/>
        <v/>
      </c>
      <c r="AL330" s="163">
        <f t="shared" si="376"/>
        <v>0</v>
      </c>
      <c r="AM330" s="460">
        <f t="shared" si="427"/>
        <v>0</v>
      </c>
      <c r="AN330" s="860">
        <f t="shared" si="377"/>
        <v>0</v>
      </c>
      <c r="AO330" s="861">
        <f t="shared" si="378"/>
        <v>0</v>
      </c>
      <c r="AP330" s="946">
        <f t="shared" si="379"/>
        <v>0</v>
      </c>
      <c r="AQ330" s="164" t="str">
        <f t="shared" si="380"/>
        <v/>
      </c>
      <c r="AR330" s="163">
        <f t="shared" si="381"/>
        <v>0</v>
      </c>
      <c r="AS330" s="460">
        <f t="shared" si="428"/>
        <v>0</v>
      </c>
      <c r="AT330" s="860">
        <f t="shared" si="382"/>
        <v>0</v>
      </c>
      <c r="AU330" s="861">
        <f t="shared" si="383"/>
        <v>0</v>
      </c>
      <c r="AV330" s="946">
        <f t="shared" si="384"/>
        <v>0</v>
      </c>
      <c r="AW330" s="164" t="str">
        <f t="shared" si="385"/>
        <v/>
      </c>
      <c r="AX330" s="163">
        <f t="shared" si="386"/>
        <v>0</v>
      </c>
      <c r="AY330" s="460">
        <f t="shared" si="429"/>
        <v>0</v>
      </c>
      <c r="AZ330" s="860">
        <f t="shared" si="387"/>
        <v>0</v>
      </c>
      <c r="BA330" s="861">
        <f t="shared" si="388"/>
        <v>0</v>
      </c>
      <c r="BB330" s="946">
        <f t="shared" si="389"/>
        <v>0</v>
      </c>
      <c r="BC330" s="164" t="str">
        <f t="shared" si="390"/>
        <v/>
      </c>
      <c r="BD330" s="163">
        <f t="shared" si="391"/>
        <v>0</v>
      </c>
      <c r="BE330" s="460">
        <f t="shared" si="430"/>
        <v>0</v>
      </c>
      <c r="BF330" s="860">
        <f t="shared" si="392"/>
        <v>0</v>
      </c>
      <c r="BG330" s="861">
        <f t="shared" si="393"/>
        <v>0</v>
      </c>
      <c r="BH330" s="946">
        <f t="shared" si="394"/>
        <v>0</v>
      </c>
      <c r="BI330" s="164" t="str">
        <f t="shared" si="395"/>
        <v/>
      </c>
      <c r="BJ330" s="163">
        <f t="shared" si="396"/>
        <v>0</v>
      </c>
      <c r="BK330" s="460">
        <f t="shared" si="431"/>
        <v>0</v>
      </c>
      <c r="BL330" s="860">
        <f t="shared" si="397"/>
        <v>0</v>
      </c>
      <c r="BM330" s="861">
        <f t="shared" si="398"/>
        <v>0</v>
      </c>
      <c r="BN330" s="946">
        <f t="shared" si="399"/>
        <v>0</v>
      </c>
      <c r="BO330" s="164" t="str">
        <f t="shared" si="400"/>
        <v/>
      </c>
      <c r="BP330" s="163">
        <f t="shared" si="401"/>
        <v>0</v>
      </c>
      <c r="BQ330" s="460">
        <f t="shared" si="432"/>
        <v>0</v>
      </c>
      <c r="BR330" s="860">
        <f t="shared" si="402"/>
        <v>0</v>
      </c>
      <c r="BS330" s="861">
        <f t="shared" si="403"/>
        <v>0</v>
      </c>
      <c r="BT330" s="946">
        <f t="shared" si="404"/>
        <v>0</v>
      </c>
      <c r="BU330" s="164" t="str">
        <f t="shared" si="405"/>
        <v/>
      </c>
      <c r="BV330" s="163">
        <f t="shared" si="406"/>
        <v>0</v>
      </c>
      <c r="BW330" s="246"/>
      <c r="BX330" s="246"/>
      <c r="BY330" s="155"/>
      <c r="BZ330" s="22"/>
      <c r="CA330" s="163">
        <f t="shared" si="407"/>
        <v>0</v>
      </c>
      <c r="CB330" s="162">
        <f t="shared" si="408"/>
        <v>0</v>
      </c>
      <c r="CC330" s="162">
        <f t="shared" si="409"/>
        <v>0</v>
      </c>
      <c r="CD330" s="162">
        <f t="shared" si="410"/>
        <v>0</v>
      </c>
      <c r="CE330" s="162">
        <f t="shared" si="411"/>
        <v>0</v>
      </c>
      <c r="CF330" s="162">
        <f t="shared" si="412"/>
        <v>0</v>
      </c>
      <c r="CG330" s="162">
        <f t="shared" si="413"/>
        <v>0</v>
      </c>
      <c r="CH330" s="162">
        <f t="shared" si="414"/>
        <v>0</v>
      </c>
      <c r="CI330" s="22"/>
      <c r="CJ330" s="161">
        <f t="shared" si="415"/>
        <v>35</v>
      </c>
      <c r="CK330" s="620">
        <f t="shared" si="416"/>
        <v>0</v>
      </c>
      <c r="CL330" s="160">
        <f>CL5</f>
        <v>50</v>
      </c>
      <c r="CM330" s="159" t="str">
        <f t="shared" si="433"/>
        <v/>
      </c>
      <c r="CN330" s="159" t="str">
        <f t="shared" si="434"/>
        <v/>
      </c>
      <c r="CO330" s="159" t="str">
        <f t="shared" si="435"/>
        <v/>
      </c>
      <c r="CP330" s="159" t="str">
        <f t="shared" si="436"/>
        <v/>
      </c>
      <c r="CQ330" s="159" t="str">
        <f t="shared" si="437"/>
        <v/>
      </c>
      <c r="CR330" s="159" t="str">
        <f t="shared" si="438"/>
        <v/>
      </c>
      <c r="CS330" s="159" t="str">
        <f t="shared" si="439"/>
        <v/>
      </c>
      <c r="CT330" s="159" t="str">
        <f t="shared" si="440"/>
        <v/>
      </c>
      <c r="CU330" s="158"/>
      <c r="CV330" s="157">
        <f t="shared" si="417"/>
        <v>50</v>
      </c>
      <c r="CW330" s="157">
        <f t="shared" si="418"/>
        <v>50</v>
      </c>
      <c r="CX330" s="157">
        <f t="shared" si="419"/>
        <v>50</v>
      </c>
      <c r="CY330" s="157">
        <f t="shared" si="420"/>
        <v>50</v>
      </c>
      <c r="CZ330" s="157">
        <f t="shared" si="421"/>
        <v>50</v>
      </c>
      <c r="DA330" s="157">
        <f t="shared" si="422"/>
        <v>50</v>
      </c>
      <c r="DB330" s="157">
        <f t="shared" si="423"/>
        <v>50</v>
      </c>
      <c r="DC330" s="157">
        <f t="shared" si="424"/>
        <v>50</v>
      </c>
      <c r="DD330" s="734">
        <v>323</v>
      </c>
      <c r="DE330" s="155"/>
      <c r="DI330" s="407"/>
      <c r="DJ330" s="279"/>
      <c r="DK330" s="279"/>
      <c r="DL330" s="279"/>
      <c r="DM330" s="279"/>
      <c r="DN330" s="279"/>
    </row>
    <row r="331" spans="1:118" s="20" customFormat="1" ht="39.950000000000003" hidden="1" customHeight="1" x14ac:dyDescent="0.25">
      <c r="A331" s="27">
        <f>ROW()</f>
        <v>331</v>
      </c>
      <c r="B331" s="342" t="str">
        <f>IF(C331="I","",IF(ISBLANK(D331),"",IF(ISTEXT(D331),LARGE(B14:B330,1)+1,0)))</f>
        <v/>
      </c>
      <c r="C331" s="344"/>
      <c r="D331" s="173"/>
      <c r="E331" s="172"/>
      <c r="F331" s="171"/>
      <c r="G331" s="856"/>
      <c r="H331" s="857"/>
      <c r="I331" s="707"/>
      <c r="J331" s="919">
        <f t="shared" si="361"/>
        <v>0</v>
      </c>
      <c r="K331" s="707"/>
      <c r="L331" s="919">
        <f t="shared" si="362"/>
        <v>0</v>
      </c>
      <c r="M331" s="707"/>
      <c r="N331" s="919">
        <f t="shared" si="363"/>
        <v>0</v>
      </c>
      <c r="O331" s="707"/>
      <c r="P331" s="919">
        <f t="shared" si="364"/>
        <v>0</v>
      </c>
      <c r="Q331" s="707"/>
      <c r="R331" s="919">
        <f t="shared" si="444"/>
        <v>0</v>
      </c>
      <c r="S331" s="707"/>
      <c r="T331" s="919">
        <f t="shared" si="365"/>
        <v>0</v>
      </c>
      <c r="U331" s="707"/>
      <c r="V331" s="919">
        <f t="shared" si="442"/>
        <v>0</v>
      </c>
      <c r="W331" s="707"/>
      <c r="X331" s="919">
        <f t="shared" si="445"/>
        <v>0</v>
      </c>
      <c r="Y331" s="178">
        <f>Y6</f>
        <v>35</v>
      </c>
      <c r="Z331" s="964">
        <f t="shared" si="366"/>
        <v>0</v>
      </c>
      <c r="AA331" s="926">
        <f t="shared" si="425"/>
        <v>0</v>
      </c>
      <c r="AB331" s="860">
        <f t="shared" si="367"/>
        <v>0</v>
      </c>
      <c r="AC331" s="861">
        <f t="shared" si="368"/>
        <v>0</v>
      </c>
      <c r="AD331" s="946">
        <f t="shared" si="369"/>
        <v>0</v>
      </c>
      <c r="AE331" s="164" t="str">
        <f t="shared" si="370"/>
        <v/>
      </c>
      <c r="AF331" s="163">
        <f t="shared" si="371"/>
        <v>0</v>
      </c>
      <c r="AG331" s="460">
        <f t="shared" si="426"/>
        <v>0</v>
      </c>
      <c r="AH331" s="860">
        <f t="shared" si="372"/>
        <v>0</v>
      </c>
      <c r="AI331" s="861">
        <f t="shared" si="373"/>
        <v>0</v>
      </c>
      <c r="AJ331" s="946">
        <f t="shared" si="374"/>
        <v>0</v>
      </c>
      <c r="AK331" s="164" t="str">
        <f t="shared" si="375"/>
        <v/>
      </c>
      <c r="AL331" s="163">
        <f t="shared" si="376"/>
        <v>0</v>
      </c>
      <c r="AM331" s="460">
        <f t="shared" si="427"/>
        <v>0</v>
      </c>
      <c r="AN331" s="860">
        <f t="shared" si="377"/>
        <v>0</v>
      </c>
      <c r="AO331" s="861">
        <f t="shared" si="378"/>
        <v>0</v>
      </c>
      <c r="AP331" s="946">
        <f t="shared" si="379"/>
        <v>0</v>
      </c>
      <c r="AQ331" s="164" t="str">
        <f t="shared" si="380"/>
        <v/>
      </c>
      <c r="AR331" s="163">
        <f t="shared" si="381"/>
        <v>0</v>
      </c>
      <c r="AS331" s="460">
        <f t="shared" si="428"/>
        <v>0</v>
      </c>
      <c r="AT331" s="860">
        <f t="shared" si="382"/>
        <v>0</v>
      </c>
      <c r="AU331" s="861">
        <f t="shared" si="383"/>
        <v>0</v>
      </c>
      <c r="AV331" s="946">
        <f t="shared" si="384"/>
        <v>0</v>
      </c>
      <c r="AW331" s="164" t="str">
        <f t="shared" si="385"/>
        <v/>
      </c>
      <c r="AX331" s="163">
        <f t="shared" si="386"/>
        <v>0</v>
      </c>
      <c r="AY331" s="460">
        <f t="shared" si="429"/>
        <v>0</v>
      </c>
      <c r="AZ331" s="860">
        <f t="shared" si="387"/>
        <v>0</v>
      </c>
      <c r="BA331" s="861">
        <f t="shared" si="388"/>
        <v>0</v>
      </c>
      <c r="BB331" s="946">
        <f t="shared" si="389"/>
        <v>0</v>
      </c>
      <c r="BC331" s="164" t="str">
        <f t="shared" si="390"/>
        <v/>
      </c>
      <c r="BD331" s="163">
        <f t="shared" si="391"/>
        <v>0</v>
      </c>
      <c r="BE331" s="460">
        <f t="shared" si="430"/>
        <v>0</v>
      </c>
      <c r="BF331" s="860">
        <f t="shared" si="392"/>
        <v>0</v>
      </c>
      <c r="BG331" s="861">
        <f t="shared" si="393"/>
        <v>0</v>
      </c>
      <c r="BH331" s="946">
        <f t="shared" si="394"/>
        <v>0</v>
      </c>
      <c r="BI331" s="164" t="str">
        <f t="shared" si="395"/>
        <v/>
      </c>
      <c r="BJ331" s="163">
        <f t="shared" si="396"/>
        <v>0</v>
      </c>
      <c r="BK331" s="460">
        <f t="shared" si="431"/>
        <v>0</v>
      </c>
      <c r="BL331" s="860">
        <f t="shared" si="397"/>
        <v>0</v>
      </c>
      <c r="BM331" s="861">
        <f t="shared" si="398"/>
        <v>0</v>
      </c>
      <c r="BN331" s="946">
        <f t="shared" si="399"/>
        <v>0</v>
      </c>
      <c r="BO331" s="164" t="str">
        <f t="shared" si="400"/>
        <v/>
      </c>
      <c r="BP331" s="163">
        <f t="shared" si="401"/>
        <v>0</v>
      </c>
      <c r="BQ331" s="460">
        <f t="shared" si="432"/>
        <v>0</v>
      </c>
      <c r="BR331" s="860">
        <f t="shared" si="402"/>
        <v>0</v>
      </c>
      <c r="BS331" s="861">
        <f t="shared" si="403"/>
        <v>0</v>
      </c>
      <c r="BT331" s="946">
        <f t="shared" si="404"/>
        <v>0</v>
      </c>
      <c r="BU331" s="164" t="str">
        <f t="shared" si="405"/>
        <v/>
      </c>
      <c r="BV331" s="163">
        <f t="shared" si="406"/>
        <v>0</v>
      </c>
      <c r="BW331" s="246"/>
      <c r="BX331" s="246"/>
      <c r="BY331" s="155"/>
      <c r="BZ331" s="22"/>
      <c r="CA331" s="163">
        <f t="shared" si="407"/>
        <v>0</v>
      </c>
      <c r="CB331" s="162">
        <f t="shared" si="408"/>
        <v>0</v>
      </c>
      <c r="CC331" s="162">
        <f t="shared" si="409"/>
        <v>0</v>
      </c>
      <c r="CD331" s="162">
        <f t="shared" si="410"/>
        <v>0</v>
      </c>
      <c r="CE331" s="162">
        <f t="shared" si="411"/>
        <v>0</v>
      </c>
      <c r="CF331" s="162">
        <f t="shared" si="412"/>
        <v>0</v>
      </c>
      <c r="CG331" s="162">
        <f t="shared" si="413"/>
        <v>0</v>
      </c>
      <c r="CH331" s="162">
        <f t="shared" si="414"/>
        <v>0</v>
      </c>
      <c r="CI331" s="22"/>
      <c r="CJ331" s="161">
        <f t="shared" si="415"/>
        <v>35</v>
      </c>
      <c r="CK331" s="620">
        <f t="shared" si="416"/>
        <v>0</v>
      </c>
      <c r="CL331" s="160">
        <f>CL5</f>
        <v>50</v>
      </c>
      <c r="CM331" s="159" t="str">
        <f t="shared" si="433"/>
        <v/>
      </c>
      <c r="CN331" s="159" t="str">
        <f t="shared" si="434"/>
        <v/>
      </c>
      <c r="CO331" s="159" t="str">
        <f t="shared" si="435"/>
        <v/>
      </c>
      <c r="CP331" s="159" t="str">
        <f t="shared" si="436"/>
        <v/>
      </c>
      <c r="CQ331" s="159" t="str">
        <f t="shared" si="437"/>
        <v/>
      </c>
      <c r="CR331" s="159" t="str">
        <f t="shared" si="438"/>
        <v/>
      </c>
      <c r="CS331" s="159" t="str">
        <f t="shared" si="439"/>
        <v/>
      </c>
      <c r="CT331" s="159" t="str">
        <f t="shared" si="440"/>
        <v/>
      </c>
      <c r="CU331" s="158"/>
      <c r="CV331" s="157">
        <f t="shared" si="417"/>
        <v>50</v>
      </c>
      <c r="CW331" s="157">
        <f t="shared" si="418"/>
        <v>50</v>
      </c>
      <c r="CX331" s="157">
        <f t="shared" si="419"/>
        <v>50</v>
      </c>
      <c r="CY331" s="157">
        <f t="shared" si="420"/>
        <v>50</v>
      </c>
      <c r="CZ331" s="157">
        <f t="shared" si="421"/>
        <v>50</v>
      </c>
      <c r="DA331" s="157">
        <f t="shared" si="422"/>
        <v>50</v>
      </c>
      <c r="DB331" s="157">
        <f t="shared" si="423"/>
        <v>50</v>
      </c>
      <c r="DC331" s="157">
        <f t="shared" si="424"/>
        <v>50</v>
      </c>
      <c r="DD331" s="734">
        <v>324</v>
      </c>
      <c r="DE331" s="155"/>
      <c r="DI331" s="407"/>
      <c r="DJ331" s="279"/>
      <c r="DK331" s="279"/>
      <c r="DL331" s="279"/>
      <c r="DM331" s="279"/>
      <c r="DN331" s="279"/>
    </row>
    <row r="332" spans="1:118" s="20" customFormat="1" ht="39.950000000000003" hidden="1" customHeight="1" x14ac:dyDescent="0.25">
      <c r="A332" s="27">
        <f>ROW()</f>
        <v>332</v>
      </c>
      <c r="B332" s="342" t="str">
        <f>IF(C332="I","",IF(ISBLANK(D332),"",IF(ISTEXT(D332),LARGE(B14:B331,1)+1,0)))</f>
        <v/>
      </c>
      <c r="C332" s="344"/>
      <c r="D332" s="173"/>
      <c r="E332" s="172"/>
      <c r="F332" s="171"/>
      <c r="G332" s="856"/>
      <c r="H332" s="857"/>
      <c r="I332" s="707"/>
      <c r="J332" s="919">
        <f t="shared" si="361"/>
        <v>0</v>
      </c>
      <c r="K332" s="707"/>
      <c r="L332" s="919">
        <f t="shared" si="362"/>
        <v>0</v>
      </c>
      <c r="M332" s="707"/>
      <c r="N332" s="919">
        <f t="shared" si="363"/>
        <v>0</v>
      </c>
      <c r="O332" s="707"/>
      <c r="P332" s="919">
        <f t="shared" si="364"/>
        <v>0</v>
      </c>
      <c r="Q332" s="707"/>
      <c r="R332" s="919">
        <f t="shared" si="444"/>
        <v>0</v>
      </c>
      <c r="S332" s="707"/>
      <c r="T332" s="919">
        <f t="shared" si="365"/>
        <v>0</v>
      </c>
      <c r="U332" s="707"/>
      <c r="V332" s="919">
        <f t="shared" si="442"/>
        <v>0</v>
      </c>
      <c r="W332" s="707"/>
      <c r="X332" s="919">
        <f t="shared" si="445"/>
        <v>0</v>
      </c>
      <c r="Y332" s="178">
        <f>Y6</f>
        <v>35</v>
      </c>
      <c r="Z332" s="964">
        <f t="shared" si="366"/>
        <v>0</v>
      </c>
      <c r="AA332" s="926">
        <f t="shared" si="425"/>
        <v>0</v>
      </c>
      <c r="AB332" s="860">
        <f t="shared" si="367"/>
        <v>0</v>
      </c>
      <c r="AC332" s="861">
        <f t="shared" si="368"/>
        <v>0</v>
      </c>
      <c r="AD332" s="946">
        <f t="shared" si="369"/>
        <v>0</v>
      </c>
      <c r="AE332" s="164" t="str">
        <f t="shared" si="370"/>
        <v/>
      </c>
      <c r="AF332" s="163">
        <f t="shared" si="371"/>
        <v>0</v>
      </c>
      <c r="AG332" s="460">
        <f t="shared" si="426"/>
        <v>0</v>
      </c>
      <c r="AH332" s="860">
        <f t="shared" si="372"/>
        <v>0</v>
      </c>
      <c r="AI332" s="861">
        <f t="shared" si="373"/>
        <v>0</v>
      </c>
      <c r="AJ332" s="946">
        <f t="shared" si="374"/>
        <v>0</v>
      </c>
      <c r="AK332" s="164" t="str">
        <f t="shared" si="375"/>
        <v/>
      </c>
      <c r="AL332" s="163">
        <f t="shared" si="376"/>
        <v>0</v>
      </c>
      <c r="AM332" s="460">
        <f t="shared" si="427"/>
        <v>0</v>
      </c>
      <c r="AN332" s="860">
        <f t="shared" si="377"/>
        <v>0</v>
      </c>
      <c r="AO332" s="861">
        <f t="shared" si="378"/>
        <v>0</v>
      </c>
      <c r="AP332" s="946">
        <f t="shared" si="379"/>
        <v>0</v>
      </c>
      <c r="AQ332" s="164" t="str">
        <f t="shared" si="380"/>
        <v/>
      </c>
      <c r="AR332" s="163">
        <f t="shared" si="381"/>
        <v>0</v>
      </c>
      <c r="AS332" s="460">
        <f t="shared" si="428"/>
        <v>0</v>
      </c>
      <c r="AT332" s="860">
        <f t="shared" si="382"/>
        <v>0</v>
      </c>
      <c r="AU332" s="861">
        <f t="shared" si="383"/>
        <v>0</v>
      </c>
      <c r="AV332" s="946">
        <f t="shared" si="384"/>
        <v>0</v>
      </c>
      <c r="AW332" s="164" t="str">
        <f t="shared" si="385"/>
        <v/>
      </c>
      <c r="AX332" s="163">
        <f t="shared" si="386"/>
        <v>0</v>
      </c>
      <c r="AY332" s="460">
        <f t="shared" si="429"/>
        <v>0</v>
      </c>
      <c r="AZ332" s="860">
        <f t="shared" si="387"/>
        <v>0</v>
      </c>
      <c r="BA332" s="861">
        <f t="shared" si="388"/>
        <v>0</v>
      </c>
      <c r="BB332" s="946">
        <f t="shared" si="389"/>
        <v>0</v>
      </c>
      <c r="BC332" s="164" t="str">
        <f t="shared" si="390"/>
        <v/>
      </c>
      <c r="BD332" s="163">
        <f t="shared" si="391"/>
        <v>0</v>
      </c>
      <c r="BE332" s="460">
        <f t="shared" si="430"/>
        <v>0</v>
      </c>
      <c r="BF332" s="860">
        <f t="shared" si="392"/>
        <v>0</v>
      </c>
      <c r="BG332" s="861">
        <f t="shared" si="393"/>
        <v>0</v>
      </c>
      <c r="BH332" s="946">
        <f t="shared" si="394"/>
        <v>0</v>
      </c>
      <c r="BI332" s="164" t="str">
        <f t="shared" si="395"/>
        <v/>
      </c>
      <c r="BJ332" s="163">
        <f t="shared" si="396"/>
        <v>0</v>
      </c>
      <c r="BK332" s="460">
        <f t="shared" si="431"/>
        <v>0</v>
      </c>
      <c r="BL332" s="860">
        <f t="shared" si="397"/>
        <v>0</v>
      </c>
      <c r="BM332" s="861">
        <f t="shared" si="398"/>
        <v>0</v>
      </c>
      <c r="BN332" s="946">
        <f t="shared" si="399"/>
        <v>0</v>
      </c>
      <c r="BO332" s="164" t="str">
        <f t="shared" si="400"/>
        <v/>
      </c>
      <c r="BP332" s="163">
        <f t="shared" si="401"/>
        <v>0</v>
      </c>
      <c r="BQ332" s="460">
        <f t="shared" si="432"/>
        <v>0</v>
      </c>
      <c r="BR332" s="860">
        <f t="shared" si="402"/>
        <v>0</v>
      </c>
      <c r="BS332" s="861">
        <f t="shared" si="403"/>
        <v>0</v>
      </c>
      <c r="BT332" s="946">
        <f t="shared" si="404"/>
        <v>0</v>
      </c>
      <c r="BU332" s="164" t="str">
        <f t="shared" si="405"/>
        <v/>
      </c>
      <c r="BV332" s="163">
        <f t="shared" si="406"/>
        <v>0</v>
      </c>
      <c r="BW332" s="246"/>
      <c r="BX332" s="246"/>
      <c r="BY332" s="155"/>
      <c r="BZ332" s="22"/>
      <c r="CA332" s="163">
        <f t="shared" si="407"/>
        <v>0</v>
      </c>
      <c r="CB332" s="162">
        <f t="shared" si="408"/>
        <v>0</v>
      </c>
      <c r="CC332" s="162">
        <f t="shared" si="409"/>
        <v>0</v>
      </c>
      <c r="CD332" s="162">
        <f t="shared" si="410"/>
        <v>0</v>
      </c>
      <c r="CE332" s="162">
        <f t="shared" si="411"/>
        <v>0</v>
      </c>
      <c r="CF332" s="162">
        <f t="shared" si="412"/>
        <v>0</v>
      </c>
      <c r="CG332" s="162">
        <f t="shared" si="413"/>
        <v>0</v>
      </c>
      <c r="CH332" s="162">
        <f t="shared" si="414"/>
        <v>0</v>
      </c>
      <c r="CI332" s="22"/>
      <c r="CJ332" s="161">
        <f t="shared" si="415"/>
        <v>35</v>
      </c>
      <c r="CK332" s="620">
        <f t="shared" si="416"/>
        <v>0</v>
      </c>
      <c r="CL332" s="160">
        <f>CL5</f>
        <v>50</v>
      </c>
      <c r="CM332" s="159" t="str">
        <f t="shared" si="433"/>
        <v/>
      </c>
      <c r="CN332" s="159" t="str">
        <f t="shared" si="434"/>
        <v/>
      </c>
      <c r="CO332" s="159" t="str">
        <f t="shared" si="435"/>
        <v/>
      </c>
      <c r="CP332" s="159" t="str">
        <f t="shared" si="436"/>
        <v/>
      </c>
      <c r="CQ332" s="159" t="str">
        <f t="shared" si="437"/>
        <v/>
      </c>
      <c r="CR332" s="159" t="str">
        <f t="shared" si="438"/>
        <v/>
      </c>
      <c r="CS332" s="159" t="str">
        <f t="shared" si="439"/>
        <v/>
      </c>
      <c r="CT332" s="159" t="str">
        <f t="shared" si="440"/>
        <v/>
      </c>
      <c r="CU332" s="158"/>
      <c r="CV332" s="157">
        <f t="shared" si="417"/>
        <v>50</v>
      </c>
      <c r="CW332" s="157">
        <f t="shared" si="418"/>
        <v>50</v>
      </c>
      <c r="CX332" s="157">
        <f t="shared" si="419"/>
        <v>50</v>
      </c>
      <c r="CY332" s="157">
        <f t="shared" si="420"/>
        <v>50</v>
      </c>
      <c r="CZ332" s="157">
        <f t="shared" si="421"/>
        <v>50</v>
      </c>
      <c r="DA332" s="157">
        <f t="shared" si="422"/>
        <v>50</v>
      </c>
      <c r="DB332" s="157">
        <f t="shared" si="423"/>
        <v>50</v>
      </c>
      <c r="DC332" s="157">
        <f t="shared" si="424"/>
        <v>50</v>
      </c>
      <c r="DD332" s="734">
        <v>325</v>
      </c>
      <c r="DE332" s="155"/>
      <c r="DI332" s="407"/>
      <c r="DJ332" s="279"/>
      <c r="DK332" s="279"/>
      <c r="DL332" s="279"/>
      <c r="DM332" s="279"/>
      <c r="DN332" s="279"/>
    </row>
    <row r="333" spans="1:118" s="20" customFormat="1" ht="39.950000000000003" hidden="1" customHeight="1" x14ac:dyDescent="0.25">
      <c r="A333" s="27">
        <f>ROW()</f>
        <v>333</v>
      </c>
      <c r="B333" s="342" t="str">
        <f>IF(C333="I","",IF(ISBLANK(D333),"",IF(ISTEXT(D333),LARGE(B14:B332,1)+1,0)))</f>
        <v/>
      </c>
      <c r="C333" s="344"/>
      <c r="D333" s="173"/>
      <c r="E333" s="172"/>
      <c r="F333" s="171"/>
      <c r="G333" s="856"/>
      <c r="H333" s="857"/>
      <c r="I333" s="707"/>
      <c r="J333" s="919">
        <f t="shared" si="361"/>
        <v>0</v>
      </c>
      <c r="K333" s="707"/>
      <c r="L333" s="919">
        <f t="shared" si="362"/>
        <v>0</v>
      </c>
      <c r="M333" s="707"/>
      <c r="N333" s="919">
        <f t="shared" si="363"/>
        <v>0</v>
      </c>
      <c r="O333" s="707"/>
      <c r="P333" s="919">
        <f t="shared" si="364"/>
        <v>0</v>
      </c>
      <c r="Q333" s="707"/>
      <c r="R333" s="919">
        <f t="shared" si="444"/>
        <v>0</v>
      </c>
      <c r="S333" s="707"/>
      <c r="T333" s="919">
        <f t="shared" si="365"/>
        <v>0</v>
      </c>
      <c r="U333" s="707"/>
      <c r="V333" s="919">
        <f t="shared" si="442"/>
        <v>0</v>
      </c>
      <c r="W333" s="707"/>
      <c r="X333" s="919">
        <f t="shared" si="445"/>
        <v>0</v>
      </c>
      <c r="Y333" s="178">
        <f>Y6</f>
        <v>35</v>
      </c>
      <c r="Z333" s="964">
        <f t="shared" si="366"/>
        <v>0</v>
      </c>
      <c r="AA333" s="926">
        <f t="shared" si="425"/>
        <v>0</v>
      </c>
      <c r="AB333" s="860">
        <f t="shared" si="367"/>
        <v>0</v>
      </c>
      <c r="AC333" s="861">
        <f t="shared" si="368"/>
        <v>0</v>
      </c>
      <c r="AD333" s="946">
        <f t="shared" si="369"/>
        <v>0</v>
      </c>
      <c r="AE333" s="164" t="str">
        <f t="shared" si="370"/>
        <v/>
      </c>
      <c r="AF333" s="163">
        <f t="shared" si="371"/>
        <v>0</v>
      </c>
      <c r="AG333" s="460">
        <f t="shared" si="426"/>
        <v>0</v>
      </c>
      <c r="AH333" s="860">
        <f t="shared" si="372"/>
        <v>0</v>
      </c>
      <c r="AI333" s="861">
        <f t="shared" si="373"/>
        <v>0</v>
      </c>
      <c r="AJ333" s="946">
        <f t="shared" si="374"/>
        <v>0</v>
      </c>
      <c r="AK333" s="164" t="str">
        <f t="shared" si="375"/>
        <v/>
      </c>
      <c r="AL333" s="163">
        <f t="shared" si="376"/>
        <v>0</v>
      </c>
      <c r="AM333" s="460">
        <f t="shared" si="427"/>
        <v>0</v>
      </c>
      <c r="AN333" s="860">
        <f t="shared" si="377"/>
        <v>0</v>
      </c>
      <c r="AO333" s="861">
        <f t="shared" si="378"/>
        <v>0</v>
      </c>
      <c r="AP333" s="946">
        <f t="shared" si="379"/>
        <v>0</v>
      </c>
      <c r="AQ333" s="164" t="str">
        <f t="shared" si="380"/>
        <v/>
      </c>
      <c r="AR333" s="163">
        <f t="shared" si="381"/>
        <v>0</v>
      </c>
      <c r="AS333" s="460">
        <f t="shared" si="428"/>
        <v>0</v>
      </c>
      <c r="AT333" s="860">
        <f t="shared" si="382"/>
        <v>0</v>
      </c>
      <c r="AU333" s="861">
        <f t="shared" si="383"/>
        <v>0</v>
      </c>
      <c r="AV333" s="946">
        <f t="shared" si="384"/>
        <v>0</v>
      </c>
      <c r="AW333" s="164" t="str">
        <f t="shared" si="385"/>
        <v/>
      </c>
      <c r="AX333" s="163">
        <f t="shared" si="386"/>
        <v>0</v>
      </c>
      <c r="AY333" s="460">
        <f t="shared" si="429"/>
        <v>0</v>
      </c>
      <c r="AZ333" s="860">
        <f t="shared" si="387"/>
        <v>0</v>
      </c>
      <c r="BA333" s="861">
        <f t="shared" si="388"/>
        <v>0</v>
      </c>
      <c r="BB333" s="946">
        <f t="shared" si="389"/>
        <v>0</v>
      </c>
      <c r="BC333" s="164" t="str">
        <f t="shared" si="390"/>
        <v/>
      </c>
      <c r="BD333" s="163">
        <f t="shared" si="391"/>
        <v>0</v>
      </c>
      <c r="BE333" s="460">
        <f t="shared" si="430"/>
        <v>0</v>
      </c>
      <c r="BF333" s="860">
        <f t="shared" si="392"/>
        <v>0</v>
      </c>
      <c r="BG333" s="861">
        <f t="shared" si="393"/>
        <v>0</v>
      </c>
      <c r="BH333" s="946">
        <f t="shared" si="394"/>
        <v>0</v>
      </c>
      <c r="BI333" s="164" t="str">
        <f t="shared" si="395"/>
        <v/>
      </c>
      <c r="BJ333" s="163">
        <f t="shared" si="396"/>
        <v>0</v>
      </c>
      <c r="BK333" s="460">
        <f t="shared" si="431"/>
        <v>0</v>
      </c>
      <c r="BL333" s="860">
        <f t="shared" si="397"/>
        <v>0</v>
      </c>
      <c r="BM333" s="861">
        <f t="shared" si="398"/>
        <v>0</v>
      </c>
      <c r="BN333" s="946">
        <f t="shared" si="399"/>
        <v>0</v>
      </c>
      <c r="BO333" s="164" t="str">
        <f t="shared" si="400"/>
        <v/>
      </c>
      <c r="BP333" s="163">
        <f t="shared" si="401"/>
        <v>0</v>
      </c>
      <c r="BQ333" s="460">
        <f t="shared" si="432"/>
        <v>0</v>
      </c>
      <c r="BR333" s="860">
        <f t="shared" si="402"/>
        <v>0</v>
      </c>
      <c r="BS333" s="861">
        <f t="shared" si="403"/>
        <v>0</v>
      </c>
      <c r="BT333" s="946">
        <f t="shared" si="404"/>
        <v>0</v>
      </c>
      <c r="BU333" s="164" t="str">
        <f t="shared" si="405"/>
        <v/>
      </c>
      <c r="BV333" s="163">
        <f t="shared" si="406"/>
        <v>0</v>
      </c>
      <c r="BW333" s="246"/>
      <c r="BX333" s="246"/>
      <c r="BY333" s="155"/>
      <c r="BZ333" s="22"/>
      <c r="CA333" s="163">
        <f t="shared" si="407"/>
        <v>0</v>
      </c>
      <c r="CB333" s="162">
        <f t="shared" si="408"/>
        <v>0</v>
      </c>
      <c r="CC333" s="162">
        <f t="shared" si="409"/>
        <v>0</v>
      </c>
      <c r="CD333" s="162">
        <f t="shared" si="410"/>
        <v>0</v>
      </c>
      <c r="CE333" s="162">
        <f t="shared" si="411"/>
        <v>0</v>
      </c>
      <c r="CF333" s="162">
        <f t="shared" si="412"/>
        <v>0</v>
      </c>
      <c r="CG333" s="162">
        <f t="shared" si="413"/>
        <v>0</v>
      </c>
      <c r="CH333" s="162">
        <f t="shared" si="414"/>
        <v>0</v>
      </c>
      <c r="CI333" s="22"/>
      <c r="CJ333" s="161">
        <f t="shared" si="415"/>
        <v>35</v>
      </c>
      <c r="CK333" s="620">
        <f t="shared" si="416"/>
        <v>0</v>
      </c>
      <c r="CL333" s="160">
        <f>CL5</f>
        <v>50</v>
      </c>
      <c r="CM333" s="159" t="str">
        <f t="shared" si="433"/>
        <v/>
      </c>
      <c r="CN333" s="159" t="str">
        <f t="shared" si="434"/>
        <v/>
      </c>
      <c r="CO333" s="159" t="str">
        <f t="shared" si="435"/>
        <v/>
      </c>
      <c r="CP333" s="159" t="str">
        <f t="shared" si="436"/>
        <v/>
      </c>
      <c r="CQ333" s="159" t="str">
        <f t="shared" si="437"/>
        <v/>
      </c>
      <c r="CR333" s="159" t="str">
        <f t="shared" si="438"/>
        <v/>
      </c>
      <c r="CS333" s="159" t="str">
        <f t="shared" si="439"/>
        <v/>
      </c>
      <c r="CT333" s="159" t="str">
        <f t="shared" si="440"/>
        <v/>
      </c>
      <c r="CU333" s="158"/>
      <c r="CV333" s="157">
        <f t="shared" si="417"/>
        <v>50</v>
      </c>
      <c r="CW333" s="157">
        <f t="shared" si="418"/>
        <v>50</v>
      </c>
      <c r="CX333" s="157">
        <f t="shared" si="419"/>
        <v>50</v>
      </c>
      <c r="CY333" s="157">
        <f t="shared" si="420"/>
        <v>50</v>
      </c>
      <c r="CZ333" s="157">
        <f t="shared" si="421"/>
        <v>50</v>
      </c>
      <c r="DA333" s="157">
        <f t="shared" si="422"/>
        <v>50</v>
      </c>
      <c r="DB333" s="157">
        <f t="shared" si="423"/>
        <v>50</v>
      </c>
      <c r="DC333" s="157">
        <f t="shared" si="424"/>
        <v>50</v>
      </c>
      <c r="DD333" s="734">
        <v>326</v>
      </c>
      <c r="DE333" s="155"/>
      <c r="DI333" s="407"/>
      <c r="DJ333" s="279"/>
      <c r="DK333" s="279"/>
      <c r="DL333" s="279"/>
      <c r="DM333" s="279"/>
      <c r="DN333" s="279"/>
    </row>
    <row r="334" spans="1:118" s="20" customFormat="1" ht="39.950000000000003" hidden="1" customHeight="1" x14ac:dyDescent="0.25">
      <c r="A334" s="27">
        <f>ROW()</f>
        <v>334</v>
      </c>
      <c r="B334" s="342" t="str">
        <f>IF(C334="I","",IF(ISBLANK(D334),"",IF(ISTEXT(D334),LARGE(B14:B333,1)+1,0)))</f>
        <v/>
      </c>
      <c r="C334" s="344"/>
      <c r="D334" s="173"/>
      <c r="E334" s="172"/>
      <c r="F334" s="171"/>
      <c r="G334" s="856"/>
      <c r="H334" s="857"/>
      <c r="I334" s="707"/>
      <c r="J334" s="919">
        <f t="shared" si="361"/>
        <v>0</v>
      </c>
      <c r="K334" s="707"/>
      <c r="L334" s="919">
        <f t="shared" si="362"/>
        <v>0</v>
      </c>
      <c r="M334" s="707"/>
      <c r="N334" s="919">
        <f t="shared" si="363"/>
        <v>0</v>
      </c>
      <c r="O334" s="707"/>
      <c r="P334" s="919">
        <f t="shared" si="364"/>
        <v>0</v>
      </c>
      <c r="Q334" s="707"/>
      <c r="R334" s="919">
        <f t="shared" si="444"/>
        <v>0</v>
      </c>
      <c r="S334" s="707"/>
      <c r="T334" s="919">
        <f t="shared" si="365"/>
        <v>0</v>
      </c>
      <c r="U334" s="707"/>
      <c r="V334" s="919">
        <f t="shared" si="442"/>
        <v>0</v>
      </c>
      <c r="W334" s="707"/>
      <c r="X334" s="919">
        <f t="shared" si="445"/>
        <v>0</v>
      </c>
      <c r="Y334" s="178">
        <f>Y6</f>
        <v>35</v>
      </c>
      <c r="Z334" s="964">
        <f t="shared" si="366"/>
        <v>0</v>
      </c>
      <c r="AA334" s="926">
        <f t="shared" si="425"/>
        <v>0</v>
      </c>
      <c r="AB334" s="860">
        <f t="shared" si="367"/>
        <v>0</v>
      </c>
      <c r="AC334" s="861">
        <f t="shared" si="368"/>
        <v>0</v>
      </c>
      <c r="AD334" s="946">
        <f t="shared" si="369"/>
        <v>0</v>
      </c>
      <c r="AE334" s="164" t="str">
        <f t="shared" si="370"/>
        <v/>
      </c>
      <c r="AF334" s="163">
        <f t="shared" si="371"/>
        <v>0</v>
      </c>
      <c r="AG334" s="460">
        <f t="shared" si="426"/>
        <v>0</v>
      </c>
      <c r="AH334" s="860">
        <f t="shared" si="372"/>
        <v>0</v>
      </c>
      <c r="AI334" s="861">
        <f t="shared" si="373"/>
        <v>0</v>
      </c>
      <c r="AJ334" s="946">
        <f t="shared" si="374"/>
        <v>0</v>
      </c>
      <c r="AK334" s="164" t="str">
        <f t="shared" si="375"/>
        <v/>
      </c>
      <c r="AL334" s="163">
        <f t="shared" si="376"/>
        <v>0</v>
      </c>
      <c r="AM334" s="460">
        <f t="shared" si="427"/>
        <v>0</v>
      </c>
      <c r="AN334" s="860">
        <f t="shared" si="377"/>
        <v>0</v>
      </c>
      <c r="AO334" s="861">
        <f t="shared" si="378"/>
        <v>0</v>
      </c>
      <c r="AP334" s="946">
        <f t="shared" si="379"/>
        <v>0</v>
      </c>
      <c r="AQ334" s="164" t="str">
        <f t="shared" si="380"/>
        <v/>
      </c>
      <c r="AR334" s="163">
        <f t="shared" si="381"/>
        <v>0</v>
      </c>
      <c r="AS334" s="460">
        <f t="shared" si="428"/>
        <v>0</v>
      </c>
      <c r="AT334" s="860">
        <f t="shared" si="382"/>
        <v>0</v>
      </c>
      <c r="AU334" s="861">
        <f t="shared" si="383"/>
        <v>0</v>
      </c>
      <c r="AV334" s="946">
        <f t="shared" si="384"/>
        <v>0</v>
      </c>
      <c r="AW334" s="164" t="str">
        <f t="shared" si="385"/>
        <v/>
      </c>
      <c r="AX334" s="163">
        <f t="shared" si="386"/>
        <v>0</v>
      </c>
      <c r="AY334" s="460">
        <f t="shared" si="429"/>
        <v>0</v>
      </c>
      <c r="AZ334" s="860">
        <f t="shared" si="387"/>
        <v>0</v>
      </c>
      <c r="BA334" s="861">
        <f t="shared" si="388"/>
        <v>0</v>
      </c>
      <c r="BB334" s="946">
        <f t="shared" si="389"/>
        <v>0</v>
      </c>
      <c r="BC334" s="164" t="str">
        <f t="shared" si="390"/>
        <v/>
      </c>
      <c r="BD334" s="163">
        <f t="shared" si="391"/>
        <v>0</v>
      </c>
      <c r="BE334" s="460">
        <f t="shared" si="430"/>
        <v>0</v>
      </c>
      <c r="BF334" s="860">
        <f t="shared" si="392"/>
        <v>0</v>
      </c>
      <c r="BG334" s="861">
        <f t="shared" si="393"/>
        <v>0</v>
      </c>
      <c r="BH334" s="946">
        <f t="shared" si="394"/>
        <v>0</v>
      </c>
      <c r="BI334" s="164" t="str">
        <f t="shared" si="395"/>
        <v/>
      </c>
      <c r="BJ334" s="163">
        <f t="shared" si="396"/>
        <v>0</v>
      </c>
      <c r="BK334" s="460">
        <f t="shared" si="431"/>
        <v>0</v>
      </c>
      <c r="BL334" s="860">
        <f t="shared" si="397"/>
        <v>0</v>
      </c>
      <c r="BM334" s="861">
        <f t="shared" si="398"/>
        <v>0</v>
      </c>
      <c r="BN334" s="946">
        <f t="shared" si="399"/>
        <v>0</v>
      </c>
      <c r="BO334" s="164" t="str">
        <f t="shared" si="400"/>
        <v/>
      </c>
      <c r="BP334" s="163">
        <f t="shared" si="401"/>
        <v>0</v>
      </c>
      <c r="BQ334" s="460">
        <f t="shared" si="432"/>
        <v>0</v>
      </c>
      <c r="BR334" s="860">
        <f t="shared" si="402"/>
        <v>0</v>
      </c>
      <c r="BS334" s="861">
        <f t="shared" si="403"/>
        <v>0</v>
      </c>
      <c r="BT334" s="946">
        <f t="shared" si="404"/>
        <v>0</v>
      </c>
      <c r="BU334" s="164" t="str">
        <f t="shared" si="405"/>
        <v/>
      </c>
      <c r="BV334" s="163">
        <f t="shared" si="406"/>
        <v>0</v>
      </c>
      <c r="BW334" s="246"/>
      <c r="BX334" s="246"/>
      <c r="BY334" s="155"/>
      <c r="BZ334" s="22"/>
      <c r="CA334" s="163">
        <f t="shared" si="407"/>
        <v>0</v>
      </c>
      <c r="CB334" s="162">
        <f t="shared" si="408"/>
        <v>0</v>
      </c>
      <c r="CC334" s="162">
        <f t="shared" si="409"/>
        <v>0</v>
      </c>
      <c r="CD334" s="162">
        <f t="shared" si="410"/>
        <v>0</v>
      </c>
      <c r="CE334" s="162">
        <f t="shared" si="411"/>
        <v>0</v>
      </c>
      <c r="CF334" s="162">
        <f t="shared" si="412"/>
        <v>0</v>
      </c>
      <c r="CG334" s="162">
        <f t="shared" si="413"/>
        <v>0</v>
      </c>
      <c r="CH334" s="162">
        <f t="shared" si="414"/>
        <v>0</v>
      </c>
      <c r="CI334" s="22"/>
      <c r="CJ334" s="161">
        <f t="shared" si="415"/>
        <v>35</v>
      </c>
      <c r="CK334" s="620">
        <f t="shared" si="416"/>
        <v>0</v>
      </c>
      <c r="CL334" s="160">
        <f>CL5</f>
        <v>50</v>
      </c>
      <c r="CM334" s="159" t="str">
        <f t="shared" si="433"/>
        <v/>
      </c>
      <c r="CN334" s="159" t="str">
        <f t="shared" si="434"/>
        <v/>
      </c>
      <c r="CO334" s="159" t="str">
        <f t="shared" si="435"/>
        <v/>
      </c>
      <c r="CP334" s="159" t="str">
        <f t="shared" si="436"/>
        <v/>
      </c>
      <c r="CQ334" s="159" t="str">
        <f t="shared" si="437"/>
        <v/>
      </c>
      <c r="CR334" s="159" t="str">
        <f t="shared" si="438"/>
        <v/>
      </c>
      <c r="CS334" s="159" t="str">
        <f t="shared" si="439"/>
        <v/>
      </c>
      <c r="CT334" s="159" t="str">
        <f t="shared" si="440"/>
        <v/>
      </c>
      <c r="CU334" s="158"/>
      <c r="CV334" s="157">
        <f t="shared" si="417"/>
        <v>50</v>
      </c>
      <c r="CW334" s="157">
        <f t="shared" si="418"/>
        <v>50</v>
      </c>
      <c r="CX334" s="157">
        <f t="shared" si="419"/>
        <v>50</v>
      </c>
      <c r="CY334" s="157">
        <f t="shared" si="420"/>
        <v>50</v>
      </c>
      <c r="CZ334" s="157">
        <f t="shared" si="421"/>
        <v>50</v>
      </c>
      <c r="DA334" s="157">
        <f t="shared" si="422"/>
        <v>50</v>
      </c>
      <c r="DB334" s="157">
        <f t="shared" si="423"/>
        <v>50</v>
      </c>
      <c r="DC334" s="157">
        <f t="shared" si="424"/>
        <v>50</v>
      </c>
      <c r="DD334" s="734">
        <v>327</v>
      </c>
      <c r="DE334" s="155"/>
      <c r="DI334" s="407"/>
      <c r="DJ334" s="279"/>
      <c r="DK334" s="279"/>
      <c r="DL334" s="279"/>
      <c r="DM334" s="279"/>
      <c r="DN334" s="279"/>
    </row>
    <row r="335" spans="1:118" s="20" customFormat="1" ht="39.950000000000003" hidden="1" customHeight="1" x14ac:dyDescent="0.25">
      <c r="A335" s="27">
        <f>ROW()</f>
        <v>335</v>
      </c>
      <c r="B335" s="342" t="str">
        <f>IF(C335="I","",IF(ISBLANK(D335),"",IF(ISTEXT(D335),LARGE(B14:B334,1)+1,0)))</f>
        <v/>
      </c>
      <c r="C335" s="344"/>
      <c r="D335" s="173"/>
      <c r="E335" s="172"/>
      <c r="F335" s="171"/>
      <c r="G335" s="856"/>
      <c r="H335" s="857"/>
      <c r="I335" s="707"/>
      <c r="J335" s="919">
        <f t="shared" ref="J335:J364" si="446">CA335</f>
        <v>0</v>
      </c>
      <c r="K335" s="707"/>
      <c r="L335" s="919">
        <f t="shared" ref="L335:L364" si="447">CB335</f>
        <v>0</v>
      </c>
      <c r="M335" s="707"/>
      <c r="N335" s="919">
        <f t="shared" ref="N335:N364" si="448">CC335</f>
        <v>0</v>
      </c>
      <c r="O335" s="707"/>
      <c r="P335" s="919">
        <f t="shared" ref="P335:P348" si="449">CD335</f>
        <v>0</v>
      </c>
      <c r="Q335" s="707"/>
      <c r="R335" s="919">
        <f t="shared" si="444"/>
        <v>0</v>
      </c>
      <c r="S335" s="707"/>
      <c r="T335" s="919">
        <f t="shared" ref="T335:T364" si="450">CF335</f>
        <v>0</v>
      </c>
      <c r="U335" s="707"/>
      <c r="V335" s="919">
        <f t="shared" si="442"/>
        <v>0</v>
      </c>
      <c r="W335" s="707"/>
      <c r="X335" s="919">
        <f t="shared" si="445"/>
        <v>0</v>
      </c>
      <c r="Y335" s="178">
        <f>Y6</f>
        <v>35</v>
      </c>
      <c r="Z335" s="964">
        <f t="shared" ref="Z335:Z364" si="451">CK335</f>
        <v>0</v>
      </c>
      <c r="AA335" s="926">
        <f t="shared" si="425"/>
        <v>0</v>
      </c>
      <c r="AB335" s="860">
        <f t="shared" ref="AB335:AB364" si="452">G335</f>
        <v>0</v>
      </c>
      <c r="AC335" s="861">
        <f t="shared" ref="AC335:AC364" si="453">H335</f>
        <v>0</v>
      </c>
      <c r="AD335" s="946">
        <f t="shared" ref="AD335:AD364" si="454">I335</f>
        <v>0</v>
      </c>
      <c r="AE335" s="164" t="str">
        <f t="shared" ref="AE335:AE364" si="455">CM335</f>
        <v/>
      </c>
      <c r="AF335" s="163">
        <f t="shared" ref="AF335:AF364" si="456">CA335</f>
        <v>0</v>
      </c>
      <c r="AG335" s="460">
        <f t="shared" si="426"/>
        <v>0</v>
      </c>
      <c r="AH335" s="860">
        <f t="shared" ref="AH335:AH364" si="457">G335</f>
        <v>0</v>
      </c>
      <c r="AI335" s="861">
        <f t="shared" ref="AI335:AI364" si="458">H335</f>
        <v>0</v>
      </c>
      <c r="AJ335" s="946">
        <f t="shared" ref="AJ335:AJ364" si="459">K335</f>
        <v>0</v>
      </c>
      <c r="AK335" s="164" t="str">
        <f t="shared" ref="AK335:AK364" si="460">CN335</f>
        <v/>
      </c>
      <c r="AL335" s="163">
        <f t="shared" ref="AL335:AL364" si="461">CB335</f>
        <v>0</v>
      </c>
      <c r="AM335" s="460">
        <f t="shared" si="427"/>
        <v>0</v>
      </c>
      <c r="AN335" s="860">
        <f t="shared" ref="AN335:AN364" si="462">G335</f>
        <v>0</v>
      </c>
      <c r="AO335" s="861">
        <f t="shared" ref="AO335:AO364" si="463">H335</f>
        <v>0</v>
      </c>
      <c r="AP335" s="946">
        <f t="shared" ref="AP335:AP364" si="464">M335</f>
        <v>0</v>
      </c>
      <c r="AQ335" s="164" t="str">
        <f t="shared" ref="AQ335:AQ364" si="465">CO335</f>
        <v/>
      </c>
      <c r="AR335" s="163">
        <f t="shared" ref="AR335:AR364" si="466">CC335</f>
        <v>0</v>
      </c>
      <c r="AS335" s="460">
        <f t="shared" si="428"/>
        <v>0</v>
      </c>
      <c r="AT335" s="860">
        <f t="shared" ref="AT335:AT364" si="467">G335</f>
        <v>0</v>
      </c>
      <c r="AU335" s="861">
        <f t="shared" ref="AU335:AU364" si="468">H335</f>
        <v>0</v>
      </c>
      <c r="AV335" s="946">
        <f t="shared" ref="AV335:AV364" si="469">O335</f>
        <v>0</v>
      </c>
      <c r="AW335" s="164" t="str">
        <f t="shared" ref="AW335:AW364" si="470">CP335</f>
        <v/>
      </c>
      <c r="AX335" s="163">
        <f t="shared" ref="AX335:AX364" si="471">CD335</f>
        <v>0</v>
      </c>
      <c r="AY335" s="460">
        <f t="shared" si="429"/>
        <v>0</v>
      </c>
      <c r="AZ335" s="860">
        <f t="shared" ref="AZ335:AZ364" si="472">G335</f>
        <v>0</v>
      </c>
      <c r="BA335" s="861">
        <f t="shared" ref="BA335:BA364" si="473">H335</f>
        <v>0</v>
      </c>
      <c r="BB335" s="946">
        <f t="shared" ref="BB335:BB364" si="474">Q335</f>
        <v>0</v>
      </c>
      <c r="BC335" s="164" t="str">
        <f t="shared" ref="BC335:BC364" si="475">CQ335</f>
        <v/>
      </c>
      <c r="BD335" s="163">
        <f t="shared" ref="BD335:BD364" si="476">CE335</f>
        <v>0</v>
      </c>
      <c r="BE335" s="460">
        <f t="shared" si="430"/>
        <v>0</v>
      </c>
      <c r="BF335" s="860">
        <f t="shared" ref="BF335:BF364" si="477">G335</f>
        <v>0</v>
      </c>
      <c r="BG335" s="861">
        <f t="shared" ref="BG335:BG364" si="478">H335</f>
        <v>0</v>
      </c>
      <c r="BH335" s="946">
        <f t="shared" ref="BH335:BH364" si="479">S335</f>
        <v>0</v>
      </c>
      <c r="BI335" s="164" t="str">
        <f t="shared" ref="BI335:BI364" si="480">CR335</f>
        <v/>
      </c>
      <c r="BJ335" s="163">
        <f t="shared" ref="BJ335:BJ364" si="481">CF335</f>
        <v>0</v>
      </c>
      <c r="BK335" s="460">
        <f t="shared" si="431"/>
        <v>0</v>
      </c>
      <c r="BL335" s="860">
        <f t="shared" ref="BL335:BL364" si="482">G335</f>
        <v>0</v>
      </c>
      <c r="BM335" s="861">
        <f t="shared" ref="BM335:BM364" si="483">H335</f>
        <v>0</v>
      </c>
      <c r="BN335" s="946">
        <f t="shared" ref="BN335:BN364" si="484">U335</f>
        <v>0</v>
      </c>
      <c r="BO335" s="164" t="str">
        <f t="shared" ref="BO335:BO364" si="485">CS335</f>
        <v/>
      </c>
      <c r="BP335" s="163">
        <f t="shared" ref="BP335:BP364" si="486">CG335</f>
        <v>0</v>
      </c>
      <c r="BQ335" s="460">
        <f t="shared" si="432"/>
        <v>0</v>
      </c>
      <c r="BR335" s="860">
        <f t="shared" ref="BR335:BR364" si="487">G335</f>
        <v>0</v>
      </c>
      <c r="BS335" s="861">
        <f t="shared" ref="BS335:BS364" si="488">H335</f>
        <v>0</v>
      </c>
      <c r="BT335" s="946">
        <f t="shared" ref="BT335:BT364" si="489">W335</f>
        <v>0</v>
      </c>
      <c r="BU335" s="164" t="str">
        <f t="shared" ref="BU335:BU364" si="490">CT335</f>
        <v/>
      </c>
      <c r="BV335" s="163">
        <f t="shared" ref="BV335:BV364" si="491">CH335</f>
        <v>0</v>
      </c>
      <c r="BW335" s="246"/>
      <c r="BX335" s="246"/>
      <c r="BY335" s="155"/>
      <c r="BZ335" s="22"/>
      <c r="CA335" s="163">
        <f t="shared" ref="CA335:CA364" si="492">IF(CM335="",0,RANK(CM335,CM335:CT335))</f>
        <v>0</v>
      </c>
      <c r="CB335" s="162">
        <f t="shared" ref="CB335:CB364" si="493">IF(CN335="",0,RANK(CN335,CM335:CT335))</f>
        <v>0</v>
      </c>
      <c r="CC335" s="162">
        <f t="shared" ref="CC335:CC364" si="494">IF(CO335="",0,RANK(CO335,CM335:CT335))</f>
        <v>0</v>
      </c>
      <c r="CD335" s="162">
        <f t="shared" ref="CD335:CD364" si="495">IF(CP335="",0,RANK(CP335,CM335:CT335))</f>
        <v>0</v>
      </c>
      <c r="CE335" s="162">
        <f t="shared" ref="CE335:CE364" si="496">IF(CQ335="",0,RANK(CQ335,CM335:CT335))</f>
        <v>0</v>
      </c>
      <c r="CF335" s="162">
        <f t="shared" ref="CF335:CF364" si="497">IF(CR335="",0,RANK(CR335,CM335:CT335))</f>
        <v>0</v>
      </c>
      <c r="CG335" s="162">
        <f t="shared" ref="CG335:CG364" si="498">IF(CS335="",0,RANK(CS335,CM335:CT335))</f>
        <v>0</v>
      </c>
      <c r="CH335" s="162">
        <f t="shared" ref="CH335:CH364" si="499">IF(CT335="",0,RANK(CT335,CM335:CT335))</f>
        <v>0</v>
      </c>
      <c r="CI335" s="22"/>
      <c r="CJ335" s="161">
        <f t="shared" ref="CJ335:CJ364" si="500">Y335</f>
        <v>35</v>
      </c>
      <c r="CK335" s="620">
        <f t="shared" ref="CK335:CK364" si="501">IF(MIN(CV335:DC335)=CL335,0,MIN(CV335:DC335))</f>
        <v>0</v>
      </c>
      <c r="CL335" s="160">
        <f>CL5</f>
        <v>50</v>
      </c>
      <c r="CM335" s="159" t="str">
        <f t="shared" si="433"/>
        <v/>
      </c>
      <c r="CN335" s="159" t="str">
        <f t="shared" si="434"/>
        <v/>
      </c>
      <c r="CO335" s="159" t="str">
        <f t="shared" si="435"/>
        <v/>
      </c>
      <c r="CP335" s="159" t="str">
        <f t="shared" si="436"/>
        <v/>
      </c>
      <c r="CQ335" s="159" t="str">
        <f t="shared" si="437"/>
        <v/>
      </c>
      <c r="CR335" s="159" t="str">
        <f t="shared" si="438"/>
        <v/>
      </c>
      <c r="CS335" s="159" t="str">
        <f t="shared" si="439"/>
        <v/>
      </c>
      <c r="CT335" s="159" t="str">
        <f t="shared" si="440"/>
        <v/>
      </c>
      <c r="CU335" s="158"/>
      <c r="CV335" s="157">
        <f t="shared" si="417"/>
        <v>50</v>
      </c>
      <c r="CW335" s="157">
        <f t="shared" si="418"/>
        <v>50</v>
      </c>
      <c r="CX335" s="157">
        <f t="shared" si="419"/>
        <v>50</v>
      </c>
      <c r="CY335" s="157">
        <f t="shared" si="420"/>
        <v>50</v>
      </c>
      <c r="CZ335" s="157">
        <f t="shared" si="421"/>
        <v>50</v>
      </c>
      <c r="DA335" s="157">
        <f t="shared" si="422"/>
        <v>50</v>
      </c>
      <c r="DB335" s="157">
        <f t="shared" si="423"/>
        <v>50</v>
      </c>
      <c r="DC335" s="157">
        <f t="shared" si="424"/>
        <v>50</v>
      </c>
      <c r="DD335" s="734">
        <v>328</v>
      </c>
      <c r="DE335" s="155"/>
      <c r="DI335" s="407"/>
      <c r="DJ335" s="279"/>
      <c r="DK335" s="279"/>
      <c r="DL335" s="279"/>
      <c r="DM335" s="279"/>
      <c r="DN335" s="279"/>
    </row>
    <row r="336" spans="1:118" s="20" customFormat="1" ht="39.950000000000003" hidden="1" customHeight="1" x14ac:dyDescent="0.25">
      <c r="A336" s="27">
        <f>ROW()</f>
        <v>336</v>
      </c>
      <c r="B336" s="342" t="str">
        <f>IF(C336="I","",IF(ISBLANK(D336),"",IF(ISTEXT(D336),LARGE(B14:B335,1)+1,0)))</f>
        <v/>
      </c>
      <c r="C336" s="344"/>
      <c r="D336" s="173"/>
      <c r="E336" s="172"/>
      <c r="F336" s="171"/>
      <c r="G336" s="856"/>
      <c r="H336" s="857"/>
      <c r="I336" s="707"/>
      <c r="J336" s="919">
        <f t="shared" si="446"/>
        <v>0</v>
      </c>
      <c r="K336" s="707"/>
      <c r="L336" s="919">
        <f t="shared" si="447"/>
        <v>0</v>
      </c>
      <c r="M336" s="707"/>
      <c r="N336" s="919">
        <f t="shared" si="448"/>
        <v>0</v>
      </c>
      <c r="O336" s="707"/>
      <c r="P336" s="919">
        <f t="shared" si="449"/>
        <v>0</v>
      </c>
      <c r="Q336" s="707"/>
      <c r="R336" s="919">
        <f t="shared" si="444"/>
        <v>0</v>
      </c>
      <c r="S336" s="707"/>
      <c r="T336" s="919">
        <f t="shared" si="450"/>
        <v>0</v>
      </c>
      <c r="U336" s="707"/>
      <c r="V336" s="919">
        <f t="shared" si="442"/>
        <v>0</v>
      </c>
      <c r="W336" s="707"/>
      <c r="X336" s="919">
        <f t="shared" si="445"/>
        <v>0</v>
      </c>
      <c r="Y336" s="178">
        <f>Y6</f>
        <v>35</v>
      </c>
      <c r="Z336" s="964">
        <f t="shared" si="451"/>
        <v>0</v>
      </c>
      <c r="AA336" s="926">
        <f t="shared" si="425"/>
        <v>0</v>
      </c>
      <c r="AB336" s="860">
        <f t="shared" si="452"/>
        <v>0</v>
      </c>
      <c r="AC336" s="861">
        <f t="shared" si="453"/>
        <v>0</v>
      </c>
      <c r="AD336" s="946">
        <f t="shared" si="454"/>
        <v>0</v>
      </c>
      <c r="AE336" s="164" t="str">
        <f t="shared" si="455"/>
        <v/>
      </c>
      <c r="AF336" s="163">
        <f t="shared" si="456"/>
        <v>0</v>
      </c>
      <c r="AG336" s="460">
        <f t="shared" si="426"/>
        <v>0</v>
      </c>
      <c r="AH336" s="860">
        <f t="shared" si="457"/>
        <v>0</v>
      </c>
      <c r="AI336" s="861">
        <f t="shared" si="458"/>
        <v>0</v>
      </c>
      <c r="AJ336" s="946">
        <f t="shared" si="459"/>
        <v>0</v>
      </c>
      <c r="AK336" s="164" t="str">
        <f t="shared" si="460"/>
        <v/>
      </c>
      <c r="AL336" s="163">
        <f t="shared" si="461"/>
        <v>0</v>
      </c>
      <c r="AM336" s="460">
        <f t="shared" si="427"/>
        <v>0</v>
      </c>
      <c r="AN336" s="860">
        <f t="shared" si="462"/>
        <v>0</v>
      </c>
      <c r="AO336" s="861">
        <f t="shared" si="463"/>
        <v>0</v>
      </c>
      <c r="AP336" s="946">
        <f t="shared" si="464"/>
        <v>0</v>
      </c>
      <c r="AQ336" s="164" t="str">
        <f t="shared" si="465"/>
        <v/>
      </c>
      <c r="AR336" s="163">
        <f t="shared" si="466"/>
        <v>0</v>
      </c>
      <c r="AS336" s="460">
        <f t="shared" si="428"/>
        <v>0</v>
      </c>
      <c r="AT336" s="860">
        <f t="shared" si="467"/>
        <v>0</v>
      </c>
      <c r="AU336" s="861">
        <f t="shared" si="468"/>
        <v>0</v>
      </c>
      <c r="AV336" s="946">
        <f t="shared" si="469"/>
        <v>0</v>
      </c>
      <c r="AW336" s="164" t="str">
        <f t="shared" si="470"/>
        <v/>
      </c>
      <c r="AX336" s="163">
        <f t="shared" si="471"/>
        <v>0</v>
      </c>
      <c r="AY336" s="460">
        <f t="shared" si="429"/>
        <v>0</v>
      </c>
      <c r="AZ336" s="860">
        <f t="shared" si="472"/>
        <v>0</v>
      </c>
      <c r="BA336" s="861">
        <f t="shared" si="473"/>
        <v>0</v>
      </c>
      <c r="BB336" s="946">
        <f t="shared" si="474"/>
        <v>0</v>
      </c>
      <c r="BC336" s="164" t="str">
        <f t="shared" si="475"/>
        <v/>
      </c>
      <c r="BD336" s="163">
        <f t="shared" si="476"/>
        <v>0</v>
      </c>
      <c r="BE336" s="460">
        <f t="shared" si="430"/>
        <v>0</v>
      </c>
      <c r="BF336" s="860">
        <f t="shared" si="477"/>
        <v>0</v>
      </c>
      <c r="BG336" s="861">
        <f t="shared" si="478"/>
        <v>0</v>
      </c>
      <c r="BH336" s="946">
        <f t="shared" si="479"/>
        <v>0</v>
      </c>
      <c r="BI336" s="164" t="str">
        <f t="shared" si="480"/>
        <v/>
      </c>
      <c r="BJ336" s="163">
        <f t="shared" si="481"/>
        <v>0</v>
      </c>
      <c r="BK336" s="460">
        <f t="shared" si="431"/>
        <v>0</v>
      </c>
      <c r="BL336" s="860">
        <f t="shared" si="482"/>
        <v>0</v>
      </c>
      <c r="BM336" s="861">
        <f t="shared" si="483"/>
        <v>0</v>
      </c>
      <c r="BN336" s="946">
        <f t="shared" si="484"/>
        <v>0</v>
      </c>
      <c r="BO336" s="164" t="str">
        <f t="shared" si="485"/>
        <v/>
      </c>
      <c r="BP336" s="163">
        <f t="shared" si="486"/>
        <v>0</v>
      </c>
      <c r="BQ336" s="460">
        <f t="shared" si="432"/>
        <v>0</v>
      </c>
      <c r="BR336" s="860">
        <f t="shared" si="487"/>
        <v>0</v>
      </c>
      <c r="BS336" s="861">
        <f t="shared" si="488"/>
        <v>0</v>
      </c>
      <c r="BT336" s="946">
        <f t="shared" si="489"/>
        <v>0</v>
      </c>
      <c r="BU336" s="164" t="str">
        <f t="shared" si="490"/>
        <v/>
      </c>
      <c r="BV336" s="163">
        <f t="shared" si="491"/>
        <v>0</v>
      </c>
      <c r="BW336" s="246"/>
      <c r="BX336" s="246"/>
      <c r="BY336" s="155"/>
      <c r="BZ336" s="22"/>
      <c r="CA336" s="163">
        <f t="shared" si="492"/>
        <v>0</v>
      </c>
      <c r="CB336" s="162">
        <f t="shared" si="493"/>
        <v>0</v>
      </c>
      <c r="CC336" s="162">
        <f t="shared" si="494"/>
        <v>0</v>
      </c>
      <c r="CD336" s="162">
        <f t="shared" si="495"/>
        <v>0</v>
      </c>
      <c r="CE336" s="162">
        <f t="shared" si="496"/>
        <v>0</v>
      </c>
      <c r="CF336" s="162">
        <f t="shared" si="497"/>
        <v>0</v>
      </c>
      <c r="CG336" s="162">
        <f t="shared" si="498"/>
        <v>0</v>
      </c>
      <c r="CH336" s="162">
        <f t="shared" si="499"/>
        <v>0</v>
      </c>
      <c r="CI336" s="22"/>
      <c r="CJ336" s="161">
        <f t="shared" si="500"/>
        <v>35</v>
      </c>
      <c r="CK336" s="620">
        <f t="shared" si="501"/>
        <v>0</v>
      </c>
      <c r="CL336" s="160">
        <f>CL5</f>
        <v>50</v>
      </c>
      <c r="CM336" s="159" t="str">
        <f t="shared" si="433"/>
        <v/>
      </c>
      <c r="CN336" s="159" t="str">
        <f t="shared" si="434"/>
        <v/>
      </c>
      <c r="CO336" s="159" t="str">
        <f t="shared" si="435"/>
        <v/>
      </c>
      <c r="CP336" s="159" t="str">
        <f t="shared" si="436"/>
        <v/>
      </c>
      <c r="CQ336" s="159" t="str">
        <f t="shared" si="437"/>
        <v/>
      </c>
      <c r="CR336" s="159" t="str">
        <f t="shared" si="438"/>
        <v/>
      </c>
      <c r="CS336" s="159" t="str">
        <f t="shared" si="439"/>
        <v/>
      </c>
      <c r="CT336" s="159" t="str">
        <f t="shared" si="440"/>
        <v/>
      </c>
      <c r="CU336" s="158"/>
      <c r="CV336" s="157">
        <f t="shared" ref="CV336:CV364" si="502">IF(AD336=0,CL336,AD336)</f>
        <v>50</v>
      </c>
      <c r="CW336" s="157">
        <f t="shared" ref="CW336:CW364" si="503">IF(AJ336=0,CL336,AJ336)</f>
        <v>50</v>
      </c>
      <c r="CX336" s="157">
        <f t="shared" ref="CX336:CX364" si="504">IF(AP336=0,CL336,AP336)</f>
        <v>50</v>
      </c>
      <c r="CY336" s="157">
        <f t="shared" ref="CY336:CY364" si="505">IF(AV336=0,CL336,AV336)</f>
        <v>50</v>
      </c>
      <c r="CZ336" s="157">
        <f t="shared" ref="CZ336:CZ364" si="506">IF(BB336=0,CL336,BB336)</f>
        <v>50</v>
      </c>
      <c r="DA336" s="157">
        <f t="shared" ref="DA336:DA364" si="507">IF(BH336=0,CL336,BH336)</f>
        <v>50</v>
      </c>
      <c r="DB336" s="157">
        <f t="shared" ref="DB336:DB364" si="508">IF(BN336=0,CL336,BN336)</f>
        <v>50</v>
      </c>
      <c r="DC336" s="157">
        <f t="shared" ref="DC336:DC364" si="509">IF(BT336=0,CL336,BT336)</f>
        <v>50</v>
      </c>
      <c r="DD336" s="734">
        <v>329</v>
      </c>
      <c r="DE336" s="155"/>
      <c r="DI336" s="407"/>
      <c r="DJ336" s="279"/>
      <c r="DK336" s="279"/>
      <c r="DL336" s="279"/>
      <c r="DM336" s="279"/>
      <c r="DN336" s="279"/>
    </row>
    <row r="337" spans="1:118" s="20" customFormat="1" ht="39.950000000000003" hidden="1" customHeight="1" x14ac:dyDescent="0.25">
      <c r="A337" s="27">
        <f>ROW()</f>
        <v>337</v>
      </c>
      <c r="B337" s="342" t="str">
        <f>IF(C337="I","",IF(ISBLANK(D337),"",IF(ISTEXT(D337),LARGE(B14:B336,1)+1,0)))</f>
        <v/>
      </c>
      <c r="C337" s="344"/>
      <c r="D337" s="173"/>
      <c r="E337" s="172"/>
      <c r="F337" s="171"/>
      <c r="G337" s="856"/>
      <c r="H337" s="857"/>
      <c r="I337" s="707"/>
      <c r="J337" s="919">
        <f t="shared" si="446"/>
        <v>0</v>
      </c>
      <c r="K337" s="707"/>
      <c r="L337" s="919">
        <f t="shared" si="447"/>
        <v>0</v>
      </c>
      <c r="M337" s="707"/>
      <c r="N337" s="919">
        <f t="shared" si="448"/>
        <v>0</v>
      </c>
      <c r="O337" s="707"/>
      <c r="P337" s="919">
        <f t="shared" si="449"/>
        <v>0</v>
      </c>
      <c r="Q337" s="707"/>
      <c r="R337" s="919">
        <f t="shared" si="444"/>
        <v>0</v>
      </c>
      <c r="S337" s="707"/>
      <c r="T337" s="919">
        <f t="shared" si="450"/>
        <v>0</v>
      </c>
      <c r="U337" s="707"/>
      <c r="V337" s="919">
        <f t="shared" si="442"/>
        <v>0</v>
      </c>
      <c r="W337" s="707"/>
      <c r="X337" s="919">
        <f t="shared" si="445"/>
        <v>0</v>
      </c>
      <c r="Y337" s="178">
        <f>Y6</f>
        <v>35</v>
      </c>
      <c r="Z337" s="964">
        <f t="shared" si="451"/>
        <v>0</v>
      </c>
      <c r="AA337" s="926">
        <f t="shared" ref="AA337:AA364" si="510">AD337*AB337</f>
        <v>0</v>
      </c>
      <c r="AB337" s="860">
        <f t="shared" si="452"/>
        <v>0</v>
      </c>
      <c r="AC337" s="861">
        <f t="shared" si="453"/>
        <v>0</v>
      </c>
      <c r="AD337" s="946">
        <f t="shared" si="454"/>
        <v>0</v>
      </c>
      <c r="AE337" s="164" t="str">
        <f t="shared" si="455"/>
        <v/>
      </c>
      <c r="AF337" s="163">
        <f t="shared" si="456"/>
        <v>0</v>
      </c>
      <c r="AG337" s="460">
        <f t="shared" ref="AG337:AG364" si="511">AJ337*AH337</f>
        <v>0</v>
      </c>
      <c r="AH337" s="860">
        <f t="shared" si="457"/>
        <v>0</v>
      </c>
      <c r="AI337" s="861">
        <f t="shared" si="458"/>
        <v>0</v>
      </c>
      <c r="AJ337" s="946">
        <f t="shared" si="459"/>
        <v>0</v>
      </c>
      <c r="AK337" s="164" t="str">
        <f t="shared" si="460"/>
        <v/>
      </c>
      <c r="AL337" s="163">
        <f t="shared" si="461"/>
        <v>0</v>
      </c>
      <c r="AM337" s="460">
        <f t="shared" ref="AM337:AM364" si="512">AP337*AN337</f>
        <v>0</v>
      </c>
      <c r="AN337" s="860">
        <f t="shared" si="462"/>
        <v>0</v>
      </c>
      <c r="AO337" s="861">
        <f t="shared" si="463"/>
        <v>0</v>
      </c>
      <c r="AP337" s="946">
        <f t="shared" si="464"/>
        <v>0</v>
      </c>
      <c r="AQ337" s="164" t="str">
        <f t="shared" si="465"/>
        <v/>
      </c>
      <c r="AR337" s="163">
        <f t="shared" si="466"/>
        <v>0</v>
      </c>
      <c r="AS337" s="460">
        <f t="shared" ref="AS337:AS364" si="513">AV337*AT337</f>
        <v>0</v>
      </c>
      <c r="AT337" s="860">
        <f t="shared" si="467"/>
        <v>0</v>
      </c>
      <c r="AU337" s="861">
        <f t="shared" si="468"/>
        <v>0</v>
      </c>
      <c r="AV337" s="946">
        <f t="shared" si="469"/>
        <v>0</v>
      </c>
      <c r="AW337" s="164" t="str">
        <f t="shared" si="470"/>
        <v/>
      </c>
      <c r="AX337" s="163">
        <f t="shared" si="471"/>
        <v>0</v>
      </c>
      <c r="AY337" s="460">
        <f t="shared" ref="AY337:AY364" si="514">BB337*AZ337</f>
        <v>0</v>
      </c>
      <c r="AZ337" s="860">
        <f t="shared" si="472"/>
        <v>0</v>
      </c>
      <c r="BA337" s="861">
        <f t="shared" si="473"/>
        <v>0</v>
      </c>
      <c r="BB337" s="946">
        <f t="shared" si="474"/>
        <v>0</v>
      </c>
      <c r="BC337" s="164" t="str">
        <f t="shared" si="475"/>
        <v/>
      </c>
      <c r="BD337" s="163">
        <f t="shared" si="476"/>
        <v>0</v>
      </c>
      <c r="BE337" s="460">
        <f t="shared" ref="BE337:BE364" si="515">BH337*BF337</f>
        <v>0</v>
      </c>
      <c r="BF337" s="860">
        <f t="shared" si="477"/>
        <v>0</v>
      </c>
      <c r="BG337" s="861">
        <f t="shared" si="478"/>
        <v>0</v>
      </c>
      <c r="BH337" s="946">
        <f t="shared" si="479"/>
        <v>0</v>
      </c>
      <c r="BI337" s="164" t="str">
        <f t="shared" si="480"/>
        <v/>
      </c>
      <c r="BJ337" s="163">
        <f t="shared" si="481"/>
        <v>0</v>
      </c>
      <c r="BK337" s="460">
        <f t="shared" ref="BK337:BK364" si="516">BN337*BL337</f>
        <v>0</v>
      </c>
      <c r="BL337" s="860">
        <f t="shared" si="482"/>
        <v>0</v>
      </c>
      <c r="BM337" s="861">
        <f t="shared" si="483"/>
        <v>0</v>
      </c>
      <c r="BN337" s="946">
        <f t="shared" si="484"/>
        <v>0</v>
      </c>
      <c r="BO337" s="164" t="str">
        <f t="shared" si="485"/>
        <v/>
      </c>
      <c r="BP337" s="163">
        <f t="shared" si="486"/>
        <v>0</v>
      </c>
      <c r="BQ337" s="460">
        <f t="shared" ref="BQ337:BQ364" si="517">BT337*BR337</f>
        <v>0</v>
      </c>
      <c r="BR337" s="860">
        <f t="shared" si="487"/>
        <v>0</v>
      </c>
      <c r="BS337" s="861">
        <f t="shared" si="488"/>
        <v>0</v>
      </c>
      <c r="BT337" s="946">
        <f t="shared" si="489"/>
        <v>0</v>
      </c>
      <c r="BU337" s="164" t="str">
        <f t="shared" si="490"/>
        <v/>
      </c>
      <c r="BV337" s="163">
        <f t="shared" si="491"/>
        <v>0</v>
      </c>
      <c r="BW337" s="246"/>
      <c r="BX337" s="246"/>
      <c r="BY337" s="155"/>
      <c r="BZ337" s="22"/>
      <c r="CA337" s="163">
        <f t="shared" si="492"/>
        <v>0</v>
      </c>
      <c r="CB337" s="162">
        <f t="shared" si="493"/>
        <v>0</v>
      </c>
      <c r="CC337" s="162">
        <f t="shared" si="494"/>
        <v>0</v>
      </c>
      <c r="CD337" s="162">
        <f t="shared" si="495"/>
        <v>0</v>
      </c>
      <c r="CE337" s="162">
        <f t="shared" si="496"/>
        <v>0</v>
      </c>
      <c r="CF337" s="162">
        <f t="shared" si="497"/>
        <v>0</v>
      </c>
      <c r="CG337" s="162">
        <f t="shared" si="498"/>
        <v>0</v>
      </c>
      <c r="CH337" s="162">
        <f t="shared" si="499"/>
        <v>0</v>
      </c>
      <c r="CI337" s="22"/>
      <c r="CJ337" s="161">
        <f t="shared" si="500"/>
        <v>35</v>
      </c>
      <c r="CK337" s="620">
        <f t="shared" si="501"/>
        <v>0</v>
      </c>
      <c r="CL337" s="160">
        <f>CL5</f>
        <v>50</v>
      </c>
      <c r="CM337" s="159" t="str">
        <f t="shared" ref="CM337:CM364" si="518">IF(CV337=0,"",IF(CV337=CL337,"",(CK337/CV337)*CJ337))</f>
        <v/>
      </c>
      <c r="CN337" s="159" t="str">
        <f t="shared" ref="CN337:CN364" si="519">IF(CW337=0,"",IF(CW337=CL337,"",(CK337/CW337)*CJ337))</f>
        <v/>
      </c>
      <c r="CO337" s="159" t="str">
        <f t="shared" ref="CO337:CO364" si="520">IF(CX337=0,"",IF(CX337=CL337,"",(CK337/CX337)*CJ337))</f>
        <v/>
      </c>
      <c r="CP337" s="159" t="str">
        <f t="shared" ref="CP337:CP364" si="521">IF(CY337=0,"",IF(CY337=CL337,"",(CK337/CY337)*CJ337))</f>
        <v/>
      </c>
      <c r="CQ337" s="159" t="str">
        <f t="shared" ref="CQ337:CQ364" si="522">IF(CZ337=0,"",IF(CZ337=CL337,"",(CK337/CZ337)*CJ337))</f>
        <v/>
      </c>
      <c r="CR337" s="159" t="str">
        <f t="shared" ref="CR337:CR364" si="523">IF(DA337=0,"",IF(DA337=CL337,"",(CK337/DA337)*CJ337))</f>
        <v/>
      </c>
      <c r="CS337" s="159" t="str">
        <f t="shared" ref="CS337:CS364" si="524">IF(DB337=0,"",IF(DB337=CL337,"",(CK337/DB337)*CJ337))</f>
        <v/>
      </c>
      <c r="CT337" s="159" t="str">
        <f t="shared" ref="CT337:CT364" si="525">IF(DC337=0,"",IF(DC337=CL337,"",(CK337/DC337)*CJ337))</f>
        <v/>
      </c>
      <c r="CU337" s="158"/>
      <c r="CV337" s="157">
        <f t="shared" si="502"/>
        <v>50</v>
      </c>
      <c r="CW337" s="157">
        <f t="shared" si="503"/>
        <v>50</v>
      </c>
      <c r="CX337" s="157">
        <f t="shared" si="504"/>
        <v>50</v>
      </c>
      <c r="CY337" s="157">
        <f t="shared" si="505"/>
        <v>50</v>
      </c>
      <c r="CZ337" s="157">
        <f t="shared" si="506"/>
        <v>50</v>
      </c>
      <c r="DA337" s="157">
        <f t="shared" si="507"/>
        <v>50</v>
      </c>
      <c r="DB337" s="157">
        <f t="shared" si="508"/>
        <v>50</v>
      </c>
      <c r="DC337" s="157">
        <f t="shared" si="509"/>
        <v>50</v>
      </c>
      <c r="DD337" s="734">
        <v>330</v>
      </c>
      <c r="DE337" s="155"/>
      <c r="DI337" s="407"/>
      <c r="DJ337" s="279"/>
      <c r="DK337" s="279"/>
      <c r="DL337" s="279"/>
      <c r="DM337" s="279"/>
      <c r="DN337" s="279"/>
    </row>
    <row r="338" spans="1:118" s="20" customFormat="1" ht="39.950000000000003" hidden="1" customHeight="1" x14ac:dyDescent="0.25">
      <c r="A338" s="27">
        <f>ROW()</f>
        <v>338</v>
      </c>
      <c r="B338" s="342" t="str">
        <f>IF(C338="I","",IF(ISBLANK(D338),"",IF(ISTEXT(D338),LARGE(B14:B337,1)+1,0)))</f>
        <v/>
      </c>
      <c r="C338" s="344"/>
      <c r="D338" s="173"/>
      <c r="E338" s="172"/>
      <c r="F338" s="171"/>
      <c r="G338" s="856"/>
      <c r="H338" s="857"/>
      <c r="I338" s="707"/>
      <c r="J338" s="919">
        <f t="shared" si="446"/>
        <v>0</v>
      </c>
      <c r="K338" s="707"/>
      <c r="L338" s="919">
        <f t="shared" si="447"/>
        <v>0</v>
      </c>
      <c r="M338" s="707"/>
      <c r="N338" s="919">
        <f t="shared" si="448"/>
        <v>0</v>
      </c>
      <c r="O338" s="707"/>
      <c r="P338" s="919">
        <f t="shared" si="449"/>
        <v>0</v>
      </c>
      <c r="Q338" s="707"/>
      <c r="R338" s="919">
        <f t="shared" si="444"/>
        <v>0</v>
      </c>
      <c r="S338" s="707"/>
      <c r="T338" s="919">
        <f t="shared" si="450"/>
        <v>0</v>
      </c>
      <c r="U338" s="707"/>
      <c r="V338" s="919">
        <f t="shared" si="442"/>
        <v>0</v>
      </c>
      <c r="W338" s="707"/>
      <c r="X338" s="919">
        <f t="shared" si="445"/>
        <v>0</v>
      </c>
      <c r="Y338" s="178">
        <f>Y6</f>
        <v>35</v>
      </c>
      <c r="Z338" s="964">
        <f t="shared" si="451"/>
        <v>0</v>
      </c>
      <c r="AA338" s="926">
        <f t="shared" si="510"/>
        <v>0</v>
      </c>
      <c r="AB338" s="860">
        <f t="shared" si="452"/>
        <v>0</v>
      </c>
      <c r="AC338" s="861">
        <f t="shared" si="453"/>
        <v>0</v>
      </c>
      <c r="AD338" s="946">
        <f t="shared" si="454"/>
        <v>0</v>
      </c>
      <c r="AE338" s="164" t="str">
        <f t="shared" si="455"/>
        <v/>
      </c>
      <c r="AF338" s="163">
        <f t="shared" si="456"/>
        <v>0</v>
      </c>
      <c r="AG338" s="460">
        <f t="shared" si="511"/>
        <v>0</v>
      </c>
      <c r="AH338" s="860">
        <f t="shared" si="457"/>
        <v>0</v>
      </c>
      <c r="AI338" s="861">
        <f t="shared" si="458"/>
        <v>0</v>
      </c>
      <c r="AJ338" s="946">
        <f t="shared" si="459"/>
        <v>0</v>
      </c>
      <c r="AK338" s="164" t="str">
        <f t="shared" si="460"/>
        <v/>
      </c>
      <c r="AL338" s="163">
        <f t="shared" si="461"/>
        <v>0</v>
      </c>
      <c r="AM338" s="460">
        <f t="shared" si="512"/>
        <v>0</v>
      </c>
      <c r="AN338" s="860">
        <f t="shared" si="462"/>
        <v>0</v>
      </c>
      <c r="AO338" s="861">
        <f t="shared" si="463"/>
        <v>0</v>
      </c>
      <c r="AP338" s="946">
        <f t="shared" si="464"/>
        <v>0</v>
      </c>
      <c r="AQ338" s="164" t="str">
        <f t="shared" si="465"/>
        <v/>
      </c>
      <c r="AR338" s="163">
        <f t="shared" si="466"/>
        <v>0</v>
      </c>
      <c r="AS338" s="460">
        <f t="shared" si="513"/>
        <v>0</v>
      </c>
      <c r="AT338" s="860">
        <f t="shared" si="467"/>
        <v>0</v>
      </c>
      <c r="AU338" s="861">
        <f t="shared" si="468"/>
        <v>0</v>
      </c>
      <c r="AV338" s="946">
        <f t="shared" si="469"/>
        <v>0</v>
      </c>
      <c r="AW338" s="164" t="str">
        <f t="shared" si="470"/>
        <v/>
      </c>
      <c r="AX338" s="163">
        <f t="shared" si="471"/>
        <v>0</v>
      </c>
      <c r="AY338" s="460">
        <f t="shared" si="514"/>
        <v>0</v>
      </c>
      <c r="AZ338" s="860">
        <f t="shared" si="472"/>
        <v>0</v>
      </c>
      <c r="BA338" s="861">
        <f t="shared" si="473"/>
        <v>0</v>
      </c>
      <c r="BB338" s="946">
        <f t="shared" si="474"/>
        <v>0</v>
      </c>
      <c r="BC338" s="164" t="str">
        <f t="shared" si="475"/>
        <v/>
      </c>
      <c r="BD338" s="163">
        <f t="shared" si="476"/>
        <v>0</v>
      </c>
      <c r="BE338" s="460">
        <f t="shared" si="515"/>
        <v>0</v>
      </c>
      <c r="BF338" s="860">
        <f t="shared" si="477"/>
        <v>0</v>
      </c>
      <c r="BG338" s="861">
        <f t="shared" si="478"/>
        <v>0</v>
      </c>
      <c r="BH338" s="946">
        <f t="shared" si="479"/>
        <v>0</v>
      </c>
      <c r="BI338" s="164" t="str">
        <f t="shared" si="480"/>
        <v/>
      </c>
      <c r="BJ338" s="163">
        <f t="shared" si="481"/>
        <v>0</v>
      </c>
      <c r="BK338" s="460">
        <f t="shared" si="516"/>
        <v>0</v>
      </c>
      <c r="BL338" s="860">
        <f t="shared" si="482"/>
        <v>0</v>
      </c>
      <c r="BM338" s="861">
        <f t="shared" si="483"/>
        <v>0</v>
      </c>
      <c r="BN338" s="946">
        <f t="shared" si="484"/>
        <v>0</v>
      </c>
      <c r="BO338" s="164" t="str">
        <f t="shared" si="485"/>
        <v/>
      </c>
      <c r="BP338" s="163">
        <f t="shared" si="486"/>
        <v>0</v>
      </c>
      <c r="BQ338" s="460">
        <f t="shared" si="517"/>
        <v>0</v>
      </c>
      <c r="BR338" s="860">
        <f t="shared" si="487"/>
        <v>0</v>
      </c>
      <c r="BS338" s="861">
        <f t="shared" si="488"/>
        <v>0</v>
      </c>
      <c r="BT338" s="946">
        <f t="shared" si="489"/>
        <v>0</v>
      </c>
      <c r="BU338" s="164" t="str">
        <f t="shared" si="490"/>
        <v/>
      </c>
      <c r="BV338" s="163">
        <f t="shared" si="491"/>
        <v>0</v>
      </c>
      <c r="BW338" s="246"/>
      <c r="BX338" s="246"/>
      <c r="BY338" s="155"/>
      <c r="BZ338" s="22"/>
      <c r="CA338" s="163">
        <f t="shared" si="492"/>
        <v>0</v>
      </c>
      <c r="CB338" s="162">
        <f t="shared" si="493"/>
        <v>0</v>
      </c>
      <c r="CC338" s="162">
        <f t="shared" si="494"/>
        <v>0</v>
      </c>
      <c r="CD338" s="162">
        <f t="shared" si="495"/>
        <v>0</v>
      </c>
      <c r="CE338" s="162">
        <f t="shared" si="496"/>
        <v>0</v>
      </c>
      <c r="CF338" s="162">
        <f t="shared" si="497"/>
        <v>0</v>
      </c>
      <c r="CG338" s="162">
        <f t="shared" si="498"/>
        <v>0</v>
      </c>
      <c r="CH338" s="162">
        <f t="shared" si="499"/>
        <v>0</v>
      </c>
      <c r="CI338" s="22"/>
      <c r="CJ338" s="161">
        <f t="shared" si="500"/>
        <v>35</v>
      </c>
      <c r="CK338" s="620">
        <f t="shared" si="501"/>
        <v>0</v>
      </c>
      <c r="CL338" s="160">
        <f>CL5</f>
        <v>50</v>
      </c>
      <c r="CM338" s="159" t="str">
        <f t="shared" si="518"/>
        <v/>
      </c>
      <c r="CN338" s="159" t="str">
        <f t="shared" si="519"/>
        <v/>
      </c>
      <c r="CO338" s="159" t="str">
        <f t="shared" si="520"/>
        <v/>
      </c>
      <c r="CP338" s="159" t="str">
        <f t="shared" si="521"/>
        <v/>
      </c>
      <c r="CQ338" s="159" t="str">
        <f t="shared" si="522"/>
        <v/>
      </c>
      <c r="CR338" s="159" t="str">
        <f t="shared" si="523"/>
        <v/>
      </c>
      <c r="CS338" s="159" t="str">
        <f t="shared" si="524"/>
        <v/>
      </c>
      <c r="CT338" s="159" t="str">
        <f t="shared" si="525"/>
        <v/>
      </c>
      <c r="CU338" s="158"/>
      <c r="CV338" s="157">
        <f t="shared" si="502"/>
        <v>50</v>
      </c>
      <c r="CW338" s="157">
        <f t="shared" si="503"/>
        <v>50</v>
      </c>
      <c r="CX338" s="157">
        <f t="shared" si="504"/>
        <v>50</v>
      </c>
      <c r="CY338" s="157">
        <f t="shared" si="505"/>
        <v>50</v>
      </c>
      <c r="CZ338" s="157">
        <f t="shared" si="506"/>
        <v>50</v>
      </c>
      <c r="DA338" s="157">
        <f t="shared" si="507"/>
        <v>50</v>
      </c>
      <c r="DB338" s="157">
        <f t="shared" si="508"/>
        <v>50</v>
      </c>
      <c r="DC338" s="157">
        <f t="shared" si="509"/>
        <v>50</v>
      </c>
      <c r="DD338" s="734">
        <v>331</v>
      </c>
      <c r="DE338" s="155"/>
      <c r="DI338" s="407"/>
      <c r="DJ338" s="279"/>
      <c r="DK338" s="279"/>
      <c r="DL338" s="279"/>
      <c r="DM338" s="279"/>
      <c r="DN338" s="279"/>
    </row>
    <row r="339" spans="1:118" s="20" customFormat="1" ht="39.950000000000003" hidden="1" customHeight="1" x14ac:dyDescent="0.25">
      <c r="A339" s="27">
        <f>ROW()</f>
        <v>339</v>
      </c>
      <c r="B339" s="342" t="str">
        <f>IF(C339="I","",IF(ISBLANK(D339),"",IF(ISTEXT(D339),LARGE(B14:B338,1)+1,0)))</f>
        <v/>
      </c>
      <c r="C339" s="344"/>
      <c r="D339" s="173"/>
      <c r="E339" s="172"/>
      <c r="F339" s="171"/>
      <c r="G339" s="856"/>
      <c r="H339" s="857"/>
      <c r="I339" s="707"/>
      <c r="J339" s="919">
        <f t="shared" si="446"/>
        <v>0</v>
      </c>
      <c r="K339" s="707"/>
      <c r="L339" s="919">
        <f t="shared" si="447"/>
        <v>0</v>
      </c>
      <c r="M339" s="707"/>
      <c r="N339" s="919">
        <f t="shared" si="448"/>
        <v>0</v>
      </c>
      <c r="O339" s="707"/>
      <c r="P339" s="919">
        <f t="shared" si="449"/>
        <v>0</v>
      </c>
      <c r="Q339" s="707"/>
      <c r="R339" s="919">
        <f t="shared" si="444"/>
        <v>0</v>
      </c>
      <c r="S339" s="707"/>
      <c r="T339" s="919">
        <f t="shared" si="450"/>
        <v>0</v>
      </c>
      <c r="U339" s="707"/>
      <c r="V339" s="919">
        <f t="shared" si="442"/>
        <v>0</v>
      </c>
      <c r="W339" s="707"/>
      <c r="X339" s="919">
        <f t="shared" si="445"/>
        <v>0</v>
      </c>
      <c r="Y339" s="178">
        <f>Y6</f>
        <v>35</v>
      </c>
      <c r="Z339" s="964">
        <f t="shared" si="451"/>
        <v>0</v>
      </c>
      <c r="AA339" s="926">
        <f t="shared" si="510"/>
        <v>0</v>
      </c>
      <c r="AB339" s="860">
        <f t="shared" si="452"/>
        <v>0</v>
      </c>
      <c r="AC339" s="861">
        <f t="shared" si="453"/>
        <v>0</v>
      </c>
      <c r="AD339" s="946">
        <f t="shared" si="454"/>
        <v>0</v>
      </c>
      <c r="AE339" s="164" t="str">
        <f t="shared" si="455"/>
        <v/>
      </c>
      <c r="AF339" s="163">
        <f t="shared" si="456"/>
        <v>0</v>
      </c>
      <c r="AG339" s="460">
        <f t="shared" si="511"/>
        <v>0</v>
      </c>
      <c r="AH339" s="860">
        <f t="shared" si="457"/>
        <v>0</v>
      </c>
      <c r="AI339" s="861">
        <f t="shared" si="458"/>
        <v>0</v>
      </c>
      <c r="AJ339" s="946">
        <f t="shared" si="459"/>
        <v>0</v>
      </c>
      <c r="AK339" s="164" t="str">
        <f t="shared" si="460"/>
        <v/>
      </c>
      <c r="AL339" s="163">
        <f t="shared" si="461"/>
        <v>0</v>
      </c>
      <c r="AM339" s="460">
        <f t="shared" si="512"/>
        <v>0</v>
      </c>
      <c r="AN339" s="860">
        <f t="shared" si="462"/>
        <v>0</v>
      </c>
      <c r="AO339" s="861">
        <f t="shared" si="463"/>
        <v>0</v>
      </c>
      <c r="AP339" s="946">
        <f t="shared" si="464"/>
        <v>0</v>
      </c>
      <c r="AQ339" s="164" t="str">
        <f t="shared" si="465"/>
        <v/>
      </c>
      <c r="AR339" s="163">
        <f t="shared" si="466"/>
        <v>0</v>
      </c>
      <c r="AS339" s="460">
        <f t="shared" si="513"/>
        <v>0</v>
      </c>
      <c r="AT339" s="860">
        <f t="shared" si="467"/>
        <v>0</v>
      </c>
      <c r="AU339" s="861">
        <f t="shared" si="468"/>
        <v>0</v>
      </c>
      <c r="AV339" s="946">
        <f t="shared" si="469"/>
        <v>0</v>
      </c>
      <c r="AW339" s="164" t="str">
        <f t="shared" si="470"/>
        <v/>
      </c>
      <c r="AX339" s="163">
        <f t="shared" si="471"/>
        <v>0</v>
      </c>
      <c r="AY339" s="460">
        <f t="shared" si="514"/>
        <v>0</v>
      </c>
      <c r="AZ339" s="860">
        <f t="shared" si="472"/>
        <v>0</v>
      </c>
      <c r="BA339" s="861">
        <f t="shared" si="473"/>
        <v>0</v>
      </c>
      <c r="BB339" s="946">
        <f t="shared" si="474"/>
        <v>0</v>
      </c>
      <c r="BC339" s="164" t="str">
        <f t="shared" si="475"/>
        <v/>
      </c>
      <c r="BD339" s="163">
        <f t="shared" si="476"/>
        <v>0</v>
      </c>
      <c r="BE339" s="460">
        <f t="shared" si="515"/>
        <v>0</v>
      </c>
      <c r="BF339" s="860">
        <f t="shared" si="477"/>
        <v>0</v>
      </c>
      <c r="BG339" s="861">
        <f t="shared" si="478"/>
        <v>0</v>
      </c>
      <c r="BH339" s="946">
        <f t="shared" si="479"/>
        <v>0</v>
      </c>
      <c r="BI339" s="164" t="str">
        <f t="shared" si="480"/>
        <v/>
      </c>
      <c r="BJ339" s="163">
        <f t="shared" si="481"/>
        <v>0</v>
      </c>
      <c r="BK339" s="460">
        <f t="shared" si="516"/>
        <v>0</v>
      </c>
      <c r="BL339" s="860">
        <f t="shared" si="482"/>
        <v>0</v>
      </c>
      <c r="BM339" s="861">
        <f t="shared" si="483"/>
        <v>0</v>
      </c>
      <c r="BN339" s="946">
        <f t="shared" si="484"/>
        <v>0</v>
      </c>
      <c r="BO339" s="164" t="str">
        <f t="shared" si="485"/>
        <v/>
      </c>
      <c r="BP339" s="163">
        <f t="shared" si="486"/>
        <v>0</v>
      </c>
      <c r="BQ339" s="460">
        <f t="shared" si="517"/>
        <v>0</v>
      </c>
      <c r="BR339" s="860">
        <f t="shared" si="487"/>
        <v>0</v>
      </c>
      <c r="BS339" s="861">
        <f t="shared" si="488"/>
        <v>0</v>
      </c>
      <c r="BT339" s="946">
        <f t="shared" si="489"/>
        <v>0</v>
      </c>
      <c r="BU339" s="164" t="str">
        <f t="shared" si="490"/>
        <v/>
      </c>
      <c r="BV339" s="163">
        <f t="shared" si="491"/>
        <v>0</v>
      </c>
      <c r="BW339" s="246"/>
      <c r="BX339" s="246"/>
      <c r="BY339" s="155"/>
      <c r="BZ339" s="22"/>
      <c r="CA339" s="163">
        <f t="shared" si="492"/>
        <v>0</v>
      </c>
      <c r="CB339" s="162">
        <f t="shared" si="493"/>
        <v>0</v>
      </c>
      <c r="CC339" s="162">
        <f t="shared" si="494"/>
        <v>0</v>
      </c>
      <c r="CD339" s="162">
        <f t="shared" si="495"/>
        <v>0</v>
      </c>
      <c r="CE339" s="162">
        <f t="shared" si="496"/>
        <v>0</v>
      </c>
      <c r="CF339" s="162">
        <f t="shared" si="497"/>
        <v>0</v>
      </c>
      <c r="CG339" s="162">
        <f t="shared" si="498"/>
        <v>0</v>
      </c>
      <c r="CH339" s="162">
        <f t="shared" si="499"/>
        <v>0</v>
      </c>
      <c r="CI339" s="22"/>
      <c r="CJ339" s="161">
        <f t="shared" si="500"/>
        <v>35</v>
      </c>
      <c r="CK339" s="620">
        <f t="shared" si="501"/>
        <v>0</v>
      </c>
      <c r="CL339" s="160">
        <f>CL5</f>
        <v>50</v>
      </c>
      <c r="CM339" s="159" t="str">
        <f t="shared" si="518"/>
        <v/>
      </c>
      <c r="CN339" s="159" t="str">
        <f t="shared" si="519"/>
        <v/>
      </c>
      <c r="CO339" s="159" t="str">
        <f t="shared" si="520"/>
        <v/>
      </c>
      <c r="CP339" s="159" t="str">
        <f t="shared" si="521"/>
        <v/>
      </c>
      <c r="CQ339" s="159" t="str">
        <f t="shared" si="522"/>
        <v/>
      </c>
      <c r="CR339" s="159" t="str">
        <f t="shared" si="523"/>
        <v/>
      </c>
      <c r="CS339" s="159" t="str">
        <f t="shared" si="524"/>
        <v/>
      </c>
      <c r="CT339" s="159" t="str">
        <f t="shared" si="525"/>
        <v/>
      </c>
      <c r="CU339" s="158"/>
      <c r="CV339" s="157">
        <f t="shared" si="502"/>
        <v>50</v>
      </c>
      <c r="CW339" s="157">
        <f t="shared" si="503"/>
        <v>50</v>
      </c>
      <c r="CX339" s="157">
        <f t="shared" si="504"/>
        <v>50</v>
      </c>
      <c r="CY339" s="157">
        <f t="shared" si="505"/>
        <v>50</v>
      </c>
      <c r="CZ339" s="157">
        <f t="shared" si="506"/>
        <v>50</v>
      </c>
      <c r="DA339" s="157">
        <f t="shared" si="507"/>
        <v>50</v>
      </c>
      <c r="DB339" s="157">
        <f t="shared" si="508"/>
        <v>50</v>
      </c>
      <c r="DC339" s="157">
        <f t="shared" si="509"/>
        <v>50</v>
      </c>
      <c r="DD339" s="734">
        <v>332</v>
      </c>
      <c r="DE339" s="155"/>
      <c r="DI339" s="407"/>
      <c r="DJ339" s="279"/>
      <c r="DK339" s="279"/>
      <c r="DL339" s="279"/>
      <c r="DM339" s="279"/>
      <c r="DN339" s="279"/>
    </row>
    <row r="340" spans="1:118" s="20" customFormat="1" ht="39.950000000000003" hidden="1" customHeight="1" x14ac:dyDescent="0.25">
      <c r="A340" s="27">
        <f>ROW()</f>
        <v>340</v>
      </c>
      <c r="B340" s="342" t="str">
        <f>IF(C340="I","",IF(ISBLANK(D340),"",IF(ISTEXT(D340),LARGE(B14:B339,1)+1,0)))</f>
        <v/>
      </c>
      <c r="C340" s="344"/>
      <c r="D340" s="173"/>
      <c r="E340" s="172"/>
      <c r="F340" s="171"/>
      <c r="G340" s="856"/>
      <c r="H340" s="857"/>
      <c r="I340" s="707"/>
      <c r="J340" s="919">
        <f t="shared" si="446"/>
        <v>0</v>
      </c>
      <c r="K340" s="707"/>
      <c r="L340" s="919">
        <f t="shared" si="447"/>
        <v>0</v>
      </c>
      <c r="M340" s="707"/>
      <c r="N340" s="919">
        <f t="shared" si="448"/>
        <v>0</v>
      </c>
      <c r="O340" s="707"/>
      <c r="P340" s="919">
        <f t="shared" si="449"/>
        <v>0</v>
      </c>
      <c r="Q340" s="707"/>
      <c r="R340" s="919">
        <f t="shared" si="444"/>
        <v>0</v>
      </c>
      <c r="S340" s="707"/>
      <c r="T340" s="919">
        <f t="shared" si="450"/>
        <v>0</v>
      </c>
      <c r="U340" s="707"/>
      <c r="V340" s="919">
        <f t="shared" si="442"/>
        <v>0</v>
      </c>
      <c r="W340" s="707"/>
      <c r="X340" s="919">
        <f t="shared" si="445"/>
        <v>0</v>
      </c>
      <c r="Y340" s="178">
        <f>Y6</f>
        <v>35</v>
      </c>
      <c r="Z340" s="964">
        <f t="shared" si="451"/>
        <v>0</v>
      </c>
      <c r="AA340" s="926">
        <f t="shared" si="510"/>
        <v>0</v>
      </c>
      <c r="AB340" s="860">
        <f t="shared" si="452"/>
        <v>0</v>
      </c>
      <c r="AC340" s="861">
        <f t="shared" si="453"/>
        <v>0</v>
      </c>
      <c r="AD340" s="946">
        <f t="shared" si="454"/>
        <v>0</v>
      </c>
      <c r="AE340" s="164" t="str">
        <f t="shared" si="455"/>
        <v/>
      </c>
      <c r="AF340" s="163">
        <f t="shared" si="456"/>
        <v>0</v>
      </c>
      <c r="AG340" s="460">
        <f t="shared" si="511"/>
        <v>0</v>
      </c>
      <c r="AH340" s="860">
        <f t="shared" si="457"/>
        <v>0</v>
      </c>
      <c r="AI340" s="861">
        <f t="shared" si="458"/>
        <v>0</v>
      </c>
      <c r="AJ340" s="946">
        <f t="shared" si="459"/>
        <v>0</v>
      </c>
      <c r="AK340" s="164" t="str">
        <f t="shared" si="460"/>
        <v/>
      </c>
      <c r="AL340" s="163">
        <f t="shared" si="461"/>
        <v>0</v>
      </c>
      <c r="AM340" s="460">
        <f t="shared" si="512"/>
        <v>0</v>
      </c>
      <c r="AN340" s="860">
        <f t="shared" si="462"/>
        <v>0</v>
      </c>
      <c r="AO340" s="861">
        <f t="shared" si="463"/>
        <v>0</v>
      </c>
      <c r="AP340" s="946">
        <f t="shared" si="464"/>
        <v>0</v>
      </c>
      <c r="AQ340" s="164" t="str">
        <f t="shared" si="465"/>
        <v/>
      </c>
      <c r="AR340" s="163">
        <f t="shared" si="466"/>
        <v>0</v>
      </c>
      <c r="AS340" s="460">
        <f t="shared" si="513"/>
        <v>0</v>
      </c>
      <c r="AT340" s="860">
        <f t="shared" si="467"/>
        <v>0</v>
      </c>
      <c r="AU340" s="861">
        <f t="shared" si="468"/>
        <v>0</v>
      </c>
      <c r="AV340" s="946">
        <f t="shared" si="469"/>
        <v>0</v>
      </c>
      <c r="AW340" s="164" t="str">
        <f t="shared" si="470"/>
        <v/>
      </c>
      <c r="AX340" s="163">
        <f t="shared" si="471"/>
        <v>0</v>
      </c>
      <c r="AY340" s="460">
        <f t="shared" si="514"/>
        <v>0</v>
      </c>
      <c r="AZ340" s="860">
        <f t="shared" si="472"/>
        <v>0</v>
      </c>
      <c r="BA340" s="861">
        <f t="shared" si="473"/>
        <v>0</v>
      </c>
      <c r="BB340" s="946">
        <f t="shared" si="474"/>
        <v>0</v>
      </c>
      <c r="BC340" s="164" t="str">
        <f t="shared" si="475"/>
        <v/>
      </c>
      <c r="BD340" s="163">
        <f t="shared" si="476"/>
        <v>0</v>
      </c>
      <c r="BE340" s="460">
        <f t="shared" si="515"/>
        <v>0</v>
      </c>
      <c r="BF340" s="860">
        <f t="shared" si="477"/>
        <v>0</v>
      </c>
      <c r="BG340" s="861">
        <f t="shared" si="478"/>
        <v>0</v>
      </c>
      <c r="BH340" s="946">
        <f t="shared" si="479"/>
        <v>0</v>
      </c>
      <c r="BI340" s="164" t="str">
        <f t="shared" si="480"/>
        <v/>
      </c>
      <c r="BJ340" s="163">
        <f t="shared" si="481"/>
        <v>0</v>
      </c>
      <c r="BK340" s="460">
        <f t="shared" si="516"/>
        <v>0</v>
      </c>
      <c r="BL340" s="860">
        <f t="shared" si="482"/>
        <v>0</v>
      </c>
      <c r="BM340" s="861">
        <f t="shared" si="483"/>
        <v>0</v>
      </c>
      <c r="BN340" s="946">
        <f t="shared" si="484"/>
        <v>0</v>
      </c>
      <c r="BO340" s="164" t="str">
        <f t="shared" si="485"/>
        <v/>
      </c>
      <c r="BP340" s="163">
        <f t="shared" si="486"/>
        <v>0</v>
      </c>
      <c r="BQ340" s="460">
        <f t="shared" si="517"/>
        <v>0</v>
      </c>
      <c r="BR340" s="860">
        <f t="shared" si="487"/>
        <v>0</v>
      </c>
      <c r="BS340" s="861">
        <f t="shared" si="488"/>
        <v>0</v>
      </c>
      <c r="BT340" s="946">
        <f t="shared" si="489"/>
        <v>0</v>
      </c>
      <c r="BU340" s="164" t="str">
        <f t="shared" si="490"/>
        <v/>
      </c>
      <c r="BV340" s="163">
        <f t="shared" si="491"/>
        <v>0</v>
      </c>
      <c r="BW340" s="246"/>
      <c r="BX340" s="246"/>
      <c r="BY340" s="155"/>
      <c r="BZ340" s="22"/>
      <c r="CA340" s="163">
        <f t="shared" si="492"/>
        <v>0</v>
      </c>
      <c r="CB340" s="162">
        <f t="shared" si="493"/>
        <v>0</v>
      </c>
      <c r="CC340" s="162">
        <f t="shared" si="494"/>
        <v>0</v>
      </c>
      <c r="CD340" s="162">
        <f t="shared" si="495"/>
        <v>0</v>
      </c>
      <c r="CE340" s="162">
        <f t="shared" si="496"/>
        <v>0</v>
      </c>
      <c r="CF340" s="162">
        <f t="shared" si="497"/>
        <v>0</v>
      </c>
      <c r="CG340" s="162">
        <f t="shared" si="498"/>
        <v>0</v>
      </c>
      <c r="CH340" s="162">
        <f t="shared" si="499"/>
        <v>0</v>
      </c>
      <c r="CI340" s="22"/>
      <c r="CJ340" s="161">
        <f t="shared" si="500"/>
        <v>35</v>
      </c>
      <c r="CK340" s="620">
        <f t="shared" si="501"/>
        <v>0</v>
      </c>
      <c r="CL340" s="160">
        <f>CL5</f>
        <v>50</v>
      </c>
      <c r="CM340" s="159" t="str">
        <f t="shared" si="518"/>
        <v/>
      </c>
      <c r="CN340" s="159" t="str">
        <f t="shared" si="519"/>
        <v/>
      </c>
      <c r="CO340" s="159" t="str">
        <f t="shared" si="520"/>
        <v/>
      </c>
      <c r="CP340" s="159" t="str">
        <f t="shared" si="521"/>
        <v/>
      </c>
      <c r="CQ340" s="159" t="str">
        <f t="shared" si="522"/>
        <v/>
      </c>
      <c r="CR340" s="159" t="str">
        <f t="shared" si="523"/>
        <v/>
      </c>
      <c r="CS340" s="159" t="str">
        <f t="shared" si="524"/>
        <v/>
      </c>
      <c r="CT340" s="159" t="str">
        <f t="shared" si="525"/>
        <v/>
      </c>
      <c r="CU340" s="158"/>
      <c r="CV340" s="157">
        <f t="shared" si="502"/>
        <v>50</v>
      </c>
      <c r="CW340" s="157">
        <f t="shared" si="503"/>
        <v>50</v>
      </c>
      <c r="CX340" s="157">
        <f t="shared" si="504"/>
        <v>50</v>
      </c>
      <c r="CY340" s="157">
        <f t="shared" si="505"/>
        <v>50</v>
      </c>
      <c r="CZ340" s="157">
        <f t="shared" si="506"/>
        <v>50</v>
      </c>
      <c r="DA340" s="157">
        <f t="shared" si="507"/>
        <v>50</v>
      </c>
      <c r="DB340" s="157">
        <f t="shared" si="508"/>
        <v>50</v>
      </c>
      <c r="DC340" s="157">
        <f t="shared" si="509"/>
        <v>50</v>
      </c>
      <c r="DD340" s="734">
        <v>333</v>
      </c>
      <c r="DE340" s="155"/>
      <c r="DI340" s="407"/>
      <c r="DJ340" s="279"/>
      <c r="DK340" s="279"/>
      <c r="DL340" s="279"/>
      <c r="DM340" s="279"/>
      <c r="DN340" s="279"/>
    </row>
    <row r="341" spans="1:118" s="20" customFormat="1" ht="39.950000000000003" hidden="1" customHeight="1" x14ac:dyDescent="0.25">
      <c r="A341" s="27">
        <f>ROW()</f>
        <v>341</v>
      </c>
      <c r="B341" s="342" t="str">
        <f>IF(C341="I","",IF(ISBLANK(D341),"",IF(ISTEXT(D341),LARGE(B14:B340,1)+1,0)))</f>
        <v/>
      </c>
      <c r="C341" s="344"/>
      <c r="D341" s="173"/>
      <c r="E341" s="172"/>
      <c r="F341" s="171"/>
      <c r="G341" s="856"/>
      <c r="H341" s="857"/>
      <c r="I341" s="707"/>
      <c r="J341" s="919">
        <f t="shared" si="446"/>
        <v>0</v>
      </c>
      <c r="K341" s="707"/>
      <c r="L341" s="919">
        <f t="shared" si="447"/>
        <v>0</v>
      </c>
      <c r="M341" s="707"/>
      <c r="N341" s="919">
        <f t="shared" si="448"/>
        <v>0</v>
      </c>
      <c r="O341" s="707"/>
      <c r="P341" s="919">
        <f t="shared" si="449"/>
        <v>0</v>
      </c>
      <c r="Q341" s="707"/>
      <c r="R341" s="919">
        <f t="shared" si="444"/>
        <v>0</v>
      </c>
      <c r="S341" s="707"/>
      <c r="T341" s="919">
        <f t="shared" si="450"/>
        <v>0</v>
      </c>
      <c r="U341" s="707"/>
      <c r="V341" s="919">
        <f t="shared" si="442"/>
        <v>0</v>
      </c>
      <c r="W341" s="707"/>
      <c r="X341" s="919">
        <f t="shared" si="445"/>
        <v>0</v>
      </c>
      <c r="Y341" s="178">
        <f>Y6</f>
        <v>35</v>
      </c>
      <c r="Z341" s="964">
        <f t="shared" si="451"/>
        <v>0</v>
      </c>
      <c r="AA341" s="926">
        <f t="shared" si="510"/>
        <v>0</v>
      </c>
      <c r="AB341" s="860">
        <f t="shared" si="452"/>
        <v>0</v>
      </c>
      <c r="AC341" s="861">
        <f t="shared" si="453"/>
        <v>0</v>
      </c>
      <c r="AD341" s="946">
        <f t="shared" si="454"/>
        <v>0</v>
      </c>
      <c r="AE341" s="164" t="str">
        <f t="shared" si="455"/>
        <v/>
      </c>
      <c r="AF341" s="163">
        <f t="shared" si="456"/>
        <v>0</v>
      </c>
      <c r="AG341" s="460">
        <f t="shared" si="511"/>
        <v>0</v>
      </c>
      <c r="AH341" s="860">
        <f t="shared" si="457"/>
        <v>0</v>
      </c>
      <c r="AI341" s="861">
        <f t="shared" si="458"/>
        <v>0</v>
      </c>
      <c r="AJ341" s="946">
        <f t="shared" si="459"/>
        <v>0</v>
      </c>
      <c r="AK341" s="164" t="str">
        <f t="shared" si="460"/>
        <v/>
      </c>
      <c r="AL341" s="163">
        <f t="shared" si="461"/>
        <v>0</v>
      </c>
      <c r="AM341" s="460">
        <f t="shared" si="512"/>
        <v>0</v>
      </c>
      <c r="AN341" s="860">
        <f t="shared" si="462"/>
        <v>0</v>
      </c>
      <c r="AO341" s="861">
        <f t="shared" si="463"/>
        <v>0</v>
      </c>
      <c r="AP341" s="946">
        <f t="shared" si="464"/>
        <v>0</v>
      </c>
      <c r="AQ341" s="164" t="str">
        <f t="shared" si="465"/>
        <v/>
      </c>
      <c r="AR341" s="163">
        <f t="shared" si="466"/>
        <v>0</v>
      </c>
      <c r="AS341" s="460">
        <f t="shared" si="513"/>
        <v>0</v>
      </c>
      <c r="AT341" s="860">
        <f t="shared" si="467"/>
        <v>0</v>
      </c>
      <c r="AU341" s="861">
        <f t="shared" si="468"/>
        <v>0</v>
      </c>
      <c r="AV341" s="946">
        <f t="shared" si="469"/>
        <v>0</v>
      </c>
      <c r="AW341" s="164" t="str">
        <f t="shared" si="470"/>
        <v/>
      </c>
      <c r="AX341" s="163">
        <f t="shared" si="471"/>
        <v>0</v>
      </c>
      <c r="AY341" s="460">
        <f t="shared" si="514"/>
        <v>0</v>
      </c>
      <c r="AZ341" s="860">
        <f t="shared" si="472"/>
        <v>0</v>
      </c>
      <c r="BA341" s="861">
        <f t="shared" si="473"/>
        <v>0</v>
      </c>
      <c r="BB341" s="946">
        <f t="shared" si="474"/>
        <v>0</v>
      </c>
      <c r="BC341" s="164" t="str">
        <f t="shared" si="475"/>
        <v/>
      </c>
      <c r="BD341" s="163">
        <f t="shared" si="476"/>
        <v>0</v>
      </c>
      <c r="BE341" s="460">
        <f t="shared" si="515"/>
        <v>0</v>
      </c>
      <c r="BF341" s="860">
        <f t="shared" si="477"/>
        <v>0</v>
      </c>
      <c r="BG341" s="861">
        <f t="shared" si="478"/>
        <v>0</v>
      </c>
      <c r="BH341" s="946">
        <f t="shared" si="479"/>
        <v>0</v>
      </c>
      <c r="BI341" s="164" t="str">
        <f t="shared" si="480"/>
        <v/>
      </c>
      <c r="BJ341" s="163">
        <f t="shared" si="481"/>
        <v>0</v>
      </c>
      <c r="BK341" s="460">
        <f t="shared" si="516"/>
        <v>0</v>
      </c>
      <c r="BL341" s="860">
        <f t="shared" si="482"/>
        <v>0</v>
      </c>
      <c r="BM341" s="861">
        <f t="shared" si="483"/>
        <v>0</v>
      </c>
      <c r="BN341" s="946">
        <f t="shared" si="484"/>
        <v>0</v>
      </c>
      <c r="BO341" s="164" t="str">
        <f t="shared" si="485"/>
        <v/>
      </c>
      <c r="BP341" s="163">
        <f t="shared" si="486"/>
        <v>0</v>
      </c>
      <c r="BQ341" s="460">
        <f t="shared" si="517"/>
        <v>0</v>
      </c>
      <c r="BR341" s="860">
        <f t="shared" si="487"/>
        <v>0</v>
      </c>
      <c r="BS341" s="861">
        <f t="shared" si="488"/>
        <v>0</v>
      </c>
      <c r="BT341" s="946">
        <f t="shared" si="489"/>
        <v>0</v>
      </c>
      <c r="BU341" s="164" t="str">
        <f t="shared" si="490"/>
        <v/>
      </c>
      <c r="BV341" s="163">
        <f t="shared" si="491"/>
        <v>0</v>
      </c>
      <c r="BW341" s="246"/>
      <c r="BX341" s="246"/>
      <c r="BY341" s="155"/>
      <c r="BZ341" s="22"/>
      <c r="CA341" s="163">
        <f t="shared" si="492"/>
        <v>0</v>
      </c>
      <c r="CB341" s="162">
        <f t="shared" si="493"/>
        <v>0</v>
      </c>
      <c r="CC341" s="162">
        <f t="shared" si="494"/>
        <v>0</v>
      </c>
      <c r="CD341" s="162">
        <f t="shared" si="495"/>
        <v>0</v>
      </c>
      <c r="CE341" s="162">
        <f t="shared" si="496"/>
        <v>0</v>
      </c>
      <c r="CF341" s="162">
        <f t="shared" si="497"/>
        <v>0</v>
      </c>
      <c r="CG341" s="162">
        <f t="shared" si="498"/>
        <v>0</v>
      </c>
      <c r="CH341" s="162">
        <f t="shared" si="499"/>
        <v>0</v>
      </c>
      <c r="CI341" s="22"/>
      <c r="CJ341" s="161">
        <f t="shared" si="500"/>
        <v>35</v>
      </c>
      <c r="CK341" s="620">
        <f t="shared" si="501"/>
        <v>0</v>
      </c>
      <c r="CL341" s="160">
        <f>CL5</f>
        <v>50</v>
      </c>
      <c r="CM341" s="159" t="str">
        <f t="shared" si="518"/>
        <v/>
      </c>
      <c r="CN341" s="159" t="str">
        <f t="shared" si="519"/>
        <v/>
      </c>
      <c r="CO341" s="159" t="str">
        <f t="shared" si="520"/>
        <v/>
      </c>
      <c r="CP341" s="159" t="str">
        <f t="shared" si="521"/>
        <v/>
      </c>
      <c r="CQ341" s="159" t="str">
        <f t="shared" si="522"/>
        <v/>
      </c>
      <c r="CR341" s="159" t="str">
        <f t="shared" si="523"/>
        <v/>
      </c>
      <c r="CS341" s="159" t="str">
        <f t="shared" si="524"/>
        <v/>
      </c>
      <c r="CT341" s="159" t="str">
        <f t="shared" si="525"/>
        <v/>
      </c>
      <c r="CU341" s="158"/>
      <c r="CV341" s="157">
        <f t="shared" si="502"/>
        <v>50</v>
      </c>
      <c r="CW341" s="157">
        <f t="shared" si="503"/>
        <v>50</v>
      </c>
      <c r="CX341" s="157">
        <f t="shared" si="504"/>
        <v>50</v>
      </c>
      <c r="CY341" s="157">
        <f t="shared" si="505"/>
        <v>50</v>
      </c>
      <c r="CZ341" s="157">
        <f t="shared" si="506"/>
        <v>50</v>
      </c>
      <c r="DA341" s="157">
        <f t="shared" si="507"/>
        <v>50</v>
      </c>
      <c r="DB341" s="157">
        <f t="shared" si="508"/>
        <v>50</v>
      </c>
      <c r="DC341" s="157">
        <f t="shared" si="509"/>
        <v>50</v>
      </c>
      <c r="DD341" s="734">
        <v>334</v>
      </c>
      <c r="DE341" s="155"/>
      <c r="DI341" s="407"/>
      <c r="DJ341" s="279"/>
      <c r="DK341" s="279"/>
      <c r="DL341" s="279"/>
      <c r="DM341" s="279"/>
      <c r="DN341" s="279"/>
    </row>
    <row r="342" spans="1:118" s="20" customFormat="1" ht="39.950000000000003" hidden="1" customHeight="1" x14ac:dyDescent="0.25">
      <c r="A342" s="27">
        <f>ROW()</f>
        <v>342</v>
      </c>
      <c r="B342" s="342" t="str">
        <f>IF(C342="I","",IF(ISBLANK(D342),"",IF(ISTEXT(D342),LARGE(B14:B341,1)+1,0)))</f>
        <v/>
      </c>
      <c r="C342" s="344"/>
      <c r="D342" s="173"/>
      <c r="E342" s="172"/>
      <c r="F342" s="171"/>
      <c r="G342" s="856"/>
      <c r="H342" s="857"/>
      <c r="I342" s="707"/>
      <c r="J342" s="919">
        <f t="shared" si="446"/>
        <v>0</v>
      </c>
      <c r="K342" s="707"/>
      <c r="L342" s="919">
        <f t="shared" si="447"/>
        <v>0</v>
      </c>
      <c r="M342" s="707"/>
      <c r="N342" s="919">
        <f t="shared" si="448"/>
        <v>0</v>
      </c>
      <c r="O342" s="707"/>
      <c r="P342" s="919">
        <f t="shared" si="449"/>
        <v>0</v>
      </c>
      <c r="Q342" s="707"/>
      <c r="R342" s="919">
        <f t="shared" si="444"/>
        <v>0</v>
      </c>
      <c r="S342" s="707"/>
      <c r="T342" s="919">
        <f t="shared" si="450"/>
        <v>0</v>
      </c>
      <c r="U342" s="707"/>
      <c r="V342" s="919">
        <f t="shared" si="442"/>
        <v>0</v>
      </c>
      <c r="W342" s="707"/>
      <c r="X342" s="919">
        <f t="shared" si="445"/>
        <v>0</v>
      </c>
      <c r="Y342" s="178">
        <f>Y6</f>
        <v>35</v>
      </c>
      <c r="Z342" s="964">
        <f t="shared" si="451"/>
        <v>0</v>
      </c>
      <c r="AA342" s="926">
        <f t="shared" si="510"/>
        <v>0</v>
      </c>
      <c r="AB342" s="860">
        <f t="shared" si="452"/>
        <v>0</v>
      </c>
      <c r="AC342" s="861">
        <f t="shared" si="453"/>
        <v>0</v>
      </c>
      <c r="AD342" s="946">
        <f t="shared" si="454"/>
        <v>0</v>
      </c>
      <c r="AE342" s="164" t="str">
        <f t="shared" si="455"/>
        <v/>
      </c>
      <c r="AF342" s="163">
        <f t="shared" si="456"/>
        <v>0</v>
      </c>
      <c r="AG342" s="460">
        <f t="shared" si="511"/>
        <v>0</v>
      </c>
      <c r="AH342" s="860">
        <f t="shared" si="457"/>
        <v>0</v>
      </c>
      <c r="AI342" s="861">
        <f t="shared" si="458"/>
        <v>0</v>
      </c>
      <c r="AJ342" s="946">
        <f t="shared" si="459"/>
        <v>0</v>
      </c>
      <c r="AK342" s="164" t="str">
        <f t="shared" si="460"/>
        <v/>
      </c>
      <c r="AL342" s="163">
        <f t="shared" si="461"/>
        <v>0</v>
      </c>
      <c r="AM342" s="460">
        <f t="shared" si="512"/>
        <v>0</v>
      </c>
      <c r="AN342" s="860">
        <f t="shared" si="462"/>
        <v>0</v>
      </c>
      <c r="AO342" s="861">
        <f t="shared" si="463"/>
        <v>0</v>
      </c>
      <c r="AP342" s="946">
        <f t="shared" si="464"/>
        <v>0</v>
      </c>
      <c r="AQ342" s="164" t="str">
        <f t="shared" si="465"/>
        <v/>
      </c>
      <c r="AR342" s="163">
        <f t="shared" si="466"/>
        <v>0</v>
      </c>
      <c r="AS342" s="460">
        <f t="shared" si="513"/>
        <v>0</v>
      </c>
      <c r="AT342" s="860">
        <f t="shared" si="467"/>
        <v>0</v>
      </c>
      <c r="AU342" s="861">
        <f t="shared" si="468"/>
        <v>0</v>
      </c>
      <c r="AV342" s="946">
        <f t="shared" si="469"/>
        <v>0</v>
      </c>
      <c r="AW342" s="164" t="str">
        <f t="shared" si="470"/>
        <v/>
      </c>
      <c r="AX342" s="163">
        <f t="shared" si="471"/>
        <v>0</v>
      </c>
      <c r="AY342" s="460">
        <f t="shared" si="514"/>
        <v>0</v>
      </c>
      <c r="AZ342" s="860">
        <f t="shared" si="472"/>
        <v>0</v>
      </c>
      <c r="BA342" s="861">
        <f t="shared" si="473"/>
        <v>0</v>
      </c>
      <c r="BB342" s="946">
        <f t="shared" si="474"/>
        <v>0</v>
      </c>
      <c r="BC342" s="164" t="str">
        <f t="shared" si="475"/>
        <v/>
      </c>
      <c r="BD342" s="163">
        <f t="shared" si="476"/>
        <v>0</v>
      </c>
      <c r="BE342" s="460">
        <f t="shared" si="515"/>
        <v>0</v>
      </c>
      <c r="BF342" s="860">
        <f t="shared" si="477"/>
        <v>0</v>
      </c>
      <c r="BG342" s="861">
        <f t="shared" si="478"/>
        <v>0</v>
      </c>
      <c r="BH342" s="946">
        <f t="shared" si="479"/>
        <v>0</v>
      </c>
      <c r="BI342" s="164" t="str">
        <f t="shared" si="480"/>
        <v/>
      </c>
      <c r="BJ342" s="163">
        <f t="shared" si="481"/>
        <v>0</v>
      </c>
      <c r="BK342" s="460">
        <f t="shared" si="516"/>
        <v>0</v>
      </c>
      <c r="BL342" s="860">
        <f t="shared" si="482"/>
        <v>0</v>
      </c>
      <c r="BM342" s="861">
        <f t="shared" si="483"/>
        <v>0</v>
      </c>
      <c r="BN342" s="946">
        <f t="shared" si="484"/>
        <v>0</v>
      </c>
      <c r="BO342" s="164" t="str">
        <f t="shared" si="485"/>
        <v/>
      </c>
      <c r="BP342" s="163">
        <f t="shared" si="486"/>
        <v>0</v>
      </c>
      <c r="BQ342" s="460">
        <f t="shared" si="517"/>
        <v>0</v>
      </c>
      <c r="BR342" s="860">
        <f t="shared" si="487"/>
        <v>0</v>
      </c>
      <c r="BS342" s="861">
        <f t="shared" si="488"/>
        <v>0</v>
      </c>
      <c r="BT342" s="946">
        <f t="shared" si="489"/>
        <v>0</v>
      </c>
      <c r="BU342" s="164" t="str">
        <f t="shared" si="490"/>
        <v/>
      </c>
      <c r="BV342" s="163">
        <f t="shared" si="491"/>
        <v>0</v>
      </c>
      <c r="BW342" s="246"/>
      <c r="BX342" s="246"/>
      <c r="BY342" s="155"/>
      <c r="BZ342" s="22"/>
      <c r="CA342" s="163">
        <f t="shared" si="492"/>
        <v>0</v>
      </c>
      <c r="CB342" s="162">
        <f t="shared" si="493"/>
        <v>0</v>
      </c>
      <c r="CC342" s="162">
        <f t="shared" si="494"/>
        <v>0</v>
      </c>
      <c r="CD342" s="162">
        <f t="shared" si="495"/>
        <v>0</v>
      </c>
      <c r="CE342" s="162">
        <f t="shared" si="496"/>
        <v>0</v>
      </c>
      <c r="CF342" s="162">
        <f t="shared" si="497"/>
        <v>0</v>
      </c>
      <c r="CG342" s="162">
        <f t="shared" si="498"/>
        <v>0</v>
      </c>
      <c r="CH342" s="162">
        <f t="shared" si="499"/>
        <v>0</v>
      </c>
      <c r="CI342" s="22"/>
      <c r="CJ342" s="161">
        <f t="shared" si="500"/>
        <v>35</v>
      </c>
      <c r="CK342" s="620">
        <f t="shared" si="501"/>
        <v>0</v>
      </c>
      <c r="CL342" s="160">
        <f>CL5</f>
        <v>50</v>
      </c>
      <c r="CM342" s="159" t="str">
        <f t="shared" si="518"/>
        <v/>
      </c>
      <c r="CN342" s="159" t="str">
        <f t="shared" si="519"/>
        <v/>
      </c>
      <c r="CO342" s="159" t="str">
        <f t="shared" si="520"/>
        <v/>
      </c>
      <c r="CP342" s="159" t="str">
        <f t="shared" si="521"/>
        <v/>
      </c>
      <c r="CQ342" s="159" t="str">
        <f t="shared" si="522"/>
        <v/>
      </c>
      <c r="CR342" s="159" t="str">
        <f t="shared" si="523"/>
        <v/>
      </c>
      <c r="CS342" s="159" t="str">
        <f t="shared" si="524"/>
        <v/>
      </c>
      <c r="CT342" s="159" t="str">
        <f t="shared" si="525"/>
        <v/>
      </c>
      <c r="CU342" s="158"/>
      <c r="CV342" s="157">
        <f t="shared" si="502"/>
        <v>50</v>
      </c>
      <c r="CW342" s="157">
        <f t="shared" si="503"/>
        <v>50</v>
      </c>
      <c r="CX342" s="157">
        <f t="shared" si="504"/>
        <v>50</v>
      </c>
      <c r="CY342" s="157">
        <f t="shared" si="505"/>
        <v>50</v>
      </c>
      <c r="CZ342" s="157">
        <f t="shared" si="506"/>
        <v>50</v>
      </c>
      <c r="DA342" s="157">
        <f t="shared" si="507"/>
        <v>50</v>
      </c>
      <c r="DB342" s="157">
        <f t="shared" si="508"/>
        <v>50</v>
      </c>
      <c r="DC342" s="157">
        <f t="shared" si="509"/>
        <v>50</v>
      </c>
      <c r="DD342" s="734">
        <v>335</v>
      </c>
      <c r="DE342" s="155"/>
      <c r="DI342" s="407"/>
      <c r="DJ342" s="279"/>
      <c r="DK342" s="279"/>
      <c r="DL342" s="279"/>
      <c r="DM342" s="279"/>
      <c r="DN342" s="279"/>
    </row>
    <row r="343" spans="1:118" s="20" customFormat="1" ht="39.950000000000003" hidden="1" customHeight="1" x14ac:dyDescent="0.25">
      <c r="A343" s="27">
        <f>ROW()</f>
        <v>343</v>
      </c>
      <c r="B343" s="342" t="str">
        <f>IF(C343="I","",IF(ISBLANK(D343),"",IF(ISTEXT(D343),LARGE(B14:B342,1)+1,0)))</f>
        <v/>
      </c>
      <c r="C343" s="344"/>
      <c r="D343" s="173"/>
      <c r="E343" s="172"/>
      <c r="F343" s="171"/>
      <c r="G343" s="856"/>
      <c r="H343" s="857"/>
      <c r="I343" s="707"/>
      <c r="J343" s="919">
        <f t="shared" si="446"/>
        <v>0</v>
      </c>
      <c r="K343" s="707"/>
      <c r="L343" s="919">
        <f t="shared" si="447"/>
        <v>0</v>
      </c>
      <c r="M343" s="707"/>
      <c r="N343" s="919">
        <f t="shared" si="448"/>
        <v>0</v>
      </c>
      <c r="O343" s="707"/>
      <c r="P343" s="919">
        <f t="shared" si="449"/>
        <v>0</v>
      </c>
      <c r="Q343" s="707"/>
      <c r="R343" s="919">
        <f t="shared" ref="R343:R364" si="526">CE343</f>
        <v>0</v>
      </c>
      <c r="S343" s="707"/>
      <c r="T343" s="919">
        <f t="shared" si="450"/>
        <v>0</v>
      </c>
      <c r="U343" s="707"/>
      <c r="V343" s="919">
        <f t="shared" si="442"/>
        <v>0</v>
      </c>
      <c r="W343" s="707"/>
      <c r="X343" s="919">
        <f t="shared" si="445"/>
        <v>0</v>
      </c>
      <c r="Y343" s="178">
        <f>Y6</f>
        <v>35</v>
      </c>
      <c r="Z343" s="964">
        <f t="shared" si="451"/>
        <v>0</v>
      </c>
      <c r="AA343" s="926">
        <f t="shared" si="510"/>
        <v>0</v>
      </c>
      <c r="AB343" s="860">
        <f t="shared" si="452"/>
        <v>0</v>
      </c>
      <c r="AC343" s="861">
        <f t="shared" si="453"/>
        <v>0</v>
      </c>
      <c r="AD343" s="946">
        <f t="shared" si="454"/>
        <v>0</v>
      </c>
      <c r="AE343" s="164" t="str">
        <f t="shared" si="455"/>
        <v/>
      </c>
      <c r="AF343" s="163">
        <f t="shared" si="456"/>
        <v>0</v>
      </c>
      <c r="AG343" s="460">
        <f t="shared" si="511"/>
        <v>0</v>
      </c>
      <c r="AH343" s="860">
        <f t="shared" si="457"/>
        <v>0</v>
      </c>
      <c r="AI343" s="861">
        <f t="shared" si="458"/>
        <v>0</v>
      </c>
      <c r="AJ343" s="946">
        <f t="shared" si="459"/>
        <v>0</v>
      </c>
      <c r="AK343" s="164" t="str">
        <f t="shared" si="460"/>
        <v/>
      </c>
      <c r="AL343" s="163">
        <f t="shared" si="461"/>
        <v>0</v>
      </c>
      <c r="AM343" s="460">
        <f t="shared" si="512"/>
        <v>0</v>
      </c>
      <c r="AN343" s="860">
        <f t="shared" si="462"/>
        <v>0</v>
      </c>
      <c r="AO343" s="861">
        <f t="shared" si="463"/>
        <v>0</v>
      </c>
      <c r="AP343" s="946">
        <f t="shared" si="464"/>
        <v>0</v>
      </c>
      <c r="AQ343" s="164" t="str">
        <f t="shared" si="465"/>
        <v/>
      </c>
      <c r="AR343" s="163">
        <f t="shared" si="466"/>
        <v>0</v>
      </c>
      <c r="AS343" s="460">
        <f t="shared" si="513"/>
        <v>0</v>
      </c>
      <c r="AT343" s="860">
        <f t="shared" si="467"/>
        <v>0</v>
      </c>
      <c r="AU343" s="861">
        <f t="shared" si="468"/>
        <v>0</v>
      </c>
      <c r="AV343" s="946">
        <f t="shared" si="469"/>
        <v>0</v>
      </c>
      <c r="AW343" s="164" t="str">
        <f t="shared" si="470"/>
        <v/>
      </c>
      <c r="AX343" s="163">
        <f t="shared" si="471"/>
        <v>0</v>
      </c>
      <c r="AY343" s="460">
        <f t="shared" si="514"/>
        <v>0</v>
      </c>
      <c r="AZ343" s="860">
        <f t="shared" si="472"/>
        <v>0</v>
      </c>
      <c r="BA343" s="861">
        <f t="shared" si="473"/>
        <v>0</v>
      </c>
      <c r="BB343" s="946">
        <f t="shared" si="474"/>
        <v>0</v>
      </c>
      <c r="BC343" s="164" t="str">
        <f t="shared" si="475"/>
        <v/>
      </c>
      <c r="BD343" s="163">
        <f t="shared" si="476"/>
        <v>0</v>
      </c>
      <c r="BE343" s="460">
        <f t="shared" si="515"/>
        <v>0</v>
      </c>
      <c r="BF343" s="860">
        <f t="shared" si="477"/>
        <v>0</v>
      </c>
      <c r="BG343" s="861">
        <f t="shared" si="478"/>
        <v>0</v>
      </c>
      <c r="BH343" s="946">
        <f t="shared" si="479"/>
        <v>0</v>
      </c>
      <c r="BI343" s="164" t="str">
        <f t="shared" si="480"/>
        <v/>
      </c>
      <c r="BJ343" s="163">
        <f t="shared" si="481"/>
        <v>0</v>
      </c>
      <c r="BK343" s="460">
        <f t="shared" si="516"/>
        <v>0</v>
      </c>
      <c r="BL343" s="860">
        <f t="shared" si="482"/>
        <v>0</v>
      </c>
      <c r="BM343" s="861">
        <f t="shared" si="483"/>
        <v>0</v>
      </c>
      <c r="BN343" s="946">
        <f t="shared" si="484"/>
        <v>0</v>
      </c>
      <c r="BO343" s="164" t="str">
        <f t="shared" si="485"/>
        <v/>
      </c>
      <c r="BP343" s="163">
        <f t="shared" si="486"/>
        <v>0</v>
      </c>
      <c r="BQ343" s="460">
        <f t="shared" si="517"/>
        <v>0</v>
      </c>
      <c r="BR343" s="860">
        <f t="shared" si="487"/>
        <v>0</v>
      </c>
      <c r="BS343" s="861">
        <f t="shared" si="488"/>
        <v>0</v>
      </c>
      <c r="BT343" s="946">
        <f t="shared" si="489"/>
        <v>0</v>
      </c>
      <c r="BU343" s="164" t="str">
        <f t="shared" si="490"/>
        <v/>
      </c>
      <c r="BV343" s="163">
        <f t="shared" si="491"/>
        <v>0</v>
      </c>
      <c r="BW343" s="246"/>
      <c r="BX343" s="246"/>
      <c r="BY343" s="155"/>
      <c r="BZ343" s="22"/>
      <c r="CA343" s="163">
        <f t="shared" si="492"/>
        <v>0</v>
      </c>
      <c r="CB343" s="162">
        <f t="shared" si="493"/>
        <v>0</v>
      </c>
      <c r="CC343" s="162">
        <f t="shared" si="494"/>
        <v>0</v>
      </c>
      <c r="CD343" s="162">
        <f t="shared" si="495"/>
        <v>0</v>
      </c>
      <c r="CE343" s="162">
        <f t="shared" si="496"/>
        <v>0</v>
      </c>
      <c r="CF343" s="162">
        <f t="shared" si="497"/>
        <v>0</v>
      </c>
      <c r="CG343" s="162">
        <f t="shared" si="498"/>
        <v>0</v>
      </c>
      <c r="CH343" s="162">
        <f t="shared" si="499"/>
        <v>0</v>
      </c>
      <c r="CI343" s="22"/>
      <c r="CJ343" s="161">
        <f t="shared" si="500"/>
        <v>35</v>
      </c>
      <c r="CK343" s="620">
        <f t="shared" si="501"/>
        <v>0</v>
      </c>
      <c r="CL343" s="160">
        <f>CL5</f>
        <v>50</v>
      </c>
      <c r="CM343" s="159" t="str">
        <f t="shared" si="518"/>
        <v/>
      </c>
      <c r="CN343" s="159" t="str">
        <f t="shared" si="519"/>
        <v/>
      </c>
      <c r="CO343" s="159" t="str">
        <f t="shared" si="520"/>
        <v/>
      </c>
      <c r="CP343" s="159" t="str">
        <f t="shared" si="521"/>
        <v/>
      </c>
      <c r="CQ343" s="159" t="str">
        <f t="shared" si="522"/>
        <v/>
      </c>
      <c r="CR343" s="159" t="str">
        <f t="shared" si="523"/>
        <v/>
      </c>
      <c r="CS343" s="159" t="str">
        <f t="shared" si="524"/>
        <v/>
      </c>
      <c r="CT343" s="159" t="str">
        <f t="shared" si="525"/>
        <v/>
      </c>
      <c r="CU343" s="158"/>
      <c r="CV343" s="157">
        <f t="shared" si="502"/>
        <v>50</v>
      </c>
      <c r="CW343" s="157">
        <f t="shared" si="503"/>
        <v>50</v>
      </c>
      <c r="CX343" s="157">
        <f t="shared" si="504"/>
        <v>50</v>
      </c>
      <c r="CY343" s="157">
        <f t="shared" si="505"/>
        <v>50</v>
      </c>
      <c r="CZ343" s="157">
        <f t="shared" si="506"/>
        <v>50</v>
      </c>
      <c r="DA343" s="157">
        <f t="shared" si="507"/>
        <v>50</v>
      </c>
      <c r="DB343" s="157">
        <f t="shared" si="508"/>
        <v>50</v>
      </c>
      <c r="DC343" s="157">
        <f t="shared" si="509"/>
        <v>50</v>
      </c>
      <c r="DD343" s="734">
        <v>336</v>
      </c>
      <c r="DE343" s="155"/>
      <c r="DI343" s="407"/>
      <c r="DJ343" s="279"/>
      <c r="DK343" s="279"/>
      <c r="DL343" s="279"/>
      <c r="DM343" s="279"/>
      <c r="DN343" s="279"/>
    </row>
    <row r="344" spans="1:118" s="20" customFormat="1" ht="39.950000000000003" hidden="1" customHeight="1" x14ac:dyDescent="0.25">
      <c r="A344" s="27">
        <f>ROW()</f>
        <v>344</v>
      </c>
      <c r="B344" s="342" t="str">
        <f>IF(C344="I","",IF(ISBLANK(D344),"",IF(ISTEXT(D344),LARGE(B14:B343,1)+1,0)))</f>
        <v/>
      </c>
      <c r="C344" s="344"/>
      <c r="D344" s="173"/>
      <c r="E344" s="172"/>
      <c r="F344" s="171"/>
      <c r="G344" s="856"/>
      <c r="H344" s="857"/>
      <c r="I344" s="707"/>
      <c r="J344" s="919">
        <f t="shared" si="446"/>
        <v>0</v>
      </c>
      <c r="K344" s="707"/>
      <c r="L344" s="919">
        <f t="shared" si="447"/>
        <v>0</v>
      </c>
      <c r="M344" s="707"/>
      <c r="N344" s="919">
        <f t="shared" si="448"/>
        <v>0</v>
      </c>
      <c r="O344" s="707"/>
      <c r="P344" s="919">
        <f t="shared" si="449"/>
        <v>0</v>
      </c>
      <c r="Q344" s="707"/>
      <c r="R344" s="919">
        <f t="shared" si="526"/>
        <v>0</v>
      </c>
      <c r="S344" s="707"/>
      <c r="T344" s="919">
        <f t="shared" si="450"/>
        <v>0</v>
      </c>
      <c r="U344" s="707"/>
      <c r="V344" s="919">
        <f t="shared" si="442"/>
        <v>0</v>
      </c>
      <c r="W344" s="707"/>
      <c r="X344" s="919">
        <f t="shared" si="445"/>
        <v>0</v>
      </c>
      <c r="Y344" s="178">
        <f>Y6</f>
        <v>35</v>
      </c>
      <c r="Z344" s="964">
        <f t="shared" si="451"/>
        <v>0</v>
      </c>
      <c r="AA344" s="926">
        <f t="shared" si="510"/>
        <v>0</v>
      </c>
      <c r="AB344" s="860">
        <f t="shared" si="452"/>
        <v>0</v>
      </c>
      <c r="AC344" s="861">
        <f t="shared" si="453"/>
        <v>0</v>
      </c>
      <c r="AD344" s="946">
        <f t="shared" si="454"/>
        <v>0</v>
      </c>
      <c r="AE344" s="164" t="str">
        <f t="shared" si="455"/>
        <v/>
      </c>
      <c r="AF344" s="163">
        <f t="shared" si="456"/>
        <v>0</v>
      </c>
      <c r="AG344" s="460">
        <f t="shared" si="511"/>
        <v>0</v>
      </c>
      <c r="AH344" s="860">
        <f t="shared" si="457"/>
        <v>0</v>
      </c>
      <c r="AI344" s="861">
        <f t="shared" si="458"/>
        <v>0</v>
      </c>
      <c r="AJ344" s="946">
        <f t="shared" si="459"/>
        <v>0</v>
      </c>
      <c r="AK344" s="164" t="str">
        <f t="shared" si="460"/>
        <v/>
      </c>
      <c r="AL344" s="163">
        <f t="shared" si="461"/>
        <v>0</v>
      </c>
      <c r="AM344" s="460">
        <f t="shared" si="512"/>
        <v>0</v>
      </c>
      <c r="AN344" s="860">
        <f t="shared" si="462"/>
        <v>0</v>
      </c>
      <c r="AO344" s="861">
        <f t="shared" si="463"/>
        <v>0</v>
      </c>
      <c r="AP344" s="946">
        <f t="shared" si="464"/>
        <v>0</v>
      </c>
      <c r="AQ344" s="164" t="str">
        <f t="shared" si="465"/>
        <v/>
      </c>
      <c r="AR344" s="163">
        <f t="shared" si="466"/>
        <v>0</v>
      </c>
      <c r="AS344" s="460">
        <f t="shared" si="513"/>
        <v>0</v>
      </c>
      <c r="AT344" s="860">
        <f t="shared" si="467"/>
        <v>0</v>
      </c>
      <c r="AU344" s="861">
        <f t="shared" si="468"/>
        <v>0</v>
      </c>
      <c r="AV344" s="946">
        <f t="shared" si="469"/>
        <v>0</v>
      </c>
      <c r="AW344" s="164" t="str">
        <f t="shared" si="470"/>
        <v/>
      </c>
      <c r="AX344" s="163">
        <f t="shared" si="471"/>
        <v>0</v>
      </c>
      <c r="AY344" s="460">
        <f t="shared" si="514"/>
        <v>0</v>
      </c>
      <c r="AZ344" s="860">
        <f t="shared" si="472"/>
        <v>0</v>
      </c>
      <c r="BA344" s="861">
        <f t="shared" si="473"/>
        <v>0</v>
      </c>
      <c r="BB344" s="946">
        <f t="shared" si="474"/>
        <v>0</v>
      </c>
      <c r="BC344" s="164" t="str">
        <f t="shared" si="475"/>
        <v/>
      </c>
      <c r="BD344" s="163">
        <f t="shared" si="476"/>
        <v>0</v>
      </c>
      <c r="BE344" s="460">
        <f t="shared" si="515"/>
        <v>0</v>
      </c>
      <c r="BF344" s="860">
        <f t="shared" si="477"/>
        <v>0</v>
      </c>
      <c r="BG344" s="861">
        <f t="shared" si="478"/>
        <v>0</v>
      </c>
      <c r="BH344" s="946">
        <f t="shared" si="479"/>
        <v>0</v>
      </c>
      <c r="BI344" s="164" t="str">
        <f t="shared" si="480"/>
        <v/>
      </c>
      <c r="BJ344" s="163">
        <f t="shared" si="481"/>
        <v>0</v>
      </c>
      <c r="BK344" s="460">
        <f t="shared" si="516"/>
        <v>0</v>
      </c>
      <c r="BL344" s="860">
        <f t="shared" si="482"/>
        <v>0</v>
      </c>
      <c r="BM344" s="861">
        <f t="shared" si="483"/>
        <v>0</v>
      </c>
      <c r="BN344" s="946">
        <f t="shared" si="484"/>
        <v>0</v>
      </c>
      <c r="BO344" s="164" t="str">
        <f t="shared" si="485"/>
        <v/>
      </c>
      <c r="BP344" s="163">
        <f t="shared" si="486"/>
        <v>0</v>
      </c>
      <c r="BQ344" s="460">
        <f t="shared" si="517"/>
        <v>0</v>
      </c>
      <c r="BR344" s="860">
        <f t="shared" si="487"/>
        <v>0</v>
      </c>
      <c r="BS344" s="861">
        <f t="shared" si="488"/>
        <v>0</v>
      </c>
      <c r="BT344" s="946">
        <f t="shared" si="489"/>
        <v>0</v>
      </c>
      <c r="BU344" s="164" t="str">
        <f t="shared" si="490"/>
        <v/>
      </c>
      <c r="BV344" s="163">
        <f t="shared" si="491"/>
        <v>0</v>
      </c>
      <c r="BW344" s="246"/>
      <c r="BX344" s="246"/>
      <c r="BY344" s="155"/>
      <c r="BZ344" s="22"/>
      <c r="CA344" s="163">
        <f t="shared" si="492"/>
        <v>0</v>
      </c>
      <c r="CB344" s="162">
        <f t="shared" si="493"/>
        <v>0</v>
      </c>
      <c r="CC344" s="162">
        <f t="shared" si="494"/>
        <v>0</v>
      </c>
      <c r="CD344" s="162">
        <f t="shared" si="495"/>
        <v>0</v>
      </c>
      <c r="CE344" s="162">
        <f t="shared" si="496"/>
        <v>0</v>
      </c>
      <c r="CF344" s="162">
        <f t="shared" si="497"/>
        <v>0</v>
      </c>
      <c r="CG344" s="162">
        <f t="shared" si="498"/>
        <v>0</v>
      </c>
      <c r="CH344" s="162">
        <f t="shared" si="499"/>
        <v>0</v>
      </c>
      <c r="CI344" s="22"/>
      <c r="CJ344" s="161">
        <f t="shared" si="500"/>
        <v>35</v>
      </c>
      <c r="CK344" s="620">
        <f t="shared" si="501"/>
        <v>0</v>
      </c>
      <c r="CL344" s="160">
        <f>CL5</f>
        <v>50</v>
      </c>
      <c r="CM344" s="159" t="str">
        <f t="shared" si="518"/>
        <v/>
      </c>
      <c r="CN344" s="159" t="str">
        <f t="shared" si="519"/>
        <v/>
      </c>
      <c r="CO344" s="159" t="str">
        <f t="shared" si="520"/>
        <v/>
      </c>
      <c r="CP344" s="159" t="str">
        <f t="shared" si="521"/>
        <v/>
      </c>
      <c r="CQ344" s="159" t="str">
        <f t="shared" si="522"/>
        <v/>
      </c>
      <c r="CR344" s="159" t="str">
        <f t="shared" si="523"/>
        <v/>
      </c>
      <c r="CS344" s="159" t="str">
        <f t="shared" si="524"/>
        <v/>
      </c>
      <c r="CT344" s="159" t="str">
        <f t="shared" si="525"/>
        <v/>
      </c>
      <c r="CU344" s="158"/>
      <c r="CV344" s="157">
        <f t="shared" si="502"/>
        <v>50</v>
      </c>
      <c r="CW344" s="157">
        <f t="shared" si="503"/>
        <v>50</v>
      </c>
      <c r="CX344" s="157">
        <f t="shared" si="504"/>
        <v>50</v>
      </c>
      <c r="CY344" s="157">
        <f t="shared" si="505"/>
        <v>50</v>
      </c>
      <c r="CZ344" s="157">
        <f t="shared" si="506"/>
        <v>50</v>
      </c>
      <c r="DA344" s="157">
        <f t="shared" si="507"/>
        <v>50</v>
      </c>
      <c r="DB344" s="157">
        <f t="shared" si="508"/>
        <v>50</v>
      </c>
      <c r="DC344" s="157">
        <f t="shared" si="509"/>
        <v>50</v>
      </c>
      <c r="DD344" s="734">
        <v>337</v>
      </c>
      <c r="DE344" s="155"/>
      <c r="DI344" s="407"/>
      <c r="DJ344" s="279"/>
      <c r="DK344" s="279"/>
      <c r="DL344" s="279"/>
      <c r="DM344" s="279"/>
      <c r="DN344" s="279"/>
    </row>
    <row r="345" spans="1:118" s="20" customFormat="1" ht="39.950000000000003" hidden="1" customHeight="1" x14ac:dyDescent="0.25">
      <c r="A345" s="27">
        <f>ROW()</f>
        <v>345</v>
      </c>
      <c r="B345" s="342" t="str">
        <f>IF(C345="I","",IF(ISBLANK(D345),"",IF(ISTEXT(D345),LARGE(B14:B344,1)+1,0)))</f>
        <v/>
      </c>
      <c r="C345" s="344"/>
      <c r="D345" s="173"/>
      <c r="E345" s="172"/>
      <c r="F345" s="171"/>
      <c r="G345" s="856"/>
      <c r="H345" s="857"/>
      <c r="I345" s="707"/>
      <c r="J345" s="919">
        <f t="shared" si="446"/>
        <v>0</v>
      </c>
      <c r="K345" s="707"/>
      <c r="L345" s="919">
        <f t="shared" si="447"/>
        <v>0</v>
      </c>
      <c r="M345" s="707"/>
      <c r="N345" s="919">
        <f t="shared" si="448"/>
        <v>0</v>
      </c>
      <c r="O345" s="707"/>
      <c r="P345" s="919">
        <f t="shared" si="449"/>
        <v>0</v>
      </c>
      <c r="Q345" s="707"/>
      <c r="R345" s="919">
        <f t="shared" si="526"/>
        <v>0</v>
      </c>
      <c r="S345" s="707"/>
      <c r="T345" s="919">
        <f t="shared" si="450"/>
        <v>0</v>
      </c>
      <c r="U345" s="707"/>
      <c r="V345" s="919">
        <f t="shared" si="442"/>
        <v>0</v>
      </c>
      <c r="W345" s="707"/>
      <c r="X345" s="919">
        <f t="shared" si="445"/>
        <v>0</v>
      </c>
      <c r="Y345" s="178">
        <f>Y6</f>
        <v>35</v>
      </c>
      <c r="Z345" s="964">
        <f t="shared" si="451"/>
        <v>0</v>
      </c>
      <c r="AA345" s="926">
        <f t="shared" si="510"/>
        <v>0</v>
      </c>
      <c r="AB345" s="860">
        <f t="shared" si="452"/>
        <v>0</v>
      </c>
      <c r="AC345" s="861">
        <f t="shared" si="453"/>
        <v>0</v>
      </c>
      <c r="AD345" s="946">
        <f t="shared" si="454"/>
        <v>0</v>
      </c>
      <c r="AE345" s="164" t="str">
        <f t="shared" si="455"/>
        <v/>
      </c>
      <c r="AF345" s="163">
        <f t="shared" si="456"/>
        <v>0</v>
      </c>
      <c r="AG345" s="460">
        <f t="shared" si="511"/>
        <v>0</v>
      </c>
      <c r="AH345" s="860">
        <f t="shared" si="457"/>
        <v>0</v>
      </c>
      <c r="AI345" s="861">
        <f t="shared" si="458"/>
        <v>0</v>
      </c>
      <c r="AJ345" s="946">
        <f t="shared" si="459"/>
        <v>0</v>
      </c>
      <c r="AK345" s="164" t="str">
        <f t="shared" si="460"/>
        <v/>
      </c>
      <c r="AL345" s="163">
        <f t="shared" si="461"/>
        <v>0</v>
      </c>
      <c r="AM345" s="460">
        <f t="shared" si="512"/>
        <v>0</v>
      </c>
      <c r="AN345" s="860">
        <f t="shared" si="462"/>
        <v>0</v>
      </c>
      <c r="AO345" s="861">
        <f t="shared" si="463"/>
        <v>0</v>
      </c>
      <c r="AP345" s="946">
        <f t="shared" si="464"/>
        <v>0</v>
      </c>
      <c r="AQ345" s="164" t="str">
        <f t="shared" si="465"/>
        <v/>
      </c>
      <c r="AR345" s="163">
        <f t="shared" si="466"/>
        <v>0</v>
      </c>
      <c r="AS345" s="460">
        <f t="shared" si="513"/>
        <v>0</v>
      </c>
      <c r="AT345" s="860">
        <f t="shared" si="467"/>
        <v>0</v>
      </c>
      <c r="AU345" s="861">
        <f t="shared" si="468"/>
        <v>0</v>
      </c>
      <c r="AV345" s="946">
        <f t="shared" si="469"/>
        <v>0</v>
      </c>
      <c r="AW345" s="164" t="str">
        <f t="shared" si="470"/>
        <v/>
      </c>
      <c r="AX345" s="163">
        <f t="shared" si="471"/>
        <v>0</v>
      </c>
      <c r="AY345" s="460">
        <f t="shared" si="514"/>
        <v>0</v>
      </c>
      <c r="AZ345" s="860">
        <f t="shared" si="472"/>
        <v>0</v>
      </c>
      <c r="BA345" s="861">
        <f t="shared" si="473"/>
        <v>0</v>
      </c>
      <c r="BB345" s="946">
        <f t="shared" si="474"/>
        <v>0</v>
      </c>
      <c r="BC345" s="164" t="str">
        <f t="shared" si="475"/>
        <v/>
      </c>
      <c r="BD345" s="163">
        <f t="shared" si="476"/>
        <v>0</v>
      </c>
      <c r="BE345" s="460">
        <f t="shared" si="515"/>
        <v>0</v>
      </c>
      <c r="BF345" s="860">
        <f t="shared" si="477"/>
        <v>0</v>
      </c>
      <c r="BG345" s="861">
        <f t="shared" si="478"/>
        <v>0</v>
      </c>
      <c r="BH345" s="946">
        <f t="shared" si="479"/>
        <v>0</v>
      </c>
      <c r="BI345" s="164" t="str">
        <f t="shared" si="480"/>
        <v/>
      </c>
      <c r="BJ345" s="163">
        <f t="shared" si="481"/>
        <v>0</v>
      </c>
      <c r="BK345" s="460">
        <f t="shared" si="516"/>
        <v>0</v>
      </c>
      <c r="BL345" s="860">
        <f t="shared" si="482"/>
        <v>0</v>
      </c>
      <c r="BM345" s="861">
        <f t="shared" si="483"/>
        <v>0</v>
      </c>
      <c r="BN345" s="946">
        <f t="shared" si="484"/>
        <v>0</v>
      </c>
      <c r="BO345" s="164" t="str">
        <f t="shared" si="485"/>
        <v/>
      </c>
      <c r="BP345" s="163">
        <f t="shared" si="486"/>
        <v>0</v>
      </c>
      <c r="BQ345" s="460">
        <f t="shared" si="517"/>
        <v>0</v>
      </c>
      <c r="BR345" s="860">
        <f t="shared" si="487"/>
        <v>0</v>
      </c>
      <c r="BS345" s="861">
        <f t="shared" si="488"/>
        <v>0</v>
      </c>
      <c r="BT345" s="946">
        <f t="shared" si="489"/>
        <v>0</v>
      </c>
      <c r="BU345" s="164" t="str">
        <f t="shared" si="490"/>
        <v/>
      </c>
      <c r="BV345" s="163">
        <f t="shared" si="491"/>
        <v>0</v>
      </c>
      <c r="BW345" s="246"/>
      <c r="BX345" s="246"/>
      <c r="BY345" s="155"/>
      <c r="BZ345" s="22"/>
      <c r="CA345" s="163">
        <f t="shared" si="492"/>
        <v>0</v>
      </c>
      <c r="CB345" s="162">
        <f t="shared" si="493"/>
        <v>0</v>
      </c>
      <c r="CC345" s="162">
        <f t="shared" si="494"/>
        <v>0</v>
      </c>
      <c r="CD345" s="162">
        <f t="shared" si="495"/>
        <v>0</v>
      </c>
      <c r="CE345" s="162">
        <f t="shared" si="496"/>
        <v>0</v>
      </c>
      <c r="CF345" s="162">
        <f t="shared" si="497"/>
        <v>0</v>
      </c>
      <c r="CG345" s="162">
        <f t="shared" si="498"/>
        <v>0</v>
      </c>
      <c r="CH345" s="162">
        <f t="shared" si="499"/>
        <v>0</v>
      </c>
      <c r="CI345" s="22"/>
      <c r="CJ345" s="161">
        <f t="shared" si="500"/>
        <v>35</v>
      </c>
      <c r="CK345" s="620">
        <f t="shared" si="501"/>
        <v>0</v>
      </c>
      <c r="CL345" s="160">
        <f>CL5</f>
        <v>50</v>
      </c>
      <c r="CM345" s="159" t="str">
        <f t="shared" si="518"/>
        <v/>
      </c>
      <c r="CN345" s="159" t="str">
        <f t="shared" si="519"/>
        <v/>
      </c>
      <c r="CO345" s="159" t="str">
        <f t="shared" si="520"/>
        <v/>
      </c>
      <c r="CP345" s="159" t="str">
        <f t="shared" si="521"/>
        <v/>
      </c>
      <c r="CQ345" s="159" t="str">
        <f t="shared" si="522"/>
        <v/>
      </c>
      <c r="CR345" s="159" t="str">
        <f t="shared" si="523"/>
        <v/>
      </c>
      <c r="CS345" s="159" t="str">
        <f t="shared" si="524"/>
        <v/>
      </c>
      <c r="CT345" s="159" t="str">
        <f t="shared" si="525"/>
        <v/>
      </c>
      <c r="CU345" s="158"/>
      <c r="CV345" s="157">
        <f t="shared" si="502"/>
        <v>50</v>
      </c>
      <c r="CW345" s="157">
        <f t="shared" si="503"/>
        <v>50</v>
      </c>
      <c r="CX345" s="157">
        <f t="shared" si="504"/>
        <v>50</v>
      </c>
      <c r="CY345" s="157">
        <f t="shared" si="505"/>
        <v>50</v>
      </c>
      <c r="CZ345" s="157">
        <f t="shared" si="506"/>
        <v>50</v>
      </c>
      <c r="DA345" s="157">
        <f t="shared" si="507"/>
        <v>50</v>
      </c>
      <c r="DB345" s="157">
        <f t="shared" si="508"/>
        <v>50</v>
      </c>
      <c r="DC345" s="157">
        <f t="shared" si="509"/>
        <v>50</v>
      </c>
      <c r="DD345" s="734">
        <v>338</v>
      </c>
      <c r="DE345" s="155"/>
      <c r="DI345" s="407"/>
      <c r="DJ345" s="279"/>
      <c r="DK345" s="279"/>
      <c r="DL345" s="279"/>
      <c r="DM345" s="279"/>
      <c r="DN345" s="279"/>
    </row>
    <row r="346" spans="1:118" s="20" customFormat="1" ht="39.950000000000003" hidden="1" customHeight="1" x14ac:dyDescent="0.25">
      <c r="A346" s="27">
        <f>ROW()</f>
        <v>346</v>
      </c>
      <c r="B346" s="342" t="str">
        <f>IF(C346="I","",IF(ISBLANK(D346),"",IF(ISTEXT(D346),LARGE(B14:B345,1)+1,0)))</f>
        <v/>
      </c>
      <c r="C346" s="344"/>
      <c r="D346" s="173"/>
      <c r="E346" s="172"/>
      <c r="F346" s="171"/>
      <c r="G346" s="856"/>
      <c r="H346" s="857"/>
      <c r="I346" s="707"/>
      <c r="J346" s="919">
        <f t="shared" si="446"/>
        <v>0</v>
      </c>
      <c r="K346" s="707"/>
      <c r="L346" s="919">
        <f t="shared" si="447"/>
        <v>0</v>
      </c>
      <c r="M346" s="707"/>
      <c r="N346" s="919">
        <f t="shared" si="448"/>
        <v>0</v>
      </c>
      <c r="O346" s="707"/>
      <c r="P346" s="919">
        <f t="shared" si="449"/>
        <v>0</v>
      </c>
      <c r="Q346" s="707"/>
      <c r="R346" s="919">
        <f t="shared" si="526"/>
        <v>0</v>
      </c>
      <c r="S346" s="707"/>
      <c r="T346" s="919">
        <f t="shared" si="450"/>
        <v>0</v>
      </c>
      <c r="U346" s="707"/>
      <c r="V346" s="919">
        <f t="shared" si="442"/>
        <v>0</v>
      </c>
      <c r="W346" s="707"/>
      <c r="X346" s="919">
        <f t="shared" si="445"/>
        <v>0</v>
      </c>
      <c r="Y346" s="178">
        <f>Y6</f>
        <v>35</v>
      </c>
      <c r="Z346" s="964">
        <f t="shared" si="451"/>
        <v>0</v>
      </c>
      <c r="AA346" s="926">
        <f t="shared" si="510"/>
        <v>0</v>
      </c>
      <c r="AB346" s="860">
        <f t="shared" si="452"/>
        <v>0</v>
      </c>
      <c r="AC346" s="861">
        <f t="shared" si="453"/>
        <v>0</v>
      </c>
      <c r="AD346" s="946">
        <f t="shared" si="454"/>
        <v>0</v>
      </c>
      <c r="AE346" s="164" t="str">
        <f t="shared" si="455"/>
        <v/>
      </c>
      <c r="AF346" s="163">
        <f t="shared" si="456"/>
        <v>0</v>
      </c>
      <c r="AG346" s="460">
        <f t="shared" si="511"/>
        <v>0</v>
      </c>
      <c r="AH346" s="860">
        <f t="shared" si="457"/>
        <v>0</v>
      </c>
      <c r="AI346" s="861">
        <f t="shared" si="458"/>
        <v>0</v>
      </c>
      <c r="AJ346" s="946">
        <f t="shared" si="459"/>
        <v>0</v>
      </c>
      <c r="AK346" s="164" t="str">
        <f t="shared" si="460"/>
        <v/>
      </c>
      <c r="AL346" s="163">
        <f t="shared" si="461"/>
        <v>0</v>
      </c>
      <c r="AM346" s="460">
        <f t="shared" si="512"/>
        <v>0</v>
      </c>
      <c r="AN346" s="860">
        <f t="shared" si="462"/>
        <v>0</v>
      </c>
      <c r="AO346" s="861">
        <f t="shared" si="463"/>
        <v>0</v>
      </c>
      <c r="AP346" s="946">
        <f t="shared" si="464"/>
        <v>0</v>
      </c>
      <c r="AQ346" s="164" t="str">
        <f t="shared" si="465"/>
        <v/>
      </c>
      <c r="AR346" s="163">
        <f t="shared" si="466"/>
        <v>0</v>
      </c>
      <c r="AS346" s="460">
        <f t="shared" si="513"/>
        <v>0</v>
      </c>
      <c r="AT346" s="860">
        <f t="shared" si="467"/>
        <v>0</v>
      </c>
      <c r="AU346" s="861">
        <f t="shared" si="468"/>
        <v>0</v>
      </c>
      <c r="AV346" s="946">
        <f t="shared" si="469"/>
        <v>0</v>
      </c>
      <c r="AW346" s="164" t="str">
        <f t="shared" si="470"/>
        <v/>
      </c>
      <c r="AX346" s="163">
        <f t="shared" si="471"/>
        <v>0</v>
      </c>
      <c r="AY346" s="460">
        <f t="shared" si="514"/>
        <v>0</v>
      </c>
      <c r="AZ346" s="860">
        <f t="shared" si="472"/>
        <v>0</v>
      </c>
      <c r="BA346" s="861">
        <f t="shared" si="473"/>
        <v>0</v>
      </c>
      <c r="BB346" s="946">
        <f t="shared" si="474"/>
        <v>0</v>
      </c>
      <c r="BC346" s="164" t="str">
        <f t="shared" si="475"/>
        <v/>
      </c>
      <c r="BD346" s="163">
        <f t="shared" si="476"/>
        <v>0</v>
      </c>
      <c r="BE346" s="460">
        <f t="shared" si="515"/>
        <v>0</v>
      </c>
      <c r="BF346" s="860">
        <f t="shared" si="477"/>
        <v>0</v>
      </c>
      <c r="BG346" s="861">
        <f t="shared" si="478"/>
        <v>0</v>
      </c>
      <c r="BH346" s="946">
        <f t="shared" si="479"/>
        <v>0</v>
      </c>
      <c r="BI346" s="164" t="str">
        <f t="shared" si="480"/>
        <v/>
      </c>
      <c r="BJ346" s="163">
        <f t="shared" si="481"/>
        <v>0</v>
      </c>
      <c r="BK346" s="460">
        <f t="shared" si="516"/>
        <v>0</v>
      </c>
      <c r="BL346" s="860">
        <f t="shared" si="482"/>
        <v>0</v>
      </c>
      <c r="BM346" s="861">
        <f t="shared" si="483"/>
        <v>0</v>
      </c>
      <c r="BN346" s="946">
        <f t="shared" si="484"/>
        <v>0</v>
      </c>
      <c r="BO346" s="164" t="str">
        <f t="shared" si="485"/>
        <v/>
      </c>
      <c r="BP346" s="163">
        <f t="shared" si="486"/>
        <v>0</v>
      </c>
      <c r="BQ346" s="460">
        <f t="shared" si="517"/>
        <v>0</v>
      </c>
      <c r="BR346" s="860">
        <f t="shared" si="487"/>
        <v>0</v>
      </c>
      <c r="BS346" s="861">
        <f t="shared" si="488"/>
        <v>0</v>
      </c>
      <c r="BT346" s="946">
        <f t="shared" si="489"/>
        <v>0</v>
      </c>
      <c r="BU346" s="164" t="str">
        <f t="shared" si="490"/>
        <v/>
      </c>
      <c r="BV346" s="163">
        <f t="shared" si="491"/>
        <v>0</v>
      </c>
      <c r="BW346" s="246"/>
      <c r="BX346" s="246"/>
      <c r="BY346" s="155"/>
      <c r="BZ346" s="22"/>
      <c r="CA346" s="163">
        <f t="shared" si="492"/>
        <v>0</v>
      </c>
      <c r="CB346" s="162">
        <f t="shared" si="493"/>
        <v>0</v>
      </c>
      <c r="CC346" s="162">
        <f t="shared" si="494"/>
        <v>0</v>
      </c>
      <c r="CD346" s="162">
        <f t="shared" si="495"/>
        <v>0</v>
      </c>
      <c r="CE346" s="162">
        <f t="shared" si="496"/>
        <v>0</v>
      </c>
      <c r="CF346" s="162">
        <f t="shared" si="497"/>
        <v>0</v>
      </c>
      <c r="CG346" s="162">
        <f t="shared" si="498"/>
        <v>0</v>
      </c>
      <c r="CH346" s="162">
        <f t="shared" si="499"/>
        <v>0</v>
      </c>
      <c r="CI346" s="22"/>
      <c r="CJ346" s="161">
        <f t="shared" si="500"/>
        <v>35</v>
      </c>
      <c r="CK346" s="620">
        <f t="shared" si="501"/>
        <v>0</v>
      </c>
      <c r="CL346" s="160">
        <f>CL5</f>
        <v>50</v>
      </c>
      <c r="CM346" s="159" t="str">
        <f t="shared" si="518"/>
        <v/>
      </c>
      <c r="CN346" s="159" t="str">
        <f t="shared" si="519"/>
        <v/>
      </c>
      <c r="CO346" s="159" t="str">
        <f t="shared" si="520"/>
        <v/>
      </c>
      <c r="CP346" s="159" t="str">
        <f t="shared" si="521"/>
        <v/>
      </c>
      <c r="CQ346" s="159" t="str">
        <f t="shared" si="522"/>
        <v/>
      </c>
      <c r="CR346" s="159" t="str">
        <f t="shared" si="523"/>
        <v/>
      </c>
      <c r="CS346" s="159" t="str">
        <f t="shared" si="524"/>
        <v/>
      </c>
      <c r="CT346" s="159" t="str">
        <f t="shared" si="525"/>
        <v/>
      </c>
      <c r="CU346" s="158"/>
      <c r="CV346" s="157">
        <f t="shared" si="502"/>
        <v>50</v>
      </c>
      <c r="CW346" s="157">
        <f t="shared" si="503"/>
        <v>50</v>
      </c>
      <c r="CX346" s="157">
        <f t="shared" si="504"/>
        <v>50</v>
      </c>
      <c r="CY346" s="157">
        <f t="shared" si="505"/>
        <v>50</v>
      </c>
      <c r="CZ346" s="157">
        <f t="shared" si="506"/>
        <v>50</v>
      </c>
      <c r="DA346" s="157">
        <f t="shared" si="507"/>
        <v>50</v>
      </c>
      <c r="DB346" s="157">
        <f t="shared" si="508"/>
        <v>50</v>
      </c>
      <c r="DC346" s="157">
        <f t="shared" si="509"/>
        <v>50</v>
      </c>
      <c r="DD346" s="734">
        <v>339</v>
      </c>
      <c r="DE346" s="155"/>
      <c r="DI346" s="407"/>
      <c r="DJ346" s="279"/>
      <c r="DK346" s="279"/>
      <c r="DL346" s="279"/>
      <c r="DM346" s="279"/>
      <c r="DN346" s="279"/>
    </row>
    <row r="347" spans="1:118" s="20" customFormat="1" ht="39.950000000000003" hidden="1" customHeight="1" x14ac:dyDescent="0.25">
      <c r="A347" s="27">
        <f>ROW()</f>
        <v>347</v>
      </c>
      <c r="B347" s="342" t="str">
        <f>IF(C347="I","",IF(ISBLANK(D347),"",IF(ISTEXT(D347),LARGE(B14:B346,1)+1,0)))</f>
        <v/>
      </c>
      <c r="C347" s="344"/>
      <c r="D347" s="173"/>
      <c r="E347" s="172"/>
      <c r="F347" s="171"/>
      <c r="G347" s="856"/>
      <c r="H347" s="857"/>
      <c r="I347" s="707"/>
      <c r="J347" s="919">
        <f t="shared" si="446"/>
        <v>0</v>
      </c>
      <c r="K347" s="707"/>
      <c r="L347" s="919">
        <f t="shared" si="447"/>
        <v>0</v>
      </c>
      <c r="M347" s="707"/>
      <c r="N347" s="919">
        <f t="shared" si="448"/>
        <v>0</v>
      </c>
      <c r="O347" s="707"/>
      <c r="P347" s="919">
        <f t="shared" si="449"/>
        <v>0</v>
      </c>
      <c r="Q347" s="707"/>
      <c r="R347" s="919">
        <f t="shared" si="526"/>
        <v>0</v>
      </c>
      <c r="S347" s="707"/>
      <c r="T347" s="919">
        <f t="shared" si="450"/>
        <v>0</v>
      </c>
      <c r="U347" s="707"/>
      <c r="V347" s="919">
        <f t="shared" si="442"/>
        <v>0</v>
      </c>
      <c r="W347" s="707"/>
      <c r="X347" s="919">
        <f t="shared" si="445"/>
        <v>0</v>
      </c>
      <c r="Y347" s="178">
        <f>Y6</f>
        <v>35</v>
      </c>
      <c r="Z347" s="964">
        <f t="shared" si="451"/>
        <v>0</v>
      </c>
      <c r="AA347" s="926">
        <f t="shared" si="510"/>
        <v>0</v>
      </c>
      <c r="AB347" s="860">
        <f t="shared" si="452"/>
        <v>0</v>
      </c>
      <c r="AC347" s="861">
        <f t="shared" si="453"/>
        <v>0</v>
      </c>
      <c r="AD347" s="946">
        <f t="shared" si="454"/>
        <v>0</v>
      </c>
      <c r="AE347" s="164" t="str">
        <f t="shared" si="455"/>
        <v/>
      </c>
      <c r="AF347" s="163">
        <f t="shared" si="456"/>
        <v>0</v>
      </c>
      <c r="AG347" s="460">
        <f t="shared" si="511"/>
        <v>0</v>
      </c>
      <c r="AH347" s="860">
        <f t="shared" si="457"/>
        <v>0</v>
      </c>
      <c r="AI347" s="861">
        <f t="shared" si="458"/>
        <v>0</v>
      </c>
      <c r="AJ347" s="946">
        <f t="shared" si="459"/>
        <v>0</v>
      </c>
      <c r="AK347" s="164" t="str">
        <f t="shared" si="460"/>
        <v/>
      </c>
      <c r="AL347" s="163">
        <f t="shared" si="461"/>
        <v>0</v>
      </c>
      <c r="AM347" s="460">
        <f t="shared" si="512"/>
        <v>0</v>
      </c>
      <c r="AN347" s="860">
        <f t="shared" si="462"/>
        <v>0</v>
      </c>
      <c r="AO347" s="861">
        <f t="shared" si="463"/>
        <v>0</v>
      </c>
      <c r="AP347" s="946">
        <f t="shared" si="464"/>
        <v>0</v>
      </c>
      <c r="AQ347" s="164" t="str">
        <f t="shared" si="465"/>
        <v/>
      </c>
      <c r="AR347" s="163">
        <f t="shared" si="466"/>
        <v>0</v>
      </c>
      <c r="AS347" s="460">
        <f t="shared" si="513"/>
        <v>0</v>
      </c>
      <c r="AT347" s="860">
        <f t="shared" si="467"/>
        <v>0</v>
      </c>
      <c r="AU347" s="861">
        <f t="shared" si="468"/>
        <v>0</v>
      </c>
      <c r="AV347" s="946">
        <f t="shared" si="469"/>
        <v>0</v>
      </c>
      <c r="AW347" s="164" t="str">
        <f t="shared" si="470"/>
        <v/>
      </c>
      <c r="AX347" s="163">
        <f t="shared" si="471"/>
        <v>0</v>
      </c>
      <c r="AY347" s="460">
        <f t="shared" si="514"/>
        <v>0</v>
      </c>
      <c r="AZ347" s="860">
        <f t="shared" si="472"/>
        <v>0</v>
      </c>
      <c r="BA347" s="861">
        <f t="shared" si="473"/>
        <v>0</v>
      </c>
      <c r="BB347" s="946">
        <f t="shared" si="474"/>
        <v>0</v>
      </c>
      <c r="BC347" s="164" t="str">
        <f t="shared" si="475"/>
        <v/>
      </c>
      <c r="BD347" s="163">
        <f t="shared" si="476"/>
        <v>0</v>
      </c>
      <c r="BE347" s="460">
        <f t="shared" si="515"/>
        <v>0</v>
      </c>
      <c r="BF347" s="860">
        <f t="shared" si="477"/>
        <v>0</v>
      </c>
      <c r="BG347" s="861">
        <f t="shared" si="478"/>
        <v>0</v>
      </c>
      <c r="BH347" s="946">
        <f t="shared" si="479"/>
        <v>0</v>
      </c>
      <c r="BI347" s="164" t="str">
        <f t="shared" si="480"/>
        <v/>
      </c>
      <c r="BJ347" s="163">
        <f t="shared" si="481"/>
        <v>0</v>
      </c>
      <c r="BK347" s="460">
        <f t="shared" si="516"/>
        <v>0</v>
      </c>
      <c r="BL347" s="860">
        <f t="shared" si="482"/>
        <v>0</v>
      </c>
      <c r="BM347" s="861">
        <f t="shared" si="483"/>
        <v>0</v>
      </c>
      <c r="BN347" s="946">
        <f t="shared" si="484"/>
        <v>0</v>
      </c>
      <c r="BO347" s="164" t="str">
        <f t="shared" si="485"/>
        <v/>
      </c>
      <c r="BP347" s="163">
        <f t="shared" si="486"/>
        <v>0</v>
      </c>
      <c r="BQ347" s="460">
        <f t="shared" si="517"/>
        <v>0</v>
      </c>
      <c r="BR347" s="860">
        <f t="shared" si="487"/>
        <v>0</v>
      </c>
      <c r="BS347" s="861">
        <f t="shared" si="488"/>
        <v>0</v>
      </c>
      <c r="BT347" s="946">
        <f t="shared" si="489"/>
        <v>0</v>
      </c>
      <c r="BU347" s="164" t="str">
        <f t="shared" si="490"/>
        <v/>
      </c>
      <c r="BV347" s="163">
        <f t="shared" si="491"/>
        <v>0</v>
      </c>
      <c r="BW347" s="246"/>
      <c r="BX347" s="246"/>
      <c r="BY347" s="155"/>
      <c r="BZ347" s="22"/>
      <c r="CA347" s="163">
        <f t="shared" si="492"/>
        <v>0</v>
      </c>
      <c r="CB347" s="162">
        <f t="shared" si="493"/>
        <v>0</v>
      </c>
      <c r="CC347" s="162">
        <f t="shared" si="494"/>
        <v>0</v>
      </c>
      <c r="CD347" s="162">
        <f t="shared" si="495"/>
        <v>0</v>
      </c>
      <c r="CE347" s="162">
        <f t="shared" si="496"/>
        <v>0</v>
      </c>
      <c r="CF347" s="162">
        <f t="shared" si="497"/>
        <v>0</v>
      </c>
      <c r="CG347" s="162">
        <f t="shared" si="498"/>
        <v>0</v>
      </c>
      <c r="CH347" s="162">
        <f t="shared" si="499"/>
        <v>0</v>
      </c>
      <c r="CI347" s="22"/>
      <c r="CJ347" s="161">
        <f t="shared" si="500"/>
        <v>35</v>
      </c>
      <c r="CK347" s="620">
        <f t="shared" si="501"/>
        <v>0</v>
      </c>
      <c r="CL347" s="160">
        <f>CL5</f>
        <v>50</v>
      </c>
      <c r="CM347" s="159" t="str">
        <f t="shared" si="518"/>
        <v/>
      </c>
      <c r="CN347" s="159" t="str">
        <f t="shared" si="519"/>
        <v/>
      </c>
      <c r="CO347" s="159" t="str">
        <f t="shared" si="520"/>
        <v/>
      </c>
      <c r="CP347" s="159" t="str">
        <f t="shared" si="521"/>
        <v/>
      </c>
      <c r="CQ347" s="159" t="str">
        <f t="shared" si="522"/>
        <v/>
      </c>
      <c r="CR347" s="159" t="str">
        <f t="shared" si="523"/>
        <v/>
      </c>
      <c r="CS347" s="159" t="str">
        <f t="shared" si="524"/>
        <v/>
      </c>
      <c r="CT347" s="159" t="str">
        <f t="shared" si="525"/>
        <v/>
      </c>
      <c r="CU347" s="158"/>
      <c r="CV347" s="157">
        <f t="shared" si="502"/>
        <v>50</v>
      </c>
      <c r="CW347" s="157">
        <f t="shared" si="503"/>
        <v>50</v>
      </c>
      <c r="CX347" s="157">
        <f t="shared" si="504"/>
        <v>50</v>
      </c>
      <c r="CY347" s="157">
        <f t="shared" si="505"/>
        <v>50</v>
      </c>
      <c r="CZ347" s="157">
        <f t="shared" si="506"/>
        <v>50</v>
      </c>
      <c r="DA347" s="157">
        <f t="shared" si="507"/>
        <v>50</v>
      </c>
      <c r="DB347" s="157">
        <f t="shared" si="508"/>
        <v>50</v>
      </c>
      <c r="DC347" s="157">
        <f t="shared" si="509"/>
        <v>50</v>
      </c>
      <c r="DD347" s="734">
        <v>340</v>
      </c>
      <c r="DE347" s="155"/>
      <c r="DI347" s="407"/>
      <c r="DJ347" s="279"/>
      <c r="DK347" s="279"/>
      <c r="DL347" s="279"/>
      <c r="DM347" s="279"/>
      <c r="DN347" s="279"/>
    </row>
    <row r="348" spans="1:118" s="20" customFormat="1" ht="39.950000000000003" hidden="1" customHeight="1" x14ac:dyDescent="0.25">
      <c r="A348" s="27">
        <f>ROW()</f>
        <v>348</v>
      </c>
      <c r="B348" s="342" t="str">
        <f>IF(C348="I","",IF(ISBLANK(D348),"",IF(ISTEXT(D348),LARGE(B14:B347,1)+1,0)))</f>
        <v/>
      </c>
      <c r="C348" s="344"/>
      <c r="D348" s="173"/>
      <c r="E348" s="172"/>
      <c r="F348" s="171"/>
      <c r="G348" s="856"/>
      <c r="H348" s="857"/>
      <c r="I348" s="707"/>
      <c r="J348" s="919">
        <f t="shared" si="446"/>
        <v>0</v>
      </c>
      <c r="K348" s="707"/>
      <c r="L348" s="919">
        <f t="shared" si="447"/>
        <v>0</v>
      </c>
      <c r="M348" s="707"/>
      <c r="N348" s="919">
        <f t="shared" si="448"/>
        <v>0</v>
      </c>
      <c r="O348" s="707"/>
      <c r="P348" s="919">
        <f t="shared" si="449"/>
        <v>0</v>
      </c>
      <c r="Q348" s="707"/>
      <c r="R348" s="919">
        <f t="shared" si="526"/>
        <v>0</v>
      </c>
      <c r="S348" s="707"/>
      <c r="T348" s="919">
        <f t="shared" si="450"/>
        <v>0</v>
      </c>
      <c r="U348" s="707"/>
      <c r="V348" s="919">
        <f t="shared" si="442"/>
        <v>0</v>
      </c>
      <c r="W348" s="707"/>
      <c r="X348" s="919">
        <f t="shared" ref="X348:X364" si="527">CH348</f>
        <v>0</v>
      </c>
      <c r="Y348" s="178">
        <f>Y6</f>
        <v>35</v>
      </c>
      <c r="Z348" s="964">
        <f t="shared" si="451"/>
        <v>0</v>
      </c>
      <c r="AA348" s="926">
        <f t="shared" si="510"/>
        <v>0</v>
      </c>
      <c r="AB348" s="860">
        <f t="shared" si="452"/>
        <v>0</v>
      </c>
      <c r="AC348" s="861">
        <f t="shared" si="453"/>
        <v>0</v>
      </c>
      <c r="AD348" s="946">
        <f t="shared" si="454"/>
        <v>0</v>
      </c>
      <c r="AE348" s="164" t="str">
        <f t="shared" si="455"/>
        <v/>
      </c>
      <c r="AF348" s="163">
        <f t="shared" si="456"/>
        <v>0</v>
      </c>
      <c r="AG348" s="460">
        <f t="shared" si="511"/>
        <v>0</v>
      </c>
      <c r="AH348" s="860">
        <f t="shared" si="457"/>
        <v>0</v>
      </c>
      <c r="AI348" s="861">
        <f t="shared" si="458"/>
        <v>0</v>
      </c>
      <c r="AJ348" s="946">
        <f t="shared" si="459"/>
        <v>0</v>
      </c>
      <c r="AK348" s="164" t="str">
        <f t="shared" si="460"/>
        <v/>
      </c>
      <c r="AL348" s="163">
        <f t="shared" si="461"/>
        <v>0</v>
      </c>
      <c r="AM348" s="460">
        <f t="shared" si="512"/>
        <v>0</v>
      </c>
      <c r="AN348" s="860">
        <f t="shared" si="462"/>
        <v>0</v>
      </c>
      <c r="AO348" s="861">
        <f t="shared" si="463"/>
        <v>0</v>
      </c>
      <c r="AP348" s="946">
        <f t="shared" si="464"/>
        <v>0</v>
      </c>
      <c r="AQ348" s="164" t="str">
        <f t="shared" si="465"/>
        <v/>
      </c>
      <c r="AR348" s="163">
        <f t="shared" si="466"/>
        <v>0</v>
      </c>
      <c r="AS348" s="460">
        <f t="shared" si="513"/>
        <v>0</v>
      </c>
      <c r="AT348" s="860">
        <f t="shared" si="467"/>
        <v>0</v>
      </c>
      <c r="AU348" s="861">
        <f t="shared" si="468"/>
        <v>0</v>
      </c>
      <c r="AV348" s="946">
        <f t="shared" si="469"/>
        <v>0</v>
      </c>
      <c r="AW348" s="164" t="str">
        <f t="shared" si="470"/>
        <v/>
      </c>
      <c r="AX348" s="163">
        <f t="shared" si="471"/>
        <v>0</v>
      </c>
      <c r="AY348" s="460">
        <f t="shared" si="514"/>
        <v>0</v>
      </c>
      <c r="AZ348" s="860">
        <f t="shared" si="472"/>
        <v>0</v>
      </c>
      <c r="BA348" s="861">
        <f t="shared" si="473"/>
        <v>0</v>
      </c>
      <c r="BB348" s="946">
        <f t="shared" si="474"/>
        <v>0</v>
      </c>
      <c r="BC348" s="164" t="str">
        <f t="shared" si="475"/>
        <v/>
      </c>
      <c r="BD348" s="163">
        <f t="shared" si="476"/>
        <v>0</v>
      </c>
      <c r="BE348" s="460">
        <f t="shared" si="515"/>
        <v>0</v>
      </c>
      <c r="BF348" s="860">
        <f t="shared" si="477"/>
        <v>0</v>
      </c>
      <c r="BG348" s="861">
        <f t="shared" si="478"/>
        <v>0</v>
      </c>
      <c r="BH348" s="946">
        <f t="shared" si="479"/>
        <v>0</v>
      </c>
      <c r="BI348" s="164" t="str">
        <f t="shared" si="480"/>
        <v/>
      </c>
      <c r="BJ348" s="163">
        <f t="shared" si="481"/>
        <v>0</v>
      </c>
      <c r="BK348" s="460">
        <f t="shared" si="516"/>
        <v>0</v>
      </c>
      <c r="BL348" s="860">
        <f t="shared" si="482"/>
        <v>0</v>
      </c>
      <c r="BM348" s="861">
        <f t="shared" si="483"/>
        <v>0</v>
      </c>
      <c r="BN348" s="946">
        <f t="shared" si="484"/>
        <v>0</v>
      </c>
      <c r="BO348" s="164" t="str">
        <f t="shared" si="485"/>
        <v/>
      </c>
      <c r="BP348" s="163">
        <f t="shared" si="486"/>
        <v>0</v>
      </c>
      <c r="BQ348" s="460">
        <f t="shared" si="517"/>
        <v>0</v>
      </c>
      <c r="BR348" s="860">
        <f t="shared" si="487"/>
        <v>0</v>
      </c>
      <c r="BS348" s="861">
        <f t="shared" si="488"/>
        <v>0</v>
      </c>
      <c r="BT348" s="946">
        <f t="shared" si="489"/>
        <v>0</v>
      </c>
      <c r="BU348" s="164" t="str">
        <f t="shared" si="490"/>
        <v/>
      </c>
      <c r="BV348" s="163">
        <f t="shared" si="491"/>
        <v>0</v>
      </c>
      <c r="BW348" s="246"/>
      <c r="BX348" s="246"/>
      <c r="BY348" s="155"/>
      <c r="BZ348" s="22"/>
      <c r="CA348" s="163">
        <f t="shared" si="492"/>
        <v>0</v>
      </c>
      <c r="CB348" s="162">
        <f t="shared" si="493"/>
        <v>0</v>
      </c>
      <c r="CC348" s="162">
        <f t="shared" si="494"/>
        <v>0</v>
      </c>
      <c r="CD348" s="162">
        <f t="shared" si="495"/>
        <v>0</v>
      </c>
      <c r="CE348" s="162">
        <f t="shared" si="496"/>
        <v>0</v>
      </c>
      <c r="CF348" s="162">
        <f t="shared" si="497"/>
        <v>0</v>
      </c>
      <c r="CG348" s="162">
        <f t="shared" si="498"/>
        <v>0</v>
      </c>
      <c r="CH348" s="162">
        <f t="shared" si="499"/>
        <v>0</v>
      </c>
      <c r="CI348" s="22"/>
      <c r="CJ348" s="161">
        <f t="shared" si="500"/>
        <v>35</v>
      </c>
      <c r="CK348" s="620">
        <f t="shared" si="501"/>
        <v>0</v>
      </c>
      <c r="CL348" s="160">
        <f>CL5</f>
        <v>50</v>
      </c>
      <c r="CM348" s="159" t="str">
        <f t="shared" si="518"/>
        <v/>
      </c>
      <c r="CN348" s="159" t="str">
        <f t="shared" si="519"/>
        <v/>
      </c>
      <c r="CO348" s="159" t="str">
        <f t="shared" si="520"/>
        <v/>
      </c>
      <c r="CP348" s="159" t="str">
        <f t="shared" si="521"/>
        <v/>
      </c>
      <c r="CQ348" s="159" t="str">
        <f t="shared" si="522"/>
        <v/>
      </c>
      <c r="CR348" s="159" t="str">
        <f t="shared" si="523"/>
        <v/>
      </c>
      <c r="CS348" s="159" t="str">
        <f t="shared" si="524"/>
        <v/>
      </c>
      <c r="CT348" s="159" t="str">
        <f t="shared" si="525"/>
        <v/>
      </c>
      <c r="CU348" s="158"/>
      <c r="CV348" s="157">
        <f t="shared" si="502"/>
        <v>50</v>
      </c>
      <c r="CW348" s="157">
        <f t="shared" si="503"/>
        <v>50</v>
      </c>
      <c r="CX348" s="157">
        <f t="shared" si="504"/>
        <v>50</v>
      </c>
      <c r="CY348" s="157">
        <f t="shared" si="505"/>
        <v>50</v>
      </c>
      <c r="CZ348" s="157">
        <f t="shared" si="506"/>
        <v>50</v>
      </c>
      <c r="DA348" s="157">
        <f t="shared" si="507"/>
        <v>50</v>
      </c>
      <c r="DB348" s="157">
        <f t="shared" si="508"/>
        <v>50</v>
      </c>
      <c r="DC348" s="157">
        <f t="shared" si="509"/>
        <v>50</v>
      </c>
      <c r="DD348" s="734">
        <v>341</v>
      </c>
      <c r="DE348" s="155"/>
      <c r="DI348" s="407"/>
      <c r="DJ348" s="279"/>
      <c r="DK348" s="279"/>
      <c r="DL348" s="279"/>
      <c r="DM348" s="279"/>
      <c r="DN348" s="279"/>
    </row>
    <row r="349" spans="1:118" s="20" customFormat="1" ht="39.950000000000003" hidden="1" customHeight="1" x14ac:dyDescent="0.25">
      <c r="A349" s="27">
        <f>ROW()</f>
        <v>349</v>
      </c>
      <c r="B349" s="342" t="str">
        <f>IF(C349="I","",IF(ISBLANK(D349),"",IF(ISTEXT(D349),LARGE(B14:B348,1)+1,0)))</f>
        <v/>
      </c>
      <c r="C349" s="344"/>
      <c r="D349" s="173"/>
      <c r="E349" s="172"/>
      <c r="F349" s="171"/>
      <c r="G349" s="856"/>
      <c r="H349" s="857"/>
      <c r="I349" s="707"/>
      <c r="J349" s="919">
        <f t="shared" si="446"/>
        <v>0</v>
      </c>
      <c r="K349" s="707"/>
      <c r="L349" s="919">
        <f t="shared" si="447"/>
        <v>0</v>
      </c>
      <c r="M349" s="707"/>
      <c r="N349" s="919">
        <f t="shared" si="448"/>
        <v>0</v>
      </c>
      <c r="O349" s="707"/>
      <c r="P349" s="919">
        <f t="shared" ref="P349:P364" si="528">CD349</f>
        <v>0</v>
      </c>
      <c r="Q349" s="707"/>
      <c r="R349" s="919">
        <f t="shared" si="526"/>
        <v>0</v>
      </c>
      <c r="S349" s="707"/>
      <c r="T349" s="919">
        <f t="shared" si="450"/>
        <v>0</v>
      </c>
      <c r="U349" s="707"/>
      <c r="V349" s="919">
        <f t="shared" si="442"/>
        <v>0</v>
      </c>
      <c r="W349" s="707"/>
      <c r="X349" s="919">
        <f t="shared" si="527"/>
        <v>0</v>
      </c>
      <c r="Y349" s="178">
        <f>Y6</f>
        <v>35</v>
      </c>
      <c r="Z349" s="964">
        <f t="shared" si="451"/>
        <v>0</v>
      </c>
      <c r="AA349" s="926">
        <f t="shared" si="510"/>
        <v>0</v>
      </c>
      <c r="AB349" s="860">
        <f t="shared" si="452"/>
        <v>0</v>
      </c>
      <c r="AC349" s="861">
        <f t="shared" si="453"/>
        <v>0</v>
      </c>
      <c r="AD349" s="946">
        <f t="shared" si="454"/>
        <v>0</v>
      </c>
      <c r="AE349" s="164" t="str">
        <f t="shared" si="455"/>
        <v/>
      </c>
      <c r="AF349" s="163">
        <f t="shared" si="456"/>
        <v>0</v>
      </c>
      <c r="AG349" s="460">
        <f t="shared" si="511"/>
        <v>0</v>
      </c>
      <c r="AH349" s="860">
        <f t="shared" si="457"/>
        <v>0</v>
      </c>
      <c r="AI349" s="861">
        <f t="shared" si="458"/>
        <v>0</v>
      </c>
      <c r="AJ349" s="946">
        <f t="shared" si="459"/>
        <v>0</v>
      </c>
      <c r="AK349" s="164" t="str">
        <f t="shared" si="460"/>
        <v/>
      </c>
      <c r="AL349" s="163">
        <f t="shared" si="461"/>
        <v>0</v>
      </c>
      <c r="AM349" s="460">
        <f t="shared" si="512"/>
        <v>0</v>
      </c>
      <c r="AN349" s="860">
        <f t="shared" si="462"/>
        <v>0</v>
      </c>
      <c r="AO349" s="861">
        <f t="shared" si="463"/>
        <v>0</v>
      </c>
      <c r="AP349" s="946">
        <f t="shared" si="464"/>
        <v>0</v>
      </c>
      <c r="AQ349" s="164" t="str">
        <f t="shared" si="465"/>
        <v/>
      </c>
      <c r="AR349" s="163">
        <f t="shared" si="466"/>
        <v>0</v>
      </c>
      <c r="AS349" s="460">
        <f t="shared" si="513"/>
        <v>0</v>
      </c>
      <c r="AT349" s="860">
        <f t="shared" si="467"/>
        <v>0</v>
      </c>
      <c r="AU349" s="861">
        <f t="shared" si="468"/>
        <v>0</v>
      </c>
      <c r="AV349" s="946">
        <f t="shared" si="469"/>
        <v>0</v>
      </c>
      <c r="AW349" s="164" t="str">
        <f t="shared" si="470"/>
        <v/>
      </c>
      <c r="AX349" s="163">
        <f t="shared" si="471"/>
        <v>0</v>
      </c>
      <c r="AY349" s="460">
        <f t="shared" si="514"/>
        <v>0</v>
      </c>
      <c r="AZ349" s="860">
        <f t="shared" si="472"/>
        <v>0</v>
      </c>
      <c r="BA349" s="861">
        <f t="shared" si="473"/>
        <v>0</v>
      </c>
      <c r="BB349" s="946">
        <f t="shared" si="474"/>
        <v>0</v>
      </c>
      <c r="BC349" s="164" t="str">
        <f t="shared" si="475"/>
        <v/>
      </c>
      <c r="BD349" s="163">
        <f t="shared" si="476"/>
        <v>0</v>
      </c>
      <c r="BE349" s="460">
        <f t="shared" si="515"/>
        <v>0</v>
      </c>
      <c r="BF349" s="860">
        <f t="shared" si="477"/>
        <v>0</v>
      </c>
      <c r="BG349" s="861">
        <f t="shared" si="478"/>
        <v>0</v>
      </c>
      <c r="BH349" s="946">
        <f t="shared" si="479"/>
        <v>0</v>
      </c>
      <c r="BI349" s="164" t="str">
        <f t="shared" si="480"/>
        <v/>
      </c>
      <c r="BJ349" s="163">
        <f t="shared" si="481"/>
        <v>0</v>
      </c>
      <c r="BK349" s="460">
        <f t="shared" si="516"/>
        <v>0</v>
      </c>
      <c r="BL349" s="860">
        <f t="shared" si="482"/>
        <v>0</v>
      </c>
      <c r="BM349" s="861">
        <f t="shared" si="483"/>
        <v>0</v>
      </c>
      <c r="BN349" s="946">
        <f t="shared" si="484"/>
        <v>0</v>
      </c>
      <c r="BO349" s="164" t="str">
        <f t="shared" si="485"/>
        <v/>
      </c>
      <c r="BP349" s="163">
        <f t="shared" si="486"/>
        <v>0</v>
      </c>
      <c r="BQ349" s="460">
        <f t="shared" si="517"/>
        <v>0</v>
      </c>
      <c r="BR349" s="860">
        <f t="shared" si="487"/>
        <v>0</v>
      </c>
      <c r="BS349" s="861">
        <f t="shared" si="488"/>
        <v>0</v>
      </c>
      <c r="BT349" s="946">
        <f t="shared" si="489"/>
        <v>0</v>
      </c>
      <c r="BU349" s="164" t="str">
        <f t="shared" si="490"/>
        <v/>
      </c>
      <c r="BV349" s="163">
        <f t="shared" si="491"/>
        <v>0</v>
      </c>
      <c r="BW349" s="246"/>
      <c r="BX349" s="246"/>
      <c r="BY349" s="155"/>
      <c r="BZ349" s="22"/>
      <c r="CA349" s="163">
        <f t="shared" si="492"/>
        <v>0</v>
      </c>
      <c r="CB349" s="162">
        <f t="shared" si="493"/>
        <v>0</v>
      </c>
      <c r="CC349" s="162">
        <f t="shared" si="494"/>
        <v>0</v>
      </c>
      <c r="CD349" s="162">
        <f t="shared" si="495"/>
        <v>0</v>
      </c>
      <c r="CE349" s="162">
        <f t="shared" si="496"/>
        <v>0</v>
      </c>
      <c r="CF349" s="162">
        <f t="shared" si="497"/>
        <v>0</v>
      </c>
      <c r="CG349" s="162">
        <f t="shared" si="498"/>
        <v>0</v>
      </c>
      <c r="CH349" s="162">
        <f t="shared" si="499"/>
        <v>0</v>
      </c>
      <c r="CI349" s="22"/>
      <c r="CJ349" s="161">
        <f t="shared" si="500"/>
        <v>35</v>
      </c>
      <c r="CK349" s="620">
        <f t="shared" si="501"/>
        <v>0</v>
      </c>
      <c r="CL349" s="160">
        <f>CL5</f>
        <v>50</v>
      </c>
      <c r="CM349" s="159" t="str">
        <f t="shared" si="518"/>
        <v/>
      </c>
      <c r="CN349" s="159" t="str">
        <f t="shared" si="519"/>
        <v/>
      </c>
      <c r="CO349" s="159" t="str">
        <f t="shared" si="520"/>
        <v/>
      </c>
      <c r="CP349" s="159" t="str">
        <f t="shared" si="521"/>
        <v/>
      </c>
      <c r="CQ349" s="159" t="str">
        <f t="shared" si="522"/>
        <v/>
      </c>
      <c r="CR349" s="159" t="str">
        <f t="shared" si="523"/>
        <v/>
      </c>
      <c r="CS349" s="159" t="str">
        <f t="shared" si="524"/>
        <v/>
      </c>
      <c r="CT349" s="159" t="str">
        <f t="shared" si="525"/>
        <v/>
      </c>
      <c r="CU349" s="158"/>
      <c r="CV349" s="157">
        <f t="shared" si="502"/>
        <v>50</v>
      </c>
      <c r="CW349" s="157">
        <f t="shared" si="503"/>
        <v>50</v>
      </c>
      <c r="CX349" s="157">
        <f t="shared" si="504"/>
        <v>50</v>
      </c>
      <c r="CY349" s="157">
        <f t="shared" si="505"/>
        <v>50</v>
      </c>
      <c r="CZ349" s="157">
        <f t="shared" si="506"/>
        <v>50</v>
      </c>
      <c r="DA349" s="157">
        <f t="shared" si="507"/>
        <v>50</v>
      </c>
      <c r="DB349" s="157">
        <f t="shared" si="508"/>
        <v>50</v>
      </c>
      <c r="DC349" s="157">
        <f t="shared" si="509"/>
        <v>50</v>
      </c>
      <c r="DD349" s="734">
        <v>342</v>
      </c>
      <c r="DE349" s="155"/>
      <c r="DI349" s="407"/>
      <c r="DJ349" s="279"/>
      <c r="DK349" s="279"/>
      <c r="DL349" s="279"/>
      <c r="DM349" s="279"/>
      <c r="DN349" s="279"/>
    </row>
    <row r="350" spans="1:118" s="20" customFormat="1" ht="39.950000000000003" hidden="1" customHeight="1" x14ac:dyDescent="0.25">
      <c r="A350" s="27">
        <f>ROW()</f>
        <v>350</v>
      </c>
      <c r="B350" s="342" t="str">
        <f>IF(C350="I","",IF(ISBLANK(D350),"",IF(ISTEXT(D350),LARGE(B14:B349,1)+1,0)))</f>
        <v/>
      </c>
      <c r="C350" s="344"/>
      <c r="D350" s="173"/>
      <c r="E350" s="172"/>
      <c r="F350" s="171"/>
      <c r="G350" s="856"/>
      <c r="H350" s="857"/>
      <c r="I350" s="707"/>
      <c r="J350" s="919">
        <f t="shared" si="446"/>
        <v>0</v>
      </c>
      <c r="K350" s="707"/>
      <c r="L350" s="919">
        <f t="shared" si="447"/>
        <v>0</v>
      </c>
      <c r="M350" s="707"/>
      <c r="N350" s="919">
        <f t="shared" si="448"/>
        <v>0</v>
      </c>
      <c r="O350" s="707"/>
      <c r="P350" s="919">
        <f t="shared" si="528"/>
        <v>0</v>
      </c>
      <c r="Q350" s="707"/>
      <c r="R350" s="919">
        <f t="shared" si="526"/>
        <v>0</v>
      </c>
      <c r="S350" s="707"/>
      <c r="T350" s="919">
        <f t="shared" si="450"/>
        <v>0</v>
      </c>
      <c r="U350" s="707"/>
      <c r="V350" s="919">
        <f t="shared" si="442"/>
        <v>0</v>
      </c>
      <c r="W350" s="707"/>
      <c r="X350" s="919">
        <f t="shared" si="527"/>
        <v>0</v>
      </c>
      <c r="Y350" s="178">
        <f>Y6</f>
        <v>35</v>
      </c>
      <c r="Z350" s="964">
        <f t="shared" si="451"/>
        <v>0</v>
      </c>
      <c r="AA350" s="926">
        <f t="shared" si="510"/>
        <v>0</v>
      </c>
      <c r="AB350" s="860">
        <f t="shared" si="452"/>
        <v>0</v>
      </c>
      <c r="AC350" s="861">
        <f t="shared" si="453"/>
        <v>0</v>
      </c>
      <c r="AD350" s="946">
        <f t="shared" si="454"/>
        <v>0</v>
      </c>
      <c r="AE350" s="164" t="str">
        <f t="shared" si="455"/>
        <v/>
      </c>
      <c r="AF350" s="163">
        <f t="shared" si="456"/>
        <v>0</v>
      </c>
      <c r="AG350" s="460">
        <f t="shared" si="511"/>
        <v>0</v>
      </c>
      <c r="AH350" s="860">
        <f t="shared" si="457"/>
        <v>0</v>
      </c>
      <c r="AI350" s="861">
        <f t="shared" si="458"/>
        <v>0</v>
      </c>
      <c r="AJ350" s="946">
        <f t="shared" si="459"/>
        <v>0</v>
      </c>
      <c r="AK350" s="164" t="str">
        <f t="shared" si="460"/>
        <v/>
      </c>
      <c r="AL350" s="163">
        <f t="shared" si="461"/>
        <v>0</v>
      </c>
      <c r="AM350" s="460">
        <f t="shared" si="512"/>
        <v>0</v>
      </c>
      <c r="AN350" s="860">
        <f t="shared" si="462"/>
        <v>0</v>
      </c>
      <c r="AO350" s="861">
        <f t="shared" si="463"/>
        <v>0</v>
      </c>
      <c r="AP350" s="946">
        <f t="shared" si="464"/>
        <v>0</v>
      </c>
      <c r="AQ350" s="164" t="str">
        <f t="shared" si="465"/>
        <v/>
      </c>
      <c r="AR350" s="163">
        <f t="shared" si="466"/>
        <v>0</v>
      </c>
      <c r="AS350" s="460">
        <f t="shared" si="513"/>
        <v>0</v>
      </c>
      <c r="AT350" s="860">
        <f t="shared" si="467"/>
        <v>0</v>
      </c>
      <c r="AU350" s="861">
        <f t="shared" si="468"/>
        <v>0</v>
      </c>
      <c r="AV350" s="946">
        <f t="shared" si="469"/>
        <v>0</v>
      </c>
      <c r="AW350" s="164" t="str">
        <f t="shared" si="470"/>
        <v/>
      </c>
      <c r="AX350" s="163">
        <f t="shared" si="471"/>
        <v>0</v>
      </c>
      <c r="AY350" s="460">
        <f t="shared" si="514"/>
        <v>0</v>
      </c>
      <c r="AZ350" s="860">
        <f t="shared" si="472"/>
        <v>0</v>
      </c>
      <c r="BA350" s="861">
        <f t="shared" si="473"/>
        <v>0</v>
      </c>
      <c r="BB350" s="946">
        <f t="shared" si="474"/>
        <v>0</v>
      </c>
      <c r="BC350" s="164" t="str">
        <f t="shared" si="475"/>
        <v/>
      </c>
      <c r="BD350" s="163">
        <f t="shared" si="476"/>
        <v>0</v>
      </c>
      <c r="BE350" s="460">
        <f t="shared" si="515"/>
        <v>0</v>
      </c>
      <c r="BF350" s="860">
        <f t="shared" si="477"/>
        <v>0</v>
      </c>
      <c r="BG350" s="861">
        <f t="shared" si="478"/>
        <v>0</v>
      </c>
      <c r="BH350" s="946">
        <f t="shared" si="479"/>
        <v>0</v>
      </c>
      <c r="BI350" s="164" t="str">
        <f t="shared" si="480"/>
        <v/>
      </c>
      <c r="BJ350" s="163">
        <f t="shared" si="481"/>
        <v>0</v>
      </c>
      <c r="BK350" s="460">
        <f t="shared" si="516"/>
        <v>0</v>
      </c>
      <c r="BL350" s="860">
        <f t="shared" si="482"/>
        <v>0</v>
      </c>
      <c r="BM350" s="861">
        <f t="shared" si="483"/>
        <v>0</v>
      </c>
      <c r="BN350" s="946">
        <f t="shared" si="484"/>
        <v>0</v>
      </c>
      <c r="BO350" s="164" t="str">
        <f t="shared" si="485"/>
        <v/>
      </c>
      <c r="BP350" s="163">
        <f t="shared" si="486"/>
        <v>0</v>
      </c>
      <c r="BQ350" s="460">
        <f t="shared" si="517"/>
        <v>0</v>
      </c>
      <c r="BR350" s="860">
        <f t="shared" si="487"/>
        <v>0</v>
      </c>
      <c r="BS350" s="861">
        <f t="shared" si="488"/>
        <v>0</v>
      </c>
      <c r="BT350" s="946">
        <f t="shared" si="489"/>
        <v>0</v>
      </c>
      <c r="BU350" s="164" t="str">
        <f t="shared" si="490"/>
        <v/>
      </c>
      <c r="BV350" s="163">
        <f t="shared" si="491"/>
        <v>0</v>
      </c>
      <c r="BW350" s="246"/>
      <c r="BX350" s="246"/>
      <c r="BY350" s="155"/>
      <c r="BZ350" s="22"/>
      <c r="CA350" s="163">
        <f t="shared" si="492"/>
        <v>0</v>
      </c>
      <c r="CB350" s="162">
        <f t="shared" si="493"/>
        <v>0</v>
      </c>
      <c r="CC350" s="162">
        <f t="shared" si="494"/>
        <v>0</v>
      </c>
      <c r="CD350" s="162">
        <f t="shared" si="495"/>
        <v>0</v>
      </c>
      <c r="CE350" s="162">
        <f t="shared" si="496"/>
        <v>0</v>
      </c>
      <c r="CF350" s="162">
        <f t="shared" si="497"/>
        <v>0</v>
      </c>
      <c r="CG350" s="162">
        <f t="shared" si="498"/>
        <v>0</v>
      </c>
      <c r="CH350" s="162">
        <f t="shared" si="499"/>
        <v>0</v>
      </c>
      <c r="CI350" s="22"/>
      <c r="CJ350" s="161">
        <f t="shared" si="500"/>
        <v>35</v>
      </c>
      <c r="CK350" s="620">
        <f t="shared" si="501"/>
        <v>0</v>
      </c>
      <c r="CL350" s="160">
        <f>CL5</f>
        <v>50</v>
      </c>
      <c r="CM350" s="159" t="str">
        <f t="shared" si="518"/>
        <v/>
      </c>
      <c r="CN350" s="159" t="str">
        <f t="shared" si="519"/>
        <v/>
      </c>
      <c r="CO350" s="159" t="str">
        <f t="shared" si="520"/>
        <v/>
      </c>
      <c r="CP350" s="159" t="str">
        <f t="shared" si="521"/>
        <v/>
      </c>
      <c r="CQ350" s="159" t="str">
        <f t="shared" si="522"/>
        <v/>
      </c>
      <c r="CR350" s="159" t="str">
        <f t="shared" si="523"/>
        <v/>
      </c>
      <c r="CS350" s="159" t="str">
        <f t="shared" si="524"/>
        <v/>
      </c>
      <c r="CT350" s="159" t="str">
        <f t="shared" si="525"/>
        <v/>
      </c>
      <c r="CU350" s="158"/>
      <c r="CV350" s="157">
        <f t="shared" si="502"/>
        <v>50</v>
      </c>
      <c r="CW350" s="157">
        <f t="shared" si="503"/>
        <v>50</v>
      </c>
      <c r="CX350" s="157">
        <f t="shared" si="504"/>
        <v>50</v>
      </c>
      <c r="CY350" s="157">
        <f t="shared" si="505"/>
        <v>50</v>
      </c>
      <c r="CZ350" s="157">
        <f t="shared" si="506"/>
        <v>50</v>
      </c>
      <c r="DA350" s="157">
        <f t="shared" si="507"/>
        <v>50</v>
      </c>
      <c r="DB350" s="157">
        <f t="shared" si="508"/>
        <v>50</v>
      </c>
      <c r="DC350" s="157">
        <f t="shared" si="509"/>
        <v>50</v>
      </c>
      <c r="DD350" s="734">
        <v>343</v>
      </c>
      <c r="DE350" s="155"/>
      <c r="DI350" s="407"/>
      <c r="DJ350" s="279"/>
      <c r="DK350" s="279"/>
      <c r="DL350" s="279"/>
      <c r="DM350" s="279"/>
      <c r="DN350" s="279"/>
    </row>
    <row r="351" spans="1:118" s="20" customFormat="1" ht="39.950000000000003" hidden="1" customHeight="1" x14ac:dyDescent="0.25">
      <c r="A351" s="27">
        <f>ROW()</f>
        <v>351</v>
      </c>
      <c r="B351" s="342" t="str">
        <f>IF(C351="I","",IF(ISBLANK(D351),"",IF(ISTEXT(D351),LARGE(B14:B350,1)+1,0)))</f>
        <v/>
      </c>
      <c r="C351" s="344"/>
      <c r="D351" s="173"/>
      <c r="E351" s="172"/>
      <c r="F351" s="171"/>
      <c r="G351" s="856"/>
      <c r="H351" s="857"/>
      <c r="I351" s="707"/>
      <c r="J351" s="919">
        <f t="shared" si="446"/>
        <v>0</v>
      </c>
      <c r="K351" s="707"/>
      <c r="L351" s="919">
        <f t="shared" si="447"/>
        <v>0</v>
      </c>
      <c r="M351" s="707"/>
      <c r="N351" s="919">
        <f t="shared" si="448"/>
        <v>0</v>
      </c>
      <c r="O351" s="707"/>
      <c r="P351" s="919">
        <f t="shared" si="528"/>
        <v>0</v>
      </c>
      <c r="Q351" s="707"/>
      <c r="R351" s="919">
        <f t="shared" si="526"/>
        <v>0</v>
      </c>
      <c r="S351" s="707"/>
      <c r="T351" s="919">
        <f t="shared" si="450"/>
        <v>0</v>
      </c>
      <c r="U351" s="707"/>
      <c r="V351" s="919">
        <f t="shared" si="442"/>
        <v>0</v>
      </c>
      <c r="W351" s="707"/>
      <c r="X351" s="919">
        <f t="shared" si="527"/>
        <v>0</v>
      </c>
      <c r="Y351" s="178">
        <f>Y6</f>
        <v>35</v>
      </c>
      <c r="Z351" s="964">
        <f t="shared" si="451"/>
        <v>0</v>
      </c>
      <c r="AA351" s="926">
        <f t="shared" si="510"/>
        <v>0</v>
      </c>
      <c r="AB351" s="860">
        <f t="shared" si="452"/>
        <v>0</v>
      </c>
      <c r="AC351" s="861">
        <f t="shared" si="453"/>
        <v>0</v>
      </c>
      <c r="AD351" s="946">
        <f t="shared" si="454"/>
        <v>0</v>
      </c>
      <c r="AE351" s="164" t="str">
        <f t="shared" si="455"/>
        <v/>
      </c>
      <c r="AF351" s="163">
        <f t="shared" si="456"/>
        <v>0</v>
      </c>
      <c r="AG351" s="460">
        <f t="shared" si="511"/>
        <v>0</v>
      </c>
      <c r="AH351" s="860">
        <f t="shared" si="457"/>
        <v>0</v>
      </c>
      <c r="AI351" s="861">
        <f t="shared" si="458"/>
        <v>0</v>
      </c>
      <c r="AJ351" s="946">
        <f t="shared" si="459"/>
        <v>0</v>
      </c>
      <c r="AK351" s="164" t="str">
        <f t="shared" si="460"/>
        <v/>
      </c>
      <c r="AL351" s="163">
        <f t="shared" si="461"/>
        <v>0</v>
      </c>
      <c r="AM351" s="460">
        <f t="shared" si="512"/>
        <v>0</v>
      </c>
      <c r="AN351" s="860">
        <f t="shared" si="462"/>
        <v>0</v>
      </c>
      <c r="AO351" s="861">
        <f t="shared" si="463"/>
        <v>0</v>
      </c>
      <c r="AP351" s="946">
        <f t="shared" si="464"/>
        <v>0</v>
      </c>
      <c r="AQ351" s="164" t="str">
        <f t="shared" si="465"/>
        <v/>
      </c>
      <c r="AR351" s="163">
        <f t="shared" si="466"/>
        <v>0</v>
      </c>
      <c r="AS351" s="460">
        <f t="shared" si="513"/>
        <v>0</v>
      </c>
      <c r="AT351" s="860">
        <f t="shared" si="467"/>
        <v>0</v>
      </c>
      <c r="AU351" s="861">
        <f t="shared" si="468"/>
        <v>0</v>
      </c>
      <c r="AV351" s="946">
        <f t="shared" si="469"/>
        <v>0</v>
      </c>
      <c r="AW351" s="164" t="str">
        <f t="shared" si="470"/>
        <v/>
      </c>
      <c r="AX351" s="163">
        <f t="shared" si="471"/>
        <v>0</v>
      </c>
      <c r="AY351" s="460">
        <f t="shared" si="514"/>
        <v>0</v>
      </c>
      <c r="AZ351" s="860">
        <f t="shared" si="472"/>
        <v>0</v>
      </c>
      <c r="BA351" s="861">
        <f t="shared" si="473"/>
        <v>0</v>
      </c>
      <c r="BB351" s="946">
        <f t="shared" si="474"/>
        <v>0</v>
      </c>
      <c r="BC351" s="164" t="str">
        <f t="shared" si="475"/>
        <v/>
      </c>
      <c r="BD351" s="163">
        <f t="shared" si="476"/>
        <v>0</v>
      </c>
      <c r="BE351" s="460">
        <f t="shared" si="515"/>
        <v>0</v>
      </c>
      <c r="BF351" s="860">
        <f t="shared" si="477"/>
        <v>0</v>
      </c>
      <c r="BG351" s="861">
        <f t="shared" si="478"/>
        <v>0</v>
      </c>
      <c r="BH351" s="946">
        <f t="shared" si="479"/>
        <v>0</v>
      </c>
      <c r="BI351" s="164" t="str">
        <f t="shared" si="480"/>
        <v/>
      </c>
      <c r="BJ351" s="163">
        <f t="shared" si="481"/>
        <v>0</v>
      </c>
      <c r="BK351" s="460">
        <f t="shared" si="516"/>
        <v>0</v>
      </c>
      <c r="BL351" s="860">
        <f t="shared" si="482"/>
        <v>0</v>
      </c>
      <c r="BM351" s="861">
        <f t="shared" si="483"/>
        <v>0</v>
      </c>
      <c r="BN351" s="946">
        <f t="shared" si="484"/>
        <v>0</v>
      </c>
      <c r="BO351" s="164" t="str">
        <f t="shared" si="485"/>
        <v/>
      </c>
      <c r="BP351" s="163">
        <f t="shared" si="486"/>
        <v>0</v>
      </c>
      <c r="BQ351" s="460">
        <f t="shared" si="517"/>
        <v>0</v>
      </c>
      <c r="BR351" s="860">
        <f t="shared" si="487"/>
        <v>0</v>
      </c>
      <c r="BS351" s="861">
        <f t="shared" si="488"/>
        <v>0</v>
      </c>
      <c r="BT351" s="946">
        <f t="shared" si="489"/>
        <v>0</v>
      </c>
      <c r="BU351" s="164" t="str">
        <f t="shared" si="490"/>
        <v/>
      </c>
      <c r="BV351" s="163">
        <f t="shared" si="491"/>
        <v>0</v>
      </c>
      <c r="BW351" s="246"/>
      <c r="BX351" s="246"/>
      <c r="BY351" s="155"/>
      <c r="BZ351" s="22"/>
      <c r="CA351" s="163">
        <f t="shared" si="492"/>
        <v>0</v>
      </c>
      <c r="CB351" s="162">
        <f t="shared" si="493"/>
        <v>0</v>
      </c>
      <c r="CC351" s="162">
        <f t="shared" si="494"/>
        <v>0</v>
      </c>
      <c r="CD351" s="162">
        <f t="shared" si="495"/>
        <v>0</v>
      </c>
      <c r="CE351" s="162">
        <f t="shared" si="496"/>
        <v>0</v>
      </c>
      <c r="CF351" s="162">
        <f t="shared" si="497"/>
        <v>0</v>
      </c>
      <c r="CG351" s="162">
        <f t="shared" si="498"/>
        <v>0</v>
      </c>
      <c r="CH351" s="162">
        <f t="shared" si="499"/>
        <v>0</v>
      </c>
      <c r="CI351" s="22"/>
      <c r="CJ351" s="161">
        <f t="shared" si="500"/>
        <v>35</v>
      </c>
      <c r="CK351" s="620">
        <f t="shared" si="501"/>
        <v>0</v>
      </c>
      <c r="CL351" s="160">
        <f>CL5</f>
        <v>50</v>
      </c>
      <c r="CM351" s="159" t="str">
        <f t="shared" si="518"/>
        <v/>
      </c>
      <c r="CN351" s="159" t="str">
        <f t="shared" si="519"/>
        <v/>
      </c>
      <c r="CO351" s="159" t="str">
        <f t="shared" si="520"/>
        <v/>
      </c>
      <c r="CP351" s="159" t="str">
        <f t="shared" si="521"/>
        <v/>
      </c>
      <c r="CQ351" s="159" t="str">
        <f t="shared" si="522"/>
        <v/>
      </c>
      <c r="CR351" s="159" t="str">
        <f t="shared" si="523"/>
        <v/>
      </c>
      <c r="CS351" s="159" t="str">
        <f t="shared" si="524"/>
        <v/>
      </c>
      <c r="CT351" s="159" t="str">
        <f t="shared" si="525"/>
        <v/>
      </c>
      <c r="CU351" s="158"/>
      <c r="CV351" s="157">
        <f t="shared" si="502"/>
        <v>50</v>
      </c>
      <c r="CW351" s="157">
        <f t="shared" si="503"/>
        <v>50</v>
      </c>
      <c r="CX351" s="157">
        <f t="shared" si="504"/>
        <v>50</v>
      </c>
      <c r="CY351" s="157">
        <f t="shared" si="505"/>
        <v>50</v>
      </c>
      <c r="CZ351" s="157">
        <f t="shared" si="506"/>
        <v>50</v>
      </c>
      <c r="DA351" s="157">
        <f t="shared" si="507"/>
        <v>50</v>
      </c>
      <c r="DB351" s="157">
        <f t="shared" si="508"/>
        <v>50</v>
      </c>
      <c r="DC351" s="157">
        <f t="shared" si="509"/>
        <v>50</v>
      </c>
      <c r="DD351" s="734">
        <v>344</v>
      </c>
      <c r="DE351" s="155"/>
      <c r="DI351" s="407"/>
      <c r="DJ351" s="279"/>
      <c r="DK351" s="279"/>
      <c r="DL351" s="279"/>
      <c r="DM351" s="279"/>
      <c r="DN351" s="279"/>
    </row>
    <row r="352" spans="1:118" s="20" customFormat="1" ht="39.950000000000003" hidden="1" customHeight="1" x14ac:dyDescent="0.25">
      <c r="A352" s="27">
        <f>ROW()</f>
        <v>352</v>
      </c>
      <c r="B352" s="342" t="str">
        <f>IF(C352="I","",IF(ISBLANK(D352),"",IF(ISTEXT(D352),LARGE(B14:B351,1)+1,0)))</f>
        <v/>
      </c>
      <c r="C352" s="344"/>
      <c r="D352" s="173"/>
      <c r="E352" s="172"/>
      <c r="F352" s="171"/>
      <c r="G352" s="856"/>
      <c r="H352" s="857"/>
      <c r="I352" s="707"/>
      <c r="J352" s="919">
        <f t="shared" si="446"/>
        <v>0</v>
      </c>
      <c r="K352" s="707"/>
      <c r="L352" s="919">
        <f t="shared" si="447"/>
        <v>0</v>
      </c>
      <c r="M352" s="707"/>
      <c r="N352" s="919">
        <f t="shared" si="448"/>
        <v>0</v>
      </c>
      <c r="O352" s="707"/>
      <c r="P352" s="919">
        <f t="shared" si="528"/>
        <v>0</v>
      </c>
      <c r="Q352" s="707"/>
      <c r="R352" s="919">
        <f t="shared" si="526"/>
        <v>0</v>
      </c>
      <c r="S352" s="707"/>
      <c r="T352" s="919">
        <f t="shared" si="450"/>
        <v>0</v>
      </c>
      <c r="U352" s="707"/>
      <c r="V352" s="919">
        <f t="shared" si="442"/>
        <v>0</v>
      </c>
      <c r="W352" s="707"/>
      <c r="X352" s="919">
        <f t="shared" si="527"/>
        <v>0</v>
      </c>
      <c r="Y352" s="178">
        <f>Y6</f>
        <v>35</v>
      </c>
      <c r="Z352" s="964">
        <f t="shared" si="451"/>
        <v>0</v>
      </c>
      <c r="AA352" s="926">
        <f t="shared" si="510"/>
        <v>0</v>
      </c>
      <c r="AB352" s="860">
        <f t="shared" si="452"/>
        <v>0</v>
      </c>
      <c r="AC352" s="861">
        <f t="shared" si="453"/>
        <v>0</v>
      </c>
      <c r="AD352" s="946">
        <f t="shared" si="454"/>
        <v>0</v>
      </c>
      <c r="AE352" s="164" t="str">
        <f t="shared" si="455"/>
        <v/>
      </c>
      <c r="AF352" s="163">
        <f t="shared" si="456"/>
        <v>0</v>
      </c>
      <c r="AG352" s="460">
        <f t="shared" si="511"/>
        <v>0</v>
      </c>
      <c r="AH352" s="860">
        <f t="shared" si="457"/>
        <v>0</v>
      </c>
      <c r="AI352" s="861">
        <f t="shared" si="458"/>
        <v>0</v>
      </c>
      <c r="AJ352" s="946">
        <f t="shared" si="459"/>
        <v>0</v>
      </c>
      <c r="AK352" s="164" t="str">
        <f t="shared" si="460"/>
        <v/>
      </c>
      <c r="AL352" s="163">
        <f t="shared" si="461"/>
        <v>0</v>
      </c>
      <c r="AM352" s="460">
        <f t="shared" si="512"/>
        <v>0</v>
      </c>
      <c r="AN352" s="860">
        <f t="shared" si="462"/>
        <v>0</v>
      </c>
      <c r="AO352" s="861">
        <f t="shared" si="463"/>
        <v>0</v>
      </c>
      <c r="AP352" s="946">
        <f t="shared" si="464"/>
        <v>0</v>
      </c>
      <c r="AQ352" s="164" t="str">
        <f t="shared" si="465"/>
        <v/>
      </c>
      <c r="AR352" s="163">
        <f t="shared" si="466"/>
        <v>0</v>
      </c>
      <c r="AS352" s="460">
        <f t="shared" si="513"/>
        <v>0</v>
      </c>
      <c r="AT352" s="860">
        <f t="shared" si="467"/>
        <v>0</v>
      </c>
      <c r="AU352" s="861">
        <f t="shared" si="468"/>
        <v>0</v>
      </c>
      <c r="AV352" s="946">
        <f t="shared" si="469"/>
        <v>0</v>
      </c>
      <c r="AW352" s="164" t="str">
        <f t="shared" si="470"/>
        <v/>
      </c>
      <c r="AX352" s="163">
        <f t="shared" si="471"/>
        <v>0</v>
      </c>
      <c r="AY352" s="460">
        <f t="shared" si="514"/>
        <v>0</v>
      </c>
      <c r="AZ352" s="860">
        <f t="shared" si="472"/>
        <v>0</v>
      </c>
      <c r="BA352" s="861">
        <f t="shared" si="473"/>
        <v>0</v>
      </c>
      <c r="BB352" s="946">
        <f t="shared" si="474"/>
        <v>0</v>
      </c>
      <c r="BC352" s="164" t="str">
        <f t="shared" si="475"/>
        <v/>
      </c>
      <c r="BD352" s="163">
        <f t="shared" si="476"/>
        <v>0</v>
      </c>
      <c r="BE352" s="460">
        <f t="shared" si="515"/>
        <v>0</v>
      </c>
      <c r="BF352" s="860">
        <f t="shared" si="477"/>
        <v>0</v>
      </c>
      <c r="BG352" s="861">
        <f t="shared" si="478"/>
        <v>0</v>
      </c>
      <c r="BH352" s="946">
        <f t="shared" si="479"/>
        <v>0</v>
      </c>
      <c r="BI352" s="164" t="str">
        <f t="shared" si="480"/>
        <v/>
      </c>
      <c r="BJ352" s="163">
        <f t="shared" si="481"/>
        <v>0</v>
      </c>
      <c r="BK352" s="460">
        <f t="shared" si="516"/>
        <v>0</v>
      </c>
      <c r="BL352" s="860">
        <f t="shared" si="482"/>
        <v>0</v>
      </c>
      <c r="BM352" s="861">
        <f t="shared" si="483"/>
        <v>0</v>
      </c>
      <c r="BN352" s="946">
        <f t="shared" si="484"/>
        <v>0</v>
      </c>
      <c r="BO352" s="164" t="str">
        <f t="shared" si="485"/>
        <v/>
      </c>
      <c r="BP352" s="163">
        <f t="shared" si="486"/>
        <v>0</v>
      </c>
      <c r="BQ352" s="460">
        <f t="shared" si="517"/>
        <v>0</v>
      </c>
      <c r="BR352" s="860">
        <f t="shared" si="487"/>
        <v>0</v>
      </c>
      <c r="BS352" s="861">
        <f t="shared" si="488"/>
        <v>0</v>
      </c>
      <c r="BT352" s="946">
        <f t="shared" si="489"/>
        <v>0</v>
      </c>
      <c r="BU352" s="164" t="str">
        <f t="shared" si="490"/>
        <v/>
      </c>
      <c r="BV352" s="163">
        <f t="shared" si="491"/>
        <v>0</v>
      </c>
      <c r="BW352" s="246"/>
      <c r="BX352" s="246"/>
      <c r="BY352" s="155"/>
      <c r="BZ352" s="22"/>
      <c r="CA352" s="163">
        <f t="shared" si="492"/>
        <v>0</v>
      </c>
      <c r="CB352" s="162">
        <f t="shared" si="493"/>
        <v>0</v>
      </c>
      <c r="CC352" s="162">
        <f t="shared" si="494"/>
        <v>0</v>
      </c>
      <c r="CD352" s="162">
        <f t="shared" si="495"/>
        <v>0</v>
      </c>
      <c r="CE352" s="162">
        <f t="shared" si="496"/>
        <v>0</v>
      </c>
      <c r="CF352" s="162">
        <f t="shared" si="497"/>
        <v>0</v>
      </c>
      <c r="CG352" s="162">
        <f t="shared" si="498"/>
        <v>0</v>
      </c>
      <c r="CH352" s="162">
        <f t="shared" si="499"/>
        <v>0</v>
      </c>
      <c r="CI352" s="22"/>
      <c r="CJ352" s="161">
        <f t="shared" si="500"/>
        <v>35</v>
      </c>
      <c r="CK352" s="620">
        <f t="shared" si="501"/>
        <v>0</v>
      </c>
      <c r="CL352" s="160">
        <f>CL5</f>
        <v>50</v>
      </c>
      <c r="CM352" s="159" t="str">
        <f t="shared" si="518"/>
        <v/>
      </c>
      <c r="CN352" s="159" t="str">
        <f t="shared" si="519"/>
        <v/>
      </c>
      <c r="CO352" s="159" t="str">
        <f t="shared" si="520"/>
        <v/>
      </c>
      <c r="CP352" s="159" t="str">
        <f t="shared" si="521"/>
        <v/>
      </c>
      <c r="CQ352" s="159" t="str">
        <f t="shared" si="522"/>
        <v/>
      </c>
      <c r="CR352" s="159" t="str">
        <f t="shared" si="523"/>
        <v/>
      </c>
      <c r="CS352" s="159" t="str">
        <f t="shared" si="524"/>
        <v/>
      </c>
      <c r="CT352" s="159" t="str">
        <f t="shared" si="525"/>
        <v/>
      </c>
      <c r="CU352" s="158"/>
      <c r="CV352" s="157">
        <f t="shared" si="502"/>
        <v>50</v>
      </c>
      <c r="CW352" s="157">
        <f t="shared" si="503"/>
        <v>50</v>
      </c>
      <c r="CX352" s="157">
        <f t="shared" si="504"/>
        <v>50</v>
      </c>
      <c r="CY352" s="157">
        <f t="shared" si="505"/>
        <v>50</v>
      </c>
      <c r="CZ352" s="157">
        <f t="shared" si="506"/>
        <v>50</v>
      </c>
      <c r="DA352" s="157">
        <f t="shared" si="507"/>
        <v>50</v>
      </c>
      <c r="DB352" s="157">
        <f t="shared" si="508"/>
        <v>50</v>
      </c>
      <c r="DC352" s="157">
        <f t="shared" si="509"/>
        <v>50</v>
      </c>
      <c r="DD352" s="734">
        <v>345</v>
      </c>
      <c r="DE352" s="155"/>
      <c r="DI352" s="407"/>
      <c r="DJ352" s="279"/>
      <c r="DK352" s="279"/>
      <c r="DL352" s="279"/>
      <c r="DM352" s="279"/>
      <c r="DN352" s="279"/>
    </row>
    <row r="353" spans="1:118" s="20" customFormat="1" ht="39.950000000000003" hidden="1" customHeight="1" x14ac:dyDescent="0.25">
      <c r="A353" s="27">
        <f>ROW()</f>
        <v>353</v>
      </c>
      <c r="B353" s="342" t="str">
        <f>IF(C353="I","",IF(ISBLANK(D353),"",IF(ISTEXT(D353),LARGE(B14:B352,1)+1,0)))</f>
        <v/>
      </c>
      <c r="C353" s="344"/>
      <c r="D353" s="173"/>
      <c r="E353" s="172"/>
      <c r="F353" s="171"/>
      <c r="G353" s="856"/>
      <c r="H353" s="857"/>
      <c r="I353" s="707"/>
      <c r="J353" s="919">
        <f t="shared" si="446"/>
        <v>0</v>
      </c>
      <c r="K353" s="707"/>
      <c r="L353" s="919">
        <f t="shared" si="447"/>
        <v>0</v>
      </c>
      <c r="M353" s="707"/>
      <c r="N353" s="919">
        <f t="shared" si="448"/>
        <v>0</v>
      </c>
      <c r="O353" s="707"/>
      <c r="P353" s="919">
        <f t="shared" si="528"/>
        <v>0</v>
      </c>
      <c r="Q353" s="707"/>
      <c r="R353" s="919">
        <f t="shared" si="526"/>
        <v>0</v>
      </c>
      <c r="S353" s="707"/>
      <c r="T353" s="919">
        <f t="shared" si="450"/>
        <v>0</v>
      </c>
      <c r="U353" s="707"/>
      <c r="V353" s="919">
        <f t="shared" si="442"/>
        <v>0</v>
      </c>
      <c r="W353" s="707"/>
      <c r="X353" s="919">
        <f t="shared" si="527"/>
        <v>0</v>
      </c>
      <c r="Y353" s="178">
        <f>Y6</f>
        <v>35</v>
      </c>
      <c r="Z353" s="964">
        <f t="shared" si="451"/>
        <v>0</v>
      </c>
      <c r="AA353" s="926">
        <f t="shared" si="510"/>
        <v>0</v>
      </c>
      <c r="AB353" s="860">
        <f t="shared" si="452"/>
        <v>0</v>
      </c>
      <c r="AC353" s="861">
        <f t="shared" si="453"/>
        <v>0</v>
      </c>
      <c r="AD353" s="946">
        <f t="shared" si="454"/>
        <v>0</v>
      </c>
      <c r="AE353" s="164" t="str">
        <f t="shared" si="455"/>
        <v/>
      </c>
      <c r="AF353" s="163">
        <f t="shared" si="456"/>
        <v>0</v>
      </c>
      <c r="AG353" s="460">
        <f t="shared" si="511"/>
        <v>0</v>
      </c>
      <c r="AH353" s="860">
        <f t="shared" si="457"/>
        <v>0</v>
      </c>
      <c r="AI353" s="861">
        <f t="shared" si="458"/>
        <v>0</v>
      </c>
      <c r="AJ353" s="946">
        <f t="shared" si="459"/>
        <v>0</v>
      </c>
      <c r="AK353" s="164" t="str">
        <f t="shared" si="460"/>
        <v/>
      </c>
      <c r="AL353" s="163">
        <f t="shared" si="461"/>
        <v>0</v>
      </c>
      <c r="AM353" s="460">
        <f t="shared" si="512"/>
        <v>0</v>
      </c>
      <c r="AN353" s="860">
        <f t="shared" si="462"/>
        <v>0</v>
      </c>
      <c r="AO353" s="861">
        <f t="shared" si="463"/>
        <v>0</v>
      </c>
      <c r="AP353" s="946">
        <f t="shared" si="464"/>
        <v>0</v>
      </c>
      <c r="AQ353" s="164" t="str">
        <f t="shared" si="465"/>
        <v/>
      </c>
      <c r="AR353" s="163">
        <f t="shared" si="466"/>
        <v>0</v>
      </c>
      <c r="AS353" s="460">
        <f t="shared" si="513"/>
        <v>0</v>
      </c>
      <c r="AT353" s="860">
        <f t="shared" si="467"/>
        <v>0</v>
      </c>
      <c r="AU353" s="861">
        <f t="shared" si="468"/>
        <v>0</v>
      </c>
      <c r="AV353" s="946">
        <f t="shared" si="469"/>
        <v>0</v>
      </c>
      <c r="AW353" s="164" t="str">
        <f t="shared" si="470"/>
        <v/>
      </c>
      <c r="AX353" s="163">
        <f t="shared" si="471"/>
        <v>0</v>
      </c>
      <c r="AY353" s="460">
        <f t="shared" si="514"/>
        <v>0</v>
      </c>
      <c r="AZ353" s="860">
        <f t="shared" si="472"/>
        <v>0</v>
      </c>
      <c r="BA353" s="861">
        <f t="shared" si="473"/>
        <v>0</v>
      </c>
      <c r="BB353" s="946">
        <f t="shared" si="474"/>
        <v>0</v>
      </c>
      <c r="BC353" s="164" t="str">
        <f t="shared" si="475"/>
        <v/>
      </c>
      <c r="BD353" s="163">
        <f t="shared" si="476"/>
        <v>0</v>
      </c>
      <c r="BE353" s="460">
        <f t="shared" si="515"/>
        <v>0</v>
      </c>
      <c r="BF353" s="860">
        <f t="shared" si="477"/>
        <v>0</v>
      </c>
      <c r="BG353" s="861">
        <f t="shared" si="478"/>
        <v>0</v>
      </c>
      <c r="BH353" s="946">
        <f t="shared" si="479"/>
        <v>0</v>
      </c>
      <c r="BI353" s="164" t="str">
        <f t="shared" si="480"/>
        <v/>
      </c>
      <c r="BJ353" s="163">
        <f t="shared" si="481"/>
        <v>0</v>
      </c>
      <c r="BK353" s="460">
        <f t="shared" si="516"/>
        <v>0</v>
      </c>
      <c r="BL353" s="860">
        <f t="shared" si="482"/>
        <v>0</v>
      </c>
      <c r="BM353" s="861">
        <f t="shared" si="483"/>
        <v>0</v>
      </c>
      <c r="BN353" s="946">
        <f t="shared" si="484"/>
        <v>0</v>
      </c>
      <c r="BO353" s="164" t="str">
        <f t="shared" si="485"/>
        <v/>
      </c>
      <c r="BP353" s="163">
        <f t="shared" si="486"/>
        <v>0</v>
      </c>
      <c r="BQ353" s="460">
        <f t="shared" si="517"/>
        <v>0</v>
      </c>
      <c r="BR353" s="860">
        <f t="shared" si="487"/>
        <v>0</v>
      </c>
      <c r="BS353" s="861">
        <f t="shared" si="488"/>
        <v>0</v>
      </c>
      <c r="BT353" s="946">
        <f t="shared" si="489"/>
        <v>0</v>
      </c>
      <c r="BU353" s="164" t="str">
        <f t="shared" si="490"/>
        <v/>
      </c>
      <c r="BV353" s="163">
        <f t="shared" si="491"/>
        <v>0</v>
      </c>
      <c r="BW353" s="246"/>
      <c r="BX353" s="246"/>
      <c r="BY353" s="155"/>
      <c r="BZ353" s="22"/>
      <c r="CA353" s="163">
        <f t="shared" si="492"/>
        <v>0</v>
      </c>
      <c r="CB353" s="162">
        <f t="shared" si="493"/>
        <v>0</v>
      </c>
      <c r="CC353" s="162">
        <f t="shared" si="494"/>
        <v>0</v>
      </c>
      <c r="CD353" s="162">
        <f t="shared" si="495"/>
        <v>0</v>
      </c>
      <c r="CE353" s="162">
        <f t="shared" si="496"/>
        <v>0</v>
      </c>
      <c r="CF353" s="162">
        <f t="shared" si="497"/>
        <v>0</v>
      </c>
      <c r="CG353" s="162">
        <f t="shared" si="498"/>
        <v>0</v>
      </c>
      <c r="CH353" s="162">
        <f t="shared" si="499"/>
        <v>0</v>
      </c>
      <c r="CI353" s="22"/>
      <c r="CJ353" s="161">
        <f t="shared" si="500"/>
        <v>35</v>
      </c>
      <c r="CK353" s="620">
        <f t="shared" si="501"/>
        <v>0</v>
      </c>
      <c r="CL353" s="160">
        <f>CL5</f>
        <v>50</v>
      </c>
      <c r="CM353" s="159" t="str">
        <f t="shared" si="518"/>
        <v/>
      </c>
      <c r="CN353" s="159" t="str">
        <f t="shared" si="519"/>
        <v/>
      </c>
      <c r="CO353" s="159" t="str">
        <f t="shared" si="520"/>
        <v/>
      </c>
      <c r="CP353" s="159" t="str">
        <f t="shared" si="521"/>
        <v/>
      </c>
      <c r="CQ353" s="159" t="str">
        <f t="shared" si="522"/>
        <v/>
      </c>
      <c r="CR353" s="159" t="str">
        <f t="shared" si="523"/>
        <v/>
      </c>
      <c r="CS353" s="159" t="str">
        <f t="shared" si="524"/>
        <v/>
      </c>
      <c r="CT353" s="159" t="str">
        <f t="shared" si="525"/>
        <v/>
      </c>
      <c r="CU353" s="158"/>
      <c r="CV353" s="157">
        <f t="shared" si="502"/>
        <v>50</v>
      </c>
      <c r="CW353" s="157">
        <f t="shared" si="503"/>
        <v>50</v>
      </c>
      <c r="CX353" s="157">
        <f t="shared" si="504"/>
        <v>50</v>
      </c>
      <c r="CY353" s="157">
        <f t="shared" si="505"/>
        <v>50</v>
      </c>
      <c r="CZ353" s="157">
        <f t="shared" si="506"/>
        <v>50</v>
      </c>
      <c r="DA353" s="157">
        <f t="shared" si="507"/>
        <v>50</v>
      </c>
      <c r="DB353" s="157">
        <f t="shared" si="508"/>
        <v>50</v>
      </c>
      <c r="DC353" s="157">
        <f t="shared" si="509"/>
        <v>50</v>
      </c>
      <c r="DD353" s="734">
        <v>346</v>
      </c>
      <c r="DE353" s="155"/>
      <c r="DI353" s="407"/>
      <c r="DJ353" s="279"/>
      <c r="DK353" s="279"/>
      <c r="DL353" s="279"/>
      <c r="DM353" s="279"/>
      <c r="DN353" s="279"/>
    </row>
    <row r="354" spans="1:118" s="20" customFormat="1" ht="39.950000000000003" hidden="1" customHeight="1" x14ac:dyDescent="0.25">
      <c r="A354" s="27">
        <f>ROW()</f>
        <v>354</v>
      </c>
      <c r="B354" s="342" t="str">
        <f>IF(C354="I","",IF(ISBLANK(D354),"",IF(ISTEXT(D354),LARGE(B14:B353,1)+1,0)))</f>
        <v/>
      </c>
      <c r="C354" s="344"/>
      <c r="D354" s="173"/>
      <c r="E354" s="172"/>
      <c r="F354" s="171"/>
      <c r="G354" s="856"/>
      <c r="H354" s="857"/>
      <c r="I354" s="707"/>
      <c r="J354" s="919">
        <f t="shared" si="446"/>
        <v>0</v>
      </c>
      <c r="K354" s="707"/>
      <c r="L354" s="919">
        <f t="shared" si="447"/>
        <v>0</v>
      </c>
      <c r="M354" s="707"/>
      <c r="N354" s="919">
        <f t="shared" si="448"/>
        <v>0</v>
      </c>
      <c r="O354" s="707"/>
      <c r="P354" s="919">
        <f t="shared" si="528"/>
        <v>0</v>
      </c>
      <c r="Q354" s="707"/>
      <c r="R354" s="919">
        <f t="shared" si="526"/>
        <v>0</v>
      </c>
      <c r="S354" s="707"/>
      <c r="T354" s="919">
        <f t="shared" si="450"/>
        <v>0</v>
      </c>
      <c r="U354" s="707"/>
      <c r="V354" s="919">
        <f t="shared" si="442"/>
        <v>0</v>
      </c>
      <c r="W354" s="707"/>
      <c r="X354" s="919">
        <f t="shared" si="527"/>
        <v>0</v>
      </c>
      <c r="Y354" s="178">
        <f>Y6</f>
        <v>35</v>
      </c>
      <c r="Z354" s="964">
        <f t="shared" si="451"/>
        <v>0</v>
      </c>
      <c r="AA354" s="926">
        <f t="shared" si="510"/>
        <v>0</v>
      </c>
      <c r="AB354" s="860">
        <f t="shared" si="452"/>
        <v>0</v>
      </c>
      <c r="AC354" s="861">
        <f t="shared" si="453"/>
        <v>0</v>
      </c>
      <c r="AD354" s="946">
        <f t="shared" si="454"/>
        <v>0</v>
      </c>
      <c r="AE354" s="164" t="str">
        <f t="shared" si="455"/>
        <v/>
      </c>
      <c r="AF354" s="163">
        <f t="shared" si="456"/>
        <v>0</v>
      </c>
      <c r="AG354" s="460">
        <f t="shared" si="511"/>
        <v>0</v>
      </c>
      <c r="AH354" s="860">
        <f t="shared" si="457"/>
        <v>0</v>
      </c>
      <c r="AI354" s="861">
        <f t="shared" si="458"/>
        <v>0</v>
      </c>
      <c r="AJ354" s="946">
        <f t="shared" si="459"/>
        <v>0</v>
      </c>
      <c r="AK354" s="164" t="str">
        <f t="shared" si="460"/>
        <v/>
      </c>
      <c r="AL354" s="163">
        <f t="shared" si="461"/>
        <v>0</v>
      </c>
      <c r="AM354" s="460">
        <f t="shared" si="512"/>
        <v>0</v>
      </c>
      <c r="AN354" s="860">
        <f t="shared" si="462"/>
        <v>0</v>
      </c>
      <c r="AO354" s="861">
        <f t="shared" si="463"/>
        <v>0</v>
      </c>
      <c r="AP354" s="946">
        <f t="shared" si="464"/>
        <v>0</v>
      </c>
      <c r="AQ354" s="164" t="str">
        <f t="shared" si="465"/>
        <v/>
      </c>
      <c r="AR354" s="163">
        <f t="shared" si="466"/>
        <v>0</v>
      </c>
      <c r="AS354" s="460">
        <f t="shared" si="513"/>
        <v>0</v>
      </c>
      <c r="AT354" s="860">
        <f t="shared" si="467"/>
        <v>0</v>
      </c>
      <c r="AU354" s="861">
        <f t="shared" si="468"/>
        <v>0</v>
      </c>
      <c r="AV354" s="946">
        <f t="shared" si="469"/>
        <v>0</v>
      </c>
      <c r="AW354" s="164" t="str">
        <f t="shared" si="470"/>
        <v/>
      </c>
      <c r="AX354" s="163">
        <f t="shared" si="471"/>
        <v>0</v>
      </c>
      <c r="AY354" s="460">
        <f t="shared" si="514"/>
        <v>0</v>
      </c>
      <c r="AZ354" s="860">
        <f t="shared" si="472"/>
        <v>0</v>
      </c>
      <c r="BA354" s="861">
        <f t="shared" si="473"/>
        <v>0</v>
      </c>
      <c r="BB354" s="946">
        <f t="shared" si="474"/>
        <v>0</v>
      </c>
      <c r="BC354" s="164" t="str">
        <f t="shared" si="475"/>
        <v/>
      </c>
      <c r="BD354" s="163">
        <f t="shared" si="476"/>
        <v>0</v>
      </c>
      <c r="BE354" s="460">
        <f t="shared" si="515"/>
        <v>0</v>
      </c>
      <c r="BF354" s="860">
        <f t="shared" si="477"/>
        <v>0</v>
      </c>
      <c r="BG354" s="861">
        <f t="shared" si="478"/>
        <v>0</v>
      </c>
      <c r="BH354" s="946">
        <f t="shared" si="479"/>
        <v>0</v>
      </c>
      <c r="BI354" s="164" t="str">
        <f t="shared" si="480"/>
        <v/>
      </c>
      <c r="BJ354" s="163">
        <f t="shared" si="481"/>
        <v>0</v>
      </c>
      <c r="BK354" s="460">
        <f t="shared" si="516"/>
        <v>0</v>
      </c>
      <c r="BL354" s="860">
        <f t="shared" si="482"/>
        <v>0</v>
      </c>
      <c r="BM354" s="861">
        <f t="shared" si="483"/>
        <v>0</v>
      </c>
      <c r="BN354" s="946">
        <f t="shared" si="484"/>
        <v>0</v>
      </c>
      <c r="BO354" s="164" t="str">
        <f t="shared" si="485"/>
        <v/>
      </c>
      <c r="BP354" s="163">
        <f t="shared" si="486"/>
        <v>0</v>
      </c>
      <c r="BQ354" s="460">
        <f t="shared" si="517"/>
        <v>0</v>
      </c>
      <c r="BR354" s="860">
        <f t="shared" si="487"/>
        <v>0</v>
      </c>
      <c r="BS354" s="861">
        <f t="shared" si="488"/>
        <v>0</v>
      </c>
      <c r="BT354" s="946">
        <f t="shared" si="489"/>
        <v>0</v>
      </c>
      <c r="BU354" s="164" t="str">
        <f t="shared" si="490"/>
        <v/>
      </c>
      <c r="BV354" s="163">
        <f t="shared" si="491"/>
        <v>0</v>
      </c>
      <c r="BW354" s="246"/>
      <c r="BX354" s="246"/>
      <c r="BY354" s="155"/>
      <c r="BZ354" s="22"/>
      <c r="CA354" s="163">
        <f t="shared" si="492"/>
        <v>0</v>
      </c>
      <c r="CB354" s="162">
        <f t="shared" si="493"/>
        <v>0</v>
      </c>
      <c r="CC354" s="162">
        <f t="shared" si="494"/>
        <v>0</v>
      </c>
      <c r="CD354" s="162">
        <f t="shared" si="495"/>
        <v>0</v>
      </c>
      <c r="CE354" s="162">
        <f t="shared" si="496"/>
        <v>0</v>
      </c>
      <c r="CF354" s="162">
        <f t="shared" si="497"/>
        <v>0</v>
      </c>
      <c r="CG354" s="162">
        <f t="shared" si="498"/>
        <v>0</v>
      </c>
      <c r="CH354" s="162">
        <f t="shared" si="499"/>
        <v>0</v>
      </c>
      <c r="CI354" s="22"/>
      <c r="CJ354" s="161">
        <f t="shared" si="500"/>
        <v>35</v>
      </c>
      <c r="CK354" s="620">
        <f t="shared" si="501"/>
        <v>0</v>
      </c>
      <c r="CL354" s="160">
        <f>CL5</f>
        <v>50</v>
      </c>
      <c r="CM354" s="159" t="str">
        <f t="shared" si="518"/>
        <v/>
      </c>
      <c r="CN354" s="159" t="str">
        <f t="shared" si="519"/>
        <v/>
      </c>
      <c r="CO354" s="159" t="str">
        <f t="shared" si="520"/>
        <v/>
      </c>
      <c r="CP354" s="159" t="str">
        <f t="shared" si="521"/>
        <v/>
      </c>
      <c r="CQ354" s="159" t="str">
        <f t="shared" si="522"/>
        <v/>
      </c>
      <c r="CR354" s="159" t="str">
        <f t="shared" si="523"/>
        <v/>
      </c>
      <c r="CS354" s="159" t="str">
        <f t="shared" si="524"/>
        <v/>
      </c>
      <c r="CT354" s="159" t="str">
        <f t="shared" si="525"/>
        <v/>
      </c>
      <c r="CU354" s="158"/>
      <c r="CV354" s="157">
        <f t="shared" si="502"/>
        <v>50</v>
      </c>
      <c r="CW354" s="157">
        <f t="shared" si="503"/>
        <v>50</v>
      </c>
      <c r="CX354" s="157">
        <f t="shared" si="504"/>
        <v>50</v>
      </c>
      <c r="CY354" s="157">
        <f t="shared" si="505"/>
        <v>50</v>
      </c>
      <c r="CZ354" s="157">
        <f t="shared" si="506"/>
        <v>50</v>
      </c>
      <c r="DA354" s="157">
        <f t="shared" si="507"/>
        <v>50</v>
      </c>
      <c r="DB354" s="157">
        <f t="shared" si="508"/>
        <v>50</v>
      </c>
      <c r="DC354" s="157">
        <f t="shared" si="509"/>
        <v>50</v>
      </c>
      <c r="DD354" s="734">
        <v>347</v>
      </c>
      <c r="DE354" s="155"/>
      <c r="DI354" s="407"/>
      <c r="DJ354" s="279"/>
      <c r="DK354" s="279"/>
      <c r="DL354" s="279"/>
      <c r="DM354" s="279"/>
      <c r="DN354" s="279"/>
    </row>
    <row r="355" spans="1:118" s="20" customFormat="1" ht="39.950000000000003" hidden="1" customHeight="1" x14ac:dyDescent="0.25">
      <c r="A355" s="27">
        <f>ROW()</f>
        <v>355</v>
      </c>
      <c r="B355" s="342" t="str">
        <f>IF(C355="I","",IF(ISBLANK(D355),"",IF(ISTEXT(D355),LARGE(B14:B354,1)+1,0)))</f>
        <v/>
      </c>
      <c r="C355" s="344"/>
      <c r="D355" s="173"/>
      <c r="E355" s="172"/>
      <c r="F355" s="171"/>
      <c r="G355" s="856"/>
      <c r="H355" s="857"/>
      <c r="I355" s="707"/>
      <c r="J355" s="919">
        <f t="shared" si="446"/>
        <v>0</v>
      </c>
      <c r="K355" s="707"/>
      <c r="L355" s="919">
        <f t="shared" si="447"/>
        <v>0</v>
      </c>
      <c r="M355" s="707"/>
      <c r="N355" s="919">
        <f t="shared" si="448"/>
        <v>0</v>
      </c>
      <c r="O355" s="707"/>
      <c r="P355" s="919">
        <f t="shared" si="528"/>
        <v>0</v>
      </c>
      <c r="Q355" s="707"/>
      <c r="R355" s="919">
        <f t="shared" si="526"/>
        <v>0</v>
      </c>
      <c r="S355" s="707"/>
      <c r="T355" s="919">
        <f t="shared" si="450"/>
        <v>0</v>
      </c>
      <c r="U355" s="707"/>
      <c r="V355" s="919">
        <f t="shared" ref="V355:V364" si="529">CG355</f>
        <v>0</v>
      </c>
      <c r="W355" s="707"/>
      <c r="X355" s="919">
        <f t="shared" si="527"/>
        <v>0</v>
      </c>
      <c r="Y355" s="178">
        <f>Y6</f>
        <v>35</v>
      </c>
      <c r="Z355" s="964">
        <f t="shared" si="451"/>
        <v>0</v>
      </c>
      <c r="AA355" s="926">
        <f t="shared" si="510"/>
        <v>0</v>
      </c>
      <c r="AB355" s="860">
        <f t="shared" si="452"/>
        <v>0</v>
      </c>
      <c r="AC355" s="861">
        <f t="shared" si="453"/>
        <v>0</v>
      </c>
      <c r="AD355" s="946">
        <f t="shared" si="454"/>
        <v>0</v>
      </c>
      <c r="AE355" s="164" t="str">
        <f t="shared" si="455"/>
        <v/>
      </c>
      <c r="AF355" s="163">
        <f t="shared" si="456"/>
        <v>0</v>
      </c>
      <c r="AG355" s="460">
        <f t="shared" si="511"/>
        <v>0</v>
      </c>
      <c r="AH355" s="860">
        <f t="shared" si="457"/>
        <v>0</v>
      </c>
      <c r="AI355" s="861">
        <f t="shared" si="458"/>
        <v>0</v>
      </c>
      <c r="AJ355" s="946">
        <f t="shared" si="459"/>
        <v>0</v>
      </c>
      <c r="AK355" s="164" t="str">
        <f t="shared" si="460"/>
        <v/>
      </c>
      <c r="AL355" s="163">
        <f t="shared" si="461"/>
        <v>0</v>
      </c>
      <c r="AM355" s="460">
        <f t="shared" si="512"/>
        <v>0</v>
      </c>
      <c r="AN355" s="860">
        <f t="shared" si="462"/>
        <v>0</v>
      </c>
      <c r="AO355" s="861">
        <f t="shared" si="463"/>
        <v>0</v>
      </c>
      <c r="AP355" s="946">
        <f t="shared" si="464"/>
        <v>0</v>
      </c>
      <c r="AQ355" s="164" t="str">
        <f t="shared" si="465"/>
        <v/>
      </c>
      <c r="AR355" s="163">
        <f t="shared" si="466"/>
        <v>0</v>
      </c>
      <c r="AS355" s="460">
        <f t="shared" si="513"/>
        <v>0</v>
      </c>
      <c r="AT355" s="860">
        <f t="shared" si="467"/>
        <v>0</v>
      </c>
      <c r="AU355" s="861">
        <f t="shared" si="468"/>
        <v>0</v>
      </c>
      <c r="AV355" s="946">
        <f t="shared" si="469"/>
        <v>0</v>
      </c>
      <c r="AW355" s="164" t="str">
        <f t="shared" si="470"/>
        <v/>
      </c>
      <c r="AX355" s="163">
        <f t="shared" si="471"/>
        <v>0</v>
      </c>
      <c r="AY355" s="460">
        <f t="shared" si="514"/>
        <v>0</v>
      </c>
      <c r="AZ355" s="860">
        <f t="shared" si="472"/>
        <v>0</v>
      </c>
      <c r="BA355" s="861">
        <f t="shared" si="473"/>
        <v>0</v>
      </c>
      <c r="BB355" s="946">
        <f t="shared" si="474"/>
        <v>0</v>
      </c>
      <c r="BC355" s="164" t="str">
        <f t="shared" si="475"/>
        <v/>
      </c>
      <c r="BD355" s="163">
        <f t="shared" si="476"/>
        <v>0</v>
      </c>
      <c r="BE355" s="460">
        <f t="shared" si="515"/>
        <v>0</v>
      </c>
      <c r="BF355" s="860">
        <f t="shared" si="477"/>
        <v>0</v>
      </c>
      <c r="BG355" s="861">
        <f t="shared" si="478"/>
        <v>0</v>
      </c>
      <c r="BH355" s="946">
        <f t="shared" si="479"/>
        <v>0</v>
      </c>
      <c r="BI355" s="164" t="str">
        <f t="shared" si="480"/>
        <v/>
      </c>
      <c r="BJ355" s="163">
        <f t="shared" si="481"/>
        <v>0</v>
      </c>
      <c r="BK355" s="460">
        <f t="shared" si="516"/>
        <v>0</v>
      </c>
      <c r="BL355" s="860">
        <f t="shared" si="482"/>
        <v>0</v>
      </c>
      <c r="BM355" s="861">
        <f t="shared" si="483"/>
        <v>0</v>
      </c>
      <c r="BN355" s="946">
        <f t="shared" si="484"/>
        <v>0</v>
      </c>
      <c r="BO355" s="164" t="str">
        <f t="shared" si="485"/>
        <v/>
      </c>
      <c r="BP355" s="163">
        <f t="shared" si="486"/>
        <v>0</v>
      </c>
      <c r="BQ355" s="460">
        <f t="shared" si="517"/>
        <v>0</v>
      </c>
      <c r="BR355" s="860">
        <f t="shared" si="487"/>
        <v>0</v>
      </c>
      <c r="BS355" s="861">
        <f t="shared" si="488"/>
        <v>0</v>
      </c>
      <c r="BT355" s="946">
        <f t="shared" si="489"/>
        <v>0</v>
      </c>
      <c r="BU355" s="164" t="str">
        <f t="shared" si="490"/>
        <v/>
      </c>
      <c r="BV355" s="163">
        <f t="shared" si="491"/>
        <v>0</v>
      </c>
      <c r="BW355" s="246"/>
      <c r="BX355" s="246"/>
      <c r="BY355" s="155"/>
      <c r="BZ355" s="22"/>
      <c r="CA355" s="163">
        <f t="shared" si="492"/>
        <v>0</v>
      </c>
      <c r="CB355" s="162">
        <f t="shared" si="493"/>
        <v>0</v>
      </c>
      <c r="CC355" s="162">
        <f t="shared" si="494"/>
        <v>0</v>
      </c>
      <c r="CD355" s="162">
        <f t="shared" si="495"/>
        <v>0</v>
      </c>
      <c r="CE355" s="162">
        <f t="shared" si="496"/>
        <v>0</v>
      </c>
      <c r="CF355" s="162">
        <f t="shared" si="497"/>
        <v>0</v>
      </c>
      <c r="CG355" s="162">
        <f t="shared" si="498"/>
        <v>0</v>
      </c>
      <c r="CH355" s="162">
        <f t="shared" si="499"/>
        <v>0</v>
      </c>
      <c r="CI355" s="22"/>
      <c r="CJ355" s="161">
        <f t="shared" si="500"/>
        <v>35</v>
      </c>
      <c r="CK355" s="620">
        <f t="shared" si="501"/>
        <v>0</v>
      </c>
      <c r="CL355" s="160">
        <f>CL5</f>
        <v>50</v>
      </c>
      <c r="CM355" s="159" t="str">
        <f t="shared" si="518"/>
        <v/>
      </c>
      <c r="CN355" s="159" t="str">
        <f t="shared" si="519"/>
        <v/>
      </c>
      <c r="CO355" s="159" t="str">
        <f t="shared" si="520"/>
        <v/>
      </c>
      <c r="CP355" s="159" t="str">
        <f t="shared" si="521"/>
        <v/>
      </c>
      <c r="CQ355" s="159" t="str">
        <f t="shared" si="522"/>
        <v/>
      </c>
      <c r="CR355" s="159" t="str">
        <f t="shared" si="523"/>
        <v/>
      </c>
      <c r="CS355" s="159" t="str">
        <f t="shared" si="524"/>
        <v/>
      </c>
      <c r="CT355" s="159" t="str">
        <f t="shared" si="525"/>
        <v/>
      </c>
      <c r="CU355" s="158"/>
      <c r="CV355" s="157">
        <f t="shared" si="502"/>
        <v>50</v>
      </c>
      <c r="CW355" s="157">
        <f t="shared" si="503"/>
        <v>50</v>
      </c>
      <c r="CX355" s="157">
        <f t="shared" si="504"/>
        <v>50</v>
      </c>
      <c r="CY355" s="157">
        <f t="shared" si="505"/>
        <v>50</v>
      </c>
      <c r="CZ355" s="157">
        <f t="shared" si="506"/>
        <v>50</v>
      </c>
      <c r="DA355" s="157">
        <f t="shared" si="507"/>
        <v>50</v>
      </c>
      <c r="DB355" s="157">
        <f t="shared" si="508"/>
        <v>50</v>
      </c>
      <c r="DC355" s="157">
        <f t="shared" si="509"/>
        <v>50</v>
      </c>
      <c r="DD355" s="734">
        <v>348</v>
      </c>
      <c r="DE355" s="155"/>
      <c r="DI355" s="407"/>
      <c r="DJ355" s="279"/>
      <c r="DK355" s="279"/>
      <c r="DL355" s="279"/>
      <c r="DM355" s="279"/>
      <c r="DN355" s="279"/>
    </row>
    <row r="356" spans="1:118" s="20" customFormat="1" ht="39.950000000000003" hidden="1" customHeight="1" x14ac:dyDescent="0.25">
      <c r="A356" s="27">
        <f>ROW()</f>
        <v>356</v>
      </c>
      <c r="B356" s="342" t="str">
        <f>IF(C356="I","",IF(ISBLANK(D356),"",IF(ISTEXT(D356),LARGE(B14:B355,1)+1,0)))</f>
        <v/>
      </c>
      <c r="C356" s="344"/>
      <c r="D356" s="173"/>
      <c r="E356" s="172"/>
      <c r="F356" s="171"/>
      <c r="G356" s="856"/>
      <c r="H356" s="857"/>
      <c r="I356" s="707"/>
      <c r="J356" s="919">
        <f t="shared" si="446"/>
        <v>0</v>
      </c>
      <c r="K356" s="707"/>
      <c r="L356" s="919">
        <f t="shared" si="447"/>
        <v>0</v>
      </c>
      <c r="M356" s="707"/>
      <c r="N356" s="919">
        <f t="shared" si="448"/>
        <v>0</v>
      </c>
      <c r="O356" s="707"/>
      <c r="P356" s="919">
        <f t="shared" si="528"/>
        <v>0</v>
      </c>
      <c r="Q356" s="707"/>
      <c r="R356" s="919">
        <f t="shared" si="526"/>
        <v>0</v>
      </c>
      <c r="S356" s="707"/>
      <c r="T356" s="919">
        <f t="shared" si="450"/>
        <v>0</v>
      </c>
      <c r="U356" s="707"/>
      <c r="V356" s="919">
        <f t="shared" si="529"/>
        <v>0</v>
      </c>
      <c r="W356" s="707"/>
      <c r="X356" s="919">
        <f t="shared" si="527"/>
        <v>0</v>
      </c>
      <c r="Y356" s="178">
        <f>Y6</f>
        <v>35</v>
      </c>
      <c r="Z356" s="964">
        <f t="shared" si="451"/>
        <v>0</v>
      </c>
      <c r="AA356" s="926">
        <f t="shared" si="510"/>
        <v>0</v>
      </c>
      <c r="AB356" s="860">
        <f t="shared" si="452"/>
        <v>0</v>
      </c>
      <c r="AC356" s="861">
        <f t="shared" si="453"/>
        <v>0</v>
      </c>
      <c r="AD356" s="946">
        <f t="shared" si="454"/>
        <v>0</v>
      </c>
      <c r="AE356" s="164" t="str">
        <f t="shared" si="455"/>
        <v/>
      </c>
      <c r="AF356" s="163">
        <f t="shared" si="456"/>
        <v>0</v>
      </c>
      <c r="AG356" s="460">
        <f t="shared" si="511"/>
        <v>0</v>
      </c>
      <c r="AH356" s="860">
        <f t="shared" si="457"/>
        <v>0</v>
      </c>
      <c r="AI356" s="861">
        <f t="shared" si="458"/>
        <v>0</v>
      </c>
      <c r="AJ356" s="946">
        <f t="shared" si="459"/>
        <v>0</v>
      </c>
      <c r="AK356" s="164" t="str">
        <f t="shared" si="460"/>
        <v/>
      </c>
      <c r="AL356" s="163">
        <f t="shared" si="461"/>
        <v>0</v>
      </c>
      <c r="AM356" s="460">
        <f t="shared" si="512"/>
        <v>0</v>
      </c>
      <c r="AN356" s="860">
        <f t="shared" si="462"/>
        <v>0</v>
      </c>
      <c r="AO356" s="861">
        <f t="shared" si="463"/>
        <v>0</v>
      </c>
      <c r="AP356" s="946">
        <f t="shared" si="464"/>
        <v>0</v>
      </c>
      <c r="AQ356" s="164" t="str">
        <f t="shared" si="465"/>
        <v/>
      </c>
      <c r="AR356" s="163">
        <f t="shared" si="466"/>
        <v>0</v>
      </c>
      <c r="AS356" s="460">
        <f t="shared" si="513"/>
        <v>0</v>
      </c>
      <c r="AT356" s="860">
        <f t="shared" si="467"/>
        <v>0</v>
      </c>
      <c r="AU356" s="861">
        <f t="shared" si="468"/>
        <v>0</v>
      </c>
      <c r="AV356" s="946">
        <f t="shared" si="469"/>
        <v>0</v>
      </c>
      <c r="AW356" s="164" t="str">
        <f t="shared" si="470"/>
        <v/>
      </c>
      <c r="AX356" s="163">
        <f t="shared" si="471"/>
        <v>0</v>
      </c>
      <c r="AY356" s="460">
        <f t="shared" si="514"/>
        <v>0</v>
      </c>
      <c r="AZ356" s="860">
        <f t="shared" si="472"/>
        <v>0</v>
      </c>
      <c r="BA356" s="861">
        <f t="shared" si="473"/>
        <v>0</v>
      </c>
      <c r="BB356" s="946">
        <f t="shared" si="474"/>
        <v>0</v>
      </c>
      <c r="BC356" s="164" t="str">
        <f t="shared" si="475"/>
        <v/>
      </c>
      <c r="BD356" s="163">
        <f t="shared" si="476"/>
        <v>0</v>
      </c>
      <c r="BE356" s="460">
        <f t="shared" si="515"/>
        <v>0</v>
      </c>
      <c r="BF356" s="860">
        <f t="shared" si="477"/>
        <v>0</v>
      </c>
      <c r="BG356" s="861">
        <f t="shared" si="478"/>
        <v>0</v>
      </c>
      <c r="BH356" s="946">
        <f t="shared" si="479"/>
        <v>0</v>
      </c>
      <c r="BI356" s="164" t="str">
        <f t="shared" si="480"/>
        <v/>
      </c>
      <c r="BJ356" s="163">
        <f t="shared" si="481"/>
        <v>0</v>
      </c>
      <c r="BK356" s="460">
        <f t="shared" si="516"/>
        <v>0</v>
      </c>
      <c r="BL356" s="860">
        <f t="shared" si="482"/>
        <v>0</v>
      </c>
      <c r="BM356" s="861">
        <f t="shared" si="483"/>
        <v>0</v>
      </c>
      <c r="BN356" s="946">
        <f t="shared" si="484"/>
        <v>0</v>
      </c>
      <c r="BO356" s="164" t="str">
        <f t="shared" si="485"/>
        <v/>
      </c>
      <c r="BP356" s="163">
        <f t="shared" si="486"/>
        <v>0</v>
      </c>
      <c r="BQ356" s="460">
        <f t="shared" si="517"/>
        <v>0</v>
      </c>
      <c r="BR356" s="860">
        <f t="shared" si="487"/>
        <v>0</v>
      </c>
      <c r="BS356" s="861">
        <f t="shared" si="488"/>
        <v>0</v>
      </c>
      <c r="BT356" s="946">
        <f t="shared" si="489"/>
        <v>0</v>
      </c>
      <c r="BU356" s="164" t="str">
        <f t="shared" si="490"/>
        <v/>
      </c>
      <c r="BV356" s="163">
        <f t="shared" si="491"/>
        <v>0</v>
      </c>
      <c r="BW356" s="246"/>
      <c r="BX356" s="246"/>
      <c r="BY356" s="155"/>
      <c r="BZ356" s="22"/>
      <c r="CA356" s="163">
        <f t="shared" si="492"/>
        <v>0</v>
      </c>
      <c r="CB356" s="162">
        <f t="shared" si="493"/>
        <v>0</v>
      </c>
      <c r="CC356" s="162">
        <f t="shared" si="494"/>
        <v>0</v>
      </c>
      <c r="CD356" s="162">
        <f t="shared" si="495"/>
        <v>0</v>
      </c>
      <c r="CE356" s="162">
        <f t="shared" si="496"/>
        <v>0</v>
      </c>
      <c r="CF356" s="162">
        <f t="shared" si="497"/>
        <v>0</v>
      </c>
      <c r="CG356" s="162">
        <f t="shared" si="498"/>
        <v>0</v>
      </c>
      <c r="CH356" s="162">
        <f t="shared" si="499"/>
        <v>0</v>
      </c>
      <c r="CI356" s="22"/>
      <c r="CJ356" s="161">
        <f t="shared" si="500"/>
        <v>35</v>
      </c>
      <c r="CK356" s="620">
        <f t="shared" si="501"/>
        <v>0</v>
      </c>
      <c r="CL356" s="160">
        <f>CL5</f>
        <v>50</v>
      </c>
      <c r="CM356" s="159" t="str">
        <f t="shared" si="518"/>
        <v/>
      </c>
      <c r="CN356" s="159" t="str">
        <f t="shared" si="519"/>
        <v/>
      </c>
      <c r="CO356" s="159" t="str">
        <f t="shared" si="520"/>
        <v/>
      </c>
      <c r="CP356" s="159" t="str">
        <f t="shared" si="521"/>
        <v/>
      </c>
      <c r="CQ356" s="159" t="str">
        <f t="shared" si="522"/>
        <v/>
      </c>
      <c r="CR356" s="159" t="str">
        <f t="shared" si="523"/>
        <v/>
      </c>
      <c r="CS356" s="159" t="str">
        <f t="shared" si="524"/>
        <v/>
      </c>
      <c r="CT356" s="159" t="str">
        <f t="shared" si="525"/>
        <v/>
      </c>
      <c r="CU356" s="158"/>
      <c r="CV356" s="157">
        <f t="shared" si="502"/>
        <v>50</v>
      </c>
      <c r="CW356" s="157">
        <f t="shared" si="503"/>
        <v>50</v>
      </c>
      <c r="CX356" s="157">
        <f t="shared" si="504"/>
        <v>50</v>
      </c>
      <c r="CY356" s="157">
        <f t="shared" si="505"/>
        <v>50</v>
      </c>
      <c r="CZ356" s="157">
        <f t="shared" si="506"/>
        <v>50</v>
      </c>
      <c r="DA356" s="157">
        <f t="shared" si="507"/>
        <v>50</v>
      </c>
      <c r="DB356" s="157">
        <f t="shared" si="508"/>
        <v>50</v>
      </c>
      <c r="DC356" s="157">
        <f t="shared" si="509"/>
        <v>50</v>
      </c>
      <c r="DD356" s="734">
        <v>349</v>
      </c>
      <c r="DE356" s="155"/>
      <c r="DI356" s="407"/>
      <c r="DJ356" s="279"/>
      <c r="DK356" s="279"/>
      <c r="DL356" s="279"/>
      <c r="DM356" s="279"/>
      <c r="DN356" s="279"/>
    </row>
    <row r="357" spans="1:118" s="20" customFormat="1" ht="39.950000000000003" hidden="1" customHeight="1" x14ac:dyDescent="0.25">
      <c r="A357" s="27">
        <f>ROW()</f>
        <v>357</v>
      </c>
      <c r="B357" s="342" t="str">
        <f>IF(C357="I","",IF(ISBLANK(D357),"",IF(ISTEXT(D357),LARGE(B14:B356,1)+1,0)))</f>
        <v/>
      </c>
      <c r="C357" s="344"/>
      <c r="D357" s="173"/>
      <c r="E357" s="172"/>
      <c r="F357" s="171"/>
      <c r="G357" s="856"/>
      <c r="H357" s="857"/>
      <c r="I357" s="707"/>
      <c r="J357" s="919">
        <f t="shared" si="446"/>
        <v>0</v>
      </c>
      <c r="K357" s="707"/>
      <c r="L357" s="919">
        <f t="shared" si="447"/>
        <v>0</v>
      </c>
      <c r="M357" s="707"/>
      <c r="N357" s="919">
        <f t="shared" si="448"/>
        <v>0</v>
      </c>
      <c r="O357" s="707"/>
      <c r="P357" s="919">
        <f t="shared" si="528"/>
        <v>0</v>
      </c>
      <c r="Q357" s="707"/>
      <c r="R357" s="919">
        <f t="shared" si="526"/>
        <v>0</v>
      </c>
      <c r="S357" s="707"/>
      <c r="T357" s="919">
        <f t="shared" si="450"/>
        <v>0</v>
      </c>
      <c r="U357" s="707"/>
      <c r="V357" s="919">
        <f t="shared" si="529"/>
        <v>0</v>
      </c>
      <c r="W357" s="707"/>
      <c r="X357" s="919">
        <f t="shared" si="527"/>
        <v>0</v>
      </c>
      <c r="Y357" s="178">
        <f>Y6</f>
        <v>35</v>
      </c>
      <c r="Z357" s="964">
        <f t="shared" si="451"/>
        <v>0</v>
      </c>
      <c r="AA357" s="926">
        <f t="shared" si="510"/>
        <v>0</v>
      </c>
      <c r="AB357" s="860">
        <f t="shared" si="452"/>
        <v>0</v>
      </c>
      <c r="AC357" s="861">
        <f t="shared" si="453"/>
        <v>0</v>
      </c>
      <c r="AD357" s="946">
        <f t="shared" si="454"/>
        <v>0</v>
      </c>
      <c r="AE357" s="164" t="str">
        <f t="shared" si="455"/>
        <v/>
      </c>
      <c r="AF357" s="163">
        <f t="shared" si="456"/>
        <v>0</v>
      </c>
      <c r="AG357" s="460">
        <f t="shared" si="511"/>
        <v>0</v>
      </c>
      <c r="AH357" s="860">
        <f t="shared" si="457"/>
        <v>0</v>
      </c>
      <c r="AI357" s="861">
        <f t="shared" si="458"/>
        <v>0</v>
      </c>
      <c r="AJ357" s="946">
        <f t="shared" si="459"/>
        <v>0</v>
      </c>
      <c r="AK357" s="164" t="str">
        <f t="shared" si="460"/>
        <v/>
      </c>
      <c r="AL357" s="163">
        <f t="shared" si="461"/>
        <v>0</v>
      </c>
      <c r="AM357" s="460">
        <f t="shared" si="512"/>
        <v>0</v>
      </c>
      <c r="AN357" s="860">
        <f t="shared" si="462"/>
        <v>0</v>
      </c>
      <c r="AO357" s="861">
        <f t="shared" si="463"/>
        <v>0</v>
      </c>
      <c r="AP357" s="946">
        <f t="shared" si="464"/>
        <v>0</v>
      </c>
      <c r="AQ357" s="164" t="str">
        <f t="shared" si="465"/>
        <v/>
      </c>
      <c r="AR357" s="163">
        <f t="shared" si="466"/>
        <v>0</v>
      </c>
      <c r="AS357" s="460">
        <f t="shared" si="513"/>
        <v>0</v>
      </c>
      <c r="AT357" s="860">
        <f t="shared" si="467"/>
        <v>0</v>
      </c>
      <c r="AU357" s="861">
        <f t="shared" si="468"/>
        <v>0</v>
      </c>
      <c r="AV357" s="946">
        <f t="shared" si="469"/>
        <v>0</v>
      </c>
      <c r="AW357" s="164" t="str">
        <f t="shared" si="470"/>
        <v/>
      </c>
      <c r="AX357" s="163">
        <f t="shared" si="471"/>
        <v>0</v>
      </c>
      <c r="AY357" s="460">
        <f t="shared" si="514"/>
        <v>0</v>
      </c>
      <c r="AZ357" s="860">
        <f t="shared" si="472"/>
        <v>0</v>
      </c>
      <c r="BA357" s="861">
        <f t="shared" si="473"/>
        <v>0</v>
      </c>
      <c r="BB357" s="946">
        <f t="shared" si="474"/>
        <v>0</v>
      </c>
      <c r="BC357" s="164" t="str">
        <f t="shared" si="475"/>
        <v/>
      </c>
      <c r="BD357" s="163">
        <f t="shared" si="476"/>
        <v>0</v>
      </c>
      <c r="BE357" s="460">
        <f t="shared" si="515"/>
        <v>0</v>
      </c>
      <c r="BF357" s="860">
        <f t="shared" si="477"/>
        <v>0</v>
      </c>
      <c r="BG357" s="861">
        <f t="shared" si="478"/>
        <v>0</v>
      </c>
      <c r="BH357" s="946">
        <f t="shared" si="479"/>
        <v>0</v>
      </c>
      <c r="BI357" s="164" t="str">
        <f t="shared" si="480"/>
        <v/>
      </c>
      <c r="BJ357" s="163">
        <f t="shared" si="481"/>
        <v>0</v>
      </c>
      <c r="BK357" s="460">
        <f t="shared" si="516"/>
        <v>0</v>
      </c>
      <c r="BL357" s="860">
        <f t="shared" si="482"/>
        <v>0</v>
      </c>
      <c r="BM357" s="861">
        <f t="shared" si="483"/>
        <v>0</v>
      </c>
      <c r="BN357" s="946">
        <f t="shared" si="484"/>
        <v>0</v>
      </c>
      <c r="BO357" s="164" t="str">
        <f t="shared" si="485"/>
        <v/>
      </c>
      <c r="BP357" s="163">
        <f t="shared" si="486"/>
        <v>0</v>
      </c>
      <c r="BQ357" s="460">
        <f t="shared" si="517"/>
        <v>0</v>
      </c>
      <c r="BR357" s="860">
        <f t="shared" si="487"/>
        <v>0</v>
      </c>
      <c r="BS357" s="861">
        <f t="shared" si="488"/>
        <v>0</v>
      </c>
      <c r="BT357" s="946">
        <f t="shared" si="489"/>
        <v>0</v>
      </c>
      <c r="BU357" s="164" t="str">
        <f t="shared" si="490"/>
        <v/>
      </c>
      <c r="BV357" s="163">
        <f t="shared" si="491"/>
        <v>0</v>
      </c>
      <c r="BW357" s="246"/>
      <c r="BX357" s="246"/>
      <c r="BY357" s="155"/>
      <c r="BZ357" s="22"/>
      <c r="CA357" s="163">
        <f t="shared" si="492"/>
        <v>0</v>
      </c>
      <c r="CB357" s="162">
        <f t="shared" si="493"/>
        <v>0</v>
      </c>
      <c r="CC357" s="162">
        <f t="shared" si="494"/>
        <v>0</v>
      </c>
      <c r="CD357" s="162">
        <f t="shared" si="495"/>
        <v>0</v>
      </c>
      <c r="CE357" s="162">
        <f t="shared" si="496"/>
        <v>0</v>
      </c>
      <c r="CF357" s="162">
        <f t="shared" si="497"/>
        <v>0</v>
      </c>
      <c r="CG357" s="162">
        <f t="shared" si="498"/>
        <v>0</v>
      </c>
      <c r="CH357" s="162">
        <f t="shared" si="499"/>
        <v>0</v>
      </c>
      <c r="CI357" s="22"/>
      <c r="CJ357" s="161">
        <f t="shared" si="500"/>
        <v>35</v>
      </c>
      <c r="CK357" s="620">
        <f t="shared" si="501"/>
        <v>0</v>
      </c>
      <c r="CL357" s="160">
        <f>CL5</f>
        <v>50</v>
      </c>
      <c r="CM357" s="159" t="str">
        <f t="shared" si="518"/>
        <v/>
      </c>
      <c r="CN357" s="159" t="str">
        <f t="shared" si="519"/>
        <v/>
      </c>
      <c r="CO357" s="159" t="str">
        <f t="shared" si="520"/>
        <v/>
      </c>
      <c r="CP357" s="159" t="str">
        <f t="shared" si="521"/>
        <v/>
      </c>
      <c r="CQ357" s="159" t="str">
        <f t="shared" si="522"/>
        <v/>
      </c>
      <c r="CR357" s="159" t="str">
        <f t="shared" si="523"/>
        <v/>
      </c>
      <c r="CS357" s="159" t="str">
        <f t="shared" si="524"/>
        <v/>
      </c>
      <c r="CT357" s="159" t="str">
        <f t="shared" si="525"/>
        <v/>
      </c>
      <c r="CU357" s="158"/>
      <c r="CV357" s="157">
        <f t="shared" si="502"/>
        <v>50</v>
      </c>
      <c r="CW357" s="157">
        <f t="shared" si="503"/>
        <v>50</v>
      </c>
      <c r="CX357" s="157">
        <f t="shared" si="504"/>
        <v>50</v>
      </c>
      <c r="CY357" s="157">
        <f t="shared" si="505"/>
        <v>50</v>
      </c>
      <c r="CZ357" s="157">
        <f t="shared" si="506"/>
        <v>50</v>
      </c>
      <c r="DA357" s="157">
        <f t="shared" si="507"/>
        <v>50</v>
      </c>
      <c r="DB357" s="157">
        <f t="shared" si="508"/>
        <v>50</v>
      </c>
      <c r="DC357" s="157">
        <f t="shared" si="509"/>
        <v>50</v>
      </c>
      <c r="DD357" s="734">
        <v>350</v>
      </c>
      <c r="DE357" s="155"/>
      <c r="DI357" s="407" t="s">
        <v>657</v>
      </c>
      <c r="DJ357" s="279"/>
      <c r="DK357" s="279"/>
      <c r="DL357" s="279"/>
      <c r="DM357" s="279"/>
      <c r="DN357" s="279"/>
    </row>
    <row r="358" spans="1:118" s="20" customFormat="1" ht="39.950000000000003" hidden="1" customHeight="1" x14ac:dyDescent="0.25">
      <c r="A358" s="27">
        <f>ROW()</f>
        <v>358</v>
      </c>
      <c r="B358" s="342" t="str">
        <f>IF(C358="I","",IF(ISBLANK(D358),"",IF(ISTEXT(D358),LARGE(B14:B357,1)+1,0)))</f>
        <v/>
      </c>
      <c r="C358" s="344"/>
      <c r="D358" s="173"/>
      <c r="E358" s="172"/>
      <c r="F358" s="171"/>
      <c r="G358" s="856"/>
      <c r="H358" s="857"/>
      <c r="I358" s="707"/>
      <c r="J358" s="919">
        <f t="shared" si="446"/>
        <v>0</v>
      </c>
      <c r="K358" s="707"/>
      <c r="L358" s="919">
        <f t="shared" si="447"/>
        <v>0</v>
      </c>
      <c r="M358" s="707"/>
      <c r="N358" s="919">
        <f t="shared" si="448"/>
        <v>0</v>
      </c>
      <c r="O358" s="707"/>
      <c r="P358" s="919">
        <f t="shared" si="528"/>
        <v>0</v>
      </c>
      <c r="Q358" s="707"/>
      <c r="R358" s="919">
        <f t="shared" si="526"/>
        <v>0</v>
      </c>
      <c r="S358" s="707"/>
      <c r="T358" s="919">
        <f t="shared" si="450"/>
        <v>0</v>
      </c>
      <c r="U358" s="707"/>
      <c r="V358" s="919">
        <f t="shared" si="529"/>
        <v>0</v>
      </c>
      <c r="W358" s="707"/>
      <c r="X358" s="919">
        <f t="shared" si="527"/>
        <v>0</v>
      </c>
      <c r="Y358" s="178">
        <f>Y6</f>
        <v>35</v>
      </c>
      <c r="Z358" s="964">
        <f t="shared" si="451"/>
        <v>0</v>
      </c>
      <c r="AA358" s="926">
        <f t="shared" si="510"/>
        <v>0</v>
      </c>
      <c r="AB358" s="860">
        <f t="shared" si="452"/>
        <v>0</v>
      </c>
      <c r="AC358" s="861">
        <f t="shared" si="453"/>
        <v>0</v>
      </c>
      <c r="AD358" s="946">
        <f t="shared" si="454"/>
        <v>0</v>
      </c>
      <c r="AE358" s="164" t="str">
        <f t="shared" si="455"/>
        <v/>
      </c>
      <c r="AF358" s="163">
        <f t="shared" si="456"/>
        <v>0</v>
      </c>
      <c r="AG358" s="460">
        <f t="shared" si="511"/>
        <v>0</v>
      </c>
      <c r="AH358" s="860">
        <f t="shared" si="457"/>
        <v>0</v>
      </c>
      <c r="AI358" s="861">
        <f t="shared" si="458"/>
        <v>0</v>
      </c>
      <c r="AJ358" s="946">
        <f t="shared" si="459"/>
        <v>0</v>
      </c>
      <c r="AK358" s="164" t="str">
        <f t="shared" si="460"/>
        <v/>
      </c>
      <c r="AL358" s="163">
        <f t="shared" si="461"/>
        <v>0</v>
      </c>
      <c r="AM358" s="460">
        <f t="shared" si="512"/>
        <v>0</v>
      </c>
      <c r="AN358" s="860">
        <f t="shared" si="462"/>
        <v>0</v>
      </c>
      <c r="AO358" s="861">
        <f t="shared" si="463"/>
        <v>0</v>
      </c>
      <c r="AP358" s="946">
        <f t="shared" si="464"/>
        <v>0</v>
      </c>
      <c r="AQ358" s="164" t="str">
        <f t="shared" si="465"/>
        <v/>
      </c>
      <c r="AR358" s="163">
        <f t="shared" si="466"/>
        <v>0</v>
      </c>
      <c r="AS358" s="460">
        <f t="shared" si="513"/>
        <v>0</v>
      </c>
      <c r="AT358" s="860">
        <f t="shared" si="467"/>
        <v>0</v>
      </c>
      <c r="AU358" s="861">
        <f t="shared" si="468"/>
        <v>0</v>
      </c>
      <c r="AV358" s="946">
        <f t="shared" si="469"/>
        <v>0</v>
      </c>
      <c r="AW358" s="164" t="str">
        <f t="shared" si="470"/>
        <v/>
      </c>
      <c r="AX358" s="163">
        <f t="shared" si="471"/>
        <v>0</v>
      </c>
      <c r="AY358" s="460">
        <f t="shared" si="514"/>
        <v>0</v>
      </c>
      <c r="AZ358" s="860">
        <f t="shared" si="472"/>
        <v>0</v>
      </c>
      <c r="BA358" s="861">
        <f t="shared" si="473"/>
        <v>0</v>
      </c>
      <c r="BB358" s="946">
        <f t="shared" si="474"/>
        <v>0</v>
      </c>
      <c r="BC358" s="164" t="str">
        <f t="shared" si="475"/>
        <v/>
      </c>
      <c r="BD358" s="163">
        <f t="shared" si="476"/>
        <v>0</v>
      </c>
      <c r="BE358" s="460">
        <f t="shared" si="515"/>
        <v>0</v>
      </c>
      <c r="BF358" s="860">
        <f t="shared" si="477"/>
        <v>0</v>
      </c>
      <c r="BG358" s="861">
        <f t="shared" si="478"/>
        <v>0</v>
      </c>
      <c r="BH358" s="946">
        <f t="shared" si="479"/>
        <v>0</v>
      </c>
      <c r="BI358" s="164" t="str">
        <f t="shared" si="480"/>
        <v/>
      </c>
      <c r="BJ358" s="163">
        <f t="shared" si="481"/>
        <v>0</v>
      </c>
      <c r="BK358" s="460">
        <f t="shared" si="516"/>
        <v>0</v>
      </c>
      <c r="BL358" s="860">
        <f t="shared" si="482"/>
        <v>0</v>
      </c>
      <c r="BM358" s="861">
        <f t="shared" si="483"/>
        <v>0</v>
      </c>
      <c r="BN358" s="946">
        <f t="shared" si="484"/>
        <v>0</v>
      </c>
      <c r="BO358" s="164" t="str">
        <f t="shared" si="485"/>
        <v/>
      </c>
      <c r="BP358" s="163">
        <f t="shared" si="486"/>
        <v>0</v>
      </c>
      <c r="BQ358" s="460">
        <f t="shared" si="517"/>
        <v>0</v>
      </c>
      <c r="BR358" s="860">
        <f t="shared" si="487"/>
        <v>0</v>
      </c>
      <c r="BS358" s="861">
        <f t="shared" si="488"/>
        <v>0</v>
      </c>
      <c r="BT358" s="946">
        <f t="shared" si="489"/>
        <v>0</v>
      </c>
      <c r="BU358" s="164" t="str">
        <f t="shared" si="490"/>
        <v/>
      </c>
      <c r="BV358" s="163">
        <f t="shared" si="491"/>
        <v>0</v>
      </c>
      <c r="BW358" s="246"/>
      <c r="BX358" s="246"/>
      <c r="BY358" s="155"/>
      <c r="BZ358" s="22"/>
      <c r="CA358" s="163">
        <f t="shared" si="492"/>
        <v>0</v>
      </c>
      <c r="CB358" s="162">
        <f t="shared" si="493"/>
        <v>0</v>
      </c>
      <c r="CC358" s="162">
        <f t="shared" si="494"/>
        <v>0</v>
      </c>
      <c r="CD358" s="162">
        <f t="shared" si="495"/>
        <v>0</v>
      </c>
      <c r="CE358" s="162">
        <f t="shared" si="496"/>
        <v>0</v>
      </c>
      <c r="CF358" s="162">
        <f t="shared" si="497"/>
        <v>0</v>
      </c>
      <c r="CG358" s="162">
        <f t="shared" si="498"/>
        <v>0</v>
      </c>
      <c r="CH358" s="162">
        <f t="shared" si="499"/>
        <v>0</v>
      </c>
      <c r="CI358" s="22"/>
      <c r="CJ358" s="161">
        <f t="shared" si="500"/>
        <v>35</v>
      </c>
      <c r="CK358" s="620">
        <f t="shared" si="501"/>
        <v>0</v>
      </c>
      <c r="CL358" s="160">
        <f>CL5</f>
        <v>50</v>
      </c>
      <c r="CM358" s="159" t="str">
        <f t="shared" si="518"/>
        <v/>
      </c>
      <c r="CN358" s="159" t="str">
        <f t="shared" si="519"/>
        <v/>
      </c>
      <c r="CO358" s="159" t="str">
        <f t="shared" si="520"/>
        <v/>
      </c>
      <c r="CP358" s="159" t="str">
        <f t="shared" si="521"/>
        <v/>
      </c>
      <c r="CQ358" s="159" t="str">
        <f t="shared" si="522"/>
        <v/>
      </c>
      <c r="CR358" s="159" t="str">
        <f t="shared" si="523"/>
        <v/>
      </c>
      <c r="CS358" s="159" t="str">
        <f t="shared" si="524"/>
        <v/>
      </c>
      <c r="CT358" s="159" t="str">
        <f t="shared" si="525"/>
        <v/>
      </c>
      <c r="CU358" s="158"/>
      <c r="CV358" s="157">
        <f t="shared" si="502"/>
        <v>50</v>
      </c>
      <c r="CW358" s="157">
        <f t="shared" si="503"/>
        <v>50</v>
      </c>
      <c r="CX358" s="157">
        <f t="shared" si="504"/>
        <v>50</v>
      </c>
      <c r="CY358" s="157">
        <f t="shared" si="505"/>
        <v>50</v>
      </c>
      <c r="CZ358" s="157">
        <f t="shared" si="506"/>
        <v>50</v>
      </c>
      <c r="DA358" s="157">
        <f t="shared" si="507"/>
        <v>50</v>
      </c>
      <c r="DB358" s="157">
        <f t="shared" si="508"/>
        <v>50</v>
      </c>
      <c r="DC358" s="157">
        <f t="shared" si="509"/>
        <v>50</v>
      </c>
      <c r="DD358" s="734">
        <v>351</v>
      </c>
      <c r="DE358" s="155"/>
      <c r="DI358" s="407" t="s">
        <v>658</v>
      </c>
      <c r="DJ358" s="279"/>
      <c r="DK358" s="279"/>
      <c r="DL358" s="279"/>
      <c r="DM358" s="279"/>
      <c r="DN358" s="279"/>
    </row>
    <row r="359" spans="1:118" s="20" customFormat="1" ht="39.950000000000003" hidden="1" customHeight="1" x14ac:dyDescent="0.25">
      <c r="A359" s="27">
        <f>ROW()</f>
        <v>359</v>
      </c>
      <c r="B359" s="342" t="str">
        <f>IF(C359="I","",IF(ISBLANK(D359),"",IF(ISTEXT(D359),LARGE(B14:B358,1)+1,0)))</f>
        <v/>
      </c>
      <c r="C359" s="344"/>
      <c r="D359" s="173"/>
      <c r="E359" s="172"/>
      <c r="F359" s="171"/>
      <c r="G359" s="856"/>
      <c r="H359" s="857"/>
      <c r="I359" s="707"/>
      <c r="J359" s="919">
        <f t="shared" si="446"/>
        <v>0</v>
      </c>
      <c r="K359" s="707"/>
      <c r="L359" s="919">
        <f t="shared" si="447"/>
        <v>0</v>
      </c>
      <c r="M359" s="707"/>
      <c r="N359" s="919">
        <f t="shared" si="448"/>
        <v>0</v>
      </c>
      <c r="O359" s="707"/>
      <c r="P359" s="919">
        <f t="shared" si="528"/>
        <v>0</v>
      </c>
      <c r="Q359" s="707"/>
      <c r="R359" s="919">
        <f t="shared" si="526"/>
        <v>0</v>
      </c>
      <c r="S359" s="707"/>
      <c r="T359" s="919">
        <f t="shared" si="450"/>
        <v>0</v>
      </c>
      <c r="U359" s="707"/>
      <c r="V359" s="919">
        <f t="shared" si="529"/>
        <v>0</v>
      </c>
      <c r="W359" s="707"/>
      <c r="X359" s="919">
        <f t="shared" si="527"/>
        <v>0</v>
      </c>
      <c r="Y359" s="178">
        <f>Y6</f>
        <v>35</v>
      </c>
      <c r="Z359" s="964">
        <f t="shared" si="451"/>
        <v>0</v>
      </c>
      <c r="AA359" s="926">
        <f t="shared" si="510"/>
        <v>0</v>
      </c>
      <c r="AB359" s="860">
        <f t="shared" si="452"/>
        <v>0</v>
      </c>
      <c r="AC359" s="861">
        <f t="shared" si="453"/>
        <v>0</v>
      </c>
      <c r="AD359" s="946">
        <f t="shared" si="454"/>
        <v>0</v>
      </c>
      <c r="AE359" s="164" t="str">
        <f t="shared" si="455"/>
        <v/>
      </c>
      <c r="AF359" s="163">
        <f t="shared" si="456"/>
        <v>0</v>
      </c>
      <c r="AG359" s="460">
        <f t="shared" si="511"/>
        <v>0</v>
      </c>
      <c r="AH359" s="860">
        <f t="shared" si="457"/>
        <v>0</v>
      </c>
      <c r="AI359" s="861">
        <f t="shared" si="458"/>
        <v>0</v>
      </c>
      <c r="AJ359" s="946">
        <f t="shared" si="459"/>
        <v>0</v>
      </c>
      <c r="AK359" s="164" t="str">
        <f t="shared" si="460"/>
        <v/>
      </c>
      <c r="AL359" s="163">
        <f t="shared" si="461"/>
        <v>0</v>
      </c>
      <c r="AM359" s="460">
        <f t="shared" si="512"/>
        <v>0</v>
      </c>
      <c r="AN359" s="860">
        <f t="shared" si="462"/>
        <v>0</v>
      </c>
      <c r="AO359" s="861">
        <f t="shared" si="463"/>
        <v>0</v>
      </c>
      <c r="AP359" s="946">
        <f t="shared" si="464"/>
        <v>0</v>
      </c>
      <c r="AQ359" s="164" t="str">
        <f t="shared" si="465"/>
        <v/>
      </c>
      <c r="AR359" s="163">
        <f t="shared" si="466"/>
        <v>0</v>
      </c>
      <c r="AS359" s="460">
        <f t="shared" si="513"/>
        <v>0</v>
      </c>
      <c r="AT359" s="860">
        <f t="shared" si="467"/>
        <v>0</v>
      </c>
      <c r="AU359" s="861">
        <f t="shared" si="468"/>
        <v>0</v>
      </c>
      <c r="AV359" s="946">
        <f t="shared" si="469"/>
        <v>0</v>
      </c>
      <c r="AW359" s="164" t="str">
        <f t="shared" si="470"/>
        <v/>
      </c>
      <c r="AX359" s="163">
        <f t="shared" si="471"/>
        <v>0</v>
      </c>
      <c r="AY359" s="460">
        <f t="shared" si="514"/>
        <v>0</v>
      </c>
      <c r="AZ359" s="860">
        <f t="shared" si="472"/>
        <v>0</v>
      </c>
      <c r="BA359" s="861">
        <f t="shared" si="473"/>
        <v>0</v>
      </c>
      <c r="BB359" s="946">
        <f t="shared" si="474"/>
        <v>0</v>
      </c>
      <c r="BC359" s="164" t="str">
        <f t="shared" si="475"/>
        <v/>
      </c>
      <c r="BD359" s="163">
        <f t="shared" si="476"/>
        <v>0</v>
      </c>
      <c r="BE359" s="460">
        <f t="shared" si="515"/>
        <v>0</v>
      </c>
      <c r="BF359" s="860">
        <f t="shared" si="477"/>
        <v>0</v>
      </c>
      <c r="BG359" s="861">
        <f t="shared" si="478"/>
        <v>0</v>
      </c>
      <c r="BH359" s="946">
        <f t="shared" si="479"/>
        <v>0</v>
      </c>
      <c r="BI359" s="164" t="str">
        <f t="shared" si="480"/>
        <v/>
      </c>
      <c r="BJ359" s="163">
        <f t="shared" si="481"/>
        <v>0</v>
      </c>
      <c r="BK359" s="460">
        <f t="shared" si="516"/>
        <v>0</v>
      </c>
      <c r="BL359" s="860">
        <f t="shared" si="482"/>
        <v>0</v>
      </c>
      <c r="BM359" s="861">
        <f t="shared" si="483"/>
        <v>0</v>
      </c>
      <c r="BN359" s="946">
        <f t="shared" si="484"/>
        <v>0</v>
      </c>
      <c r="BO359" s="164" t="str">
        <f t="shared" si="485"/>
        <v/>
      </c>
      <c r="BP359" s="163">
        <f t="shared" si="486"/>
        <v>0</v>
      </c>
      <c r="BQ359" s="460">
        <f t="shared" si="517"/>
        <v>0</v>
      </c>
      <c r="BR359" s="860">
        <f t="shared" si="487"/>
        <v>0</v>
      </c>
      <c r="BS359" s="861">
        <f t="shared" si="488"/>
        <v>0</v>
      </c>
      <c r="BT359" s="946">
        <f t="shared" si="489"/>
        <v>0</v>
      </c>
      <c r="BU359" s="164" t="str">
        <f t="shared" si="490"/>
        <v/>
      </c>
      <c r="BV359" s="163">
        <f t="shared" si="491"/>
        <v>0</v>
      </c>
      <c r="BW359" s="246"/>
      <c r="BX359" s="246"/>
      <c r="BY359" s="155"/>
      <c r="BZ359" s="22"/>
      <c r="CA359" s="163">
        <f t="shared" si="492"/>
        <v>0</v>
      </c>
      <c r="CB359" s="162">
        <f t="shared" si="493"/>
        <v>0</v>
      </c>
      <c r="CC359" s="162">
        <f t="shared" si="494"/>
        <v>0</v>
      </c>
      <c r="CD359" s="162">
        <f t="shared" si="495"/>
        <v>0</v>
      </c>
      <c r="CE359" s="162">
        <f t="shared" si="496"/>
        <v>0</v>
      </c>
      <c r="CF359" s="162">
        <f t="shared" si="497"/>
        <v>0</v>
      </c>
      <c r="CG359" s="162">
        <f t="shared" si="498"/>
        <v>0</v>
      </c>
      <c r="CH359" s="162">
        <f t="shared" si="499"/>
        <v>0</v>
      </c>
      <c r="CI359" s="22"/>
      <c r="CJ359" s="161">
        <f t="shared" si="500"/>
        <v>35</v>
      </c>
      <c r="CK359" s="620">
        <f t="shared" si="501"/>
        <v>0</v>
      </c>
      <c r="CL359" s="160">
        <f>CL5</f>
        <v>50</v>
      </c>
      <c r="CM359" s="159" t="str">
        <f t="shared" si="518"/>
        <v/>
      </c>
      <c r="CN359" s="159" t="str">
        <f t="shared" si="519"/>
        <v/>
      </c>
      <c r="CO359" s="159" t="str">
        <f t="shared" si="520"/>
        <v/>
      </c>
      <c r="CP359" s="159" t="str">
        <f t="shared" si="521"/>
        <v/>
      </c>
      <c r="CQ359" s="159" t="str">
        <f t="shared" si="522"/>
        <v/>
      </c>
      <c r="CR359" s="159" t="str">
        <f t="shared" si="523"/>
        <v/>
      </c>
      <c r="CS359" s="159" t="str">
        <f t="shared" si="524"/>
        <v/>
      </c>
      <c r="CT359" s="159" t="str">
        <f t="shared" si="525"/>
        <v/>
      </c>
      <c r="CU359" s="158"/>
      <c r="CV359" s="157">
        <f t="shared" si="502"/>
        <v>50</v>
      </c>
      <c r="CW359" s="157">
        <f t="shared" si="503"/>
        <v>50</v>
      </c>
      <c r="CX359" s="157">
        <f t="shared" si="504"/>
        <v>50</v>
      </c>
      <c r="CY359" s="157">
        <f t="shared" si="505"/>
        <v>50</v>
      </c>
      <c r="CZ359" s="157">
        <f t="shared" si="506"/>
        <v>50</v>
      </c>
      <c r="DA359" s="157">
        <f t="shared" si="507"/>
        <v>50</v>
      </c>
      <c r="DB359" s="157">
        <f t="shared" si="508"/>
        <v>50</v>
      </c>
      <c r="DC359" s="157">
        <f t="shared" si="509"/>
        <v>50</v>
      </c>
      <c r="DD359" s="734">
        <v>352</v>
      </c>
      <c r="DE359" s="155"/>
      <c r="DI359" s="407" t="s">
        <v>546</v>
      </c>
      <c r="DJ359" s="495">
        <v>20</v>
      </c>
      <c r="DK359" s="493" t="s">
        <v>366</v>
      </c>
      <c r="DL359" s="279"/>
      <c r="DM359" s="279"/>
      <c r="DN359" s="279"/>
    </row>
    <row r="360" spans="1:118" s="20" customFormat="1" ht="39.950000000000003" hidden="1" customHeight="1" x14ac:dyDescent="0.25">
      <c r="A360" s="27">
        <f>ROW()</f>
        <v>360</v>
      </c>
      <c r="B360" s="342" t="str">
        <f>IF(C360="I","",IF(ISBLANK(D360),"",IF(ISTEXT(D360),LARGE(B14:B359,1)+1,0)))</f>
        <v/>
      </c>
      <c r="C360" s="344"/>
      <c r="D360" s="173"/>
      <c r="E360" s="172"/>
      <c r="F360" s="171"/>
      <c r="G360" s="856"/>
      <c r="H360" s="857"/>
      <c r="I360" s="707"/>
      <c r="J360" s="919">
        <f t="shared" si="446"/>
        <v>0</v>
      </c>
      <c r="K360" s="707"/>
      <c r="L360" s="919">
        <f t="shared" si="447"/>
        <v>0</v>
      </c>
      <c r="M360" s="707"/>
      <c r="N360" s="919">
        <f t="shared" si="448"/>
        <v>0</v>
      </c>
      <c r="O360" s="707"/>
      <c r="P360" s="919">
        <f t="shared" si="528"/>
        <v>0</v>
      </c>
      <c r="Q360" s="707"/>
      <c r="R360" s="919">
        <f t="shared" si="526"/>
        <v>0</v>
      </c>
      <c r="S360" s="707"/>
      <c r="T360" s="919">
        <f t="shared" si="450"/>
        <v>0</v>
      </c>
      <c r="U360" s="707"/>
      <c r="V360" s="919">
        <f t="shared" si="529"/>
        <v>0</v>
      </c>
      <c r="W360" s="707"/>
      <c r="X360" s="919">
        <f t="shared" si="527"/>
        <v>0</v>
      </c>
      <c r="Y360" s="178">
        <f>Y6</f>
        <v>35</v>
      </c>
      <c r="Z360" s="964">
        <f t="shared" si="451"/>
        <v>0</v>
      </c>
      <c r="AA360" s="926">
        <f t="shared" si="510"/>
        <v>0</v>
      </c>
      <c r="AB360" s="860">
        <f t="shared" si="452"/>
        <v>0</v>
      </c>
      <c r="AC360" s="861">
        <f t="shared" si="453"/>
        <v>0</v>
      </c>
      <c r="AD360" s="946">
        <f t="shared" si="454"/>
        <v>0</v>
      </c>
      <c r="AE360" s="164" t="str">
        <f t="shared" si="455"/>
        <v/>
      </c>
      <c r="AF360" s="163">
        <f t="shared" si="456"/>
        <v>0</v>
      </c>
      <c r="AG360" s="460">
        <f t="shared" si="511"/>
        <v>0</v>
      </c>
      <c r="AH360" s="860">
        <f t="shared" si="457"/>
        <v>0</v>
      </c>
      <c r="AI360" s="861">
        <f t="shared" si="458"/>
        <v>0</v>
      </c>
      <c r="AJ360" s="946">
        <f t="shared" si="459"/>
        <v>0</v>
      </c>
      <c r="AK360" s="164" t="str">
        <f t="shared" si="460"/>
        <v/>
      </c>
      <c r="AL360" s="163">
        <f t="shared" si="461"/>
        <v>0</v>
      </c>
      <c r="AM360" s="460">
        <f t="shared" si="512"/>
        <v>0</v>
      </c>
      <c r="AN360" s="860">
        <f t="shared" si="462"/>
        <v>0</v>
      </c>
      <c r="AO360" s="861">
        <f t="shared" si="463"/>
        <v>0</v>
      </c>
      <c r="AP360" s="946">
        <f t="shared" si="464"/>
        <v>0</v>
      </c>
      <c r="AQ360" s="164" t="str">
        <f t="shared" si="465"/>
        <v/>
      </c>
      <c r="AR360" s="163">
        <f t="shared" si="466"/>
        <v>0</v>
      </c>
      <c r="AS360" s="460">
        <f t="shared" si="513"/>
        <v>0</v>
      </c>
      <c r="AT360" s="860">
        <f t="shared" si="467"/>
        <v>0</v>
      </c>
      <c r="AU360" s="861">
        <f t="shared" si="468"/>
        <v>0</v>
      </c>
      <c r="AV360" s="946">
        <f t="shared" si="469"/>
        <v>0</v>
      </c>
      <c r="AW360" s="164" t="str">
        <f t="shared" si="470"/>
        <v/>
      </c>
      <c r="AX360" s="163">
        <f t="shared" si="471"/>
        <v>0</v>
      </c>
      <c r="AY360" s="460">
        <f t="shared" si="514"/>
        <v>0</v>
      </c>
      <c r="AZ360" s="860">
        <f t="shared" si="472"/>
        <v>0</v>
      </c>
      <c r="BA360" s="861">
        <f t="shared" si="473"/>
        <v>0</v>
      </c>
      <c r="BB360" s="946">
        <f t="shared" si="474"/>
        <v>0</v>
      </c>
      <c r="BC360" s="164" t="str">
        <f t="shared" si="475"/>
        <v/>
      </c>
      <c r="BD360" s="163">
        <f t="shared" si="476"/>
        <v>0</v>
      </c>
      <c r="BE360" s="460">
        <f t="shared" si="515"/>
        <v>0</v>
      </c>
      <c r="BF360" s="860">
        <f t="shared" si="477"/>
        <v>0</v>
      </c>
      <c r="BG360" s="861">
        <f t="shared" si="478"/>
        <v>0</v>
      </c>
      <c r="BH360" s="946">
        <f t="shared" si="479"/>
        <v>0</v>
      </c>
      <c r="BI360" s="164" t="str">
        <f t="shared" si="480"/>
        <v/>
      </c>
      <c r="BJ360" s="163">
        <f t="shared" si="481"/>
        <v>0</v>
      </c>
      <c r="BK360" s="460">
        <f t="shared" si="516"/>
        <v>0</v>
      </c>
      <c r="BL360" s="860">
        <f t="shared" si="482"/>
        <v>0</v>
      </c>
      <c r="BM360" s="861">
        <f t="shared" si="483"/>
        <v>0</v>
      </c>
      <c r="BN360" s="946">
        <f t="shared" si="484"/>
        <v>0</v>
      </c>
      <c r="BO360" s="164" t="str">
        <f t="shared" si="485"/>
        <v/>
      </c>
      <c r="BP360" s="163">
        <f t="shared" si="486"/>
        <v>0</v>
      </c>
      <c r="BQ360" s="460">
        <f t="shared" si="517"/>
        <v>0</v>
      </c>
      <c r="BR360" s="860">
        <f t="shared" si="487"/>
        <v>0</v>
      </c>
      <c r="BS360" s="861">
        <f t="shared" si="488"/>
        <v>0</v>
      </c>
      <c r="BT360" s="946">
        <f t="shared" si="489"/>
        <v>0</v>
      </c>
      <c r="BU360" s="164" t="str">
        <f t="shared" si="490"/>
        <v/>
      </c>
      <c r="BV360" s="163">
        <f t="shared" si="491"/>
        <v>0</v>
      </c>
      <c r="BW360" s="246"/>
      <c r="BX360" s="246"/>
      <c r="BY360" s="155"/>
      <c r="BZ360" s="22"/>
      <c r="CA360" s="163">
        <f t="shared" si="492"/>
        <v>0</v>
      </c>
      <c r="CB360" s="162">
        <f t="shared" si="493"/>
        <v>0</v>
      </c>
      <c r="CC360" s="162">
        <f t="shared" si="494"/>
        <v>0</v>
      </c>
      <c r="CD360" s="162">
        <f t="shared" si="495"/>
        <v>0</v>
      </c>
      <c r="CE360" s="162">
        <f t="shared" si="496"/>
        <v>0</v>
      </c>
      <c r="CF360" s="162">
        <f t="shared" si="497"/>
        <v>0</v>
      </c>
      <c r="CG360" s="162">
        <f t="shared" si="498"/>
        <v>0</v>
      </c>
      <c r="CH360" s="162">
        <f t="shared" si="499"/>
        <v>0</v>
      </c>
      <c r="CI360" s="22"/>
      <c r="CJ360" s="161">
        <f t="shared" si="500"/>
        <v>35</v>
      </c>
      <c r="CK360" s="620">
        <f t="shared" si="501"/>
        <v>0</v>
      </c>
      <c r="CL360" s="160">
        <f>CL5</f>
        <v>50</v>
      </c>
      <c r="CM360" s="159" t="str">
        <f t="shared" si="518"/>
        <v/>
      </c>
      <c r="CN360" s="159" t="str">
        <f t="shared" si="519"/>
        <v/>
      </c>
      <c r="CO360" s="159" t="str">
        <f t="shared" si="520"/>
        <v/>
      </c>
      <c r="CP360" s="159" t="str">
        <f t="shared" si="521"/>
        <v/>
      </c>
      <c r="CQ360" s="159" t="str">
        <f t="shared" si="522"/>
        <v/>
      </c>
      <c r="CR360" s="159" t="str">
        <f t="shared" si="523"/>
        <v/>
      </c>
      <c r="CS360" s="159" t="str">
        <f t="shared" si="524"/>
        <v/>
      </c>
      <c r="CT360" s="159" t="str">
        <f t="shared" si="525"/>
        <v/>
      </c>
      <c r="CU360" s="158"/>
      <c r="CV360" s="157">
        <f t="shared" si="502"/>
        <v>50</v>
      </c>
      <c r="CW360" s="157">
        <f t="shared" si="503"/>
        <v>50</v>
      </c>
      <c r="CX360" s="157">
        <f t="shared" si="504"/>
        <v>50</v>
      </c>
      <c r="CY360" s="157">
        <f t="shared" si="505"/>
        <v>50</v>
      </c>
      <c r="CZ360" s="157">
        <f t="shared" si="506"/>
        <v>50</v>
      </c>
      <c r="DA360" s="157">
        <f t="shared" si="507"/>
        <v>50</v>
      </c>
      <c r="DB360" s="157">
        <f t="shared" si="508"/>
        <v>50</v>
      </c>
      <c r="DC360" s="157">
        <f t="shared" si="509"/>
        <v>50</v>
      </c>
      <c r="DD360" s="734">
        <v>353</v>
      </c>
      <c r="DE360" s="155"/>
      <c r="DI360" s="279"/>
      <c r="DJ360" s="496">
        <v>12</v>
      </c>
      <c r="DK360" s="493" t="s">
        <v>367</v>
      </c>
      <c r="DL360" s="279"/>
      <c r="DM360" s="279"/>
      <c r="DN360" s="279"/>
    </row>
    <row r="361" spans="1:118" s="20" customFormat="1" ht="39.950000000000003" hidden="1" customHeight="1" x14ac:dyDescent="0.25">
      <c r="A361" s="27">
        <f>ROW()</f>
        <v>361</v>
      </c>
      <c r="B361" s="342" t="str">
        <f>IF(C361="I","",IF(ISBLANK(D361),"",IF(ISTEXT(D361),LARGE(B14:B360,1)+1,0)))</f>
        <v/>
      </c>
      <c r="C361" s="344"/>
      <c r="D361" s="173"/>
      <c r="E361" s="172"/>
      <c r="F361" s="171"/>
      <c r="G361" s="856"/>
      <c r="H361" s="857"/>
      <c r="I361" s="707"/>
      <c r="J361" s="919">
        <f t="shared" si="446"/>
        <v>0</v>
      </c>
      <c r="K361" s="707"/>
      <c r="L361" s="919">
        <f t="shared" si="447"/>
        <v>0</v>
      </c>
      <c r="M361" s="707"/>
      <c r="N361" s="919">
        <f t="shared" si="448"/>
        <v>0</v>
      </c>
      <c r="O361" s="707"/>
      <c r="P361" s="919">
        <f t="shared" si="528"/>
        <v>0</v>
      </c>
      <c r="Q361" s="707"/>
      <c r="R361" s="919">
        <f t="shared" si="526"/>
        <v>0</v>
      </c>
      <c r="S361" s="707"/>
      <c r="T361" s="919">
        <f t="shared" si="450"/>
        <v>0</v>
      </c>
      <c r="U361" s="707"/>
      <c r="V361" s="919">
        <f t="shared" si="529"/>
        <v>0</v>
      </c>
      <c r="W361" s="707"/>
      <c r="X361" s="919">
        <f t="shared" si="527"/>
        <v>0</v>
      </c>
      <c r="Y361" s="178">
        <f>Y6</f>
        <v>35</v>
      </c>
      <c r="Z361" s="964">
        <f t="shared" si="451"/>
        <v>0</v>
      </c>
      <c r="AA361" s="926">
        <f t="shared" si="510"/>
        <v>0</v>
      </c>
      <c r="AB361" s="860">
        <f t="shared" si="452"/>
        <v>0</v>
      </c>
      <c r="AC361" s="861">
        <f t="shared" si="453"/>
        <v>0</v>
      </c>
      <c r="AD361" s="946">
        <f t="shared" si="454"/>
        <v>0</v>
      </c>
      <c r="AE361" s="164" t="str">
        <f t="shared" si="455"/>
        <v/>
      </c>
      <c r="AF361" s="163">
        <f t="shared" si="456"/>
        <v>0</v>
      </c>
      <c r="AG361" s="460">
        <f t="shared" si="511"/>
        <v>0</v>
      </c>
      <c r="AH361" s="860">
        <f t="shared" si="457"/>
        <v>0</v>
      </c>
      <c r="AI361" s="861">
        <f t="shared" si="458"/>
        <v>0</v>
      </c>
      <c r="AJ361" s="946">
        <f t="shared" si="459"/>
        <v>0</v>
      </c>
      <c r="AK361" s="164" t="str">
        <f t="shared" si="460"/>
        <v/>
      </c>
      <c r="AL361" s="163">
        <f t="shared" si="461"/>
        <v>0</v>
      </c>
      <c r="AM361" s="460">
        <f t="shared" si="512"/>
        <v>0</v>
      </c>
      <c r="AN361" s="860">
        <f t="shared" si="462"/>
        <v>0</v>
      </c>
      <c r="AO361" s="861">
        <f t="shared" si="463"/>
        <v>0</v>
      </c>
      <c r="AP361" s="946">
        <f t="shared" si="464"/>
        <v>0</v>
      </c>
      <c r="AQ361" s="164" t="str">
        <f t="shared" si="465"/>
        <v/>
      </c>
      <c r="AR361" s="163">
        <f t="shared" si="466"/>
        <v>0</v>
      </c>
      <c r="AS361" s="460">
        <f t="shared" si="513"/>
        <v>0</v>
      </c>
      <c r="AT361" s="860">
        <f t="shared" si="467"/>
        <v>0</v>
      </c>
      <c r="AU361" s="861">
        <f t="shared" si="468"/>
        <v>0</v>
      </c>
      <c r="AV361" s="946">
        <f t="shared" si="469"/>
        <v>0</v>
      </c>
      <c r="AW361" s="164" t="str">
        <f t="shared" si="470"/>
        <v/>
      </c>
      <c r="AX361" s="163">
        <f t="shared" si="471"/>
        <v>0</v>
      </c>
      <c r="AY361" s="460">
        <f t="shared" si="514"/>
        <v>0</v>
      </c>
      <c r="AZ361" s="860">
        <f t="shared" si="472"/>
        <v>0</v>
      </c>
      <c r="BA361" s="861">
        <f t="shared" si="473"/>
        <v>0</v>
      </c>
      <c r="BB361" s="946">
        <f t="shared" si="474"/>
        <v>0</v>
      </c>
      <c r="BC361" s="164" t="str">
        <f t="shared" si="475"/>
        <v/>
      </c>
      <c r="BD361" s="163">
        <f t="shared" si="476"/>
        <v>0</v>
      </c>
      <c r="BE361" s="460">
        <f t="shared" si="515"/>
        <v>0</v>
      </c>
      <c r="BF361" s="860">
        <f t="shared" si="477"/>
        <v>0</v>
      </c>
      <c r="BG361" s="861">
        <f t="shared" si="478"/>
        <v>0</v>
      </c>
      <c r="BH361" s="946">
        <f t="shared" si="479"/>
        <v>0</v>
      </c>
      <c r="BI361" s="164" t="str">
        <f t="shared" si="480"/>
        <v/>
      </c>
      <c r="BJ361" s="163">
        <f t="shared" si="481"/>
        <v>0</v>
      </c>
      <c r="BK361" s="460">
        <f t="shared" si="516"/>
        <v>0</v>
      </c>
      <c r="BL361" s="860">
        <f t="shared" si="482"/>
        <v>0</v>
      </c>
      <c r="BM361" s="861">
        <f t="shared" si="483"/>
        <v>0</v>
      </c>
      <c r="BN361" s="946">
        <f t="shared" si="484"/>
        <v>0</v>
      </c>
      <c r="BO361" s="164" t="str">
        <f t="shared" si="485"/>
        <v/>
      </c>
      <c r="BP361" s="163">
        <f t="shared" si="486"/>
        <v>0</v>
      </c>
      <c r="BQ361" s="460">
        <f t="shared" si="517"/>
        <v>0</v>
      </c>
      <c r="BR361" s="860">
        <f t="shared" si="487"/>
        <v>0</v>
      </c>
      <c r="BS361" s="861">
        <f t="shared" si="488"/>
        <v>0</v>
      </c>
      <c r="BT361" s="946">
        <f t="shared" si="489"/>
        <v>0</v>
      </c>
      <c r="BU361" s="164" t="str">
        <f t="shared" si="490"/>
        <v/>
      </c>
      <c r="BV361" s="163">
        <f t="shared" si="491"/>
        <v>0</v>
      </c>
      <c r="BW361" s="246"/>
      <c r="BX361" s="246"/>
      <c r="BY361" s="155"/>
      <c r="BZ361" s="22"/>
      <c r="CA361" s="163">
        <f t="shared" si="492"/>
        <v>0</v>
      </c>
      <c r="CB361" s="162">
        <f t="shared" si="493"/>
        <v>0</v>
      </c>
      <c r="CC361" s="162">
        <f t="shared" si="494"/>
        <v>0</v>
      </c>
      <c r="CD361" s="162">
        <f t="shared" si="495"/>
        <v>0</v>
      </c>
      <c r="CE361" s="162">
        <f t="shared" si="496"/>
        <v>0</v>
      </c>
      <c r="CF361" s="162">
        <f t="shared" si="497"/>
        <v>0</v>
      </c>
      <c r="CG361" s="162">
        <f t="shared" si="498"/>
        <v>0</v>
      </c>
      <c r="CH361" s="162">
        <f t="shared" si="499"/>
        <v>0</v>
      </c>
      <c r="CI361" s="22"/>
      <c r="CJ361" s="161">
        <f t="shared" si="500"/>
        <v>35</v>
      </c>
      <c r="CK361" s="620">
        <f t="shared" si="501"/>
        <v>0</v>
      </c>
      <c r="CL361" s="160">
        <f>CL5</f>
        <v>50</v>
      </c>
      <c r="CM361" s="159" t="str">
        <f t="shared" si="518"/>
        <v/>
      </c>
      <c r="CN361" s="159" t="str">
        <f t="shared" si="519"/>
        <v/>
      </c>
      <c r="CO361" s="159" t="str">
        <f t="shared" si="520"/>
        <v/>
      </c>
      <c r="CP361" s="159" t="str">
        <f t="shared" si="521"/>
        <v/>
      </c>
      <c r="CQ361" s="159" t="str">
        <f t="shared" si="522"/>
        <v/>
      </c>
      <c r="CR361" s="159" t="str">
        <f t="shared" si="523"/>
        <v/>
      </c>
      <c r="CS361" s="159" t="str">
        <f t="shared" si="524"/>
        <v/>
      </c>
      <c r="CT361" s="159" t="str">
        <f t="shared" si="525"/>
        <v/>
      </c>
      <c r="CU361" s="158"/>
      <c r="CV361" s="157">
        <f t="shared" si="502"/>
        <v>50</v>
      </c>
      <c r="CW361" s="157">
        <f t="shared" si="503"/>
        <v>50</v>
      </c>
      <c r="CX361" s="157">
        <f t="shared" si="504"/>
        <v>50</v>
      </c>
      <c r="CY361" s="157">
        <f t="shared" si="505"/>
        <v>50</v>
      </c>
      <c r="CZ361" s="157">
        <f t="shared" si="506"/>
        <v>50</v>
      </c>
      <c r="DA361" s="157">
        <f t="shared" si="507"/>
        <v>50</v>
      </c>
      <c r="DB361" s="157">
        <f t="shared" si="508"/>
        <v>50</v>
      </c>
      <c r="DC361" s="157">
        <f t="shared" si="509"/>
        <v>50</v>
      </c>
      <c r="DD361" s="734">
        <v>354</v>
      </c>
      <c r="DE361" s="155"/>
      <c r="DI361" s="279"/>
      <c r="DJ361" s="497">
        <v>3</v>
      </c>
      <c r="DK361" s="493" t="s">
        <v>368</v>
      </c>
      <c r="DL361" s="279"/>
      <c r="DM361" s="279"/>
      <c r="DN361" s="279"/>
    </row>
    <row r="362" spans="1:118" s="20" customFormat="1" ht="39.950000000000003" hidden="1" customHeight="1" x14ac:dyDescent="0.25">
      <c r="A362" s="27">
        <f>ROW()</f>
        <v>362</v>
      </c>
      <c r="B362" s="342" t="str">
        <f>IF(C362="I","",IF(ISBLANK(D362),"",IF(ISTEXT(D362),LARGE(B14:B361,1)+1,0)))</f>
        <v/>
      </c>
      <c r="C362" s="344"/>
      <c r="D362" s="173"/>
      <c r="E362" s="172"/>
      <c r="F362" s="171"/>
      <c r="G362" s="856"/>
      <c r="H362" s="857"/>
      <c r="I362" s="707"/>
      <c r="J362" s="919">
        <f t="shared" si="446"/>
        <v>0</v>
      </c>
      <c r="K362" s="707"/>
      <c r="L362" s="919">
        <f t="shared" si="447"/>
        <v>0</v>
      </c>
      <c r="M362" s="707"/>
      <c r="N362" s="919">
        <f t="shared" si="448"/>
        <v>0</v>
      </c>
      <c r="O362" s="707"/>
      <c r="P362" s="919">
        <f t="shared" si="528"/>
        <v>0</v>
      </c>
      <c r="Q362" s="707"/>
      <c r="R362" s="919">
        <f t="shared" si="526"/>
        <v>0</v>
      </c>
      <c r="S362" s="707"/>
      <c r="T362" s="919">
        <f t="shared" si="450"/>
        <v>0</v>
      </c>
      <c r="U362" s="707"/>
      <c r="V362" s="919">
        <f t="shared" si="529"/>
        <v>0</v>
      </c>
      <c r="W362" s="707"/>
      <c r="X362" s="919">
        <f t="shared" si="527"/>
        <v>0</v>
      </c>
      <c r="Y362" s="178">
        <f>Y6</f>
        <v>35</v>
      </c>
      <c r="Z362" s="964">
        <f t="shared" si="451"/>
        <v>0</v>
      </c>
      <c r="AA362" s="926">
        <f t="shared" si="510"/>
        <v>0</v>
      </c>
      <c r="AB362" s="860">
        <f t="shared" si="452"/>
        <v>0</v>
      </c>
      <c r="AC362" s="861">
        <f t="shared" si="453"/>
        <v>0</v>
      </c>
      <c r="AD362" s="946">
        <f t="shared" si="454"/>
        <v>0</v>
      </c>
      <c r="AE362" s="164" t="str">
        <f t="shared" si="455"/>
        <v/>
      </c>
      <c r="AF362" s="163">
        <f t="shared" si="456"/>
        <v>0</v>
      </c>
      <c r="AG362" s="460">
        <f t="shared" si="511"/>
        <v>0</v>
      </c>
      <c r="AH362" s="860">
        <f t="shared" si="457"/>
        <v>0</v>
      </c>
      <c r="AI362" s="861">
        <f t="shared" si="458"/>
        <v>0</v>
      </c>
      <c r="AJ362" s="946">
        <f t="shared" si="459"/>
        <v>0</v>
      </c>
      <c r="AK362" s="164" t="str">
        <f t="shared" si="460"/>
        <v/>
      </c>
      <c r="AL362" s="163">
        <f t="shared" si="461"/>
        <v>0</v>
      </c>
      <c r="AM362" s="460">
        <f t="shared" si="512"/>
        <v>0</v>
      </c>
      <c r="AN362" s="860">
        <f t="shared" si="462"/>
        <v>0</v>
      </c>
      <c r="AO362" s="861">
        <f t="shared" si="463"/>
        <v>0</v>
      </c>
      <c r="AP362" s="946">
        <f t="shared" si="464"/>
        <v>0</v>
      </c>
      <c r="AQ362" s="164" t="str">
        <f t="shared" si="465"/>
        <v/>
      </c>
      <c r="AR362" s="163">
        <f t="shared" si="466"/>
        <v>0</v>
      </c>
      <c r="AS362" s="460">
        <f t="shared" si="513"/>
        <v>0</v>
      </c>
      <c r="AT362" s="860">
        <f t="shared" si="467"/>
        <v>0</v>
      </c>
      <c r="AU362" s="861">
        <f t="shared" si="468"/>
        <v>0</v>
      </c>
      <c r="AV362" s="946">
        <f t="shared" si="469"/>
        <v>0</v>
      </c>
      <c r="AW362" s="164" t="str">
        <f t="shared" si="470"/>
        <v/>
      </c>
      <c r="AX362" s="163">
        <f t="shared" si="471"/>
        <v>0</v>
      </c>
      <c r="AY362" s="460">
        <f t="shared" si="514"/>
        <v>0</v>
      </c>
      <c r="AZ362" s="860">
        <f t="shared" si="472"/>
        <v>0</v>
      </c>
      <c r="BA362" s="861">
        <f t="shared" si="473"/>
        <v>0</v>
      </c>
      <c r="BB362" s="946">
        <f t="shared" si="474"/>
        <v>0</v>
      </c>
      <c r="BC362" s="164" t="str">
        <f t="shared" si="475"/>
        <v/>
      </c>
      <c r="BD362" s="163">
        <f t="shared" si="476"/>
        <v>0</v>
      </c>
      <c r="BE362" s="460">
        <f t="shared" si="515"/>
        <v>0</v>
      </c>
      <c r="BF362" s="860">
        <f t="shared" si="477"/>
        <v>0</v>
      </c>
      <c r="BG362" s="861">
        <f t="shared" si="478"/>
        <v>0</v>
      </c>
      <c r="BH362" s="946">
        <f t="shared" si="479"/>
        <v>0</v>
      </c>
      <c r="BI362" s="164" t="str">
        <f t="shared" si="480"/>
        <v/>
      </c>
      <c r="BJ362" s="163">
        <f t="shared" si="481"/>
        <v>0</v>
      </c>
      <c r="BK362" s="460">
        <f t="shared" si="516"/>
        <v>0</v>
      </c>
      <c r="BL362" s="860">
        <f t="shared" si="482"/>
        <v>0</v>
      </c>
      <c r="BM362" s="861">
        <f t="shared" si="483"/>
        <v>0</v>
      </c>
      <c r="BN362" s="946">
        <f t="shared" si="484"/>
        <v>0</v>
      </c>
      <c r="BO362" s="164" t="str">
        <f t="shared" si="485"/>
        <v/>
      </c>
      <c r="BP362" s="163">
        <f t="shared" si="486"/>
        <v>0</v>
      </c>
      <c r="BQ362" s="460">
        <f t="shared" si="517"/>
        <v>0</v>
      </c>
      <c r="BR362" s="860">
        <f t="shared" si="487"/>
        <v>0</v>
      </c>
      <c r="BS362" s="861">
        <f t="shared" si="488"/>
        <v>0</v>
      </c>
      <c r="BT362" s="946">
        <f t="shared" si="489"/>
        <v>0</v>
      </c>
      <c r="BU362" s="164" t="str">
        <f t="shared" si="490"/>
        <v/>
      </c>
      <c r="BV362" s="163">
        <f t="shared" si="491"/>
        <v>0</v>
      </c>
      <c r="BW362" s="246"/>
      <c r="BX362" s="246"/>
      <c r="BY362" s="155"/>
      <c r="BZ362" s="22"/>
      <c r="CA362" s="163">
        <f t="shared" si="492"/>
        <v>0</v>
      </c>
      <c r="CB362" s="162">
        <f t="shared" si="493"/>
        <v>0</v>
      </c>
      <c r="CC362" s="162">
        <f t="shared" si="494"/>
        <v>0</v>
      </c>
      <c r="CD362" s="162">
        <f t="shared" si="495"/>
        <v>0</v>
      </c>
      <c r="CE362" s="162">
        <f t="shared" si="496"/>
        <v>0</v>
      </c>
      <c r="CF362" s="162">
        <f t="shared" si="497"/>
        <v>0</v>
      </c>
      <c r="CG362" s="162">
        <f t="shared" si="498"/>
        <v>0</v>
      </c>
      <c r="CH362" s="162">
        <f t="shared" si="499"/>
        <v>0</v>
      </c>
      <c r="CI362" s="22"/>
      <c r="CJ362" s="161">
        <f t="shared" si="500"/>
        <v>35</v>
      </c>
      <c r="CK362" s="620">
        <f t="shared" si="501"/>
        <v>0</v>
      </c>
      <c r="CL362" s="160">
        <f>CL5</f>
        <v>50</v>
      </c>
      <c r="CM362" s="159" t="str">
        <f t="shared" si="518"/>
        <v/>
      </c>
      <c r="CN362" s="159" t="str">
        <f t="shared" si="519"/>
        <v/>
      </c>
      <c r="CO362" s="159" t="str">
        <f t="shared" si="520"/>
        <v/>
      </c>
      <c r="CP362" s="159" t="str">
        <f t="shared" si="521"/>
        <v/>
      </c>
      <c r="CQ362" s="159" t="str">
        <f t="shared" si="522"/>
        <v/>
      </c>
      <c r="CR362" s="159" t="str">
        <f t="shared" si="523"/>
        <v/>
      </c>
      <c r="CS362" s="159" t="str">
        <f t="shared" si="524"/>
        <v/>
      </c>
      <c r="CT362" s="159" t="str">
        <f t="shared" si="525"/>
        <v/>
      </c>
      <c r="CU362" s="158"/>
      <c r="CV362" s="157">
        <f t="shared" si="502"/>
        <v>50</v>
      </c>
      <c r="CW362" s="157">
        <f t="shared" si="503"/>
        <v>50</v>
      </c>
      <c r="CX362" s="157">
        <f t="shared" si="504"/>
        <v>50</v>
      </c>
      <c r="CY362" s="157">
        <f t="shared" si="505"/>
        <v>50</v>
      </c>
      <c r="CZ362" s="157">
        <f t="shared" si="506"/>
        <v>50</v>
      </c>
      <c r="DA362" s="157">
        <f t="shared" si="507"/>
        <v>50</v>
      </c>
      <c r="DB362" s="157">
        <f t="shared" si="508"/>
        <v>50</v>
      </c>
      <c r="DC362" s="157">
        <f t="shared" si="509"/>
        <v>50</v>
      </c>
      <c r="DD362" s="734">
        <v>355</v>
      </c>
      <c r="DE362" s="155"/>
      <c r="DI362" s="279"/>
      <c r="DJ362" s="279"/>
      <c r="DK362" s="279"/>
      <c r="DL362" s="279"/>
      <c r="DM362" s="279"/>
      <c r="DN362" s="279"/>
    </row>
    <row r="363" spans="1:118" s="20" customFormat="1" ht="39.950000000000003" hidden="1" customHeight="1" x14ac:dyDescent="0.25">
      <c r="A363" s="27">
        <f>ROW()</f>
        <v>363</v>
      </c>
      <c r="B363" s="342" t="str">
        <f>IF(C363="I","",IF(ISBLANK(D363),"",IF(ISTEXT(D363),LARGE(B14:B362,1)+1,0)))</f>
        <v/>
      </c>
      <c r="C363" s="344"/>
      <c r="D363" s="173"/>
      <c r="E363" s="172"/>
      <c r="F363" s="171"/>
      <c r="G363" s="856"/>
      <c r="H363" s="857"/>
      <c r="I363" s="707"/>
      <c r="J363" s="919">
        <f t="shared" si="446"/>
        <v>0</v>
      </c>
      <c r="K363" s="707"/>
      <c r="L363" s="919">
        <f t="shared" si="447"/>
        <v>0</v>
      </c>
      <c r="M363" s="707"/>
      <c r="N363" s="919">
        <f t="shared" si="448"/>
        <v>0</v>
      </c>
      <c r="O363" s="707"/>
      <c r="P363" s="919">
        <f t="shared" si="528"/>
        <v>0</v>
      </c>
      <c r="Q363" s="707"/>
      <c r="R363" s="919">
        <f t="shared" si="526"/>
        <v>0</v>
      </c>
      <c r="S363" s="707"/>
      <c r="T363" s="919">
        <f t="shared" si="450"/>
        <v>0</v>
      </c>
      <c r="U363" s="707"/>
      <c r="V363" s="919">
        <f t="shared" si="529"/>
        <v>0</v>
      </c>
      <c r="W363" s="707"/>
      <c r="X363" s="919">
        <f t="shared" si="527"/>
        <v>0</v>
      </c>
      <c r="Y363" s="178">
        <f>Y6</f>
        <v>35</v>
      </c>
      <c r="Z363" s="964">
        <f t="shared" si="451"/>
        <v>0</v>
      </c>
      <c r="AA363" s="926">
        <f t="shared" si="510"/>
        <v>0</v>
      </c>
      <c r="AB363" s="860">
        <f t="shared" si="452"/>
        <v>0</v>
      </c>
      <c r="AC363" s="861">
        <f t="shared" si="453"/>
        <v>0</v>
      </c>
      <c r="AD363" s="946">
        <f t="shared" si="454"/>
        <v>0</v>
      </c>
      <c r="AE363" s="164" t="str">
        <f t="shared" si="455"/>
        <v/>
      </c>
      <c r="AF363" s="163">
        <f t="shared" si="456"/>
        <v>0</v>
      </c>
      <c r="AG363" s="460">
        <f t="shared" si="511"/>
        <v>0</v>
      </c>
      <c r="AH363" s="860">
        <f t="shared" si="457"/>
        <v>0</v>
      </c>
      <c r="AI363" s="861">
        <f t="shared" si="458"/>
        <v>0</v>
      </c>
      <c r="AJ363" s="946">
        <f t="shared" si="459"/>
        <v>0</v>
      </c>
      <c r="AK363" s="164" t="str">
        <f t="shared" si="460"/>
        <v/>
      </c>
      <c r="AL363" s="163">
        <f t="shared" si="461"/>
        <v>0</v>
      </c>
      <c r="AM363" s="460">
        <f t="shared" si="512"/>
        <v>0</v>
      </c>
      <c r="AN363" s="860">
        <f t="shared" si="462"/>
        <v>0</v>
      </c>
      <c r="AO363" s="861">
        <f t="shared" si="463"/>
        <v>0</v>
      </c>
      <c r="AP363" s="946">
        <f t="shared" si="464"/>
        <v>0</v>
      </c>
      <c r="AQ363" s="164" t="str">
        <f t="shared" si="465"/>
        <v/>
      </c>
      <c r="AR363" s="163">
        <f t="shared" si="466"/>
        <v>0</v>
      </c>
      <c r="AS363" s="460">
        <f t="shared" si="513"/>
        <v>0</v>
      </c>
      <c r="AT363" s="860">
        <f t="shared" si="467"/>
        <v>0</v>
      </c>
      <c r="AU363" s="861">
        <f t="shared" si="468"/>
        <v>0</v>
      </c>
      <c r="AV363" s="946">
        <f t="shared" si="469"/>
        <v>0</v>
      </c>
      <c r="AW363" s="164" t="str">
        <f t="shared" si="470"/>
        <v/>
      </c>
      <c r="AX363" s="163">
        <f t="shared" si="471"/>
        <v>0</v>
      </c>
      <c r="AY363" s="460">
        <f t="shared" si="514"/>
        <v>0</v>
      </c>
      <c r="AZ363" s="860">
        <f t="shared" si="472"/>
        <v>0</v>
      </c>
      <c r="BA363" s="861">
        <f t="shared" si="473"/>
        <v>0</v>
      </c>
      <c r="BB363" s="946">
        <f t="shared" si="474"/>
        <v>0</v>
      </c>
      <c r="BC363" s="164" t="str">
        <f t="shared" si="475"/>
        <v/>
      </c>
      <c r="BD363" s="163">
        <f t="shared" si="476"/>
        <v>0</v>
      </c>
      <c r="BE363" s="460">
        <f t="shared" si="515"/>
        <v>0</v>
      </c>
      <c r="BF363" s="860">
        <f t="shared" si="477"/>
        <v>0</v>
      </c>
      <c r="BG363" s="861">
        <f t="shared" si="478"/>
        <v>0</v>
      </c>
      <c r="BH363" s="946">
        <f t="shared" si="479"/>
        <v>0</v>
      </c>
      <c r="BI363" s="164" t="str">
        <f t="shared" si="480"/>
        <v/>
      </c>
      <c r="BJ363" s="163">
        <f t="shared" si="481"/>
        <v>0</v>
      </c>
      <c r="BK363" s="460">
        <f t="shared" si="516"/>
        <v>0</v>
      </c>
      <c r="BL363" s="860">
        <f t="shared" si="482"/>
        <v>0</v>
      </c>
      <c r="BM363" s="861">
        <f t="shared" si="483"/>
        <v>0</v>
      </c>
      <c r="BN363" s="946">
        <f t="shared" si="484"/>
        <v>0</v>
      </c>
      <c r="BO363" s="164" t="str">
        <f t="shared" si="485"/>
        <v/>
      </c>
      <c r="BP363" s="163">
        <f t="shared" si="486"/>
        <v>0</v>
      </c>
      <c r="BQ363" s="460">
        <f t="shared" si="517"/>
        <v>0</v>
      </c>
      <c r="BR363" s="860">
        <f t="shared" si="487"/>
        <v>0</v>
      </c>
      <c r="BS363" s="861">
        <f t="shared" si="488"/>
        <v>0</v>
      </c>
      <c r="BT363" s="946">
        <f t="shared" si="489"/>
        <v>0</v>
      </c>
      <c r="BU363" s="164" t="str">
        <f t="shared" si="490"/>
        <v/>
      </c>
      <c r="BV363" s="163">
        <f t="shared" si="491"/>
        <v>0</v>
      </c>
      <c r="BW363" s="246"/>
      <c r="BX363" s="246"/>
      <c r="BY363" s="155"/>
      <c r="BZ363" s="22"/>
      <c r="CA363" s="163">
        <f t="shared" si="492"/>
        <v>0</v>
      </c>
      <c r="CB363" s="162">
        <f t="shared" si="493"/>
        <v>0</v>
      </c>
      <c r="CC363" s="162">
        <f t="shared" si="494"/>
        <v>0</v>
      </c>
      <c r="CD363" s="162">
        <f t="shared" si="495"/>
        <v>0</v>
      </c>
      <c r="CE363" s="162">
        <f t="shared" si="496"/>
        <v>0</v>
      </c>
      <c r="CF363" s="162">
        <f t="shared" si="497"/>
        <v>0</v>
      </c>
      <c r="CG363" s="162">
        <f t="shared" si="498"/>
        <v>0</v>
      </c>
      <c r="CH363" s="162">
        <f t="shared" si="499"/>
        <v>0</v>
      </c>
      <c r="CI363" s="22"/>
      <c r="CJ363" s="161">
        <f t="shared" si="500"/>
        <v>35</v>
      </c>
      <c r="CK363" s="620">
        <f t="shared" si="501"/>
        <v>0</v>
      </c>
      <c r="CL363" s="160">
        <f>CL5</f>
        <v>50</v>
      </c>
      <c r="CM363" s="159" t="str">
        <f t="shared" si="518"/>
        <v/>
      </c>
      <c r="CN363" s="159" t="str">
        <f t="shared" si="519"/>
        <v/>
      </c>
      <c r="CO363" s="159" t="str">
        <f t="shared" si="520"/>
        <v/>
      </c>
      <c r="CP363" s="159" t="str">
        <f t="shared" si="521"/>
        <v/>
      </c>
      <c r="CQ363" s="159" t="str">
        <f t="shared" si="522"/>
        <v/>
      </c>
      <c r="CR363" s="159" t="str">
        <f t="shared" si="523"/>
        <v/>
      </c>
      <c r="CS363" s="159" t="str">
        <f t="shared" si="524"/>
        <v/>
      </c>
      <c r="CT363" s="159" t="str">
        <f t="shared" si="525"/>
        <v/>
      </c>
      <c r="CU363" s="158"/>
      <c r="CV363" s="157">
        <f t="shared" si="502"/>
        <v>50</v>
      </c>
      <c r="CW363" s="157">
        <f t="shared" si="503"/>
        <v>50</v>
      </c>
      <c r="CX363" s="157">
        <f t="shared" si="504"/>
        <v>50</v>
      </c>
      <c r="CY363" s="157">
        <f t="shared" si="505"/>
        <v>50</v>
      </c>
      <c r="CZ363" s="157">
        <f t="shared" si="506"/>
        <v>50</v>
      </c>
      <c r="DA363" s="157">
        <f t="shared" si="507"/>
        <v>50</v>
      </c>
      <c r="DB363" s="157">
        <f t="shared" si="508"/>
        <v>50</v>
      </c>
      <c r="DC363" s="157">
        <f t="shared" si="509"/>
        <v>50</v>
      </c>
      <c r="DD363" s="734">
        <v>356</v>
      </c>
      <c r="DE363" s="155"/>
    </row>
    <row r="364" spans="1:118" s="20" customFormat="1" ht="39.950000000000003" hidden="1" customHeight="1" x14ac:dyDescent="0.25">
      <c r="A364" s="27">
        <f>ROW()</f>
        <v>364</v>
      </c>
      <c r="B364" s="342" t="str">
        <f>IF(C364="I","",IF(ISBLANK(D364),"",IF(ISTEXT(D364),LARGE(B14:B363,1)+1,0)))</f>
        <v/>
      </c>
      <c r="C364" s="344"/>
      <c r="D364" s="173"/>
      <c r="E364" s="172"/>
      <c r="F364" s="171"/>
      <c r="G364" s="856"/>
      <c r="H364" s="857"/>
      <c r="I364" s="707"/>
      <c r="J364" s="920">
        <f t="shared" si="446"/>
        <v>0</v>
      </c>
      <c r="K364" s="707"/>
      <c r="L364" s="920">
        <f t="shared" si="447"/>
        <v>0</v>
      </c>
      <c r="M364" s="707"/>
      <c r="N364" s="920">
        <f t="shared" si="448"/>
        <v>0</v>
      </c>
      <c r="O364" s="707"/>
      <c r="P364" s="920">
        <f t="shared" si="528"/>
        <v>0</v>
      </c>
      <c r="Q364" s="707"/>
      <c r="R364" s="920">
        <f t="shared" si="526"/>
        <v>0</v>
      </c>
      <c r="S364" s="707"/>
      <c r="T364" s="920">
        <f t="shared" si="450"/>
        <v>0</v>
      </c>
      <c r="U364" s="707"/>
      <c r="V364" s="920">
        <f t="shared" si="529"/>
        <v>0</v>
      </c>
      <c r="W364" s="707"/>
      <c r="X364" s="920">
        <f t="shared" si="527"/>
        <v>0</v>
      </c>
      <c r="Y364" s="169">
        <f>Y6</f>
        <v>35</v>
      </c>
      <c r="Z364" s="965">
        <f t="shared" si="451"/>
        <v>0</v>
      </c>
      <c r="AA364" s="926">
        <f t="shared" si="510"/>
        <v>0</v>
      </c>
      <c r="AB364" s="860">
        <f t="shared" si="452"/>
        <v>0</v>
      </c>
      <c r="AC364" s="861">
        <f t="shared" si="453"/>
        <v>0</v>
      </c>
      <c r="AD364" s="946">
        <f t="shared" si="454"/>
        <v>0</v>
      </c>
      <c r="AE364" s="164" t="str">
        <f t="shared" si="455"/>
        <v/>
      </c>
      <c r="AF364" s="163">
        <f t="shared" si="456"/>
        <v>0</v>
      </c>
      <c r="AG364" s="460">
        <f t="shared" si="511"/>
        <v>0</v>
      </c>
      <c r="AH364" s="860">
        <f t="shared" si="457"/>
        <v>0</v>
      </c>
      <c r="AI364" s="861">
        <f t="shared" si="458"/>
        <v>0</v>
      </c>
      <c r="AJ364" s="946">
        <f t="shared" si="459"/>
        <v>0</v>
      </c>
      <c r="AK364" s="164" t="str">
        <f t="shared" si="460"/>
        <v/>
      </c>
      <c r="AL364" s="163">
        <f t="shared" si="461"/>
        <v>0</v>
      </c>
      <c r="AM364" s="460">
        <f t="shared" si="512"/>
        <v>0</v>
      </c>
      <c r="AN364" s="860">
        <f t="shared" si="462"/>
        <v>0</v>
      </c>
      <c r="AO364" s="861">
        <f t="shared" si="463"/>
        <v>0</v>
      </c>
      <c r="AP364" s="946">
        <f t="shared" si="464"/>
        <v>0</v>
      </c>
      <c r="AQ364" s="164" t="str">
        <f t="shared" si="465"/>
        <v/>
      </c>
      <c r="AR364" s="163">
        <f t="shared" si="466"/>
        <v>0</v>
      </c>
      <c r="AS364" s="460">
        <f t="shared" si="513"/>
        <v>0</v>
      </c>
      <c r="AT364" s="860">
        <f t="shared" si="467"/>
        <v>0</v>
      </c>
      <c r="AU364" s="861">
        <f t="shared" si="468"/>
        <v>0</v>
      </c>
      <c r="AV364" s="946">
        <f t="shared" si="469"/>
        <v>0</v>
      </c>
      <c r="AW364" s="164" t="str">
        <f t="shared" si="470"/>
        <v/>
      </c>
      <c r="AX364" s="163">
        <f t="shared" si="471"/>
        <v>0</v>
      </c>
      <c r="AY364" s="460">
        <f t="shared" si="514"/>
        <v>0</v>
      </c>
      <c r="AZ364" s="860">
        <f t="shared" si="472"/>
        <v>0</v>
      </c>
      <c r="BA364" s="861">
        <f t="shared" si="473"/>
        <v>0</v>
      </c>
      <c r="BB364" s="946">
        <f t="shared" si="474"/>
        <v>0</v>
      </c>
      <c r="BC364" s="164" t="str">
        <f t="shared" si="475"/>
        <v/>
      </c>
      <c r="BD364" s="163">
        <f t="shared" si="476"/>
        <v>0</v>
      </c>
      <c r="BE364" s="460">
        <f t="shared" si="515"/>
        <v>0</v>
      </c>
      <c r="BF364" s="860">
        <f t="shared" si="477"/>
        <v>0</v>
      </c>
      <c r="BG364" s="861">
        <f t="shared" si="478"/>
        <v>0</v>
      </c>
      <c r="BH364" s="946">
        <f t="shared" si="479"/>
        <v>0</v>
      </c>
      <c r="BI364" s="164" t="str">
        <f t="shared" si="480"/>
        <v/>
      </c>
      <c r="BJ364" s="163">
        <f t="shared" si="481"/>
        <v>0</v>
      </c>
      <c r="BK364" s="460">
        <f t="shared" si="516"/>
        <v>0</v>
      </c>
      <c r="BL364" s="860">
        <f t="shared" si="482"/>
        <v>0</v>
      </c>
      <c r="BM364" s="861">
        <f t="shared" si="483"/>
        <v>0</v>
      </c>
      <c r="BN364" s="946">
        <f t="shared" si="484"/>
        <v>0</v>
      </c>
      <c r="BO364" s="164" t="str">
        <f t="shared" si="485"/>
        <v/>
      </c>
      <c r="BP364" s="163">
        <f t="shared" si="486"/>
        <v>0</v>
      </c>
      <c r="BQ364" s="460">
        <f t="shared" si="517"/>
        <v>0</v>
      </c>
      <c r="BR364" s="860">
        <f t="shared" si="487"/>
        <v>0</v>
      </c>
      <c r="BS364" s="861">
        <f t="shared" si="488"/>
        <v>0</v>
      </c>
      <c r="BT364" s="946">
        <f t="shared" si="489"/>
        <v>0</v>
      </c>
      <c r="BU364" s="164" t="str">
        <f t="shared" si="490"/>
        <v/>
      </c>
      <c r="BV364" s="163">
        <f t="shared" si="491"/>
        <v>0</v>
      </c>
      <c r="BW364" s="246"/>
      <c r="BX364" s="246"/>
      <c r="BY364" s="155"/>
      <c r="BZ364" s="22"/>
      <c r="CA364" s="163">
        <f t="shared" si="492"/>
        <v>0</v>
      </c>
      <c r="CB364" s="162">
        <f t="shared" si="493"/>
        <v>0</v>
      </c>
      <c r="CC364" s="162">
        <f t="shared" si="494"/>
        <v>0</v>
      </c>
      <c r="CD364" s="162">
        <f t="shared" si="495"/>
        <v>0</v>
      </c>
      <c r="CE364" s="162">
        <f t="shared" si="496"/>
        <v>0</v>
      </c>
      <c r="CF364" s="162">
        <f t="shared" si="497"/>
        <v>0</v>
      </c>
      <c r="CG364" s="162">
        <f t="shared" si="498"/>
        <v>0</v>
      </c>
      <c r="CH364" s="162">
        <f t="shared" si="499"/>
        <v>0</v>
      </c>
      <c r="CI364" s="22"/>
      <c r="CJ364" s="161">
        <f t="shared" si="500"/>
        <v>35</v>
      </c>
      <c r="CK364" s="620">
        <f t="shared" si="501"/>
        <v>0</v>
      </c>
      <c r="CL364" s="160">
        <f>CL5</f>
        <v>50</v>
      </c>
      <c r="CM364" s="159" t="str">
        <f t="shared" si="518"/>
        <v/>
      </c>
      <c r="CN364" s="159" t="str">
        <f t="shared" si="519"/>
        <v/>
      </c>
      <c r="CO364" s="159" t="str">
        <f t="shared" si="520"/>
        <v/>
      </c>
      <c r="CP364" s="159" t="str">
        <f t="shared" si="521"/>
        <v/>
      </c>
      <c r="CQ364" s="159" t="str">
        <f t="shared" si="522"/>
        <v/>
      </c>
      <c r="CR364" s="159" t="str">
        <f t="shared" si="523"/>
        <v/>
      </c>
      <c r="CS364" s="159" t="str">
        <f t="shared" si="524"/>
        <v/>
      </c>
      <c r="CT364" s="159" t="str">
        <f t="shared" si="525"/>
        <v/>
      </c>
      <c r="CU364" s="158"/>
      <c r="CV364" s="157">
        <f t="shared" si="502"/>
        <v>50</v>
      </c>
      <c r="CW364" s="157">
        <f t="shared" si="503"/>
        <v>50</v>
      </c>
      <c r="CX364" s="157">
        <f t="shared" si="504"/>
        <v>50</v>
      </c>
      <c r="CY364" s="157">
        <f t="shared" si="505"/>
        <v>50</v>
      </c>
      <c r="CZ364" s="157">
        <f t="shared" si="506"/>
        <v>50</v>
      </c>
      <c r="DA364" s="157">
        <f t="shared" si="507"/>
        <v>50</v>
      </c>
      <c r="DB364" s="157">
        <f t="shared" si="508"/>
        <v>50</v>
      </c>
      <c r="DC364" s="157">
        <f t="shared" si="509"/>
        <v>50</v>
      </c>
      <c r="DD364" s="734">
        <v>357</v>
      </c>
      <c r="DE364" s="155"/>
    </row>
    <row r="365" spans="1:118" s="146" customFormat="1" ht="45" customHeight="1" x14ac:dyDescent="0.25">
      <c r="A365" s="154"/>
      <c r="B365" s="1316" t="s">
        <v>597</v>
      </c>
      <c r="C365" s="1316"/>
      <c r="D365" s="1316"/>
      <c r="E365" s="1316"/>
      <c r="F365" s="1316"/>
      <c r="G365" s="1316"/>
      <c r="H365" s="1316"/>
      <c r="I365" s="1316"/>
      <c r="J365" s="1316"/>
      <c r="K365" s="1316"/>
      <c r="L365" s="1316"/>
      <c r="M365" s="1316"/>
      <c r="N365" s="1316"/>
      <c r="O365" s="1316"/>
      <c r="P365" s="1316"/>
      <c r="Q365" s="1316"/>
      <c r="R365" s="1316"/>
      <c r="S365" s="1316"/>
      <c r="T365" s="1316"/>
      <c r="U365" s="1316"/>
      <c r="V365" s="1316"/>
      <c r="W365" s="1316"/>
      <c r="X365" s="1316"/>
      <c r="Y365" s="1316"/>
      <c r="Z365" s="1316"/>
      <c r="AA365" s="150"/>
      <c r="AB365" s="150"/>
      <c r="AC365" s="150"/>
      <c r="AD365" s="151"/>
      <c r="AE365" s="151"/>
      <c r="AF365" s="151"/>
      <c r="AG365" s="150"/>
      <c r="AH365" s="150"/>
      <c r="AI365" s="150"/>
      <c r="AJ365" s="151"/>
      <c r="AK365" s="151"/>
      <c r="AL365" s="151"/>
      <c r="AM365" s="150"/>
      <c r="AN365" s="150"/>
      <c r="AO365" s="150"/>
      <c r="AP365" s="151"/>
      <c r="AQ365" s="151"/>
      <c r="AR365" s="151"/>
      <c r="AS365" s="150"/>
      <c r="AT365" s="150"/>
      <c r="AU365" s="150"/>
      <c r="AV365" s="151"/>
      <c r="AW365" s="151"/>
      <c r="AX365" s="151"/>
      <c r="AY365" s="150"/>
      <c r="AZ365" s="150"/>
      <c r="BA365" s="150"/>
      <c r="BB365" s="151"/>
      <c r="BC365" s="151"/>
      <c r="BD365" s="151"/>
      <c r="BE365" s="150"/>
      <c r="BF365" s="150"/>
      <c r="BG365" s="150"/>
      <c r="BH365" s="153"/>
      <c r="BI365" s="153"/>
      <c r="BJ365" s="151"/>
      <c r="BK365" s="150"/>
      <c r="BL365" s="150"/>
      <c r="BM365" s="150"/>
      <c r="BN365" s="152"/>
      <c r="BO365" s="152"/>
      <c r="BP365" s="151"/>
      <c r="BQ365" s="150"/>
      <c r="BR365" s="150"/>
      <c r="BS365" s="150"/>
      <c r="BT365" s="150"/>
      <c r="BU365" s="150"/>
      <c r="BV365" s="149"/>
      <c r="BW365" s="246"/>
      <c r="BX365" s="246"/>
      <c r="BY365" s="155"/>
      <c r="BZ365" s="246"/>
      <c r="CA365" s="246"/>
      <c r="CB365" s="246"/>
      <c r="CC365" s="246"/>
      <c r="CD365" s="246"/>
      <c r="CE365" s="246"/>
      <c r="CF365" s="246"/>
      <c r="CG365" s="246"/>
      <c r="CH365" s="246"/>
      <c r="CI365" s="246"/>
      <c r="CJ365" s="246"/>
      <c r="CK365" s="246"/>
      <c r="CL365" s="246"/>
      <c r="CM365" s="148"/>
      <c r="CN365" s="148"/>
      <c r="CO365" s="148"/>
      <c r="CP365" s="148"/>
      <c r="CQ365" s="148"/>
      <c r="CR365" s="148"/>
      <c r="CS365" s="148"/>
      <c r="CT365" s="148"/>
      <c r="CU365" s="148"/>
      <c r="CV365" s="148"/>
      <c r="CW365" s="148"/>
      <c r="CX365" s="148"/>
      <c r="CY365" s="148"/>
      <c r="CZ365" s="148"/>
      <c r="DA365" s="148"/>
      <c r="DB365" s="148"/>
      <c r="DC365" s="147" t="s">
        <v>53</v>
      </c>
      <c r="DD365" s="21">
        <v>0</v>
      </c>
      <c r="DE365" s="155"/>
    </row>
    <row r="366" spans="1:118" s="20" customFormat="1" ht="39.950000000000003" customHeight="1" x14ac:dyDescent="0.4">
      <c r="A366" s="145">
        <f>ROW()</f>
        <v>366</v>
      </c>
      <c r="B366" s="144" t="s">
        <v>52</v>
      </c>
      <c r="C366" s="1317" t="str">
        <f>D3</f>
        <v>Produits laitiers (1012)</v>
      </c>
      <c r="D366" s="1317"/>
      <c r="E366" s="53"/>
      <c r="F366" s="53"/>
      <c r="G366" s="53"/>
      <c r="H366" s="53"/>
      <c r="I366" s="53"/>
      <c r="J366" s="53"/>
      <c r="K366" s="53"/>
      <c r="L366" s="53"/>
      <c r="M366" s="53"/>
      <c r="N366" s="53"/>
      <c r="O366" s="53"/>
      <c r="P366" s="53"/>
      <c r="Q366" s="53"/>
      <c r="R366" s="53"/>
      <c r="S366" s="53"/>
      <c r="T366" s="53"/>
      <c r="U366" s="53"/>
      <c r="V366" s="53"/>
      <c r="W366" s="53"/>
      <c r="X366" s="53"/>
      <c r="Y366" s="143"/>
      <c r="Z366" s="143"/>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6"/>
      <c r="BD366" s="286"/>
      <c r="BE366" s="286"/>
      <c r="BF366" s="286"/>
      <c r="BG366" s="286"/>
      <c r="BH366" s="286"/>
      <c r="BI366" s="286"/>
      <c r="BJ366" s="286"/>
      <c r="BK366" s="286"/>
      <c r="BL366" s="286"/>
      <c r="BM366" s="286"/>
      <c r="BN366" s="286"/>
      <c r="BO366" s="286"/>
      <c r="BP366" s="286"/>
      <c r="BQ366" s="286"/>
      <c r="BR366" s="286"/>
      <c r="BS366" s="286"/>
      <c r="BT366" s="286"/>
      <c r="BU366" s="286"/>
      <c r="BV366" s="286"/>
      <c r="BW366" s="286"/>
      <c r="BX366" s="246"/>
      <c r="BY366" s="246"/>
      <c r="BZ366" s="246"/>
      <c r="CA366" s="246"/>
      <c r="CB366" s="246"/>
      <c r="CC366" s="246"/>
      <c r="CD366" s="246"/>
      <c r="CE366" s="246"/>
      <c r="CF366" s="246"/>
      <c r="CG366" s="246"/>
      <c r="CH366" s="246"/>
      <c r="CI366" s="246"/>
      <c r="CJ366" s="357"/>
      <c r="CK366" s="246"/>
      <c r="CL366" s="246"/>
      <c r="CM366" s="246"/>
      <c r="CN366" s="246"/>
      <c r="CO366" s="246"/>
      <c r="CP366" s="246"/>
      <c r="CQ366" s="246"/>
      <c r="CR366" s="246"/>
      <c r="CS366" s="246"/>
      <c r="CT366" s="246"/>
      <c r="CU366" s="246"/>
      <c r="CV366" s="246"/>
      <c r="CW366" s="246"/>
      <c r="CX366" s="246"/>
      <c r="CY366" s="246"/>
      <c r="CZ366" s="246"/>
      <c r="DA366" s="246"/>
      <c r="DB366" s="246"/>
      <c r="DC366" s="246"/>
      <c r="DD366" s="246"/>
      <c r="DE366" s="155"/>
    </row>
    <row r="367" spans="1:118" s="20" customFormat="1" ht="35.25" customHeight="1" x14ac:dyDescent="0.25">
      <c r="A367" s="27">
        <f>ROW()</f>
        <v>367</v>
      </c>
      <c r="B367" s="110" t="str">
        <f>C3</f>
        <v>1</v>
      </c>
      <c r="C367" s="1317"/>
      <c r="D367" s="1317"/>
      <c r="E367" s="53"/>
      <c r="F367" s="53"/>
      <c r="G367" s="53"/>
      <c r="H367" s="53"/>
      <c r="I367" s="53"/>
      <c r="J367" s="53"/>
      <c r="K367" s="53"/>
      <c r="L367" s="53"/>
      <c r="M367" s="53"/>
      <c r="N367" s="53"/>
      <c r="O367" s="53"/>
      <c r="P367" s="53"/>
      <c r="Q367" s="53"/>
      <c r="R367" s="53"/>
      <c r="S367" s="53"/>
      <c r="T367" s="53"/>
      <c r="U367" s="53"/>
      <c r="V367" s="53"/>
      <c r="W367" s="53"/>
      <c r="X367" s="53"/>
      <c r="Y367" s="109"/>
      <c r="Z367" s="109"/>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6"/>
      <c r="BD367" s="286"/>
      <c r="BE367" s="286"/>
      <c r="BF367" s="286"/>
      <c r="BG367" s="286"/>
      <c r="BH367" s="286"/>
      <c r="BI367" s="286"/>
      <c r="BJ367" s="286"/>
      <c r="BK367" s="286"/>
      <c r="BL367" s="286"/>
      <c r="BM367" s="286"/>
      <c r="BN367" s="286"/>
      <c r="BO367" s="286"/>
      <c r="BP367" s="286"/>
      <c r="BQ367" s="286"/>
      <c r="BR367" s="286"/>
      <c r="BS367" s="286"/>
      <c r="BT367" s="286"/>
      <c r="BU367" s="286"/>
      <c r="BV367" s="286"/>
      <c r="BW367" s="286"/>
      <c r="BX367" s="246"/>
      <c r="BY367" s="246"/>
      <c r="BZ367" s="246"/>
      <c r="CA367" s="246"/>
      <c r="CB367" s="246"/>
      <c r="CC367" s="246"/>
      <c r="CD367" s="246"/>
      <c r="CE367" s="246"/>
      <c r="CF367" s="246"/>
      <c r="CG367" s="246"/>
      <c r="CH367" s="246"/>
      <c r="CI367" s="246"/>
      <c r="CJ367" s="357"/>
      <c r="CK367" s="246"/>
      <c r="CL367" s="246"/>
      <c r="CM367" s="246"/>
      <c r="CN367" s="246"/>
      <c r="CO367" s="246"/>
      <c r="CP367" s="246"/>
      <c r="CQ367" s="246"/>
      <c r="CR367" s="246"/>
      <c r="CS367" s="246"/>
      <c r="CT367" s="246"/>
      <c r="CU367" s="246"/>
      <c r="CV367" s="246"/>
      <c r="CW367" s="246"/>
      <c r="CX367" s="246"/>
      <c r="CY367" s="246"/>
      <c r="CZ367" s="246"/>
      <c r="DA367" s="246"/>
      <c r="DB367" s="246"/>
      <c r="DC367" s="246"/>
      <c r="DD367" s="246"/>
      <c r="DE367" s="155"/>
    </row>
    <row r="368" spans="1:118" s="20" customFormat="1" ht="36" customHeight="1" x14ac:dyDescent="0.25">
      <c r="A368" s="27">
        <f>ROW()</f>
        <v>368</v>
      </c>
      <c r="B368" s="89" t="s">
        <v>49</v>
      </c>
      <c r="C368" s="88"/>
      <c r="D368" s="88"/>
      <c r="E368" s="53"/>
      <c r="F368" s="53"/>
      <c r="G368" s="53"/>
      <c r="H368" s="53"/>
      <c r="I368" s="53"/>
      <c r="J368" s="53"/>
      <c r="K368" s="53"/>
      <c r="L368" s="53"/>
      <c r="M368" s="53"/>
      <c r="N368" s="53"/>
      <c r="O368" s="53"/>
      <c r="P368" s="53"/>
      <c r="Q368" s="53"/>
      <c r="R368" s="53"/>
      <c r="S368" s="53"/>
      <c r="T368" s="53"/>
      <c r="U368" s="53"/>
      <c r="V368" s="53"/>
      <c r="W368" s="53"/>
      <c r="X368" s="53"/>
      <c r="Y368" s="87"/>
      <c r="Z368" s="87"/>
      <c r="AA368" s="286"/>
      <c r="AB368" s="286"/>
      <c r="AC368" s="286"/>
      <c r="AD368" s="286"/>
      <c r="AE368" s="286"/>
      <c r="AF368" s="286"/>
      <c r="AG368" s="286"/>
      <c r="AH368" s="286"/>
      <c r="AI368" s="286"/>
      <c r="AJ368" s="286"/>
      <c r="AK368" s="286"/>
      <c r="AL368" s="286"/>
      <c r="AM368" s="286"/>
      <c r="AN368" s="286"/>
      <c r="AO368" s="286"/>
      <c r="AP368" s="286"/>
      <c r="AQ368" s="286"/>
      <c r="AR368" s="286"/>
      <c r="AS368" s="286"/>
      <c r="AT368" s="286"/>
      <c r="AU368" s="286"/>
      <c r="AV368" s="286"/>
      <c r="AW368" s="286"/>
      <c r="AX368" s="286"/>
      <c r="AY368" s="286"/>
      <c r="AZ368" s="286"/>
      <c r="BA368" s="286"/>
      <c r="BB368" s="286"/>
      <c r="BC368" s="286"/>
      <c r="BD368" s="286"/>
      <c r="BE368" s="286"/>
      <c r="BF368" s="286"/>
      <c r="BG368" s="286"/>
      <c r="BH368" s="286"/>
      <c r="BI368" s="286"/>
      <c r="BJ368" s="286"/>
      <c r="BK368" s="286"/>
      <c r="BL368" s="286"/>
      <c r="BM368" s="286"/>
      <c r="BN368" s="286"/>
      <c r="BO368" s="286"/>
      <c r="BP368" s="286"/>
      <c r="BQ368" s="286"/>
      <c r="BR368" s="286"/>
      <c r="BS368" s="286"/>
      <c r="BT368" s="286"/>
      <c r="BU368" s="286"/>
      <c r="BV368" s="286"/>
      <c r="BW368" s="286"/>
      <c r="BX368" s="246"/>
      <c r="BY368" s="246"/>
      <c r="BZ368" s="246"/>
      <c r="CA368" s="246"/>
      <c r="CB368" s="246"/>
      <c r="CC368" s="246"/>
      <c r="CD368" s="246"/>
      <c r="CE368" s="246"/>
      <c r="CF368" s="246"/>
      <c r="CG368" s="246"/>
      <c r="CH368" s="246"/>
      <c r="CI368" s="246"/>
      <c r="CJ368" s="357"/>
      <c r="CK368" s="246"/>
      <c r="CL368" s="246"/>
      <c r="CM368" s="246"/>
      <c r="CN368" s="246"/>
      <c r="CO368" s="246"/>
      <c r="CP368" s="246"/>
      <c r="CQ368" s="246"/>
      <c r="CR368" s="246"/>
      <c r="CS368" s="246"/>
      <c r="CT368" s="246"/>
      <c r="CU368" s="246"/>
      <c r="CV368" s="246"/>
      <c r="CW368" s="246"/>
      <c r="CX368" s="246"/>
      <c r="CY368" s="246"/>
      <c r="CZ368" s="246"/>
      <c r="DA368" s="246"/>
      <c r="DB368" s="246"/>
      <c r="DC368" s="246"/>
      <c r="DD368" s="246"/>
      <c r="DE368" s="155"/>
    </row>
    <row r="369" spans="1:118" s="20" customFormat="1" ht="36" customHeight="1" x14ac:dyDescent="0.25">
      <c r="A369" s="27">
        <f>ROW()</f>
        <v>369</v>
      </c>
      <c r="B369" s="82"/>
      <c r="C369" s="81" t="s">
        <v>48</v>
      </c>
      <c r="D369" s="80"/>
      <c r="E369" s="53"/>
      <c r="F369" s="53"/>
      <c r="G369" s="53"/>
      <c r="H369" s="53"/>
      <c r="I369" s="53"/>
      <c r="J369" s="53"/>
      <c r="K369" s="53"/>
      <c r="L369" s="53"/>
      <c r="M369" s="53"/>
      <c r="N369" s="53"/>
      <c r="O369" s="53"/>
      <c r="P369" s="53"/>
      <c r="Q369" s="53"/>
      <c r="R369" s="53"/>
      <c r="S369" s="53"/>
      <c r="T369" s="53"/>
      <c r="U369" s="53"/>
      <c r="V369" s="53"/>
      <c r="W369" s="53"/>
      <c r="X369" s="53"/>
      <c r="Y369" s="53"/>
      <c r="Z369" s="53"/>
      <c r="AA369" s="286"/>
      <c r="AB369" s="286"/>
      <c r="AC369" s="286"/>
      <c r="AD369" s="286"/>
      <c r="AE369" s="286"/>
      <c r="AF369" s="286"/>
      <c r="AG369" s="286"/>
      <c r="AH369" s="286"/>
      <c r="AI369" s="286"/>
      <c r="AJ369" s="286"/>
      <c r="AK369" s="286"/>
      <c r="AL369" s="286"/>
      <c r="AM369" s="286"/>
      <c r="AN369" s="286"/>
      <c r="AO369" s="286"/>
      <c r="AP369" s="286"/>
      <c r="AQ369" s="286"/>
      <c r="AR369" s="286"/>
      <c r="AS369" s="286"/>
      <c r="AT369" s="286"/>
      <c r="AU369" s="286"/>
      <c r="AV369" s="286"/>
      <c r="AW369" s="286"/>
      <c r="AX369" s="286"/>
      <c r="AY369" s="286"/>
      <c r="AZ369" s="286"/>
      <c r="BA369" s="286"/>
      <c r="BB369" s="286"/>
      <c r="BC369" s="286"/>
      <c r="BD369" s="286"/>
      <c r="BE369" s="286"/>
      <c r="BF369" s="286"/>
      <c r="BG369" s="286"/>
      <c r="BH369" s="286"/>
      <c r="BI369" s="286"/>
      <c r="BJ369" s="286"/>
      <c r="BK369" s="286"/>
      <c r="BL369" s="286"/>
      <c r="BM369" s="286"/>
      <c r="BN369" s="286"/>
      <c r="BO369" s="286"/>
      <c r="BP369" s="286"/>
      <c r="BQ369" s="286"/>
      <c r="BR369" s="286"/>
      <c r="BS369" s="286"/>
      <c r="BT369" s="286"/>
      <c r="BU369" s="286"/>
      <c r="BV369" s="286"/>
      <c r="BW369" s="286"/>
      <c r="BX369" s="246"/>
      <c r="BY369" s="246"/>
      <c r="BZ369" s="246"/>
      <c r="CA369" s="246"/>
      <c r="CB369" s="246"/>
      <c r="CC369" s="246"/>
      <c r="CD369" s="246"/>
      <c r="CE369" s="246"/>
      <c r="CF369" s="246"/>
      <c r="CG369" s="246"/>
      <c r="CH369" s="246"/>
      <c r="CI369" s="246"/>
      <c r="CJ369" s="357"/>
      <c r="CK369" s="246"/>
      <c r="CL369" s="246"/>
      <c r="CM369" s="246"/>
      <c r="CN369" s="246"/>
      <c r="CO369" s="246"/>
      <c r="CP369" s="246"/>
      <c r="CQ369" s="246"/>
      <c r="CR369" s="246"/>
      <c r="CS369" s="246"/>
      <c r="CT369" s="246"/>
      <c r="CU369" s="246"/>
      <c r="CV369" s="246"/>
      <c r="CW369" s="246"/>
      <c r="CX369" s="246"/>
      <c r="CY369" s="246"/>
      <c r="CZ369" s="246"/>
      <c r="DA369" s="246"/>
      <c r="DB369" s="246"/>
      <c r="DC369" s="246"/>
      <c r="DD369" s="246"/>
      <c r="DE369" s="155"/>
    </row>
    <row r="370" spans="1:118" s="20" customFormat="1" ht="36" customHeight="1" x14ac:dyDescent="0.25">
      <c r="A370" s="27">
        <f>ROW()</f>
        <v>370</v>
      </c>
      <c r="B370" s="75"/>
      <c r="C370" s="74">
        <f>LARGE(B14:B364,1)</f>
        <v>93</v>
      </c>
      <c r="D370" s="74" t="s">
        <v>47</v>
      </c>
      <c r="E370" s="53"/>
      <c r="F370" s="53"/>
      <c r="G370" s="53"/>
      <c r="H370" s="53"/>
      <c r="I370" s="53"/>
      <c r="J370" s="53"/>
      <c r="K370" s="53"/>
      <c r="L370" s="53"/>
      <c r="M370" s="53"/>
      <c r="N370" s="53"/>
      <c r="O370" s="53"/>
      <c r="P370" s="53"/>
      <c r="Q370" s="53"/>
      <c r="R370" s="53"/>
      <c r="S370" s="53"/>
      <c r="T370" s="53"/>
      <c r="U370" s="53"/>
      <c r="V370" s="53"/>
      <c r="W370" s="53"/>
      <c r="X370" s="53"/>
      <c r="Y370" s="73"/>
      <c r="Z370" s="73"/>
      <c r="AA370" s="286"/>
      <c r="AB370" s="286"/>
      <c r="AC370" s="286"/>
      <c r="AD370" s="286"/>
      <c r="AE370" s="286"/>
      <c r="AF370" s="286"/>
      <c r="AG370" s="286"/>
      <c r="AH370" s="286"/>
      <c r="AI370" s="286"/>
      <c r="AJ370" s="286"/>
      <c r="AK370" s="286"/>
      <c r="AL370" s="286"/>
      <c r="AM370" s="286"/>
      <c r="AN370" s="286"/>
      <c r="AO370" s="286"/>
      <c r="AP370" s="286"/>
      <c r="AQ370" s="286"/>
      <c r="AR370" s="286"/>
      <c r="AS370" s="286"/>
      <c r="AT370" s="286"/>
      <c r="AU370" s="286"/>
      <c r="AV370" s="286"/>
      <c r="AW370" s="286"/>
      <c r="AX370" s="286"/>
      <c r="AY370" s="286"/>
      <c r="AZ370" s="286"/>
      <c r="BA370" s="286"/>
      <c r="BB370" s="286"/>
      <c r="BC370" s="286"/>
      <c r="BD370" s="286"/>
      <c r="BE370" s="286"/>
      <c r="BF370" s="286"/>
      <c r="BG370" s="286"/>
      <c r="BH370" s="286"/>
      <c r="BI370" s="286"/>
      <c r="BJ370" s="286"/>
      <c r="BK370" s="286"/>
      <c r="BL370" s="286"/>
      <c r="BM370" s="286"/>
      <c r="BN370" s="286"/>
      <c r="BO370" s="286"/>
      <c r="BP370" s="286"/>
      <c r="BQ370" s="286"/>
      <c r="BR370" s="286"/>
      <c r="BS370" s="286"/>
      <c r="BT370" s="286"/>
      <c r="BU370" s="286"/>
      <c r="BV370" s="286"/>
      <c r="BW370" s="286"/>
      <c r="BX370" s="246"/>
      <c r="BY370" s="246"/>
      <c r="BZ370" s="246"/>
      <c r="CA370" s="246"/>
      <c r="CB370" s="246"/>
      <c r="CC370" s="246"/>
      <c r="CD370" s="246"/>
      <c r="CE370" s="246"/>
      <c r="CF370" s="246"/>
      <c r="CG370" s="246"/>
      <c r="CH370" s="246"/>
      <c r="CI370" s="246"/>
      <c r="CJ370" s="357"/>
      <c r="CK370" s="246"/>
      <c r="CL370" s="246"/>
      <c r="CM370" s="246"/>
      <c r="CN370" s="246"/>
      <c r="CO370" s="246"/>
      <c r="CP370" s="246"/>
      <c r="CQ370" s="246"/>
      <c r="CR370" s="246"/>
      <c r="CS370" s="246"/>
      <c r="CT370" s="246"/>
      <c r="CU370" s="246"/>
      <c r="CV370" s="246"/>
      <c r="CW370" s="246"/>
      <c r="CX370" s="246"/>
      <c r="CY370" s="246"/>
      <c r="CZ370" s="246"/>
      <c r="DA370" s="246"/>
      <c r="DB370" s="246"/>
      <c r="DC370" s="246"/>
      <c r="DD370" s="246"/>
      <c r="DE370" s="155"/>
    </row>
    <row r="371" spans="1:118" s="20" customFormat="1" ht="36" customHeight="1" x14ac:dyDescent="0.25">
      <c r="A371" s="27">
        <f>ROW()</f>
        <v>371</v>
      </c>
      <c r="B371" s="38"/>
      <c r="C371" s="346">
        <f>COUNTIF(C15:C365,"I")</f>
        <v>0</v>
      </c>
      <c r="D371" s="74" t="s">
        <v>231</v>
      </c>
      <c r="E371" s="61" t="s">
        <v>46</v>
      </c>
      <c r="F371" s="60" t="s">
        <v>45</v>
      </c>
      <c r="G371" s="60"/>
      <c r="H371" s="60"/>
      <c r="I371" s="60"/>
      <c r="J371" s="53"/>
      <c r="K371" s="53"/>
      <c r="L371" s="53"/>
      <c r="M371" s="53"/>
      <c r="N371" s="53"/>
      <c r="O371" s="53"/>
      <c r="P371" s="53"/>
      <c r="Q371" s="53"/>
      <c r="R371" s="53"/>
      <c r="S371" s="53"/>
      <c r="T371" s="53"/>
      <c r="U371" s="53"/>
      <c r="V371" s="53"/>
      <c r="W371" s="53"/>
      <c r="X371" s="53"/>
      <c r="Y371" s="52"/>
      <c r="Z371" s="52"/>
      <c r="AA371" s="286"/>
      <c r="AB371" s="286"/>
      <c r="AC371" s="286"/>
      <c r="AD371" s="286"/>
      <c r="AE371" s="286"/>
      <c r="AF371" s="286"/>
      <c r="AG371" s="286"/>
      <c r="AH371" s="286"/>
      <c r="AI371" s="286"/>
      <c r="AJ371" s="286"/>
      <c r="AK371" s="286"/>
      <c r="AL371" s="286"/>
      <c r="AM371" s="286"/>
      <c r="AN371" s="286"/>
      <c r="AO371" s="286"/>
      <c r="AP371" s="286"/>
      <c r="AQ371" s="286"/>
      <c r="AR371" s="286"/>
      <c r="AS371" s="286"/>
      <c r="AT371" s="286"/>
      <c r="AU371" s="286"/>
      <c r="AV371" s="286"/>
      <c r="AW371" s="286"/>
      <c r="AX371" s="286"/>
      <c r="AY371" s="286"/>
      <c r="AZ371" s="286"/>
      <c r="BA371" s="286"/>
      <c r="BB371" s="286"/>
      <c r="BC371" s="286"/>
      <c r="BD371" s="286"/>
      <c r="BE371" s="286"/>
      <c r="BF371" s="286"/>
      <c r="BG371" s="286"/>
      <c r="BH371" s="286"/>
      <c r="BI371" s="286"/>
      <c r="BJ371" s="286"/>
      <c r="BK371" s="286"/>
      <c r="BL371" s="286"/>
      <c r="BM371" s="286"/>
      <c r="BN371" s="286"/>
      <c r="BO371" s="286"/>
      <c r="BP371" s="286"/>
      <c r="BQ371" s="286"/>
      <c r="BR371" s="286"/>
      <c r="BS371" s="286"/>
      <c r="BT371" s="286"/>
      <c r="BU371" s="286"/>
      <c r="BV371" s="286"/>
      <c r="BW371" s="286"/>
      <c r="BX371" s="246"/>
      <c r="BY371" s="246"/>
      <c r="BZ371" s="246"/>
      <c r="CA371" s="246"/>
      <c r="CB371" s="246"/>
      <c r="CC371" s="246"/>
      <c r="CD371" s="246"/>
      <c r="CE371" s="246"/>
      <c r="CF371" s="246"/>
      <c r="CG371" s="246"/>
      <c r="CH371" s="246"/>
      <c r="CI371" s="246"/>
      <c r="CJ371" s="357"/>
      <c r="CK371" s="246"/>
      <c r="CL371" s="246"/>
      <c r="CM371" s="246"/>
      <c r="CN371" s="246"/>
      <c r="CO371" s="246"/>
      <c r="CP371" s="246"/>
      <c r="CQ371" s="246"/>
      <c r="CR371" s="246"/>
      <c r="CS371" s="246"/>
      <c r="CT371" s="246"/>
      <c r="CU371" s="246"/>
      <c r="CV371" s="246"/>
      <c r="CW371" s="246"/>
      <c r="CX371" s="246"/>
      <c r="CY371" s="246"/>
      <c r="CZ371" s="246"/>
      <c r="DA371" s="246"/>
      <c r="DB371" s="246"/>
      <c r="DC371" s="246"/>
      <c r="DD371" s="246"/>
      <c r="DE371" s="155"/>
    </row>
    <row r="372" spans="1:118" s="20" customFormat="1" ht="36" customHeight="1" x14ac:dyDescent="0.25">
      <c r="A372" s="27">
        <f>ROW()</f>
        <v>372</v>
      </c>
      <c r="B372" s="38"/>
      <c r="C372" s="53"/>
      <c r="D372" s="53"/>
      <c r="E372" s="61"/>
      <c r="F372" s="60" t="s">
        <v>44</v>
      </c>
      <c r="G372" s="60"/>
      <c r="H372" s="60"/>
      <c r="I372" s="60"/>
      <c r="J372" s="53"/>
      <c r="K372" s="53"/>
      <c r="L372" s="53"/>
      <c r="M372" s="53"/>
      <c r="N372" s="53"/>
      <c r="O372" s="53"/>
      <c r="P372" s="53"/>
      <c r="Q372" s="53"/>
      <c r="R372" s="53"/>
      <c r="S372" s="53"/>
      <c r="T372" s="53"/>
      <c r="U372" s="53"/>
      <c r="V372" s="53"/>
      <c r="W372" s="53"/>
      <c r="X372" s="53"/>
      <c r="Y372" s="52"/>
      <c r="Z372" s="52"/>
      <c r="AA372" s="286"/>
      <c r="AB372" s="286"/>
      <c r="AC372" s="286"/>
      <c r="AD372" s="286"/>
      <c r="AE372" s="286"/>
      <c r="AF372" s="286"/>
      <c r="AG372" s="286"/>
      <c r="AH372" s="286"/>
      <c r="AI372" s="286"/>
      <c r="AJ372" s="286"/>
      <c r="AK372" s="286"/>
      <c r="AL372" s="286"/>
      <c r="AM372" s="286"/>
      <c r="AN372" s="286"/>
      <c r="AO372" s="286"/>
      <c r="AP372" s="286"/>
      <c r="AQ372" s="286"/>
      <c r="AR372" s="286"/>
      <c r="AS372" s="286"/>
      <c r="AT372" s="286"/>
      <c r="AU372" s="286"/>
      <c r="AV372" s="286"/>
      <c r="AW372" s="286"/>
      <c r="AX372" s="286"/>
      <c r="AY372" s="286"/>
      <c r="AZ372" s="286"/>
      <c r="BA372" s="286"/>
      <c r="BB372" s="286"/>
      <c r="BC372" s="286"/>
      <c r="BD372" s="286"/>
      <c r="BE372" s="286"/>
      <c r="BF372" s="286"/>
      <c r="BG372" s="286"/>
      <c r="BH372" s="286"/>
      <c r="BI372" s="286"/>
      <c r="BJ372" s="286"/>
      <c r="BK372" s="286"/>
      <c r="BL372" s="286"/>
      <c r="BM372" s="286"/>
      <c r="BN372" s="286"/>
      <c r="BO372" s="286"/>
      <c r="BP372" s="286"/>
      <c r="BQ372" s="286"/>
      <c r="BR372" s="286"/>
      <c r="BS372" s="286"/>
      <c r="BT372" s="286"/>
      <c r="BU372" s="286"/>
      <c r="BV372" s="286"/>
      <c r="BW372" s="286"/>
      <c r="BX372" s="246"/>
      <c r="BY372" s="246"/>
      <c r="BZ372" s="246"/>
      <c r="CA372" s="246"/>
      <c r="CB372" s="246"/>
      <c r="CC372" s="246"/>
      <c r="CD372" s="246"/>
      <c r="CE372" s="246"/>
      <c r="CF372" s="246"/>
      <c r="CG372" s="246"/>
      <c r="CH372" s="246"/>
      <c r="CI372" s="246"/>
      <c r="CJ372" s="246"/>
      <c r="CK372" s="246"/>
      <c r="CL372" s="246"/>
      <c r="CM372" s="246"/>
      <c r="CN372" s="246"/>
      <c r="CO372" s="246"/>
      <c r="CP372" s="246"/>
      <c r="CQ372" s="246"/>
      <c r="CR372" s="246"/>
      <c r="CS372" s="246"/>
      <c r="CT372" s="246"/>
      <c r="CU372" s="246"/>
      <c r="CV372" s="246"/>
      <c r="CW372" s="246"/>
      <c r="CX372" s="246"/>
      <c r="CY372" s="246"/>
      <c r="CZ372" s="246"/>
      <c r="DA372" s="246"/>
      <c r="DB372" s="246"/>
      <c r="DC372" s="246"/>
      <c r="DD372" s="246"/>
      <c r="DE372" s="155"/>
    </row>
    <row r="373" spans="1:118" s="51" customFormat="1" ht="24.95" customHeight="1" x14ac:dyDescent="0.2">
      <c r="A373" s="27">
        <f>ROW()</f>
        <v>373</v>
      </c>
      <c r="B373" s="260"/>
      <c r="C373" s="260"/>
      <c r="D373" s="260"/>
      <c r="E373" s="53"/>
      <c r="F373" s="53"/>
      <c r="G373" s="53"/>
      <c r="H373" s="53"/>
      <c r="I373" s="53"/>
      <c r="J373" s="53"/>
      <c r="K373" s="53"/>
      <c r="L373" s="53"/>
      <c r="M373" s="53"/>
      <c r="N373" s="53"/>
      <c r="O373" s="53"/>
      <c r="P373" s="53"/>
      <c r="Q373" s="53"/>
      <c r="R373" s="53"/>
      <c r="S373" s="53"/>
      <c r="T373" s="53"/>
      <c r="U373" s="53"/>
      <c r="V373" s="53"/>
      <c r="W373" s="53"/>
      <c r="X373" s="53"/>
      <c r="Y373" s="52"/>
      <c r="Z373" s="52"/>
      <c r="AA373" s="286"/>
      <c r="AB373" s="286"/>
      <c r="AC373" s="286"/>
      <c r="AD373" s="286"/>
      <c r="AE373" s="286"/>
      <c r="AF373" s="286"/>
      <c r="AG373" s="286"/>
      <c r="AH373" s="286"/>
      <c r="AI373" s="286"/>
      <c r="AJ373" s="286"/>
      <c r="AK373" s="286"/>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46"/>
      <c r="BY373" s="246"/>
      <c r="BZ373" s="246"/>
      <c r="CA373" s="246"/>
      <c r="CB373" s="246"/>
      <c r="CC373" s="246"/>
      <c r="CD373" s="246"/>
      <c r="CE373" s="246"/>
      <c r="CF373" s="246"/>
      <c r="CG373" s="246"/>
      <c r="CH373" s="246"/>
      <c r="CI373" s="246"/>
      <c r="CJ373" s="246"/>
      <c r="CK373" s="246"/>
      <c r="CL373" s="246"/>
      <c r="CM373" s="246"/>
      <c r="CN373" s="246"/>
      <c r="CO373" s="246"/>
      <c r="CP373" s="246"/>
      <c r="CQ373" s="246"/>
      <c r="CR373" s="246"/>
      <c r="CS373" s="246"/>
      <c r="CT373" s="246"/>
      <c r="CU373" s="246"/>
      <c r="CV373" s="246"/>
      <c r="CW373" s="246"/>
      <c r="CX373" s="246"/>
      <c r="CY373" s="246"/>
      <c r="CZ373" s="246"/>
      <c r="DA373" s="246"/>
      <c r="DB373" s="246"/>
      <c r="DC373" s="246"/>
      <c r="DD373" s="246"/>
      <c r="DE373" s="155"/>
      <c r="DI373" s="20"/>
      <c r="DJ373" s="20"/>
      <c r="DK373" s="20"/>
      <c r="DL373" s="20"/>
      <c r="DM373" s="20"/>
      <c r="DN373" s="20"/>
    </row>
    <row r="374" spans="1:118" s="20" customFormat="1" ht="30" customHeight="1" x14ac:dyDescent="0.25">
      <c r="A374" s="27">
        <f>ROW()</f>
        <v>374</v>
      </c>
      <c r="B374" s="990"/>
      <c r="C374" s="991"/>
      <c r="D374" s="991"/>
      <c r="E374" s="992"/>
      <c r="F374" s="993" t="s">
        <v>43</v>
      </c>
      <c r="G374" s="993"/>
      <c r="H374" s="993"/>
      <c r="I374" s="993"/>
      <c r="J374" s="993"/>
      <c r="K374" s="993"/>
      <c r="L374" s="993"/>
      <c r="M374" s="993"/>
      <c r="N374" s="993"/>
      <c r="O374" s="993"/>
      <c r="P374" s="993"/>
      <c r="Q374" s="993"/>
      <c r="R374" s="993"/>
      <c r="S374" s="993"/>
      <c r="T374" s="993"/>
      <c r="U374" s="993"/>
      <c r="V374" s="993"/>
      <c r="W374" s="993"/>
      <c r="X374" s="993"/>
      <c r="Y374" s="994"/>
      <c r="Z374" s="994"/>
      <c r="AA374" s="286"/>
      <c r="AB374" s="286"/>
      <c r="AC374" s="286"/>
      <c r="AD374" s="286"/>
      <c r="AE374" s="286"/>
      <c r="AF374" s="286"/>
      <c r="AG374" s="286"/>
      <c r="AH374" s="286"/>
      <c r="AI374" s="286"/>
      <c r="AJ374" s="286"/>
      <c r="AK374" s="286"/>
      <c r="AL374" s="286"/>
      <c r="AM374" s="286"/>
      <c r="AN374" s="286"/>
      <c r="AO374" s="286"/>
      <c r="AP374" s="28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46"/>
      <c r="BY374" s="246"/>
      <c r="BZ374" s="246"/>
      <c r="CA374" s="246"/>
      <c r="CB374" s="246"/>
      <c r="CC374" s="246"/>
      <c r="CD374" s="246"/>
      <c r="CE374" s="246"/>
      <c r="CF374" s="246"/>
      <c r="CG374" s="246"/>
      <c r="CH374" s="246"/>
      <c r="CI374" s="246"/>
      <c r="CJ374" s="246"/>
      <c r="CK374" s="246"/>
      <c r="CL374" s="246"/>
      <c r="CM374" s="246"/>
      <c r="CN374" s="246"/>
      <c r="CO374" s="246"/>
      <c r="CP374" s="246"/>
      <c r="CQ374" s="246"/>
      <c r="CR374" s="246"/>
      <c r="CS374" s="246"/>
      <c r="CT374" s="246"/>
      <c r="CU374" s="246"/>
      <c r="CV374" s="246"/>
      <c r="CW374" s="246"/>
      <c r="CX374" s="246"/>
      <c r="CY374" s="246"/>
      <c r="CZ374" s="246"/>
      <c r="DA374" s="246"/>
      <c r="DB374" s="246"/>
      <c r="DC374" s="246"/>
      <c r="DD374" s="246"/>
      <c r="DE374" s="155"/>
    </row>
    <row r="375" spans="1:118" s="20" customFormat="1" ht="25.5" customHeight="1" x14ac:dyDescent="0.25">
      <c r="A375" s="27">
        <f>ROW()</f>
        <v>375</v>
      </c>
      <c r="B375" s="38"/>
      <c r="C375" s="37"/>
      <c r="D375" s="36" t="str">
        <f ca="1">CELL("nomfichier")</f>
        <v>E:\UPRT a faire\appels.offres\[Copie de tao-2-marches-publics-ponderation-prix.xlsx]Autres.Comparaison.prix</v>
      </c>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46"/>
      <c r="BY375" s="246"/>
      <c r="BZ375" s="246"/>
      <c r="CA375" s="246"/>
      <c r="CB375" s="246"/>
      <c r="CC375" s="246"/>
      <c r="CD375" s="246"/>
      <c r="CE375" s="246"/>
      <c r="CF375" s="246"/>
      <c r="CG375" s="246"/>
      <c r="CH375" s="246"/>
      <c r="CI375" s="246"/>
      <c r="CJ375" s="246"/>
      <c r="CK375" s="246"/>
      <c r="CL375" s="246"/>
      <c r="CM375" s="246"/>
      <c r="CN375" s="246"/>
      <c r="CO375" s="246"/>
      <c r="CP375" s="246"/>
      <c r="CQ375" s="246"/>
      <c r="CR375" s="246"/>
      <c r="CS375" s="246"/>
      <c r="CT375" s="246"/>
      <c r="CU375" s="246"/>
      <c r="CV375" s="246"/>
      <c r="CW375" s="246"/>
      <c r="CX375" s="246"/>
      <c r="CY375" s="246"/>
      <c r="CZ375" s="246"/>
      <c r="DA375" s="246"/>
      <c r="DB375" s="246"/>
      <c r="DC375" s="246"/>
      <c r="DD375" s="246"/>
      <c r="DE375" s="155"/>
    </row>
    <row r="376" spans="1:118" s="20" customFormat="1" ht="25.5" customHeight="1" x14ac:dyDescent="0.25">
      <c r="A376" s="27">
        <f>ROW()</f>
        <v>376</v>
      </c>
      <c r="B376" s="286"/>
      <c r="C376" s="286"/>
      <c r="D376" s="286"/>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46"/>
      <c r="BY376" s="246"/>
      <c r="BZ376" s="246"/>
      <c r="CA376" s="246"/>
      <c r="CB376" s="246"/>
      <c r="CC376" s="246"/>
      <c r="CD376" s="246"/>
      <c r="CE376" s="246"/>
      <c r="CF376" s="246"/>
      <c r="CG376" s="246"/>
      <c r="CH376" s="246"/>
      <c r="CI376" s="246"/>
      <c r="CJ376" s="246"/>
      <c r="CK376" s="246"/>
      <c r="CL376" s="246"/>
      <c r="CM376" s="246"/>
      <c r="CN376" s="246"/>
      <c r="CO376" s="246"/>
      <c r="CP376" s="246"/>
      <c r="CQ376" s="246"/>
      <c r="CR376" s="246"/>
      <c r="CS376" s="246"/>
      <c r="CT376" s="246"/>
      <c r="CU376" s="246"/>
      <c r="CV376" s="246"/>
      <c r="CW376" s="246"/>
      <c r="CX376" s="246"/>
      <c r="CY376" s="246"/>
      <c r="CZ376" s="246"/>
      <c r="DA376" s="246"/>
      <c r="DB376" s="246"/>
      <c r="DC376" s="246"/>
      <c r="DD376" s="246"/>
      <c r="DE376" s="155"/>
    </row>
    <row r="377" spans="1:118" s="20" customFormat="1" ht="25.5" customHeight="1" x14ac:dyDescent="0.25">
      <c r="A377" s="27">
        <f>ROW()</f>
        <v>377</v>
      </c>
      <c r="B377" s="286"/>
      <c r="C377" s="286"/>
      <c r="D377" s="286"/>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86"/>
      <c r="AB377" s="286"/>
      <c r="AC377" s="286"/>
      <c r="AD377" s="286"/>
      <c r="AE377" s="286"/>
      <c r="AF377" s="286"/>
      <c r="AG377" s="286"/>
      <c r="AH377" s="286"/>
      <c r="AI377" s="286"/>
      <c r="AJ377" s="286"/>
      <c r="AK377" s="286"/>
      <c r="AL377" s="286"/>
      <c r="AM377" s="286"/>
      <c r="AN377" s="286"/>
      <c r="AO377" s="286"/>
      <c r="AP377" s="286"/>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46"/>
      <c r="BY377" s="246"/>
      <c r="BZ377" s="246"/>
      <c r="CA377" s="246"/>
      <c r="CB377" s="246"/>
      <c r="CC377" s="246"/>
      <c r="CD377" s="246"/>
      <c r="CE377" s="246"/>
      <c r="CF377" s="246"/>
      <c r="CG377" s="246"/>
      <c r="CH377" s="246"/>
      <c r="CI377" s="246"/>
      <c r="CJ377" s="246"/>
      <c r="CK377" s="246"/>
      <c r="CL377" s="246"/>
      <c r="CM377" s="246"/>
      <c r="CN377" s="246"/>
      <c r="CO377" s="246"/>
      <c r="CP377" s="246"/>
      <c r="CQ377" s="246"/>
      <c r="CR377" s="246"/>
      <c r="CS377" s="246"/>
      <c r="CT377" s="246"/>
      <c r="CU377" s="246"/>
      <c r="CV377" s="246"/>
      <c r="CW377" s="246"/>
      <c r="CX377" s="246"/>
      <c r="CY377" s="246"/>
      <c r="CZ377" s="246"/>
      <c r="DA377" s="246"/>
      <c r="DB377" s="246"/>
      <c r="DC377" s="246"/>
      <c r="DD377" s="246"/>
      <c r="DE377" s="155"/>
    </row>
    <row r="378" spans="1:118" s="20" customFormat="1" ht="25.5" customHeight="1" x14ac:dyDescent="0.25">
      <c r="A378" s="27">
        <f>ROW()</f>
        <v>378</v>
      </c>
      <c r="B378" s="286"/>
      <c r="C378" s="286"/>
      <c r="D378" s="286"/>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46"/>
      <c r="BY378" s="246"/>
      <c r="BZ378" s="246"/>
      <c r="CA378" s="246"/>
      <c r="CB378" s="246"/>
      <c r="CC378" s="246"/>
      <c r="CD378" s="246"/>
      <c r="CE378" s="246"/>
      <c r="CF378" s="246"/>
      <c r="CG378" s="246"/>
      <c r="CH378" s="246"/>
      <c r="CI378" s="246"/>
      <c r="CJ378" s="246"/>
      <c r="CK378" s="246"/>
      <c r="CL378" s="246"/>
      <c r="CM378" s="246"/>
      <c r="CN378" s="246"/>
      <c r="CO378" s="246"/>
      <c r="CP378" s="246"/>
      <c r="CQ378" s="246"/>
      <c r="CR378" s="246"/>
      <c r="CS378" s="246"/>
      <c r="CT378" s="246"/>
      <c r="CU378" s="246"/>
      <c r="CV378" s="246"/>
      <c r="CW378" s="246"/>
      <c r="CX378" s="246"/>
      <c r="CY378" s="246"/>
      <c r="CZ378" s="246"/>
      <c r="DA378" s="246"/>
      <c r="DB378" s="246"/>
      <c r="DC378" s="246"/>
      <c r="DD378" s="246"/>
      <c r="DE378" s="155"/>
    </row>
    <row r="379" spans="1:118" s="20" customFormat="1" ht="25.5" customHeight="1" x14ac:dyDescent="0.25">
      <c r="A379" s="27">
        <f>ROW()</f>
        <v>379</v>
      </c>
      <c r="B379" s="286"/>
      <c r="C379" s="286"/>
      <c r="D379" s="286"/>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279"/>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46"/>
      <c r="BY379" s="246"/>
      <c r="BZ379" s="246"/>
      <c r="CA379" s="246"/>
      <c r="CB379" s="246"/>
      <c r="CC379" s="246"/>
      <c r="CD379" s="246"/>
      <c r="CE379" s="246"/>
      <c r="CF379" s="246"/>
      <c r="CG379" s="246"/>
      <c r="CH379" s="246"/>
      <c r="CI379" s="246"/>
      <c r="CJ379" s="246"/>
      <c r="CK379" s="246"/>
      <c r="CL379" s="246"/>
      <c r="CM379" s="246"/>
      <c r="CN379" s="246"/>
      <c r="CO379" s="246"/>
      <c r="CP379" s="246"/>
      <c r="CQ379" s="246"/>
      <c r="CR379" s="246"/>
      <c r="CS379" s="246"/>
      <c r="CT379" s="246"/>
      <c r="CU379" s="246"/>
      <c r="CV379" s="246"/>
      <c r="CW379" s="246"/>
      <c r="CX379" s="246"/>
      <c r="CY379" s="246"/>
      <c r="CZ379" s="246"/>
      <c r="DA379" s="246"/>
      <c r="DB379" s="246"/>
      <c r="DC379" s="246"/>
      <c r="DD379" s="246"/>
      <c r="DE379" s="155"/>
    </row>
    <row r="380" spans="1:118" s="20" customFormat="1" ht="24.95" customHeight="1" x14ac:dyDescent="0.25">
      <c r="A380" s="27">
        <f>ROW()</f>
        <v>380</v>
      </c>
      <c r="B380" s="286"/>
      <c r="C380" s="286"/>
      <c r="D380" s="286"/>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279"/>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46"/>
      <c r="BY380" s="246"/>
      <c r="BZ380" s="246"/>
      <c r="CA380" s="246"/>
      <c r="CB380" s="246"/>
      <c r="CC380" s="246"/>
      <c r="CD380" s="246"/>
      <c r="CE380" s="246"/>
      <c r="CF380" s="246"/>
      <c r="CG380" s="246"/>
      <c r="CH380" s="246"/>
      <c r="CI380" s="246"/>
      <c r="CJ380" s="246"/>
      <c r="CK380" s="246"/>
      <c r="CL380" s="246"/>
      <c r="CM380" s="246"/>
      <c r="CN380" s="246"/>
      <c r="CO380" s="246"/>
      <c r="CP380" s="246"/>
      <c r="CQ380" s="246"/>
      <c r="CR380" s="246"/>
      <c r="CS380" s="246"/>
      <c r="CT380" s="246"/>
      <c r="CU380" s="246"/>
      <c r="CV380" s="246"/>
      <c r="CW380" s="246"/>
      <c r="CX380" s="246"/>
      <c r="CY380" s="246"/>
      <c r="CZ380" s="246"/>
      <c r="DA380" s="246"/>
      <c r="DB380" s="246"/>
      <c r="DC380" s="246"/>
      <c r="DD380" s="246"/>
      <c r="DE380" s="155"/>
    </row>
    <row r="381" spans="1:118" s="20" customFormat="1" ht="30" customHeight="1" x14ac:dyDescent="0.25">
      <c r="A381" s="27">
        <f>ROW()</f>
        <v>381</v>
      </c>
      <c r="B381" s="286"/>
      <c r="C381" s="286"/>
      <c r="D381" s="286"/>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79"/>
      <c r="AE381" s="279"/>
      <c r="AF381" s="286"/>
      <c r="AG381" s="286"/>
      <c r="AH381" s="286"/>
      <c r="AI381" s="286"/>
      <c r="AJ381" s="286"/>
      <c r="AK381" s="286"/>
      <c r="AL381" s="286"/>
      <c r="AM381" s="286"/>
      <c r="AN381" s="286"/>
      <c r="AO381" s="286"/>
      <c r="AP381" s="286"/>
      <c r="AQ381" s="286"/>
      <c r="AR381" s="286"/>
      <c r="AS381" s="286"/>
      <c r="AT381" s="286"/>
      <c r="AU381" s="286"/>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46"/>
      <c r="BY381" s="246"/>
      <c r="BZ381" s="246"/>
      <c r="CA381" s="246"/>
      <c r="CB381" s="246"/>
      <c r="CC381" s="246"/>
      <c r="CD381" s="246"/>
      <c r="CE381" s="246"/>
      <c r="CF381" s="246"/>
      <c r="CG381" s="246"/>
      <c r="CH381" s="246"/>
      <c r="CI381" s="246"/>
      <c r="CJ381" s="246"/>
      <c r="CK381" s="246"/>
      <c r="CL381" s="246"/>
      <c r="CM381" s="246"/>
      <c r="CN381" s="246"/>
      <c r="CO381" s="246"/>
      <c r="CP381" s="246"/>
      <c r="CQ381" s="246"/>
      <c r="CR381" s="246"/>
      <c r="CS381" s="246"/>
      <c r="CT381" s="246"/>
      <c r="CU381" s="246"/>
      <c r="CV381" s="246"/>
      <c r="CW381" s="246"/>
      <c r="CX381" s="246"/>
      <c r="CY381" s="246"/>
      <c r="CZ381" s="246"/>
      <c r="DA381" s="246"/>
      <c r="DB381" s="246"/>
      <c r="DC381" s="246"/>
      <c r="DD381" s="246"/>
      <c r="DE381" s="155"/>
    </row>
    <row r="382" spans="1:118" s="20" customFormat="1" ht="25.5" customHeight="1" x14ac:dyDescent="0.25">
      <c r="A382" s="27">
        <f>ROW()</f>
        <v>382</v>
      </c>
      <c r="B382" s="286"/>
      <c r="C382" s="286"/>
      <c r="D382" s="286"/>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279"/>
      <c r="AF382" s="286"/>
      <c r="AG382" s="286"/>
      <c r="AH382" s="286"/>
      <c r="AI382" s="286"/>
      <c r="AJ382" s="286"/>
      <c r="AK382" s="286"/>
      <c r="AL382" s="286"/>
      <c r="AM382" s="286"/>
      <c r="AN382" s="286"/>
      <c r="AO382" s="286"/>
      <c r="AP382" s="286"/>
      <c r="AQ382" s="286"/>
      <c r="AR382" s="286"/>
      <c r="AS382" s="286"/>
      <c r="AT382" s="286"/>
      <c r="AU382" s="286"/>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46"/>
      <c r="BY382" s="246"/>
      <c r="BZ382" s="246"/>
      <c r="CA382" s="246"/>
      <c r="CB382" s="246"/>
      <c r="CC382" s="246"/>
      <c r="CD382" s="246"/>
      <c r="CE382" s="246"/>
      <c r="CF382" s="246"/>
      <c r="CG382" s="246"/>
      <c r="CH382" s="246"/>
      <c r="CI382" s="246"/>
      <c r="CJ382" s="246"/>
      <c r="CK382" s="246"/>
      <c r="CL382" s="246"/>
      <c r="CM382" s="246"/>
      <c r="CN382" s="246"/>
      <c r="CO382" s="246"/>
      <c r="CP382" s="246"/>
      <c r="CQ382" s="246"/>
      <c r="CR382" s="246"/>
      <c r="CS382" s="246"/>
      <c r="CT382" s="246"/>
      <c r="CU382" s="246"/>
      <c r="CV382" s="246"/>
      <c r="CW382" s="246"/>
      <c r="CX382" s="246"/>
      <c r="CY382" s="246"/>
      <c r="CZ382" s="246"/>
      <c r="DA382" s="246"/>
      <c r="DB382" s="246"/>
      <c r="DC382" s="246"/>
      <c r="DD382" s="246"/>
      <c r="DE382" s="155"/>
    </row>
    <row r="383" spans="1:118" s="20" customFormat="1" ht="25.5" customHeight="1" x14ac:dyDescent="0.25">
      <c r="A383" s="27">
        <f>ROW()</f>
        <v>383</v>
      </c>
      <c r="B383" s="286"/>
      <c r="C383" s="286"/>
      <c r="D383" s="286"/>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279"/>
      <c r="AF383" s="286"/>
      <c r="AG383" s="286"/>
      <c r="AH383" s="286"/>
      <c r="AI383" s="286"/>
      <c r="AJ383" s="286"/>
      <c r="AK383" s="286"/>
      <c r="AL383" s="286"/>
      <c r="AM383" s="286"/>
      <c r="AN383" s="286"/>
      <c r="AO383" s="286"/>
      <c r="AP383" s="286"/>
      <c r="AQ383" s="286"/>
      <c r="AR383" s="286"/>
      <c r="AS383" s="286"/>
      <c r="AT383" s="286"/>
      <c r="AU383" s="286"/>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46"/>
      <c r="BY383" s="246"/>
      <c r="BZ383" s="246"/>
      <c r="CA383" s="246"/>
      <c r="CB383" s="246"/>
      <c r="CC383" s="246"/>
      <c r="CD383" s="246"/>
      <c r="CE383" s="246"/>
      <c r="CF383" s="246"/>
      <c r="CG383" s="246"/>
      <c r="CH383" s="246"/>
      <c r="CI383" s="246"/>
      <c r="CJ383" s="246"/>
      <c r="CK383" s="246"/>
      <c r="CL383" s="246"/>
      <c r="CM383" s="246"/>
      <c r="CN383" s="246"/>
      <c r="CO383" s="246"/>
      <c r="CP383" s="246"/>
      <c r="CQ383" s="246"/>
      <c r="CR383" s="246"/>
      <c r="CS383" s="246"/>
      <c r="CT383" s="246"/>
      <c r="CU383" s="246"/>
      <c r="CV383" s="246"/>
      <c r="CW383" s="246"/>
      <c r="CX383" s="246"/>
      <c r="CY383" s="246"/>
      <c r="CZ383" s="246"/>
      <c r="DA383" s="246"/>
      <c r="DB383" s="246"/>
      <c r="DC383" s="246"/>
      <c r="DD383" s="246"/>
      <c r="DE383" s="155"/>
    </row>
    <row r="384" spans="1:118" ht="20.100000000000001" customHeight="1" x14ac:dyDescent="0.25">
      <c r="A384" s="27">
        <f>ROW()</f>
        <v>384</v>
      </c>
      <c r="B384" s="286"/>
      <c r="C384" s="286"/>
      <c r="D384" s="286"/>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286"/>
      <c r="AG384" s="286"/>
      <c r="AH384" s="286"/>
      <c r="AI384" s="286"/>
      <c r="AJ384" s="286"/>
      <c r="AK384" s="286"/>
      <c r="AL384" s="286"/>
      <c r="AM384" s="286"/>
      <c r="AN384" s="286"/>
      <c r="AO384" s="286"/>
      <c r="AP384" s="286"/>
      <c r="AQ384" s="286"/>
      <c r="AR384" s="286"/>
      <c r="AS384" s="286"/>
      <c r="AT384" s="286"/>
      <c r="AU384" s="286"/>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46"/>
      <c r="BY384" s="246"/>
      <c r="BZ384" s="246"/>
      <c r="CA384" s="246"/>
      <c r="CB384" s="246"/>
      <c r="CC384" s="246"/>
      <c r="CD384" s="246"/>
      <c r="CE384" s="246"/>
      <c r="CF384" s="246"/>
      <c r="CG384" s="246"/>
      <c r="CH384" s="24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155"/>
      <c r="DI384" s="20"/>
      <c r="DJ384" s="20"/>
      <c r="DK384" s="20"/>
      <c r="DL384" s="20"/>
      <c r="DM384" s="20"/>
      <c r="DN384" s="20"/>
    </row>
    <row r="385" spans="1:118" ht="20.100000000000001" customHeight="1" x14ac:dyDescent="0.25">
      <c r="DI385" s="20"/>
      <c r="DJ385" s="20"/>
      <c r="DK385" s="20"/>
      <c r="DL385" s="20"/>
      <c r="DM385" s="20"/>
      <c r="DN385" s="20"/>
    </row>
    <row r="386" spans="1:118" ht="20.100000000000001" customHeight="1" x14ac:dyDescent="0.25">
      <c r="DI386" s="20"/>
      <c r="DJ386" s="20"/>
      <c r="DK386" s="20"/>
      <c r="DL386" s="20"/>
      <c r="DM386" s="20"/>
      <c r="DN386" s="20"/>
    </row>
    <row r="387" spans="1:118" ht="20.100000000000001"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I387" s="20"/>
      <c r="DJ387" s="20"/>
      <c r="DK387" s="20"/>
      <c r="DL387" s="20"/>
      <c r="DM387" s="20"/>
      <c r="DN387" s="20"/>
    </row>
    <row r="388" spans="1:118" ht="20.100000000000001" customHeight="1" x14ac:dyDescent="0.25">
      <c r="DI388" s="20"/>
      <c r="DJ388" s="20"/>
      <c r="DK388" s="20"/>
      <c r="DL388" s="20"/>
      <c r="DM388" s="20"/>
      <c r="DN388" s="20"/>
    </row>
    <row r="389" spans="1:118" ht="20.100000000000001" customHeight="1" x14ac:dyDescent="0.25">
      <c r="DI389" s="20"/>
      <c r="DJ389" s="20"/>
      <c r="DK389" s="20"/>
      <c r="DL389" s="20"/>
      <c r="DM389" s="20"/>
      <c r="DN389" s="20"/>
    </row>
    <row r="390" spans="1:118" ht="20.100000000000001" customHeight="1" x14ac:dyDescent="0.25">
      <c r="DI390" s="20"/>
      <c r="DJ390" s="20"/>
      <c r="DK390" s="20"/>
      <c r="DL390" s="20"/>
      <c r="DM390" s="20"/>
      <c r="DN390" s="20"/>
    </row>
    <row r="391" spans="1:118" ht="20.100000000000001" customHeight="1" x14ac:dyDescent="0.25">
      <c r="DI391" s="20"/>
      <c r="DJ391" s="20"/>
      <c r="DK391" s="20"/>
      <c r="DL391" s="20"/>
      <c r="DM391" s="20"/>
      <c r="DN391" s="20"/>
    </row>
    <row r="392" spans="1:118" ht="20.100000000000001" customHeight="1" x14ac:dyDescent="0.25">
      <c r="DI392" s="20"/>
      <c r="DJ392" s="20"/>
      <c r="DK392" s="20"/>
      <c r="DL392" s="20"/>
      <c r="DM392" s="20"/>
      <c r="DN392" s="20"/>
    </row>
    <row r="393" spans="1:118" ht="20.100000000000001" customHeight="1" x14ac:dyDescent="0.25">
      <c r="DI393" s="20"/>
      <c r="DJ393" s="20"/>
      <c r="DK393" s="20"/>
      <c r="DL393" s="20"/>
      <c r="DM393" s="20"/>
      <c r="DN393" s="20"/>
    </row>
    <row r="394" spans="1:118" ht="20.100000000000001" customHeight="1" x14ac:dyDescent="0.25">
      <c r="DI394" s="20"/>
      <c r="DJ394" s="20"/>
      <c r="DK394" s="20"/>
      <c r="DL394" s="20"/>
      <c r="DM394" s="20"/>
      <c r="DN394" s="20"/>
    </row>
    <row r="395" spans="1:118" ht="20.100000000000001" customHeight="1" x14ac:dyDescent="0.25">
      <c r="DI395" s="20"/>
      <c r="DJ395" s="20"/>
      <c r="DK395" s="20"/>
      <c r="DL395" s="20"/>
      <c r="DM395" s="20"/>
      <c r="DN395" s="20"/>
    </row>
    <row r="396" spans="1:118" ht="20.100000000000001" customHeight="1" x14ac:dyDescent="0.25">
      <c r="DI396" s="20"/>
      <c r="DJ396" s="20"/>
      <c r="DK396" s="20"/>
      <c r="DL396" s="20"/>
      <c r="DM396" s="20"/>
      <c r="DN396" s="20"/>
    </row>
    <row r="397" spans="1:118" ht="20.100000000000001" customHeight="1" x14ac:dyDescent="0.25">
      <c r="DI397" s="20"/>
      <c r="DJ397" s="20"/>
      <c r="DK397" s="20"/>
      <c r="DL397" s="20"/>
      <c r="DM397" s="20"/>
      <c r="DN397" s="20"/>
    </row>
    <row r="398" spans="1:118" ht="20.100000000000001" customHeight="1" x14ac:dyDescent="0.25">
      <c r="DI398" s="20"/>
      <c r="DJ398" s="20"/>
      <c r="DK398" s="20"/>
      <c r="DL398" s="20"/>
      <c r="DM398" s="20"/>
      <c r="DN398" s="20"/>
    </row>
    <row r="399" spans="1:118" ht="20.100000000000001" customHeight="1" x14ac:dyDescent="0.25">
      <c r="DI399" s="20"/>
      <c r="DJ399" s="20"/>
      <c r="DK399" s="20"/>
      <c r="DL399" s="20"/>
      <c r="DM399" s="20"/>
      <c r="DN399" s="20"/>
    </row>
    <row r="400" spans="1:118" ht="20.100000000000001" customHeight="1" x14ac:dyDescent="0.25">
      <c r="DI400" s="20"/>
      <c r="DJ400" s="20"/>
      <c r="DK400" s="20"/>
      <c r="DL400" s="20"/>
      <c r="DM400" s="20"/>
      <c r="DN400" s="20"/>
    </row>
    <row r="401" spans="113:118" ht="20.100000000000001" customHeight="1" x14ac:dyDescent="0.25">
      <c r="DI401" s="20"/>
      <c r="DJ401" s="20"/>
      <c r="DK401" s="20"/>
      <c r="DL401" s="20"/>
      <c r="DM401" s="20"/>
      <c r="DN401" s="20"/>
    </row>
    <row r="402" spans="113:118" ht="20.100000000000001" customHeight="1" x14ac:dyDescent="0.25">
      <c r="DI402" s="20"/>
      <c r="DJ402" s="20"/>
      <c r="DK402" s="20"/>
      <c r="DL402" s="20"/>
      <c r="DM402" s="20"/>
      <c r="DN402" s="20"/>
    </row>
    <row r="403" spans="113:118" ht="20.100000000000001" customHeight="1" x14ac:dyDescent="0.25">
      <c r="DI403" s="20"/>
      <c r="DJ403" s="20"/>
      <c r="DK403" s="20"/>
      <c r="DL403" s="20"/>
      <c r="DM403" s="20"/>
      <c r="DN403" s="20"/>
    </row>
    <row r="404" spans="113:118" ht="20.100000000000001" customHeight="1" x14ac:dyDescent="0.25">
      <c r="DI404" s="20"/>
      <c r="DJ404" s="20"/>
      <c r="DK404" s="20"/>
      <c r="DL404" s="20"/>
      <c r="DM404" s="20"/>
      <c r="DN404" s="20"/>
    </row>
    <row r="405" spans="113:118" ht="20.100000000000001" customHeight="1" x14ac:dyDescent="0.25">
      <c r="DI405" s="20"/>
      <c r="DJ405" s="20"/>
      <c r="DK405" s="20"/>
      <c r="DL405" s="20"/>
      <c r="DM405" s="20"/>
      <c r="DN405" s="20"/>
    </row>
    <row r="406" spans="113:118" ht="20.100000000000001" customHeight="1" x14ac:dyDescent="0.25">
      <c r="DI406" s="20"/>
      <c r="DJ406" s="20"/>
      <c r="DK406" s="20"/>
      <c r="DL406" s="20"/>
      <c r="DM406" s="20"/>
      <c r="DN406" s="20"/>
    </row>
    <row r="407" spans="113:118" ht="20.100000000000001" customHeight="1" x14ac:dyDescent="0.25">
      <c r="DI407" s="20"/>
      <c r="DJ407" s="20"/>
      <c r="DK407" s="20"/>
      <c r="DL407" s="20"/>
      <c r="DM407" s="20"/>
      <c r="DN407" s="20"/>
    </row>
    <row r="408" spans="113:118" ht="20.100000000000001" customHeight="1" x14ac:dyDescent="0.25">
      <c r="DI408" s="20"/>
      <c r="DJ408" s="20"/>
      <c r="DK408" s="20"/>
      <c r="DL408" s="20"/>
      <c r="DM408" s="20"/>
      <c r="DN408" s="20"/>
    </row>
    <row r="409" spans="113:118" ht="20.100000000000001" customHeight="1" x14ac:dyDescent="0.25">
      <c r="DI409" s="20"/>
      <c r="DJ409" s="20"/>
      <c r="DK409" s="20"/>
      <c r="DL409" s="20"/>
      <c r="DM409" s="20"/>
      <c r="DN409" s="20"/>
    </row>
    <row r="410" spans="113:118" ht="20.100000000000001" customHeight="1" x14ac:dyDescent="0.25">
      <c r="DI410" s="20"/>
      <c r="DJ410" s="20"/>
      <c r="DK410" s="20"/>
      <c r="DL410" s="20"/>
      <c r="DM410" s="20"/>
      <c r="DN410" s="20"/>
    </row>
    <row r="411" spans="113:118" ht="20.100000000000001" customHeight="1" x14ac:dyDescent="0.25">
      <c r="DI411" s="20"/>
      <c r="DJ411" s="20"/>
      <c r="DK411" s="20"/>
      <c r="DL411" s="20"/>
      <c r="DM411" s="20"/>
      <c r="DN411" s="20"/>
    </row>
    <row r="412" spans="113:118" ht="20.100000000000001" customHeight="1" x14ac:dyDescent="0.25">
      <c r="DI412" s="20"/>
      <c r="DJ412" s="20"/>
      <c r="DK412" s="20"/>
      <c r="DL412" s="20"/>
      <c r="DM412" s="20"/>
      <c r="DN412" s="20"/>
    </row>
    <row r="413" spans="113:118" ht="20.100000000000001" customHeight="1" x14ac:dyDescent="0.25">
      <c r="DI413" s="20"/>
      <c r="DJ413" s="20"/>
      <c r="DK413" s="20"/>
      <c r="DL413" s="20"/>
      <c r="DM413" s="20"/>
      <c r="DN413" s="20"/>
    </row>
    <row r="414" spans="113:118" ht="20.100000000000001" customHeight="1" x14ac:dyDescent="0.25">
      <c r="DI414" s="20"/>
      <c r="DJ414" s="20"/>
      <c r="DK414" s="20"/>
      <c r="DL414" s="20"/>
      <c r="DM414" s="20"/>
      <c r="DN414" s="20"/>
    </row>
    <row r="415" spans="113:118" ht="20.100000000000001" customHeight="1" x14ac:dyDescent="0.25">
      <c r="DI415" s="20"/>
      <c r="DJ415" s="20"/>
      <c r="DK415" s="20"/>
      <c r="DL415" s="20"/>
      <c r="DM415" s="20"/>
      <c r="DN415" s="20"/>
    </row>
    <row r="416" spans="113:118" ht="20.100000000000001" customHeight="1" x14ac:dyDescent="0.25">
      <c r="DI416" s="20"/>
      <c r="DJ416" s="20"/>
      <c r="DK416" s="20"/>
      <c r="DL416" s="20"/>
      <c r="DM416" s="20"/>
      <c r="DN416" s="20"/>
    </row>
    <row r="417" spans="113:118" ht="20.100000000000001" customHeight="1" x14ac:dyDescent="0.25">
      <c r="DI417" s="20"/>
      <c r="DJ417" s="20"/>
      <c r="DK417" s="20"/>
      <c r="DL417" s="20"/>
      <c r="DM417" s="20"/>
      <c r="DN417" s="20"/>
    </row>
    <row r="418" spans="113:118" ht="20.100000000000001" customHeight="1" x14ac:dyDescent="0.25">
      <c r="DI418" s="20"/>
      <c r="DJ418" s="20"/>
      <c r="DK418" s="20"/>
      <c r="DL418" s="20"/>
      <c r="DM418" s="20"/>
      <c r="DN418" s="20"/>
    </row>
    <row r="419" spans="113:118" ht="20.100000000000001" customHeight="1" x14ac:dyDescent="0.25">
      <c r="DI419" s="20"/>
      <c r="DJ419" s="20"/>
      <c r="DK419" s="20"/>
      <c r="DL419" s="20"/>
      <c r="DM419" s="20"/>
      <c r="DN419" s="20"/>
    </row>
    <row r="420" spans="113:118" ht="20.100000000000001" customHeight="1" x14ac:dyDescent="0.25">
      <c r="DI420" s="20"/>
      <c r="DJ420" s="20"/>
      <c r="DK420" s="20"/>
      <c r="DL420" s="20"/>
      <c r="DM420" s="20"/>
      <c r="DN420" s="20"/>
    </row>
    <row r="421" spans="113:118" ht="20.100000000000001" customHeight="1" x14ac:dyDescent="0.25">
      <c r="DI421" s="20"/>
      <c r="DJ421" s="20"/>
      <c r="DK421" s="20"/>
      <c r="DL421" s="20"/>
      <c r="DM421" s="20"/>
      <c r="DN421" s="20"/>
    </row>
    <row r="422" spans="113:118" ht="20.100000000000001" customHeight="1" x14ac:dyDescent="0.25">
      <c r="DI422" s="20"/>
      <c r="DJ422" s="20"/>
      <c r="DK422" s="20"/>
      <c r="DL422" s="20"/>
      <c r="DM422" s="20"/>
      <c r="DN422" s="20"/>
    </row>
    <row r="423" spans="113:118" ht="20.100000000000001" customHeight="1" x14ac:dyDescent="0.25">
      <c r="DI423" s="20"/>
      <c r="DJ423" s="20"/>
      <c r="DK423" s="20"/>
      <c r="DL423" s="20"/>
      <c r="DM423" s="20"/>
      <c r="DN423" s="20"/>
    </row>
    <row r="424" spans="113:118" ht="20.100000000000001" customHeight="1" x14ac:dyDescent="0.25">
      <c r="DI424" s="20"/>
      <c r="DJ424" s="20"/>
      <c r="DK424" s="20"/>
      <c r="DL424" s="20"/>
      <c r="DM424" s="20"/>
      <c r="DN424" s="20"/>
    </row>
    <row r="425" spans="113:118" ht="20.100000000000001" customHeight="1" x14ac:dyDescent="0.25">
      <c r="DI425" s="20"/>
      <c r="DJ425" s="20"/>
      <c r="DK425" s="20"/>
      <c r="DL425" s="20"/>
      <c r="DM425" s="20"/>
      <c r="DN425" s="20"/>
    </row>
    <row r="426" spans="113:118" ht="20.100000000000001" customHeight="1" x14ac:dyDescent="0.25">
      <c r="DI426" s="20"/>
      <c r="DJ426" s="20"/>
      <c r="DK426" s="20"/>
      <c r="DL426" s="20"/>
      <c r="DM426" s="20"/>
      <c r="DN426" s="20"/>
    </row>
    <row r="427" spans="113:118" ht="20.100000000000001" customHeight="1" x14ac:dyDescent="0.25">
      <c r="DI427" s="20"/>
      <c r="DJ427" s="20"/>
      <c r="DK427" s="20"/>
      <c r="DL427" s="20"/>
      <c r="DM427" s="20"/>
      <c r="DN427" s="20"/>
    </row>
    <row r="428" spans="113:118" ht="20.100000000000001" customHeight="1" x14ac:dyDescent="0.25">
      <c r="DI428" s="20"/>
      <c r="DJ428" s="20"/>
      <c r="DK428" s="20"/>
      <c r="DL428" s="20"/>
      <c r="DM428" s="20"/>
      <c r="DN428" s="20"/>
    </row>
    <row r="429" spans="113:118" ht="20.100000000000001" customHeight="1" x14ac:dyDescent="0.25">
      <c r="DI429" s="20"/>
      <c r="DJ429" s="20"/>
      <c r="DK429" s="20"/>
      <c r="DL429" s="20"/>
      <c r="DM429" s="20"/>
      <c r="DN429" s="20"/>
    </row>
    <row r="430" spans="113:118" ht="20.100000000000001" customHeight="1" x14ac:dyDescent="0.25">
      <c r="DI430" s="20"/>
      <c r="DJ430" s="20"/>
      <c r="DK430" s="20"/>
      <c r="DL430" s="20"/>
      <c r="DM430" s="20"/>
      <c r="DN430" s="20"/>
    </row>
    <row r="431" spans="113:118" ht="20.100000000000001" customHeight="1" x14ac:dyDescent="0.25">
      <c r="DI431" s="20"/>
      <c r="DJ431" s="20"/>
      <c r="DK431" s="20"/>
      <c r="DL431" s="20"/>
      <c r="DM431" s="20"/>
      <c r="DN431" s="20"/>
    </row>
    <row r="432" spans="113:118" ht="20.100000000000001" customHeight="1" x14ac:dyDescent="0.25">
      <c r="DI432" s="20"/>
      <c r="DJ432" s="20"/>
      <c r="DK432" s="20"/>
      <c r="DL432" s="20"/>
      <c r="DM432" s="20"/>
      <c r="DN432" s="20"/>
    </row>
    <row r="433" spans="113:118" ht="20.100000000000001" customHeight="1" x14ac:dyDescent="0.25">
      <c r="DI433" s="20"/>
      <c r="DJ433" s="20"/>
      <c r="DK433" s="20"/>
      <c r="DL433" s="20"/>
      <c r="DM433" s="20"/>
      <c r="DN433" s="20"/>
    </row>
    <row r="434" spans="113:118" ht="20.100000000000001" customHeight="1" x14ac:dyDescent="0.25">
      <c r="DI434" s="20"/>
      <c r="DJ434" s="20"/>
      <c r="DK434" s="20"/>
      <c r="DL434" s="20"/>
      <c r="DM434" s="20"/>
      <c r="DN434" s="20"/>
    </row>
    <row r="435" spans="113:118" ht="20.100000000000001" customHeight="1" x14ac:dyDescent="0.25">
      <c r="DI435" s="20"/>
      <c r="DJ435" s="20"/>
      <c r="DK435" s="20"/>
      <c r="DL435" s="20"/>
      <c r="DM435" s="20"/>
      <c r="DN435" s="20"/>
    </row>
    <row r="436" spans="113:118" ht="20.100000000000001" customHeight="1" x14ac:dyDescent="0.25">
      <c r="DI436" s="20"/>
      <c r="DJ436" s="20"/>
      <c r="DK436" s="20"/>
      <c r="DL436" s="20"/>
      <c r="DM436" s="20"/>
      <c r="DN436" s="20"/>
    </row>
    <row r="437" spans="113:118" ht="20.100000000000001" customHeight="1" x14ac:dyDescent="0.25">
      <c r="DI437" s="20"/>
      <c r="DJ437" s="20"/>
      <c r="DK437" s="20"/>
      <c r="DL437" s="20"/>
      <c r="DM437" s="20"/>
      <c r="DN437" s="20"/>
    </row>
    <row r="438" spans="113:118" ht="20.100000000000001" customHeight="1" x14ac:dyDescent="0.25">
      <c r="DI438" s="20"/>
      <c r="DJ438" s="20"/>
      <c r="DK438" s="20"/>
      <c r="DL438" s="20"/>
      <c r="DM438" s="20"/>
      <c r="DN438" s="20"/>
    </row>
    <row r="439" spans="113:118" ht="20.100000000000001" customHeight="1" x14ac:dyDescent="0.25">
      <c r="DI439" s="20"/>
      <c r="DJ439" s="20"/>
      <c r="DK439" s="20"/>
      <c r="DL439" s="20"/>
      <c r="DM439" s="20"/>
      <c r="DN439" s="20"/>
    </row>
    <row r="440" spans="113:118" ht="20.100000000000001" customHeight="1" x14ac:dyDescent="0.25">
      <c r="DI440" s="20"/>
      <c r="DJ440" s="20"/>
      <c r="DK440" s="20"/>
      <c r="DL440" s="20"/>
      <c r="DM440" s="20"/>
      <c r="DN440" s="20"/>
    </row>
    <row r="441" spans="113:118" ht="20.100000000000001" customHeight="1" x14ac:dyDescent="0.25">
      <c r="DI441" s="20"/>
      <c r="DJ441" s="20"/>
      <c r="DK441" s="20"/>
      <c r="DL441" s="20"/>
      <c r="DM441" s="20"/>
      <c r="DN441" s="20"/>
    </row>
    <row r="442" spans="113:118" ht="20.100000000000001" customHeight="1" x14ac:dyDescent="0.25">
      <c r="DI442" s="20"/>
      <c r="DJ442" s="20"/>
      <c r="DK442" s="20"/>
      <c r="DL442" s="20"/>
      <c r="DM442" s="20"/>
      <c r="DN442" s="20"/>
    </row>
    <row r="443" spans="113:118" ht="20.100000000000001" customHeight="1" x14ac:dyDescent="0.25">
      <c r="DI443" s="20"/>
      <c r="DJ443" s="20"/>
      <c r="DK443" s="20"/>
      <c r="DL443" s="20"/>
      <c r="DM443" s="20"/>
      <c r="DN443" s="20"/>
    </row>
    <row r="444" spans="113:118" ht="20.100000000000001" customHeight="1" x14ac:dyDescent="0.25">
      <c r="DI444" s="20"/>
      <c r="DJ444" s="20"/>
      <c r="DK444" s="20"/>
      <c r="DL444" s="20"/>
      <c r="DM444" s="20"/>
      <c r="DN444" s="20"/>
    </row>
    <row r="445" spans="113:118" ht="20.100000000000001" customHeight="1" x14ac:dyDescent="0.25">
      <c r="DI445" s="20"/>
      <c r="DJ445" s="20"/>
      <c r="DK445" s="20"/>
      <c r="DL445" s="20"/>
      <c r="DM445" s="20"/>
      <c r="DN445" s="20"/>
    </row>
    <row r="446" spans="113:118" ht="20.100000000000001" customHeight="1" x14ac:dyDescent="0.25">
      <c r="DI446" s="20"/>
      <c r="DJ446" s="20"/>
      <c r="DK446" s="20"/>
      <c r="DL446" s="20"/>
      <c r="DM446" s="20"/>
      <c r="DN446" s="20"/>
    </row>
    <row r="447" spans="113:118" ht="20.100000000000001" customHeight="1" x14ac:dyDescent="0.25">
      <c r="DI447" s="20"/>
      <c r="DJ447" s="20"/>
      <c r="DK447" s="20"/>
      <c r="DL447" s="20"/>
      <c r="DM447" s="20"/>
      <c r="DN447" s="20"/>
    </row>
    <row r="448" spans="113:118" ht="20.100000000000001" customHeight="1" x14ac:dyDescent="0.25">
      <c r="DI448" s="20"/>
      <c r="DJ448" s="20"/>
      <c r="DK448" s="20"/>
      <c r="DL448" s="20"/>
      <c r="DM448" s="20"/>
      <c r="DN448" s="20"/>
    </row>
    <row r="449" spans="113:118" ht="20.100000000000001" customHeight="1" x14ac:dyDescent="0.25">
      <c r="DI449" s="20"/>
      <c r="DJ449" s="20"/>
      <c r="DK449" s="20"/>
      <c r="DL449" s="20"/>
      <c r="DM449" s="20"/>
      <c r="DN449" s="20"/>
    </row>
    <row r="450" spans="113:118" ht="20.100000000000001" customHeight="1" x14ac:dyDescent="0.25">
      <c r="DI450" s="20"/>
      <c r="DJ450" s="20"/>
      <c r="DK450" s="20"/>
      <c r="DL450" s="20"/>
      <c r="DM450" s="20"/>
      <c r="DN450" s="20"/>
    </row>
    <row r="451" spans="113:118" ht="20.100000000000001" customHeight="1" x14ac:dyDescent="0.25">
      <c r="DI451" s="20"/>
      <c r="DJ451" s="20"/>
      <c r="DK451" s="20"/>
      <c r="DL451" s="20"/>
      <c r="DM451" s="20"/>
      <c r="DN451" s="20"/>
    </row>
    <row r="452" spans="113:118" ht="20.100000000000001" customHeight="1" x14ac:dyDescent="0.25">
      <c r="DI452" s="20"/>
      <c r="DJ452" s="20"/>
      <c r="DK452" s="20"/>
      <c r="DL452" s="20"/>
      <c r="DM452" s="20"/>
      <c r="DN452" s="20"/>
    </row>
    <row r="453" spans="113:118" ht="20.100000000000001" customHeight="1" x14ac:dyDescent="0.25">
      <c r="DI453" s="20"/>
      <c r="DJ453" s="20"/>
      <c r="DK453" s="20"/>
      <c r="DL453" s="20"/>
      <c r="DM453" s="20"/>
      <c r="DN453" s="20"/>
    </row>
    <row r="454" spans="113:118" ht="20.100000000000001" customHeight="1" x14ac:dyDescent="0.25">
      <c r="DI454" s="20"/>
      <c r="DJ454" s="20"/>
      <c r="DK454" s="20"/>
      <c r="DL454" s="20"/>
      <c r="DM454" s="20"/>
      <c r="DN454" s="20"/>
    </row>
    <row r="455" spans="113:118" ht="20.100000000000001" customHeight="1" x14ac:dyDescent="0.25">
      <c r="DI455" s="20"/>
      <c r="DJ455" s="20"/>
      <c r="DK455" s="20"/>
      <c r="DL455" s="20"/>
      <c r="DM455" s="20"/>
      <c r="DN455" s="20"/>
    </row>
    <row r="456" spans="113:118" ht="20.100000000000001" customHeight="1" x14ac:dyDescent="0.25">
      <c r="DI456" s="20"/>
      <c r="DJ456" s="20"/>
      <c r="DK456" s="20"/>
      <c r="DL456" s="20"/>
      <c r="DM456" s="20"/>
      <c r="DN456" s="20"/>
    </row>
    <row r="457" spans="113:118" ht="20.100000000000001" customHeight="1" x14ac:dyDescent="0.25">
      <c r="DI457" s="20"/>
      <c r="DJ457" s="20"/>
      <c r="DK457" s="20"/>
      <c r="DL457" s="20"/>
      <c r="DM457" s="20"/>
      <c r="DN457" s="20"/>
    </row>
    <row r="458" spans="113:118" ht="20.100000000000001" customHeight="1" x14ac:dyDescent="0.25">
      <c r="DI458" s="20"/>
      <c r="DJ458" s="20"/>
      <c r="DK458" s="20"/>
      <c r="DL458" s="20"/>
      <c r="DM458" s="20"/>
      <c r="DN458" s="20"/>
    </row>
    <row r="459" spans="113:118" ht="20.100000000000001" customHeight="1" x14ac:dyDescent="0.25">
      <c r="DI459" s="20"/>
      <c r="DJ459" s="20"/>
      <c r="DK459" s="20"/>
      <c r="DL459" s="20"/>
      <c r="DM459" s="20"/>
      <c r="DN459" s="20"/>
    </row>
    <row r="460" spans="113:118" ht="20.100000000000001" customHeight="1" x14ac:dyDescent="0.25">
      <c r="DI460" s="20"/>
      <c r="DJ460" s="20"/>
      <c r="DK460" s="20"/>
      <c r="DL460" s="20"/>
      <c r="DM460" s="20"/>
      <c r="DN460" s="20"/>
    </row>
    <row r="461" spans="113:118" ht="20.100000000000001" customHeight="1" x14ac:dyDescent="0.25">
      <c r="DI461" s="20"/>
      <c r="DJ461" s="20"/>
      <c r="DK461" s="20"/>
      <c r="DL461" s="20"/>
      <c r="DM461" s="20"/>
      <c r="DN461" s="20"/>
    </row>
    <row r="462" spans="113:118" ht="20.100000000000001" customHeight="1" x14ac:dyDescent="0.25">
      <c r="DI462" s="20"/>
      <c r="DJ462" s="20"/>
      <c r="DK462" s="20"/>
      <c r="DL462" s="20"/>
      <c r="DM462" s="20"/>
      <c r="DN462" s="20"/>
    </row>
    <row r="463" spans="113:118" ht="20.100000000000001" customHeight="1" x14ac:dyDescent="0.25">
      <c r="DI463" s="20"/>
      <c r="DJ463" s="20"/>
      <c r="DK463" s="20"/>
      <c r="DL463" s="20"/>
      <c r="DM463" s="20"/>
      <c r="DN463" s="20"/>
    </row>
    <row r="464" spans="113:118" ht="20.100000000000001" customHeight="1" x14ac:dyDescent="0.25">
      <c r="DI464" s="20"/>
      <c r="DJ464" s="20"/>
      <c r="DK464" s="20"/>
      <c r="DL464" s="20"/>
      <c r="DM464" s="20"/>
      <c r="DN464" s="20"/>
    </row>
    <row r="465" spans="113:118" ht="20.100000000000001" customHeight="1" x14ac:dyDescent="0.25">
      <c r="DI465" s="20"/>
      <c r="DJ465" s="20"/>
      <c r="DK465" s="20"/>
      <c r="DL465" s="20"/>
      <c r="DM465" s="20"/>
      <c r="DN465" s="20"/>
    </row>
    <row r="466" spans="113:118" ht="20.100000000000001" customHeight="1" x14ac:dyDescent="0.25">
      <c r="DI466" s="20"/>
      <c r="DJ466" s="20"/>
      <c r="DK466" s="20"/>
      <c r="DL466" s="20"/>
      <c r="DM466" s="20"/>
      <c r="DN466" s="20"/>
    </row>
    <row r="467" spans="113:118" ht="20.100000000000001" customHeight="1" x14ac:dyDescent="0.25">
      <c r="DI467" s="20"/>
      <c r="DJ467" s="20"/>
      <c r="DK467" s="20"/>
      <c r="DL467" s="20"/>
      <c r="DM467" s="20"/>
      <c r="DN467" s="20"/>
    </row>
    <row r="468" spans="113:118" ht="20.100000000000001" customHeight="1" x14ac:dyDescent="0.25">
      <c r="DI468" s="20"/>
      <c r="DJ468" s="20"/>
      <c r="DK468" s="20"/>
      <c r="DL468" s="20"/>
      <c r="DM468" s="20"/>
      <c r="DN468" s="20"/>
    </row>
    <row r="469" spans="113:118" ht="20.100000000000001" customHeight="1" x14ac:dyDescent="0.25">
      <c r="DI469" s="20"/>
      <c r="DJ469" s="20"/>
      <c r="DK469" s="20"/>
      <c r="DL469" s="20"/>
      <c r="DM469" s="20"/>
      <c r="DN469" s="20"/>
    </row>
    <row r="470" spans="113:118" ht="20.100000000000001" customHeight="1" x14ac:dyDescent="0.25">
      <c r="DI470" s="20"/>
      <c r="DJ470" s="20"/>
      <c r="DK470" s="20"/>
      <c r="DL470" s="20"/>
      <c r="DM470" s="20"/>
      <c r="DN470" s="20"/>
    </row>
    <row r="471" spans="113:118" ht="20.100000000000001" customHeight="1" x14ac:dyDescent="0.25">
      <c r="DI471" s="20"/>
      <c r="DJ471" s="20"/>
      <c r="DK471" s="20"/>
      <c r="DL471" s="20"/>
      <c r="DM471" s="20"/>
      <c r="DN471" s="20"/>
    </row>
    <row r="472" spans="113:118" ht="20.100000000000001" customHeight="1" x14ac:dyDescent="0.25">
      <c r="DI472" s="20"/>
      <c r="DJ472" s="20"/>
      <c r="DK472" s="20"/>
      <c r="DL472" s="20"/>
      <c r="DM472" s="20"/>
      <c r="DN472" s="20"/>
    </row>
    <row r="473" spans="113:118" ht="20.100000000000001" customHeight="1" x14ac:dyDescent="0.25">
      <c r="DI473" s="20"/>
      <c r="DJ473" s="20"/>
      <c r="DK473" s="20"/>
      <c r="DL473" s="20"/>
      <c r="DM473" s="20"/>
      <c r="DN473" s="20"/>
    </row>
    <row r="474" spans="113:118" ht="20.100000000000001" customHeight="1" x14ac:dyDescent="0.25">
      <c r="DI474" s="20"/>
      <c r="DJ474" s="20"/>
      <c r="DK474" s="20"/>
      <c r="DL474" s="20"/>
      <c r="DM474" s="20"/>
      <c r="DN474" s="20"/>
    </row>
    <row r="475" spans="113:118" ht="20.100000000000001" customHeight="1" x14ac:dyDescent="0.25">
      <c r="DI475" s="20"/>
      <c r="DJ475" s="20"/>
      <c r="DK475" s="20"/>
      <c r="DL475" s="20"/>
      <c r="DM475" s="20"/>
      <c r="DN475" s="20"/>
    </row>
    <row r="476" spans="113:118" ht="20.100000000000001" customHeight="1" x14ac:dyDescent="0.25">
      <c r="DI476" s="20"/>
      <c r="DJ476" s="20"/>
      <c r="DK476" s="20"/>
      <c r="DL476" s="20"/>
      <c r="DM476" s="20"/>
      <c r="DN476" s="20"/>
    </row>
    <row r="477" spans="113:118" ht="20.100000000000001" customHeight="1" x14ac:dyDescent="0.25">
      <c r="DI477" s="20"/>
      <c r="DJ477" s="20"/>
      <c r="DK477" s="20"/>
      <c r="DL477" s="20"/>
      <c r="DM477" s="20"/>
      <c r="DN477" s="20"/>
    </row>
    <row r="478" spans="113:118" ht="20.100000000000001" customHeight="1" x14ac:dyDescent="0.25">
      <c r="DI478" s="20"/>
      <c r="DJ478" s="20"/>
      <c r="DK478" s="20"/>
      <c r="DL478" s="20"/>
      <c r="DM478" s="20"/>
      <c r="DN478" s="20"/>
    </row>
    <row r="479" spans="113:118" ht="20.100000000000001" customHeight="1" x14ac:dyDescent="0.25">
      <c r="DI479" s="20"/>
      <c r="DJ479" s="20"/>
      <c r="DK479" s="20"/>
      <c r="DL479" s="20"/>
      <c r="DM479" s="20"/>
      <c r="DN479" s="20"/>
    </row>
    <row r="480" spans="113:118" ht="20.100000000000001" customHeight="1" x14ac:dyDescent="0.25">
      <c r="DI480" s="20"/>
      <c r="DJ480" s="20"/>
      <c r="DK480" s="20"/>
      <c r="DL480" s="20"/>
      <c r="DM480" s="20"/>
      <c r="DN480" s="20"/>
    </row>
    <row r="481" spans="113:118" ht="20.100000000000001" customHeight="1" x14ac:dyDescent="0.25">
      <c r="DI481" s="20"/>
      <c r="DJ481" s="20"/>
      <c r="DK481" s="20"/>
      <c r="DL481" s="20"/>
      <c r="DM481" s="20"/>
      <c r="DN481" s="20"/>
    </row>
    <row r="482" spans="113:118" ht="20.100000000000001" customHeight="1" x14ac:dyDescent="0.25">
      <c r="DI482" s="20"/>
      <c r="DJ482" s="20"/>
      <c r="DK482" s="20"/>
      <c r="DL482" s="20"/>
      <c r="DM482" s="20"/>
      <c r="DN482" s="20"/>
    </row>
    <row r="483" spans="113:118" ht="20.100000000000001" customHeight="1" x14ac:dyDescent="0.25">
      <c r="DI483" s="20"/>
      <c r="DJ483" s="20"/>
      <c r="DK483" s="20"/>
      <c r="DL483" s="20"/>
      <c r="DM483" s="20"/>
      <c r="DN483" s="20"/>
    </row>
    <row r="484" spans="113:118" ht="20.100000000000001" customHeight="1" x14ac:dyDescent="0.25">
      <c r="DI484" s="20"/>
      <c r="DJ484" s="20"/>
      <c r="DK484" s="20"/>
      <c r="DL484" s="20"/>
      <c r="DM484" s="20"/>
      <c r="DN484" s="20"/>
    </row>
    <row r="485" spans="113:118" ht="20.100000000000001" customHeight="1" x14ac:dyDescent="0.25">
      <c r="DI485" s="20"/>
      <c r="DJ485" s="20"/>
      <c r="DK485" s="20"/>
      <c r="DL485" s="20"/>
      <c r="DM485" s="20"/>
      <c r="DN485" s="20"/>
    </row>
    <row r="486" spans="113:118" ht="20.100000000000001" customHeight="1" x14ac:dyDescent="0.25">
      <c r="DI486" s="20"/>
      <c r="DJ486" s="20"/>
      <c r="DK486" s="20"/>
      <c r="DL486" s="20"/>
      <c r="DM486" s="20"/>
      <c r="DN486" s="20"/>
    </row>
    <row r="487" spans="113:118" ht="20.100000000000001" customHeight="1" x14ac:dyDescent="0.25">
      <c r="DI487" s="20"/>
      <c r="DJ487" s="20"/>
      <c r="DK487" s="20"/>
      <c r="DL487" s="20"/>
      <c r="DM487" s="20"/>
      <c r="DN487" s="20"/>
    </row>
    <row r="488" spans="113:118" ht="20.100000000000001" customHeight="1" x14ac:dyDescent="0.25">
      <c r="DI488" s="20"/>
      <c r="DJ488" s="20"/>
      <c r="DK488" s="20"/>
      <c r="DL488" s="20"/>
      <c r="DM488" s="20"/>
      <c r="DN488" s="20"/>
    </row>
    <row r="489" spans="113:118" ht="20.100000000000001" customHeight="1" x14ac:dyDescent="0.25">
      <c r="DI489" s="20"/>
      <c r="DJ489" s="20"/>
      <c r="DK489" s="20"/>
      <c r="DL489" s="20"/>
      <c r="DM489" s="20"/>
      <c r="DN489" s="20"/>
    </row>
    <row r="490" spans="113:118" ht="20.100000000000001" customHeight="1" x14ac:dyDescent="0.25">
      <c r="DI490" s="20"/>
      <c r="DJ490" s="20"/>
      <c r="DK490" s="20"/>
      <c r="DL490" s="20"/>
      <c r="DM490" s="20"/>
      <c r="DN490" s="20"/>
    </row>
    <row r="491" spans="113:118" ht="20.100000000000001" customHeight="1" x14ac:dyDescent="0.25">
      <c r="DI491" s="20"/>
      <c r="DJ491" s="20"/>
      <c r="DK491" s="20"/>
      <c r="DL491" s="20"/>
      <c r="DM491" s="20"/>
      <c r="DN491" s="20"/>
    </row>
    <row r="492" spans="113:118" ht="20.100000000000001" customHeight="1" x14ac:dyDescent="0.25">
      <c r="DI492" s="20"/>
      <c r="DJ492" s="20"/>
      <c r="DK492" s="20"/>
      <c r="DL492" s="20"/>
      <c r="DM492" s="20"/>
      <c r="DN492" s="20"/>
    </row>
    <row r="493" spans="113:118" ht="20.100000000000001" customHeight="1" x14ac:dyDescent="0.25">
      <c r="DI493" s="20"/>
      <c r="DJ493" s="20"/>
      <c r="DK493" s="20"/>
      <c r="DL493" s="20"/>
      <c r="DM493" s="20"/>
      <c r="DN493" s="20"/>
    </row>
    <row r="494" spans="113:118" ht="20.100000000000001" customHeight="1" x14ac:dyDescent="0.25">
      <c r="DI494" s="20"/>
      <c r="DJ494" s="20"/>
      <c r="DK494" s="20"/>
      <c r="DL494" s="20"/>
      <c r="DM494" s="20"/>
      <c r="DN494" s="20"/>
    </row>
    <row r="495" spans="113:118" ht="20.100000000000001" customHeight="1" x14ac:dyDescent="0.25">
      <c r="DI495" s="20"/>
      <c r="DJ495" s="20"/>
      <c r="DK495" s="20"/>
      <c r="DL495" s="20"/>
      <c r="DM495" s="20"/>
      <c r="DN495" s="20"/>
    </row>
    <row r="496" spans="113:118" ht="20.100000000000001" customHeight="1" x14ac:dyDescent="0.25">
      <c r="DI496" s="20"/>
      <c r="DJ496" s="20"/>
      <c r="DK496" s="20"/>
      <c r="DL496" s="20"/>
      <c r="DM496" s="20"/>
      <c r="DN496" s="20"/>
    </row>
    <row r="497" spans="113:118" ht="20.100000000000001" customHeight="1" x14ac:dyDescent="0.25">
      <c r="DI497" s="20"/>
      <c r="DJ497" s="20"/>
      <c r="DK497" s="20"/>
      <c r="DL497" s="20"/>
      <c r="DM497" s="20"/>
      <c r="DN497" s="20"/>
    </row>
    <row r="498" spans="113:118" ht="20.100000000000001" customHeight="1" x14ac:dyDescent="0.25">
      <c r="DI498" s="20"/>
      <c r="DJ498" s="20"/>
      <c r="DK498" s="20"/>
      <c r="DL498" s="20"/>
      <c r="DM498" s="20"/>
      <c r="DN498" s="20"/>
    </row>
    <row r="499" spans="113:118" ht="20.100000000000001" customHeight="1" x14ac:dyDescent="0.25">
      <c r="DI499" s="20"/>
      <c r="DJ499" s="20"/>
      <c r="DK499" s="20"/>
      <c r="DL499" s="20"/>
      <c r="DM499" s="20"/>
      <c r="DN499" s="20"/>
    </row>
    <row r="500" spans="113:118" ht="20.100000000000001" customHeight="1" x14ac:dyDescent="0.25">
      <c r="DI500" s="20"/>
      <c r="DJ500" s="20"/>
      <c r="DK500" s="20"/>
      <c r="DL500" s="20"/>
      <c r="DM500" s="20"/>
      <c r="DN500" s="20"/>
    </row>
    <row r="501" spans="113:118" ht="20.100000000000001" customHeight="1" x14ac:dyDescent="0.25">
      <c r="DI501" s="20"/>
      <c r="DJ501" s="20"/>
      <c r="DK501" s="20"/>
      <c r="DL501" s="20"/>
      <c r="DM501" s="20"/>
      <c r="DN501" s="20"/>
    </row>
    <row r="502" spans="113:118" ht="20.100000000000001" customHeight="1" x14ac:dyDescent="0.25">
      <c r="DI502" s="20"/>
      <c r="DJ502" s="20"/>
      <c r="DK502" s="20"/>
      <c r="DL502" s="20"/>
      <c r="DM502" s="20"/>
      <c r="DN502" s="20"/>
    </row>
    <row r="503" spans="113:118" ht="20.100000000000001" customHeight="1" x14ac:dyDescent="0.25">
      <c r="DI503" s="20"/>
      <c r="DJ503" s="20"/>
      <c r="DK503" s="20"/>
      <c r="DL503" s="20"/>
      <c r="DM503" s="20"/>
      <c r="DN503" s="20"/>
    </row>
    <row r="504" spans="113:118" ht="20.100000000000001" customHeight="1" x14ac:dyDescent="0.25">
      <c r="DI504" s="20"/>
      <c r="DJ504" s="20"/>
      <c r="DK504" s="20"/>
      <c r="DL504" s="20"/>
      <c r="DM504" s="20"/>
      <c r="DN504" s="20"/>
    </row>
    <row r="505" spans="113:118" ht="20.100000000000001" customHeight="1" x14ac:dyDescent="0.25">
      <c r="DI505" s="20"/>
      <c r="DJ505" s="20"/>
      <c r="DK505" s="20"/>
      <c r="DL505" s="20"/>
      <c r="DM505" s="20"/>
      <c r="DN505" s="20"/>
    </row>
    <row r="506" spans="113:118" ht="20.100000000000001" customHeight="1" x14ac:dyDescent="0.25">
      <c r="DI506" s="20"/>
      <c r="DJ506" s="20"/>
      <c r="DK506" s="20"/>
      <c r="DL506" s="20"/>
      <c r="DM506" s="20"/>
      <c r="DN506" s="20"/>
    </row>
    <row r="507" spans="113:118" ht="20.100000000000001" customHeight="1" x14ac:dyDescent="0.25">
      <c r="DI507" s="20"/>
      <c r="DJ507" s="20"/>
      <c r="DK507" s="20"/>
      <c r="DL507" s="20"/>
      <c r="DM507" s="20"/>
      <c r="DN507" s="20"/>
    </row>
    <row r="508" spans="113:118" ht="20.100000000000001" customHeight="1" x14ac:dyDescent="0.25">
      <c r="DI508" s="20"/>
      <c r="DJ508" s="20"/>
      <c r="DK508" s="20"/>
      <c r="DL508" s="20"/>
      <c r="DM508" s="20"/>
      <c r="DN508" s="20"/>
    </row>
    <row r="509" spans="113:118" ht="20.100000000000001" customHeight="1" x14ac:dyDescent="0.25">
      <c r="DI509" s="20"/>
      <c r="DJ509" s="20"/>
      <c r="DK509" s="20"/>
      <c r="DL509" s="20"/>
      <c r="DM509" s="20"/>
      <c r="DN509" s="20"/>
    </row>
    <row r="510" spans="113:118" ht="20.100000000000001" customHeight="1" x14ac:dyDescent="0.25">
      <c r="DI510" s="20"/>
      <c r="DJ510" s="20"/>
      <c r="DK510" s="20"/>
      <c r="DL510" s="20"/>
      <c r="DM510" s="20"/>
      <c r="DN510" s="20"/>
    </row>
    <row r="511" spans="113:118" ht="20.100000000000001" customHeight="1" x14ac:dyDescent="0.25">
      <c r="DI511" s="20"/>
      <c r="DJ511" s="20"/>
      <c r="DK511" s="20"/>
      <c r="DL511" s="20"/>
      <c r="DM511" s="20"/>
      <c r="DN511" s="20"/>
    </row>
    <row r="512" spans="113:118" ht="20.100000000000001" customHeight="1" x14ac:dyDescent="0.25">
      <c r="DI512" s="20"/>
      <c r="DJ512" s="20"/>
      <c r="DK512" s="20"/>
      <c r="DL512" s="20"/>
      <c r="DM512" s="20"/>
      <c r="DN512" s="20"/>
    </row>
    <row r="513" spans="113:118" ht="20.100000000000001" customHeight="1" x14ac:dyDescent="0.25">
      <c r="DI513" s="20"/>
      <c r="DJ513" s="20"/>
      <c r="DK513" s="20"/>
      <c r="DL513" s="20"/>
      <c r="DM513" s="20"/>
      <c r="DN513" s="20"/>
    </row>
    <row r="514" spans="113:118" ht="20.100000000000001" customHeight="1" x14ac:dyDescent="0.25">
      <c r="DI514" s="20"/>
      <c r="DJ514" s="20"/>
      <c r="DK514" s="20"/>
      <c r="DL514" s="20"/>
      <c r="DM514" s="20"/>
      <c r="DN514" s="20"/>
    </row>
    <row r="515" spans="113:118" ht="20.100000000000001" customHeight="1" x14ac:dyDescent="0.25">
      <c r="DI515" s="20"/>
      <c r="DJ515" s="20"/>
      <c r="DK515" s="20"/>
      <c r="DL515" s="20"/>
      <c r="DM515" s="20"/>
      <c r="DN515" s="20"/>
    </row>
    <row r="516" spans="113:118" ht="20.100000000000001" customHeight="1" x14ac:dyDescent="0.25">
      <c r="DI516" s="20"/>
      <c r="DJ516" s="20"/>
      <c r="DK516" s="20"/>
      <c r="DL516" s="20"/>
      <c r="DM516" s="20"/>
      <c r="DN516" s="20"/>
    </row>
    <row r="517" spans="113:118" ht="20.100000000000001" customHeight="1" x14ac:dyDescent="0.25">
      <c r="DI517" s="20"/>
      <c r="DJ517" s="20"/>
      <c r="DK517" s="20"/>
      <c r="DL517" s="20"/>
      <c r="DM517" s="20"/>
      <c r="DN517" s="20"/>
    </row>
    <row r="518" spans="113:118" ht="20.100000000000001" customHeight="1" x14ac:dyDescent="0.25">
      <c r="DI518" s="20"/>
      <c r="DJ518" s="20"/>
      <c r="DK518" s="20"/>
      <c r="DL518" s="20"/>
      <c r="DM518" s="20"/>
      <c r="DN518" s="20"/>
    </row>
    <row r="519" spans="113:118" ht="20.100000000000001" customHeight="1" x14ac:dyDescent="0.25">
      <c r="DI519" s="20"/>
      <c r="DJ519" s="20"/>
      <c r="DK519" s="20"/>
      <c r="DL519" s="20"/>
      <c r="DM519" s="20"/>
      <c r="DN519" s="20"/>
    </row>
    <row r="520" spans="113:118" ht="20.100000000000001" customHeight="1" x14ac:dyDescent="0.25">
      <c r="DI520" s="20"/>
      <c r="DJ520" s="20"/>
      <c r="DK520" s="20"/>
      <c r="DL520" s="20"/>
      <c r="DM520" s="20"/>
      <c r="DN520" s="20"/>
    </row>
    <row r="521" spans="113:118" ht="20.100000000000001" customHeight="1" x14ac:dyDescent="0.25">
      <c r="DI521" s="20"/>
      <c r="DJ521" s="20"/>
      <c r="DK521" s="20"/>
      <c r="DL521" s="20"/>
      <c r="DM521" s="20"/>
      <c r="DN521" s="20"/>
    </row>
    <row r="522" spans="113:118" ht="20.100000000000001" customHeight="1" x14ac:dyDescent="0.25">
      <c r="DI522" s="20"/>
      <c r="DJ522" s="20"/>
      <c r="DK522" s="20"/>
      <c r="DL522" s="20"/>
      <c r="DM522" s="20"/>
      <c r="DN522" s="20"/>
    </row>
    <row r="523" spans="113:118" ht="20.100000000000001" customHeight="1" x14ac:dyDescent="0.25">
      <c r="DI523" s="20"/>
      <c r="DJ523" s="20"/>
      <c r="DK523" s="20"/>
      <c r="DL523" s="20"/>
      <c r="DM523" s="20"/>
      <c r="DN523" s="20"/>
    </row>
    <row r="524" spans="113:118" ht="20.100000000000001" customHeight="1" x14ac:dyDescent="0.25">
      <c r="DI524" s="20"/>
      <c r="DJ524" s="20"/>
      <c r="DK524" s="20"/>
      <c r="DL524" s="20"/>
      <c r="DM524" s="20"/>
      <c r="DN524" s="20"/>
    </row>
    <row r="525" spans="113:118" ht="20.100000000000001" customHeight="1" x14ac:dyDescent="0.25">
      <c r="DI525" s="20"/>
      <c r="DJ525" s="20"/>
      <c r="DK525" s="20"/>
      <c r="DL525" s="20"/>
      <c r="DM525" s="20"/>
      <c r="DN525" s="20"/>
    </row>
    <row r="526" spans="113:118" ht="20.100000000000001" customHeight="1" x14ac:dyDescent="0.25">
      <c r="DI526" s="20"/>
      <c r="DJ526" s="20"/>
      <c r="DK526" s="20"/>
      <c r="DL526" s="20"/>
      <c r="DM526" s="20"/>
      <c r="DN526" s="20"/>
    </row>
    <row r="527" spans="113:118" ht="20.100000000000001" customHeight="1" x14ac:dyDescent="0.25">
      <c r="DI527" s="20"/>
      <c r="DJ527" s="20"/>
      <c r="DK527" s="20"/>
      <c r="DL527" s="20"/>
      <c r="DM527" s="20"/>
      <c r="DN527" s="20"/>
    </row>
    <row r="528" spans="113:118" ht="20.100000000000001" customHeight="1" x14ac:dyDescent="0.25">
      <c r="DI528" s="20"/>
      <c r="DJ528" s="20"/>
      <c r="DK528" s="20"/>
      <c r="DL528" s="20"/>
      <c r="DM528" s="20"/>
      <c r="DN528" s="20"/>
    </row>
    <row r="529" spans="113:118" ht="20.100000000000001" customHeight="1" x14ac:dyDescent="0.25">
      <c r="DI529" s="20"/>
      <c r="DJ529" s="20"/>
      <c r="DK529" s="20"/>
      <c r="DL529" s="20"/>
      <c r="DM529" s="20"/>
      <c r="DN529" s="20"/>
    </row>
    <row r="530" spans="113:118" ht="20.100000000000001" customHeight="1" x14ac:dyDescent="0.25">
      <c r="DI530" s="20"/>
      <c r="DJ530" s="20"/>
      <c r="DK530" s="20"/>
      <c r="DL530" s="20"/>
      <c r="DM530" s="20"/>
      <c r="DN530" s="20"/>
    </row>
    <row r="531" spans="113:118" ht="20.100000000000001" customHeight="1" x14ac:dyDescent="0.25">
      <c r="DI531" s="20"/>
      <c r="DJ531" s="20"/>
      <c r="DK531" s="20"/>
      <c r="DL531" s="20"/>
      <c r="DM531" s="20"/>
      <c r="DN531" s="20"/>
    </row>
    <row r="532" spans="113:118" ht="20.100000000000001" customHeight="1" x14ac:dyDescent="0.25">
      <c r="DI532" s="20"/>
      <c r="DJ532" s="20"/>
      <c r="DK532" s="20"/>
      <c r="DL532" s="20"/>
      <c r="DM532" s="20"/>
      <c r="DN532" s="20"/>
    </row>
    <row r="533" spans="113:118" ht="20.100000000000001" customHeight="1" x14ac:dyDescent="0.25">
      <c r="DI533" s="20"/>
      <c r="DJ533" s="20"/>
      <c r="DK533" s="20"/>
      <c r="DL533" s="20"/>
      <c r="DM533" s="20"/>
      <c r="DN533" s="20"/>
    </row>
    <row r="534" spans="113:118" ht="20.100000000000001" customHeight="1" x14ac:dyDescent="0.25">
      <c r="DI534" s="20"/>
      <c r="DJ534" s="20"/>
      <c r="DK534" s="20"/>
      <c r="DL534" s="20"/>
      <c r="DM534" s="20"/>
      <c r="DN534" s="20"/>
    </row>
    <row r="535" spans="113:118" ht="20.100000000000001" customHeight="1" x14ac:dyDescent="0.25">
      <c r="DI535" s="20"/>
      <c r="DJ535" s="20"/>
      <c r="DK535" s="20"/>
      <c r="DL535" s="20"/>
      <c r="DM535" s="20"/>
      <c r="DN535" s="20"/>
    </row>
    <row r="536" spans="113:118" ht="20.100000000000001" customHeight="1" x14ac:dyDescent="0.25">
      <c r="DI536" s="20"/>
      <c r="DJ536" s="20"/>
      <c r="DK536" s="20"/>
      <c r="DL536" s="20"/>
      <c r="DM536" s="20"/>
      <c r="DN536" s="20"/>
    </row>
    <row r="537" spans="113:118" ht="20.100000000000001" customHeight="1" x14ac:dyDescent="0.25">
      <c r="DI537" s="20"/>
      <c r="DJ537" s="20"/>
      <c r="DK537" s="20"/>
      <c r="DL537" s="20"/>
      <c r="DM537" s="20"/>
      <c r="DN537" s="20"/>
    </row>
    <row r="538" spans="113:118" ht="20.100000000000001" customHeight="1" x14ac:dyDescent="0.25">
      <c r="DI538" s="20"/>
      <c r="DJ538" s="20"/>
      <c r="DK538" s="20"/>
      <c r="DL538" s="20"/>
      <c r="DM538" s="20"/>
      <c r="DN538" s="20"/>
    </row>
    <row r="539" spans="113:118" ht="20.100000000000001" customHeight="1" x14ac:dyDescent="0.25">
      <c r="DI539" s="20"/>
      <c r="DJ539" s="20"/>
      <c r="DK539" s="20"/>
      <c r="DL539" s="20"/>
      <c r="DM539" s="20"/>
      <c r="DN539" s="20"/>
    </row>
    <row r="540" spans="113:118" ht="20.100000000000001" customHeight="1" x14ac:dyDescent="0.25">
      <c r="DI540" s="20"/>
      <c r="DJ540" s="20"/>
      <c r="DK540" s="20"/>
      <c r="DL540" s="20"/>
      <c r="DM540" s="20"/>
      <c r="DN540" s="20"/>
    </row>
    <row r="541" spans="113:118" ht="20.100000000000001" customHeight="1" x14ac:dyDescent="0.25">
      <c r="DI541" s="20"/>
      <c r="DJ541" s="20"/>
      <c r="DK541" s="20"/>
      <c r="DL541" s="20"/>
      <c r="DM541" s="20"/>
      <c r="DN541" s="20"/>
    </row>
    <row r="542" spans="113:118" ht="20.100000000000001" customHeight="1" x14ac:dyDescent="0.25">
      <c r="DI542" s="20"/>
      <c r="DJ542" s="20"/>
      <c r="DK542" s="20"/>
      <c r="DL542" s="20"/>
      <c r="DM542" s="20"/>
      <c r="DN542" s="20"/>
    </row>
    <row r="543" spans="113:118" ht="20.100000000000001" customHeight="1" x14ac:dyDescent="0.25">
      <c r="DI543" s="20"/>
      <c r="DJ543" s="20"/>
      <c r="DK543" s="20"/>
      <c r="DL543" s="20"/>
      <c r="DM543" s="20"/>
      <c r="DN543" s="20"/>
    </row>
    <row r="544" spans="113:118" ht="20.100000000000001" customHeight="1" x14ac:dyDescent="0.25">
      <c r="DI544" s="20"/>
      <c r="DJ544" s="20"/>
      <c r="DK544" s="20"/>
      <c r="DL544" s="20"/>
      <c r="DM544" s="20"/>
      <c r="DN544" s="20"/>
    </row>
    <row r="545" spans="113:118" ht="20.100000000000001" customHeight="1" x14ac:dyDescent="0.25">
      <c r="DI545" s="20"/>
      <c r="DJ545" s="20"/>
      <c r="DK545" s="20"/>
      <c r="DL545" s="20"/>
      <c r="DM545" s="20"/>
      <c r="DN545" s="20"/>
    </row>
    <row r="546" spans="113:118" ht="20.100000000000001" customHeight="1" x14ac:dyDescent="0.25">
      <c r="DI546" s="20"/>
      <c r="DJ546" s="20"/>
      <c r="DK546" s="20"/>
      <c r="DL546" s="20"/>
      <c r="DM546" s="20"/>
      <c r="DN546" s="20"/>
    </row>
    <row r="547" spans="113:118" ht="20.100000000000001" customHeight="1" x14ac:dyDescent="0.25">
      <c r="DI547" s="20"/>
      <c r="DJ547" s="20"/>
      <c r="DK547" s="20"/>
      <c r="DL547" s="20"/>
      <c r="DM547" s="20"/>
      <c r="DN547" s="20"/>
    </row>
    <row r="548" spans="113:118" ht="20.100000000000001" customHeight="1" x14ac:dyDescent="0.25">
      <c r="DI548" s="20"/>
      <c r="DJ548" s="20"/>
      <c r="DK548" s="20"/>
      <c r="DL548" s="20"/>
      <c r="DM548" s="20"/>
      <c r="DN548" s="20"/>
    </row>
    <row r="549" spans="113:118" ht="20.100000000000001" customHeight="1" x14ac:dyDescent="0.25">
      <c r="DI549" s="20"/>
      <c r="DJ549" s="20"/>
      <c r="DK549" s="20"/>
      <c r="DL549" s="20"/>
      <c r="DM549" s="20"/>
      <c r="DN549" s="20"/>
    </row>
    <row r="550" spans="113:118" ht="20.100000000000001" customHeight="1" x14ac:dyDescent="0.25">
      <c r="DI550" s="20"/>
      <c r="DJ550" s="20"/>
      <c r="DK550" s="20"/>
      <c r="DL550" s="20"/>
      <c r="DM550" s="20"/>
      <c r="DN550" s="20"/>
    </row>
    <row r="551" spans="113:118" ht="20.100000000000001" customHeight="1" x14ac:dyDescent="0.25">
      <c r="DI551" s="20"/>
      <c r="DJ551" s="20"/>
      <c r="DK551" s="20"/>
      <c r="DL551" s="20"/>
      <c r="DM551" s="20"/>
      <c r="DN551" s="20"/>
    </row>
    <row r="552" spans="113:118" ht="20.100000000000001" customHeight="1" x14ac:dyDescent="0.25">
      <c r="DI552" s="20"/>
      <c r="DJ552" s="20"/>
      <c r="DK552" s="20"/>
      <c r="DL552" s="20"/>
      <c r="DM552" s="20"/>
      <c r="DN552" s="20"/>
    </row>
    <row r="553" spans="113:118" ht="20.100000000000001" customHeight="1" x14ac:dyDescent="0.25">
      <c r="DI553" s="20"/>
      <c r="DJ553" s="20"/>
      <c r="DK553" s="20"/>
      <c r="DL553" s="20"/>
      <c r="DM553" s="20"/>
      <c r="DN553" s="20"/>
    </row>
    <row r="554" spans="113:118" ht="20.100000000000001" customHeight="1" x14ac:dyDescent="0.25">
      <c r="DI554" s="20"/>
      <c r="DJ554" s="20"/>
      <c r="DK554" s="20"/>
      <c r="DL554" s="20"/>
      <c r="DM554" s="20"/>
      <c r="DN554" s="20"/>
    </row>
    <row r="555" spans="113:118" ht="20.100000000000001" customHeight="1" x14ac:dyDescent="0.25">
      <c r="DI555" s="20"/>
      <c r="DJ555" s="20"/>
      <c r="DK555" s="20"/>
      <c r="DL555" s="20"/>
      <c r="DM555" s="20"/>
      <c r="DN555" s="20"/>
    </row>
    <row r="556" spans="113:118" ht="20.100000000000001" customHeight="1" x14ac:dyDescent="0.25">
      <c r="DI556" s="20"/>
      <c r="DJ556" s="20"/>
      <c r="DK556" s="20"/>
      <c r="DL556" s="20"/>
      <c r="DM556" s="20"/>
      <c r="DN556" s="20"/>
    </row>
    <row r="557" spans="113:118" ht="20.100000000000001" customHeight="1" x14ac:dyDescent="0.25">
      <c r="DI557" s="20"/>
      <c r="DJ557" s="20"/>
      <c r="DK557" s="20"/>
      <c r="DL557" s="20"/>
      <c r="DM557" s="20"/>
      <c r="DN557" s="20"/>
    </row>
    <row r="558" spans="113:118" ht="20.100000000000001" customHeight="1" x14ac:dyDescent="0.25">
      <c r="DI558" s="20"/>
      <c r="DJ558" s="20"/>
      <c r="DK558" s="20"/>
      <c r="DL558" s="20"/>
      <c r="DM558" s="20"/>
      <c r="DN558" s="20"/>
    </row>
    <row r="559" spans="113:118" ht="20.100000000000001" customHeight="1" x14ac:dyDescent="0.25">
      <c r="DI559" s="20"/>
      <c r="DJ559" s="20"/>
      <c r="DK559" s="20"/>
      <c r="DL559" s="20"/>
      <c r="DM559" s="20"/>
      <c r="DN559" s="20"/>
    </row>
    <row r="560" spans="113:118" ht="20.100000000000001" customHeight="1" x14ac:dyDescent="0.25">
      <c r="DI560" s="20"/>
      <c r="DJ560" s="20"/>
      <c r="DK560" s="20"/>
      <c r="DL560" s="20"/>
      <c r="DM560" s="20"/>
      <c r="DN560" s="20"/>
    </row>
    <row r="561" spans="113:118" ht="20.100000000000001" customHeight="1" x14ac:dyDescent="0.25">
      <c r="DI561" s="20"/>
      <c r="DJ561" s="20"/>
      <c r="DK561" s="20"/>
      <c r="DL561" s="20"/>
      <c r="DM561" s="20"/>
      <c r="DN561" s="20"/>
    </row>
    <row r="562" spans="113:118" ht="20.100000000000001" customHeight="1" x14ac:dyDescent="0.25">
      <c r="DI562" s="20"/>
      <c r="DJ562" s="20"/>
      <c r="DK562" s="20"/>
      <c r="DL562" s="20"/>
      <c r="DM562" s="20"/>
      <c r="DN562" s="20"/>
    </row>
    <row r="563" spans="113:118" ht="20.100000000000001" customHeight="1" x14ac:dyDescent="0.25">
      <c r="DI563" s="20"/>
      <c r="DJ563" s="20"/>
      <c r="DK563" s="20"/>
      <c r="DL563" s="20"/>
      <c r="DM563" s="20"/>
      <c r="DN563" s="20"/>
    </row>
    <row r="564" spans="113:118" ht="20.100000000000001" customHeight="1" x14ac:dyDescent="0.25">
      <c r="DI564" s="20"/>
      <c r="DJ564" s="20"/>
      <c r="DK564" s="20"/>
      <c r="DL564" s="20"/>
      <c r="DM564" s="20"/>
      <c r="DN564" s="20"/>
    </row>
    <row r="565" spans="113:118" ht="20.100000000000001" customHeight="1" x14ac:dyDescent="0.25">
      <c r="DI565" s="20"/>
      <c r="DJ565" s="20"/>
      <c r="DK565" s="20"/>
      <c r="DL565" s="20"/>
      <c r="DM565" s="20"/>
      <c r="DN565" s="20"/>
    </row>
    <row r="566" spans="113:118" ht="20.100000000000001" customHeight="1" x14ac:dyDescent="0.25">
      <c r="DI566" s="20"/>
      <c r="DJ566" s="20"/>
      <c r="DK566" s="20"/>
      <c r="DL566" s="20"/>
      <c r="DM566" s="20"/>
      <c r="DN566" s="20"/>
    </row>
    <row r="567" spans="113:118" ht="20.100000000000001" customHeight="1" x14ac:dyDescent="0.25">
      <c r="DI567" s="20"/>
      <c r="DJ567" s="20"/>
      <c r="DK567" s="20"/>
      <c r="DL567" s="20"/>
      <c r="DM567" s="20"/>
      <c r="DN567" s="20"/>
    </row>
    <row r="568" spans="113:118" ht="20.100000000000001" customHeight="1" x14ac:dyDescent="0.25">
      <c r="DI568" s="20"/>
      <c r="DJ568" s="20"/>
      <c r="DK568" s="20"/>
      <c r="DL568" s="20"/>
      <c r="DM568" s="20"/>
      <c r="DN568" s="20"/>
    </row>
    <row r="569" spans="113:118" ht="20.100000000000001" customHeight="1" x14ac:dyDescent="0.25">
      <c r="DI569" s="20"/>
      <c r="DJ569" s="20"/>
      <c r="DK569" s="20"/>
      <c r="DL569" s="20"/>
      <c r="DM569" s="20"/>
      <c r="DN569" s="20"/>
    </row>
    <row r="570" spans="113:118" ht="20.100000000000001" customHeight="1" x14ac:dyDescent="0.25">
      <c r="DI570" s="20"/>
      <c r="DJ570" s="20"/>
      <c r="DK570" s="20"/>
      <c r="DL570" s="20"/>
      <c r="DM570" s="20"/>
      <c r="DN570" s="20"/>
    </row>
    <row r="571" spans="113:118" ht="20.100000000000001" customHeight="1" x14ac:dyDescent="0.25">
      <c r="DI571" s="20"/>
      <c r="DJ571" s="20"/>
      <c r="DK571" s="20"/>
      <c r="DL571" s="20"/>
      <c r="DM571" s="20"/>
      <c r="DN571" s="20"/>
    </row>
    <row r="572" spans="113:118" ht="20.100000000000001" customHeight="1" x14ac:dyDescent="0.25">
      <c r="DI572" s="20"/>
      <c r="DJ572" s="20"/>
      <c r="DK572" s="20"/>
      <c r="DL572" s="20"/>
      <c r="DM572" s="20"/>
      <c r="DN572" s="20"/>
    </row>
    <row r="573" spans="113:118" ht="20.100000000000001" customHeight="1" x14ac:dyDescent="0.25">
      <c r="DI573" s="20"/>
      <c r="DJ573" s="20"/>
      <c r="DK573" s="20"/>
      <c r="DL573" s="20"/>
      <c r="DM573" s="20"/>
      <c r="DN573" s="20"/>
    </row>
    <row r="574" spans="113:118" ht="20.100000000000001" customHeight="1" x14ac:dyDescent="0.25">
      <c r="DI574" s="20"/>
      <c r="DJ574" s="20"/>
      <c r="DK574" s="20"/>
      <c r="DL574" s="20"/>
      <c r="DM574" s="20"/>
      <c r="DN574" s="20"/>
    </row>
    <row r="575" spans="113:118" ht="20.100000000000001" customHeight="1" x14ac:dyDescent="0.25">
      <c r="DI575" s="20"/>
      <c r="DJ575" s="20"/>
      <c r="DK575" s="20"/>
      <c r="DL575" s="20"/>
      <c r="DM575" s="20"/>
      <c r="DN575" s="20"/>
    </row>
    <row r="576" spans="113:118" ht="20.100000000000001" customHeight="1" x14ac:dyDescent="0.25">
      <c r="DI576" s="20"/>
      <c r="DJ576" s="20"/>
      <c r="DK576" s="20"/>
      <c r="DL576" s="20"/>
      <c r="DM576" s="20"/>
      <c r="DN576" s="20"/>
    </row>
    <row r="577" spans="113:118" ht="20.100000000000001" customHeight="1" x14ac:dyDescent="0.25">
      <c r="DI577" s="20"/>
      <c r="DJ577" s="20"/>
      <c r="DK577" s="20"/>
      <c r="DL577" s="20"/>
      <c r="DM577" s="20"/>
      <c r="DN577" s="20"/>
    </row>
    <row r="578" spans="113:118" ht="20.100000000000001" customHeight="1" x14ac:dyDescent="0.25">
      <c r="DI578" s="20"/>
      <c r="DJ578" s="20"/>
      <c r="DK578" s="20"/>
      <c r="DL578" s="20"/>
      <c r="DM578" s="20"/>
      <c r="DN578" s="20"/>
    </row>
    <row r="579" spans="113:118" ht="20.100000000000001" customHeight="1" x14ac:dyDescent="0.25">
      <c r="DI579" s="20"/>
      <c r="DJ579" s="20"/>
      <c r="DK579" s="20"/>
      <c r="DL579" s="20"/>
      <c r="DM579" s="20"/>
      <c r="DN579" s="20"/>
    </row>
    <row r="580" spans="113:118" ht="20.100000000000001" customHeight="1" x14ac:dyDescent="0.25">
      <c r="DI580" s="20"/>
      <c r="DJ580" s="20"/>
      <c r="DK580" s="20"/>
      <c r="DL580" s="20"/>
      <c r="DM580" s="20"/>
      <c r="DN580" s="20"/>
    </row>
    <row r="581" spans="113:118" ht="20.100000000000001" customHeight="1" x14ac:dyDescent="0.25">
      <c r="DI581" s="20"/>
      <c r="DJ581" s="20"/>
      <c r="DK581" s="20"/>
      <c r="DL581" s="20"/>
      <c r="DM581" s="20"/>
      <c r="DN581" s="20"/>
    </row>
    <row r="582" spans="113:118" ht="20.100000000000001" customHeight="1" x14ac:dyDescent="0.25">
      <c r="DI582" s="20"/>
      <c r="DJ582" s="20"/>
      <c r="DK582" s="20"/>
      <c r="DL582" s="20"/>
      <c r="DM582" s="20"/>
      <c r="DN582" s="20"/>
    </row>
    <row r="583" spans="113:118" ht="20.100000000000001" customHeight="1" x14ac:dyDescent="0.25">
      <c r="DI583" s="20"/>
      <c r="DJ583" s="20"/>
      <c r="DK583" s="20"/>
      <c r="DL583" s="20"/>
      <c r="DM583" s="20"/>
      <c r="DN583" s="20"/>
    </row>
    <row r="584" spans="113:118" ht="20.100000000000001" customHeight="1" x14ac:dyDescent="0.25">
      <c r="DI584" s="20"/>
      <c r="DJ584" s="20"/>
      <c r="DK584" s="20"/>
      <c r="DL584" s="20"/>
      <c r="DM584" s="20"/>
      <c r="DN584" s="20"/>
    </row>
    <row r="585" spans="113:118" ht="20.100000000000001" customHeight="1" x14ac:dyDescent="0.25">
      <c r="DI585" s="20"/>
      <c r="DJ585" s="20"/>
      <c r="DK585" s="20"/>
      <c r="DL585" s="20"/>
      <c r="DM585" s="20"/>
      <c r="DN585" s="20"/>
    </row>
    <row r="586" spans="113:118" ht="20.100000000000001" customHeight="1" x14ac:dyDescent="0.25">
      <c r="DI586" s="20"/>
      <c r="DJ586" s="20"/>
      <c r="DK586" s="20"/>
      <c r="DL586" s="20"/>
      <c r="DM586" s="20"/>
      <c r="DN586" s="20"/>
    </row>
    <row r="587" spans="113:118" ht="20.100000000000001" customHeight="1" x14ac:dyDescent="0.25">
      <c r="DI587" s="20"/>
      <c r="DJ587" s="20"/>
      <c r="DK587" s="20"/>
      <c r="DL587" s="20"/>
      <c r="DM587" s="20"/>
      <c r="DN587" s="20"/>
    </row>
    <row r="588" spans="113:118" ht="20.100000000000001" customHeight="1" x14ac:dyDescent="0.25">
      <c r="DI588" s="20"/>
      <c r="DJ588" s="20"/>
      <c r="DK588" s="20"/>
      <c r="DL588" s="20"/>
      <c r="DM588" s="20"/>
      <c r="DN588" s="20"/>
    </row>
    <row r="589" spans="113:118" ht="20.100000000000001" customHeight="1" x14ac:dyDescent="0.25">
      <c r="DI589" s="20"/>
      <c r="DJ589" s="20"/>
      <c r="DK589" s="20"/>
      <c r="DL589" s="20"/>
      <c r="DM589" s="20"/>
      <c r="DN589" s="20"/>
    </row>
    <row r="590" spans="113:118" ht="20.100000000000001" customHeight="1" x14ac:dyDescent="0.25">
      <c r="DI590" s="20"/>
      <c r="DJ590" s="20"/>
      <c r="DK590" s="20"/>
      <c r="DL590" s="20"/>
      <c r="DM590" s="20"/>
      <c r="DN590" s="20"/>
    </row>
    <row r="591" spans="113:118" ht="20.100000000000001" customHeight="1" x14ac:dyDescent="0.25">
      <c r="DI591" s="20"/>
      <c r="DJ591" s="20"/>
      <c r="DK591" s="20"/>
      <c r="DL591" s="20"/>
      <c r="DM591" s="20"/>
      <c r="DN591" s="20"/>
    </row>
    <row r="592" spans="113:118" ht="20.100000000000001" customHeight="1" x14ac:dyDescent="0.25">
      <c r="DI592" s="20"/>
      <c r="DJ592" s="20"/>
      <c r="DK592" s="20"/>
      <c r="DL592" s="20"/>
      <c r="DM592" s="20"/>
      <c r="DN592" s="20"/>
    </row>
    <row r="593" spans="113:118" ht="20.100000000000001" customHeight="1" x14ac:dyDescent="0.25">
      <c r="DI593" s="20"/>
      <c r="DJ593" s="20"/>
      <c r="DK593" s="20"/>
      <c r="DL593" s="20"/>
      <c r="DM593" s="20"/>
      <c r="DN593" s="20"/>
    </row>
    <row r="594" spans="113:118" ht="20.100000000000001" customHeight="1" x14ac:dyDescent="0.25">
      <c r="DI594" s="20"/>
      <c r="DJ594" s="20"/>
      <c r="DK594" s="20"/>
      <c r="DL594" s="20"/>
      <c r="DM594" s="20"/>
      <c r="DN594" s="20"/>
    </row>
    <row r="595" spans="113:118" ht="20.100000000000001" customHeight="1" x14ac:dyDescent="0.25">
      <c r="DI595" s="20"/>
      <c r="DJ595" s="20"/>
      <c r="DK595" s="20"/>
      <c r="DL595" s="20"/>
      <c r="DM595" s="20"/>
      <c r="DN595" s="20"/>
    </row>
    <row r="596" spans="113:118" ht="20.100000000000001" customHeight="1" x14ac:dyDescent="0.25">
      <c r="DI596" s="20"/>
      <c r="DJ596" s="20"/>
      <c r="DK596" s="20"/>
      <c r="DL596" s="20"/>
      <c r="DM596" s="20"/>
      <c r="DN596" s="20"/>
    </row>
    <row r="597" spans="113:118" ht="20.100000000000001" customHeight="1" x14ac:dyDescent="0.25">
      <c r="DI597" s="20"/>
      <c r="DJ597" s="20"/>
      <c r="DK597" s="20"/>
      <c r="DL597" s="20"/>
      <c r="DM597" s="20"/>
      <c r="DN597" s="20"/>
    </row>
    <row r="598" spans="113:118" ht="20.100000000000001" customHeight="1" x14ac:dyDescent="0.25">
      <c r="DI598" s="20"/>
      <c r="DJ598" s="20"/>
      <c r="DK598" s="20"/>
      <c r="DL598" s="20"/>
      <c r="DM598" s="20"/>
      <c r="DN598" s="20"/>
    </row>
    <row r="599" spans="113:118" ht="20.100000000000001" customHeight="1" x14ac:dyDescent="0.25">
      <c r="DI599" s="20"/>
      <c r="DJ599" s="20"/>
      <c r="DK599" s="20"/>
      <c r="DL599" s="20"/>
      <c r="DM599" s="20"/>
      <c r="DN599" s="20"/>
    </row>
    <row r="600" spans="113:118" ht="20.100000000000001" customHeight="1" x14ac:dyDescent="0.25">
      <c r="DI600" s="20"/>
      <c r="DJ600" s="20"/>
      <c r="DK600" s="20"/>
      <c r="DL600" s="20"/>
      <c r="DM600" s="20"/>
      <c r="DN600" s="20"/>
    </row>
    <row r="601" spans="113:118" ht="20.100000000000001" customHeight="1" x14ac:dyDescent="0.25">
      <c r="DI601" s="20"/>
      <c r="DJ601" s="20"/>
      <c r="DK601" s="20"/>
      <c r="DL601" s="20"/>
      <c r="DM601" s="20"/>
      <c r="DN601" s="20"/>
    </row>
    <row r="602" spans="113:118" ht="20.100000000000001" customHeight="1" x14ac:dyDescent="0.25">
      <c r="DI602" s="20"/>
      <c r="DJ602" s="20"/>
      <c r="DK602" s="20"/>
      <c r="DL602" s="20"/>
      <c r="DM602" s="20"/>
      <c r="DN602" s="20"/>
    </row>
    <row r="603" spans="113:118" ht="20.100000000000001" customHeight="1" x14ac:dyDescent="0.25">
      <c r="DI603" s="20"/>
      <c r="DJ603" s="20"/>
      <c r="DK603" s="20"/>
      <c r="DL603" s="20"/>
      <c r="DM603" s="20"/>
      <c r="DN603" s="20"/>
    </row>
    <row r="604" spans="113:118" ht="20.100000000000001" customHeight="1" x14ac:dyDescent="0.25">
      <c r="DI604" s="20"/>
      <c r="DJ604" s="20"/>
      <c r="DK604" s="20"/>
      <c r="DL604" s="20"/>
      <c r="DM604" s="20"/>
      <c r="DN604" s="20"/>
    </row>
    <row r="605" spans="113:118" ht="20.100000000000001" customHeight="1" x14ac:dyDescent="0.25">
      <c r="DI605" s="20"/>
      <c r="DJ605" s="20"/>
      <c r="DK605" s="20"/>
      <c r="DL605" s="20"/>
      <c r="DM605" s="20"/>
      <c r="DN605" s="20"/>
    </row>
    <row r="606" spans="113:118" ht="20.100000000000001" customHeight="1" x14ac:dyDescent="0.25">
      <c r="DI606" s="20"/>
      <c r="DJ606" s="20"/>
      <c r="DK606" s="20"/>
      <c r="DL606" s="20"/>
      <c r="DM606" s="20"/>
      <c r="DN606" s="20"/>
    </row>
    <row r="607" spans="113:118" ht="20.100000000000001" customHeight="1" x14ac:dyDescent="0.25">
      <c r="DI607" s="20"/>
      <c r="DJ607" s="20"/>
      <c r="DK607" s="20"/>
      <c r="DL607" s="20"/>
      <c r="DM607" s="20"/>
      <c r="DN607" s="20"/>
    </row>
    <row r="608" spans="113:118" ht="20.100000000000001" customHeight="1" x14ac:dyDescent="0.25">
      <c r="DI608" s="20"/>
      <c r="DJ608" s="20"/>
      <c r="DK608" s="20"/>
      <c r="DL608" s="20"/>
      <c r="DM608" s="20"/>
      <c r="DN608" s="20"/>
    </row>
    <row r="609" spans="113:118" ht="20.100000000000001" customHeight="1" x14ac:dyDescent="0.25">
      <c r="DI609" s="20"/>
      <c r="DJ609" s="20"/>
      <c r="DK609" s="20"/>
      <c r="DL609" s="20"/>
      <c r="DM609" s="20"/>
      <c r="DN609" s="20"/>
    </row>
    <row r="610" spans="113:118" ht="20.100000000000001" customHeight="1" x14ac:dyDescent="0.25">
      <c r="DI610" s="20"/>
      <c r="DJ610" s="20"/>
      <c r="DK610" s="20"/>
      <c r="DL610" s="20"/>
      <c r="DM610" s="20"/>
      <c r="DN610" s="20"/>
    </row>
    <row r="611" spans="113:118" ht="20.100000000000001" customHeight="1" x14ac:dyDescent="0.25">
      <c r="DI611" s="20"/>
      <c r="DJ611" s="20"/>
      <c r="DK611" s="20"/>
      <c r="DL611" s="20"/>
      <c r="DM611" s="20"/>
      <c r="DN611" s="20"/>
    </row>
    <row r="612" spans="113:118" ht="20.100000000000001" customHeight="1" x14ac:dyDescent="0.25">
      <c r="DI612" s="20"/>
      <c r="DJ612" s="20"/>
      <c r="DK612" s="20"/>
      <c r="DL612" s="20"/>
      <c r="DM612" s="20"/>
      <c r="DN612" s="20"/>
    </row>
    <row r="613" spans="113:118" ht="20.100000000000001" customHeight="1" x14ac:dyDescent="0.25">
      <c r="DI613" s="20"/>
      <c r="DJ613" s="20"/>
      <c r="DK613" s="20"/>
      <c r="DL613" s="20"/>
      <c r="DM613" s="20"/>
      <c r="DN613" s="20"/>
    </row>
    <row r="614" spans="113:118" ht="20.100000000000001" customHeight="1" x14ac:dyDescent="0.25">
      <c r="DI614" s="20"/>
      <c r="DJ614" s="20"/>
      <c r="DK614" s="20"/>
      <c r="DL614" s="20"/>
      <c r="DM614" s="20"/>
      <c r="DN614" s="20"/>
    </row>
    <row r="615" spans="113:118" ht="20.100000000000001" customHeight="1" x14ac:dyDescent="0.25">
      <c r="DI615" s="20"/>
      <c r="DJ615" s="20"/>
      <c r="DK615" s="20"/>
      <c r="DL615" s="20"/>
      <c r="DM615" s="20"/>
      <c r="DN615" s="20"/>
    </row>
    <row r="616" spans="113:118" ht="20.100000000000001" customHeight="1" x14ac:dyDescent="0.25">
      <c r="DI616" s="20"/>
      <c r="DJ616" s="20"/>
      <c r="DK616" s="20"/>
      <c r="DL616" s="20"/>
      <c r="DM616" s="20"/>
      <c r="DN616" s="20"/>
    </row>
    <row r="617" spans="113:118" ht="20.100000000000001" customHeight="1" x14ac:dyDescent="0.25">
      <c r="DI617" s="20"/>
      <c r="DJ617" s="20"/>
      <c r="DK617" s="20"/>
      <c r="DL617" s="20"/>
      <c r="DM617" s="20"/>
      <c r="DN617" s="20"/>
    </row>
    <row r="618" spans="113:118" ht="20.100000000000001" customHeight="1" x14ac:dyDescent="0.25">
      <c r="DI618" s="20"/>
      <c r="DJ618" s="20"/>
      <c r="DK618" s="20"/>
      <c r="DL618" s="20"/>
      <c r="DM618" s="20"/>
      <c r="DN618" s="20"/>
    </row>
    <row r="619" spans="113:118" ht="20.100000000000001" customHeight="1" x14ac:dyDescent="0.25">
      <c r="DI619" s="20"/>
      <c r="DJ619" s="20"/>
      <c r="DK619" s="20"/>
      <c r="DL619" s="20"/>
      <c r="DM619" s="20"/>
      <c r="DN619" s="20"/>
    </row>
    <row r="620" spans="113:118" ht="20.100000000000001" customHeight="1" x14ac:dyDescent="0.25">
      <c r="DI620" s="20"/>
      <c r="DJ620" s="20"/>
      <c r="DK620" s="20"/>
      <c r="DL620" s="20"/>
      <c r="DM620" s="20"/>
      <c r="DN620" s="20"/>
    </row>
    <row r="621" spans="113:118" ht="20.100000000000001" customHeight="1" x14ac:dyDescent="0.25">
      <c r="DI621" s="20"/>
      <c r="DJ621" s="20"/>
      <c r="DK621" s="20"/>
      <c r="DL621" s="20"/>
      <c r="DM621" s="20"/>
      <c r="DN621" s="20"/>
    </row>
    <row r="622" spans="113:118" ht="20.100000000000001" customHeight="1" x14ac:dyDescent="0.25">
      <c r="DI622" s="20"/>
      <c r="DJ622" s="20"/>
      <c r="DK622" s="20"/>
      <c r="DL622" s="20"/>
      <c r="DM622" s="20"/>
      <c r="DN622" s="20"/>
    </row>
    <row r="623" spans="113:118" ht="20.100000000000001" customHeight="1" x14ac:dyDescent="0.25">
      <c r="DI623" s="20"/>
      <c r="DJ623" s="20"/>
      <c r="DK623" s="20"/>
      <c r="DL623" s="20"/>
      <c r="DM623" s="20"/>
      <c r="DN623" s="20"/>
    </row>
    <row r="624" spans="113:118" ht="20.100000000000001" customHeight="1" x14ac:dyDescent="0.25">
      <c r="DI624" s="20"/>
      <c r="DJ624" s="20"/>
      <c r="DK624" s="20"/>
      <c r="DL624" s="20"/>
      <c r="DM624" s="20"/>
      <c r="DN624" s="20"/>
    </row>
    <row r="625" spans="113:118" ht="20.100000000000001" customHeight="1" x14ac:dyDescent="0.25">
      <c r="DI625" s="20"/>
      <c r="DJ625" s="20"/>
      <c r="DK625" s="20"/>
      <c r="DL625" s="20"/>
      <c r="DM625" s="20"/>
      <c r="DN625" s="20"/>
    </row>
    <row r="626" spans="113:118" ht="20.100000000000001" customHeight="1" x14ac:dyDescent="0.25">
      <c r="DI626" s="20"/>
      <c r="DJ626" s="20"/>
      <c r="DK626" s="20"/>
      <c r="DL626" s="20"/>
      <c r="DM626" s="20"/>
      <c r="DN626" s="20"/>
    </row>
    <row r="627" spans="113:118" ht="20.100000000000001" customHeight="1" x14ac:dyDescent="0.25">
      <c r="DI627" s="20"/>
      <c r="DJ627" s="20"/>
      <c r="DK627" s="20"/>
      <c r="DL627" s="20"/>
      <c r="DM627" s="20"/>
      <c r="DN627" s="20"/>
    </row>
    <row r="628" spans="113:118" ht="20.100000000000001" customHeight="1" x14ac:dyDescent="0.25">
      <c r="DI628" s="20"/>
      <c r="DJ628" s="20"/>
      <c r="DK628" s="20"/>
      <c r="DL628" s="20"/>
      <c r="DM628" s="20"/>
      <c r="DN628" s="20"/>
    </row>
    <row r="629" spans="113:118" ht="20.100000000000001" customHeight="1" x14ac:dyDescent="0.25">
      <c r="DI629" s="20"/>
      <c r="DJ629" s="20"/>
      <c r="DK629" s="20"/>
      <c r="DL629" s="20"/>
      <c r="DM629" s="20"/>
      <c r="DN629" s="20"/>
    </row>
    <row r="630" spans="113:118" ht="20.100000000000001" customHeight="1" x14ac:dyDescent="0.25">
      <c r="DI630" s="20"/>
      <c r="DJ630" s="20"/>
      <c r="DK630" s="20"/>
      <c r="DL630" s="20"/>
      <c r="DM630" s="20"/>
      <c r="DN630" s="20"/>
    </row>
    <row r="631" spans="113:118" ht="20.100000000000001" customHeight="1" x14ac:dyDescent="0.25">
      <c r="DI631" s="20"/>
      <c r="DJ631" s="20"/>
      <c r="DK631" s="20"/>
      <c r="DL631" s="20"/>
      <c r="DM631" s="20"/>
      <c r="DN631" s="20"/>
    </row>
    <row r="632" spans="113:118" ht="20.100000000000001" customHeight="1" x14ac:dyDescent="0.25">
      <c r="DI632" s="20"/>
      <c r="DJ632" s="20"/>
      <c r="DK632" s="20"/>
      <c r="DL632" s="20"/>
      <c r="DM632" s="20"/>
      <c r="DN632" s="20"/>
    </row>
    <row r="633" spans="113:118" ht="20.100000000000001" customHeight="1" x14ac:dyDescent="0.25">
      <c r="DI633" s="20"/>
      <c r="DJ633" s="20"/>
      <c r="DK633" s="20"/>
      <c r="DL633" s="20"/>
      <c r="DM633" s="20"/>
      <c r="DN633" s="20"/>
    </row>
    <row r="634" spans="113:118" ht="20.100000000000001" customHeight="1" x14ac:dyDescent="0.25">
      <c r="DI634" s="20"/>
      <c r="DJ634" s="20"/>
      <c r="DK634" s="20"/>
      <c r="DL634" s="20"/>
      <c r="DM634" s="20"/>
      <c r="DN634" s="20"/>
    </row>
    <row r="635" spans="113:118" ht="20.100000000000001" customHeight="1" x14ac:dyDescent="0.25">
      <c r="DI635" s="20"/>
      <c r="DJ635" s="20"/>
      <c r="DK635" s="20"/>
      <c r="DL635" s="20"/>
      <c r="DM635" s="20"/>
      <c r="DN635" s="20"/>
    </row>
    <row r="636" spans="113:118" ht="20.100000000000001" customHeight="1" x14ac:dyDescent="0.25">
      <c r="DI636" s="20"/>
      <c r="DJ636" s="20"/>
      <c r="DK636" s="20"/>
      <c r="DL636" s="20"/>
      <c r="DM636" s="20"/>
      <c r="DN636" s="20"/>
    </row>
    <row r="637" spans="113:118" ht="20.100000000000001" customHeight="1" x14ac:dyDescent="0.25">
      <c r="DI637" s="20"/>
      <c r="DJ637" s="20"/>
      <c r="DK637" s="20"/>
      <c r="DL637" s="20"/>
      <c r="DM637" s="20"/>
      <c r="DN637" s="20"/>
    </row>
    <row r="638" spans="113:118" ht="20.100000000000001" customHeight="1" x14ac:dyDescent="0.25">
      <c r="DI638" s="20"/>
      <c r="DJ638" s="20"/>
      <c r="DK638" s="20"/>
      <c r="DL638" s="20"/>
      <c r="DM638" s="20"/>
      <c r="DN638" s="20"/>
    </row>
    <row r="639" spans="113:118" ht="20.100000000000001" customHeight="1" x14ac:dyDescent="0.25">
      <c r="DI639" s="20"/>
      <c r="DJ639" s="20"/>
      <c r="DK639" s="20"/>
      <c r="DL639" s="20"/>
      <c r="DM639" s="20"/>
      <c r="DN639" s="20"/>
    </row>
    <row r="640" spans="113:118" ht="20.100000000000001" customHeight="1" x14ac:dyDescent="0.25">
      <c r="DI640" s="20"/>
      <c r="DJ640" s="20"/>
      <c r="DK640" s="20"/>
      <c r="DL640" s="20"/>
      <c r="DM640" s="20"/>
      <c r="DN640" s="20"/>
    </row>
    <row r="641" spans="113:118" ht="20.100000000000001" customHeight="1" x14ac:dyDescent="0.25">
      <c r="DI641" s="20"/>
      <c r="DJ641" s="20"/>
      <c r="DK641" s="20"/>
      <c r="DL641" s="20"/>
      <c r="DM641" s="20"/>
      <c r="DN641" s="20"/>
    </row>
    <row r="642" spans="113:118" ht="20.100000000000001" customHeight="1" x14ac:dyDescent="0.25">
      <c r="DI642" s="20"/>
      <c r="DJ642" s="20"/>
      <c r="DK642" s="20"/>
      <c r="DL642" s="20"/>
      <c r="DM642" s="20"/>
      <c r="DN642" s="20"/>
    </row>
    <row r="643" spans="113:118" ht="20.100000000000001" customHeight="1" x14ac:dyDescent="0.25">
      <c r="DI643" s="20"/>
      <c r="DJ643" s="20"/>
      <c r="DK643" s="20"/>
      <c r="DL643" s="20"/>
      <c r="DM643" s="20"/>
      <c r="DN643" s="20"/>
    </row>
    <row r="644" spans="113:118" ht="20.100000000000001" customHeight="1" x14ac:dyDescent="0.25">
      <c r="DI644" s="20"/>
      <c r="DJ644" s="20"/>
      <c r="DK644" s="20"/>
      <c r="DL644" s="20"/>
      <c r="DM644" s="20"/>
      <c r="DN644" s="20"/>
    </row>
    <row r="645" spans="113:118" ht="20.100000000000001" customHeight="1" x14ac:dyDescent="0.25">
      <c r="DI645" s="20"/>
      <c r="DJ645" s="20"/>
      <c r="DK645" s="20"/>
      <c r="DL645" s="20"/>
      <c r="DM645" s="20"/>
      <c r="DN645" s="20"/>
    </row>
    <row r="646" spans="113:118" ht="20.100000000000001" customHeight="1" x14ac:dyDescent="0.25">
      <c r="DI646" s="20"/>
      <c r="DJ646" s="20"/>
      <c r="DK646" s="20"/>
      <c r="DL646" s="20"/>
      <c r="DM646" s="20"/>
      <c r="DN646" s="20"/>
    </row>
    <row r="647" spans="113:118" ht="20.100000000000001" customHeight="1" x14ac:dyDescent="0.25">
      <c r="DI647" s="20"/>
      <c r="DJ647" s="20"/>
      <c r="DK647" s="20"/>
      <c r="DL647" s="20"/>
      <c r="DM647" s="20"/>
      <c r="DN647" s="20"/>
    </row>
    <row r="648" spans="113:118" ht="20.100000000000001" customHeight="1" x14ac:dyDescent="0.25">
      <c r="DI648" s="20"/>
      <c r="DJ648" s="20"/>
      <c r="DK648" s="20"/>
      <c r="DL648" s="20"/>
      <c r="DM648" s="20"/>
      <c r="DN648" s="20"/>
    </row>
    <row r="649" spans="113:118" ht="20.100000000000001" customHeight="1" x14ac:dyDescent="0.25">
      <c r="DI649" s="20"/>
      <c r="DJ649" s="20"/>
      <c r="DK649" s="20"/>
      <c r="DL649" s="20"/>
      <c r="DM649" s="20"/>
      <c r="DN649" s="20"/>
    </row>
    <row r="650" spans="113:118" ht="20.100000000000001" customHeight="1" x14ac:dyDescent="0.25">
      <c r="DI650" s="20"/>
      <c r="DJ650" s="20"/>
      <c r="DK650" s="20"/>
      <c r="DL650" s="20"/>
      <c r="DM650" s="20"/>
      <c r="DN650" s="20"/>
    </row>
    <row r="651" spans="113:118" ht="20.100000000000001" customHeight="1" x14ac:dyDescent="0.25">
      <c r="DI651" s="20"/>
      <c r="DJ651" s="20"/>
      <c r="DK651" s="20"/>
      <c r="DL651" s="20"/>
      <c r="DM651" s="20"/>
      <c r="DN651" s="20"/>
    </row>
    <row r="652" spans="113:118" ht="20.100000000000001" customHeight="1" x14ac:dyDescent="0.25">
      <c r="DI652" s="20"/>
      <c r="DJ652" s="20"/>
      <c r="DK652" s="20"/>
      <c r="DL652" s="20"/>
      <c r="DM652" s="20"/>
      <c r="DN652" s="20"/>
    </row>
    <row r="653" spans="113:118" ht="20.100000000000001" customHeight="1" x14ac:dyDescent="0.25">
      <c r="DI653" s="20"/>
      <c r="DJ653" s="20"/>
      <c r="DK653" s="20"/>
      <c r="DL653" s="20"/>
      <c r="DM653" s="20"/>
      <c r="DN653" s="20"/>
    </row>
    <row r="654" spans="113:118" ht="20.100000000000001" customHeight="1" x14ac:dyDescent="0.25">
      <c r="DI654" s="20"/>
      <c r="DJ654" s="20"/>
      <c r="DK654" s="20"/>
      <c r="DL654" s="20"/>
      <c r="DM654" s="20"/>
      <c r="DN654" s="20"/>
    </row>
    <row r="655" spans="113:118" ht="20.100000000000001" customHeight="1" x14ac:dyDescent="0.25">
      <c r="DI655" s="20"/>
      <c r="DJ655" s="20"/>
      <c r="DK655" s="20"/>
      <c r="DL655" s="20"/>
      <c r="DM655" s="20"/>
      <c r="DN655" s="20"/>
    </row>
    <row r="656" spans="113:118" ht="20.100000000000001" customHeight="1" x14ac:dyDescent="0.25">
      <c r="DI656" s="20"/>
      <c r="DJ656" s="20"/>
      <c r="DK656" s="20"/>
      <c r="DL656" s="20"/>
      <c r="DM656" s="20"/>
      <c r="DN656" s="20"/>
    </row>
    <row r="657" spans="113:118" ht="20.100000000000001" customHeight="1" x14ac:dyDescent="0.25">
      <c r="DI657" s="20"/>
      <c r="DJ657" s="20"/>
      <c r="DK657" s="20"/>
      <c r="DL657" s="20"/>
      <c r="DM657" s="20"/>
      <c r="DN657" s="20"/>
    </row>
    <row r="658" spans="113:118" ht="20.100000000000001" customHeight="1" x14ac:dyDescent="0.25">
      <c r="DI658" s="20"/>
      <c r="DJ658" s="20"/>
      <c r="DK658" s="20"/>
      <c r="DL658" s="20"/>
      <c r="DM658" s="20"/>
      <c r="DN658" s="20"/>
    </row>
    <row r="659" spans="113:118" ht="20.100000000000001" customHeight="1" x14ac:dyDescent="0.25">
      <c r="DI659" s="20"/>
      <c r="DJ659" s="20"/>
      <c r="DK659" s="20"/>
      <c r="DL659" s="20"/>
      <c r="DM659" s="20"/>
      <c r="DN659" s="20"/>
    </row>
    <row r="660" spans="113:118" ht="20.100000000000001" customHeight="1" x14ac:dyDescent="0.25">
      <c r="DI660" s="20"/>
      <c r="DJ660" s="20"/>
      <c r="DK660" s="20"/>
      <c r="DL660" s="20"/>
      <c r="DM660" s="20"/>
      <c r="DN660" s="20"/>
    </row>
    <row r="661" spans="113:118" ht="20.100000000000001" customHeight="1" x14ac:dyDescent="0.25">
      <c r="DI661" s="20"/>
      <c r="DJ661" s="20"/>
      <c r="DK661" s="20"/>
      <c r="DL661" s="20"/>
      <c r="DM661" s="20"/>
      <c r="DN661" s="20"/>
    </row>
    <row r="662" spans="113:118" ht="20.100000000000001" customHeight="1" x14ac:dyDescent="0.25">
      <c r="DI662" s="20"/>
      <c r="DJ662" s="20"/>
      <c r="DK662" s="20"/>
      <c r="DL662" s="20"/>
      <c r="DM662" s="20"/>
      <c r="DN662" s="20"/>
    </row>
    <row r="663" spans="113:118" ht="20.100000000000001" customHeight="1" x14ac:dyDescent="0.25">
      <c r="DI663" s="20"/>
      <c r="DJ663" s="20"/>
      <c r="DK663" s="20"/>
      <c r="DL663" s="20"/>
      <c r="DM663" s="20"/>
      <c r="DN663" s="20"/>
    </row>
    <row r="664" spans="113:118" ht="20.100000000000001" customHeight="1" x14ac:dyDescent="0.25">
      <c r="DI664" s="20"/>
      <c r="DJ664" s="20"/>
      <c r="DK664" s="20"/>
      <c r="DL664" s="20"/>
      <c r="DM664" s="20"/>
      <c r="DN664" s="20"/>
    </row>
    <row r="665" spans="113:118" ht="20.100000000000001" customHeight="1" x14ac:dyDescent="0.25">
      <c r="DI665" s="20"/>
      <c r="DJ665" s="20"/>
      <c r="DK665" s="20"/>
      <c r="DL665" s="20"/>
      <c r="DM665" s="20"/>
      <c r="DN665" s="20"/>
    </row>
    <row r="666" spans="113:118" ht="20.100000000000001" customHeight="1" x14ac:dyDescent="0.25">
      <c r="DI666" s="20"/>
      <c r="DJ666" s="20"/>
      <c r="DK666" s="20"/>
      <c r="DL666" s="20"/>
      <c r="DM666" s="20"/>
      <c r="DN666" s="20"/>
    </row>
    <row r="667" spans="113:118" ht="20.100000000000001" customHeight="1" x14ac:dyDescent="0.25">
      <c r="DI667" s="20"/>
      <c r="DJ667" s="20"/>
      <c r="DK667" s="20"/>
      <c r="DL667" s="20"/>
      <c r="DM667" s="20"/>
      <c r="DN667" s="20"/>
    </row>
    <row r="668" spans="113:118" ht="20.100000000000001" customHeight="1" x14ac:dyDescent="0.25">
      <c r="DI668" s="20"/>
      <c r="DJ668" s="20"/>
      <c r="DK668" s="20"/>
      <c r="DL668" s="20"/>
      <c r="DM668" s="20"/>
      <c r="DN668" s="20"/>
    </row>
    <row r="669" spans="113:118" ht="20.100000000000001" customHeight="1" x14ac:dyDescent="0.25">
      <c r="DI669" s="20"/>
      <c r="DJ669" s="20"/>
      <c r="DK669" s="20"/>
      <c r="DL669" s="20"/>
      <c r="DM669" s="20"/>
      <c r="DN669" s="20"/>
    </row>
    <row r="670" spans="113:118" ht="20.100000000000001" customHeight="1" x14ac:dyDescent="0.25">
      <c r="DI670" s="20"/>
      <c r="DJ670" s="20"/>
      <c r="DK670" s="20"/>
      <c r="DL670" s="20"/>
      <c r="DM670" s="20"/>
      <c r="DN670" s="20"/>
    </row>
    <row r="671" spans="113:118" ht="20.100000000000001" customHeight="1" x14ac:dyDescent="0.25">
      <c r="DI671" s="20"/>
      <c r="DJ671" s="20"/>
      <c r="DK671" s="20"/>
      <c r="DL671" s="20"/>
      <c r="DM671" s="20"/>
      <c r="DN671" s="20"/>
    </row>
    <row r="672" spans="113:118" ht="20.100000000000001" customHeight="1" x14ac:dyDescent="0.25">
      <c r="DI672" s="20"/>
      <c r="DJ672" s="20"/>
      <c r="DK672" s="20"/>
      <c r="DL672" s="20"/>
      <c r="DM672" s="20"/>
      <c r="DN672" s="20"/>
    </row>
    <row r="673" spans="113:118" ht="20.100000000000001" customHeight="1" x14ac:dyDescent="0.25">
      <c r="DI673" s="20"/>
      <c r="DJ673" s="20"/>
      <c r="DK673" s="20"/>
      <c r="DL673" s="20"/>
      <c r="DM673" s="20"/>
      <c r="DN673" s="20"/>
    </row>
    <row r="674" spans="113:118" ht="20.100000000000001" customHeight="1" x14ac:dyDescent="0.25">
      <c r="DI674" s="20"/>
      <c r="DJ674" s="20"/>
      <c r="DK674" s="20"/>
      <c r="DL674" s="20"/>
      <c r="DM674" s="20"/>
      <c r="DN674" s="20"/>
    </row>
    <row r="675" spans="113:118" ht="20.100000000000001" customHeight="1" x14ac:dyDescent="0.25">
      <c r="DI675" s="20"/>
      <c r="DJ675" s="20"/>
      <c r="DK675" s="20"/>
      <c r="DL675" s="20"/>
      <c r="DM675" s="20"/>
      <c r="DN675" s="20"/>
    </row>
    <row r="676" spans="113:118" ht="20.100000000000001" customHeight="1" x14ac:dyDescent="0.25">
      <c r="DI676" s="20"/>
      <c r="DJ676" s="20"/>
      <c r="DK676" s="20"/>
      <c r="DL676" s="20"/>
      <c r="DM676" s="20"/>
      <c r="DN676" s="20"/>
    </row>
    <row r="677" spans="113:118" ht="20.100000000000001" customHeight="1" x14ac:dyDescent="0.25">
      <c r="DI677" s="20"/>
      <c r="DJ677" s="20"/>
      <c r="DK677" s="20"/>
      <c r="DL677" s="20"/>
      <c r="DM677" s="20"/>
      <c r="DN677" s="20"/>
    </row>
    <row r="678" spans="113:118" ht="20.100000000000001" customHeight="1" x14ac:dyDescent="0.25">
      <c r="DI678" s="20"/>
      <c r="DJ678" s="20"/>
      <c r="DK678" s="20"/>
      <c r="DL678" s="20"/>
      <c r="DM678" s="20"/>
      <c r="DN678" s="20"/>
    </row>
    <row r="679" spans="113:118" ht="20.100000000000001" customHeight="1" x14ac:dyDescent="0.25">
      <c r="DI679" s="20"/>
      <c r="DJ679" s="20"/>
      <c r="DK679" s="20"/>
      <c r="DL679" s="20"/>
      <c r="DM679" s="20"/>
      <c r="DN679" s="20"/>
    </row>
    <row r="680" spans="113:118" ht="20.100000000000001" customHeight="1" x14ac:dyDescent="0.25">
      <c r="DI680" s="20"/>
      <c r="DJ680" s="20"/>
      <c r="DK680" s="20"/>
      <c r="DL680" s="20"/>
      <c r="DM680" s="20"/>
      <c r="DN680" s="20"/>
    </row>
    <row r="681" spans="113:118" ht="20.100000000000001" customHeight="1" x14ac:dyDescent="0.25">
      <c r="DI681" s="20"/>
      <c r="DJ681" s="20"/>
      <c r="DK681" s="20"/>
      <c r="DL681" s="20"/>
      <c r="DM681" s="20"/>
      <c r="DN681" s="20"/>
    </row>
    <row r="682" spans="113:118" ht="20.100000000000001" customHeight="1" x14ac:dyDescent="0.25">
      <c r="DI682" s="20"/>
      <c r="DJ682" s="20"/>
      <c r="DK682" s="20"/>
      <c r="DL682" s="20"/>
      <c r="DM682" s="20"/>
      <c r="DN682" s="20"/>
    </row>
    <row r="683" spans="113:118" ht="20.100000000000001" customHeight="1" x14ac:dyDescent="0.25">
      <c r="DI683" s="20"/>
      <c r="DJ683" s="20"/>
      <c r="DK683" s="20"/>
      <c r="DL683" s="20"/>
      <c r="DM683" s="20"/>
      <c r="DN683" s="20"/>
    </row>
    <row r="684" spans="113:118" ht="20.100000000000001" customHeight="1" x14ac:dyDescent="0.25">
      <c r="DI684" s="20"/>
      <c r="DJ684" s="20"/>
      <c r="DK684" s="20"/>
      <c r="DL684" s="20"/>
      <c r="DM684" s="20"/>
      <c r="DN684" s="20"/>
    </row>
    <row r="685" spans="113:118" ht="20.100000000000001" customHeight="1" x14ac:dyDescent="0.25">
      <c r="DI685" s="20"/>
      <c r="DJ685" s="20"/>
      <c r="DK685" s="20"/>
      <c r="DL685" s="20"/>
      <c r="DM685" s="20"/>
      <c r="DN685" s="20"/>
    </row>
    <row r="686" spans="113:118" ht="20.100000000000001" customHeight="1" x14ac:dyDescent="0.25">
      <c r="DI686" s="20"/>
      <c r="DJ686" s="20"/>
      <c r="DK686" s="20"/>
      <c r="DL686" s="20"/>
      <c r="DM686" s="20"/>
      <c r="DN686" s="20"/>
    </row>
    <row r="687" spans="113:118" ht="20.100000000000001" customHeight="1" x14ac:dyDescent="0.25">
      <c r="DI687" s="20"/>
      <c r="DJ687" s="20"/>
      <c r="DK687" s="20"/>
      <c r="DL687" s="20"/>
      <c r="DM687" s="20"/>
      <c r="DN687" s="20"/>
    </row>
    <row r="688" spans="113:118" ht="20.100000000000001" customHeight="1" x14ac:dyDescent="0.25">
      <c r="DI688" s="20"/>
      <c r="DJ688" s="20"/>
      <c r="DK688" s="20"/>
      <c r="DL688" s="20"/>
      <c r="DM688" s="20"/>
      <c r="DN688" s="20"/>
    </row>
    <row r="689" spans="113:118" ht="20.100000000000001" customHeight="1" x14ac:dyDescent="0.25">
      <c r="DI689" s="20"/>
      <c r="DJ689" s="20"/>
      <c r="DK689" s="20"/>
      <c r="DL689" s="20"/>
      <c r="DM689" s="20"/>
      <c r="DN689" s="20"/>
    </row>
    <row r="690" spans="113:118" ht="20.100000000000001" customHeight="1" x14ac:dyDescent="0.25">
      <c r="DI690" s="20"/>
      <c r="DJ690" s="20"/>
      <c r="DK690" s="20"/>
      <c r="DL690" s="20"/>
      <c r="DM690" s="20"/>
      <c r="DN690" s="20"/>
    </row>
    <row r="691" spans="113:118" ht="20.100000000000001" customHeight="1" x14ac:dyDescent="0.25">
      <c r="DI691" s="20"/>
      <c r="DJ691" s="20"/>
      <c r="DK691" s="20"/>
      <c r="DL691" s="20"/>
      <c r="DM691" s="20"/>
      <c r="DN691" s="20"/>
    </row>
    <row r="692" spans="113:118" ht="20.100000000000001" customHeight="1" x14ac:dyDescent="0.25">
      <c r="DI692" s="20"/>
      <c r="DJ692" s="20"/>
      <c r="DK692" s="20"/>
      <c r="DL692" s="20"/>
      <c r="DM692" s="20"/>
      <c r="DN692" s="20"/>
    </row>
    <row r="693" spans="113:118" ht="20.100000000000001" customHeight="1" x14ac:dyDescent="0.25">
      <c r="DI693" s="20"/>
      <c r="DJ693" s="20"/>
      <c r="DK693" s="20"/>
      <c r="DL693" s="20"/>
      <c r="DM693" s="20"/>
      <c r="DN693" s="20"/>
    </row>
    <row r="694" spans="113:118" ht="20.100000000000001" customHeight="1" x14ac:dyDescent="0.25">
      <c r="DI694" s="20"/>
      <c r="DJ694" s="20"/>
      <c r="DK694" s="20"/>
      <c r="DL694" s="20"/>
      <c r="DM694" s="20"/>
      <c r="DN694" s="20"/>
    </row>
    <row r="695" spans="113:118" ht="20.100000000000001" customHeight="1" x14ac:dyDescent="0.25">
      <c r="DI695" s="20"/>
      <c r="DJ695" s="20"/>
      <c r="DK695" s="20"/>
      <c r="DL695" s="20"/>
      <c r="DM695" s="20"/>
      <c r="DN695" s="20"/>
    </row>
    <row r="696" spans="113:118" ht="20.100000000000001" customHeight="1" x14ac:dyDescent="0.25">
      <c r="DI696" s="20"/>
      <c r="DJ696" s="20"/>
      <c r="DK696" s="20"/>
      <c r="DL696" s="20"/>
      <c r="DM696" s="20"/>
      <c r="DN696" s="20"/>
    </row>
    <row r="697" spans="113:118" ht="20.100000000000001" customHeight="1" x14ac:dyDescent="0.25">
      <c r="DI697" s="20"/>
      <c r="DJ697" s="20"/>
      <c r="DK697" s="20"/>
      <c r="DL697" s="20"/>
      <c r="DM697" s="20"/>
      <c r="DN697" s="20"/>
    </row>
    <row r="698" spans="113:118" ht="20.100000000000001" customHeight="1" x14ac:dyDescent="0.25">
      <c r="DI698" s="20"/>
      <c r="DJ698" s="20"/>
      <c r="DK698" s="20"/>
      <c r="DL698" s="20"/>
      <c r="DM698" s="20"/>
      <c r="DN698" s="20"/>
    </row>
    <row r="699" spans="113:118" ht="20.100000000000001" customHeight="1" x14ac:dyDescent="0.25">
      <c r="DI699" s="20"/>
      <c r="DJ699" s="20"/>
      <c r="DK699" s="20"/>
      <c r="DL699" s="20"/>
      <c r="DM699" s="20"/>
      <c r="DN699" s="20"/>
    </row>
    <row r="700" spans="113:118" ht="20.100000000000001" customHeight="1" x14ac:dyDescent="0.25">
      <c r="DI700" s="20"/>
      <c r="DJ700" s="20"/>
      <c r="DK700" s="20"/>
      <c r="DL700" s="20"/>
      <c r="DM700" s="20"/>
      <c r="DN700" s="20"/>
    </row>
    <row r="701" spans="113:118" ht="20.100000000000001" customHeight="1" x14ac:dyDescent="0.25">
      <c r="DI701" s="20"/>
      <c r="DJ701" s="20"/>
      <c r="DK701" s="20"/>
      <c r="DL701" s="20"/>
      <c r="DM701" s="20"/>
      <c r="DN701" s="20"/>
    </row>
    <row r="702" spans="113:118" ht="20.100000000000001" customHeight="1" x14ac:dyDescent="0.25">
      <c r="DI702" s="20"/>
      <c r="DJ702" s="20"/>
      <c r="DK702" s="20"/>
      <c r="DL702" s="20"/>
      <c r="DM702" s="20"/>
      <c r="DN702" s="20"/>
    </row>
    <row r="703" spans="113:118" ht="20.100000000000001" customHeight="1" x14ac:dyDescent="0.25">
      <c r="DI703" s="20"/>
      <c r="DJ703" s="20"/>
      <c r="DK703" s="20"/>
      <c r="DL703" s="20"/>
      <c r="DM703" s="20"/>
      <c r="DN703" s="20"/>
    </row>
    <row r="704" spans="113:118" ht="20.100000000000001" customHeight="1" x14ac:dyDescent="0.25">
      <c r="DI704" s="20"/>
      <c r="DJ704" s="20"/>
      <c r="DK704" s="20"/>
      <c r="DL704" s="20"/>
      <c r="DM704" s="20"/>
      <c r="DN704" s="20"/>
    </row>
    <row r="705" spans="113:118" ht="20.100000000000001" customHeight="1" x14ac:dyDescent="0.25">
      <c r="DI705" s="20"/>
      <c r="DJ705" s="20"/>
      <c r="DK705" s="20"/>
      <c r="DL705" s="20"/>
      <c r="DM705" s="20"/>
      <c r="DN705" s="20"/>
    </row>
    <row r="706" spans="113:118" ht="20.100000000000001" customHeight="1" x14ac:dyDescent="0.25">
      <c r="DI706" s="20"/>
      <c r="DJ706" s="20"/>
      <c r="DK706" s="20"/>
      <c r="DL706" s="20"/>
      <c r="DM706" s="20"/>
      <c r="DN706" s="20"/>
    </row>
    <row r="707" spans="113:118" ht="20.100000000000001" customHeight="1" x14ac:dyDescent="0.25">
      <c r="DI707" s="20"/>
      <c r="DJ707" s="20"/>
      <c r="DK707" s="20"/>
      <c r="DL707" s="20"/>
      <c r="DM707" s="20"/>
      <c r="DN707" s="20"/>
    </row>
    <row r="708" spans="113:118" ht="20.100000000000001" customHeight="1" x14ac:dyDescent="0.25">
      <c r="DI708" s="20"/>
      <c r="DJ708" s="20"/>
      <c r="DK708" s="20"/>
      <c r="DL708" s="20"/>
      <c r="DM708" s="20"/>
      <c r="DN708" s="20"/>
    </row>
    <row r="709" spans="113:118" ht="20.100000000000001" customHeight="1" x14ac:dyDescent="0.25">
      <c r="DI709" s="20"/>
      <c r="DJ709" s="20"/>
      <c r="DK709" s="20"/>
      <c r="DL709" s="20"/>
      <c r="DM709" s="20"/>
      <c r="DN709" s="20"/>
    </row>
    <row r="710" spans="113:118" ht="20.100000000000001" customHeight="1" x14ac:dyDescent="0.25">
      <c r="DI710" s="20"/>
      <c r="DJ710" s="20"/>
      <c r="DK710" s="20"/>
      <c r="DL710" s="20"/>
      <c r="DM710" s="20"/>
      <c r="DN710" s="20"/>
    </row>
    <row r="711" spans="113:118" ht="20.100000000000001" customHeight="1" x14ac:dyDescent="0.25">
      <c r="DI711" s="20"/>
      <c r="DJ711" s="20"/>
      <c r="DK711" s="20"/>
      <c r="DL711" s="20"/>
      <c r="DM711" s="20"/>
      <c r="DN711" s="20"/>
    </row>
    <row r="712" spans="113:118" ht="20.100000000000001" customHeight="1" x14ac:dyDescent="0.25">
      <c r="DI712" s="20"/>
      <c r="DJ712" s="20"/>
      <c r="DK712" s="20"/>
      <c r="DL712" s="20"/>
      <c r="DM712" s="20"/>
      <c r="DN712" s="20"/>
    </row>
    <row r="713" spans="113:118" ht="20.100000000000001" customHeight="1" x14ac:dyDescent="0.25">
      <c r="DI713" s="20"/>
      <c r="DJ713" s="20"/>
      <c r="DK713" s="20"/>
      <c r="DL713" s="20"/>
      <c r="DM713" s="20"/>
      <c r="DN713" s="20"/>
    </row>
    <row r="714" spans="113:118" ht="20.100000000000001" customHeight="1" x14ac:dyDescent="0.25">
      <c r="DI714" s="20"/>
      <c r="DJ714" s="20"/>
      <c r="DK714" s="20"/>
      <c r="DL714" s="20"/>
      <c r="DM714" s="20"/>
      <c r="DN714" s="20"/>
    </row>
    <row r="715" spans="113:118" ht="20.100000000000001" customHeight="1" x14ac:dyDescent="0.25">
      <c r="DI715" s="20"/>
      <c r="DJ715" s="20"/>
      <c r="DK715" s="20"/>
      <c r="DL715" s="20"/>
      <c r="DM715" s="20"/>
      <c r="DN715" s="20"/>
    </row>
    <row r="716" spans="113:118" ht="20.100000000000001" customHeight="1" x14ac:dyDescent="0.25">
      <c r="DI716" s="20"/>
      <c r="DJ716" s="20"/>
      <c r="DK716" s="20"/>
      <c r="DL716" s="20"/>
      <c r="DM716" s="20"/>
      <c r="DN716" s="20"/>
    </row>
    <row r="717" spans="113:118" ht="20.100000000000001" customHeight="1" x14ac:dyDescent="0.25">
      <c r="DI717" s="20"/>
      <c r="DJ717" s="20"/>
      <c r="DK717" s="20"/>
      <c r="DL717" s="20"/>
      <c r="DM717" s="20"/>
      <c r="DN717" s="20"/>
    </row>
    <row r="718" spans="113:118" ht="20.100000000000001" customHeight="1" x14ac:dyDescent="0.25">
      <c r="DI718" s="20"/>
      <c r="DJ718" s="20"/>
      <c r="DK718" s="20"/>
      <c r="DL718" s="20"/>
      <c r="DM718" s="20"/>
      <c r="DN718" s="20"/>
    </row>
    <row r="719" spans="113:118" ht="20.100000000000001" customHeight="1" x14ac:dyDescent="0.25">
      <c r="DI719" s="20"/>
      <c r="DJ719" s="20"/>
      <c r="DK719" s="20"/>
      <c r="DL719" s="20"/>
      <c r="DM719" s="20"/>
      <c r="DN719" s="20"/>
    </row>
    <row r="720" spans="113:118" ht="20.100000000000001" customHeight="1" x14ac:dyDescent="0.25">
      <c r="DI720" s="20"/>
      <c r="DJ720" s="20"/>
      <c r="DK720" s="20"/>
      <c r="DL720" s="20"/>
      <c r="DM720" s="20"/>
      <c r="DN720" s="20"/>
    </row>
    <row r="721" spans="113:118" ht="20.100000000000001" customHeight="1" x14ac:dyDescent="0.25">
      <c r="DI721" s="20"/>
      <c r="DJ721" s="20"/>
      <c r="DK721" s="20"/>
      <c r="DL721" s="20"/>
      <c r="DM721" s="20"/>
      <c r="DN721" s="20"/>
    </row>
    <row r="722" spans="113:118" ht="20.100000000000001" customHeight="1" x14ac:dyDescent="0.25">
      <c r="DI722" s="20"/>
      <c r="DJ722" s="20"/>
      <c r="DK722" s="20"/>
      <c r="DL722" s="20"/>
      <c r="DM722" s="20"/>
      <c r="DN722" s="20"/>
    </row>
    <row r="723" spans="113:118" ht="20.100000000000001" customHeight="1" x14ac:dyDescent="0.25">
      <c r="DI723" s="20"/>
      <c r="DJ723" s="20"/>
      <c r="DK723" s="20"/>
      <c r="DL723" s="20"/>
      <c r="DM723" s="20"/>
      <c r="DN723" s="20"/>
    </row>
    <row r="724" spans="113:118" ht="20.100000000000001" customHeight="1" x14ac:dyDescent="0.25">
      <c r="DI724" s="20"/>
      <c r="DJ724" s="20"/>
      <c r="DK724" s="20"/>
      <c r="DL724" s="20"/>
      <c r="DM724" s="20"/>
      <c r="DN724" s="20"/>
    </row>
    <row r="725" spans="113:118" ht="20.100000000000001" customHeight="1" x14ac:dyDescent="0.25">
      <c r="DI725" s="20"/>
      <c r="DJ725" s="20"/>
      <c r="DK725" s="20"/>
      <c r="DL725" s="20"/>
      <c r="DM725" s="20"/>
      <c r="DN725" s="20"/>
    </row>
    <row r="726" spans="113:118" ht="20.100000000000001" customHeight="1" x14ac:dyDescent="0.25">
      <c r="DI726" s="20"/>
      <c r="DJ726" s="20"/>
      <c r="DK726" s="20"/>
      <c r="DL726" s="20"/>
      <c r="DM726" s="20"/>
      <c r="DN726" s="20"/>
    </row>
    <row r="727" spans="113:118" ht="20.100000000000001" customHeight="1" x14ac:dyDescent="0.25">
      <c r="DI727" s="20"/>
      <c r="DJ727" s="20"/>
      <c r="DK727" s="20"/>
      <c r="DL727" s="20"/>
      <c r="DM727" s="20"/>
      <c r="DN727" s="20"/>
    </row>
    <row r="728" spans="113:118" ht="20.100000000000001" customHeight="1" x14ac:dyDescent="0.25">
      <c r="DI728" s="20"/>
      <c r="DJ728" s="20"/>
      <c r="DK728" s="20"/>
      <c r="DL728" s="20"/>
      <c r="DM728" s="20"/>
      <c r="DN728" s="20"/>
    </row>
    <row r="729" spans="113:118" ht="20.100000000000001" customHeight="1" x14ac:dyDescent="0.25">
      <c r="DI729" s="20"/>
      <c r="DJ729" s="20"/>
      <c r="DK729" s="20"/>
      <c r="DL729" s="20"/>
      <c r="DM729" s="20"/>
      <c r="DN729" s="20"/>
    </row>
    <row r="730" spans="113:118" ht="20.100000000000001" customHeight="1" x14ac:dyDescent="0.25">
      <c r="DI730" s="20"/>
      <c r="DJ730" s="20"/>
      <c r="DK730" s="20"/>
      <c r="DL730" s="20"/>
      <c r="DM730" s="20"/>
      <c r="DN730" s="20"/>
    </row>
    <row r="731" spans="113:118" ht="20.100000000000001" customHeight="1" x14ac:dyDescent="0.25">
      <c r="DI731" s="20"/>
      <c r="DJ731" s="20"/>
      <c r="DK731" s="20"/>
      <c r="DL731" s="20"/>
      <c r="DM731" s="20"/>
      <c r="DN731" s="20"/>
    </row>
    <row r="732" spans="113:118" ht="20.100000000000001" customHeight="1" x14ac:dyDescent="0.25">
      <c r="DI732" s="20"/>
      <c r="DJ732" s="20"/>
      <c r="DK732" s="20"/>
      <c r="DL732" s="20"/>
      <c r="DM732" s="20"/>
      <c r="DN732" s="20"/>
    </row>
    <row r="733" spans="113:118" ht="20.100000000000001" customHeight="1" x14ac:dyDescent="0.25">
      <c r="DI733" s="20"/>
      <c r="DJ733" s="20"/>
      <c r="DK733" s="20"/>
      <c r="DL733" s="20"/>
      <c r="DM733" s="20"/>
      <c r="DN733" s="20"/>
    </row>
    <row r="734" spans="113:118" ht="20.100000000000001" customHeight="1" x14ac:dyDescent="0.25">
      <c r="DI734" s="20"/>
      <c r="DJ734" s="20"/>
      <c r="DK734" s="20"/>
      <c r="DL734" s="20"/>
      <c r="DM734" s="20"/>
      <c r="DN734" s="20"/>
    </row>
    <row r="735" spans="113:118" ht="20.100000000000001" customHeight="1" x14ac:dyDescent="0.25">
      <c r="DI735" s="20"/>
      <c r="DJ735" s="20"/>
      <c r="DK735" s="20"/>
      <c r="DL735" s="20"/>
      <c r="DM735" s="20"/>
      <c r="DN735" s="20"/>
    </row>
    <row r="736" spans="113:118" ht="20.100000000000001" customHeight="1" x14ac:dyDescent="0.25">
      <c r="DI736" s="20"/>
      <c r="DJ736" s="20"/>
      <c r="DK736" s="20"/>
      <c r="DL736" s="20"/>
      <c r="DM736" s="20"/>
      <c r="DN736" s="20"/>
    </row>
    <row r="737" spans="113:118" ht="20.100000000000001" customHeight="1" x14ac:dyDescent="0.25">
      <c r="DI737" s="20"/>
      <c r="DJ737" s="20"/>
      <c r="DK737" s="20"/>
      <c r="DL737" s="20"/>
      <c r="DM737" s="20"/>
      <c r="DN737" s="20"/>
    </row>
    <row r="738" spans="113:118" ht="20.100000000000001" customHeight="1" x14ac:dyDescent="0.25">
      <c r="DI738" s="20"/>
      <c r="DJ738" s="20"/>
      <c r="DK738" s="20"/>
      <c r="DL738" s="20"/>
      <c r="DM738" s="20"/>
      <c r="DN738" s="20"/>
    </row>
    <row r="739" spans="113:118" ht="20.100000000000001" customHeight="1" x14ac:dyDescent="0.25">
      <c r="DI739" s="20"/>
      <c r="DJ739" s="20"/>
      <c r="DK739" s="20"/>
      <c r="DL739" s="20"/>
      <c r="DM739" s="20"/>
      <c r="DN739" s="20"/>
    </row>
    <row r="740" spans="113:118" ht="20.100000000000001" customHeight="1" x14ac:dyDescent="0.25">
      <c r="DI740" s="20"/>
      <c r="DJ740" s="20"/>
      <c r="DK740" s="20"/>
      <c r="DL740" s="20"/>
      <c r="DM740" s="20"/>
      <c r="DN740" s="20"/>
    </row>
    <row r="741" spans="113:118" ht="20.100000000000001" customHeight="1" x14ac:dyDescent="0.25">
      <c r="DI741" s="20"/>
      <c r="DJ741" s="20"/>
      <c r="DK741" s="20"/>
      <c r="DL741" s="20"/>
      <c r="DM741" s="20"/>
      <c r="DN741" s="20"/>
    </row>
    <row r="742" spans="113:118" ht="20.100000000000001" customHeight="1" x14ac:dyDescent="0.25">
      <c r="DI742" s="20"/>
      <c r="DJ742" s="20"/>
      <c r="DK742" s="20"/>
      <c r="DL742" s="20"/>
      <c r="DM742" s="20"/>
      <c r="DN742" s="20"/>
    </row>
    <row r="743" spans="113:118" ht="20.100000000000001" customHeight="1" x14ac:dyDescent="0.25">
      <c r="DI743" s="20"/>
      <c r="DJ743" s="20"/>
      <c r="DK743" s="20"/>
      <c r="DL743" s="20"/>
      <c r="DM743" s="20"/>
      <c r="DN743" s="20"/>
    </row>
    <row r="744" spans="113:118" ht="20.100000000000001" customHeight="1" x14ac:dyDescent="0.25">
      <c r="DI744" s="20"/>
      <c r="DJ744" s="20"/>
      <c r="DK744" s="20"/>
      <c r="DL744" s="20"/>
      <c r="DM744" s="20"/>
      <c r="DN744" s="20"/>
    </row>
    <row r="745" spans="113:118" ht="20.100000000000001" customHeight="1" x14ac:dyDescent="0.25">
      <c r="DI745" s="20"/>
      <c r="DJ745" s="20"/>
      <c r="DK745" s="20"/>
      <c r="DL745" s="20"/>
      <c r="DM745" s="20"/>
      <c r="DN745" s="20"/>
    </row>
    <row r="746" spans="113:118" ht="20.100000000000001" customHeight="1" x14ac:dyDescent="0.25">
      <c r="DI746" s="20"/>
      <c r="DJ746" s="20"/>
      <c r="DK746" s="20"/>
      <c r="DL746" s="20"/>
      <c r="DM746" s="20"/>
      <c r="DN746" s="20"/>
    </row>
    <row r="747" spans="113:118" ht="20.100000000000001" customHeight="1" x14ac:dyDescent="0.25">
      <c r="DI747" s="20"/>
      <c r="DJ747" s="20"/>
      <c r="DK747" s="20"/>
      <c r="DL747" s="20"/>
      <c r="DM747" s="20"/>
      <c r="DN747" s="20"/>
    </row>
    <row r="748" spans="113:118" ht="20.100000000000001" customHeight="1" x14ac:dyDescent="0.25">
      <c r="DI748" s="20"/>
      <c r="DJ748" s="20"/>
      <c r="DK748" s="20"/>
      <c r="DL748" s="20"/>
      <c r="DM748" s="20"/>
      <c r="DN748" s="20"/>
    </row>
    <row r="749" spans="113:118" ht="20.100000000000001" customHeight="1" x14ac:dyDescent="0.25">
      <c r="DI749" s="20"/>
      <c r="DJ749" s="20"/>
      <c r="DK749" s="20"/>
      <c r="DL749" s="20"/>
      <c r="DM749" s="20"/>
      <c r="DN749" s="20"/>
    </row>
    <row r="750" spans="113:118" ht="20.100000000000001" customHeight="1" x14ac:dyDescent="0.25">
      <c r="DI750" s="20"/>
      <c r="DJ750" s="20"/>
      <c r="DK750" s="20"/>
      <c r="DL750" s="20"/>
      <c r="DM750" s="20"/>
      <c r="DN750" s="20"/>
    </row>
    <row r="751" spans="113:118" ht="20.100000000000001" customHeight="1" x14ac:dyDescent="0.25">
      <c r="DI751" s="20"/>
      <c r="DJ751" s="20"/>
      <c r="DK751" s="20"/>
      <c r="DL751" s="20"/>
      <c r="DM751" s="20"/>
      <c r="DN751" s="20"/>
    </row>
    <row r="752" spans="113:118" ht="20.100000000000001" customHeight="1" x14ac:dyDescent="0.25">
      <c r="DI752" s="20"/>
      <c r="DJ752" s="20"/>
      <c r="DK752" s="20"/>
      <c r="DL752" s="20"/>
      <c r="DM752" s="20"/>
      <c r="DN752" s="20"/>
    </row>
    <row r="753" spans="113:118" ht="20.100000000000001" customHeight="1" x14ac:dyDescent="0.25">
      <c r="DI753" s="20"/>
      <c r="DJ753" s="20"/>
      <c r="DK753" s="20"/>
      <c r="DL753" s="20"/>
      <c r="DM753" s="20"/>
      <c r="DN753" s="20"/>
    </row>
    <row r="754" spans="113:118" ht="20.100000000000001" customHeight="1" x14ac:dyDescent="0.25">
      <c r="DI754" s="20"/>
      <c r="DJ754" s="20"/>
      <c r="DK754" s="20"/>
      <c r="DL754" s="20"/>
      <c r="DM754" s="20"/>
      <c r="DN754" s="20"/>
    </row>
    <row r="755" spans="113:118" ht="20.100000000000001" customHeight="1" x14ac:dyDescent="0.25">
      <c r="DI755" s="20"/>
      <c r="DJ755" s="20"/>
      <c r="DK755" s="20"/>
      <c r="DL755" s="20"/>
      <c r="DM755" s="20"/>
      <c r="DN755" s="20"/>
    </row>
    <row r="756" spans="113:118" ht="20.100000000000001" customHeight="1" x14ac:dyDescent="0.25">
      <c r="DI756" s="20"/>
      <c r="DJ756" s="20"/>
      <c r="DK756" s="20"/>
      <c r="DL756" s="20"/>
      <c r="DM756" s="20"/>
      <c r="DN756" s="20"/>
    </row>
    <row r="757" spans="113:118" ht="20.100000000000001" customHeight="1" x14ac:dyDescent="0.25">
      <c r="DI757" s="20"/>
      <c r="DJ757" s="20"/>
      <c r="DK757" s="20"/>
      <c r="DL757" s="20"/>
      <c r="DM757" s="20"/>
      <c r="DN757" s="20"/>
    </row>
    <row r="758" spans="113:118" ht="20.100000000000001" customHeight="1" x14ac:dyDescent="0.25">
      <c r="DI758" s="20"/>
      <c r="DJ758" s="20"/>
      <c r="DK758" s="20"/>
      <c r="DL758" s="20"/>
      <c r="DM758" s="20"/>
      <c r="DN758" s="20"/>
    </row>
    <row r="759" spans="113:118" ht="20.100000000000001" customHeight="1" x14ac:dyDescent="0.25">
      <c r="DI759" s="20"/>
      <c r="DJ759" s="20"/>
      <c r="DK759" s="20"/>
      <c r="DL759" s="20"/>
      <c r="DM759" s="20"/>
      <c r="DN759" s="20"/>
    </row>
    <row r="760" spans="113:118" ht="20.100000000000001" customHeight="1" x14ac:dyDescent="0.25">
      <c r="DI760" s="20"/>
      <c r="DJ760" s="20"/>
      <c r="DK760" s="20"/>
      <c r="DL760" s="20"/>
      <c r="DM760" s="20"/>
      <c r="DN760" s="20"/>
    </row>
    <row r="761" spans="113:118" ht="20.100000000000001" customHeight="1" x14ac:dyDescent="0.25">
      <c r="DI761" s="20"/>
      <c r="DJ761" s="20"/>
      <c r="DK761" s="20"/>
      <c r="DL761" s="20"/>
      <c r="DM761" s="20"/>
      <c r="DN761" s="20"/>
    </row>
    <row r="762" spans="113:118" ht="20.100000000000001" customHeight="1" x14ac:dyDescent="0.25">
      <c r="DI762" s="20"/>
      <c r="DJ762" s="20"/>
      <c r="DK762" s="20"/>
      <c r="DL762" s="20"/>
      <c r="DM762" s="20"/>
      <c r="DN762" s="20"/>
    </row>
    <row r="763" spans="113:118" ht="20.100000000000001" customHeight="1" x14ac:dyDescent="0.25">
      <c r="DI763" s="20"/>
      <c r="DJ763" s="20"/>
      <c r="DK763" s="20"/>
      <c r="DL763" s="20"/>
      <c r="DM763" s="20"/>
      <c r="DN763" s="20"/>
    </row>
    <row r="764" spans="113:118" ht="20.100000000000001" customHeight="1" x14ac:dyDescent="0.25">
      <c r="DI764" s="20"/>
      <c r="DJ764" s="20"/>
      <c r="DK764" s="20"/>
      <c r="DL764" s="20"/>
      <c r="DM764" s="20"/>
      <c r="DN764" s="20"/>
    </row>
    <row r="765" spans="113:118" ht="20.100000000000001" customHeight="1" x14ac:dyDescent="0.25">
      <c r="DI765" s="20"/>
      <c r="DJ765" s="20"/>
      <c r="DK765" s="20"/>
      <c r="DL765" s="20"/>
      <c r="DM765" s="20"/>
      <c r="DN765" s="20"/>
    </row>
    <row r="766" spans="113:118" ht="20.100000000000001" customHeight="1" x14ac:dyDescent="0.25">
      <c r="DI766" s="20"/>
      <c r="DJ766" s="20"/>
      <c r="DK766" s="20"/>
      <c r="DL766" s="20"/>
      <c r="DM766" s="20"/>
      <c r="DN766" s="20"/>
    </row>
    <row r="767" spans="113:118" ht="20.100000000000001" customHeight="1" x14ac:dyDescent="0.25">
      <c r="DI767" s="20"/>
      <c r="DJ767" s="20"/>
      <c r="DK767" s="20"/>
      <c r="DL767" s="20"/>
      <c r="DM767" s="20"/>
      <c r="DN767" s="20"/>
    </row>
    <row r="768" spans="113:118" ht="20.100000000000001" customHeight="1" x14ac:dyDescent="0.25">
      <c r="DI768" s="20"/>
      <c r="DJ768" s="20"/>
      <c r="DK768" s="20"/>
      <c r="DL768" s="20"/>
      <c r="DM768" s="20"/>
      <c r="DN768" s="20"/>
    </row>
    <row r="769" spans="113:118" ht="20.100000000000001" customHeight="1" x14ac:dyDescent="0.25">
      <c r="DI769" s="20"/>
      <c r="DJ769" s="20"/>
      <c r="DK769" s="20"/>
      <c r="DL769" s="20"/>
      <c r="DM769" s="20"/>
      <c r="DN769" s="20"/>
    </row>
    <row r="770" spans="113:118" ht="20.100000000000001" customHeight="1" x14ac:dyDescent="0.25">
      <c r="DI770" s="20"/>
      <c r="DJ770" s="20"/>
      <c r="DK770" s="20"/>
      <c r="DL770" s="20"/>
      <c r="DM770" s="20"/>
      <c r="DN770" s="20"/>
    </row>
    <row r="771" spans="113:118" ht="20.100000000000001" customHeight="1" x14ac:dyDescent="0.25">
      <c r="DI771" s="20"/>
      <c r="DJ771" s="20"/>
      <c r="DK771" s="20"/>
      <c r="DL771" s="20"/>
      <c r="DM771" s="20"/>
      <c r="DN771" s="20"/>
    </row>
    <row r="772" spans="113:118" ht="20.100000000000001" customHeight="1" x14ac:dyDescent="0.25">
      <c r="DI772" s="20"/>
      <c r="DJ772" s="20"/>
      <c r="DK772" s="20"/>
      <c r="DL772" s="20"/>
      <c r="DM772" s="20"/>
      <c r="DN772" s="20"/>
    </row>
    <row r="773" spans="113:118" ht="20.100000000000001" customHeight="1" x14ac:dyDescent="0.25">
      <c r="DI773" s="20"/>
      <c r="DJ773" s="20"/>
      <c r="DK773" s="20"/>
      <c r="DL773" s="20"/>
      <c r="DM773" s="20"/>
      <c r="DN773" s="20"/>
    </row>
    <row r="774" spans="113:118" ht="20.100000000000001" customHeight="1" x14ac:dyDescent="0.25">
      <c r="DI774" s="20"/>
      <c r="DJ774" s="20"/>
      <c r="DK774" s="20"/>
      <c r="DL774" s="20"/>
      <c r="DM774" s="20"/>
      <c r="DN774" s="20"/>
    </row>
    <row r="775" spans="113:118" ht="20.100000000000001" customHeight="1" x14ac:dyDescent="0.25">
      <c r="DI775" s="20"/>
      <c r="DJ775" s="20"/>
      <c r="DK775" s="20"/>
      <c r="DL775" s="20"/>
      <c r="DM775" s="20"/>
      <c r="DN775" s="20"/>
    </row>
    <row r="776" spans="113:118" ht="20.100000000000001" customHeight="1" x14ac:dyDescent="0.25">
      <c r="DI776" s="20"/>
      <c r="DJ776" s="20"/>
      <c r="DK776" s="20"/>
      <c r="DL776" s="20"/>
      <c r="DM776" s="20"/>
      <c r="DN776" s="20"/>
    </row>
    <row r="777" spans="113:118" ht="20.100000000000001" customHeight="1" x14ac:dyDescent="0.25">
      <c r="DI777" s="20"/>
      <c r="DJ777" s="20"/>
      <c r="DK777" s="20"/>
      <c r="DL777" s="20"/>
      <c r="DM777" s="20"/>
      <c r="DN777" s="20"/>
    </row>
    <row r="778" spans="113:118" ht="20.100000000000001" customHeight="1" x14ac:dyDescent="0.25">
      <c r="DI778" s="20"/>
      <c r="DJ778" s="20"/>
      <c r="DK778" s="20"/>
      <c r="DL778" s="20"/>
      <c r="DM778" s="20"/>
      <c r="DN778" s="20"/>
    </row>
    <row r="779" spans="113:118" ht="20.100000000000001" customHeight="1" x14ac:dyDescent="0.25">
      <c r="DI779" s="20"/>
      <c r="DJ779" s="20"/>
      <c r="DK779" s="20"/>
      <c r="DL779" s="20"/>
      <c r="DM779" s="20"/>
      <c r="DN779" s="20"/>
    </row>
    <row r="780" spans="113:118" ht="20.100000000000001" customHeight="1" x14ac:dyDescent="0.25">
      <c r="DI780" s="20"/>
      <c r="DJ780" s="20"/>
      <c r="DK780" s="20"/>
      <c r="DL780" s="20"/>
      <c r="DM780" s="20"/>
      <c r="DN780" s="20"/>
    </row>
    <row r="781" spans="113:118" ht="20.100000000000001" customHeight="1" x14ac:dyDescent="0.25">
      <c r="DI781" s="20"/>
      <c r="DJ781" s="20"/>
      <c r="DK781" s="20"/>
      <c r="DL781" s="20"/>
      <c r="DM781" s="20"/>
      <c r="DN781" s="20"/>
    </row>
    <row r="782" spans="113:118" ht="20.100000000000001" customHeight="1" x14ac:dyDescent="0.25">
      <c r="DI782" s="20"/>
      <c r="DJ782" s="20"/>
      <c r="DK782" s="20"/>
      <c r="DL782" s="20"/>
      <c r="DM782" s="20"/>
      <c r="DN782" s="20"/>
    </row>
    <row r="783" spans="113:118" ht="20.100000000000001" customHeight="1" x14ac:dyDescent="0.25">
      <c r="DI783" s="20"/>
      <c r="DJ783" s="20"/>
      <c r="DK783" s="20"/>
      <c r="DL783" s="20"/>
      <c r="DM783" s="20"/>
      <c r="DN783" s="20"/>
    </row>
    <row r="784" spans="113:118" ht="20.100000000000001" customHeight="1" x14ac:dyDescent="0.25">
      <c r="DI784" s="20"/>
      <c r="DJ784" s="20"/>
      <c r="DK784" s="20"/>
      <c r="DL784" s="20"/>
      <c r="DM784" s="20"/>
      <c r="DN784" s="20"/>
    </row>
    <row r="785" spans="113:118" ht="20.100000000000001" customHeight="1" x14ac:dyDescent="0.25">
      <c r="DI785" s="20"/>
      <c r="DJ785" s="20"/>
      <c r="DK785" s="20"/>
      <c r="DL785" s="20"/>
      <c r="DM785" s="20"/>
      <c r="DN785" s="20"/>
    </row>
    <row r="786" spans="113:118" ht="20.100000000000001" customHeight="1" x14ac:dyDescent="0.25">
      <c r="DI786" s="20"/>
      <c r="DJ786" s="20"/>
      <c r="DK786" s="20"/>
      <c r="DL786" s="20"/>
      <c r="DM786" s="20"/>
      <c r="DN786" s="20"/>
    </row>
    <row r="787" spans="113:118" ht="20.100000000000001" customHeight="1" x14ac:dyDescent="0.25">
      <c r="DI787" s="20"/>
      <c r="DJ787" s="20"/>
      <c r="DK787" s="20"/>
      <c r="DL787" s="20"/>
      <c r="DM787" s="20"/>
      <c r="DN787" s="20"/>
    </row>
    <row r="788" spans="113:118" ht="20.100000000000001" customHeight="1" x14ac:dyDescent="0.25">
      <c r="DI788" s="20"/>
      <c r="DJ788" s="20"/>
      <c r="DK788" s="20"/>
      <c r="DL788" s="20"/>
      <c r="DM788" s="20"/>
      <c r="DN788" s="20"/>
    </row>
    <row r="789" spans="113:118" ht="20.100000000000001" customHeight="1" x14ac:dyDescent="0.25">
      <c r="DI789" s="20"/>
      <c r="DJ789" s="20"/>
      <c r="DK789" s="20"/>
      <c r="DL789" s="20"/>
      <c r="DM789" s="20"/>
      <c r="DN789" s="20"/>
    </row>
    <row r="790" spans="113:118" ht="20.100000000000001" customHeight="1" x14ac:dyDescent="0.25">
      <c r="DI790" s="20"/>
      <c r="DJ790" s="20"/>
      <c r="DK790" s="20"/>
      <c r="DL790" s="20"/>
      <c r="DM790" s="20"/>
      <c r="DN790" s="20"/>
    </row>
    <row r="791" spans="113:118" ht="20.100000000000001" customHeight="1" x14ac:dyDescent="0.25">
      <c r="DI791" s="20"/>
      <c r="DJ791" s="20"/>
      <c r="DK791" s="20"/>
      <c r="DL791" s="20"/>
      <c r="DM791" s="20"/>
      <c r="DN791" s="20"/>
    </row>
    <row r="792" spans="113:118" ht="20.100000000000001" customHeight="1" x14ac:dyDescent="0.25">
      <c r="DI792" s="20"/>
      <c r="DJ792" s="20"/>
      <c r="DK792" s="20"/>
      <c r="DL792" s="20"/>
      <c r="DM792" s="20"/>
      <c r="DN792" s="20"/>
    </row>
    <row r="793" spans="113:118" ht="20.100000000000001" customHeight="1" x14ac:dyDescent="0.25">
      <c r="DI793" s="20"/>
      <c r="DJ793" s="20"/>
      <c r="DK793" s="20"/>
      <c r="DL793" s="20"/>
      <c r="DM793" s="20"/>
      <c r="DN793" s="20"/>
    </row>
    <row r="794" spans="113:118" ht="20.100000000000001" customHeight="1" x14ac:dyDescent="0.25">
      <c r="DI794" s="20"/>
      <c r="DJ794" s="20"/>
      <c r="DK794" s="20"/>
      <c r="DL794" s="20"/>
      <c r="DM794" s="20"/>
      <c r="DN794" s="20"/>
    </row>
    <row r="795" spans="113:118" ht="20.100000000000001" customHeight="1" x14ac:dyDescent="0.25">
      <c r="DI795" s="20"/>
      <c r="DJ795" s="20"/>
      <c r="DK795" s="20"/>
      <c r="DL795" s="20"/>
      <c r="DM795" s="20"/>
      <c r="DN795" s="20"/>
    </row>
    <row r="796" spans="113:118" ht="20.100000000000001" customHeight="1" x14ac:dyDescent="0.25">
      <c r="DI796" s="20"/>
      <c r="DJ796" s="20"/>
      <c r="DK796" s="20"/>
      <c r="DL796" s="20"/>
      <c r="DM796" s="20"/>
      <c r="DN796" s="20"/>
    </row>
    <row r="797" spans="113:118" ht="20.100000000000001" customHeight="1" x14ac:dyDescent="0.25">
      <c r="DI797" s="20"/>
      <c r="DJ797" s="20"/>
      <c r="DK797" s="20"/>
      <c r="DL797" s="20"/>
      <c r="DM797" s="20"/>
      <c r="DN797" s="20"/>
    </row>
    <row r="798" spans="113:118" ht="20.100000000000001" customHeight="1" x14ac:dyDescent="0.25">
      <c r="DI798" s="20"/>
      <c r="DJ798" s="20"/>
      <c r="DK798" s="20"/>
      <c r="DL798" s="20"/>
      <c r="DM798" s="20"/>
      <c r="DN798" s="20"/>
    </row>
    <row r="799" spans="113:118" ht="20.100000000000001" customHeight="1" x14ac:dyDescent="0.25">
      <c r="DI799" s="20"/>
      <c r="DJ799" s="20"/>
      <c r="DK799" s="20"/>
      <c r="DL799" s="20"/>
      <c r="DM799" s="20"/>
      <c r="DN799" s="20"/>
    </row>
    <row r="800" spans="113:118" ht="20.100000000000001" customHeight="1" x14ac:dyDescent="0.25">
      <c r="DI800" s="20"/>
      <c r="DJ800" s="20"/>
      <c r="DK800" s="20"/>
      <c r="DL800" s="20"/>
      <c r="DM800" s="20"/>
      <c r="DN800" s="20"/>
    </row>
    <row r="801" spans="113:118" ht="20.100000000000001" customHeight="1" x14ac:dyDescent="0.25">
      <c r="DI801" s="20"/>
      <c r="DJ801" s="20"/>
      <c r="DK801" s="20"/>
      <c r="DL801" s="20"/>
      <c r="DM801" s="20"/>
      <c r="DN801" s="20"/>
    </row>
    <row r="802" spans="113:118" ht="20.100000000000001" customHeight="1" x14ac:dyDescent="0.25">
      <c r="DI802" s="20"/>
      <c r="DJ802" s="20"/>
      <c r="DK802" s="20"/>
      <c r="DL802" s="20"/>
      <c r="DM802" s="20"/>
      <c r="DN802" s="20"/>
    </row>
    <row r="803" spans="113:118" ht="20.100000000000001" customHeight="1" x14ac:dyDescent="0.25">
      <c r="DI803" s="20"/>
      <c r="DJ803" s="20"/>
      <c r="DK803" s="20"/>
      <c r="DL803" s="20"/>
      <c r="DM803" s="20"/>
      <c r="DN803" s="20"/>
    </row>
    <row r="804" spans="113:118" ht="20.100000000000001" customHeight="1" x14ac:dyDescent="0.25">
      <c r="DI804" s="20"/>
      <c r="DJ804" s="20"/>
      <c r="DK804" s="20"/>
      <c r="DL804" s="20"/>
      <c r="DM804" s="20"/>
      <c r="DN804" s="20"/>
    </row>
    <row r="805" spans="113:118" ht="20.100000000000001" customHeight="1" x14ac:dyDescent="0.25">
      <c r="DI805" s="20"/>
      <c r="DJ805" s="20"/>
      <c r="DK805" s="20"/>
      <c r="DL805" s="20"/>
      <c r="DM805" s="20"/>
      <c r="DN805" s="20"/>
    </row>
    <row r="806" spans="113:118" ht="20.100000000000001" customHeight="1" x14ac:dyDescent="0.25">
      <c r="DI806" s="20"/>
      <c r="DJ806" s="20"/>
      <c r="DK806" s="20"/>
      <c r="DL806" s="20"/>
      <c r="DM806" s="20"/>
      <c r="DN806" s="20"/>
    </row>
    <row r="807" spans="113:118" ht="20.100000000000001" customHeight="1" x14ac:dyDescent="0.25">
      <c r="DI807" s="20"/>
      <c r="DJ807" s="20"/>
      <c r="DK807" s="20"/>
      <c r="DL807" s="20"/>
      <c r="DM807" s="20"/>
      <c r="DN807" s="20"/>
    </row>
    <row r="808" spans="113:118" ht="20.100000000000001" customHeight="1" x14ac:dyDescent="0.25">
      <c r="DI808" s="20"/>
      <c r="DJ808" s="20"/>
      <c r="DK808" s="20"/>
      <c r="DL808" s="20"/>
      <c r="DM808" s="20"/>
      <c r="DN808" s="20"/>
    </row>
    <row r="809" spans="113:118" ht="20.100000000000001" customHeight="1" x14ac:dyDescent="0.25">
      <c r="DI809" s="20"/>
      <c r="DJ809" s="20"/>
      <c r="DK809" s="20"/>
      <c r="DL809" s="20"/>
      <c r="DM809" s="20"/>
      <c r="DN809" s="20"/>
    </row>
    <row r="810" spans="113:118" ht="20.100000000000001" customHeight="1" x14ac:dyDescent="0.25">
      <c r="DI810" s="20"/>
      <c r="DJ810" s="20"/>
      <c r="DK810" s="20"/>
      <c r="DL810" s="20"/>
      <c r="DM810" s="20"/>
      <c r="DN810" s="20"/>
    </row>
    <row r="811" spans="113:118" ht="20.100000000000001" customHeight="1" x14ac:dyDescent="0.25">
      <c r="DI811" s="20"/>
      <c r="DJ811" s="20"/>
      <c r="DK811" s="20"/>
      <c r="DL811" s="20"/>
      <c r="DM811" s="20"/>
      <c r="DN811" s="20"/>
    </row>
    <row r="812" spans="113:118" ht="20.100000000000001" customHeight="1" x14ac:dyDescent="0.25">
      <c r="DI812" s="20"/>
      <c r="DJ812" s="20"/>
      <c r="DK812" s="20"/>
      <c r="DL812" s="20"/>
      <c r="DM812" s="20"/>
      <c r="DN812" s="20"/>
    </row>
    <row r="813" spans="113:118" ht="20.100000000000001" customHeight="1" x14ac:dyDescent="0.25">
      <c r="DI813" s="20"/>
      <c r="DJ813" s="20"/>
      <c r="DK813" s="20"/>
      <c r="DL813" s="20"/>
      <c r="DM813" s="20"/>
      <c r="DN813" s="20"/>
    </row>
    <row r="814" spans="113:118" ht="20.100000000000001" customHeight="1" x14ac:dyDescent="0.25">
      <c r="DI814" s="20"/>
      <c r="DJ814" s="20"/>
      <c r="DK814" s="20"/>
      <c r="DL814" s="20"/>
      <c r="DM814" s="20"/>
      <c r="DN814" s="20"/>
    </row>
    <row r="815" spans="113:118" ht="20.100000000000001" customHeight="1" x14ac:dyDescent="0.25">
      <c r="DI815" s="20"/>
      <c r="DJ815" s="20"/>
      <c r="DK815" s="20"/>
      <c r="DL815" s="20"/>
      <c r="DM815" s="20"/>
      <c r="DN815" s="20"/>
    </row>
    <row r="816" spans="113:118" ht="20.100000000000001" customHeight="1" x14ac:dyDescent="0.25">
      <c r="DI816" s="20"/>
      <c r="DJ816" s="20"/>
      <c r="DK816" s="20"/>
      <c r="DL816" s="20"/>
      <c r="DM816" s="20"/>
      <c r="DN816" s="20"/>
    </row>
    <row r="817" spans="113:118" ht="20.100000000000001" customHeight="1" x14ac:dyDescent="0.25">
      <c r="DI817" s="20"/>
      <c r="DJ817" s="20"/>
      <c r="DK817" s="20"/>
      <c r="DL817" s="20"/>
      <c r="DM817" s="20"/>
      <c r="DN817" s="20"/>
    </row>
    <row r="818" spans="113:118" ht="20.100000000000001" customHeight="1" x14ac:dyDescent="0.25">
      <c r="DI818" s="20"/>
      <c r="DJ818" s="20"/>
      <c r="DK818" s="20"/>
      <c r="DL818" s="20"/>
      <c r="DM818" s="20"/>
      <c r="DN818" s="20"/>
    </row>
    <row r="819" spans="113:118" ht="20.100000000000001" customHeight="1" x14ac:dyDescent="0.25">
      <c r="DI819" s="20"/>
      <c r="DJ819" s="20"/>
      <c r="DK819" s="20"/>
      <c r="DL819" s="20"/>
      <c r="DM819" s="20"/>
      <c r="DN819" s="20"/>
    </row>
    <row r="820" spans="113:118" ht="20.100000000000001" customHeight="1" x14ac:dyDescent="0.25">
      <c r="DI820" s="20"/>
      <c r="DJ820" s="20"/>
      <c r="DK820" s="20"/>
      <c r="DL820" s="20"/>
      <c r="DM820" s="20"/>
      <c r="DN820" s="20"/>
    </row>
    <row r="821" spans="113:118" ht="20.100000000000001" customHeight="1" x14ac:dyDescent="0.25">
      <c r="DI821" s="20"/>
      <c r="DJ821" s="20"/>
      <c r="DK821" s="20"/>
      <c r="DL821" s="20"/>
      <c r="DM821" s="20"/>
      <c r="DN821" s="20"/>
    </row>
    <row r="822" spans="113:118" ht="20.100000000000001" customHeight="1" x14ac:dyDescent="0.25">
      <c r="DI822" s="20"/>
      <c r="DJ822" s="20"/>
      <c r="DK822" s="20"/>
      <c r="DL822" s="20"/>
      <c r="DM822" s="20"/>
      <c r="DN822" s="20"/>
    </row>
    <row r="823" spans="113:118" ht="20.100000000000001" customHeight="1" x14ac:dyDescent="0.25">
      <c r="DI823" s="20"/>
      <c r="DJ823" s="20"/>
      <c r="DK823" s="20"/>
      <c r="DL823" s="20"/>
      <c r="DM823" s="20"/>
      <c r="DN823" s="20"/>
    </row>
    <row r="824" spans="113:118" ht="20.100000000000001" customHeight="1" x14ac:dyDescent="0.25">
      <c r="DI824" s="20"/>
      <c r="DJ824" s="20"/>
      <c r="DK824" s="20"/>
      <c r="DL824" s="20"/>
      <c r="DM824" s="20"/>
      <c r="DN824" s="20"/>
    </row>
    <row r="825" spans="113:118" ht="20.100000000000001" customHeight="1" x14ac:dyDescent="0.25">
      <c r="DI825" s="20"/>
      <c r="DJ825" s="20"/>
      <c r="DK825" s="20"/>
      <c r="DL825" s="20"/>
      <c r="DM825" s="20"/>
      <c r="DN825" s="20"/>
    </row>
    <row r="826" spans="113:118" ht="20.100000000000001" customHeight="1" x14ac:dyDescent="0.25">
      <c r="DI826" s="20"/>
      <c r="DJ826" s="20"/>
      <c r="DK826" s="20"/>
      <c r="DL826" s="20"/>
      <c r="DM826" s="20"/>
      <c r="DN826" s="20"/>
    </row>
    <row r="827" spans="113:118" ht="20.100000000000001" customHeight="1" x14ac:dyDescent="0.25">
      <c r="DI827" s="20"/>
      <c r="DJ827" s="20"/>
      <c r="DK827" s="20"/>
      <c r="DL827" s="20"/>
      <c r="DM827" s="20"/>
      <c r="DN827" s="20"/>
    </row>
    <row r="828" spans="113:118" ht="20.100000000000001" customHeight="1" x14ac:dyDescent="0.25">
      <c r="DI828" s="20"/>
      <c r="DJ828" s="20"/>
      <c r="DK828" s="20"/>
      <c r="DL828" s="20"/>
      <c r="DM828" s="20"/>
      <c r="DN828" s="20"/>
    </row>
    <row r="829" spans="113:118" ht="20.100000000000001" customHeight="1" x14ac:dyDescent="0.25">
      <c r="DI829" s="20"/>
      <c r="DJ829" s="20"/>
      <c r="DK829" s="20"/>
      <c r="DL829" s="20"/>
      <c r="DM829" s="20"/>
      <c r="DN829" s="20"/>
    </row>
    <row r="830" spans="113:118" ht="20.100000000000001" customHeight="1" x14ac:dyDescent="0.25">
      <c r="DI830" s="20"/>
      <c r="DJ830" s="20"/>
      <c r="DK830" s="20"/>
      <c r="DL830" s="20"/>
      <c r="DM830" s="20"/>
      <c r="DN830" s="20"/>
    </row>
    <row r="831" spans="113:118" ht="20.100000000000001" customHeight="1" x14ac:dyDescent="0.25">
      <c r="DI831" s="20"/>
      <c r="DJ831" s="20"/>
      <c r="DK831" s="20"/>
      <c r="DL831" s="20"/>
      <c r="DM831" s="20"/>
      <c r="DN831" s="20"/>
    </row>
    <row r="832" spans="113:118" ht="20.100000000000001" customHeight="1" x14ac:dyDescent="0.25">
      <c r="DI832" s="20"/>
      <c r="DJ832" s="20"/>
      <c r="DK832" s="20"/>
      <c r="DL832" s="20"/>
      <c r="DM832" s="20"/>
      <c r="DN832" s="20"/>
    </row>
    <row r="833" spans="113:118" ht="20.100000000000001" customHeight="1" x14ac:dyDescent="0.25">
      <c r="DI833" s="20"/>
      <c r="DJ833" s="20"/>
      <c r="DK833" s="20"/>
      <c r="DL833" s="20"/>
      <c r="DM833" s="20"/>
      <c r="DN833" s="20"/>
    </row>
    <row r="834" spans="113:118" ht="20.100000000000001" customHeight="1" x14ac:dyDescent="0.25">
      <c r="DI834" s="20"/>
      <c r="DJ834" s="20"/>
      <c r="DK834" s="20"/>
      <c r="DL834" s="20"/>
      <c r="DM834" s="20"/>
      <c r="DN834" s="20"/>
    </row>
    <row r="835" spans="113:118" ht="20.100000000000001" customHeight="1" x14ac:dyDescent="0.25">
      <c r="DI835" s="20"/>
      <c r="DJ835" s="20"/>
      <c r="DK835" s="20"/>
      <c r="DL835" s="20"/>
      <c r="DM835" s="20"/>
      <c r="DN835" s="20"/>
    </row>
    <row r="836" spans="113:118" ht="20.100000000000001" customHeight="1" x14ac:dyDescent="0.25">
      <c r="DI836" s="20"/>
      <c r="DJ836" s="20"/>
      <c r="DK836" s="20"/>
      <c r="DL836" s="20"/>
      <c r="DM836" s="20"/>
      <c r="DN836" s="20"/>
    </row>
    <row r="837" spans="113:118" ht="20.100000000000001" customHeight="1" x14ac:dyDescent="0.25">
      <c r="DI837" s="20"/>
      <c r="DJ837" s="20"/>
      <c r="DK837" s="20"/>
      <c r="DL837" s="20"/>
      <c r="DM837" s="20"/>
      <c r="DN837" s="20"/>
    </row>
    <row r="838" spans="113:118" ht="20.100000000000001" customHeight="1" x14ac:dyDescent="0.25">
      <c r="DI838" s="20"/>
      <c r="DJ838" s="20"/>
      <c r="DK838" s="20"/>
      <c r="DL838" s="20"/>
      <c r="DM838" s="20"/>
      <c r="DN838" s="20"/>
    </row>
    <row r="839" spans="113:118" ht="20.100000000000001" customHeight="1" x14ac:dyDescent="0.25">
      <c r="DI839" s="20"/>
      <c r="DJ839" s="20"/>
      <c r="DK839" s="20"/>
      <c r="DL839" s="20"/>
      <c r="DM839" s="20"/>
      <c r="DN839" s="20"/>
    </row>
    <row r="840" spans="113:118" ht="20.100000000000001" customHeight="1" x14ac:dyDescent="0.25">
      <c r="DI840" s="20"/>
      <c r="DJ840" s="20"/>
      <c r="DK840" s="20"/>
      <c r="DL840" s="20"/>
      <c r="DM840" s="20"/>
      <c r="DN840" s="20"/>
    </row>
    <row r="841" spans="113:118" ht="20.100000000000001" customHeight="1" x14ac:dyDescent="0.25">
      <c r="DI841" s="20"/>
      <c r="DJ841" s="20"/>
      <c r="DK841" s="20"/>
      <c r="DL841" s="20"/>
      <c r="DM841" s="20"/>
      <c r="DN841" s="20"/>
    </row>
    <row r="842" spans="113:118" ht="20.100000000000001" customHeight="1" x14ac:dyDescent="0.25">
      <c r="DI842" s="20"/>
      <c r="DJ842" s="20"/>
      <c r="DK842" s="20"/>
      <c r="DL842" s="20"/>
      <c r="DM842" s="20"/>
      <c r="DN842" s="20"/>
    </row>
    <row r="843" spans="113:118" ht="20.100000000000001" customHeight="1" x14ac:dyDescent="0.25">
      <c r="DI843" s="20"/>
      <c r="DJ843" s="20"/>
      <c r="DK843" s="20"/>
      <c r="DL843" s="20"/>
      <c r="DM843" s="20"/>
      <c r="DN843" s="20"/>
    </row>
    <row r="844" spans="113:118" ht="20.100000000000001" customHeight="1" x14ac:dyDescent="0.25">
      <c r="DI844" s="20"/>
      <c r="DJ844" s="20"/>
      <c r="DK844" s="20"/>
      <c r="DL844" s="20"/>
      <c r="DM844" s="20"/>
      <c r="DN844" s="20"/>
    </row>
    <row r="845" spans="113:118" ht="20.100000000000001" customHeight="1" x14ac:dyDescent="0.25">
      <c r="DI845" s="20"/>
      <c r="DJ845" s="20"/>
      <c r="DK845" s="20"/>
      <c r="DL845" s="20"/>
      <c r="DM845" s="20"/>
      <c r="DN845" s="20"/>
    </row>
    <row r="846" spans="113:118" ht="20.100000000000001" customHeight="1" x14ac:dyDescent="0.25">
      <c r="DI846" s="20"/>
      <c r="DJ846" s="20"/>
      <c r="DK846" s="20"/>
      <c r="DL846" s="20"/>
      <c r="DM846" s="20"/>
      <c r="DN846" s="20"/>
    </row>
    <row r="847" spans="113:118" ht="20.100000000000001" customHeight="1" x14ac:dyDescent="0.25">
      <c r="DI847" s="20"/>
      <c r="DJ847" s="20"/>
      <c r="DK847" s="20"/>
      <c r="DL847" s="20"/>
      <c r="DM847" s="20"/>
      <c r="DN847" s="20"/>
    </row>
    <row r="848" spans="113:118" ht="20.100000000000001" customHeight="1" x14ac:dyDescent="0.25">
      <c r="DI848" s="20"/>
      <c r="DJ848" s="20"/>
      <c r="DK848" s="20"/>
      <c r="DL848" s="20"/>
      <c r="DM848" s="20"/>
      <c r="DN848" s="20"/>
    </row>
    <row r="849" spans="113:118" ht="20.100000000000001" customHeight="1" x14ac:dyDescent="0.25">
      <c r="DI849" s="20"/>
      <c r="DJ849" s="20"/>
      <c r="DK849" s="20"/>
      <c r="DL849" s="20"/>
      <c r="DM849" s="20"/>
      <c r="DN849" s="20"/>
    </row>
    <row r="850" spans="113:118" ht="20.100000000000001" customHeight="1" x14ac:dyDescent="0.25">
      <c r="DI850" s="20"/>
      <c r="DJ850" s="20"/>
      <c r="DK850" s="20"/>
      <c r="DL850" s="20"/>
      <c r="DM850" s="20"/>
      <c r="DN850" s="20"/>
    </row>
    <row r="851" spans="113:118" ht="20.100000000000001" customHeight="1" x14ac:dyDescent="0.25">
      <c r="DI851" s="20"/>
      <c r="DJ851" s="20"/>
      <c r="DK851" s="20"/>
      <c r="DL851" s="20"/>
      <c r="DM851" s="20"/>
      <c r="DN851" s="20"/>
    </row>
    <row r="852" spans="113:118" ht="20.100000000000001" customHeight="1" x14ac:dyDescent="0.25">
      <c r="DI852" s="20"/>
      <c r="DJ852" s="20"/>
      <c r="DK852" s="20"/>
      <c r="DL852" s="20"/>
      <c r="DM852" s="20"/>
      <c r="DN852" s="20"/>
    </row>
    <row r="853" spans="113:118" ht="20.100000000000001" customHeight="1" x14ac:dyDescent="0.25">
      <c r="DI853" s="20"/>
      <c r="DJ853" s="20"/>
      <c r="DK853" s="20"/>
      <c r="DL853" s="20"/>
      <c r="DM853" s="20"/>
      <c r="DN853" s="20"/>
    </row>
    <row r="854" spans="113:118" ht="20.100000000000001" customHeight="1" x14ac:dyDescent="0.25">
      <c r="DI854" s="20"/>
      <c r="DJ854" s="20"/>
      <c r="DK854" s="20"/>
      <c r="DL854" s="20"/>
      <c r="DM854" s="20"/>
      <c r="DN854" s="20"/>
    </row>
    <row r="855" spans="113:118" ht="20.100000000000001" customHeight="1" x14ac:dyDescent="0.25">
      <c r="DI855" s="20"/>
      <c r="DJ855" s="20"/>
      <c r="DK855" s="20"/>
      <c r="DL855" s="20"/>
      <c r="DM855" s="20"/>
      <c r="DN855" s="20"/>
    </row>
    <row r="856" spans="113:118" ht="20.100000000000001" customHeight="1" x14ac:dyDescent="0.25">
      <c r="DI856" s="20"/>
      <c r="DJ856" s="20"/>
      <c r="DK856" s="20"/>
      <c r="DL856" s="20"/>
      <c r="DM856" s="20"/>
      <c r="DN856" s="20"/>
    </row>
    <row r="857" spans="113:118" ht="20.100000000000001" customHeight="1" x14ac:dyDescent="0.25">
      <c r="DI857" s="20"/>
      <c r="DJ857" s="20"/>
      <c r="DK857" s="20"/>
      <c r="DL857" s="20"/>
      <c r="DM857" s="20"/>
      <c r="DN857" s="20"/>
    </row>
    <row r="858" spans="113:118" ht="20.100000000000001" customHeight="1" x14ac:dyDescent="0.25">
      <c r="DI858" s="20"/>
      <c r="DJ858" s="20"/>
      <c r="DK858" s="20"/>
      <c r="DL858" s="20"/>
      <c r="DM858" s="20"/>
      <c r="DN858" s="20"/>
    </row>
    <row r="859" spans="113:118" ht="20.100000000000001" customHeight="1" x14ac:dyDescent="0.25">
      <c r="DI859" s="20"/>
      <c r="DJ859" s="20"/>
      <c r="DK859" s="20"/>
      <c r="DL859" s="20"/>
      <c r="DM859" s="20"/>
      <c r="DN859" s="20"/>
    </row>
    <row r="860" spans="113:118" ht="20.100000000000001" customHeight="1" x14ac:dyDescent="0.25">
      <c r="DI860" s="20"/>
      <c r="DJ860" s="20"/>
      <c r="DK860" s="20"/>
      <c r="DL860" s="20"/>
      <c r="DM860" s="20"/>
      <c r="DN860" s="20"/>
    </row>
    <row r="861" spans="113:118" ht="20.100000000000001" customHeight="1" x14ac:dyDescent="0.25">
      <c r="DI861" s="20"/>
      <c r="DJ861" s="20"/>
      <c r="DK861" s="20"/>
      <c r="DL861" s="20"/>
      <c r="DM861" s="20"/>
      <c r="DN861" s="20"/>
    </row>
    <row r="862" spans="113:118" ht="20.100000000000001" customHeight="1" x14ac:dyDescent="0.25">
      <c r="DI862" s="20"/>
      <c r="DJ862" s="20"/>
      <c r="DK862" s="20"/>
      <c r="DL862" s="20"/>
      <c r="DM862" s="20"/>
      <c r="DN862" s="20"/>
    </row>
    <row r="863" spans="113:118" ht="20.100000000000001" customHeight="1" x14ac:dyDescent="0.25">
      <c r="DI863" s="20"/>
      <c r="DJ863" s="20"/>
      <c r="DK863" s="20"/>
      <c r="DL863" s="20"/>
      <c r="DM863" s="20"/>
      <c r="DN863" s="20"/>
    </row>
    <row r="864" spans="113:118" ht="20.100000000000001" customHeight="1" x14ac:dyDescent="0.25">
      <c r="DI864" s="20"/>
      <c r="DJ864" s="20"/>
      <c r="DK864" s="20"/>
      <c r="DL864" s="20"/>
      <c r="DM864" s="20"/>
      <c r="DN864" s="20"/>
    </row>
    <row r="865" spans="113:118" ht="20.100000000000001" customHeight="1" x14ac:dyDescent="0.25">
      <c r="DI865" s="20"/>
      <c r="DJ865" s="20"/>
      <c r="DK865" s="20"/>
      <c r="DL865" s="20"/>
      <c r="DM865" s="20"/>
      <c r="DN865" s="20"/>
    </row>
    <row r="866" spans="113:118" ht="20.100000000000001" customHeight="1" x14ac:dyDescent="0.25">
      <c r="DI866" s="20"/>
      <c r="DJ866" s="20"/>
      <c r="DK866" s="20"/>
      <c r="DL866" s="20"/>
      <c r="DM866" s="20"/>
      <c r="DN866" s="20"/>
    </row>
    <row r="867" spans="113:118" ht="20.100000000000001" customHeight="1" x14ac:dyDescent="0.25">
      <c r="DI867" s="20"/>
      <c r="DJ867" s="20"/>
      <c r="DK867" s="20"/>
      <c r="DL867" s="20"/>
      <c r="DM867" s="20"/>
      <c r="DN867" s="20"/>
    </row>
    <row r="868" spans="113:118" ht="20.100000000000001" customHeight="1" x14ac:dyDescent="0.25">
      <c r="DI868" s="20"/>
      <c r="DJ868" s="20"/>
      <c r="DK868" s="20"/>
      <c r="DL868" s="20"/>
      <c r="DM868" s="20"/>
      <c r="DN868" s="20"/>
    </row>
    <row r="869" spans="113:118" ht="20.100000000000001" customHeight="1" x14ac:dyDescent="0.25">
      <c r="DI869" s="20"/>
      <c r="DJ869" s="20"/>
      <c r="DK869" s="20"/>
      <c r="DL869" s="20"/>
      <c r="DM869" s="20"/>
      <c r="DN869" s="20"/>
    </row>
    <row r="870" spans="113:118" ht="20.100000000000001" customHeight="1" x14ac:dyDescent="0.25">
      <c r="DI870" s="20"/>
      <c r="DJ870" s="20"/>
      <c r="DK870" s="20"/>
      <c r="DL870" s="20"/>
      <c r="DM870" s="20"/>
      <c r="DN870" s="20"/>
    </row>
    <row r="871" spans="113:118" ht="20.100000000000001" customHeight="1" x14ac:dyDescent="0.25">
      <c r="DI871" s="20"/>
      <c r="DJ871" s="20"/>
      <c r="DK871" s="20"/>
      <c r="DL871" s="20"/>
      <c r="DM871" s="20"/>
      <c r="DN871" s="20"/>
    </row>
    <row r="872" spans="113:118" ht="20.100000000000001" customHeight="1" x14ac:dyDescent="0.25">
      <c r="DI872" s="20"/>
      <c r="DJ872" s="20"/>
      <c r="DK872" s="20"/>
      <c r="DL872" s="20"/>
      <c r="DM872" s="20"/>
      <c r="DN872" s="20"/>
    </row>
    <row r="873" spans="113:118" ht="20.100000000000001" customHeight="1" x14ac:dyDescent="0.25">
      <c r="DI873" s="20"/>
      <c r="DJ873" s="20"/>
      <c r="DK873" s="20"/>
      <c r="DL873" s="20"/>
      <c r="DM873" s="20"/>
      <c r="DN873" s="20"/>
    </row>
    <row r="874" spans="113:118" ht="20.100000000000001" customHeight="1" x14ac:dyDescent="0.25">
      <c r="DI874" s="20"/>
      <c r="DJ874" s="20"/>
      <c r="DK874" s="20"/>
      <c r="DL874" s="20"/>
      <c r="DM874" s="20"/>
      <c r="DN874" s="20"/>
    </row>
    <row r="875" spans="113:118" ht="20.100000000000001" customHeight="1" x14ac:dyDescent="0.25">
      <c r="DI875" s="20"/>
      <c r="DJ875" s="20"/>
      <c r="DK875" s="20"/>
      <c r="DL875" s="20"/>
      <c r="DM875" s="20"/>
      <c r="DN875" s="20"/>
    </row>
    <row r="876" spans="113:118" ht="20.100000000000001" customHeight="1" x14ac:dyDescent="0.25">
      <c r="DI876" s="20"/>
      <c r="DJ876" s="20"/>
      <c r="DK876" s="20"/>
      <c r="DL876" s="20"/>
      <c r="DM876" s="20"/>
      <c r="DN876" s="20"/>
    </row>
    <row r="877" spans="113:118" ht="20.100000000000001" customHeight="1" x14ac:dyDescent="0.25">
      <c r="DI877" s="20"/>
      <c r="DJ877" s="20"/>
      <c r="DK877" s="20"/>
      <c r="DL877" s="20"/>
      <c r="DM877" s="20"/>
      <c r="DN877" s="20"/>
    </row>
    <row r="878" spans="113:118" ht="20.100000000000001" customHeight="1" x14ac:dyDescent="0.25">
      <c r="DI878" s="20"/>
      <c r="DJ878" s="20"/>
      <c r="DK878" s="20"/>
      <c r="DL878" s="20"/>
      <c r="DM878" s="20"/>
      <c r="DN878" s="20"/>
    </row>
    <row r="879" spans="113:118" ht="20.100000000000001" customHeight="1" x14ac:dyDescent="0.25">
      <c r="DI879" s="20"/>
      <c r="DJ879" s="20"/>
      <c r="DK879" s="20"/>
      <c r="DL879" s="20"/>
      <c r="DM879" s="20"/>
      <c r="DN879" s="20"/>
    </row>
    <row r="880" spans="113:118" ht="20.100000000000001" customHeight="1" x14ac:dyDescent="0.25">
      <c r="DI880" s="20"/>
      <c r="DJ880" s="20"/>
      <c r="DK880" s="20"/>
      <c r="DL880" s="20"/>
      <c r="DM880" s="20"/>
      <c r="DN880" s="20"/>
    </row>
    <row r="881" spans="113:118" ht="20.100000000000001" customHeight="1" x14ac:dyDescent="0.25">
      <c r="DI881" s="20"/>
      <c r="DJ881" s="20"/>
      <c r="DK881" s="20"/>
      <c r="DL881" s="20"/>
      <c r="DM881" s="20"/>
      <c r="DN881" s="20"/>
    </row>
    <row r="882" spans="113:118" ht="20.100000000000001" customHeight="1" x14ac:dyDescent="0.25">
      <c r="DI882" s="20"/>
      <c r="DJ882" s="20"/>
      <c r="DK882" s="20"/>
      <c r="DL882" s="20"/>
      <c r="DM882" s="20"/>
      <c r="DN882" s="20"/>
    </row>
    <row r="883" spans="113:118" ht="20.100000000000001" customHeight="1" x14ac:dyDescent="0.25">
      <c r="DI883" s="20"/>
      <c r="DJ883" s="20"/>
      <c r="DK883" s="20"/>
      <c r="DL883" s="20"/>
      <c r="DM883" s="20"/>
      <c r="DN883" s="20"/>
    </row>
    <row r="884" spans="113:118" ht="20.100000000000001" customHeight="1" x14ac:dyDescent="0.25">
      <c r="DI884" s="20"/>
      <c r="DJ884" s="20"/>
      <c r="DK884" s="20"/>
      <c r="DL884" s="20"/>
      <c r="DM884" s="20"/>
      <c r="DN884" s="20"/>
    </row>
    <row r="885" spans="113:118" ht="20.100000000000001" customHeight="1" x14ac:dyDescent="0.25">
      <c r="DI885" s="20"/>
      <c r="DJ885" s="20"/>
      <c r="DK885" s="20"/>
      <c r="DL885" s="20"/>
      <c r="DM885" s="20"/>
      <c r="DN885" s="20"/>
    </row>
    <row r="886" spans="113:118" ht="20.100000000000001" customHeight="1" x14ac:dyDescent="0.25">
      <c r="DI886" s="20"/>
      <c r="DJ886" s="20"/>
      <c r="DK886" s="20"/>
      <c r="DL886" s="20"/>
      <c r="DM886" s="20"/>
      <c r="DN886" s="20"/>
    </row>
    <row r="887" spans="113:118" ht="20.100000000000001" customHeight="1" x14ac:dyDescent="0.25">
      <c r="DI887" s="20"/>
      <c r="DJ887" s="20"/>
      <c r="DK887" s="20"/>
      <c r="DL887" s="20"/>
      <c r="DM887" s="20"/>
      <c r="DN887" s="20"/>
    </row>
    <row r="888" spans="113:118" ht="20.100000000000001" customHeight="1" x14ac:dyDescent="0.25">
      <c r="DI888" s="20"/>
      <c r="DJ888" s="20"/>
      <c r="DK888" s="20"/>
      <c r="DL888" s="20"/>
      <c r="DM888" s="20"/>
      <c r="DN888" s="20"/>
    </row>
    <row r="889" spans="113:118" ht="20.100000000000001" customHeight="1" x14ac:dyDescent="0.25">
      <c r="DI889" s="20"/>
      <c r="DJ889" s="20"/>
      <c r="DK889" s="20"/>
      <c r="DL889" s="20"/>
      <c r="DM889" s="20"/>
      <c r="DN889" s="20"/>
    </row>
    <row r="890" spans="113:118" ht="20.100000000000001" customHeight="1" x14ac:dyDescent="0.25">
      <c r="DI890" s="20"/>
      <c r="DJ890" s="20"/>
      <c r="DK890" s="20"/>
      <c r="DL890" s="20"/>
      <c r="DM890" s="20"/>
      <c r="DN890" s="20"/>
    </row>
    <row r="891" spans="113:118" ht="20.100000000000001" customHeight="1" x14ac:dyDescent="0.25">
      <c r="DI891" s="20"/>
      <c r="DJ891" s="20"/>
      <c r="DK891" s="20"/>
      <c r="DL891" s="20"/>
      <c r="DM891" s="20"/>
      <c r="DN891" s="20"/>
    </row>
    <row r="892" spans="113:118" ht="20.100000000000001" customHeight="1" x14ac:dyDescent="0.25">
      <c r="DI892" s="20"/>
      <c r="DJ892" s="20"/>
      <c r="DK892" s="20"/>
      <c r="DL892" s="20"/>
      <c r="DM892" s="20"/>
      <c r="DN892" s="20"/>
    </row>
    <row r="893" spans="113:118" ht="20.100000000000001" customHeight="1" x14ac:dyDescent="0.25">
      <c r="DI893" s="20"/>
      <c r="DJ893" s="20"/>
      <c r="DK893" s="20"/>
      <c r="DL893" s="20"/>
      <c r="DM893" s="20"/>
      <c r="DN893" s="20"/>
    </row>
    <row r="894" spans="113:118" ht="20.100000000000001" customHeight="1" x14ac:dyDescent="0.25">
      <c r="DI894" s="20"/>
      <c r="DJ894" s="20"/>
      <c r="DK894" s="20"/>
      <c r="DL894" s="20"/>
      <c r="DM894" s="20"/>
      <c r="DN894" s="20"/>
    </row>
    <row r="895" spans="113:118" ht="20.100000000000001" customHeight="1" x14ac:dyDescent="0.25">
      <c r="DI895" s="20"/>
      <c r="DJ895" s="20"/>
      <c r="DK895" s="20"/>
      <c r="DL895" s="20"/>
      <c r="DM895" s="20"/>
      <c r="DN895" s="20"/>
    </row>
    <row r="896" spans="113:118" ht="20.100000000000001" customHeight="1" x14ac:dyDescent="0.25">
      <c r="DI896" s="20"/>
      <c r="DJ896" s="20"/>
      <c r="DK896" s="20"/>
      <c r="DL896" s="20"/>
      <c r="DM896" s="20"/>
      <c r="DN896" s="20"/>
    </row>
    <row r="897" spans="113:118" ht="20.100000000000001" customHeight="1" x14ac:dyDescent="0.25">
      <c r="DI897" s="20"/>
      <c r="DJ897" s="20"/>
      <c r="DK897" s="20"/>
      <c r="DL897" s="20"/>
      <c r="DM897" s="20"/>
      <c r="DN897" s="20"/>
    </row>
    <row r="898" spans="113:118" ht="20.100000000000001" customHeight="1" x14ac:dyDescent="0.25">
      <c r="DI898" s="20"/>
      <c r="DJ898" s="20"/>
      <c r="DK898" s="20"/>
      <c r="DL898" s="20"/>
      <c r="DM898" s="20"/>
      <c r="DN898" s="20"/>
    </row>
    <row r="899" spans="113:118" ht="20.100000000000001" customHeight="1" x14ac:dyDescent="0.25">
      <c r="DI899" s="20"/>
      <c r="DJ899" s="20"/>
      <c r="DK899" s="20"/>
      <c r="DL899" s="20"/>
      <c r="DM899" s="20"/>
      <c r="DN899" s="20"/>
    </row>
    <row r="900" spans="113:118" ht="20.100000000000001" customHeight="1" x14ac:dyDescent="0.25">
      <c r="DI900" s="20"/>
      <c r="DJ900" s="20"/>
      <c r="DK900" s="20"/>
      <c r="DL900" s="20"/>
      <c r="DM900" s="20"/>
      <c r="DN900" s="20"/>
    </row>
    <row r="901" spans="113:118" ht="20.100000000000001" customHeight="1" x14ac:dyDescent="0.25">
      <c r="DI901" s="20"/>
      <c r="DJ901" s="20"/>
      <c r="DK901" s="20"/>
      <c r="DL901" s="20"/>
      <c r="DM901" s="20"/>
      <c r="DN901" s="20"/>
    </row>
    <row r="902" spans="113:118" ht="20.100000000000001" customHeight="1" x14ac:dyDescent="0.25">
      <c r="DI902" s="20"/>
      <c r="DJ902" s="20"/>
      <c r="DK902" s="20"/>
      <c r="DL902" s="20"/>
      <c r="DM902" s="20"/>
      <c r="DN902" s="20"/>
    </row>
    <row r="903" spans="113:118" ht="20.100000000000001" customHeight="1" x14ac:dyDescent="0.25">
      <c r="DI903" s="20"/>
      <c r="DJ903" s="20"/>
      <c r="DK903" s="20"/>
      <c r="DL903" s="20"/>
      <c r="DM903" s="20"/>
      <c r="DN903" s="20"/>
    </row>
    <row r="904" spans="113:118" ht="20.100000000000001" customHeight="1" x14ac:dyDescent="0.25">
      <c r="DI904" s="20"/>
      <c r="DJ904" s="20"/>
      <c r="DK904" s="20"/>
      <c r="DL904" s="20"/>
      <c r="DM904" s="20"/>
      <c r="DN904" s="20"/>
    </row>
    <row r="905" spans="113:118" ht="20.100000000000001" customHeight="1" x14ac:dyDescent="0.25">
      <c r="DI905" s="20"/>
      <c r="DJ905" s="20"/>
      <c r="DK905" s="20"/>
      <c r="DL905" s="20"/>
      <c r="DM905" s="20"/>
      <c r="DN905" s="20"/>
    </row>
    <row r="906" spans="113:118" ht="20.100000000000001" customHeight="1" x14ac:dyDescent="0.25">
      <c r="DI906" s="20"/>
      <c r="DJ906" s="20"/>
      <c r="DK906" s="20"/>
      <c r="DL906" s="20"/>
      <c r="DM906" s="20"/>
      <c r="DN906" s="20"/>
    </row>
    <row r="907" spans="113:118" ht="20.100000000000001" customHeight="1" x14ac:dyDescent="0.25">
      <c r="DI907" s="20"/>
      <c r="DJ907" s="20"/>
      <c r="DK907" s="20"/>
      <c r="DL907" s="20"/>
      <c r="DM907" s="20"/>
      <c r="DN907" s="20"/>
    </row>
    <row r="908" spans="113:118" ht="20.100000000000001" customHeight="1" x14ac:dyDescent="0.25">
      <c r="DI908" s="20"/>
      <c r="DJ908" s="20"/>
      <c r="DK908" s="20"/>
      <c r="DL908" s="20"/>
      <c r="DM908" s="20"/>
      <c r="DN908" s="20"/>
    </row>
    <row r="909" spans="113:118" ht="20.100000000000001" customHeight="1" x14ac:dyDescent="0.25">
      <c r="DI909" s="20"/>
      <c r="DJ909" s="20"/>
      <c r="DK909" s="20"/>
      <c r="DL909" s="20"/>
      <c r="DM909" s="20"/>
      <c r="DN909" s="20"/>
    </row>
    <row r="910" spans="113:118" ht="20.100000000000001" customHeight="1" x14ac:dyDescent="0.25">
      <c r="DI910" s="20"/>
      <c r="DJ910" s="20"/>
      <c r="DK910" s="20"/>
      <c r="DL910" s="20"/>
      <c r="DM910" s="20"/>
      <c r="DN910" s="20"/>
    </row>
    <row r="911" spans="113:118" ht="20.100000000000001" customHeight="1" x14ac:dyDescent="0.25">
      <c r="DI911" s="20"/>
      <c r="DJ911" s="20"/>
      <c r="DK911" s="20"/>
      <c r="DL911" s="20"/>
      <c r="DM911" s="20"/>
      <c r="DN911" s="20"/>
    </row>
    <row r="912" spans="113:118" ht="20.100000000000001" customHeight="1" x14ac:dyDescent="0.25">
      <c r="DI912" s="20"/>
      <c r="DJ912" s="20"/>
      <c r="DK912" s="20"/>
      <c r="DL912" s="20"/>
      <c r="DM912" s="20"/>
      <c r="DN912" s="20"/>
    </row>
    <row r="913" spans="113:118" ht="20.100000000000001" customHeight="1" x14ac:dyDescent="0.25">
      <c r="DI913" s="20"/>
      <c r="DJ913" s="20"/>
      <c r="DK913" s="20"/>
      <c r="DL913" s="20"/>
      <c r="DM913" s="20"/>
      <c r="DN913" s="20"/>
    </row>
    <row r="914" spans="113:118" ht="20.100000000000001" customHeight="1" x14ac:dyDescent="0.25">
      <c r="DI914" s="20"/>
      <c r="DJ914" s="20"/>
      <c r="DK914" s="20"/>
      <c r="DL914" s="20"/>
      <c r="DM914" s="20"/>
      <c r="DN914" s="20"/>
    </row>
    <row r="915" spans="113:118" ht="20.100000000000001" customHeight="1" x14ac:dyDescent="0.25">
      <c r="DI915" s="20"/>
      <c r="DJ915" s="20"/>
      <c r="DK915" s="20"/>
      <c r="DL915" s="20"/>
      <c r="DM915" s="20"/>
      <c r="DN915" s="20"/>
    </row>
    <row r="916" spans="113:118" ht="20.100000000000001" customHeight="1" x14ac:dyDescent="0.25">
      <c r="DI916" s="20"/>
      <c r="DJ916" s="20"/>
      <c r="DK916" s="20"/>
      <c r="DL916" s="20"/>
      <c r="DM916" s="20"/>
      <c r="DN916" s="20"/>
    </row>
    <row r="917" spans="113:118" ht="20.100000000000001" customHeight="1" x14ac:dyDescent="0.25">
      <c r="DI917" s="20"/>
      <c r="DJ917" s="20"/>
      <c r="DK917" s="20"/>
      <c r="DL917" s="20"/>
      <c r="DM917" s="20"/>
      <c r="DN917" s="20"/>
    </row>
    <row r="918" spans="113:118" ht="20.100000000000001" customHeight="1" x14ac:dyDescent="0.25">
      <c r="DI918" s="20"/>
      <c r="DJ918" s="20"/>
      <c r="DK918" s="20"/>
      <c r="DL918" s="20"/>
      <c r="DM918" s="20"/>
      <c r="DN918" s="20"/>
    </row>
    <row r="919" spans="113:118" ht="20.100000000000001" customHeight="1" x14ac:dyDescent="0.25">
      <c r="DI919" s="20"/>
      <c r="DJ919" s="20"/>
      <c r="DK919" s="20"/>
      <c r="DL919" s="20"/>
      <c r="DM919" s="20"/>
      <c r="DN919" s="20"/>
    </row>
    <row r="920" spans="113:118" ht="20.100000000000001" customHeight="1" x14ac:dyDescent="0.25">
      <c r="DI920" s="20"/>
      <c r="DJ920" s="20"/>
      <c r="DK920" s="20"/>
      <c r="DL920" s="20"/>
      <c r="DM920" s="20"/>
      <c r="DN920" s="20"/>
    </row>
    <row r="921" spans="113:118" ht="20.100000000000001" customHeight="1" x14ac:dyDescent="0.25">
      <c r="DI921" s="20"/>
      <c r="DJ921" s="20"/>
      <c r="DK921" s="20"/>
      <c r="DL921" s="20"/>
      <c r="DM921" s="20"/>
      <c r="DN921" s="20"/>
    </row>
    <row r="922" spans="113:118" ht="20.100000000000001" customHeight="1" x14ac:dyDescent="0.25">
      <c r="DI922" s="20"/>
      <c r="DJ922" s="20"/>
      <c r="DK922" s="20"/>
      <c r="DL922" s="20"/>
      <c r="DM922" s="20"/>
      <c r="DN922" s="20"/>
    </row>
    <row r="923" spans="113:118" ht="20.100000000000001" customHeight="1" x14ac:dyDescent="0.25">
      <c r="DI923" s="20"/>
      <c r="DJ923" s="20"/>
      <c r="DK923" s="20"/>
      <c r="DL923" s="20"/>
      <c r="DM923" s="20"/>
      <c r="DN923" s="20"/>
    </row>
    <row r="924" spans="113:118" ht="20.100000000000001" customHeight="1" x14ac:dyDescent="0.25">
      <c r="DI924" s="20"/>
      <c r="DJ924" s="20"/>
      <c r="DK924" s="20"/>
      <c r="DL924" s="20"/>
      <c r="DM924" s="20"/>
      <c r="DN924" s="20"/>
    </row>
    <row r="925" spans="113:118" ht="20.100000000000001" customHeight="1" x14ac:dyDescent="0.25">
      <c r="DI925" s="20"/>
      <c r="DJ925" s="20"/>
      <c r="DK925" s="20"/>
      <c r="DL925" s="20"/>
      <c r="DM925" s="20"/>
      <c r="DN925" s="20"/>
    </row>
    <row r="926" spans="113:118" ht="20.100000000000001" customHeight="1" x14ac:dyDescent="0.25">
      <c r="DI926" s="20"/>
      <c r="DJ926" s="20"/>
      <c r="DK926" s="20"/>
      <c r="DL926" s="20"/>
      <c r="DM926" s="20"/>
      <c r="DN926" s="20"/>
    </row>
    <row r="927" spans="113:118" ht="20.100000000000001" customHeight="1" x14ac:dyDescent="0.25">
      <c r="DI927" s="20"/>
      <c r="DJ927" s="20"/>
      <c r="DK927" s="20"/>
      <c r="DL927" s="20"/>
      <c r="DM927" s="20"/>
      <c r="DN927" s="20"/>
    </row>
    <row r="928" spans="113:118" ht="20.100000000000001" customHeight="1" x14ac:dyDescent="0.25">
      <c r="DI928" s="20"/>
      <c r="DJ928" s="20"/>
      <c r="DK928" s="20"/>
      <c r="DL928" s="20"/>
      <c r="DM928" s="20"/>
      <c r="DN928" s="20"/>
    </row>
    <row r="929" spans="113:118" ht="20.100000000000001" customHeight="1" x14ac:dyDescent="0.25">
      <c r="DI929" s="20"/>
      <c r="DJ929" s="20"/>
      <c r="DK929" s="20"/>
      <c r="DL929" s="20"/>
      <c r="DM929" s="20"/>
      <c r="DN929" s="20"/>
    </row>
    <row r="930" spans="113:118" ht="20.100000000000001" customHeight="1" x14ac:dyDescent="0.25">
      <c r="DI930" s="20"/>
      <c r="DJ930" s="20"/>
      <c r="DK930" s="20"/>
      <c r="DL930" s="20"/>
      <c r="DM930" s="20"/>
      <c r="DN930" s="20"/>
    </row>
    <row r="931" spans="113:118" ht="20.100000000000001" customHeight="1" x14ac:dyDescent="0.25">
      <c r="DI931" s="20"/>
      <c r="DJ931" s="20"/>
      <c r="DK931" s="20"/>
      <c r="DL931" s="20"/>
      <c r="DM931" s="20"/>
      <c r="DN931" s="20"/>
    </row>
    <row r="932" spans="113:118" ht="20.100000000000001" customHeight="1" x14ac:dyDescent="0.25">
      <c r="DI932" s="20"/>
      <c r="DJ932" s="20"/>
      <c r="DK932" s="20"/>
      <c r="DL932" s="20"/>
      <c r="DM932" s="20"/>
      <c r="DN932" s="20"/>
    </row>
    <row r="933" spans="113:118" ht="20.100000000000001" customHeight="1" x14ac:dyDescent="0.25">
      <c r="DI933" s="20"/>
      <c r="DJ933" s="20"/>
      <c r="DK933" s="20"/>
      <c r="DL933" s="20"/>
      <c r="DM933" s="20"/>
      <c r="DN933" s="20"/>
    </row>
    <row r="934" spans="113:118" ht="20.100000000000001" customHeight="1" x14ac:dyDescent="0.25">
      <c r="DI934" s="20"/>
      <c r="DJ934" s="20"/>
      <c r="DK934" s="20"/>
      <c r="DL934" s="20"/>
      <c r="DM934" s="20"/>
      <c r="DN934" s="20"/>
    </row>
    <row r="935" spans="113:118" ht="20.100000000000001" customHeight="1" x14ac:dyDescent="0.25">
      <c r="DI935" s="20"/>
      <c r="DJ935" s="20"/>
      <c r="DK935" s="20"/>
      <c r="DL935" s="20"/>
      <c r="DM935" s="20"/>
      <c r="DN935" s="20"/>
    </row>
    <row r="936" spans="113:118" ht="20.100000000000001" customHeight="1" x14ac:dyDescent="0.25">
      <c r="DI936" s="20"/>
      <c r="DJ936" s="20"/>
      <c r="DK936" s="20"/>
      <c r="DL936" s="20"/>
      <c r="DM936" s="20"/>
      <c r="DN936" s="20"/>
    </row>
    <row r="937" spans="113:118" ht="20.100000000000001" customHeight="1" x14ac:dyDescent="0.25">
      <c r="DI937" s="20"/>
      <c r="DJ937" s="20"/>
      <c r="DK937" s="20"/>
      <c r="DL937" s="20"/>
      <c r="DM937" s="20"/>
      <c r="DN937" s="20"/>
    </row>
    <row r="938" spans="113:118" ht="20.100000000000001" customHeight="1" x14ac:dyDescent="0.25">
      <c r="DI938" s="20"/>
      <c r="DJ938" s="20"/>
      <c r="DK938" s="20"/>
      <c r="DL938" s="20"/>
      <c r="DM938" s="20"/>
      <c r="DN938" s="20"/>
    </row>
    <row r="939" spans="113:118" ht="20.100000000000001" customHeight="1" x14ac:dyDescent="0.25">
      <c r="DI939" s="20"/>
      <c r="DJ939" s="20"/>
      <c r="DK939" s="20"/>
      <c r="DL939" s="20"/>
      <c r="DM939" s="20"/>
      <c r="DN939" s="20"/>
    </row>
    <row r="940" spans="113:118" ht="20.100000000000001" customHeight="1" x14ac:dyDescent="0.25">
      <c r="DI940" s="20"/>
      <c r="DJ940" s="20"/>
      <c r="DK940" s="20"/>
      <c r="DL940" s="20"/>
      <c r="DM940" s="20"/>
      <c r="DN940" s="20"/>
    </row>
    <row r="941" spans="113:118" ht="20.100000000000001" customHeight="1" x14ac:dyDescent="0.25">
      <c r="DI941" s="20"/>
      <c r="DJ941" s="20"/>
      <c r="DK941" s="20"/>
      <c r="DL941" s="20"/>
      <c r="DM941" s="20"/>
      <c r="DN941" s="20"/>
    </row>
    <row r="942" spans="113:118" ht="20.100000000000001" customHeight="1" x14ac:dyDescent="0.25">
      <c r="DI942" s="20"/>
      <c r="DJ942" s="20"/>
      <c r="DK942" s="20"/>
      <c r="DL942" s="20"/>
      <c r="DM942" s="20"/>
      <c r="DN942" s="20"/>
    </row>
    <row r="943" spans="113:118" ht="20.100000000000001" customHeight="1" x14ac:dyDescent="0.25">
      <c r="DI943" s="20"/>
      <c r="DJ943" s="20"/>
      <c r="DK943" s="20"/>
      <c r="DL943" s="20"/>
      <c r="DM943" s="20"/>
      <c r="DN943" s="20"/>
    </row>
    <row r="944" spans="113:118" ht="20.100000000000001" customHeight="1" x14ac:dyDescent="0.25">
      <c r="DI944" s="20"/>
      <c r="DJ944" s="20"/>
      <c r="DK944" s="20"/>
      <c r="DL944" s="20"/>
      <c r="DM944" s="20"/>
      <c r="DN944" s="20"/>
    </row>
    <row r="945" spans="113:118" ht="20.100000000000001" customHeight="1" x14ac:dyDescent="0.25">
      <c r="DI945" s="20"/>
      <c r="DJ945" s="20"/>
      <c r="DK945" s="20"/>
      <c r="DL945" s="20"/>
      <c r="DM945" s="20"/>
      <c r="DN945" s="20"/>
    </row>
    <row r="946" spans="113:118" ht="20.100000000000001" customHeight="1" x14ac:dyDescent="0.25">
      <c r="DI946" s="20"/>
      <c r="DJ946" s="20"/>
      <c r="DK946" s="20"/>
      <c r="DL946" s="20"/>
      <c r="DM946" s="20"/>
      <c r="DN946" s="20"/>
    </row>
    <row r="947" spans="113:118" ht="20.100000000000001" customHeight="1" x14ac:dyDescent="0.25">
      <c r="DI947" s="20"/>
      <c r="DJ947" s="20"/>
      <c r="DK947" s="20"/>
      <c r="DL947" s="20"/>
      <c r="DM947" s="20"/>
      <c r="DN947" s="20"/>
    </row>
    <row r="948" spans="113:118" ht="20.100000000000001" customHeight="1" x14ac:dyDescent="0.25">
      <c r="DI948" s="20"/>
      <c r="DJ948" s="20"/>
      <c r="DK948" s="20"/>
      <c r="DL948" s="20"/>
      <c r="DM948" s="20"/>
      <c r="DN948" s="20"/>
    </row>
    <row r="949" spans="113:118" ht="20.100000000000001" customHeight="1" x14ac:dyDescent="0.25">
      <c r="DI949" s="20"/>
      <c r="DJ949" s="20"/>
      <c r="DK949" s="20"/>
      <c r="DL949" s="20"/>
      <c r="DM949" s="20"/>
      <c r="DN949" s="20"/>
    </row>
    <row r="950" spans="113:118" ht="20.100000000000001" customHeight="1" x14ac:dyDescent="0.25">
      <c r="DI950" s="20"/>
      <c r="DJ950" s="20"/>
      <c r="DK950" s="20"/>
      <c r="DL950" s="20"/>
      <c r="DM950" s="20"/>
      <c r="DN950" s="20"/>
    </row>
    <row r="951" spans="113:118" ht="20.100000000000001" customHeight="1" x14ac:dyDescent="0.25">
      <c r="DI951" s="20"/>
      <c r="DJ951" s="20"/>
      <c r="DK951" s="20"/>
      <c r="DL951" s="20"/>
      <c r="DM951" s="20"/>
      <c r="DN951" s="20"/>
    </row>
    <row r="952" spans="113:118" ht="20.100000000000001" customHeight="1" x14ac:dyDescent="0.25">
      <c r="DI952" s="20"/>
      <c r="DJ952" s="20"/>
      <c r="DK952" s="20"/>
      <c r="DL952" s="20"/>
      <c r="DM952" s="20"/>
      <c r="DN952" s="20"/>
    </row>
    <row r="953" spans="113:118" ht="20.100000000000001" customHeight="1" x14ac:dyDescent="0.25">
      <c r="DI953" s="20"/>
      <c r="DJ953" s="20"/>
      <c r="DK953" s="20"/>
      <c r="DL953" s="20"/>
      <c r="DM953" s="20"/>
      <c r="DN953" s="20"/>
    </row>
    <row r="954" spans="113:118" ht="20.100000000000001" customHeight="1" x14ac:dyDescent="0.25">
      <c r="DI954" s="20"/>
      <c r="DJ954" s="20"/>
      <c r="DK954" s="20"/>
      <c r="DL954" s="20"/>
      <c r="DM954" s="20"/>
      <c r="DN954" s="20"/>
    </row>
    <row r="955" spans="113:118" ht="20.100000000000001" customHeight="1" x14ac:dyDescent="0.25">
      <c r="DI955" s="20"/>
      <c r="DJ955" s="20"/>
      <c r="DK955" s="20"/>
      <c r="DL955" s="20"/>
      <c r="DM955" s="20"/>
      <c r="DN955" s="20"/>
    </row>
    <row r="956" spans="113:118" ht="20.100000000000001" customHeight="1" x14ac:dyDescent="0.25">
      <c r="DI956" s="20"/>
      <c r="DJ956" s="20"/>
      <c r="DK956" s="20"/>
      <c r="DL956" s="20"/>
      <c r="DM956" s="20"/>
      <c r="DN956" s="20"/>
    </row>
    <row r="957" spans="113:118" ht="20.100000000000001" customHeight="1" x14ac:dyDescent="0.25">
      <c r="DI957" s="20"/>
      <c r="DJ957" s="20"/>
      <c r="DK957" s="20"/>
      <c r="DL957" s="20"/>
      <c r="DM957" s="20"/>
      <c r="DN957" s="20"/>
    </row>
    <row r="958" spans="113:118" ht="20.100000000000001" customHeight="1" x14ac:dyDescent="0.25">
      <c r="DI958" s="20"/>
      <c r="DJ958" s="20"/>
      <c r="DK958" s="20"/>
      <c r="DL958" s="20"/>
      <c r="DM958" s="20"/>
      <c r="DN958" s="20"/>
    </row>
    <row r="959" spans="113:118" ht="20.100000000000001" customHeight="1" x14ac:dyDescent="0.25">
      <c r="DI959" s="20"/>
      <c r="DJ959" s="20"/>
      <c r="DK959" s="20"/>
      <c r="DL959" s="20"/>
      <c r="DM959" s="20"/>
      <c r="DN959" s="20"/>
    </row>
    <row r="960" spans="113:118" ht="20.100000000000001" customHeight="1" x14ac:dyDescent="0.25">
      <c r="DI960" s="20"/>
      <c r="DJ960" s="20"/>
      <c r="DK960" s="20"/>
      <c r="DL960" s="20"/>
      <c r="DM960" s="20"/>
      <c r="DN960" s="20"/>
    </row>
    <row r="961" spans="113:118" ht="20.100000000000001" customHeight="1" x14ac:dyDescent="0.25">
      <c r="DI961" s="20"/>
      <c r="DJ961" s="20"/>
      <c r="DK961" s="20"/>
      <c r="DL961" s="20"/>
      <c r="DM961" s="20"/>
      <c r="DN961" s="20"/>
    </row>
    <row r="962" spans="113:118" ht="20.100000000000001" customHeight="1" x14ac:dyDescent="0.25">
      <c r="DI962" s="20"/>
      <c r="DJ962" s="20"/>
      <c r="DK962" s="20"/>
      <c r="DL962" s="20"/>
      <c r="DM962" s="20"/>
      <c r="DN962" s="20"/>
    </row>
    <row r="963" spans="113:118" ht="20.100000000000001" customHeight="1" x14ac:dyDescent="0.25">
      <c r="DI963" s="20"/>
      <c r="DJ963" s="20"/>
      <c r="DK963" s="20"/>
      <c r="DL963" s="20"/>
      <c r="DM963" s="20"/>
      <c r="DN963" s="20"/>
    </row>
    <row r="964" spans="113:118" ht="20.100000000000001" customHeight="1" x14ac:dyDescent="0.25">
      <c r="DI964" s="20"/>
      <c r="DJ964" s="20"/>
      <c r="DK964" s="20"/>
      <c r="DL964" s="20"/>
      <c r="DM964" s="20"/>
      <c r="DN964" s="20"/>
    </row>
    <row r="965" spans="113:118" ht="20.100000000000001" customHeight="1" x14ac:dyDescent="0.25">
      <c r="DI965" s="20"/>
      <c r="DJ965" s="20"/>
      <c r="DK965" s="20"/>
      <c r="DL965" s="20"/>
      <c r="DM965" s="20"/>
      <c r="DN965" s="20"/>
    </row>
    <row r="966" spans="113:118" ht="20.100000000000001" customHeight="1" x14ac:dyDescent="0.25">
      <c r="DI966" s="20"/>
      <c r="DJ966" s="20"/>
      <c r="DK966" s="20"/>
      <c r="DL966" s="20"/>
      <c r="DM966" s="20"/>
      <c r="DN966" s="20"/>
    </row>
    <row r="967" spans="113:118" ht="20.100000000000001" customHeight="1" x14ac:dyDescent="0.25">
      <c r="DI967" s="20"/>
      <c r="DJ967" s="20"/>
      <c r="DK967" s="20"/>
      <c r="DL967" s="20"/>
      <c r="DM967" s="20"/>
      <c r="DN967" s="20"/>
    </row>
    <row r="968" spans="113:118" ht="20.100000000000001" customHeight="1" x14ac:dyDescent="0.25">
      <c r="DI968" s="20"/>
      <c r="DJ968" s="20"/>
      <c r="DK968" s="20"/>
      <c r="DL968" s="20"/>
      <c r="DM968" s="20"/>
      <c r="DN968" s="20"/>
    </row>
    <row r="969" spans="113:118" ht="20.100000000000001" customHeight="1" x14ac:dyDescent="0.25">
      <c r="DI969" s="20"/>
      <c r="DJ969" s="20"/>
      <c r="DK969" s="20"/>
      <c r="DL969" s="20"/>
      <c r="DM969" s="20"/>
      <c r="DN969" s="20"/>
    </row>
    <row r="970" spans="113:118" ht="20.100000000000001" customHeight="1" x14ac:dyDescent="0.25">
      <c r="DI970" s="20"/>
      <c r="DJ970" s="20"/>
      <c r="DK970" s="20"/>
      <c r="DL970" s="20"/>
      <c r="DM970" s="20"/>
      <c r="DN970" s="20"/>
    </row>
    <row r="971" spans="113:118" ht="20.100000000000001" customHeight="1" x14ac:dyDescent="0.25">
      <c r="DI971" s="20"/>
      <c r="DJ971" s="20"/>
      <c r="DK971" s="20"/>
      <c r="DL971" s="20"/>
      <c r="DM971" s="20"/>
      <c r="DN971" s="20"/>
    </row>
    <row r="972" spans="113:118" ht="20.100000000000001" customHeight="1" x14ac:dyDescent="0.25">
      <c r="DI972" s="20"/>
      <c r="DJ972" s="20"/>
      <c r="DK972" s="20"/>
      <c r="DL972" s="20"/>
      <c r="DM972" s="20"/>
      <c r="DN972" s="20"/>
    </row>
    <row r="973" spans="113:118" ht="20.100000000000001" customHeight="1" x14ac:dyDescent="0.25">
      <c r="DI973" s="20"/>
      <c r="DJ973" s="20"/>
      <c r="DK973" s="20"/>
      <c r="DL973" s="20"/>
      <c r="DM973" s="20"/>
      <c r="DN973" s="20"/>
    </row>
    <row r="974" spans="113:118" ht="20.100000000000001" customHeight="1" x14ac:dyDescent="0.25">
      <c r="DI974" s="20"/>
      <c r="DJ974" s="20"/>
      <c r="DK974" s="20"/>
      <c r="DL974" s="20"/>
      <c r="DM974" s="20"/>
      <c r="DN974" s="20"/>
    </row>
    <row r="975" spans="113:118" ht="20.100000000000001" customHeight="1" x14ac:dyDescent="0.25">
      <c r="DI975" s="20"/>
      <c r="DJ975" s="20"/>
      <c r="DK975" s="20"/>
      <c r="DL975" s="20"/>
      <c r="DM975" s="20"/>
      <c r="DN975" s="20"/>
    </row>
    <row r="976" spans="113:118" ht="20.100000000000001" customHeight="1" x14ac:dyDescent="0.25">
      <c r="DI976" s="20"/>
      <c r="DJ976" s="20"/>
      <c r="DK976" s="20"/>
      <c r="DL976" s="20"/>
      <c r="DM976" s="20"/>
      <c r="DN976" s="20"/>
    </row>
    <row r="977" spans="113:118" ht="20.100000000000001" customHeight="1" x14ac:dyDescent="0.25">
      <c r="DI977" s="20"/>
      <c r="DJ977" s="20"/>
      <c r="DK977" s="20"/>
      <c r="DL977" s="20"/>
      <c r="DM977" s="20"/>
      <c r="DN977" s="20"/>
    </row>
    <row r="978" spans="113:118" ht="20.100000000000001" customHeight="1" x14ac:dyDescent="0.25">
      <c r="DI978" s="20"/>
      <c r="DJ978" s="20"/>
      <c r="DK978" s="20"/>
      <c r="DL978" s="20"/>
      <c r="DM978" s="20"/>
      <c r="DN978" s="20"/>
    </row>
    <row r="979" spans="113:118" ht="20.100000000000001" customHeight="1" x14ac:dyDescent="0.25">
      <c r="DI979" s="20"/>
      <c r="DJ979" s="20"/>
      <c r="DK979" s="20"/>
      <c r="DL979" s="20"/>
      <c r="DM979" s="20"/>
      <c r="DN979" s="20"/>
    </row>
    <row r="980" spans="113:118" ht="20.100000000000001" customHeight="1" x14ac:dyDescent="0.25">
      <c r="DI980" s="20"/>
      <c r="DJ980" s="20"/>
      <c r="DK980" s="20"/>
      <c r="DL980" s="20"/>
      <c r="DM980" s="20"/>
      <c r="DN980" s="20"/>
    </row>
    <row r="981" spans="113:118" ht="20.100000000000001" customHeight="1" x14ac:dyDescent="0.25">
      <c r="DI981" s="20"/>
      <c r="DJ981" s="20"/>
      <c r="DK981" s="20"/>
      <c r="DL981" s="20"/>
      <c r="DM981" s="20"/>
      <c r="DN981" s="20"/>
    </row>
    <row r="982" spans="113:118" ht="20.100000000000001" customHeight="1" x14ac:dyDescent="0.25">
      <c r="DI982" s="20"/>
      <c r="DJ982" s="20"/>
      <c r="DK982" s="20"/>
      <c r="DL982" s="20"/>
      <c r="DM982" s="20"/>
      <c r="DN982" s="20"/>
    </row>
    <row r="983" spans="113:118" ht="20.100000000000001" customHeight="1" x14ac:dyDescent="0.25">
      <c r="DI983" s="20"/>
      <c r="DJ983" s="20"/>
      <c r="DK983" s="20"/>
      <c r="DL983" s="20"/>
      <c r="DM983" s="20"/>
      <c r="DN983" s="20"/>
    </row>
    <row r="984" spans="113:118" ht="20.100000000000001" customHeight="1" x14ac:dyDescent="0.25">
      <c r="DI984" s="20"/>
      <c r="DJ984" s="20"/>
      <c r="DK984" s="20"/>
      <c r="DL984" s="20"/>
      <c r="DM984" s="20"/>
      <c r="DN984" s="20"/>
    </row>
    <row r="985" spans="113:118" ht="20.100000000000001" customHeight="1" x14ac:dyDescent="0.25">
      <c r="DI985" s="20"/>
      <c r="DJ985" s="20"/>
      <c r="DK985" s="20"/>
      <c r="DL985" s="20"/>
      <c r="DM985" s="20"/>
      <c r="DN985" s="20"/>
    </row>
    <row r="986" spans="113:118" ht="20.100000000000001" customHeight="1" x14ac:dyDescent="0.25">
      <c r="DI986" s="20"/>
      <c r="DJ986" s="20"/>
      <c r="DK986" s="20"/>
      <c r="DL986" s="20"/>
      <c r="DM986" s="20"/>
      <c r="DN986" s="20"/>
    </row>
    <row r="987" spans="113:118" ht="20.100000000000001" customHeight="1" x14ac:dyDescent="0.25">
      <c r="DI987" s="20"/>
      <c r="DJ987" s="20"/>
      <c r="DK987" s="20"/>
      <c r="DL987" s="20"/>
      <c r="DM987" s="20"/>
      <c r="DN987" s="20"/>
    </row>
    <row r="988" spans="113:118" ht="20.100000000000001" customHeight="1" x14ac:dyDescent="0.25">
      <c r="DI988" s="20"/>
      <c r="DJ988" s="20"/>
      <c r="DK988" s="20"/>
      <c r="DL988" s="20"/>
      <c r="DM988" s="20"/>
      <c r="DN988" s="20"/>
    </row>
    <row r="989" spans="113:118" ht="20.100000000000001" customHeight="1" x14ac:dyDescent="0.25">
      <c r="DI989" s="20"/>
      <c r="DJ989" s="20"/>
      <c r="DK989" s="20"/>
      <c r="DL989" s="20"/>
      <c r="DM989" s="20"/>
      <c r="DN989" s="20"/>
    </row>
    <row r="990" spans="113:118" ht="20.100000000000001" customHeight="1" x14ac:dyDescent="0.25">
      <c r="DI990" s="20"/>
      <c r="DJ990" s="20"/>
      <c r="DK990" s="20"/>
      <c r="DL990" s="20"/>
      <c r="DM990" s="20"/>
      <c r="DN990" s="20"/>
    </row>
    <row r="991" spans="113:118" ht="20.100000000000001" customHeight="1" x14ac:dyDescent="0.25">
      <c r="DI991" s="20"/>
      <c r="DJ991" s="20"/>
      <c r="DK991" s="20"/>
      <c r="DL991" s="20"/>
      <c r="DM991" s="20"/>
      <c r="DN991" s="20"/>
    </row>
    <row r="992" spans="113:118" ht="20.100000000000001" customHeight="1" x14ac:dyDescent="0.25">
      <c r="DI992" s="20"/>
      <c r="DJ992" s="20"/>
      <c r="DK992" s="20"/>
      <c r="DL992" s="20"/>
      <c r="DM992" s="20"/>
      <c r="DN992" s="20"/>
    </row>
    <row r="993" spans="113:118" ht="20.100000000000001" customHeight="1" x14ac:dyDescent="0.25">
      <c r="DI993" s="20"/>
      <c r="DJ993" s="20"/>
      <c r="DK993" s="20"/>
      <c r="DL993" s="20"/>
      <c r="DM993" s="20"/>
      <c r="DN993" s="20"/>
    </row>
    <row r="994" spans="113:118" ht="20.100000000000001" customHeight="1" x14ac:dyDescent="0.25">
      <c r="DI994" s="20"/>
      <c r="DJ994" s="20"/>
      <c r="DK994" s="20"/>
      <c r="DL994" s="20"/>
      <c r="DM994" s="20"/>
      <c r="DN994" s="20"/>
    </row>
    <row r="995" spans="113:118" ht="20.100000000000001" customHeight="1" x14ac:dyDescent="0.25">
      <c r="DI995" s="20"/>
      <c r="DJ995" s="20"/>
      <c r="DK995" s="20"/>
      <c r="DL995" s="20"/>
      <c r="DM995" s="20"/>
      <c r="DN995" s="20"/>
    </row>
    <row r="996" spans="113:118" ht="20.100000000000001" customHeight="1" x14ac:dyDescent="0.25">
      <c r="DI996" s="20"/>
      <c r="DJ996" s="20"/>
      <c r="DK996" s="20"/>
      <c r="DL996" s="20"/>
      <c r="DM996" s="20"/>
      <c r="DN996" s="20"/>
    </row>
    <row r="997" spans="113:118" ht="20.100000000000001" customHeight="1" x14ac:dyDescent="0.25">
      <c r="DI997" s="20"/>
      <c r="DJ997" s="20"/>
      <c r="DK997" s="20"/>
      <c r="DL997" s="20"/>
      <c r="DM997" s="20"/>
      <c r="DN997" s="20"/>
    </row>
    <row r="998" spans="113:118" ht="20.100000000000001" customHeight="1" x14ac:dyDescent="0.25">
      <c r="DI998" s="20"/>
      <c r="DJ998" s="20"/>
      <c r="DK998" s="20"/>
      <c r="DL998" s="20"/>
      <c r="DM998" s="20"/>
      <c r="DN998" s="20"/>
    </row>
    <row r="999" spans="113:118" ht="20.100000000000001" customHeight="1" x14ac:dyDescent="0.25">
      <c r="DI999" s="20"/>
      <c r="DJ999" s="20"/>
      <c r="DK999" s="20"/>
      <c r="DL999" s="20"/>
      <c r="DM999" s="20"/>
      <c r="DN999" s="20"/>
    </row>
    <row r="1000" spans="113:118" ht="20.100000000000001" customHeight="1" x14ac:dyDescent="0.25">
      <c r="DI1000" s="20"/>
      <c r="DJ1000" s="20"/>
      <c r="DK1000" s="20"/>
      <c r="DL1000" s="20"/>
      <c r="DM1000" s="20"/>
      <c r="DN1000" s="20"/>
    </row>
    <row r="1001" spans="113:118" ht="20.100000000000001" customHeight="1" x14ac:dyDescent="0.25">
      <c r="DI1001" s="20"/>
      <c r="DJ1001" s="20"/>
      <c r="DK1001" s="20"/>
      <c r="DL1001" s="20"/>
      <c r="DM1001" s="20"/>
      <c r="DN1001" s="20"/>
    </row>
    <row r="1002" spans="113:118" ht="20.100000000000001" customHeight="1" x14ac:dyDescent="0.25">
      <c r="DI1002" s="20"/>
      <c r="DJ1002" s="20"/>
      <c r="DK1002" s="20"/>
      <c r="DL1002" s="20"/>
      <c r="DM1002" s="20"/>
      <c r="DN1002" s="20"/>
    </row>
    <row r="1003" spans="113:118" ht="20.100000000000001" customHeight="1" x14ac:dyDescent="0.25">
      <c r="DI1003" s="20"/>
      <c r="DJ1003" s="20"/>
      <c r="DK1003" s="20"/>
      <c r="DL1003" s="20"/>
      <c r="DM1003" s="20"/>
      <c r="DN1003" s="20"/>
    </row>
    <row r="1004" spans="113:118" ht="20.100000000000001" customHeight="1" x14ac:dyDescent="0.25">
      <c r="DI1004" s="20"/>
      <c r="DJ1004" s="20"/>
      <c r="DK1004" s="20"/>
      <c r="DL1004" s="20"/>
      <c r="DM1004" s="20"/>
      <c r="DN1004" s="20"/>
    </row>
    <row r="1005" spans="113:118" ht="20.100000000000001" customHeight="1" x14ac:dyDescent="0.25">
      <c r="DI1005" s="20"/>
      <c r="DJ1005" s="20"/>
      <c r="DK1005" s="20"/>
      <c r="DL1005" s="20"/>
      <c r="DM1005" s="20"/>
      <c r="DN1005" s="20"/>
    </row>
    <row r="1006" spans="113:118" ht="20.100000000000001" customHeight="1" x14ac:dyDescent="0.25">
      <c r="DI1006" s="20"/>
      <c r="DJ1006" s="20"/>
      <c r="DK1006" s="20"/>
      <c r="DL1006" s="20"/>
      <c r="DM1006" s="20"/>
      <c r="DN1006" s="20"/>
    </row>
    <row r="1007" spans="113:118" ht="20.100000000000001" customHeight="1" x14ac:dyDescent="0.25">
      <c r="DI1007" s="20"/>
      <c r="DJ1007" s="20"/>
      <c r="DK1007" s="20"/>
      <c r="DL1007" s="20"/>
      <c r="DM1007" s="20"/>
      <c r="DN1007" s="20"/>
    </row>
    <row r="1008" spans="113:118" ht="20.100000000000001" customHeight="1" x14ac:dyDescent="0.25">
      <c r="DI1008" s="20"/>
      <c r="DJ1008" s="20"/>
      <c r="DK1008" s="20"/>
      <c r="DL1008" s="20"/>
      <c r="DM1008" s="20"/>
      <c r="DN1008" s="20"/>
    </row>
    <row r="1009" spans="113:118" ht="20.100000000000001" customHeight="1" x14ac:dyDescent="0.25">
      <c r="DI1009" s="20"/>
      <c r="DJ1009" s="20"/>
      <c r="DK1009" s="20"/>
      <c r="DL1009" s="20"/>
      <c r="DM1009" s="20"/>
      <c r="DN1009" s="20"/>
    </row>
    <row r="1010" spans="113:118" ht="20.100000000000001" customHeight="1" x14ac:dyDescent="0.25">
      <c r="DI1010" s="20"/>
      <c r="DJ1010" s="20"/>
      <c r="DK1010" s="20"/>
      <c r="DL1010" s="20"/>
      <c r="DM1010" s="20"/>
      <c r="DN1010" s="20"/>
    </row>
    <row r="1011" spans="113:118" ht="20.100000000000001" customHeight="1" x14ac:dyDescent="0.25">
      <c r="DI1011" s="20"/>
      <c r="DJ1011" s="20"/>
      <c r="DK1011" s="20"/>
      <c r="DL1011" s="20"/>
      <c r="DM1011" s="20"/>
      <c r="DN1011" s="20"/>
    </row>
    <row r="1012" spans="113:118" ht="20.100000000000001" customHeight="1" x14ac:dyDescent="0.25">
      <c r="DI1012" s="20"/>
      <c r="DJ1012" s="20"/>
      <c r="DK1012" s="20"/>
      <c r="DL1012" s="20"/>
      <c r="DM1012" s="20"/>
      <c r="DN1012" s="20"/>
    </row>
    <row r="1013" spans="113:118" ht="20.100000000000001" customHeight="1" x14ac:dyDescent="0.25">
      <c r="DI1013" s="20"/>
      <c r="DJ1013" s="20"/>
      <c r="DK1013" s="20"/>
      <c r="DL1013" s="20"/>
      <c r="DM1013" s="20"/>
      <c r="DN1013" s="20"/>
    </row>
    <row r="1014" spans="113:118" ht="20.100000000000001" customHeight="1" x14ac:dyDescent="0.25">
      <c r="DI1014" s="20"/>
      <c r="DJ1014" s="20"/>
      <c r="DK1014" s="20"/>
      <c r="DL1014" s="20"/>
      <c r="DM1014" s="20"/>
      <c r="DN1014" s="20"/>
    </row>
    <row r="1015" spans="113:118" ht="20.100000000000001" customHeight="1" x14ac:dyDescent="0.25">
      <c r="DI1015" s="20"/>
      <c r="DJ1015" s="20"/>
      <c r="DK1015" s="20"/>
      <c r="DL1015" s="20"/>
      <c r="DM1015" s="20"/>
      <c r="DN1015" s="20"/>
    </row>
    <row r="1016" spans="113:118" ht="20.100000000000001" customHeight="1" x14ac:dyDescent="0.25">
      <c r="DI1016" s="20"/>
      <c r="DJ1016" s="20"/>
      <c r="DK1016" s="20"/>
      <c r="DL1016" s="20"/>
      <c r="DM1016" s="20"/>
      <c r="DN1016" s="20"/>
    </row>
    <row r="1017" spans="113:118" ht="20.100000000000001" customHeight="1" x14ac:dyDescent="0.25">
      <c r="DI1017" s="20"/>
      <c r="DJ1017" s="20"/>
      <c r="DK1017" s="20"/>
      <c r="DL1017" s="20"/>
      <c r="DM1017" s="20"/>
      <c r="DN1017" s="20"/>
    </row>
    <row r="1018" spans="113:118" ht="20.100000000000001" customHeight="1" x14ac:dyDescent="0.25">
      <c r="DI1018" s="20"/>
      <c r="DJ1018" s="20"/>
      <c r="DK1018" s="20"/>
      <c r="DL1018" s="20"/>
      <c r="DM1018" s="20"/>
      <c r="DN1018" s="20"/>
    </row>
    <row r="1019" spans="113:118" ht="20.100000000000001" customHeight="1" x14ac:dyDescent="0.25">
      <c r="DI1019" s="20"/>
      <c r="DJ1019" s="20"/>
      <c r="DK1019" s="20"/>
      <c r="DL1019" s="20"/>
      <c r="DM1019" s="20"/>
      <c r="DN1019" s="20"/>
    </row>
    <row r="1020" spans="113:118" ht="20.100000000000001" customHeight="1" x14ac:dyDescent="0.25">
      <c r="DI1020" s="20"/>
      <c r="DJ1020" s="20"/>
      <c r="DK1020" s="20"/>
      <c r="DL1020" s="20"/>
      <c r="DM1020" s="20"/>
      <c r="DN1020" s="20"/>
    </row>
    <row r="1021" spans="113:118" ht="20.100000000000001" customHeight="1" x14ac:dyDescent="0.25">
      <c r="DI1021" s="20"/>
      <c r="DJ1021" s="20"/>
      <c r="DK1021" s="20"/>
      <c r="DL1021" s="20"/>
      <c r="DM1021" s="20"/>
      <c r="DN1021" s="20"/>
    </row>
    <row r="1022" spans="113:118" ht="20.100000000000001" customHeight="1" x14ac:dyDescent="0.25">
      <c r="DI1022" s="20"/>
      <c r="DJ1022" s="20"/>
      <c r="DK1022" s="20"/>
      <c r="DL1022" s="20"/>
      <c r="DM1022" s="20"/>
      <c r="DN1022" s="20"/>
    </row>
    <row r="1023" spans="113:118" ht="20.100000000000001" customHeight="1" x14ac:dyDescent="0.25">
      <c r="DI1023" s="20"/>
      <c r="DJ1023" s="20"/>
      <c r="DK1023" s="20"/>
      <c r="DL1023" s="20"/>
      <c r="DM1023" s="20"/>
      <c r="DN1023" s="20"/>
    </row>
    <row r="1024" spans="113:118" ht="20.100000000000001" customHeight="1" x14ac:dyDescent="0.25">
      <c r="DI1024" s="20"/>
      <c r="DJ1024" s="20"/>
      <c r="DK1024" s="20"/>
      <c r="DL1024" s="20"/>
      <c r="DM1024" s="20"/>
      <c r="DN1024" s="20"/>
    </row>
    <row r="1025" spans="113:118" ht="20.100000000000001" customHeight="1" x14ac:dyDescent="0.25">
      <c r="DI1025" s="20"/>
      <c r="DJ1025" s="20"/>
      <c r="DK1025" s="20"/>
      <c r="DL1025" s="20"/>
      <c r="DM1025" s="20"/>
      <c r="DN1025" s="20"/>
    </row>
    <row r="1026" spans="113:118" ht="20.100000000000001" customHeight="1" x14ac:dyDescent="0.25">
      <c r="DI1026" s="20"/>
      <c r="DJ1026" s="20"/>
      <c r="DK1026" s="20"/>
      <c r="DL1026" s="20"/>
      <c r="DM1026" s="20"/>
      <c r="DN1026" s="20"/>
    </row>
    <row r="1027" spans="113:118" ht="20.100000000000001" customHeight="1" x14ac:dyDescent="0.25">
      <c r="DI1027" s="20"/>
      <c r="DJ1027" s="20"/>
      <c r="DK1027" s="20"/>
      <c r="DL1027" s="20"/>
      <c r="DM1027" s="20"/>
      <c r="DN1027" s="20"/>
    </row>
    <row r="1028" spans="113:118" ht="20.100000000000001" customHeight="1" x14ac:dyDescent="0.25">
      <c r="DI1028" s="20"/>
      <c r="DJ1028" s="20"/>
      <c r="DK1028" s="20"/>
      <c r="DL1028" s="20"/>
      <c r="DM1028" s="20"/>
      <c r="DN1028" s="20"/>
    </row>
    <row r="1029" spans="113:118" ht="20.100000000000001" customHeight="1" x14ac:dyDescent="0.25">
      <c r="DI1029" s="20"/>
      <c r="DJ1029" s="20"/>
      <c r="DK1029" s="20"/>
      <c r="DL1029" s="20"/>
      <c r="DM1029" s="20"/>
      <c r="DN1029" s="20"/>
    </row>
    <row r="1030" spans="113:118" ht="20.100000000000001" customHeight="1" x14ac:dyDescent="0.25">
      <c r="DI1030" s="20"/>
      <c r="DJ1030" s="20"/>
      <c r="DK1030" s="20"/>
      <c r="DL1030" s="20"/>
      <c r="DM1030" s="20"/>
      <c r="DN1030" s="20"/>
    </row>
    <row r="1031" spans="113:118" ht="20.100000000000001" customHeight="1" x14ac:dyDescent="0.25">
      <c r="DI1031" s="20"/>
      <c r="DJ1031" s="20"/>
      <c r="DK1031" s="20"/>
      <c r="DL1031" s="20"/>
      <c r="DM1031" s="20"/>
      <c r="DN1031" s="20"/>
    </row>
    <row r="1032" spans="113:118" ht="20.100000000000001" customHeight="1" x14ac:dyDescent="0.25">
      <c r="DI1032" s="20"/>
      <c r="DJ1032" s="20"/>
      <c r="DK1032" s="20"/>
      <c r="DL1032" s="20"/>
      <c r="DM1032" s="20"/>
      <c r="DN1032" s="20"/>
    </row>
    <row r="1033" spans="113:118" ht="20.100000000000001" customHeight="1" x14ac:dyDescent="0.25">
      <c r="DI1033" s="20"/>
      <c r="DJ1033" s="20"/>
      <c r="DK1033" s="20"/>
      <c r="DL1033" s="20"/>
      <c r="DM1033" s="20"/>
      <c r="DN1033" s="20"/>
    </row>
    <row r="1034" spans="113:118" ht="20.100000000000001" customHeight="1" x14ac:dyDescent="0.25">
      <c r="DI1034" s="20"/>
      <c r="DJ1034" s="20"/>
      <c r="DK1034" s="20"/>
      <c r="DL1034" s="20"/>
      <c r="DM1034" s="20"/>
      <c r="DN1034" s="20"/>
    </row>
    <row r="1035" spans="113:118" ht="20.100000000000001" customHeight="1" x14ac:dyDescent="0.25">
      <c r="DI1035" s="20"/>
      <c r="DJ1035" s="20"/>
      <c r="DK1035" s="20"/>
      <c r="DL1035" s="20"/>
      <c r="DM1035" s="20"/>
      <c r="DN1035" s="20"/>
    </row>
    <row r="1036" spans="113:118" ht="20.100000000000001" customHeight="1" x14ac:dyDescent="0.25">
      <c r="DI1036" s="20"/>
      <c r="DJ1036" s="20"/>
      <c r="DK1036" s="20"/>
      <c r="DL1036" s="20"/>
      <c r="DM1036" s="20"/>
      <c r="DN1036" s="20"/>
    </row>
    <row r="1037" spans="113:118" ht="20.100000000000001" customHeight="1" x14ac:dyDescent="0.25">
      <c r="DI1037" s="20"/>
      <c r="DJ1037" s="20"/>
      <c r="DK1037" s="20"/>
      <c r="DL1037" s="20"/>
      <c r="DM1037" s="20"/>
      <c r="DN1037" s="20"/>
    </row>
    <row r="1038" spans="113:118" ht="20.100000000000001" customHeight="1" x14ac:dyDescent="0.25">
      <c r="DI1038" s="20"/>
      <c r="DJ1038" s="20"/>
      <c r="DK1038" s="20"/>
      <c r="DL1038" s="20"/>
      <c r="DM1038" s="20"/>
      <c r="DN1038" s="20"/>
    </row>
    <row r="1039" spans="113:118" ht="20.100000000000001" customHeight="1" x14ac:dyDescent="0.25">
      <c r="DI1039" s="20"/>
      <c r="DJ1039" s="20"/>
      <c r="DK1039" s="20"/>
      <c r="DL1039" s="20"/>
      <c r="DM1039" s="20"/>
      <c r="DN1039" s="20"/>
    </row>
    <row r="1040" spans="113:118" ht="20.100000000000001" customHeight="1" x14ac:dyDescent="0.25">
      <c r="DI1040" s="20"/>
      <c r="DJ1040" s="20"/>
      <c r="DK1040" s="20"/>
      <c r="DL1040" s="20"/>
      <c r="DM1040" s="20"/>
      <c r="DN1040" s="20"/>
    </row>
    <row r="1041" spans="113:118" ht="20.100000000000001" customHeight="1" x14ac:dyDescent="0.25">
      <c r="DI1041" s="20"/>
      <c r="DJ1041" s="20"/>
      <c r="DK1041" s="20"/>
      <c r="DL1041" s="20"/>
      <c r="DM1041" s="20"/>
      <c r="DN1041" s="20"/>
    </row>
    <row r="1042" spans="113:118" ht="20.100000000000001" customHeight="1" x14ac:dyDescent="0.25">
      <c r="DI1042" s="20"/>
      <c r="DJ1042" s="20"/>
      <c r="DK1042" s="20"/>
      <c r="DL1042" s="20"/>
      <c r="DM1042" s="20"/>
      <c r="DN1042" s="20"/>
    </row>
    <row r="1043" spans="113:118" ht="20.100000000000001" customHeight="1" x14ac:dyDescent="0.25">
      <c r="DI1043" s="20"/>
      <c r="DJ1043" s="20"/>
      <c r="DK1043" s="20"/>
      <c r="DL1043" s="20"/>
      <c r="DM1043" s="20"/>
      <c r="DN1043" s="20"/>
    </row>
    <row r="1044" spans="113:118" ht="20.100000000000001" customHeight="1" x14ac:dyDescent="0.25">
      <c r="DI1044" s="20"/>
      <c r="DJ1044" s="20"/>
      <c r="DK1044" s="20"/>
      <c r="DL1044" s="20"/>
      <c r="DM1044" s="20"/>
      <c r="DN1044" s="20"/>
    </row>
    <row r="1045" spans="113:118" ht="20.100000000000001" customHeight="1" x14ac:dyDescent="0.25">
      <c r="DI1045" s="20"/>
      <c r="DJ1045" s="20"/>
      <c r="DK1045" s="20"/>
      <c r="DL1045" s="20"/>
      <c r="DM1045" s="20"/>
      <c r="DN1045" s="20"/>
    </row>
    <row r="1046" spans="113:118" ht="20.100000000000001" customHeight="1" x14ac:dyDescent="0.25">
      <c r="DI1046" s="20"/>
      <c r="DJ1046" s="20"/>
      <c r="DK1046" s="20"/>
      <c r="DL1046" s="20"/>
      <c r="DM1046" s="20"/>
      <c r="DN1046" s="20"/>
    </row>
    <row r="1047" spans="113:118" ht="20.100000000000001" customHeight="1" x14ac:dyDescent="0.25">
      <c r="DI1047" s="20"/>
      <c r="DJ1047" s="20"/>
      <c r="DK1047" s="20"/>
      <c r="DL1047" s="20"/>
      <c r="DM1047" s="20"/>
      <c r="DN1047" s="20"/>
    </row>
    <row r="1048" spans="113:118" ht="20.100000000000001" customHeight="1" x14ac:dyDescent="0.25">
      <c r="DI1048" s="20"/>
      <c r="DJ1048" s="20"/>
      <c r="DK1048" s="20"/>
      <c r="DL1048" s="20"/>
      <c r="DM1048" s="20"/>
      <c r="DN1048" s="20"/>
    </row>
    <row r="1049" spans="113:118" ht="20.100000000000001" customHeight="1" x14ac:dyDescent="0.25">
      <c r="DI1049" s="20"/>
      <c r="DJ1049" s="20"/>
      <c r="DK1049" s="20"/>
      <c r="DL1049" s="20"/>
      <c r="DM1049" s="20"/>
      <c r="DN1049" s="20"/>
    </row>
    <row r="1050" spans="113:118" ht="20.100000000000001" customHeight="1" x14ac:dyDescent="0.25">
      <c r="DI1050" s="20"/>
      <c r="DJ1050" s="20"/>
      <c r="DK1050" s="20"/>
      <c r="DL1050" s="20"/>
      <c r="DM1050" s="20"/>
      <c r="DN1050" s="20"/>
    </row>
    <row r="1051" spans="113:118" ht="20.100000000000001" customHeight="1" x14ac:dyDescent="0.25">
      <c r="DI1051" s="20"/>
      <c r="DJ1051" s="20"/>
      <c r="DK1051" s="20"/>
      <c r="DL1051" s="20"/>
      <c r="DM1051" s="20"/>
      <c r="DN1051" s="20"/>
    </row>
    <row r="1052" spans="113:118" ht="20.100000000000001" customHeight="1" x14ac:dyDescent="0.25">
      <c r="DI1052" s="20"/>
      <c r="DJ1052" s="20"/>
      <c r="DK1052" s="20"/>
      <c r="DL1052" s="20"/>
      <c r="DM1052" s="20"/>
      <c r="DN1052" s="20"/>
    </row>
    <row r="1053" spans="113:118" ht="20.100000000000001" customHeight="1" x14ac:dyDescent="0.25">
      <c r="DI1053" s="20"/>
      <c r="DJ1053" s="20"/>
      <c r="DK1053" s="20"/>
      <c r="DL1053" s="20"/>
      <c r="DM1053" s="20"/>
      <c r="DN1053" s="20"/>
    </row>
    <row r="1054" spans="113:118" ht="20.100000000000001" customHeight="1" x14ac:dyDescent="0.25">
      <c r="DI1054" s="20"/>
      <c r="DJ1054" s="20"/>
      <c r="DK1054" s="20"/>
      <c r="DL1054" s="20"/>
      <c r="DM1054" s="20"/>
      <c r="DN1054" s="20"/>
    </row>
    <row r="1055" spans="113:118" ht="20.100000000000001" customHeight="1" x14ac:dyDescent="0.25">
      <c r="DI1055" s="20"/>
      <c r="DJ1055" s="20"/>
      <c r="DK1055" s="20"/>
      <c r="DL1055" s="20"/>
      <c r="DM1055" s="20"/>
      <c r="DN1055" s="20"/>
    </row>
    <row r="1056" spans="113:118" ht="20.100000000000001" customHeight="1" x14ac:dyDescent="0.25">
      <c r="DI1056" s="20"/>
      <c r="DJ1056" s="20"/>
      <c r="DK1056" s="20"/>
      <c r="DL1056" s="20"/>
      <c r="DM1056" s="20"/>
      <c r="DN1056" s="20"/>
    </row>
    <row r="1057" spans="113:118" ht="20.100000000000001" customHeight="1" x14ac:dyDescent="0.25">
      <c r="DI1057" s="20"/>
      <c r="DJ1057" s="20"/>
      <c r="DK1057" s="20"/>
      <c r="DL1057" s="20"/>
      <c r="DM1057" s="20"/>
      <c r="DN1057" s="20"/>
    </row>
    <row r="1058" spans="113:118" ht="20.100000000000001" customHeight="1" x14ac:dyDescent="0.25">
      <c r="DI1058" s="20"/>
      <c r="DJ1058" s="20"/>
      <c r="DK1058" s="20"/>
      <c r="DL1058" s="20"/>
      <c r="DM1058" s="20"/>
      <c r="DN1058" s="20"/>
    </row>
    <row r="1059" spans="113:118" ht="20.100000000000001" customHeight="1" x14ac:dyDescent="0.25">
      <c r="DI1059" s="20"/>
      <c r="DJ1059" s="20"/>
      <c r="DK1059" s="20"/>
      <c r="DL1059" s="20"/>
      <c r="DM1059" s="20"/>
      <c r="DN1059" s="20"/>
    </row>
    <row r="1060" spans="113:118" ht="20.100000000000001" customHeight="1" x14ac:dyDescent="0.25">
      <c r="DI1060" s="20"/>
      <c r="DJ1060" s="20"/>
      <c r="DK1060" s="20"/>
      <c r="DL1060" s="20"/>
      <c r="DM1060" s="20"/>
      <c r="DN1060" s="20"/>
    </row>
    <row r="1061" spans="113:118" ht="20.100000000000001" customHeight="1" x14ac:dyDescent="0.25">
      <c r="DI1061" s="20"/>
      <c r="DJ1061" s="20"/>
      <c r="DK1061" s="20"/>
      <c r="DL1061" s="20"/>
      <c r="DM1061" s="20"/>
      <c r="DN1061" s="20"/>
    </row>
    <row r="1062" spans="113:118" ht="20.100000000000001" customHeight="1" x14ac:dyDescent="0.25">
      <c r="DI1062" s="20"/>
      <c r="DJ1062" s="20"/>
      <c r="DK1062" s="20"/>
      <c r="DL1062" s="20"/>
      <c r="DM1062" s="20"/>
      <c r="DN1062" s="20"/>
    </row>
    <row r="1063" spans="113:118" ht="20.100000000000001" customHeight="1" x14ac:dyDescent="0.25">
      <c r="DI1063" s="20"/>
      <c r="DJ1063" s="20"/>
      <c r="DK1063" s="20"/>
      <c r="DL1063" s="20"/>
      <c r="DM1063" s="20"/>
      <c r="DN1063" s="20"/>
    </row>
    <row r="1064" spans="113:118" ht="20.100000000000001" customHeight="1" x14ac:dyDescent="0.25">
      <c r="DI1064" s="20"/>
      <c r="DJ1064" s="20"/>
      <c r="DK1064" s="20"/>
      <c r="DL1064" s="20"/>
      <c r="DM1064" s="20"/>
      <c r="DN1064" s="20"/>
    </row>
    <row r="1065" spans="113:118" ht="20.100000000000001" customHeight="1" x14ac:dyDescent="0.25">
      <c r="DI1065" s="20"/>
      <c r="DJ1065" s="20"/>
      <c r="DK1065" s="20"/>
      <c r="DL1065" s="20"/>
      <c r="DM1065" s="20"/>
      <c r="DN1065" s="20"/>
    </row>
    <row r="1066" spans="113:118" ht="20.100000000000001" customHeight="1" x14ac:dyDescent="0.25">
      <c r="DI1066" s="20"/>
      <c r="DJ1066" s="20"/>
      <c r="DK1066" s="20"/>
      <c r="DL1066" s="20"/>
      <c r="DM1066" s="20"/>
      <c r="DN1066" s="20"/>
    </row>
    <row r="1067" spans="113:118" ht="20.100000000000001" customHeight="1" x14ac:dyDescent="0.25">
      <c r="DI1067" s="20"/>
      <c r="DJ1067" s="20"/>
      <c r="DK1067" s="20"/>
      <c r="DL1067" s="20"/>
      <c r="DM1067" s="20"/>
      <c r="DN1067" s="20"/>
    </row>
    <row r="1068" spans="113:118" ht="20.100000000000001" customHeight="1" x14ac:dyDescent="0.25">
      <c r="DI1068" s="20"/>
      <c r="DJ1068" s="20"/>
      <c r="DK1068" s="20"/>
      <c r="DL1068" s="20"/>
      <c r="DM1068" s="20"/>
      <c r="DN1068" s="20"/>
    </row>
    <row r="1069" spans="113:118" ht="20.100000000000001" customHeight="1" x14ac:dyDescent="0.25">
      <c r="DI1069" s="20"/>
      <c r="DJ1069" s="20"/>
      <c r="DK1069" s="20"/>
      <c r="DL1069" s="20"/>
      <c r="DM1069" s="20"/>
      <c r="DN1069" s="20"/>
    </row>
    <row r="1070" spans="113:118" ht="20.100000000000001" customHeight="1" x14ac:dyDescent="0.25">
      <c r="DI1070" s="20"/>
      <c r="DJ1070" s="20"/>
      <c r="DK1070" s="20"/>
      <c r="DL1070" s="20"/>
      <c r="DM1070" s="20"/>
      <c r="DN1070" s="20"/>
    </row>
    <row r="1071" spans="113:118" ht="20.100000000000001" customHeight="1" x14ac:dyDescent="0.25">
      <c r="DI1071" s="20"/>
      <c r="DJ1071" s="20"/>
      <c r="DK1071" s="20"/>
      <c r="DL1071" s="20"/>
      <c r="DM1071" s="20"/>
      <c r="DN1071" s="20"/>
    </row>
    <row r="1072" spans="113:118" ht="20.100000000000001" customHeight="1" x14ac:dyDescent="0.25">
      <c r="DI1072" s="20"/>
      <c r="DJ1072" s="20"/>
      <c r="DK1072" s="20"/>
      <c r="DL1072" s="20"/>
      <c r="DM1072" s="20"/>
      <c r="DN1072" s="20"/>
    </row>
    <row r="1073" spans="113:118" ht="20.100000000000001" customHeight="1" x14ac:dyDescent="0.25">
      <c r="DI1073" s="20"/>
      <c r="DJ1073" s="20"/>
      <c r="DK1073" s="20"/>
      <c r="DL1073" s="20"/>
      <c r="DM1073" s="20"/>
      <c r="DN1073" s="20"/>
    </row>
    <row r="1074" spans="113:118" ht="20.100000000000001" customHeight="1" x14ac:dyDescent="0.25">
      <c r="DI1074" s="20"/>
      <c r="DJ1074" s="20"/>
      <c r="DK1074" s="20"/>
      <c r="DL1074" s="20"/>
      <c r="DM1074" s="20"/>
      <c r="DN1074" s="20"/>
    </row>
    <row r="1075" spans="113:118" ht="20.100000000000001" customHeight="1" x14ac:dyDescent="0.25">
      <c r="DI1075" s="20"/>
      <c r="DJ1075" s="20"/>
      <c r="DK1075" s="20"/>
      <c r="DL1075" s="20"/>
      <c r="DM1075" s="20"/>
      <c r="DN1075" s="20"/>
    </row>
    <row r="1076" spans="113:118" ht="20.100000000000001" customHeight="1" x14ac:dyDescent="0.25">
      <c r="DI1076" s="20"/>
      <c r="DJ1076" s="20"/>
      <c r="DK1076" s="20"/>
      <c r="DL1076" s="20"/>
      <c r="DM1076" s="20"/>
      <c r="DN1076" s="20"/>
    </row>
    <row r="1077" spans="113:118" ht="20.100000000000001" customHeight="1" x14ac:dyDescent="0.25">
      <c r="DI1077" s="20"/>
      <c r="DJ1077" s="20"/>
      <c r="DK1077" s="20"/>
      <c r="DL1077" s="20"/>
      <c r="DM1077" s="20"/>
      <c r="DN1077" s="20"/>
    </row>
    <row r="1078" spans="113:118" ht="20.100000000000001" customHeight="1" x14ac:dyDescent="0.25">
      <c r="DI1078" s="20"/>
      <c r="DJ1078" s="20"/>
      <c r="DK1078" s="20"/>
      <c r="DL1078" s="20"/>
      <c r="DM1078" s="20"/>
      <c r="DN1078" s="20"/>
    </row>
    <row r="1079" spans="113:118" ht="20.100000000000001" customHeight="1" x14ac:dyDescent="0.25">
      <c r="DI1079" s="20"/>
      <c r="DJ1079" s="20"/>
      <c r="DK1079" s="20"/>
      <c r="DL1079" s="20"/>
      <c r="DM1079" s="20"/>
      <c r="DN1079" s="20"/>
    </row>
    <row r="1080" spans="113:118" ht="20.100000000000001" customHeight="1" x14ac:dyDescent="0.25">
      <c r="DI1080" s="20"/>
      <c r="DJ1080" s="20"/>
      <c r="DK1080" s="20"/>
      <c r="DL1080" s="20"/>
      <c r="DM1080" s="20"/>
      <c r="DN1080" s="20"/>
    </row>
    <row r="1081" spans="113:118" ht="20.100000000000001" customHeight="1" x14ac:dyDescent="0.25">
      <c r="DI1081" s="20"/>
      <c r="DJ1081" s="20"/>
      <c r="DK1081" s="20"/>
      <c r="DL1081" s="20"/>
      <c r="DM1081" s="20"/>
      <c r="DN1081" s="20"/>
    </row>
    <row r="1082" spans="113:118" ht="20.100000000000001" customHeight="1" x14ac:dyDescent="0.25">
      <c r="DI1082" s="20"/>
      <c r="DJ1082" s="20"/>
      <c r="DK1082" s="20"/>
      <c r="DL1082" s="20"/>
      <c r="DM1082" s="20"/>
      <c r="DN1082" s="20"/>
    </row>
    <row r="1083" spans="113:118" ht="20.100000000000001" customHeight="1" x14ac:dyDescent="0.25">
      <c r="DI1083" s="20"/>
      <c r="DJ1083" s="20"/>
      <c r="DK1083" s="20"/>
      <c r="DL1083" s="20"/>
      <c r="DM1083" s="20"/>
      <c r="DN1083" s="20"/>
    </row>
    <row r="1084" spans="113:118" ht="20.100000000000001" customHeight="1" x14ac:dyDescent="0.25">
      <c r="DI1084" s="20"/>
      <c r="DJ1084" s="20"/>
      <c r="DK1084" s="20"/>
      <c r="DL1084" s="20"/>
      <c r="DM1084" s="20"/>
      <c r="DN1084" s="20"/>
    </row>
    <row r="1085" spans="113:118" ht="20.100000000000001" customHeight="1" x14ac:dyDescent="0.25">
      <c r="DI1085" s="20"/>
      <c r="DJ1085" s="20"/>
      <c r="DK1085" s="20"/>
      <c r="DL1085" s="20"/>
      <c r="DM1085" s="20"/>
      <c r="DN1085" s="20"/>
    </row>
    <row r="1086" spans="113:118" ht="20.100000000000001" customHeight="1" x14ac:dyDescent="0.25">
      <c r="DI1086" s="20"/>
      <c r="DJ1086" s="20"/>
      <c r="DK1086" s="20"/>
      <c r="DL1086" s="20"/>
      <c r="DM1086" s="20"/>
      <c r="DN1086" s="20"/>
    </row>
    <row r="1087" spans="113:118" ht="20.100000000000001" customHeight="1" x14ac:dyDescent="0.25">
      <c r="DI1087" s="20"/>
      <c r="DJ1087" s="20"/>
      <c r="DK1087" s="20"/>
      <c r="DL1087" s="20"/>
      <c r="DM1087" s="20"/>
      <c r="DN1087" s="20"/>
    </row>
    <row r="1088" spans="113:118" ht="20.100000000000001" customHeight="1" x14ac:dyDescent="0.25">
      <c r="DI1088" s="20"/>
      <c r="DJ1088" s="20"/>
      <c r="DK1088" s="20"/>
      <c r="DL1088" s="20"/>
      <c r="DM1088" s="20"/>
      <c r="DN1088" s="20"/>
    </row>
    <row r="1089" spans="113:118" ht="20.100000000000001" customHeight="1" x14ac:dyDescent="0.25">
      <c r="DI1089" s="20"/>
      <c r="DJ1089" s="20"/>
      <c r="DK1089" s="20"/>
      <c r="DL1089" s="20"/>
      <c r="DM1089" s="20"/>
      <c r="DN1089" s="20"/>
    </row>
    <row r="1090" spans="113:118" ht="20.100000000000001" customHeight="1" x14ac:dyDescent="0.25">
      <c r="DI1090" s="20"/>
      <c r="DJ1090" s="20"/>
      <c r="DK1090" s="20"/>
      <c r="DL1090" s="20"/>
      <c r="DM1090" s="20"/>
      <c r="DN1090" s="20"/>
    </row>
    <row r="1091" spans="113:118" ht="20.100000000000001" customHeight="1" x14ac:dyDescent="0.25">
      <c r="DI1091" s="20"/>
      <c r="DJ1091" s="20"/>
      <c r="DK1091" s="20"/>
      <c r="DL1091" s="20"/>
      <c r="DM1091" s="20"/>
      <c r="DN1091" s="20"/>
    </row>
    <row r="1092" spans="113:118" ht="20.100000000000001" customHeight="1" x14ac:dyDescent="0.25">
      <c r="DI1092" s="20"/>
      <c r="DJ1092" s="20"/>
      <c r="DK1092" s="20"/>
      <c r="DL1092" s="20"/>
      <c r="DM1092" s="20"/>
      <c r="DN1092" s="20"/>
    </row>
    <row r="1093" spans="113:118" ht="20.100000000000001" customHeight="1" x14ac:dyDescent="0.25">
      <c r="DI1093" s="20"/>
      <c r="DJ1093" s="20"/>
      <c r="DK1093" s="20"/>
      <c r="DL1093" s="20"/>
      <c r="DM1093" s="20"/>
      <c r="DN1093" s="20"/>
    </row>
    <row r="1094" spans="113:118" ht="20.100000000000001" customHeight="1" x14ac:dyDescent="0.25">
      <c r="DI1094" s="20"/>
      <c r="DJ1094" s="20"/>
      <c r="DK1094" s="20"/>
      <c r="DL1094" s="20"/>
      <c r="DM1094" s="20"/>
      <c r="DN1094" s="20"/>
    </row>
    <row r="1095" spans="113:118" ht="20.100000000000001" customHeight="1" x14ac:dyDescent="0.25">
      <c r="DI1095" s="20"/>
      <c r="DJ1095" s="20"/>
      <c r="DK1095" s="20"/>
      <c r="DL1095" s="20"/>
      <c r="DM1095" s="20"/>
      <c r="DN1095" s="20"/>
    </row>
    <row r="1096" spans="113:118" ht="20.100000000000001" customHeight="1" x14ac:dyDescent="0.25">
      <c r="DI1096" s="20"/>
      <c r="DJ1096" s="20"/>
      <c r="DK1096" s="20"/>
      <c r="DL1096" s="20"/>
      <c r="DM1096" s="20"/>
      <c r="DN1096" s="20"/>
    </row>
    <row r="1097" spans="113:118" ht="20.100000000000001" customHeight="1" x14ac:dyDescent="0.25">
      <c r="DI1097" s="20"/>
      <c r="DJ1097" s="20"/>
      <c r="DK1097" s="20"/>
      <c r="DL1097" s="20"/>
      <c r="DM1097" s="20"/>
      <c r="DN1097" s="20"/>
    </row>
    <row r="1098" spans="113:118" ht="20.100000000000001" customHeight="1" x14ac:dyDescent="0.25">
      <c r="DI1098" s="20"/>
      <c r="DJ1098" s="20"/>
      <c r="DK1098" s="20"/>
      <c r="DL1098" s="20"/>
      <c r="DM1098" s="20"/>
      <c r="DN1098" s="20"/>
    </row>
    <row r="1099" spans="113:118" ht="20.100000000000001" customHeight="1" x14ac:dyDescent="0.25">
      <c r="DI1099" s="20"/>
      <c r="DJ1099" s="20"/>
      <c r="DK1099" s="20"/>
      <c r="DL1099" s="20"/>
      <c r="DM1099" s="20"/>
      <c r="DN1099" s="20"/>
    </row>
    <row r="1100" spans="113:118" ht="20.100000000000001" customHeight="1" x14ac:dyDescent="0.25">
      <c r="DI1100" s="20"/>
      <c r="DJ1100" s="20"/>
      <c r="DK1100" s="20"/>
      <c r="DL1100" s="20"/>
      <c r="DM1100" s="20"/>
      <c r="DN1100" s="20"/>
    </row>
    <row r="1101" spans="113:118" ht="20.100000000000001" customHeight="1" x14ac:dyDescent="0.25">
      <c r="DI1101" s="20"/>
      <c r="DJ1101" s="20"/>
      <c r="DK1101" s="20"/>
      <c r="DL1101" s="20"/>
      <c r="DM1101" s="20"/>
      <c r="DN1101" s="20"/>
    </row>
    <row r="1102" spans="113:118" ht="20.100000000000001" customHeight="1" x14ac:dyDescent="0.25">
      <c r="DI1102" s="20"/>
      <c r="DJ1102" s="20"/>
      <c r="DK1102" s="20"/>
      <c r="DL1102" s="20"/>
      <c r="DM1102" s="20"/>
      <c r="DN1102" s="20"/>
    </row>
    <row r="1103" spans="113:118" ht="20.100000000000001" customHeight="1" x14ac:dyDescent="0.25">
      <c r="DI1103" s="20"/>
      <c r="DJ1103" s="20"/>
      <c r="DK1103" s="20"/>
      <c r="DL1103" s="20"/>
      <c r="DM1103" s="20"/>
      <c r="DN1103" s="20"/>
    </row>
    <row r="1104" spans="113:118" ht="20.100000000000001" customHeight="1" x14ac:dyDescent="0.25">
      <c r="DI1104" s="20"/>
      <c r="DJ1104" s="20"/>
      <c r="DK1104" s="20"/>
      <c r="DL1104" s="20"/>
      <c r="DM1104" s="20"/>
      <c r="DN1104" s="20"/>
    </row>
    <row r="1105" spans="113:118" ht="20.100000000000001" customHeight="1" x14ac:dyDescent="0.25">
      <c r="DI1105" s="20"/>
      <c r="DJ1105" s="20"/>
      <c r="DK1105" s="20"/>
      <c r="DL1105" s="20"/>
      <c r="DM1105" s="20"/>
      <c r="DN1105" s="20"/>
    </row>
    <row r="1106" spans="113:118" ht="20.100000000000001" customHeight="1" x14ac:dyDescent="0.25">
      <c r="DI1106" s="20"/>
      <c r="DJ1106" s="20"/>
      <c r="DK1106" s="20"/>
      <c r="DL1106" s="20"/>
      <c r="DM1106" s="20"/>
      <c r="DN1106" s="20"/>
    </row>
    <row r="1107" spans="113:118" ht="20.100000000000001" customHeight="1" x14ac:dyDescent="0.25">
      <c r="DI1107" s="20"/>
      <c r="DJ1107" s="20"/>
      <c r="DK1107" s="20"/>
      <c r="DL1107" s="20"/>
      <c r="DM1107" s="20"/>
      <c r="DN1107" s="20"/>
    </row>
    <row r="1108" spans="113:118" ht="20.100000000000001" customHeight="1" x14ac:dyDescent="0.25">
      <c r="DI1108" s="20"/>
      <c r="DJ1108" s="20"/>
      <c r="DK1108" s="20"/>
      <c r="DL1108" s="20"/>
      <c r="DM1108" s="20"/>
      <c r="DN1108" s="20"/>
    </row>
    <row r="1109" spans="113:118" ht="20.100000000000001" customHeight="1" x14ac:dyDescent="0.25">
      <c r="DI1109" s="20"/>
      <c r="DJ1109" s="20"/>
      <c r="DK1109" s="20"/>
      <c r="DL1109" s="20"/>
      <c r="DM1109" s="20"/>
      <c r="DN1109" s="20"/>
    </row>
    <row r="1110" spans="113:118" ht="20.100000000000001" customHeight="1" x14ac:dyDescent="0.25">
      <c r="DI1110" s="20"/>
      <c r="DJ1110" s="20"/>
      <c r="DK1110" s="20"/>
      <c r="DL1110" s="20"/>
      <c r="DM1110" s="20"/>
      <c r="DN1110" s="20"/>
    </row>
    <row r="1111" spans="113:118" ht="20.100000000000001" customHeight="1" x14ac:dyDescent="0.25">
      <c r="DI1111" s="20"/>
      <c r="DJ1111" s="20"/>
      <c r="DK1111" s="20"/>
      <c r="DL1111" s="20"/>
      <c r="DM1111" s="20"/>
      <c r="DN1111" s="20"/>
    </row>
    <row r="1112" spans="113:118" ht="20.100000000000001" customHeight="1" x14ac:dyDescent="0.25">
      <c r="DI1112" s="20"/>
      <c r="DJ1112" s="20"/>
      <c r="DK1112" s="20"/>
      <c r="DL1112" s="20"/>
      <c r="DM1112" s="20"/>
      <c r="DN1112" s="20"/>
    </row>
    <row r="1113" spans="113:118" ht="20.100000000000001" customHeight="1" x14ac:dyDescent="0.25">
      <c r="DI1113" s="20"/>
      <c r="DJ1113" s="20"/>
      <c r="DK1113" s="20"/>
      <c r="DL1113" s="20"/>
      <c r="DM1113" s="20"/>
      <c r="DN1113" s="20"/>
    </row>
    <row r="1114" spans="113:118" ht="20.100000000000001" customHeight="1" x14ac:dyDescent="0.25">
      <c r="DI1114" s="20"/>
      <c r="DJ1114" s="20"/>
      <c r="DK1114" s="20"/>
      <c r="DL1114" s="20"/>
      <c r="DM1114" s="20"/>
      <c r="DN1114" s="20"/>
    </row>
    <row r="1115" spans="113:118" ht="20.100000000000001" customHeight="1" x14ac:dyDescent="0.25">
      <c r="DI1115" s="20"/>
      <c r="DJ1115" s="20"/>
      <c r="DK1115" s="20"/>
      <c r="DL1115" s="20"/>
      <c r="DM1115" s="20"/>
      <c r="DN1115" s="20"/>
    </row>
    <row r="1116" spans="113:118" ht="20.100000000000001" customHeight="1" x14ac:dyDescent="0.25">
      <c r="DI1116" s="20"/>
      <c r="DJ1116" s="20"/>
      <c r="DK1116" s="20"/>
      <c r="DL1116" s="20"/>
      <c r="DM1116" s="20"/>
      <c r="DN1116" s="20"/>
    </row>
    <row r="1117" spans="113:118" ht="20.100000000000001" customHeight="1" x14ac:dyDescent="0.25">
      <c r="DI1117" s="20"/>
      <c r="DJ1117" s="20"/>
      <c r="DK1117" s="20"/>
      <c r="DL1117" s="20"/>
      <c r="DM1117" s="20"/>
      <c r="DN1117" s="20"/>
    </row>
    <row r="1118" spans="113:118" ht="20.100000000000001" customHeight="1" x14ac:dyDescent="0.25">
      <c r="DI1118" s="20"/>
      <c r="DJ1118" s="20"/>
      <c r="DK1118" s="20"/>
      <c r="DL1118" s="20"/>
      <c r="DM1118" s="20"/>
      <c r="DN1118" s="20"/>
    </row>
    <row r="1119" spans="113:118" ht="20.100000000000001" customHeight="1" x14ac:dyDescent="0.25">
      <c r="DI1119" s="20"/>
      <c r="DJ1119" s="20"/>
      <c r="DK1119" s="20"/>
      <c r="DL1119" s="20"/>
      <c r="DM1119" s="20"/>
      <c r="DN1119" s="20"/>
    </row>
    <row r="1120" spans="113:118" ht="20.100000000000001" customHeight="1" x14ac:dyDescent="0.25">
      <c r="DI1120" s="20"/>
      <c r="DJ1120" s="20"/>
      <c r="DK1120" s="20"/>
      <c r="DL1120" s="20"/>
      <c r="DM1120" s="20"/>
      <c r="DN1120" s="20"/>
    </row>
    <row r="1121" spans="113:118" ht="20.100000000000001" customHeight="1" x14ac:dyDescent="0.25">
      <c r="DI1121" s="20"/>
      <c r="DJ1121" s="20"/>
      <c r="DK1121" s="20"/>
      <c r="DL1121" s="20"/>
      <c r="DM1121" s="20"/>
      <c r="DN1121" s="20"/>
    </row>
    <row r="1122" spans="113:118" ht="20.100000000000001" customHeight="1" x14ac:dyDescent="0.25">
      <c r="DI1122" s="20"/>
      <c r="DJ1122" s="20"/>
      <c r="DK1122" s="20"/>
      <c r="DL1122" s="20"/>
      <c r="DM1122" s="20"/>
      <c r="DN1122" s="20"/>
    </row>
    <row r="1123" spans="113:118" ht="20.100000000000001" customHeight="1" x14ac:dyDescent="0.25">
      <c r="DI1123" s="20"/>
      <c r="DJ1123" s="20"/>
      <c r="DK1123" s="20"/>
      <c r="DL1123" s="20"/>
      <c r="DM1123" s="20"/>
      <c r="DN1123" s="20"/>
    </row>
    <row r="1124" spans="113:118" ht="20.100000000000001" customHeight="1" x14ac:dyDescent="0.25">
      <c r="DI1124" s="20"/>
      <c r="DJ1124" s="20"/>
      <c r="DK1124" s="20"/>
      <c r="DL1124" s="20"/>
      <c r="DM1124" s="20"/>
      <c r="DN1124" s="20"/>
    </row>
    <row r="1125" spans="113:118" ht="20.100000000000001" customHeight="1" x14ac:dyDescent="0.25">
      <c r="DI1125" s="20"/>
      <c r="DJ1125" s="20"/>
      <c r="DK1125" s="20"/>
      <c r="DL1125" s="20"/>
      <c r="DM1125" s="20"/>
      <c r="DN1125" s="20"/>
    </row>
    <row r="1126" spans="113:118" ht="20.100000000000001" customHeight="1" x14ac:dyDescent="0.25">
      <c r="DI1126" s="20"/>
      <c r="DJ1126" s="20"/>
      <c r="DK1126" s="20"/>
      <c r="DL1126" s="20"/>
      <c r="DM1126" s="20"/>
      <c r="DN1126" s="20"/>
    </row>
    <row r="1127" spans="113:118" ht="20.100000000000001" customHeight="1" x14ac:dyDescent="0.25">
      <c r="DI1127" s="20"/>
      <c r="DJ1127" s="20"/>
      <c r="DK1127" s="20"/>
      <c r="DL1127" s="20"/>
      <c r="DM1127" s="20"/>
      <c r="DN1127" s="20"/>
    </row>
    <row r="1128" spans="113:118" ht="20.100000000000001" customHeight="1" x14ac:dyDescent="0.25">
      <c r="DI1128" s="20"/>
      <c r="DJ1128" s="20"/>
      <c r="DK1128" s="20"/>
      <c r="DL1128" s="20"/>
      <c r="DM1128" s="20"/>
      <c r="DN1128" s="20"/>
    </row>
    <row r="1129" spans="113:118" ht="20.100000000000001" customHeight="1" x14ac:dyDescent="0.25">
      <c r="DI1129" s="20"/>
      <c r="DJ1129" s="20"/>
      <c r="DK1129" s="20"/>
      <c r="DL1129" s="20"/>
      <c r="DM1129" s="20"/>
      <c r="DN1129" s="20"/>
    </row>
    <row r="1130" spans="113:118" ht="20.100000000000001" customHeight="1" x14ac:dyDescent="0.25">
      <c r="DI1130" s="20"/>
      <c r="DJ1130" s="20"/>
      <c r="DK1130" s="20"/>
      <c r="DL1130" s="20"/>
      <c r="DM1130" s="20"/>
      <c r="DN1130" s="20"/>
    </row>
    <row r="1131" spans="113:118" ht="20.100000000000001" customHeight="1" x14ac:dyDescent="0.25">
      <c r="DI1131" s="20"/>
      <c r="DJ1131" s="20"/>
      <c r="DK1131" s="20"/>
      <c r="DL1131" s="20"/>
      <c r="DM1131" s="20"/>
      <c r="DN1131" s="20"/>
    </row>
    <row r="1132" spans="113:118" ht="20.100000000000001" customHeight="1" x14ac:dyDescent="0.25">
      <c r="DI1132" s="20"/>
      <c r="DJ1132" s="20"/>
      <c r="DK1132" s="20"/>
      <c r="DL1132" s="20"/>
      <c r="DM1132" s="20"/>
      <c r="DN1132" s="20"/>
    </row>
    <row r="1133" spans="113:118" ht="20.100000000000001" customHeight="1" x14ac:dyDescent="0.25">
      <c r="DI1133" s="20"/>
      <c r="DJ1133" s="20"/>
      <c r="DK1133" s="20"/>
      <c r="DL1133" s="20"/>
      <c r="DM1133" s="20"/>
      <c r="DN1133" s="20"/>
    </row>
    <row r="1134" spans="113:118" ht="20.100000000000001" customHeight="1" x14ac:dyDescent="0.25">
      <c r="DI1134" s="20"/>
      <c r="DJ1134" s="20"/>
      <c r="DK1134" s="20"/>
      <c r="DL1134" s="20"/>
      <c r="DM1134" s="20"/>
      <c r="DN1134" s="20"/>
    </row>
    <row r="1135" spans="113:118" ht="20.100000000000001" customHeight="1" x14ac:dyDescent="0.25">
      <c r="DI1135" s="20"/>
      <c r="DJ1135" s="20"/>
      <c r="DK1135" s="20"/>
      <c r="DL1135" s="20"/>
      <c r="DM1135" s="20"/>
      <c r="DN1135" s="20"/>
    </row>
    <row r="1136" spans="113:118" ht="20.100000000000001" customHeight="1" x14ac:dyDescent="0.25">
      <c r="DI1136" s="20"/>
      <c r="DJ1136" s="20"/>
      <c r="DK1136" s="20"/>
      <c r="DL1136" s="20"/>
      <c r="DM1136" s="20"/>
      <c r="DN1136" s="20"/>
    </row>
    <row r="1137" spans="113:118" ht="20.100000000000001" customHeight="1" x14ac:dyDescent="0.25">
      <c r="DI1137" s="20"/>
      <c r="DJ1137" s="20"/>
      <c r="DK1137" s="20"/>
      <c r="DL1137" s="20"/>
      <c r="DM1137" s="20"/>
      <c r="DN1137" s="20"/>
    </row>
    <row r="1138" spans="113:118" ht="20.100000000000001" customHeight="1" x14ac:dyDescent="0.25">
      <c r="DI1138" s="20"/>
      <c r="DJ1138" s="20"/>
      <c r="DK1138" s="20"/>
      <c r="DL1138" s="20"/>
      <c r="DM1138" s="20"/>
      <c r="DN1138" s="20"/>
    </row>
    <row r="1139" spans="113:118" ht="20.100000000000001" customHeight="1" x14ac:dyDescent="0.25">
      <c r="DI1139" s="20"/>
      <c r="DJ1139" s="20"/>
      <c r="DK1139" s="20"/>
      <c r="DL1139" s="20"/>
      <c r="DM1139" s="20"/>
      <c r="DN1139" s="20"/>
    </row>
    <row r="1140" spans="113:118" ht="20.100000000000001" customHeight="1" x14ac:dyDescent="0.25">
      <c r="DI1140" s="20"/>
      <c r="DJ1140" s="20"/>
      <c r="DK1140" s="20"/>
      <c r="DL1140" s="20"/>
      <c r="DM1140" s="20"/>
      <c r="DN1140" s="20"/>
    </row>
    <row r="1141" spans="113:118" ht="20.100000000000001" customHeight="1" x14ac:dyDescent="0.25">
      <c r="DI1141" s="20"/>
      <c r="DJ1141" s="20"/>
      <c r="DK1141" s="20"/>
      <c r="DL1141" s="20"/>
      <c r="DM1141" s="20"/>
      <c r="DN1141" s="20"/>
    </row>
    <row r="1142" spans="113:118" ht="20.100000000000001" customHeight="1" x14ac:dyDescent="0.25">
      <c r="DI1142" s="20"/>
      <c r="DJ1142" s="20"/>
      <c r="DK1142" s="20"/>
      <c r="DL1142" s="20"/>
      <c r="DM1142" s="20"/>
      <c r="DN1142" s="20"/>
    </row>
    <row r="1143" spans="113:118" ht="20.100000000000001" customHeight="1" x14ac:dyDescent="0.25">
      <c r="DI1143" s="20"/>
      <c r="DJ1143" s="20"/>
      <c r="DK1143" s="20"/>
      <c r="DL1143" s="20"/>
      <c r="DM1143" s="20"/>
      <c r="DN1143" s="20"/>
    </row>
    <row r="1144" spans="113:118" ht="20.100000000000001" customHeight="1" x14ac:dyDescent="0.25">
      <c r="DI1144" s="20"/>
      <c r="DJ1144" s="20"/>
      <c r="DK1144" s="20"/>
      <c r="DL1144" s="20"/>
      <c r="DM1144" s="20"/>
      <c r="DN1144" s="20"/>
    </row>
    <row r="1145" spans="113:118" ht="20.100000000000001" customHeight="1" x14ac:dyDescent="0.25">
      <c r="DI1145" s="20"/>
      <c r="DJ1145" s="20"/>
      <c r="DK1145" s="20"/>
      <c r="DL1145" s="20"/>
      <c r="DM1145" s="20"/>
      <c r="DN1145" s="20"/>
    </row>
    <row r="1146" spans="113:118" ht="20.100000000000001" customHeight="1" x14ac:dyDescent="0.25">
      <c r="DI1146" s="20"/>
      <c r="DJ1146" s="20"/>
      <c r="DK1146" s="20"/>
      <c r="DL1146" s="20"/>
      <c r="DM1146" s="20"/>
      <c r="DN1146" s="20"/>
    </row>
    <row r="1147" spans="113:118" ht="20.100000000000001" customHeight="1" x14ac:dyDescent="0.25">
      <c r="DI1147" s="20"/>
      <c r="DJ1147" s="20"/>
      <c r="DK1147" s="20"/>
      <c r="DL1147" s="20"/>
      <c r="DM1147" s="20"/>
      <c r="DN1147" s="20"/>
    </row>
    <row r="1148" spans="113:118" ht="20.100000000000001" customHeight="1" x14ac:dyDescent="0.25">
      <c r="DI1148" s="20"/>
      <c r="DJ1148" s="20"/>
      <c r="DK1148" s="20"/>
      <c r="DL1148" s="20"/>
      <c r="DM1148" s="20"/>
      <c r="DN1148" s="20"/>
    </row>
    <row r="1149" spans="113:118" ht="20.100000000000001" customHeight="1" x14ac:dyDescent="0.25">
      <c r="DI1149" s="20"/>
      <c r="DJ1149" s="20"/>
      <c r="DK1149" s="20"/>
      <c r="DL1149" s="20"/>
      <c r="DM1149" s="20"/>
      <c r="DN1149" s="20"/>
    </row>
    <row r="1150" spans="113:118" ht="20.100000000000001" customHeight="1" x14ac:dyDescent="0.25">
      <c r="DI1150" s="20"/>
      <c r="DJ1150" s="20"/>
      <c r="DK1150" s="20"/>
      <c r="DL1150" s="20"/>
      <c r="DM1150" s="20"/>
      <c r="DN1150" s="20"/>
    </row>
    <row r="1151" spans="113:118" ht="20.100000000000001" customHeight="1" x14ac:dyDescent="0.25">
      <c r="DI1151" s="20"/>
      <c r="DJ1151" s="20"/>
      <c r="DK1151" s="20"/>
      <c r="DL1151" s="20"/>
      <c r="DM1151" s="20"/>
      <c r="DN1151" s="20"/>
    </row>
    <row r="1152" spans="113:118" ht="20.100000000000001" customHeight="1" x14ac:dyDescent="0.25">
      <c r="DI1152" s="20"/>
      <c r="DJ1152" s="20"/>
      <c r="DK1152" s="20"/>
      <c r="DL1152" s="20"/>
      <c r="DM1152" s="20"/>
      <c r="DN1152" s="20"/>
    </row>
    <row r="1153" spans="113:118" ht="20.100000000000001" customHeight="1" x14ac:dyDescent="0.25">
      <c r="DI1153" s="20"/>
      <c r="DJ1153" s="20"/>
      <c r="DK1153" s="20"/>
      <c r="DL1153" s="20"/>
      <c r="DM1153" s="20"/>
      <c r="DN1153" s="20"/>
    </row>
    <row r="1154" spans="113:118" ht="20.100000000000001" customHeight="1" x14ac:dyDescent="0.25">
      <c r="DI1154" s="20"/>
      <c r="DJ1154" s="20"/>
      <c r="DK1154" s="20"/>
      <c r="DL1154" s="20"/>
      <c r="DM1154" s="20"/>
      <c r="DN1154" s="20"/>
    </row>
    <row r="1155" spans="113:118" ht="20.100000000000001" customHeight="1" x14ac:dyDescent="0.25">
      <c r="DI1155" s="20"/>
      <c r="DJ1155" s="20"/>
      <c r="DK1155" s="20"/>
      <c r="DL1155" s="20"/>
      <c r="DM1155" s="20"/>
      <c r="DN1155" s="20"/>
    </row>
    <row r="1156" spans="113:118" ht="20.100000000000001" customHeight="1" x14ac:dyDescent="0.25">
      <c r="DI1156" s="20"/>
      <c r="DJ1156" s="20"/>
      <c r="DK1156" s="20"/>
      <c r="DL1156" s="20"/>
      <c r="DM1156" s="20"/>
      <c r="DN1156" s="20"/>
    </row>
    <row r="1157" spans="113:118" ht="20.100000000000001" customHeight="1" x14ac:dyDescent="0.25">
      <c r="DI1157" s="20"/>
      <c r="DJ1157" s="20"/>
      <c r="DK1157" s="20"/>
      <c r="DL1157" s="20"/>
      <c r="DM1157" s="20"/>
      <c r="DN1157" s="20"/>
    </row>
    <row r="1158" spans="113:118" ht="20.100000000000001" customHeight="1" x14ac:dyDescent="0.25">
      <c r="DI1158" s="20"/>
      <c r="DJ1158" s="20"/>
      <c r="DK1158" s="20"/>
      <c r="DL1158" s="20"/>
      <c r="DM1158" s="20"/>
      <c r="DN1158" s="20"/>
    </row>
    <row r="1159" spans="113:118" ht="20.100000000000001" customHeight="1" x14ac:dyDescent="0.25">
      <c r="DI1159" s="20"/>
      <c r="DJ1159" s="20"/>
      <c r="DK1159" s="20"/>
      <c r="DL1159" s="20"/>
      <c r="DM1159" s="20"/>
      <c r="DN1159" s="20"/>
    </row>
    <row r="1160" spans="113:118" ht="20.100000000000001" customHeight="1" x14ac:dyDescent="0.25">
      <c r="DI1160" s="20"/>
      <c r="DJ1160" s="20"/>
      <c r="DK1160" s="20"/>
      <c r="DL1160" s="20"/>
      <c r="DM1160" s="20"/>
      <c r="DN1160" s="20"/>
    </row>
    <row r="1161" spans="113:118" ht="20.100000000000001" customHeight="1" x14ac:dyDescent="0.25">
      <c r="DI1161" s="20"/>
      <c r="DJ1161" s="20"/>
      <c r="DK1161" s="20"/>
      <c r="DL1161" s="20"/>
      <c r="DM1161" s="20"/>
      <c r="DN1161" s="20"/>
    </row>
    <row r="1162" spans="113:118" ht="20.100000000000001" customHeight="1" x14ac:dyDescent="0.25">
      <c r="DI1162" s="20"/>
      <c r="DJ1162" s="20"/>
      <c r="DK1162" s="20"/>
      <c r="DL1162" s="20"/>
      <c r="DM1162" s="20"/>
      <c r="DN1162" s="20"/>
    </row>
    <row r="1163" spans="113:118" ht="20.100000000000001" customHeight="1" x14ac:dyDescent="0.25">
      <c r="DI1163" s="20"/>
      <c r="DJ1163" s="20"/>
      <c r="DK1163" s="20"/>
      <c r="DL1163" s="20"/>
      <c r="DM1163" s="20"/>
      <c r="DN1163" s="20"/>
    </row>
    <row r="1164" spans="113:118" ht="20.100000000000001" customHeight="1" x14ac:dyDescent="0.25">
      <c r="DI1164" s="20"/>
      <c r="DJ1164" s="20"/>
      <c r="DK1164" s="20"/>
      <c r="DL1164" s="20"/>
      <c r="DM1164" s="20"/>
      <c r="DN1164" s="20"/>
    </row>
    <row r="1165" spans="113:118" ht="20.100000000000001" customHeight="1" x14ac:dyDescent="0.25">
      <c r="DI1165" s="20"/>
      <c r="DJ1165" s="20"/>
      <c r="DK1165" s="20"/>
      <c r="DL1165" s="20"/>
      <c r="DM1165" s="20"/>
      <c r="DN1165" s="20"/>
    </row>
    <row r="1166" spans="113:118" ht="20.100000000000001" customHeight="1" x14ac:dyDescent="0.25">
      <c r="DI1166" s="20"/>
      <c r="DJ1166" s="20"/>
      <c r="DK1166" s="20"/>
      <c r="DL1166" s="20"/>
      <c r="DM1166" s="20"/>
      <c r="DN1166" s="20"/>
    </row>
    <row r="1167" spans="113:118" ht="20.100000000000001" customHeight="1" x14ac:dyDescent="0.25">
      <c r="DI1167" s="20"/>
      <c r="DJ1167" s="20"/>
      <c r="DK1167" s="20"/>
      <c r="DL1167" s="20"/>
      <c r="DM1167" s="20"/>
      <c r="DN1167" s="20"/>
    </row>
    <row r="1168" spans="113:118" ht="20.100000000000001" customHeight="1" x14ac:dyDescent="0.25">
      <c r="DI1168" s="20"/>
      <c r="DJ1168" s="20"/>
      <c r="DK1168" s="20"/>
      <c r="DL1168" s="20"/>
      <c r="DM1168" s="20"/>
      <c r="DN1168" s="20"/>
    </row>
    <row r="1169" spans="113:118" ht="20.100000000000001" customHeight="1" x14ac:dyDescent="0.25">
      <c r="DI1169" s="20"/>
      <c r="DJ1169" s="20"/>
      <c r="DK1169" s="20"/>
      <c r="DL1169" s="20"/>
      <c r="DM1169" s="20"/>
      <c r="DN1169" s="20"/>
    </row>
    <row r="1170" spans="113:118" ht="20.100000000000001" customHeight="1" x14ac:dyDescent="0.25">
      <c r="DI1170" s="20"/>
      <c r="DJ1170" s="20"/>
      <c r="DK1170" s="20"/>
      <c r="DL1170" s="20"/>
      <c r="DM1170" s="20"/>
      <c r="DN1170" s="20"/>
    </row>
    <row r="1171" spans="113:118" ht="20.100000000000001" customHeight="1" x14ac:dyDescent="0.25">
      <c r="DI1171" s="20"/>
      <c r="DJ1171" s="20"/>
      <c r="DK1171" s="20"/>
      <c r="DL1171" s="20"/>
      <c r="DM1171" s="20"/>
      <c r="DN1171" s="20"/>
    </row>
    <row r="1172" spans="113:118" ht="20.100000000000001" customHeight="1" x14ac:dyDescent="0.25">
      <c r="DI1172" s="20"/>
      <c r="DJ1172" s="20"/>
      <c r="DK1172" s="20"/>
      <c r="DL1172" s="20"/>
      <c r="DM1172" s="20"/>
      <c r="DN1172" s="20"/>
    </row>
    <row r="1173" spans="113:118" ht="20.100000000000001" customHeight="1" x14ac:dyDescent="0.25">
      <c r="DI1173" s="20"/>
      <c r="DJ1173" s="20"/>
      <c r="DK1173" s="20"/>
      <c r="DL1173" s="20"/>
      <c r="DM1173" s="20"/>
      <c r="DN1173" s="20"/>
    </row>
    <row r="1174" spans="113:118" ht="20.100000000000001" customHeight="1" x14ac:dyDescent="0.25">
      <c r="DI1174" s="20"/>
      <c r="DJ1174" s="20"/>
      <c r="DK1174" s="20"/>
      <c r="DL1174" s="20"/>
      <c r="DM1174" s="20"/>
      <c r="DN1174" s="20"/>
    </row>
    <row r="1175" spans="113:118" ht="20.100000000000001" customHeight="1" x14ac:dyDescent="0.25">
      <c r="DI1175" s="20"/>
      <c r="DJ1175" s="20"/>
      <c r="DK1175" s="20"/>
      <c r="DL1175" s="20"/>
      <c r="DM1175" s="20"/>
      <c r="DN1175" s="20"/>
    </row>
    <row r="1176" spans="113:118" ht="20.100000000000001" customHeight="1" x14ac:dyDescent="0.25">
      <c r="DI1176" s="20"/>
      <c r="DJ1176" s="20"/>
      <c r="DK1176" s="20"/>
      <c r="DL1176" s="20"/>
      <c r="DM1176" s="20"/>
      <c r="DN1176" s="20"/>
    </row>
    <row r="1177" spans="113:118" ht="20.100000000000001" customHeight="1" x14ac:dyDescent="0.25">
      <c r="DI1177" s="20"/>
      <c r="DJ1177" s="20"/>
      <c r="DK1177" s="20"/>
      <c r="DL1177" s="20"/>
      <c r="DM1177" s="20"/>
      <c r="DN1177" s="20"/>
    </row>
    <row r="1178" spans="113:118" ht="20.100000000000001" customHeight="1" x14ac:dyDescent="0.25">
      <c r="DI1178" s="20"/>
      <c r="DJ1178" s="20"/>
      <c r="DK1178" s="20"/>
      <c r="DL1178" s="20"/>
      <c r="DM1178" s="20"/>
      <c r="DN1178" s="20"/>
    </row>
    <row r="1179" spans="113:118" ht="20.100000000000001" customHeight="1" x14ac:dyDescent="0.25">
      <c r="DI1179" s="20"/>
      <c r="DJ1179" s="20"/>
      <c r="DK1179" s="20"/>
      <c r="DL1179" s="20"/>
      <c r="DM1179" s="20"/>
      <c r="DN1179" s="20"/>
    </row>
    <row r="1180" spans="113:118" ht="20.100000000000001" customHeight="1" x14ac:dyDescent="0.25">
      <c r="DI1180" s="20"/>
      <c r="DJ1180" s="20"/>
      <c r="DK1180" s="20"/>
      <c r="DL1180" s="20"/>
      <c r="DM1180" s="20"/>
      <c r="DN1180" s="20"/>
    </row>
    <row r="1181" spans="113:118" ht="20.100000000000001" customHeight="1" x14ac:dyDescent="0.25">
      <c r="DI1181" s="20"/>
      <c r="DJ1181" s="20"/>
      <c r="DK1181" s="20"/>
      <c r="DL1181" s="20"/>
      <c r="DM1181" s="20"/>
      <c r="DN1181" s="20"/>
    </row>
    <row r="1182" spans="113:118" ht="20.100000000000001" customHeight="1" x14ac:dyDescent="0.25">
      <c r="DI1182" s="20"/>
      <c r="DJ1182" s="20"/>
      <c r="DK1182" s="20"/>
      <c r="DL1182" s="20"/>
      <c r="DM1182" s="20"/>
      <c r="DN1182" s="20"/>
    </row>
    <row r="1183" spans="113:118" ht="20.100000000000001" customHeight="1" x14ac:dyDescent="0.25">
      <c r="DI1183" s="20"/>
      <c r="DJ1183" s="20"/>
      <c r="DK1183" s="20"/>
      <c r="DL1183" s="20"/>
      <c r="DM1183" s="20"/>
      <c r="DN1183" s="20"/>
    </row>
    <row r="1184" spans="113:118" ht="20.100000000000001" customHeight="1" x14ac:dyDescent="0.25">
      <c r="DI1184" s="20"/>
      <c r="DJ1184" s="20"/>
      <c r="DK1184" s="20"/>
      <c r="DL1184" s="20"/>
      <c r="DM1184" s="20"/>
      <c r="DN1184" s="20"/>
    </row>
    <row r="1185" spans="113:118" ht="20.100000000000001" customHeight="1" x14ac:dyDescent="0.25">
      <c r="DI1185" s="20"/>
      <c r="DJ1185" s="20"/>
      <c r="DK1185" s="20"/>
      <c r="DL1185" s="20"/>
      <c r="DM1185" s="20"/>
      <c r="DN1185" s="20"/>
    </row>
    <row r="1186" spans="113:118" ht="20.100000000000001" customHeight="1" x14ac:dyDescent="0.25">
      <c r="DI1186" s="20"/>
      <c r="DJ1186" s="20"/>
      <c r="DK1186" s="20"/>
      <c r="DL1186" s="20"/>
      <c r="DM1186" s="20"/>
      <c r="DN1186" s="20"/>
    </row>
    <row r="1187" spans="113:118" ht="20.100000000000001" customHeight="1" x14ac:dyDescent="0.25">
      <c r="DI1187" s="20"/>
      <c r="DJ1187" s="20"/>
      <c r="DK1187" s="20"/>
      <c r="DL1187" s="20"/>
      <c r="DM1187" s="20"/>
      <c r="DN1187" s="20"/>
    </row>
    <row r="1188" spans="113:118" ht="20.100000000000001" customHeight="1" x14ac:dyDescent="0.25">
      <c r="DI1188" s="20"/>
      <c r="DJ1188" s="20"/>
      <c r="DK1188" s="20"/>
      <c r="DL1188" s="20"/>
      <c r="DM1188" s="20"/>
      <c r="DN1188" s="20"/>
    </row>
    <row r="1189" spans="113:118" ht="20.100000000000001" customHeight="1" x14ac:dyDescent="0.25">
      <c r="DI1189" s="20"/>
      <c r="DJ1189" s="20"/>
      <c r="DK1189" s="20"/>
      <c r="DL1189" s="20"/>
      <c r="DM1189" s="20"/>
      <c r="DN1189" s="20"/>
    </row>
    <row r="1190" spans="113:118" ht="20.100000000000001" customHeight="1" x14ac:dyDescent="0.25">
      <c r="DI1190" s="20"/>
      <c r="DJ1190" s="20"/>
      <c r="DK1190" s="20"/>
      <c r="DL1190" s="20"/>
      <c r="DM1190" s="20"/>
      <c r="DN1190" s="20"/>
    </row>
    <row r="1191" spans="113:118" ht="20.100000000000001" customHeight="1" x14ac:dyDescent="0.25">
      <c r="DI1191" s="20"/>
      <c r="DJ1191" s="20"/>
      <c r="DK1191" s="20"/>
      <c r="DL1191" s="20"/>
      <c r="DM1191" s="20"/>
      <c r="DN1191" s="20"/>
    </row>
    <row r="1192" spans="113:118" ht="20.100000000000001" customHeight="1" x14ac:dyDescent="0.25">
      <c r="DI1192" s="20"/>
      <c r="DJ1192" s="20"/>
      <c r="DK1192" s="20"/>
      <c r="DL1192" s="20"/>
      <c r="DM1192" s="20"/>
      <c r="DN1192" s="20"/>
    </row>
    <row r="1193" spans="113:118" ht="20.100000000000001" customHeight="1" x14ac:dyDescent="0.25">
      <c r="DI1193" s="20"/>
      <c r="DJ1193" s="20"/>
      <c r="DK1193" s="20"/>
      <c r="DL1193" s="20"/>
      <c r="DM1193" s="20"/>
      <c r="DN1193" s="20"/>
    </row>
    <row r="1194" spans="113:118" ht="20.100000000000001" customHeight="1" x14ac:dyDescent="0.25">
      <c r="DI1194" s="20"/>
      <c r="DJ1194" s="20"/>
      <c r="DK1194" s="20"/>
      <c r="DL1194" s="20"/>
      <c r="DM1194" s="20"/>
      <c r="DN1194" s="20"/>
    </row>
    <row r="1195" spans="113:118" ht="20.100000000000001" customHeight="1" x14ac:dyDescent="0.25">
      <c r="DI1195" s="20"/>
      <c r="DJ1195" s="20"/>
      <c r="DK1195" s="20"/>
      <c r="DL1195" s="20"/>
      <c r="DM1195" s="20"/>
      <c r="DN1195" s="20"/>
    </row>
    <row r="1196" spans="113:118" ht="20.100000000000001" customHeight="1" x14ac:dyDescent="0.25">
      <c r="DI1196" s="20"/>
      <c r="DJ1196" s="20"/>
      <c r="DK1196" s="20"/>
      <c r="DL1196" s="20"/>
      <c r="DM1196" s="20"/>
      <c r="DN1196" s="20"/>
    </row>
    <row r="1197" spans="113:118" ht="20.100000000000001" customHeight="1" x14ac:dyDescent="0.25">
      <c r="DI1197" s="20"/>
      <c r="DJ1197" s="20"/>
      <c r="DK1197" s="20"/>
      <c r="DL1197" s="20"/>
      <c r="DM1197" s="20"/>
      <c r="DN1197" s="20"/>
    </row>
    <row r="1198" spans="113:118" ht="20.100000000000001" customHeight="1" x14ac:dyDescent="0.25">
      <c r="DI1198" s="20"/>
      <c r="DJ1198" s="20"/>
      <c r="DK1198" s="20"/>
      <c r="DL1198" s="20"/>
      <c r="DM1198" s="20"/>
      <c r="DN1198" s="20"/>
    </row>
    <row r="1199" spans="113:118" ht="20.100000000000001" customHeight="1" x14ac:dyDescent="0.25">
      <c r="DI1199" s="20"/>
      <c r="DJ1199" s="20"/>
      <c r="DK1199" s="20"/>
      <c r="DL1199" s="20"/>
      <c r="DM1199" s="20"/>
      <c r="DN1199" s="20"/>
    </row>
    <row r="1200" spans="113:118" ht="20.100000000000001" customHeight="1" x14ac:dyDescent="0.25">
      <c r="DI1200" s="20"/>
      <c r="DJ1200" s="20"/>
      <c r="DK1200" s="20"/>
      <c r="DL1200" s="20"/>
      <c r="DM1200" s="20"/>
      <c r="DN1200" s="20"/>
    </row>
    <row r="1201" spans="113:118" ht="20.100000000000001" customHeight="1" x14ac:dyDescent="0.25">
      <c r="DI1201" s="20"/>
      <c r="DJ1201" s="20"/>
      <c r="DK1201" s="20"/>
      <c r="DL1201" s="20"/>
      <c r="DM1201" s="20"/>
      <c r="DN1201" s="20"/>
    </row>
    <row r="1202" spans="113:118" ht="20.100000000000001" customHeight="1" x14ac:dyDescent="0.25">
      <c r="DI1202" s="20"/>
      <c r="DJ1202" s="20"/>
      <c r="DK1202" s="20"/>
      <c r="DL1202" s="20"/>
      <c r="DM1202" s="20"/>
      <c r="DN1202" s="20"/>
    </row>
    <row r="1203" spans="113:118" ht="20.100000000000001" customHeight="1" x14ac:dyDescent="0.25">
      <c r="DI1203" s="20"/>
      <c r="DJ1203" s="20"/>
      <c r="DK1203" s="20"/>
      <c r="DL1203" s="20"/>
      <c r="DM1203" s="20"/>
      <c r="DN1203" s="20"/>
    </row>
    <row r="1204" spans="113:118" ht="20.100000000000001" customHeight="1" x14ac:dyDescent="0.25">
      <c r="DI1204" s="20"/>
      <c r="DJ1204" s="20"/>
      <c r="DK1204" s="20"/>
      <c r="DL1204" s="20"/>
      <c r="DM1204" s="20"/>
      <c r="DN1204" s="20"/>
    </row>
    <row r="1205" spans="113:118" ht="20.100000000000001" customHeight="1" x14ac:dyDescent="0.25">
      <c r="DI1205" s="20"/>
      <c r="DJ1205" s="20"/>
      <c r="DK1205" s="20"/>
      <c r="DL1205" s="20"/>
      <c r="DM1205" s="20"/>
      <c r="DN1205" s="20"/>
    </row>
    <row r="1206" spans="113:118" ht="20.100000000000001" customHeight="1" x14ac:dyDescent="0.25">
      <c r="DI1206" s="20"/>
      <c r="DJ1206" s="20"/>
      <c r="DK1206" s="20"/>
      <c r="DL1206" s="20"/>
      <c r="DM1206" s="20"/>
      <c r="DN1206" s="20"/>
    </row>
    <row r="1207" spans="113:118" ht="20.100000000000001" customHeight="1" x14ac:dyDescent="0.25">
      <c r="DI1207" s="20"/>
      <c r="DJ1207" s="20"/>
      <c r="DK1207" s="20"/>
      <c r="DL1207" s="20"/>
      <c r="DM1207" s="20"/>
      <c r="DN1207" s="20"/>
    </row>
    <row r="1208" spans="113:118" ht="20.100000000000001" customHeight="1" x14ac:dyDescent="0.25">
      <c r="DI1208" s="20"/>
      <c r="DJ1208" s="20"/>
      <c r="DK1208" s="20"/>
      <c r="DL1208" s="20"/>
      <c r="DM1208" s="20"/>
      <c r="DN1208" s="20"/>
    </row>
    <row r="1209" spans="113:118" ht="20.100000000000001" customHeight="1" x14ac:dyDescent="0.25">
      <c r="DI1209" s="20"/>
      <c r="DJ1209" s="20"/>
      <c r="DK1209" s="20"/>
      <c r="DL1209" s="20"/>
      <c r="DM1209" s="20"/>
      <c r="DN1209" s="20"/>
    </row>
    <row r="1210" spans="113:118" ht="20.100000000000001" customHeight="1" x14ac:dyDescent="0.25">
      <c r="DI1210" s="20"/>
      <c r="DJ1210" s="20"/>
      <c r="DK1210" s="20"/>
      <c r="DL1210" s="20"/>
      <c r="DM1210" s="20"/>
      <c r="DN1210" s="20"/>
    </row>
    <row r="1211" spans="113:118" ht="20.100000000000001" customHeight="1" x14ac:dyDescent="0.25">
      <c r="DI1211" s="20"/>
      <c r="DJ1211" s="20"/>
      <c r="DK1211" s="20"/>
      <c r="DL1211" s="20"/>
      <c r="DM1211" s="20"/>
      <c r="DN1211" s="20"/>
    </row>
    <row r="1212" spans="113:118" ht="20.100000000000001" customHeight="1" x14ac:dyDescent="0.25">
      <c r="DI1212" s="20"/>
      <c r="DJ1212" s="20"/>
      <c r="DK1212" s="20"/>
      <c r="DL1212" s="20"/>
      <c r="DM1212" s="20"/>
      <c r="DN1212" s="20"/>
    </row>
    <row r="1213" spans="113:118" ht="20.100000000000001" customHeight="1" x14ac:dyDescent="0.25">
      <c r="DI1213" s="20"/>
      <c r="DJ1213" s="20"/>
      <c r="DK1213" s="20"/>
      <c r="DL1213" s="20"/>
      <c r="DM1213" s="20"/>
      <c r="DN1213" s="20"/>
    </row>
    <row r="1214" spans="113:118" ht="20.100000000000001" customHeight="1" x14ac:dyDescent="0.25">
      <c r="DI1214" s="20"/>
      <c r="DJ1214" s="20"/>
      <c r="DK1214" s="20"/>
      <c r="DL1214" s="20"/>
      <c r="DM1214" s="20"/>
      <c r="DN1214" s="20"/>
    </row>
    <row r="1215" spans="113:118" ht="20.100000000000001" customHeight="1" x14ac:dyDescent="0.25">
      <c r="DI1215" s="20"/>
      <c r="DJ1215" s="20"/>
      <c r="DK1215" s="20"/>
      <c r="DL1215" s="20"/>
      <c r="DM1215" s="20"/>
      <c r="DN1215" s="20"/>
    </row>
    <row r="1216" spans="113:118" ht="20.100000000000001" customHeight="1" x14ac:dyDescent="0.25">
      <c r="DI1216" s="20"/>
      <c r="DJ1216" s="20"/>
      <c r="DK1216" s="20"/>
      <c r="DL1216" s="20"/>
      <c r="DM1216" s="20"/>
      <c r="DN1216" s="20"/>
    </row>
    <row r="1217" spans="113:118" ht="20.100000000000001" customHeight="1" x14ac:dyDescent="0.25">
      <c r="DI1217" s="20"/>
      <c r="DJ1217" s="20"/>
      <c r="DK1217" s="20"/>
      <c r="DL1217" s="20"/>
      <c r="DM1217" s="20"/>
      <c r="DN1217" s="20"/>
    </row>
    <row r="1218" spans="113:118" ht="20.100000000000001" customHeight="1" x14ac:dyDescent="0.25">
      <c r="DI1218" s="20"/>
      <c r="DJ1218" s="20"/>
      <c r="DK1218" s="20"/>
      <c r="DL1218" s="20"/>
      <c r="DM1218" s="20"/>
      <c r="DN1218" s="20"/>
    </row>
    <row r="1219" spans="113:118" ht="20.100000000000001" customHeight="1" x14ac:dyDescent="0.25">
      <c r="DI1219" s="20"/>
      <c r="DJ1219" s="20"/>
      <c r="DK1219" s="20"/>
      <c r="DL1219" s="20"/>
      <c r="DM1219" s="20"/>
      <c r="DN1219" s="20"/>
    </row>
    <row r="1220" spans="113:118" ht="20.100000000000001" customHeight="1" x14ac:dyDescent="0.25">
      <c r="DI1220" s="20"/>
      <c r="DJ1220" s="20"/>
      <c r="DK1220" s="20"/>
      <c r="DL1220" s="20"/>
      <c r="DM1220" s="20"/>
      <c r="DN1220" s="20"/>
    </row>
    <row r="1221" spans="113:118" ht="20.100000000000001" customHeight="1" x14ac:dyDescent="0.25">
      <c r="DI1221" s="20"/>
      <c r="DJ1221" s="20"/>
      <c r="DK1221" s="20"/>
      <c r="DL1221" s="20"/>
      <c r="DM1221" s="20"/>
      <c r="DN1221" s="20"/>
    </row>
    <row r="1222" spans="113:118" ht="20.100000000000001" customHeight="1" x14ac:dyDescent="0.25">
      <c r="DI1222" s="20"/>
      <c r="DJ1222" s="20"/>
      <c r="DK1222" s="20"/>
      <c r="DL1222" s="20"/>
      <c r="DM1222" s="20"/>
      <c r="DN1222" s="20"/>
    </row>
    <row r="1223" spans="113:118" ht="20.100000000000001" customHeight="1" x14ac:dyDescent="0.25">
      <c r="DI1223" s="20"/>
      <c r="DJ1223" s="20"/>
      <c r="DK1223" s="20"/>
      <c r="DL1223" s="20"/>
      <c r="DM1223" s="20"/>
      <c r="DN1223" s="20"/>
    </row>
    <row r="1224" spans="113:118" ht="20.100000000000001" customHeight="1" x14ac:dyDescent="0.25">
      <c r="DI1224" s="20"/>
      <c r="DJ1224" s="20"/>
      <c r="DK1224" s="20"/>
      <c r="DL1224" s="20"/>
      <c r="DM1224" s="20"/>
      <c r="DN1224" s="20"/>
    </row>
    <row r="1225" spans="113:118" ht="20.100000000000001" customHeight="1" x14ac:dyDescent="0.25">
      <c r="DI1225" s="20"/>
      <c r="DJ1225" s="20"/>
      <c r="DK1225" s="20"/>
      <c r="DL1225" s="20"/>
      <c r="DM1225" s="20"/>
      <c r="DN1225" s="20"/>
    </row>
    <row r="1226" spans="113:118" ht="20.100000000000001" customHeight="1" x14ac:dyDescent="0.25">
      <c r="DI1226" s="20"/>
      <c r="DJ1226" s="20"/>
      <c r="DK1226" s="20"/>
      <c r="DL1226" s="20"/>
      <c r="DM1226" s="20"/>
      <c r="DN1226" s="20"/>
    </row>
    <row r="1227" spans="113:118" ht="20.100000000000001" customHeight="1" x14ac:dyDescent="0.25">
      <c r="DI1227" s="20"/>
      <c r="DJ1227" s="20"/>
      <c r="DK1227" s="20"/>
      <c r="DL1227" s="20"/>
      <c r="DM1227" s="20"/>
      <c r="DN1227" s="20"/>
    </row>
    <row r="1228" spans="113:118" ht="20.100000000000001" customHeight="1" x14ac:dyDescent="0.25">
      <c r="DI1228" s="20"/>
      <c r="DJ1228" s="20"/>
      <c r="DK1228" s="20"/>
      <c r="DL1228" s="20"/>
      <c r="DM1228" s="20"/>
      <c r="DN1228" s="20"/>
    </row>
    <row r="1229" spans="113:118" ht="20.100000000000001" customHeight="1" x14ac:dyDescent="0.25">
      <c r="DI1229" s="20"/>
      <c r="DJ1229" s="20"/>
      <c r="DK1229" s="20"/>
      <c r="DL1229" s="20"/>
      <c r="DM1229" s="20"/>
      <c r="DN1229" s="20"/>
    </row>
    <row r="1230" spans="113:118" ht="20.100000000000001" customHeight="1" x14ac:dyDescent="0.25">
      <c r="DI1230" s="20"/>
      <c r="DJ1230" s="20"/>
      <c r="DK1230" s="20"/>
      <c r="DL1230" s="20"/>
      <c r="DM1230" s="20"/>
      <c r="DN1230" s="20"/>
    </row>
    <row r="1231" spans="113:118" ht="20.100000000000001" customHeight="1" x14ac:dyDescent="0.25">
      <c r="DI1231" s="20"/>
      <c r="DJ1231" s="20"/>
      <c r="DK1231" s="20"/>
      <c r="DL1231" s="20"/>
      <c r="DM1231" s="20"/>
      <c r="DN1231" s="20"/>
    </row>
    <row r="1232" spans="113:118" ht="20.100000000000001" customHeight="1" x14ac:dyDescent="0.25">
      <c r="DI1232" s="20"/>
      <c r="DJ1232" s="20"/>
      <c r="DK1232" s="20"/>
      <c r="DL1232" s="20"/>
      <c r="DM1232" s="20"/>
      <c r="DN1232" s="20"/>
    </row>
    <row r="1233" spans="113:118" ht="20.100000000000001" customHeight="1" x14ac:dyDescent="0.25">
      <c r="DI1233" s="20"/>
      <c r="DJ1233" s="20"/>
      <c r="DK1233" s="20"/>
      <c r="DL1233" s="20"/>
      <c r="DM1233" s="20"/>
      <c r="DN1233" s="20"/>
    </row>
    <row r="1234" spans="113:118" ht="20.100000000000001" customHeight="1" x14ac:dyDescent="0.25">
      <c r="DI1234" s="20"/>
      <c r="DJ1234" s="20"/>
      <c r="DK1234" s="20"/>
      <c r="DL1234" s="20"/>
      <c r="DM1234" s="20"/>
      <c r="DN1234" s="20"/>
    </row>
    <row r="1235" spans="113:118" ht="20.100000000000001" customHeight="1" x14ac:dyDescent="0.25">
      <c r="DI1235" s="20"/>
      <c r="DJ1235" s="20"/>
      <c r="DK1235" s="20"/>
      <c r="DL1235" s="20"/>
      <c r="DM1235" s="20"/>
      <c r="DN1235" s="20"/>
    </row>
    <row r="1236" spans="113:118" ht="20.100000000000001" customHeight="1" x14ac:dyDescent="0.25">
      <c r="DI1236" s="20"/>
      <c r="DJ1236" s="20"/>
      <c r="DK1236" s="20"/>
      <c r="DL1236" s="20"/>
      <c r="DM1236" s="20"/>
      <c r="DN1236" s="20"/>
    </row>
    <row r="1237" spans="113:118" ht="20.100000000000001" customHeight="1" x14ac:dyDescent="0.25">
      <c r="DI1237" s="20"/>
      <c r="DJ1237" s="20"/>
      <c r="DK1237" s="20"/>
      <c r="DL1237" s="20"/>
      <c r="DM1237" s="20"/>
      <c r="DN1237" s="20"/>
    </row>
    <row r="1238" spans="113:118" ht="20.100000000000001" customHeight="1" x14ac:dyDescent="0.25">
      <c r="DI1238" s="20"/>
      <c r="DJ1238" s="20"/>
      <c r="DK1238" s="20"/>
      <c r="DL1238" s="20"/>
      <c r="DM1238" s="20"/>
      <c r="DN1238" s="20"/>
    </row>
    <row r="1239" spans="113:118" ht="20.100000000000001" customHeight="1" x14ac:dyDescent="0.25">
      <c r="DI1239" s="20"/>
      <c r="DJ1239" s="20"/>
      <c r="DK1239" s="20"/>
      <c r="DL1239" s="20"/>
      <c r="DM1239" s="20"/>
      <c r="DN1239" s="20"/>
    </row>
    <row r="1240" spans="113:118" ht="20.100000000000001" customHeight="1" x14ac:dyDescent="0.25">
      <c r="DI1240" s="20"/>
      <c r="DJ1240" s="20"/>
      <c r="DK1240" s="20"/>
      <c r="DL1240" s="20"/>
      <c r="DM1240" s="20"/>
      <c r="DN1240" s="20"/>
    </row>
    <row r="1241" spans="113:118" ht="20.100000000000001" customHeight="1" x14ac:dyDescent="0.25">
      <c r="DI1241" s="20"/>
      <c r="DJ1241" s="20"/>
      <c r="DK1241" s="20"/>
      <c r="DL1241" s="20"/>
      <c r="DM1241" s="20"/>
      <c r="DN1241" s="20"/>
    </row>
    <row r="1242" spans="113:118" ht="20.100000000000001" customHeight="1" x14ac:dyDescent="0.25">
      <c r="DI1242" s="20"/>
      <c r="DJ1242" s="20"/>
      <c r="DK1242" s="20"/>
      <c r="DL1242" s="20"/>
      <c r="DM1242" s="20"/>
      <c r="DN1242" s="20"/>
    </row>
    <row r="1243" spans="113:118" ht="20.100000000000001" customHeight="1" x14ac:dyDescent="0.25">
      <c r="DI1243" s="20"/>
      <c r="DJ1243" s="20"/>
      <c r="DK1243" s="20"/>
      <c r="DL1243" s="20"/>
      <c r="DM1243" s="20"/>
      <c r="DN1243" s="20"/>
    </row>
    <row r="1244" spans="113:118" ht="20.100000000000001" customHeight="1" x14ac:dyDescent="0.25">
      <c r="DI1244" s="20"/>
      <c r="DJ1244" s="20"/>
      <c r="DK1244" s="20"/>
      <c r="DL1244" s="20"/>
      <c r="DM1244" s="20"/>
      <c r="DN1244" s="20"/>
    </row>
    <row r="1245" spans="113:118" ht="20.100000000000001" customHeight="1" x14ac:dyDescent="0.25">
      <c r="DI1245" s="20"/>
      <c r="DJ1245" s="20"/>
      <c r="DK1245" s="20"/>
      <c r="DL1245" s="20"/>
      <c r="DM1245" s="20"/>
      <c r="DN1245" s="20"/>
    </row>
    <row r="1246" spans="113:118" ht="20.100000000000001" customHeight="1" x14ac:dyDescent="0.25">
      <c r="DI1246" s="20"/>
      <c r="DJ1246" s="20"/>
      <c r="DK1246" s="20"/>
      <c r="DL1246" s="20"/>
      <c r="DM1246" s="20"/>
      <c r="DN1246" s="20"/>
    </row>
    <row r="1247" spans="113:118" ht="20.100000000000001" customHeight="1" x14ac:dyDescent="0.25">
      <c r="DI1247" s="20"/>
      <c r="DJ1247" s="20"/>
      <c r="DK1247" s="20"/>
      <c r="DL1247" s="20"/>
      <c r="DM1247" s="20"/>
      <c r="DN1247" s="20"/>
    </row>
    <row r="1248" spans="113:118" ht="20.100000000000001" customHeight="1" x14ac:dyDescent="0.25">
      <c r="DI1248" s="20"/>
      <c r="DJ1248" s="20"/>
      <c r="DK1248" s="20"/>
      <c r="DL1248" s="20"/>
      <c r="DM1248" s="20"/>
      <c r="DN1248" s="20"/>
    </row>
    <row r="1249" spans="113:118" ht="20.100000000000001" customHeight="1" x14ac:dyDescent="0.25">
      <c r="DI1249" s="20"/>
      <c r="DJ1249" s="20"/>
      <c r="DK1249" s="20"/>
      <c r="DL1249" s="20"/>
      <c r="DM1249" s="20"/>
      <c r="DN1249" s="20"/>
    </row>
    <row r="1250" spans="113:118" ht="20.100000000000001" customHeight="1" x14ac:dyDescent="0.25">
      <c r="DI1250" s="20"/>
      <c r="DJ1250" s="20"/>
      <c r="DK1250" s="20"/>
      <c r="DL1250" s="20"/>
      <c r="DM1250" s="20"/>
      <c r="DN1250" s="20"/>
    </row>
    <row r="1251" spans="113:118" ht="20.100000000000001" customHeight="1" x14ac:dyDescent="0.25">
      <c r="DI1251" s="20"/>
      <c r="DJ1251" s="20"/>
      <c r="DK1251" s="20"/>
      <c r="DL1251" s="20"/>
      <c r="DM1251" s="20"/>
      <c r="DN1251" s="20"/>
    </row>
    <row r="1252" spans="113:118" ht="20.100000000000001" customHeight="1" x14ac:dyDescent="0.25">
      <c r="DI1252" s="20"/>
      <c r="DJ1252" s="20"/>
      <c r="DK1252" s="20"/>
      <c r="DL1252" s="20"/>
      <c r="DM1252" s="20"/>
      <c r="DN1252" s="20"/>
    </row>
    <row r="1253" spans="113:118" ht="20.100000000000001" customHeight="1" x14ac:dyDescent="0.25">
      <c r="DI1253" s="20"/>
      <c r="DJ1253" s="20"/>
      <c r="DK1253" s="20"/>
      <c r="DL1253" s="20"/>
      <c r="DM1253" s="20"/>
      <c r="DN1253" s="20"/>
    </row>
    <row r="1254" spans="113:118" ht="20.100000000000001" customHeight="1" x14ac:dyDescent="0.25">
      <c r="DI1254" s="20"/>
      <c r="DJ1254" s="20"/>
      <c r="DK1254" s="20"/>
      <c r="DL1254" s="20"/>
      <c r="DM1254" s="20"/>
      <c r="DN1254" s="20"/>
    </row>
    <row r="1255" spans="113:118" ht="20.100000000000001" customHeight="1" x14ac:dyDescent="0.25">
      <c r="DI1255" s="20"/>
      <c r="DJ1255" s="20"/>
      <c r="DK1255" s="20"/>
      <c r="DL1255" s="20"/>
      <c r="DM1255" s="20"/>
      <c r="DN1255" s="20"/>
    </row>
    <row r="1256" spans="113:118" ht="20.100000000000001" customHeight="1" x14ac:dyDescent="0.25">
      <c r="DI1256" s="20"/>
      <c r="DJ1256" s="20"/>
      <c r="DK1256" s="20"/>
      <c r="DL1256" s="20"/>
      <c r="DM1256" s="20"/>
      <c r="DN1256" s="20"/>
    </row>
    <row r="1257" spans="113:118" ht="20.100000000000001" customHeight="1" x14ac:dyDescent="0.25">
      <c r="DI1257" s="20"/>
      <c r="DJ1257" s="20"/>
      <c r="DK1257" s="20"/>
      <c r="DL1257" s="20"/>
      <c r="DM1257" s="20"/>
      <c r="DN1257" s="20"/>
    </row>
    <row r="1258" spans="113:118" ht="20.100000000000001" customHeight="1" x14ac:dyDescent="0.25">
      <c r="DI1258" s="20"/>
      <c r="DJ1258" s="20"/>
      <c r="DK1258" s="20"/>
      <c r="DL1258" s="20"/>
      <c r="DM1258" s="20"/>
      <c r="DN1258" s="20"/>
    </row>
    <row r="1259" spans="113:118" ht="20.100000000000001" customHeight="1" x14ac:dyDescent="0.25">
      <c r="DI1259" s="20"/>
      <c r="DJ1259" s="20"/>
      <c r="DK1259" s="20"/>
      <c r="DL1259" s="20"/>
      <c r="DM1259" s="20"/>
      <c r="DN1259" s="20"/>
    </row>
    <row r="1260" spans="113:118" ht="20.100000000000001" customHeight="1" x14ac:dyDescent="0.25">
      <c r="DI1260" s="20"/>
      <c r="DJ1260" s="20"/>
      <c r="DK1260" s="20"/>
      <c r="DL1260" s="20"/>
      <c r="DM1260" s="20"/>
      <c r="DN1260" s="20"/>
    </row>
    <row r="1261" spans="113:118" ht="20.100000000000001" customHeight="1" x14ac:dyDescent="0.25">
      <c r="DI1261" s="20"/>
      <c r="DJ1261" s="20"/>
      <c r="DK1261" s="20"/>
      <c r="DL1261" s="20"/>
      <c r="DM1261" s="20"/>
      <c r="DN1261" s="20"/>
    </row>
    <row r="1262" spans="113:118" ht="20.100000000000001" customHeight="1" x14ac:dyDescent="0.25">
      <c r="DI1262" s="20"/>
      <c r="DJ1262" s="20"/>
      <c r="DK1262" s="20"/>
      <c r="DL1262" s="20"/>
      <c r="DM1262" s="20"/>
      <c r="DN1262" s="20"/>
    </row>
    <row r="1263" spans="113:118" ht="20.100000000000001" customHeight="1" x14ac:dyDescent="0.25">
      <c r="DI1263" s="20"/>
      <c r="DJ1263" s="20"/>
      <c r="DK1263" s="20"/>
      <c r="DL1263" s="20"/>
      <c r="DM1263" s="20"/>
      <c r="DN1263" s="20"/>
    </row>
    <row r="1264" spans="113:118" ht="20.100000000000001" customHeight="1" x14ac:dyDescent="0.25">
      <c r="DI1264" s="20"/>
      <c r="DJ1264" s="20"/>
      <c r="DK1264" s="20"/>
      <c r="DL1264" s="20"/>
      <c r="DM1264" s="20"/>
      <c r="DN1264" s="20"/>
    </row>
    <row r="1265" spans="113:118" ht="20.100000000000001" customHeight="1" x14ac:dyDescent="0.25">
      <c r="DI1265" s="20"/>
      <c r="DJ1265" s="20"/>
      <c r="DK1265" s="20"/>
      <c r="DL1265" s="20"/>
      <c r="DM1265" s="20"/>
      <c r="DN1265" s="20"/>
    </row>
    <row r="1266" spans="113:118" ht="20.100000000000001" customHeight="1" x14ac:dyDescent="0.25">
      <c r="DI1266" s="20"/>
      <c r="DJ1266" s="20"/>
      <c r="DK1266" s="20"/>
      <c r="DL1266" s="20"/>
      <c r="DM1266" s="20"/>
      <c r="DN1266" s="20"/>
    </row>
    <row r="1267" spans="113:118" ht="20.100000000000001" customHeight="1" x14ac:dyDescent="0.25">
      <c r="DI1267" s="20"/>
      <c r="DJ1267" s="20"/>
      <c r="DK1267" s="20"/>
      <c r="DL1267" s="20"/>
      <c r="DM1267" s="20"/>
      <c r="DN1267" s="20"/>
    </row>
    <row r="1268" spans="113:118" ht="20.100000000000001" customHeight="1" x14ac:dyDescent="0.25">
      <c r="DI1268" s="20"/>
      <c r="DJ1268" s="20"/>
      <c r="DK1268" s="20"/>
      <c r="DL1268" s="20"/>
      <c r="DM1268" s="20"/>
      <c r="DN1268" s="20"/>
    </row>
    <row r="1269" spans="113:118" ht="20.100000000000001" customHeight="1" x14ac:dyDescent="0.25">
      <c r="DI1269" s="20"/>
      <c r="DJ1269" s="20"/>
      <c r="DK1269" s="20"/>
      <c r="DL1269" s="20"/>
      <c r="DM1269" s="20"/>
      <c r="DN1269" s="20"/>
    </row>
    <row r="1270" spans="113:118" ht="20.100000000000001" customHeight="1" x14ac:dyDescent="0.25">
      <c r="DI1270" s="20"/>
      <c r="DJ1270" s="20"/>
      <c r="DK1270" s="20"/>
      <c r="DL1270" s="20"/>
      <c r="DM1270" s="20"/>
      <c r="DN1270" s="20"/>
    </row>
    <row r="1271" spans="113:118" ht="20.100000000000001" customHeight="1" x14ac:dyDescent="0.25">
      <c r="DI1271" s="20"/>
      <c r="DJ1271" s="20"/>
      <c r="DK1271" s="20"/>
      <c r="DL1271" s="20"/>
      <c r="DM1271" s="20"/>
      <c r="DN1271" s="20"/>
    </row>
    <row r="1272" spans="113:118" ht="20.100000000000001" customHeight="1" x14ac:dyDescent="0.25">
      <c r="DI1272" s="20"/>
      <c r="DJ1272" s="20"/>
      <c r="DK1272" s="20"/>
      <c r="DL1272" s="20"/>
      <c r="DM1272" s="20"/>
      <c r="DN1272" s="20"/>
    </row>
    <row r="1273" spans="113:118" ht="20.100000000000001" customHeight="1" x14ac:dyDescent="0.25">
      <c r="DI1273" s="20"/>
      <c r="DJ1273" s="20"/>
      <c r="DK1273" s="20"/>
      <c r="DL1273" s="20"/>
      <c r="DM1273" s="20"/>
      <c r="DN1273" s="20"/>
    </row>
    <row r="1274" spans="113:118" ht="20.100000000000001" customHeight="1" x14ac:dyDescent="0.25">
      <c r="DI1274" s="20"/>
      <c r="DJ1274" s="20"/>
      <c r="DK1274" s="20"/>
      <c r="DL1274" s="20"/>
      <c r="DM1274" s="20"/>
      <c r="DN1274" s="20"/>
    </row>
    <row r="1275" spans="113:118" ht="20.100000000000001" customHeight="1" x14ac:dyDescent="0.25">
      <c r="DI1275" s="20"/>
      <c r="DJ1275" s="20"/>
      <c r="DK1275" s="20"/>
      <c r="DL1275" s="20"/>
      <c r="DM1275" s="20"/>
      <c r="DN1275" s="20"/>
    </row>
    <row r="1276" spans="113:118" ht="20.100000000000001" customHeight="1" x14ac:dyDescent="0.25">
      <c r="DI1276" s="20"/>
      <c r="DJ1276" s="20"/>
      <c r="DK1276" s="20"/>
      <c r="DL1276" s="20"/>
      <c r="DM1276" s="20"/>
      <c r="DN1276" s="20"/>
    </row>
    <row r="1277" spans="113:118" ht="20.100000000000001" customHeight="1" x14ac:dyDescent="0.25">
      <c r="DI1277" s="20"/>
      <c r="DJ1277" s="20"/>
      <c r="DK1277" s="20"/>
      <c r="DL1277" s="20"/>
      <c r="DM1277" s="20"/>
      <c r="DN1277" s="20"/>
    </row>
    <row r="1278" spans="113:118" ht="20.100000000000001" customHeight="1" x14ac:dyDescent="0.25">
      <c r="DI1278" s="20"/>
      <c r="DJ1278" s="20"/>
      <c r="DK1278" s="20"/>
      <c r="DL1278" s="20"/>
      <c r="DM1278" s="20"/>
      <c r="DN1278" s="20"/>
    </row>
    <row r="1279" spans="113:118" ht="20.100000000000001" customHeight="1" x14ac:dyDescent="0.25">
      <c r="DI1279" s="20"/>
      <c r="DJ1279" s="20"/>
      <c r="DK1279" s="20"/>
      <c r="DL1279" s="20"/>
      <c r="DM1279" s="20"/>
      <c r="DN1279" s="20"/>
    </row>
    <row r="1280" spans="113:118" ht="20.100000000000001" customHeight="1" x14ac:dyDescent="0.25">
      <c r="DI1280" s="20"/>
      <c r="DJ1280" s="20"/>
      <c r="DK1280" s="20"/>
      <c r="DL1280" s="20"/>
      <c r="DM1280" s="20"/>
      <c r="DN1280" s="20"/>
    </row>
    <row r="1281" spans="113:118" ht="20.100000000000001" customHeight="1" x14ac:dyDescent="0.25">
      <c r="DI1281" s="20"/>
      <c r="DJ1281" s="20"/>
      <c r="DK1281" s="20"/>
      <c r="DL1281" s="20"/>
      <c r="DM1281" s="20"/>
      <c r="DN1281" s="20"/>
    </row>
    <row r="1282" spans="113:118" ht="20.100000000000001" customHeight="1" x14ac:dyDescent="0.25">
      <c r="DI1282" s="20"/>
      <c r="DJ1282" s="20"/>
      <c r="DK1282" s="20"/>
      <c r="DL1282" s="20"/>
      <c r="DM1282" s="20"/>
      <c r="DN1282" s="20"/>
    </row>
    <row r="1283" spans="113:118" ht="20.100000000000001" customHeight="1" x14ac:dyDescent="0.25">
      <c r="DI1283" s="20"/>
      <c r="DJ1283" s="20"/>
      <c r="DK1283" s="20"/>
      <c r="DL1283" s="20"/>
      <c r="DM1283" s="20"/>
      <c r="DN1283" s="20"/>
    </row>
    <row r="1284" spans="113:118" ht="20.100000000000001" customHeight="1" x14ac:dyDescent="0.25">
      <c r="DI1284" s="20"/>
      <c r="DJ1284" s="20"/>
      <c r="DK1284" s="20"/>
      <c r="DL1284" s="20"/>
      <c r="DM1284" s="20"/>
      <c r="DN1284" s="20"/>
    </row>
    <row r="1285" spans="113:118" ht="20.100000000000001" customHeight="1" x14ac:dyDescent="0.25">
      <c r="DI1285" s="20"/>
      <c r="DJ1285" s="20"/>
      <c r="DK1285" s="20"/>
      <c r="DL1285" s="20"/>
      <c r="DM1285" s="20"/>
      <c r="DN1285" s="20"/>
    </row>
    <row r="1286" spans="113:118" ht="20.100000000000001" customHeight="1" x14ac:dyDescent="0.25">
      <c r="DI1286" s="20"/>
      <c r="DJ1286" s="20"/>
      <c r="DK1286" s="20"/>
      <c r="DL1286" s="20"/>
      <c r="DM1286" s="20"/>
      <c r="DN1286" s="20"/>
    </row>
    <row r="1287" spans="113:118" ht="20.100000000000001" customHeight="1" x14ac:dyDescent="0.25">
      <c r="DI1287" s="20"/>
      <c r="DJ1287" s="20"/>
      <c r="DK1287" s="20"/>
      <c r="DL1287" s="20"/>
      <c r="DM1287" s="20"/>
      <c r="DN1287" s="20"/>
    </row>
    <row r="1288" spans="113:118" ht="20.100000000000001" customHeight="1" x14ac:dyDescent="0.25">
      <c r="DI1288" s="20"/>
      <c r="DJ1288" s="20"/>
      <c r="DK1288" s="20"/>
      <c r="DL1288" s="20"/>
      <c r="DM1288" s="20"/>
      <c r="DN1288" s="20"/>
    </row>
    <row r="1289" spans="113:118" ht="20.100000000000001" customHeight="1" x14ac:dyDescent="0.25">
      <c r="DI1289" s="20"/>
      <c r="DJ1289" s="20"/>
      <c r="DK1289" s="20"/>
      <c r="DL1289" s="20"/>
      <c r="DM1289" s="20"/>
      <c r="DN1289" s="20"/>
    </row>
    <row r="1290" spans="113:118" ht="20.100000000000001" customHeight="1" x14ac:dyDescent="0.25">
      <c r="DI1290" s="20"/>
      <c r="DJ1290" s="20"/>
      <c r="DK1290" s="20"/>
      <c r="DL1290" s="20"/>
      <c r="DM1290" s="20"/>
      <c r="DN1290" s="20"/>
    </row>
    <row r="1291" spans="113:118" ht="20.100000000000001" customHeight="1" x14ac:dyDescent="0.25">
      <c r="DI1291" s="20"/>
      <c r="DJ1291" s="20"/>
      <c r="DK1291" s="20"/>
      <c r="DL1291" s="20"/>
      <c r="DM1291" s="20"/>
      <c r="DN1291" s="20"/>
    </row>
    <row r="1292" spans="113:118" ht="20.100000000000001" customHeight="1" x14ac:dyDescent="0.25">
      <c r="DI1292" s="20"/>
      <c r="DJ1292" s="20"/>
      <c r="DK1292" s="20"/>
      <c r="DL1292" s="20"/>
      <c r="DM1292" s="20"/>
      <c r="DN1292" s="20"/>
    </row>
    <row r="1293" spans="113:118" ht="20.100000000000001" customHeight="1" x14ac:dyDescent="0.25">
      <c r="DI1293" s="20"/>
      <c r="DJ1293" s="20"/>
      <c r="DK1293" s="20"/>
      <c r="DL1293" s="20"/>
      <c r="DM1293" s="20"/>
      <c r="DN1293" s="20"/>
    </row>
    <row r="1294" spans="113:118" ht="20.100000000000001" customHeight="1" x14ac:dyDescent="0.25">
      <c r="DI1294" s="20"/>
      <c r="DJ1294" s="20"/>
      <c r="DK1294" s="20"/>
      <c r="DL1294" s="20"/>
      <c r="DM1294" s="20"/>
      <c r="DN1294" s="20"/>
    </row>
    <row r="1295" spans="113:118" ht="20.100000000000001" customHeight="1" x14ac:dyDescent="0.25">
      <c r="DI1295" s="20"/>
      <c r="DJ1295" s="20"/>
      <c r="DK1295" s="20"/>
      <c r="DL1295" s="20"/>
      <c r="DM1295" s="20"/>
      <c r="DN1295" s="20"/>
    </row>
    <row r="1296" spans="113:118" ht="20.100000000000001" customHeight="1" x14ac:dyDescent="0.25">
      <c r="DI1296" s="20"/>
      <c r="DJ1296" s="20"/>
      <c r="DK1296" s="20"/>
      <c r="DL1296" s="20"/>
      <c r="DM1296" s="20"/>
      <c r="DN1296" s="20"/>
    </row>
    <row r="1297" spans="113:118" ht="20.100000000000001" customHeight="1" x14ac:dyDescent="0.25">
      <c r="DI1297" s="20"/>
      <c r="DJ1297" s="20"/>
      <c r="DK1297" s="20"/>
      <c r="DL1297" s="20"/>
      <c r="DM1297" s="20"/>
      <c r="DN1297" s="20"/>
    </row>
    <row r="1298" spans="113:118" ht="20.100000000000001" customHeight="1" x14ac:dyDescent="0.25">
      <c r="DI1298" s="20"/>
      <c r="DJ1298" s="20"/>
      <c r="DK1298" s="20"/>
      <c r="DL1298" s="20"/>
      <c r="DM1298" s="20"/>
      <c r="DN1298" s="20"/>
    </row>
    <row r="1299" spans="113:118" ht="20.100000000000001" customHeight="1" x14ac:dyDescent="0.25">
      <c r="DI1299" s="20"/>
      <c r="DJ1299" s="20"/>
      <c r="DK1299" s="20"/>
      <c r="DL1299" s="20"/>
      <c r="DM1299" s="20"/>
      <c r="DN1299" s="20"/>
    </row>
    <row r="1300" spans="113:118" ht="20.100000000000001" customHeight="1" x14ac:dyDescent="0.25">
      <c r="DI1300" s="20"/>
      <c r="DJ1300" s="20"/>
      <c r="DK1300" s="20"/>
      <c r="DL1300" s="20"/>
      <c r="DM1300" s="20"/>
      <c r="DN1300" s="20"/>
    </row>
    <row r="1301" spans="113:118" ht="20.100000000000001" customHeight="1" x14ac:dyDescent="0.25">
      <c r="DI1301" s="20"/>
      <c r="DJ1301" s="20"/>
      <c r="DK1301" s="20"/>
      <c r="DL1301" s="20"/>
      <c r="DM1301" s="20"/>
      <c r="DN1301" s="20"/>
    </row>
    <row r="1302" spans="113:118" ht="20.100000000000001" customHeight="1" x14ac:dyDescent="0.25">
      <c r="DI1302" s="20"/>
      <c r="DJ1302" s="20"/>
      <c r="DK1302" s="20"/>
      <c r="DL1302" s="20"/>
      <c r="DM1302" s="20"/>
      <c r="DN1302" s="20"/>
    </row>
    <row r="1303" spans="113:118" ht="20.100000000000001" customHeight="1" x14ac:dyDescent="0.25">
      <c r="DI1303" s="20"/>
      <c r="DJ1303" s="20"/>
      <c r="DK1303" s="20"/>
      <c r="DL1303" s="20"/>
      <c r="DM1303" s="20"/>
      <c r="DN1303" s="20"/>
    </row>
    <row r="1304" spans="113:118" ht="20.100000000000001" customHeight="1" x14ac:dyDescent="0.25">
      <c r="DI1304" s="20"/>
      <c r="DJ1304" s="20"/>
      <c r="DK1304" s="20"/>
      <c r="DL1304" s="20"/>
      <c r="DM1304" s="20"/>
      <c r="DN1304" s="20"/>
    </row>
    <row r="1305" spans="113:118" ht="20.100000000000001" customHeight="1" x14ac:dyDescent="0.25">
      <c r="DI1305" s="20"/>
      <c r="DJ1305" s="20"/>
      <c r="DK1305" s="20"/>
      <c r="DL1305" s="20"/>
      <c r="DM1305" s="20"/>
      <c r="DN1305" s="20"/>
    </row>
    <row r="1306" spans="113:118" ht="20.100000000000001" customHeight="1" x14ac:dyDescent="0.25">
      <c r="DI1306" s="20"/>
      <c r="DJ1306" s="20"/>
      <c r="DK1306" s="20"/>
      <c r="DL1306" s="20"/>
      <c r="DM1306" s="20"/>
      <c r="DN1306" s="20"/>
    </row>
    <row r="1307" spans="113:118" ht="20.100000000000001" customHeight="1" x14ac:dyDescent="0.25">
      <c r="DI1307" s="20"/>
      <c r="DJ1307" s="20"/>
      <c r="DK1307" s="20"/>
      <c r="DL1307" s="20"/>
      <c r="DM1307" s="20"/>
      <c r="DN1307" s="20"/>
    </row>
    <row r="1308" spans="113:118" ht="20.100000000000001" customHeight="1" x14ac:dyDescent="0.25">
      <c r="DI1308" s="20"/>
      <c r="DJ1308" s="20"/>
      <c r="DK1308" s="20"/>
      <c r="DL1308" s="20"/>
      <c r="DM1308" s="20"/>
      <c r="DN1308" s="20"/>
    </row>
    <row r="1309" spans="113:118" ht="20.100000000000001" customHeight="1" x14ac:dyDescent="0.25">
      <c r="DI1309" s="20"/>
      <c r="DJ1309" s="20"/>
      <c r="DK1309" s="20"/>
      <c r="DL1309" s="20"/>
      <c r="DM1309" s="20"/>
      <c r="DN1309" s="20"/>
    </row>
    <row r="1310" spans="113:118" ht="20.100000000000001" customHeight="1" x14ac:dyDescent="0.25">
      <c r="DI1310" s="20"/>
      <c r="DJ1310" s="20"/>
      <c r="DK1310" s="20"/>
      <c r="DL1310" s="20"/>
      <c r="DM1310" s="20"/>
      <c r="DN1310" s="20"/>
    </row>
    <row r="1311" spans="113:118" ht="20.100000000000001" customHeight="1" x14ac:dyDescent="0.25">
      <c r="DI1311" s="20"/>
      <c r="DJ1311" s="20"/>
      <c r="DK1311" s="20"/>
      <c r="DL1311" s="20"/>
      <c r="DM1311" s="20"/>
      <c r="DN1311" s="20"/>
    </row>
    <row r="1312" spans="113:118" ht="20.100000000000001" customHeight="1" x14ac:dyDescent="0.25">
      <c r="DI1312" s="20"/>
      <c r="DJ1312" s="20"/>
      <c r="DK1312" s="20"/>
      <c r="DL1312" s="20"/>
      <c r="DM1312" s="20"/>
      <c r="DN1312" s="20"/>
    </row>
    <row r="1313" spans="113:118" ht="20.100000000000001" customHeight="1" x14ac:dyDescent="0.25">
      <c r="DI1313" s="20"/>
      <c r="DJ1313" s="20"/>
      <c r="DK1313" s="20"/>
      <c r="DL1313" s="20"/>
      <c r="DM1313" s="20"/>
      <c r="DN1313" s="20"/>
    </row>
    <row r="1314" spans="113:118" ht="20.100000000000001" customHeight="1" x14ac:dyDescent="0.25">
      <c r="DI1314" s="20"/>
      <c r="DJ1314" s="20"/>
      <c r="DK1314" s="20"/>
      <c r="DL1314" s="20"/>
      <c r="DM1314" s="20"/>
      <c r="DN1314" s="20"/>
    </row>
    <row r="1315" spans="113:118" ht="20.100000000000001" customHeight="1" x14ac:dyDescent="0.25">
      <c r="DI1315" s="20"/>
      <c r="DJ1315" s="20"/>
      <c r="DK1315" s="20"/>
      <c r="DL1315" s="20"/>
      <c r="DM1315" s="20"/>
      <c r="DN1315" s="20"/>
    </row>
    <row r="1316" spans="113:118" ht="20.100000000000001" customHeight="1" x14ac:dyDescent="0.25">
      <c r="DI1316" s="20"/>
      <c r="DJ1316" s="20"/>
      <c r="DK1316" s="20"/>
      <c r="DL1316" s="20"/>
      <c r="DM1316" s="20"/>
      <c r="DN1316" s="20"/>
    </row>
    <row r="1317" spans="113:118" ht="20.100000000000001" customHeight="1" x14ac:dyDescent="0.25">
      <c r="DI1317" s="20"/>
      <c r="DJ1317" s="20"/>
      <c r="DK1317" s="20"/>
      <c r="DL1317" s="20"/>
      <c r="DM1317" s="20"/>
      <c r="DN1317" s="20"/>
    </row>
    <row r="1318" spans="113:118" ht="20.100000000000001" customHeight="1" x14ac:dyDescent="0.25">
      <c r="DI1318" s="20"/>
      <c r="DJ1318" s="20"/>
      <c r="DK1318" s="20"/>
      <c r="DL1318" s="20"/>
      <c r="DM1318" s="20"/>
      <c r="DN1318" s="20"/>
    </row>
    <row r="1319" spans="113:118" ht="20.100000000000001" customHeight="1" x14ac:dyDescent="0.25">
      <c r="DI1319" s="20"/>
      <c r="DJ1319" s="20"/>
      <c r="DK1319" s="20"/>
      <c r="DL1319" s="20"/>
      <c r="DM1319" s="20"/>
      <c r="DN1319" s="20"/>
    </row>
    <row r="1320" spans="113:118" ht="20.100000000000001" customHeight="1" x14ac:dyDescent="0.25">
      <c r="DI1320" s="20"/>
      <c r="DJ1320" s="20"/>
      <c r="DK1320" s="20"/>
      <c r="DL1320" s="20"/>
      <c r="DM1320" s="20"/>
      <c r="DN1320" s="20"/>
    </row>
    <row r="1321" spans="113:118" ht="20.100000000000001" customHeight="1" x14ac:dyDescent="0.25">
      <c r="DI1321" s="20"/>
      <c r="DJ1321" s="20"/>
      <c r="DK1321" s="20"/>
      <c r="DL1321" s="20"/>
      <c r="DM1321" s="20"/>
      <c r="DN1321" s="20"/>
    </row>
    <row r="1322" spans="113:118" ht="20.100000000000001" customHeight="1" x14ac:dyDescent="0.25">
      <c r="DI1322" s="20"/>
      <c r="DJ1322" s="20"/>
      <c r="DK1322" s="20"/>
      <c r="DL1322" s="20"/>
      <c r="DM1322" s="20"/>
      <c r="DN1322" s="20"/>
    </row>
    <row r="1323" spans="113:118" ht="20.100000000000001" customHeight="1" x14ac:dyDescent="0.25">
      <c r="DI1323" s="20"/>
      <c r="DJ1323" s="20"/>
      <c r="DK1323" s="20"/>
      <c r="DL1323" s="20"/>
      <c r="DM1323" s="20"/>
      <c r="DN1323" s="20"/>
    </row>
    <row r="1324" spans="113:118" ht="20.100000000000001" customHeight="1" x14ac:dyDescent="0.25">
      <c r="DI1324" s="20"/>
      <c r="DJ1324" s="20"/>
      <c r="DK1324" s="20"/>
      <c r="DL1324" s="20"/>
      <c r="DM1324" s="20"/>
      <c r="DN1324" s="20"/>
    </row>
    <row r="1325" spans="113:118" ht="20.100000000000001" customHeight="1" x14ac:dyDescent="0.25">
      <c r="DI1325" s="20"/>
      <c r="DJ1325" s="20"/>
      <c r="DK1325" s="20"/>
      <c r="DL1325" s="20"/>
      <c r="DM1325" s="20"/>
      <c r="DN1325" s="20"/>
    </row>
    <row r="1326" spans="113:118" ht="20.100000000000001" customHeight="1" x14ac:dyDescent="0.25">
      <c r="DI1326" s="20"/>
      <c r="DJ1326" s="20"/>
      <c r="DK1326" s="20"/>
      <c r="DL1326" s="20"/>
      <c r="DM1326" s="20"/>
      <c r="DN1326" s="20"/>
    </row>
    <row r="1327" spans="113:118" ht="20.100000000000001" customHeight="1" x14ac:dyDescent="0.25">
      <c r="DI1327" s="20"/>
      <c r="DJ1327" s="20"/>
      <c r="DK1327" s="20"/>
      <c r="DL1327" s="20"/>
      <c r="DM1327" s="20"/>
      <c r="DN1327" s="20"/>
    </row>
    <row r="1328" spans="113:118" ht="20.100000000000001" customHeight="1" x14ac:dyDescent="0.25">
      <c r="DI1328" s="20"/>
      <c r="DJ1328" s="20"/>
      <c r="DK1328" s="20"/>
      <c r="DL1328" s="20"/>
      <c r="DM1328" s="20"/>
      <c r="DN1328" s="20"/>
    </row>
    <row r="1329" spans="113:118" ht="20.100000000000001" customHeight="1" x14ac:dyDescent="0.25">
      <c r="DI1329" s="20"/>
      <c r="DJ1329" s="20"/>
      <c r="DK1329" s="20"/>
      <c r="DL1329" s="20"/>
      <c r="DM1329" s="20"/>
      <c r="DN1329" s="20"/>
    </row>
    <row r="1330" spans="113:118" ht="20.100000000000001" customHeight="1" x14ac:dyDescent="0.25">
      <c r="DI1330" s="20"/>
      <c r="DJ1330" s="20"/>
      <c r="DK1330" s="20"/>
      <c r="DL1330" s="20"/>
      <c r="DM1330" s="20"/>
      <c r="DN1330" s="20"/>
    </row>
    <row r="1331" spans="113:118" ht="20.100000000000001" customHeight="1" x14ac:dyDescent="0.25">
      <c r="DI1331" s="20"/>
      <c r="DJ1331" s="20"/>
      <c r="DK1331" s="20"/>
      <c r="DL1331" s="20"/>
      <c r="DM1331" s="20"/>
      <c r="DN1331" s="20"/>
    </row>
    <row r="1332" spans="113:118" ht="20.100000000000001" customHeight="1" x14ac:dyDescent="0.25">
      <c r="DI1332" s="20"/>
      <c r="DJ1332" s="20"/>
      <c r="DK1332" s="20"/>
      <c r="DL1332" s="20"/>
      <c r="DM1332" s="20"/>
      <c r="DN1332" s="20"/>
    </row>
    <row r="1333" spans="113:118" ht="20.100000000000001" customHeight="1" x14ac:dyDescent="0.25">
      <c r="DI1333" s="20"/>
      <c r="DJ1333" s="20"/>
      <c r="DK1333" s="20"/>
      <c r="DL1333" s="20"/>
      <c r="DM1333" s="20"/>
      <c r="DN1333" s="20"/>
    </row>
    <row r="1334" spans="113:118" ht="20.100000000000001" customHeight="1" x14ac:dyDescent="0.25">
      <c r="DI1334" s="20"/>
      <c r="DJ1334" s="20"/>
      <c r="DK1334" s="20"/>
      <c r="DL1334" s="20"/>
      <c r="DM1334" s="20"/>
      <c r="DN1334" s="20"/>
    </row>
    <row r="1335" spans="113:118" ht="20.100000000000001" customHeight="1" x14ac:dyDescent="0.25">
      <c r="DI1335" s="20"/>
      <c r="DJ1335" s="20"/>
      <c r="DK1335" s="20"/>
      <c r="DL1335" s="20"/>
      <c r="DM1335" s="20"/>
      <c r="DN1335" s="20"/>
    </row>
    <row r="1336" spans="113:118" ht="20.100000000000001" customHeight="1" x14ac:dyDescent="0.25">
      <c r="DI1336" s="20"/>
      <c r="DJ1336" s="20"/>
      <c r="DK1336" s="20"/>
      <c r="DL1336" s="20"/>
      <c r="DM1336" s="20"/>
      <c r="DN1336" s="20"/>
    </row>
    <row r="1337" spans="113:118" ht="20.100000000000001" customHeight="1" x14ac:dyDescent="0.25">
      <c r="DI1337" s="20"/>
      <c r="DJ1337" s="20"/>
      <c r="DK1337" s="20"/>
      <c r="DL1337" s="20"/>
      <c r="DM1337" s="20"/>
      <c r="DN1337" s="20"/>
    </row>
    <row r="1338" spans="113:118" ht="20.100000000000001" customHeight="1" x14ac:dyDescent="0.25">
      <c r="DI1338" s="20"/>
      <c r="DJ1338" s="20"/>
      <c r="DK1338" s="20"/>
      <c r="DL1338" s="20"/>
      <c r="DM1338" s="20"/>
      <c r="DN1338" s="20"/>
    </row>
    <row r="1339" spans="113:118" ht="20.100000000000001" customHeight="1" x14ac:dyDescent="0.25">
      <c r="DI1339" s="20"/>
      <c r="DJ1339" s="20"/>
      <c r="DK1339" s="20"/>
      <c r="DL1339" s="20"/>
      <c r="DM1339" s="20"/>
      <c r="DN1339" s="20"/>
    </row>
    <row r="1340" spans="113:118" ht="20.100000000000001" customHeight="1" x14ac:dyDescent="0.25">
      <c r="DI1340" s="20"/>
      <c r="DJ1340" s="20"/>
      <c r="DK1340" s="20"/>
      <c r="DL1340" s="20"/>
      <c r="DM1340" s="20"/>
      <c r="DN1340" s="20"/>
    </row>
    <row r="1341" spans="113:118" ht="20.100000000000001" customHeight="1" x14ac:dyDescent="0.25">
      <c r="DI1341" s="20"/>
      <c r="DJ1341" s="20"/>
      <c r="DK1341" s="20"/>
      <c r="DL1341" s="20"/>
      <c r="DM1341" s="20"/>
      <c r="DN1341" s="20"/>
    </row>
    <row r="1342" spans="113:118" ht="20.100000000000001" customHeight="1" x14ac:dyDescent="0.25">
      <c r="DI1342" s="20"/>
      <c r="DJ1342" s="20"/>
      <c r="DK1342" s="20"/>
      <c r="DL1342" s="20"/>
      <c r="DM1342" s="20"/>
      <c r="DN1342" s="20"/>
    </row>
    <row r="1343" spans="113:118" ht="20.100000000000001" customHeight="1" x14ac:dyDescent="0.25">
      <c r="DI1343" s="20"/>
      <c r="DJ1343" s="20"/>
      <c r="DK1343" s="20"/>
      <c r="DL1343" s="20"/>
      <c r="DM1343" s="20"/>
      <c r="DN1343" s="20"/>
    </row>
    <row r="1344" spans="113:118" ht="20.100000000000001" customHeight="1" x14ac:dyDescent="0.25">
      <c r="DI1344" s="20"/>
      <c r="DJ1344" s="20"/>
      <c r="DK1344" s="20"/>
      <c r="DL1344" s="20"/>
      <c r="DM1344" s="20"/>
      <c r="DN1344" s="20"/>
    </row>
    <row r="1345" spans="113:118" ht="20.100000000000001" customHeight="1" x14ac:dyDescent="0.25">
      <c r="DI1345" s="20"/>
      <c r="DJ1345" s="20"/>
      <c r="DK1345" s="20"/>
      <c r="DL1345" s="20"/>
      <c r="DM1345" s="20"/>
      <c r="DN1345" s="20"/>
    </row>
    <row r="1346" spans="113:118" ht="20.100000000000001" customHeight="1" x14ac:dyDescent="0.25">
      <c r="DI1346" s="20"/>
      <c r="DJ1346" s="20"/>
      <c r="DK1346" s="20"/>
      <c r="DL1346" s="20"/>
      <c r="DM1346" s="20"/>
      <c r="DN1346" s="20"/>
    </row>
    <row r="1347" spans="113:118" ht="20.100000000000001" customHeight="1" x14ac:dyDescent="0.25">
      <c r="DI1347" s="20"/>
      <c r="DJ1347" s="20"/>
      <c r="DK1347" s="20"/>
      <c r="DL1347" s="20"/>
      <c r="DM1347" s="20"/>
      <c r="DN1347" s="20"/>
    </row>
    <row r="1348" spans="113:118" ht="20.100000000000001" customHeight="1" x14ac:dyDescent="0.25">
      <c r="DI1348" s="20"/>
      <c r="DJ1348" s="20"/>
      <c r="DK1348" s="20"/>
      <c r="DL1348" s="20"/>
      <c r="DM1348" s="20"/>
      <c r="DN1348" s="20"/>
    </row>
    <row r="1349" spans="113:118" ht="20.100000000000001" customHeight="1" x14ac:dyDescent="0.25">
      <c r="DI1349" s="20"/>
      <c r="DJ1349" s="20"/>
      <c r="DK1349" s="20"/>
      <c r="DL1349" s="20"/>
      <c r="DM1349" s="20"/>
      <c r="DN1349" s="20"/>
    </row>
    <row r="1350" spans="113:118" ht="20.100000000000001" customHeight="1" x14ac:dyDescent="0.25">
      <c r="DI1350" s="20"/>
      <c r="DJ1350" s="20"/>
      <c r="DK1350" s="20"/>
      <c r="DL1350" s="20"/>
      <c r="DM1350" s="20"/>
      <c r="DN1350" s="20"/>
    </row>
    <row r="1351" spans="113:118" ht="20.100000000000001" customHeight="1" x14ac:dyDescent="0.25">
      <c r="DI1351" s="20"/>
      <c r="DJ1351" s="20"/>
      <c r="DK1351" s="20"/>
      <c r="DL1351" s="20"/>
      <c r="DM1351" s="20"/>
      <c r="DN1351" s="20"/>
    </row>
    <row r="1352" spans="113:118" ht="20.100000000000001" customHeight="1" x14ac:dyDescent="0.25">
      <c r="DI1352" s="20"/>
      <c r="DJ1352" s="20"/>
      <c r="DK1352" s="20"/>
      <c r="DL1352" s="20"/>
      <c r="DM1352" s="20"/>
      <c r="DN1352" s="20"/>
    </row>
    <row r="1353" spans="113:118" ht="20.100000000000001" customHeight="1" x14ac:dyDescent="0.25">
      <c r="DI1353" s="20"/>
      <c r="DJ1353" s="20"/>
      <c r="DK1353" s="20"/>
      <c r="DL1353" s="20"/>
      <c r="DM1353" s="20"/>
      <c r="DN1353" s="20"/>
    </row>
    <row r="1354" spans="113:118" ht="20.100000000000001" customHeight="1" x14ac:dyDescent="0.25">
      <c r="DI1354" s="20"/>
      <c r="DJ1354" s="20"/>
      <c r="DK1354" s="20"/>
      <c r="DL1354" s="20"/>
      <c r="DM1354" s="20"/>
      <c r="DN1354" s="20"/>
    </row>
    <row r="1355" spans="113:118" ht="20.100000000000001" customHeight="1" x14ac:dyDescent="0.25">
      <c r="DI1355" s="20"/>
      <c r="DJ1355" s="20"/>
      <c r="DK1355" s="20"/>
      <c r="DL1355" s="20"/>
      <c r="DM1355" s="20"/>
      <c r="DN1355" s="20"/>
    </row>
    <row r="1356" spans="113:118" ht="20.100000000000001" customHeight="1" x14ac:dyDescent="0.25">
      <c r="DI1356" s="20"/>
      <c r="DJ1356" s="20"/>
      <c r="DK1356" s="20"/>
      <c r="DL1356" s="20"/>
      <c r="DM1356" s="20"/>
      <c r="DN1356" s="20"/>
    </row>
    <row r="1357" spans="113:118" ht="20.100000000000001" customHeight="1" x14ac:dyDescent="0.25">
      <c r="DI1357" s="20"/>
      <c r="DJ1357" s="20"/>
      <c r="DK1357" s="20"/>
      <c r="DL1357" s="20"/>
      <c r="DM1357" s="20"/>
      <c r="DN1357" s="20"/>
    </row>
    <row r="1358" spans="113:118" ht="20.100000000000001" customHeight="1" x14ac:dyDescent="0.25">
      <c r="DI1358" s="20"/>
      <c r="DJ1358" s="20"/>
      <c r="DK1358" s="20"/>
      <c r="DL1358" s="20"/>
      <c r="DM1358" s="20"/>
      <c r="DN1358" s="20"/>
    </row>
    <row r="1359" spans="113:118" ht="20.100000000000001" customHeight="1" x14ac:dyDescent="0.25">
      <c r="DI1359" s="20"/>
      <c r="DJ1359" s="20"/>
      <c r="DK1359" s="20"/>
      <c r="DL1359" s="20"/>
      <c r="DM1359" s="20"/>
      <c r="DN1359" s="20"/>
    </row>
    <row r="1360" spans="113:118" ht="20.100000000000001" customHeight="1" x14ac:dyDescent="0.25">
      <c r="DI1360" s="20"/>
      <c r="DJ1360" s="20"/>
      <c r="DK1360" s="20"/>
      <c r="DL1360" s="20"/>
      <c r="DM1360" s="20"/>
      <c r="DN1360" s="20"/>
    </row>
    <row r="1361" spans="113:118" ht="20.100000000000001" customHeight="1" x14ac:dyDescent="0.25">
      <c r="DI1361" s="20"/>
      <c r="DJ1361" s="20"/>
      <c r="DK1361" s="20"/>
      <c r="DL1361" s="20"/>
      <c r="DM1361" s="20"/>
      <c r="DN1361" s="20"/>
    </row>
    <row r="1362" spans="113:118" ht="20.100000000000001" customHeight="1" x14ac:dyDescent="0.25">
      <c r="DI1362" s="20"/>
      <c r="DJ1362" s="20"/>
      <c r="DK1362" s="20"/>
      <c r="DL1362" s="20"/>
      <c r="DM1362" s="20"/>
      <c r="DN1362" s="20"/>
    </row>
    <row r="1363" spans="113:118" ht="20.100000000000001" customHeight="1" x14ac:dyDescent="0.25">
      <c r="DI1363" s="20"/>
      <c r="DJ1363" s="20"/>
      <c r="DK1363" s="20"/>
      <c r="DL1363" s="20"/>
      <c r="DM1363" s="20"/>
      <c r="DN1363" s="20"/>
    </row>
    <row r="1364" spans="113:118" ht="20.100000000000001" customHeight="1" x14ac:dyDescent="0.25">
      <c r="DI1364" s="20"/>
      <c r="DJ1364" s="20"/>
      <c r="DK1364" s="20"/>
      <c r="DL1364" s="20"/>
      <c r="DM1364" s="20"/>
      <c r="DN1364" s="20"/>
    </row>
    <row r="1365" spans="113:118" ht="20.100000000000001" customHeight="1" x14ac:dyDescent="0.25">
      <c r="DI1365" s="20"/>
      <c r="DJ1365" s="20"/>
      <c r="DK1365" s="20"/>
      <c r="DL1365" s="20"/>
      <c r="DM1365" s="20"/>
      <c r="DN1365" s="20"/>
    </row>
    <row r="1366" spans="113:118" ht="20.100000000000001" customHeight="1" x14ac:dyDescent="0.25">
      <c r="DI1366" s="20"/>
      <c r="DJ1366" s="20"/>
      <c r="DK1366" s="20"/>
      <c r="DL1366" s="20"/>
      <c r="DM1366" s="20"/>
      <c r="DN1366" s="20"/>
    </row>
    <row r="1367" spans="113:118" ht="20.100000000000001" customHeight="1" x14ac:dyDescent="0.25">
      <c r="DI1367" s="20"/>
      <c r="DJ1367" s="20"/>
      <c r="DK1367" s="20"/>
      <c r="DL1367" s="20"/>
      <c r="DM1367" s="20"/>
      <c r="DN1367" s="20"/>
    </row>
    <row r="1368" spans="113:118" ht="20.100000000000001" customHeight="1" x14ac:dyDescent="0.25">
      <c r="DI1368" s="20"/>
      <c r="DJ1368" s="20"/>
      <c r="DK1368" s="20"/>
      <c r="DL1368" s="20"/>
      <c r="DM1368" s="20"/>
      <c r="DN1368" s="20"/>
    </row>
    <row r="1369" spans="113:118" ht="20.100000000000001" customHeight="1" x14ac:dyDescent="0.25">
      <c r="DI1369" s="20"/>
      <c r="DJ1369" s="20"/>
      <c r="DK1369" s="20"/>
      <c r="DL1369" s="20"/>
      <c r="DM1369" s="20"/>
      <c r="DN1369" s="20"/>
    </row>
    <row r="1370" spans="113:118" ht="20.100000000000001" customHeight="1" x14ac:dyDescent="0.25">
      <c r="DI1370" s="20"/>
      <c r="DJ1370" s="20"/>
      <c r="DK1370" s="20"/>
      <c r="DL1370" s="20"/>
      <c r="DM1370" s="20"/>
      <c r="DN1370" s="20"/>
    </row>
    <row r="1371" spans="113:118" ht="20.100000000000001" customHeight="1" x14ac:dyDescent="0.25">
      <c r="DI1371" s="20"/>
      <c r="DJ1371" s="20"/>
      <c r="DK1371" s="20"/>
      <c r="DL1371" s="20"/>
      <c r="DM1371" s="20"/>
      <c r="DN1371" s="20"/>
    </row>
    <row r="1372" spans="113:118" ht="20.100000000000001" customHeight="1" x14ac:dyDescent="0.25">
      <c r="DI1372" s="20"/>
      <c r="DJ1372" s="20"/>
      <c r="DK1372" s="20"/>
      <c r="DL1372" s="20"/>
      <c r="DM1372" s="20"/>
      <c r="DN1372" s="20"/>
    </row>
    <row r="1373" spans="113:118" ht="20.100000000000001" customHeight="1" x14ac:dyDescent="0.25">
      <c r="DI1373" s="20"/>
      <c r="DJ1373" s="20"/>
      <c r="DK1373" s="20"/>
      <c r="DL1373" s="20"/>
      <c r="DM1373" s="20"/>
      <c r="DN1373" s="20"/>
    </row>
    <row r="1374" spans="113:118" ht="20.100000000000001" customHeight="1" x14ac:dyDescent="0.25">
      <c r="DI1374" s="20"/>
      <c r="DJ1374" s="20"/>
      <c r="DK1374" s="20"/>
      <c r="DL1374" s="20"/>
      <c r="DM1374" s="20"/>
      <c r="DN1374" s="20"/>
    </row>
    <row r="1375" spans="113:118" ht="20.100000000000001" customHeight="1" x14ac:dyDescent="0.25">
      <c r="DI1375" s="20"/>
      <c r="DJ1375" s="20"/>
      <c r="DK1375" s="20"/>
      <c r="DL1375" s="20"/>
      <c r="DM1375" s="20"/>
      <c r="DN1375" s="20"/>
    </row>
    <row r="1376" spans="113:118" ht="20.100000000000001" customHeight="1" x14ac:dyDescent="0.25">
      <c r="DI1376" s="20"/>
      <c r="DJ1376" s="20"/>
      <c r="DK1376" s="20"/>
      <c r="DL1376" s="20"/>
      <c r="DM1376" s="20"/>
      <c r="DN1376" s="20"/>
    </row>
    <row r="1377" spans="113:118" ht="20.100000000000001" customHeight="1" x14ac:dyDescent="0.25">
      <c r="DI1377" s="20"/>
      <c r="DJ1377" s="20"/>
      <c r="DK1377" s="20"/>
      <c r="DL1377" s="20"/>
      <c r="DM1377" s="20"/>
      <c r="DN1377" s="20"/>
    </row>
    <row r="1378" spans="113:118" ht="20.100000000000001" customHeight="1" x14ac:dyDescent="0.25">
      <c r="DI1378" s="20"/>
      <c r="DJ1378" s="20"/>
      <c r="DK1378" s="20"/>
      <c r="DL1378" s="20"/>
      <c r="DM1378" s="20"/>
      <c r="DN1378" s="20"/>
    </row>
    <row r="1379" spans="113:118" ht="20.100000000000001" customHeight="1" x14ac:dyDescent="0.25">
      <c r="DI1379" s="20"/>
      <c r="DJ1379" s="20"/>
      <c r="DK1379" s="20"/>
      <c r="DL1379" s="20"/>
      <c r="DM1379" s="20"/>
      <c r="DN1379" s="20"/>
    </row>
    <row r="1380" spans="113:118" ht="20.100000000000001" customHeight="1" x14ac:dyDescent="0.25">
      <c r="DI1380" s="20"/>
      <c r="DJ1380" s="20"/>
      <c r="DK1380" s="20"/>
      <c r="DL1380" s="20"/>
      <c r="DM1380" s="20"/>
      <c r="DN1380" s="20"/>
    </row>
    <row r="1381" spans="113:118" ht="20.100000000000001" customHeight="1" x14ac:dyDescent="0.25">
      <c r="DI1381" s="20"/>
      <c r="DJ1381" s="20"/>
      <c r="DK1381" s="20"/>
      <c r="DL1381" s="20"/>
      <c r="DM1381" s="20"/>
      <c r="DN1381" s="20"/>
    </row>
    <row r="1382" spans="113:118" ht="20.100000000000001" customHeight="1" x14ac:dyDescent="0.25">
      <c r="DI1382" s="20"/>
      <c r="DJ1382" s="20"/>
      <c r="DK1382" s="20"/>
      <c r="DL1382" s="20"/>
      <c r="DM1382" s="20"/>
      <c r="DN1382" s="20"/>
    </row>
    <row r="1383" spans="113:118" ht="20.100000000000001" customHeight="1" x14ac:dyDescent="0.25">
      <c r="DI1383" s="20"/>
      <c r="DJ1383" s="20"/>
      <c r="DK1383" s="20"/>
      <c r="DL1383" s="20"/>
      <c r="DM1383" s="20"/>
      <c r="DN1383" s="20"/>
    </row>
    <row r="1384" spans="113:118" ht="20.100000000000001" customHeight="1" x14ac:dyDescent="0.25">
      <c r="DI1384" s="20"/>
      <c r="DJ1384" s="20"/>
      <c r="DK1384" s="20"/>
      <c r="DL1384" s="20"/>
      <c r="DM1384" s="20"/>
      <c r="DN1384" s="20"/>
    </row>
    <row r="1385" spans="113:118" ht="20.100000000000001" customHeight="1" x14ac:dyDescent="0.25">
      <c r="DI1385" s="20"/>
      <c r="DJ1385" s="20"/>
      <c r="DK1385" s="20"/>
      <c r="DL1385" s="20"/>
      <c r="DM1385" s="20"/>
      <c r="DN1385" s="20"/>
    </row>
    <row r="1386" spans="113:118" ht="20.100000000000001" customHeight="1" x14ac:dyDescent="0.25">
      <c r="DI1386" s="20"/>
      <c r="DJ1386" s="20"/>
      <c r="DK1386" s="20"/>
      <c r="DL1386" s="20"/>
      <c r="DM1386" s="20"/>
      <c r="DN1386" s="20"/>
    </row>
    <row r="1387" spans="113:118" ht="20.100000000000001" customHeight="1" x14ac:dyDescent="0.25">
      <c r="DI1387" s="20"/>
      <c r="DJ1387" s="20"/>
      <c r="DK1387" s="20"/>
      <c r="DL1387" s="20"/>
      <c r="DM1387" s="20"/>
      <c r="DN1387" s="20"/>
    </row>
    <row r="1388" spans="113:118" ht="20.100000000000001" customHeight="1" x14ac:dyDescent="0.25">
      <c r="DI1388" s="20"/>
      <c r="DJ1388" s="20"/>
      <c r="DK1388" s="20"/>
      <c r="DL1388" s="20"/>
      <c r="DM1388" s="20"/>
      <c r="DN1388" s="20"/>
    </row>
    <row r="1389" spans="113:118" ht="20.100000000000001" customHeight="1" x14ac:dyDescent="0.25">
      <c r="DI1389" s="20"/>
      <c r="DJ1389" s="20"/>
      <c r="DK1389" s="20"/>
      <c r="DL1389" s="20"/>
      <c r="DM1389" s="20"/>
      <c r="DN1389" s="20"/>
    </row>
    <row r="1390" spans="113:118" ht="20.100000000000001" customHeight="1" x14ac:dyDescent="0.25">
      <c r="DI1390" s="20"/>
      <c r="DJ1390" s="20"/>
      <c r="DK1390" s="20"/>
      <c r="DL1390" s="20"/>
      <c r="DM1390" s="20"/>
      <c r="DN1390" s="20"/>
    </row>
    <row r="1391" spans="113:118" ht="20.100000000000001" customHeight="1" x14ac:dyDescent="0.25">
      <c r="DI1391" s="20"/>
      <c r="DJ1391" s="20"/>
      <c r="DK1391" s="20"/>
      <c r="DL1391" s="20"/>
      <c r="DM1391" s="20"/>
      <c r="DN1391" s="20"/>
    </row>
    <row r="1392" spans="113:118" ht="20.100000000000001" customHeight="1" x14ac:dyDescent="0.25">
      <c r="DI1392" s="20"/>
      <c r="DJ1392" s="20"/>
      <c r="DK1392" s="20"/>
      <c r="DL1392" s="20"/>
      <c r="DM1392" s="20"/>
      <c r="DN1392" s="20"/>
    </row>
    <row r="1393" spans="113:118" ht="20.100000000000001" customHeight="1" x14ac:dyDescent="0.25">
      <c r="DI1393" s="20"/>
      <c r="DJ1393" s="20"/>
      <c r="DK1393" s="20"/>
      <c r="DL1393" s="20"/>
      <c r="DM1393" s="20"/>
      <c r="DN1393" s="20"/>
    </row>
    <row r="1394" spans="113:118" ht="20.100000000000001" customHeight="1" x14ac:dyDescent="0.25">
      <c r="DI1394" s="20"/>
      <c r="DJ1394" s="20"/>
      <c r="DK1394" s="20"/>
      <c r="DL1394" s="20"/>
      <c r="DM1394" s="20"/>
      <c r="DN1394" s="20"/>
    </row>
    <row r="1395" spans="113:118" ht="20.100000000000001" customHeight="1" x14ac:dyDescent="0.25">
      <c r="DI1395" s="20"/>
      <c r="DJ1395" s="20"/>
      <c r="DK1395" s="20"/>
      <c r="DL1395" s="20"/>
      <c r="DM1395" s="20"/>
      <c r="DN1395" s="20"/>
    </row>
    <row r="1396" spans="113:118" ht="20.100000000000001" customHeight="1" x14ac:dyDescent="0.25">
      <c r="DI1396" s="20"/>
      <c r="DJ1396" s="20"/>
      <c r="DK1396" s="20"/>
      <c r="DL1396" s="20"/>
      <c r="DM1396" s="20"/>
      <c r="DN1396" s="20"/>
    </row>
    <row r="1397" spans="113:118" ht="20.100000000000001" customHeight="1" x14ac:dyDescent="0.25">
      <c r="DI1397" s="20"/>
      <c r="DJ1397" s="20"/>
      <c r="DK1397" s="20"/>
      <c r="DL1397" s="20"/>
      <c r="DM1397" s="20"/>
      <c r="DN1397" s="20"/>
    </row>
    <row r="1398" spans="113:118" ht="20.100000000000001" customHeight="1" x14ac:dyDescent="0.25">
      <c r="DI1398" s="20"/>
      <c r="DJ1398" s="20"/>
      <c r="DK1398" s="20"/>
      <c r="DL1398" s="20"/>
      <c r="DM1398" s="20"/>
      <c r="DN1398" s="20"/>
    </row>
    <row r="1399" spans="113:118" ht="20.100000000000001" customHeight="1" x14ac:dyDescent="0.25">
      <c r="DI1399" s="20"/>
      <c r="DJ1399" s="20"/>
      <c r="DK1399" s="20"/>
      <c r="DL1399" s="20"/>
      <c r="DM1399" s="20"/>
      <c r="DN1399" s="20"/>
    </row>
    <row r="1400" spans="113:118" ht="20.100000000000001" customHeight="1" x14ac:dyDescent="0.25">
      <c r="DI1400" s="20"/>
      <c r="DJ1400" s="20"/>
      <c r="DK1400" s="20"/>
      <c r="DL1400" s="20"/>
      <c r="DM1400" s="20"/>
      <c r="DN1400" s="20"/>
    </row>
    <row r="1401" spans="113:118" ht="20.100000000000001" customHeight="1" x14ac:dyDescent="0.25">
      <c r="DI1401" s="20"/>
      <c r="DJ1401" s="20"/>
      <c r="DK1401" s="20"/>
      <c r="DL1401" s="20"/>
      <c r="DM1401" s="20"/>
      <c r="DN1401" s="20"/>
    </row>
    <row r="1402" spans="113:118" ht="20.100000000000001" customHeight="1" x14ac:dyDescent="0.25">
      <c r="DI1402" s="20"/>
      <c r="DJ1402" s="20"/>
      <c r="DK1402" s="20"/>
      <c r="DL1402" s="20"/>
      <c r="DM1402" s="20"/>
      <c r="DN1402" s="20"/>
    </row>
    <row r="1403" spans="113:118" ht="20.100000000000001" customHeight="1" x14ac:dyDescent="0.25">
      <c r="DI1403" s="20"/>
      <c r="DJ1403" s="20"/>
      <c r="DK1403" s="20"/>
      <c r="DL1403" s="20"/>
      <c r="DM1403" s="20"/>
      <c r="DN1403" s="20"/>
    </row>
    <row r="1404" spans="113:118" ht="20.100000000000001" customHeight="1" x14ac:dyDescent="0.25">
      <c r="DI1404" s="20"/>
      <c r="DJ1404" s="20"/>
      <c r="DK1404" s="20"/>
      <c r="DL1404" s="20"/>
      <c r="DM1404" s="20"/>
      <c r="DN1404" s="20"/>
    </row>
    <row r="1405" spans="113:118" ht="20.100000000000001" customHeight="1" x14ac:dyDescent="0.25">
      <c r="DI1405" s="20"/>
      <c r="DJ1405" s="20"/>
      <c r="DK1405" s="20"/>
      <c r="DL1405" s="20"/>
      <c r="DM1405" s="20"/>
      <c r="DN1405" s="20"/>
    </row>
    <row r="1406" spans="113:118" ht="20.100000000000001" customHeight="1" x14ac:dyDescent="0.25">
      <c r="DI1406" s="20"/>
      <c r="DJ1406" s="20"/>
      <c r="DK1406" s="20"/>
      <c r="DL1406" s="20"/>
      <c r="DM1406" s="20"/>
      <c r="DN1406" s="20"/>
    </row>
    <row r="1407" spans="113:118" ht="20.100000000000001" customHeight="1" x14ac:dyDescent="0.25">
      <c r="DI1407" s="20"/>
      <c r="DJ1407" s="20"/>
      <c r="DK1407" s="20"/>
      <c r="DL1407" s="20"/>
      <c r="DM1407" s="20"/>
      <c r="DN1407" s="20"/>
    </row>
    <row r="1408" spans="113:118" ht="20.100000000000001" customHeight="1" x14ac:dyDescent="0.25">
      <c r="DI1408" s="20"/>
      <c r="DJ1408" s="20"/>
      <c r="DK1408" s="20"/>
      <c r="DL1408" s="20"/>
      <c r="DM1408" s="20"/>
      <c r="DN1408" s="20"/>
    </row>
    <row r="1409" spans="113:118" ht="20.100000000000001" customHeight="1" x14ac:dyDescent="0.25">
      <c r="DI1409" s="20"/>
      <c r="DJ1409" s="20"/>
      <c r="DK1409" s="20"/>
      <c r="DL1409" s="20"/>
      <c r="DM1409" s="20"/>
      <c r="DN1409" s="20"/>
    </row>
    <row r="1410" spans="113:118" ht="20.100000000000001" customHeight="1" x14ac:dyDescent="0.25">
      <c r="DI1410" s="20"/>
      <c r="DJ1410" s="20"/>
      <c r="DK1410" s="20"/>
      <c r="DL1410" s="20"/>
      <c r="DM1410" s="20"/>
      <c r="DN1410" s="20"/>
    </row>
    <row r="1411" spans="113:118" ht="20.100000000000001" customHeight="1" x14ac:dyDescent="0.25">
      <c r="DI1411" s="20"/>
      <c r="DJ1411" s="20"/>
      <c r="DK1411" s="20"/>
      <c r="DL1411" s="20"/>
      <c r="DM1411" s="20"/>
      <c r="DN1411" s="20"/>
    </row>
    <row r="1412" spans="113:118" ht="20.100000000000001" customHeight="1" x14ac:dyDescent="0.25">
      <c r="DI1412" s="20"/>
      <c r="DJ1412" s="20"/>
      <c r="DK1412" s="20"/>
      <c r="DL1412" s="20"/>
      <c r="DM1412" s="20"/>
      <c r="DN1412" s="20"/>
    </row>
    <row r="1413" spans="113:118" ht="20.100000000000001" customHeight="1" x14ac:dyDescent="0.25">
      <c r="DI1413" s="20"/>
      <c r="DJ1413" s="20"/>
      <c r="DK1413" s="20"/>
      <c r="DL1413" s="20"/>
      <c r="DM1413" s="20"/>
      <c r="DN1413" s="20"/>
    </row>
    <row r="1414" spans="113:118" ht="20.100000000000001" customHeight="1" x14ac:dyDescent="0.25">
      <c r="DI1414" s="20"/>
      <c r="DJ1414" s="20"/>
      <c r="DK1414" s="20"/>
      <c r="DL1414" s="20"/>
      <c r="DM1414" s="20"/>
      <c r="DN1414" s="20"/>
    </row>
    <row r="1415" spans="113:118" ht="20.100000000000001" customHeight="1" x14ac:dyDescent="0.25">
      <c r="DI1415" s="20"/>
      <c r="DJ1415" s="20"/>
      <c r="DK1415" s="20"/>
      <c r="DL1415" s="20"/>
      <c r="DM1415" s="20"/>
      <c r="DN1415" s="20"/>
    </row>
    <row r="1416" spans="113:118" ht="20.100000000000001" customHeight="1" x14ac:dyDescent="0.25">
      <c r="DI1416" s="20"/>
      <c r="DJ1416" s="20"/>
      <c r="DK1416" s="20"/>
      <c r="DL1416" s="20"/>
      <c r="DM1416" s="20"/>
      <c r="DN1416" s="20"/>
    </row>
    <row r="1417" spans="113:118" ht="20.100000000000001" customHeight="1" x14ac:dyDescent="0.25">
      <c r="DI1417" s="20"/>
      <c r="DJ1417" s="20"/>
      <c r="DK1417" s="20"/>
      <c r="DL1417" s="20"/>
      <c r="DM1417" s="20"/>
      <c r="DN1417" s="20"/>
    </row>
    <row r="1418" spans="113:118" ht="20.100000000000001" customHeight="1" x14ac:dyDescent="0.25">
      <c r="DI1418" s="20"/>
      <c r="DJ1418" s="20"/>
      <c r="DK1418" s="20"/>
      <c r="DL1418" s="20"/>
      <c r="DM1418" s="20"/>
      <c r="DN1418" s="20"/>
    </row>
    <row r="1419" spans="113:118" ht="20.100000000000001" customHeight="1" x14ac:dyDescent="0.25">
      <c r="DI1419" s="20"/>
      <c r="DJ1419" s="20"/>
      <c r="DK1419" s="20"/>
      <c r="DL1419" s="20"/>
      <c r="DM1419" s="20"/>
      <c r="DN1419" s="20"/>
    </row>
    <row r="1420" spans="113:118" ht="20.100000000000001" customHeight="1" x14ac:dyDescent="0.25">
      <c r="DI1420" s="20"/>
      <c r="DJ1420" s="20"/>
      <c r="DK1420" s="20"/>
      <c r="DL1420" s="20"/>
      <c r="DM1420" s="20"/>
      <c r="DN1420" s="20"/>
    </row>
    <row r="1421" spans="113:118" ht="20.100000000000001" customHeight="1" x14ac:dyDescent="0.25">
      <c r="DI1421" s="20"/>
      <c r="DJ1421" s="20"/>
      <c r="DK1421" s="20"/>
      <c r="DL1421" s="20"/>
      <c r="DM1421" s="20"/>
      <c r="DN1421" s="20"/>
    </row>
    <row r="1422" spans="113:118" ht="20.100000000000001" customHeight="1" x14ac:dyDescent="0.25">
      <c r="DI1422" s="20"/>
      <c r="DJ1422" s="20"/>
      <c r="DK1422" s="20"/>
      <c r="DL1422" s="20"/>
      <c r="DM1422" s="20"/>
      <c r="DN1422" s="20"/>
    </row>
    <row r="1423" spans="113:118" ht="20.100000000000001" customHeight="1" x14ac:dyDescent="0.25">
      <c r="DI1423" s="20"/>
      <c r="DJ1423" s="20"/>
      <c r="DK1423" s="20"/>
      <c r="DL1423" s="20"/>
      <c r="DM1423" s="20"/>
      <c r="DN1423" s="20"/>
    </row>
    <row r="1424" spans="113:118" ht="20.100000000000001" customHeight="1" x14ac:dyDescent="0.25">
      <c r="DI1424" s="20"/>
      <c r="DJ1424" s="20"/>
      <c r="DK1424" s="20"/>
      <c r="DL1424" s="20"/>
      <c r="DM1424" s="20"/>
      <c r="DN1424" s="20"/>
    </row>
    <row r="1425" spans="113:118" ht="20.100000000000001" customHeight="1" x14ac:dyDescent="0.25">
      <c r="DI1425" s="20"/>
      <c r="DJ1425" s="20"/>
      <c r="DK1425" s="20"/>
      <c r="DL1425" s="20"/>
      <c r="DM1425" s="20"/>
      <c r="DN1425" s="20"/>
    </row>
    <row r="1426" spans="113:118" ht="20.100000000000001" customHeight="1" x14ac:dyDescent="0.25">
      <c r="DI1426" s="20"/>
      <c r="DJ1426" s="20"/>
      <c r="DK1426" s="20"/>
      <c r="DL1426" s="20"/>
      <c r="DM1426" s="20"/>
      <c r="DN1426" s="20"/>
    </row>
    <row r="1427" spans="113:118" ht="20.100000000000001" customHeight="1" x14ac:dyDescent="0.25">
      <c r="DI1427" s="20"/>
      <c r="DJ1427" s="20"/>
      <c r="DK1427" s="20"/>
      <c r="DL1427" s="20"/>
      <c r="DM1427" s="20"/>
      <c r="DN1427" s="20"/>
    </row>
    <row r="1428" spans="113:118" ht="20.100000000000001" customHeight="1" x14ac:dyDescent="0.25">
      <c r="DI1428" s="20"/>
      <c r="DJ1428" s="20"/>
      <c r="DK1428" s="20"/>
      <c r="DL1428" s="20"/>
      <c r="DM1428" s="20"/>
      <c r="DN1428" s="20"/>
    </row>
    <row r="1429" spans="113:118" ht="20.100000000000001" customHeight="1" x14ac:dyDescent="0.25">
      <c r="DI1429" s="20"/>
      <c r="DJ1429" s="20"/>
      <c r="DK1429" s="20"/>
      <c r="DL1429" s="20"/>
      <c r="DM1429" s="20"/>
      <c r="DN1429" s="20"/>
    </row>
    <row r="1430" spans="113:118" ht="20.100000000000001" customHeight="1" x14ac:dyDescent="0.25">
      <c r="DI1430" s="20"/>
      <c r="DJ1430" s="20"/>
      <c r="DK1430" s="20"/>
      <c r="DL1430" s="20"/>
      <c r="DM1430" s="20"/>
      <c r="DN1430" s="20"/>
    </row>
    <row r="1431" spans="113:118" ht="20.100000000000001" customHeight="1" x14ac:dyDescent="0.25">
      <c r="DI1431" s="20"/>
      <c r="DJ1431" s="20"/>
      <c r="DK1431" s="20"/>
      <c r="DL1431" s="20"/>
      <c r="DM1431" s="20"/>
      <c r="DN1431" s="20"/>
    </row>
    <row r="1432" spans="113:118" ht="20.100000000000001" customHeight="1" x14ac:dyDescent="0.25">
      <c r="DI1432" s="20"/>
      <c r="DJ1432" s="20"/>
      <c r="DK1432" s="20"/>
      <c r="DL1432" s="20"/>
      <c r="DM1432" s="20"/>
      <c r="DN1432" s="20"/>
    </row>
    <row r="1433" spans="113:118" ht="20.100000000000001" customHeight="1" x14ac:dyDescent="0.25">
      <c r="DI1433" s="20"/>
      <c r="DJ1433" s="20"/>
      <c r="DK1433" s="20"/>
      <c r="DL1433" s="20"/>
      <c r="DM1433" s="20"/>
      <c r="DN1433" s="20"/>
    </row>
    <row r="1434" spans="113:118" ht="20.100000000000001" customHeight="1" x14ac:dyDescent="0.25">
      <c r="DI1434" s="20"/>
      <c r="DJ1434" s="20"/>
      <c r="DK1434" s="20"/>
      <c r="DL1434" s="20"/>
      <c r="DM1434" s="20"/>
      <c r="DN1434" s="20"/>
    </row>
    <row r="1435" spans="113:118" ht="20.100000000000001" customHeight="1" x14ac:dyDescent="0.25">
      <c r="DI1435" s="20"/>
      <c r="DJ1435" s="20"/>
      <c r="DK1435" s="20"/>
      <c r="DL1435" s="20"/>
      <c r="DM1435" s="20"/>
      <c r="DN1435" s="20"/>
    </row>
    <row r="1436" spans="113:118" ht="20.100000000000001" customHeight="1" x14ac:dyDescent="0.25">
      <c r="DI1436" s="20"/>
      <c r="DJ1436" s="20"/>
      <c r="DK1436" s="20"/>
      <c r="DL1436" s="20"/>
      <c r="DM1436" s="20"/>
      <c r="DN1436" s="20"/>
    </row>
    <row r="1437" spans="113:118" ht="20.100000000000001" customHeight="1" x14ac:dyDescent="0.25">
      <c r="DI1437" s="20"/>
      <c r="DJ1437" s="20"/>
      <c r="DK1437" s="20"/>
      <c r="DL1437" s="20"/>
      <c r="DM1437" s="20"/>
      <c r="DN1437" s="20"/>
    </row>
    <row r="1438" spans="113:118" ht="20.100000000000001" customHeight="1" x14ac:dyDescent="0.25">
      <c r="DI1438" s="20"/>
      <c r="DJ1438" s="20"/>
      <c r="DK1438" s="20"/>
      <c r="DL1438" s="20"/>
      <c r="DM1438" s="20"/>
      <c r="DN1438" s="20"/>
    </row>
    <row r="1439" spans="113:118" ht="20.100000000000001" customHeight="1" x14ac:dyDescent="0.25">
      <c r="DI1439" s="20"/>
      <c r="DJ1439" s="20"/>
      <c r="DK1439" s="20"/>
      <c r="DL1439" s="20"/>
      <c r="DM1439" s="20"/>
      <c r="DN1439" s="20"/>
    </row>
    <row r="1440" spans="113:118" ht="20.100000000000001" customHeight="1" x14ac:dyDescent="0.25">
      <c r="DI1440" s="20"/>
      <c r="DJ1440" s="20"/>
      <c r="DK1440" s="20"/>
      <c r="DL1440" s="20"/>
      <c r="DM1440" s="20"/>
      <c r="DN1440" s="20"/>
    </row>
    <row r="1441" spans="113:118" ht="20.100000000000001" customHeight="1" x14ac:dyDescent="0.25">
      <c r="DI1441" s="20"/>
      <c r="DJ1441" s="20"/>
      <c r="DK1441" s="20"/>
      <c r="DL1441" s="20"/>
      <c r="DM1441" s="20"/>
      <c r="DN1441" s="20"/>
    </row>
    <row r="1442" spans="113:118" ht="20.100000000000001" customHeight="1" x14ac:dyDescent="0.25">
      <c r="DI1442" s="20"/>
      <c r="DJ1442" s="20"/>
      <c r="DK1442" s="20"/>
      <c r="DL1442" s="20"/>
      <c r="DM1442" s="20"/>
      <c r="DN1442" s="20"/>
    </row>
    <row r="1443" spans="113:118" ht="20.100000000000001" customHeight="1" x14ac:dyDescent="0.25">
      <c r="DI1443" s="20"/>
      <c r="DJ1443" s="20"/>
      <c r="DK1443" s="20"/>
      <c r="DL1443" s="20"/>
      <c r="DM1443" s="20"/>
      <c r="DN1443" s="20"/>
    </row>
    <row r="1444" spans="113:118" ht="20.100000000000001" customHeight="1" x14ac:dyDescent="0.25">
      <c r="DI1444" s="20"/>
      <c r="DJ1444" s="20"/>
      <c r="DK1444" s="20"/>
      <c r="DL1444" s="20"/>
      <c r="DM1444" s="20"/>
      <c r="DN1444" s="20"/>
    </row>
    <row r="1445" spans="113:118" ht="20.100000000000001" customHeight="1" x14ac:dyDescent="0.25">
      <c r="DI1445" s="20"/>
      <c r="DJ1445" s="20"/>
      <c r="DK1445" s="20"/>
      <c r="DL1445" s="20"/>
      <c r="DM1445" s="20"/>
      <c r="DN1445" s="20"/>
    </row>
    <row r="1446" spans="113:118" ht="20.100000000000001" customHeight="1" x14ac:dyDescent="0.25">
      <c r="DI1446" s="20"/>
      <c r="DJ1446" s="20"/>
      <c r="DK1446" s="20"/>
      <c r="DL1446" s="20"/>
      <c r="DM1446" s="20"/>
      <c r="DN1446" s="20"/>
    </row>
    <row r="1447" spans="113:118" ht="20.100000000000001" customHeight="1" x14ac:dyDescent="0.25">
      <c r="DI1447" s="20"/>
      <c r="DJ1447" s="20"/>
      <c r="DK1447" s="20"/>
      <c r="DL1447" s="20"/>
      <c r="DM1447" s="20"/>
      <c r="DN1447" s="20"/>
    </row>
    <row r="1448" spans="113:118" ht="20.100000000000001" customHeight="1" x14ac:dyDescent="0.25">
      <c r="DI1448" s="20"/>
      <c r="DJ1448" s="20"/>
      <c r="DK1448" s="20"/>
      <c r="DL1448" s="20"/>
      <c r="DM1448" s="20"/>
      <c r="DN1448" s="20"/>
    </row>
    <row r="1449" spans="113:118" ht="20.100000000000001" customHeight="1" x14ac:dyDescent="0.25">
      <c r="DI1449" s="20"/>
      <c r="DJ1449" s="20"/>
      <c r="DK1449" s="20"/>
      <c r="DL1449" s="20"/>
      <c r="DM1449" s="20"/>
      <c r="DN1449" s="20"/>
    </row>
    <row r="1450" spans="113:118" ht="20.100000000000001" customHeight="1" x14ac:dyDescent="0.25">
      <c r="DI1450" s="20"/>
      <c r="DJ1450" s="20"/>
      <c r="DK1450" s="20"/>
      <c r="DL1450" s="20"/>
      <c r="DM1450" s="20"/>
      <c r="DN1450" s="20"/>
    </row>
    <row r="1451" spans="113:118" ht="20.100000000000001" customHeight="1" x14ac:dyDescent="0.25">
      <c r="DI1451" s="20"/>
      <c r="DJ1451" s="20"/>
      <c r="DK1451" s="20"/>
      <c r="DL1451" s="20"/>
      <c r="DM1451" s="20"/>
      <c r="DN1451" s="20"/>
    </row>
    <row r="1452" spans="113:118" ht="20.100000000000001" customHeight="1" x14ac:dyDescent="0.25">
      <c r="DI1452" s="20"/>
      <c r="DJ1452" s="20"/>
      <c r="DK1452" s="20"/>
      <c r="DL1452" s="20"/>
      <c r="DM1452" s="20"/>
      <c r="DN1452" s="20"/>
    </row>
    <row r="1453" spans="113:118" ht="20.100000000000001" customHeight="1" x14ac:dyDescent="0.25">
      <c r="DI1453" s="20"/>
      <c r="DJ1453" s="20"/>
      <c r="DK1453" s="20"/>
      <c r="DL1453" s="20"/>
      <c r="DM1453" s="20"/>
      <c r="DN1453" s="20"/>
    </row>
    <row r="1454" spans="113:118" ht="20.100000000000001" customHeight="1" x14ac:dyDescent="0.25">
      <c r="DI1454" s="20"/>
      <c r="DJ1454" s="20"/>
      <c r="DK1454" s="20"/>
      <c r="DL1454" s="20"/>
      <c r="DM1454" s="20"/>
      <c r="DN1454" s="20"/>
    </row>
    <row r="1455" spans="113:118" ht="20.100000000000001" customHeight="1" x14ac:dyDescent="0.25">
      <c r="DI1455" s="20"/>
      <c r="DJ1455" s="20"/>
      <c r="DK1455" s="20"/>
      <c r="DL1455" s="20"/>
      <c r="DM1455" s="20"/>
      <c r="DN1455" s="20"/>
    </row>
    <row r="1456" spans="113:118" ht="20.100000000000001" customHeight="1" x14ac:dyDescent="0.25">
      <c r="DI1456" s="20"/>
      <c r="DJ1456" s="20"/>
      <c r="DK1456" s="20"/>
      <c r="DL1456" s="20"/>
      <c r="DM1456" s="20"/>
      <c r="DN1456" s="20"/>
    </row>
    <row r="1457" spans="113:118" ht="20.100000000000001" customHeight="1" x14ac:dyDescent="0.25">
      <c r="DI1457" s="20"/>
      <c r="DJ1457" s="20"/>
      <c r="DK1457" s="20"/>
      <c r="DL1457" s="20"/>
      <c r="DM1457" s="20"/>
      <c r="DN1457" s="20"/>
    </row>
    <row r="1458" spans="113:118" ht="20.100000000000001" customHeight="1" x14ac:dyDescent="0.25">
      <c r="DI1458" s="20"/>
      <c r="DJ1458" s="20"/>
      <c r="DK1458" s="20"/>
      <c r="DL1458" s="20"/>
      <c r="DM1458" s="20"/>
      <c r="DN1458" s="20"/>
    </row>
    <row r="1459" spans="113:118" ht="20.100000000000001" customHeight="1" x14ac:dyDescent="0.25">
      <c r="DI1459" s="20"/>
      <c r="DJ1459" s="20"/>
      <c r="DK1459" s="20"/>
      <c r="DL1459" s="20"/>
      <c r="DM1459" s="20"/>
      <c r="DN1459" s="20"/>
    </row>
  </sheetData>
  <mergeCells count="243">
    <mergeCell ref="AG4:AL4"/>
    <mergeCell ref="AM4:AR4"/>
    <mergeCell ref="AS4:AX4"/>
    <mergeCell ref="B4:B5"/>
    <mergeCell ref="C4:C5"/>
    <mergeCell ref="D4:F5"/>
    <mergeCell ref="G4:H4"/>
    <mergeCell ref="J4:X4"/>
    <mergeCell ref="Z4:Z7"/>
    <mergeCell ref="A2:A4"/>
    <mergeCell ref="BT2:BV3"/>
    <mergeCell ref="B6:B7"/>
    <mergeCell ref="Y6:Y7"/>
    <mergeCell ref="AB6:AC7"/>
    <mergeCell ref="AH6:AI7"/>
    <mergeCell ref="AN6:AO7"/>
    <mergeCell ref="CS4:CS5"/>
    <mergeCell ref="CC4:CC5"/>
    <mergeCell ref="CD4:CD5"/>
    <mergeCell ref="CE4:CE5"/>
    <mergeCell ref="CF4:CF5"/>
    <mergeCell ref="CG4:CG5"/>
    <mergeCell ref="CH4:CH5"/>
    <mergeCell ref="AY4:BD4"/>
    <mergeCell ref="BE4:BJ4"/>
    <mergeCell ref="BK4:BP4"/>
    <mergeCell ref="BF6:BG7"/>
    <mergeCell ref="BL6:BM7"/>
    <mergeCell ref="BR6:BS7"/>
    <mergeCell ref="CA2:CH2"/>
    <mergeCell ref="CA3:CH3"/>
    <mergeCell ref="CJ3:CJ4"/>
    <mergeCell ref="AA4:AF4"/>
    <mergeCell ref="CV6:CV7"/>
    <mergeCell ref="CZ4:CZ5"/>
    <mergeCell ref="DA4:DA5"/>
    <mergeCell ref="DB4:DB5"/>
    <mergeCell ref="DC4:DC5"/>
    <mergeCell ref="G5:H5"/>
    <mergeCell ref="CX4:CX5"/>
    <mergeCell ref="CY4:CY5"/>
    <mergeCell ref="BQ4:BV4"/>
    <mergeCell ref="CA4:CA5"/>
    <mergeCell ref="CB4:CB5"/>
    <mergeCell ref="CK3:CK5"/>
    <mergeCell ref="CL3:CL4"/>
    <mergeCell ref="CM3:CT3"/>
    <mergeCell ref="CV3:DC3"/>
    <mergeCell ref="CT4:CT5"/>
    <mergeCell ref="CV4:CV5"/>
    <mergeCell ref="CW4:CW5"/>
    <mergeCell ref="CM4:CM5"/>
    <mergeCell ref="CN4:CN5"/>
    <mergeCell ref="CO4:CO5"/>
    <mergeCell ref="CP4:CP5"/>
    <mergeCell ref="CQ4:CQ5"/>
    <mergeCell ref="CR4:CR5"/>
    <mergeCell ref="AB9:AC9"/>
    <mergeCell ref="AH9:AI9"/>
    <mergeCell ref="AN9:AO9"/>
    <mergeCell ref="AT9:AU9"/>
    <mergeCell ref="AZ9:BA9"/>
    <mergeCell ref="BF9:BG9"/>
    <mergeCell ref="DC6:DC7"/>
    <mergeCell ref="DJ6:DT6"/>
    <mergeCell ref="EA6:EK6"/>
    <mergeCell ref="DJ7:DT7"/>
    <mergeCell ref="AB8:AC8"/>
    <mergeCell ref="AH8:AI8"/>
    <mergeCell ref="AN8:AO8"/>
    <mergeCell ref="AT8:AU8"/>
    <mergeCell ref="AZ8:BA8"/>
    <mergeCell ref="BF8:BG8"/>
    <mergeCell ref="CW6:CW7"/>
    <mergeCell ref="CX6:CX7"/>
    <mergeCell ref="CY6:CY7"/>
    <mergeCell ref="CZ6:CZ7"/>
    <mergeCell ref="DA6:DA7"/>
    <mergeCell ref="DB6:DB7"/>
    <mergeCell ref="AT6:AU7"/>
    <mergeCell ref="AZ6:BA7"/>
    <mergeCell ref="BK11:BK13"/>
    <mergeCell ref="BL9:BM9"/>
    <mergeCell ref="BR9:BS9"/>
    <mergeCell ref="DJ9:DT9"/>
    <mergeCell ref="EA9:EK9"/>
    <mergeCell ref="DJ10:DT10"/>
    <mergeCell ref="EA10:EK10"/>
    <mergeCell ref="BL8:BM8"/>
    <mergeCell ref="BR8:BS8"/>
    <mergeCell ref="DJ8:DT8"/>
    <mergeCell ref="DY8:EM8"/>
    <mergeCell ref="AS11:AS13"/>
    <mergeCell ref="AY11:AY13"/>
    <mergeCell ref="BE11:BE13"/>
    <mergeCell ref="AE12:AE13"/>
    <mergeCell ref="AF12:AF13"/>
    <mergeCell ref="AH12:AH13"/>
    <mergeCell ref="AJ12:AJ13"/>
    <mergeCell ref="AK12:AK13"/>
    <mergeCell ref="AL12:AL13"/>
    <mergeCell ref="AN12:AN13"/>
    <mergeCell ref="AP12:AP13"/>
    <mergeCell ref="AQ12:AQ13"/>
    <mergeCell ref="AR12:AR13"/>
    <mergeCell ref="BC12:BC13"/>
    <mergeCell ref="BD12:BD13"/>
    <mergeCell ref="D12:D14"/>
    <mergeCell ref="E12:E14"/>
    <mergeCell ref="F12:F14"/>
    <mergeCell ref="G12:G13"/>
    <mergeCell ref="AB12:AB13"/>
    <mergeCell ref="AD12:AD13"/>
    <mergeCell ref="AA11:AA13"/>
    <mergeCell ref="AG11:AG13"/>
    <mergeCell ref="AM11:AM13"/>
    <mergeCell ref="U13:V13"/>
    <mergeCell ref="W13:X13"/>
    <mergeCell ref="I13:J13"/>
    <mergeCell ref="K13:L13"/>
    <mergeCell ref="M13:N13"/>
    <mergeCell ref="O13:P13"/>
    <mergeCell ref="Q13:R13"/>
    <mergeCell ref="S13:T13"/>
    <mergeCell ref="I12:J12"/>
    <mergeCell ref="K12:L12"/>
    <mergeCell ref="M12:N12"/>
    <mergeCell ref="O12:P12"/>
    <mergeCell ref="Q12:R12"/>
    <mergeCell ref="S12:T12"/>
    <mergeCell ref="U12:V12"/>
    <mergeCell ref="BF12:BF13"/>
    <mergeCell ref="BH12:BH13"/>
    <mergeCell ref="BI12:BI13"/>
    <mergeCell ref="BJ12:BJ13"/>
    <mergeCell ref="AT12:AT13"/>
    <mergeCell ref="AV12:AV13"/>
    <mergeCell ref="AW12:AW13"/>
    <mergeCell ref="AX12:AX13"/>
    <mergeCell ref="AZ12:AZ13"/>
    <mergeCell ref="BB12:BB13"/>
    <mergeCell ref="DH14:DV14"/>
    <mergeCell ref="ED16:EG16"/>
    <mergeCell ref="DJ17:DW17"/>
    <mergeCell ref="DY18:EN18"/>
    <mergeCell ref="BL12:BL13"/>
    <mergeCell ref="BN12:BN13"/>
    <mergeCell ref="BO12:BO13"/>
    <mergeCell ref="BP12:BP13"/>
    <mergeCell ref="BR12:BR13"/>
    <mergeCell ref="BT12:BT13"/>
    <mergeCell ref="BQ11:BQ13"/>
    <mergeCell ref="DJ11:DT11"/>
    <mergeCell ref="BU12:BU13"/>
    <mergeCell ref="BV12:BV13"/>
    <mergeCell ref="EA11:EN11"/>
    <mergeCell ref="DH25:DW25"/>
    <mergeCell ref="DH26:DW27"/>
    <mergeCell ref="DH28:DW28"/>
    <mergeCell ref="DH29:DW29"/>
    <mergeCell ref="DJ31:DL31"/>
    <mergeCell ref="DN31:DQ31"/>
    <mergeCell ref="DS31:DV31"/>
    <mergeCell ref="DM19:DQ19"/>
    <mergeCell ref="DY19:EN19"/>
    <mergeCell ref="DY20:EN20"/>
    <mergeCell ref="DL21:DP21"/>
    <mergeCell ref="EJ21:EN21"/>
    <mergeCell ref="DH24:DW24"/>
    <mergeCell ref="DH52:DV53"/>
    <mergeCell ref="DH54:DV55"/>
    <mergeCell ref="EA55:EN55"/>
    <mergeCell ref="DJ57:DW57"/>
    <mergeCell ref="DJ60:DK60"/>
    <mergeCell ref="DL63:DM63"/>
    <mergeCell ref="DT63:DU63"/>
    <mergeCell ref="DI33:DL33"/>
    <mergeCell ref="EA33:EN33"/>
    <mergeCell ref="DJ35:DW35"/>
    <mergeCell ref="DR37:DU37"/>
    <mergeCell ref="DR39:DV39"/>
    <mergeCell ref="DH50:DV51"/>
    <mergeCell ref="EA65:EN65"/>
    <mergeCell ref="EA74:EN74"/>
    <mergeCell ref="EA94:EN94"/>
    <mergeCell ref="DY95:EN96"/>
    <mergeCell ref="DI96:DI97"/>
    <mergeCell ref="DJ96:DJ97"/>
    <mergeCell ref="DK96:DK97"/>
    <mergeCell ref="DL96:DL97"/>
    <mergeCell ref="DM96:DM97"/>
    <mergeCell ref="DN96:DN97"/>
    <mergeCell ref="EB98:EC98"/>
    <mergeCell ref="DO99:DP99"/>
    <mergeCell ref="DQ99:DT99"/>
    <mergeCell ref="DU99:DW99"/>
    <mergeCell ref="EB99:EC99"/>
    <mergeCell ref="EE99:EF99"/>
    <mergeCell ref="DO96:DP97"/>
    <mergeCell ref="DQ96:DT97"/>
    <mergeCell ref="DU96:DW97"/>
    <mergeCell ref="DO98:DP98"/>
    <mergeCell ref="DQ98:DT98"/>
    <mergeCell ref="DU98:DW98"/>
    <mergeCell ref="DO103:DP103"/>
    <mergeCell ref="DQ103:DT103"/>
    <mergeCell ref="DU103:DW103"/>
    <mergeCell ref="EB103:EC103"/>
    <mergeCell ref="EE103:EF103"/>
    <mergeCell ref="DO100:DP100"/>
    <mergeCell ref="DQ100:DT100"/>
    <mergeCell ref="DU100:DW100"/>
    <mergeCell ref="EB100:EC100"/>
    <mergeCell ref="EE100:EF100"/>
    <mergeCell ref="DO101:DP101"/>
    <mergeCell ref="DQ101:DT101"/>
    <mergeCell ref="DU101:DW101"/>
    <mergeCell ref="EB101:EC101"/>
    <mergeCell ref="EE101:EF101"/>
    <mergeCell ref="W12:X12"/>
    <mergeCell ref="B365:Z365"/>
    <mergeCell ref="C366:D367"/>
    <mergeCell ref="EB106:EC106"/>
    <mergeCell ref="EE106:EF106"/>
    <mergeCell ref="EB108:EC108"/>
    <mergeCell ref="EE108:EF108"/>
    <mergeCell ref="EB110:EC110"/>
    <mergeCell ref="EI114:EK114"/>
    <mergeCell ref="DO104:DP104"/>
    <mergeCell ref="DQ104:DT104"/>
    <mergeCell ref="DU104:DW104"/>
    <mergeCell ref="EB104:EC104"/>
    <mergeCell ref="EE104:EF104"/>
    <mergeCell ref="DO105:DP105"/>
    <mergeCell ref="DQ105:DT105"/>
    <mergeCell ref="DU105:DW105"/>
    <mergeCell ref="EB105:EC105"/>
    <mergeCell ref="EE105:EF105"/>
    <mergeCell ref="DO102:DP102"/>
    <mergeCell ref="DQ102:DT102"/>
    <mergeCell ref="DU102:DW102"/>
    <mergeCell ref="EB102:EC102"/>
    <mergeCell ref="EE102:EF102"/>
  </mergeCells>
  <conditionalFormatting sqref="CR2">
    <cfRule type="cellIs" dxfId="924" priority="282" stopIfTrue="1" operator="equal">
      <formula>1</formula>
    </cfRule>
    <cfRule type="cellIs" dxfId="923" priority="283" stopIfTrue="1" operator="equal">
      <formula>2</formula>
    </cfRule>
    <cfRule type="cellIs" dxfId="922" priority="284" stopIfTrue="1" operator="equal">
      <formula>3</formula>
    </cfRule>
  </conditionalFormatting>
  <conditionalFormatting sqref="CP2">
    <cfRule type="cellIs" dxfId="921" priority="285" stopIfTrue="1" operator="equal">
      <formula>1</formula>
    </cfRule>
    <cfRule type="cellIs" dxfId="920" priority="286" stopIfTrue="1" operator="equal">
      <formula>2</formula>
    </cfRule>
    <cfRule type="cellIs" dxfId="919" priority="287" stopIfTrue="1" operator="equal">
      <formula>3</formula>
    </cfRule>
  </conditionalFormatting>
  <conditionalFormatting sqref="BV16:BV364">
    <cfRule type="cellIs" dxfId="918" priority="231" stopIfTrue="1" operator="equal">
      <formula>1</formula>
    </cfRule>
    <cfRule type="cellIs" dxfId="917" priority="232" stopIfTrue="1" operator="equal">
      <formula>2</formula>
    </cfRule>
    <cfRule type="cellIs" dxfId="916" priority="233" stopIfTrue="1" operator="equal">
      <formula>3</formula>
    </cfRule>
  </conditionalFormatting>
  <conditionalFormatting sqref="AF15">
    <cfRule type="cellIs" dxfId="915" priority="276" stopIfTrue="1" operator="equal">
      <formula>1</formula>
    </cfRule>
    <cfRule type="cellIs" dxfId="914" priority="277" stopIfTrue="1" operator="equal">
      <formula>2</formula>
    </cfRule>
    <cfRule type="cellIs" dxfId="913" priority="278" stopIfTrue="1" operator="equal">
      <formula>3</formula>
    </cfRule>
  </conditionalFormatting>
  <conditionalFormatting sqref="AF16">
    <cfRule type="cellIs" dxfId="912" priority="273" stopIfTrue="1" operator="equal">
      <formula>1</formula>
    </cfRule>
    <cfRule type="cellIs" dxfId="911" priority="274" stopIfTrue="1" operator="equal">
      <formula>2</formula>
    </cfRule>
    <cfRule type="cellIs" dxfId="910" priority="275" stopIfTrue="1" operator="equal">
      <formula>3</formula>
    </cfRule>
  </conditionalFormatting>
  <conditionalFormatting sqref="AL15">
    <cfRule type="cellIs" dxfId="909" priority="270" stopIfTrue="1" operator="equal">
      <formula>1</formula>
    </cfRule>
    <cfRule type="cellIs" dxfId="908" priority="271" stopIfTrue="1" operator="equal">
      <formula>2</formula>
    </cfRule>
    <cfRule type="cellIs" dxfId="907" priority="272" stopIfTrue="1" operator="equal">
      <formula>3</formula>
    </cfRule>
  </conditionalFormatting>
  <conditionalFormatting sqref="AL16">
    <cfRule type="cellIs" dxfId="906" priority="267" stopIfTrue="1" operator="equal">
      <formula>1</formula>
    </cfRule>
    <cfRule type="cellIs" dxfId="905" priority="268" stopIfTrue="1" operator="equal">
      <formula>2</formula>
    </cfRule>
    <cfRule type="cellIs" dxfId="904" priority="269" stopIfTrue="1" operator="equal">
      <formula>3</formula>
    </cfRule>
  </conditionalFormatting>
  <conditionalFormatting sqref="AR15">
    <cfRule type="cellIs" dxfId="903" priority="264" stopIfTrue="1" operator="equal">
      <formula>1</formula>
    </cfRule>
    <cfRule type="cellIs" dxfId="902" priority="265" stopIfTrue="1" operator="equal">
      <formula>2</formula>
    </cfRule>
    <cfRule type="cellIs" dxfId="901" priority="266" stopIfTrue="1" operator="equal">
      <formula>3</formula>
    </cfRule>
  </conditionalFormatting>
  <conditionalFormatting sqref="AR16">
    <cfRule type="cellIs" dxfId="900" priority="261" stopIfTrue="1" operator="equal">
      <formula>1</formula>
    </cfRule>
    <cfRule type="cellIs" dxfId="899" priority="262" stopIfTrue="1" operator="equal">
      <formula>2</formula>
    </cfRule>
    <cfRule type="cellIs" dxfId="898" priority="263" stopIfTrue="1" operator="equal">
      <formula>3</formula>
    </cfRule>
  </conditionalFormatting>
  <conditionalFormatting sqref="AX15">
    <cfRule type="cellIs" dxfId="897" priority="258" stopIfTrue="1" operator="equal">
      <formula>1</formula>
    </cfRule>
    <cfRule type="cellIs" dxfId="896" priority="259" stopIfTrue="1" operator="equal">
      <formula>2</formula>
    </cfRule>
    <cfRule type="cellIs" dxfId="895" priority="260" stopIfTrue="1" operator="equal">
      <formula>3</formula>
    </cfRule>
  </conditionalFormatting>
  <conditionalFormatting sqref="AX16">
    <cfRule type="cellIs" dxfId="894" priority="255" stopIfTrue="1" operator="equal">
      <formula>1</formula>
    </cfRule>
    <cfRule type="cellIs" dxfId="893" priority="256" stopIfTrue="1" operator="equal">
      <formula>2</formula>
    </cfRule>
    <cfRule type="cellIs" dxfId="892" priority="257" stopIfTrue="1" operator="equal">
      <formula>3</formula>
    </cfRule>
  </conditionalFormatting>
  <conditionalFormatting sqref="BD15">
    <cfRule type="cellIs" dxfId="891" priority="252" stopIfTrue="1" operator="equal">
      <formula>1</formula>
    </cfRule>
    <cfRule type="cellIs" dxfId="890" priority="253" stopIfTrue="1" operator="equal">
      <formula>2</formula>
    </cfRule>
    <cfRule type="cellIs" dxfId="889" priority="254" stopIfTrue="1" operator="equal">
      <formula>3</formula>
    </cfRule>
  </conditionalFormatting>
  <conditionalFormatting sqref="BD16">
    <cfRule type="cellIs" dxfId="888" priority="249" stopIfTrue="1" operator="equal">
      <formula>1</formula>
    </cfRule>
    <cfRule type="cellIs" dxfId="887" priority="250" stopIfTrue="1" operator="equal">
      <formula>2</formula>
    </cfRule>
    <cfRule type="cellIs" dxfId="886" priority="251" stopIfTrue="1" operator="equal">
      <formula>3</formula>
    </cfRule>
  </conditionalFormatting>
  <conditionalFormatting sqref="BJ15">
    <cfRule type="cellIs" dxfId="885" priority="246" stopIfTrue="1" operator="equal">
      <formula>1</formula>
    </cfRule>
    <cfRule type="cellIs" dxfId="884" priority="247" stopIfTrue="1" operator="equal">
      <formula>2</formula>
    </cfRule>
    <cfRule type="cellIs" dxfId="883" priority="248" stopIfTrue="1" operator="equal">
      <formula>3</formula>
    </cfRule>
  </conditionalFormatting>
  <conditionalFormatting sqref="BJ16">
    <cfRule type="cellIs" dxfId="882" priority="243" stopIfTrue="1" operator="equal">
      <formula>1</formula>
    </cfRule>
    <cfRule type="cellIs" dxfId="881" priority="244" stopIfTrue="1" operator="equal">
      <formula>2</formula>
    </cfRule>
    <cfRule type="cellIs" dxfId="880" priority="245" stopIfTrue="1" operator="equal">
      <formula>3</formula>
    </cfRule>
  </conditionalFormatting>
  <conditionalFormatting sqref="BP15">
    <cfRule type="cellIs" dxfId="879" priority="240" stopIfTrue="1" operator="equal">
      <formula>1</formula>
    </cfRule>
    <cfRule type="cellIs" dxfId="878" priority="241" stopIfTrue="1" operator="equal">
      <formula>2</formula>
    </cfRule>
    <cfRule type="cellIs" dxfId="877" priority="242" stopIfTrue="1" operator="equal">
      <formula>3</formula>
    </cfRule>
  </conditionalFormatting>
  <conditionalFormatting sqref="BP16:BP364">
    <cfRule type="cellIs" dxfId="876" priority="237" stopIfTrue="1" operator="equal">
      <formula>1</formula>
    </cfRule>
    <cfRule type="cellIs" dxfId="875" priority="238" stopIfTrue="1" operator="equal">
      <formula>2</formula>
    </cfRule>
    <cfRule type="cellIs" dxfId="874" priority="239" stopIfTrue="1" operator="equal">
      <formula>3</formula>
    </cfRule>
  </conditionalFormatting>
  <conditionalFormatting sqref="BV15">
    <cfRule type="cellIs" dxfId="873" priority="234" stopIfTrue="1" operator="equal">
      <formula>1</formula>
    </cfRule>
    <cfRule type="cellIs" dxfId="872" priority="235" stopIfTrue="1" operator="equal">
      <formula>2</formula>
    </cfRule>
    <cfRule type="cellIs" dxfId="871" priority="236" stopIfTrue="1" operator="equal">
      <formula>3</formula>
    </cfRule>
  </conditionalFormatting>
  <conditionalFormatting sqref="AL365">
    <cfRule type="cellIs" dxfId="870" priority="225" stopIfTrue="1" operator="equal">
      <formula>1</formula>
    </cfRule>
    <cfRule type="cellIs" dxfId="869" priority="227" stopIfTrue="1" operator="equal">
      <formula>3</formula>
    </cfRule>
  </conditionalFormatting>
  <conditionalFormatting sqref="AL365">
    <cfRule type="cellIs" dxfId="868" priority="226" stopIfTrue="1" operator="equal">
      <formula>2</formula>
    </cfRule>
  </conditionalFormatting>
  <conditionalFormatting sqref="BD365">
    <cfRule type="cellIs" dxfId="867" priority="216" stopIfTrue="1" operator="equal">
      <formula>1</formula>
    </cfRule>
    <cfRule type="cellIs" dxfId="866" priority="218" stopIfTrue="1" operator="equal">
      <formula>3</formula>
    </cfRule>
  </conditionalFormatting>
  <conditionalFormatting sqref="BD365">
    <cfRule type="cellIs" dxfId="865" priority="217" stopIfTrue="1" operator="equal">
      <formula>2</formula>
    </cfRule>
  </conditionalFormatting>
  <conditionalFormatting sqref="AF365 BV365">
    <cfRule type="cellIs" dxfId="864" priority="228" stopIfTrue="1" operator="equal">
      <formula>1</formula>
    </cfRule>
    <cfRule type="cellIs" dxfId="863" priority="230" stopIfTrue="1" operator="equal">
      <formula>3</formula>
    </cfRule>
  </conditionalFormatting>
  <conditionalFormatting sqref="AF365 BV365">
    <cfRule type="cellIs" dxfId="862" priority="229" stopIfTrue="1" operator="equal">
      <formula>2</formula>
    </cfRule>
  </conditionalFormatting>
  <conditionalFormatting sqref="AR365">
    <cfRule type="cellIs" dxfId="861" priority="222" stopIfTrue="1" operator="equal">
      <formula>1</formula>
    </cfRule>
    <cfRule type="cellIs" dxfId="860" priority="224" stopIfTrue="1" operator="equal">
      <formula>3</formula>
    </cfRule>
  </conditionalFormatting>
  <conditionalFormatting sqref="AR365">
    <cfRule type="cellIs" dxfId="859" priority="223" stopIfTrue="1" operator="equal">
      <formula>2</formula>
    </cfRule>
  </conditionalFormatting>
  <conditionalFormatting sqref="AX365">
    <cfRule type="cellIs" dxfId="858" priority="219" stopIfTrue="1" operator="equal">
      <formula>1</formula>
    </cfRule>
    <cfRule type="cellIs" dxfId="857" priority="221" stopIfTrue="1" operator="equal">
      <formula>3</formula>
    </cfRule>
  </conditionalFormatting>
  <conditionalFormatting sqref="AX365">
    <cfRule type="cellIs" dxfId="856" priority="220" stopIfTrue="1" operator="equal">
      <formula>2</formula>
    </cfRule>
  </conditionalFormatting>
  <conditionalFormatting sqref="BJ365">
    <cfRule type="cellIs" dxfId="855" priority="213" stopIfTrue="1" operator="equal">
      <formula>1</formula>
    </cfRule>
    <cfRule type="cellIs" dxfId="854" priority="215" stopIfTrue="1" operator="equal">
      <formula>3</formula>
    </cfRule>
  </conditionalFormatting>
  <conditionalFormatting sqref="BJ365">
    <cfRule type="cellIs" dxfId="853" priority="214" stopIfTrue="1" operator="equal">
      <formula>2</formula>
    </cfRule>
  </conditionalFormatting>
  <conditionalFormatting sqref="BP365">
    <cfRule type="cellIs" dxfId="852" priority="210" stopIfTrue="1" operator="equal">
      <formula>1</formula>
    </cfRule>
    <cfRule type="cellIs" dxfId="851" priority="212" stopIfTrue="1" operator="equal">
      <formula>3</formula>
    </cfRule>
  </conditionalFormatting>
  <conditionalFormatting sqref="BP365">
    <cfRule type="cellIs" dxfId="850" priority="211" stopIfTrue="1" operator="equal">
      <formula>2</formula>
    </cfRule>
  </conditionalFormatting>
  <conditionalFormatting sqref="BJ17:BJ364">
    <cfRule type="cellIs" dxfId="849" priority="192" stopIfTrue="1" operator="equal">
      <formula>1</formula>
    </cfRule>
    <cfRule type="cellIs" dxfId="848" priority="193" stopIfTrue="1" operator="equal">
      <formula>2</formula>
    </cfRule>
    <cfRule type="cellIs" dxfId="847" priority="194" stopIfTrue="1" operator="equal">
      <formula>3</formula>
    </cfRule>
  </conditionalFormatting>
  <conditionalFormatting sqref="AF17:AF364">
    <cfRule type="cellIs" dxfId="846" priority="207" stopIfTrue="1" operator="equal">
      <formula>1</formula>
    </cfRule>
    <cfRule type="cellIs" dxfId="845" priority="208" stopIfTrue="1" operator="equal">
      <formula>2</formula>
    </cfRule>
    <cfRule type="cellIs" dxfId="844" priority="209" stopIfTrue="1" operator="equal">
      <formula>3</formula>
    </cfRule>
  </conditionalFormatting>
  <conditionalFormatting sqref="AL17:AL364">
    <cfRule type="cellIs" dxfId="843" priority="204" stopIfTrue="1" operator="equal">
      <formula>1</formula>
    </cfRule>
    <cfRule type="cellIs" dxfId="842" priority="205" stopIfTrue="1" operator="equal">
      <formula>2</formula>
    </cfRule>
    <cfRule type="cellIs" dxfId="841" priority="206" stopIfTrue="1" operator="equal">
      <formula>3</formula>
    </cfRule>
  </conditionalFormatting>
  <conditionalFormatting sqref="AR17:AR364">
    <cfRule type="cellIs" dxfId="840" priority="201" stopIfTrue="1" operator="equal">
      <formula>1</formula>
    </cfRule>
    <cfRule type="cellIs" dxfId="839" priority="202" stopIfTrue="1" operator="equal">
      <formula>2</formula>
    </cfRule>
    <cfRule type="cellIs" dxfId="838" priority="203" stopIfTrue="1" operator="equal">
      <formula>3</formula>
    </cfRule>
  </conditionalFormatting>
  <conditionalFormatting sqref="AX17:AX364">
    <cfRule type="cellIs" dxfId="837" priority="198" stopIfTrue="1" operator="equal">
      <formula>1</formula>
    </cfRule>
    <cfRule type="cellIs" dxfId="836" priority="199" stopIfTrue="1" operator="equal">
      <formula>2</formula>
    </cfRule>
    <cfRule type="cellIs" dxfId="835" priority="200" stopIfTrue="1" operator="equal">
      <formula>3</formula>
    </cfRule>
  </conditionalFormatting>
  <conditionalFormatting sqref="BD17:BD364">
    <cfRule type="cellIs" dxfId="834" priority="195" stopIfTrue="1" operator="equal">
      <formula>1</formula>
    </cfRule>
    <cfRule type="cellIs" dxfId="833" priority="196" stopIfTrue="1" operator="equal">
      <formula>2</formula>
    </cfRule>
    <cfRule type="cellIs" dxfId="832" priority="197" stopIfTrue="1" operator="equal">
      <formula>3</formula>
    </cfRule>
  </conditionalFormatting>
  <conditionalFormatting sqref="CA15:CH364">
    <cfRule type="cellIs" dxfId="831" priority="288" stopIfTrue="1" operator="equal">
      <formula>#REF!</formula>
    </cfRule>
    <cfRule type="cellIs" dxfId="830" priority="289" stopIfTrue="1" operator="equal">
      <formula>#REF!</formula>
    </cfRule>
    <cfRule type="cellIs" dxfId="829" priority="290" stopIfTrue="1" operator="equal">
      <formula>#REF!</formula>
    </cfRule>
  </conditionalFormatting>
  <conditionalFormatting sqref="C18">
    <cfRule type="cellIs" dxfId="828" priority="188" operator="equal">
      <formula>"E"</formula>
    </cfRule>
    <cfRule type="cellIs" dxfId="827" priority="189" operator="equal">
      <formula>"I"</formula>
    </cfRule>
  </conditionalFormatting>
  <conditionalFormatting sqref="C20:C24">
    <cfRule type="cellIs" dxfId="826" priority="186" operator="equal">
      <formula>"E"</formula>
    </cfRule>
    <cfRule type="cellIs" dxfId="825" priority="187" operator="equal">
      <formula>"I"</formula>
    </cfRule>
  </conditionalFormatting>
  <conditionalFormatting sqref="C26:C31">
    <cfRule type="cellIs" dxfId="824" priority="184" operator="equal">
      <formula>"E"</formula>
    </cfRule>
    <cfRule type="cellIs" dxfId="823" priority="185" operator="equal">
      <formula>"I"</formula>
    </cfRule>
  </conditionalFormatting>
  <conditionalFormatting sqref="C33:C38">
    <cfRule type="cellIs" dxfId="822" priority="182" operator="equal">
      <formula>"E"</formula>
    </cfRule>
    <cfRule type="cellIs" dxfId="821" priority="183" operator="equal">
      <formula>"I"</formula>
    </cfRule>
  </conditionalFormatting>
  <conditionalFormatting sqref="C40:C52">
    <cfRule type="cellIs" dxfId="820" priority="180" operator="equal">
      <formula>"E"</formula>
    </cfRule>
    <cfRule type="cellIs" dxfId="819" priority="181" operator="equal">
      <formula>"I"</formula>
    </cfRule>
  </conditionalFormatting>
  <conditionalFormatting sqref="C54:C61">
    <cfRule type="cellIs" dxfId="818" priority="178" operator="equal">
      <formula>"E"</formula>
    </cfRule>
    <cfRule type="cellIs" dxfId="817" priority="179" operator="equal">
      <formula>"I"</formula>
    </cfRule>
  </conditionalFormatting>
  <conditionalFormatting sqref="C63:C85">
    <cfRule type="cellIs" dxfId="816" priority="176" operator="equal">
      <formula>"E"</formula>
    </cfRule>
    <cfRule type="cellIs" dxfId="815" priority="177" operator="equal">
      <formula>"I"</formula>
    </cfRule>
  </conditionalFormatting>
  <conditionalFormatting sqref="C87:C99">
    <cfRule type="cellIs" dxfId="814" priority="174" operator="equal">
      <formula>"E"</formula>
    </cfRule>
    <cfRule type="cellIs" dxfId="813" priority="175" operator="equal">
      <formula>"I"</formula>
    </cfRule>
  </conditionalFormatting>
  <conditionalFormatting sqref="C101:C110">
    <cfRule type="cellIs" dxfId="812" priority="172" operator="equal">
      <formula>"E"</formula>
    </cfRule>
    <cfRule type="cellIs" dxfId="811" priority="173" operator="equal">
      <formula>"I"</formula>
    </cfRule>
  </conditionalFormatting>
  <conditionalFormatting sqref="C112:C364">
    <cfRule type="cellIs" dxfId="810" priority="170" operator="equal">
      <formula>"E"</formula>
    </cfRule>
    <cfRule type="cellIs" dxfId="809" priority="171" operator="equal">
      <formula>"I"</formula>
    </cfRule>
  </conditionalFormatting>
  <conditionalFormatting sqref="C15:C16 C18:C364">
    <cfRule type="cellIs" dxfId="808" priority="190" operator="equal">
      <formula>"E"</formula>
    </cfRule>
    <cfRule type="cellIs" dxfId="807" priority="191" operator="equal">
      <formula>"I"</formula>
    </cfRule>
  </conditionalFormatting>
  <conditionalFormatting sqref="C17">
    <cfRule type="cellIs" dxfId="806" priority="166" operator="equal">
      <formula>"E"</formula>
    </cfRule>
    <cfRule type="cellIs" dxfId="805" priority="167" operator="equal">
      <formula>"I"</formula>
    </cfRule>
  </conditionalFormatting>
  <conditionalFormatting sqref="C17">
    <cfRule type="cellIs" dxfId="804" priority="168" operator="equal">
      <formula>"E"</formula>
    </cfRule>
    <cfRule type="cellIs" dxfId="803" priority="169" operator="equal">
      <formula>"I"</formula>
    </cfRule>
  </conditionalFormatting>
  <conditionalFormatting sqref="CA8:CH8">
    <cfRule type="cellIs" dxfId="802" priority="163" stopIfTrue="1" operator="equal">
      <formula>#REF!</formula>
    </cfRule>
    <cfRule type="cellIs" dxfId="801" priority="164" stopIfTrue="1" operator="equal">
      <formula>#REF!</formula>
    </cfRule>
    <cfRule type="cellIs" dxfId="800" priority="165" stopIfTrue="1" operator="equal">
      <formula>#REF!</formula>
    </cfRule>
  </conditionalFormatting>
  <conditionalFormatting sqref="EB44">
    <cfRule type="cellIs" dxfId="799" priority="160" stopIfTrue="1" operator="equal">
      <formula>1</formula>
    </cfRule>
    <cfRule type="cellIs" dxfId="798" priority="161" stopIfTrue="1" operator="equal">
      <formula>2</formula>
    </cfRule>
    <cfRule type="cellIs" dxfId="797" priority="162" stopIfTrue="1" operator="equal">
      <formula>3</formula>
    </cfRule>
  </conditionalFormatting>
  <conditionalFormatting sqref="EC44:EI44">
    <cfRule type="cellIs" dxfId="796" priority="157" stopIfTrue="1" operator="equal">
      <formula>1</formula>
    </cfRule>
    <cfRule type="cellIs" dxfId="795" priority="158" stopIfTrue="1" operator="equal">
      <formula>2</formula>
    </cfRule>
    <cfRule type="cellIs" dxfId="794" priority="159" stopIfTrue="1" operator="equal">
      <formula>3</formula>
    </cfRule>
  </conditionalFormatting>
  <conditionalFormatting sqref="EC38:EI38">
    <cfRule type="cellIs" dxfId="793" priority="151" stopIfTrue="1" operator="equal">
      <formula>1</formula>
    </cfRule>
    <cfRule type="cellIs" dxfId="792" priority="152" stopIfTrue="1" operator="equal">
      <formula>2</formula>
    </cfRule>
    <cfRule type="cellIs" dxfId="791" priority="153" stopIfTrue="1" operator="equal">
      <formula>3</formula>
    </cfRule>
  </conditionalFormatting>
  <conditionalFormatting sqref="EB38">
    <cfRule type="cellIs" dxfId="790" priority="154" stopIfTrue="1" operator="equal">
      <formula>1</formula>
    </cfRule>
    <cfRule type="cellIs" dxfId="789" priority="155" stopIfTrue="1" operator="equal">
      <formula>2</formula>
    </cfRule>
    <cfRule type="cellIs" dxfId="788" priority="156" stopIfTrue="1" operator="equal">
      <formula>3</formula>
    </cfRule>
  </conditionalFormatting>
  <conditionalFormatting sqref="EB41">
    <cfRule type="cellIs" dxfId="787" priority="148" stopIfTrue="1" operator="equal">
      <formula>1</formula>
    </cfRule>
    <cfRule type="cellIs" dxfId="786" priority="149" stopIfTrue="1" operator="equal">
      <formula>2</formula>
    </cfRule>
    <cfRule type="cellIs" dxfId="785" priority="150" stopIfTrue="1" operator="equal">
      <formula>3</formula>
    </cfRule>
  </conditionalFormatting>
  <conditionalFormatting sqref="EC41:EI41">
    <cfRule type="cellIs" dxfId="784" priority="145" stopIfTrue="1" operator="equal">
      <formula>1</formula>
    </cfRule>
    <cfRule type="cellIs" dxfId="783" priority="146" stopIfTrue="1" operator="equal">
      <formula>2</formula>
    </cfRule>
    <cfRule type="cellIs" dxfId="782" priority="147" stopIfTrue="1" operator="equal">
      <formula>3</formula>
    </cfRule>
  </conditionalFormatting>
  <conditionalFormatting sqref="EB71:EI71">
    <cfRule type="cellIs" dxfId="781" priority="142" stopIfTrue="1" operator="equal">
      <formula>1</formula>
    </cfRule>
    <cfRule type="cellIs" dxfId="780" priority="143" stopIfTrue="1" operator="equal">
      <formula>2</formula>
    </cfRule>
    <cfRule type="cellIs" dxfId="779" priority="144" stopIfTrue="1" operator="equal">
      <formula>3</formula>
    </cfRule>
  </conditionalFormatting>
  <conditionalFormatting sqref="EB62:EI62">
    <cfRule type="cellIs" dxfId="778" priority="139" stopIfTrue="1" operator="equal">
      <formula>1</formula>
    </cfRule>
    <cfRule type="cellIs" dxfId="777" priority="140" stopIfTrue="1" operator="equal">
      <formula>2</formula>
    </cfRule>
    <cfRule type="cellIs" dxfId="776" priority="141" stopIfTrue="1" operator="equal">
      <formula>3</formula>
    </cfRule>
  </conditionalFormatting>
  <conditionalFormatting sqref="CM14:CT14">
    <cfRule type="cellIs" dxfId="775" priority="136" stopIfTrue="1" operator="equal">
      <formula>1</formula>
    </cfRule>
    <cfRule type="cellIs" dxfId="774" priority="137" stopIfTrue="1" operator="equal">
      <formula>2</formula>
    </cfRule>
    <cfRule type="cellIs" dxfId="773" priority="138" stopIfTrue="1" operator="equal">
      <formula>3</formula>
    </cfRule>
  </conditionalFormatting>
  <conditionalFormatting sqref="EB87:EI87">
    <cfRule type="cellIs" dxfId="772" priority="130" stopIfTrue="1" operator="equal">
      <formula>1</formula>
    </cfRule>
    <cfRule type="cellIs" dxfId="771" priority="131" stopIfTrue="1" operator="equal">
      <formula>2</formula>
    </cfRule>
    <cfRule type="cellIs" dxfId="770" priority="132" stopIfTrue="1" operator="equal">
      <formula>3</formula>
    </cfRule>
  </conditionalFormatting>
  <conditionalFormatting sqref="EB81:EI81">
    <cfRule type="cellIs" dxfId="769" priority="133" stopIfTrue="1" operator="equal">
      <formula>1</formula>
    </cfRule>
    <cfRule type="cellIs" dxfId="768" priority="134" stopIfTrue="1" operator="equal">
      <formula>2</formula>
    </cfRule>
    <cfRule type="cellIs" dxfId="767" priority="135" stopIfTrue="1" operator="equal">
      <formula>3</formula>
    </cfRule>
  </conditionalFormatting>
  <conditionalFormatting sqref="EB84:EI84">
    <cfRule type="cellIs" dxfId="766" priority="127" stopIfTrue="1" operator="equal">
      <formula>1</formula>
    </cfRule>
    <cfRule type="cellIs" dxfId="765" priority="128" stopIfTrue="1" operator="equal">
      <formula>2</formula>
    </cfRule>
    <cfRule type="cellIs" dxfId="764" priority="129" stopIfTrue="1" operator="equal">
      <formula>3</formula>
    </cfRule>
  </conditionalFormatting>
  <conditionalFormatting sqref="BR9">
    <cfRule type="cellIs" dxfId="763" priority="124" stopIfTrue="1" operator="equal">
      <formula>1</formula>
    </cfRule>
    <cfRule type="cellIs" dxfId="762" priority="125" stopIfTrue="1" operator="equal">
      <formula>2</formula>
    </cfRule>
    <cfRule type="cellIs" dxfId="761" priority="126" stopIfTrue="1" operator="equal">
      <formula>3</formula>
    </cfRule>
  </conditionalFormatting>
  <conditionalFormatting sqref="BL9">
    <cfRule type="cellIs" dxfId="760" priority="121" stopIfTrue="1" operator="equal">
      <formula>1</formula>
    </cfRule>
    <cfRule type="cellIs" dxfId="759" priority="122" stopIfTrue="1" operator="equal">
      <formula>2</formula>
    </cfRule>
    <cfRule type="cellIs" dxfId="758" priority="123" stopIfTrue="1" operator="equal">
      <formula>3</formula>
    </cfRule>
  </conditionalFormatting>
  <conditionalFormatting sqref="AZ9">
    <cfRule type="cellIs" dxfId="757" priority="118" stopIfTrue="1" operator="equal">
      <formula>1</formula>
    </cfRule>
    <cfRule type="cellIs" dxfId="756" priority="119" stopIfTrue="1" operator="equal">
      <formula>2</formula>
    </cfRule>
    <cfRule type="cellIs" dxfId="755" priority="120" stopIfTrue="1" operator="equal">
      <formula>3</formula>
    </cfRule>
  </conditionalFormatting>
  <conditionalFormatting sqref="AT9">
    <cfRule type="cellIs" dxfId="754" priority="115" stopIfTrue="1" operator="equal">
      <formula>1</formula>
    </cfRule>
    <cfRule type="cellIs" dxfId="753" priority="116" stopIfTrue="1" operator="equal">
      <formula>2</formula>
    </cfRule>
    <cfRule type="cellIs" dxfId="752" priority="117" stopIfTrue="1" operator="equal">
      <formula>3</formula>
    </cfRule>
  </conditionalFormatting>
  <conditionalFormatting sqref="AN9">
    <cfRule type="cellIs" dxfId="751" priority="112" stopIfTrue="1" operator="equal">
      <formula>1</formula>
    </cfRule>
    <cfRule type="cellIs" dxfId="750" priority="113" stopIfTrue="1" operator="equal">
      <formula>2</formula>
    </cfRule>
    <cfRule type="cellIs" dxfId="749" priority="114" stopIfTrue="1" operator="equal">
      <formula>3</formula>
    </cfRule>
  </conditionalFormatting>
  <conditionalFormatting sqref="AH9">
    <cfRule type="cellIs" dxfId="748" priority="109" stopIfTrue="1" operator="equal">
      <formula>1</formula>
    </cfRule>
    <cfRule type="cellIs" dxfId="747" priority="110" stopIfTrue="1" operator="equal">
      <formula>2</formula>
    </cfRule>
    <cfRule type="cellIs" dxfId="746" priority="111" stopIfTrue="1" operator="equal">
      <formula>3</formula>
    </cfRule>
  </conditionalFormatting>
  <conditionalFormatting sqref="AB9">
    <cfRule type="cellIs" dxfId="745" priority="106" stopIfTrue="1" operator="equal">
      <formula>1</formula>
    </cfRule>
    <cfRule type="cellIs" dxfId="744" priority="107" stopIfTrue="1" operator="equal">
      <formula>2</formula>
    </cfRule>
    <cfRule type="cellIs" dxfId="743" priority="108" stopIfTrue="1" operator="equal">
      <formula>3</formula>
    </cfRule>
  </conditionalFormatting>
  <conditionalFormatting sqref="BF9">
    <cfRule type="cellIs" dxfId="742" priority="100" stopIfTrue="1" operator="equal">
      <formula>1</formula>
    </cfRule>
    <cfRule type="cellIs" dxfId="741" priority="101" stopIfTrue="1" operator="equal">
      <formula>2</formula>
    </cfRule>
    <cfRule type="cellIs" dxfId="740" priority="102" stopIfTrue="1" operator="equal">
      <formula>3</formula>
    </cfRule>
  </conditionalFormatting>
  <conditionalFormatting sqref="AR14">
    <cfRule type="cellIs" dxfId="739" priority="94" stopIfTrue="1" operator="equal">
      <formula>1</formula>
    </cfRule>
    <cfRule type="cellIs" dxfId="738" priority="95" stopIfTrue="1" operator="equal">
      <formula>2</formula>
    </cfRule>
    <cfRule type="cellIs" dxfId="737" priority="96" stopIfTrue="1" operator="equal">
      <formula>3</formula>
    </cfRule>
  </conditionalFormatting>
  <conditionalFormatting sqref="AF14">
    <cfRule type="cellIs" dxfId="736" priority="103" stopIfTrue="1" operator="equal">
      <formula>1</formula>
    </cfRule>
    <cfRule type="cellIs" dxfId="735" priority="104" stopIfTrue="1" operator="equal">
      <formula>2</formula>
    </cfRule>
    <cfRule type="cellIs" dxfId="734" priority="105" stopIfTrue="1" operator="equal">
      <formula>3</formula>
    </cfRule>
  </conditionalFormatting>
  <conditionalFormatting sqref="AX14">
    <cfRule type="cellIs" dxfId="733" priority="91" stopIfTrue="1" operator="equal">
      <formula>1</formula>
    </cfRule>
    <cfRule type="cellIs" dxfId="732" priority="92" stopIfTrue="1" operator="equal">
      <formula>2</formula>
    </cfRule>
    <cfRule type="cellIs" dxfId="731" priority="93" stopIfTrue="1" operator="equal">
      <formula>3</formula>
    </cfRule>
  </conditionalFormatting>
  <conditionalFormatting sqref="AL14">
    <cfRule type="cellIs" dxfId="730" priority="97" stopIfTrue="1" operator="equal">
      <formula>1</formula>
    </cfRule>
    <cfRule type="cellIs" dxfId="729" priority="98" stopIfTrue="1" operator="equal">
      <formula>2</formula>
    </cfRule>
    <cfRule type="cellIs" dxfId="728" priority="99" stopIfTrue="1" operator="equal">
      <formula>3</formula>
    </cfRule>
  </conditionalFormatting>
  <conditionalFormatting sqref="BD14">
    <cfRule type="cellIs" dxfId="727" priority="88" stopIfTrue="1" operator="equal">
      <formula>1</formula>
    </cfRule>
    <cfRule type="cellIs" dxfId="726" priority="89" stopIfTrue="1" operator="equal">
      <formula>2</formula>
    </cfRule>
    <cfRule type="cellIs" dxfId="725" priority="90" stopIfTrue="1" operator="equal">
      <formula>3</formula>
    </cfRule>
  </conditionalFormatting>
  <conditionalFormatting sqref="BJ14">
    <cfRule type="cellIs" dxfId="724" priority="85" stopIfTrue="1" operator="equal">
      <formula>1</formula>
    </cfRule>
    <cfRule type="cellIs" dxfId="723" priority="86" stopIfTrue="1" operator="equal">
      <formula>2</formula>
    </cfRule>
    <cfRule type="cellIs" dxfId="722" priority="87" stopIfTrue="1" operator="equal">
      <formula>3</formula>
    </cfRule>
  </conditionalFormatting>
  <conditionalFormatting sqref="BP14">
    <cfRule type="cellIs" dxfId="721" priority="82" stopIfTrue="1" operator="equal">
      <formula>1</formula>
    </cfRule>
    <cfRule type="cellIs" dxfId="720" priority="83" stopIfTrue="1" operator="equal">
      <formula>2</formula>
    </cfRule>
    <cfRule type="cellIs" dxfId="719" priority="84" stopIfTrue="1" operator="equal">
      <formula>3</formula>
    </cfRule>
  </conditionalFormatting>
  <conditionalFormatting sqref="BV14">
    <cfRule type="cellIs" dxfId="718" priority="79" stopIfTrue="1" operator="equal">
      <formula>1</formula>
    </cfRule>
    <cfRule type="cellIs" dxfId="717" priority="80" stopIfTrue="1" operator="equal">
      <formula>2</formula>
    </cfRule>
    <cfRule type="cellIs" dxfId="716" priority="81" stopIfTrue="1" operator="equal">
      <formula>3</formula>
    </cfRule>
  </conditionalFormatting>
  <conditionalFormatting sqref="J15:J364">
    <cfRule type="cellIs" dxfId="715" priority="7" stopIfTrue="1" operator="equal">
      <formula>1</formula>
    </cfRule>
    <cfRule type="cellIs" dxfId="714" priority="8" stopIfTrue="1" operator="equal">
      <formula>2</formula>
    </cfRule>
    <cfRule type="cellIs" dxfId="713" priority="9" stopIfTrue="1" operator="equal">
      <formula>3</formula>
    </cfRule>
  </conditionalFormatting>
  <conditionalFormatting sqref="X15:X364">
    <cfRule type="cellIs" dxfId="712" priority="28" stopIfTrue="1" operator="equal">
      <formula>1</formula>
    </cfRule>
    <cfRule type="cellIs" dxfId="711" priority="29" stopIfTrue="1" operator="equal">
      <formula>2</formula>
    </cfRule>
    <cfRule type="cellIs" dxfId="710" priority="30" stopIfTrue="1" operator="equal">
      <formula>3</formula>
    </cfRule>
  </conditionalFormatting>
  <conditionalFormatting sqref="V15:V364">
    <cfRule type="cellIs" dxfId="709" priority="25" stopIfTrue="1" operator="equal">
      <formula>1</formula>
    </cfRule>
    <cfRule type="cellIs" dxfId="708" priority="26" stopIfTrue="1" operator="equal">
      <formula>2</formula>
    </cfRule>
    <cfRule type="cellIs" dxfId="707" priority="27" stopIfTrue="1" operator="equal">
      <formula>3</formula>
    </cfRule>
  </conditionalFormatting>
  <conditionalFormatting sqref="R15:R364">
    <cfRule type="cellIs" dxfId="706" priority="19" stopIfTrue="1" operator="equal">
      <formula>1</formula>
    </cfRule>
    <cfRule type="cellIs" dxfId="705" priority="20" stopIfTrue="1" operator="equal">
      <formula>2</formula>
    </cfRule>
    <cfRule type="cellIs" dxfId="704" priority="21" stopIfTrue="1" operator="equal">
      <formula>3</formula>
    </cfRule>
  </conditionalFormatting>
  <conditionalFormatting sqref="P15:P364">
    <cfRule type="cellIs" dxfId="703" priority="16" stopIfTrue="1" operator="equal">
      <formula>1</formula>
    </cfRule>
    <cfRule type="cellIs" dxfId="702" priority="17" stopIfTrue="1" operator="equal">
      <formula>2</formula>
    </cfRule>
    <cfRule type="cellIs" dxfId="701" priority="18" stopIfTrue="1" operator="equal">
      <formula>3</formula>
    </cfRule>
  </conditionalFormatting>
  <conditionalFormatting sqref="T15:T364">
    <cfRule type="cellIs" dxfId="700" priority="22" stopIfTrue="1" operator="equal">
      <formula>1</formula>
    </cfRule>
    <cfRule type="cellIs" dxfId="699" priority="23" stopIfTrue="1" operator="equal">
      <formula>2</formula>
    </cfRule>
    <cfRule type="cellIs" dxfId="698" priority="24" stopIfTrue="1" operator="equal">
      <formula>3</formula>
    </cfRule>
  </conditionalFormatting>
  <conditionalFormatting sqref="N15:N364">
    <cfRule type="cellIs" dxfId="697" priority="13" stopIfTrue="1" operator="equal">
      <formula>1</formula>
    </cfRule>
    <cfRule type="cellIs" dxfId="696" priority="14" stopIfTrue="1" operator="equal">
      <formula>2</formula>
    </cfRule>
    <cfRule type="cellIs" dxfId="695" priority="15" stopIfTrue="1" operator="equal">
      <formula>3</formula>
    </cfRule>
  </conditionalFormatting>
  <conditionalFormatting sqref="L15:L364">
    <cfRule type="cellIs" dxfId="694" priority="10" stopIfTrue="1" operator="equal">
      <formula>1</formula>
    </cfRule>
    <cfRule type="cellIs" dxfId="693" priority="11" stopIfTrue="1" operator="equal">
      <formula>2</formula>
    </cfRule>
    <cfRule type="cellIs" dxfId="692" priority="12" stopIfTrue="1" operator="equal">
      <formula>3</formula>
    </cfRule>
  </conditionalFormatting>
  <conditionalFormatting sqref="J14">
    <cfRule type="cellIs" dxfId="691" priority="52" stopIfTrue="1" operator="equal">
      <formula>1</formula>
    </cfRule>
    <cfRule type="cellIs" dxfId="690" priority="53" stopIfTrue="1" operator="equal">
      <formula>2</formula>
    </cfRule>
    <cfRule type="cellIs" dxfId="689" priority="54" stopIfTrue="1" operator="equal">
      <formula>3</formula>
    </cfRule>
  </conditionalFormatting>
  <conditionalFormatting sqref="L14">
    <cfRule type="cellIs" dxfId="688" priority="49" stopIfTrue="1" operator="equal">
      <formula>1</formula>
    </cfRule>
    <cfRule type="cellIs" dxfId="687" priority="50" stopIfTrue="1" operator="equal">
      <formula>2</formula>
    </cfRule>
    <cfRule type="cellIs" dxfId="686" priority="51" stopIfTrue="1" operator="equal">
      <formula>3</formula>
    </cfRule>
  </conditionalFormatting>
  <conditionalFormatting sqref="P14">
    <cfRule type="cellIs" dxfId="685" priority="43" stopIfTrue="1" operator="equal">
      <formula>1</formula>
    </cfRule>
    <cfRule type="cellIs" dxfId="684" priority="44" stopIfTrue="1" operator="equal">
      <formula>2</formula>
    </cfRule>
    <cfRule type="cellIs" dxfId="683" priority="45" stopIfTrue="1" operator="equal">
      <formula>3</formula>
    </cfRule>
  </conditionalFormatting>
  <conditionalFormatting sqref="R14">
    <cfRule type="cellIs" dxfId="682" priority="40" stopIfTrue="1" operator="equal">
      <formula>1</formula>
    </cfRule>
    <cfRule type="cellIs" dxfId="681" priority="41" stopIfTrue="1" operator="equal">
      <formula>2</formula>
    </cfRule>
    <cfRule type="cellIs" dxfId="680" priority="42" stopIfTrue="1" operator="equal">
      <formula>3</formula>
    </cfRule>
  </conditionalFormatting>
  <conditionalFormatting sqref="N14">
    <cfRule type="cellIs" dxfId="679" priority="46" stopIfTrue="1" operator="equal">
      <formula>1</formula>
    </cfRule>
    <cfRule type="cellIs" dxfId="678" priority="47" stopIfTrue="1" operator="equal">
      <formula>2</formula>
    </cfRule>
    <cfRule type="cellIs" dxfId="677" priority="48" stopIfTrue="1" operator="equal">
      <formula>3</formula>
    </cfRule>
  </conditionalFormatting>
  <conditionalFormatting sqref="T14">
    <cfRule type="cellIs" dxfId="676" priority="37" stopIfTrue="1" operator="equal">
      <formula>1</formula>
    </cfRule>
    <cfRule type="cellIs" dxfId="675" priority="38" stopIfTrue="1" operator="equal">
      <formula>2</formula>
    </cfRule>
    <cfRule type="cellIs" dxfId="674" priority="39" stopIfTrue="1" operator="equal">
      <formula>3</formula>
    </cfRule>
  </conditionalFormatting>
  <conditionalFormatting sqref="V14">
    <cfRule type="cellIs" dxfId="673" priority="34" stopIfTrue="1" operator="equal">
      <formula>1</formula>
    </cfRule>
    <cfRule type="cellIs" dxfId="672" priority="35" stopIfTrue="1" operator="equal">
      <formula>2</formula>
    </cfRule>
    <cfRule type="cellIs" dxfId="671" priority="36" stopIfTrue="1" operator="equal">
      <formula>3</formula>
    </cfRule>
  </conditionalFormatting>
  <conditionalFormatting sqref="X14">
    <cfRule type="cellIs" dxfId="670" priority="31" stopIfTrue="1" operator="equal">
      <formula>1</formula>
    </cfRule>
    <cfRule type="cellIs" dxfId="669" priority="32" stopIfTrue="1" operator="equal">
      <formula>2</formula>
    </cfRule>
    <cfRule type="cellIs" dxfId="668" priority="33" stopIfTrue="1" operator="equal">
      <formula>3</formula>
    </cfRule>
  </conditionalFormatting>
  <conditionalFormatting sqref="S10">
    <cfRule type="cellIs" dxfId="667" priority="4" stopIfTrue="1" operator="equal">
      <formula>1</formula>
    </cfRule>
    <cfRule type="cellIs" dxfId="666" priority="5" stopIfTrue="1" operator="equal">
      <formula>2</formula>
    </cfRule>
    <cfRule type="cellIs" dxfId="665" priority="6" stopIfTrue="1" operator="equal">
      <formula>3</formula>
    </cfRule>
  </conditionalFormatting>
  <conditionalFormatting sqref="T10">
    <cfRule type="cellIs" dxfId="664" priority="1" stopIfTrue="1" operator="equal">
      <formula>1</formula>
    </cfRule>
    <cfRule type="cellIs" dxfId="663" priority="2" stopIfTrue="1" operator="equal">
      <formula>2</formula>
    </cfRule>
    <cfRule type="cellIs" dxfId="662" priority="3" stopIfTrue="1" operator="equal">
      <formula>3</formula>
    </cfRule>
  </conditionalFormatting>
  <hyperlinks>
    <hyperlink ref="F372" r:id="rId1" xr:uid="{00000000-0004-0000-0200-000000000000}"/>
    <hyperlink ref="F371" r:id="rId2" xr:uid="{00000000-0004-0000-0200-000001000000}"/>
    <hyperlink ref="DZ92" r:id="rId3" xr:uid="{00000000-0004-0000-0200-000002000000}"/>
  </hyperlinks>
  <printOptions horizontalCentered="1"/>
  <pageMargins left="0.19685039370078741" right="0" top="0.19685039370078741" bottom="0" header="0" footer="0"/>
  <pageSetup paperSize="8" scale="49" pageOrder="overThenDown" orientation="landscape" verticalDpi="300" r:id="rId4"/>
  <headerFooter alignWithMargins="0"/>
  <rowBreaks count="3" manualBreakCount="3">
    <brk id="22" max="29" man="1"/>
    <brk id="37" max="29" man="1"/>
    <brk id="364" max="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IK385"/>
  <sheetViews>
    <sheetView showZeros="0" zoomScale="75" zoomScaleNormal="75" workbookViewId="0">
      <selection activeCell="GS120" sqref="GS120"/>
    </sheetView>
  </sheetViews>
  <sheetFormatPr baseColWidth="10" defaultColWidth="10.28515625" defaultRowHeight="20.100000000000001" customHeight="1" x14ac:dyDescent="0.25"/>
  <cols>
    <col min="1" max="1" width="5.85546875" style="1" customWidth="1"/>
    <col min="2" max="2" width="8.85546875" style="1" customWidth="1"/>
    <col min="3" max="3" width="7.140625" style="1" customWidth="1"/>
    <col min="4" max="4" width="127.7109375" style="3" customWidth="1"/>
    <col min="5" max="5" width="18.7109375" style="2" customWidth="1"/>
    <col min="6" max="8" width="20.7109375" style="2" customWidth="1"/>
    <col min="9" max="9" width="14.7109375" style="2" customWidth="1"/>
    <col min="10" max="10" width="10.7109375" style="2" customWidth="1"/>
    <col min="11" max="11" width="14.7109375" style="2" customWidth="1"/>
    <col min="12" max="12" width="10.7109375" style="2" customWidth="1"/>
    <col min="13" max="13" width="14.7109375" style="2" customWidth="1"/>
    <col min="14" max="14" width="10.7109375" style="2" customWidth="1"/>
    <col min="15" max="15" width="14.7109375" style="2" customWidth="1"/>
    <col min="16" max="16" width="10.7109375" style="2" customWidth="1"/>
    <col min="17" max="17" width="14.7109375" style="2" customWidth="1"/>
    <col min="18" max="18" width="10.7109375" style="2" customWidth="1"/>
    <col min="19" max="19" width="14.7109375" style="2" customWidth="1"/>
    <col min="20" max="20" width="10.7109375" style="2" customWidth="1"/>
    <col min="21" max="21" width="14.7109375" style="2" customWidth="1"/>
    <col min="22" max="22" width="10.7109375" style="2" customWidth="1"/>
    <col min="23" max="23" width="14.7109375" style="2" customWidth="1"/>
    <col min="24" max="24" width="10.7109375" style="2" customWidth="1"/>
    <col min="25" max="25" width="14.7109375" style="2" customWidth="1"/>
    <col min="26" max="26" width="10.7109375" style="2" customWidth="1"/>
    <col min="27" max="27" width="14.7109375" style="2" customWidth="1"/>
    <col min="28" max="28" width="10.7109375" style="2" customWidth="1"/>
    <col min="29" max="29" width="14.7109375" style="2" customWidth="1"/>
    <col min="30" max="30" width="10.7109375" style="2" customWidth="1"/>
    <col min="31" max="31" width="14.7109375" style="2" customWidth="1"/>
    <col min="32" max="32" width="10.7109375" style="2" customWidth="1"/>
    <col min="33" max="33" width="14.7109375" style="2" customWidth="1"/>
    <col min="34" max="34" width="10.7109375" style="2" customWidth="1"/>
    <col min="35" max="35" width="14.7109375" style="2" customWidth="1"/>
    <col min="36" max="36" width="10.7109375" style="2" customWidth="1"/>
    <col min="37" max="37" width="14.7109375" style="2" customWidth="1"/>
    <col min="38" max="38" width="10.7109375" style="2" customWidth="1"/>
    <col min="39" max="39" width="14.7109375" style="2" customWidth="1"/>
    <col min="40" max="40" width="10.7109375" style="2" customWidth="1"/>
    <col min="41" max="41" width="15.7109375" style="2" customWidth="1"/>
    <col min="42" max="42" width="12.7109375" style="2" customWidth="1"/>
    <col min="43" max="45" width="16.7109375" style="2" customWidth="1"/>
    <col min="46" max="46" width="14.7109375" style="2" customWidth="1"/>
    <col min="47" max="47" width="12.7109375" style="2" customWidth="1"/>
    <col min="48" max="48" width="10.7109375" style="2" customWidth="1"/>
    <col min="49" max="51" width="16.7109375" style="2" customWidth="1"/>
    <col min="52" max="52" width="14.7109375" style="2" customWidth="1"/>
    <col min="53" max="53" width="12.7109375" style="2" customWidth="1"/>
    <col min="54" max="54" width="10.140625" style="2" customWidth="1"/>
    <col min="55" max="57" width="16.7109375" style="2" customWidth="1"/>
    <col min="58" max="58" width="14.7109375" style="2" customWidth="1"/>
    <col min="59" max="59" width="12.7109375" style="2" customWidth="1"/>
    <col min="60" max="60" width="10.140625" style="2" customWidth="1"/>
    <col min="61" max="63" width="16.7109375" style="2" customWidth="1"/>
    <col min="64" max="64" width="14.7109375" style="2" customWidth="1"/>
    <col min="65" max="65" width="12.7109375" style="2" customWidth="1"/>
    <col min="66" max="66" width="10.140625" style="2" customWidth="1"/>
    <col min="67" max="69" width="16.7109375" style="2" customWidth="1"/>
    <col min="70" max="70" width="14.7109375" style="2" customWidth="1"/>
    <col min="71" max="71" width="12.7109375" style="2" customWidth="1"/>
    <col min="72" max="72" width="10.140625" style="2" customWidth="1"/>
    <col min="73" max="75" width="16.7109375" style="2" customWidth="1"/>
    <col min="76" max="76" width="14.7109375" style="2" customWidth="1"/>
    <col min="77" max="77" width="12.7109375" style="2" customWidth="1"/>
    <col min="78" max="78" width="10.140625" style="2" customWidth="1"/>
    <col min="79" max="81" width="16.7109375" style="2" customWidth="1"/>
    <col min="82" max="82" width="14.7109375" style="2" customWidth="1"/>
    <col min="83" max="83" width="12.7109375" style="2" customWidth="1"/>
    <col min="84" max="84" width="10.7109375" style="2" customWidth="1"/>
    <col min="85" max="87" width="16.7109375" style="2" customWidth="1"/>
    <col min="88" max="88" width="14.7109375" style="2" customWidth="1"/>
    <col min="89" max="89" width="12.7109375" style="2" customWidth="1"/>
    <col min="90" max="90" width="10.7109375" style="2" customWidth="1"/>
    <col min="91" max="93" width="16.7109375" style="2" customWidth="1"/>
    <col min="94" max="94" width="14.7109375" style="2" customWidth="1"/>
    <col min="95" max="95" width="12.7109375" style="2" customWidth="1"/>
    <col min="96" max="96" width="10.7109375" style="2" customWidth="1"/>
    <col min="97" max="99" width="16.7109375" style="2" customWidth="1"/>
    <col min="100" max="100" width="14.7109375" style="2" customWidth="1"/>
    <col min="101" max="101" width="12.7109375" style="2" customWidth="1"/>
    <col min="102" max="102" width="10.7109375" style="2" customWidth="1"/>
    <col min="103" max="105" width="16.7109375" style="2" customWidth="1"/>
    <col min="106" max="106" width="14.7109375" style="2" customWidth="1"/>
    <col min="107" max="107" width="12.7109375" style="2" customWidth="1"/>
    <col min="108" max="108" width="10.7109375" style="2" customWidth="1"/>
    <col min="109" max="111" width="16.7109375" style="2" customWidth="1"/>
    <col min="112" max="112" width="14.7109375" style="2" customWidth="1"/>
    <col min="113" max="113" width="12.7109375" style="2" customWidth="1"/>
    <col min="114" max="114" width="10.7109375" style="2" customWidth="1"/>
    <col min="115" max="117" width="16.7109375" style="2" customWidth="1"/>
    <col min="118" max="118" width="14.7109375" style="2" customWidth="1"/>
    <col min="119" max="119" width="12.7109375" style="2" customWidth="1"/>
    <col min="120" max="120" width="10.7109375" style="2" customWidth="1"/>
    <col min="121" max="123" width="16.7109375" style="2" customWidth="1"/>
    <col min="124" max="124" width="14.7109375" style="2" customWidth="1"/>
    <col min="125" max="125" width="12.7109375" style="2" customWidth="1"/>
    <col min="126" max="126" width="10.7109375" style="2" customWidth="1"/>
    <col min="127" max="129" width="16.7109375" style="2" customWidth="1"/>
    <col min="130" max="130" width="14.7109375" style="2" customWidth="1"/>
    <col min="131" max="131" width="12.7109375" style="2" customWidth="1"/>
    <col min="132" max="132" width="10.7109375" style="2" customWidth="1"/>
    <col min="133" max="135" width="16.7109375" style="2" customWidth="1"/>
    <col min="136" max="136" width="14.7109375" style="2" customWidth="1"/>
    <col min="137" max="137" width="12.7109375" style="2" customWidth="1"/>
    <col min="138" max="138" width="10.140625" style="2" customWidth="1"/>
    <col min="139" max="139" width="9.85546875" style="1" customWidth="1"/>
    <col min="140" max="140" width="22.85546875" style="1" customWidth="1"/>
    <col min="141" max="142" width="9.85546875" style="1" customWidth="1"/>
    <col min="143" max="158" width="15.7109375" style="1" customWidth="1"/>
    <col min="159" max="160" width="9.85546875" style="1" customWidth="1"/>
    <col min="161" max="161" width="14.85546875" style="2" customWidth="1"/>
    <col min="162" max="162" width="10.28515625" style="2" customWidth="1"/>
    <col min="163" max="178" width="15.7109375" style="2" customWidth="1"/>
    <col min="179" max="179" width="10.28515625" style="2" customWidth="1"/>
    <col min="180" max="196" width="15.28515625" style="2" customWidth="1"/>
    <col min="197" max="197" width="10.28515625" style="1" customWidth="1"/>
    <col min="198" max="199" width="10.28515625" style="1"/>
    <col min="200" max="215" width="15.7109375" style="1" customWidth="1"/>
    <col min="216" max="216" width="10.28515625" style="1"/>
    <col min="217" max="240" width="15.7109375" style="1" customWidth="1"/>
    <col min="241" max="241" width="10.28515625" style="1"/>
    <col min="242" max="242" width="16.7109375" style="1" customWidth="1"/>
    <col min="243" max="243" width="10.140625" style="1" customWidth="1"/>
    <col min="244" max="244" width="24.7109375" style="1" customWidth="1"/>
    <col min="245" max="245" width="16.7109375" style="1" customWidth="1"/>
    <col min="246" max="246" width="10.140625" style="1" customWidth="1"/>
    <col min="247" max="247" width="24.7109375" style="1" customWidth="1"/>
    <col min="248" max="248" width="16.7109375" style="1" customWidth="1"/>
    <col min="249" max="249" width="10.140625" style="1" customWidth="1"/>
    <col min="250" max="250" width="24.7109375" style="1" customWidth="1"/>
    <col min="251" max="251" width="16.7109375" style="1" customWidth="1"/>
    <col min="252" max="252" width="10.140625" style="1" customWidth="1"/>
    <col min="253" max="253" width="24.7109375" style="1" customWidth="1"/>
    <col min="254" max="254" width="16.7109375" style="1" customWidth="1"/>
    <col min="255" max="255" width="10.140625" style="1" customWidth="1"/>
    <col min="256" max="256" width="24.7109375" style="1" customWidth="1"/>
    <col min="257" max="257" width="16.7109375" style="1" customWidth="1"/>
    <col min="258" max="258" width="10.140625" style="1" customWidth="1"/>
    <col min="259" max="259" width="24.7109375" style="1" customWidth="1"/>
    <col min="260" max="260" width="16.7109375" style="1" customWidth="1"/>
    <col min="261" max="261" width="10.140625" style="1" customWidth="1"/>
    <col min="262" max="262" width="24.7109375" style="1" customWidth="1"/>
    <col min="263" max="263" width="16.7109375" style="1" customWidth="1"/>
    <col min="264" max="264" width="10.140625" style="1" customWidth="1"/>
    <col min="265" max="265" width="24.7109375" style="1" customWidth="1"/>
    <col min="266" max="266" width="16.7109375" style="1" customWidth="1"/>
    <col min="267" max="267" width="10.140625" style="1" customWidth="1"/>
    <col min="268" max="268" width="24.7109375" style="1" customWidth="1"/>
    <col min="269" max="269" width="16.7109375" style="1" customWidth="1"/>
    <col min="270" max="270" width="10.140625" style="1" customWidth="1"/>
    <col min="271" max="271" width="24.7109375" style="1" customWidth="1"/>
    <col min="272" max="272" width="16.7109375" style="1" customWidth="1"/>
    <col min="273" max="273" width="12.5703125" style="1" customWidth="1"/>
    <col min="274" max="274" width="9.85546875" style="1" customWidth="1"/>
    <col min="275" max="275" width="10.28515625" style="1" customWidth="1"/>
    <col min="276" max="290" width="15.28515625" style="1" customWidth="1"/>
    <col min="291" max="291" width="7.28515625" style="1" customWidth="1"/>
    <col min="292" max="292" width="6.28515625" style="1" customWidth="1"/>
    <col min="293" max="293" width="6.85546875" style="1" customWidth="1"/>
    <col min="294" max="294" width="10.28515625" style="1" customWidth="1"/>
    <col min="295" max="481" width="10.28515625" style="1"/>
    <col min="482" max="482" width="5.85546875" style="1" customWidth="1"/>
    <col min="483" max="483" width="8.85546875" style="1" customWidth="1"/>
    <col min="484" max="484" width="7.140625" style="1" customWidth="1"/>
    <col min="485" max="485" width="100.85546875" style="1" customWidth="1"/>
    <col min="486" max="486" width="12" style="1" customWidth="1"/>
    <col min="487" max="487" width="18.42578125" style="1" customWidth="1"/>
    <col min="488" max="488" width="24.7109375" style="1" customWidth="1"/>
    <col min="489" max="489" width="16.7109375" style="1" customWidth="1"/>
    <col min="490" max="490" width="10.140625" style="1" customWidth="1"/>
    <col min="491" max="491" width="24.7109375" style="1" customWidth="1"/>
    <col min="492" max="492" width="16.7109375" style="1" customWidth="1"/>
    <col min="493" max="493" width="10.140625" style="1" customWidth="1"/>
    <col min="494" max="494" width="24.7109375" style="1" customWidth="1"/>
    <col min="495" max="495" width="16.7109375" style="1" customWidth="1"/>
    <col min="496" max="496" width="10.140625" style="1" customWidth="1"/>
    <col min="497" max="497" width="24.7109375" style="1" customWidth="1"/>
    <col min="498" max="498" width="16.7109375" style="1" customWidth="1"/>
    <col min="499" max="499" width="10.140625" style="1" customWidth="1"/>
    <col min="500" max="500" width="24.7109375" style="1" customWidth="1"/>
    <col min="501" max="501" width="16.7109375" style="1" customWidth="1"/>
    <col min="502" max="502" width="10.140625" style="1" customWidth="1"/>
    <col min="503" max="503" width="24.7109375" style="1" customWidth="1"/>
    <col min="504" max="504" width="16.7109375" style="1" customWidth="1"/>
    <col min="505" max="505" width="10.140625" style="1" customWidth="1"/>
    <col min="506" max="506" width="24.7109375" style="1" customWidth="1"/>
    <col min="507" max="507" width="16.7109375" style="1" customWidth="1"/>
    <col min="508" max="508" width="10.140625" style="1" customWidth="1"/>
    <col min="509" max="509" width="24.7109375" style="1" customWidth="1"/>
    <col min="510" max="510" width="16.7109375" style="1" customWidth="1"/>
    <col min="511" max="511" width="10.140625" style="1" customWidth="1"/>
    <col min="512" max="512" width="24.7109375" style="1" customWidth="1"/>
    <col min="513" max="513" width="16.7109375" style="1" customWidth="1"/>
    <col min="514" max="514" width="10.140625" style="1" customWidth="1"/>
    <col min="515" max="515" width="24.7109375" style="1" customWidth="1"/>
    <col min="516" max="516" width="16.7109375" style="1" customWidth="1"/>
    <col min="517" max="517" width="10.140625" style="1" customWidth="1"/>
    <col min="518" max="518" width="24.7109375" style="1" customWidth="1"/>
    <col min="519" max="519" width="16.7109375" style="1" customWidth="1"/>
    <col min="520" max="520" width="10.140625" style="1" customWidth="1"/>
    <col min="521" max="521" width="24.7109375" style="1" customWidth="1"/>
    <col min="522" max="522" width="16.7109375" style="1" customWidth="1"/>
    <col min="523" max="523" width="10.140625" style="1" customWidth="1"/>
    <col min="524" max="524" width="24.7109375" style="1" customWidth="1"/>
    <col min="525" max="525" width="16.7109375" style="1" customWidth="1"/>
    <col min="526" max="526" width="10.140625" style="1" customWidth="1"/>
    <col min="527" max="527" width="24.7109375" style="1" customWidth="1"/>
    <col min="528" max="528" width="16.7109375" style="1" customWidth="1"/>
    <col min="529" max="529" width="12.5703125" style="1" customWidth="1"/>
    <col min="530" max="530" width="9.85546875" style="1" customWidth="1"/>
    <col min="531" max="531" width="10.28515625" style="1" customWidth="1"/>
    <col min="532" max="546" width="15.28515625" style="1" customWidth="1"/>
    <col min="547" max="547" width="7.28515625" style="1" customWidth="1"/>
    <col min="548" max="548" width="6.28515625" style="1" customWidth="1"/>
    <col min="549" max="549" width="6.85546875" style="1" customWidth="1"/>
    <col min="550" max="550" width="10.28515625" style="1" customWidth="1"/>
    <col min="551" max="737" width="10.28515625" style="1"/>
    <col min="738" max="738" width="5.85546875" style="1" customWidth="1"/>
    <col min="739" max="739" width="8.85546875" style="1" customWidth="1"/>
    <col min="740" max="740" width="7.140625" style="1" customWidth="1"/>
    <col min="741" max="741" width="100.85546875" style="1" customWidth="1"/>
    <col min="742" max="742" width="12" style="1" customWidth="1"/>
    <col min="743" max="743" width="18.42578125" style="1" customWidth="1"/>
    <col min="744" max="744" width="24.7109375" style="1" customWidth="1"/>
    <col min="745" max="745" width="16.7109375" style="1" customWidth="1"/>
    <col min="746" max="746" width="10.140625" style="1" customWidth="1"/>
    <col min="747" max="747" width="24.7109375" style="1" customWidth="1"/>
    <col min="748" max="748" width="16.7109375" style="1" customWidth="1"/>
    <col min="749" max="749" width="10.140625" style="1" customWidth="1"/>
    <col min="750" max="750" width="24.7109375" style="1" customWidth="1"/>
    <col min="751" max="751" width="16.7109375" style="1" customWidth="1"/>
    <col min="752" max="752" width="10.140625" style="1" customWidth="1"/>
    <col min="753" max="753" width="24.7109375" style="1" customWidth="1"/>
    <col min="754" max="754" width="16.7109375" style="1" customWidth="1"/>
    <col min="755" max="755" width="10.140625" style="1" customWidth="1"/>
    <col min="756" max="756" width="24.7109375" style="1" customWidth="1"/>
    <col min="757" max="757" width="16.7109375" style="1" customWidth="1"/>
    <col min="758" max="758" width="10.140625" style="1" customWidth="1"/>
    <col min="759" max="759" width="24.7109375" style="1" customWidth="1"/>
    <col min="760" max="760" width="16.7109375" style="1" customWidth="1"/>
    <col min="761" max="761" width="10.140625" style="1" customWidth="1"/>
    <col min="762" max="762" width="24.7109375" style="1" customWidth="1"/>
    <col min="763" max="763" width="16.7109375" style="1" customWidth="1"/>
    <col min="764" max="764" width="10.140625" style="1" customWidth="1"/>
    <col min="765" max="765" width="24.7109375" style="1" customWidth="1"/>
    <col min="766" max="766" width="16.7109375" style="1" customWidth="1"/>
    <col min="767" max="767" width="10.140625" style="1" customWidth="1"/>
    <col min="768" max="768" width="24.7109375" style="1" customWidth="1"/>
    <col min="769" max="769" width="16.7109375" style="1" customWidth="1"/>
    <col min="770" max="770" width="10.140625" style="1" customWidth="1"/>
    <col min="771" max="771" width="24.7109375" style="1" customWidth="1"/>
    <col min="772" max="772" width="16.7109375" style="1" customWidth="1"/>
    <col min="773" max="773" width="10.140625" style="1" customWidth="1"/>
    <col min="774" max="774" width="24.7109375" style="1" customWidth="1"/>
    <col min="775" max="775" width="16.7109375" style="1" customWidth="1"/>
    <col min="776" max="776" width="10.140625" style="1" customWidth="1"/>
    <col min="777" max="777" width="24.7109375" style="1" customWidth="1"/>
    <col min="778" max="778" width="16.7109375" style="1" customWidth="1"/>
    <col min="779" max="779" width="10.140625" style="1" customWidth="1"/>
    <col min="780" max="780" width="24.7109375" style="1" customWidth="1"/>
    <col min="781" max="781" width="16.7109375" style="1" customWidth="1"/>
    <col min="782" max="782" width="10.140625" style="1" customWidth="1"/>
    <col min="783" max="783" width="24.7109375" style="1" customWidth="1"/>
    <col min="784" max="784" width="16.7109375" style="1" customWidth="1"/>
    <col min="785" max="785" width="12.5703125" style="1" customWidth="1"/>
    <col min="786" max="786" width="9.85546875" style="1" customWidth="1"/>
    <col min="787" max="787" width="10.28515625" style="1" customWidth="1"/>
    <col min="788" max="802" width="15.28515625" style="1" customWidth="1"/>
    <col min="803" max="803" width="7.28515625" style="1" customWidth="1"/>
    <col min="804" max="804" width="6.28515625" style="1" customWidth="1"/>
    <col min="805" max="805" width="6.85546875" style="1" customWidth="1"/>
    <col min="806" max="806" width="10.28515625" style="1" customWidth="1"/>
    <col min="807" max="993" width="10.28515625" style="1"/>
    <col min="994" max="994" width="5.85546875" style="1" customWidth="1"/>
    <col min="995" max="995" width="8.85546875" style="1" customWidth="1"/>
    <col min="996" max="996" width="7.140625" style="1" customWidth="1"/>
    <col min="997" max="997" width="100.85546875" style="1" customWidth="1"/>
    <col min="998" max="998" width="12" style="1" customWidth="1"/>
    <col min="999" max="999" width="18.42578125" style="1" customWidth="1"/>
    <col min="1000" max="1000" width="24.7109375" style="1" customWidth="1"/>
    <col min="1001" max="1001" width="16.7109375" style="1" customWidth="1"/>
    <col min="1002" max="1002" width="10.140625" style="1" customWidth="1"/>
    <col min="1003" max="1003" width="24.7109375" style="1" customWidth="1"/>
    <col min="1004" max="1004" width="16.7109375" style="1" customWidth="1"/>
    <col min="1005" max="1005" width="10.140625" style="1" customWidth="1"/>
    <col min="1006" max="1006" width="24.7109375" style="1" customWidth="1"/>
    <col min="1007" max="1007" width="16.7109375" style="1" customWidth="1"/>
    <col min="1008" max="1008" width="10.140625" style="1" customWidth="1"/>
    <col min="1009" max="1009" width="24.7109375" style="1" customWidth="1"/>
    <col min="1010" max="1010" width="16.7109375" style="1" customWidth="1"/>
    <col min="1011" max="1011" width="10.140625" style="1" customWidth="1"/>
    <col min="1012" max="1012" width="24.7109375" style="1" customWidth="1"/>
    <col min="1013" max="1013" width="16.7109375" style="1" customWidth="1"/>
    <col min="1014" max="1014" width="10.140625" style="1" customWidth="1"/>
    <col min="1015" max="1015" width="24.7109375" style="1" customWidth="1"/>
    <col min="1016" max="1016" width="16.7109375" style="1" customWidth="1"/>
    <col min="1017" max="1017" width="10.140625" style="1" customWidth="1"/>
    <col min="1018" max="1018" width="24.7109375" style="1" customWidth="1"/>
    <col min="1019" max="1019" width="16.7109375" style="1" customWidth="1"/>
    <col min="1020" max="1020" width="10.140625" style="1" customWidth="1"/>
    <col min="1021" max="1021" width="24.7109375" style="1" customWidth="1"/>
    <col min="1022" max="1022" width="16.7109375" style="1" customWidth="1"/>
    <col min="1023" max="1023" width="10.140625" style="1" customWidth="1"/>
    <col min="1024" max="1024" width="24.7109375" style="1" customWidth="1"/>
    <col min="1025" max="1025" width="16.7109375" style="1" customWidth="1"/>
    <col min="1026" max="1026" width="10.140625" style="1" customWidth="1"/>
    <col min="1027" max="1027" width="24.7109375" style="1" customWidth="1"/>
    <col min="1028" max="1028" width="16.7109375" style="1" customWidth="1"/>
    <col min="1029" max="1029" width="10.140625" style="1" customWidth="1"/>
    <col min="1030" max="1030" width="24.7109375" style="1" customWidth="1"/>
    <col min="1031" max="1031" width="16.7109375" style="1" customWidth="1"/>
    <col min="1032" max="1032" width="10.140625" style="1" customWidth="1"/>
    <col min="1033" max="1033" width="24.7109375" style="1" customWidth="1"/>
    <col min="1034" max="1034" width="16.7109375" style="1" customWidth="1"/>
    <col min="1035" max="1035" width="10.140625" style="1" customWidth="1"/>
    <col min="1036" max="1036" width="24.7109375" style="1" customWidth="1"/>
    <col min="1037" max="1037" width="16.7109375" style="1" customWidth="1"/>
    <col min="1038" max="1038" width="10.140625" style="1" customWidth="1"/>
    <col min="1039" max="1039" width="24.7109375" style="1" customWidth="1"/>
    <col min="1040" max="1040" width="16.7109375" style="1" customWidth="1"/>
    <col min="1041" max="1041" width="12.5703125" style="1" customWidth="1"/>
    <col min="1042" max="1042" width="9.85546875" style="1" customWidth="1"/>
    <col min="1043" max="1043" width="10.28515625" style="1" customWidth="1"/>
    <col min="1044" max="1058" width="15.28515625" style="1" customWidth="1"/>
    <col min="1059" max="1059" width="7.28515625" style="1" customWidth="1"/>
    <col min="1060" max="1060" width="6.28515625" style="1" customWidth="1"/>
    <col min="1061" max="1061" width="6.85546875" style="1" customWidth="1"/>
    <col min="1062" max="1062" width="10.28515625" style="1" customWidth="1"/>
    <col min="1063" max="1249" width="10.28515625" style="1"/>
    <col min="1250" max="1250" width="5.85546875" style="1" customWidth="1"/>
    <col min="1251" max="1251" width="8.85546875" style="1" customWidth="1"/>
    <col min="1252" max="1252" width="7.140625" style="1" customWidth="1"/>
    <col min="1253" max="1253" width="100.85546875" style="1" customWidth="1"/>
    <col min="1254" max="1254" width="12" style="1" customWidth="1"/>
    <col min="1255" max="1255" width="18.42578125" style="1" customWidth="1"/>
    <col min="1256" max="1256" width="24.7109375" style="1" customWidth="1"/>
    <col min="1257" max="1257" width="16.7109375" style="1" customWidth="1"/>
    <col min="1258" max="1258" width="10.140625" style="1" customWidth="1"/>
    <col min="1259" max="1259" width="24.7109375" style="1" customWidth="1"/>
    <col min="1260" max="1260" width="16.7109375" style="1" customWidth="1"/>
    <col min="1261" max="1261" width="10.140625" style="1" customWidth="1"/>
    <col min="1262" max="1262" width="24.7109375" style="1" customWidth="1"/>
    <col min="1263" max="1263" width="16.7109375" style="1" customWidth="1"/>
    <col min="1264" max="1264" width="10.140625" style="1" customWidth="1"/>
    <col min="1265" max="1265" width="24.7109375" style="1" customWidth="1"/>
    <col min="1266" max="1266" width="16.7109375" style="1" customWidth="1"/>
    <col min="1267" max="1267" width="10.140625" style="1" customWidth="1"/>
    <col min="1268" max="1268" width="24.7109375" style="1" customWidth="1"/>
    <col min="1269" max="1269" width="16.7109375" style="1" customWidth="1"/>
    <col min="1270" max="1270" width="10.140625" style="1" customWidth="1"/>
    <col min="1271" max="1271" width="24.7109375" style="1" customWidth="1"/>
    <col min="1272" max="1272" width="16.7109375" style="1" customWidth="1"/>
    <col min="1273" max="1273" width="10.140625" style="1" customWidth="1"/>
    <col min="1274" max="1274" width="24.7109375" style="1" customWidth="1"/>
    <col min="1275" max="1275" width="16.7109375" style="1" customWidth="1"/>
    <col min="1276" max="1276" width="10.140625" style="1" customWidth="1"/>
    <col min="1277" max="1277" width="24.7109375" style="1" customWidth="1"/>
    <col min="1278" max="1278" width="16.7109375" style="1" customWidth="1"/>
    <col min="1279" max="1279" width="10.140625" style="1" customWidth="1"/>
    <col min="1280" max="1280" width="24.7109375" style="1" customWidth="1"/>
    <col min="1281" max="1281" width="16.7109375" style="1" customWidth="1"/>
    <col min="1282" max="1282" width="10.140625" style="1" customWidth="1"/>
    <col min="1283" max="1283" width="24.7109375" style="1" customWidth="1"/>
    <col min="1284" max="1284" width="16.7109375" style="1" customWidth="1"/>
    <col min="1285" max="1285" width="10.140625" style="1" customWidth="1"/>
    <col min="1286" max="1286" width="24.7109375" style="1" customWidth="1"/>
    <col min="1287" max="1287" width="16.7109375" style="1" customWidth="1"/>
    <col min="1288" max="1288" width="10.140625" style="1" customWidth="1"/>
    <col min="1289" max="1289" width="24.7109375" style="1" customWidth="1"/>
    <col min="1290" max="1290" width="16.7109375" style="1" customWidth="1"/>
    <col min="1291" max="1291" width="10.140625" style="1" customWidth="1"/>
    <col min="1292" max="1292" width="24.7109375" style="1" customWidth="1"/>
    <col min="1293" max="1293" width="16.7109375" style="1" customWidth="1"/>
    <col min="1294" max="1294" width="10.140625" style="1" customWidth="1"/>
    <col min="1295" max="1295" width="24.7109375" style="1" customWidth="1"/>
    <col min="1296" max="1296" width="16.7109375" style="1" customWidth="1"/>
    <col min="1297" max="1297" width="12.5703125" style="1" customWidth="1"/>
    <col min="1298" max="1298" width="9.85546875" style="1" customWidth="1"/>
    <col min="1299" max="1299" width="10.28515625" style="1" customWidth="1"/>
    <col min="1300" max="1314" width="15.28515625" style="1" customWidth="1"/>
    <col min="1315" max="1315" width="7.28515625" style="1" customWidth="1"/>
    <col min="1316" max="1316" width="6.28515625" style="1" customWidth="1"/>
    <col min="1317" max="1317" width="6.85546875" style="1" customWidth="1"/>
    <col min="1318" max="1318" width="10.28515625" style="1" customWidth="1"/>
    <col min="1319" max="1505" width="10.28515625" style="1"/>
    <col min="1506" max="1506" width="5.85546875" style="1" customWidth="1"/>
    <col min="1507" max="1507" width="8.85546875" style="1" customWidth="1"/>
    <col min="1508" max="1508" width="7.140625" style="1" customWidth="1"/>
    <col min="1509" max="1509" width="100.85546875" style="1" customWidth="1"/>
    <col min="1510" max="1510" width="12" style="1" customWidth="1"/>
    <col min="1511" max="1511" width="18.42578125" style="1" customWidth="1"/>
    <col min="1512" max="1512" width="24.7109375" style="1" customWidth="1"/>
    <col min="1513" max="1513" width="16.7109375" style="1" customWidth="1"/>
    <col min="1514" max="1514" width="10.140625" style="1" customWidth="1"/>
    <col min="1515" max="1515" width="24.7109375" style="1" customWidth="1"/>
    <col min="1516" max="1516" width="16.7109375" style="1" customWidth="1"/>
    <col min="1517" max="1517" width="10.140625" style="1" customWidth="1"/>
    <col min="1518" max="1518" width="24.7109375" style="1" customWidth="1"/>
    <col min="1519" max="1519" width="16.7109375" style="1" customWidth="1"/>
    <col min="1520" max="1520" width="10.140625" style="1" customWidth="1"/>
    <col min="1521" max="1521" width="24.7109375" style="1" customWidth="1"/>
    <col min="1522" max="1522" width="16.7109375" style="1" customWidth="1"/>
    <col min="1523" max="1523" width="10.140625" style="1" customWidth="1"/>
    <col min="1524" max="1524" width="24.7109375" style="1" customWidth="1"/>
    <col min="1525" max="1525" width="16.7109375" style="1" customWidth="1"/>
    <col min="1526" max="1526" width="10.140625" style="1" customWidth="1"/>
    <col min="1527" max="1527" width="24.7109375" style="1" customWidth="1"/>
    <col min="1528" max="1528" width="16.7109375" style="1" customWidth="1"/>
    <col min="1529" max="1529" width="10.140625" style="1" customWidth="1"/>
    <col min="1530" max="1530" width="24.7109375" style="1" customWidth="1"/>
    <col min="1531" max="1531" width="16.7109375" style="1" customWidth="1"/>
    <col min="1532" max="1532" width="10.140625" style="1" customWidth="1"/>
    <col min="1533" max="1533" width="24.7109375" style="1" customWidth="1"/>
    <col min="1534" max="1534" width="16.7109375" style="1" customWidth="1"/>
    <col min="1535" max="1535" width="10.140625" style="1" customWidth="1"/>
    <col min="1536" max="1536" width="24.7109375" style="1" customWidth="1"/>
    <col min="1537" max="1537" width="16.7109375" style="1" customWidth="1"/>
    <col min="1538" max="1538" width="10.140625" style="1" customWidth="1"/>
    <col min="1539" max="1539" width="24.7109375" style="1" customWidth="1"/>
    <col min="1540" max="1540" width="16.7109375" style="1" customWidth="1"/>
    <col min="1541" max="1541" width="10.140625" style="1" customWidth="1"/>
    <col min="1542" max="1542" width="24.7109375" style="1" customWidth="1"/>
    <col min="1543" max="1543" width="16.7109375" style="1" customWidth="1"/>
    <col min="1544" max="1544" width="10.140625" style="1" customWidth="1"/>
    <col min="1545" max="1545" width="24.7109375" style="1" customWidth="1"/>
    <col min="1546" max="1546" width="16.7109375" style="1" customWidth="1"/>
    <col min="1547" max="1547" width="10.140625" style="1" customWidth="1"/>
    <col min="1548" max="1548" width="24.7109375" style="1" customWidth="1"/>
    <col min="1549" max="1549" width="16.7109375" style="1" customWidth="1"/>
    <col min="1550" max="1550" width="10.140625" style="1" customWidth="1"/>
    <col min="1551" max="1551" width="24.7109375" style="1" customWidth="1"/>
    <col min="1552" max="1552" width="16.7109375" style="1" customWidth="1"/>
    <col min="1553" max="1553" width="12.5703125" style="1" customWidth="1"/>
    <col min="1554" max="1554" width="9.85546875" style="1" customWidth="1"/>
    <col min="1555" max="1555" width="10.28515625" style="1" customWidth="1"/>
    <col min="1556" max="1570" width="15.28515625" style="1" customWidth="1"/>
    <col min="1571" max="1571" width="7.28515625" style="1" customWidth="1"/>
    <col min="1572" max="1572" width="6.28515625" style="1" customWidth="1"/>
    <col min="1573" max="1573" width="6.85546875" style="1" customWidth="1"/>
    <col min="1574" max="1574" width="10.28515625" style="1" customWidth="1"/>
    <col min="1575" max="1761" width="10.28515625" style="1"/>
    <col min="1762" max="1762" width="5.85546875" style="1" customWidth="1"/>
    <col min="1763" max="1763" width="8.85546875" style="1" customWidth="1"/>
    <col min="1764" max="1764" width="7.140625" style="1" customWidth="1"/>
    <col min="1765" max="1765" width="100.85546875" style="1" customWidth="1"/>
    <col min="1766" max="1766" width="12" style="1" customWidth="1"/>
    <col min="1767" max="1767" width="18.42578125" style="1" customWidth="1"/>
    <col min="1768" max="1768" width="24.7109375" style="1" customWidth="1"/>
    <col min="1769" max="1769" width="16.7109375" style="1" customWidth="1"/>
    <col min="1770" max="1770" width="10.140625" style="1" customWidth="1"/>
    <col min="1771" max="1771" width="24.7109375" style="1" customWidth="1"/>
    <col min="1772" max="1772" width="16.7109375" style="1" customWidth="1"/>
    <col min="1773" max="1773" width="10.140625" style="1" customWidth="1"/>
    <col min="1774" max="1774" width="24.7109375" style="1" customWidth="1"/>
    <col min="1775" max="1775" width="16.7109375" style="1" customWidth="1"/>
    <col min="1776" max="1776" width="10.140625" style="1" customWidth="1"/>
    <col min="1777" max="1777" width="24.7109375" style="1" customWidth="1"/>
    <col min="1778" max="1778" width="16.7109375" style="1" customWidth="1"/>
    <col min="1779" max="1779" width="10.140625" style="1" customWidth="1"/>
    <col min="1780" max="1780" width="24.7109375" style="1" customWidth="1"/>
    <col min="1781" max="1781" width="16.7109375" style="1" customWidth="1"/>
    <col min="1782" max="1782" width="10.140625" style="1" customWidth="1"/>
    <col min="1783" max="1783" width="24.7109375" style="1" customWidth="1"/>
    <col min="1784" max="1784" width="16.7109375" style="1" customWidth="1"/>
    <col min="1785" max="1785" width="10.140625" style="1" customWidth="1"/>
    <col min="1786" max="1786" width="24.7109375" style="1" customWidth="1"/>
    <col min="1787" max="1787" width="16.7109375" style="1" customWidth="1"/>
    <col min="1788" max="1788" width="10.140625" style="1" customWidth="1"/>
    <col min="1789" max="1789" width="24.7109375" style="1" customWidth="1"/>
    <col min="1790" max="1790" width="16.7109375" style="1" customWidth="1"/>
    <col min="1791" max="1791" width="10.140625" style="1" customWidth="1"/>
    <col min="1792" max="1792" width="24.7109375" style="1" customWidth="1"/>
    <col min="1793" max="1793" width="16.7109375" style="1" customWidth="1"/>
    <col min="1794" max="1794" width="10.140625" style="1" customWidth="1"/>
    <col min="1795" max="1795" width="24.7109375" style="1" customWidth="1"/>
    <col min="1796" max="1796" width="16.7109375" style="1" customWidth="1"/>
    <col min="1797" max="1797" width="10.140625" style="1" customWidth="1"/>
    <col min="1798" max="1798" width="24.7109375" style="1" customWidth="1"/>
    <col min="1799" max="1799" width="16.7109375" style="1" customWidth="1"/>
    <col min="1800" max="1800" width="10.140625" style="1" customWidth="1"/>
    <col min="1801" max="1801" width="24.7109375" style="1" customWidth="1"/>
    <col min="1802" max="1802" width="16.7109375" style="1" customWidth="1"/>
    <col min="1803" max="1803" width="10.140625" style="1" customWidth="1"/>
    <col min="1804" max="1804" width="24.7109375" style="1" customWidth="1"/>
    <col min="1805" max="1805" width="16.7109375" style="1" customWidth="1"/>
    <col min="1806" max="1806" width="10.140625" style="1" customWidth="1"/>
    <col min="1807" max="1807" width="24.7109375" style="1" customWidth="1"/>
    <col min="1808" max="1808" width="16.7109375" style="1" customWidth="1"/>
    <col min="1809" max="1809" width="12.5703125" style="1" customWidth="1"/>
    <col min="1810" max="1810" width="9.85546875" style="1" customWidth="1"/>
    <col min="1811" max="1811" width="10.28515625" style="1" customWidth="1"/>
    <col min="1812" max="1826" width="15.28515625" style="1" customWidth="1"/>
    <col min="1827" max="1827" width="7.28515625" style="1" customWidth="1"/>
    <col min="1828" max="1828" width="6.28515625" style="1" customWidth="1"/>
    <col min="1829" max="1829" width="6.85546875" style="1" customWidth="1"/>
    <col min="1830" max="1830" width="10.28515625" style="1" customWidth="1"/>
    <col min="1831" max="2017" width="10.28515625" style="1"/>
    <col min="2018" max="2018" width="5.85546875" style="1" customWidth="1"/>
    <col min="2019" max="2019" width="8.85546875" style="1" customWidth="1"/>
    <col min="2020" max="2020" width="7.140625" style="1" customWidth="1"/>
    <col min="2021" max="2021" width="100.85546875" style="1" customWidth="1"/>
    <col min="2022" max="2022" width="12" style="1" customWidth="1"/>
    <col min="2023" max="2023" width="18.42578125" style="1" customWidth="1"/>
    <col min="2024" max="2024" width="24.7109375" style="1" customWidth="1"/>
    <col min="2025" max="2025" width="16.7109375" style="1" customWidth="1"/>
    <col min="2026" max="2026" width="10.140625" style="1" customWidth="1"/>
    <col min="2027" max="2027" width="24.7109375" style="1" customWidth="1"/>
    <col min="2028" max="2028" width="16.7109375" style="1" customWidth="1"/>
    <col min="2029" max="2029" width="10.140625" style="1" customWidth="1"/>
    <col min="2030" max="2030" width="24.7109375" style="1" customWidth="1"/>
    <col min="2031" max="2031" width="16.7109375" style="1" customWidth="1"/>
    <col min="2032" max="2032" width="10.140625" style="1" customWidth="1"/>
    <col min="2033" max="2033" width="24.7109375" style="1" customWidth="1"/>
    <col min="2034" max="2034" width="16.7109375" style="1" customWidth="1"/>
    <col min="2035" max="2035" width="10.140625" style="1" customWidth="1"/>
    <col min="2036" max="2036" width="24.7109375" style="1" customWidth="1"/>
    <col min="2037" max="2037" width="16.7109375" style="1" customWidth="1"/>
    <col min="2038" max="2038" width="10.140625" style="1" customWidth="1"/>
    <col min="2039" max="2039" width="24.7109375" style="1" customWidth="1"/>
    <col min="2040" max="2040" width="16.7109375" style="1" customWidth="1"/>
    <col min="2041" max="2041" width="10.140625" style="1" customWidth="1"/>
    <col min="2042" max="2042" width="24.7109375" style="1" customWidth="1"/>
    <col min="2043" max="2043" width="16.7109375" style="1" customWidth="1"/>
    <col min="2044" max="2044" width="10.140625" style="1" customWidth="1"/>
    <col min="2045" max="2045" width="24.7109375" style="1" customWidth="1"/>
    <col min="2046" max="2046" width="16.7109375" style="1" customWidth="1"/>
    <col min="2047" max="2047" width="10.140625" style="1" customWidth="1"/>
    <col min="2048" max="2048" width="24.7109375" style="1" customWidth="1"/>
    <col min="2049" max="2049" width="16.7109375" style="1" customWidth="1"/>
    <col min="2050" max="2050" width="10.140625" style="1" customWidth="1"/>
    <col min="2051" max="2051" width="24.7109375" style="1" customWidth="1"/>
    <col min="2052" max="2052" width="16.7109375" style="1" customWidth="1"/>
    <col min="2053" max="2053" width="10.140625" style="1" customWidth="1"/>
    <col min="2054" max="2054" width="24.7109375" style="1" customWidth="1"/>
    <col min="2055" max="2055" width="16.7109375" style="1" customWidth="1"/>
    <col min="2056" max="2056" width="10.140625" style="1" customWidth="1"/>
    <col min="2057" max="2057" width="24.7109375" style="1" customWidth="1"/>
    <col min="2058" max="2058" width="16.7109375" style="1" customWidth="1"/>
    <col min="2059" max="2059" width="10.140625" style="1" customWidth="1"/>
    <col min="2060" max="2060" width="24.7109375" style="1" customWidth="1"/>
    <col min="2061" max="2061" width="16.7109375" style="1" customWidth="1"/>
    <col min="2062" max="2062" width="10.140625" style="1" customWidth="1"/>
    <col min="2063" max="2063" width="24.7109375" style="1" customWidth="1"/>
    <col min="2064" max="2064" width="16.7109375" style="1" customWidth="1"/>
    <col min="2065" max="2065" width="12.5703125" style="1" customWidth="1"/>
    <col min="2066" max="2066" width="9.85546875" style="1" customWidth="1"/>
    <col min="2067" max="2067" width="10.28515625" style="1" customWidth="1"/>
    <col min="2068" max="2082" width="15.28515625" style="1" customWidth="1"/>
    <col min="2083" max="2083" width="7.28515625" style="1" customWidth="1"/>
    <col min="2084" max="2084" width="6.28515625" style="1" customWidth="1"/>
    <col min="2085" max="2085" width="6.85546875" style="1" customWidth="1"/>
    <col min="2086" max="2086" width="10.28515625" style="1" customWidth="1"/>
    <col min="2087" max="2273" width="10.28515625" style="1"/>
    <col min="2274" max="2274" width="5.85546875" style="1" customWidth="1"/>
    <col min="2275" max="2275" width="8.85546875" style="1" customWidth="1"/>
    <col min="2276" max="2276" width="7.140625" style="1" customWidth="1"/>
    <col min="2277" max="2277" width="100.85546875" style="1" customWidth="1"/>
    <col min="2278" max="2278" width="12" style="1" customWidth="1"/>
    <col min="2279" max="2279" width="18.42578125" style="1" customWidth="1"/>
    <col min="2280" max="2280" width="24.7109375" style="1" customWidth="1"/>
    <col min="2281" max="2281" width="16.7109375" style="1" customWidth="1"/>
    <col min="2282" max="2282" width="10.140625" style="1" customWidth="1"/>
    <col min="2283" max="2283" width="24.7109375" style="1" customWidth="1"/>
    <col min="2284" max="2284" width="16.7109375" style="1" customWidth="1"/>
    <col min="2285" max="2285" width="10.140625" style="1" customWidth="1"/>
    <col min="2286" max="2286" width="24.7109375" style="1" customWidth="1"/>
    <col min="2287" max="2287" width="16.7109375" style="1" customWidth="1"/>
    <col min="2288" max="2288" width="10.140625" style="1" customWidth="1"/>
    <col min="2289" max="2289" width="24.7109375" style="1" customWidth="1"/>
    <col min="2290" max="2290" width="16.7109375" style="1" customWidth="1"/>
    <col min="2291" max="2291" width="10.140625" style="1" customWidth="1"/>
    <col min="2292" max="2292" width="24.7109375" style="1" customWidth="1"/>
    <col min="2293" max="2293" width="16.7109375" style="1" customWidth="1"/>
    <col min="2294" max="2294" width="10.140625" style="1" customWidth="1"/>
    <col min="2295" max="2295" width="24.7109375" style="1" customWidth="1"/>
    <col min="2296" max="2296" width="16.7109375" style="1" customWidth="1"/>
    <col min="2297" max="2297" width="10.140625" style="1" customWidth="1"/>
    <col min="2298" max="2298" width="24.7109375" style="1" customWidth="1"/>
    <col min="2299" max="2299" width="16.7109375" style="1" customWidth="1"/>
    <col min="2300" max="2300" width="10.140625" style="1" customWidth="1"/>
    <col min="2301" max="2301" width="24.7109375" style="1" customWidth="1"/>
    <col min="2302" max="2302" width="16.7109375" style="1" customWidth="1"/>
    <col min="2303" max="2303" width="10.140625" style="1" customWidth="1"/>
    <col min="2304" max="2304" width="24.7109375" style="1" customWidth="1"/>
    <col min="2305" max="2305" width="16.7109375" style="1" customWidth="1"/>
    <col min="2306" max="2306" width="10.140625" style="1" customWidth="1"/>
    <col min="2307" max="2307" width="24.7109375" style="1" customWidth="1"/>
    <col min="2308" max="2308" width="16.7109375" style="1" customWidth="1"/>
    <col min="2309" max="2309" width="10.140625" style="1" customWidth="1"/>
    <col min="2310" max="2310" width="24.7109375" style="1" customWidth="1"/>
    <col min="2311" max="2311" width="16.7109375" style="1" customWidth="1"/>
    <col min="2312" max="2312" width="10.140625" style="1" customWidth="1"/>
    <col min="2313" max="2313" width="24.7109375" style="1" customWidth="1"/>
    <col min="2314" max="2314" width="16.7109375" style="1" customWidth="1"/>
    <col min="2315" max="2315" width="10.140625" style="1" customWidth="1"/>
    <col min="2316" max="2316" width="24.7109375" style="1" customWidth="1"/>
    <col min="2317" max="2317" width="16.7109375" style="1" customWidth="1"/>
    <col min="2318" max="2318" width="10.140625" style="1" customWidth="1"/>
    <col min="2319" max="2319" width="24.7109375" style="1" customWidth="1"/>
    <col min="2320" max="2320" width="16.7109375" style="1" customWidth="1"/>
    <col min="2321" max="2321" width="12.5703125" style="1" customWidth="1"/>
    <col min="2322" max="2322" width="9.85546875" style="1" customWidth="1"/>
    <col min="2323" max="2323" width="10.28515625" style="1" customWidth="1"/>
    <col min="2324" max="2338" width="15.28515625" style="1" customWidth="1"/>
    <col min="2339" max="2339" width="7.28515625" style="1" customWidth="1"/>
    <col min="2340" max="2340" width="6.28515625" style="1" customWidth="1"/>
    <col min="2341" max="2341" width="6.85546875" style="1" customWidth="1"/>
    <col min="2342" max="2342" width="10.28515625" style="1" customWidth="1"/>
    <col min="2343" max="2529" width="10.28515625" style="1"/>
    <col min="2530" max="2530" width="5.85546875" style="1" customWidth="1"/>
    <col min="2531" max="2531" width="8.85546875" style="1" customWidth="1"/>
    <col min="2532" max="2532" width="7.140625" style="1" customWidth="1"/>
    <col min="2533" max="2533" width="100.85546875" style="1" customWidth="1"/>
    <col min="2534" max="2534" width="12" style="1" customWidth="1"/>
    <col min="2535" max="2535" width="18.42578125" style="1" customWidth="1"/>
    <col min="2536" max="2536" width="24.7109375" style="1" customWidth="1"/>
    <col min="2537" max="2537" width="16.7109375" style="1" customWidth="1"/>
    <col min="2538" max="2538" width="10.140625" style="1" customWidth="1"/>
    <col min="2539" max="2539" width="24.7109375" style="1" customWidth="1"/>
    <col min="2540" max="2540" width="16.7109375" style="1" customWidth="1"/>
    <col min="2541" max="2541" width="10.140625" style="1" customWidth="1"/>
    <col min="2542" max="2542" width="24.7109375" style="1" customWidth="1"/>
    <col min="2543" max="2543" width="16.7109375" style="1" customWidth="1"/>
    <col min="2544" max="2544" width="10.140625" style="1" customWidth="1"/>
    <col min="2545" max="2545" width="24.7109375" style="1" customWidth="1"/>
    <col min="2546" max="2546" width="16.7109375" style="1" customWidth="1"/>
    <col min="2547" max="2547" width="10.140625" style="1" customWidth="1"/>
    <col min="2548" max="2548" width="24.7109375" style="1" customWidth="1"/>
    <col min="2549" max="2549" width="16.7109375" style="1" customWidth="1"/>
    <col min="2550" max="2550" width="10.140625" style="1" customWidth="1"/>
    <col min="2551" max="2551" width="24.7109375" style="1" customWidth="1"/>
    <col min="2552" max="2552" width="16.7109375" style="1" customWidth="1"/>
    <col min="2553" max="2553" width="10.140625" style="1" customWidth="1"/>
    <col min="2554" max="2554" width="24.7109375" style="1" customWidth="1"/>
    <col min="2555" max="2555" width="16.7109375" style="1" customWidth="1"/>
    <col min="2556" max="2556" width="10.140625" style="1" customWidth="1"/>
    <col min="2557" max="2557" width="24.7109375" style="1" customWidth="1"/>
    <col min="2558" max="2558" width="16.7109375" style="1" customWidth="1"/>
    <col min="2559" max="2559" width="10.140625" style="1" customWidth="1"/>
    <col min="2560" max="2560" width="24.7109375" style="1" customWidth="1"/>
    <col min="2561" max="2561" width="16.7109375" style="1" customWidth="1"/>
    <col min="2562" max="2562" width="10.140625" style="1" customWidth="1"/>
    <col min="2563" max="2563" width="24.7109375" style="1" customWidth="1"/>
    <col min="2564" max="2564" width="16.7109375" style="1" customWidth="1"/>
    <col min="2565" max="2565" width="10.140625" style="1" customWidth="1"/>
    <col min="2566" max="2566" width="24.7109375" style="1" customWidth="1"/>
    <col min="2567" max="2567" width="16.7109375" style="1" customWidth="1"/>
    <col min="2568" max="2568" width="10.140625" style="1" customWidth="1"/>
    <col min="2569" max="2569" width="24.7109375" style="1" customWidth="1"/>
    <col min="2570" max="2570" width="16.7109375" style="1" customWidth="1"/>
    <col min="2571" max="2571" width="10.140625" style="1" customWidth="1"/>
    <col min="2572" max="2572" width="24.7109375" style="1" customWidth="1"/>
    <col min="2573" max="2573" width="16.7109375" style="1" customWidth="1"/>
    <col min="2574" max="2574" width="10.140625" style="1" customWidth="1"/>
    <col min="2575" max="2575" width="24.7109375" style="1" customWidth="1"/>
    <col min="2576" max="2576" width="16.7109375" style="1" customWidth="1"/>
    <col min="2577" max="2577" width="12.5703125" style="1" customWidth="1"/>
    <col min="2578" max="2578" width="9.85546875" style="1" customWidth="1"/>
    <col min="2579" max="2579" width="10.28515625" style="1" customWidth="1"/>
    <col min="2580" max="2594" width="15.28515625" style="1" customWidth="1"/>
    <col min="2595" max="2595" width="7.28515625" style="1" customWidth="1"/>
    <col min="2596" max="2596" width="6.28515625" style="1" customWidth="1"/>
    <col min="2597" max="2597" width="6.85546875" style="1" customWidth="1"/>
    <col min="2598" max="2598" width="10.28515625" style="1" customWidth="1"/>
    <col min="2599" max="2785" width="10.28515625" style="1"/>
    <col min="2786" max="2786" width="5.85546875" style="1" customWidth="1"/>
    <col min="2787" max="2787" width="8.85546875" style="1" customWidth="1"/>
    <col min="2788" max="2788" width="7.140625" style="1" customWidth="1"/>
    <col min="2789" max="2789" width="100.85546875" style="1" customWidth="1"/>
    <col min="2790" max="2790" width="12" style="1" customWidth="1"/>
    <col min="2791" max="2791" width="18.42578125" style="1" customWidth="1"/>
    <col min="2792" max="2792" width="24.7109375" style="1" customWidth="1"/>
    <col min="2793" max="2793" width="16.7109375" style="1" customWidth="1"/>
    <col min="2794" max="2794" width="10.140625" style="1" customWidth="1"/>
    <col min="2795" max="2795" width="24.7109375" style="1" customWidth="1"/>
    <col min="2796" max="2796" width="16.7109375" style="1" customWidth="1"/>
    <col min="2797" max="2797" width="10.140625" style="1" customWidth="1"/>
    <col min="2798" max="2798" width="24.7109375" style="1" customWidth="1"/>
    <col min="2799" max="2799" width="16.7109375" style="1" customWidth="1"/>
    <col min="2800" max="2800" width="10.140625" style="1" customWidth="1"/>
    <col min="2801" max="2801" width="24.7109375" style="1" customWidth="1"/>
    <col min="2802" max="2802" width="16.7109375" style="1" customWidth="1"/>
    <col min="2803" max="2803" width="10.140625" style="1" customWidth="1"/>
    <col min="2804" max="2804" width="24.7109375" style="1" customWidth="1"/>
    <col min="2805" max="2805" width="16.7109375" style="1" customWidth="1"/>
    <col min="2806" max="2806" width="10.140625" style="1" customWidth="1"/>
    <col min="2807" max="2807" width="24.7109375" style="1" customWidth="1"/>
    <col min="2808" max="2808" width="16.7109375" style="1" customWidth="1"/>
    <col min="2809" max="2809" width="10.140625" style="1" customWidth="1"/>
    <col min="2810" max="2810" width="24.7109375" style="1" customWidth="1"/>
    <col min="2811" max="2811" width="16.7109375" style="1" customWidth="1"/>
    <col min="2812" max="2812" width="10.140625" style="1" customWidth="1"/>
    <col min="2813" max="2813" width="24.7109375" style="1" customWidth="1"/>
    <col min="2814" max="2814" width="16.7109375" style="1" customWidth="1"/>
    <col min="2815" max="2815" width="10.140625" style="1" customWidth="1"/>
    <col min="2816" max="2816" width="24.7109375" style="1" customWidth="1"/>
    <col min="2817" max="2817" width="16.7109375" style="1" customWidth="1"/>
    <col min="2818" max="2818" width="10.140625" style="1" customWidth="1"/>
    <col min="2819" max="2819" width="24.7109375" style="1" customWidth="1"/>
    <col min="2820" max="2820" width="16.7109375" style="1" customWidth="1"/>
    <col min="2821" max="2821" width="10.140625" style="1" customWidth="1"/>
    <col min="2822" max="2822" width="24.7109375" style="1" customWidth="1"/>
    <col min="2823" max="2823" width="16.7109375" style="1" customWidth="1"/>
    <col min="2824" max="2824" width="10.140625" style="1" customWidth="1"/>
    <col min="2825" max="2825" width="24.7109375" style="1" customWidth="1"/>
    <col min="2826" max="2826" width="16.7109375" style="1" customWidth="1"/>
    <col min="2827" max="2827" width="10.140625" style="1" customWidth="1"/>
    <col min="2828" max="2828" width="24.7109375" style="1" customWidth="1"/>
    <col min="2829" max="2829" width="16.7109375" style="1" customWidth="1"/>
    <col min="2830" max="2830" width="10.140625" style="1" customWidth="1"/>
    <col min="2831" max="2831" width="24.7109375" style="1" customWidth="1"/>
    <col min="2832" max="2832" width="16.7109375" style="1" customWidth="1"/>
    <col min="2833" max="2833" width="12.5703125" style="1" customWidth="1"/>
    <col min="2834" max="2834" width="9.85546875" style="1" customWidth="1"/>
    <col min="2835" max="2835" width="10.28515625" style="1" customWidth="1"/>
    <col min="2836" max="2850" width="15.28515625" style="1" customWidth="1"/>
    <col min="2851" max="2851" width="7.28515625" style="1" customWidth="1"/>
    <col min="2852" max="2852" width="6.28515625" style="1" customWidth="1"/>
    <col min="2853" max="2853" width="6.85546875" style="1" customWidth="1"/>
    <col min="2854" max="2854" width="10.28515625" style="1" customWidth="1"/>
    <col min="2855" max="3041" width="10.28515625" style="1"/>
    <col min="3042" max="3042" width="5.85546875" style="1" customWidth="1"/>
    <col min="3043" max="3043" width="8.85546875" style="1" customWidth="1"/>
    <col min="3044" max="3044" width="7.140625" style="1" customWidth="1"/>
    <col min="3045" max="3045" width="100.85546875" style="1" customWidth="1"/>
    <col min="3046" max="3046" width="12" style="1" customWidth="1"/>
    <col min="3047" max="3047" width="18.42578125" style="1" customWidth="1"/>
    <col min="3048" max="3048" width="24.7109375" style="1" customWidth="1"/>
    <col min="3049" max="3049" width="16.7109375" style="1" customWidth="1"/>
    <col min="3050" max="3050" width="10.140625" style="1" customWidth="1"/>
    <col min="3051" max="3051" width="24.7109375" style="1" customWidth="1"/>
    <col min="3052" max="3052" width="16.7109375" style="1" customWidth="1"/>
    <col min="3053" max="3053" width="10.140625" style="1" customWidth="1"/>
    <col min="3054" max="3054" width="24.7109375" style="1" customWidth="1"/>
    <col min="3055" max="3055" width="16.7109375" style="1" customWidth="1"/>
    <col min="3056" max="3056" width="10.140625" style="1" customWidth="1"/>
    <col min="3057" max="3057" width="24.7109375" style="1" customWidth="1"/>
    <col min="3058" max="3058" width="16.7109375" style="1" customWidth="1"/>
    <col min="3059" max="3059" width="10.140625" style="1" customWidth="1"/>
    <col min="3060" max="3060" width="24.7109375" style="1" customWidth="1"/>
    <col min="3061" max="3061" width="16.7109375" style="1" customWidth="1"/>
    <col min="3062" max="3062" width="10.140625" style="1" customWidth="1"/>
    <col min="3063" max="3063" width="24.7109375" style="1" customWidth="1"/>
    <col min="3064" max="3064" width="16.7109375" style="1" customWidth="1"/>
    <col min="3065" max="3065" width="10.140625" style="1" customWidth="1"/>
    <col min="3066" max="3066" width="24.7109375" style="1" customWidth="1"/>
    <col min="3067" max="3067" width="16.7109375" style="1" customWidth="1"/>
    <col min="3068" max="3068" width="10.140625" style="1" customWidth="1"/>
    <col min="3069" max="3069" width="24.7109375" style="1" customWidth="1"/>
    <col min="3070" max="3070" width="16.7109375" style="1" customWidth="1"/>
    <col min="3071" max="3071" width="10.140625" style="1" customWidth="1"/>
    <col min="3072" max="3072" width="24.7109375" style="1" customWidth="1"/>
    <col min="3073" max="3073" width="16.7109375" style="1" customWidth="1"/>
    <col min="3074" max="3074" width="10.140625" style="1" customWidth="1"/>
    <col min="3075" max="3075" width="24.7109375" style="1" customWidth="1"/>
    <col min="3076" max="3076" width="16.7109375" style="1" customWidth="1"/>
    <col min="3077" max="3077" width="10.140625" style="1" customWidth="1"/>
    <col min="3078" max="3078" width="24.7109375" style="1" customWidth="1"/>
    <col min="3079" max="3079" width="16.7109375" style="1" customWidth="1"/>
    <col min="3080" max="3080" width="10.140625" style="1" customWidth="1"/>
    <col min="3081" max="3081" width="24.7109375" style="1" customWidth="1"/>
    <col min="3082" max="3082" width="16.7109375" style="1" customWidth="1"/>
    <col min="3083" max="3083" width="10.140625" style="1" customWidth="1"/>
    <col min="3084" max="3084" width="24.7109375" style="1" customWidth="1"/>
    <col min="3085" max="3085" width="16.7109375" style="1" customWidth="1"/>
    <col min="3086" max="3086" width="10.140625" style="1" customWidth="1"/>
    <col min="3087" max="3087" width="24.7109375" style="1" customWidth="1"/>
    <col min="3088" max="3088" width="16.7109375" style="1" customWidth="1"/>
    <col min="3089" max="3089" width="12.5703125" style="1" customWidth="1"/>
    <col min="3090" max="3090" width="9.85546875" style="1" customWidth="1"/>
    <col min="3091" max="3091" width="10.28515625" style="1" customWidth="1"/>
    <col min="3092" max="3106" width="15.28515625" style="1" customWidth="1"/>
    <col min="3107" max="3107" width="7.28515625" style="1" customWidth="1"/>
    <col min="3108" max="3108" width="6.28515625" style="1" customWidth="1"/>
    <col min="3109" max="3109" width="6.85546875" style="1" customWidth="1"/>
    <col min="3110" max="3110" width="10.28515625" style="1" customWidth="1"/>
    <col min="3111" max="3297" width="10.28515625" style="1"/>
    <col min="3298" max="3298" width="5.85546875" style="1" customWidth="1"/>
    <col min="3299" max="3299" width="8.85546875" style="1" customWidth="1"/>
    <col min="3300" max="3300" width="7.140625" style="1" customWidth="1"/>
    <col min="3301" max="3301" width="100.85546875" style="1" customWidth="1"/>
    <col min="3302" max="3302" width="12" style="1" customWidth="1"/>
    <col min="3303" max="3303" width="18.42578125" style="1" customWidth="1"/>
    <col min="3304" max="3304" width="24.7109375" style="1" customWidth="1"/>
    <col min="3305" max="3305" width="16.7109375" style="1" customWidth="1"/>
    <col min="3306" max="3306" width="10.140625" style="1" customWidth="1"/>
    <col min="3307" max="3307" width="24.7109375" style="1" customWidth="1"/>
    <col min="3308" max="3308" width="16.7109375" style="1" customWidth="1"/>
    <col min="3309" max="3309" width="10.140625" style="1" customWidth="1"/>
    <col min="3310" max="3310" width="24.7109375" style="1" customWidth="1"/>
    <col min="3311" max="3311" width="16.7109375" style="1" customWidth="1"/>
    <col min="3312" max="3312" width="10.140625" style="1" customWidth="1"/>
    <col min="3313" max="3313" width="24.7109375" style="1" customWidth="1"/>
    <col min="3314" max="3314" width="16.7109375" style="1" customWidth="1"/>
    <col min="3315" max="3315" width="10.140625" style="1" customWidth="1"/>
    <col min="3316" max="3316" width="24.7109375" style="1" customWidth="1"/>
    <col min="3317" max="3317" width="16.7109375" style="1" customWidth="1"/>
    <col min="3318" max="3318" width="10.140625" style="1" customWidth="1"/>
    <col min="3319" max="3319" width="24.7109375" style="1" customWidth="1"/>
    <col min="3320" max="3320" width="16.7109375" style="1" customWidth="1"/>
    <col min="3321" max="3321" width="10.140625" style="1" customWidth="1"/>
    <col min="3322" max="3322" width="24.7109375" style="1" customWidth="1"/>
    <col min="3323" max="3323" width="16.7109375" style="1" customWidth="1"/>
    <col min="3324" max="3324" width="10.140625" style="1" customWidth="1"/>
    <col min="3325" max="3325" width="24.7109375" style="1" customWidth="1"/>
    <col min="3326" max="3326" width="16.7109375" style="1" customWidth="1"/>
    <col min="3327" max="3327" width="10.140625" style="1" customWidth="1"/>
    <col min="3328" max="3328" width="24.7109375" style="1" customWidth="1"/>
    <col min="3329" max="3329" width="16.7109375" style="1" customWidth="1"/>
    <col min="3330" max="3330" width="10.140625" style="1" customWidth="1"/>
    <col min="3331" max="3331" width="24.7109375" style="1" customWidth="1"/>
    <col min="3332" max="3332" width="16.7109375" style="1" customWidth="1"/>
    <col min="3333" max="3333" width="10.140625" style="1" customWidth="1"/>
    <col min="3334" max="3334" width="24.7109375" style="1" customWidth="1"/>
    <col min="3335" max="3335" width="16.7109375" style="1" customWidth="1"/>
    <col min="3336" max="3336" width="10.140625" style="1" customWidth="1"/>
    <col min="3337" max="3337" width="24.7109375" style="1" customWidth="1"/>
    <col min="3338" max="3338" width="16.7109375" style="1" customWidth="1"/>
    <col min="3339" max="3339" width="10.140625" style="1" customWidth="1"/>
    <col min="3340" max="3340" width="24.7109375" style="1" customWidth="1"/>
    <col min="3341" max="3341" width="16.7109375" style="1" customWidth="1"/>
    <col min="3342" max="3342" width="10.140625" style="1" customWidth="1"/>
    <col min="3343" max="3343" width="24.7109375" style="1" customWidth="1"/>
    <col min="3344" max="3344" width="16.7109375" style="1" customWidth="1"/>
    <col min="3345" max="3345" width="12.5703125" style="1" customWidth="1"/>
    <col min="3346" max="3346" width="9.85546875" style="1" customWidth="1"/>
    <col min="3347" max="3347" width="10.28515625" style="1" customWidth="1"/>
    <col min="3348" max="3362" width="15.28515625" style="1" customWidth="1"/>
    <col min="3363" max="3363" width="7.28515625" style="1" customWidth="1"/>
    <col min="3364" max="3364" width="6.28515625" style="1" customWidth="1"/>
    <col min="3365" max="3365" width="6.85546875" style="1" customWidth="1"/>
    <col min="3366" max="3366" width="10.28515625" style="1" customWidth="1"/>
    <col min="3367" max="3553" width="10.28515625" style="1"/>
    <col min="3554" max="3554" width="5.85546875" style="1" customWidth="1"/>
    <col min="3555" max="3555" width="8.85546875" style="1" customWidth="1"/>
    <col min="3556" max="3556" width="7.140625" style="1" customWidth="1"/>
    <col min="3557" max="3557" width="100.85546875" style="1" customWidth="1"/>
    <col min="3558" max="3558" width="12" style="1" customWidth="1"/>
    <col min="3559" max="3559" width="18.42578125" style="1" customWidth="1"/>
    <col min="3560" max="3560" width="24.7109375" style="1" customWidth="1"/>
    <col min="3561" max="3561" width="16.7109375" style="1" customWidth="1"/>
    <col min="3562" max="3562" width="10.140625" style="1" customWidth="1"/>
    <col min="3563" max="3563" width="24.7109375" style="1" customWidth="1"/>
    <col min="3564" max="3564" width="16.7109375" style="1" customWidth="1"/>
    <col min="3565" max="3565" width="10.140625" style="1" customWidth="1"/>
    <col min="3566" max="3566" width="24.7109375" style="1" customWidth="1"/>
    <col min="3567" max="3567" width="16.7109375" style="1" customWidth="1"/>
    <col min="3568" max="3568" width="10.140625" style="1" customWidth="1"/>
    <col min="3569" max="3569" width="24.7109375" style="1" customWidth="1"/>
    <col min="3570" max="3570" width="16.7109375" style="1" customWidth="1"/>
    <col min="3571" max="3571" width="10.140625" style="1" customWidth="1"/>
    <col min="3572" max="3572" width="24.7109375" style="1" customWidth="1"/>
    <col min="3573" max="3573" width="16.7109375" style="1" customWidth="1"/>
    <col min="3574" max="3574" width="10.140625" style="1" customWidth="1"/>
    <col min="3575" max="3575" width="24.7109375" style="1" customWidth="1"/>
    <col min="3576" max="3576" width="16.7109375" style="1" customWidth="1"/>
    <col min="3577" max="3577" width="10.140625" style="1" customWidth="1"/>
    <col min="3578" max="3578" width="24.7109375" style="1" customWidth="1"/>
    <col min="3579" max="3579" width="16.7109375" style="1" customWidth="1"/>
    <col min="3580" max="3580" width="10.140625" style="1" customWidth="1"/>
    <col min="3581" max="3581" width="24.7109375" style="1" customWidth="1"/>
    <col min="3582" max="3582" width="16.7109375" style="1" customWidth="1"/>
    <col min="3583" max="3583" width="10.140625" style="1" customWidth="1"/>
    <col min="3584" max="3584" width="24.7109375" style="1" customWidth="1"/>
    <col min="3585" max="3585" width="16.7109375" style="1" customWidth="1"/>
    <col min="3586" max="3586" width="10.140625" style="1" customWidth="1"/>
    <col min="3587" max="3587" width="24.7109375" style="1" customWidth="1"/>
    <col min="3588" max="3588" width="16.7109375" style="1" customWidth="1"/>
    <col min="3589" max="3589" width="10.140625" style="1" customWidth="1"/>
    <col min="3590" max="3590" width="24.7109375" style="1" customWidth="1"/>
    <col min="3591" max="3591" width="16.7109375" style="1" customWidth="1"/>
    <col min="3592" max="3592" width="10.140625" style="1" customWidth="1"/>
    <col min="3593" max="3593" width="24.7109375" style="1" customWidth="1"/>
    <col min="3594" max="3594" width="16.7109375" style="1" customWidth="1"/>
    <col min="3595" max="3595" width="10.140625" style="1" customWidth="1"/>
    <col min="3596" max="3596" width="24.7109375" style="1" customWidth="1"/>
    <col min="3597" max="3597" width="16.7109375" style="1" customWidth="1"/>
    <col min="3598" max="3598" width="10.140625" style="1" customWidth="1"/>
    <col min="3599" max="3599" width="24.7109375" style="1" customWidth="1"/>
    <col min="3600" max="3600" width="16.7109375" style="1" customWidth="1"/>
    <col min="3601" max="3601" width="12.5703125" style="1" customWidth="1"/>
    <col min="3602" max="3602" width="9.85546875" style="1" customWidth="1"/>
    <col min="3603" max="3603" width="10.28515625" style="1" customWidth="1"/>
    <col min="3604" max="3618" width="15.28515625" style="1" customWidth="1"/>
    <col min="3619" max="3619" width="7.28515625" style="1" customWidth="1"/>
    <col min="3620" max="3620" width="6.28515625" style="1" customWidth="1"/>
    <col min="3621" max="3621" width="6.85546875" style="1" customWidth="1"/>
    <col min="3622" max="3622" width="10.28515625" style="1" customWidth="1"/>
    <col min="3623" max="3809" width="10.28515625" style="1"/>
    <col min="3810" max="3810" width="5.85546875" style="1" customWidth="1"/>
    <col min="3811" max="3811" width="8.85546875" style="1" customWidth="1"/>
    <col min="3812" max="3812" width="7.140625" style="1" customWidth="1"/>
    <col min="3813" max="3813" width="100.85546875" style="1" customWidth="1"/>
    <col min="3814" max="3814" width="12" style="1" customWidth="1"/>
    <col min="3815" max="3815" width="18.42578125" style="1" customWidth="1"/>
    <col min="3816" max="3816" width="24.7109375" style="1" customWidth="1"/>
    <col min="3817" max="3817" width="16.7109375" style="1" customWidth="1"/>
    <col min="3818" max="3818" width="10.140625" style="1" customWidth="1"/>
    <col min="3819" max="3819" width="24.7109375" style="1" customWidth="1"/>
    <col min="3820" max="3820" width="16.7109375" style="1" customWidth="1"/>
    <col min="3821" max="3821" width="10.140625" style="1" customWidth="1"/>
    <col min="3822" max="3822" width="24.7109375" style="1" customWidth="1"/>
    <col min="3823" max="3823" width="16.7109375" style="1" customWidth="1"/>
    <col min="3824" max="3824" width="10.140625" style="1" customWidth="1"/>
    <col min="3825" max="3825" width="24.7109375" style="1" customWidth="1"/>
    <col min="3826" max="3826" width="16.7109375" style="1" customWidth="1"/>
    <col min="3827" max="3827" width="10.140625" style="1" customWidth="1"/>
    <col min="3828" max="3828" width="24.7109375" style="1" customWidth="1"/>
    <col min="3829" max="3829" width="16.7109375" style="1" customWidth="1"/>
    <col min="3830" max="3830" width="10.140625" style="1" customWidth="1"/>
    <col min="3831" max="3831" width="24.7109375" style="1" customWidth="1"/>
    <col min="3832" max="3832" width="16.7109375" style="1" customWidth="1"/>
    <col min="3833" max="3833" width="10.140625" style="1" customWidth="1"/>
    <col min="3834" max="3834" width="24.7109375" style="1" customWidth="1"/>
    <col min="3835" max="3835" width="16.7109375" style="1" customWidth="1"/>
    <col min="3836" max="3836" width="10.140625" style="1" customWidth="1"/>
    <col min="3837" max="3837" width="24.7109375" style="1" customWidth="1"/>
    <col min="3838" max="3838" width="16.7109375" style="1" customWidth="1"/>
    <col min="3839" max="3839" width="10.140625" style="1" customWidth="1"/>
    <col min="3840" max="3840" width="24.7109375" style="1" customWidth="1"/>
    <col min="3841" max="3841" width="16.7109375" style="1" customWidth="1"/>
    <col min="3842" max="3842" width="10.140625" style="1" customWidth="1"/>
    <col min="3843" max="3843" width="24.7109375" style="1" customWidth="1"/>
    <col min="3844" max="3844" width="16.7109375" style="1" customWidth="1"/>
    <col min="3845" max="3845" width="10.140625" style="1" customWidth="1"/>
    <col min="3846" max="3846" width="24.7109375" style="1" customWidth="1"/>
    <col min="3847" max="3847" width="16.7109375" style="1" customWidth="1"/>
    <col min="3848" max="3848" width="10.140625" style="1" customWidth="1"/>
    <col min="3849" max="3849" width="24.7109375" style="1" customWidth="1"/>
    <col min="3850" max="3850" width="16.7109375" style="1" customWidth="1"/>
    <col min="3851" max="3851" width="10.140625" style="1" customWidth="1"/>
    <col min="3852" max="3852" width="24.7109375" style="1" customWidth="1"/>
    <col min="3853" max="3853" width="16.7109375" style="1" customWidth="1"/>
    <col min="3854" max="3854" width="10.140625" style="1" customWidth="1"/>
    <col min="3855" max="3855" width="24.7109375" style="1" customWidth="1"/>
    <col min="3856" max="3856" width="16.7109375" style="1" customWidth="1"/>
    <col min="3857" max="3857" width="12.5703125" style="1" customWidth="1"/>
    <col min="3858" max="3858" width="9.85546875" style="1" customWidth="1"/>
    <col min="3859" max="3859" width="10.28515625" style="1" customWidth="1"/>
    <col min="3860" max="3874" width="15.28515625" style="1" customWidth="1"/>
    <col min="3875" max="3875" width="7.28515625" style="1" customWidth="1"/>
    <col min="3876" max="3876" width="6.28515625" style="1" customWidth="1"/>
    <col min="3877" max="3877" width="6.85546875" style="1" customWidth="1"/>
    <col min="3878" max="3878" width="10.28515625" style="1" customWidth="1"/>
    <col min="3879" max="4065" width="10.28515625" style="1"/>
    <col min="4066" max="4066" width="5.85546875" style="1" customWidth="1"/>
    <col min="4067" max="4067" width="8.85546875" style="1" customWidth="1"/>
    <col min="4068" max="4068" width="7.140625" style="1" customWidth="1"/>
    <col min="4069" max="4069" width="100.85546875" style="1" customWidth="1"/>
    <col min="4070" max="4070" width="12" style="1" customWidth="1"/>
    <col min="4071" max="4071" width="18.42578125" style="1" customWidth="1"/>
    <col min="4072" max="4072" width="24.7109375" style="1" customWidth="1"/>
    <col min="4073" max="4073" width="16.7109375" style="1" customWidth="1"/>
    <col min="4074" max="4074" width="10.140625" style="1" customWidth="1"/>
    <col min="4075" max="4075" width="24.7109375" style="1" customWidth="1"/>
    <col min="4076" max="4076" width="16.7109375" style="1" customWidth="1"/>
    <col min="4077" max="4077" width="10.140625" style="1" customWidth="1"/>
    <col min="4078" max="4078" width="24.7109375" style="1" customWidth="1"/>
    <col min="4079" max="4079" width="16.7109375" style="1" customWidth="1"/>
    <col min="4080" max="4080" width="10.140625" style="1" customWidth="1"/>
    <col min="4081" max="4081" width="24.7109375" style="1" customWidth="1"/>
    <col min="4082" max="4082" width="16.7109375" style="1" customWidth="1"/>
    <col min="4083" max="4083" width="10.140625" style="1" customWidth="1"/>
    <col min="4084" max="4084" width="24.7109375" style="1" customWidth="1"/>
    <col min="4085" max="4085" width="16.7109375" style="1" customWidth="1"/>
    <col min="4086" max="4086" width="10.140625" style="1" customWidth="1"/>
    <col min="4087" max="4087" width="24.7109375" style="1" customWidth="1"/>
    <col min="4088" max="4088" width="16.7109375" style="1" customWidth="1"/>
    <col min="4089" max="4089" width="10.140625" style="1" customWidth="1"/>
    <col min="4090" max="4090" width="24.7109375" style="1" customWidth="1"/>
    <col min="4091" max="4091" width="16.7109375" style="1" customWidth="1"/>
    <col min="4092" max="4092" width="10.140625" style="1" customWidth="1"/>
    <col min="4093" max="4093" width="24.7109375" style="1" customWidth="1"/>
    <col min="4094" max="4094" width="16.7109375" style="1" customWidth="1"/>
    <col min="4095" max="4095" width="10.140625" style="1" customWidth="1"/>
    <col min="4096" max="4096" width="24.7109375" style="1" customWidth="1"/>
    <col min="4097" max="4097" width="16.7109375" style="1" customWidth="1"/>
    <col min="4098" max="4098" width="10.140625" style="1" customWidth="1"/>
    <col min="4099" max="4099" width="24.7109375" style="1" customWidth="1"/>
    <col min="4100" max="4100" width="16.7109375" style="1" customWidth="1"/>
    <col min="4101" max="4101" width="10.140625" style="1" customWidth="1"/>
    <col min="4102" max="4102" width="24.7109375" style="1" customWidth="1"/>
    <col min="4103" max="4103" width="16.7109375" style="1" customWidth="1"/>
    <col min="4104" max="4104" width="10.140625" style="1" customWidth="1"/>
    <col min="4105" max="4105" width="24.7109375" style="1" customWidth="1"/>
    <col min="4106" max="4106" width="16.7109375" style="1" customWidth="1"/>
    <col min="4107" max="4107" width="10.140625" style="1" customWidth="1"/>
    <col min="4108" max="4108" width="24.7109375" style="1" customWidth="1"/>
    <col min="4109" max="4109" width="16.7109375" style="1" customWidth="1"/>
    <col min="4110" max="4110" width="10.140625" style="1" customWidth="1"/>
    <col min="4111" max="4111" width="24.7109375" style="1" customWidth="1"/>
    <col min="4112" max="4112" width="16.7109375" style="1" customWidth="1"/>
    <col min="4113" max="4113" width="12.5703125" style="1" customWidth="1"/>
    <col min="4114" max="4114" width="9.85546875" style="1" customWidth="1"/>
    <col min="4115" max="4115" width="10.28515625" style="1" customWidth="1"/>
    <col min="4116" max="4130" width="15.28515625" style="1" customWidth="1"/>
    <col min="4131" max="4131" width="7.28515625" style="1" customWidth="1"/>
    <col min="4132" max="4132" width="6.28515625" style="1" customWidth="1"/>
    <col min="4133" max="4133" width="6.85546875" style="1" customWidth="1"/>
    <col min="4134" max="4134" width="10.28515625" style="1" customWidth="1"/>
    <col min="4135" max="4321" width="10.28515625" style="1"/>
    <col min="4322" max="4322" width="5.85546875" style="1" customWidth="1"/>
    <col min="4323" max="4323" width="8.85546875" style="1" customWidth="1"/>
    <col min="4324" max="4324" width="7.140625" style="1" customWidth="1"/>
    <col min="4325" max="4325" width="100.85546875" style="1" customWidth="1"/>
    <col min="4326" max="4326" width="12" style="1" customWidth="1"/>
    <col min="4327" max="4327" width="18.42578125" style="1" customWidth="1"/>
    <col min="4328" max="4328" width="24.7109375" style="1" customWidth="1"/>
    <col min="4329" max="4329" width="16.7109375" style="1" customWidth="1"/>
    <col min="4330" max="4330" width="10.140625" style="1" customWidth="1"/>
    <col min="4331" max="4331" width="24.7109375" style="1" customWidth="1"/>
    <col min="4332" max="4332" width="16.7109375" style="1" customWidth="1"/>
    <col min="4333" max="4333" width="10.140625" style="1" customWidth="1"/>
    <col min="4334" max="4334" width="24.7109375" style="1" customWidth="1"/>
    <col min="4335" max="4335" width="16.7109375" style="1" customWidth="1"/>
    <col min="4336" max="4336" width="10.140625" style="1" customWidth="1"/>
    <col min="4337" max="4337" width="24.7109375" style="1" customWidth="1"/>
    <col min="4338" max="4338" width="16.7109375" style="1" customWidth="1"/>
    <col min="4339" max="4339" width="10.140625" style="1" customWidth="1"/>
    <col min="4340" max="4340" width="24.7109375" style="1" customWidth="1"/>
    <col min="4341" max="4341" width="16.7109375" style="1" customWidth="1"/>
    <col min="4342" max="4342" width="10.140625" style="1" customWidth="1"/>
    <col min="4343" max="4343" width="24.7109375" style="1" customWidth="1"/>
    <col min="4344" max="4344" width="16.7109375" style="1" customWidth="1"/>
    <col min="4345" max="4345" width="10.140625" style="1" customWidth="1"/>
    <col min="4346" max="4346" width="24.7109375" style="1" customWidth="1"/>
    <col min="4347" max="4347" width="16.7109375" style="1" customWidth="1"/>
    <col min="4348" max="4348" width="10.140625" style="1" customWidth="1"/>
    <col min="4349" max="4349" width="24.7109375" style="1" customWidth="1"/>
    <col min="4350" max="4350" width="16.7109375" style="1" customWidth="1"/>
    <col min="4351" max="4351" width="10.140625" style="1" customWidth="1"/>
    <col min="4352" max="4352" width="24.7109375" style="1" customWidth="1"/>
    <col min="4353" max="4353" width="16.7109375" style="1" customWidth="1"/>
    <col min="4354" max="4354" width="10.140625" style="1" customWidth="1"/>
    <col min="4355" max="4355" width="24.7109375" style="1" customWidth="1"/>
    <col min="4356" max="4356" width="16.7109375" style="1" customWidth="1"/>
    <col min="4357" max="4357" width="10.140625" style="1" customWidth="1"/>
    <col min="4358" max="4358" width="24.7109375" style="1" customWidth="1"/>
    <col min="4359" max="4359" width="16.7109375" style="1" customWidth="1"/>
    <col min="4360" max="4360" width="10.140625" style="1" customWidth="1"/>
    <col min="4361" max="4361" width="24.7109375" style="1" customWidth="1"/>
    <col min="4362" max="4362" width="16.7109375" style="1" customWidth="1"/>
    <col min="4363" max="4363" width="10.140625" style="1" customWidth="1"/>
    <col min="4364" max="4364" width="24.7109375" style="1" customWidth="1"/>
    <col min="4365" max="4365" width="16.7109375" style="1" customWidth="1"/>
    <col min="4366" max="4366" width="10.140625" style="1" customWidth="1"/>
    <col min="4367" max="4367" width="24.7109375" style="1" customWidth="1"/>
    <col min="4368" max="4368" width="16.7109375" style="1" customWidth="1"/>
    <col min="4369" max="4369" width="12.5703125" style="1" customWidth="1"/>
    <col min="4370" max="4370" width="9.85546875" style="1" customWidth="1"/>
    <col min="4371" max="4371" width="10.28515625" style="1" customWidth="1"/>
    <col min="4372" max="4386" width="15.28515625" style="1" customWidth="1"/>
    <col min="4387" max="4387" width="7.28515625" style="1" customWidth="1"/>
    <col min="4388" max="4388" width="6.28515625" style="1" customWidth="1"/>
    <col min="4389" max="4389" width="6.85546875" style="1" customWidth="1"/>
    <col min="4390" max="4390" width="10.28515625" style="1" customWidth="1"/>
    <col min="4391" max="4577" width="10.28515625" style="1"/>
    <col min="4578" max="4578" width="5.85546875" style="1" customWidth="1"/>
    <col min="4579" max="4579" width="8.85546875" style="1" customWidth="1"/>
    <col min="4580" max="4580" width="7.140625" style="1" customWidth="1"/>
    <col min="4581" max="4581" width="100.85546875" style="1" customWidth="1"/>
    <col min="4582" max="4582" width="12" style="1" customWidth="1"/>
    <col min="4583" max="4583" width="18.42578125" style="1" customWidth="1"/>
    <col min="4584" max="4584" width="24.7109375" style="1" customWidth="1"/>
    <col min="4585" max="4585" width="16.7109375" style="1" customWidth="1"/>
    <col min="4586" max="4586" width="10.140625" style="1" customWidth="1"/>
    <col min="4587" max="4587" width="24.7109375" style="1" customWidth="1"/>
    <col min="4588" max="4588" width="16.7109375" style="1" customWidth="1"/>
    <col min="4589" max="4589" width="10.140625" style="1" customWidth="1"/>
    <col min="4590" max="4590" width="24.7109375" style="1" customWidth="1"/>
    <col min="4591" max="4591" width="16.7109375" style="1" customWidth="1"/>
    <col min="4592" max="4592" width="10.140625" style="1" customWidth="1"/>
    <col min="4593" max="4593" width="24.7109375" style="1" customWidth="1"/>
    <col min="4594" max="4594" width="16.7109375" style="1" customWidth="1"/>
    <col min="4595" max="4595" width="10.140625" style="1" customWidth="1"/>
    <col min="4596" max="4596" width="24.7109375" style="1" customWidth="1"/>
    <col min="4597" max="4597" width="16.7109375" style="1" customWidth="1"/>
    <col min="4598" max="4598" width="10.140625" style="1" customWidth="1"/>
    <col min="4599" max="4599" width="24.7109375" style="1" customWidth="1"/>
    <col min="4600" max="4600" width="16.7109375" style="1" customWidth="1"/>
    <col min="4601" max="4601" width="10.140625" style="1" customWidth="1"/>
    <col min="4602" max="4602" width="24.7109375" style="1" customWidth="1"/>
    <col min="4603" max="4603" width="16.7109375" style="1" customWidth="1"/>
    <col min="4604" max="4604" width="10.140625" style="1" customWidth="1"/>
    <col min="4605" max="4605" width="24.7109375" style="1" customWidth="1"/>
    <col min="4606" max="4606" width="16.7109375" style="1" customWidth="1"/>
    <col min="4607" max="4607" width="10.140625" style="1" customWidth="1"/>
    <col min="4608" max="4608" width="24.7109375" style="1" customWidth="1"/>
    <col min="4609" max="4609" width="16.7109375" style="1" customWidth="1"/>
    <col min="4610" max="4610" width="10.140625" style="1" customWidth="1"/>
    <col min="4611" max="4611" width="24.7109375" style="1" customWidth="1"/>
    <col min="4612" max="4612" width="16.7109375" style="1" customWidth="1"/>
    <col min="4613" max="4613" width="10.140625" style="1" customWidth="1"/>
    <col min="4614" max="4614" width="24.7109375" style="1" customWidth="1"/>
    <col min="4615" max="4615" width="16.7109375" style="1" customWidth="1"/>
    <col min="4616" max="4616" width="10.140625" style="1" customWidth="1"/>
    <col min="4617" max="4617" width="24.7109375" style="1" customWidth="1"/>
    <col min="4618" max="4618" width="16.7109375" style="1" customWidth="1"/>
    <col min="4619" max="4619" width="10.140625" style="1" customWidth="1"/>
    <col min="4620" max="4620" width="24.7109375" style="1" customWidth="1"/>
    <col min="4621" max="4621" width="16.7109375" style="1" customWidth="1"/>
    <col min="4622" max="4622" width="10.140625" style="1" customWidth="1"/>
    <col min="4623" max="4623" width="24.7109375" style="1" customWidth="1"/>
    <col min="4624" max="4624" width="16.7109375" style="1" customWidth="1"/>
    <col min="4625" max="4625" width="12.5703125" style="1" customWidth="1"/>
    <col min="4626" max="4626" width="9.85546875" style="1" customWidth="1"/>
    <col min="4627" max="4627" width="10.28515625" style="1" customWidth="1"/>
    <col min="4628" max="4642" width="15.28515625" style="1" customWidth="1"/>
    <col min="4643" max="4643" width="7.28515625" style="1" customWidth="1"/>
    <col min="4644" max="4644" width="6.28515625" style="1" customWidth="1"/>
    <col min="4645" max="4645" width="6.85546875" style="1" customWidth="1"/>
    <col min="4646" max="4646" width="10.28515625" style="1" customWidth="1"/>
    <col min="4647" max="4833" width="10.28515625" style="1"/>
    <col min="4834" max="4834" width="5.85546875" style="1" customWidth="1"/>
    <col min="4835" max="4835" width="8.85546875" style="1" customWidth="1"/>
    <col min="4836" max="4836" width="7.140625" style="1" customWidth="1"/>
    <col min="4837" max="4837" width="100.85546875" style="1" customWidth="1"/>
    <col min="4838" max="4838" width="12" style="1" customWidth="1"/>
    <col min="4839" max="4839" width="18.42578125" style="1" customWidth="1"/>
    <col min="4840" max="4840" width="24.7109375" style="1" customWidth="1"/>
    <col min="4841" max="4841" width="16.7109375" style="1" customWidth="1"/>
    <col min="4842" max="4842" width="10.140625" style="1" customWidth="1"/>
    <col min="4843" max="4843" width="24.7109375" style="1" customWidth="1"/>
    <col min="4844" max="4844" width="16.7109375" style="1" customWidth="1"/>
    <col min="4845" max="4845" width="10.140625" style="1" customWidth="1"/>
    <col min="4846" max="4846" width="24.7109375" style="1" customWidth="1"/>
    <col min="4847" max="4847" width="16.7109375" style="1" customWidth="1"/>
    <col min="4848" max="4848" width="10.140625" style="1" customWidth="1"/>
    <col min="4849" max="4849" width="24.7109375" style="1" customWidth="1"/>
    <col min="4850" max="4850" width="16.7109375" style="1" customWidth="1"/>
    <col min="4851" max="4851" width="10.140625" style="1" customWidth="1"/>
    <col min="4852" max="4852" width="24.7109375" style="1" customWidth="1"/>
    <col min="4853" max="4853" width="16.7109375" style="1" customWidth="1"/>
    <col min="4854" max="4854" width="10.140625" style="1" customWidth="1"/>
    <col min="4855" max="4855" width="24.7109375" style="1" customWidth="1"/>
    <col min="4856" max="4856" width="16.7109375" style="1" customWidth="1"/>
    <col min="4857" max="4857" width="10.140625" style="1" customWidth="1"/>
    <col min="4858" max="4858" width="24.7109375" style="1" customWidth="1"/>
    <col min="4859" max="4859" width="16.7109375" style="1" customWidth="1"/>
    <col min="4860" max="4860" width="10.140625" style="1" customWidth="1"/>
    <col min="4861" max="4861" width="24.7109375" style="1" customWidth="1"/>
    <col min="4862" max="4862" width="16.7109375" style="1" customWidth="1"/>
    <col min="4863" max="4863" width="10.140625" style="1" customWidth="1"/>
    <col min="4864" max="4864" width="24.7109375" style="1" customWidth="1"/>
    <col min="4865" max="4865" width="16.7109375" style="1" customWidth="1"/>
    <col min="4866" max="4866" width="10.140625" style="1" customWidth="1"/>
    <col min="4867" max="4867" width="24.7109375" style="1" customWidth="1"/>
    <col min="4868" max="4868" width="16.7109375" style="1" customWidth="1"/>
    <col min="4869" max="4869" width="10.140625" style="1" customWidth="1"/>
    <col min="4870" max="4870" width="24.7109375" style="1" customWidth="1"/>
    <col min="4871" max="4871" width="16.7109375" style="1" customWidth="1"/>
    <col min="4872" max="4872" width="10.140625" style="1" customWidth="1"/>
    <col min="4873" max="4873" width="24.7109375" style="1" customWidth="1"/>
    <col min="4874" max="4874" width="16.7109375" style="1" customWidth="1"/>
    <col min="4875" max="4875" width="10.140625" style="1" customWidth="1"/>
    <col min="4876" max="4876" width="24.7109375" style="1" customWidth="1"/>
    <col min="4877" max="4877" width="16.7109375" style="1" customWidth="1"/>
    <col min="4878" max="4878" width="10.140625" style="1" customWidth="1"/>
    <col min="4879" max="4879" width="24.7109375" style="1" customWidth="1"/>
    <col min="4880" max="4880" width="16.7109375" style="1" customWidth="1"/>
    <col min="4881" max="4881" width="12.5703125" style="1" customWidth="1"/>
    <col min="4882" max="4882" width="9.85546875" style="1" customWidth="1"/>
    <col min="4883" max="4883" width="10.28515625" style="1" customWidth="1"/>
    <col min="4884" max="4898" width="15.28515625" style="1" customWidth="1"/>
    <col min="4899" max="4899" width="7.28515625" style="1" customWidth="1"/>
    <col min="4900" max="4900" width="6.28515625" style="1" customWidth="1"/>
    <col min="4901" max="4901" width="6.85546875" style="1" customWidth="1"/>
    <col min="4902" max="4902" width="10.28515625" style="1" customWidth="1"/>
    <col min="4903" max="5089" width="10.28515625" style="1"/>
    <col min="5090" max="5090" width="5.85546875" style="1" customWidth="1"/>
    <col min="5091" max="5091" width="8.85546875" style="1" customWidth="1"/>
    <col min="5092" max="5092" width="7.140625" style="1" customWidth="1"/>
    <col min="5093" max="5093" width="100.85546875" style="1" customWidth="1"/>
    <col min="5094" max="5094" width="12" style="1" customWidth="1"/>
    <col min="5095" max="5095" width="18.42578125" style="1" customWidth="1"/>
    <col min="5096" max="5096" width="24.7109375" style="1" customWidth="1"/>
    <col min="5097" max="5097" width="16.7109375" style="1" customWidth="1"/>
    <col min="5098" max="5098" width="10.140625" style="1" customWidth="1"/>
    <col min="5099" max="5099" width="24.7109375" style="1" customWidth="1"/>
    <col min="5100" max="5100" width="16.7109375" style="1" customWidth="1"/>
    <col min="5101" max="5101" width="10.140625" style="1" customWidth="1"/>
    <col min="5102" max="5102" width="24.7109375" style="1" customWidth="1"/>
    <col min="5103" max="5103" width="16.7109375" style="1" customWidth="1"/>
    <col min="5104" max="5104" width="10.140625" style="1" customWidth="1"/>
    <col min="5105" max="5105" width="24.7109375" style="1" customWidth="1"/>
    <col min="5106" max="5106" width="16.7109375" style="1" customWidth="1"/>
    <col min="5107" max="5107" width="10.140625" style="1" customWidth="1"/>
    <col min="5108" max="5108" width="24.7109375" style="1" customWidth="1"/>
    <col min="5109" max="5109" width="16.7109375" style="1" customWidth="1"/>
    <col min="5110" max="5110" width="10.140625" style="1" customWidth="1"/>
    <col min="5111" max="5111" width="24.7109375" style="1" customWidth="1"/>
    <col min="5112" max="5112" width="16.7109375" style="1" customWidth="1"/>
    <col min="5113" max="5113" width="10.140625" style="1" customWidth="1"/>
    <col min="5114" max="5114" width="24.7109375" style="1" customWidth="1"/>
    <col min="5115" max="5115" width="16.7109375" style="1" customWidth="1"/>
    <col min="5116" max="5116" width="10.140625" style="1" customWidth="1"/>
    <col min="5117" max="5117" width="24.7109375" style="1" customWidth="1"/>
    <col min="5118" max="5118" width="16.7109375" style="1" customWidth="1"/>
    <col min="5119" max="5119" width="10.140625" style="1" customWidth="1"/>
    <col min="5120" max="5120" width="24.7109375" style="1" customWidth="1"/>
    <col min="5121" max="5121" width="16.7109375" style="1" customWidth="1"/>
    <col min="5122" max="5122" width="10.140625" style="1" customWidth="1"/>
    <col min="5123" max="5123" width="24.7109375" style="1" customWidth="1"/>
    <col min="5124" max="5124" width="16.7109375" style="1" customWidth="1"/>
    <col min="5125" max="5125" width="10.140625" style="1" customWidth="1"/>
    <col min="5126" max="5126" width="24.7109375" style="1" customWidth="1"/>
    <col min="5127" max="5127" width="16.7109375" style="1" customWidth="1"/>
    <col min="5128" max="5128" width="10.140625" style="1" customWidth="1"/>
    <col min="5129" max="5129" width="24.7109375" style="1" customWidth="1"/>
    <col min="5130" max="5130" width="16.7109375" style="1" customWidth="1"/>
    <col min="5131" max="5131" width="10.140625" style="1" customWidth="1"/>
    <col min="5132" max="5132" width="24.7109375" style="1" customWidth="1"/>
    <col min="5133" max="5133" width="16.7109375" style="1" customWidth="1"/>
    <col min="5134" max="5134" width="10.140625" style="1" customWidth="1"/>
    <col min="5135" max="5135" width="24.7109375" style="1" customWidth="1"/>
    <col min="5136" max="5136" width="16.7109375" style="1" customWidth="1"/>
    <col min="5137" max="5137" width="12.5703125" style="1" customWidth="1"/>
    <col min="5138" max="5138" width="9.85546875" style="1" customWidth="1"/>
    <col min="5139" max="5139" width="10.28515625" style="1" customWidth="1"/>
    <col min="5140" max="5154" width="15.28515625" style="1" customWidth="1"/>
    <col min="5155" max="5155" width="7.28515625" style="1" customWidth="1"/>
    <col min="5156" max="5156" width="6.28515625" style="1" customWidth="1"/>
    <col min="5157" max="5157" width="6.85546875" style="1" customWidth="1"/>
    <col min="5158" max="5158" width="10.28515625" style="1" customWidth="1"/>
    <col min="5159" max="5345" width="10.28515625" style="1"/>
    <col min="5346" max="5346" width="5.85546875" style="1" customWidth="1"/>
    <col min="5347" max="5347" width="8.85546875" style="1" customWidth="1"/>
    <col min="5348" max="5348" width="7.140625" style="1" customWidth="1"/>
    <col min="5349" max="5349" width="100.85546875" style="1" customWidth="1"/>
    <col min="5350" max="5350" width="12" style="1" customWidth="1"/>
    <col min="5351" max="5351" width="18.42578125" style="1" customWidth="1"/>
    <col min="5352" max="5352" width="24.7109375" style="1" customWidth="1"/>
    <col min="5353" max="5353" width="16.7109375" style="1" customWidth="1"/>
    <col min="5354" max="5354" width="10.140625" style="1" customWidth="1"/>
    <col min="5355" max="5355" width="24.7109375" style="1" customWidth="1"/>
    <col min="5356" max="5356" width="16.7109375" style="1" customWidth="1"/>
    <col min="5357" max="5357" width="10.140625" style="1" customWidth="1"/>
    <col min="5358" max="5358" width="24.7109375" style="1" customWidth="1"/>
    <col min="5359" max="5359" width="16.7109375" style="1" customWidth="1"/>
    <col min="5360" max="5360" width="10.140625" style="1" customWidth="1"/>
    <col min="5361" max="5361" width="24.7109375" style="1" customWidth="1"/>
    <col min="5362" max="5362" width="16.7109375" style="1" customWidth="1"/>
    <col min="5363" max="5363" width="10.140625" style="1" customWidth="1"/>
    <col min="5364" max="5364" width="24.7109375" style="1" customWidth="1"/>
    <col min="5365" max="5365" width="16.7109375" style="1" customWidth="1"/>
    <col min="5366" max="5366" width="10.140625" style="1" customWidth="1"/>
    <col min="5367" max="5367" width="24.7109375" style="1" customWidth="1"/>
    <col min="5368" max="5368" width="16.7109375" style="1" customWidth="1"/>
    <col min="5369" max="5369" width="10.140625" style="1" customWidth="1"/>
    <col min="5370" max="5370" width="24.7109375" style="1" customWidth="1"/>
    <col min="5371" max="5371" width="16.7109375" style="1" customWidth="1"/>
    <col min="5372" max="5372" width="10.140625" style="1" customWidth="1"/>
    <col min="5373" max="5373" width="24.7109375" style="1" customWidth="1"/>
    <col min="5374" max="5374" width="16.7109375" style="1" customWidth="1"/>
    <col min="5375" max="5375" width="10.140625" style="1" customWidth="1"/>
    <col min="5376" max="5376" width="24.7109375" style="1" customWidth="1"/>
    <col min="5377" max="5377" width="16.7109375" style="1" customWidth="1"/>
    <col min="5378" max="5378" width="10.140625" style="1" customWidth="1"/>
    <col min="5379" max="5379" width="24.7109375" style="1" customWidth="1"/>
    <col min="5380" max="5380" width="16.7109375" style="1" customWidth="1"/>
    <col min="5381" max="5381" width="10.140625" style="1" customWidth="1"/>
    <col min="5382" max="5382" width="24.7109375" style="1" customWidth="1"/>
    <col min="5383" max="5383" width="16.7109375" style="1" customWidth="1"/>
    <col min="5384" max="5384" width="10.140625" style="1" customWidth="1"/>
    <col min="5385" max="5385" width="24.7109375" style="1" customWidth="1"/>
    <col min="5386" max="5386" width="16.7109375" style="1" customWidth="1"/>
    <col min="5387" max="5387" width="10.140625" style="1" customWidth="1"/>
    <col min="5388" max="5388" width="24.7109375" style="1" customWidth="1"/>
    <col min="5389" max="5389" width="16.7109375" style="1" customWidth="1"/>
    <col min="5390" max="5390" width="10.140625" style="1" customWidth="1"/>
    <col min="5391" max="5391" width="24.7109375" style="1" customWidth="1"/>
    <col min="5392" max="5392" width="16.7109375" style="1" customWidth="1"/>
    <col min="5393" max="5393" width="12.5703125" style="1" customWidth="1"/>
    <col min="5394" max="5394" width="9.85546875" style="1" customWidth="1"/>
    <col min="5395" max="5395" width="10.28515625" style="1" customWidth="1"/>
    <col min="5396" max="5410" width="15.28515625" style="1" customWidth="1"/>
    <col min="5411" max="5411" width="7.28515625" style="1" customWidth="1"/>
    <col min="5412" max="5412" width="6.28515625" style="1" customWidth="1"/>
    <col min="5413" max="5413" width="6.85546875" style="1" customWidth="1"/>
    <col min="5414" max="5414" width="10.28515625" style="1" customWidth="1"/>
    <col min="5415" max="5601" width="10.28515625" style="1"/>
    <col min="5602" max="5602" width="5.85546875" style="1" customWidth="1"/>
    <col min="5603" max="5603" width="8.85546875" style="1" customWidth="1"/>
    <col min="5604" max="5604" width="7.140625" style="1" customWidth="1"/>
    <col min="5605" max="5605" width="100.85546875" style="1" customWidth="1"/>
    <col min="5606" max="5606" width="12" style="1" customWidth="1"/>
    <col min="5607" max="5607" width="18.42578125" style="1" customWidth="1"/>
    <col min="5608" max="5608" width="24.7109375" style="1" customWidth="1"/>
    <col min="5609" max="5609" width="16.7109375" style="1" customWidth="1"/>
    <col min="5610" max="5610" width="10.140625" style="1" customWidth="1"/>
    <col min="5611" max="5611" width="24.7109375" style="1" customWidth="1"/>
    <col min="5612" max="5612" width="16.7109375" style="1" customWidth="1"/>
    <col min="5613" max="5613" width="10.140625" style="1" customWidth="1"/>
    <col min="5614" max="5614" width="24.7109375" style="1" customWidth="1"/>
    <col min="5615" max="5615" width="16.7109375" style="1" customWidth="1"/>
    <col min="5616" max="5616" width="10.140625" style="1" customWidth="1"/>
    <col min="5617" max="5617" width="24.7109375" style="1" customWidth="1"/>
    <col min="5618" max="5618" width="16.7109375" style="1" customWidth="1"/>
    <col min="5619" max="5619" width="10.140625" style="1" customWidth="1"/>
    <col min="5620" max="5620" width="24.7109375" style="1" customWidth="1"/>
    <col min="5621" max="5621" width="16.7109375" style="1" customWidth="1"/>
    <col min="5622" max="5622" width="10.140625" style="1" customWidth="1"/>
    <col min="5623" max="5623" width="24.7109375" style="1" customWidth="1"/>
    <col min="5624" max="5624" width="16.7109375" style="1" customWidth="1"/>
    <col min="5625" max="5625" width="10.140625" style="1" customWidth="1"/>
    <col min="5626" max="5626" width="24.7109375" style="1" customWidth="1"/>
    <col min="5627" max="5627" width="16.7109375" style="1" customWidth="1"/>
    <col min="5628" max="5628" width="10.140625" style="1" customWidth="1"/>
    <col min="5629" max="5629" width="24.7109375" style="1" customWidth="1"/>
    <col min="5630" max="5630" width="16.7109375" style="1" customWidth="1"/>
    <col min="5631" max="5631" width="10.140625" style="1" customWidth="1"/>
    <col min="5632" max="5632" width="24.7109375" style="1" customWidth="1"/>
    <col min="5633" max="5633" width="16.7109375" style="1" customWidth="1"/>
    <col min="5634" max="5634" width="10.140625" style="1" customWidth="1"/>
    <col min="5635" max="5635" width="24.7109375" style="1" customWidth="1"/>
    <col min="5636" max="5636" width="16.7109375" style="1" customWidth="1"/>
    <col min="5637" max="5637" width="10.140625" style="1" customWidth="1"/>
    <col min="5638" max="5638" width="24.7109375" style="1" customWidth="1"/>
    <col min="5639" max="5639" width="16.7109375" style="1" customWidth="1"/>
    <col min="5640" max="5640" width="10.140625" style="1" customWidth="1"/>
    <col min="5641" max="5641" width="24.7109375" style="1" customWidth="1"/>
    <col min="5642" max="5642" width="16.7109375" style="1" customWidth="1"/>
    <col min="5643" max="5643" width="10.140625" style="1" customWidth="1"/>
    <col min="5644" max="5644" width="24.7109375" style="1" customWidth="1"/>
    <col min="5645" max="5645" width="16.7109375" style="1" customWidth="1"/>
    <col min="5646" max="5646" width="10.140625" style="1" customWidth="1"/>
    <col min="5647" max="5647" width="24.7109375" style="1" customWidth="1"/>
    <col min="5648" max="5648" width="16.7109375" style="1" customWidth="1"/>
    <col min="5649" max="5649" width="12.5703125" style="1" customWidth="1"/>
    <col min="5650" max="5650" width="9.85546875" style="1" customWidth="1"/>
    <col min="5651" max="5651" width="10.28515625" style="1" customWidth="1"/>
    <col min="5652" max="5666" width="15.28515625" style="1" customWidth="1"/>
    <col min="5667" max="5667" width="7.28515625" style="1" customWidth="1"/>
    <col min="5668" max="5668" width="6.28515625" style="1" customWidth="1"/>
    <col min="5669" max="5669" width="6.85546875" style="1" customWidth="1"/>
    <col min="5670" max="5670" width="10.28515625" style="1" customWidth="1"/>
    <col min="5671" max="5857" width="10.28515625" style="1"/>
    <col min="5858" max="5858" width="5.85546875" style="1" customWidth="1"/>
    <col min="5859" max="5859" width="8.85546875" style="1" customWidth="1"/>
    <col min="5860" max="5860" width="7.140625" style="1" customWidth="1"/>
    <col min="5861" max="5861" width="100.85546875" style="1" customWidth="1"/>
    <col min="5862" max="5862" width="12" style="1" customWidth="1"/>
    <col min="5863" max="5863" width="18.42578125" style="1" customWidth="1"/>
    <col min="5864" max="5864" width="24.7109375" style="1" customWidth="1"/>
    <col min="5865" max="5865" width="16.7109375" style="1" customWidth="1"/>
    <col min="5866" max="5866" width="10.140625" style="1" customWidth="1"/>
    <col min="5867" max="5867" width="24.7109375" style="1" customWidth="1"/>
    <col min="5868" max="5868" width="16.7109375" style="1" customWidth="1"/>
    <col min="5869" max="5869" width="10.140625" style="1" customWidth="1"/>
    <col min="5870" max="5870" width="24.7109375" style="1" customWidth="1"/>
    <col min="5871" max="5871" width="16.7109375" style="1" customWidth="1"/>
    <col min="5872" max="5872" width="10.140625" style="1" customWidth="1"/>
    <col min="5873" max="5873" width="24.7109375" style="1" customWidth="1"/>
    <col min="5874" max="5874" width="16.7109375" style="1" customWidth="1"/>
    <col min="5875" max="5875" width="10.140625" style="1" customWidth="1"/>
    <col min="5876" max="5876" width="24.7109375" style="1" customWidth="1"/>
    <col min="5877" max="5877" width="16.7109375" style="1" customWidth="1"/>
    <col min="5878" max="5878" width="10.140625" style="1" customWidth="1"/>
    <col min="5879" max="5879" width="24.7109375" style="1" customWidth="1"/>
    <col min="5880" max="5880" width="16.7109375" style="1" customWidth="1"/>
    <col min="5881" max="5881" width="10.140625" style="1" customWidth="1"/>
    <col min="5882" max="5882" width="24.7109375" style="1" customWidth="1"/>
    <col min="5883" max="5883" width="16.7109375" style="1" customWidth="1"/>
    <col min="5884" max="5884" width="10.140625" style="1" customWidth="1"/>
    <col min="5885" max="5885" width="24.7109375" style="1" customWidth="1"/>
    <col min="5886" max="5886" width="16.7109375" style="1" customWidth="1"/>
    <col min="5887" max="5887" width="10.140625" style="1" customWidth="1"/>
    <col min="5888" max="5888" width="24.7109375" style="1" customWidth="1"/>
    <col min="5889" max="5889" width="16.7109375" style="1" customWidth="1"/>
    <col min="5890" max="5890" width="10.140625" style="1" customWidth="1"/>
    <col min="5891" max="5891" width="24.7109375" style="1" customWidth="1"/>
    <col min="5892" max="5892" width="16.7109375" style="1" customWidth="1"/>
    <col min="5893" max="5893" width="10.140625" style="1" customWidth="1"/>
    <col min="5894" max="5894" width="24.7109375" style="1" customWidth="1"/>
    <col min="5895" max="5895" width="16.7109375" style="1" customWidth="1"/>
    <col min="5896" max="5896" width="10.140625" style="1" customWidth="1"/>
    <col min="5897" max="5897" width="24.7109375" style="1" customWidth="1"/>
    <col min="5898" max="5898" width="16.7109375" style="1" customWidth="1"/>
    <col min="5899" max="5899" width="10.140625" style="1" customWidth="1"/>
    <col min="5900" max="5900" width="24.7109375" style="1" customWidth="1"/>
    <col min="5901" max="5901" width="16.7109375" style="1" customWidth="1"/>
    <col min="5902" max="5902" width="10.140625" style="1" customWidth="1"/>
    <col min="5903" max="5903" width="24.7109375" style="1" customWidth="1"/>
    <col min="5904" max="5904" width="16.7109375" style="1" customWidth="1"/>
    <col min="5905" max="5905" width="12.5703125" style="1" customWidth="1"/>
    <col min="5906" max="5906" width="9.85546875" style="1" customWidth="1"/>
    <col min="5907" max="5907" width="10.28515625" style="1" customWidth="1"/>
    <col min="5908" max="5922" width="15.28515625" style="1" customWidth="1"/>
    <col min="5923" max="5923" width="7.28515625" style="1" customWidth="1"/>
    <col min="5924" max="5924" width="6.28515625" style="1" customWidth="1"/>
    <col min="5925" max="5925" width="6.85546875" style="1" customWidth="1"/>
    <col min="5926" max="5926" width="10.28515625" style="1" customWidth="1"/>
    <col min="5927" max="6113" width="10.28515625" style="1"/>
    <col min="6114" max="6114" width="5.85546875" style="1" customWidth="1"/>
    <col min="6115" max="6115" width="8.85546875" style="1" customWidth="1"/>
    <col min="6116" max="6116" width="7.140625" style="1" customWidth="1"/>
    <col min="6117" max="6117" width="100.85546875" style="1" customWidth="1"/>
    <col min="6118" max="6118" width="12" style="1" customWidth="1"/>
    <col min="6119" max="6119" width="18.42578125" style="1" customWidth="1"/>
    <col min="6120" max="6120" width="24.7109375" style="1" customWidth="1"/>
    <col min="6121" max="6121" width="16.7109375" style="1" customWidth="1"/>
    <col min="6122" max="6122" width="10.140625" style="1" customWidth="1"/>
    <col min="6123" max="6123" width="24.7109375" style="1" customWidth="1"/>
    <col min="6124" max="6124" width="16.7109375" style="1" customWidth="1"/>
    <col min="6125" max="6125" width="10.140625" style="1" customWidth="1"/>
    <col min="6126" max="6126" width="24.7109375" style="1" customWidth="1"/>
    <col min="6127" max="6127" width="16.7109375" style="1" customWidth="1"/>
    <col min="6128" max="6128" width="10.140625" style="1" customWidth="1"/>
    <col min="6129" max="6129" width="24.7109375" style="1" customWidth="1"/>
    <col min="6130" max="6130" width="16.7109375" style="1" customWidth="1"/>
    <col min="6131" max="6131" width="10.140625" style="1" customWidth="1"/>
    <col min="6132" max="6132" width="24.7109375" style="1" customWidth="1"/>
    <col min="6133" max="6133" width="16.7109375" style="1" customWidth="1"/>
    <col min="6134" max="6134" width="10.140625" style="1" customWidth="1"/>
    <col min="6135" max="6135" width="24.7109375" style="1" customWidth="1"/>
    <col min="6136" max="6136" width="16.7109375" style="1" customWidth="1"/>
    <col min="6137" max="6137" width="10.140625" style="1" customWidth="1"/>
    <col min="6138" max="6138" width="24.7109375" style="1" customWidth="1"/>
    <col min="6139" max="6139" width="16.7109375" style="1" customWidth="1"/>
    <col min="6140" max="6140" width="10.140625" style="1" customWidth="1"/>
    <col min="6141" max="6141" width="24.7109375" style="1" customWidth="1"/>
    <col min="6142" max="6142" width="16.7109375" style="1" customWidth="1"/>
    <col min="6143" max="6143" width="10.140625" style="1" customWidth="1"/>
    <col min="6144" max="6144" width="24.7109375" style="1" customWidth="1"/>
    <col min="6145" max="6145" width="16.7109375" style="1" customWidth="1"/>
    <col min="6146" max="6146" width="10.140625" style="1" customWidth="1"/>
    <col min="6147" max="6147" width="24.7109375" style="1" customWidth="1"/>
    <col min="6148" max="6148" width="16.7109375" style="1" customWidth="1"/>
    <col min="6149" max="6149" width="10.140625" style="1" customWidth="1"/>
    <col min="6150" max="6150" width="24.7109375" style="1" customWidth="1"/>
    <col min="6151" max="6151" width="16.7109375" style="1" customWidth="1"/>
    <col min="6152" max="6152" width="10.140625" style="1" customWidth="1"/>
    <col min="6153" max="6153" width="24.7109375" style="1" customWidth="1"/>
    <col min="6154" max="6154" width="16.7109375" style="1" customWidth="1"/>
    <col min="6155" max="6155" width="10.140625" style="1" customWidth="1"/>
    <col min="6156" max="6156" width="24.7109375" style="1" customWidth="1"/>
    <col min="6157" max="6157" width="16.7109375" style="1" customWidth="1"/>
    <col min="6158" max="6158" width="10.140625" style="1" customWidth="1"/>
    <col min="6159" max="6159" width="24.7109375" style="1" customWidth="1"/>
    <col min="6160" max="6160" width="16.7109375" style="1" customWidth="1"/>
    <col min="6161" max="6161" width="12.5703125" style="1" customWidth="1"/>
    <col min="6162" max="6162" width="9.85546875" style="1" customWidth="1"/>
    <col min="6163" max="6163" width="10.28515625" style="1" customWidth="1"/>
    <col min="6164" max="6178" width="15.28515625" style="1" customWidth="1"/>
    <col min="6179" max="6179" width="7.28515625" style="1" customWidth="1"/>
    <col min="6180" max="6180" width="6.28515625" style="1" customWidth="1"/>
    <col min="6181" max="6181" width="6.85546875" style="1" customWidth="1"/>
    <col min="6182" max="6182" width="10.28515625" style="1" customWidth="1"/>
    <col min="6183" max="6369" width="10.28515625" style="1"/>
    <col min="6370" max="6370" width="5.85546875" style="1" customWidth="1"/>
    <col min="6371" max="6371" width="8.85546875" style="1" customWidth="1"/>
    <col min="6372" max="6372" width="7.140625" style="1" customWidth="1"/>
    <col min="6373" max="6373" width="100.85546875" style="1" customWidth="1"/>
    <col min="6374" max="6374" width="12" style="1" customWidth="1"/>
    <col min="6375" max="6375" width="18.42578125" style="1" customWidth="1"/>
    <col min="6376" max="6376" width="24.7109375" style="1" customWidth="1"/>
    <col min="6377" max="6377" width="16.7109375" style="1" customWidth="1"/>
    <col min="6378" max="6378" width="10.140625" style="1" customWidth="1"/>
    <col min="6379" max="6379" width="24.7109375" style="1" customWidth="1"/>
    <col min="6380" max="6380" width="16.7109375" style="1" customWidth="1"/>
    <col min="6381" max="6381" width="10.140625" style="1" customWidth="1"/>
    <col min="6382" max="6382" width="24.7109375" style="1" customWidth="1"/>
    <col min="6383" max="6383" width="16.7109375" style="1" customWidth="1"/>
    <col min="6384" max="6384" width="10.140625" style="1" customWidth="1"/>
    <col min="6385" max="6385" width="24.7109375" style="1" customWidth="1"/>
    <col min="6386" max="6386" width="16.7109375" style="1" customWidth="1"/>
    <col min="6387" max="6387" width="10.140625" style="1" customWidth="1"/>
    <col min="6388" max="6388" width="24.7109375" style="1" customWidth="1"/>
    <col min="6389" max="6389" width="16.7109375" style="1" customWidth="1"/>
    <col min="6390" max="6390" width="10.140625" style="1" customWidth="1"/>
    <col min="6391" max="6391" width="24.7109375" style="1" customWidth="1"/>
    <col min="6392" max="6392" width="16.7109375" style="1" customWidth="1"/>
    <col min="6393" max="6393" width="10.140625" style="1" customWidth="1"/>
    <col min="6394" max="6394" width="24.7109375" style="1" customWidth="1"/>
    <col min="6395" max="6395" width="16.7109375" style="1" customWidth="1"/>
    <col min="6396" max="6396" width="10.140625" style="1" customWidth="1"/>
    <col min="6397" max="6397" width="24.7109375" style="1" customWidth="1"/>
    <col min="6398" max="6398" width="16.7109375" style="1" customWidth="1"/>
    <col min="6399" max="6399" width="10.140625" style="1" customWidth="1"/>
    <col min="6400" max="6400" width="24.7109375" style="1" customWidth="1"/>
    <col min="6401" max="6401" width="16.7109375" style="1" customWidth="1"/>
    <col min="6402" max="6402" width="10.140625" style="1" customWidth="1"/>
    <col min="6403" max="6403" width="24.7109375" style="1" customWidth="1"/>
    <col min="6404" max="6404" width="16.7109375" style="1" customWidth="1"/>
    <col min="6405" max="6405" width="10.140625" style="1" customWidth="1"/>
    <col min="6406" max="6406" width="24.7109375" style="1" customWidth="1"/>
    <col min="6407" max="6407" width="16.7109375" style="1" customWidth="1"/>
    <col min="6408" max="6408" width="10.140625" style="1" customWidth="1"/>
    <col min="6409" max="6409" width="24.7109375" style="1" customWidth="1"/>
    <col min="6410" max="6410" width="16.7109375" style="1" customWidth="1"/>
    <col min="6411" max="6411" width="10.140625" style="1" customWidth="1"/>
    <col min="6412" max="6412" width="24.7109375" style="1" customWidth="1"/>
    <col min="6413" max="6413" width="16.7109375" style="1" customWidth="1"/>
    <col min="6414" max="6414" width="10.140625" style="1" customWidth="1"/>
    <col min="6415" max="6415" width="24.7109375" style="1" customWidth="1"/>
    <col min="6416" max="6416" width="16.7109375" style="1" customWidth="1"/>
    <col min="6417" max="6417" width="12.5703125" style="1" customWidth="1"/>
    <col min="6418" max="6418" width="9.85546875" style="1" customWidth="1"/>
    <col min="6419" max="6419" width="10.28515625" style="1" customWidth="1"/>
    <col min="6420" max="6434" width="15.28515625" style="1" customWidth="1"/>
    <col min="6435" max="6435" width="7.28515625" style="1" customWidth="1"/>
    <col min="6436" max="6436" width="6.28515625" style="1" customWidth="1"/>
    <col min="6437" max="6437" width="6.85546875" style="1" customWidth="1"/>
    <col min="6438" max="6438" width="10.28515625" style="1" customWidth="1"/>
    <col min="6439" max="6625" width="10.28515625" style="1"/>
    <col min="6626" max="6626" width="5.85546875" style="1" customWidth="1"/>
    <col min="6627" max="6627" width="8.85546875" style="1" customWidth="1"/>
    <col min="6628" max="6628" width="7.140625" style="1" customWidth="1"/>
    <col min="6629" max="6629" width="100.85546875" style="1" customWidth="1"/>
    <col min="6630" max="6630" width="12" style="1" customWidth="1"/>
    <col min="6631" max="6631" width="18.42578125" style="1" customWidth="1"/>
    <col min="6632" max="6632" width="24.7109375" style="1" customWidth="1"/>
    <col min="6633" max="6633" width="16.7109375" style="1" customWidth="1"/>
    <col min="6634" max="6634" width="10.140625" style="1" customWidth="1"/>
    <col min="6635" max="6635" width="24.7109375" style="1" customWidth="1"/>
    <col min="6636" max="6636" width="16.7109375" style="1" customWidth="1"/>
    <col min="6637" max="6637" width="10.140625" style="1" customWidth="1"/>
    <col min="6638" max="6638" width="24.7109375" style="1" customWidth="1"/>
    <col min="6639" max="6639" width="16.7109375" style="1" customWidth="1"/>
    <col min="6640" max="6640" width="10.140625" style="1" customWidth="1"/>
    <col min="6641" max="6641" width="24.7109375" style="1" customWidth="1"/>
    <col min="6642" max="6642" width="16.7109375" style="1" customWidth="1"/>
    <col min="6643" max="6643" width="10.140625" style="1" customWidth="1"/>
    <col min="6644" max="6644" width="24.7109375" style="1" customWidth="1"/>
    <col min="6645" max="6645" width="16.7109375" style="1" customWidth="1"/>
    <col min="6646" max="6646" width="10.140625" style="1" customWidth="1"/>
    <col min="6647" max="6647" width="24.7109375" style="1" customWidth="1"/>
    <col min="6648" max="6648" width="16.7109375" style="1" customWidth="1"/>
    <col min="6649" max="6649" width="10.140625" style="1" customWidth="1"/>
    <col min="6650" max="6650" width="24.7109375" style="1" customWidth="1"/>
    <col min="6651" max="6651" width="16.7109375" style="1" customWidth="1"/>
    <col min="6652" max="6652" width="10.140625" style="1" customWidth="1"/>
    <col min="6653" max="6653" width="24.7109375" style="1" customWidth="1"/>
    <col min="6654" max="6654" width="16.7109375" style="1" customWidth="1"/>
    <col min="6655" max="6655" width="10.140625" style="1" customWidth="1"/>
    <col min="6656" max="6656" width="24.7109375" style="1" customWidth="1"/>
    <col min="6657" max="6657" width="16.7109375" style="1" customWidth="1"/>
    <col min="6658" max="6658" width="10.140625" style="1" customWidth="1"/>
    <col min="6659" max="6659" width="24.7109375" style="1" customWidth="1"/>
    <col min="6660" max="6660" width="16.7109375" style="1" customWidth="1"/>
    <col min="6661" max="6661" width="10.140625" style="1" customWidth="1"/>
    <col min="6662" max="6662" width="24.7109375" style="1" customWidth="1"/>
    <col min="6663" max="6663" width="16.7109375" style="1" customWidth="1"/>
    <col min="6664" max="6664" width="10.140625" style="1" customWidth="1"/>
    <col min="6665" max="6665" width="24.7109375" style="1" customWidth="1"/>
    <col min="6666" max="6666" width="16.7109375" style="1" customWidth="1"/>
    <col min="6667" max="6667" width="10.140625" style="1" customWidth="1"/>
    <col min="6668" max="6668" width="24.7109375" style="1" customWidth="1"/>
    <col min="6669" max="6669" width="16.7109375" style="1" customWidth="1"/>
    <col min="6670" max="6670" width="10.140625" style="1" customWidth="1"/>
    <col min="6671" max="6671" width="24.7109375" style="1" customWidth="1"/>
    <col min="6672" max="6672" width="16.7109375" style="1" customWidth="1"/>
    <col min="6673" max="6673" width="12.5703125" style="1" customWidth="1"/>
    <col min="6674" max="6674" width="9.85546875" style="1" customWidth="1"/>
    <col min="6675" max="6675" width="10.28515625" style="1" customWidth="1"/>
    <col min="6676" max="6690" width="15.28515625" style="1" customWidth="1"/>
    <col min="6691" max="6691" width="7.28515625" style="1" customWidth="1"/>
    <col min="6692" max="6692" width="6.28515625" style="1" customWidth="1"/>
    <col min="6693" max="6693" width="6.85546875" style="1" customWidth="1"/>
    <col min="6694" max="6694" width="10.28515625" style="1" customWidth="1"/>
    <col min="6695" max="6881" width="10.28515625" style="1"/>
    <col min="6882" max="6882" width="5.85546875" style="1" customWidth="1"/>
    <col min="6883" max="6883" width="8.85546875" style="1" customWidth="1"/>
    <col min="6884" max="6884" width="7.140625" style="1" customWidth="1"/>
    <col min="6885" max="6885" width="100.85546875" style="1" customWidth="1"/>
    <col min="6886" max="6886" width="12" style="1" customWidth="1"/>
    <col min="6887" max="6887" width="18.42578125" style="1" customWidth="1"/>
    <col min="6888" max="6888" width="24.7109375" style="1" customWidth="1"/>
    <col min="6889" max="6889" width="16.7109375" style="1" customWidth="1"/>
    <col min="6890" max="6890" width="10.140625" style="1" customWidth="1"/>
    <col min="6891" max="6891" width="24.7109375" style="1" customWidth="1"/>
    <col min="6892" max="6892" width="16.7109375" style="1" customWidth="1"/>
    <col min="6893" max="6893" width="10.140625" style="1" customWidth="1"/>
    <col min="6894" max="6894" width="24.7109375" style="1" customWidth="1"/>
    <col min="6895" max="6895" width="16.7109375" style="1" customWidth="1"/>
    <col min="6896" max="6896" width="10.140625" style="1" customWidth="1"/>
    <col min="6897" max="6897" width="24.7109375" style="1" customWidth="1"/>
    <col min="6898" max="6898" width="16.7109375" style="1" customWidth="1"/>
    <col min="6899" max="6899" width="10.140625" style="1" customWidth="1"/>
    <col min="6900" max="6900" width="24.7109375" style="1" customWidth="1"/>
    <col min="6901" max="6901" width="16.7109375" style="1" customWidth="1"/>
    <col min="6902" max="6902" width="10.140625" style="1" customWidth="1"/>
    <col min="6903" max="6903" width="24.7109375" style="1" customWidth="1"/>
    <col min="6904" max="6904" width="16.7109375" style="1" customWidth="1"/>
    <col min="6905" max="6905" width="10.140625" style="1" customWidth="1"/>
    <col min="6906" max="6906" width="24.7109375" style="1" customWidth="1"/>
    <col min="6907" max="6907" width="16.7109375" style="1" customWidth="1"/>
    <col min="6908" max="6908" width="10.140625" style="1" customWidth="1"/>
    <col min="6909" max="6909" width="24.7109375" style="1" customWidth="1"/>
    <col min="6910" max="6910" width="16.7109375" style="1" customWidth="1"/>
    <col min="6911" max="6911" width="10.140625" style="1" customWidth="1"/>
    <col min="6912" max="6912" width="24.7109375" style="1" customWidth="1"/>
    <col min="6913" max="6913" width="16.7109375" style="1" customWidth="1"/>
    <col min="6914" max="6914" width="10.140625" style="1" customWidth="1"/>
    <col min="6915" max="6915" width="24.7109375" style="1" customWidth="1"/>
    <col min="6916" max="6916" width="16.7109375" style="1" customWidth="1"/>
    <col min="6917" max="6917" width="10.140625" style="1" customWidth="1"/>
    <col min="6918" max="6918" width="24.7109375" style="1" customWidth="1"/>
    <col min="6919" max="6919" width="16.7109375" style="1" customWidth="1"/>
    <col min="6920" max="6920" width="10.140625" style="1" customWidth="1"/>
    <col min="6921" max="6921" width="24.7109375" style="1" customWidth="1"/>
    <col min="6922" max="6922" width="16.7109375" style="1" customWidth="1"/>
    <col min="6923" max="6923" width="10.140625" style="1" customWidth="1"/>
    <col min="6924" max="6924" width="24.7109375" style="1" customWidth="1"/>
    <col min="6925" max="6925" width="16.7109375" style="1" customWidth="1"/>
    <col min="6926" max="6926" width="10.140625" style="1" customWidth="1"/>
    <col min="6927" max="6927" width="24.7109375" style="1" customWidth="1"/>
    <col min="6928" max="6928" width="16.7109375" style="1" customWidth="1"/>
    <col min="6929" max="6929" width="12.5703125" style="1" customWidth="1"/>
    <col min="6930" max="6930" width="9.85546875" style="1" customWidth="1"/>
    <col min="6931" max="6931" width="10.28515625" style="1" customWidth="1"/>
    <col min="6932" max="6946" width="15.28515625" style="1" customWidth="1"/>
    <col min="6947" max="6947" width="7.28515625" style="1" customWidth="1"/>
    <col min="6948" max="6948" width="6.28515625" style="1" customWidth="1"/>
    <col min="6949" max="6949" width="6.85546875" style="1" customWidth="1"/>
    <col min="6950" max="6950" width="10.28515625" style="1" customWidth="1"/>
    <col min="6951" max="7137" width="10.28515625" style="1"/>
    <col min="7138" max="7138" width="5.85546875" style="1" customWidth="1"/>
    <col min="7139" max="7139" width="8.85546875" style="1" customWidth="1"/>
    <col min="7140" max="7140" width="7.140625" style="1" customWidth="1"/>
    <col min="7141" max="7141" width="100.85546875" style="1" customWidth="1"/>
    <col min="7142" max="7142" width="12" style="1" customWidth="1"/>
    <col min="7143" max="7143" width="18.42578125" style="1" customWidth="1"/>
    <col min="7144" max="7144" width="24.7109375" style="1" customWidth="1"/>
    <col min="7145" max="7145" width="16.7109375" style="1" customWidth="1"/>
    <col min="7146" max="7146" width="10.140625" style="1" customWidth="1"/>
    <col min="7147" max="7147" width="24.7109375" style="1" customWidth="1"/>
    <col min="7148" max="7148" width="16.7109375" style="1" customWidth="1"/>
    <col min="7149" max="7149" width="10.140625" style="1" customWidth="1"/>
    <col min="7150" max="7150" width="24.7109375" style="1" customWidth="1"/>
    <col min="7151" max="7151" width="16.7109375" style="1" customWidth="1"/>
    <col min="7152" max="7152" width="10.140625" style="1" customWidth="1"/>
    <col min="7153" max="7153" width="24.7109375" style="1" customWidth="1"/>
    <col min="7154" max="7154" width="16.7109375" style="1" customWidth="1"/>
    <col min="7155" max="7155" width="10.140625" style="1" customWidth="1"/>
    <col min="7156" max="7156" width="24.7109375" style="1" customWidth="1"/>
    <col min="7157" max="7157" width="16.7109375" style="1" customWidth="1"/>
    <col min="7158" max="7158" width="10.140625" style="1" customWidth="1"/>
    <col min="7159" max="7159" width="24.7109375" style="1" customWidth="1"/>
    <col min="7160" max="7160" width="16.7109375" style="1" customWidth="1"/>
    <col min="7161" max="7161" width="10.140625" style="1" customWidth="1"/>
    <col min="7162" max="7162" width="24.7109375" style="1" customWidth="1"/>
    <col min="7163" max="7163" width="16.7109375" style="1" customWidth="1"/>
    <col min="7164" max="7164" width="10.140625" style="1" customWidth="1"/>
    <col min="7165" max="7165" width="24.7109375" style="1" customWidth="1"/>
    <col min="7166" max="7166" width="16.7109375" style="1" customWidth="1"/>
    <col min="7167" max="7167" width="10.140625" style="1" customWidth="1"/>
    <col min="7168" max="7168" width="24.7109375" style="1" customWidth="1"/>
    <col min="7169" max="7169" width="16.7109375" style="1" customWidth="1"/>
    <col min="7170" max="7170" width="10.140625" style="1" customWidth="1"/>
    <col min="7171" max="7171" width="24.7109375" style="1" customWidth="1"/>
    <col min="7172" max="7172" width="16.7109375" style="1" customWidth="1"/>
    <col min="7173" max="7173" width="10.140625" style="1" customWidth="1"/>
    <col min="7174" max="7174" width="24.7109375" style="1" customWidth="1"/>
    <col min="7175" max="7175" width="16.7109375" style="1" customWidth="1"/>
    <col min="7176" max="7176" width="10.140625" style="1" customWidth="1"/>
    <col min="7177" max="7177" width="24.7109375" style="1" customWidth="1"/>
    <col min="7178" max="7178" width="16.7109375" style="1" customWidth="1"/>
    <col min="7179" max="7179" width="10.140625" style="1" customWidth="1"/>
    <col min="7180" max="7180" width="24.7109375" style="1" customWidth="1"/>
    <col min="7181" max="7181" width="16.7109375" style="1" customWidth="1"/>
    <col min="7182" max="7182" width="10.140625" style="1" customWidth="1"/>
    <col min="7183" max="7183" width="24.7109375" style="1" customWidth="1"/>
    <col min="7184" max="7184" width="16.7109375" style="1" customWidth="1"/>
    <col min="7185" max="7185" width="12.5703125" style="1" customWidth="1"/>
    <col min="7186" max="7186" width="9.85546875" style="1" customWidth="1"/>
    <col min="7187" max="7187" width="10.28515625" style="1" customWidth="1"/>
    <col min="7188" max="7202" width="15.28515625" style="1" customWidth="1"/>
    <col min="7203" max="7203" width="7.28515625" style="1" customWidth="1"/>
    <col min="7204" max="7204" width="6.28515625" style="1" customWidth="1"/>
    <col min="7205" max="7205" width="6.85546875" style="1" customWidth="1"/>
    <col min="7206" max="7206" width="10.28515625" style="1" customWidth="1"/>
    <col min="7207" max="7393" width="10.28515625" style="1"/>
    <col min="7394" max="7394" width="5.85546875" style="1" customWidth="1"/>
    <col min="7395" max="7395" width="8.85546875" style="1" customWidth="1"/>
    <col min="7396" max="7396" width="7.140625" style="1" customWidth="1"/>
    <col min="7397" max="7397" width="100.85546875" style="1" customWidth="1"/>
    <col min="7398" max="7398" width="12" style="1" customWidth="1"/>
    <col min="7399" max="7399" width="18.42578125" style="1" customWidth="1"/>
    <col min="7400" max="7400" width="24.7109375" style="1" customWidth="1"/>
    <col min="7401" max="7401" width="16.7109375" style="1" customWidth="1"/>
    <col min="7402" max="7402" width="10.140625" style="1" customWidth="1"/>
    <col min="7403" max="7403" width="24.7109375" style="1" customWidth="1"/>
    <col min="7404" max="7404" width="16.7109375" style="1" customWidth="1"/>
    <col min="7405" max="7405" width="10.140625" style="1" customWidth="1"/>
    <col min="7406" max="7406" width="24.7109375" style="1" customWidth="1"/>
    <col min="7407" max="7407" width="16.7109375" style="1" customWidth="1"/>
    <col min="7408" max="7408" width="10.140625" style="1" customWidth="1"/>
    <col min="7409" max="7409" width="24.7109375" style="1" customWidth="1"/>
    <col min="7410" max="7410" width="16.7109375" style="1" customWidth="1"/>
    <col min="7411" max="7411" width="10.140625" style="1" customWidth="1"/>
    <col min="7412" max="7412" width="24.7109375" style="1" customWidth="1"/>
    <col min="7413" max="7413" width="16.7109375" style="1" customWidth="1"/>
    <col min="7414" max="7414" width="10.140625" style="1" customWidth="1"/>
    <col min="7415" max="7415" width="24.7109375" style="1" customWidth="1"/>
    <col min="7416" max="7416" width="16.7109375" style="1" customWidth="1"/>
    <col min="7417" max="7417" width="10.140625" style="1" customWidth="1"/>
    <col min="7418" max="7418" width="24.7109375" style="1" customWidth="1"/>
    <col min="7419" max="7419" width="16.7109375" style="1" customWidth="1"/>
    <col min="7420" max="7420" width="10.140625" style="1" customWidth="1"/>
    <col min="7421" max="7421" width="24.7109375" style="1" customWidth="1"/>
    <col min="7422" max="7422" width="16.7109375" style="1" customWidth="1"/>
    <col min="7423" max="7423" width="10.140625" style="1" customWidth="1"/>
    <col min="7424" max="7424" width="24.7109375" style="1" customWidth="1"/>
    <col min="7425" max="7425" width="16.7109375" style="1" customWidth="1"/>
    <col min="7426" max="7426" width="10.140625" style="1" customWidth="1"/>
    <col min="7427" max="7427" width="24.7109375" style="1" customWidth="1"/>
    <col min="7428" max="7428" width="16.7109375" style="1" customWidth="1"/>
    <col min="7429" max="7429" width="10.140625" style="1" customWidth="1"/>
    <col min="7430" max="7430" width="24.7109375" style="1" customWidth="1"/>
    <col min="7431" max="7431" width="16.7109375" style="1" customWidth="1"/>
    <col min="7432" max="7432" width="10.140625" style="1" customWidth="1"/>
    <col min="7433" max="7433" width="24.7109375" style="1" customWidth="1"/>
    <col min="7434" max="7434" width="16.7109375" style="1" customWidth="1"/>
    <col min="7435" max="7435" width="10.140625" style="1" customWidth="1"/>
    <col min="7436" max="7436" width="24.7109375" style="1" customWidth="1"/>
    <col min="7437" max="7437" width="16.7109375" style="1" customWidth="1"/>
    <col min="7438" max="7438" width="10.140625" style="1" customWidth="1"/>
    <col min="7439" max="7439" width="24.7109375" style="1" customWidth="1"/>
    <col min="7440" max="7440" width="16.7109375" style="1" customWidth="1"/>
    <col min="7441" max="7441" width="12.5703125" style="1" customWidth="1"/>
    <col min="7442" max="7442" width="9.85546875" style="1" customWidth="1"/>
    <col min="7443" max="7443" width="10.28515625" style="1" customWidth="1"/>
    <col min="7444" max="7458" width="15.28515625" style="1" customWidth="1"/>
    <col min="7459" max="7459" width="7.28515625" style="1" customWidth="1"/>
    <col min="7460" max="7460" width="6.28515625" style="1" customWidth="1"/>
    <col min="7461" max="7461" width="6.85546875" style="1" customWidth="1"/>
    <col min="7462" max="7462" width="10.28515625" style="1" customWidth="1"/>
    <col min="7463" max="7649" width="10.28515625" style="1"/>
    <col min="7650" max="7650" width="5.85546875" style="1" customWidth="1"/>
    <col min="7651" max="7651" width="8.85546875" style="1" customWidth="1"/>
    <col min="7652" max="7652" width="7.140625" style="1" customWidth="1"/>
    <col min="7653" max="7653" width="100.85546875" style="1" customWidth="1"/>
    <col min="7654" max="7654" width="12" style="1" customWidth="1"/>
    <col min="7655" max="7655" width="18.42578125" style="1" customWidth="1"/>
    <col min="7656" max="7656" width="24.7109375" style="1" customWidth="1"/>
    <col min="7657" max="7657" width="16.7109375" style="1" customWidth="1"/>
    <col min="7658" max="7658" width="10.140625" style="1" customWidth="1"/>
    <col min="7659" max="7659" width="24.7109375" style="1" customWidth="1"/>
    <col min="7660" max="7660" width="16.7109375" style="1" customWidth="1"/>
    <col min="7661" max="7661" width="10.140625" style="1" customWidth="1"/>
    <col min="7662" max="7662" width="24.7109375" style="1" customWidth="1"/>
    <col min="7663" max="7663" width="16.7109375" style="1" customWidth="1"/>
    <col min="7664" max="7664" width="10.140625" style="1" customWidth="1"/>
    <col min="7665" max="7665" width="24.7109375" style="1" customWidth="1"/>
    <col min="7666" max="7666" width="16.7109375" style="1" customWidth="1"/>
    <col min="7667" max="7667" width="10.140625" style="1" customWidth="1"/>
    <col min="7668" max="7668" width="24.7109375" style="1" customWidth="1"/>
    <col min="7669" max="7669" width="16.7109375" style="1" customWidth="1"/>
    <col min="7670" max="7670" width="10.140625" style="1" customWidth="1"/>
    <col min="7671" max="7671" width="24.7109375" style="1" customWidth="1"/>
    <col min="7672" max="7672" width="16.7109375" style="1" customWidth="1"/>
    <col min="7673" max="7673" width="10.140625" style="1" customWidth="1"/>
    <col min="7674" max="7674" width="24.7109375" style="1" customWidth="1"/>
    <col min="7675" max="7675" width="16.7109375" style="1" customWidth="1"/>
    <col min="7676" max="7676" width="10.140625" style="1" customWidth="1"/>
    <col min="7677" max="7677" width="24.7109375" style="1" customWidth="1"/>
    <col min="7678" max="7678" width="16.7109375" style="1" customWidth="1"/>
    <col min="7679" max="7679" width="10.140625" style="1" customWidth="1"/>
    <col min="7680" max="7680" width="24.7109375" style="1" customWidth="1"/>
    <col min="7681" max="7681" width="16.7109375" style="1" customWidth="1"/>
    <col min="7682" max="7682" width="10.140625" style="1" customWidth="1"/>
    <col min="7683" max="7683" width="24.7109375" style="1" customWidth="1"/>
    <col min="7684" max="7684" width="16.7109375" style="1" customWidth="1"/>
    <col min="7685" max="7685" width="10.140625" style="1" customWidth="1"/>
    <col min="7686" max="7686" width="24.7109375" style="1" customWidth="1"/>
    <col min="7687" max="7687" width="16.7109375" style="1" customWidth="1"/>
    <col min="7688" max="7688" width="10.140625" style="1" customWidth="1"/>
    <col min="7689" max="7689" width="24.7109375" style="1" customWidth="1"/>
    <col min="7690" max="7690" width="16.7109375" style="1" customWidth="1"/>
    <col min="7691" max="7691" width="10.140625" style="1" customWidth="1"/>
    <col min="7692" max="7692" width="24.7109375" style="1" customWidth="1"/>
    <col min="7693" max="7693" width="16.7109375" style="1" customWidth="1"/>
    <col min="7694" max="7694" width="10.140625" style="1" customWidth="1"/>
    <col min="7695" max="7695" width="24.7109375" style="1" customWidth="1"/>
    <col min="7696" max="7696" width="16.7109375" style="1" customWidth="1"/>
    <col min="7697" max="7697" width="12.5703125" style="1" customWidth="1"/>
    <col min="7698" max="7698" width="9.85546875" style="1" customWidth="1"/>
    <col min="7699" max="7699" width="10.28515625" style="1" customWidth="1"/>
    <col min="7700" max="7714" width="15.28515625" style="1" customWidth="1"/>
    <col min="7715" max="7715" width="7.28515625" style="1" customWidth="1"/>
    <col min="7716" max="7716" width="6.28515625" style="1" customWidth="1"/>
    <col min="7717" max="7717" width="6.85546875" style="1" customWidth="1"/>
    <col min="7718" max="7718" width="10.28515625" style="1" customWidth="1"/>
    <col min="7719" max="7905" width="10.28515625" style="1"/>
    <col min="7906" max="7906" width="5.85546875" style="1" customWidth="1"/>
    <col min="7907" max="7907" width="8.85546875" style="1" customWidth="1"/>
    <col min="7908" max="7908" width="7.140625" style="1" customWidth="1"/>
    <col min="7909" max="7909" width="100.85546875" style="1" customWidth="1"/>
    <col min="7910" max="7910" width="12" style="1" customWidth="1"/>
    <col min="7911" max="7911" width="18.42578125" style="1" customWidth="1"/>
    <col min="7912" max="7912" width="24.7109375" style="1" customWidth="1"/>
    <col min="7913" max="7913" width="16.7109375" style="1" customWidth="1"/>
    <col min="7914" max="7914" width="10.140625" style="1" customWidth="1"/>
    <col min="7915" max="7915" width="24.7109375" style="1" customWidth="1"/>
    <col min="7916" max="7916" width="16.7109375" style="1" customWidth="1"/>
    <col min="7917" max="7917" width="10.140625" style="1" customWidth="1"/>
    <col min="7918" max="7918" width="24.7109375" style="1" customWidth="1"/>
    <col min="7919" max="7919" width="16.7109375" style="1" customWidth="1"/>
    <col min="7920" max="7920" width="10.140625" style="1" customWidth="1"/>
    <col min="7921" max="7921" width="24.7109375" style="1" customWidth="1"/>
    <col min="7922" max="7922" width="16.7109375" style="1" customWidth="1"/>
    <col min="7923" max="7923" width="10.140625" style="1" customWidth="1"/>
    <col min="7924" max="7924" width="24.7109375" style="1" customWidth="1"/>
    <col min="7925" max="7925" width="16.7109375" style="1" customWidth="1"/>
    <col min="7926" max="7926" width="10.140625" style="1" customWidth="1"/>
    <col min="7927" max="7927" width="24.7109375" style="1" customWidth="1"/>
    <col min="7928" max="7928" width="16.7109375" style="1" customWidth="1"/>
    <col min="7929" max="7929" width="10.140625" style="1" customWidth="1"/>
    <col min="7930" max="7930" width="24.7109375" style="1" customWidth="1"/>
    <col min="7931" max="7931" width="16.7109375" style="1" customWidth="1"/>
    <col min="7932" max="7932" width="10.140625" style="1" customWidth="1"/>
    <col min="7933" max="7933" width="24.7109375" style="1" customWidth="1"/>
    <col min="7934" max="7934" width="16.7109375" style="1" customWidth="1"/>
    <col min="7935" max="7935" width="10.140625" style="1" customWidth="1"/>
    <col min="7936" max="7936" width="24.7109375" style="1" customWidth="1"/>
    <col min="7937" max="7937" width="16.7109375" style="1" customWidth="1"/>
    <col min="7938" max="7938" width="10.140625" style="1" customWidth="1"/>
    <col min="7939" max="7939" width="24.7109375" style="1" customWidth="1"/>
    <col min="7940" max="7940" width="16.7109375" style="1" customWidth="1"/>
    <col min="7941" max="7941" width="10.140625" style="1" customWidth="1"/>
    <col min="7942" max="7942" width="24.7109375" style="1" customWidth="1"/>
    <col min="7943" max="7943" width="16.7109375" style="1" customWidth="1"/>
    <col min="7944" max="7944" width="10.140625" style="1" customWidth="1"/>
    <col min="7945" max="7945" width="24.7109375" style="1" customWidth="1"/>
    <col min="7946" max="7946" width="16.7109375" style="1" customWidth="1"/>
    <col min="7947" max="7947" width="10.140625" style="1" customWidth="1"/>
    <col min="7948" max="7948" width="24.7109375" style="1" customWidth="1"/>
    <col min="7949" max="7949" width="16.7109375" style="1" customWidth="1"/>
    <col min="7950" max="7950" width="10.140625" style="1" customWidth="1"/>
    <col min="7951" max="7951" width="24.7109375" style="1" customWidth="1"/>
    <col min="7952" max="7952" width="16.7109375" style="1" customWidth="1"/>
    <col min="7953" max="7953" width="12.5703125" style="1" customWidth="1"/>
    <col min="7954" max="7954" width="9.85546875" style="1" customWidth="1"/>
    <col min="7955" max="7955" width="10.28515625" style="1" customWidth="1"/>
    <col min="7956" max="7970" width="15.28515625" style="1" customWidth="1"/>
    <col min="7971" max="7971" width="7.28515625" style="1" customWidth="1"/>
    <col min="7972" max="7972" width="6.28515625" style="1" customWidth="1"/>
    <col min="7973" max="7973" width="6.85546875" style="1" customWidth="1"/>
    <col min="7974" max="7974" width="10.28515625" style="1" customWidth="1"/>
    <col min="7975" max="8161" width="10.28515625" style="1"/>
    <col min="8162" max="8162" width="5.85546875" style="1" customWidth="1"/>
    <col min="8163" max="8163" width="8.85546875" style="1" customWidth="1"/>
    <col min="8164" max="8164" width="7.140625" style="1" customWidth="1"/>
    <col min="8165" max="8165" width="100.85546875" style="1" customWidth="1"/>
    <col min="8166" max="8166" width="12" style="1" customWidth="1"/>
    <col min="8167" max="8167" width="18.42578125" style="1" customWidth="1"/>
    <col min="8168" max="8168" width="24.7109375" style="1" customWidth="1"/>
    <col min="8169" max="8169" width="16.7109375" style="1" customWidth="1"/>
    <col min="8170" max="8170" width="10.140625" style="1" customWidth="1"/>
    <col min="8171" max="8171" width="24.7109375" style="1" customWidth="1"/>
    <col min="8172" max="8172" width="16.7109375" style="1" customWidth="1"/>
    <col min="8173" max="8173" width="10.140625" style="1" customWidth="1"/>
    <col min="8174" max="8174" width="24.7109375" style="1" customWidth="1"/>
    <col min="8175" max="8175" width="16.7109375" style="1" customWidth="1"/>
    <col min="8176" max="8176" width="10.140625" style="1" customWidth="1"/>
    <col min="8177" max="8177" width="24.7109375" style="1" customWidth="1"/>
    <col min="8178" max="8178" width="16.7109375" style="1" customWidth="1"/>
    <col min="8179" max="8179" width="10.140625" style="1" customWidth="1"/>
    <col min="8180" max="8180" width="24.7109375" style="1" customWidth="1"/>
    <col min="8181" max="8181" width="16.7109375" style="1" customWidth="1"/>
    <col min="8182" max="8182" width="10.140625" style="1" customWidth="1"/>
    <col min="8183" max="8183" width="24.7109375" style="1" customWidth="1"/>
    <col min="8184" max="8184" width="16.7109375" style="1" customWidth="1"/>
    <col min="8185" max="8185" width="10.140625" style="1" customWidth="1"/>
    <col min="8186" max="8186" width="24.7109375" style="1" customWidth="1"/>
    <col min="8187" max="8187" width="16.7109375" style="1" customWidth="1"/>
    <col min="8188" max="8188" width="10.140625" style="1" customWidth="1"/>
    <col min="8189" max="8189" width="24.7109375" style="1" customWidth="1"/>
    <col min="8190" max="8190" width="16.7109375" style="1" customWidth="1"/>
    <col min="8191" max="8191" width="10.140625" style="1" customWidth="1"/>
    <col min="8192" max="8192" width="24.7109375" style="1" customWidth="1"/>
    <col min="8193" max="8193" width="16.7109375" style="1" customWidth="1"/>
    <col min="8194" max="8194" width="10.140625" style="1" customWidth="1"/>
    <col min="8195" max="8195" width="24.7109375" style="1" customWidth="1"/>
    <col min="8196" max="8196" width="16.7109375" style="1" customWidth="1"/>
    <col min="8197" max="8197" width="10.140625" style="1" customWidth="1"/>
    <col min="8198" max="8198" width="24.7109375" style="1" customWidth="1"/>
    <col min="8199" max="8199" width="16.7109375" style="1" customWidth="1"/>
    <col min="8200" max="8200" width="10.140625" style="1" customWidth="1"/>
    <col min="8201" max="8201" width="24.7109375" style="1" customWidth="1"/>
    <col min="8202" max="8202" width="16.7109375" style="1" customWidth="1"/>
    <col min="8203" max="8203" width="10.140625" style="1" customWidth="1"/>
    <col min="8204" max="8204" width="24.7109375" style="1" customWidth="1"/>
    <col min="8205" max="8205" width="16.7109375" style="1" customWidth="1"/>
    <col min="8206" max="8206" width="10.140625" style="1" customWidth="1"/>
    <col min="8207" max="8207" width="24.7109375" style="1" customWidth="1"/>
    <col min="8208" max="8208" width="16.7109375" style="1" customWidth="1"/>
    <col min="8209" max="8209" width="12.5703125" style="1" customWidth="1"/>
    <col min="8210" max="8210" width="9.85546875" style="1" customWidth="1"/>
    <col min="8211" max="8211" width="10.28515625" style="1" customWidth="1"/>
    <col min="8212" max="8226" width="15.28515625" style="1" customWidth="1"/>
    <col min="8227" max="8227" width="7.28515625" style="1" customWidth="1"/>
    <col min="8228" max="8228" width="6.28515625" style="1" customWidth="1"/>
    <col min="8229" max="8229" width="6.85546875" style="1" customWidth="1"/>
    <col min="8230" max="8230" width="10.28515625" style="1" customWidth="1"/>
    <col min="8231" max="8417" width="10.28515625" style="1"/>
    <col min="8418" max="8418" width="5.85546875" style="1" customWidth="1"/>
    <col min="8419" max="8419" width="8.85546875" style="1" customWidth="1"/>
    <col min="8420" max="8420" width="7.140625" style="1" customWidth="1"/>
    <col min="8421" max="8421" width="100.85546875" style="1" customWidth="1"/>
    <col min="8422" max="8422" width="12" style="1" customWidth="1"/>
    <col min="8423" max="8423" width="18.42578125" style="1" customWidth="1"/>
    <col min="8424" max="8424" width="24.7109375" style="1" customWidth="1"/>
    <col min="8425" max="8425" width="16.7109375" style="1" customWidth="1"/>
    <col min="8426" max="8426" width="10.140625" style="1" customWidth="1"/>
    <col min="8427" max="8427" width="24.7109375" style="1" customWidth="1"/>
    <col min="8428" max="8428" width="16.7109375" style="1" customWidth="1"/>
    <col min="8429" max="8429" width="10.140625" style="1" customWidth="1"/>
    <col min="8430" max="8430" width="24.7109375" style="1" customWidth="1"/>
    <col min="8431" max="8431" width="16.7109375" style="1" customWidth="1"/>
    <col min="8432" max="8432" width="10.140625" style="1" customWidth="1"/>
    <col min="8433" max="8433" width="24.7109375" style="1" customWidth="1"/>
    <col min="8434" max="8434" width="16.7109375" style="1" customWidth="1"/>
    <col min="8435" max="8435" width="10.140625" style="1" customWidth="1"/>
    <col min="8436" max="8436" width="24.7109375" style="1" customWidth="1"/>
    <col min="8437" max="8437" width="16.7109375" style="1" customWidth="1"/>
    <col min="8438" max="8438" width="10.140625" style="1" customWidth="1"/>
    <col min="8439" max="8439" width="24.7109375" style="1" customWidth="1"/>
    <col min="8440" max="8440" width="16.7109375" style="1" customWidth="1"/>
    <col min="8441" max="8441" width="10.140625" style="1" customWidth="1"/>
    <col min="8442" max="8442" width="24.7109375" style="1" customWidth="1"/>
    <col min="8443" max="8443" width="16.7109375" style="1" customWidth="1"/>
    <col min="8444" max="8444" width="10.140625" style="1" customWidth="1"/>
    <col min="8445" max="8445" width="24.7109375" style="1" customWidth="1"/>
    <col min="8446" max="8446" width="16.7109375" style="1" customWidth="1"/>
    <col min="8447" max="8447" width="10.140625" style="1" customWidth="1"/>
    <col min="8448" max="8448" width="24.7109375" style="1" customWidth="1"/>
    <col min="8449" max="8449" width="16.7109375" style="1" customWidth="1"/>
    <col min="8450" max="8450" width="10.140625" style="1" customWidth="1"/>
    <col min="8451" max="8451" width="24.7109375" style="1" customWidth="1"/>
    <col min="8452" max="8452" width="16.7109375" style="1" customWidth="1"/>
    <col min="8453" max="8453" width="10.140625" style="1" customWidth="1"/>
    <col min="8454" max="8454" width="24.7109375" style="1" customWidth="1"/>
    <col min="8455" max="8455" width="16.7109375" style="1" customWidth="1"/>
    <col min="8456" max="8456" width="10.140625" style="1" customWidth="1"/>
    <col min="8457" max="8457" width="24.7109375" style="1" customWidth="1"/>
    <col min="8458" max="8458" width="16.7109375" style="1" customWidth="1"/>
    <col min="8459" max="8459" width="10.140625" style="1" customWidth="1"/>
    <col min="8460" max="8460" width="24.7109375" style="1" customWidth="1"/>
    <col min="8461" max="8461" width="16.7109375" style="1" customWidth="1"/>
    <col min="8462" max="8462" width="10.140625" style="1" customWidth="1"/>
    <col min="8463" max="8463" width="24.7109375" style="1" customWidth="1"/>
    <col min="8464" max="8464" width="16.7109375" style="1" customWidth="1"/>
    <col min="8465" max="8465" width="12.5703125" style="1" customWidth="1"/>
    <col min="8466" max="8466" width="9.85546875" style="1" customWidth="1"/>
    <col min="8467" max="8467" width="10.28515625" style="1" customWidth="1"/>
    <col min="8468" max="8482" width="15.28515625" style="1" customWidth="1"/>
    <col min="8483" max="8483" width="7.28515625" style="1" customWidth="1"/>
    <col min="8484" max="8484" width="6.28515625" style="1" customWidth="1"/>
    <col min="8485" max="8485" width="6.85546875" style="1" customWidth="1"/>
    <col min="8486" max="8486" width="10.28515625" style="1" customWidth="1"/>
    <col min="8487" max="8673" width="10.28515625" style="1"/>
    <col min="8674" max="8674" width="5.85546875" style="1" customWidth="1"/>
    <col min="8675" max="8675" width="8.85546875" style="1" customWidth="1"/>
    <col min="8676" max="8676" width="7.140625" style="1" customWidth="1"/>
    <col min="8677" max="8677" width="100.85546875" style="1" customWidth="1"/>
    <col min="8678" max="8678" width="12" style="1" customWidth="1"/>
    <col min="8679" max="8679" width="18.42578125" style="1" customWidth="1"/>
    <col min="8680" max="8680" width="24.7109375" style="1" customWidth="1"/>
    <col min="8681" max="8681" width="16.7109375" style="1" customWidth="1"/>
    <col min="8682" max="8682" width="10.140625" style="1" customWidth="1"/>
    <col min="8683" max="8683" width="24.7109375" style="1" customWidth="1"/>
    <col min="8684" max="8684" width="16.7109375" style="1" customWidth="1"/>
    <col min="8685" max="8685" width="10.140625" style="1" customWidth="1"/>
    <col min="8686" max="8686" width="24.7109375" style="1" customWidth="1"/>
    <col min="8687" max="8687" width="16.7109375" style="1" customWidth="1"/>
    <col min="8688" max="8688" width="10.140625" style="1" customWidth="1"/>
    <col min="8689" max="8689" width="24.7109375" style="1" customWidth="1"/>
    <col min="8690" max="8690" width="16.7109375" style="1" customWidth="1"/>
    <col min="8691" max="8691" width="10.140625" style="1" customWidth="1"/>
    <col min="8692" max="8692" width="24.7109375" style="1" customWidth="1"/>
    <col min="8693" max="8693" width="16.7109375" style="1" customWidth="1"/>
    <col min="8694" max="8694" width="10.140625" style="1" customWidth="1"/>
    <col min="8695" max="8695" width="24.7109375" style="1" customWidth="1"/>
    <col min="8696" max="8696" width="16.7109375" style="1" customWidth="1"/>
    <col min="8697" max="8697" width="10.140625" style="1" customWidth="1"/>
    <col min="8698" max="8698" width="24.7109375" style="1" customWidth="1"/>
    <col min="8699" max="8699" width="16.7109375" style="1" customWidth="1"/>
    <col min="8700" max="8700" width="10.140625" style="1" customWidth="1"/>
    <col min="8701" max="8701" width="24.7109375" style="1" customWidth="1"/>
    <col min="8702" max="8702" width="16.7109375" style="1" customWidth="1"/>
    <col min="8703" max="8703" width="10.140625" style="1" customWidth="1"/>
    <col min="8704" max="8704" width="24.7109375" style="1" customWidth="1"/>
    <col min="8705" max="8705" width="16.7109375" style="1" customWidth="1"/>
    <col min="8706" max="8706" width="10.140625" style="1" customWidth="1"/>
    <col min="8707" max="8707" width="24.7109375" style="1" customWidth="1"/>
    <col min="8708" max="8708" width="16.7109375" style="1" customWidth="1"/>
    <col min="8709" max="8709" width="10.140625" style="1" customWidth="1"/>
    <col min="8710" max="8710" width="24.7109375" style="1" customWidth="1"/>
    <col min="8711" max="8711" width="16.7109375" style="1" customWidth="1"/>
    <col min="8712" max="8712" width="10.140625" style="1" customWidth="1"/>
    <col min="8713" max="8713" width="24.7109375" style="1" customWidth="1"/>
    <col min="8714" max="8714" width="16.7109375" style="1" customWidth="1"/>
    <col min="8715" max="8715" width="10.140625" style="1" customWidth="1"/>
    <col min="8716" max="8716" width="24.7109375" style="1" customWidth="1"/>
    <col min="8717" max="8717" width="16.7109375" style="1" customWidth="1"/>
    <col min="8718" max="8718" width="10.140625" style="1" customWidth="1"/>
    <col min="8719" max="8719" width="24.7109375" style="1" customWidth="1"/>
    <col min="8720" max="8720" width="16.7109375" style="1" customWidth="1"/>
    <col min="8721" max="8721" width="12.5703125" style="1" customWidth="1"/>
    <col min="8722" max="8722" width="9.85546875" style="1" customWidth="1"/>
    <col min="8723" max="8723" width="10.28515625" style="1" customWidth="1"/>
    <col min="8724" max="8738" width="15.28515625" style="1" customWidth="1"/>
    <col min="8739" max="8739" width="7.28515625" style="1" customWidth="1"/>
    <col min="8740" max="8740" width="6.28515625" style="1" customWidth="1"/>
    <col min="8741" max="8741" width="6.85546875" style="1" customWidth="1"/>
    <col min="8742" max="8742" width="10.28515625" style="1" customWidth="1"/>
    <col min="8743" max="8929" width="10.28515625" style="1"/>
    <col min="8930" max="8930" width="5.85546875" style="1" customWidth="1"/>
    <col min="8931" max="8931" width="8.85546875" style="1" customWidth="1"/>
    <col min="8932" max="8932" width="7.140625" style="1" customWidth="1"/>
    <col min="8933" max="8933" width="100.85546875" style="1" customWidth="1"/>
    <col min="8934" max="8934" width="12" style="1" customWidth="1"/>
    <col min="8935" max="8935" width="18.42578125" style="1" customWidth="1"/>
    <col min="8936" max="8936" width="24.7109375" style="1" customWidth="1"/>
    <col min="8937" max="8937" width="16.7109375" style="1" customWidth="1"/>
    <col min="8938" max="8938" width="10.140625" style="1" customWidth="1"/>
    <col min="8939" max="8939" width="24.7109375" style="1" customWidth="1"/>
    <col min="8940" max="8940" width="16.7109375" style="1" customWidth="1"/>
    <col min="8941" max="8941" width="10.140625" style="1" customWidth="1"/>
    <col min="8942" max="8942" width="24.7109375" style="1" customWidth="1"/>
    <col min="8943" max="8943" width="16.7109375" style="1" customWidth="1"/>
    <col min="8944" max="8944" width="10.140625" style="1" customWidth="1"/>
    <col min="8945" max="8945" width="24.7109375" style="1" customWidth="1"/>
    <col min="8946" max="8946" width="16.7109375" style="1" customWidth="1"/>
    <col min="8947" max="8947" width="10.140625" style="1" customWidth="1"/>
    <col min="8948" max="8948" width="24.7109375" style="1" customWidth="1"/>
    <col min="8949" max="8949" width="16.7109375" style="1" customWidth="1"/>
    <col min="8950" max="8950" width="10.140625" style="1" customWidth="1"/>
    <col min="8951" max="8951" width="24.7109375" style="1" customWidth="1"/>
    <col min="8952" max="8952" width="16.7109375" style="1" customWidth="1"/>
    <col min="8953" max="8953" width="10.140625" style="1" customWidth="1"/>
    <col min="8954" max="8954" width="24.7109375" style="1" customWidth="1"/>
    <col min="8955" max="8955" width="16.7109375" style="1" customWidth="1"/>
    <col min="8956" max="8956" width="10.140625" style="1" customWidth="1"/>
    <col min="8957" max="8957" width="24.7109375" style="1" customWidth="1"/>
    <col min="8958" max="8958" width="16.7109375" style="1" customWidth="1"/>
    <col min="8959" max="8959" width="10.140625" style="1" customWidth="1"/>
    <col min="8960" max="8960" width="24.7109375" style="1" customWidth="1"/>
    <col min="8961" max="8961" width="16.7109375" style="1" customWidth="1"/>
    <col min="8962" max="8962" width="10.140625" style="1" customWidth="1"/>
    <col min="8963" max="8963" width="24.7109375" style="1" customWidth="1"/>
    <col min="8964" max="8964" width="16.7109375" style="1" customWidth="1"/>
    <col min="8965" max="8965" width="10.140625" style="1" customWidth="1"/>
    <col min="8966" max="8966" width="24.7109375" style="1" customWidth="1"/>
    <col min="8967" max="8967" width="16.7109375" style="1" customWidth="1"/>
    <col min="8968" max="8968" width="10.140625" style="1" customWidth="1"/>
    <col min="8969" max="8969" width="24.7109375" style="1" customWidth="1"/>
    <col min="8970" max="8970" width="16.7109375" style="1" customWidth="1"/>
    <col min="8971" max="8971" width="10.140625" style="1" customWidth="1"/>
    <col min="8972" max="8972" width="24.7109375" style="1" customWidth="1"/>
    <col min="8973" max="8973" width="16.7109375" style="1" customWidth="1"/>
    <col min="8974" max="8974" width="10.140625" style="1" customWidth="1"/>
    <col min="8975" max="8975" width="24.7109375" style="1" customWidth="1"/>
    <col min="8976" max="8976" width="16.7109375" style="1" customWidth="1"/>
    <col min="8977" max="8977" width="12.5703125" style="1" customWidth="1"/>
    <col min="8978" max="8978" width="9.85546875" style="1" customWidth="1"/>
    <col min="8979" max="8979" width="10.28515625" style="1" customWidth="1"/>
    <col min="8980" max="8994" width="15.28515625" style="1" customWidth="1"/>
    <col min="8995" max="8995" width="7.28515625" style="1" customWidth="1"/>
    <col min="8996" max="8996" width="6.28515625" style="1" customWidth="1"/>
    <col min="8997" max="8997" width="6.85546875" style="1" customWidth="1"/>
    <col min="8998" max="8998" width="10.28515625" style="1" customWidth="1"/>
    <col min="8999" max="9185" width="10.28515625" style="1"/>
    <col min="9186" max="9186" width="5.85546875" style="1" customWidth="1"/>
    <col min="9187" max="9187" width="8.85546875" style="1" customWidth="1"/>
    <col min="9188" max="9188" width="7.140625" style="1" customWidth="1"/>
    <col min="9189" max="9189" width="100.85546875" style="1" customWidth="1"/>
    <col min="9190" max="9190" width="12" style="1" customWidth="1"/>
    <col min="9191" max="9191" width="18.42578125" style="1" customWidth="1"/>
    <col min="9192" max="9192" width="24.7109375" style="1" customWidth="1"/>
    <col min="9193" max="9193" width="16.7109375" style="1" customWidth="1"/>
    <col min="9194" max="9194" width="10.140625" style="1" customWidth="1"/>
    <col min="9195" max="9195" width="24.7109375" style="1" customWidth="1"/>
    <col min="9196" max="9196" width="16.7109375" style="1" customWidth="1"/>
    <col min="9197" max="9197" width="10.140625" style="1" customWidth="1"/>
    <col min="9198" max="9198" width="24.7109375" style="1" customWidth="1"/>
    <col min="9199" max="9199" width="16.7109375" style="1" customWidth="1"/>
    <col min="9200" max="9200" width="10.140625" style="1" customWidth="1"/>
    <col min="9201" max="9201" width="24.7109375" style="1" customWidth="1"/>
    <col min="9202" max="9202" width="16.7109375" style="1" customWidth="1"/>
    <col min="9203" max="9203" width="10.140625" style="1" customWidth="1"/>
    <col min="9204" max="9204" width="24.7109375" style="1" customWidth="1"/>
    <col min="9205" max="9205" width="16.7109375" style="1" customWidth="1"/>
    <col min="9206" max="9206" width="10.140625" style="1" customWidth="1"/>
    <col min="9207" max="9207" width="24.7109375" style="1" customWidth="1"/>
    <col min="9208" max="9208" width="16.7109375" style="1" customWidth="1"/>
    <col min="9209" max="9209" width="10.140625" style="1" customWidth="1"/>
    <col min="9210" max="9210" width="24.7109375" style="1" customWidth="1"/>
    <col min="9211" max="9211" width="16.7109375" style="1" customWidth="1"/>
    <col min="9212" max="9212" width="10.140625" style="1" customWidth="1"/>
    <col min="9213" max="9213" width="24.7109375" style="1" customWidth="1"/>
    <col min="9214" max="9214" width="16.7109375" style="1" customWidth="1"/>
    <col min="9215" max="9215" width="10.140625" style="1" customWidth="1"/>
    <col min="9216" max="9216" width="24.7109375" style="1" customWidth="1"/>
    <col min="9217" max="9217" width="16.7109375" style="1" customWidth="1"/>
    <col min="9218" max="9218" width="10.140625" style="1" customWidth="1"/>
    <col min="9219" max="9219" width="24.7109375" style="1" customWidth="1"/>
    <col min="9220" max="9220" width="16.7109375" style="1" customWidth="1"/>
    <col min="9221" max="9221" width="10.140625" style="1" customWidth="1"/>
    <col min="9222" max="9222" width="24.7109375" style="1" customWidth="1"/>
    <col min="9223" max="9223" width="16.7109375" style="1" customWidth="1"/>
    <col min="9224" max="9224" width="10.140625" style="1" customWidth="1"/>
    <col min="9225" max="9225" width="24.7109375" style="1" customWidth="1"/>
    <col min="9226" max="9226" width="16.7109375" style="1" customWidth="1"/>
    <col min="9227" max="9227" width="10.140625" style="1" customWidth="1"/>
    <col min="9228" max="9228" width="24.7109375" style="1" customWidth="1"/>
    <col min="9229" max="9229" width="16.7109375" style="1" customWidth="1"/>
    <col min="9230" max="9230" width="10.140625" style="1" customWidth="1"/>
    <col min="9231" max="9231" width="24.7109375" style="1" customWidth="1"/>
    <col min="9232" max="9232" width="16.7109375" style="1" customWidth="1"/>
    <col min="9233" max="9233" width="12.5703125" style="1" customWidth="1"/>
    <col min="9234" max="9234" width="9.85546875" style="1" customWidth="1"/>
    <col min="9235" max="9235" width="10.28515625" style="1" customWidth="1"/>
    <col min="9236" max="9250" width="15.28515625" style="1" customWidth="1"/>
    <col min="9251" max="9251" width="7.28515625" style="1" customWidth="1"/>
    <col min="9252" max="9252" width="6.28515625" style="1" customWidth="1"/>
    <col min="9253" max="9253" width="6.85546875" style="1" customWidth="1"/>
    <col min="9254" max="9254" width="10.28515625" style="1" customWidth="1"/>
    <col min="9255" max="9441" width="10.28515625" style="1"/>
    <col min="9442" max="9442" width="5.85546875" style="1" customWidth="1"/>
    <col min="9443" max="9443" width="8.85546875" style="1" customWidth="1"/>
    <col min="9444" max="9444" width="7.140625" style="1" customWidth="1"/>
    <col min="9445" max="9445" width="100.85546875" style="1" customWidth="1"/>
    <col min="9446" max="9446" width="12" style="1" customWidth="1"/>
    <col min="9447" max="9447" width="18.42578125" style="1" customWidth="1"/>
    <col min="9448" max="9448" width="24.7109375" style="1" customWidth="1"/>
    <col min="9449" max="9449" width="16.7109375" style="1" customWidth="1"/>
    <col min="9450" max="9450" width="10.140625" style="1" customWidth="1"/>
    <col min="9451" max="9451" width="24.7109375" style="1" customWidth="1"/>
    <col min="9452" max="9452" width="16.7109375" style="1" customWidth="1"/>
    <col min="9453" max="9453" width="10.140625" style="1" customWidth="1"/>
    <col min="9454" max="9454" width="24.7109375" style="1" customWidth="1"/>
    <col min="9455" max="9455" width="16.7109375" style="1" customWidth="1"/>
    <col min="9456" max="9456" width="10.140625" style="1" customWidth="1"/>
    <col min="9457" max="9457" width="24.7109375" style="1" customWidth="1"/>
    <col min="9458" max="9458" width="16.7109375" style="1" customWidth="1"/>
    <col min="9459" max="9459" width="10.140625" style="1" customWidth="1"/>
    <col min="9460" max="9460" width="24.7109375" style="1" customWidth="1"/>
    <col min="9461" max="9461" width="16.7109375" style="1" customWidth="1"/>
    <col min="9462" max="9462" width="10.140625" style="1" customWidth="1"/>
    <col min="9463" max="9463" width="24.7109375" style="1" customWidth="1"/>
    <col min="9464" max="9464" width="16.7109375" style="1" customWidth="1"/>
    <col min="9465" max="9465" width="10.140625" style="1" customWidth="1"/>
    <col min="9466" max="9466" width="24.7109375" style="1" customWidth="1"/>
    <col min="9467" max="9467" width="16.7109375" style="1" customWidth="1"/>
    <col min="9468" max="9468" width="10.140625" style="1" customWidth="1"/>
    <col min="9469" max="9469" width="24.7109375" style="1" customWidth="1"/>
    <col min="9470" max="9470" width="16.7109375" style="1" customWidth="1"/>
    <col min="9471" max="9471" width="10.140625" style="1" customWidth="1"/>
    <col min="9472" max="9472" width="24.7109375" style="1" customWidth="1"/>
    <col min="9473" max="9473" width="16.7109375" style="1" customWidth="1"/>
    <col min="9474" max="9474" width="10.140625" style="1" customWidth="1"/>
    <col min="9475" max="9475" width="24.7109375" style="1" customWidth="1"/>
    <col min="9476" max="9476" width="16.7109375" style="1" customWidth="1"/>
    <col min="9477" max="9477" width="10.140625" style="1" customWidth="1"/>
    <col min="9478" max="9478" width="24.7109375" style="1" customWidth="1"/>
    <col min="9479" max="9479" width="16.7109375" style="1" customWidth="1"/>
    <col min="9480" max="9480" width="10.140625" style="1" customWidth="1"/>
    <col min="9481" max="9481" width="24.7109375" style="1" customWidth="1"/>
    <col min="9482" max="9482" width="16.7109375" style="1" customWidth="1"/>
    <col min="9483" max="9483" width="10.140625" style="1" customWidth="1"/>
    <col min="9484" max="9484" width="24.7109375" style="1" customWidth="1"/>
    <col min="9485" max="9485" width="16.7109375" style="1" customWidth="1"/>
    <col min="9486" max="9486" width="10.140625" style="1" customWidth="1"/>
    <col min="9487" max="9487" width="24.7109375" style="1" customWidth="1"/>
    <col min="9488" max="9488" width="16.7109375" style="1" customWidth="1"/>
    <col min="9489" max="9489" width="12.5703125" style="1" customWidth="1"/>
    <col min="9490" max="9490" width="9.85546875" style="1" customWidth="1"/>
    <col min="9491" max="9491" width="10.28515625" style="1" customWidth="1"/>
    <col min="9492" max="9506" width="15.28515625" style="1" customWidth="1"/>
    <col min="9507" max="9507" width="7.28515625" style="1" customWidth="1"/>
    <col min="9508" max="9508" width="6.28515625" style="1" customWidth="1"/>
    <col min="9509" max="9509" width="6.85546875" style="1" customWidth="1"/>
    <col min="9510" max="9510" width="10.28515625" style="1" customWidth="1"/>
    <col min="9511" max="9697" width="10.28515625" style="1"/>
    <col min="9698" max="9698" width="5.85546875" style="1" customWidth="1"/>
    <col min="9699" max="9699" width="8.85546875" style="1" customWidth="1"/>
    <col min="9700" max="9700" width="7.140625" style="1" customWidth="1"/>
    <col min="9701" max="9701" width="100.85546875" style="1" customWidth="1"/>
    <col min="9702" max="9702" width="12" style="1" customWidth="1"/>
    <col min="9703" max="9703" width="18.42578125" style="1" customWidth="1"/>
    <col min="9704" max="9704" width="24.7109375" style="1" customWidth="1"/>
    <col min="9705" max="9705" width="16.7109375" style="1" customWidth="1"/>
    <col min="9706" max="9706" width="10.140625" style="1" customWidth="1"/>
    <col min="9707" max="9707" width="24.7109375" style="1" customWidth="1"/>
    <col min="9708" max="9708" width="16.7109375" style="1" customWidth="1"/>
    <col min="9709" max="9709" width="10.140625" style="1" customWidth="1"/>
    <col min="9710" max="9710" width="24.7109375" style="1" customWidth="1"/>
    <col min="9711" max="9711" width="16.7109375" style="1" customWidth="1"/>
    <col min="9712" max="9712" width="10.140625" style="1" customWidth="1"/>
    <col min="9713" max="9713" width="24.7109375" style="1" customWidth="1"/>
    <col min="9714" max="9714" width="16.7109375" style="1" customWidth="1"/>
    <col min="9715" max="9715" width="10.140625" style="1" customWidth="1"/>
    <col min="9716" max="9716" width="24.7109375" style="1" customWidth="1"/>
    <col min="9717" max="9717" width="16.7109375" style="1" customWidth="1"/>
    <col min="9718" max="9718" width="10.140625" style="1" customWidth="1"/>
    <col min="9719" max="9719" width="24.7109375" style="1" customWidth="1"/>
    <col min="9720" max="9720" width="16.7109375" style="1" customWidth="1"/>
    <col min="9721" max="9721" width="10.140625" style="1" customWidth="1"/>
    <col min="9722" max="9722" width="24.7109375" style="1" customWidth="1"/>
    <col min="9723" max="9723" width="16.7109375" style="1" customWidth="1"/>
    <col min="9724" max="9724" width="10.140625" style="1" customWidth="1"/>
    <col min="9725" max="9725" width="24.7109375" style="1" customWidth="1"/>
    <col min="9726" max="9726" width="16.7109375" style="1" customWidth="1"/>
    <col min="9727" max="9727" width="10.140625" style="1" customWidth="1"/>
    <col min="9728" max="9728" width="24.7109375" style="1" customWidth="1"/>
    <col min="9729" max="9729" width="16.7109375" style="1" customWidth="1"/>
    <col min="9730" max="9730" width="10.140625" style="1" customWidth="1"/>
    <col min="9731" max="9731" width="24.7109375" style="1" customWidth="1"/>
    <col min="9732" max="9732" width="16.7109375" style="1" customWidth="1"/>
    <col min="9733" max="9733" width="10.140625" style="1" customWidth="1"/>
    <col min="9734" max="9734" width="24.7109375" style="1" customWidth="1"/>
    <col min="9735" max="9735" width="16.7109375" style="1" customWidth="1"/>
    <col min="9736" max="9736" width="10.140625" style="1" customWidth="1"/>
    <col min="9737" max="9737" width="24.7109375" style="1" customWidth="1"/>
    <col min="9738" max="9738" width="16.7109375" style="1" customWidth="1"/>
    <col min="9739" max="9739" width="10.140625" style="1" customWidth="1"/>
    <col min="9740" max="9740" width="24.7109375" style="1" customWidth="1"/>
    <col min="9741" max="9741" width="16.7109375" style="1" customWidth="1"/>
    <col min="9742" max="9742" width="10.140625" style="1" customWidth="1"/>
    <col min="9743" max="9743" width="24.7109375" style="1" customWidth="1"/>
    <col min="9744" max="9744" width="16.7109375" style="1" customWidth="1"/>
    <col min="9745" max="9745" width="12.5703125" style="1" customWidth="1"/>
    <col min="9746" max="9746" width="9.85546875" style="1" customWidth="1"/>
    <col min="9747" max="9747" width="10.28515625" style="1" customWidth="1"/>
    <col min="9748" max="9762" width="15.28515625" style="1" customWidth="1"/>
    <col min="9763" max="9763" width="7.28515625" style="1" customWidth="1"/>
    <col min="9764" max="9764" width="6.28515625" style="1" customWidth="1"/>
    <col min="9765" max="9765" width="6.85546875" style="1" customWidth="1"/>
    <col min="9766" max="9766" width="10.28515625" style="1" customWidth="1"/>
    <col min="9767" max="9953" width="10.28515625" style="1"/>
    <col min="9954" max="9954" width="5.85546875" style="1" customWidth="1"/>
    <col min="9955" max="9955" width="8.85546875" style="1" customWidth="1"/>
    <col min="9956" max="9956" width="7.140625" style="1" customWidth="1"/>
    <col min="9957" max="9957" width="100.85546875" style="1" customWidth="1"/>
    <col min="9958" max="9958" width="12" style="1" customWidth="1"/>
    <col min="9959" max="9959" width="18.42578125" style="1" customWidth="1"/>
    <col min="9960" max="9960" width="24.7109375" style="1" customWidth="1"/>
    <col min="9961" max="9961" width="16.7109375" style="1" customWidth="1"/>
    <col min="9962" max="9962" width="10.140625" style="1" customWidth="1"/>
    <col min="9963" max="9963" width="24.7109375" style="1" customWidth="1"/>
    <col min="9964" max="9964" width="16.7109375" style="1" customWidth="1"/>
    <col min="9965" max="9965" width="10.140625" style="1" customWidth="1"/>
    <col min="9966" max="9966" width="24.7109375" style="1" customWidth="1"/>
    <col min="9967" max="9967" width="16.7109375" style="1" customWidth="1"/>
    <col min="9968" max="9968" width="10.140625" style="1" customWidth="1"/>
    <col min="9969" max="9969" width="24.7109375" style="1" customWidth="1"/>
    <col min="9970" max="9970" width="16.7109375" style="1" customWidth="1"/>
    <col min="9971" max="9971" width="10.140625" style="1" customWidth="1"/>
    <col min="9972" max="9972" width="24.7109375" style="1" customWidth="1"/>
    <col min="9973" max="9973" width="16.7109375" style="1" customWidth="1"/>
    <col min="9974" max="9974" width="10.140625" style="1" customWidth="1"/>
    <col min="9975" max="9975" width="24.7109375" style="1" customWidth="1"/>
    <col min="9976" max="9976" width="16.7109375" style="1" customWidth="1"/>
    <col min="9977" max="9977" width="10.140625" style="1" customWidth="1"/>
    <col min="9978" max="9978" width="24.7109375" style="1" customWidth="1"/>
    <col min="9979" max="9979" width="16.7109375" style="1" customWidth="1"/>
    <col min="9980" max="9980" width="10.140625" style="1" customWidth="1"/>
    <col min="9981" max="9981" width="24.7109375" style="1" customWidth="1"/>
    <col min="9982" max="9982" width="16.7109375" style="1" customWidth="1"/>
    <col min="9983" max="9983" width="10.140625" style="1" customWidth="1"/>
    <col min="9984" max="9984" width="24.7109375" style="1" customWidth="1"/>
    <col min="9985" max="9985" width="16.7109375" style="1" customWidth="1"/>
    <col min="9986" max="9986" width="10.140625" style="1" customWidth="1"/>
    <col min="9987" max="9987" width="24.7109375" style="1" customWidth="1"/>
    <col min="9988" max="9988" width="16.7109375" style="1" customWidth="1"/>
    <col min="9989" max="9989" width="10.140625" style="1" customWidth="1"/>
    <col min="9990" max="9990" width="24.7109375" style="1" customWidth="1"/>
    <col min="9991" max="9991" width="16.7109375" style="1" customWidth="1"/>
    <col min="9992" max="9992" width="10.140625" style="1" customWidth="1"/>
    <col min="9993" max="9993" width="24.7109375" style="1" customWidth="1"/>
    <col min="9994" max="9994" width="16.7109375" style="1" customWidth="1"/>
    <col min="9995" max="9995" width="10.140625" style="1" customWidth="1"/>
    <col min="9996" max="9996" width="24.7109375" style="1" customWidth="1"/>
    <col min="9997" max="9997" width="16.7109375" style="1" customWidth="1"/>
    <col min="9998" max="9998" width="10.140625" style="1" customWidth="1"/>
    <col min="9999" max="9999" width="24.7109375" style="1" customWidth="1"/>
    <col min="10000" max="10000" width="16.7109375" style="1" customWidth="1"/>
    <col min="10001" max="10001" width="12.5703125" style="1" customWidth="1"/>
    <col min="10002" max="10002" width="9.85546875" style="1" customWidth="1"/>
    <col min="10003" max="10003" width="10.28515625" style="1" customWidth="1"/>
    <col min="10004" max="10018" width="15.28515625" style="1" customWidth="1"/>
    <col min="10019" max="10019" width="7.28515625" style="1" customWidth="1"/>
    <col min="10020" max="10020" width="6.28515625" style="1" customWidth="1"/>
    <col min="10021" max="10021" width="6.85546875" style="1" customWidth="1"/>
    <col min="10022" max="10022" width="10.28515625" style="1" customWidth="1"/>
    <col min="10023" max="10209" width="10.28515625" style="1"/>
    <col min="10210" max="10210" width="5.85546875" style="1" customWidth="1"/>
    <col min="10211" max="10211" width="8.85546875" style="1" customWidth="1"/>
    <col min="10212" max="10212" width="7.140625" style="1" customWidth="1"/>
    <col min="10213" max="10213" width="100.85546875" style="1" customWidth="1"/>
    <col min="10214" max="10214" width="12" style="1" customWidth="1"/>
    <col min="10215" max="10215" width="18.42578125" style="1" customWidth="1"/>
    <col min="10216" max="10216" width="24.7109375" style="1" customWidth="1"/>
    <col min="10217" max="10217" width="16.7109375" style="1" customWidth="1"/>
    <col min="10218" max="10218" width="10.140625" style="1" customWidth="1"/>
    <col min="10219" max="10219" width="24.7109375" style="1" customWidth="1"/>
    <col min="10220" max="10220" width="16.7109375" style="1" customWidth="1"/>
    <col min="10221" max="10221" width="10.140625" style="1" customWidth="1"/>
    <col min="10222" max="10222" width="24.7109375" style="1" customWidth="1"/>
    <col min="10223" max="10223" width="16.7109375" style="1" customWidth="1"/>
    <col min="10224" max="10224" width="10.140625" style="1" customWidth="1"/>
    <col min="10225" max="10225" width="24.7109375" style="1" customWidth="1"/>
    <col min="10226" max="10226" width="16.7109375" style="1" customWidth="1"/>
    <col min="10227" max="10227" width="10.140625" style="1" customWidth="1"/>
    <col min="10228" max="10228" width="24.7109375" style="1" customWidth="1"/>
    <col min="10229" max="10229" width="16.7109375" style="1" customWidth="1"/>
    <col min="10230" max="10230" width="10.140625" style="1" customWidth="1"/>
    <col min="10231" max="10231" width="24.7109375" style="1" customWidth="1"/>
    <col min="10232" max="10232" width="16.7109375" style="1" customWidth="1"/>
    <col min="10233" max="10233" width="10.140625" style="1" customWidth="1"/>
    <col min="10234" max="10234" width="24.7109375" style="1" customWidth="1"/>
    <col min="10235" max="10235" width="16.7109375" style="1" customWidth="1"/>
    <col min="10236" max="10236" width="10.140625" style="1" customWidth="1"/>
    <col min="10237" max="10237" width="24.7109375" style="1" customWidth="1"/>
    <col min="10238" max="10238" width="16.7109375" style="1" customWidth="1"/>
    <col min="10239" max="10239" width="10.140625" style="1" customWidth="1"/>
    <col min="10240" max="10240" width="24.7109375" style="1" customWidth="1"/>
    <col min="10241" max="10241" width="16.7109375" style="1" customWidth="1"/>
    <col min="10242" max="10242" width="10.140625" style="1" customWidth="1"/>
    <col min="10243" max="10243" width="24.7109375" style="1" customWidth="1"/>
    <col min="10244" max="10244" width="16.7109375" style="1" customWidth="1"/>
    <col min="10245" max="10245" width="10.140625" style="1" customWidth="1"/>
    <col min="10246" max="10246" width="24.7109375" style="1" customWidth="1"/>
    <col min="10247" max="10247" width="16.7109375" style="1" customWidth="1"/>
    <col min="10248" max="10248" width="10.140625" style="1" customWidth="1"/>
    <col min="10249" max="10249" width="24.7109375" style="1" customWidth="1"/>
    <col min="10250" max="10250" width="16.7109375" style="1" customWidth="1"/>
    <col min="10251" max="10251" width="10.140625" style="1" customWidth="1"/>
    <col min="10252" max="10252" width="24.7109375" style="1" customWidth="1"/>
    <col min="10253" max="10253" width="16.7109375" style="1" customWidth="1"/>
    <col min="10254" max="10254" width="10.140625" style="1" customWidth="1"/>
    <col min="10255" max="10255" width="24.7109375" style="1" customWidth="1"/>
    <col min="10256" max="10256" width="16.7109375" style="1" customWidth="1"/>
    <col min="10257" max="10257" width="12.5703125" style="1" customWidth="1"/>
    <col min="10258" max="10258" width="9.85546875" style="1" customWidth="1"/>
    <col min="10259" max="10259" width="10.28515625" style="1" customWidth="1"/>
    <col min="10260" max="10274" width="15.28515625" style="1" customWidth="1"/>
    <col min="10275" max="10275" width="7.28515625" style="1" customWidth="1"/>
    <col min="10276" max="10276" width="6.28515625" style="1" customWidth="1"/>
    <col min="10277" max="10277" width="6.85546875" style="1" customWidth="1"/>
    <col min="10278" max="10278" width="10.28515625" style="1" customWidth="1"/>
    <col min="10279" max="10465" width="10.28515625" style="1"/>
    <col min="10466" max="10466" width="5.85546875" style="1" customWidth="1"/>
    <col min="10467" max="10467" width="8.85546875" style="1" customWidth="1"/>
    <col min="10468" max="10468" width="7.140625" style="1" customWidth="1"/>
    <col min="10469" max="10469" width="100.85546875" style="1" customWidth="1"/>
    <col min="10470" max="10470" width="12" style="1" customWidth="1"/>
    <col min="10471" max="10471" width="18.42578125" style="1" customWidth="1"/>
    <col min="10472" max="10472" width="24.7109375" style="1" customWidth="1"/>
    <col min="10473" max="10473" width="16.7109375" style="1" customWidth="1"/>
    <col min="10474" max="10474" width="10.140625" style="1" customWidth="1"/>
    <col min="10475" max="10475" width="24.7109375" style="1" customWidth="1"/>
    <col min="10476" max="10476" width="16.7109375" style="1" customWidth="1"/>
    <col min="10477" max="10477" width="10.140625" style="1" customWidth="1"/>
    <col min="10478" max="10478" width="24.7109375" style="1" customWidth="1"/>
    <col min="10479" max="10479" width="16.7109375" style="1" customWidth="1"/>
    <col min="10480" max="10480" width="10.140625" style="1" customWidth="1"/>
    <col min="10481" max="10481" width="24.7109375" style="1" customWidth="1"/>
    <col min="10482" max="10482" width="16.7109375" style="1" customWidth="1"/>
    <col min="10483" max="10483" width="10.140625" style="1" customWidth="1"/>
    <col min="10484" max="10484" width="24.7109375" style="1" customWidth="1"/>
    <col min="10485" max="10485" width="16.7109375" style="1" customWidth="1"/>
    <col min="10486" max="10486" width="10.140625" style="1" customWidth="1"/>
    <col min="10487" max="10487" width="24.7109375" style="1" customWidth="1"/>
    <col min="10488" max="10488" width="16.7109375" style="1" customWidth="1"/>
    <col min="10489" max="10489" width="10.140625" style="1" customWidth="1"/>
    <col min="10490" max="10490" width="24.7109375" style="1" customWidth="1"/>
    <col min="10491" max="10491" width="16.7109375" style="1" customWidth="1"/>
    <col min="10492" max="10492" width="10.140625" style="1" customWidth="1"/>
    <col min="10493" max="10493" width="24.7109375" style="1" customWidth="1"/>
    <col min="10494" max="10494" width="16.7109375" style="1" customWidth="1"/>
    <col min="10495" max="10495" width="10.140625" style="1" customWidth="1"/>
    <col min="10496" max="10496" width="24.7109375" style="1" customWidth="1"/>
    <col min="10497" max="10497" width="16.7109375" style="1" customWidth="1"/>
    <col min="10498" max="10498" width="10.140625" style="1" customWidth="1"/>
    <col min="10499" max="10499" width="24.7109375" style="1" customWidth="1"/>
    <col min="10500" max="10500" width="16.7109375" style="1" customWidth="1"/>
    <col min="10501" max="10501" width="10.140625" style="1" customWidth="1"/>
    <col min="10502" max="10502" width="24.7109375" style="1" customWidth="1"/>
    <col min="10503" max="10503" width="16.7109375" style="1" customWidth="1"/>
    <col min="10504" max="10504" width="10.140625" style="1" customWidth="1"/>
    <col min="10505" max="10505" width="24.7109375" style="1" customWidth="1"/>
    <col min="10506" max="10506" width="16.7109375" style="1" customWidth="1"/>
    <col min="10507" max="10507" width="10.140625" style="1" customWidth="1"/>
    <col min="10508" max="10508" width="24.7109375" style="1" customWidth="1"/>
    <col min="10509" max="10509" width="16.7109375" style="1" customWidth="1"/>
    <col min="10510" max="10510" width="10.140625" style="1" customWidth="1"/>
    <col min="10511" max="10511" width="24.7109375" style="1" customWidth="1"/>
    <col min="10512" max="10512" width="16.7109375" style="1" customWidth="1"/>
    <col min="10513" max="10513" width="12.5703125" style="1" customWidth="1"/>
    <col min="10514" max="10514" width="9.85546875" style="1" customWidth="1"/>
    <col min="10515" max="10515" width="10.28515625" style="1" customWidth="1"/>
    <col min="10516" max="10530" width="15.28515625" style="1" customWidth="1"/>
    <col min="10531" max="10531" width="7.28515625" style="1" customWidth="1"/>
    <col min="10532" max="10532" width="6.28515625" style="1" customWidth="1"/>
    <col min="10533" max="10533" width="6.85546875" style="1" customWidth="1"/>
    <col min="10534" max="10534" width="10.28515625" style="1" customWidth="1"/>
    <col min="10535" max="10721" width="10.28515625" style="1"/>
    <col min="10722" max="10722" width="5.85546875" style="1" customWidth="1"/>
    <col min="10723" max="10723" width="8.85546875" style="1" customWidth="1"/>
    <col min="10724" max="10724" width="7.140625" style="1" customWidth="1"/>
    <col min="10725" max="10725" width="100.85546875" style="1" customWidth="1"/>
    <col min="10726" max="10726" width="12" style="1" customWidth="1"/>
    <col min="10727" max="10727" width="18.42578125" style="1" customWidth="1"/>
    <col min="10728" max="10728" width="24.7109375" style="1" customWidth="1"/>
    <col min="10729" max="10729" width="16.7109375" style="1" customWidth="1"/>
    <col min="10730" max="10730" width="10.140625" style="1" customWidth="1"/>
    <col min="10731" max="10731" width="24.7109375" style="1" customWidth="1"/>
    <col min="10732" max="10732" width="16.7109375" style="1" customWidth="1"/>
    <col min="10733" max="10733" width="10.140625" style="1" customWidth="1"/>
    <col min="10734" max="10734" width="24.7109375" style="1" customWidth="1"/>
    <col min="10735" max="10735" width="16.7109375" style="1" customWidth="1"/>
    <col min="10736" max="10736" width="10.140625" style="1" customWidth="1"/>
    <col min="10737" max="10737" width="24.7109375" style="1" customWidth="1"/>
    <col min="10738" max="10738" width="16.7109375" style="1" customWidth="1"/>
    <col min="10739" max="10739" width="10.140625" style="1" customWidth="1"/>
    <col min="10740" max="10740" width="24.7109375" style="1" customWidth="1"/>
    <col min="10741" max="10741" width="16.7109375" style="1" customWidth="1"/>
    <col min="10742" max="10742" width="10.140625" style="1" customWidth="1"/>
    <col min="10743" max="10743" width="24.7109375" style="1" customWidth="1"/>
    <col min="10744" max="10744" width="16.7109375" style="1" customWidth="1"/>
    <col min="10745" max="10745" width="10.140625" style="1" customWidth="1"/>
    <col min="10746" max="10746" width="24.7109375" style="1" customWidth="1"/>
    <col min="10747" max="10747" width="16.7109375" style="1" customWidth="1"/>
    <col min="10748" max="10748" width="10.140625" style="1" customWidth="1"/>
    <col min="10749" max="10749" width="24.7109375" style="1" customWidth="1"/>
    <col min="10750" max="10750" width="16.7109375" style="1" customWidth="1"/>
    <col min="10751" max="10751" width="10.140625" style="1" customWidth="1"/>
    <col min="10752" max="10752" width="24.7109375" style="1" customWidth="1"/>
    <col min="10753" max="10753" width="16.7109375" style="1" customWidth="1"/>
    <col min="10754" max="10754" width="10.140625" style="1" customWidth="1"/>
    <col min="10755" max="10755" width="24.7109375" style="1" customWidth="1"/>
    <col min="10756" max="10756" width="16.7109375" style="1" customWidth="1"/>
    <col min="10757" max="10757" width="10.140625" style="1" customWidth="1"/>
    <col min="10758" max="10758" width="24.7109375" style="1" customWidth="1"/>
    <col min="10759" max="10759" width="16.7109375" style="1" customWidth="1"/>
    <col min="10760" max="10760" width="10.140625" style="1" customWidth="1"/>
    <col min="10761" max="10761" width="24.7109375" style="1" customWidth="1"/>
    <col min="10762" max="10762" width="16.7109375" style="1" customWidth="1"/>
    <col min="10763" max="10763" width="10.140625" style="1" customWidth="1"/>
    <col min="10764" max="10764" width="24.7109375" style="1" customWidth="1"/>
    <col min="10765" max="10765" width="16.7109375" style="1" customWidth="1"/>
    <col min="10766" max="10766" width="10.140625" style="1" customWidth="1"/>
    <col min="10767" max="10767" width="24.7109375" style="1" customWidth="1"/>
    <col min="10768" max="10768" width="16.7109375" style="1" customWidth="1"/>
    <col min="10769" max="10769" width="12.5703125" style="1" customWidth="1"/>
    <col min="10770" max="10770" width="9.85546875" style="1" customWidth="1"/>
    <col min="10771" max="10771" width="10.28515625" style="1" customWidth="1"/>
    <col min="10772" max="10786" width="15.28515625" style="1" customWidth="1"/>
    <col min="10787" max="10787" width="7.28515625" style="1" customWidth="1"/>
    <col min="10788" max="10788" width="6.28515625" style="1" customWidth="1"/>
    <col min="10789" max="10789" width="6.85546875" style="1" customWidth="1"/>
    <col min="10790" max="10790" width="10.28515625" style="1" customWidth="1"/>
    <col min="10791" max="10977" width="10.28515625" style="1"/>
    <col min="10978" max="10978" width="5.85546875" style="1" customWidth="1"/>
    <col min="10979" max="10979" width="8.85546875" style="1" customWidth="1"/>
    <col min="10980" max="10980" width="7.140625" style="1" customWidth="1"/>
    <col min="10981" max="10981" width="100.85546875" style="1" customWidth="1"/>
    <col min="10982" max="10982" width="12" style="1" customWidth="1"/>
    <col min="10983" max="10983" width="18.42578125" style="1" customWidth="1"/>
    <col min="10984" max="10984" width="24.7109375" style="1" customWidth="1"/>
    <col min="10985" max="10985" width="16.7109375" style="1" customWidth="1"/>
    <col min="10986" max="10986" width="10.140625" style="1" customWidth="1"/>
    <col min="10987" max="10987" width="24.7109375" style="1" customWidth="1"/>
    <col min="10988" max="10988" width="16.7109375" style="1" customWidth="1"/>
    <col min="10989" max="10989" width="10.140625" style="1" customWidth="1"/>
    <col min="10990" max="10990" width="24.7109375" style="1" customWidth="1"/>
    <col min="10991" max="10991" width="16.7109375" style="1" customWidth="1"/>
    <col min="10992" max="10992" width="10.140625" style="1" customWidth="1"/>
    <col min="10993" max="10993" width="24.7109375" style="1" customWidth="1"/>
    <col min="10994" max="10994" width="16.7109375" style="1" customWidth="1"/>
    <col min="10995" max="10995" width="10.140625" style="1" customWidth="1"/>
    <col min="10996" max="10996" width="24.7109375" style="1" customWidth="1"/>
    <col min="10997" max="10997" width="16.7109375" style="1" customWidth="1"/>
    <col min="10998" max="10998" width="10.140625" style="1" customWidth="1"/>
    <col min="10999" max="10999" width="24.7109375" style="1" customWidth="1"/>
    <col min="11000" max="11000" width="16.7109375" style="1" customWidth="1"/>
    <col min="11001" max="11001" width="10.140625" style="1" customWidth="1"/>
    <col min="11002" max="11002" width="24.7109375" style="1" customWidth="1"/>
    <col min="11003" max="11003" width="16.7109375" style="1" customWidth="1"/>
    <col min="11004" max="11004" width="10.140625" style="1" customWidth="1"/>
    <col min="11005" max="11005" width="24.7109375" style="1" customWidth="1"/>
    <col min="11006" max="11006" width="16.7109375" style="1" customWidth="1"/>
    <col min="11007" max="11007" width="10.140625" style="1" customWidth="1"/>
    <col min="11008" max="11008" width="24.7109375" style="1" customWidth="1"/>
    <col min="11009" max="11009" width="16.7109375" style="1" customWidth="1"/>
    <col min="11010" max="11010" width="10.140625" style="1" customWidth="1"/>
    <col min="11011" max="11011" width="24.7109375" style="1" customWidth="1"/>
    <col min="11012" max="11012" width="16.7109375" style="1" customWidth="1"/>
    <col min="11013" max="11013" width="10.140625" style="1" customWidth="1"/>
    <col min="11014" max="11014" width="24.7109375" style="1" customWidth="1"/>
    <col min="11015" max="11015" width="16.7109375" style="1" customWidth="1"/>
    <col min="11016" max="11016" width="10.140625" style="1" customWidth="1"/>
    <col min="11017" max="11017" width="24.7109375" style="1" customWidth="1"/>
    <col min="11018" max="11018" width="16.7109375" style="1" customWidth="1"/>
    <col min="11019" max="11019" width="10.140625" style="1" customWidth="1"/>
    <col min="11020" max="11020" width="24.7109375" style="1" customWidth="1"/>
    <col min="11021" max="11021" width="16.7109375" style="1" customWidth="1"/>
    <col min="11022" max="11022" width="10.140625" style="1" customWidth="1"/>
    <col min="11023" max="11023" width="24.7109375" style="1" customWidth="1"/>
    <col min="11024" max="11024" width="16.7109375" style="1" customWidth="1"/>
    <col min="11025" max="11025" width="12.5703125" style="1" customWidth="1"/>
    <col min="11026" max="11026" width="9.85546875" style="1" customWidth="1"/>
    <col min="11027" max="11027" width="10.28515625" style="1" customWidth="1"/>
    <col min="11028" max="11042" width="15.28515625" style="1" customWidth="1"/>
    <col min="11043" max="11043" width="7.28515625" style="1" customWidth="1"/>
    <col min="11044" max="11044" width="6.28515625" style="1" customWidth="1"/>
    <col min="11045" max="11045" width="6.85546875" style="1" customWidth="1"/>
    <col min="11046" max="11046" width="10.28515625" style="1" customWidth="1"/>
    <col min="11047" max="11233" width="10.28515625" style="1"/>
    <col min="11234" max="11234" width="5.85546875" style="1" customWidth="1"/>
    <col min="11235" max="11235" width="8.85546875" style="1" customWidth="1"/>
    <col min="11236" max="11236" width="7.140625" style="1" customWidth="1"/>
    <col min="11237" max="11237" width="100.85546875" style="1" customWidth="1"/>
    <col min="11238" max="11238" width="12" style="1" customWidth="1"/>
    <col min="11239" max="11239" width="18.42578125" style="1" customWidth="1"/>
    <col min="11240" max="11240" width="24.7109375" style="1" customWidth="1"/>
    <col min="11241" max="11241" width="16.7109375" style="1" customWidth="1"/>
    <col min="11242" max="11242" width="10.140625" style="1" customWidth="1"/>
    <col min="11243" max="11243" width="24.7109375" style="1" customWidth="1"/>
    <col min="11244" max="11244" width="16.7109375" style="1" customWidth="1"/>
    <col min="11245" max="11245" width="10.140625" style="1" customWidth="1"/>
    <col min="11246" max="11246" width="24.7109375" style="1" customWidth="1"/>
    <col min="11247" max="11247" width="16.7109375" style="1" customWidth="1"/>
    <col min="11248" max="11248" width="10.140625" style="1" customWidth="1"/>
    <col min="11249" max="11249" width="24.7109375" style="1" customWidth="1"/>
    <col min="11250" max="11250" width="16.7109375" style="1" customWidth="1"/>
    <col min="11251" max="11251" width="10.140625" style="1" customWidth="1"/>
    <col min="11252" max="11252" width="24.7109375" style="1" customWidth="1"/>
    <col min="11253" max="11253" width="16.7109375" style="1" customWidth="1"/>
    <col min="11254" max="11254" width="10.140625" style="1" customWidth="1"/>
    <col min="11255" max="11255" width="24.7109375" style="1" customWidth="1"/>
    <col min="11256" max="11256" width="16.7109375" style="1" customWidth="1"/>
    <col min="11257" max="11257" width="10.140625" style="1" customWidth="1"/>
    <col min="11258" max="11258" width="24.7109375" style="1" customWidth="1"/>
    <col min="11259" max="11259" width="16.7109375" style="1" customWidth="1"/>
    <col min="11260" max="11260" width="10.140625" style="1" customWidth="1"/>
    <col min="11261" max="11261" width="24.7109375" style="1" customWidth="1"/>
    <col min="11262" max="11262" width="16.7109375" style="1" customWidth="1"/>
    <col min="11263" max="11263" width="10.140625" style="1" customWidth="1"/>
    <col min="11264" max="11264" width="24.7109375" style="1" customWidth="1"/>
    <col min="11265" max="11265" width="16.7109375" style="1" customWidth="1"/>
    <col min="11266" max="11266" width="10.140625" style="1" customWidth="1"/>
    <col min="11267" max="11267" width="24.7109375" style="1" customWidth="1"/>
    <col min="11268" max="11268" width="16.7109375" style="1" customWidth="1"/>
    <col min="11269" max="11269" width="10.140625" style="1" customWidth="1"/>
    <col min="11270" max="11270" width="24.7109375" style="1" customWidth="1"/>
    <col min="11271" max="11271" width="16.7109375" style="1" customWidth="1"/>
    <col min="11272" max="11272" width="10.140625" style="1" customWidth="1"/>
    <col min="11273" max="11273" width="24.7109375" style="1" customWidth="1"/>
    <col min="11274" max="11274" width="16.7109375" style="1" customWidth="1"/>
    <col min="11275" max="11275" width="10.140625" style="1" customWidth="1"/>
    <col min="11276" max="11276" width="24.7109375" style="1" customWidth="1"/>
    <col min="11277" max="11277" width="16.7109375" style="1" customWidth="1"/>
    <col min="11278" max="11278" width="10.140625" style="1" customWidth="1"/>
    <col min="11279" max="11279" width="24.7109375" style="1" customWidth="1"/>
    <col min="11280" max="11280" width="16.7109375" style="1" customWidth="1"/>
    <col min="11281" max="11281" width="12.5703125" style="1" customWidth="1"/>
    <col min="11282" max="11282" width="9.85546875" style="1" customWidth="1"/>
    <col min="11283" max="11283" width="10.28515625" style="1" customWidth="1"/>
    <col min="11284" max="11298" width="15.28515625" style="1" customWidth="1"/>
    <col min="11299" max="11299" width="7.28515625" style="1" customWidth="1"/>
    <col min="11300" max="11300" width="6.28515625" style="1" customWidth="1"/>
    <col min="11301" max="11301" width="6.85546875" style="1" customWidth="1"/>
    <col min="11302" max="11302" width="10.28515625" style="1" customWidth="1"/>
    <col min="11303" max="11489" width="10.28515625" style="1"/>
    <col min="11490" max="11490" width="5.85546875" style="1" customWidth="1"/>
    <col min="11491" max="11491" width="8.85546875" style="1" customWidth="1"/>
    <col min="11492" max="11492" width="7.140625" style="1" customWidth="1"/>
    <col min="11493" max="11493" width="100.85546875" style="1" customWidth="1"/>
    <col min="11494" max="11494" width="12" style="1" customWidth="1"/>
    <col min="11495" max="11495" width="18.42578125" style="1" customWidth="1"/>
    <col min="11496" max="11496" width="24.7109375" style="1" customWidth="1"/>
    <col min="11497" max="11497" width="16.7109375" style="1" customWidth="1"/>
    <col min="11498" max="11498" width="10.140625" style="1" customWidth="1"/>
    <col min="11499" max="11499" width="24.7109375" style="1" customWidth="1"/>
    <col min="11500" max="11500" width="16.7109375" style="1" customWidth="1"/>
    <col min="11501" max="11501" width="10.140625" style="1" customWidth="1"/>
    <col min="11502" max="11502" width="24.7109375" style="1" customWidth="1"/>
    <col min="11503" max="11503" width="16.7109375" style="1" customWidth="1"/>
    <col min="11504" max="11504" width="10.140625" style="1" customWidth="1"/>
    <col min="11505" max="11505" width="24.7109375" style="1" customWidth="1"/>
    <col min="11506" max="11506" width="16.7109375" style="1" customWidth="1"/>
    <col min="11507" max="11507" width="10.140625" style="1" customWidth="1"/>
    <col min="11508" max="11508" width="24.7109375" style="1" customWidth="1"/>
    <col min="11509" max="11509" width="16.7109375" style="1" customWidth="1"/>
    <col min="11510" max="11510" width="10.140625" style="1" customWidth="1"/>
    <col min="11511" max="11511" width="24.7109375" style="1" customWidth="1"/>
    <col min="11512" max="11512" width="16.7109375" style="1" customWidth="1"/>
    <col min="11513" max="11513" width="10.140625" style="1" customWidth="1"/>
    <col min="11514" max="11514" width="24.7109375" style="1" customWidth="1"/>
    <col min="11515" max="11515" width="16.7109375" style="1" customWidth="1"/>
    <col min="11516" max="11516" width="10.140625" style="1" customWidth="1"/>
    <col min="11517" max="11517" width="24.7109375" style="1" customWidth="1"/>
    <col min="11518" max="11518" width="16.7109375" style="1" customWidth="1"/>
    <col min="11519" max="11519" width="10.140625" style="1" customWidth="1"/>
    <col min="11520" max="11520" width="24.7109375" style="1" customWidth="1"/>
    <col min="11521" max="11521" width="16.7109375" style="1" customWidth="1"/>
    <col min="11522" max="11522" width="10.140625" style="1" customWidth="1"/>
    <col min="11523" max="11523" width="24.7109375" style="1" customWidth="1"/>
    <col min="11524" max="11524" width="16.7109375" style="1" customWidth="1"/>
    <col min="11525" max="11525" width="10.140625" style="1" customWidth="1"/>
    <col min="11526" max="11526" width="24.7109375" style="1" customWidth="1"/>
    <col min="11527" max="11527" width="16.7109375" style="1" customWidth="1"/>
    <col min="11528" max="11528" width="10.140625" style="1" customWidth="1"/>
    <col min="11529" max="11529" width="24.7109375" style="1" customWidth="1"/>
    <col min="11530" max="11530" width="16.7109375" style="1" customWidth="1"/>
    <col min="11531" max="11531" width="10.140625" style="1" customWidth="1"/>
    <col min="11532" max="11532" width="24.7109375" style="1" customWidth="1"/>
    <col min="11533" max="11533" width="16.7109375" style="1" customWidth="1"/>
    <col min="11534" max="11534" width="10.140625" style="1" customWidth="1"/>
    <col min="11535" max="11535" width="24.7109375" style="1" customWidth="1"/>
    <col min="11536" max="11536" width="16.7109375" style="1" customWidth="1"/>
    <col min="11537" max="11537" width="12.5703125" style="1" customWidth="1"/>
    <col min="11538" max="11538" width="9.85546875" style="1" customWidth="1"/>
    <col min="11539" max="11539" width="10.28515625" style="1" customWidth="1"/>
    <col min="11540" max="11554" width="15.28515625" style="1" customWidth="1"/>
    <col min="11555" max="11555" width="7.28515625" style="1" customWidth="1"/>
    <col min="11556" max="11556" width="6.28515625" style="1" customWidth="1"/>
    <col min="11557" max="11557" width="6.85546875" style="1" customWidth="1"/>
    <col min="11558" max="11558" width="10.28515625" style="1" customWidth="1"/>
    <col min="11559" max="11745" width="10.28515625" style="1"/>
    <col min="11746" max="11746" width="5.85546875" style="1" customWidth="1"/>
    <col min="11747" max="11747" width="8.85546875" style="1" customWidth="1"/>
    <col min="11748" max="11748" width="7.140625" style="1" customWidth="1"/>
    <col min="11749" max="11749" width="100.85546875" style="1" customWidth="1"/>
    <col min="11750" max="11750" width="12" style="1" customWidth="1"/>
    <col min="11751" max="11751" width="18.42578125" style="1" customWidth="1"/>
    <col min="11752" max="11752" width="24.7109375" style="1" customWidth="1"/>
    <col min="11753" max="11753" width="16.7109375" style="1" customWidth="1"/>
    <col min="11754" max="11754" width="10.140625" style="1" customWidth="1"/>
    <col min="11755" max="11755" width="24.7109375" style="1" customWidth="1"/>
    <col min="11756" max="11756" width="16.7109375" style="1" customWidth="1"/>
    <col min="11757" max="11757" width="10.140625" style="1" customWidth="1"/>
    <col min="11758" max="11758" width="24.7109375" style="1" customWidth="1"/>
    <col min="11759" max="11759" width="16.7109375" style="1" customWidth="1"/>
    <col min="11760" max="11760" width="10.140625" style="1" customWidth="1"/>
    <col min="11761" max="11761" width="24.7109375" style="1" customWidth="1"/>
    <col min="11762" max="11762" width="16.7109375" style="1" customWidth="1"/>
    <col min="11763" max="11763" width="10.140625" style="1" customWidth="1"/>
    <col min="11764" max="11764" width="24.7109375" style="1" customWidth="1"/>
    <col min="11765" max="11765" width="16.7109375" style="1" customWidth="1"/>
    <col min="11766" max="11766" width="10.140625" style="1" customWidth="1"/>
    <col min="11767" max="11767" width="24.7109375" style="1" customWidth="1"/>
    <col min="11768" max="11768" width="16.7109375" style="1" customWidth="1"/>
    <col min="11769" max="11769" width="10.140625" style="1" customWidth="1"/>
    <col min="11770" max="11770" width="24.7109375" style="1" customWidth="1"/>
    <col min="11771" max="11771" width="16.7109375" style="1" customWidth="1"/>
    <col min="11772" max="11772" width="10.140625" style="1" customWidth="1"/>
    <col min="11773" max="11773" width="24.7109375" style="1" customWidth="1"/>
    <col min="11774" max="11774" width="16.7109375" style="1" customWidth="1"/>
    <col min="11775" max="11775" width="10.140625" style="1" customWidth="1"/>
    <col min="11776" max="11776" width="24.7109375" style="1" customWidth="1"/>
    <col min="11777" max="11777" width="16.7109375" style="1" customWidth="1"/>
    <col min="11778" max="11778" width="10.140625" style="1" customWidth="1"/>
    <col min="11779" max="11779" width="24.7109375" style="1" customWidth="1"/>
    <col min="11780" max="11780" width="16.7109375" style="1" customWidth="1"/>
    <col min="11781" max="11781" width="10.140625" style="1" customWidth="1"/>
    <col min="11782" max="11782" width="24.7109375" style="1" customWidth="1"/>
    <col min="11783" max="11783" width="16.7109375" style="1" customWidth="1"/>
    <col min="11784" max="11784" width="10.140625" style="1" customWidth="1"/>
    <col min="11785" max="11785" width="24.7109375" style="1" customWidth="1"/>
    <col min="11786" max="11786" width="16.7109375" style="1" customWidth="1"/>
    <col min="11787" max="11787" width="10.140625" style="1" customWidth="1"/>
    <col min="11788" max="11788" width="24.7109375" style="1" customWidth="1"/>
    <col min="11789" max="11789" width="16.7109375" style="1" customWidth="1"/>
    <col min="11790" max="11790" width="10.140625" style="1" customWidth="1"/>
    <col min="11791" max="11791" width="24.7109375" style="1" customWidth="1"/>
    <col min="11792" max="11792" width="16.7109375" style="1" customWidth="1"/>
    <col min="11793" max="11793" width="12.5703125" style="1" customWidth="1"/>
    <col min="11794" max="11794" width="9.85546875" style="1" customWidth="1"/>
    <col min="11795" max="11795" width="10.28515625" style="1" customWidth="1"/>
    <col min="11796" max="11810" width="15.28515625" style="1" customWidth="1"/>
    <col min="11811" max="11811" width="7.28515625" style="1" customWidth="1"/>
    <col min="11812" max="11812" width="6.28515625" style="1" customWidth="1"/>
    <col min="11813" max="11813" width="6.85546875" style="1" customWidth="1"/>
    <col min="11814" max="11814" width="10.28515625" style="1" customWidth="1"/>
    <col min="11815" max="12001" width="10.28515625" style="1"/>
    <col min="12002" max="12002" width="5.85546875" style="1" customWidth="1"/>
    <col min="12003" max="12003" width="8.85546875" style="1" customWidth="1"/>
    <col min="12004" max="12004" width="7.140625" style="1" customWidth="1"/>
    <col min="12005" max="12005" width="100.85546875" style="1" customWidth="1"/>
    <col min="12006" max="12006" width="12" style="1" customWidth="1"/>
    <col min="12007" max="12007" width="18.42578125" style="1" customWidth="1"/>
    <col min="12008" max="12008" width="24.7109375" style="1" customWidth="1"/>
    <col min="12009" max="12009" width="16.7109375" style="1" customWidth="1"/>
    <col min="12010" max="12010" width="10.140625" style="1" customWidth="1"/>
    <col min="12011" max="12011" width="24.7109375" style="1" customWidth="1"/>
    <col min="12012" max="12012" width="16.7109375" style="1" customWidth="1"/>
    <col min="12013" max="12013" width="10.140625" style="1" customWidth="1"/>
    <col min="12014" max="12014" width="24.7109375" style="1" customWidth="1"/>
    <col min="12015" max="12015" width="16.7109375" style="1" customWidth="1"/>
    <col min="12016" max="12016" width="10.140625" style="1" customWidth="1"/>
    <col min="12017" max="12017" width="24.7109375" style="1" customWidth="1"/>
    <col min="12018" max="12018" width="16.7109375" style="1" customWidth="1"/>
    <col min="12019" max="12019" width="10.140625" style="1" customWidth="1"/>
    <col min="12020" max="12020" width="24.7109375" style="1" customWidth="1"/>
    <col min="12021" max="12021" width="16.7109375" style="1" customWidth="1"/>
    <col min="12022" max="12022" width="10.140625" style="1" customWidth="1"/>
    <col min="12023" max="12023" width="24.7109375" style="1" customWidth="1"/>
    <col min="12024" max="12024" width="16.7109375" style="1" customWidth="1"/>
    <col min="12025" max="12025" width="10.140625" style="1" customWidth="1"/>
    <col min="12026" max="12026" width="24.7109375" style="1" customWidth="1"/>
    <col min="12027" max="12027" width="16.7109375" style="1" customWidth="1"/>
    <col min="12028" max="12028" width="10.140625" style="1" customWidth="1"/>
    <col min="12029" max="12029" width="24.7109375" style="1" customWidth="1"/>
    <col min="12030" max="12030" width="16.7109375" style="1" customWidth="1"/>
    <col min="12031" max="12031" width="10.140625" style="1" customWidth="1"/>
    <col min="12032" max="12032" width="24.7109375" style="1" customWidth="1"/>
    <col min="12033" max="12033" width="16.7109375" style="1" customWidth="1"/>
    <col min="12034" max="12034" width="10.140625" style="1" customWidth="1"/>
    <col min="12035" max="12035" width="24.7109375" style="1" customWidth="1"/>
    <col min="12036" max="12036" width="16.7109375" style="1" customWidth="1"/>
    <col min="12037" max="12037" width="10.140625" style="1" customWidth="1"/>
    <col min="12038" max="12038" width="24.7109375" style="1" customWidth="1"/>
    <col min="12039" max="12039" width="16.7109375" style="1" customWidth="1"/>
    <col min="12040" max="12040" width="10.140625" style="1" customWidth="1"/>
    <col min="12041" max="12041" width="24.7109375" style="1" customWidth="1"/>
    <col min="12042" max="12042" width="16.7109375" style="1" customWidth="1"/>
    <col min="12043" max="12043" width="10.140625" style="1" customWidth="1"/>
    <col min="12044" max="12044" width="24.7109375" style="1" customWidth="1"/>
    <col min="12045" max="12045" width="16.7109375" style="1" customWidth="1"/>
    <col min="12046" max="12046" width="10.140625" style="1" customWidth="1"/>
    <col min="12047" max="12047" width="24.7109375" style="1" customWidth="1"/>
    <col min="12048" max="12048" width="16.7109375" style="1" customWidth="1"/>
    <col min="12049" max="12049" width="12.5703125" style="1" customWidth="1"/>
    <col min="12050" max="12050" width="9.85546875" style="1" customWidth="1"/>
    <col min="12051" max="12051" width="10.28515625" style="1" customWidth="1"/>
    <col min="12052" max="12066" width="15.28515625" style="1" customWidth="1"/>
    <col min="12067" max="12067" width="7.28515625" style="1" customWidth="1"/>
    <col min="12068" max="12068" width="6.28515625" style="1" customWidth="1"/>
    <col min="12069" max="12069" width="6.85546875" style="1" customWidth="1"/>
    <col min="12070" max="12070" width="10.28515625" style="1" customWidth="1"/>
    <col min="12071" max="12257" width="10.28515625" style="1"/>
    <col min="12258" max="12258" width="5.85546875" style="1" customWidth="1"/>
    <col min="12259" max="12259" width="8.85546875" style="1" customWidth="1"/>
    <col min="12260" max="12260" width="7.140625" style="1" customWidth="1"/>
    <col min="12261" max="12261" width="100.85546875" style="1" customWidth="1"/>
    <col min="12262" max="12262" width="12" style="1" customWidth="1"/>
    <col min="12263" max="12263" width="18.42578125" style="1" customWidth="1"/>
    <col min="12264" max="12264" width="24.7109375" style="1" customWidth="1"/>
    <col min="12265" max="12265" width="16.7109375" style="1" customWidth="1"/>
    <col min="12266" max="12266" width="10.140625" style="1" customWidth="1"/>
    <col min="12267" max="12267" width="24.7109375" style="1" customWidth="1"/>
    <col min="12268" max="12268" width="16.7109375" style="1" customWidth="1"/>
    <col min="12269" max="12269" width="10.140625" style="1" customWidth="1"/>
    <col min="12270" max="12270" width="24.7109375" style="1" customWidth="1"/>
    <col min="12271" max="12271" width="16.7109375" style="1" customWidth="1"/>
    <col min="12272" max="12272" width="10.140625" style="1" customWidth="1"/>
    <col min="12273" max="12273" width="24.7109375" style="1" customWidth="1"/>
    <col min="12274" max="12274" width="16.7109375" style="1" customWidth="1"/>
    <col min="12275" max="12275" width="10.140625" style="1" customWidth="1"/>
    <col min="12276" max="12276" width="24.7109375" style="1" customWidth="1"/>
    <col min="12277" max="12277" width="16.7109375" style="1" customWidth="1"/>
    <col min="12278" max="12278" width="10.140625" style="1" customWidth="1"/>
    <col min="12279" max="12279" width="24.7109375" style="1" customWidth="1"/>
    <col min="12280" max="12280" width="16.7109375" style="1" customWidth="1"/>
    <col min="12281" max="12281" width="10.140625" style="1" customWidth="1"/>
    <col min="12282" max="12282" width="24.7109375" style="1" customWidth="1"/>
    <col min="12283" max="12283" width="16.7109375" style="1" customWidth="1"/>
    <col min="12284" max="12284" width="10.140625" style="1" customWidth="1"/>
    <col min="12285" max="12285" width="24.7109375" style="1" customWidth="1"/>
    <col min="12286" max="12286" width="16.7109375" style="1" customWidth="1"/>
    <col min="12287" max="12287" width="10.140625" style="1" customWidth="1"/>
    <col min="12288" max="12288" width="24.7109375" style="1" customWidth="1"/>
    <col min="12289" max="12289" width="16.7109375" style="1" customWidth="1"/>
    <col min="12290" max="12290" width="10.140625" style="1" customWidth="1"/>
    <col min="12291" max="12291" width="24.7109375" style="1" customWidth="1"/>
    <col min="12292" max="12292" width="16.7109375" style="1" customWidth="1"/>
    <col min="12293" max="12293" width="10.140625" style="1" customWidth="1"/>
    <col min="12294" max="12294" width="24.7109375" style="1" customWidth="1"/>
    <col min="12295" max="12295" width="16.7109375" style="1" customWidth="1"/>
    <col min="12296" max="12296" width="10.140625" style="1" customWidth="1"/>
    <col min="12297" max="12297" width="24.7109375" style="1" customWidth="1"/>
    <col min="12298" max="12298" width="16.7109375" style="1" customWidth="1"/>
    <col min="12299" max="12299" width="10.140625" style="1" customWidth="1"/>
    <col min="12300" max="12300" width="24.7109375" style="1" customWidth="1"/>
    <col min="12301" max="12301" width="16.7109375" style="1" customWidth="1"/>
    <col min="12302" max="12302" width="10.140625" style="1" customWidth="1"/>
    <col min="12303" max="12303" width="24.7109375" style="1" customWidth="1"/>
    <col min="12304" max="12304" width="16.7109375" style="1" customWidth="1"/>
    <col min="12305" max="12305" width="12.5703125" style="1" customWidth="1"/>
    <col min="12306" max="12306" width="9.85546875" style="1" customWidth="1"/>
    <col min="12307" max="12307" width="10.28515625" style="1" customWidth="1"/>
    <col min="12308" max="12322" width="15.28515625" style="1" customWidth="1"/>
    <col min="12323" max="12323" width="7.28515625" style="1" customWidth="1"/>
    <col min="12324" max="12324" width="6.28515625" style="1" customWidth="1"/>
    <col min="12325" max="12325" width="6.85546875" style="1" customWidth="1"/>
    <col min="12326" max="12326" width="10.28515625" style="1" customWidth="1"/>
    <col min="12327" max="12513" width="10.28515625" style="1"/>
    <col min="12514" max="12514" width="5.85546875" style="1" customWidth="1"/>
    <col min="12515" max="12515" width="8.85546875" style="1" customWidth="1"/>
    <col min="12516" max="12516" width="7.140625" style="1" customWidth="1"/>
    <col min="12517" max="12517" width="100.85546875" style="1" customWidth="1"/>
    <col min="12518" max="12518" width="12" style="1" customWidth="1"/>
    <col min="12519" max="12519" width="18.42578125" style="1" customWidth="1"/>
    <col min="12520" max="12520" width="24.7109375" style="1" customWidth="1"/>
    <col min="12521" max="12521" width="16.7109375" style="1" customWidth="1"/>
    <col min="12522" max="12522" width="10.140625" style="1" customWidth="1"/>
    <col min="12523" max="12523" width="24.7109375" style="1" customWidth="1"/>
    <col min="12524" max="12524" width="16.7109375" style="1" customWidth="1"/>
    <col min="12525" max="12525" width="10.140625" style="1" customWidth="1"/>
    <col min="12526" max="12526" width="24.7109375" style="1" customWidth="1"/>
    <col min="12527" max="12527" width="16.7109375" style="1" customWidth="1"/>
    <col min="12528" max="12528" width="10.140625" style="1" customWidth="1"/>
    <col min="12529" max="12529" width="24.7109375" style="1" customWidth="1"/>
    <col min="12530" max="12530" width="16.7109375" style="1" customWidth="1"/>
    <col min="12531" max="12531" width="10.140625" style="1" customWidth="1"/>
    <col min="12532" max="12532" width="24.7109375" style="1" customWidth="1"/>
    <col min="12533" max="12533" width="16.7109375" style="1" customWidth="1"/>
    <col min="12534" max="12534" width="10.140625" style="1" customWidth="1"/>
    <col min="12535" max="12535" width="24.7109375" style="1" customWidth="1"/>
    <col min="12536" max="12536" width="16.7109375" style="1" customWidth="1"/>
    <col min="12537" max="12537" width="10.140625" style="1" customWidth="1"/>
    <col min="12538" max="12538" width="24.7109375" style="1" customWidth="1"/>
    <col min="12539" max="12539" width="16.7109375" style="1" customWidth="1"/>
    <col min="12540" max="12540" width="10.140625" style="1" customWidth="1"/>
    <col min="12541" max="12541" width="24.7109375" style="1" customWidth="1"/>
    <col min="12542" max="12542" width="16.7109375" style="1" customWidth="1"/>
    <col min="12543" max="12543" width="10.140625" style="1" customWidth="1"/>
    <col min="12544" max="12544" width="24.7109375" style="1" customWidth="1"/>
    <col min="12545" max="12545" width="16.7109375" style="1" customWidth="1"/>
    <col min="12546" max="12546" width="10.140625" style="1" customWidth="1"/>
    <col min="12547" max="12547" width="24.7109375" style="1" customWidth="1"/>
    <col min="12548" max="12548" width="16.7109375" style="1" customWidth="1"/>
    <col min="12549" max="12549" width="10.140625" style="1" customWidth="1"/>
    <col min="12550" max="12550" width="24.7109375" style="1" customWidth="1"/>
    <col min="12551" max="12551" width="16.7109375" style="1" customWidth="1"/>
    <col min="12552" max="12552" width="10.140625" style="1" customWidth="1"/>
    <col min="12553" max="12553" width="24.7109375" style="1" customWidth="1"/>
    <col min="12554" max="12554" width="16.7109375" style="1" customWidth="1"/>
    <col min="12555" max="12555" width="10.140625" style="1" customWidth="1"/>
    <col min="12556" max="12556" width="24.7109375" style="1" customWidth="1"/>
    <col min="12557" max="12557" width="16.7109375" style="1" customWidth="1"/>
    <col min="12558" max="12558" width="10.140625" style="1" customWidth="1"/>
    <col min="12559" max="12559" width="24.7109375" style="1" customWidth="1"/>
    <col min="12560" max="12560" width="16.7109375" style="1" customWidth="1"/>
    <col min="12561" max="12561" width="12.5703125" style="1" customWidth="1"/>
    <col min="12562" max="12562" width="9.85546875" style="1" customWidth="1"/>
    <col min="12563" max="12563" width="10.28515625" style="1" customWidth="1"/>
    <col min="12564" max="12578" width="15.28515625" style="1" customWidth="1"/>
    <col min="12579" max="12579" width="7.28515625" style="1" customWidth="1"/>
    <col min="12580" max="12580" width="6.28515625" style="1" customWidth="1"/>
    <col min="12581" max="12581" width="6.85546875" style="1" customWidth="1"/>
    <col min="12582" max="12582" width="10.28515625" style="1" customWidth="1"/>
    <col min="12583" max="12769" width="10.28515625" style="1"/>
    <col min="12770" max="12770" width="5.85546875" style="1" customWidth="1"/>
    <col min="12771" max="12771" width="8.85546875" style="1" customWidth="1"/>
    <col min="12772" max="12772" width="7.140625" style="1" customWidth="1"/>
    <col min="12773" max="12773" width="100.85546875" style="1" customWidth="1"/>
    <col min="12774" max="12774" width="12" style="1" customWidth="1"/>
    <col min="12775" max="12775" width="18.42578125" style="1" customWidth="1"/>
    <col min="12776" max="12776" width="24.7109375" style="1" customWidth="1"/>
    <col min="12777" max="12777" width="16.7109375" style="1" customWidth="1"/>
    <col min="12778" max="12778" width="10.140625" style="1" customWidth="1"/>
    <col min="12779" max="12779" width="24.7109375" style="1" customWidth="1"/>
    <col min="12780" max="12780" width="16.7109375" style="1" customWidth="1"/>
    <col min="12781" max="12781" width="10.140625" style="1" customWidth="1"/>
    <col min="12782" max="12782" width="24.7109375" style="1" customWidth="1"/>
    <col min="12783" max="12783" width="16.7109375" style="1" customWidth="1"/>
    <col min="12784" max="12784" width="10.140625" style="1" customWidth="1"/>
    <col min="12785" max="12785" width="24.7109375" style="1" customWidth="1"/>
    <col min="12786" max="12786" width="16.7109375" style="1" customWidth="1"/>
    <col min="12787" max="12787" width="10.140625" style="1" customWidth="1"/>
    <col min="12788" max="12788" width="24.7109375" style="1" customWidth="1"/>
    <col min="12789" max="12789" width="16.7109375" style="1" customWidth="1"/>
    <col min="12790" max="12790" width="10.140625" style="1" customWidth="1"/>
    <col min="12791" max="12791" width="24.7109375" style="1" customWidth="1"/>
    <col min="12792" max="12792" width="16.7109375" style="1" customWidth="1"/>
    <col min="12793" max="12793" width="10.140625" style="1" customWidth="1"/>
    <col min="12794" max="12794" width="24.7109375" style="1" customWidth="1"/>
    <col min="12795" max="12795" width="16.7109375" style="1" customWidth="1"/>
    <col min="12796" max="12796" width="10.140625" style="1" customWidth="1"/>
    <col min="12797" max="12797" width="24.7109375" style="1" customWidth="1"/>
    <col min="12798" max="12798" width="16.7109375" style="1" customWidth="1"/>
    <col min="12799" max="12799" width="10.140625" style="1" customWidth="1"/>
    <col min="12800" max="12800" width="24.7109375" style="1" customWidth="1"/>
    <col min="12801" max="12801" width="16.7109375" style="1" customWidth="1"/>
    <col min="12802" max="12802" width="10.140625" style="1" customWidth="1"/>
    <col min="12803" max="12803" width="24.7109375" style="1" customWidth="1"/>
    <col min="12804" max="12804" width="16.7109375" style="1" customWidth="1"/>
    <col min="12805" max="12805" width="10.140625" style="1" customWidth="1"/>
    <col min="12806" max="12806" width="24.7109375" style="1" customWidth="1"/>
    <col min="12807" max="12807" width="16.7109375" style="1" customWidth="1"/>
    <col min="12808" max="12808" width="10.140625" style="1" customWidth="1"/>
    <col min="12809" max="12809" width="24.7109375" style="1" customWidth="1"/>
    <col min="12810" max="12810" width="16.7109375" style="1" customWidth="1"/>
    <col min="12811" max="12811" width="10.140625" style="1" customWidth="1"/>
    <col min="12812" max="12812" width="24.7109375" style="1" customWidth="1"/>
    <col min="12813" max="12813" width="16.7109375" style="1" customWidth="1"/>
    <col min="12814" max="12814" width="10.140625" style="1" customWidth="1"/>
    <col min="12815" max="12815" width="24.7109375" style="1" customWidth="1"/>
    <col min="12816" max="12816" width="16.7109375" style="1" customWidth="1"/>
    <col min="12817" max="12817" width="12.5703125" style="1" customWidth="1"/>
    <col min="12818" max="12818" width="9.85546875" style="1" customWidth="1"/>
    <col min="12819" max="12819" width="10.28515625" style="1" customWidth="1"/>
    <col min="12820" max="12834" width="15.28515625" style="1" customWidth="1"/>
    <col min="12835" max="12835" width="7.28515625" style="1" customWidth="1"/>
    <col min="12836" max="12836" width="6.28515625" style="1" customWidth="1"/>
    <col min="12837" max="12837" width="6.85546875" style="1" customWidth="1"/>
    <col min="12838" max="12838" width="10.28515625" style="1" customWidth="1"/>
    <col min="12839" max="13025" width="10.28515625" style="1"/>
    <col min="13026" max="13026" width="5.85546875" style="1" customWidth="1"/>
    <col min="13027" max="13027" width="8.85546875" style="1" customWidth="1"/>
    <col min="13028" max="13028" width="7.140625" style="1" customWidth="1"/>
    <col min="13029" max="13029" width="100.85546875" style="1" customWidth="1"/>
    <col min="13030" max="13030" width="12" style="1" customWidth="1"/>
    <col min="13031" max="13031" width="18.42578125" style="1" customWidth="1"/>
    <col min="13032" max="13032" width="24.7109375" style="1" customWidth="1"/>
    <col min="13033" max="13033" width="16.7109375" style="1" customWidth="1"/>
    <col min="13034" max="13034" width="10.140625" style="1" customWidth="1"/>
    <col min="13035" max="13035" width="24.7109375" style="1" customWidth="1"/>
    <col min="13036" max="13036" width="16.7109375" style="1" customWidth="1"/>
    <col min="13037" max="13037" width="10.140625" style="1" customWidth="1"/>
    <col min="13038" max="13038" width="24.7109375" style="1" customWidth="1"/>
    <col min="13039" max="13039" width="16.7109375" style="1" customWidth="1"/>
    <col min="13040" max="13040" width="10.140625" style="1" customWidth="1"/>
    <col min="13041" max="13041" width="24.7109375" style="1" customWidth="1"/>
    <col min="13042" max="13042" width="16.7109375" style="1" customWidth="1"/>
    <col min="13043" max="13043" width="10.140625" style="1" customWidth="1"/>
    <col min="13044" max="13044" width="24.7109375" style="1" customWidth="1"/>
    <col min="13045" max="13045" width="16.7109375" style="1" customWidth="1"/>
    <col min="13046" max="13046" width="10.140625" style="1" customWidth="1"/>
    <col min="13047" max="13047" width="24.7109375" style="1" customWidth="1"/>
    <col min="13048" max="13048" width="16.7109375" style="1" customWidth="1"/>
    <col min="13049" max="13049" width="10.140625" style="1" customWidth="1"/>
    <col min="13050" max="13050" width="24.7109375" style="1" customWidth="1"/>
    <col min="13051" max="13051" width="16.7109375" style="1" customWidth="1"/>
    <col min="13052" max="13052" width="10.140625" style="1" customWidth="1"/>
    <col min="13053" max="13053" width="24.7109375" style="1" customWidth="1"/>
    <col min="13054" max="13054" width="16.7109375" style="1" customWidth="1"/>
    <col min="13055" max="13055" width="10.140625" style="1" customWidth="1"/>
    <col min="13056" max="13056" width="24.7109375" style="1" customWidth="1"/>
    <col min="13057" max="13057" width="16.7109375" style="1" customWidth="1"/>
    <col min="13058" max="13058" width="10.140625" style="1" customWidth="1"/>
    <col min="13059" max="13059" width="24.7109375" style="1" customWidth="1"/>
    <col min="13060" max="13060" width="16.7109375" style="1" customWidth="1"/>
    <col min="13061" max="13061" width="10.140625" style="1" customWidth="1"/>
    <col min="13062" max="13062" width="24.7109375" style="1" customWidth="1"/>
    <col min="13063" max="13063" width="16.7109375" style="1" customWidth="1"/>
    <col min="13064" max="13064" width="10.140625" style="1" customWidth="1"/>
    <col min="13065" max="13065" width="24.7109375" style="1" customWidth="1"/>
    <col min="13066" max="13066" width="16.7109375" style="1" customWidth="1"/>
    <col min="13067" max="13067" width="10.140625" style="1" customWidth="1"/>
    <col min="13068" max="13068" width="24.7109375" style="1" customWidth="1"/>
    <col min="13069" max="13069" width="16.7109375" style="1" customWidth="1"/>
    <col min="13070" max="13070" width="10.140625" style="1" customWidth="1"/>
    <col min="13071" max="13071" width="24.7109375" style="1" customWidth="1"/>
    <col min="13072" max="13072" width="16.7109375" style="1" customWidth="1"/>
    <col min="13073" max="13073" width="12.5703125" style="1" customWidth="1"/>
    <col min="13074" max="13074" width="9.85546875" style="1" customWidth="1"/>
    <col min="13075" max="13075" width="10.28515625" style="1" customWidth="1"/>
    <col min="13076" max="13090" width="15.28515625" style="1" customWidth="1"/>
    <col min="13091" max="13091" width="7.28515625" style="1" customWidth="1"/>
    <col min="13092" max="13092" width="6.28515625" style="1" customWidth="1"/>
    <col min="13093" max="13093" width="6.85546875" style="1" customWidth="1"/>
    <col min="13094" max="13094" width="10.28515625" style="1" customWidth="1"/>
    <col min="13095" max="13281" width="10.28515625" style="1"/>
    <col min="13282" max="13282" width="5.85546875" style="1" customWidth="1"/>
    <col min="13283" max="13283" width="8.85546875" style="1" customWidth="1"/>
    <col min="13284" max="13284" width="7.140625" style="1" customWidth="1"/>
    <col min="13285" max="13285" width="100.85546875" style="1" customWidth="1"/>
    <col min="13286" max="13286" width="12" style="1" customWidth="1"/>
    <col min="13287" max="13287" width="18.42578125" style="1" customWidth="1"/>
    <col min="13288" max="13288" width="24.7109375" style="1" customWidth="1"/>
    <col min="13289" max="13289" width="16.7109375" style="1" customWidth="1"/>
    <col min="13290" max="13290" width="10.140625" style="1" customWidth="1"/>
    <col min="13291" max="13291" width="24.7109375" style="1" customWidth="1"/>
    <col min="13292" max="13292" width="16.7109375" style="1" customWidth="1"/>
    <col min="13293" max="13293" width="10.140625" style="1" customWidth="1"/>
    <col min="13294" max="13294" width="24.7109375" style="1" customWidth="1"/>
    <col min="13295" max="13295" width="16.7109375" style="1" customWidth="1"/>
    <col min="13296" max="13296" width="10.140625" style="1" customWidth="1"/>
    <col min="13297" max="13297" width="24.7109375" style="1" customWidth="1"/>
    <col min="13298" max="13298" width="16.7109375" style="1" customWidth="1"/>
    <col min="13299" max="13299" width="10.140625" style="1" customWidth="1"/>
    <col min="13300" max="13300" width="24.7109375" style="1" customWidth="1"/>
    <col min="13301" max="13301" width="16.7109375" style="1" customWidth="1"/>
    <col min="13302" max="13302" width="10.140625" style="1" customWidth="1"/>
    <col min="13303" max="13303" width="24.7109375" style="1" customWidth="1"/>
    <col min="13304" max="13304" width="16.7109375" style="1" customWidth="1"/>
    <col min="13305" max="13305" width="10.140625" style="1" customWidth="1"/>
    <col min="13306" max="13306" width="24.7109375" style="1" customWidth="1"/>
    <col min="13307" max="13307" width="16.7109375" style="1" customWidth="1"/>
    <col min="13308" max="13308" width="10.140625" style="1" customWidth="1"/>
    <col min="13309" max="13309" width="24.7109375" style="1" customWidth="1"/>
    <col min="13310" max="13310" width="16.7109375" style="1" customWidth="1"/>
    <col min="13311" max="13311" width="10.140625" style="1" customWidth="1"/>
    <col min="13312" max="13312" width="24.7109375" style="1" customWidth="1"/>
    <col min="13313" max="13313" width="16.7109375" style="1" customWidth="1"/>
    <col min="13314" max="13314" width="10.140625" style="1" customWidth="1"/>
    <col min="13315" max="13315" width="24.7109375" style="1" customWidth="1"/>
    <col min="13316" max="13316" width="16.7109375" style="1" customWidth="1"/>
    <col min="13317" max="13317" width="10.140625" style="1" customWidth="1"/>
    <col min="13318" max="13318" width="24.7109375" style="1" customWidth="1"/>
    <col min="13319" max="13319" width="16.7109375" style="1" customWidth="1"/>
    <col min="13320" max="13320" width="10.140625" style="1" customWidth="1"/>
    <col min="13321" max="13321" width="24.7109375" style="1" customWidth="1"/>
    <col min="13322" max="13322" width="16.7109375" style="1" customWidth="1"/>
    <col min="13323" max="13323" width="10.140625" style="1" customWidth="1"/>
    <col min="13324" max="13324" width="24.7109375" style="1" customWidth="1"/>
    <col min="13325" max="13325" width="16.7109375" style="1" customWidth="1"/>
    <col min="13326" max="13326" width="10.140625" style="1" customWidth="1"/>
    <col min="13327" max="13327" width="24.7109375" style="1" customWidth="1"/>
    <col min="13328" max="13328" width="16.7109375" style="1" customWidth="1"/>
    <col min="13329" max="13329" width="12.5703125" style="1" customWidth="1"/>
    <col min="13330" max="13330" width="9.85546875" style="1" customWidth="1"/>
    <col min="13331" max="13331" width="10.28515625" style="1" customWidth="1"/>
    <col min="13332" max="13346" width="15.28515625" style="1" customWidth="1"/>
    <col min="13347" max="13347" width="7.28515625" style="1" customWidth="1"/>
    <col min="13348" max="13348" width="6.28515625" style="1" customWidth="1"/>
    <col min="13349" max="13349" width="6.85546875" style="1" customWidth="1"/>
    <col min="13350" max="13350" width="10.28515625" style="1" customWidth="1"/>
    <col min="13351" max="13537" width="10.28515625" style="1"/>
    <col min="13538" max="13538" width="5.85546875" style="1" customWidth="1"/>
    <col min="13539" max="13539" width="8.85546875" style="1" customWidth="1"/>
    <col min="13540" max="13540" width="7.140625" style="1" customWidth="1"/>
    <col min="13541" max="13541" width="100.85546875" style="1" customWidth="1"/>
    <col min="13542" max="13542" width="12" style="1" customWidth="1"/>
    <col min="13543" max="13543" width="18.42578125" style="1" customWidth="1"/>
    <col min="13544" max="13544" width="24.7109375" style="1" customWidth="1"/>
    <col min="13545" max="13545" width="16.7109375" style="1" customWidth="1"/>
    <col min="13546" max="13546" width="10.140625" style="1" customWidth="1"/>
    <col min="13547" max="13547" width="24.7109375" style="1" customWidth="1"/>
    <col min="13548" max="13548" width="16.7109375" style="1" customWidth="1"/>
    <col min="13549" max="13549" width="10.140625" style="1" customWidth="1"/>
    <col min="13550" max="13550" width="24.7109375" style="1" customWidth="1"/>
    <col min="13551" max="13551" width="16.7109375" style="1" customWidth="1"/>
    <col min="13552" max="13552" width="10.140625" style="1" customWidth="1"/>
    <col min="13553" max="13553" width="24.7109375" style="1" customWidth="1"/>
    <col min="13554" max="13554" width="16.7109375" style="1" customWidth="1"/>
    <col min="13555" max="13555" width="10.140625" style="1" customWidth="1"/>
    <col min="13556" max="13556" width="24.7109375" style="1" customWidth="1"/>
    <col min="13557" max="13557" width="16.7109375" style="1" customWidth="1"/>
    <col min="13558" max="13558" width="10.140625" style="1" customWidth="1"/>
    <col min="13559" max="13559" width="24.7109375" style="1" customWidth="1"/>
    <col min="13560" max="13560" width="16.7109375" style="1" customWidth="1"/>
    <col min="13561" max="13561" width="10.140625" style="1" customWidth="1"/>
    <col min="13562" max="13562" width="24.7109375" style="1" customWidth="1"/>
    <col min="13563" max="13563" width="16.7109375" style="1" customWidth="1"/>
    <col min="13564" max="13564" width="10.140625" style="1" customWidth="1"/>
    <col min="13565" max="13565" width="24.7109375" style="1" customWidth="1"/>
    <col min="13566" max="13566" width="16.7109375" style="1" customWidth="1"/>
    <col min="13567" max="13567" width="10.140625" style="1" customWidth="1"/>
    <col min="13568" max="13568" width="24.7109375" style="1" customWidth="1"/>
    <col min="13569" max="13569" width="16.7109375" style="1" customWidth="1"/>
    <col min="13570" max="13570" width="10.140625" style="1" customWidth="1"/>
    <col min="13571" max="13571" width="24.7109375" style="1" customWidth="1"/>
    <col min="13572" max="13572" width="16.7109375" style="1" customWidth="1"/>
    <col min="13573" max="13573" width="10.140625" style="1" customWidth="1"/>
    <col min="13574" max="13574" width="24.7109375" style="1" customWidth="1"/>
    <col min="13575" max="13575" width="16.7109375" style="1" customWidth="1"/>
    <col min="13576" max="13576" width="10.140625" style="1" customWidth="1"/>
    <col min="13577" max="13577" width="24.7109375" style="1" customWidth="1"/>
    <col min="13578" max="13578" width="16.7109375" style="1" customWidth="1"/>
    <col min="13579" max="13579" width="10.140625" style="1" customWidth="1"/>
    <col min="13580" max="13580" width="24.7109375" style="1" customWidth="1"/>
    <col min="13581" max="13581" width="16.7109375" style="1" customWidth="1"/>
    <col min="13582" max="13582" width="10.140625" style="1" customWidth="1"/>
    <col min="13583" max="13583" width="24.7109375" style="1" customWidth="1"/>
    <col min="13584" max="13584" width="16.7109375" style="1" customWidth="1"/>
    <col min="13585" max="13585" width="12.5703125" style="1" customWidth="1"/>
    <col min="13586" max="13586" width="9.85546875" style="1" customWidth="1"/>
    <col min="13587" max="13587" width="10.28515625" style="1" customWidth="1"/>
    <col min="13588" max="13602" width="15.28515625" style="1" customWidth="1"/>
    <col min="13603" max="13603" width="7.28515625" style="1" customWidth="1"/>
    <col min="13604" max="13604" width="6.28515625" style="1" customWidth="1"/>
    <col min="13605" max="13605" width="6.85546875" style="1" customWidth="1"/>
    <col min="13606" max="13606" width="10.28515625" style="1" customWidth="1"/>
    <col min="13607" max="13793" width="10.28515625" style="1"/>
    <col min="13794" max="13794" width="5.85546875" style="1" customWidth="1"/>
    <col min="13795" max="13795" width="8.85546875" style="1" customWidth="1"/>
    <col min="13796" max="13796" width="7.140625" style="1" customWidth="1"/>
    <col min="13797" max="13797" width="100.85546875" style="1" customWidth="1"/>
    <col min="13798" max="13798" width="12" style="1" customWidth="1"/>
    <col min="13799" max="13799" width="18.42578125" style="1" customWidth="1"/>
    <col min="13800" max="13800" width="24.7109375" style="1" customWidth="1"/>
    <col min="13801" max="13801" width="16.7109375" style="1" customWidth="1"/>
    <col min="13802" max="13802" width="10.140625" style="1" customWidth="1"/>
    <col min="13803" max="13803" width="24.7109375" style="1" customWidth="1"/>
    <col min="13804" max="13804" width="16.7109375" style="1" customWidth="1"/>
    <col min="13805" max="13805" width="10.140625" style="1" customWidth="1"/>
    <col min="13806" max="13806" width="24.7109375" style="1" customWidth="1"/>
    <col min="13807" max="13807" width="16.7109375" style="1" customWidth="1"/>
    <col min="13808" max="13808" width="10.140625" style="1" customWidth="1"/>
    <col min="13809" max="13809" width="24.7109375" style="1" customWidth="1"/>
    <col min="13810" max="13810" width="16.7109375" style="1" customWidth="1"/>
    <col min="13811" max="13811" width="10.140625" style="1" customWidth="1"/>
    <col min="13812" max="13812" width="24.7109375" style="1" customWidth="1"/>
    <col min="13813" max="13813" width="16.7109375" style="1" customWidth="1"/>
    <col min="13814" max="13814" width="10.140625" style="1" customWidth="1"/>
    <col min="13815" max="13815" width="24.7109375" style="1" customWidth="1"/>
    <col min="13816" max="13816" width="16.7109375" style="1" customWidth="1"/>
    <col min="13817" max="13817" width="10.140625" style="1" customWidth="1"/>
    <col min="13818" max="13818" width="24.7109375" style="1" customWidth="1"/>
    <col min="13819" max="13819" width="16.7109375" style="1" customWidth="1"/>
    <col min="13820" max="13820" width="10.140625" style="1" customWidth="1"/>
    <col min="13821" max="13821" width="24.7109375" style="1" customWidth="1"/>
    <col min="13822" max="13822" width="16.7109375" style="1" customWidth="1"/>
    <col min="13823" max="13823" width="10.140625" style="1" customWidth="1"/>
    <col min="13824" max="13824" width="24.7109375" style="1" customWidth="1"/>
    <col min="13825" max="13825" width="16.7109375" style="1" customWidth="1"/>
    <col min="13826" max="13826" width="10.140625" style="1" customWidth="1"/>
    <col min="13827" max="13827" width="24.7109375" style="1" customWidth="1"/>
    <col min="13828" max="13828" width="16.7109375" style="1" customWidth="1"/>
    <col min="13829" max="13829" width="10.140625" style="1" customWidth="1"/>
    <col min="13830" max="13830" width="24.7109375" style="1" customWidth="1"/>
    <col min="13831" max="13831" width="16.7109375" style="1" customWidth="1"/>
    <col min="13832" max="13832" width="10.140625" style="1" customWidth="1"/>
    <col min="13833" max="13833" width="24.7109375" style="1" customWidth="1"/>
    <col min="13834" max="13834" width="16.7109375" style="1" customWidth="1"/>
    <col min="13835" max="13835" width="10.140625" style="1" customWidth="1"/>
    <col min="13836" max="13836" width="24.7109375" style="1" customWidth="1"/>
    <col min="13837" max="13837" width="16.7109375" style="1" customWidth="1"/>
    <col min="13838" max="13838" width="10.140625" style="1" customWidth="1"/>
    <col min="13839" max="13839" width="24.7109375" style="1" customWidth="1"/>
    <col min="13840" max="13840" width="16.7109375" style="1" customWidth="1"/>
    <col min="13841" max="13841" width="12.5703125" style="1" customWidth="1"/>
    <col min="13842" max="13842" width="9.85546875" style="1" customWidth="1"/>
    <col min="13843" max="13843" width="10.28515625" style="1" customWidth="1"/>
    <col min="13844" max="13858" width="15.28515625" style="1" customWidth="1"/>
    <col min="13859" max="13859" width="7.28515625" style="1" customWidth="1"/>
    <col min="13860" max="13860" width="6.28515625" style="1" customWidth="1"/>
    <col min="13861" max="13861" width="6.85546875" style="1" customWidth="1"/>
    <col min="13862" max="13862" width="10.28515625" style="1" customWidth="1"/>
    <col min="13863" max="14049" width="10.28515625" style="1"/>
    <col min="14050" max="14050" width="5.85546875" style="1" customWidth="1"/>
    <col min="14051" max="14051" width="8.85546875" style="1" customWidth="1"/>
    <col min="14052" max="14052" width="7.140625" style="1" customWidth="1"/>
    <col min="14053" max="14053" width="100.85546875" style="1" customWidth="1"/>
    <col min="14054" max="14054" width="12" style="1" customWidth="1"/>
    <col min="14055" max="14055" width="18.42578125" style="1" customWidth="1"/>
    <col min="14056" max="14056" width="24.7109375" style="1" customWidth="1"/>
    <col min="14057" max="14057" width="16.7109375" style="1" customWidth="1"/>
    <col min="14058" max="14058" width="10.140625" style="1" customWidth="1"/>
    <col min="14059" max="14059" width="24.7109375" style="1" customWidth="1"/>
    <col min="14060" max="14060" width="16.7109375" style="1" customWidth="1"/>
    <col min="14061" max="14061" width="10.140625" style="1" customWidth="1"/>
    <col min="14062" max="14062" width="24.7109375" style="1" customWidth="1"/>
    <col min="14063" max="14063" width="16.7109375" style="1" customWidth="1"/>
    <col min="14064" max="14064" width="10.140625" style="1" customWidth="1"/>
    <col min="14065" max="14065" width="24.7109375" style="1" customWidth="1"/>
    <col min="14066" max="14066" width="16.7109375" style="1" customWidth="1"/>
    <col min="14067" max="14067" width="10.140625" style="1" customWidth="1"/>
    <col min="14068" max="14068" width="24.7109375" style="1" customWidth="1"/>
    <col min="14069" max="14069" width="16.7109375" style="1" customWidth="1"/>
    <col min="14070" max="14070" width="10.140625" style="1" customWidth="1"/>
    <col min="14071" max="14071" width="24.7109375" style="1" customWidth="1"/>
    <col min="14072" max="14072" width="16.7109375" style="1" customWidth="1"/>
    <col min="14073" max="14073" width="10.140625" style="1" customWidth="1"/>
    <col min="14074" max="14074" width="24.7109375" style="1" customWidth="1"/>
    <col min="14075" max="14075" width="16.7109375" style="1" customWidth="1"/>
    <col min="14076" max="14076" width="10.140625" style="1" customWidth="1"/>
    <col min="14077" max="14077" width="24.7109375" style="1" customWidth="1"/>
    <col min="14078" max="14078" width="16.7109375" style="1" customWidth="1"/>
    <col min="14079" max="14079" width="10.140625" style="1" customWidth="1"/>
    <col min="14080" max="14080" width="24.7109375" style="1" customWidth="1"/>
    <col min="14081" max="14081" width="16.7109375" style="1" customWidth="1"/>
    <col min="14082" max="14082" width="10.140625" style="1" customWidth="1"/>
    <col min="14083" max="14083" width="24.7109375" style="1" customWidth="1"/>
    <col min="14084" max="14084" width="16.7109375" style="1" customWidth="1"/>
    <col min="14085" max="14085" width="10.140625" style="1" customWidth="1"/>
    <col min="14086" max="14086" width="24.7109375" style="1" customWidth="1"/>
    <col min="14087" max="14087" width="16.7109375" style="1" customWidth="1"/>
    <col min="14088" max="14088" width="10.140625" style="1" customWidth="1"/>
    <col min="14089" max="14089" width="24.7109375" style="1" customWidth="1"/>
    <col min="14090" max="14090" width="16.7109375" style="1" customWidth="1"/>
    <col min="14091" max="14091" width="10.140625" style="1" customWidth="1"/>
    <col min="14092" max="14092" width="24.7109375" style="1" customWidth="1"/>
    <col min="14093" max="14093" width="16.7109375" style="1" customWidth="1"/>
    <col min="14094" max="14094" width="10.140625" style="1" customWidth="1"/>
    <col min="14095" max="14095" width="24.7109375" style="1" customWidth="1"/>
    <col min="14096" max="14096" width="16.7109375" style="1" customWidth="1"/>
    <col min="14097" max="14097" width="12.5703125" style="1" customWidth="1"/>
    <col min="14098" max="14098" width="9.85546875" style="1" customWidth="1"/>
    <col min="14099" max="14099" width="10.28515625" style="1" customWidth="1"/>
    <col min="14100" max="14114" width="15.28515625" style="1" customWidth="1"/>
    <col min="14115" max="14115" width="7.28515625" style="1" customWidth="1"/>
    <col min="14116" max="14116" width="6.28515625" style="1" customWidth="1"/>
    <col min="14117" max="14117" width="6.85546875" style="1" customWidth="1"/>
    <col min="14118" max="14118" width="10.28515625" style="1" customWidth="1"/>
    <col min="14119" max="14305" width="10.28515625" style="1"/>
    <col min="14306" max="14306" width="5.85546875" style="1" customWidth="1"/>
    <col min="14307" max="14307" width="8.85546875" style="1" customWidth="1"/>
    <col min="14308" max="14308" width="7.140625" style="1" customWidth="1"/>
    <col min="14309" max="14309" width="100.85546875" style="1" customWidth="1"/>
    <col min="14310" max="14310" width="12" style="1" customWidth="1"/>
    <col min="14311" max="14311" width="18.42578125" style="1" customWidth="1"/>
    <col min="14312" max="14312" width="24.7109375" style="1" customWidth="1"/>
    <col min="14313" max="14313" width="16.7109375" style="1" customWidth="1"/>
    <col min="14314" max="14314" width="10.140625" style="1" customWidth="1"/>
    <col min="14315" max="14315" width="24.7109375" style="1" customWidth="1"/>
    <col min="14316" max="14316" width="16.7109375" style="1" customWidth="1"/>
    <col min="14317" max="14317" width="10.140625" style="1" customWidth="1"/>
    <col min="14318" max="14318" width="24.7109375" style="1" customWidth="1"/>
    <col min="14319" max="14319" width="16.7109375" style="1" customWidth="1"/>
    <col min="14320" max="14320" width="10.140625" style="1" customWidth="1"/>
    <col min="14321" max="14321" width="24.7109375" style="1" customWidth="1"/>
    <col min="14322" max="14322" width="16.7109375" style="1" customWidth="1"/>
    <col min="14323" max="14323" width="10.140625" style="1" customWidth="1"/>
    <col min="14324" max="14324" width="24.7109375" style="1" customWidth="1"/>
    <col min="14325" max="14325" width="16.7109375" style="1" customWidth="1"/>
    <col min="14326" max="14326" width="10.140625" style="1" customWidth="1"/>
    <col min="14327" max="14327" width="24.7109375" style="1" customWidth="1"/>
    <col min="14328" max="14328" width="16.7109375" style="1" customWidth="1"/>
    <col min="14329" max="14329" width="10.140625" style="1" customWidth="1"/>
    <col min="14330" max="14330" width="24.7109375" style="1" customWidth="1"/>
    <col min="14331" max="14331" width="16.7109375" style="1" customWidth="1"/>
    <col min="14332" max="14332" width="10.140625" style="1" customWidth="1"/>
    <col min="14333" max="14333" width="24.7109375" style="1" customWidth="1"/>
    <col min="14334" max="14334" width="16.7109375" style="1" customWidth="1"/>
    <col min="14335" max="14335" width="10.140625" style="1" customWidth="1"/>
    <col min="14336" max="14336" width="24.7109375" style="1" customWidth="1"/>
    <col min="14337" max="14337" width="16.7109375" style="1" customWidth="1"/>
    <col min="14338" max="14338" width="10.140625" style="1" customWidth="1"/>
    <col min="14339" max="14339" width="24.7109375" style="1" customWidth="1"/>
    <col min="14340" max="14340" width="16.7109375" style="1" customWidth="1"/>
    <col min="14341" max="14341" width="10.140625" style="1" customWidth="1"/>
    <col min="14342" max="14342" width="24.7109375" style="1" customWidth="1"/>
    <col min="14343" max="14343" width="16.7109375" style="1" customWidth="1"/>
    <col min="14344" max="14344" width="10.140625" style="1" customWidth="1"/>
    <col min="14345" max="14345" width="24.7109375" style="1" customWidth="1"/>
    <col min="14346" max="14346" width="16.7109375" style="1" customWidth="1"/>
    <col min="14347" max="14347" width="10.140625" style="1" customWidth="1"/>
    <col min="14348" max="14348" width="24.7109375" style="1" customWidth="1"/>
    <col min="14349" max="14349" width="16.7109375" style="1" customWidth="1"/>
    <col min="14350" max="14350" width="10.140625" style="1" customWidth="1"/>
    <col min="14351" max="14351" width="24.7109375" style="1" customWidth="1"/>
    <col min="14352" max="14352" width="16.7109375" style="1" customWidth="1"/>
    <col min="14353" max="14353" width="12.5703125" style="1" customWidth="1"/>
    <col min="14354" max="14354" width="9.85546875" style="1" customWidth="1"/>
    <col min="14355" max="14355" width="10.28515625" style="1" customWidth="1"/>
    <col min="14356" max="14370" width="15.28515625" style="1" customWidth="1"/>
    <col min="14371" max="14371" width="7.28515625" style="1" customWidth="1"/>
    <col min="14372" max="14372" width="6.28515625" style="1" customWidth="1"/>
    <col min="14373" max="14373" width="6.85546875" style="1" customWidth="1"/>
    <col min="14374" max="14374" width="10.28515625" style="1" customWidth="1"/>
    <col min="14375" max="14561" width="10.28515625" style="1"/>
    <col min="14562" max="14562" width="5.85546875" style="1" customWidth="1"/>
    <col min="14563" max="14563" width="8.85546875" style="1" customWidth="1"/>
    <col min="14564" max="14564" width="7.140625" style="1" customWidth="1"/>
    <col min="14565" max="14565" width="100.85546875" style="1" customWidth="1"/>
    <col min="14566" max="14566" width="12" style="1" customWidth="1"/>
    <col min="14567" max="14567" width="18.42578125" style="1" customWidth="1"/>
    <col min="14568" max="14568" width="24.7109375" style="1" customWidth="1"/>
    <col min="14569" max="14569" width="16.7109375" style="1" customWidth="1"/>
    <col min="14570" max="14570" width="10.140625" style="1" customWidth="1"/>
    <col min="14571" max="14571" width="24.7109375" style="1" customWidth="1"/>
    <col min="14572" max="14572" width="16.7109375" style="1" customWidth="1"/>
    <col min="14573" max="14573" width="10.140625" style="1" customWidth="1"/>
    <col min="14574" max="14574" width="24.7109375" style="1" customWidth="1"/>
    <col min="14575" max="14575" width="16.7109375" style="1" customWidth="1"/>
    <col min="14576" max="14576" width="10.140625" style="1" customWidth="1"/>
    <col min="14577" max="14577" width="24.7109375" style="1" customWidth="1"/>
    <col min="14578" max="14578" width="16.7109375" style="1" customWidth="1"/>
    <col min="14579" max="14579" width="10.140625" style="1" customWidth="1"/>
    <col min="14580" max="14580" width="24.7109375" style="1" customWidth="1"/>
    <col min="14581" max="14581" width="16.7109375" style="1" customWidth="1"/>
    <col min="14582" max="14582" width="10.140625" style="1" customWidth="1"/>
    <col min="14583" max="14583" width="24.7109375" style="1" customWidth="1"/>
    <col min="14584" max="14584" width="16.7109375" style="1" customWidth="1"/>
    <col min="14585" max="14585" width="10.140625" style="1" customWidth="1"/>
    <col min="14586" max="14586" width="24.7109375" style="1" customWidth="1"/>
    <col min="14587" max="14587" width="16.7109375" style="1" customWidth="1"/>
    <col min="14588" max="14588" width="10.140625" style="1" customWidth="1"/>
    <col min="14589" max="14589" width="24.7109375" style="1" customWidth="1"/>
    <col min="14590" max="14590" width="16.7109375" style="1" customWidth="1"/>
    <col min="14591" max="14591" width="10.140625" style="1" customWidth="1"/>
    <col min="14592" max="14592" width="24.7109375" style="1" customWidth="1"/>
    <col min="14593" max="14593" width="16.7109375" style="1" customWidth="1"/>
    <col min="14594" max="14594" width="10.140625" style="1" customWidth="1"/>
    <col min="14595" max="14595" width="24.7109375" style="1" customWidth="1"/>
    <col min="14596" max="14596" width="16.7109375" style="1" customWidth="1"/>
    <col min="14597" max="14597" width="10.140625" style="1" customWidth="1"/>
    <col min="14598" max="14598" width="24.7109375" style="1" customWidth="1"/>
    <col min="14599" max="14599" width="16.7109375" style="1" customWidth="1"/>
    <col min="14600" max="14600" width="10.140625" style="1" customWidth="1"/>
    <col min="14601" max="14601" width="24.7109375" style="1" customWidth="1"/>
    <col min="14602" max="14602" width="16.7109375" style="1" customWidth="1"/>
    <col min="14603" max="14603" width="10.140625" style="1" customWidth="1"/>
    <col min="14604" max="14604" width="24.7109375" style="1" customWidth="1"/>
    <col min="14605" max="14605" width="16.7109375" style="1" customWidth="1"/>
    <col min="14606" max="14606" width="10.140625" style="1" customWidth="1"/>
    <col min="14607" max="14607" width="24.7109375" style="1" customWidth="1"/>
    <col min="14608" max="14608" width="16.7109375" style="1" customWidth="1"/>
    <col min="14609" max="14609" width="12.5703125" style="1" customWidth="1"/>
    <col min="14610" max="14610" width="9.85546875" style="1" customWidth="1"/>
    <col min="14611" max="14611" width="10.28515625" style="1" customWidth="1"/>
    <col min="14612" max="14626" width="15.28515625" style="1" customWidth="1"/>
    <col min="14627" max="14627" width="7.28515625" style="1" customWidth="1"/>
    <col min="14628" max="14628" width="6.28515625" style="1" customWidth="1"/>
    <col min="14629" max="14629" width="6.85546875" style="1" customWidth="1"/>
    <col min="14630" max="14630" width="10.28515625" style="1" customWidth="1"/>
    <col min="14631" max="14817" width="10.28515625" style="1"/>
    <col min="14818" max="14818" width="5.85546875" style="1" customWidth="1"/>
    <col min="14819" max="14819" width="8.85546875" style="1" customWidth="1"/>
    <col min="14820" max="14820" width="7.140625" style="1" customWidth="1"/>
    <col min="14821" max="14821" width="100.85546875" style="1" customWidth="1"/>
    <col min="14822" max="14822" width="12" style="1" customWidth="1"/>
    <col min="14823" max="14823" width="18.42578125" style="1" customWidth="1"/>
    <col min="14824" max="14824" width="24.7109375" style="1" customWidth="1"/>
    <col min="14825" max="14825" width="16.7109375" style="1" customWidth="1"/>
    <col min="14826" max="14826" width="10.140625" style="1" customWidth="1"/>
    <col min="14827" max="14827" width="24.7109375" style="1" customWidth="1"/>
    <col min="14828" max="14828" width="16.7109375" style="1" customWidth="1"/>
    <col min="14829" max="14829" width="10.140625" style="1" customWidth="1"/>
    <col min="14830" max="14830" width="24.7109375" style="1" customWidth="1"/>
    <col min="14831" max="14831" width="16.7109375" style="1" customWidth="1"/>
    <col min="14832" max="14832" width="10.140625" style="1" customWidth="1"/>
    <col min="14833" max="14833" width="24.7109375" style="1" customWidth="1"/>
    <col min="14834" max="14834" width="16.7109375" style="1" customWidth="1"/>
    <col min="14835" max="14835" width="10.140625" style="1" customWidth="1"/>
    <col min="14836" max="14836" width="24.7109375" style="1" customWidth="1"/>
    <col min="14837" max="14837" width="16.7109375" style="1" customWidth="1"/>
    <col min="14838" max="14838" width="10.140625" style="1" customWidth="1"/>
    <col min="14839" max="14839" width="24.7109375" style="1" customWidth="1"/>
    <col min="14840" max="14840" width="16.7109375" style="1" customWidth="1"/>
    <col min="14841" max="14841" width="10.140625" style="1" customWidth="1"/>
    <col min="14842" max="14842" width="24.7109375" style="1" customWidth="1"/>
    <col min="14843" max="14843" width="16.7109375" style="1" customWidth="1"/>
    <col min="14844" max="14844" width="10.140625" style="1" customWidth="1"/>
    <col min="14845" max="14845" width="24.7109375" style="1" customWidth="1"/>
    <col min="14846" max="14846" width="16.7109375" style="1" customWidth="1"/>
    <col min="14847" max="14847" width="10.140625" style="1" customWidth="1"/>
    <col min="14848" max="14848" width="24.7109375" style="1" customWidth="1"/>
    <col min="14849" max="14849" width="16.7109375" style="1" customWidth="1"/>
    <col min="14850" max="14850" width="10.140625" style="1" customWidth="1"/>
    <col min="14851" max="14851" width="24.7109375" style="1" customWidth="1"/>
    <col min="14852" max="14852" width="16.7109375" style="1" customWidth="1"/>
    <col min="14853" max="14853" width="10.140625" style="1" customWidth="1"/>
    <col min="14854" max="14854" width="24.7109375" style="1" customWidth="1"/>
    <col min="14855" max="14855" width="16.7109375" style="1" customWidth="1"/>
    <col min="14856" max="14856" width="10.140625" style="1" customWidth="1"/>
    <col min="14857" max="14857" width="24.7109375" style="1" customWidth="1"/>
    <col min="14858" max="14858" width="16.7109375" style="1" customWidth="1"/>
    <col min="14859" max="14859" width="10.140625" style="1" customWidth="1"/>
    <col min="14860" max="14860" width="24.7109375" style="1" customWidth="1"/>
    <col min="14861" max="14861" width="16.7109375" style="1" customWidth="1"/>
    <col min="14862" max="14862" width="10.140625" style="1" customWidth="1"/>
    <col min="14863" max="14863" width="24.7109375" style="1" customWidth="1"/>
    <col min="14864" max="14864" width="16.7109375" style="1" customWidth="1"/>
    <col min="14865" max="14865" width="12.5703125" style="1" customWidth="1"/>
    <col min="14866" max="14866" width="9.85546875" style="1" customWidth="1"/>
    <col min="14867" max="14867" width="10.28515625" style="1" customWidth="1"/>
    <col min="14868" max="14882" width="15.28515625" style="1" customWidth="1"/>
    <col min="14883" max="14883" width="7.28515625" style="1" customWidth="1"/>
    <col min="14884" max="14884" width="6.28515625" style="1" customWidth="1"/>
    <col min="14885" max="14885" width="6.85546875" style="1" customWidth="1"/>
    <col min="14886" max="14886" width="10.28515625" style="1" customWidth="1"/>
    <col min="14887" max="15073" width="10.28515625" style="1"/>
    <col min="15074" max="15074" width="5.85546875" style="1" customWidth="1"/>
    <col min="15075" max="15075" width="8.85546875" style="1" customWidth="1"/>
    <col min="15076" max="15076" width="7.140625" style="1" customWidth="1"/>
    <col min="15077" max="15077" width="100.85546875" style="1" customWidth="1"/>
    <col min="15078" max="15078" width="12" style="1" customWidth="1"/>
    <col min="15079" max="15079" width="18.42578125" style="1" customWidth="1"/>
    <col min="15080" max="15080" width="24.7109375" style="1" customWidth="1"/>
    <col min="15081" max="15081" width="16.7109375" style="1" customWidth="1"/>
    <col min="15082" max="15082" width="10.140625" style="1" customWidth="1"/>
    <col min="15083" max="15083" width="24.7109375" style="1" customWidth="1"/>
    <col min="15084" max="15084" width="16.7109375" style="1" customWidth="1"/>
    <col min="15085" max="15085" width="10.140625" style="1" customWidth="1"/>
    <col min="15086" max="15086" width="24.7109375" style="1" customWidth="1"/>
    <col min="15087" max="15087" width="16.7109375" style="1" customWidth="1"/>
    <col min="15088" max="15088" width="10.140625" style="1" customWidth="1"/>
    <col min="15089" max="15089" width="24.7109375" style="1" customWidth="1"/>
    <col min="15090" max="15090" width="16.7109375" style="1" customWidth="1"/>
    <col min="15091" max="15091" width="10.140625" style="1" customWidth="1"/>
    <col min="15092" max="15092" width="24.7109375" style="1" customWidth="1"/>
    <col min="15093" max="15093" width="16.7109375" style="1" customWidth="1"/>
    <col min="15094" max="15094" width="10.140625" style="1" customWidth="1"/>
    <col min="15095" max="15095" width="24.7109375" style="1" customWidth="1"/>
    <col min="15096" max="15096" width="16.7109375" style="1" customWidth="1"/>
    <col min="15097" max="15097" width="10.140625" style="1" customWidth="1"/>
    <col min="15098" max="15098" width="24.7109375" style="1" customWidth="1"/>
    <col min="15099" max="15099" width="16.7109375" style="1" customWidth="1"/>
    <col min="15100" max="15100" width="10.140625" style="1" customWidth="1"/>
    <col min="15101" max="15101" width="24.7109375" style="1" customWidth="1"/>
    <col min="15102" max="15102" width="16.7109375" style="1" customWidth="1"/>
    <col min="15103" max="15103" width="10.140625" style="1" customWidth="1"/>
    <col min="15104" max="15104" width="24.7109375" style="1" customWidth="1"/>
    <col min="15105" max="15105" width="16.7109375" style="1" customWidth="1"/>
    <col min="15106" max="15106" width="10.140625" style="1" customWidth="1"/>
    <col min="15107" max="15107" width="24.7109375" style="1" customWidth="1"/>
    <col min="15108" max="15108" width="16.7109375" style="1" customWidth="1"/>
    <col min="15109" max="15109" width="10.140625" style="1" customWidth="1"/>
    <col min="15110" max="15110" width="24.7109375" style="1" customWidth="1"/>
    <col min="15111" max="15111" width="16.7109375" style="1" customWidth="1"/>
    <col min="15112" max="15112" width="10.140625" style="1" customWidth="1"/>
    <col min="15113" max="15113" width="24.7109375" style="1" customWidth="1"/>
    <col min="15114" max="15114" width="16.7109375" style="1" customWidth="1"/>
    <col min="15115" max="15115" width="10.140625" style="1" customWidth="1"/>
    <col min="15116" max="15116" width="24.7109375" style="1" customWidth="1"/>
    <col min="15117" max="15117" width="16.7109375" style="1" customWidth="1"/>
    <col min="15118" max="15118" width="10.140625" style="1" customWidth="1"/>
    <col min="15119" max="15119" width="24.7109375" style="1" customWidth="1"/>
    <col min="15120" max="15120" width="16.7109375" style="1" customWidth="1"/>
    <col min="15121" max="15121" width="12.5703125" style="1" customWidth="1"/>
    <col min="15122" max="15122" width="9.85546875" style="1" customWidth="1"/>
    <col min="15123" max="15123" width="10.28515625" style="1" customWidth="1"/>
    <col min="15124" max="15138" width="15.28515625" style="1" customWidth="1"/>
    <col min="15139" max="15139" width="7.28515625" style="1" customWidth="1"/>
    <col min="15140" max="15140" width="6.28515625" style="1" customWidth="1"/>
    <col min="15141" max="15141" width="6.85546875" style="1" customWidth="1"/>
    <col min="15142" max="15142" width="10.28515625" style="1" customWidth="1"/>
    <col min="15143" max="15329" width="10.28515625" style="1"/>
    <col min="15330" max="15330" width="5.85546875" style="1" customWidth="1"/>
    <col min="15331" max="15331" width="8.85546875" style="1" customWidth="1"/>
    <col min="15332" max="15332" width="7.140625" style="1" customWidth="1"/>
    <col min="15333" max="15333" width="100.85546875" style="1" customWidth="1"/>
    <col min="15334" max="15334" width="12" style="1" customWidth="1"/>
    <col min="15335" max="15335" width="18.42578125" style="1" customWidth="1"/>
    <col min="15336" max="15336" width="24.7109375" style="1" customWidth="1"/>
    <col min="15337" max="15337" width="16.7109375" style="1" customWidth="1"/>
    <col min="15338" max="15338" width="10.140625" style="1" customWidth="1"/>
    <col min="15339" max="15339" width="24.7109375" style="1" customWidth="1"/>
    <col min="15340" max="15340" width="16.7109375" style="1" customWidth="1"/>
    <col min="15341" max="15341" width="10.140625" style="1" customWidth="1"/>
    <col min="15342" max="15342" width="24.7109375" style="1" customWidth="1"/>
    <col min="15343" max="15343" width="16.7109375" style="1" customWidth="1"/>
    <col min="15344" max="15344" width="10.140625" style="1" customWidth="1"/>
    <col min="15345" max="15345" width="24.7109375" style="1" customWidth="1"/>
    <col min="15346" max="15346" width="16.7109375" style="1" customWidth="1"/>
    <col min="15347" max="15347" width="10.140625" style="1" customWidth="1"/>
    <col min="15348" max="15348" width="24.7109375" style="1" customWidth="1"/>
    <col min="15349" max="15349" width="16.7109375" style="1" customWidth="1"/>
    <col min="15350" max="15350" width="10.140625" style="1" customWidth="1"/>
    <col min="15351" max="15351" width="24.7109375" style="1" customWidth="1"/>
    <col min="15352" max="15352" width="16.7109375" style="1" customWidth="1"/>
    <col min="15353" max="15353" width="10.140625" style="1" customWidth="1"/>
    <col min="15354" max="15354" width="24.7109375" style="1" customWidth="1"/>
    <col min="15355" max="15355" width="16.7109375" style="1" customWidth="1"/>
    <col min="15356" max="15356" width="10.140625" style="1" customWidth="1"/>
    <col min="15357" max="15357" width="24.7109375" style="1" customWidth="1"/>
    <col min="15358" max="15358" width="16.7109375" style="1" customWidth="1"/>
    <col min="15359" max="15359" width="10.140625" style="1" customWidth="1"/>
    <col min="15360" max="15360" width="24.7109375" style="1" customWidth="1"/>
    <col min="15361" max="15361" width="16.7109375" style="1" customWidth="1"/>
    <col min="15362" max="15362" width="10.140625" style="1" customWidth="1"/>
    <col min="15363" max="15363" width="24.7109375" style="1" customWidth="1"/>
    <col min="15364" max="15364" width="16.7109375" style="1" customWidth="1"/>
    <col min="15365" max="15365" width="10.140625" style="1" customWidth="1"/>
    <col min="15366" max="15366" width="24.7109375" style="1" customWidth="1"/>
    <col min="15367" max="15367" width="16.7109375" style="1" customWidth="1"/>
    <col min="15368" max="15368" width="10.140625" style="1" customWidth="1"/>
    <col min="15369" max="15369" width="24.7109375" style="1" customWidth="1"/>
    <col min="15370" max="15370" width="16.7109375" style="1" customWidth="1"/>
    <col min="15371" max="15371" width="10.140625" style="1" customWidth="1"/>
    <col min="15372" max="15372" width="24.7109375" style="1" customWidth="1"/>
    <col min="15373" max="15373" width="16.7109375" style="1" customWidth="1"/>
    <col min="15374" max="15374" width="10.140625" style="1" customWidth="1"/>
    <col min="15375" max="15375" width="24.7109375" style="1" customWidth="1"/>
    <col min="15376" max="15376" width="16.7109375" style="1" customWidth="1"/>
    <col min="15377" max="15377" width="12.5703125" style="1" customWidth="1"/>
    <col min="15378" max="15378" width="9.85546875" style="1" customWidth="1"/>
    <col min="15379" max="15379" width="10.28515625" style="1" customWidth="1"/>
    <col min="15380" max="15394" width="15.28515625" style="1" customWidth="1"/>
    <col min="15395" max="15395" width="7.28515625" style="1" customWidth="1"/>
    <col min="15396" max="15396" width="6.28515625" style="1" customWidth="1"/>
    <col min="15397" max="15397" width="6.85546875" style="1" customWidth="1"/>
    <col min="15398" max="15398" width="10.28515625" style="1" customWidth="1"/>
    <col min="15399" max="15585" width="10.28515625" style="1"/>
    <col min="15586" max="15586" width="5.85546875" style="1" customWidth="1"/>
    <col min="15587" max="15587" width="8.85546875" style="1" customWidth="1"/>
    <col min="15588" max="15588" width="7.140625" style="1" customWidth="1"/>
    <col min="15589" max="15589" width="100.85546875" style="1" customWidth="1"/>
    <col min="15590" max="15590" width="12" style="1" customWidth="1"/>
    <col min="15591" max="15591" width="18.42578125" style="1" customWidth="1"/>
    <col min="15592" max="15592" width="24.7109375" style="1" customWidth="1"/>
    <col min="15593" max="15593" width="16.7109375" style="1" customWidth="1"/>
    <col min="15594" max="15594" width="10.140625" style="1" customWidth="1"/>
    <col min="15595" max="15595" width="24.7109375" style="1" customWidth="1"/>
    <col min="15596" max="15596" width="16.7109375" style="1" customWidth="1"/>
    <col min="15597" max="15597" width="10.140625" style="1" customWidth="1"/>
    <col min="15598" max="15598" width="24.7109375" style="1" customWidth="1"/>
    <col min="15599" max="15599" width="16.7109375" style="1" customWidth="1"/>
    <col min="15600" max="15600" width="10.140625" style="1" customWidth="1"/>
    <col min="15601" max="15601" width="24.7109375" style="1" customWidth="1"/>
    <col min="15602" max="15602" width="16.7109375" style="1" customWidth="1"/>
    <col min="15603" max="15603" width="10.140625" style="1" customWidth="1"/>
    <col min="15604" max="15604" width="24.7109375" style="1" customWidth="1"/>
    <col min="15605" max="15605" width="16.7109375" style="1" customWidth="1"/>
    <col min="15606" max="15606" width="10.140625" style="1" customWidth="1"/>
    <col min="15607" max="15607" width="24.7109375" style="1" customWidth="1"/>
    <col min="15608" max="15608" width="16.7109375" style="1" customWidth="1"/>
    <col min="15609" max="15609" width="10.140625" style="1" customWidth="1"/>
    <col min="15610" max="15610" width="24.7109375" style="1" customWidth="1"/>
    <col min="15611" max="15611" width="16.7109375" style="1" customWidth="1"/>
    <col min="15612" max="15612" width="10.140625" style="1" customWidth="1"/>
    <col min="15613" max="15613" width="24.7109375" style="1" customWidth="1"/>
    <col min="15614" max="15614" width="16.7109375" style="1" customWidth="1"/>
    <col min="15615" max="15615" width="10.140625" style="1" customWidth="1"/>
    <col min="15616" max="15616" width="24.7109375" style="1" customWidth="1"/>
    <col min="15617" max="15617" width="16.7109375" style="1" customWidth="1"/>
    <col min="15618" max="15618" width="10.140625" style="1" customWidth="1"/>
    <col min="15619" max="15619" width="24.7109375" style="1" customWidth="1"/>
    <col min="15620" max="15620" width="16.7109375" style="1" customWidth="1"/>
    <col min="15621" max="15621" width="10.140625" style="1" customWidth="1"/>
    <col min="15622" max="15622" width="24.7109375" style="1" customWidth="1"/>
    <col min="15623" max="15623" width="16.7109375" style="1" customWidth="1"/>
    <col min="15624" max="15624" width="10.140625" style="1" customWidth="1"/>
    <col min="15625" max="15625" width="24.7109375" style="1" customWidth="1"/>
    <col min="15626" max="15626" width="16.7109375" style="1" customWidth="1"/>
    <col min="15627" max="15627" width="10.140625" style="1" customWidth="1"/>
    <col min="15628" max="15628" width="24.7109375" style="1" customWidth="1"/>
    <col min="15629" max="15629" width="16.7109375" style="1" customWidth="1"/>
    <col min="15630" max="15630" width="10.140625" style="1" customWidth="1"/>
    <col min="15631" max="15631" width="24.7109375" style="1" customWidth="1"/>
    <col min="15632" max="15632" width="16.7109375" style="1" customWidth="1"/>
    <col min="15633" max="15633" width="12.5703125" style="1" customWidth="1"/>
    <col min="15634" max="15634" width="9.85546875" style="1" customWidth="1"/>
    <col min="15635" max="15635" width="10.28515625" style="1" customWidth="1"/>
    <col min="15636" max="15650" width="15.28515625" style="1" customWidth="1"/>
    <col min="15651" max="15651" width="7.28515625" style="1" customWidth="1"/>
    <col min="15652" max="15652" width="6.28515625" style="1" customWidth="1"/>
    <col min="15653" max="15653" width="6.85546875" style="1" customWidth="1"/>
    <col min="15654" max="15654" width="10.28515625" style="1" customWidth="1"/>
    <col min="15655" max="15841" width="10.28515625" style="1"/>
    <col min="15842" max="15842" width="5.85546875" style="1" customWidth="1"/>
    <col min="15843" max="15843" width="8.85546875" style="1" customWidth="1"/>
    <col min="15844" max="15844" width="7.140625" style="1" customWidth="1"/>
    <col min="15845" max="15845" width="100.85546875" style="1" customWidth="1"/>
    <col min="15846" max="15846" width="12" style="1" customWidth="1"/>
    <col min="15847" max="15847" width="18.42578125" style="1" customWidth="1"/>
    <col min="15848" max="15848" width="24.7109375" style="1" customWidth="1"/>
    <col min="15849" max="15849" width="16.7109375" style="1" customWidth="1"/>
    <col min="15850" max="15850" width="10.140625" style="1" customWidth="1"/>
    <col min="15851" max="15851" width="24.7109375" style="1" customWidth="1"/>
    <col min="15852" max="15852" width="16.7109375" style="1" customWidth="1"/>
    <col min="15853" max="15853" width="10.140625" style="1" customWidth="1"/>
    <col min="15854" max="15854" width="24.7109375" style="1" customWidth="1"/>
    <col min="15855" max="15855" width="16.7109375" style="1" customWidth="1"/>
    <col min="15856" max="15856" width="10.140625" style="1" customWidth="1"/>
    <col min="15857" max="15857" width="24.7109375" style="1" customWidth="1"/>
    <col min="15858" max="15858" width="16.7109375" style="1" customWidth="1"/>
    <col min="15859" max="15859" width="10.140625" style="1" customWidth="1"/>
    <col min="15860" max="15860" width="24.7109375" style="1" customWidth="1"/>
    <col min="15861" max="15861" width="16.7109375" style="1" customWidth="1"/>
    <col min="15862" max="15862" width="10.140625" style="1" customWidth="1"/>
    <col min="15863" max="15863" width="24.7109375" style="1" customWidth="1"/>
    <col min="15864" max="15864" width="16.7109375" style="1" customWidth="1"/>
    <col min="15865" max="15865" width="10.140625" style="1" customWidth="1"/>
    <col min="15866" max="15866" width="24.7109375" style="1" customWidth="1"/>
    <col min="15867" max="15867" width="16.7109375" style="1" customWidth="1"/>
    <col min="15868" max="15868" width="10.140625" style="1" customWidth="1"/>
    <col min="15869" max="15869" width="24.7109375" style="1" customWidth="1"/>
    <col min="15870" max="15870" width="16.7109375" style="1" customWidth="1"/>
    <col min="15871" max="15871" width="10.140625" style="1" customWidth="1"/>
    <col min="15872" max="15872" width="24.7109375" style="1" customWidth="1"/>
    <col min="15873" max="15873" width="16.7109375" style="1" customWidth="1"/>
    <col min="15874" max="15874" width="10.140625" style="1" customWidth="1"/>
    <col min="15875" max="15875" width="24.7109375" style="1" customWidth="1"/>
    <col min="15876" max="15876" width="16.7109375" style="1" customWidth="1"/>
    <col min="15877" max="15877" width="10.140625" style="1" customWidth="1"/>
    <col min="15878" max="15878" width="24.7109375" style="1" customWidth="1"/>
    <col min="15879" max="15879" width="16.7109375" style="1" customWidth="1"/>
    <col min="15880" max="15880" width="10.140625" style="1" customWidth="1"/>
    <col min="15881" max="15881" width="24.7109375" style="1" customWidth="1"/>
    <col min="15882" max="15882" width="16.7109375" style="1" customWidth="1"/>
    <col min="15883" max="15883" width="10.140625" style="1" customWidth="1"/>
    <col min="15884" max="15884" width="24.7109375" style="1" customWidth="1"/>
    <col min="15885" max="15885" width="16.7109375" style="1" customWidth="1"/>
    <col min="15886" max="15886" width="10.140625" style="1" customWidth="1"/>
    <col min="15887" max="15887" width="24.7109375" style="1" customWidth="1"/>
    <col min="15888" max="15888" width="16.7109375" style="1" customWidth="1"/>
    <col min="15889" max="15889" width="12.5703125" style="1" customWidth="1"/>
    <col min="15890" max="15890" width="9.85546875" style="1" customWidth="1"/>
    <col min="15891" max="15891" width="10.28515625" style="1" customWidth="1"/>
    <col min="15892" max="15906" width="15.28515625" style="1" customWidth="1"/>
    <col min="15907" max="15907" width="7.28515625" style="1" customWidth="1"/>
    <col min="15908" max="15908" width="6.28515625" style="1" customWidth="1"/>
    <col min="15909" max="15909" width="6.85546875" style="1" customWidth="1"/>
    <col min="15910" max="15910" width="10.28515625" style="1" customWidth="1"/>
    <col min="15911" max="16097" width="10.28515625" style="1"/>
    <col min="16098" max="16098" width="5.85546875" style="1" customWidth="1"/>
    <col min="16099" max="16099" width="8.85546875" style="1" customWidth="1"/>
    <col min="16100" max="16100" width="7.140625" style="1" customWidth="1"/>
    <col min="16101" max="16101" width="100.85546875" style="1" customWidth="1"/>
    <col min="16102" max="16102" width="12" style="1" customWidth="1"/>
    <col min="16103" max="16103" width="18.42578125" style="1" customWidth="1"/>
    <col min="16104" max="16104" width="24.7109375" style="1" customWidth="1"/>
    <col min="16105" max="16105" width="16.7109375" style="1" customWidth="1"/>
    <col min="16106" max="16106" width="10.140625" style="1" customWidth="1"/>
    <col min="16107" max="16107" width="24.7109375" style="1" customWidth="1"/>
    <col min="16108" max="16108" width="16.7109375" style="1" customWidth="1"/>
    <col min="16109" max="16109" width="10.140625" style="1" customWidth="1"/>
    <col min="16110" max="16110" width="24.7109375" style="1" customWidth="1"/>
    <col min="16111" max="16111" width="16.7109375" style="1" customWidth="1"/>
    <col min="16112" max="16112" width="10.140625" style="1" customWidth="1"/>
    <col min="16113" max="16113" width="24.7109375" style="1" customWidth="1"/>
    <col min="16114" max="16114" width="16.7109375" style="1" customWidth="1"/>
    <col min="16115" max="16115" width="10.140625" style="1" customWidth="1"/>
    <col min="16116" max="16116" width="24.7109375" style="1" customWidth="1"/>
    <col min="16117" max="16117" width="16.7109375" style="1" customWidth="1"/>
    <col min="16118" max="16118" width="10.140625" style="1" customWidth="1"/>
    <col min="16119" max="16119" width="24.7109375" style="1" customWidth="1"/>
    <col min="16120" max="16120" width="16.7109375" style="1" customWidth="1"/>
    <col min="16121" max="16121" width="10.140625" style="1" customWidth="1"/>
    <col min="16122" max="16122" width="24.7109375" style="1" customWidth="1"/>
    <col min="16123" max="16123" width="16.7109375" style="1" customWidth="1"/>
    <col min="16124" max="16124" width="10.140625" style="1" customWidth="1"/>
    <col min="16125" max="16125" width="24.7109375" style="1" customWidth="1"/>
    <col min="16126" max="16126" width="16.7109375" style="1" customWidth="1"/>
    <col min="16127" max="16127" width="10.140625" style="1" customWidth="1"/>
    <col min="16128" max="16128" width="24.7109375" style="1" customWidth="1"/>
    <col min="16129" max="16129" width="16.7109375" style="1" customWidth="1"/>
    <col min="16130" max="16130" width="10.140625" style="1" customWidth="1"/>
    <col min="16131" max="16131" width="24.7109375" style="1" customWidth="1"/>
    <col min="16132" max="16132" width="16.7109375" style="1" customWidth="1"/>
    <col min="16133" max="16133" width="10.140625" style="1" customWidth="1"/>
    <col min="16134" max="16134" width="24.7109375" style="1" customWidth="1"/>
    <col min="16135" max="16135" width="16.7109375" style="1" customWidth="1"/>
    <col min="16136" max="16136" width="10.140625" style="1" customWidth="1"/>
    <col min="16137" max="16137" width="24.7109375" style="1" customWidth="1"/>
    <col min="16138" max="16138" width="16.7109375" style="1" customWidth="1"/>
    <col min="16139" max="16139" width="10.140625" style="1" customWidth="1"/>
    <col min="16140" max="16140" width="24.7109375" style="1" customWidth="1"/>
    <col min="16141" max="16141" width="16.7109375" style="1" customWidth="1"/>
    <col min="16142" max="16142" width="10.140625" style="1" customWidth="1"/>
    <col min="16143" max="16143" width="24.7109375" style="1" customWidth="1"/>
    <col min="16144" max="16144" width="16.7109375" style="1" customWidth="1"/>
    <col min="16145" max="16145" width="12.5703125" style="1" customWidth="1"/>
    <col min="16146" max="16146" width="9.85546875" style="1" customWidth="1"/>
    <col min="16147" max="16147" width="10.28515625" style="1" customWidth="1"/>
    <col min="16148" max="16162" width="15.28515625" style="1" customWidth="1"/>
    <col min="16163" max="16163" width="7.28515625" style="1" customWidth="1"/>
    <col min="16164" max="16164" width="6.28515625" style="1" customWidth="1"/>
    <col min="16165" max="16165" width="6.85546875" style="1" customWidth="1"/>
    <col min="16166" max="16166" width="10.28515625" style="1" customWidth="1"/>
    <col min="16167" max="16384" width="10.28515625" style="1"/>
  </cols>
  <sheetData>
    <row r="1" spans="1:241" s="146" customFormat="1" ht="20.100000000000001" customHeight="1" x14ac:dyDescent="0.3">
      <c r="A1" s="245">
        <v>5.14</v>
      </c>
      <c r="B1" s="245">
        <v>8.2899999999999991</v>
      </c>
      <c r="C1" s="245">
        <v>6.57</v>
      </c>
      <c r="D1" s="245">
        <v>128</v>
      </c>
      <c r="E1" s="245">
        <v>18</v>
      </c>
      <c r="F1" s="245">
        <v>20</v>
      </c>
      <c r="G1" s="245"/>
      <c r="H1" s="245"/>
      <c r="I1" s="245">
        <v>14</v>
      </c>
      <c r="J1" s="245">
        <v>10</v>
      </c>
      <c r="K1" s="245">
        <v>14</v>
      </c>
      <c r="L1" s="245">
        <v>10</v>
      </c>
      <c r="M1" s="245">
        <v>14</v>
      </c>
      <c r="N1" s="245">
        <v>10</v>
      </c>
      <c r="O1" s="245">
        <v>14</v>
      </c>
      <c r="P1" s="245">
        <v>10</v>
      </c>
      <c r="Q1" s="245">
        <v>14</v>
      </c>
      <c r="R1" s="245">
        <v>10</v>
      </c>
      <c r="S1" s="245">
        <v>14</v>
      </c>
      <c r="T1" s="245">
        <v>10</v>
      </c>
      <c r="U1" s="245">
        <v>14</v>
      </c>
      <c r="V1" s="245">
        <v>10</v>
      </c>
      <c r="W1" s="245">
        <v>14</v>
      </c>
      <c r="X1" s="245">
        <v>10</v>
      </c>
      <c r="Y1" s="245">
        <v>14</v>
      </c>
      <c r="Z1" s="245">
        <v>10</v>
      </c>
      <c r="AA1" s="245">
        <v>14</v>
      </c>
      <c r="AB1" s="245">
        <v>10</v>
      </c>
      <c r="AC1" s="245">
        <v>14</v>
      </c>
      <c r="AD1" s="245">
        <v>10</v>
      </c>
      <c r="AE1" s="245">
        <v>14</v>
      </c>
      <c r="AF1" s="245">
        <v>10</v>
      </c>
      <c r="AG1" s="245">
        <v>14</v>
      </c>
      <c r="AH1" s="245">
        <v>10</v>
      </c>
      <c r="AI1" s="245">
        <v>14</v>
      </c>
      <c r="AJ1" s="245">
        <v>10</v>
      </c>
      <c r="AK1" s="245">
        <v>14</v>
      </c>
      <c r="AL1" s="245">
        <v>10</v>
      </c>
      <c r="AM1" s="245">
        <v>14</v>
      </c>
      <c r="AN1" s="245">
        <v>10</v>
      </c>
      <c r="AO1" s="245">
        <v>15</v>
      </c>
      <c r="AP1" s="245">
        <v>12</v>
      </c>
      <c r="AQ1" s="245">
        <v>16</v>
      </c>
      <c r="AR1" s="245">
        <v>16</v>
      </c>
      <c r="AS1" s="245"/>
      <c r="AT1" s="245">
        <v>14</v>
      </c>
      <c r="AU1" s="245">
        <v>12</v>
      </c>
      <c r="AV1" s="245">
        <v>10</v>
      </c>
      <c r="AW1" s="245">
        <v>16</v>
      </c>
      <c r="AX1" s="245">
        <v>16</v>
      </c>
      <c r="AY1" s="245"/>
      <c r="AZ1" s="245">
        <v>14</v>
      </c>
      <c r="BA1" s="245">
        <v>12</v>
      </c>
      <c r="BB1" s="245">
        <v>10</v>
      </c>
      <c r="BC1" s="245">
        <v>16</v>
      </c>
      <c r="BD1" s="245">
        <v>16</v>
      </c>
      <c r="BE1" s="245"/>
      <c r="BF1" s="245">
        <v>14</v>
      </c>
      <c r="BG1" s="245">
        <v>12</v>
      </c>
      <c r="BH1" s="245">
        <v>10</v>
      </c>
      <c r="BI1" s="245">
        <v>16</v>
      </c>
      <c r="BJ1" s="245">
        <v>16</v>
      </c>
      <c r="BK1" s="245"/>
      <c r="BL1" s="245">
        <v>14</v>
      </c>
      <c r="BM1" s="245">
        <v>12</v>
      </c>
      <c r="BN1" s="245">
        <v>10</v>
      </c>
      <c r="BO1" s="245">
        <v>16</v>
      </c>
      <c r="BP1" s="245">
        <v>16</v>
      </c>
      <c r="BQ1" s="245"/>
      <c r="BR1" s="245">
        <v>14</v>
      </c>
      <c r="BS1" s="245">
        <v>12</v>
      </c>
      <c r="BT1" s="245">
        <v>10</v>
      </c>
      <c r="BU1" s="245">
        <v>16</v>
      </c>
      <c r="BV1" s="245">
        <v>16</v>
      </c>
      <c r="BW1" s="245"/>
      <c r="BX1" s="245">
        <v>14</v>
      </c>
      <c r="BY1" s="245">
        <v>12</v>
      </c>
      <c r="BZ1" s="245">
        <v>10</v>
      </c>
      <c r="CA1" s="245">
        <v>16</v>
      </c>
      <c r="CB1" s="245">
        <v>16</v>
      </c>
      <c r="CC1" s="245"/>
      <c r="CD1" s="245">
        <v>14</v>
      </c>
      <c r="CE1" s="245">
        <v>12</v>
      </c>
      <c r="CF1" s="245">
        <v>10</v>
      </c>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c r="DX1" s="245"/>
      <c r="DY1" s="245"/>
      <c r="DZ1" s="245"/>
      <c r="EA1" s="245"/>
      <c r="EB1" s="245"/>
      <c r="EC1" s="245">
        <v>16</v>
      </c>
      <c r="ED1" s="245">
        <v>16</v>
      </c>
      <c r="EE1" s="245"/>
      <c r="EF1" s="245">
        <v>14</v>
      </c>
      <c r="EG1" s="245">
        <v>12</v>
      </c>
      <c r="EH1" s="245">
        <v>10</v>
      </c>
      <c r="EI1" s="286"/>
      <c r="EJ1" s="286"/>
      <c r="EK1" s="155"/>
      <c r="EL1" s="22"/>
      <c r="EM1" s="22"/>
      <c r="EN1" s="22"/>
      <c r="EO1" s="22"/>
      <c r="EP1" s="22"/>
      <c r="EQ1" s="22"/>
      <c r="ER1" s="22"/>
      <c r="ES1" s="22"/>
      <c r="ET1" s="22"/>
      <c r="EU1" s="22"/>
      <c r="EV1" s="22"/>
      <c r="EW1" s="22"/>
      <c r="EX1" s="22"/>
      <c r="EY1" s="22"/>
      <c r="EZ1" s="22"/>
      <c r="FA1" s="22"/>
      <c r="FB1" s="22"/>
      <c r="FC1" s="22"/>
      <c r="FD1" s="22"/>
      <c r="FE1" s="238">
        <v>0</v>
      </c>
      <c r="FF1" s="238"/>
      <c r="FG1" s="238"/>
      <c r="FH1" s="244" t="s">
        <v>221</v>
      </c>
      <c r="FI1" s="235"/>
      <c r="FJ1" s="243" t="s">
        <v>220</v>
      </c>
      <c r="FK1" s="242"/>
      <c r="FL1" s="241" t="s">
        <v>219</v>
      </c>
      <c r="FM1" s="240"/>
      <c r="FN1" s="239" t="s">
        <v>218</v>
      </c>
      <c r="FO1" s="238"/>
      <c r="FP1" s="238"/>
      <c r="FQ1" s="238"/>
      <c r="FR1" s="238"/>
      <c r="FS1" s="238"/>
      <c r="FT1" s="238"/>
      <c r="FU1" s="238"/>
      <c r="FV1" s="238"/>
      <c r="FW1" s="238"/>
      <c r="FX1" s="238"/>
      <c r="FY1" s="238"/>
      <c r="FZ1" s="238"/>
      <c r="GA1" s="238"/>
      <c r="GB1" s="238"/>
      <c r="GC1" s="238"/>
      <c r="GD1" s="238"/>
      <c r="GE1" s="238"/>
      <c r="GF1" s="238"/>
      <c r="GG1" s="238"/>
      <c r="GH1" s="238"/>
      <c r="GI1" s="238"/>
      <c r="GJ1" s="238"/>
      <c r="GK1" s="238"/>
      <c r="GL1" s="238"/>
      <c r="GM1" s="238"/>
      <c r="GN1" s="238">
        <v>0</v>
      </c>
      <c r="GO1" s="155"/>
    </row>
    <row r="2" spans="1:241" s="146" customFormat="1" ht="55.5" customHeight="1" thickBot="1" x14ac:dyDescent="0.45">
      <c r="A2" s="1433" t="s">
        <v>217</v>
      </c>
      <c r="B2" s="1498" t="s">
        <v>592</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708"/>
      <c r="AP2" s="989" t="s">
        <v>12</v>
      </c>
      <c r="AQ2" s="708" t="s">
        <v>596</v>
      </c>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c r="BT2" s="708"/>
      <c r="BU2" s="708"/>
      <c r="BV2" s="708"/>
      <c r="BW2" s="708"/>
      <c r="BX2" s="708"/>
      <c r="BY2" s="708"/>
      <c r="BZ2" s="708"/>
      <c r="CA2" s="708"/>
      <c r="CB2" s="708"/>
      <c r="CC2" s="708"/>
      <c r="CD2" s="708"/>
      <c r="CE2" s="903"/>
      <c r="CF2" s="903"/>
      <c r="CG2" s="903"/>
      <c r="CH2" s="903"/>
      <c r="CI2" s="903"/>
      <c r="CJ2" s="903"/>
      <c r="CK2" s="903"/>
      <c r="CL2" s="903"/>
      <c r="CM2" s="903"/>
      <c r="CN2" s="903"/>
      <c r="CO2" s="903"/>
      <c r="CP2" s="903"/>
      <c r="CQ2" s="903"/>
      <c r="CR2" s="903"/>
      <c r="CS2" s="903"/>
      <c r="CT2" s="903"/>
      <c r="CU2" s="903"/>
      <c r="CV2" s="903"/>
      <c r="CW2" s="903"/>
      <c r="CX2" s="903"/>
      <c r="CY2" s="903"/>
      <c r="CZ2" s="903"/>
      <c r="DA2" s="903"/>
      <c r="DB2" s="903"/>
      <c r="DC2" s="903"/>
      <c r="DD2" s="903"/>
      <c r="DE2" s="903"/>
      <c r="DF2" s="903"/>
      <c r="DG2" s="903"/>
      <c r="DH2" s="903"/>
      <c r="DI2" s="903"/>
      <c r="DJ2" s="903"/>
      <c r="DK2" s="903"/>
      <c r="DL2" s="903"/>
      <c r="DM2" s="903"/>
      <c r="DN2" s="903"/>
      <c r="DO2" s="903"/>
      <c r="DP2" s="903"/>
      <c r="DQ2" s="903"/>
      <c r="DR2" s="903"/>
      <c r="DS2" s="903"/>
      <c r="DT2" s="903"/>
      <c r="DU2" s="903"/>
      <c r="DV2" s="903"/>
      <c r="DW2" s="903"/>
      <c r="DX2" s="903"/>
      <c r="DY2" s="903"/>
      <c r="DZ2" s="903"/>
      <c r="EA2" s="903"/>
      <c r="EB2" s="903"/>
      <c r="EC2" s="237"/>
      <c r="ED2" s="237"/>
      <c r="EE2" s="237"/>
      <c r="EF2" s="1435" t="s">
        <v>216</v>
      </c>
      <c r="EG2" s="1435"/>
      <c r="EH2" s="1436"/>
      <c r="EI2" s="246"/>
      <c r="EJ2" s="246"/>
      <c r="EK2" s="155"/>
      <c r="EL2" s="22"/>
      <c r="EM2" s="1439" t="s">
        <v>215</v>
      </c>
      <c r="EN2" s="1440"/>
      <c r="EO2" s="1440"/>
      <c r="EP2" s="1440"/>
      <c r="EQ2" s="1440"/>
      <c r="ER2" s="1440"/>
      <c r="ES2" s="1440"/>
      <c r="ET2" s="1440"/>
      <c r="EU2" s="1440"/>
      <c r="EV2" s="1440"/>
      <c r="EW2" s="1440"/>
      <c r="EX2" s="1440"/>
      <c r="EY2" s="1440"/>
      <c r="EZ2" s="1440"/>
      <c r="FA2" s="1440"/>
      <c r="FB2" s="1441"/>
      <c r="FC2" s="22"/>
      <c r="FD2" s="22"/>
      <c r="FE2" s="158">
        <v>0</v>
      </c>
      <c r="FF2" s="158"/>
      <c r="FG2" s="158"/>
      <c r="FH2" s="236">
        <f>(FJ2/FL2)*FN2</f>
        <v>33.25</v>
      </c>
      <c r="FI2" s="235" t="s">
        <v>214</v>
      </c>
      <c r="FJ2" s="234">
        <v>9.5000000000000001E-2</v>
      </c>
      <c r="FK2" s="233" t="s">
        <v>213</v>
      </c>
      <c r="FL2" s="232">
        <v>0.1</v>
      </c>
      <c r="FM2" s="231" t="s">
        <v>212</v>
      </c>
      <c r="FN2" s="230">
        <v>35</v>
      </c>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229" t="s">
        <v>211</v>
      </c>
      <c r="GO2" s="155"/>
    </row>
    <row r="3" spans="1:241" ht="42" customHeight="1" thickBot="1" x14ac:dyDescent="0.3">
      <c r="A3" s="1434"/>
      <c r="B3" s="228" t="s">
        <v>210</v>
      </c>
      <c r="C3" s="217" t="s">
        <v>209</v>
      </c>
      <c r="D3" s="226" t="s">
        <v>576</v>
      </c>
      <c r="E3" s="899" t="s">
        <v>575</v>
      </c>
      <c r="F3" s="227" t="s">
        <v>577</v>
      </c>
      <c r="G3" s="854" t="s">
        <v>565</v>
      </c>
      <c r="H3" s="195"/>
      <c r="I3" s="195"/>
      <c r="J3" s="195"/>
      <c r="K3" s="195"/>
      <c r="L3" s="195"/>
      <c r="M3" s="195"/>
      <c r="N3" s="195"/>
      <c r="O3" s="195"/>
      <c r="P3" s="195"/>
      <c r="Q3" s="195"/>
      <c r="R3" s="195"/>
      <c r="S3" s="195"/>
      <c r="T3" s="195"/>
      <c r="U3" s="195"/>
      <c r="V3" s="226"/>
      <c r="W3" s="226"/>
      <c r="X3" s="226"/>
      <c r="Y3" s="226"/>
      <c r="Z3" s="226"/>
      <c r="AA3" s="226"/>
      <c r="AB3" s="226"/>
      <c r="AC3" s="226"/>
      <c r="AD3" s="226"/>
      <c r="AE3" s="226"/>
      <c r="AF3" s="226"/>
      <c r="AG3" s="226"/>
      <c r="AH3" s="226"/>
      <c r="AI3" s="226"/>
      <c r="AJ3" s="226"/>
      <c r="AK3" s="226"/>
      <c r="AL3" s="226"/>
      <c r="AM3" s="226"/>
      <c r="AN3" s="226"/>
      <c r="AO3" s="226"/>
      <c r="AP3" s="226"/>
      <c r="AQ3" s="225"/>
      <c r="AU3" s="225"/>
      <c r="AV3" s="216"/>
      <c r="AW3" s="216"/>
      <c r="AX3" s="216"/>
      <c r="AY3" s="216"/>
      <c r="AZ3" s="216"/>
      <c r="BL3" s="221"/>
      <c r="BM3" s="221"/>
      <c r="BN3" s="214"/>
      <c r="BO3" s="214"/>
      <c r="BP3" s="214"/>
      <c r="BQ3" s="214"/>
      <c r="BR3" s="220"/>
      <c r="BS3" s="220"/>
      <c r="BT3" s="220"/>
      <c r="BU3" s="219"/>
      <c r="BV3" s="219"/>
      <c r="BW3" s="219"/>
      <c r="BX3" s="218"/>
      <c r="BY3" s="216"/>
      <c r="BZ3" s="216"/>
      <c r="CA3" s="216"/>
      <c r="CB3" s="216"/>
      <c r="CJ3" s="215"/>
      <c r="CK3" s="215"/>
      <c r="CL3" s="214"/>
      <c r="CM3" s="216"/>
      <c r="CN3" s="216"/>
      <c r="CO3" s="216"/>
      <c r="CP3" s="215"/>
      <c r="CQ3" s="215"/>
      <c r="CR3" s="214"/>
      <c r="CS3" s="216"/>
      <c r="CT3" s="216"/>
      <c r="CU3" s="216"/>
      <c r="CV3" s="215"/>
      <c r="CW3" s="215"/>
      <c r="CX3" s="214"/>
      <c r="CY3" s="216"/>
      <c r="CZ3" s="216"/>
      <c r="DA3" s="216"/>
      <c r="DB3" s="216"/>
      <c r="DC3" s="216"/>
      <c r="DD3" s="216"/>
      <c r="DE3" s="216"/>
      <c r="DF3" s="216"/>
      <c r="DG3" s="216"/>
      <c r="DH3" s="215"/>
      <c r="DI3" s="215"/>
      <c r="DJ3" s="214"/>
      <c r="DK3" s="216"/>
      <c r="DL3" s="216"/>
      <c r="DM3" s="216"/>
      <c r="DN3" s="215"/>
      <c r="DO3" s="215"/>
      <c r="DP3" s="214"/>
      <c r="DQ3" s="216"/>
      <c r="DR3" s="216"/>
      <c r="DS3" s="216"/>
      <c r="DT3" s="215"/>
      <c r="DU3" s="215"/>
      <c r="DV3" s="214"/>
      <c r="DW3" s="216"/>
      <c r="DX3" s="216"/>
      <c r="DY3" s="216"/>
      <c r="DZ3" s="215"/>
      <c r="EA3" s="215"/>
      <c r="EB3" s="214"/>
      <c r="EC3" s="213"/>
      <c r="ED3" s="213"/>
      <c r="EE3" s="213"/>
      <c r="EF3" s="1437"/>
      <c r="EG3" s="1437"/>
      <c r="EH3" s="1438"/>
      <c r="EI3" s="246"/>
      <c r="EJ3" s="246"/>
      <c r="EK3" s="155"/>
      <c r="EL3" s="22"/>
      <c r="EM3" s="1442" t="s">
        <v>205</v>
      </c>
      <c r="EN3" s="1294"/>
      <c r="EO3" s="1294"/>
      <c r="EP3" s="1294"/>
      <c r="EQ3" s="1294"/>
      <c r="ER3" s="1294"/>
      <c r="ES3" s="1294"/>
      <c r="ET3" s="1294"/>
      <c r="EU3" s="1294"/>
      <c r="EV3" s="1294"/>
      <c r="EW3" s="1294"/>
      <c r="EX3" s="1294"/>
      <c r="EY3" s="1294"/>
      <c r="EZ3" s="1294"/>
      <c r="FA3" s="1294"/>
      <c r="FB3" s="1443"/>
      <c r="FC3" s="22" t="s">
        <v>204</v>
      </c>
      <c r="FD3" s="1444" t="s">
        <v>203</v>
      </c>
      <c r="FE3" s="1416" t="s">
        <v>202</v>
      </c>
      <c r="FF3" s="1419" t="s">
        <v>201</v>
      </c>
      <c r="FG3" s="1421" t="s">
        <v>200</v>
      </c>
      <c r="FH3" s="1421"/>
      <c r="FI3" s="1421"/>
      <c r="FJ3" s="1421"/>
      <c r="FK3" s="1421"/>
      <c r="FL3" s="1421"/>
      <c r="FM3" s="1421"/>
      <c r="FN3" s="1421"/>
      <c r="FO3" s="1421"/>
      <c r="FP3" s="1421"/>
      <c r="FQ3" s="1421"/>
      <c r="FR3" s="1421"/>
      <c r="FS3" s="1421"/>
      <c r="FT3" s="1421"/>
      <c r="FU3" s="1421"/>
      <c r="FV3" s="1422"/>
      <c r="FW3" s="158"/>
      <c r="FX3" s="1423" t="s">
        <v>199</v>
      </c>
      <c r="FY3" s="1424"/>
      <c r="FZ3" s="1424"/>
      <c r="GA3" s="1424"/>
      <c r="GB3" s="1424"/>
      <c r="GC3" s="1424"/>
      <c r="GD3" s="1424"/>
      <c r="GE3" s="1424"/>
      <c r="GF3" s="1424"/>
      <c r="GG3" s="1424"/>
      <c r="GH3" s="1424"/>
      <c r="GI3" s="1424"/>
      <c r="GJ3" s="1424"/>
      <c r="GK3" s="1424"/>
      <c r="GL3" s="1424"/>
      <c r="GM3" s="1425"/>
      <c r="GN3" s="156"/>
      <c r="GO3" s="155"/>
      <c r="GQ3" s="424"/>
      <c r="GR3" s="424"/>
      <c r="GS3" s="424"/>
      <c r="GT3" s="424"/>
      <c r="GU3" s="424"/>
      <c r="GV3" s="424"/>
      <c r="GW3" s="424"/>
      <c r="GX3" s="424"/>
      <c r="GY3" s="424"/>
      <c r="GZ3" s="424"/>
      <c r="HA3" s="424"/>
      <c r="HB3" s="424"/>
      <c r="HC3" s="424"/>
      <c r="HD3" s="424"/>
      <c r="HE3" s="424"/>
      <c r="HF3" s="424"/>
      <c r="HG3" s="424"/>
      <c r="HH3" s="424"/>
      <c r="HI3" s="424"/>
      <c r="HJ3" s="424"/>
      <c r="HK3" s="424"/>
      <c r="HL3" s="424"/>
      <c r="HM3" s="424"/>
      <c r="HN3" s="424"/>
      <c r="HO3" s="424"/>
      <c r="HP3" s="424"/>
      <c r="HQ3" s="424"/>
      <c r="HR3" s="424"/>
      <c r="HS3" s="424"/>
      <c r="HT3" s="424"/>
      <c r="HU3" s="424"/>
      <c r="HV3" s="424"/>
      <c r="HW3" s="424"/>
      <c r="HX3" s="424"/>
      <c r="HY3" s="424"/>
      <c r="HZ3" s="424"/>
      <c r="IA3" s="424"/>
      <c r="IB3" s="424"/>
      <c r="IC3" s="424"/>
      <c r="ID3" s="424"/>
      <c r="IE3" s="424"/>
      <c r="IF3" s="424"/>
      <c r="IG3" s="424"/>
    </row>
    <row r="4" spans="1:241" s="20" customFormat="1" ht="39.950000000000003" customHeight="1" x14ac:dyDescent="0.25">
      <c r="A4" s="1433"/>
      <c r="B4" s="1426" t="s">
        <v>198</v>
      </c>
      <c r="C4" s="1428" t="s">
        <v>235</v>
      </c>
      <c r="D4" s="1265" t="s">
        <v>564</v>
      </c>
      <c r="E4" s="1266"/>
      <c r="F4" s="1267"/>
      <c r="G4" s="1271" t="s">
        <v>563</v>
      </c>
      <c r="H4" s="1272"/>
      <c r="I4" s="969"/>
      <c r="J4" s="1430" t="s">
        <v>196</v>
      </c>
      <c r="K4" s="1430"/>
      <c r="L4" s="1430"/>
      <c r="M4" s="1430"/>
      <c r="N4" s="1430"/>
      <c r="O4" s="1430"/>
      <c r="P4" s="1430"/>
      <c r="Q4" s="1430"/>
      <c r="R4" s="1430"/>
      <c r="S4" s="1430"/>
      <c r="T4" s="1430"/>
      <c r="U4" s="1430"/>
      <c r="V4" s="1430"/>
      <c r="W4" s="1430"/>
      <c r="X4" s="1430"/>
      <c r="Y4" s="1430"/>
      <c r="Z4" s="1430"/>
      <c r="AA4" s="1430"/>
      <c r="AB4" s="1430"/>
      <c r="AC4" s="1430"/>
      <c r="AD4" s="1430"/>
      <c r="AE4" s="1430"/>
      <c r="AF4" s="1430"/>
      <c r="AG4" s="1430"/>
      <c r="AH4" s="1430"/>
      <c r="AI4" s="1430"/>
      <c r="AJ4" s="1430"/>
      <c r="AK4" s="1430"/>
      <c r="AL4" s="1430"/>
      <c r="AM4" s="1430"/>
      <c r="AN4" s="1430"/>
      <c r="AO4" s="662" t="s">
        <v>206</v>
      </c>
      <c r="AP4" s="1431" t="s">
        <v>194</v>
      </c>
      <c r="AQ4" s="1446" t="s">
        <v>10</v>
      </c>
      <c r="AR4" s="1446"/>
      <c r="AS4" s="1446"/>
      <c r="AT4" s="1446"/>
      <c r="AU4" s="1446"/>
      <c r="AV4" s="1447"/>
      <c r="AW4" s="1448" t="s">
        <v>8</v>
      </c>
      <c r="AX4" s="1448"/>
      <c r="AY4" s="1448"/>
      <c r="AZ4" s="1448"/>
      <c r="BA4" s="1448"/>
      <c r="BB4" s="1449"/>
      <c r="BC4" s="1450" t="s">
        <v>7</v>
      </c>
      <c r="BD4" s="1450"/>
      <c r="BE4" s="1450"/>
      <c r="BF4" s="1450"/>
      <c r="BG4" s="1450"/>
      <c r="BH4" s="1451"/>
      <c r="BI4" s="1452" t="s">
        <v>6</v>
      </c>
      <c r="BJ4" s="1452"/>
      <c r="BK4" s="1452"/>
      <c r="BL4" s="1452"/>
      <c r="BM4" s="1452"/>
      <c r="BN4" s="1453"/>
      <c r="BO4" s="1406" t="s">
        <v>5</v>
      </c>
      <c r="BP4" s="1406"/>
      <c r="BQ4" s="1406"/>
      <c r="BR4" s="1406"/>
      <c r="BS4" s="1406"/>
      <c r="BT4" s="1407"/>
      <c r="BU4" s="1408" t="s">
        <v>4</v>
      </c>
      <c r="BV4" s="1408"/>
      <c r="BW4" s="1408"/>
      <c r="BX4" s="1408"/>
      <c r="BY4" s="1408"/>
      <c r="BZ4" s="1409"/>
      <c r="CA4" s="1410" t="s">
        <v>3</v>
      </c>
      <c r="CB4" s="1410"/>
      <c r="CC4" s="1410"/>
      <c r="CD4" s="1410"/>
      <c r="CE4" s="1410"/>
      <c r="CF4" s="1410"/>
      <c r="CG4" s="1492" t="s">
        <v>2</v>
      </c>
      <c r="CH4" s="1412"/>
      <c r="CI4" s="1412"/>
      <c r="CJ4" s="1412"/>
      <c r="CK4" s="1412"/>
      <c r="CL4" s="1413"/>
      <c r="CM4" s="1504" t="s">
        <v>519</v>
      </c>
      <c r="CN4" s="1505"/>
      <c r="CO4" s="1505"/>
      <c r="CP4" s="1505"/>
      <c r="CQ4" s="1505"/>
      <c r="CR4" s="1506"/>
      <c r="CS4" s="1504" t="s">
        <v>520</v>
      </c>
      <c r="CT4" s="1505"/>
      <c r="CU4" s="1505"/>
      <c r="CV4" s="1505"/>
      <c r="CW4" s="1505"/>
      <c r="CX4" s="1506"/>
      <c r="CY4" s="1504" t="s">
        <v>521</v>
      </c>
      <c r="CZ4" s="1505"/>
      <c r="DA4" s="1505"/>
      <c r="DB4" s="1505"/>
      <c r="DC4" s="1505"/>
      <c r="DD4" s="1506"/>
      <c r="DE4" s="1504" t="s">
        <v>522</v>
      </c>
      <c r="DF4" s="1505"/>
      <c r="DG4" s="1505"/>
      <c r="DH4" s="1505"/>
      <c r="DI4" s="1505"/>
      <c r="DJ4" s="1506"/>
      <c r="DK4" s="1504" t="s">
        <v>523</v>
      </c>
      <c r="DL4" s="1505"/>
      <c r="DM4" s="1505"/>
      <c r="DN4" s="1505"/>
      <c r="DO4" s="1505"/>
      <c r="DP4" s="1506"/>
      <c r="DQ4" s="1504" t="s">
        <v>524</v>
      </c>
      <c r="DR4" s="1505"/>
      <c r="DS4" s="1505"/>
      <c r="DT4" s="1505"/>
      <c r="DU4" s="1505"/>
      <c r="DV4" s="1506"/>
      <c r="DW4" s="1504" t="s">
        <v>525</v>
      </c>
      <c r="DX4" s="1505"/>
      <c r="DY4" s="1505"/>
      <c r="DZ4" s="1505"/>
      <c r="EA4" s="1505"/>
      <c r="EB4" s="1506"/>
      <c r="EC4" s="1504" t="s">
        <v>526</v>
      </c>
      <c r="ED4" s="1505"/>
      <c r="EE4" s="1505"/>
      <c r="EF4" s="1505"/>
      <c r="EG4" s="1505"/>
      <c r="EH4" s="1506"/>
      <c r="EI4" s="246"/>
      <c r="EJ4" s="246"/>
      <c r="EK4" s="155"/>
      <c r="EL4" s="22"/>
      <c r="EM4" s="1493" t="s">
        <v>26</v>
      </c>
      <c r="EN4" s="1495" t="s">
        <v>25</v>
      </c>
      <c r="EO4" s="1488" t="s">
        <v>24</v>
      </c>
      <c r="EP4" s="1490" t="s">
        <v>23</v>
      </c>
      <c r="EQ4" s="1480" t="s">
        <v>22</v>
      </c>
      <c r="ER4" s="1482" t="s">
        <v>21</v>
      </c>
      <c r="ES4" s="1484" t="s">
        <v>20</v>
      </c>
      <c r="ET4" s="1486" t="s">
        <v>19</v>
      </c>
      <c r="EU4" s="1502" t="s">
        <v>230</v>
      </c>
      <c r="EV4" s="1502" t="s">
        <v>512</v>
      </c>
      <c r="EW4" s="1502" t="s">
        <v>513</v>
      </c>
      <c r="EX4" s="1502" t="s">
        <v>514</v>
      </c>
      <c r="EY4" s="1502" t="s">
        <v>515</v>
      </c>
      <c r="EZ4" s="1502" t="s">
        <v>516</v>
      </c>
      <c r="FA4" s="1502" t="s">
        <v>517</v>
      </c>
      <c r="FB4" s="1502" t="s">
        <v>518</v>
      </c>
      <c r="FC4" s="22"/>
      <c r="FD4" s="1445"/>
      <c r="FE4" s="1417"/>
      <c r="FF4" s="1420"/>
      <c r="FG4" s="1493" t="str">
        <f t="shared" ref="FG4:FV4" si="0">EM4</f>
        <v>A</v>
      </c>
      <c r="FH4" s="1495" t="str">
        <f t="shared" si="0"/>
        <v>B</v>
      </c>
      <c r="FI4" s="1488" t="str">
        <f t="shared" si="0"/>
        <v>C</v>
      </c>
      <c r="FJ4" s="1490" t="str">
        <f t="shared" si="0"/>
        <v>D</v>
      </c>
      <c r="FK4" s="1480" t="str">
        <f t="shared" si="0"/>
        <v>E</v>
      </c>
      <c r="FL4" s="1482" t="str">
        <f t="shared" si="0"/>
        <v>F</v>
      </c>
      <c r="FM4" s="1484" t="str">
        <f t="shared" si="0"/>
        <v>G</v>
      </c>
      <c r="FN4" s="1486" t="str">
        <f t="shared" si="0"/>
        <v>H</v>
      </c>
      <c r="FO4" s="1502" t="str">
        <f t="shared" si="0"/>
        <v>I</v>
      </c>
      <c r="FP4" s="1502" t="str">
        <f t="shared" si="0"/>
        <v>J</v>
      </c>
      <c r="FQ4" s="1502" t="str">
        <f t="shared" si="0"/>
        <v>K</v>
      </c>
      <c r="FR4" s="1502" t="str">
        <f t="shared" si="0"/>
        <v>L</v>
      </c>
      <c r="FS4" s="1502" t="str">
        <f t="shared" si="0"/>
        <v>M</v>
      </c>
      <c r="FT4" s="1502" t="str">
        <f t="shared" si="0"/>
        <v>N</v>
      </c>
      <c r="FU4" s="1502" t="str">
        <f t="shared" si="0"/>
        <v>O</v>
      </c>
      <c r="FV4" s="1502" t="str">
        <f t="shared" si="0"/>
        <v>P</v>
      </c>
      <c r="FW4" s="158"/>
      <c r="FX4" s="1493" t="str">
        <f t="shared" ref="FX4:GM4" si="1">EM4</f>
        <v>A</v>
      </c>
      <c r="FY4" s="1495" t="str">
        <f t="shared" si="1"/>
        <v>B</v>
      </c>
      <c r="FZ4" s="1488" t="str">
        <f t="shared" si="1"/>
        <v>C</v>
      </c>
      <c r="GA4" s="1490" t="str">
        <f t="shared" si="1"/>
        <v>D</v>
      </c>
      <c r="GB4" s="1480" t="str">
        <f t="shared" si="1"/>
        <v>E</v>
      </c>
      <c r="GC4" s="1482" t="str">
        <f t="shared" si="1"/>
        <v>F</v>
      </c>
      <c r="GD4" s="1484" t="str">
        <f t="shared" si="1"/>
        <v>G</v>
      </c>
      <c r="GE4" s="1486" t="str">
        <f t="shared" si="1"/>
        <v>H</v>
      </c>
      <c r="GF4" s="1502" t="str">
        <f t="shared" si="1"/>
        <v>I</v>
      </c>
      <c r="GG4" s="1502" t="str">
        <f t="shared" si="1"/>
        <v>J</v>
      </c>
      <c r="GH4" s="1502" t="str">
        <f t="shared" si="1"/>
        <v>K</v>
      </c>
      <c r="GI4" s="1502" t="str">
        <f t="shared" si="1"/>
        <v>L</v>
      </c>
      <c r="GJ4" s="1502" t="str">
        <f t="shared" si="1"/>
        <v>M</v>
      </c>
      <c r="GK4" s="1502" t="str">
        <f t="shared" si="1"/>
        <v>N</v>
      </c>
      <c r="GL4" s="1502" t="str">
        <f t="shared" si="1"/>
        <v>O</v>
      </c>
      <c r="GM4" s="1502" t="str">
        <f t="shared" si="1"/>
        <v>P</v>
      </c>
      <c r="GN4" s="734"/>
      <c r="GO4" s="155"/>
      <c r="GQ4" s="19"/>
      <c r="GR4" s="359"/>
      <c r="GS4" s="359"/>
      <c r="GT4" s="359"/>
      <c r="GU4" s="360"/>
      <c r="GV4" s="359"/>
      <c r="GW4" s="359"/>
      <c r="GX4" s="359"/>
      <c r="GY4" s="359"/>
      <c r="GZ4" s="359"/>
      <c r="HA4" s="359"/>
      <c r="HB4" s="359"/>
      <c r="HC4" s="359"/>
      <c r="HD4" s="359"/>
      <c r="HE4" s="359"/>
      <c r="HF4" s="359"/>
      <c r="HG4" s="359"/>
      <c r="HH4" s="19"/>
      <c r="HI4" s="359"/>
      <c r="HJ4" s="359"/>
      <c r="HK4" s="359"/>
      <c r="HL4" s="360"/>
      <c r="HM4" s="359"/>
      <c r="HN4" s="359"/>
      <c r="HO4" s="359"/>
      <c r="HP4" s="359"/>
      <c r="HQ4" s="359"/>
      <c r="HR4" s="359"/>
      <c r="HS4" s="359"/>
      <c r="HT4" s="359"/>
      <c r="HU4" s="359"/>
      <c r="HV4" s="359"/>
      <c r="HW4" s="359"/>
      <c r="HX4" s="359"/>
      <c r="HY4" s="359"/>
      <c r="HZ4" s="359"/>
      <c r="IA4" s="359"/>
      <c r="IB4" s="359"/>
      <c r="IC4" s="359"/>
      <c r="ID4" s="359"/>
      <c r="IE4" s="359"/>
      <c r="IF4" s="359"/>
      <c r="IG4" s="19"/>
    </row>
    <row r="5" spans="1:241" s="20" customFormat="1" ht="39.950000000000003" customHeight="1" thickBot="1" x14ac:dyDescent="0.3">
      <c r="A5" s="196">
        <f>ROW()</f>
        <v>5</v>
      </c>
      <c r="B5" s="1427"/>
      <c r="C5" s="1429"/>
      <c r="D5" s="1268"/>
      <c r="E5" s="1269"/>
      <c r="F5" s="1270"/>
      <c r="G5" s="1273">
        <f ca="1">TODAY()</f>
        <v>44238</v>
      </c>
      <c r="H5" s="1274"/>
      <c r="I5" s="970"/>
      <c r="J5" s="252"/>
      <c r="K5" s="252"/>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6"/>
      <c r="AO5" s="212" t="s">
        <v>195</v>
      </c>
      <c r="AP5" s="1432"/>
      <c r="AQ5" s="334"/>
      <c r="AR5" s="334"/>
      <c r="AS5" s="334"/>
      <c r="AT5" s="304">
        <f>COUNTIF(AT15:AT365,"&gt;0")</f>
        <v>2</v>
      </c>
      <c r="AU5" s="264" t="s">
        <v>226</v>
      </c>
      <c r="AV5" s="910"/>
      <c r="AW5" s="333"/>
      <c r="AX5" s="333"/>
      <c r="AY5" s="333"/>
      <c r="AZ5" s="331">
        <f>COUNTIF(AZ15:AZ365,"&gt;0")</f>
        <v>2</v>
      </c>
      <c r="BA5" s="266" t="s">
        <v>226</v>
      </c>
      <c r="BB5" s="909"/>
      <c r="BC5" s="329"/>
      <c r="BD5" s="329"/>
      <c r="BE5" s="329"/>
      <c r="BF5" s="327">
        <f>COUNTIF(BF15:BF365,"&gt;0")</f>
        <v>2</v>
      </c>
      <c r="BG5" s="268" t="s">
        <v>226</v>
      </c>
      <c r="BH5" s="908"/>
      <c r="BI5" s="325"/>
      <c r="BJ5" s="325"/>
      <c r="BK5" s="325"/>
      <c r="BL5" s="322">
        <f>COUNTIF(BL15:BL365,"&gt;0")</f>
        <v>2</v>
      </c>
      <c r="BM5" s="323" t="s">
        <v>226</v>
      </c>
      <c r="BN5" s="907"/>
      <c r="BO5" s="317"/>
      <c r="BP5" s="317"/>
      <c r="BQ5" s="317"/>
      <c r="BR5" s="318">
        <f>COUNTIF(BR15:BR365,"&gt;0")</f>
        <v>2</v>
      </c>
      <c r="BS5" s="319" t="s">
        <v>226</v>
      </c>
      <c r="BT5" s="905"/>
      <c r="BU5" s="313"/>
      <c r="BV5" s="313"/>
      <c r="BW5" s="313"/>
      <c r="BX5" s="314">
        <f>COUNTIF(BX15:BX365,"&gt;0")</f>
        <v>2</v>
      </c>
      <c r="BY5" s="315" t="s">
        <v>226</v>
      </c>
      <c r="BZ5" s="906"/>
      <c r="CA5" s="309"/>
      <c r="CB5" s="309"/>
      <c r="CC5" s="309"/>
      <c r="CD5" s="310">
        <f>COUNTIF(CD15:CD365,"&gt;0")</f>
        <v>2</v>
      </c>
      <c r="CE5" s="311" t="s">
        <v>226</v>
      </c>
      <c r="CF5" s="904"/>
      <c r="CG5" s="629"/>
      <c r="CH5" s="308"/>
      <c r="CI5" s="308"/>
      <c r="CJ5" s="745">
        <f>COUNTIF(CJ15:CJ365,"&gt;0")</f>
        <v>2</v>
      </c>
      <c r="CK5" s="746" t="s">
        <v>226</v>
      </c>
      <c r="CL5" s="911"/>
      <c r="CM5" s="726"/>
      <c r="CN5" s="19"/>
      <c r="CO5" s="19"/>
      <c r="CP5" s="724">
        <f>COUNTIF(CP15:CP365,"&gt;0")</f>
        <v>2</v>
      </c>
      <c r="CQ5" s="725" t="s">
        <v>226</v>
      </c>
      <c r="CR5" s="727"/>
      <c r="CS5" s="726"/>
      <c r="CT5" s="19"/>
      <c r="CU5" s="19"/>
      <c r="CV5" s="724">
        <f>COUNTIF(CV15:CV365,"&gt;0")</f>
        <v>2</v>
      </c>
      <c r="CW5" s="725" t="s">
        <v>226</v>
      </c>
      <c r="CX5" s="727"/>
      <c r="CY5" s="726"/>
      <c r="CZ5" s="19"/>
      <c r="DA5" s="19"/>
      <c r="DB5" s="724">
        <f>COUNTIF(DB15:DB365,"&gt;0")</f>
        <v>2</v>
      </c>
      <c r="DC5" s="725" t="s">
        <v>226</v>
      </c>
      <c r="DD5" s="727"/>
      <c r="DE5" s="726"/>
      <c r="DF5" s="19"/>
      <c r="DG5" s="19"/>
      <c r="DH5" s="724">
        <f>COUNTIF(DH15:DH365,"&gt;0")</f>
        <v>2</v>
      </c>
      <c r="DI5" s="725" t="s">
        <v>226</v>
      </c>
      <c r="DJ5" s="727"/>
      <c r="DK5" s="726"/>
      <c r="DL5" s="19"/>
      <c r="DM5" s="19"/>
      <c r="DN5" s="724">
        <f>COUNTIF(DN15:DN365,"&gt;0")</f>
        <v>2</v>
      </c>
      <c r="DO5" s="725" t="s">
        <v>226</v>
      </c>
      <c r="DP5" s="727"/>
      <c r="DQ5" s="726"/>
      <c r="DR5" s="19"/>
      <c r="DS5" s="19"/>
      <c r="DT5" s="724">
        <f>COUNTIF(DT15:DT365,"&gt;0")</f>
        <v>2</v>
      </c>
      <c r="DU5" s="725" t="s">
        <v>226</v>
      </c>
      <c r="DV5" s="727"/>
      <c r="DW5" s="726"/>
      <c r="DX5" s="19"/>
      <c r="DY5" s="19"/>
      <c r="DZ5" s="724">
        <f>COUNTIF(DZ15:DZ365,"&gt;0")</f>
        <v>2</v>
      </c>
      <c r="EA5" s="725" t="s">
        <v>226</v>
      </c>
      <c r="EB5" s="727"/>
      <c r="EC5" s="726"/>
      <c r="ED5" s="19"/>
      <c r="EE5" s="19"/>
      <c r="EF5" s="724">
        <f>COUNTIF(EF15:EF365,"&gt;0")</f>
        <v>2</v>
      </c>
      <c r="EG5" s="725" t="s">
        <v>226</v>
      </c>
      <c r="EH5" s="727"/>
      <c r="EI5" s="246"/>
      <c r="EJ5" s="246"/>
      <c r="EK5" s="155"/>
      <c r="EL5" s="22"/>
      <c r="EM5" s="1494"/>
      <c r="EN5" s="1496"/>
      <c r="EO5" s="1489"/>
      <c r="EP5" s="1491"/>
      <c r="EQ5" s="1481"/>
      <c r="ER5" s="1483"/>
      <c r="ES5" s="1485"/>
      <c r="ET5" s="1487"/>
      <c r="EU5" s="1503"/>
      <c r="EV5" s="1503"/>
      <c r="EW5" s="1503"/>
      <c r="EX5" s="1503"/>
      <c r="EY5" s="1503"/>
      <c r="EZ5" s="1503"/>
      <c r="FA5" s="1503"/>
      <c r="FB5" s="1503"/>
      <c r="FC5" s="22"/>
      <c r="FD5" s="714">
        <f>AO6</f>
        <v>35</v>
      </c>
      <c r="FE5" s="1418"/>
      <c r="FF5" s="197">
        <v>50</v>
      </c>
      <c r="FG5" s="1494"/>
      <c r="FH5" s="1496"/>
      <c r="FI5" s="1489"/>
      <c r="FJ5" s="1491"/>
      <c r="FK5" s="1481"/>
      <c r="FL5" s="1483"/>
      <c r="FM5" s="1485"/>
      <c r="FN5" s="1487"/>
      <c r="FO5" s="1503"/>
      <c r="FP5" s="1503"/>
      <c r="FQ5" s="1503"/>
      <c r="FR5" s="1503"/>
      <c r="FS5" s="1503"/>
      <c r="FT5" s="1503"/>
      <c r="FU5" s="1503"/>
      <c r="FV5" s="1503"/>
      <c r="FW5" s="158"/>
      <c r="FX5" s="1494"/>
      <c r="FY5" s="1496"/>
      <c r="FZ5" s="1489"/>
      <c r="GA5" s="1491"/>
      <c r="GB5" s="1481"/>
      <c r="GC5" s="1483"/>
      <c r="GD5" s="1485"/>
      <c r="GE5" s="1487"/>
      <c r="GF5" s="1503"/>
      <c r="GG5" s="1503"/>
      <c r="GH5" s="1503"/>
      <c r="GI5" s="1503"/>
      <c r="GJ5" s="1503"/>
      <c r="GK5" s="1503"/>
      <c r="GL5" s="1503"/>
      <c r="GM5" s="1503"/>
      <c r="GN5" s="734"/>
      <c r="GO5" s="155"/>
      <c r="GQ5" s="19"/>
      <c r="GR5" s="359"/>
      <c r="GS5" s="359"/>
      <c r="GT5" s="359"/>
      <c r="GU5" s="360"/>
      <c r="GV5" s="359"/>
      <c r="GW5" s="359"/>
      <c r="GX5" s="359"/>
      <c r="GY5" s="359"/>
      <c r="GZ5" s="359"/>
      <c r="HA5" s="359"/>
      <c r="HB5" s="359"/>
      <c r="HC5" s="359"/>
      <c r="HD5" s="359"/>
      <c r="HE5" s="359"/>
      <c r="HF5" s="359"/>
      <c r="HG5" s="359"/>
      <c r="HH5" s="19"/>
      <c r="HI5" s="359"/>
      <c r="HJ5" s="359"/>
      <c r="HK5" s="359"/>
      <c r="HL5" s="360"/>
      <c r="HM5" s="359"/>
      <c r="HN5" s="359"/>
      <c r="HO5" s="359"/>
      <c r="HP5" s="359"/>
      <c r="HQ5" s="359"/>
      <c r="HR5" s="359"/>
      <c r="HS5" s="359"/>
      <c r="HT5" s="359"/>
      <c r="HU5" s="359"/>
      <c r="HV5" s="359"/>
      <c r="HW5" s="359"/>
      <c r="HX5" s="359"/>
      <c r="HY5" s="359"/>
      <c r="HZ5" s="359"/>
      <c r="IA5" s="359"/>
      <c r="IB5" s="359"/>
      <c r="IC5" s="359"/>
      <c r="ID5" s="359"/>
      <c r="IE5" s="359"/>
      <c r="IF5" s="359"/>
      <c r="IG5" s="19"/>
    </row>
    <row r="6" spans="1:241" s="51" customFormat="1" ht="27.75" customHeight="1" x14ac:dyDescent="0.2">
      <c r="A6" s="196">
        <f>ROW()</f>
        <v>6</v>
      </c>
      <c r="B6" s="1497">
        <f>MAX(B18:B364)</f>
        <v>93</v>
      </c>
      <c r="C6" s="358" t="s">
        <v>22</v>
      </c>
      <c r="D6" s="340" t="s">
        <v>585</v>
      </c>
      <c r="E6" s="195"/>
      <c r="F6" s="195"/>
      <c r="G6" s="195"/>
      <c r="H6" s="195"/>
      <c r="I6" s="195"/>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968" t="s">
        <v>584</v>
      </c>
      <c r="AO6" s="1402">
        <v>35</v>
      </c>
      <c r="AP6" s="1432"/>
      <c r="AQ6" s="757"/>
      <c r="AR6" s="1312" t="s">
        <v>362</v>
      </c>
      <c r="AS6" s="1312"/>
      <c r="AT6" s="752">
        <f>B6</f>
        <v>93</v>
      </c>
      <c r="AU6" s="753" t="s">
        <v>365</v>
      </c>
      <c r="AV6" s="634"/>
      <c r="AW6" s="760"/>
      <c r="AX6" s="1312" t="s">
        <v>362</v>
      </c>
      <c r="AY6" s="1312"/>
      <c r="AZ6" s="752">
        <f>B6</f>
        <v>93</v>
      </c>
      <c r="BA6" s="753" t="s">
        <v>365</v>
      </c>
      <c r="BB6" s="634"/>
      <c r="BC6" s="763"/>
      <c r="BD6" s="1312" t="s">
        <v>362</v>
      </c>
      <c r="BE6" s="1312"/>
      <c r="BF6" s="752">
        <f>B6</f>
        <v>93</v>
      </c>
      <c r="BG6" s="753" t="s">
        <v>365</v>
      </c>
      <c r="BH6" s="634"/>
      <c r="BI6" s="766"/>
      <c r="BJ6" s="1312" t="s">
        <v>362</v>
      </c>
      <c r="BK6" s="1312"/>
      <c r="BL6" s="752">
        <f>B6</f>
        <v>93</v>
      </c>
      <c r="BM6" s="753" t="s">
        <v>365</v>
      </c>
      <c r="BN6" s="634"/>
      <c r="BO6" s="769"/>
      <c r="BP6" s="1312" t="s">
        <v>362</v>
      </c>
      <c r="BQ6" s="1312"/>
      <c r="BR6" s="752">
        <f>B6</f>
        <v>93</v>
      </c>
      <c r="BS6" s="753" t="s">
        <v>365</v>
      </c>
      <c r="BT6" s="634"/>
      <c r="BU6" s="772"/>
      <c r="BV6" s="1312" t="s">
        <v>362</v>
      </c>
      <c r="BW6" s="1312"/>
      <c r="BX6" s="752">
        <f>B6</f>
        <v>93</v>
      </c>
      <c r="BY6" s="753" t="s">
        <v>365</v>
      </c>
      <c r="BZ6" s="634"/>
      <c r="CA6" s="775"/>
      <c r="CB6" s="1312" t="s">
        <v>362</v>
      </c>
      <c r="CC6" s="1312"/>
      <c r="CD6" s="752">
        <f>B6</f>
        <v>93</v>
      </c>
      <c r="CE6" s="753" t="s">
        <v>365</v>
      </c>
      <c r="CF6" s="634"/>
      <c r="CG6" s="629"/>
      <c r="CH6" s="1312" t="s">
        <v>362</v>
      </c>
      <c r="CI6" s="1312"/>
      <c r="CJ6" s="752">
        <f>B6</f>
        <v>93</v>
      </c>
      <c r="CK6" s="753" t="s">
        <v>365</v>
      </c>
      <c r="CL6" s="634"/>
      <c r="CM6" s="726"/>
      <c r="CN6" s="1312" t="s">
        <v>362</v>
      </c>
      <c r="CO6" s="1312"/>
      <c r="CP6" s="752">
        <f>B6</f>
        <v>93</v>
      </c>
      <c r="CQ6" s="753" t="s">
        <v>365</v>
      </c>
      <c r="CR6" s="634"/>
      <c r="CS6" s="726"/>
      <c r="CT6" s="1312" t="s">
        <v>362</v>
      </c>
      <c r="CU6" s="1312"/>
      <c r="CV6" s="752">
        <f>B6</f>
        <v>93</v>
      </c>
      <c r="CW6" s="753" t="s">
        <v>365</v>
      </c>
      <c r="CX6" s="634"/>
      <c r="CY6" s="726"/>
      <c r="CZ6" s="1312" t="s">
        <v>362</v>
      </c>
      <c r="DA6" s="1312"/>
      <c r="DB6" s="752">
        <f>B6</f>
        <v>93</v>
      </c>
      <c r="DC6" s="753" t="s">
        <v>365</v>
      </c>
      <c r="DD6" s="634"/>
      <c r="DE6" s="726"/>
      <c r="DF6" s="1312" t="s">
        <v>362</v>
      </c>
      <c r="DG6" s="1312"/>
      <c r="DH6" s="752">
        <f>B6</f>
        <v>93</v>
      </c>
      <c r="DI6" s="753" t="s">
        <v>365</v>
      </c>
      <c r="DJ6" s="634"/>
      <c r="DK6" s="726"/>
      <c r="DL6" s="1312" t="s">
        <v>362</v>
      </c>
      <c r="DM6" s="1312"/>
      <c r="DN6" s="752">
        <f>B6</f>
        <v>93</v>
      </c>
      <c r="DO6" s="753" t="s">
        <v>365</v>
      </c>
      <c r="DP6" s="634"/>
      <c r="DQ6" s="726"/>
      <c r="DR6" s="1312" t="s">
        <v>362</v>
      </c>
      <c r="DS6" s="1312"/>
      <c r="DT6" s="752">
        <f>B6</f>
        <v>93</v>
      </c>
      <c r="DU6" s="753" t="s">
        <v>365</v>
      </c>
      <c r="DV6" s="634"/>
      <c r="DW6" s="726"/>
      <c r="DX6" s="1312" t="s">
        <v>362</v>
      </c>
      <c r="DY6" s="1312"/>
      <c r="DZ6" s="752">
        <f>B6</f>
        <v>93</v>
      </c>
      <c r="EA6" s="753" t="s">
        <v>365</v>
      </c>
      <c r="EB6" s="634"/>
      <c r="EC6" s="726"/>
      <c r="ED6" s="1312" t="s">
        <v>362</v>
      </c>
      <c r="EE6" s="1312"/>
      <c r="EF6" s="752">
        <f>B6</f>
        <v>93</v>
      </c>
      <c r="EG6" s="753" t="s">
        <v>365</v>
      </c>
      <c r="EH6" s="634"/>
      <c r="EI6" s="246"/>
      <c r="EJ6" s="246"/>
      <c r="EK6" s="155"/>
      <c r="EL6" s="22"/>
      <c r="EM6" s="22"/>
      <c r="EN6" s="22"/>
      <c r="EO6" s="22"/>
      <c r="EP6" s="22"/>
      <c r="EQ6" s="22"/>
      <c r="ER6" s="22"/>
      <c r="ES6" s="22"/>
      <c r="ET6" s="22"/>
      <c r="EU6" s="22"/>
      <c r="EV6" s="22"/>
      <c r="EW6" s="22"/>
      <c r="EX6" s="22"/>
      <c r="EY6" s="22"/>
      <c r="EZ6" s="22"/>
      <c r="FA6" s="22"/>
      <c r="FB6" s="22"/>
      <c r="FC6" s="22"/>
      <c r="FD6" s="22"/>
      <c r="FE6" s="158"/>
      <c r="FF6" s="158"/>
      <c r="FG6" s="194"/>
      <c r="FH6" s="194"/>
      <c r="FI6" s="194"/>
      <c r="FJ6" s="194"/>
      <c r="FK6" s="194"/>
      <c r="FL6" s="193"/>
      <c r="FM6" s="193"/>
      <c r="FN6" s="193"/>
      <c r="FO6" s="193"/>
      <c r="FP6" s="193"/>
      <c r="FQ6" s="193"/>
      <c r="FR6" s="193"/>
      <c r="FS6" s="193"/>
      <c r="FT6" s="193"/>
      <c r="FU6" s="193"/>
      <c r="FV6" s="193"/>
      <c r="FW6" s="158"/>
      <c r="FX6" s="1396" t="s">
        <v>362</v>
      </c>
      <c r="FY6" s="1396" t="s">
        <v>362</v>
      </c>
      <c r="FZ6" s="1396" t="s">
        <v>362</v>
      </c>
      <c r="GA6" s="1396" t="s">
        <v>362</v>
      </c>
      <c r="GB6" s="1396" t="s">
        <v>362</v>
      </c>
      <c r="GC6" s="1396" t="s">
        <v>362</v>
      </c>
      <c r="GD6" s="1396" t="s">
        <v>362</v>
      </c>
      <c r="GE6" s="1396" t="s">
        <v>362</v>
      </c>
      <c r="GF6" s="1396" t="s">
        <v>362</v>
      </c>
      <c r="GG6" s="1396" t="s">
        <v>362</v>
      </c>
      <c r="GH6" s="1396" t="s">
        <v>362</v>
      </c>
      <c r="GI6" s="1396" t="s">
        <v>362</v>
      </c>
      <c r="GJ6" s="1396" t="s">
        <v>362</v>
      </c>
      <c r="GK6" s="1396" t="s">
        <v>362</v>
      </c>
      <c r="GL6" s="1396" t="s">
        <v>362</v>
      </c>
      <c r="GM6" s="1396" t="s">
        <v>362</v>
      </c>
      <c r="GN6" s="734"/>
      <c r="GO6" s="155"/>
      <c r="GQ6" s="425"/>
      <c r="GR6" s="359"/>
      <c r="GS6" s="359"/>
      <c r="GT6" s="1383" t="s">
        <v>239</v>
      </c>
      <c r="GU6" s="1383"/>
      <c r="GV6" s="1383"/>
      <c r="GW6" s="1383"/>
      <c r="GX6" s="1383"/>
      <c r="GY6" s="1383"/>
      <c r="GZ6" s="1383"/>
      <c r="HA6" s="1383"/>
      <c r="HB6" s="1383"/>
      <c r="HC6" s="1383"/>
      <c r="HD6" s="1383"/>
      <c r="HE6" s="359"/>
      <c r="HF6" s="359"/>
      <c r="HG6" s="359"/>
      <c r="HH6" s="425"/>
      <c r="HI6" s="359"/>
      <c r="HJ6" s="359"/>
      <c r="HK6" s="1383" t="s">
        <v>239</v>
      </c>
      <c r="HL6" s="1383"/>
      <c r="HM6" s="1383"/>
      <c r="HN6" s="1383"/>
      <c r="HO6" s="1383"/>
      <c r="HP6" s="1383"/>
      <c r="HQ6" s="1383"/>
      <c r="HR6" s="1383"/>
      <c r="HS6" s="1383"/>
      <c r="HT6" s="1383"/>
      <c r="HU6" s="1383"/>
      <c r="HV6" s="1383"/>
      <c r="HW6" s="1383"/>
      <c r="HX6" s="1383"/>
      <c r="HY6" s="1383"/>
      <c r="HZ6" s="1383"/>
      <c r="IA6" s="1383"/>
      <c r="IB6" s="1383"/>
      <c r="IC6" s="1383"/>
      <c r="ID6" s="359"/>
      <c r="IE6" s="359"/>
      <c r="IF6" s="359"/>
      <c r="IG6" s="425"/>
    </row>
    <row r="7" spans="1:241" s="51" customFormat="1" ht="27.75" customHeight="1" thickBot="1" x14ac:dyDescent="0.25">
      <c r="A7" s="27">
        <f>ROW()</f>
        <v>7</v>
      </c>
      <c r="B7" s="1497"/>
      <c r="C7" s="864">
        <f>COUNTIF(C18:C364,"E")</f>
        <v>1</v>
      </c>
      <c r="D7" s="33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968" t="s">
        <v>227</v>
      </c>
      <c r="AO7" s="1403"/>
      <c r="AP7" s="1432"/>
      <c r="AQ7" s="758"/>
      <c r="AR7" s="1312"/>
      <c r="AS7" s="1312"/>
      <c r="AT7" s="495">
        <f>COUNTIF(AV15:AV365,1)</f>
        <v>1</v>
      </c>
      <c r="AU7" s="493" t="s">
        <v>366</v>
      </c>
      <c r="AV7" s="628"/>
      <c r="AW7" s="761"/>
      <c r="AX7" s="1312"/>
      <c r="AY7" s="1312"/>
      <c r="AZ7" s="495">
        <f>COUNTIF(BB15:BB365,1)</f>
        <v>0</v>
      </c>
      <c r="BA7" s="493" t="s">
        <v>366</v>
      </c>
      <c r="BB7" s="628"/>
      <c r="BC7" s="764"/>
      <c r="BD7" s="1312"/>
      <c r="BE7" s="1312"/>
      <c r="BF7" s="495">
        <f>COUNTIF(BH15:BH365,1)</f>
        <v>0</v>
      </c>
      <c r="BG7" s="493" t="s">
        <v>366</v>
      </c>
      <c r="BH7" s="628"/>
      <c r="BI7" s="767"/>
      <c r="BJ7" s="1312"/>
      <c r="BK7" s="1312"/>
      <c r="BL7" s="495">
        <f>COUNTIF(BN15:BN365,1)</f>
        <v>0</v>
      </c>
      <c r="BM7" s="493" t="s">
        <v>366</v>
      </c>
      <c r="BN7" s="628"/>
      <c r="BO7" s="770"/>
      <c r="BP7" s="1312"/>
      <c r="BQ7" s="1312"/>
      <c r="BR7" s="495">
        <f>COUNTIF(BT15:BT365,1)</f>
        <v>0</v>
      </c>
      <c r="BS7" s="493" t="s">
        <v>366</v>
      </c>
      <c r="BT7" s="628"/>
      <c r="BU7" s="773"/>
      <c r="BV7" s="1312"/>
      <c r="BW7" s="1312"/>
      <c r="BX7" s="495">
        <f>COUNTIF(BZ15:BZ365,1)</f>
        <v>0</v>
      </c>
      <c r="BY7" s="493" t="s">
        <v>366</v>
      </c>
      <c r="BZ7" s="628"/>
      <c r="CA7" s="776"/>
      <c r="CB7" s="1312"/>
      <c r="CC7" s="1312"/>
      <c r="CD7" s="495">
        <f>COUNTIF(CF15:CF365,1)</f>
        <v>0</v>
      </c>
      <c r="CE7" s="493" t="s">
        <v>366</v>
      </c>
      <c r="CF7" s="628"/>
      <c r="CG7" s="778"/>
      <c r="CH7" s="1312"/>
      <c r="CI7" s="1312"/>
      <c r="CJ7" s="495">
        <f>COUNTIF(CL15:CL365,1)</f>
        <v>0</v>
      </c>
      <c r="CK7" s="493" t="s">
        <v>366</v>
      </c>
      <c r="CL7" s="628"/>
      <c r="CM7" s="750"/>
      <c r="CN7" s="1312"/>
      <c r="CO7" s="1312"/>
      <c r="CP7" s="495">
        <f>COUNTIF(CR15:CR365,1)</f>
        <v>0</v>
      </c>
      <c r="CQ7" s="493" t="s">
        <v>366</v>
      </c>
      <c r="CR7" s="628"/>
      <c r="CS7" s="750"/>
      <c r="CT7" s="1312"/>
      <c r="CU7" s="1312"/>
      <c r="CV7" s="495">
        <f>COUNTIF(CX15:CX365,1)</f>
        <v>0</v>
      </c>
      <c r="CW7" s="493" t="s">
        <v>366</v>
      </c>
      <c r="CX7" s="628"/>
      <c r="CY7" s="750"/>
      <c r="CZ7" s="1312"/>
      <c r="DA7" s="1312"/>
      <c r="DB7" s="495">
        <f>COUNTIF(DD15:DD365,1)</f>
        <v>0</v>
      </c>
      <c r="DC7" s="493" t="s">
        <v>366</v>
      </c>
      <c r="DD7" s="628"/>
      <c r="DE7" s="750"/>
      <c r="DF7" s="1312"/>
      <c r="DG7" s="1312"/>
      <c r="DH7" s="495">
        <f>COUNTIF(DJ15:DJ365,1)</f>
        <v>0</v>
      </c>
      <c r="DI7" s="493" t="s">
        <v>366</v>
      </c>
      <c r="DJ7" s="628"/>
      <c r="DK7" s="750"/>
      <c r="DL7" s="1312"/>
      <c r="DM7" s="1312"/>
      <c r="DN7" s="495">
        <f>COUNTIF(DP15:DP365,1)</f>
        <v>0</v>
      </c>
      <c r="DO7" s="493" t="s">
        <v>366</v>
      </c>
      <c r="DP7" s="628"/>
      <c r="DQ7" s="750"/>
      <c r="DR7" s="1312"/>
      <c r="DS7" s="1312"/>
      <c r="DT7" s="495">
        <f>COUNTIF(DV15:DV365,1)</f>
        <v>0</v>
      </c>
      <c r="DU7" s="493" t="s">
        <v>366</v>
      </c>
      <c r="DV7" s="628"/>
      <c r="DW7" s="750"/>
      <c r="DX7" s="1312"/>
      <c r="DY7" s="1312"/>
      <c r="DZ7" s="495">
        <f>COUNTIF(EB15:EB365,1)</f>
        <v>0</v>
      </c>
      <c r="EA7" s="493" t="s">
        <v>366</v>
      </c>
      <c r="EB7" s="628"/>
      <c r="EC7" s="750"/>
      <c r="ED7" s="1312"/>
      <c r="EE7" s="1312"/>
      <c r="EF7" s="495">
        <f>COUNTIF(EH15:EH365,1)</f>
        <v>1</v>
      </c>
      <c r="EG7" s="493" t="s">
        <v>366</v>
      </c>
      <c r="EH7" s="628"/>
      <c r="EI7" s="246"/>
      <c r="EJ7" s="246"/>
      <c r="EK7" s="155"/>
      <c r="EL7" s="22"/>
      <c r="EM7" s="22"/>
      <c r="EN7" s="22"/>
      <c r="EO7" s="22"/>
      <c r="EP7" s="22"/>
      <c r="EQ7" s="22"/>
      <c r="ER7" s="22"/>
      <c r="ES7" s="22"/>
      <c r="ET7" s="22"/>
      <c r="EU7" s="22"/>
      <c r="EV7" s="22"/>
      <c r="EW7" s="22"/>
      <c r="EX7" s="22"/>
      <c r="EY7" s="22"/>
      <c r="EZ7" s="22"/>
      <c r="FA7" s="22"/>
      <c r="FB7" s="22"/>
      <c r="FC7" s="22"/>
      <c r="FD7" s="22"/>
      <c r="FE7" s="158"/>
      <c r="FF7" s="158"/>
      <c r="FG7" s="972" t="s">
        <v>588</v>
      </c>
      <c r="FH7" s="973"/>
      <c r="FI7" s="973"/>
      <c r="FJ7" s="973"/>
      <c r="FK7" s="973"/>
      <c r="FL7" s="973"/>
      <c r="FM7" s="973"/>
      <c r="FN7" s="973"/>
      <c r="FO7" s="973"/>
      <c r="FP7" s="973"/>
      <c r="FQ7" s="973"/>
      <c r="FR7" s="973"/>
      <c r="FS7" s="973"/>
      <c r="FT7" s="973"/>
      <c r="FU7" s="973"/>
      <c r="FV7" s="974"/>
      <c r="FW7" s="158"/>
      <c r="FX7" s="1397"/>
      <c r="FY7" s="1397"/>
      <c r="FZ7" s="1397"/>
      <c r="GA7" s="1397"/>
      <c r="GB7" s="1397"/>
      <c r="GC7" s="1397"/>
      <c r="GD7" s="1397"/>
      <c r="GE7" s="1397"/>
      <c r="GF7" s="1397"/>
      <c r="GG7" s="1397"/>
      <c r="GH7" s="1397"/>
      <c r="GI7" s="1397"/>
      <c r="GJ7" s="1397"/>
      <c r="GK7" s="1397"/>
      <c r="GL7" s="1397"/>
      <c r="GM7" s="1397"/>
      <c r="GN7" s="734"/>
      <c r="GO7" s="155"/>
      <c r="GQ7" s="425"/>
      <c r="GR7" s="359"/>
      <c r="GS7" s="359"/>
      <c r="GT7" s="1383" t="s">
        <v>240</v>
      </c>
      <c r="GU7" s="1383"/>
      <c r="GV7" s="1383"/>
      <c r="GW7" s="1383"/>
      <c r="GX7" s="1383"/>
      <c r="GY7" s="1383"/>
      <c r="GZ7" s="1383"/>
      <c r="HA7" s="1383"/>
      <c r="HB7" s="1383"/>
      <c r="HC7" s="1383"/>
      <c r="HD7" s="1383"/>
      <c r="HE7" s="359"/>
      <c r="HF7" s="359"/>
      <c r="HG7" s="359"/>
      <c r="HH7" s="425"/>
      <c r="HI7" s="359"/>
      <c r="HJ7" s="359"/>
      <c r="HK7" s="618"/>
      <c r="HL7" s="618"/>
      <c r="HM7" s="618"/>
      <c r="HN7" s="618"/>
      <c r="HO7" s="618"/>
      <c r="HP7" s="618"/>
      <c r="HQ7" s="618"/>
      <c r="HR7" s="618"/>
      <c r="HS7" s="618"/>
      <c r="HT7" s="618"/>
      <c r="HU7" s="618"/>
      <c r="HV7" s="618"/>
      <c r="HW7" s="618"/>
      <c r="HX7" s="618"/>
      <c r="HY7" s="618"/>
      <c r="HZ7" s="618"/>
      <c r="IA7" s="618"/>
      <c r="IB7" s="618"/>
      <c r="IC7" s="618"/>
      <c r="ID7" s="359"/>
      <c r="IE7" s="359"/>
      <c r="IF7" s="359"/>
      <c r="IG7" s="425"/>
    </row>
    <row r="8" spans="1:241" s="51" customFormat="1" ht="27.75" customHeight="1" x14ac:dyDescent="0.2">
      <c r="A8" s="27">
        <f>ROW()</f>
        <v>8</v>
      </c>
      <c r="B8" s="902"/>
      <c r="C8" s="343" t="s">
        <v>230</v>
      </c>
      <c r="D8" s="341" t="s">
        <v>586</v>
      </c>
      <c r="E8" s="195"/>
      <c r="F8" s="195"/>
      <c r="G8" s="854"/>
      <c r="H8" s="195"/>
      <c r="I8" s="195"/>
      <c r="J8" s="195"/>
      <c r="K8" s="195"/>
      <c r="L8" s="195"/>
      <c r="M8" s="195"/>
      <c r="N8" s="195"/>
      <c r="O8" s="195"/>
      <c r="P8" s="195"/>
      <c r="Q8" s="195"/>
      <c r="R8" s="254" t="s">
        <v>17</v>
      </c>
      <c r="S8" s="255">
        <f>B6</f>
        <v>93</v>
      </c>
      <c r="T8" s="253" t="s">
        <v>207</v>
      </c>
      <c r="U8" s="255"/>
      <c r="W8" s="253"/>
      <c r="X8" s="253"/>
      <c r="Y8" s="253"/>
      <c r="Z8" s="253"/>
      <c r="AA8" s="253"/>
      <c r="AB8" s="253"/>
      <c r="AC8" s="253"/>
      <c r="AD8" s="253"/>
      <c r="AE8" s="253"/>
      <c r="AF8" s="253"/>
      <c r="AG8" s="253"/>
      <c r="AH8" s="253"/>
      <c r="AI8" s="253"/>
      <c r="AJ8" s="253"/>
      <c r="AK8" s="253"/>
      <c r="AL8" s="253"/>
      <c r="AM8" s="253"/>
      <c r="AN8" s="195"/>
      <c r="AO8" s="261"/>
      <c r="AP8" s="339"/>
      <c r="AQ8" s="758"/>
      <c r="AR8" s="1232">
        <f>SUM(AQ15:AQ364)</f>
        <v>34200</v>
      </c>
      <c r="AS8" s="1232"/>
      <c r="AT8" s="496">
        <f>COUNTIF(AV15:AV365,2)</f>
        <v>0</v>
      </c>
      <c r="AU8" s="493" t="s">
        <v>367</v>
      </c>
      <c r="AV8" s="628"/>
      <c r="AW8" s="761"/>
      <c r="AX8" s="1232">
        <f>SUM(AW15:AW364)</f>
        <v>39500</v>
      </c>
      <c r="AY8" s="1232"/>
      <c r="AZ8" s="496">
        <f>COUNTIF(BB15:BB365,2)</f>
        <v>1</v>
      </c>
      <c r="BA8" s="493" t="s">
        <v>367</v>
      </c>
      <c r="BB8" s="628"/>
      <c r="BC8" s="764"/>
      <c r="BD8" s="1232">
        <f>SUM(BC15:BC364)</f>
        <v>44800</v>
      </c>
      <c r="BE8" s="1232"/>
      <c r="BF8" s="496">
        <f>COUNTIF(BH15:BH365,2)</f>
        <v>0</v>
      </c>
      <c r="BG8" s="493" t="s">
        <v>367</v>
      </c>
      <c r="BH8" s="628"/>
      <c r="BI8" s="767"/>
      <c r="BJ8" s="1232">
        <f>SUM(BI15:BI364)</f>
        <v>50100</v>
      </c>
      <c r="BK8" s="1232"/>
      <c r="BL8" s="496">
        <f>COUNTIF(BN15:BN365,2)</f>
        <v>0</v>
      </c>
      <c r="BM8" s="493" t="s">
        <v>367</v>
      </c>
      <c r="BN8" s="628"/>
      <c r="BO8" s="770"/>
      <c r="BP8" s="1232">
        <f>SUM(BO15:BO364)</f>
        <v>55400</v>
      </c>
      <c r="BQ8" s="1232"/>
      <c r="BR8" s="496">
        <f>COUNTIF(BT15:BT365,2)</f>
        <v>0</v>
      </c>
      <c r="BS8" s="493" t="s">
        <v>367</v>
      </c>
      <c r="BT8" s="628"/>
      <c r="BU8" s="773"/>
      <c r="BV8" s="1232">
        <f>SUM(BU15:BU364)</f>
        <v>60700</v>
      </c>
      <c r="BW8" s="1232"/>
      <c r="BX8" s="496">
        <f>COUNTIF(BZ15:BZ365,2)</f>
        <v>0</v>
      </c>
      <c r="BY8" s="493" t="s">
        <v>367</v>
      </c>
      <c r="BZ8" s="628"/>
      <c r="CA8" s="776"/>
      <c r="CB8" s="1232">
        <f>SUM(CA15:CA364)</f>
        <v>66000</v>
      </c>
      <c r="CC8" s="1232"/>
      <c r="CD8" s="496">
        <f>COUNTIF(CF15:CF365,2)</f>
        <v>0</v>
      </c>
      <c r="CE8" s="493" t="s">
        <v>367</v>
      </c>
      <c r="CF8" s="628"/>
      <c r="CG8" s="778"/>
      <c r="CH8" s="1232">
        <f>SUM(CG15:CG364)</f>
        <v>71300</v>
      </c>
      <c r="CI8" s="1232"/>
      <c r="CJ8" s="496">
        <f>COUNTIF(CL15:CL365,2)</f>
        <v>0</v>
      </c>
      <c r="CK8" s="493" t="s">
        <v>367</v>
      </c>
      <c r="CL8" s="628"/>
      <c r="CM8" s="750"/>
      <c r="CN8" s="1232">
        <f>SUM(CM15:CM364)</f>
        <v>76600</v>
      </c>
      <c r="CO8" s="1232"/>
      <c r="CP8" s="496">
        <f>COUNTIF(CR15:CR365,2)</f>
        <v>0</v>
      </c>
      <c r="CQ8" s="493" t="s">
        <v>367</v>
      </c>
      <c r="CR8" s="628"/>
      <c r="CS8" s="750"/>
      <c r="CT8" s="1232">
        <f>SUM(CS15:CS364)</f>
        <v>81900</v>
      </c>
      <c r="CU8" s="1232"/>
      <c r="CV8" s="496">
        <f>COUNTIF(CX15:CX365,2)</f>
        <v>0</v>
      </c>
      <c r="CW8" s="493" t="s">
        <v>367</v>
      </c>
      <c r="CX8" s="628"/>
      <c r="CY8" s="750"/>
      <c r="CZ8" s="1232">
        <f>SUM(CY15:CY364)</f>
        <v>87200</v>
      </c>
      <c r="DA8" s="1232"/>
      <c r="DB8" s="496">
        <f>COUNTIF(DD15:DD365,2)</f>
        <v>0</v>
      </c>
      <c r="DC8" s="493" t="s">
        <v>367</v>
      </c>
      <c r="DD8" s="628"/>
      <c r="DE8" s="750"/>
      <c r="DF8" s="1232">
        <f>SUM(DE15:DE364)</f>
        <v>92500</v>
      </c>
      <c r="DG8" s="1232"/>
      <c r="DH8" s="496">
        <f>COUNTIF(DJ15:DJ365,2)</f>
        <v>0</v>
      </c>
      <c r="DI8" s="493" t="s">
        <v>367</v>
      </c>
      <c r="DJ8" s="628"/>
      <c r="DK8" s="750"/>
      <c r="DL8" s="1232">
        <f>SUM(DK15:DK364)</f>
        <v>97800</v>
      </c>
      <c r="DM8" s="1232"/>
      <c r="DN8" s="496">
        <f>COUNTIF(DP15:DP365,2)</f>
        <v>0</v>
      </c>
      <c r="DO8" s="493" t="s">
        <v>367</v>
      </c>
      <c r="DP8" s="628"/>
      <c r="DQ8" s="750"/>
      <c r="DR8" s="1232">
        <f>SUM(DQ15:DQ364)</f>
        <v>103100</v>
      </c>
      <c r="DS8" s="1232"/>
      <c r="DT8" s="496">
        <f>COUNTIF(DV15:DV365,2)</f>
        <v>0</v>
      </c>
      <c r="DU8" s="493" t="s">
        <v>367</v>
      </c>
      <c r="DV8" s="628"/>
      <c r="DW8" s="750"/>
      <c r="DX8" s="1232">
        <f>SUM(DW15:DW364)</f>
        <v>108400</v>
      </c>
      <c r="DY8" s="1232"/>
      <c r="DZ8" s="496">
        <f>COUNTIF(EB15:EB365,2)</f>
        <v>1</v>
      </c>
      <c r="EA8" s="493" t="s">
        <v>367</v>
      </c>
      <c r="EB8" s="628"/>
      <c r="EC8" s="750"/>
      <c r="ED8" s="1232">
        <f>SUM(EC15:EC364)</f>
        <v>113700</v>
      </c>
      <c r="EE8" s="1232"/>
      <c r="EF8" s="496">
        <f>COUNTIF(EH15:EH365,2)</f>
        <v>0</v>
      </c>
      <c r="EG8" s="493" t="s">
        <v>367</v>
      </c>
      <c r="EH8" s="628"/>
      <c r="EI8" s="246"/>
      <c r="EJ8" s="246"/>
      <c r="EK8" s="155"/>
      <c r="EL8" s="22"/>
      <c r="EM8" s="163">
        <f>IF(FG8=0,0,RANK(FG8,FG8:FV8))</f>
        <v>1</v>
      </c>
      <c r="EN8" s="162">
        <f>IF(FH8=0,0,RANK(FH8,FG8:FV8))</f>
        <v>2</v>
      </c>
      <c r="EO8" s="162">
        <f>IF(FI8=0,0,RANK(FI8,FG8:FV8))</f>
        <v>3</v>
      </c>
      <c r="EP8" s="162">
        <f>IF(FJ8=0,0,RANK(FJ8,FG8:FV8))</f>
        <v>4</v>
      </c>
      <c r="EQ8" s="162">
        <f>IF(FK8=0,0,RANK(FK8,FG8:FV8))</f>
        <v>5</v>
      </c>
      <c r="ER8" s="162">
        <f>IF(FL8=0,0,RANK(FL8,FG8:FV8))</f>
        <v>6</v>
      </c>
      <c r="ES8" s="162">
        <f>IF(FM8=0,0,RANK(FM8,FG8:FV8))</f>
        <v>7</v>
      </c>
      <c r="ET8" s="162">
        <f>IF(FN8=0,0,RANK(FN8,FG8:FV8))</f>
        <v>8</v>
      </c>
      <c r="EU8" s="162">
        <f>IF(FO8=0,0,RANK(FO8,FG8:FV8))</f>
        <v>9</v>
      </c>
      <c r="EV8" s="162">
        <f>IF(FP8=0,0,RANK(FP8,FG8:FV8))</f>
        <v>10</v>
      </c>
      <c r="EW8" s="162">
        <f>IF(FQ8=0,0,RANK(FQ8,FG8:FV8))</f>
        <v>11</v>
      </c>
      <c r="EX8" s="162">
        <f>IF(FR8=0,0,RANK(FR8,FG8:FV8))</f>
        <v>12</v>
      </c>
      <c r="EY8" s="162">
        <f>IF(FS8=0,0,RANK(FS8,FG8:FV8))</f>
        <v>13</v>
      </c>
      <c r="EZ8" s="162">
        <f>IF(FT8=0,0,RANK(FT8,FG8:FV8))</f>
        <v>14</v>
      </c>
      <c r="FA8" s="162">
        <f>IF(FU8=0,0,RANK(FU8,FG8:FV8))</f>
        <v>15</v>
      </c>
      <c r="FB8" s="162">
        <f>IF(FV8=0,0,RANK(FV8,FG8:FV8))</f>
        <v>16</v>
      </c>
      <c r="FC8" s="22"/>
      <c r="FD8" s="161">
        <f>FD5</f>
        <v>35</v>
      </c>
      <c r="FE8" s="620">
        <f>IF(MIN(FX8:GM8)=FF8,0,SMALL(FX8:GM8,COUNTIF(FX8:GM8,"&lt;="&amp;0)+1))</f>
        <v>34200</v>
      </c>
      <c r="FF8" s="160">
        <f>FF5</f>
        <v>50</v>
      </c>
      <c r="FG8" s="159">
        <f>IF(FX8=0,0,IF(FX8=FF8,0,(FE8/FX8)*FD8))</f>
        <v>35</v>
      </c>
      <c r="FH8" s="159">
        <f>IF(FY8=0,0,IF(FY8=FF8,0,(FE8/FY8)*FD8))</f>
        <v>30.303797468354428</v>
      </c>
      <c r="FI8" s="159">
        <f>IF(FZ8=0,0,IF(FZ8=FF8,0,(FE8/FZ8)*FD8))</f>
        <v>26.71875</v>
      </c>
      <c r="FJ8" s="159">
        <f>IF(GA8=0,0,IF(GA8=FF8,0,(FE8/GA8)*FD8))</f>
        <v>23.892215568862277</v>
      </c>
      <c r="FK8" s="159">
        <f>IF(GB8=0,0,IF(GB8=FF8,0,(FE8/GB8)*FD8))</f>
        <v>21.60649819494585</v>
      </c>
      <c r="FL8" s="159">
        <f>IF(GC8=0,0,IF(GC8=FF8,0,(FE8/GC8)*FD8))</f>
        <v>19.719934102141682</v>
      </c>
      <c r="FM8" s="159">
        <f>IF(GD8=0,0,IF(GD8=FF8,0,(FE8/GD8)*FD8))</f>
        <v>18.136363636363637</v>
      </c>
      <c r="FN8" s="159">
        <f>IF(GE8=0,0,IF(GE8=FF8,0,(FE8/GE8)*FD8))</f>
        <v>16.788218793828893</v>
      </c>
      <c r="FO8" s="159">
        <f>IF(GF8=0,0,IF(GF8=FF8,0,(FE8/GF8)*FD8))</f>
        <v>15.6266318537859</v>
      </c>
      <c r="FP8" s="159">
        <f>IF(GG8=0,0,IF(GG8=FF8,0,(FE8/GG8)*FD8))</f>
        <v>14.615384615384617</v>
      </c>
      <c r="FQ8" s="159">
        <f>IF(GH8=0,0,IF(GH8=FF8,0,(FE8/GH8)*FD8))</f>
        <v>13.727064220183486</v>
      </c>
      <c r="FR8" s="159">
        <f>IF(GI8=0,0,IF(GI8=FF8,0,(FE8/GI8)*FD8))</f>
        <v>12.940540540540541</v>
      </c>
      <c r="FS8" s="159">
        <f>IF(GJ8=0,0,IF(GJ8=FF8,0,(FE8/GJ8)*FD8))</f>
        <v>12.239263803680981</v>
      </c>
      <c r="FT8" s="159">
        <f>IF(GK8=0,0,IF(GK8=FF8,0,(FE8/GK8)*FD8))</f>
        <v>11.610087293889427</v>
      </c>
      <c r="FU8" s="159">
        <f>IF(GL8=0,0,IF(GL8=FF8,0,(FE8/GL8)*FD8))</f>
        <v>11.042435424354244</v>
      </c>
      <c r="FV8" s="159">
        <f>IF(GM8=0,0,IF(GM8=FF8,0,(FE8/GM8)*FD8))</f>
        <v>10.527704485488128</v>
      </c>
      <c r="FW8" s="158"/>
      <c r="FX8" s="462">
        <f>AR8</f>
        <v>34200</v>
      </c>
      <c r="FY8" s="462">
        <f>AX8</f>
        <v>39500</v>
      </c>
      <c r="FZ8" s="462">
        <f>BD8</f>
        <v>44800</v>
      </c>
      <c r="GA8" s="462">
        <f>BJ8</f>
        <v>50100</v>
      </c>
      <c r="GB8" s="462">
        <f>BP8</f>
        <v>55400</v>
      </c>
      <c r="GC8" s="462">
        <f>BV8</f>
        <v>60700</v>
      </c>
      <c r="GD8" s="462">
        <f>CB8</f>
        <v>66000</v>
      </c>
      <c r="GE8" s="462">
        <f>CH8</f>
        <v>71300</v>
      </c>
      <c r="GF8" s="462">
        <f>CN8</f>
        <v>76600</v>
      </c>
      <c r="GG8" s="462">
        <f>CT8</f>
        <v>81900</v>
      </c>
      <c r="GH8" s="462">
        <f>CZ8</f>
        <v>87200</v>
      </c>
      <c r="GI8" s="462">
        <f>DF8</f>
        <v>92500</v>
      </c>
      <c r="GJ8" s="462">
        <f>DL8</f>
        <v>97800</v>
      </c>
      <c r="GK8" s="462">
        <f>DR8</f>
        <v>103100</v>
      </c>
      <c r="GL8" s="462">
        <f>DX8</f>
        <v>108400</v>
      </c>
      <c r="GM8" s="462">
        <f>ED8</f>
        <v>113700</v>
      </c>
      <c r="GN8" s="734"/>
      <c r="GO8" s="155"/>
      <c r="GQ8" s="425"/>
      <c r="GR8" s="359"/>
      <c r="GS8" s="359"/>
      <c r="GT8" s="1383" t="s">
        <v>241</v>
      </c>
      <c r="GU8" s="1383"/>
      <c r="GV8" s="1383"/>
      <c r="GW8" s="1383"/>
      <c r="GX8" s="1383"/>
      <c r="GY8" s="1383"/>
      <c r="GZ8" s="1383"/>
      <c r="HA8" s="1383"/>
      <c r="HB8" s="1383"/>
      <c r="HC8" s="1383"/>
      <c r="HD8" s="1383"/>
      <c r="HE8" s="359"/>
      <c r="HF8" s="359"/>
      <c r="HG8" s="359"/>
      <c r="HH8" s="425"/>
      <c r="HI8" s="1369" t="s">
        <v>245</v>
      </c>
      <c r="HJ8" s="1369"/>
      <c r="HK8" s="1369"/>
      <c r="HL8" s="1369"/>
      <c r="HM8" s="1369"/>
      <c r="HN8" s="1369"/>
      <c r="HO8" s="1369"/>
      <c r="HP8" s="1369"/>
      <c r="HQ8" s="1369"/>
      <c r="HR8" s="1369"/>
      <c r="HS8" s="1369"/>
      <c r="HT8" s="1369"/>
      <c r="HU8" s="1369"/>
      <c r="HV8" s="1369"/>
      <c r="HW8" s="1369"/>
      <c r="HX8" s="1369"/>
      <c r="HY8" s="1369"/>
      <c r="HZ8" s="1369"/>
      <c r="IA8" s="1369"/>
      <c r="IB8" s="1369"/>
      <c r="IC8" s="1369"/>
      <c r="ID8" s="1369"/>
      <c r="IE8" s="1369"/>
      <c r="IF8" s="359"/>
      <c r="IG8" s="425"/>
    </row>
    <row r="9" spans="1:241" s="51" customFormat="1" ht="27.75" customHeight="1" thickBot="1" x14ac:dyDescent="0.35">
      <c r="A9" s="27">
        <f>ROW()</f>
        <v>9</v>
      </c>
      <c r="B9" s="540"/>
      <c r="C9" s="864">
        <f>COUNTIF(C18:C364,"I")</f>
        <v>0</v>
      </c>
      <c r="D9" s="195"/>
      <c r="E9" s="195"/>
      <c r="F9" s="195"/>
      <c r="G9" s="961" t="s">
        <v>579</v>
      </c>
      <c r="H9" s="195"/>
      <c r="I9" s="967" t="s">
        <v>582</v>
      </c>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261"/>
      <c r="AP9" s="339"/>
      <c r="AQ9" s="759"/>
      <c r="AR9" s="1398">
        <f>EM8</f>
        <v>1</v>
      </c>
      <c r="AS9" s="1398"/>
      <c r="AT9" s="497">
        <f>COUNTIF(AV15:AV365,3)</f>
        <v>0</v>
      </c>
      <c r="AU9" s="493" t="s">
        <v>368</v>
      </c>
      <c r="AV9" s="628"/>
      <c r="AW9" s="762"/>
      <c r="AX9" s="1398">
        <f>EN8</f>
        <v>2</v>
      </c>
      <c r="AY9" s="1398"/>
      <c r="AZ9" s="497">
        <f>COUNTIF(BB15:BB365,3)</f>
        <v>0</v>
      </c>
      <c r="BA9" s="493" t="s">
        <v>368</v>
      </c>
      <c r="BB9" s="628"/>
      <c r="BC9" s="765"/>
      <c r="BD9" s="1398">
        <f>EO8</f>
        <v>3</v>
      </c>
      <c r="BE9" s="1398"/>
      <c r="BF9" s="497">
        <f>COUNTIF(BH15:BH365,3)</f>
        <v>1</v>
      </c>
      <c r="BG9" s="493" t="s">
        <v>368</v>
      </c>
      <c r="BH9" s="628"/>
      <c r="BI9" s="768"/>
      <c r="BJ9" s="1398">
        <f>EP8</f>
        <v>4</v>
      </c>
      <c r="BK9" s="1398"/>
      <c r="BL9" s="497">
        <f>COUNTIF(BN15:BN365,3)</f>
        <v>0</v>
      </c>
      <c r="BM9" s="493" t="s">
        <v>368</v>
      </c>
      <c r="BN9" s="628"/>
      <c r="BO9" s="771"/>
      <c r="BP9" s="1398">
        <f>EQ8</f>
        <v>5</v>
      </c>
      <c r="BQ9" s="1398"/>
      <c r="BR9" s="497">
        <f>COUNTIF(BT15:BT365,3)</f>
        <v>0</v>
      </c>
      <c r="BS9" s="493" t="s">
        <v>368</v>
      </c>
      <c r="BT9" s="628"/>
      <c r="BU9" s="774"/>
      <c r="BV9" s="1398">
        <f>ER8</f>
        <v>6</v>
      </c>
      <c r="BW9" s="1398"/>
      <c r="BX9" s="497">
        <f>COUNTIF(BZ15:BZ365,3)</f>
        <v>0</v>
      </c>
      <c r="BY9" s="493" t="s">
        <v>368</v>
      </c>
      <c r="BZ9" s="628"/>
      <c r="CA9" s="777"/>
      <c r="CB9" s="1398">
        <f>ES8</f>
        <v>7</v>
      </c>
      <c r="CC9" s="1398"/>
      <c r="CD9" s="497">
        <f>COUNTIF(CF15:CF365,3)</f>
        <v>0</v>
      </c>
      <c r="CE9" s="493" t="s">
        <v>368</v>
      </c>
      <c r="CF9" s="628"/>
      <c r="CG9" s="779"/>
      <c r="CH9" s="1398">
        <f>ET8</f>
        <v>8</v>
      </c>
      <c r="CI9" s="1398"/>
      <c r="CJ9" s="497">
        <f>COUNTIF(CL15:CL365,3)</f>
        <v>0</v>
      </c>
      <c r="CK9" s="493" t="s">
        <v>368</v>
      </c>
      <c r="CL9" s="628"/>
      <c r="CM9" s="751"/>
      <c r="CN9" s="1398">
        <f>EU8</f>
        <v>9</v>
      </c>
      <c r="CO9" s="1398"/>
      <c r="CP9" s="497">
        <f>COUNTIF(CR15:CR365,3)</f>
        <v>0</v>
      </c>
      <c r="CQ9" s="493" t="s">
        <v>368</v>
      </c>
      <c r="CR9" s="628"/>
      <c r="CS9" s="751"/>
      <c r="CT9" s="1398">
        <f>EV8</f>
        <v>10</v>
      </c>
      <c r="CU9" s="1398"/>
      <c r="CV9" s="497">
        <f>COUNTIF(CX15:CX365,3)</f>
        <v>0</v>
      </c>
      <c r="CW9" s="493" t="s">
        <v>368</v>
      </c>
      <c r="CX9" s="628"/>
      <c r="CY9" s="751"/>
      <c r="CZ9" s="1398">
        <f>EW8</f>
        <v>11</v>
      </c>
      <c r="DA9" s="1398"/>
      <c r="DB9" s="497">
        <f>COUNTIF(DD15:DD365,3)</f>
        <v>0</v>
      </c>
      <c r="DC9" s="493" t="s">
        <v>368</v>
      </c>
      <c r="DD9" s="628"/>
      <c r="DE9" s="751"/>
      <c r="DF9" s="1398">
        <f>EX8</f>
        <v>12</v>
      </c>
      <c r="DG9" s="1398"/>
      <c r="DH9" s="497">
        <f>COUNTIF(DJ15:DJ365,3)</f>
        <v>0</v>
      </c>
      <c r="DI9" s="493" t="s">
        <v>368</v>
      </c>
      <c r="DJ9" s="628"/>
      <c r="DK9" s="751"/>
      <c r="DL9" s="1398">
        <f>EY8</f>
        <v>13</v>
      </c>
      <c r="DM9" s="1398"/>
      <c r="DN9" s="497">
        <f>COUNTIF(DP15:DP365,3)</f>
        <v>0</v>
      </c>
      <c r="DO9" s="493" t="s">
        <v>368</v>
      </c>
      <c r="DP9" s="628"/>
      <c r="DQ9" s="751"/>
      <c r="DR9" s="1398">
        <f>EZ8</f>
        <v>14</v>
      </c>
      <c r="DS9" s="1398"/>
      <c r="DT9" s="497">
        <f>COUNTIF(DV15:DV365,3)</f>
        <v>1</v>
      </c>
      <c r="DU9" s="493" t="s">
        <v>368</v>
      </c>
      <c r="DV9" s="628"/>
      <c r="DW9" s="751"/>
      <c r="DX9" s="1398">
        <f>FA8</f>
        <v>15</v>
      </c>
      <c r="DY9" s="1398"/>
      <c r="DZ9" s="497">
        <f>COUNTIF(EB15:EB365,3)</f>
        <v>0</v>
      </c>
      <c r="EA9" s="493" t="s">
        <v>368</v>
      </c>
      <c r="EB9" s="628"/>
      <c r="EC9" s="751"/>
      <c r="ED9" s="1398">
        <f>FB8</f>
        <v>16</v>
      </c>
      <c r="EE9" s="1398"/>
      <c r="EF9" s="497">
        <f>COUNTIF(EH15:EH365,3)</f>
        <v>0</v>
      </c>
      <c r="EG9" s="493" t="s">
        <v>368</v>
      </c>
      <c r="EH9" s="628"/>
      <c r="EI9" s="246"/>
      <c r="EJ9" s="246"/>
      <c r="EK9" s="155"/>
      <c r="EL9" s="22"/>
      <c r="EM9" s="22"/>
      <c r="EN9" s="22"/>
      <c r="EO9" s="22"/>
      <c r="EP9" s="22"/>
      <c r="EQ9" s="22"/>
      <c r="ER9" s="22"/>
      <c r="ES9" s="22"/>
      <c r="ET9" s="22"/>
      <c r="EU9" s="22"/>
      <c r="EV9" s="22"/>
      <c r="EW9" s="22"/>
      <c r="EX9" s="22"/>
      <c r="EY9" s="22"/>
      <c r="EZ9" s="22"/>
      <c r="FA9" s="22"/>
      <c r="FB9" s="22"/>
      <c r="FC9" s="22"/>
      <c r="FD9" s="22"/>
      <c r="FE9" s="962" t="s">
        <v>408</v>
      </c>
      <c r="FF9" s="158"/>
      <c r="FG9" s="194"/>
      <c r="FH9" s="194"/>
      <c r="FI9" s="194"/>
      <c r="FJ9" s="194"/>
      <c r="FK9" s="194"/>
      <c r="FL9" s="193"/>
      <c r="FM9" s="193"/>
      <c r="FN9" s="193"/>
      <c r="FO9" s="193"/>
      <c r="FP9" s="193"/>
      <c r="FQ9" s="193"/>
      <c r="FR9" s="193"/>
      <c r="FS9" s="193"/>
      <c r="FT9" s="193"/>
      <c r="FU9" s="193"/>
      <c r="FV9" s="193"/>
      <c r="FW9" s="158"/>
      <c r="FX9" s="464" t="s">
        <v>363</v>
      </c>
      <c r="FY9" s="464" t="s">
        <v>363</v>
      </c>
      <c r="FZ9" s="464" t="s">
        <v>363</v>
      </c>
      <c r="GA9" s="464" t="s">
        <v>363</v>
      </c>
      <c r="GB9" s="464" t="s">
        <v>363</v>
      </c>
      <c r="GC9" s="464" t="s">
        <v>363</v>
      </c>
      <c r="GD9" s="464" t="s">
        <v>363</v>
      </c>
      <c r="GE9" s="464" t="s">
        <v>363</v>
      </c>
      <c r="GF9" s="464" t="s">
        <v>363</v>
      </c>
      <c r="GG9" s="464" t="s">
        <v>363</v>
      </c>
      <c r="GH9" s="464" t="s">
        <v>363</v>
      </c>
      <c r="GI9" s="464" t="s">
        <v>363</v>
      </c>
      <c r="GJ9" s="464" t="s">
        <v>363</v>
      </c>
      <c r="GK9" s="464" t="s">
        <v>363</v>
      </c>
      <c r="GL9" s="464" t="s">
        <v>363</v>
      </c>
      <c r="GM9" s="464" t="s">
        <v>363</v>
      </c>
      <c r="GN9" s="734"/>
      <c r="GO9" s="155"/>
      <c r="GQ9" s="425"/>
      <c r="GR9" s="359"/>
      <c r="GS9" s="359"/>
      <c r="GT9" s="1383" t="s">
        <v>242</v>
      </c>
      <c r="GU9" s="1383"/>
      <c r="GV9" s="1383"/>
      <c r="GW9" s="1383"/>
      <c r="GX9" s="1383"/>
      <c r="GY9" s="1383"/>
      <c r="GZ9" s="1383"/>
      <c r="HA9" s="1383"/>
      <c r="HB9" s="1383"/>
      <c r="HC9" s="1383"/>
      <c r="HD9" s="1383"/>
      <c r="HE9" s="359"/>
      <c r="HF9" s="359"/>
      <c r="HG9" s="359"/>
      <c r="HH9" s="425"/>
      <c r="HI9" s="359"/>
      <c r="HJ9" s="359"/>
      <c r="HK9" s="1383"/>
      <c r="HL9" s="1383"/>
      <c r="HM9" s="1383"/>
      <c r="HN9" s="1383"/>
      <c r="HO9" s="1383"/>
      <c r="HP9" s="1383"/>
      <c r="HQ9" s="1383"/>
      <c r="HR9" s="1383"/>
      <c r="HS9" s="1383"/>
      <c r="HT9" s="1383"/>
      <c r="HU9" s="1383"/>
      <c r="HV9" s="1383"/>
      <c r="HW9" s="1383"/>
      <c r="HX9" s="1383"/>
      <c r="HY9" s="1383"/>
      <c r="HZ9" s="1383"/>
      <c r="IA9" s="1383"/>
      <c r="IB9" s="1383"/>
      <c r="IC9" s="1383"/>
      <c r="ID9" s="359"/>
      <c r="IE9" s="359"/>
      <c r="IF9" s="359"/>
      <c r="IG9" s="425"/>
    </row>
    <row r="10" spans="1:241" s="51" customFormat="1" ht="27.75" customHeight="1" thickBot="1" x14ac:dyDescent="0.3">
      <c r="A10" s="27">
        <f>ROW()</f>
        <v>10</v>
      </c>
      <c r="B10" s="282"/>
      <c r="C10" s="195"/>
      <c r="D10" s="195"/>
      <c r="E10" s="195"/>
      <c r="F10" s="195"/>
      <c r="G10" s="661" t="s">
        <v>580</v>
      </c>
      <c r="H10" s="195"/>
      <c r="I10" s="195"/>
      <c r="J10" s="195"/>
      <c r="K10" s="195"/>
      <c r="L10" s="195"/>
      <c r="M10" s="195"/>
      <c r="N10" s="195"/>
      <c r="O10" s="195"/>
      <c r="P10" s="195"/>
      <c r="Q10" s="195"/>
      <c r="R10" s="925" t="s">
        <v>583</v>
      </c>
      <c r="S10" s="949">
        <v>3</v>
      </c>
      <c r="T10" s="195"/>
      <c r="U10" s="195"/>
      <c r="V10" s="195"/>
      <c r="W10" s="195"/>
      <c r="X10" s="195"/>
      <c r="Y10" s="195"/>
      <c r="Z10" s="195"/>
      <c r="AA10" s="195"/>
      <c r="AB10" s="195"/>
      <c r="AC10" s="195"/>
      <c r="AD10" s="195"/>
      <c r="AE10" s="195"/>
      <c r="AF10" s="195"/>
      <c r="AG10" s="195"/>
      <c r="AH10" s="195"/>
      <c r="AI10" s="195"/>
      <c r="AJ10" s="195"/>
      <c r="AK10" s="195"/>
      <c r="AL10" s="195"/>
      <c r="AM10" s="195"/>
      <c r="AN10" s="195"/>
      <c r="AO10" s="261"/>
      <c r="AP10" s="339"/>
      <c r="AQ10" s="759"/>
      <c r="AR10" s="547" t="s">
        <v>364</v>
      </c>
      <c r="AS10" s="547" t="s">
        <v>386</v>
      </c>
      <c r="AT10" s="498">
        <f>SUM(AT7:AT8)</f>
        <v>1</v>
      </c>
      <c r="AU10" s="494" t="s">
        <v>376</v>
      </c>
      <c r="AV10" s="628"/>
      <c r="AW10" s="762"/>
      <c r="AX10" s="547" t="s">
        <v>364</v>
      </c>
      <c r="AY10" s="547" t="s">
        <v>386</v>
      </c>
      <c r="AZ10" s="498">
        <f>SUM(AZ7:AZ8)</f>
        <v>1</v>
      </c>
      <c r="BA10" s="494" t="s">
        <v>376</v>
      </c>
      <c r="BB10" s="628"/>
      <c r="BC10" s="765"/>
      <c r="BD10" s="547" t="s">
        <v>364</v>
      </c>
      <c r="BE10" s="547" t="s">
        <v>386</v>
      </c>
      <c r="BF10" s="498">
        <f>SUM(BF7:BF8)</f>
        <v>0</v>
      </c>
      <c r="BG10" s="494" t="s">
        <v>376</v>
      </c>
      <c r="BH10" s="628"/>
      <c r="BI10" s="768"/>
      <c r="BJ10" s="547" t="s">
        <v>364</v>
      </c>
      <c r="BK10" s="547" t="s">
        <v>386</v>
      </c>
      <c r="BL10" s="498">
        <f>SUM(BL7:BL8)</f>
        <v>0</v>
      </c>
      <c r="BM10" s="494" t="s">
        <v>376</v>
      </c>
      <c r="BN10" s="628"/>
      <c r="BO10" s="771"/>
      <c r="BP10" s="547" t="s">
        <v>364</v>
      </c>
      <c r="BQ10" s="547" t="s">
        <v>386</v>
      </c>
      <c r="BR10" s="498">
        <f>SUM(BR7:BR8)</f>
        <v>0</v>
      </c>
      <c r="BS10" s="494" t="s">
        <v>376</v>
      </c>
      <c r="BT10" s="628"/>
      <c r="BU10" s="774"/>
      <c r="BV10" s="547" t="s">
        <v>364</v>
      </c>
      <c r="BW10" s="547" t="s">
        <v>386</v>
      </c>
      <c r="BX10" s="498">
        <f>SUM(BX7:BX8)</f>
        <v>0</v>
      </c>
      <c r="BY10" s="494" t="s">
        <v>376</v>
      </c>
      <c r="BZ10" s="628"/>
      <c r="CA10" s="777"/>
      <c r="CB10" s="547" t="s">
        <v>364</v>
      </c>
      <c r="CC10" s="547" t="s">
        <v>386</v>
      </c>
      <c r="CD10" s="498">
        <f>SUM(CD7:CD8)</f>
        <v>0</v>
      </c>
      <c r="CE10" s="494" t="s">
        <v>376</v>
      </c>
      <c r="CF10" s="628"/>
      <c r="CG10" s="779"/>
      <c r="CH10" s="547" t="s">
        <v>364</v>
      </c>
      <c r="CI10" s="547" t="s">
        <v>386</v>
      </c>
      <c r="CJ10" s="498">
        <f>SUM(CJ7:CJ8)</f>
        <v>0</v>
      </c>
      <c r="CK10" s="494" t="s">
        <v>376</v>
      </c>
      <c r="CL10" s="628"/>
      <c r="CM10" s="751"/>
      <c r="CN10" s="547" t="s">
        <v>364</v>
      </c>
      <c r="CO10" s="547" t="s">
        <v>386</v>
      </c>
      <c r="CP10" s="498">
        <f>SUM(CP7:CP8)</f>
        <v>0</v>
      </c>
      <c r="CQ10" s="494" t="s">
        <v>376</v>
      </c>
      <c r="CR10" s="628"/>
      <c r="CS10" s="751"/>
      <c r="CT10" s="547" t="s">
        <v>364</v>
      </c>
      <c r="CU10" s="547" t="s">
        <v>386</v>
      </c>
      <c r="CV10" s="498">
        <f>SUM(CV7:CV8)</f>
        <v>0</v>
      </c>
      <c r="CW10" s="494" t="s">
        <v>376</v>
      </c>
      <c r="CX10" s="628"/>
      <c r="CY10" s="751"/>
      <c r="CZ10" s="547" t="s">
        <v>364</v>
      </c>
      <c r="DA10" s="547" t="s">
        <v>386</v>
      </c>
      <c r="DB10" s="498">
        <f>SUM(DB7:DB8)</f>
        <v>0</v>
      </c>
      <c r="DC10" s="494" t="s">
        <v>376</v>
      </c>
      <c r="DD10" s="628"/>
      <c r="DE10" s="751"/>
      <c r="DF10" s="547" t="s">
        <v>364</v>
      </c>
      <c r="DG10" s="547" t="s">
        <v>386</v>
      </c>
      <c r="DH10" s="498">
        <f>SUM(DH7:DH8)</f>
        <v>0</v>
      </c>
      <c r="DI10" s="494" t="s">
        <v>376</v>
      </c>
      <c r="DJ10" s="628"/>
      <c r="DK10" s="751"/>
      <c r="DL10" s="547" t="s">
        <v>364</v>
      </c>
      <c r="DM10" s="547" t="s">
        <v>386</v>
      </c>
      <c r="DN10" s="498">
        <f>SUM(DN7:DN8)</f>
        <v>0</v>
      </c>
      <c r="DO10" s="494" t="s">
        <v>376</v>
      </c>
      <c r="DP10" s="628"/>
      <c r="DQ10" s="751"/>
      <c r="DR10" s="547" t="s">
        <v>364</v>
      </c>
      <c r="DS10" s="547" t="s">
        <v>386</v>
      </c>
      <c r="DT10" s="498">
        <f>SUM(DT7:DT8)</f>
        <v>0</v>
      </c>
      <c r="DU10" s="494" t="s">
        <v>376</v>
      </c>
      <c r="DV10" s="628"/>
      <c r="DW10" s="751"/>
      <c r="DX10" s="547" t="s">
        <v>364</v>
      </c>
      <c r="DY10" s="547" t="s">
        <v>386</v>
      </c>
      <c r="DZ10" s="498">
        <f>SUM(DZ7:DZ8)</f>
        <v>1</v>
      </c>
      <c r="EA10" s="494" t="s">
        <v>376</v>
      </c>
      <c r="EB10" s="628"/>
      <c r="EC10" s="751"/>
      <c r="ED10" s="547" t="s">
        <v>364</v>
      </c>
      <c r="EE10" s="547" t="s">
        <v>386</v>
      </c>
      <c r="EF10" s="498">
        <f>SUM(EF7:EF8)</f>
        <v>1</v>
      </c>
      <c r="EG10" s="494" t="s">
        <v>376</v>
      </c>
      <c r="EH10" s="628"/>
      <c r="EI10" s="246"/>
      <c r="EJ10" s="246"/>
      <c r="EK10" s="155"/>
      <c r="EL10" s="22"/>
      <c r="EM10" s="22"/>
      <c r="EN10" s="22"/>
      <c r="EO10" s="22"/>
      <c r="EP10" s="22"/>
      <c r="EQ10" s="22"/>
      <c r="ER10" s="22"/>
      <c r="ES10" s="22"/>
      <c r="ET10" s="22"/>
      <c r="EU10" s="22"/>
      <c r="EV10" s="22"/>
      <c r="EW10" s="22"/>
      <c r="EX10" s="22"/>
      <c r="EY10" s="22"/>
      <c r="EZ10" s="22"/>
      <c r="FA10" s="22"/>
      <c r="FB10" s="22"/>
      <c r="FC10" s="22"/>
      <c r="FD10" s="22"/>
      <c r="FE10" s="624" t="s">
        <v>409</v>
      </c>
      <c r="FF10" s="620"/>
      <c r="FG10" s="22"/>
      <c r="FH10" s="22"/>
      <c r="FI10" s="22"/>
      <c r="FJ10" s="22"/>
      <c r="FK10" s="22"/>
      <c r="FL10" s="22"/>
      <c r="FM10" s="22"/>
      <c r="FN10" s="22"/>
      <c r="FO10" s="22"/>
      <c r="FP10" s="22"/>
      <c r="FQ10" s="22"/>
      <c r="FR10" s="22"/>
      <c r="FS10" s="22"/>
      <c r="FT10" s="22"/>
      <c r="FU10" s="22"/>
      <c r="FV10" s="22"/>
      <c r="FW10" s="158"/>
      <c r="FX10" s="733">
        <f>AS11</f>
        <v>2</v>
      </c>
      <c r="FY10" s="733">
        <f>AY11</f>
        <v>2</v>
      </c>
      <c r="FZ10" s="733">
        <f>BE11</f>
        <v>2</v>
      </c>
      <c r="GA10" s="733">
        <f>BK11</f>
        <v>2</v>
      </c>
      <c r="GB10" s="733">
        <f>BQ11</f>
        <v>2</v>
      </c>
      <c r="GC10" s="733">
        <f>BW11</f>
        <v>2</v>
      </c>
      <c r="GD10" s="960">
        <f>CC11</f>
        <v>2</v>
      </c>
      <c r="GE10" s="733">
        <f>CI11</f>
        <v>2</v>
      </c>
      <c r="GF10" s="733">
        <f>CO11</f>
        <v>2</v>
      </c>
      <c r="GG10" s="733">
        <f>CU11</f>
        <v>2</v>
      </c>
      <c r="GH10" s="733">
        <f>DA11</f>
        <v>2</v>
      </c>
      <c r="GI10" s="733">
        <f>DG11</f>
        <v>2</v>
      </c>
      <c r="GJ10" s="733">
        <f>DM11</f>
        <v>2</v>
      </c>
      <c r="GK10" s="733">
        <f>DS11</f>
        <v>2</v>
      </c>
      <c r="GL10" s="733">
        <f>DY11</f>
        <v>2</v>
      </c>
      <c r="GM10" s="733">
        <f>EE11</f>
        <v>2</v>
      </c>
      <c r="GN10" s="734"/>
      <c r="GO10" s="155"/>
      <c r="GQ10" s="425"/>
      <c r="GR10" s="359"/>
      <c r="GS10" s="359"/>
      <c r="GT10" s="1383" t="s">
        <v>243</v>
      </c>
      <c r="GU10" s="1383"/>
      <c r="GV10" s="1383"/>
      <c r="GW10" s="1383"/>
      <c r="GX10" s="1383"/>
      <c r="GY10" s="1383"/>
      <c r="GZ10" s="1383"/>
      <c r="HA10" s="1383"/>
      <c r="HB10" s="1383"/>
      <c r="HC10" s="1383"/>
      <c r="HD10" s="1383"/>
      <c r="HE10" s="359"/>
      <c r="HF10" s="359"/>
      <c r="HG10" s="359"/>
      <c r="HH10" s="425"/>
      <c r="HI10" s="359"/>
      <c r="HJ10" s="359"/>
      <c r="HK10" s="1383"/>
      <c r="HL10" s="1383"/>
      <c r="HM10" s="1383"/>
      <c r="HN10" s="1383"/>
      <c r="HO10" s="1383"/>
      <c r="HP10" s="1383"/>
      <c r="HQ10" s="1383"/>
      <c r="HR10" s="1383"/>
      <c r="HS10" s="1383"/>
      <c r="HT10" s="1383"/>
      <c r="HU10" s="1383"/>
      <c r="HV10" s="1383"/>
      <c r="HW10" s="1383"/>
      <c r="HX10" s="1383"/>
      <c r="HY10" s="1383"/>
      <c r="HZ10" s="1383"/>
      <c r="IA10" s="1383"/>
      <c r="IB10" s="1383"/>
      <c r="IC10" s="1383"/>
      <c r="ID10" s="359"/>
      <c r="IE10" s="359"/>
      <c r="IF10" s="359"/>
      <c r="IG10" s="425"/>
    </row>
    <row r="11" spans="1:241" s="51" customFormat="1" ht="27.75" customHeight="1" thickTop="1" thickBot="1" x14ac:dyDescent="0.4">
      <c r="A11" s="27">
        <f>ROW()</f>
        <v>11</v>
      </c>
      <c r="B11" s="282"/>
      <c r="C11" s="345" t="s">
        <v>12</v>
      </c>
      <c r="D11" s="195"/>
      <c r="E11" s="195"/>
      <c r="F11" s="195"/>
      <c r="G11" s="900" t="s">
        <v>578</v>
      </c>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261"/>
      <c r="AP11" s="339"/>
      <c r="AQ11" s="1312" t="s">
        <v>361</v>
      </c>
      <c r="AR11" s="550">
        <f>SUM(AR15:AR364)</f>
        <v>8700</v>
      </c>
      <c r="AS11" s="550">
        <f>COUNTIF(AR15:AR364,"&gt;0")</f>
        <v>2</v>
      </c>
      <c r="AT11" s="630">
        <f>AT5-SUM(AT7:AT9)</f>
        <v>1</v>
      </c>
      <c r="AU11" s="493" t="s">
        <v>40</v>
      </c>
      <c r="AV11" s="628"/>
      <c r="AW11" s="1312" t="s">
        <v>361</v>
      </c>
      <c r="AX11" s="550">
        <f>SUM(AX15:AX364)</f>
        <v>8700</v>
      </c>
      <c r="AY11" s="550">
        <f>COUNTIF(AX15:AX364,"&gt;0")</f>
        <v>2</v>
      </c>
      <c r="AZ11" s="630">
        <f>AZ5-SUM(AZ7:AZ9)</f>
        <v>1</v>
      </c>
      <c r="BA11" s="493" t="s">
        <v>40</v>
      </c>
      <c r="BB11" s="628"/>
      <c r="BC11" s="1312" t="s">
        <v>361</v>
      </c>
      <c r="BD11" s="550">
        <f>SUM(BD15:BD364)</f>
        <v>8700</v>
      </c>
      <c r="BE11" s="550">
        <f>COUNTIF(BD15:BD364,"&gt;0")</f>
        <v>2</v>
      </c>
      <c r="BF11" s="630">
        <f>BF5-SUM(BF7:BF9)</f>
        <v>1</v>
      </c>
      <c r="BG11" s="493" t="s">
        <v>40</v>
      </c>
      <c r="BH11" s="628"/>
      <c r="BI11" s="1312" t="s">
        <v>361</v>
      </c>
      <c r="BJ11" s="550">
        <f>SUM(BJ15:BJ364)</f>
        <v>8700</v>
      </c>
      <c r="BK11" s="550">
        <f>COUNTIF(BJ15:BJ364,"&gt;0")</f>
        <v>2</v>
      </c>
      <c r="BL11" s="630">
        <f>BL5-SUM(BL7:BL9)</f>
        <v>2</v>
      </c>
      <c r="BM11" s="493" t="s">
        <v>40</v>
      </c>
      <c r="BN11" s="628"/>
      <c r="BO11" s="1312" t="s">
        <v>361</v>
      </c>
      <c r="BP11" s="550">
        <f>SUM(BP15:BP364)</f>
        <v>8700</v>
      </c>
      <c r="BQ11" s="550">
        <f>COUNTIF(BP15:BP364,"&gt;0")</f>
        <v>2</v>
      </c>
      <c r="BR11" s="630">
        <f>BR5-SUM(BR7:BR9)</f>
        <v>2</v>
      </c>
      <c r="BS11" s="493" t="s">
        <v>40</v>
      </c>
      <c r="BT11" s="628"/>
      <c r="BU11" s="1312" t="s">
        <v>361</v>
      </c>
      <c r="BV11" s="550">
        <f>SUM(BV15:BV364)</f>
        <v>8700</v>
      </c>
      <c r="BW11" s="550">
        <f>COUNTIF(BV15:BV364,"&gt;0")</f>
        <v>2</v>
      </c>
      <c r="BX11" s="630">
        <f>BX5-SUM(BX7:BX9)</f>
        <v>2</v>
      </c>
      <c r="BY11" s="493" t="s">
        <v>40</v>
      </c>
      <c r="BZ11" s="628"/>
      <c r="CA11" s="1312" t="s">
        <v>361</v>
      </c>
      <c r="CB11" s="550">
        <f>SUM(CB15:CB364)</f>
        <v>8700</v>
      </c>
      <c r="CC11" s="550">
        <f>COUNTIF(CB15:CB364,"&gt;0")</f>
        <v>2</v>
      </c>
      <c r="CD11" s="630">
        <f>CD5-SUM(CD7:CD9)</f>
        <v>2</v>
      </c>
      <c r="CE11" s="493" t="s">
        <v>40</v>
      </c>
      <c r="CF11" s="628"/>
      <c r="CG11" s="1312" t="s">
        <v>361</v>
      </c>
      <c r="CH11" s="550">
        <f>SUM(CH15:CH364)</f>
        <v>8700</v>
      </c>
      <c r="CI11" s="550">
        <f>COUNTIF(CH15:CH364,"&gt;0")</f>
        <v>2</v>
      </c>
      <c r="CJ11" s="630">
        <f>CJ5-SUM(CJ7:CJ9)</f>
        <v>2</v>
      </c>
      <c r="CK11" s="493" t="s">
        <v>40</v>
      </c>
      <c r="CL11" s="628"/>
      <c r="CM11" s="1312" t="s">
        <v>361</v>
      </c>
      <c r="CN11" s="550">
        <f>SUM(CN15:CN364)</f>
        <v>8700</v>
      </c>
      <c r="CO11" s="550">
        <f>COUNTIF(CN15:CN364,"&gt;0")</f>
        <v>2</v>
      </c>
      <c r="CP11" s="630">
        <f>CP5-SUM(CP7:CP9)</f>
        <v>2</v>
      </c>
      <c r="CQ11" s="493" t="s">
        <v>40</v>
      </c>
      <c r="CR11" s="628"/>
      <c r="CS11" s="1312" t="s">
        <v>361</v>
      </c>
      <c r="CT11" s="550">
        <f>SUM(CT15:CT364)</f>
        <v>8700</v>
      </c>
      <c r="CU11" s="550">
        <f>COUNTIF(CT15:CT364,"&gt;0")</f>
        <v>2</v>
      </c>
      <c r="CV11" s="630">
        <f>CV5-SUM(CV7:CV9)</f>
        <v>2</v>
      </c>
      <c r="CW11" s="493" t="s">
        <v>40</v>
      </c>
      <c r="CX11" s="628"/>
      <c r="CY11" s="1312" t="s">
        <v>361</v>
      </c>
      <c r="CZ11" s="550">
        <f>SUM(CZ15:CZ364)</f>
        <v>8700</v>
      </c>
      <c r="DA11" s="550">
        <f>COUNTIF(CZ15:CZ364,"&gt;0")</f>
        <v>2</v>
      </c>
      <c r="DB11" s="630">
        <f>DB5-SUM(DB7:DB9)</f>
        <v>2</v>
      </c>
      <c r="DC11" s="493" t="s">
        <v>40</v>
      </c>
      <c r="DD11" s="628"/>
      <c r="DE11" s="1312" t="s">
        <v>361</v>
      </c>
      <c r="DF11" s="550">
        <f>SUM(DF15:DF364)</f>
        <v>8700</v>
      </c>
      <c r="DG11" s="550">
        <f>COUNTIF(DF15:DF364,"&gt;0")</f>
        <v>2</v>
      </c>
      <c r="DH11" s="630">
        <f>DH5-SUM(DH7:DH9)</f>
        <v>2</v>
      </c>
      <c r="DI11" s="493" t="s">
        <v>40</v>
      </c>
      <c r="DJ11" s="628"/>
      <c r="DK11" s="1312" t="s">
        <v>361</v>
      </c>
      <c r="DL11" s="550">
        <f>SUM(DL15:DL364)</f>
        <v>8700</v>
      </c>
      <c r="DM11" s="550">
        <f>COUNTIF(DL15:DL364,"&gt;0")</f>
        <v>2</v>
      </c>
      <c r="DN11" s="630">
        <f>DN5-SUM(DN7:DN9)</f>
        <v>2</v>
      </c>
      <c r="DO11" s="493" t="s">
        <v>40</v>
      </c>
      <c r="DP11" s="628"/>
      <c r="DQ11" s="1312" t="s">
        <v>361</v>
      </c>
      <c r="DR11" s="550">
        <f>SUM(DR15:DR364)</f>
        <v>8700</v>
      </c>
      <c r="DS11" s="550">
        <f>COUNTIF(DR15:DR364,"&gt;0")</f>
        <v>2</v>
      </c>
      <c r="DT11" s="630">
        <f>DT5-SUM(DT7:DT9)</f>
        <v>1</v>
      </c>
      <c r="DU11" s="493" t="s">
        <v>40</v>
      </c>
      <c r="DV11" s="628"/>
      <c r="DW11" s="1312" t="s">
        <v>361</v>
      </c>
      <c r="DX11" s="550">
        <f>SUM(DX15:DX364)</f>
        <v>8700</v>
      </c>
      <c r="DY11" s="550">
        <f>COUNTIF(DX15:DX364,"&gt;0")</f>
        <v>2</v>
      </c>
      <c r="DZ11" s="630">
        <f>DZ5-SUM(DZ7:DZ9)</f>
        <v>1</v>
      </c>
      <c r="EA11" s="493" t="s">
        <v>40</v>
      </c>
      <c r="EB11" s="628"/>
      <c r="EC11" s="1312" t="s">
        <v>361</v>
      </c>
      <c r="ED11" s="550">
        <f>SUM(ED15:ED364)</f>
        <v>8700</v>
      </c>
      <c r="EE11" s="550">
        <f>COUNTIF(ED15:ED364,"&gt;0")</f>
        <v>2</v>
      </c>
      <c r="EF11" s="630">
        <f>EF5-SUM(EF7:EF9)</f>
        <v>1</v>
      </c>
      <c r="EG11" s="493" t="s">
        <v>40</v>
      </c>
      <c r="EH11" s="628"/>
      <c r="EI11" s="246"/>
      <c r="EJ11" s="246"/>
      <c r="EK11" s="155"/>
      <c r="EL11" s="22"/>
      <c r="EM11" s="22"/>
      <c r="EN11" s="22"/>
      <c r="EO11" s="22"/>
      <c r="EP11" s="22"/>
      <c r="EQ11" s="22"/>
      <c r="ER11" s="22"/>
      <c r="ES11" s="22"/>
      <c r="ET11" s="22"/>
      <c r="EU11" s="22"/>
      <c r="EV11" s="22"/>
      <c r="EW11" s="22"/>
      <c r="EX11" s="22"/>
      <c r="EY11" s="22"/>
      <c r="EZ11" s="22"/>
      <c r="FA11" s="22"/>
      <c r="FB11" s="22"/>
      <c r="FC11" s="22"/>
      <c r="FD11" s="22"/>
      <c r="FE11" s="158"/>
      <c r="FF11" s="509" t="s">
        <v>589</v>
      </c>
      <c r="FG11" s="975">
        <f t="shared" ref="FG11:FV11" si="2">SUM(FG15:FG364)</f>
        <v>37.1875</v>
      </c>
      <c r="FH11" s="976">
        <f t="shared" si="2"/>
        <v>19.833333333333332</v>
      </c>
      <c r="FI11" s="976">
        <f t="shared" si="2"/>
        <v>14.166666666666666</v>
      </c>
      <c r="FJ11" s="976">
        <f t="shared" si="2"/>
        <v>11.442307692307693</v>
      </c>
      <c r="FK11" s="976">
        <f t="shared" si="2"/>
        <v>9.9166666666666661</v>
      </c>
      <c r="FL11" s="976">
        <f t="shared" si="2"/>
        <v>9.0151515151515156</v>
      </c>
      <c r="FM11" s="976">
        <f t="shared" si="2"/>
        <v>8.5</v>
      </c>
      <c r="FN11" s="976">
        <f t="shared" ref="FN11:FU11" si="3">SUM(FN15:FN364)</f>
        <v>8.2638888888888893</v>
      </c>
      <c r="FO11" s="976">
        <f t="shared" si="3"/>
        <v>8.2638888888888893</v>
      </c>
      <c r="FP11" s="976">
        <f t="shared" si="3"/>
        <v>8.5</v>
      </c>
      <c r="FQ11" s="976">
        <f t="shared" si="3"/>
        <v>9.0151515151515156</v>
      </c>
      <c r="FR11" s="976">
        <f t="shared" si="3"/>
        <v>9.9166666666666661</v>
      </c>
      <c r="FS11" s="976">
        <f t="shared" si="3"/>
        <v>11.442307692307693</v>
      </c>
      <c r="FT11" s="976">
        <f t="shared" si="3"/>
        <v>14.166666666666666</v>
      </c>
      <c r="FU11" s="976">
        <f t="shared" si="3"/>
        <v>19.833333333333332</v>
      </c>
      <c r="FV11" s="977">
        <f t="shared" si="2"/>
        <v>37.1875</v>
      </c>
      <c r="FW11" s="158"/>
      <c r="FX11" s="194"/>
      <c r="FY11" s="194"/>
      <c r="FZ11" s="194"/>
      <c r="GA11" s="194"/>
      <c r="GB11" s="194"/>
      <c r="GC11" s="193"/>
      <c r="GD11" s="193"/>
      <c r="GE11" s="193"/>
      <c r="GF11" s="193"/>
      <c r="GG11" s="193"/>
      <c r="GH11" s="193"/>
      <c r="GI11" s="193"/>
      <c r="GJ11" s="193"/>
      <c r="GK11" s="193"/>
      <c r="GL11" s="193"/>
      <c r="GM11" s="193"/>
      <c r="GN11" s="734"/>
      <c r="GO11" s="155"/>
      <c r="GQ11" s="425"/>
      <c r="GR11" s="359"/>
      <c r="GS11" s="359"/>
      <c r="GT11" s="1383" t="s">
        <v>244</v>
      </c>
      <c r="GU11" s="1383"/>
      <c r="GV11" s="1383"/>
      <c r="GW11" s="1383"/>
      <c r="GX11" s="1383"/>
      <c r="GY11" s="1383"/>
      <c r="GZ11" s="1383"/>
      <c r="HA11" s="1383"/>
      <c r="HB11" s="1383"/>
      <c r="HC11" s="1383"/>
      <c r="HD11" s="1383"/>
      <c r="HE11" s="359"/>
      <c r="HF11" s="359"/>
      <c r="HG11" s="359"/>
      <c r="HH11" s="425"/>
      <c r="HI11" s="392" t="s">
        <v>319</v>
      </c>
      <c r="HJ11" s="393" t="str">
        <f>C3</f>
        <v>1</v>
      </c>
      <c r="HK11" s="1371" t="str">
        <f>D3</f>
        <v>Produits laitiers</v>
      </c>
      <c r="HL11" s="1371"/>
      <c r="HM11" s="1371"/>
      <c r="HN11" s="1371"/>
      <c r="HO11" s="1371"/>
      <c r="HP11" s="1371"/>
      <c r="HQ11" s="1371"/>
      <c r="HR11" s="1371"/>
      <c r="HS11" s="1371"/>
      <c r="HT11" s="1371"/>
      <c r="HU11" s="1371"/>
      <c r="HV11" s="1371"/>
      <c r="HW11" s="1371"/>
      <c r="HX11" s="1371"/>
      <c r="HY11" s="1371"/>
      <c r="HZ11" s="1371"/>
      <c r="IA11" s="1371"/>
      <c r="IB11" s="1371"/>
      <c r="IC11" s="1371"/>
      <c r="ID11" s="1371"/>
      <c r="IE11" s="1371"/>
      <c r="IF11" s="1372"/>
      <c r="IG11" s="425"/>
    </row>
    <row r="12" spans="1:241" s="51" customFormat="1" ht="27.75" customHeight="1" thickTop="1" x14ac:dyDescent="0.2">
      <c r="A12" s="27">
        <f>ROW()</f>
        <v>12</v>
      </c>
      <c r="B12" s="262"/>
      <c r="C12" s="262"/>
      <c r="D12" s="1283" t="s">
        <v>193</v>
      </c>
      <c r="E12" s="1280" t="s">
        <v>433</v>
      </c>
      <c r="F12" s="1277" t="s">
        <v>197</v>
      </c>
      <c r="G12" s="1463" t="s">
        <v>360</v>
      </c>
      <c r="H12" s="851" t="s">
        <v>391</v>
      </c>
      <c r="I12" s="1466" t="s">
        <v>26</v>
      </c>
      <c r="J12" s="1467"/>
      <c r="K12" s="1468" t="s">
        <v>25</v>
      </c>
      <c r="L12" s="1469"/>
      <c r="M12" s="1470" t="s">
        <v>24</v>
      </c>
      <c r="N12" s="1471"/>
      <c r="O12" s="1472" t="s">
        <v>23</v>
      </c>
      <c r="P12" s="1473"/>
      <c r="Q12" s="1474" t="s">
        <v>22</v>
      </c>
      <c r="R12" s="1475"/>
      <c r="S12" s="1476" t="s">
        <v>21</v>
      </c>
      <c r="T12" s="1477"/>
      <c r="U12" s="1478" t="s">
        <v>20</v>
      </c>
      <c r="V12" s="1479"/>
      <c r="W12" s="1460" t="s">
        <v>19</v>
      </c>
      <c r="X12" s="1461"/>
      <c r="Y12" s="1507" t="s">
        <v>230</v>
      </c>
      <c r="Z12" s="1508"/>
      <c r="AA12" s="1507" t="s">
        <v>512</v>
      </c>
      <c r="AB12" s="1508"/>
      <c r="AC12" s="1507" t="s">
        <v>513</v>
      </c>
      <c r="AD12" s="1508"/>
      <c r="AE12" s="1507" t="s">
        <v>514</v>
      </c>
      <c r="AF12" s="1508"/>
      <c r="AG12" s="1507" t="s">
        <v>515</v>
      </c>
      <c r="AH12" s="1508"/>
      <c r="AI12" s="1507" t="s">
        <v>516</v>
      </c>
      <c r="AJ12" s="1508"/>
      <c r="AK12" s="1507" t="s">
        <v>517</v>
      </c>
      <c r="AL12" s="1508"/>
      <c r="AM12" s="1507" t="s">
        <v>518</v>
      </c>
      <c r="AN12" s="1509"/>
      <c r="AO12" s="261"/>
      <c r="AP12" s="339"/>
      <c r="AQ12" s="1312"/>
      <c r="AR12" s="1313" t="s">
        <v>360</v>
      </c>
      <c r="AS12" s="862" t="s">
        <v>391</v>
      </c>
      <c r="AT12" s="1501" t="s">
        <v>29</v>
      </c>
      <c r="AU12" s="1376" t="s">
        <v>28</v>
      </c>
      <c r="AV12" s="1378" t="s">
        <v>527</v>
      </c>
      <c r="AW12" s="1312"/>
      <c r="AX12" s="1313" t="s">
        <v>360</v>
      </c>
      <c r="AY12" s="862" t="s">
        <v>391</v>
      </c>
      <c r="AZ12" s="1501" t="s">
        <v>29</v>
      </c>
      <c r="BA12" s="1376" t="s">
        <v>28</v>
      </c>
      <c r="BB12" s="1378" t="s">
        <v>527</v>
      </c>
      <c r="BC12" s="1312"/>
      <c r="BD12" s="1313" t="s">
        <v>360</v>
      </c>
      <c r="BE12" s="862" t="s">
        <v>391</v>
      </c>
      <c r="BF12" s="1501" t="s">
        <v>29</v>
      </c>
      <c r="BG12" s="1376" t="s">
        <v>28</v>
      </c>
      <c r="BH12" s="1378" t="s">
        <v>527</v>
      </c>
      <c r="BI12" s="1312"/>
      <c r="BJ12" s="1313" t="s">
        <v>360</v>
      </c>
      <c r="BK12" s="862" t="s">
        <v>391</v>
      </c>
      <c r="BL12" s="1501" t="s">
        <v>29</v>
      </c>
      <c r="BM12" s="1376" t="s">
        <v>28</v>
      </c>
      <c r="BN12" s="1378" t="s">
        <v>527</v>
      </c>
      <c r="BO12" s="1312"/>
      <c r="BP12" s="1313" t="s">
        <v>360</v>
      </c>
      <c r="BQ12" s="862" t="s">
        <v>391</v>
      </c>
      <c r="BR12" s="1501" t="s">
        <v>29</v>
      </c>
      <c r="BS12" s="1376" t="s">
        <v>28</v>
      </c>
      <c r="BT12" s="1378" t="s">
        <v>527</v>
      </c>
      <c r="BU12" s="1312"/>
      <c r="BV12" s="1313" t="s">
        <v>360</v>
      </c>
      <c r="BW12" s="862" t="s">
        <v>391</v>
      </c>
      <c r="BX12" s="1501" t="s">
        <v>29</v>
      </c>
      <c r="BY12" s="1376" t="s">
        <v>28</v>
      </c>
      <c r="BZ12" s="1378" t="s">
        <v>527</v>
      </c>
      <c r="CA12" s="1312"/>
      <c r="CB12" s="1313" t="s">
        <v>360</v>
      </c>
      <c r="CC12" s="862" t="s">
        <v>391</v>
      </c>
      <c r="CD12" s="1501" t="s">
        <v>29</v>
      </c>
      <c r="CE12" s="1376" t="s">
        <v>28</v>
      </c>
      <c r="CF12" s="1378" t="s">
        <v>527</v>
      </c>
      <c r="CG12" s="1312"/>
      <c r="CH12" s="1313" t="s">
        <v>360</v>
      </c>
      <c r="CI12" s="862" t="s">
        <v>391</v>
      </c>
      <c r="CJ12" s="1501" t="s">
        <v>29</v>
      </c>
      <c r="CK12" s="1376" t="s">
        <v>28</v>
      </c>
      <c r="CL12" s="1378" t="s">
        <v>527</v>
      </c>
      <c r="CM12" s="1312"/>
      <c r="CN12" s="1313" t="s">
        <v>360</v>
      </c>
      <c r="CO12" s="862" t="s">
        <v>391</v>
      </c>
      <c r="CP12" s="1501" t="s">
        <v>29</v>
      </c>
      <c r="CQ12" s="1376" t="s">
        <v>28</v>
      </c>
      <c r="CR12" s="1378" t="s">
        <v>527</v>
      </c>
      <c r="CS12" s="1312"/>
      <c r="CT12" s="1313" t="s">
        <v>360</v>
      </c>
      <c r="CU12" s="862" t="s">
        <v>391</v>
      </c>
      <c r="CV12" s="1501" t="s">
        <v>29</v>
      </c>
      <c r="CW12" s="1376" t="s">
        <v>28</v>
      </c>
      <c r="CX12" s="1378" t="s">
        <v>527</v>
      </c>
      <c r="CY12" s="1312"/>
      <c r="CZ12" s="1313" t="s">
        <v>360</v>
      </c>
      <c r="DA12" s="862" t="s">
        <v>391</v>
      </c>
      <c r="DB12" s="1501" t="s">
        <v>29</v>
      </c>
      <c r="DC12" s="1376" t="s">
        <v>28</v>
      </c>
      <c r="DD12" s="1378" t="s">
        <v>527</v>
      </c>
      <c r="DE12" s="1312"/>
      <c r="DF12" s="1313" t="s">
        <v>360</v>
      </c>
      <c r="DG12" s="862" t="s">
        <v>391</v>
      </c>
      <c r="DH12" s="1501" t="s">
        <v>29</v>
      </c>
      <c r="DI12" s="1376" t="s">
        <v>28</v>
      </c>
      <c r="DJ12" s="1378" t="s">
        <v>527</v>
      </c>
      <c r="DK12" s="1312"/>
      <c r="DL12" s="1313" t="s">
        <v>360</v>
      </c>
      <c r="DM12" s="862" t="s">
        <v>391</v>
      </c>
      <c r="DN12" s="1501" t="s">
        <v>29</v>
      </c>
      <c r="DO12" s="1376" t="s">
        <v>28</v>
      </c>
      <c r="DP12" s="1378" t="s">
        <v>527</v>
      </c>
      <c r="DQ12" s="1312"/>
      <c r="DR12" s="1313" t="s">
        <v>360</v>
      </c>
      <c r="DS12" s="862" t="s">
        <v>391</v>
      </c>
      <c r="DT12" s="1501" t="s">
        <v>29</v>
      </c>
      <c r="DU12" s="1376" t="s">
        <v>28</v>
      </c>
      <c r="DV12" s="1378" t="s">
        <v>527</v>
      </c>
      <c r="DW12" s="1312"/>
      <c r="DX12" s="1313" t="s">
        <v>360</v>
      </c>
      <c r="DY12" s="862" t="s">
        <v>391</v>
      </c>
      <c r="DZ12" s="1501" t="s">
        <v>29</v>
      </c>
      <c r="EA12" s="1376" t="s">
        <v>28</v>
      </c>
      <c r="EB12" s="1378" t="s">
        <v>527</v>
      </c>
      <c r="EC12" s="1312"/>
      <c r="ED12" s="1313" t="s">
        <v>360</v>
      </c>
      <c r="EE12" s="862" t="s">
        <v>391</v>
      </c>
      <c r="EF12" s="1501" t="s">
        <v>29</v>
      </c>
      <c r="EG12" s="1376" t="s">
        <v>28</v>
      </c>
      <c r="EH12" s="1378" t="s">
        <v>527</v>
      </c>
      <c r="EI12" s="246"/>
      <c r="EJ12" s="246"/>
      <c r="EK12" s="155"/>
      <c r="EL12" s="22"/>
      <c r="EM12" s="22"/>
      <c r="EN12" s="22"/>
      <c r="EO12" s="22"/>
      <c r="EP12" s="22"/>
      <c r="EQ12" s="22"/>
      <c r="ER12" s="22"/>
      <c r="ES12" s="22"/>
      <c r="ET12" s="22"/>
      <c r="EU12" s="22"/>
      <c r="EV12" s="22"/>
      <c r="EW12" s="22"/>
      <c r="EX12" s="22"/>
      <c r="EY12" s="22"/>
      <c r="EZ12" s="22"/>
      <c r="FA12" s="22"/>
      <c r="FB12" s="22"/>
      <c r="FC12" s="22"/>
      <c r="FD12" s="22"/>
      <c r="FE12" s="22"/>
      <c r="FF12" s="509" t="s">
        <v>386</v>
      </c>
      <c r="FG12" s="978">
        <f>COUNTIF((FG15:FG364),"&gt;0")</f>
        <v>2</v>
      </c>
      <c r="FH12" s="979">
        <f t="shared" ref="FH12:FV12" si="4">COUNTIF((FH15:FH364),"&gt;0")</f>
        <v>2</v>
      </c>
      <c r="FI12" s="979">
        <f t="shared" si="4"/>
        <v>2</v>
      </c>
      <c r="FJ12" s="979">
        <f t="shared" si="4"/>
        <v>2</v>
      </c>
      <c r="FK12" s="979">
        <f t="shared" si="4"/>
        <v>2</v>
      </c>
      <c r="FL12" s="979">
        <f t="shared" si="4"/>
        <v>2</v>
      </c>
      <c r="FM12" s="979">
        <f t="shared" si="4"/>
        <v>2</v>
      </c>
      <c r="FN12" s="979">
        <f t="shared" si="4"/>
        <v>2</v>
      </c>
      <c r="FO12" s="979">
        <f t="shared" si="4"/>
        <v>2</v>
      </c>
      <c r="FP12" s="979">
        <f t="shared" si="4"/>
        <v>2</v>
      </c>
      <c r="FQ12" s="979">
        <f t="shared" si="4"/>
        <v>2</v>
      </c>
      <c r="FR12" s="979">
        <f t="shared" si="4"/>
        <v>2</v>
      </c>
      <c r="FS12" s="979">
        <f t="shared" si="4"/>
        <v>2</v>
      </c>
      <c r="FT12" s="979">
        <f t="shared" si="4"/>
        <v>2</v>
      </c>
      <c r="FU12" s="979">
        <f t="shared" si="4"/>
        <v>2</v>
      </c>
      <c r="FV12" s="980">
        <f t="shared" si="4"/>
        <v>2</v>
      </c>
      <c r="FW12" s="158"/>
      <c r="FX12" s="194"/>
      <c r="FY12" s="194"/>
      <c r="FZ12" s="194"/>
      <c r="GA12" s="194"/>
      <c r="GB12" s="194"/>
      <c r="GC12" s="193"/>
      <c r="GD12" s="193"/>
      <c r="GE12" s="193"/>
      <c r="GF12" s="193"/>
      <c r="GG12" s="193"/>
      <c r="GH12" s="193"/>
      <c r="GI12" s="193"/>
      <c r="GJ12" s="193"/>
      <c r="GK12" s="193"/>
      <c r="GL12" s="193"/>
      <c r="GM12" s="193"/>
      <c r="GN12" s="734"/>
      <c r="GO12" s="155"/>
      <c r="GQ12" s="425"/>
      <c r="GR12" s="359"/>
      <c r="GS12" s="359"/>
      <c r="GT12" s="361"/>
      <c r="GU12" s="361"/>
      <c r="GV12" s="361"/>
      <c r="GW12" s="361"/>
      <c r="GX12" s="361"/>
      <c r="GY12" s="361"/>
      <c r="GZ12" s="361"/>
      <c r="HA12" s="361"/>
      <c r="HB12" s="361"/>
      <c r="HC12" s="361"/>
      <c r="HD12" s="361"/>
      <c r="HE12" s="359"/>
      <c r="HF12" s="359"/>
      <c r="HG12" s="359"/>
      <c r="HH12" s="425"/>
      <c r="HI12" s="408"/>
      <c r="HJ12" s="408"/>
      <c r="HK12" s="408"/>
      <c r="HL12" s="409"/>
      <c r="HM12" s="408"/>
      <c r="HN12" s="408"/>
      <c r="HO12" s="408"/>
      <c r="HP12" s="408"/>
      <c r="HQ12" s="408"/>
      <c r="HR12" s="408"/>
      <c r="HS12" s="408"/>
      <c r="HT12" s="408"/>
      <c r="HU12" s="408"/>
      <c r="HV12" s="408"/>
      <c r="HW12" s="408"/>
      <c r="HX12" s="408"/>
      <c r="HY12" s="408"/>
      <c r="HZ12" s="408"/>
      <c r="IA12" s="408"/>
      <c r="IB12" s="408"/>
      <c r="IC12" s="408"/>
      <c r="ID12" s="408"/>
      <c r="IE12" s="408"/>
      <c r="IF12" s="436"/>
      <c r="IG12" s="425"/>
    </row>
    <row r="13" spans="1:241" s="51" customFormat="1" ht="27.75" customHeight="1" x14ac:dyDescent="0.2">
      <c r="A13" s="27">
        <f>ROW()</f>
        <v>13</v>
      </c>
      <c r="B13" s="258"/>
      <c r="C13" s="257"/>
      <c r="D13" s="1284"/>
      <c r="E13" s="1281"/>
      <c r="F13" s="1278"/>
      <c r="G13" s="1464"/>
      <c r="H13" s="852" t="s">
        <v>392</v>
      </c>
      <c r="I13" s="1231">
        <f>AR8</f>
        <v>34200</v>
      </c>
      <c r="J13" s="1465"/>
      <c r="K13" s="1231">
        <f>AX8</f>
        <v>39500</v>
      </c>
      <c r="L13" s="1465"/>
      <c r="M13" s="1231">
        <f>BD8</f>
        <v>44800</v>
      </c>
      <c r="N13" s="1465"/>
      <c r="O13" s="1231">
        <f>BJ8</f>
        <v>50100</v>
      </c>
      <c r="P13" s="1465"/>
      <c r="Q13" s="1231">
        <f>BP8</f>
        <v>55400</v>
      </c>
      <c r="R13" s="1465"/>
      <c r="S13" s="1231">
        <f>BV8</f>
        <v>60700</v>
      </c>
      <c r="T13" s="1465"/>
      <c r="U13" s="1231">
        <f>CB8</f>
        <v>66000</v>
      </c>
      <c r="V13" s="1465"/>
      <c r="W13" s="1231">
        <f>CH8</f>
        <v>71300</v>
      </c>
      <c r="X13" s="1465"/>
      <c r="Y13" s="1231">
        <f>CN8</f>
        <v>76600</v>
      </c>
      <c r="Z13" s="1465"/>
      <c r="AA13" s="1231">
        <f>CT8</f>
        <v>81900</v>
      </c>
      <c r="AB13" s="1465"/>
      <c r="AC13" s="1231">
        <f>CZ8</f>
        <v>87200</v>
      </c>
      <c r="AD13" s="1465"/>
      <c r="AE13" s="1231">
        <f>DF8</f>
        <v>92500</v>
      </c>
      <c r="AF13" s="1465"/>
      <c r="AG13" s="1231">
        <f>DL8</f>
        <v>97800</v>
      </c>
      <c r="AH13" s="1465"/>
      <c r="AI13" s="1231">
        <f>DR8</f>
        <v>103100</v>
      </c>
      <c r="AJ13" s="1465"/>
      <c r="AK13" s="1231">
        <f>DX8</f>
        <v>108400</v>
      </c>
      <c r="AL13" s="1465"/>
      <c r="AM13" s="1231">
        <f>ED8</f>
        <v>113700</v>
      </c>
      <c r="AN13" s="1465"/>
      <c r="AO13" s="261"/>
      <c r="AP13" s="338"/>
      <c r="AQ13" s="1312"/>
      <c r="AR13" s="1313"/>
      <c r="AS13" s="862" t="s">
        <v>392</v>
      </c>
      <c r="AT13" s="1501"/>
      <c r="AU13" s="1376"/>
      <c r="AV13" s="1378"/>
      <c r="AW13" s="1312"/>
      <c r="AX13" s="1313"/>
      <c r="AY13" s="862" t="s">
        <v>392</v>
      </c>
      <c r="AZ13" s="1501"/>
      <c r="BA13" s="1376"/>
      <c r="BB13" s="1378"/>
      <c r="BC13" s="1312"/>
      <c r="BD13" s="1313"/>
      <c r="BE13" s="862" t="s">
        <v>392</v>
      </c>
      <c r="BF13" s="1501"/>
      <c r="BG13" s="1376"/>
      <c r="BH13" s="1378"/>
      <c r="BI13" s="1312"/>
      <c r="BJ13" s="1313"/>
      <c r="BK13" s="862" t="s">
        <v>392</v>
      </c>
      <c r="BL13" s="1501"/>
      <c r="BM13" s="1376"/>
      <c r="BN13" s="1378"/>
      <c r="BO13" s="1312"/>
      <c r="BP13" s="1313"/>
      <c r="BQ13" s="862" t="s">
        <v>392</v>
      </c>
      <c r="BR13" s="1501"/>
      <c r="BS13" s="1376"/>
      <c r="BT13" s="1378"/>
      <c r="BU13" s="1312"/>
      <c r="BV13" s="1313"/>
      <c r="BW13" s="862" t="s">
        <v>392</v>
      </c>
      <c r="BX13" s="1501"/>
      <c r="BY13" s="1376"/>
      <c r="BZ13" s="1378"/>
      <c r="CA13" s="1312"/>
      <c r="CB13" s="1313"/>
      <c r="CC13" s="862" t="s">
        <v>392</v>
      </c>
      <c r="CD13" s="1501"/>
      <c r="CE13" s="1376"/>
      <c r="CF13" s="1378"/>
      <c r="CG13" s="1312"/>
      <c r="CH13" s="1313"/>
      <c r="CI13" s="862" t="s">
        <v>392</v>
      </c>
      <c r="CJ13" s="1501"/>
      <c r="CK13" s="1376"/>
      <c r="CL13" s="1378"/>
      <c r="CM13" s="1312"/>
      <c r="CN13" s="1313"/>
      <c r="CO13" s="862" t="s">
        <v>392</v>
      </c>
      <c r="CP13" s="1501"/>
      <c r="CQ13" s="1376"/>
      <c r="CR13" s="1378"/>
      <c r="CS13" s="1312"/>
      <c r="CT13" s="1313"/>
      <c r="CU13" s="862" t="s">
        <v>392</v>
      </c>
      <c r="CV13" s="1501"/>
      <c r="CW13" s="1376"/>
      <c r="CX13" s="1378"/>
      <c r="CY13" s="1312"/>
      <c r="CZ13" s="1313"/>
      <c r="DA13" s="862" t="s">
        <v>392</v>
      </c>
      <c r="DB13" s="1501"/>
      <c r="DC13" s="1376"/>
      <c r="DD13" s="1378"/>
      <c r="DE13" s="1312"/>
      <c r="DF13" s="1313"/>
      <c r="DG13" s="862" t="s">
        <v>392</v>
      </c>
      <c r="DH13" s="1501"/>
      <c r="DI13" s="1376"/>
      <c r="DJ13" s="1378"/>
      <c r="DK13" s="1312"/>
      <c r="DL13" s="1313"/>
      <c r="DM13" s="862" t="s">
        <v>392</v>
      </c>
      <c r="DN13" s="1501"/>
      <c r="DO13" s="1376"/>
      <c r="DP13" s="1378"/>
      <c r="DQ13" s="1312"/>
      <c r="DR13" s="1313"/>
      <c r="DS13" s="862" t="s">
        <v>392</v>
      </c>
      <c r="DT13" s="1501"/>
      <c r="DU13" s="1376"/>
      <c r="DV13" s="1378"/>
      <c r="DW13" s="1312"/>
      <c r="DX13" s="1313"/>
      <c r="DY13" s="862" t="s">
        <v>392</v>
      </c>
      <c r="DZ13" s="1501"/>
      <c r="EA13" s="1376"/>
      <c r="EB13" s="1378"/>
      <c r="EC13" s="1312"/>
      <c r="ED13" s="1313"/>
      <c r="EE13" s="862" t="s">
        <v>392</v>
      </c>
      <c r="EF13" s="1501"/>
      <c r="EG13" s="1376"/>
      <c r="EH13" s="1378"/>
      <c r="EI13" s="246"/>
      <c r="EJ13" s="246"/>
      <c r="EK13" s="155"/>
      <c r="EL13" s="22"/>
      <c r="EM13" s="22"/>
      <c r="EN13" s="22"/>
      <c r="EO13" s="22"/>
      <c r="EP13" s="22"/>
      <c r="EQ13" s="22"/>
      <c r="ER13" s="22"/>
      <c r="ES13" s="22"/>
      <c r="ET13" s="22"/>
      <c r="EU13" s="22"/>
      <c r="EV13" s="22"/>
      <c r="EW13" s="22"/>
      <c r="EX13" s="22"/>
      <c r="EY13" s="22"/>
      <c r="EZ13" s="22"/>
      <c r="FA13" s="22"/>
      <c r="FB13" s="22"/>
      <c r="FC13" s="22"/>
      <c r="FD13" s="508"/>
      <c r="FE13" s="22"/>
      <c r="FF13" s="720" t="s">
        <v>500</v>
      </c>
      <c r="FG13" s="975">
        <f>IF(FG12=0,0,FG11/FG12)</f>
        <v>18.59375</v>
      </c>
      <c r="FH13" s="976">
        <f>IF(FH12=0,0,FH11/FH12)</f>
        <v>9.9166666666666661</v>
      </c>
      <c r="FI13" s="976">
        <f t="shared" ref="FI13:FV13" si="5">IF(FI12=0,0,FI11/FI12)</f>
        <v>7.083333333333333</v>
      </c>
      <c r="FJ13" s="976">
        <f t="shared" si="5"/>
        <v>5.7211538461538467</v>
      </c>
      <c r="FK13" s="976">
        <f t="shared" si="5"/>
        <v>4.958333333333333</v>
      </c>
      <c r="FL13" s="976">
        <f t="shared" si="5"/>
        <v>4.5075757575757578</v>
      </c>
      <c r="FM13" s="976">
        <f t="shared" si="5"/>
        <v>4.25</v>
      </c>
      <c r="FN13" s="976">
        <f t="shared" si="5"/>
        <v>4.1319444444444446</v>
      </c>
      <c r="FO13" s="976">
        <f t="shared" si="5"/>
        <v>4.1319444444444446</v>
      </c>
      <c r="FP13" s="976">
        <f t="shared" si="5"/>
        <v>4.25</v>
      </c>
      <c r="FQ13" s="976">
        <f t="shared" si="5"/>
        <v>4.5075757575757578</v>
      </c>
      <c r="FR13" s="976">
        <f t="shared" si="5"/>
        <v>4.958333333333333</v>
      </c>
      <c r="FS13" s="976">
        <f t="shared" si="5"/>
        <v>5.7211538461538467</v>
      </c>
      <c r="FT13" s="976">
        <f t="shared" si="5"/>
        <v>7.083333333333333</v>
      </c>
      <c r="FU13" s="976">
        <f t="shared" si="5"/>
        <v>9.9166666666666661</v>
      </c>
      <c r="FV13" s="977">
        <f t="shared" si="5"/>
        <v>18.59375</v>
      </c>
      <c r="FW13" s="158"/>
      <c r="FX13" s="194"/>
      <c r="FY13" s="194"/>
      <c r="FZ13" s="194"/>
      <c r="GA13" s="194"/>
      <c r="GB13" s="194"/>
      <c r="GC13" s="193"/>
      <c r="GD13" s="193"/>
      <c r="GE13" s="193"/>
      <c r="GF13" s="193"/>
      <c r="GG13" s="193"/>
      <c r="GH13" s="193"/>
      <c r="GI13" s="193"/>
      <c r="GJ13" s="193"/>
      <c r="GK13" s="193"/>
      <c r="GL13" s="193"/>
      <c r="GM13" s="193"/>
      <c r="GN13" s="734"/>
      <c r="GO13" s="155"/>
      <c r="GQ13" s="425"/>
      <c r="GR13" s="359"/>
      <c r="GS13" s="359"/>
      <c r="GT13" s="361"/>
      <c r="GU13" s="361"/>
      <c r="GV13" s="361"/>
      <c r="GW13" s="361"/>
      <c r="GX13" s="361"/>
      <c r="GY13" s="361"/>
      <c r="GZ13" s="361"/>
      <c r="HA13" s="361"/>
      <c r="HB13" s="361"/>
      <c r="HC13" s="361"/>
      <c r="HD13" s="361"/>
      <c r="HE13" s="359"/>
      <c r="HF13" s="359"/>
      <c r="HG13" s="359"/>
      <c r="HH13" s="425"/>
      <c r="HI13" s="401" t="s">
        <v>313</v>
      </c>
      <c r="HJ13" s="437"/>
      <c r="HK13" s="528" t="s">
        <v>306</v>
      </c>
      <c r="HL13" s="437"/>
      <c r="HM13" s="437"/>
      <c r="HN13" s="437"/>
      <c r="HO13" s="437"/>
      <c r="HP13" s="437"/>
      <c r="HQ13" s="437"/>
      <c r="HR13" s="437"/>
      <c r="HS13" s="437"/>
      <c r="HT13" s="437"/>
      <c r="HU13" s="437"/>
      <c r="HV13" s="437"/>
      <c r="HW13" s="437"/>
      <c r="HX13" s="437"/>
      <c r="HY13" s="437"/>
      <c r="HZ13" s="437"/>
      <c r="IA13" s="437"/>
      <c r="IB13" s="437"/>
      <c r="IC13" s="437"/>
      <c r="ID13" s="437"/>
      <c r="IE13" s="619" t="s">
        <v>222</v>
      </c>
      <c r="IF13" s="627">
        <f>AO6</f>
        <v>35</v>
      </c>
      <c r="IG13" s="425"/>
    </row>
    <row r="14" spans="1:241" s="20" customFormat="1" ht="39.950000000000003" customHeight="1" thickBot="1" x14ac:dyDescent="0.3">
      <c r="A14" s="27">
        <f>ROW()</f>
        <v>14</v>
      </c>
      <c r="B14" s="850">
        <v>0</v>
      </c>
      <c r="C14" s="19"/>
      <c r="D14" s="1285"/>
      <c r="E14" s="1282"/>
      <c r="F14" s="1279"/>
      <c r="G14" s="755" t="s">
        <v>12</v>
      </c>
      <c r="H14" s="853" t="s">
        <v>12</v>
      </c>
      <c r="I14" s="912" t="s">
        <v>29</v>
      </c>
      <c r="J14" s="913">
        <f>AR9</f>
        <v>1</v>
      </c>
      <c r="K14" s="912" t="s">
        <v>29</v>
      </c>
      <c r="L14" s="913">
        <f>AX9</f>
        <v>2</v>
      </c>
      <c r="M14" s="912" t="s">
        <v>29</v>
      </c>
      <c r="N14" s="913">
        <f>BD9</f>
        <v>3</v>
      </c>
      <c r="O14" s="912" t="s">
        <v>29</v>
      </c>
      <c r="P14" s="913">
        <f>BJ9</f>
        <v>4</v>
      </c>
      <c r="Q14" s="912" t="s">
        <v>29</v>
      </c>
      <c r="R14" s="913">
        <f>BP9</f>
        <v>5</v>
      </c>
      <c r="S14" s="912" t="s">
        <v>29</v>
      </c>
      <c r="T14" s="913">
        <f>BV9</f>
        <v>6</v>
      </c>
      <c r="U14" s="912" t="s">
        <v>29</v>
      </c>
      <c r="V14" s="913">
        <f>CB9</f>
        <v>7</v>
      </c>
      <c r="W14" s="912" t="s">
        <v>29</v>
      </c>
      <c r="X14" s="913">
        <f>CH9</f>
        <v>8</v>
      </c>
      <c r="Y14" s="912" t="s">
        <v>29</v>
      </c>
      <c r="Z14" s="913">
        <f>CN9</f>
        <v>9</v>
      </c>
      <c r="AA14" s="912" t="s">
        <v>29</v>
      </c>
      <c r="AB14" s="913">
        <f>CT9</f>
        <v>10</v>
      </c>
      <c r="AC14" s="912" t="s">
        <v>29</v>
      </c>
      <c r="AD14" s="913">
        <f>CZ9</f>
        <v>11</v>
      </c>
      <c r="AE14" s="912" t="s">
        <v>29</v>
      </c>
      <c r="AF14" s="913">
        <f>DF9</f>
        <v>12</v>
      </c>
      <c r="AG14" s="912" t="s">
        <v>29</v>
      </c>
      <c r="AH14" s="913">
        <f>DL9</f>
        <v>13</v>
      </c>
      <c r="AI14" s="912" t="s">
        <v>29</v>
      </c>
      <c r="AJ14" s="913">
        <f>DR9</f>
        <v>14</v>
      </c>
      <c r="AK14" s="912" t="s">
        <v>29</v>
      </c>
      <c r="AL14" s="913">
        <f>DX9</f>
        <v>15</v>
      </c>
      <c r="AM14" s="912" t="s">
        <v>29</v>
      </c>
      <c r="AN14" s="823">
        <f>ED9</f>
        <v>16</v>
      </c>
      <c r="AO14" s="668" t="s">
        <v>195</v>
      </c>
      <c r="AP14" s="963" t="s">
        <v>194</v>
      </c>
      <c r="AQ14" s="889" t="s">
        <v>12</v>
      </c>
      <c r="AR14" s="889" t="s">
        <v>12</v>
      </c>
      <c r="AS14" s="891" t="s">
        <v>12</v>
      </c>
      <c r="AT14" s="923" t="s">
        <v>12</v>
      </c>
      <c r="AU14" s="971">
        <f>SUM(AU15:AU364)</f>
        <v>37.1875</v>
      </c>
      <c r="AV14" s="749">
        <f>FG14</f>
        <v>1</v>
      </c>
      <c r="AW14" s="898" t="s">
        <v>12</v>
      </c>
      <c r="AX14" s="889" t="s">
        <v>12</v>
      </c>
      <c r="AY14" s="891" t="s">
        <v>12</v>
      </c>
      <c r="AZ14" s="923" t="s">
        <v>12</v>
      </c>
      <c r="BA14" s="971">
        <f>SUM(BA15:BA364)</f>
        <v>19.833333333333332</v>
      </c>
      <c r="BB14" s="749">
        <f>FH14</f>
        <v>3</v>
      </c>
      <c r="BC14" s="898" t="s">
        <v>12</v>
      </c>
      <c r="BD14" s="889" t="s">
        <v>12</v>
      </c>
      <c r="BE14" s="891" t="s">
        <v>12</v>
      </c>
      <c r="BF14" s="923" t="s">
        <v>12</v>
      </c>
      <c r="BG14" s="971">
        <f>SUM(BG15:BG364)</f>
        <v>14.166666666666666</v>
      </c>
      <c r="BH14" s="749">
        <f>FI14</f>
        <v>5</v>
      </c>
      <c r="BI14" s="898" t="s">
        <v>12</v>
      </c>
      <c r="BJ14" s="889" t="s">
        <v>12</v>
      </c>
      <c r="BK14" s="891" t="s">
        <v>12</v>
      </c>
      <c r="BL14" s="923" t="s">
        <v>12</v>
      </c>
      <c r="BM14" s="971">
        <f>SUM(BM15:BM364)</f>
        <v>11.442307692307693</v>
      </c>
      <c r="BN14" s="749">
        <f>FJ14</f>
        <v>7</v>
      </c>
      <c r="BO14" s="898" t="s">
        <v>12</v>
      </c>
      <c r="BP14" s="889" t="s">
        <v>12</v>
      </c>
      <c r="BQ14" s="891" t="s">
        <v>12</v>
      </c>
      <c r="BR14" s="923" t="s">
        <v>12</v>
      </c>
      <c r="BS14" s="971">
        <f>SUM(BS15:BS364)</f>
        <v>9.9166666666666661</v>
      </c>
      <c r="BT14" s="749">
        <f>FK14</f>
        <v>9</v>
      </c>
      <c r="BU14" s="898" t="s">
        <v>12</v>
      </c>
      <c r="BV14" s="889" t="s">
        <v>12</v>
      </c>
      <c r="BW14" s="891" t="s">
        <v>12</v>
      </c>
      <c r="BX14" s="923" t="s">
        <v>12</v>
      </c>
      <c r="BY14" s="971">
        <f>SUM(BY15:BY364)</f>
        <v>9.0151515151515156</v>
      </c>
      <c r="BZ14" s="749">
        <f>FL14</f>
        <v>11</v>
      </c>
      <c r="CA14" s="898" t="s">
        <v>12</v>
      </c>
      <c r="CB14" s="889" t="s">
        <v>12</v>
      </c>
      <c r="CC14" s="891" t="s">
        <v>12</v>
      </c>
      <c r="CD14" s="923" t="s">
        <v>12</v>
      </c>
      <c r="CE14" s="971">
        <f>SUM(CE15:CE364)</f>
        <v>8.5</v>
      </c>
      <c r="CF14" s="749">
        <f>FM14</f>
        <v>13</v>
      </c>
      <c r="CG14" s="898" t="s">
        <v>12</v>
      </c>
      <c r="CH14" s="889" t="s">
        <v>12</v>
      </c>
      <c r="CI14" s="891" t="s">
        <v>12</v>
      </c>
      <c r="CJ14" s="923" t="s">
        <v>12</v>
      </c>
      <c r="CK14" s="971">
        <f>SUM(CK15:CK364)</f>
        <v>8.2638888888888893</v>
      </c>
      <c r="CL14" s="749">
        <f>FN14</f>
        <v>15</v>
      </c>
      <c r="CM14" s="898" t="s">
        <v>12</v>
      </c>
      <c r="CN14" s="889" t="s">
        <v>12</v>
      </c>
      <c r="CO14" s="891" t="s">
        <v>12</v>
      </c>
      <c r="CP14" s="923" t="s">
        <v>12</v>
      </c>
      <c r="CQ14" s="971">
        <f>SUM(CQ15:CQ364)</f>
        <v>8.2638888888888893</v>
      </c>
      <c r="CR14" s="749">
        <f>FO14</f>
        <v>15</v>
      </c>
      <c r="CS14" s="898" t="s">
        <v>12</v>
      </c>
      <c r="CT14" s="889" t="s">
        <v>12</v>
      </c>
      <c r="CU14" s="891" t="s">
        <v>12</v>
      </c>
      <c r="CV14" s="923" t="s">
        <v>12</v>
      </c>
      <c r="CW14" s="971">
        <f>SUM(CW15:CW364)</f>
        <v>8.5</v>
      </c>
      <c r="CX14" s="749">
        <f>FP14</f>
        <v>13</v>
      </c>
      <c r="CY14" s="898" t="s">
        <v>12</v>
      </c>
      <c r="CZ14" s="889" t="s">
        <v>12</v>
      </c>
      <c r="DA14" s="891" t="s">
        <v>12</v>
      </c>
      <c r="DB14" s="923" t="s">
        <v>12</v>
      </c>
      <c r="DC14" s="971">
        <f>SUM(DC15:DC364)</f>
        <v>9.0151515151515156</v>
      </c>
      <c r="DD14" s="749">
        <f>FQ14</f>
        <v>11</v>
      </c>
      <c r="DE14" s="898" t="s">
        <v>12</v>
      </c>
      <c r="DF14" s="889" t="s">
        <v>12</v>
      </c>
      <c r="DG14" s="891" t="s">
        <v>12</v>
      </c>
      <c r="DH14" s="923" t="s">
        <v>12</v>
      </c>
      <c r="DI14" s="971">
        <f>SUM(DI15:DI364)</f>
        <v>9.9166666666666661</v>
      </c>
      <c r="DJ14" s="749">
        <f>FR14</f>
        <v>9</v>
      </c>
      <c r="DK14" s="898" t="s">
        <v>12</v>
      </c>
      <c r="DL14" s="889" t="s">
        <v>12</v>
      </c>
      <c r="DM14" s="891" t="s">
        <v>12</v>
      </c>
      <c r="DN14" s="923" t="s">
        <v>12</v>
      </c>
      <c r="DO14" s="971">
        <f>SUM(DO15:DO364)</f>
        <v>11.442307692307693</v>
      </c>
      <c r="DP14" s="749">
        <f>FS14</f>
        <v>7</v>
      </c>
      <c r="DQ14" s="898" t="s">
        <v>12</v>
      </c>
      <c r="DR14" s="889" t="s">
        <v>12</v>
      </c>
      <c r="DS14" s="891" t="s">
        <v>12</v>
      </c>
      <c r="DT14" s="923" t="s">
        <v>12</v>
      </c>
      <c r="DU14" s="971">
        <f>SUM(DU15:DU364)</f>
        <v>14.166666666666666</v>
      </c>
      <c r="DV14" s="749">
        <f>FT14</f>
        <v>5</v>
      </c>
      <c r="DW14" s="898" t="s">
        <v>12</v>
      </c>
      <c r="DX14" s="889" t="s">
        <v>12</v>
      </c>
      <c r="DY14" s="891" t="s">
        <v>12</v>
      </c>
      <c r="DZ14" s="923" t="s">
        <v>12</v>
      </c>
      <c r="EA14" s="971">
        <f>SUM(EA15:EA364)</f>
        <v>19.833333333333332</v>
      </c>
      <c r="EB14" s="749">
        <f>FU14</f>
        <v>3</v>
      </c>
      <c r="EC14" s="898" t="s">
        <v>12</v>
      </c>
      <c r="ED14" s="889" t="s">
        <v>12</v>
      </c>
      <c r="EE14" s="891" t="s">
        <v>12</v>
      </c>
      <c r="EF14" s="923" t="s">
        <v>12</v>
      </c>
      <c r="EG14" s="971">
        <f>SUM(EG15:EG364)</f>
        <v>37.1875</v>
      </c>
      <c r="EH14" s="749">
        <f>FV14</f>
        <v>1</v>
      </c>
      <c r="EI14" s="246"/>
      <c r="EJ14" s="246"/>
      <c r="EK14" s="155"/>
      <c r="EL14" s="22"/>
      <c r="EM14" s="191"/>
      <c r="EN14" s="191"/>
      <c r="EO14" s="191"/>
      <c r="EP14" s="191"/>
      <c r="EQ14" s="191"/>
      <c r="ER14" s="191"/>
      <c r="ES14" s="191"/>
      <c r="ET14" s="191"/>
      <c r="EU14" s="191"/>
      <c r="EV14" s="191"/>
      <c r="EW14" s="191"/>
      <c r="EX14" s="191"/>
      <c r="EY14" s="191"/>
      <c r="EZ14" s="191"/>
      <c r="FA14" s="191"/>
      <c r="FB14" s="191"/>
      <c r="FC14" s="191"/>
      <c r="FD14" s="191"/>
      <c r="FE14" s="191"/>
      <c r="FF14" s="785" t="s">
        <v>552</v>
      </c>
      <c r="FG14" s="981">
        <f>IF(FG12=0,0,RANK(FG13,FG13:FV13))</f>
        <v>1</v>
      </c>
      <c r="FH14" s="982">
        <f>IF(FH12=0,0,RANK(FH13,FG13:FV13))</f>
        <v>3</v>
      </c>
      <c r="FI14" s="982">
        <f>IF(FI12=0,0,RANK(FI13,FG13:FV13))</f>
        <v>5</v>
      </c>
      <c r="FJ14" s="982">
        <f>IF(FJ12=0,0,RANK(FJ13,FG13:FV13))</f>
        <v>7</v>
      </c>
      <c r="FK14" s="982">
        <f>IF(FK12=0,0,RANK(FK13,FG13:FV13))</f>
        <v>9</v>
      </c>
      <c r="FL14" s="982">
        <f>IF(FL12=0,0,RANK(FL13,FG13:FV13))</f>
        <v>11</v>
      </c>
      <c r="FM14" s="982">
        <f>IF(FM12=0,0,RANK(FM13,FG13:FV13))</f>
        <v>13</v>
      </c>
      <c r="FN14" s="982">
        <f>IF(FN12=0,0,RANK(FN13,FG13:FV13))</f>
        <v>15</v>
      </c>
      <c r="FO14" s="982">
        <f>IF(FO12=0,0,RANK(FO13,FG13:FV13))</f>
        <v>15</v>
      </c>
      <c r="FP14" s="982">
        <f>IF(FP12=0,0,RANK(FP13,FG13:FV13))</f>
        <v>13</v>
      </c>
      <c r="FQ14" s="982">
        <f>IF(FQ12=0,0,RANK(FQ13,FG13:FV13))</f>
        <v>11</v>
      </c>
      <c r="FR14" s="982">
        <f>IF(FR12=0,0,RANK(FR13,FG13:FV13))</f>
        <v>9</v>
      </c>
      <c r="FS14" s="982">
        <f>IF(FS12=0,0,RANK(FS13,FG13:FV13))</f>
        <v>7</v>
      </c>
      <c r="FT14" s="982">
        <f>IF(FT12=0,0,RANK(FT13,FG13:FV13))</f>
        <v>5</v>
      </c>
      <c r="FU14" s="982">
        <f>IF(FU12=0,0,RANK(FU13,FG13:FV13))</f>
        <v>3</v>
      </c>
      <c r="FV14" s="983">
        <f>IF(FV12=0,0,RANK(FV13,FG13:FV13))</f>
        <v>1</v>
      </c>
      <c r="FW14" s="191"/>
      <c r="FX14" s="191"/>
      <c r="FY14" s="191"/>
      <c r="FZ14" s="191"/>
      <c r="GA14" s="191"/>
      <c r="GB14" s="191"/>
      <c r="GC14" s="191"/>
      <c r="GD14" s="191"/>
      <c r="GE14" s="191"/>
      <c r="GF14" s="191"/>
      <c r="GG14" s="191"/>
      <c r="GH14" s="191"/>
      <c r="GI14" s="191"/>
      <c r="GJ14" s="191"/>
      <c r="GK14" s="191"/>
      <c r="GL14" s="191"/>
      <c r="GM14" s="191"/>
      <c r="GN14" s="191"/>
      <c r="GO14" s="155"/>
      <c r="GQ14" s="19"/>
      <c r="GR14" s="1369" t="s">
        <v>245</v>
      </c>
      <c r="GS14" s="1369"/>
      <c r="GT14" s="1369"/>
      <c r="GU14" s="1369"/>
      <c r="GV14" s="1369"/>
      <c r="GW14" s="1369"/>
      <c r="GX14" s="1369"/>
      <c r="GY14" s="1369"/>
      <c r="GZ14" s="1369"/>
      <c r="HA14" s="1369"/>
      <c r="HB14" s="1369"/>
      <c r="HC14" s="1369"/>
      <c r="HD14" s="1369"/>
      <c r="HE14" s="1369"/>
      <c r="HF14" s="1369"/>
      <c r="HG14" s="359"/>
      <c r="HH14" s="19"/>
      <c r="HI14" s="377"/>
      <c r="HJ14" s="377"/>
      <c r="HK14" s="377"/>
      <c r="HL14" s="377"/>
      <c r="HM14" s="377"/>
      <c r="HN14" s="377"/>
      <c r="HO14" s="377"/>
      <c r="HP14" s="378"/>
      <c r="HQ14" s="378"/>
      <c r="HR14" s="367"/>
      <c r="HS14" s="367"/>
      <c r="HT14" s="367"/>
      <c r="HU14" s="367"/>
      <c r="HV14" s="367"/>
      <c r="HW14" s="367"/>
      <c r="HX14" s="367"/>
      <c r="HY14" s="367"/>
      <c r="HZ14" s="367"/>
      <c r="IA14" s="367"/>
      <c r="IB14" s="367"/>
      <c r="IC14" s="367"/>
      <c r="ID14" s="367"/>
      <c r="IE14" s="367"/>
      <c r="IF14" s="436"/>
      <c r="IG14" s="19"/>
    </row>
    <row r="15" spans="1:241" s="20" customFormat="1" ht="39.950000000000003" customHeight="1" thickBot="1" x14ac:dyDescent="0.3">
      <c r="A15" s="27">
        <f>ROW()</f>
        <v>15</v>
      </c>
      <c r="B15" s="342" t="str">
        <f>IF(C15="I","",IF(ISBLANK(D15),"",IF(ISTEXT(D15),LARGE(B14:B14,1)+1,0)))</f>
        <v/>
      </c>
      <c r="C15" s="182" t="s">
        <v>192</v>
      </c>
      <c r="D15" s="182"/>
      <c r="E15" s="659"/>
      <c r="F15" s="660"/>
      <c r="G15" s="855"/>
      <c r="H15" s="674"/>
      <c r="I15" s="914"/>
      <c r="J15" s="918">
        <f t="shared" ref="J15:J78" si="6">EM15</f>
        <v>0</v>
      </c>
      <c r="K15" s="914"/>
      <c r="L15" s="918">
        <f t="shared" ref="L15:L78" si="7">EN15</f>
        <v>0</v>
      </c>
      <c r="M15" s="914"/>
      <c r="N15" s="918">
        <f t="shared" ref="N15:N78" si="8">EO15</f>
        <v>0</v>
      </c>
      <c r="O15" s="914"/>
      <c r="P15" s="918">
        <f t="shared" ref="P15:P78" si="9">EP15</f>
        <v>0</v>
      </c>
      <c r="Q15" s="914"/>
      <c r="R15" s="918">
        <f t="shared" ref="R15:R78" si="10">EQ15</f>
        <v>0</v>
      </c>
      <c r="S15" s="914"/>
      <c r="T15" s="918">
        <f t="shared" ref="T15:T78" si="11">ER15</f>
        <v>0</v>
      </c>
      <c r="U15" s="914"/>
      <c r="V15" s="918">
        <f t="shared" ref="V15:V78" si="12">ES15</f>
        <v>0</v>
      </c>
      <c r="W15" s="914"/>
      <c r="X15" s="918">
        <f t="shared" ref="X15:X46" si="13">ET15</f>
        <v>0</v>
      </c>
      <c r="Y15" s="914"/>
      <c r="Z15" s="918">
        <f t="shared" ref="Z15:Z78" si="14">EU15</f>
        <v>0</v>
      </c>
      <c r="AA15" s="914"/>
      <c r="AB15" s="918">
        <f t="shared" ref="AB15:AB78" si="15">EV15</f>
        <v>0</v>
      </c>
      <c r="AC15" s="914"/>
      <c r="AD15" s="918">
        <f t="shared" ref="AD15:AD46" si="16">EW15</f>
        <v>0</v>
      </c>
      <c r="AE15" s="914"/>
      <c r="AF15" s="918">
        <f t="shared" ref="AF15:AF78" si="17">EX15</f>
        <v>0</v>
      </c>
      <c r="AG15" s="914"/>
      <c r="AH15" s="918">
        <f t="shared" ref="AH15:AH78" si="18">EY15</f>
        <v>0</v>
      </c>
      <c r="AI15" s="914"/>
      <c r="AJ15" s="918">
        <f t="shared" ref="AJ15:AJ78" si="19">EZ15</f>
        <v>0</v>
      </c>
      <c r="AK15" s="914"/>
      <c r="AL15" s="918">
        <f t="shared" ref="AL15:AL30" si="20">FA15</f>
        <v>0</v>
      </c>
      <c r="AM15" s="914"/>
      <c r="AN15" s="915">
        <f t="shared" ref="AN15:AN29" si="21">FB15</f>
        <v>0</v>
      </c>
      <c r="AO15" s="190">
        <f>AO6</f>
        <v>35</v>
      </c>
      <c r="AP15" s="249">
        <f t="shared" ref="AP15:AP78" si="22">FE15</f>
        <v>0</v>
      </c>
      <c r="AQ15" s="926">
        <f t="shared" ref="AQ15:AQ78" si="23">AT15*AR15</f>
        <v>0</v>
      </c>
      <c r="AR15" s="860">
        <f t="shared" ref="AR15:AR78" si="24">G15</f>
        <v>0</v>
      </c>
      <c r="AS15" s="861">
        <f t="shared" ref="AS15:AS78" si="25">H15</f>
        <v>0</v>
      </c>
      <c r="AT15" s="921">
        <f t="shared" ref="AT15:AT78" si="26">I15</f>
        <v>0</v>
      </c>
      <c r="AU15" s="747" t="str">
        <f t="shared" ref="AU15:AU78" si="27">FG15</f>
        <v/>
      </c>
      <c r="AV15" s="748">
        <f t="shared" ref="AV15:AV78" si="28">EM15</f>
        <v>0</v>
      </c>
      <c r="AW15" s="460">
        <f t="shared" ref="AW15:AW78" si="29">AZ15*AX15</f>
        <v>0</v>
      </c>
      <c r="AX15" s="860">
        <f t="shared" ref="AX15:AX78" si="30">G15</f>
        <v>0</v>
      </c>
      <c r="AY15" s="861">
        <f t="shared" ref="AY15:AY78" si="31">H15</f>
        <v>0</v>
      </c>
      <c r="AZ15" s="924">
        <f t="shared" ref="AZ15:AZ78" si="32">K15</f>
        <v>0</v>
      </c>
      <c r="BA15" s="187" t="str">
        <f t="shared" ref="BA15:BA78" si="33">FH15</f>
        <v/>
      </c>
      <c r="BB15" s="170">
        <f t="shared" ref="BB15:BB78" si="34">EN15</f>
        <v>0</v>
      </c>
      <c r="BC15" s="460">
        <f t="shared" ref="BC15:BC78" si="35">BF15*BD15</f>
        <v>0</v>
      </c>
      <c r="BD15" s="860">
        <f t="shared" ref="BD15:BD78" si="36">G15</f>
        <v>0</v>
      </c>
      <c r="BE15" s="861">
        <f t="shared" ref="BE15:BE78" si="37">H15</f>
        <v>0</v>
      </c>
      <c r="BF15" s="924">
        <f t="shared" ref="BF15:BF78" si="38">M15</f>
        <v>0</v>
      </c>
      <c r="BG15" s="747" t="str">
        <f t="shared" ref="BG15:BG78" si="39">FI15</f>
        <v/>
      </c>
      <c r="BH15" s="748">
        <f t="shared" ref="BH15:BH78" si="40">EO15</f>
        <v>0</v>
      </c>
      <c r="BI15" s="460">
        <f t="shared" ref="BI15:BI78" si="41">BL15*BJ15</f>
        <v>0</v>
      </c>
      <c r="BJ15" s="860">
        <f t="shared" ref="BJ15:BJ78" si="42">G15</f>
        <v>0</v>
      </c>
      <c r="BK15" s="861">
        <f t="shared" ref="BK15:BK78" si="43">H15</f>
        <v>0</v>
      </c>
      <c r="BL15" s="924">
        <f t="shared" ref="BL15:BL78" si="44">O15</f>
        <v>0</v>
      </c>
      <c r="BM15" s="187" t="str">
        <f t="shared" ref="BM15:BM78" si="45">FJ15</f>
        <v/>
      </c>
      <c r="BN15" s="170">
        <f t="shared" ref="BN15:BN78" si="46">EP15</f>
        <v>0</v>
      </c>
      <c r="BO15" s="460">
        <f t="shared" ref="BO15:BO78" si="47">BR15*BP15</f>
        <v>0</v>
      </c>
      <c r="BP15" s="860">
        <f t="shared" ref="BP15:BP78" si="48">G15</f>
        <v>0</v>
      </c>
      <c r="BQ15" s="861">
        <f t="shared" ref="BQ15:BQ78" si="49">H15</f>
        <v>0</v>
      </c>
      <c r="BR15" s="924">
        <f t="shared" ref="BR15:BR78" si="50">Q15</f>
        <v>0</v>
      </c>
      <c r="BS15" s="187" t="str">
        <f t="shared" ref="BS15:BS78" si="51">FK15</f>
        <v/>
      </c>
      <c r="BT15" s="170">
        <f t="shared" ref="BT15:BT78" si="52">EQ15</f>
        <v>0</v>
      </c>
      <c r="BU15" s="460">
        <f t="shared" ref="BU15:BU78" si="53">BX15*BV15</f>
        <v>0</v>
      </c>
      <c r="BV15" s="860">
        <f t="shared" ref="BV15:BV78" si="54">G15</f>
        <v>0</v>
      </c>
      <c r="BW15" s="861">
        <f t="shared" ref="BW15:BW78" si="55">H15</f>
        <v>0</v>
      </c>
      <c r="BX15" s="924">
        <f t="shared" ref="BX15:BX78" si="56">S15</f>
        <v>0</v>
      </c>
      <c r="BY15" s="187" t="str">
        <f t="shared" ref="BY15:BY78" si="57">FL15</f>
        <v/>
      </c>
      <c r="BZ15" s="170">
        <f t="shared" ref="BZ15:BZ78" si="58">ER15</f>
        <v>0</v>
      </c>
      <c r="CA15" s="460">
        <f t="shared" ref="CA15:CA78" si="59">CD15*CB15</f>
        <v>0</v>
      </c>
      <c r="CB15" s="860">
        <f t="shared" ref="CB15:CB78" si="60">G15</f>
        <v>0</v>
      </c>
      <c r="CC15" s="861">
        <f t="shared" ref="CC15:CC78" si="61">H15</f>
        <v>0</v>
      </c>
      <c r="CD15" s="924">
        <f t="shared" ref="CD15:CD78" si="62">U15</f>
        <v>0</v>
      </c>
      <c r="CE15" s="187" t="str">
        <f t="shared" ref="CE15:CE78" si="63">FM15</f>
        <v/>
      </c>
      <c r="CF15" s="170">
        <f t="shared" ref="CF15:CF78" si="64">ES15</f>
        <v>0</v>
      </c>
      <c r="CG15" s="460">
        <f t="shared" ref="CG15:CG78" si="65">CJ15*CH15</f>
        <v>0</v>
      </c>
      <c r="CH15" s="860">
        <f t="shared" ref="CH15:CH78" si="66">G15</f>
        <v>0</v>
      </c>
      <c r="CI15" s="861">
        <f t="shared" ref="CI15:CI78" si="67">H15</f>
        <v>0</v>
      </c>
      <c r="CJ15" s="924">
        <f t="shared" ref="CJ15:CJ78" si="68">W15</f>
        <v>0</v>
      </c>
      <c r="CK15" s="187" t="str">
        <f>FN15</f>
        <v/>
      </c>
      <c r="CL15" s="170">
        <f>ET15</f>
        <v>0</v>
      </c>
      <c r="CM15" s="460">
        <f t="shared" ref="CM15:CM78" si="69">CP15*CN15</f>
        <v>0</v>
      </c>
      <c r="CN15" s="860">
        <f t="shared" ref="CN15:CN78" si="70">G15</f>
        <v>0</v>
      </c>
      <c r="CO15" s="861">
        <f t="shared" ref="CO15:CO78" si="71">H15</f>
        <v>0</v>
      </c>
      <c r="CP15" s="924">
        <f t="shared" ref="CP15:CP78" si="72">Y15</f>
        <v>0</v>
      </c>
      <c r="CQ15" s="187" t="str">
        <f>FO15</f>
        <v/>
      </c>
      <c r="CR15" s="170">
        <f>EU15</f>
        <v>0</v>
      </c>
      <c r="CS15" s="460">
        <f t="shared" ref="CS15:CS78" si="73">CV15*CT15</f>
        <v>0</v>
      </c>
      <c r="CT15" s="860">
        <f t="shared" ref="CT15:CT78" si="74">G15</f>
        <v>0</v>
      </c>
      <c r="CU15" s="861">
        <f t="shared" ref="CU15:CU78" si="75">H15</f>
        <v>0</v>
      </c>
      <c r="CV15" s="924">
        <f t="shared" ref="CV15:CV78" si="76">AA15</f>
        <v>0</v>
      </c>
      <c r="CW15" s="187" t="str">
        <f>FP15</f>
        <v/>
      </c>
      <c r="CX15" s="170">
        <f>EV15</f>
        <v>0</v>
      </c>
      <c r="CY15" s="460">
        <f t="shared" ref="CY15:CY78" si="77">DB15*CZ15</f>
        <v>0</v>
      </c>
      <c r="CZ15" s="860">
        <f t="shared" ref="CZ15:CZ78" si="78">G15</f>
        <v>0</v>
      </c>
      <c r="DA15" s="861">
        <f t="shared" ref="DA15:DA78" si="79">H15</f>
        <v>0</v>
      </c>
      <c r="DB15" s="924">
        <f t="shared" ref="DB15:DB78" si="80">AC15</f>
        <v>0</v>
      </c>
      <c r="DC15" s="187" t="str">
        <f>FQ15</f>
        <v/>
      </c>
      <c r="DD15" s="170">
        <f>EW15</f>
        <v>0</v>
      </c>
      <c r="DE15" s="460">
        <f t="shared" ref="DE15:DE78" si="81">DH15*DF15</f>
        <v>0</v>
      </c>
      <c r="DF15" s="860">
        <f t="shared" ref="DF15:DF78" si="82">G15</f>
        <v>0</v>
      </c>
      <c r="DG15" s="861">
        <f t="shared" ref="DG15:DG78" si="83">H15</f>
        <v>0</v>
      </c>
      <c r="DH15" s="924">
        <f t="shared" ref="DH15:DH78" si="84">AE15</f>
        <v>0</v>
      </c>
      <c r="DI15" s="187" t="str">
        <f>FR15</f>
        <v/>
      </c>
      <c r="DJ15" s="170">
        <f>EX15</f>
        <v>0</v>
      </c>
      <c r="DK15" s="460">
        <f t="shared" ref="DK15:DK78" si="85">DN15*DL15</f>
        <v>0</v>
      </c>
      <c r="DL15" s="860">
        <f t="shared" ref="DL15:DL78" si="86">G15</f>
        <v>0</v>
      </c>
      <c r="DM15" s="861">
        <f t="shared" ref="DM15:DM78" si="87">H15</f>
        <v>0</v>
      </c>
      <c r="DN15" s="924">
        <f t="shared" ref="DN15:DN78" si="88">AG15</f>
        <v>0</v>
      </c>
      <c r="DO15" s="187" t="str">
        <f>FS15</f>
        <v/>
      </c>
      <c r="DP15" s="170">
        <f>EY15</f>
        <v>0</v>
      </c>
      <c r="DQ15" s="460">
        <f t="shared" ref="DQ15:DQ78" si="89">DT15*DR15</f>
        <v>0</v>
      </c>
      <c r="DR15" s="860">
        <f t="shared" ref="DR15:DR78" si="90">G15</f>
        <v>0</v>
      </c>
      <c r="DS15" s="861">
        <f t="shared" ref="DS15:DS78" si="91">H15</f>
        <v>0</v>
      </c>
      <c r="DT15" s="924">
        <f t="shared" ref="DT15:DT78" si="92">AI15</f>
        <v>0</v>
      </c>
      <c r="DU15" s="187" t="str">
        <f>FT15</f>
        <v/>
      </c>
      <c r="DV15" s="170">
        <f>EZ15</f>
        <v>0</v>
      </c>
      <c r="DW15" s="460">
        <f t="shared" ref="DW15:DW78" si="93">DZ15*DX15</f>
        <v>0</v>
      </c>
      <c r="DX15" s="860">
        <f t="shared" ref="DX15:DX78" si="94">G15</f>
        <v>0</v>
      </c>
      <c r="DY15" s="861">
        <f t="shared" ref="DY15:DY78" si="95">H15</f>
        <v>0</v>
      </c>
      <c r="DZ15" s="924">
        <f t="shared" ref="DZ15:DZ78" si="96">AK15</f>
        <v>0</v>
      </c>
      <c r="EA15" s="187" t="str">
        <f>FU15</f>
        <v/>
      </c>
      <c r="EB15" s="170">
        <f>FA15</f>
        <v>0</v>
      </c>
      <c r="EC15" s="460">
        <f t="shared" ref="EC15:EC78" si="97">EF15*ED15</f>
        <v>0</v>
      </c>
      <c r="ED15" s="860">
        <f t="shared" ref="ED15:ED78" si="98">G15</f>
        <v>0</v>
      </c>
      <c r="EE15" s="861">
        <f t="shared" ref="EE15:EE78" si="99">H15</f>
        <v>0</v>
      </c>
      <c r="EF15" s="924">
        <f t="shared" ref="EF15:EF78" si="100">AM15</f>
        <v>0</v>
      </c>
      <c r="EG15" s="747" t="str">
        <f t="shared" ref="EG15:EG78" si="101">FV15</f>
        <v/>
      </c>
      <c r="EH15" s="748">
        <f t="shared" ref="EH15:EH78" si="102">FB15</f>
        <v>0</v>
      </c>
      <c r="EI15" s="246"/>
      <c r="EJ15" s="246"/>
      <c r="EK15" s="155"/>
      <c r="EL15" s="22"/>
      <c r="EM15" s="163">
        <f t="shared" ref="EM15:EM78" si="103">IF(FG15="",0,RANK(FG15,FG15:FV15))</f>
        <v>0</v>
      </c>
      <c r="EN15" s="162">
        <f t="shared" ref="EN15:EN78" si="104">IF(FH15="",0,RANK(FH15,FG15:FV15))</f>
        <v>0</v>
      </c>
      <c r="EO15" s="162">
        <f t="shared" ref="EO15:EO78" si="105">IF(FI15="",0,RANK(FI15,FG15:FV15))</f>
        <v>0</v>
      </c>
      <c r="EP15" s="162">
        <f t="shared" ref="EP15:EP78" si="106">IF(FJ15="",0,RANK(FJ15,FG15:FV15))</f>
        <v>0</v>
      </c>
      <c r="EQ15" s="162">
        <f t="shared" ref="EQ15:EQ78" si="107">IF(FK15="",0,RANK(FK15,FG15:FV15))</f>
        <v>0</v>
      </c>
      <c r="ER15" s="162">
        <f t="shared" ref="ER15:ER78" si="108">IF(FL15="",0,RANK(FL15,FG15:FV15))</f>
        <v>0</v>
      </c>
      <c r="ES15" s="162">
        <f>IF(FM15="",0,RANK(FM15,FG15:FV15))</f>
        <v>0</v>
      </c>
      <c r="ET15" s="162">
        <f t="shared" ref="ET15:ET78" si="109">IF(FN15="",0,RANK(FN15,FG15:FV15))</f>
        <v>0</v>
      </c>
      <c r="EU15" s="162">
        <f t="shared" ref="EU15:EU78" si="110">IF(FO15="",0,RANK(FO15,FG15:FV15))</f>
        <v>0</v>
      </c>
      <c r="EV15" s="162">
        <f t="shared" ref="EV15:EV78" si="111">IF(FP15="",0,RANK(FP15,FG15:FV15))</f>
        <v>0</v>
      </c>
      <c r="EW15" s="162">
        <f t="shared" ref="EW15:EW78" si="112">IF(FQ15="",0,RANK(FQ15,FG15:FV15))</f>
        <v>0</v>
      </c>
      <c r="EX15" s="162">
        <f t="shared" ref="EX15:EX78" si="113">IF(FR15="",0,RANK(FR15,FG15:FV15))</f>
        <v>0</v>
      </c>
      <c r="EY15" s="162">
        <f t="shared" ref="EY15:EY78" si="114">IF(FS15="",0,RANK(FS15,FG15:FV15))</f>
        <v>0</v>
      </c>
      <c r="EZ15" s="162">
        <f t="shared" ref="EZ15:EZ78" si="115">IF(FT15="",0,RANK(FT15,FG15:FV15))</f>
        <v>0</v>
      </c>
      <c r="FA15" s="162">
        <f t="shared" ref="FA15:FA78" si="116">IF(FU15="",0,RANK(FU15,FG15:FV15))</f>
        <v>0</v>
      </c>
      <c r="FB15" s="162">
        <f t="shared" ref="FB15:FB78" si="117">IF(FV15="",0,RANK(FV15,FG15:FV15))</f>
        <v>0</v>
      </c>
      <c r="FC15" s="22"/>
      <c r="FD15" s="161">
        <f t="shared" ref="FD15:FD78" si="118">AO15</f>
        <v>35</v>
      </c>
      <c r="FE15" s="620">
        <f>IF(MIN(FX15:GM15)=FF15,0,MIN(FX15:GM15))</f>
        <v>0</v>
      </c>
      <c r="FF15" s="160">
        <f>FF5</f>
        <v>50</v>
      </c>
      <c r="FG15" s="159" t="str">
        <f>IF(FX15=0,"",IF(FX15=FF15,"",(FE15/FX15)*FD15))</f>
        <v/>
      </c>
      <c r="FH15" s="159" t="str">
        <f>IF(FY15=0,"",IF(FY15=FF15,"",(FE15/FY15)*FD15))</f>
        <v/>
      </c>
      <c r="FI15" s="159" t="str">
        <f>IF(FZ15=0,"",IF(FZ15=FF15,"",(FE15/FZ15)*FD15))</f>
        <v/>
      </c>
      <c r="FJ15" s="159" t="str">
        <f>IF(GA15=0,"",IF(GA15=FF15,"",(FE15/GA15)*FD15))</f>
        <v/>
      </c>
      <c r="FK15" s="159" t="str">
        <f>IF(GB15=0,"",IF(GB15=FF15,"",(FE15/GB15)*FD15))</f>
        <v/>
      </c>
      <c r="FL15" s="159" t="str">
        <f>IF(GC15=0,"",IF(GC15=FF15,"",(FE15/GC15)*FD15))</f>
        <v/>
      </c>
      <c r="FM15" s="159" t="str">
        <f>IF(GD15=0,"",IF(GD15=FF15,"",(FE15/GD15)*FD15))</f>
        <v/>
      </c>
      <c r="FN15" s="159" t="str">
        <f>IF(GE15=0,"",IF(GE15=FF15,"",(FE15/GE15)*FD15))</f>
        <v/>
      </c>
      <c r="FO15" s="159" t="str">
        <f>IF(GF15=0,"",IF(GF15=FF15,"",(FE15/GF15)*FD15))</f>
        <v/>
      </c>
      <c r="FP15" s="159" t="str">
        <f>IF(GG15=0,"",IF(GG15=FF15,"",(FE15/GG15)*FD15))</f>
        <v/>
      </c>
      <c r="FQ15" s="159" t="str">
        <f>IF(GH15=0,"",IF(GH15=FF15,"",(FE15/GH15)*FD15))</f>
        <v/>
      </c>
      <c r="FR15" s="159" t="str">
        <f>IF(GI15=0,"",IF(GI15=FF15,"",(FE15/GI15)*FD15))</f>
        <v/>
      </c>
      <c r="FS15" s="159" t="str">
        <f>IF(GJ15=0,"",IF(GJ15=FF15,"",(FE15/GJ15)*FD15))</f>
        <v/>
      </c>
      <c r="FT15" s="159" t="str">
        <f>IF(GK15=0,"",IF(GK15=FF15,"",(FE15/GK15)*FD15))</f>
        <v/>
      </c>
      <c r="FU15" s="159" t="str">
        <f>IF(GL15=0,"",IF(GL15=FF15,"",(FE15/GL15)*FD15))</f>
        <v/>
      </c>
      <c r="FV15" s="159" t="str">
        <f>IF(GM15=0,"",IF(GM15=FF15,"",(FE15/GM15)*FD15))</f>
        <v/>
      </c>
      <c r="FW15" s="158"/>
      <c r="FX15" s="732">
        <f>IF(AT15=0,FF15,AT15)</f>
        <v>50</v>
      </c>
      <c r="FY15" s="732">
        <f>IF(AZ15=0,FF15,AZ15)</f>
        <v>50</v>
      </c>
      <c r="FZ15" s="732">
        <f>IF(BF15=0,FF15,BF15)</f>
        <v>50</v>
      </c>
      <c r="GA15" s="732">
        <f>IF(BL15=0,FF15,BL15)</f>
        <v>50</v>
      </c>
      <c r="GB15" s="732">
        <f>IF(BR15=0,FF15,BR15)</f>
        <v>50</v>
      </c>
      <c r="GC15" s="732">
        <f>IF(BX15=0,FF15,BX15)</f>
        <v>50</v>
      </c>
      <c r="GD15" s="732">
        <f>IF(CD15=0,FF15,CD15)</f>
        <v>50</v>
      </c>
      <c r="GE15" s="732">
        <f>IF(CJ15=0,FF15,CJ15)</f>
        <v>50</v>
      </c>
      <c r="GF15" s="732">
        <f>IF(CP15=0,FF15,CP15)</f>
        <v>50</v>
      </c>
      <c r="GG15" s="732">
        <f>IF(CV15=0,FF15,CV15)</f>
        <v>50</v>
      </c>
      <c r="GH15" s="732">
        <f>IF(DB15=0,FF15,DB15)</f>
        <v>50</v>
      </c>
      <c r="GI15" s="732">
        <f>IF(DH15=0,FF15,DH15)</f>
        <v>50</v>
      </c>
      <c r="GJ15" s="732">
        <f>IF(DN15=0,FF15,DN15)</f>
        <v>50</v>
      </c>
      <c r="GK15" s="732">
        <f>IF(DT15=0,FF15,DT15)</f>
        <v>50</v>
      </c>
      <c r="GL15" s="732">
        <f>IF(DZ15=0,FF15,DZ15)</f>
        <v>50</v>
      </c>
      <c r="GM15" s="732">
        <f>IF(EF15=0,FF15,EF15)</f>
        <v>50</v>
      </c>
      <c r="GN15" s="734">
        <v>8</v>
      </c>
      <c r="GO15" s="155"/>
      <c r="GQ15" s="19"/>
      <c r="GR15" s="362" t="s">
        <v>246</v>
      </c>
      <c r="GS15" s="363"/>
      <c r="GT15" s="363"/>
      <c r="GU15" s="363"/>
      <c r="GV15" s="363"/>
      <c r="GW15" s="363"/>
      <c r="GX15" s="363"/>
      <c r="GY15" s="363"/>
      <c r="GZ15" s="359"/>
      <c r="HA15" s="359"/>
      <c r="HB15" s="359"/>
      <c r="HC15" s="359"/>
      <c r="HD15" s="359"/>
      <c r="HE15" s="359"/>
      <c r="HF15" s="359"/>
      <c r="HG15" s="359"/>
      <c r="HH15" s="19"/>
      <c r="HI15" s="440"/>
      <c r="HJ15" s="377"/>
      <c r="HK15" s="367"/>
      <c r="HL15" s="485" t="s">
        <v>324</v>
      </c>
      <c r="HM15" s="441"/>
      <c r="HN15" s="486" t="s">
        <v>322</v>
      </c>
      <c r="HO15" s="487" t="s">
        <v>212</v>
      </c>
      <c r="HP15" s="488" t="s">
        <v>321</v>
      </c>
      <c r="HQ15" s="489"/>
      <c r="HR15" s="10"/>
      <c r="HS15" s="10"/>
      <c r="HT15" s="10"/>
      <c r="HU15" s="10"/>
      <c r="HV15" s="10"/>
      <c r="HW15" s="10"/>
      <c r="HX15" s="10"/>
      <c r="HY15" s="10"/>
      <c r="HZ15" s="10"/>
      <c r="IA15" s="10"/>
      <c r="IB15" s="10"/>
      <c r="IC15" s="367"/>
      <c r="ID15" s="367"/>
      <c r="IE15" s="367"/>
      <c r="IF15" s="379"/>
      <c r="IG15" s="19"/>
    </row>
    <row r="16" spans="1:241" s="20" customFormat="1" ht="39.950000000000003" customHeight="1" thickBot="1" x14ac:dyDescent="0.4">
      <c r="A16" s="27">
        <f>ROW()</f>
        <v>16</v>
      </c>
      <c r="B16" s="342">
        <f>IF(C16="I","",IF(ISBLANK(D16),"",IF(ISTEXT(D16),LARGE(B14:B15,1)+1,0)))</f>
        <v>1</v>
      </c>
      <c r="C16" s="344"/>
      <c r="D16" s="173" t="s">
        <v>190</v>
      </c>
      <c r="E16" s="664" t="s">
        <v>587</v>
      </c>
      <c r="F16" s="171"/>
      <c r="G16" s="856">
        <v>7000</v>
      </c>
      <c r="H16" s="857" t="s">
        <v>581</v>
      </c>
      <c r="I16" s="707">
        <v>1</v>
      </c>
      <c r="J16" s="919">
        <f t="shared" si="6"/>
        <v>1</v>
      </c>
      <c r="K16" s="707">
        <v>2</v>
      </c>
      <c r="L16" s="919">
        <f t="shared" si="7"/>
        <v>2</v>
      </c>
      <c r="M16" s="707">
        <v>3</v>
      </c>
      <c r="N16" s="919">
        <f t="shared" si="8"/>
        <v>3</v>
      </c>
      <c r="O16" s="707">
        <v>4</v>
      </c>
      <c r="P16" s="919">
        <f t="shared" si="9"/>
        <v>4</v>
      </c>
      <c r="Q16" s="707">
        <v>5</v>
      </c>
      <c r="R16" s="919">
        <f t="shared" si="10"/>
        <v>5</v>
      </c>
      <c r="S16" s="707">
        <v>6</v>
      </c>
      <c r="T16" s="919">
        <f t="shared" si="11"/>
        <v>6</v>
      </c>
      <c r="U16" s="707">
        <v>7</v>
      </c>
      <c r="V16" s="919">
        <f t="shared" si="12"/>
        <v>7</v>
      </c>
      <c r="W16" s="707">
        <v>8</v>
      </c>
      <c r="X16" s="919">
        <f t="shared" si="13"/>
        <v>8</v>
      </c>
      <c r="Y16" s="707">
        <v>9</v>
      </c>
      <c r="Z16" s="919">
        <f t="shared" si="14"/>
        <v>9</v>
      </c>
      <c r="AA16" s="707">
        <v>10</v>
      </c>
      <c r="AB16" s="919">
        <f t="shared" si="15"/>
        <v>10</v>
      </c>
      <c r="AC16" s="707">
        <v>11</v>
      </c>
      <c r="AD16" s="919">
        <f t="shared" si="16"/>
        <v>11</v>
      </c>
      <c r="AE16" s="707">
        <v>12</v>
      </c>
      <c r="AF16" s="919">
        <f t="shared" si="17"/>
        <v>12</v>
      </c>
      <c r="AG16" s="707">
        <v>13</v>
      </c>
      <c r="AH16" s="919">
        <f t="shared" si="18"/>
        <v>13</v>
      </c>
      <c r="AI16" s="707">
        <v>14</v>
      </c>
      <c r="AJ16" s="919">
        <f t="shared" si="19"/>
        <v>14</v>
      </c>
      <c r="AK16" s="707">
        <v>15</v>
      </c>
      <c r="AL16" s="919">
        <f t="shared" si="20"/>
        <v>15</v>
      </c>
      <c r="AM16" s="707">
        <v>16</v>
      </c>
      <c r="AN16" s="916">
        <f t="shared" si="21"/>
        <v>16</v>
      </c>
      <c r="AO16" s="178">
        <f>AO6</f>
        <v>35</v>
      </c>
      <c r="AP16" s="964">
        <f t="shared" si="22"/>
        <v>1</v>
      </c>
      <c r="AQ16" s="926">
        <f t="shared" si="23"/>
        <v>7000</v>
      </c>
      <c r="AR16" s="860">
        <f t="shared" si="24"/>
        <v>7000</v>
      </c>
      <c r="AS16" s="861" t="str">
        <f t="shared" si="25"/>
        <v>portions</v>
      </c>
      <c r="AT16" s="922">
        <f t="shared" si="26"/>
        <v>1</v>
      </c>
      <c r="AU16" s="164">
        <f t="shared" si="27"/>
        <v>35</v>
      </c>
      <c r="AV16" s="163">
        <f t="shared" si="28"/>
        <v>1</v>
      </c>
      <c r="AW16" s="460">
        <f t="shared" si="29"/>
        <v>14000</v>
      </c>
      <c r="AX16" s="860">
        <f t="shared" si="30"/>
        <v>7000</v>
      </c>
      <c r="AY16" s="861" t="str">
        <f t="shared" si="31"/>
        <v>portions</v>
      </c>
      <c r="AZ16" s="922">
        <f t="shared" si="32"/>
        <v>2</v>
      </c>
      <c r="BA16" s="164">
        <f t="shared" si="33"/>
        <v>17.5</v>
      </c>
      <c r="BB16" s="163">
        <f t="shared" si="34"/>
        <v>2</v>
      </c>
      <c r="BC16" s="460">
        <f t="shared" si="35"/>
        <v>21000</v>
      </c>
      <c r="BD16" s="860">
        <f t="shared" si="36"/>
        <v>7000</v>
      </c>
      <c r="BE16" s="861" t="str">
        <f t="shared" si="37"/>
        <v>portions</v>
      </c>
      <c r="BF16" s="922">
        <f t="shared" si="38"/>
        <v>3</v>
      </c>
      <c r="BG16" s="164">
        <f t="shared" si="39"/>
        <v>11.666666666666666</v>
      </c>
      <c r="BH16" s="163">
        <f t="shared" si="40"/>
        <v>3</v>
      </c>
      <c r="BI16" s="460">
        <f t="shared" si="41"/>
        <v>28000</v>
      </c>
      <c r="BJ16" s="860">
        <f t="shared" si="42"/>
        <v>7000</v>
      </c>
      <c r="BK16" s="861" t="str">
        <f t="shared" si="43"/>
        <v>portions</v>
      </c>
      <c r="BL16" s="922">
        <f t="shared" si="44"/>
        <v>4</v>
      </c>
      <c r="BM16" s="164">
        <f t="shared" si="45"/>
        <v>8.75</v>
      </c>
      <c r="BN16" s="163">
        <f t="shared" si="46"/>
        <v>4</v>
      </c>
      <c r="BO16" s="460">
        <f t="shared" si="47"/>
        <v>35000</v>
      </c>
      <c r="BP16" s="860">
        <f t="shared" si="48"/>
        <v>7000</v>
      </c>
      <c r="BQ16" s="861" t="str">
        <f t="shared" si="49"/>
        <v>portions</v>
      </c>
      <c r="BR16" s="922">
        <f t="shared" si="50"/>
        <v>5</v>
      </c>
      <c r="BS16" s="164">
        <f t="shared" si="51"/>
        <v>7</v>
      </c>
      <c r="BT16" s="163">
        <f t="shared" si="52"/>
        <v>5</v>
      </c>
      <c r="BU16" s="460">
        <f t="shared" si="53"/>
        <v>42000</v>
      </c>
      <c r="BV16" s="860">
        <f t="shared" si="54"/>
        <v>7000</v>
      </c>
      <c r="BW16" s="861" t="str">
        <f t="shared" si="55"/>
        <v>portions</v>
      </c>
      <c r="BX16" s="922">
        <f t="shared" si="56"/>
        <v>6</v>
      </c>
      <c r="BY16" s="164">
        <f t="shared" si="57"/>
        <v>5.833333333333333</v>
      </c>
      <c r="BZ16" s="163">
        <f t="shared" si="58"/>
        <v>6</v>
      </c>
      <c r="CA16" s="460">
        <f t="shared" si="59"/>
        <v>49000</v>
      </c>
      <c r="CB16" s="860">
        <f t="shared" si="60"/>
        <v>7000</v>
      </c>
      <c r="CC16" s="861" t="str">
        <f t="shared" si="61"/>
        <v>portions</v>
      </c>
      <c r="CD16" s="922">
        <f t="shared" si="62"/>
        <v>7</v>
      </c>
      <c r="CE16" s="164">
        <f t="shared" si="63"/>
        <v>5</v>
      </c>
      <c r="CF16" s="163">
        <f t="shared" si="64"/>
        <v>7</v>
      </c>
      <c r="CG16" s="460">
        <f t="shared" si="65"/>
        <v>56000</v>
      </c>
      <c r="CH16" s="860">
        <f t="shared" si="66"/>
        <v>7000</v>
      </c>
      <c r="CI16" s="861" t="str">
        <f t="shared" si="67"/>
        <v>portions</v>
      </c>
      <c r="CJ16" s="922">
        <f t="shared" si="68"/>
        <v>8</v>
      </c>
      <c r="CK16" s="164">
        <f>FN16</f>
        <v>4.375</v>
      </c>
      <c r="CL16" s="163">
        <f>ET16</f>
        <v>8</v>
      </c>
      <c r="CM16" s="460">
        <f t="shared" si="69"/>
        <v>63000</v>
      </c>
      <c r="CN16" s="860">
        <f t="shared" si="70"/>
        <v>7000</v>
      </c>
      <c r="CO16" s="861" t="str">
        <f t="shared" si="71"/>
        <v>portions</v>
      </c>
      <c r="CP16" s="922">
        <f t="shared" si="72"/>
        <v>9</v>
      </c>
      <c r="CQ16" s="164">
        <f>FO16</f>
        <v>3.8888888888888888</v>
      </c>
      <c r="CR16" s="163">
        <f>EU16</f>
        <v>9</v>
      </c>
      <c r="CS16" s="460">
        <f t="shared" si="73"/>
        <v>70000</v>
      </c>
      <c r="CT16" s="860">
        <f t="shared" si="74"/>
        <v>7000</v>
      </c>
      <c r="CU16" s="861" t="str">
        <f t="shared" si="75"/>
        <v>portions</v>
      </c>
      <c r="CV16" s="922">
        <f t="shared" si="76"/>
        <v>10</v>
      </c>
      <c r="CW16" s="164">
        <f>FP16</f>
        <v>3.5</v>
      </c>
      <c r="CX16" s="163">
        <f>EV16</f>
        <v>10</v>
      </c>
      <c r="CY16" s="460">
        <f t="shared" si="77"/>
        <v>77000</v>
      </c>
      <c r="CZ16" s="860">
        <f t="shared" si="78"/>
        <v>7000</v>
      </c>
      <c r="DA16" s="861" t="str">
        <f t="shared" si="79"/>
        <v>portions</v>
      </c>
      <c r="DB16" s="922">
        <f t="shared" si="80"/>
        <v>11</v>
      </c>
      <c r="DC16" s="164">
        <f>FQ16</f>
        <v>3.1818181818181821</v>
      </c>
      <c r="DD16" s="163">
        <f>EW16</f>
        <v>11</v>
      </c>
      <c r="DE16" s="460">
        <f t="shared" si="81"/>
        <v>84000</v>
      </c>
      <c r="DF16" s="860">
        <f t="shared" si="82"/>
        <v>7000</v>
      </c>
      <c r="DG16" s="861" t="str">
        <f t="shared" si="83"/>
        <v>portions</v>
      </c>
      <c r="DH16" s="922">
        <f t="shared" si="84"/>
        <v>12</v>
      </c>
      <c r="DI16" s="164">
        <f>FR16</f>
        <v>2.9166666666666665</v>
      </c>
      <c r="DJ16" s="163">
        <f>EX16</f>
        <v>12</v>
      </c>
      <c r="DK16" s="460">
        <f t="shared" si="85"/>
        <v>91000</v>
      </c>
      <c r="DL16" s="860">
        <f t="shared" si="86"/>
        <v>7000</v>
      </c>
      <c r="DM16" s="861" t="str">
        <f t="shared" si="87"/>
        <v>portions</v>
      </c>
      <c r="DN16" s="922">
        <f t="shared" si="88"/>
        <v>13</v>
      </c>
      <c r="DO16" s="164">
        <f>FS16</f>
        <v>2.6923076923076925</v>
      </c>
      <c r="DP16" s="163">
        <f>EY16</f>
        <v>13</v>
      </c>
      <c r="DQ16" s="460">
        <f t="shared" si="89"/>
        <v>98000</v>
      </c>
      <c r="DR16" s="860">
        <f t="shared" si="90"/>
        <v>7000</v>
      </c>
      <c r="DS16" s="861" t="str">
        <f t="shared" si="91"/>
        <v>portions</v>
      </c>
      <c r="DT16" s="922">
        <f t="shared" si="92"/>
        <v>14</v>
      </c>
      <c r="DU16" s="164">
        <f>FT16</f>
        <v>2.5</v>
      </c>
      <c r="DV16" s="163">
        <f>EZ16</f>
        <v>14</v>
      </c>
      <c r="DW16" s="460">
        <f t="shared" si="93"/>
        <v>105000</v>
      </c>
      <c r="DX16" s="860">
        <f t="shared" si="94"/>
        <v>7000</v>
      </c>
      <c r="DY16" s="861" t="str">
        <f t="shared" si="95"/>
        <v>portions</v>
      </c>
      <c r="DZ16" s="922">
        <f t="shared" si="96"/>
        <v>15</v>
      </c>
      <c r="EA16" s="164">
        <f>FU16</f>
        <v>2.3333333333333335</v>
      </c>
      <c r="EB16" s="163">
        <f>FA16</f>
        <v>15</v>
      </c>
      <c r="EC16" s="460">
        <f t="shared" si="97"/>
        <v>112000</v>
      </c>
      <c r="ED16" s="860">
        <f t="shared" si="98"/>
        <v>7000</v>
      </c>
      <c r="EE16" s="861" t="str">
        <f t="shared" si="99"/>
        <v>portions</v>
      </c>
      <c r="EF16" s="922">
        <f t="shared" si="100"/>
        <v>16</v>
      </c>
      <c r="EG16" s="164">
        <f t="shared" si="101"/>
        <v>2.1875</v>
      </c>
      <c r="EH16" s="163">
        <f t="shared" si="102"/>
        <v>16</v>
      </c>
      <c r="EI16" s="246"/>
      <c r="EJ16" s="246"/>
      <c r="EK16" s="155"/>
      <c r="EL16" s="22"/>
      <c r="EM16" s="163">
        <f t="shared" si="103"/>
        <v>1</v>
      </c>
      <c r="EN16" s="162">
        <f t="shared" si="104"/>
        <v>2</v>
      </c>
      <c r="EO16" s="162">
        <f t="shared" si="105"/>
        <v>3</v>
      </c>
      <c r="EP16" s="162">
        <f t="shared" si="106"/>
        <v>4</v>
      </c>
      <c r="EQ16" s="162">
        <f t="shared" si="107"/>
        <v>5</v>
      </c>
      <c r="ER16" s="162">
        <f t="shared" si="108"/>
        <v>6</v>
      </c>
      <c r="ES16" s="162">
        <f t="shared" ref="ES16:ES79" si="119">IF(FM16="",0,RANK(FM16,FG16:FV16))</f>
        <v>7</v>
      </c>
      <c r="ET16" s="162">
        <f t="shared" si="109"/>
        <v>8</v>
      </c>
      <c r="EU16" s="162">
        <f t="shared" si="110"/>
        <v>9</v>
      </c>
      <c r="EV16" s="162">
        <f t="shared" si="111"/>
        <v>10</v>
      </c>
      <c r="EW16" s="162">
        <f t="shared" si="112"/>
        <v>11</v>
      </c>
      <c r="EX16" s="162">
        <f t="shared" si="113"/>
        <v>12</v>
      </c>
      <c r="EY16" s="162">
        <f t="shared" si="114"/>
        <v>13</v>
      </c>
      <c r="EZ16" s="162">
        <f t="shared" si="115"/>
        <v>14</v>
      </c>
      <c r="FA16" s="162">
        <f t="shared" si="116"/>
        <v>15</v>
      </c>
      <c r="FB16" s="162">
        <f t="shared" si="117"/>
        <v>16</v>
      </c>
      <c r="FC16" s="22"/>
      <c r="FD16" s="161">
        <f t="shared" si="118"/>
        <v>35</v>
      </c>
      <c r="FE16" s="620">
        <f t="shared" ref="FE16:FE78" si="120">IF(MIN(FX16:GM16)=FF16,0,MIN(FX16:GM16))</f>
        <v>1</v>
      </c>
      <c r="FF16" s="160">
        <f>FF5</f>
        <v>50</v>
      </c>
      <c r="FG16" s="159">
        <f t="shared" ref="FG16:FG79" si="121">IF(FX16=0,"",IF(FX16=FF16,"",(FE16/FX16)*FD16))</f>
        <v>35</v>
      </c>
      <c r="FH16" s="159">
        <f t="shared" ref="FH16:FH79" si="122">IF(FY16=0,"",IF(FY16=FF16,"",(FE16/FY16)*FD16))</f>
        <v>17.5</v>
      </c>
      <c r="FI16" s="159">
        <f t="shared" ref="FI16:FI79" si="123">IF(FZ16=0,"",IF(FZ16=FF16,"",(FE16/FZ16)*FD16))</f>
        <v>11.666666666666666</v>
      </c>
      <c r="FJ16" s="159">
        <f t="shared" ref="FJ16:FJ79" si="124">IF(GA16=0,"",IF(GA16=FF16,"",(FE16/GA16)*FD16))</f>
        <v>8.75</v>
      </c>
      <c r="FK16" s="159">
        <f t="shared" ref="FK16:FK79" si="125">IF(GB16=0,"",IF(GB16=FF16,"",(FE16/GB16)*FD16))</f>
        <v>7</v>
      </c>
      <c r="FL16" s="159">
        <f t="shared" ref="FL16:FL79" si="126">IF(GC16=0,"",IF(GC16=FF16,"",(FE16/GC16)*FD16))</f>
        <v>5.833333333333333</v>
      </c>
      <c r="FM16" s="159">
        <f t="shared" ref="FM16:FM79" si="127">IF(GD16=0,"",IF(GD16=FF16,"",(FE16/GD16)*FD16))</f>
        <v>5</v>
      </c>
      <c r="FN16" s="159">
        <f t="shared" ref="FN16:FN79" si="128">IF(GE16=0,"",IF(GE16=FF16,"",(FE16/GE16)*FD16))</f>
        <v>4.375</v>
      </c>
      <c r="FO16" s="159">
        <f t="shared" ref="FO16:FO79" si="129">IF(GF16=0,"",IF(GF16=FF16,"",(FE16/GF16)*FD16))</f>
        <v>3.8888888888888888</v>
      </c>
      <c r="FP16" s="159">
        <f t="shared" ref="FP16:FP79" si="130">IF(GG16=0,"",IF(GG16=FF16,"",(FE16/GG16)*FD16))</f>
        <v>3.5</v>
      </c>
      <c r="FQ16" s="159">
        <f t="shared" ref="FQ16:FQ79" si="131">IF(GH16=0,"",IF(GH16=FF16,"",(FE16/GH16)*FD16))</f>
        <v>3.1818181818181821</v>
      </c>
      <c r="FR16" s="159">
        <f t="shared" ref="FR16:FR79" si="132">IF(GI16=0,"",IF(GI16=FF16,"",(FE16/GI16)*FD16))</f>
        <v>2.9166666666666665</v>
      </c>
      <c r="FS16" s="159">
        <f t="shared" ref="FS16:FS79" si="133">IF(GJ16=0,"",IF(GJ16=FF16,"",(FE16/GJ16)*FD16))</f>
        <v>2.6923076923076925</v>
      </c>
      <c r="FT16" s="159">
        <f t="shared" ref="FT16:FT79" si="134">IF(GK16=0,"",IF(GK16=FF16,"",(FE16/GK16)*FD16))</f>
        <v>2.5</v>
      </c>
      <c r="FU16" s="159">
        <f t="shared" ref="FU16:FU79" si="135">IF(GL16=0,"",IF(GL16=FF16,"",(FE16/GL16)*FD16))</f>
        <v>2.3333333333333335</v>
      </c>
      <c r="FV16" s="159">
        <f t="shared" ref="FV16:FV79" si="136">IF(GM16=0,"",IF(GM16=FF16,"",(FE16/GM16)*FD16))</f>
        <v>2.1875</v>
      </c>
      <c r="FW16" s="158"/>
      <c r="FX16" s="732">
        <f t="shared" ref="FX16:FX79" si="137">IF(AT16=0,FF16,AT16)</f>
        <v>1</v>
      </c>
      <c r="FY16" s="732">
        <f t="shared" ref="FY16:FY79" si="138">IF(AZ16=0,FF16,AZ16)</f>
        <v>2</v>
      </c>
      <c r="FZ16" s="732">
        <f t="shared" ref="FZ16:FZ79" si="139">IF(BF16=0,FF16,BF16)</f>
        <v>3</v>
      </c>
      <c r="GA16" s="732">
        <f t="shared" ref="GA16:GA79" si="140">IF(BL16=0,FF16,BL16)</f>
        <v>4</v>
      </c>
      <c r="GB16" s="732">
        <f t="shared" ref="GB16:GB79" si="141">IF(BR16=0,FF16,BR16)</f>
        <v>5</v>
      </c>
      <c r="GC16" s="732">
        <f t="shared" ref="GC16:GC79" si="142">IF(BX16=0,FF16,BX16)</f>
        <v>6</v>
      </c>
      <c r="GD16" s="732">
        <f t="shared" ref="GD16:GD79" si="143">IF(CD16=0,FF16,CD16)</f>
        <v>7</v>
      </c>
      <c r="GE16" s="732">
        <f t="shared" ref="GE16:GE79" si="144">IF(CJ16=0,FF16,CJ16)</f>
        <v>8</v>
      </c>
      <c r="GF16" s="732">
        <f t="shared" ref="GF16:GF79" si="145">IF(CP16=0,FF16,CP16)</f>
        <v>9</v>
      </c>
      <c r="GG16" s="732">
        <f t="shared" ref="GG16:GG79" si="146">IF(CV16=0,FF16,CV16)</f>
        <v>10</v>
      </c>
      <c r="GH16" s="732">
        <f t="shared" ref="GH16:GH79" si="147">IF(DB16=0,FF16,DB16)</f>
        <v>11</v>
      </c>
      <c r="GI16" s="732">
        <f t="shared" ref="GI16:GI79" si="148">IF(DH16=0,FF16,DH16)</f>
        <v>12</v>
      </c>
      <c r="GJ16" s="732">
        <f t="shared" ref="GJ16:GJ79" si="149">IF(DN16=0,FF16,DN16)</f>
        <v>13</v>
      </c>
      <c r="GK16" s="732">
        <f t="shared" ref="GK16:GK79" si="150">IF(DT16=0,FF16,DT16)</f>
        <v>14</v>
      </c>
      <c r="GL16" s="732">
        <f t="shared" ref="GL16:GL79" si="151">IF(DZ16=0,FF16,DZ16)</f>
        <v>15</v>
      </c>
      <c r="GM16" s="732">
        <f t="shared" ref="GM16:GM79" si="152">IF(EF16=0,FF16,EF16)</f>
        <v>16</v>
      </c>
      <c r="GN16" s="734">
        <v>9</v>
      </c>
      <c r="GO16" s="155"/>
      <c r="GQ16" s="19"/>
      <c r="GR16" s="364"/>
      <c r="GS16" s="364"/>
      <c r="GT16" s="364"/>
      <c r="GU16" s="364"/>
      <c r="GV16" s="364"/>
      <c r="GW16" s="364"/>
      <c r="GX16" s="364"/>
      <c r="GY16" s="364"/>
      <c r="GZ16" s="359"/>
      <c r="HA16" s="359"/>
      <c r="HB16" s="359"/>
      <c r="HC16" s="359"/>
      <c r="HD16" s="359"/>
      <c r="HE16" s="359"/>
      <c r="HF16" s="359"/>
      <c r="HG16" s="359"/>
      <c r="HH16" s="19"/>
      <c r="HI16" s="377"/>
      <c r="HJ16" s="377"/>
      <c r="HK16" s="367"/>
      <c r="HL16" s="490"/>
      <c r="HM16" s="490"/>
      <c r="HN16" s="1370" t="s">
        <v>323</v>
      </c>
      <c r="HO16" s="1370"/>
      <c r="HP16" s="1370"/>
      <c r="HQ16" s="1370"/>
      <c r="HR16" s="367"/>
      <c r="HS16" s="367"/>
      <c r="HT16" s="367"/>
      <c r="HU16" s="367"/>
      <c r="HV16" s="367"/>
      <c r="HW16" s="367"/>
      <c r="HX16" s="367"/>
      <c r="HY16" s="367"/>
      <c r="HZ16" s="367"/>
      <c r="IA16" s="367"/>
      <c r="IB16" s="367"/>
      <c r="IC16" s="367"/>
      <c r="ID16" s="367"/>
      <c r="IE16" s="367"/>
      <c r="IF16" s="379"/>
      <c r="IG16" s="19"/>
    </row>
    <row r="17" spans="1:241" s="20" customFormat="1" ht="39.950000000000003" customHeight="1" thickTop="1" thickBot="1" x14ac:dyDescent="0.3">
      <c r="A17" s="27">
        <f>ROW()</f>
        <v>17</v>
      </c>
      <c r="B17" s="342">
        <f>IF(C17="I","",IF(ISBLANK(D17),"",IF(ISTEXT(D17),LARGE(B14:B16,1)+1,0)))</f>
        <v>2</v>
      </c>
      <c r="C17" s="344"/>
      <c r="D17" s="173" t="s">
        <v>189</v>
      </c>
      <c r="E17" s="664" t="s">
        <v>182</v>
      </c>
      <c r="F17" s="171"/>
      <c r="G17" s="856">
        <v>1700</v>
      </c>
      <c r="H17" s="857" t="s">
        <v>581</v>
      </c>
      <c r="I17" s="707">
        <v>16</v>
      </c>
      <c r="J17" s="919">
        <f t="shared" si="6"/>
        <v>16</v>
      </c>
      <c r="K17" s="707">
        <v>15</v>
      </c>
      <c r="L17" s="919">
        <f t="shared" si="7"/>
        <v>15</v>
      </c>
      <c r="M17" s="707">
        <v>14</v>
      </c>
      <c r="N17" s="919">
        <f t="shared" si="8"/>
        <v>14</v>
      </c>
      <c r="O17" s="707">
        <v>13</v>
      </c>
      <c r="P17" s="919">
        <f t="shared" si="9"/>
        <v>13</v>
      </c>
      <c r="Q17" s="707">
        <v>12</v>
      </c>
      <c r="R17" s="919">
        <f t="shared" si="10"/>
        <v>12</v>
      </c>
      <c r="S17" s="707">
        <v>11</v>
      </c>
      <c r="T17" s="919">
        <f t="shared" si="11"/>
        <v>11</v>
      </c>
      <c r="U17" s="707">
        <v>10</v>
      </c>
      <c r="V17" s="919">
        <f t="shared" si="12"/>
        <v>10</v>
      </c>
      <c r="W17" s="707">
        <v>9</v>
      </c>
      <c r="X17" s="919">
        <f t="shared" si="13"/>
        <v>9</v>
      </c>
      <c r="Y17" s="707">
        <v>8</v>
      </c>
      <c r="Z17" s="919">
        <f t="shared" si="14"/>
        <v>8</v>
      </c>
      <c r="AA17" s="707">
        <v>7</v>
      </c>
      <c r="AB17" s="919">
        <f t="shared" si="15"/>
        <v>7</v>
      </c>
      <c r="AC17" s="707">
        <v>6</v>
      </c>
      <c r="AD17" s="919">
        <f t="shared" si="16"/>
        <v>6</v>
      </c>
      <c r="AE17" s="707">
        <v>5</v>
      </c>
      <c r="AF17" s="919">
        <f t="shared" si="17"/>
        <v>5</v>
      </c>
      <c r="AG17" s="707">
        <v>4</v>
      </c>
      <c r="AH17" s="919">
        <f t="shared" si="18"/>
        <v>4</v>
      </c>
      <c r="AI17" s="707">
        <v>3</v>
      </c>
      <c r="AJ17" s="919">
        <f t="shared" si="19"/>
        <v>3</v>
      </c>
      <c r="AK17" s="707">
        <v>2</v>
      </c>
      <c r="AL17" s="919">
        <f t="shared" si="20"/>
        <v>2</v>
      </c>
      <c r="AM17" s="707">
        <v>1</v>
      </c>
      <c r="AN17" s="916">
        <f t="shared" si="21"/>
        <v>1</v>
      </c>
      <c r="AO17" s="178">
        <f>AO6</f>
        <v>35</v>
      </c>
      <c r="AP17" s="964">
        <f t="shared" si="22"/>
        <v>1</v>
      </c>
      <c r="AQ17" s="926">
        <f t="shared" si="23"/>
        <v>27200</v>
      </c>
      <c r="AR17" s="860">
        <f t="shared" si="24"/>
        <v>1700</v>
      </c>
      <c r="AS17" s="861" t="str">
        <f t="shared" si="25"/>
        <v>portions</v>
      </c>
      <c r="AT17" s="922">
        <f t="shared" si="26"/>
        <v>16</v>
      </c>
      <c r="AU17" s="164">
        <f t="shared" si="27"/>
        <v>2.1875</v>
      </c>
      <c r="AV17" s="163">
        <f t="shared" si="28"/>
        <v>16</v>
      </c>
      <c r="AW17" s="460">
        <f t="shared" si="29"/>
        <v>25500</v>
      </c>
      <c r="AX17" s="860">
        <f t="shared" si="30"/>
        <v>1700</v>
      </c>
      <c r="AY17" s="861" t="str">
        <f t="shared" si="31"/>
        <v>portions</v>
      </c>
      <c r="AZ17" s="922">
        <f t="shared" si="32"/>
        <v>15</v>
      </c>
      <c r="BA17" s="164">
        <f t="shared" si="33"/>
        <v>2.3333333333333335</v>
      </c>
      <c r="BB17" s="163">
        <f t="shared" si="34"/>
        <v>15</v>
      </c>
      <c r="BC17" s="460">
        <f t="shared" si="35"/>
        <v>23800</v>
      </c>
      <c r="BD17" s="860">
        <f t="shared" si="36"/>
        <v>1700</v>
      </c>
      <c r="BE17" s="861" t="str">
        <f t="shared" si="37"/>
        <v>portions</v>
      </c>
      <c r="BF17" s="922">
        <f t="shared" si="38"/>
        <v>14</v>
      </c>
      <c r="BG17" s="164">
        <f t="shared" si="39"/>
        <v>2.5</v>
      </c>
      <c r="BH17" s="163">
        <f t="shared" si="40"/>
        <v>14</v>
      </c>
      <c r="BI17" s="460">
        <f t="shared" si="41"/>
        <v>22100</v>
      </c>
      <c r="BJ17" s="860">
        <f t="shared" si="42"/>
        <v>1700</v>
      </c>
      <c r="BK17" s="861" t="str">
        <f t="shared" si="43"/>
        <v>portions</v>
      </c>
      <c r="BL17" s="922">
        <f t="shared" si="44"/>
        <v>13</v>
      </c>
      <c r="BM17" s="164">
        <f t="shared" si="45"/>
        <v>2.6923076923076925</v>
      </c>
      <c r="BN17" s="163">
        <f t="shared" si="46"/>
        <v>13</v>
      </c>
      <c r="BO17" s="460">
        <f t="shared" si="47"/>
        <v>20400</v>
      </c>
      <c r="BP17" s="860">
        <f t="shared" si="48"/>
        <v>1700</v>
      </c>
      <c r="BQ17" s="861" t="str">
        <f t="shared" si="49"/>
        <v>portions</v>
      </c>
      <c r="BR17" s="922">
        <f t="shared" si="50"/>
        <v>12</v>
      </c>
      <c r="BS17" s="164">
        <f t="shared" si="51"/>
        <v>2.9166666666666665</v>
      </c>
      <c r="BT17" s="163">
        <f t="shared" si="52"/>
        <v>12</v>
      </c>
      <c r="BU17" s="460">
        <f t="shared" si="53"/>
        <v>18700</v>
      </c>
      <c r="BV17" s="860">
        <f t="shared" si="54"/>
        <v>1700</v>
      </c>
      <c r="BW17" s="861" t="str">
        <f t="shared" si="55"/>
        <v>portions</v>
      </c>
      <c r="BX17" s="922">
        <f t="shared" si="56"/>
        <v>11</v>
      </c>
      <c r="BY17" s="164">
        <f t="shared" si="57"/>
        <v>3.1818181818181821</v>
      </c>
      <c r="BZ17" s="163">
        <f t="shared" si="58"/>
        <v>11</v>
      </c>
      <c r="CA17" s="460">
        <f t="shared" si="59"/>
        <v>17000</v>
      </c>
      <c r="CB17" s="860">
        <f t="shared" si="60"/>
        <v>1700</v>
      </c>
      <c r="CC17" s="861" t="str">
        <f t="shared" si="61"/>
        <v>portions</v>
      </c>
      <c r="CD17" s="922">
        <f t="shared" si="62"/>
        <v>10</v>
      </c>
      <c r="CE17" s="164">
        <f t="shared" si="63"/>
        <v>3.5</v>
      </c>
      <c r="CF17" s="163">
        <f t="shared" si="64"/>
        <v>10</v>
      </c>
      <c r="CG17" s="460">
        <f t="shared" si="65"/>
        <v>15300</v>
      </c>
      <c r="CH17" s="860">
        <f t="shared" si="66"/>
        <v>1700</v>
      </c>
      <c r="CI17" s="861" t="str">
        <f t="shared" si="67"/>
        <v>portions</v>
      </c>
      <c r="CJ17" s="922">
        <f t="shared" si="68"/>
        <v>9</v>
      </c>
      <c r="CK17" s="164">
        <f t="shared" ref="CK17:CK80" si="153">FN17</f>
        <v>3.8888888888888888</v>
      </c>
      <c r="CL17" s="163">
        <f t="shared" ref="CL17:CL80" si="154">ET17</f>
        <v>9</v>
      </c>
      <c r="CM17" s="460">
        <f t="shared" si="69"/>
        <v>13600</v>
      </c>
      <c r="CN17" s="860">
        <f t="shared" si="70"/>
        <v>1700</v>
      </c>
      <c r="CO17" s="861" t="str">
        <f t="shared" si="71"/>
        <v>portions</v>
      </c>
      <c r="CP17" s="922">
        <f t="shared" si="72"/>
        <v>8</v>
      </c>
      <c r="CQ17" s="164">
        <f t="shared" ref="CQ17:CQ80" si="155">FO17</f>
        <v>4.375</v>
      </c>
      <c r="CR17" s="163">
        <f t="shared" ref="CR17:CR80" si="156">EU17</f>
        <v>8</v>
      </c>
      <c r="CS17" s="460">
        <f t="shared" si="73"/>
        <v>11900</v>
      </c>
      <c r="CT17" s="860">
        <f t="shared" si="74"/>
        <v>1700</v>
      </c>
      <c r="CU17" s="861" t="str">
        <f t="shared" si="75"/>
        <v>portions</v>
      </c>
      <c r="CV17" s="922">
        <f t="shared" si="76"/>
        <v>7</v>
      </c>
      <c r="CW17" s="164">
        <f t="shared" ref="CW17:CW80" si="157">FP17</f>
        <v>5</v>
      </c>
      <c r="CX17" s="163">
        <f t="shared" ref="CX17:CX80" si="158">EV17</f>
        <v>7</v>
      </c>
      <c r="CY17" s="460">
        <f t="shared" si="77"/>
        <v>10200</v>
      </c>
      <c r="CZ17" s="860">
        <f t="shared" si="78"/>
        <v>1700</v>
      </c>
      <c r="DA17" s="861" t="str">
        <f t="shared" si="79"/>
        <v>portions</v>
      </c>
      <c r="DB17" s="922">
        <f t="shared" si="80"/>
        <v>6</v>
      </c>
      <c r="DC17" s="164">
        <f t="shared" ref="DC17:DC80" si="159">FQ17</f>
        <v>5.833333333333333</v>
      </c>
      <c r="DD17" s="163">
        <f t="shared" ref="DD17:DD80" si="160">EW17</f>
        <v>6</v>
      </c>
      <c r="DE17" s="460">
        <f t="shared" si="81"/>
        <v>8500</v>
      </c>
      <c r="DF17" s="860">
        <f t="shared" si="82"/>
        <v>1700</v>
      </c>
      <c r="DG17" s="861" t="str">
        <f t="shared" si="83"/>
        <v>portions</v>
      </c>
      <c r="DH17" s="922">
        <f t="shared" si="84"/>
        <v>5</v>
      </c>
      <c r="DI17" s="164">
        <f t="shared" ref="DI17:DI80" si="161">FR17</f>
        <v>7</v>
      </c>
      <c r="DJ17" s="163">
        <f t="shared" ref="DJ17:DJ80" si="162">EX17</f>
        <v>5</v>
      </c>
      <c r="DK17" s="460">
        <f t="shared" si="85"/>
        <v>6800</v>
      </c>
      <c r="DL17" s="860">
        <f t="shared" si="86"/>
        <v>1700</v>
      </c>
      <c r="DM17" s="861" t="str">
        <f t="shared" si="87"/>
        <v>portions</v>
      </c>
      <c r="DN17" s="922">
        <f t="shared" si="88"/>
        <v>4</v>
      </c>
      <c r="DO17" s="164">
        <f t="shared" ref="DO17:DO80" si="163">FS17</f>
        <v>8.75</v>
      </c>
      <c r="DP17" s="163">
        <f t="shared" ref="DP17:DP80" si="164">EY17</f>
        <v>4</v>
      </c>
      <c r="DQ17" s="460">
        <f t="shared" si="89"/>
        <v>5100</v>
      </c>
      <c r="DR17" s="860">
        <f t="shared" si="90"/>
        <v>1700</v>
      </c>
      <c r="DS17" s="861" t="str">
        <f t="shared" si="91"/>
        <v>portions</v>
      </c>
      <c r="DT17" s="922">
        <f t="shared" si="92"/>
        <v>3</v>
      </c>
      <c r="DU17" s="164">
        <f t="shared" ref="DU17:DU80" si="165">FT17</f>
        <v>11.666666666666666</v>
      </c>
      <c r="DV17" s="163">
        <f t="shared" ref="DV17:DV80" si="166">EZ17</f>
        <v>3</v>
      </c>
      <c r="DW17" s="460">
        <f t="shared" si="93"/>
        <v>3400</v>
      </c>
      <c r="DX17" s="860">
        <f t="shared" si="94"/>
        <v>1700</v>
      </c>
      <c r="DY17" s="861" t="str">
        <f t="shared" si="95"/>
        <v>portions</v>
      </c>
      <c r="DZ17" s="922">
        <f t="shared" si="96"/>
        <v>2</v>
      </c>
      <c r="EA17" s="164">
        <f t="shared" ref="EA17:EA80" si="167">FU17</f>
        <v>17.5</v>
      </c>
      <c r="EB17" s="163">
        <f t="shared" ref="EB17:EB80" si="168">FA17</f>
        <v>2</v>
      </c>
      <c r="EC17" s="460">
        <f t="shared" si="97"/>
        <v>1700</v>
      </c>
      <c r="ED17" s="860">
        <f t="shared" si="98"/>
        <v>1700</v>
      </c>
      <c r="EE17" s="861" t="str">
        <f t="shared" si="99"/>
        <v>portions</v>
      </c>
      <c r="EF17" s="922">
        <f t="shared" si="100"/>
        <v>1</v>
      </c>
      <c r="EG17" s="164">
        <f t="shared" si="101"/>
        <v>35</v>
      </c>
      <c r="EH17" s="163">
        <f t="shared" si="102"/>
        <v>1</v>
      </c>
      <c r="EI17" s="246"/>
      <c r="EJ17" s="246"/>
      <c r="EK17" s="155"/>
      <c r="EL17" s="22"/>
      <c r="EM17" s="163">
        <f t="shared" si="103"/>
        <v>16</v>
      </c>
      <c r="EN17" s="162">
        <f t="shared" si="104"/>
        <v>15</v>
      </c>
      <c r="EO17" s="162">
        <f t="shared" si="105"/>
        <v>14</v>
      </c>
      <c r="EP17" s="162">
        <f t="shared" si="106"/>
        <v>13</v>
      </c>
      <c r="EQ17" s="162">
        <f t="shared" si="107"/>
        <v>12</v>
      </c>
      <c r="ER17" s="162">
        <f t="shared" si="108"/>
        <v>11</v>
      </c>
      <c r="ES17" s="162">
        <f t="shared" si="119"/>
        <v>10</v>
      </c>
      <c r="ET17" s="162">
        <f t="shared" si="109"/>
        <v>9</v>
      </c>
      <c r="EU17" s="162">
        <f t="shared" si="110"/>
        <v>8</v>
      </c>
      <c r="EV17" s="162">
        <f t="shared" si="111"/>
        <v>7</v>
      </c>
      <c r="EW17" s="162">
        <f t="shared" si="112"/>
        <v>6</v>
      </c>
      <c r="EX17" s="162">
        <f t="shared" si="113"/>
        <v>5</v>
      </c>
      <c r="EY17" s="162">
        <f t="shared" si="114"/>
        <v>4</v>
      </c>
      <c r="EZ17" s="162">
        <f t="shared" si="115"/>
        <v>3</v>
      </c>
      <c r="FA17" s="162">
        <f t="shared" si="116"/>
        <v>2</v>
      </c>
      <c r="FB17" s="162">
        <f t="shared" si="117"/>
        <v>1</v>
      </c>
      <c r="FC17" s="22"/>
      <c r="FD17" s="161">
        <f t="shared" si="118"/>
        <v>35</v>
      </c>
      <c r="FE17" s="620">
        <f t="shared" si="120"/>
        <v>1</v>
      </c>
      <c r="FF17" s="160">
        <f>FF5</f>
        <v>50</v>
      </c>
      <c r="FG17" s="159">
        <f t="shared" si="121"/>
        <v>2.1875</v>
      </c>
      <c r="FH17" s="159">
        <f t="shared" si="122"/>
        <v>2.3333333333333335</v>
      </c>
      <c r="FI17" s="159">
        <f t="shared" si="123"/>
        <v>2.5</v>
      </c>
      <c r="FJ17" s="159">
        <f t="shared" si="124"/>
        <v>2.6923076923076925</v>
      </c>
      <c r="FK17" s="159">
        <f t="shared" si="125"/>
        <v>2.9166666666666665</v>
      </c>
      <c r="FL17" s="159">
        <f t="shared" si="126"/>
        <v>3.1818181818181821</v>
      </c>
      <c r="FM17" s="159">
        <f t="shared" si="127"/>
        <v>3.5</v>
      </c>
      <c r="FN17" s="159">
        <f t="shared" si="128"/>
        <v>3.8888888888888888</v>
      </c>
      <c r="FO17" s="159">
        <f t="shared" si="129"/>
        <v>4.375</v>
      </c>
      <c r="FP17" s="159">
        <f t="shared" si="130"/>
        <v>5</v>
      </c>
      <c r="FQ17" s="159">
        <f t="shared" si="131"/>
        <v>5.833333333333333</v>
      </c>
      <c r="FR17" s="159">
        <f t="shared" si="132"/>
        <v>7</v>
      </c>
      <c r="FS17" s="159">
        <f t="shared" si="133"/>
        <v>8.75</v>
      </c>
      <c r="FT17" s="159">
        <f t="shared" si="134"/>
        <v>11.666666666666666</v>
      </c>
      <c r="FU17" s="159">
        <f t="shared" si="135"/>
        <v>17.5</v>
      </c>
      <c r="FV17" s="159">
        <f t="shared" si="136"/>
        <v>35</v>
      </c>
      <c r="FW17" s="158"/>
      <c r="FX17" s="732">
        <f t="shared" si="137"/>
        <v>16</v>
      </c>
      <c r="FY17" s="732">
        <f t="shared" si="138"/>
        <v>15</v>
      </c>
      <c r="FZ17" s="732">
        <f t="shared" si="139"/>
        <v>14</v>
      </c>
      <c r="GA17" s="732">
        <f t="shared" si="140"/>
        <v>13</v>
      </c>
      <c r="GB17" s="732">
        <f t="shared" si="141"/>
        <v>12</v>
      </c>
      <c r="GC17" s="732">
        <f t="shared" si="142"/>
        <v>11</v>
      </c>
      <c r="GD17" s="732">
        <f t="shared" si="143"/>
        <v>10</v>
      </c>
      <c r="GE17" s="732">
        <f t="shared" si="144"/>
        <v>9</v>
      </c>
      <c r="GF17" s="732">
        <f t="shared" si="145"/>
        <v>8</v>
      </c>
      <c r="GG17" s="732">
        <f t="shared" si="146"/>
        <v>7</v>
      </c>
      <c r="GH17" s="732">
        <f t="shared" si="147"/>
        <v>6</v>
      </c>
      <c r="GI17" s="732">
        <f t="shared" si="148"/>
        <v>5</v>
      </c>
      <c r="GJ17" s="732">
        <f t="shared" si="149"/>
        <v>4</v>
      </c>
      <c r="GK17" s="732">
        <f t="shared" si="150"/>
        <v>3</v>
      </c>
      <c r="GL17" s="732">
        <f t="shared" si="151"/>
        <v>2</v>
      </c>
      <c r="GM17" s="732">
        <f t="shared" si="152"/>
        <v>1</v>
      </c>
      <c r="GN17" s="734">
        <v>10</v>
      </c>
      <c r="GO17" s="155"/>
      <c r="GQ17" s="19"/>
      <c r="GR17" s="392" t="s">
        <v>319</v>
      </c>
      <c r="GS17" s="393" t="str">
        <f>C3</f>
        <v>1</v>
      </c>
      <c r="GT17" s="1371" t="str">
        <f>D3</f>
        <v>Produits laitiers</v>
      </c>
      <c r="GU17" s="1371"/>
      <c r="GV17" s="1371"/>
      <c r="GW17" s="1371"/>
      <c r="GX17" s="1371"/>
      <c r="GY17" s="1371"/>
      <c r="GZ17" s="1371"/>
      <c r="HA17" s="1371"/>
      <c r="HB17" s="1371"/>
      <c r="HC17" s="1371"/>
      <c r="HD17" s="1371"/>
      <c r="HE17" s="1371"/>
      <c r="HF17" s="1371"/>
      <c r="HG17" s="1372"/>
      <c r="HH17" s="19"/>
      <c r="HI17" s="377"/>
      <c r="HJ17" s="377"/>
      <c r="HK17" s="367"/>
      <c r="HL17" s="367"/>
      <c r="HM17" s="367"/>
      <c r="HN17" s="367"/>
      <c r="HO17" s="10"/>
      <c r="HP17" s="10"/>
      <c r="HQ17" s="10"/>
      <c r="HR17" s="367"/>
      <c r="HS17" s="367"/>
      <c r="HT17" s="367"/>
      <c r="HU17" s="367"/>
      <c r="HV17" s="367"/>
      <c r="HW17" s="367"/>
      <c r="HX17" s="367"/>
      <c r="HY17" s="367"/>
      <c r="HZ17" s="367"/>
      <c r="IA17" s="367"/>
      <c r="IB17" s="367"/>
      <c r="IC17" s="367"/>
      <c r="ID17" s="367"/>
      <c r="IE17" s="367"/>
      <c r="IF17" s="379"/>
      <c r="IG17" s="19"/>
    </row>
    <row r="18" spans="1:241" s="20" customFormat="1" ht="39.950000000000003" customHeight="1" thickTop="1" x14ac:dyDescent="0.25">
      <c r="A18" s="27">
        <f>ROW()</f>
        <v>18</v>
      </c>
      <c r="B18" s="342">
        <f>IF(C18="I","",IF(ISBLANK(D18),"",IF(ISTEXT(D18),LARGE(B14:B17,1)+1,0)))</f>
        <v>3</v>
      </c>
      <c r="C18" s="358" t="s">
        <v>22</v>
      </c>
      <c r="D18" s="173" t="s">
        <v>188</v>
      </c>
      <c r="E18" s="664" t="s">
        <v>155</v>
      </c>
      <c r="F18" s="171"/>
      <c r="G18" s="856"/>
      <c r="H18" s="857"/>
      <c r="I18" s="707"/>
      <c r="J18" s="919">
        <f t="shared" si="6"/>
        <v>0</v>
      </c>
      <c r="K18" s="707"/>
      <c r="L18" s="919">
        <f t="shared" si="7"/>
        <v>0</v>
      </c>
      <c r="M18" s="707"/>
      <c r="N18" s="919">
        <f t="shared" si="8"/>
        <v>0</v>
      </c>
      <c r="O18" s="707"/>
      <c r="P18" s="919">
        <f t="shared" si="9"/>
        <v>0</v>
      </c>
      <c r="Q18" s="707"/>
      <c r="R18" s="919">
        <f t="shared" si="10"/>
        <v>0</v>
      </c>
      <c r="S18" s="707"/>
      <c r="T18" s="919">
        <f t="shared" si="11"/>
        <v>0</v>
      </c>
      <c r="U18" s="707"/>
      <c r="V18" s="919">
        <f t="shared" si="12"/>
        <v>0</v>
      </c>
      <c r="W18" s="707"/>
      <c r="X18" s="919">
        <f t="shared" si="13"/>
        <v>0</v>
      </c>
      <c r="Y18" s="707"/>
      <c r="Z18" s="919">
        <f t="shared" si="14"/>
        <v>0</v>
      </c>
      <c r="AA18" s="707"/>
      <c r="AB18" s="919">
        <f t="shared" si="15"/>
        <v>0</v>
      </c>
      <c r="AC18" s="707"/>
      <c r="AD18" s="919">
        <f t="shared" si="16"/>
        <v>0</v>
      </c>
      <c r="AE18" s="707"/>
      <c r="AF18" s="919">
        <f t="shared" si="17"/>
        <v>0</v>
      </c>
      <c r="AG18" s="707"/>
      <c r="AH18" s="919">
        <f t="shared" si="18"/>
        <v>0</v>
      </c>
      <c r="AI18" s="707"/>
      <c r="AJ18" s="919">
        <f t="shared" si="19"/>
        <v>0</v>
      </c>
      <c r="AK18" s="707"/>
      <c r="AL18" s="919">
        <f t="shared" si="20"/>
        <v>0</v>
      </c>
      <c r="AM18" s="707"/>
      <c r="AN18" s="916">
        <f t="shared" si="21"/>
        <v>0</v>
      </c>
      <c r="AO18" s="178">
        <f>AO6</f>
        <v>35</v>
      </c>
      <c r="AP18" s="964">
        <f t="shared" si="22"/>
        <v>0</v>
      </c>
      <c r="AQ18" s="926">
        <f t="shared" si="23"/>
        <v>0</v>
      </c>
      <c r="AR18" s="860">
        <f t="shared" si="24"/>
        <v>0</v>
      </c>
      <c r="AS18" s="861">
        <f t="shared" si="25"/>
        <v>0</v>
      </c>
      <c r="AT18" s="922">
        <f t="shared" si="26"/>
        <v>0</v>
      </c>
      <c r="AU18" s="164" t="str">
        <f t="shared" si="27"/>
        <v/>
      </c>
      <c r="AV18" s="163">
        <f t="shared" si="28"/>
        <v>0</v>
      </c>
      <c r="AW18" s="460">
        <f t="shared" si="29"/>
        <v>0</v>
      </c>
      <c r="AX18" s="860">
        <f t="shared" si="30"/>
        <v>0</v>
      </c>
      <c r="AY18" s="861">
        <f t="shared" si="31"/>
        <v>0</v>
      </c>
      <c r="AZ18" s="922">
        <f t="shared" si="32"/>
        <v>0</v>
      </c>
      <c r="BA18" s="164" t="str">
        <f t="shared" si="33"/>
        <v/>
      </c>
      <c r="BB18" s="163">
        <f t="shared" si="34"/>
        <v>0</v>
      </c>
      <c r="BC18" s="460">
        <f t="shared" si="35"/>
        <v>0</v>
      </c>
      <c r="BD18" s="860">
        <f t="shared" si="36"/>
        <v>0</v>
      </c>
      <c r="BE18" s="861">
        <f t="shared" si="37"/>
        <v>0</v>
      </c>
      <c r="BF18" s="922">
        <f t="shared" si="38"/>
        <v>0</v>
      </c>
      <c r="BG18" s="164" t="str">
        <f t="shared" si="39"/>
        <v/>
      </c>
      <c r="BH18" s="163">
        <f t="shared" si="40"/>
        <v>0</v>
      </c>
      <c r="BI18" s="460">
        <f t="shared" si="41"/>
        <v>0</v>
      </c>
      <c r="BJ18" s="860">
        <f t="shared" si="42"/>
        <v>0</v>
      </c>
      <c r="BK18" s="861">
        <f t="shared" si="43"/>
        <v>0</v>
      </c>
      <c r="BL18" s="922">
        <f t="shared" si="44"/>
        <v>0</v>
      </c>
      <c r="BM18" s="164" t="str">
        <f t="shared" si="45"/>
        <v/>
      </c>
      <c r="BN18" s="163">
        <f t="shared" si="46"/>
        <v>0</v>
      </c>
      <c r="BO18" s="460">
        <f t="shared" si="47"/>
        <v>0</v>
      </c>
      <c r="BP18" s="860">
        <f t="shared" si="48"/>
        <v>0</v>
      </c>
      <c r="BQ18" s="861">
        <f t="shared" si="49"/>
        <v>0</v>
      </c>
      <c r="BR18" s="922">
        <f t="shared" si="50"/>
        <v>0</v>
      </c>
      <c r="BS18" s="164" t="str">
        <f t="shared" si="51"/>
        <v/>
      </c>
      <c r="BT18" s="163">
        <f t="shared" si="52"/>
        <v>0</v>
      </c>
      <c r="BU18" s="460">
        <f t="shared" si="53"/>
        <v>0</v>
      </c>
      <c r="BV18" s="860">
        <f t="shared" si="54"/>
        <v>0</v>
      </c>
      <c r="BW18" s="861">
        <f t="shared" si="55"/>
        <v>0</v>
      </c>
      <c r="BX18" s="922">
        <f t="shared" si="56"/>
        <v>0</v>
      </c>
      <c r="BY18" s="164" t="str">
        <f t="shared" si="57"/>
        <v/>
      </c>
      <c r="BZ18" s="163">
        <f t="shared" si="58"/>
        <v>0</v>
      </c>
      <c r="CA18" s="460">
        <f t="shared" si="59"/>
        <v>0</v>
      </c>
      <c r="CB18" s="860">
        <f t="shared" si="60"/>
        <v>0</v>
      </c>
      <c r="CC18" s="861">
        <f t="shared" si="61"/>
        <v>0</v>
      </c>
      <c r="CD18" s="922">
        <f t="shared" si="62"/>
        <v>0</v>
      </c>
      <c r="CE18" s="164" t="str">
        <f t="shared" si="63"/>
        <v/>
      </c>
      <c r="CF18" s="163">
        <f t="shared" si="64"/>
        <v>0</v>
      </c>
      <c r="CG18" s="460">
        <f t="shared" si="65"/>
        <v>0</v>
      </c>
      <c r="CH18" s="860">
        <f t="shared" si="66"/>
        <v>0</v>
      </c>
      <c r="CI18" s="861">
        <f t="shared" si="67"/>
        <v>0</v>
      </c>
      <c r="CJ18" s="922">
        <f t="shared" si="68"/>
        <v>0</v>
      </c>
      <c r="CK18" s="164" t="str">
        <f t="shared" si="153"/>
        <v/>
      </c>
      <c r="CL18" s="163">
        <f t="shared" si="154"/>
        <v>0</v>
      </c>
      <c r="CM18" s="460">
        <f t="shared" si="69"/>
        <v>0</v>
      </c>
      <c r="CN18" s="860">
        <f t="shared" si="70"/>
        <v>0</v>
      </c>
      <c r="CO18" s="861">
        <f t="shared" si="71"/>
        <v>0</v>
      </c>
      <c r="CP18" s="922">
        <f t="shared" si="72"/>
        <v>0</v>
      </c>
      <c r="CQ18" s="164" t="str">
        <f t="shared" si="155"/>
        <v/>
      </c>
      <c r="CR18" s="163">
        <f t="shared" si="156"/>
        <v>0</v>
      </c>
      <c r="CS18" s="460">
        <f t="shared" si="73"/>
        <v>0</v>
      </c>
      <c r="CT18" s="860">
        <f t="shared" si="74"/>
        <v>0</v>
      </c>
      <c r="CU18" s="861">
        <f t="shared" si="75"/>
        <v>0</v>
      </c>
      <c r="CV18" s="922">
        <f t="shared" si="76"/>
        <v>0</v>
      </c>
      <c r="CW18" s="164" t="str">
        <f t="shared" si="157"/>
        <v/>
      </c>
      <c r="CX18" s="163">
        <f t="shared" si="158"/>
        <v>0</v>
      </c>
      <c r="CY18" s="460">
        <f t="shared" si="77"/>
        <v>0</v>
      </c>
      <c r="CZ18" s="860">
        <f t="shared" si="78"/>
        <v>0</v>
      </c>
      <c r="DA18" s="861">
        <f t="shared" si="79"/>
        <v>0</v>
      </c>
      <c r="DB18" s="922">
        <f t="shared" si="80"/>
        <v>0</v>
      </c>
      <c r="DC18" s="164" t="str">
        <f t="shared" si="159"/>
        <v/>
      </c>
      <c r="DD18" s="163">
        <f t="shared" si="160"/>
        <v>0</v>
      </c>
      <c r="DE18" s="460">
        <f t="shared" si="81"/>
        <v>0</v>
      </c>
      <c r="DF18" s="860">
        <f t="shared" si="82"/>
        <v>0</v>
      </c>
      <c r="DG18" s="861">
        <f t="shared" si="83"/>
        <v>0</v>
      </c>
      <c r="DH18" s="922">
        <f t="shared" si="84"/>
        <v>0</v>
      </c>
      <c r="DI18" s="164" t="str">
        <f t="shared" si="161"/>
        <v/>
      </c>
      <c r="DJ18" s="163">
        <f t="shared" si="162"/>
        <v>0</v>
      </c>
      <c r="DK18" s="460">
        <f t="shared" si="85"/>
        <v>0</v>
      </c>
      <c r="DL18" s="860">
        <f t="shared" si="86"/>
        <v>0</v>
      </c>
      <c r="DM18" s="861">
        <f t="shared" si="87"/>
        <v>0</v>
      </c>
      <c r="DN18" s="922">
        <f t="shared" si="88"/>
        <v>0</v>
      </c>
      <c r="DO18" s="164" t="str">
        <f t="shared" si="163"/>
        <v/>
      </c>
      <c r="DP18" s="163">
        <f t="shared" si="164"/>
        <v>0</v>
      </c>
      <c r="DQ18" s="460">
        <f t="shared" si="89"/>
        <v>0</v>
      </c>
      <c r="DR18" s="860">
        <f t="shared" si="90"/>
        <v>0</v>
      </c>
      <c r="DS18" s="861">
        <f t="shared" si="91"/>
        <v>0</v>
      </c>
      <c r="DT18" s="922">
        <f t="shared" si="92"/>
        <v>0</v>
      </c>
      <c r="DU18" s="164" t="str">
        <f t="shared" si="165"/>
        <v/>
      </c>
      <c r="DV18" s="163">
        <f t="shared" si="166"/>
        <v>0</v>
      </c>
      <c r="DW18" s="460">
        <f t="shared" si="93"/>
        <v>0</v>
      </c>
      <c r="DX18" s="860">
        <f t="shared" si="94"/>
        <v>0</v>
      </c>
      <c r="DY18" s="861">
        <f t="shared" si="95"/>
        <v>0</v>
      </c>
      <c r="DZ18" s="922">
        <f t="shared" si="96"/>
        <v>0</v>
      </c>
      <c r="EA18" s="164" t="str">
        <f t="shared" si="167"/>
        <v/>
      </c>
      <c r="EB18" s="163">
        <f t="shared" si="168"/>
        <v>0</v>
      </c>
      <c r="EC18" s="460">
        <f t="shared" si="97"/>
        <v>0</v>
      </c>
      <c r="ED18" s="860">
        <f t="shared" si="98"/>
        <v>0</v>
      </c>
      <c r="EE18" s="861">
        <f t="shared" si="99"/>
        <v>0</v>
      </c>
      <c r="EF18" s="922">
        <f t="shared" si="100"/>
        <v>0</v>
      </c>
      <c r="EG18" s="164" t="str">
        <f t="shared" si="101"/>
        <v/>
      </c>
      <c r="EH18" s="163">
        <f t="shared" si="102"/>
        <v>0</v>
      </c>
      <c r="EI18" s="246"/>
      <c r="EJ18" s="246"/>
      <c r="EK18" s="155"/>
      <c r="EL18" s="22"/>
      <c r="EM18" s="163">
        <f t="shared" si="103"/>
        <v>0</v>
      </c>
      <c r="EN18" s="162">
        <f t="shared" si="104"/>
        <v>0</v>
      </c>
      <c r="EO18" s="162">
        <f t="shared" si="105"/>
        <v>0</v>
      </c>
      <c r="EP18" s="162">
        <f t="shared" si="106"/>
        <v>0</v>
      </c>
      <c r="EQ18" s="162">
        <f t="shared" si="107"/>
        <v>0</v>
      </c>
      <c r="ER18" s="162">
        <f t="shared" si="108"/>
        <v>0</v>
      </c>
      <c r="ES18" s="162">
        <f t="shared" si="119"/>
        <v>0</v>
      </c>
      <c r="ET18" s="162">
        <f t="shared" si="109"/>
        <v>0</v>
      </c>
      <c r="EU18" s="162">
        <f t="shared" si="110"/>
        <v>0</v>
      </c>
      <c r="EV18" s="162">
        <f t="shared" si="111"/>
        <v>0</v>
      </c>
      <c r="EW18" s="162">
        <f t="shared" si="112"/>
        <v>0</v>
      </c>
      <c r="EX18" s="162">
        <f t="shared" si="113"/>
        <v>0</v>
      </c>
      <c r="EY18" s="162">
        <f t="shared" si="114"/>
        <v>0</v>
      </c>
      <c r="EZ18" s="162">
        <f t="shared" si="115"/>
        <v>0</v>
      </c>
      <c r="FA18" s="162">
        <f t="shared" si="116"/>
        <v>0</v>
      </c>
      <c r="FB18" s="162">
        <f t="shared" si="117"/>
        <v>0</v>
      </c>
      <c r="FC18" s="22"/>
      <c r="FD18" s="161">
        <f t="shared" si="118"/>
        <v>35</v>
      </c>
      <c r="FE18" s="620">
        <f t="shared" si="120"/>
        <v>0</v>
      </c>
      <c r="FF18" s="160">
        <f>FF5</f>
        <v>50</v>
      </c>
      <c r="FG18" s="159" t="str">
        <f t="shared" si="121"/>
        <v/>
      </c>
      <c r="FH18" s="159" t="str">
        <f t="shared" si="122"/>
        <v/>
      </c>
      <c r="FI18" s="159" t="str">
        <f t="shared" si="123"/>
        <v/>
      </c>
      <c r="FJ18" s="159" t="str">
        <f t="shared" si="124"/>
        <v/>
      </c>
      <c r="FK18" s="159" t="str">
        <f t="shared" si="125"/>
        <v/>
      </c>
      <c r="FL18" s="159" t="str">
        <f t="shared" si="126"/>
        <v/>
      </c>
      <c r="FM18" s="159" t="str">
        <f t="shared" si="127"/>
        <v/>
      </c>
      <c r="FN18" s="159" t="str">
        <f t="shared" si="128"/>
        <v/>
      </c>
      <c r="FO18" s="159" t="str">
        <f t="shared" si="129"/>
        <v/>
      </c>
      <c r="FP18" s="159" t="str">
        <f t="shared" si="130"/>
        <v/>
      </c>
      <c r="FQ18" s="159" t="str">
        <f t="shared" si="131"/>
        <v/>
      </c>
      <c r="FR18" s="159" t="str">
        <f t="shared" si="132"/>
        <v/>
      </c>
      <c r="FS18" s="159" t="str">
        <f t="shared" si="133"/>
        <v/>
      </c>
      <c r="FT18" s="159" t="str">
        <f t="shared" si="134"/>
        <v/>
      </c>
      <c r="FU18" s="159" t="str">
        <f t="shared" si="135"/>
        <v/>
      </c>
      <c r="FV18" s="159" t="str">
        <f t="shared" si="136"/>
        <v/>
      </c>
      <c r="FW18" s="158"/>
      <c r="FX18" s="732">
        <f t="shared" si="137"/>
        <v>50</v>
      </c>
      <c r="FY18" s="732">
        <f t="shared" si="138"/>
        <v>50</v>
      </c>
      <c r="FZ18" s="732">
        <f t="shared" si="139"/>
        <v>50</v>
      </c>
      <c r="GA18" s="732">
        <f t="shared" si="140"/>
        <v>50</v>
      </c>
      <c r="GB18" s="732">
        <f t="shared" si="141"/>
        <v>50</v>
      </c>
      <c r="GC18" s="732">
        <f t="shared" si="142"/>
        <v>50</v>
      </c>
      <c r="GD18" s="732">
        <f t="shared" si="143"/>
        <v>50</v>
      </c>
      <c r="GE18" s="732">
        <f t="shared" si="144"/>
        <v>50</v>
      </c>
      <c r="GF18" s="732">
        <f t="shared" si="145"/>
        <v>50</v>
      </c>
      <c r="GG18" s="732">
        <f t="shared" si="146"/>
        <v>50</v>
      </c>
      <c r="GH18" s="732">
        <f t="shared" si="147"/>
        <v>50</v>
      </c>
      <c r="GI18" s="732">
        <f t="shared" si="148"/>
        <v>50</v>
      </c>
      <c r="GJ18" s="732">
        <f t="shared" si="149"/>
        <v>50</v>
      </c>
      <c r="GK18" s="732">
        <f t="shared" si="150"/>
        <v>50</v>
      </c>
      <c r="GL18" s="732">
        <f t="shared" si="151"/>
        <v>50</v>
      </c>
      <c r="GM18" s="732">
        <f t="shared" si="152"/>
        <v>50</v>
      </c>
      <c r="GN18" s="734">
        <v>11</v>
      </c>
      <c r="GO18" s="155"/>
      <c r="GQ18" s="19"/>
      <c r="GR18" s="359"/>
      <c r="GS18" s="359"/>
      <c r="GT18" s="359"/>
      <c r="GU18" s="360"/>
      <c r="GV18" s="359"/>
      <c r="GW18" s="359"/>
      <c r="GX18" s="359"/>
      <c r="GY18" s="359"/>
      <c r="GZ18" s="359"/>
      <c r="HA18" s="359"/>
      <c r="HB18" s="359"/>
      <c r="HC18" s="359"/>
      <c r="HD18" s="359"/>
      <c r="HE18" s="359"/>
      <c r="HF18" s="359"/>
      <c r="HG18" s="359"/>
      <c r="HH18" s="19"/>
      <c r="HI18" s="1373" t="s">
        <v>18</v>
      </c>
      <c r="HJ18" s="1373"/>
      <c r="HK18" s="1373"/>
      <c r="HL18" s="1373"/>
      <c r="HM18" s="1373"/>
      <c r="HN18" s="1373"/>
      <c r="HO18" s="1373"/>
      <c r="HP18" s="1373"/>
      <c r="HQ18" s="1373"/>
      <c r="HR18" s="1373"/>
      <c r="HS18" s="1373"/>
      <c r="HT18" s="1373"/>
      <c r="HU18" s="1373"/>
      <c r="HV18" s="1373"/>
      <c r="HW18" s="1373"/>
      <c r="HX18" s="1373"/>
      <c r="HY18" s="1373"/>
      <c r="HZ18" s="1373"/>
      <c r="IA18" s="1373"/>
      <c r="IB18" s="1373"/>
      <c r="IC18" s="1373"/>
      <c r="ID18" s="1373"/>
      <c r="IE18" s="1373"/>
      <c r="IF18" s="1373"/>
      <c r="IG18" s="19"/>
    </row>
    <row r="19" spans="1:241" s="20" customFormat="1" ht="39.950000000000003" customHeight="1" x14ac:dyDescent="0.25">
      <c r="A19" s="27">
        <f>ROW()</f>
        <v>19</v>
      </c>
      <c r="B19" s="342" t="str">
        <f>IF(C19="I","",IF(ISBLANK(D19),"",IF(ISTEXT(D19),LARGE(B14:B18,1)+1,0)))</f>
        <v/>
      </c>
      <c r="C19" s="182" t="s">
        <v>187</v>
      </c>
      <c r="D19" s="182"/>
      <c r="E19" s="665"/>
      <c r="F19" s="180"/>
      <c r="G19" s="856"/>
      <c r="H19" s="857"/>
      <c r="I19" s="707"/>
      <c r="J19" s="919">
        <f t="shared" si="6"/>
        <v>0</v>
      </c>
      <c r="K19" s="707"/>
      <c r="L19" s="919">
        <f t="shared" si="7"/>
        <v>0</v>
      </c>
      <c r="M19" s="707"/>
      <c r="N19" s="919">
        <f t="shared" si="8"/>
        <v>0</v>
      </c>
      <c r="O19" s="707"/>
      <c r="P19" s="919">
        <f t="shared" si="9"/>
        <v>0</v>
      </c>
      <c r="Q19" s="707"/>
      <c r="R19" s="919">
        <f t="shared" si="10"/>
        <v>0</v>
      </c>
      <c r="S19" s="707"/>
      <c r="T19" s="919">
        <f t="shared" si="11"/>
        <v>0</v>
      </c>
      <c r="U19" s="707"/>
      <c r="V19" s="919">
        <f t="shared" si="12"/>
        <v>0</v>
      </c>
      <c r="W19" s="707"/>
      <c r="X19" s="919">
        <f t="shared" si="13"/>
        <v>0</v>
      </c>
      <c r="Y19" s="707"/>
      <c r="Z19" s="919">
        <f t="shared" si="14"/>
        <v>0</v>
      </c>
      <c r="AA19" s="707"/>
      <c r="AB19" s="919">
        <f t="shared" si="15"/>
        <v>0</v>
      </c>
      <c r="AC19" s="707"/>
      <c r="AD19" s="919">
        <f t="shared" si="16"/>
        <v>0</v>
      </c>
      <c r="AE19" s="707"/>
      <c r="AF19" s="919">
        <f t="shared" si="17"/>
        <v>0</v>
      </c>
      <c r="AG19" s="707"/>
      <c r="AH19" s="919">
        <f t="shared" si="18"/>
        <v>0</v>
      </c>
      <c r="AI19" s="707"/>
      <c r="AJ19" s="919">
        <f t="shared" si="19"/>
        <v>0</v>
      </c>
      <c r="AK19" s="707"/>
      <c r="AL19" s="919">
        <f t="shared" si="20"/>
        <v>0</v>
      </c>
      <c r="AM19" s="707"/>
      <c r="AN19" s="916">
        <f t="shared" si="21"/>
        <v>0</v>
      </c>
      <c r="AO19" s="178">
        <f>AO6</f>
        <v>35</v>
      </c>
      <c r="AP19" s="964">
        <f t="shared" si="22"/>
        <v>0</v>
      </c>
      <c r="AQ19" s="926">
        <f t="shared" si="23"/>
        <v>0</v>
      </c>
      <c r="AR19" s="860">
        <f t="shared" si="24"/>
        <v>0</v>
      </c>
      <c r="AS19" s="861">
        <f t="shared" si="25"/>
        <v>0</v>
      </c>
      <c r="AT19" s="922">
        <f t="shared" si="26"/>
        <v>0</v>
      </c>
      <c r="AU19" s="164" t="str">
        <f t="shared" si="27"/>
        <v/>
      </c>
      <c r="AV19" s="163">
        <f t="shared" si="28"/>
        <v>0</v>
      </c>
      <c r="AW19" s="460">
        <f t="shared" si="29"/>
        <v>0</v>
      </c>
      <c r="AX19" s="860">
        <f t="shared" si="30"/>
        <v>0</v>
      </c>
      <c r="AY19" s="861">
        <f t="shared" si="31"/>
        <v>0</v>
      </c>
      <c r="AZ19" s="922">
        <f t="shared" si="32"/>
        <v>0</v>
      </c>
      <c r="BA19" s="164" t="str">
        <f t="shared" si="33"/>
        <v/>
      </c>
      <c r="BB19" s="163">
        <f t="shared" si="34"/>
        <v>0</v>
      </c>
      <c r="BC19" s="460">
        <f t="shared" si="35"/>
        <v>0</v>
      </c>
      <c r="BD19" s="860">
        <f t="shared" si="36"/>
        <v>0</v>
      </c>
      <c r="BE19" s="861">
        <f t="shared" si="37"/>
        <v>0</v>
      </c>
      <c r="BF19" s="922">
        <f t="shared" si="38"/>
        <v>0</v>
      </c>
      <c r="BG19" s="164" t="str">
        <f t="shared" si="39"/>
        <v/>
      </c>
      <c r="BH19" s="163">
        <f t="shared" si="40"/>
        <v>0</v>
      </c>
      <c r="BI19" s="460">
        <f t="shared" si="41"/>
        <v>0</v>
      </c>
      <c r="BJ19" s="860">
        <f t="shared" si="42"/>
        <v>0</v>
      </c>
      <c r="BK19" s="861">
        <f t="shared" si="43"/>
        <v>0</v>
      </c>
      <c r="BL19" s="922">
        <f t="shared" si="44"/>
        <v>0</v>
      </c>
      <c r="BM19" s="164" t="str">
        <f t="shared" si="45"/>
        <v/>
      </c>
      <c r="BN19" s="163">
        <f t="shared" si="46"/>
        <v>0</v>
      </c>
      <c r="BO19" s="460">
        <f t="shared" si="47"/>
        <v>0</v>
      </c>
      <c r="BP19" s="860">
        <f t="shared" si="48"/>
        <v>0</v>
      </c>
      <c r="BQ19" s="861">
        <f t="shared" si="49"/>
        <v>0</v>
      </c>
      <c r="BR19" s="922">
        <f t="shared" si="50"/>
        <v>0</v>
      </c>
      <c r="BS19" s="164" t="str">
        <f t="shared" si="51"/>
        <v/>
      </c>
      <c r="BT19" s="163">
        <f t="shared" si="52"/>
        <v>0</v>
      </c>
      <c r="BU19" s="460">
        <f t="shared" si="53"/>
        <v>0</v>
      </c>
      <c r="BV19" s="860">
        <f t="shared" si="54"/>
        <v>0</v>
      </c>
      <c r="BW19" s="861">
        <f t="shared" si="55"/>
        <v>0</v>
      </c>
      <c r="BX19" s="922">
        <f t="shared" si="56"/>
        <v>0</v>
      </c>
      <c r="BY19" s="164" t="str">
        <f t="shared" si="57"/>
        <v/>
      </c>
      <c r="BZ19" s="163">
        <f t="shared" si="58"/>
        <v>0</v>
      </c>
      <c r="CA19" s="460">
        <f t="shared" si="59"/>
        <v>0</v>
      </c>
      <c r="CB19" s="860">
        <f t="shared" si="60"/>
        <v>0</v>
      </c>
      <c r="CC19" s="861">
        <f t="shared" si="61"/>
        <v>0</v>
      </c>
      <c r="CD19" s="922">
        <f t="shared" si="62"/>
        <v>0</v>
      </c>
      <c r="CE19" s="164" t="str">
        <f t="shared" si="63"/>
        <v/>
      </c>
      <c r="CF19" s="163">
        <f t="shared" si="64"/>
        <v>0</v>
      </c>
      <c r="CG19" s="460">
        <f t="shared" si="65"/>
        <v>0</v>
      </c>
      <c r="CH19" s="860">
        <f t="shared" si="66"/>
        <v>0</v>
      </c>
      <c r="CI19" s="861">
        <f t="shared" si="67"/>
        <v>0</v>
      </c>
      <c r="CJ19" s="922">
        <f t="shared" si="68"/>
        <v>0</v>
      </c>
      <c r="CK19" s="164" t="str">
        <f t="shared" si="153"/>
        <v/>
      </c>
      <c r="CL19" s="163">
        <f t="shared" si="154"/>
        <v>0</v>
      </c>
      <c r="CM19" s="460">
        <f t="shared" si="69"/>
        <v>0</v>
      </c>
      <c r="CN19" s="860">
        <f t="shared" si="70"/>
        <v>0</v>
      </c>
      <c r="CO19" s="861">
        <f t="shared" si="71"/>
        <v>0</v>
      </c>
      <c r="CP19" s="922">
        <f t="shared" si="72"/>
        <v>0</v>
      </c>
      <c r="CQ19" s="164" t="str">
        <f t="shared" si="155"/>
        <v/>
      </c>
      <c r="CR19" s="163">
        <f t="shared" si="156"/>
        <v>0</v>
      </c>
      <c r="CS19" s="460">
        <f t="shared" si="73"/>
        <v>0</v>
      </c>
      <c r="CT19" s="860">
        <f t="shared" si="74"/>
        <v>0</v>
      </c>
      <c r="CU19" s="861">
        <f t="shared" si="75"/>
        <v>0</v>
      </c>
      <c r="CV19" s="922">
        <f t="shared" si="76"/>
        <v>0</v>
      </c>
      <c r="CW19" s="164" t="str">
        <f t="shared" si="157"/>
        <v/>
      </c>
      <c r="CX19" s="163">
        <f t="shared" si="158"/>
        <v>0</v>
      </c>
      <c r="CY19" s="460">
        <f t="shared" si="77"/>
        <v>0</v>
      </c>
      <c r="CZ19" s="860">
        <f t="shared" si="78"/>
        <v>0</v>
      </c>
      <c r="DA19" s="861">
        <f t="shared" si="79"/>
        <v>0</v>
      </c>
      <c r="DB19" s="922">
        <f t="shared" si="80"/>
        <v>0</v>
      </c>
      <c r="DC19" s="164" t="str">
        <f t="shared" si="159"/>
        <v/>
      </c>
      <c r="DD19" s="163">
        <f t="shared" si="160"/>
        <v>0</v>
      </c>
      <c r="DE19" s="460">
        <f t="shared" si="81"/>
        <v>0</v>
      </c>
      <c r="DF19" s="860">
        <f t="shared" si="82"/>
        <v>0</v>
      </c>
      <c r="DG19" s="861">
        <f t="shared" si="83"/>
        <v>0</v>
      </c>
      <c r="DH19" s="922">
        <f t="shared" si="84"/>
        <v>0</v>
      </c>
      <c r="DI19" s="164" t="str">
        <f t="shared" si="161"/>
        <v/>
      </c>
      <c r="DJ19" s="163">
        <f t="shared" si="162"/>
        <v>0</v>
      </c>
      <c r="DK19" s="460">
        <f t="shared" si="85"/>
        <v>0</v>
      </c>
      <c r="DL19" s="860">
        <f t="shared" si="86"/>
        <v>0</v>
      </c>
      <c r="DM19" s="861">
        <f t="shared" si="87"/>
        <v>0</v>
      </c>
      <c r="DN19" s="922">
        <f t="shared" si="88"/>
        <v>0</v>
      </c>
      <c r="DO19" s="164" t="str">
        <f t="shared" si="163"/>
        <v/>
      </c>
      <c r="DP19" s="163">
        <f t="shared" si="164"/>
        <v>0</v>
      </c>
      <c r="DQ19" s="460">
        <f t="shared" si="89"/>
        <v>0</v>
      </c>
      <c r="DR19" s="860">
        <f t="shared" si="90"/>
        <v>0</v>
      </c>
      <c r="DS19" s="861">
        <f t="shared" si="91"/>
        <v>0</v>
      </c>
      <c r="DT19" s="922">
        <f t="shared" si="92"/>
        <v>0</v>
      </c>
      <c r="DU19" s="164" t="str">
        <f t="shared" si="165"/>
        <v/>
      </c>
      <c r="DV19" s="163">
        <f t="shared" si="166"/>
        <v>0</v>
      </c>
      <c r="DW19" s="460">
        <f t="shared" si="93"/>
        <v>0</v>
      </c>
      <c r="DX19" s="860">
        <f t="shared" si="94"/>
        <v>0</v>
      </c>
      <c r="DY19" s="861">
        <f t="shared" si="95"/>
        <v>0</v>
      </c>
      <c r="DZ19" s="922">
        <f t="shared" si="96"/>
        <v>0</v>
      </c>
      <c r="EA19" s="164" t="str">
        <f t="shared" si="167"/>
        <v/>
      </c>
      <c r="EB19" s="163">
        <f t="shared" si="168"/>
        <v>0</v>
      </c>
      <c r="EC19" s="460">
        <f t="shared" si="97"/>
        <v>0</v>
      </c>
      <c r="ED19" s="860">
        <f t="shared" si="98"/>
        <v>0</v>
      </c>
      <c r="EE19" s="861">
        <f t="shared" si="99"/>
        <v>0</v>
      </c>
      <c r="EF19" s="922">
        <f t="shared" si="100"/>
        <v>0</v>
      </c>
      <c r="EG19" s="164" t="str">
        <f t="shared" si="101"/>
        <v/>
      </c>
      <c r="EH19" s="163">
        <f t="shared" si="102"/>
        <v>0</v>
      </c>
      <c r="EI19" s="246"/>
      <c r="EJ19" s="246"/>
      <c r="EK19" s="155"/>
      <c r="EL19" s="22"/>
      <c r="EM19" s="163">
        <f t="shared" si="103"/>
        <v>0</v>
      </c>
      <c r="EN19" s="162">
        <f t="shared" si="104"/>
        <v>0</v>
      </c>
      <c r="EO19" s="162">
        <f t="shared" si="105"/>
        <v>0</v>
      </c>
      <c r="EP19" s="162">
        <f t="shared" si="106"/>
        <v>0</v>
      </c>
      <c r="EQ19" s="162">
        <f t="shared" si="107"/>
        <v>0</v>
      </c>
      <c r="ER19" s="162">
        <f t="shared" si="108"/>
        <v>0</v>
      </c>
      <c r="ES19" s="162">
        <f t="shared" si="119"/>
        <v>0</v>
      </c>
      <c r="ET19" s="162">
        <f t="shared" si="109"/>
        <v>0</v>
      </c>
      <c r="EU19" s="162">
        <f t="shared" si="110"/>
        <v>0</v>
      </c>
      <c r="EV19" s="162">
        <f t="shared" si="111"/>
        <v>0</v>
      </c>
      <c r="EW19" s="162">
        <f t="shared" si="112"/>
        <v>0</v>
      </c>
      <c r="EX19" s="162">
        <f t="shared" si="113"/>
        <v>0</v>
      </c>
      <c r="EY19" s="162">
        <f t="shared" si="114"/>
        <v>0</v>
      </c>
      <c r="EZ19" s="162">
        <f t="shared" si="115"/>
        <v>0</v>
      </c>
      <c r="FA19" s="162">
        <f t="shared" si="116"/>
        <v>0</v>
      </c>
      <c r="FB19" s="162">
        <f t="shared" si="117"/>
        <v>0</v>
      </c>
      <c r="FC19" s="22"/>
      <c r="FD19" s="161">
        <f t="shared" si="118"/>
        <v>35</v>
      </c>
      <c r="FE19" s="620">
        <f t="shared" si="120"/>
        <v>0</v>
      </c>
      <c r="FF19" s="160">
        <f>FF5</f>
        <v>50</v>
      </c>
      <c r="FG19" s="159" t="str">
        <f t="shared" si="121"/>
        <v/>
      </c>
      <c r="FH19" s="159" t="str">
        <f t="shared" si="122"/>
        <v/>
      </c>
      <c r="FI19" s="159" t="str">
        <f t="shared" si="123"/>
        <v/>
      </c>
      <c r="FJ19" s="159" t="str">
        <f t="shared" si="124"/>
        <v/>
      </c>
      <c r="FK19" s="159" t="str">
        <f t="shared" si="125"/>
        <v/>
      </c>
      <c r="FL19" s="159" t="str">
        <f t="shared" si="126"/>
        <v/>
      </c>
      <c r="FM19" s="159" t="str">
        <f t="shared" si="127"/>
        <v/>
      </c>
      <c r="FN19" s="159" t="str">
        <f t="shared" si="128"/>
        <v/>
      </c>
      <c r="FO19" s="159" t="str">
        <f t="shared" si="129"/>
        <v/>
      </c>
      <c r="FP19" s="159" t="str">
        <f t="shared" si="130"/>
        <v/>
      </c>
      <c r="FQ19" s="159" t="str">
        <f t="shared" si="131"/>
        <v/>
      </c>
      <c r="FR19" s="159" t="str">
        <f t="shared" si="132"/>
        <v/>
      </c>
      <c r="FS19" s="159" t="str">
        <f t="shared" si="133"/>
        <v/>
      </c>
      <c r="FT19" s="159" t="str">
        <f t="shared" si="134"/>
        <v/>
      </c>
      <c r="FU19" s="159" t="str">
        <f t="shared" si="135"/>
        <v/>
      </c>
      <c r="FV19" s="159" t="str">
        <f t="shared" si="136"/>
        <v/>
      </c>
      <c r="FW19" s="158"/>
      <c r="FX19" s="732">
        <f t="shared" si="137"/>
        <v>50</v>
      </c>
      <c r="FY19" s="732">
        <f t="shared" si="138"/>
        <v>50</v>
      </c>
      <c r="FZ19" s="732">
        <f t="shared" si="139"/>
        <v>50</v>
      </c>
      <c r="GA19" s="732">
        <f t="shared" si="140"/>
        <v>50</v>
      </c>
      <c r="GB19" s="732">
        <f t="shared" si="141"/>
        <v>50</v>
      </c>
      <c r="GC19" s="732">
        <f t="shared" si="142"/>
        <v>50</v>
      </c>
      <c r="GD19" s="732">
        <f t="shared" si="143"/>
        <v>50</v>
      </c>
      <c r="GE19" s="732">
        <f t="shared" si="144"/>
        <v>50</v>
      </c>
      <c r="GF19" s="732">
        <f t="shared" si="145"/>
        <v>50</v>
      </c>
      <c r="GG19" s="732">
        <f t="shared" si="146"/>
        <v>50</v>
      </c>
      <c r="GH19" s="732">
        <f t="shared" si="147"/>
        <v>50</v>
      </c>
      <c r="GI19" s="732">
        <f t="shared" si="148"/>
        <v>50</v>
      </c>
      <c r="GJ19" s="732">
        <f t="shared" si="149"/>
        <v>50</v>
      </c>
      <c r="GK19" s="732">
        <f t="shared" si="150"/>
        <v>50</v>
      </c>
      <c r="GL19" s="732">
        <f t="shared" si="151"/>
        <v>50</v>
      </c>
      <c r="GM19" s="732">
        <f t="shared" si="152"/>
        <v>50</v>
      </c>
      <c r="GN19" s="734">
        <v>12</v>
      </c>
      <c r="GO19" s="155"/>
      <c r="GQ19" s="19"/>
      <c r="GR19" s="394"/>
      <c r="GS19" s="367"/>
      <c r="GT19" s="367"/>
      <c r="GU19" s="368"/>
      <c r="GV19" s="397" t="s">
        <v>247</v>
      </c>
      <c r="GW19" s="1367" t="s">
        <v>248</v>
      </c>
      <c r="GX19" s="1367"/>
      <c r="GY19" s="1367"/>
      <c r="GZ19" s="1367"/>
      <c r="HA19" s="1367"/>
      <c r="HB19" s="367"/>
      <c r="HC19" s="367"/>
      <c r="HD19" s="367"/>
      <c r="HE19" s="367"/>
      <c r="HF19" s="367"/>
      <c r="HG19" s="367"/>
      <c r="HH19" s="19"/>
      <c r="HI19" s="1374"/>
      <c r="HJ19" s="1374"/>
      <c r="HK19" s="1374"/>
      <c r="HL19" s="1374"/>
      <c r="HM19" s="1374"/>
      <c r="HN19" s="1374"/>
      <c r="HO19" s="1374"/>
      <c r="HP19" s="1374"/>
      <c r="HQ19" s="1374"/>
      <c r="HR19" s="1374"/>
      <c r="HS19" s="1374"/>
      <c r="HT19" s="1374"/>
      <c r="HU19" s="1374"/>
      <c r="HV19" s="1374"/>
      <c r="HW19" s="1374"/>
      <c r="HX19" s="1374"/>
      <c r="HY19" s="1374"/>
      <c r="HZ19" s="1374"/>
      <c r="IA19" s="1374"/>
      <c r="IB19" s="1374"/>
      <c r="IC19" s="1374"/>
      <c r="ID19" s="1374"/>
      <c r="IE19" s="1374"/>
      <c r="IF19" s="1374"/>
      <c r="IG19" s="19"/>
    </row>
    <row r="20" spans="1:241" s="20" customFormat="1" ht="39.950000000000003" customHeight="1" x14ac:dyDescent="0.25">
      <c r="A20" s="27">
        <f>ROW()</f>
        <v>20</v>
      </c>
      <c r="B20" s="342">
        <f>IF(C20="I","",IF(ISBLANK(D20),"",IF(ISTEXT(D20),LARGE(B14:B19,1)+1,0)))</f>
        <v>4</v>
      </c>
      <c r="C20" s="344"/>
      <c r="D20" s="173" t="s">
        <v>186</v>
      </c>
      <c r="E20" s="664" t="s">
        <v>136</v>
      </c>
      <c r="F20" s="171"/>
      <c r="G20" s="856"/>
      <c r="H20" s="857"/>
      <c r="I20" s="707"/>
      <c r="J20" s="919">
        <f t="shared" si="6"/>
        <v>0</v>
      </c>
      <c r="K20" s="707"/>
      <c r="L20" s="919">
        <f t="shared" si="7"/>
        <v>0</v>
      </c>
      <c r="M20" s="707"/>
      <c r="N20" s="919">
        <f t="shared" si="8"/>
        <v>0</v>
      </c>
      <c r="O20" s="707"/>
      <c r="P20" s="919">
        <f t="shared" si="9"/>
        <v>0</v>
      </c>
      <c r="Q20" s="707"/>
      <c r="R20" s="919">
        <f t="shared" si="10"/>
        <v>0</v>
      </c>
      <c r="S20" s="707"/>
      <c r="T20" s="919">
        <f t="shared" si="11"/>
        <v>0</v>
      </c>
      <c r="U20" s="707"/>
      <c r="V20" s="919">
        <f t="shared" si="12"/>
        <v>0</v>
      </c>
      <c r="W20" s="707"/>
      <c r="X20" s="919">
        <f t="shared" si="13"/>
        <v>0</v>
      </c>
      <c r="Y20" s="707"/>
      <c r="Z20" s="919">
        <f t="shared" si="14"/>
        <v>0</v>
      </c>
      <c r="AA20" s="707"/>
      <c r="AB20" s="919">
        <f t="shared" si="15"/>
        <v>0</v>
      </c>
      <c r="AC20" s="707"/>
      <c r="AD20" s="919">
        <f t="shared" si="16"/>
        <v>0</v>
      </c>
      <c r="AE20" s="707"/>
      <c r="AF20" s="919">
        <f t="shared" si="17"/>
        <v>0</v>
      </c>
      <c r="AG20" s="707"/>
      <c r="AH20" s="919">
        <f t="shared" si="18"/>
        <v>0</v>
      </c>
      <c r="AI20" s="707"/>
      <c r="AJ20" s="919">
        <f t="shared" si="19"/>
        <v>0</v>
      </c>
      <c r="AK20" s="707"/>
      <c r="AL20" s="919">
        <f t="shared" si="20"/>
        <v>0</v>
      </c>
      <c r="AM20" s="707"/>
      <c r="AN20" s="916">
        <f t="shared" si="21"/>
        <v>0</v>
      </c>
      <c r="AO20" s="178">
        <f>AO6</f>
        <v>35</v>
      </c>
      <c r="AP20" s="964">
        <f t="shared" si="22"/>
        <v>0</v>
      </c>
      <c r="AQ20" s="926">
        <f t="shared" si="23"/>
        <v>0</v>
      </c>
      <c r="AR20" s="860">
        <f t="shared" si="24"/>
        <v>0</v>
      </c>
      <c r="AS20" s="861">
        <f t="shared" si="25"/>
        <v>0</v>
      </c>
      <c r="AT20" s="922">
        <f t="shared" si="26"/>
        <v>0</v>
      </c>
      <c r="AU20" s="164" t="str">
        <f t="shared" si="27"/>
        <v/>
      </c>
      <c r="AV20" s="163">
        <f t="shared" si="28"/>
        <v>0</v>
      </c>
      <c r="AW20" s="460">
        <f t="shared" si="29"/>
        <v>0</v>
      </c>
      <c r="AX20" s="860">
        <f t="shared" si="30"/>
        <v>0</v>
      </c>
      <c r="AY20" s="861">
        <f t="shared" si="31"/>
        <v>0</v>
      </c>
      <c r="AZ20" s="922">
        <f t="shared" si="32"/>
        <v>0</v>
      </c>
      <c r="BA20" s="164" t="str">
        <f t="shared" si="33"/>
        <v/>
      </c>
      <c r="BB20" s="163">
        <f t="shared" si="34"/>
        <v>0</v>
      </c>
      <c r="BC20" s="460">
        <f t="shared" si="35"/>
        <v>0</v>
      </c>
      <c r="BD20" s="860">
        <f t="shared" si="36"/>
        <v>0</v>
      </c>
      <c r="BE20" s="861">
        <f t="shared" si="37"/>
        <v>0</v>
      </c>
      <c r="BF20" s="922">
        <f t="shared" si="38"/>
        <v>0</v>
      </c>
      <c r="BG20" s="164" t="str">
        <f t="shared" si="39"/>
        <v/>
      </c>
      <c r="BH20" s="163">
        <f t="shared" si="40"/>
        <v>0</v>
      </c>
      <c r="BI20" s="460">
        <f t="shared" si="41"/>
        <v>0</v>
      </c>
      <c r="BJ20" s="860">
        <f t="shared" si="42"/>
        <v>0</v>
      </c>
      <c r="BK20" s="861">
        <f t="shared" si="43"/>
        <v>0</v>
      </c>
      <c r="BL20" s="922">
        <f t="shared" si="44"/>
        <v>0</v>
      </c>
      <c r="BM20" s="164" t="str">
        <f t="shared" si="45"/>
        <v/>
      </c>
      <c r="BN20" s="163">
        <f t="shared" si="46"/>
        <v>0</v>
      </c>
      <c r="BO20" s="460">
        <f t="shared" si="47"/>
        <v>0</v>
      </c>
      <c r="BP20" s="860">
        <f t="shared" si="48"/>
        <v>0</v>
      </c>
      <c r="BQ20" s="861">
        <f t="shared" si="49"/>
        <v>0</v>
      </c>
      <c r="BR20" s="922">
        <f t="shared" si="50"/>
        <v>0</v>
      </c>
      <c r="BS20" s="164" t="str">
        <f t="shared" si="51"/>
        <v/>
      </c>
      <c r="BT20" s="163">
        <f t="shared" si="52"/>
        <v>0</v>
      </c>
      <c r="BU20" s="460">
        <f t="shared" si="53"/>
        <v>0</v>
      </c>
      <c r="BV20" s="860">
        <f t="shared" si="54"/>
        <v>0</v>
      </c>
      <c r="BW20" s="861">
        <f t="shared" si="55"/>
        <v>0</v>
      </c>
      <c r="BX20" s="922">
        <f t="shared" si="56"/>
        <v>0</v>
      </c>
      <c r="BY20" s="164" t="str">
        <f t="shared" si="57"/>
        <v/>
      </c>
      <c r="BZ20" s="163">
        <f t="shared" si="58"/>
        <v>0</v>
      </c>
      <c r="CA20" s="460">
        <f t="shared" si="59"/>
        <v>0</v>
      </c>
      <c r="CB20" s="860">
        <f t="shared" si="60"/>
        <v>0</v>
      </c>
      <c r="CC20" s="861">
        <f t="shared" si="61"/>
        <v>0</v>
      </c>
      <c r="CD20" s="922">
        <f t="shared" si="62"/>
        <v>0</v>
      </c>
      <c r="CE20" s="164" t="str">
        <f t="shared" si="63"/>
        <v/>
      </c>
      <c r="CF20" s="163">
        <f t="shared" si="64"/>
        <v>0</v>
      </c>
      <c r="CG20" s="460">
        <f t="shared" si="65"/>
        <v>0</v>
      </c>
      <c r="CH20" s="860">
        <f t="shared" si="66"/>
        <v>0</v>
      </c>
      <c r="CI20" s="861">
        <f t="shared" si="67"/>
        <v>0</v>
      </c>
      <c r="CJ20" s="922">
        <f t="shared" si="68"/>
        <v>0</v>
      </c>
      <c r="CK20" s="164" t="str">
        <f t="shared" si="153"/>
        <v/>
      </c>
      <c r="CL20" s="163">
        <f t="shared" si="154"/>
        <v>0</v>
      </c>
      <c r="CM20" s="460">
        <f t="shared" si="69"/>
        <v>0</v>
      </c>
      <c r="CN20" s="860">
        <f t="shared" si="70"/>
        <v>0</v>
      </c>
      <c r="CO20" s="861">
        <f t="shared" si="71"/>
        <v>0</v>
      </c>
      <c r="CP20" s="922">
        <f t="shared" si="72"/>
        <v>0</v>
      </c>
      <c r="CQ20" s="164" t="str">
        <f t="shared" si="155"/>
        <v/>
      </c>
      <c r="CR20" s="163">
        <f t="shared" si="156"/>
        <v>0</v>
      </c>
      <c r="CS20" s="460">
        <f t="shared" si="73"/>
        <v>0</v>
      </c>
      <c r="CT20" s="860">
        <f t="shared" si="74"/>
        <v>0</v>
      </c>
      <c r="CU20" s="861">
        <f t="shared" si="75"/>
        <v>0</v>
      </c>
      <c r="CV20" s="922">
        <f t="shared" si="76"/>
        <v>0</v>
      </c>
      <c r="CW20" s="164" t="str">
        <f t="shared" si="157"/>
        <v/>
      </c>
      <c r="CX20" s="163">
        <f t="shared" si="158"/>
        <v>0</v>
      </c>
      <c r="CY20" s="460">
        <f t="shared" si="77"/>
        <v>0</v>
      </c>
      <c r="CZ20" s="860">
        <f t="shared" si="78"/>
        <v>0</v>
      </c>
      <c r="DA20" s="861">
        <f t="shared" si="79"/>
        <v>0</v>
      </c>
      <c r="DB20" s="922">
        <f t="shared" si="80"/>
        <v>0</v>
      </c>
      <c r="DC20" s="164" t="str">
        <f t="shared" si="159"/>
        <v/>
      </c>
      <c r="DD20" s="163">
        <f t="shared" si="160"/>
        <v>0</v>
      </c>
      <c r="DE20" s="460">
        <f t="shared" si="81"/>
        <v>0</v>
      </c>
      <c r="DF20" s="860">
        <f t="shared" si="82"/>
        <v>0</v>
      </c>
      <c r="DG20" s="861">
        <f t="shared" si="83"/>
        <v>0</v>
      </c>
      <c r="DH20" s="922">
        <f t="shared" si="84"/>
        <v>0</v>
      </c>
      <c r="DI20" s="164" t="str">
        <f t="shared" si="161"/>
        <v/>
      </c>
      <c r="DJ20" s="163">
        <f t="shared" si="162"/>
        <v>0</v>
      </c>
      <c r="DK20" s="460">
        <f t="shared" si="85"/>
        <v>0</v>
      </c>
      <c r="DL20" s="860">
        <f t="shared" si="86"/>
        <v>0</v>
      </c>
      <c r="DM20" s="861">
        <f t="shared" si="87"/>
        <v>0</v>
      </c>
      <c r="DN20" s="922">
        <f t="shared" si="88"/>
        <v>0</v>
      </c>
      <c r="DO20" s="164" t="str">
        <f t="shared" si="163"/>
        <v/>
      </c>
      <c r="DP20" s="163">
        <f t="shared" si="164"/>
        <v>0</v>
      </c>
      <c r="DQ20" s="460">
        <f t="shared" si="89"/>
        <v>0</v>
      </c>
      <c r="DR20" s="860">
        <f t="shared" si="90"/>
        <v>0</v>
      </c>
      <c r="DS20" s="861">
        <f t="shared" si="91"/>
        <v>0</v>
      </c>
      <c r="DT20" s="922">
        <f t="shared" si="92"/>
        <v>0</v>
      </c>
      <c r="DU20" s="164" t="str">
        <f t="shared" si="165"/>
        <v/>
      </c>
      <c r="DV20" s="163">
        <f t="shared" si="166"/>
        <v>0</v>
      </c>
      <c r="DW20" s="460">
        <f t="shared" si="93"/>
        <v>0</v>
      </c>
      <c r="DX20" s="860">
        <f t="shared" si="94"/>
        <v>0</v>
      </c>
      <c r="DY20" s="861">
        <f t="shared" si="95"/>
        <v>0</v>
      </c>
      <c r="DZ20" s="922">
        <f t="shared" si="96"/>
        <v>0</v>
      </c>
      <c r="EA20" s="164" t="str">
        <f t="shared" si="167"/>
        <v/>
      </c>
      <c r="EB20" s="163">
        <f t="shared" si="168"/>
        <v>0</v>
      </c>
      <c r="EC20" s="460">
        <f t="shared" si="97"/>
        <v>0</v>
      </c>
      <c r="ED20" s="860">
        <f t="shared" si="98"/>
        <v>0</v>
      </c>
      <c r="EE20" s="861">
        <f t="shared" si="99"/>
        <v>0</v>
      </c>
      <c r="EF20" s="922">
        <f t="shared" si="100"/>
        <v>0</v>
      </c>
      <c r="EG20" s="164" t="str">
        <f t="shared" si="101"/>
        <v/>
      </c>
      <c r="EH20" s="163">
        <f t="shared" si="102"/>
        <v>0</v>
      </c>
      <c r="EI20" s="246"/>
      <c r="EJ20" s="246"/>
      <c r="EK20" s="155"/>
      <c r="EL20" s="22"/>
      <c r="EM20" s="163">
        <f t="shared" si="103"/>
        <v>0</v>
      </c>
      <c r="EN20" s="162">
        <f t="shared" si="104"/>
        <v>0</v>
      </c>
      <c r="EO20" s="162">
        <f t="shared" si="105"/>
        <v>0</v>
      </c>
      <c r="EP20" s="162">
        <f t="shared" si="106"/>
        <v>0</v>
      </c>
      <c r="EQ20" s="162">
        <f t="shared" si="107"/>
        <v>0</v>
      </c>
      <c r="ER20" s="162">
        <f t="shared" si="108"/>
        <v>0</v>
      </c>
      <c r="ES20" s="162">
        <f t="shared" si="119"/>
        <v>0</v>
      </c>
      <c r="ET20" s="162">
        <f t="shared" si="109"/>
        <v>0</v>
      </c>
      <c r="EU20" s="162">
        <f t="shared" si="110"/>
        <v>0</v>
      </c>
      <c r="EV20" s="162">
        <f t="shared" si="111"/>
        <v>0</v>
      </c>
      <c r="EW20" s="162">
        <f t="shared" si="112"/>
        <v>0</v>
      </c>
      <c r="EX20" s="162">
        <f t="shared" si="113"/>
        <v>0</v>
      </c>
      <c r="EY20" s="162">
        <f t="shared" si="114"/>
        <v>0</v>
      </c>
      <c r="EZ20" s="162">
        <f t="shared" si="115"/>
        <v>0</v>
      </c>
      <c r="FA20" s="162">
        <f t="shared" si="116"/>
        <v>0</v>
      </c>
      <c r="FB20" s="162">
        <f t="shared" si="117"/>
        <v>0</v>
      </c>
      <c r="FC20" s="22"/>
      <c r="FD20" s="161">
        <f t="shared" si="118"/>
        <v>35</v>
      </c>
      <c r="FE20" s="620">
        <f t="shared" si="120"/>
        <v>0</v>
      </c>
      <c r="FF20" s="160">
        <f>FF5</f>
        <v>50</v>
      </c>
      <c r="FG20" s="159" t="str">
        <f t="shared" si="121"/>
        <v/>
      </c>
      <c r="FH20" s="159" t="str">
        <f t="shared" si="122"/>
        <v/>
      </c>
      <c r="FI20" s="159" t="str">
        <f t="shared" si="123"/>
        <v/>
      </c>
      <c r="FJ20" s="159" t="str">
        <f t="shared" si="124"/>
        <v/>
      </c>
      <c r="FK20" s="159" t="str">
        <f t="shared" si="125"/>
        <v/>
      </c>
      <c r="FL20" s="159" t="str">
        <f t="shared" si="126"/>
        <v/>
      </c>
      <c r="FM20" s="159" t="str">
        <f t="shared" si="127"/>
        <v/>
      </c>
      <c r="FN20" s="159" t="str">
        <f t="shared" si="128"/>
        <v/>
      </c>
      <c r="FO20" s="159" t="str">
        <f t="shared" si="129"/>
        <v/>
      </c>
      <c r="FP20" s="159" t="str">
        <f t="shared" si="130"/>
        <v/>
      </c>
      <c r="FQ20" s="159" t="str">
        <f t="shared" si="131"/>
        <v/>
      </c>
      <c r="FR20" s="159" t="str">
        <f t="shared" si="132"/>
        <v/>
      </c>
      <c r="FS20" s="159" t="str">
        <f t="shared" si="133"/>
        <v/>
      </c>
      <c r="FT20" s="159" t="str">
        <f t="shared" si="134"/>
        <v/>
      </c>
      <c r="FU20" s="159" t="str">
        <f t="shared" si="135"/>
        <v/>
      </c>
      <c r="FV20" s="159" t="str">
        <f t="shared" si="136"/>
        <v/>
      </c>
      <c r="FW20" s="158"/>
      <c r="FX20" s="732">
        <f t="shared" si="137"/>
        <v>50</v>
      </c>
      <c r="FY20" s="732">
        <f t="shared" si="138"/>
        <v>50</v>
      </c>
      <c r="FZ20" s="732">
        <f t="shared" si="139"/>
        <v>50</v>
      </c>
      <c r="GA20" s="732">
        <f t="shared" si="140"/>
        <v>50</v>
      </c>
      <c r="GB20" s="732">
        <f t="shared" si="141"/>
        <v>50</v>
      </c>
      <c r="GC20" s="732">
        <f t="shared" si="142"/>
        <v>50</v>
      </c>
      <c r="GD20" s="732">
        <f t="shared" si="143"/>
        <v>50</v>
      </c>
      <c r="GE20" s="732">
        <f t="shared" si="144"/>
        <v>50</v>
      </c>
      <c r="GF20" s="732">
        <f t="shared" si="145"/>
        <v>50</v>
      </c>
      <c r="GG20" s="732">
        <f t="shared" si="146"/>
        <v>50</v>
      </c>
      <c r="GH20" s="732">
        <f t="shared" si="147"/>
        <v>50</v>
      </c>
      <c r="GI20" s="732">
        <f t="shared" si="148"/>
        <v>50</v>
      </c>
      <c r="GJ20" s="732">
        <f t="shared" si="149"/>
        <v>50</v>
      </c>
      <c r="GK20" s="732">
        <f t="shared" si="150"/>
        <v>50</v>
      </c>
      <c r="GL20" s="732">
        <f t="shared" si="151"/>
        <v>50</v>
      </c>
      <c r="GM20" s="732">
        <f t="shared" si="152"/>
        <v>50</v>
      </c>
      <c r="GN20" s="734">
        <v>13</v>
      </c>
      <c r="GO20" s="155"/>
      <c r="GQ20" s="19"/>
      <c r="GR20" s="367"/>
      <c r="GS20" s="367"/>
      <c r="GT20" s="367"/>
      <c r="GU20" s="369"/>
      <c r="GV20" s="367"/>
      <c r="GW20" s="367"/>
      <c r="GX20" s="367"/>
      <c r="GY20" s="367"/>
      <c r="GZ20" s="367"/>
      <c r="HA20" s="367"/>
      <c r="HB20" s="367"/>
      <c r="HC20" s="367"/>
      <c r="HD20" s="367"/>
      <c r="HE20" s="367"/>
      <c r="HF20" s="367"/>
      <c r="HG20" s="367"/>
      <c r="HH20" s="19"/>
      <c r="HI20" s="1365" t="s">
        <v>379</v>
      </c>
      <c r="HJ20" s="1366"/>
      <c r="HK20" s="1365"/>
      <c r="HL20" s="1365"/>
      <c r="HM20" s="1365"/>
      <c r="HN20" s="1365"/>
      <c r="HO20" s="1365"/>
      <c r="HP20" s="1365"/>
      <c r="HQ20" s="1365"/>
      <c r="HR20" s="1365"/>
      <c r="HS20" s="1365"/>
      <c r="HT20" s="1365"/>
      <c r="HU20" s="1365"/>
      <c r="HV20" s="1365"/>
      <c r="HW20" s="1365"/>
      <c r="HX20" s="1365"/>
      <c r="HY20" s="1365"/>
      <c r="HZ20" s="1365"/>
      <c r="IA20" s="1365"/>
      <c r="IB20" s="1365"/>
      <c r="IC20" s="1365"/>
      <c r="ID20" s="1365"/>
      <c r="IE20" s="1365"/>
      <c r="IF20" s="1365"/>
      <c r="IG20" s="19"/>
    </row>
    <row r="21" spans="1:241" s="20" customFormat="1" ht="39.950000000000003" customHeight="1" x14ac:dyDescent="0.25">
      <c r="A21" s="27">
        <f>ROW()</f>
        <v>21</v>
      </c>
      <c r="B21" s="342">
        <f>IF(C21="I","",IF(ISBLANK(D21),"",IF(ISTEXT(D21),LARGE(B14:B20,1)+1,0)))</f>
        <v>5</v>
      </c>
      <c r="C21" s="344"/>
      <c r="D21" s="173" t="s">
        <v>185</v>
      </c>
      <c r="E21" s="664" t="s">
        <v>136</v>
      </c>
      <c r="F21" s="171"/>
      <c r="G21" s="856"/>
      <c r="H21" s="857"/>
      <c r="I21" s="707"/>
      <c r="J21" s="919">
        <f t="shared" si="6"/>
        <v>0</v>
      </c>
      <c r="K21" s="707"/>
      <c r="L21" s="919">
        <f t="shared" si="7"/>
        <v>0</v>
      </c>
      <c r="M21" s="707"/>
      <c r="N21" s="919">
        <f t="shared" si="8"/>
        <v>0</v>
      </c>
      <c r="O21" s="707"/>
      <c r="P21" s="919">
        <f t="shared" si="9"/>
        <v>0</v>
      </c>
      <c r="Q21" s="707"/>
      <c r="R21" s="919">
        <f t="shared" si="10"/>
        <v>0</v>
      </c>
      <c r="S21" s="707"/>
      <c r="T21" s="919">
        <f t="shared" si="11"/>
        <v>0</v>
      </c>
      <c r="U21" s="707"/>
      <c r="V21" s="919">
        <f t="shared" si="12"/>
        <v>0</v>
      </c>
      <c r="W21" s="707"/>
      <c r="X21" s="919">
        <f t="shared" si="13"/>
        <v>0</v>
      </c>
      <c r="Y21" s="707"/>
      <c r="Z21" s="919">
        <f t="shared" si="14"/>
        <v>0</v>
      </c>
      <c r="AA21" s="707"/>
      <c r="AB21" s="919">
        <f t="shared" si="15"/>
        <v>0</v>
      </c>
      <c r="AC21" s="707"/>
      <c r="AD21" s="919">
        <f t="shared" si="16"/>
        <v>0</v>
      </c>
      <c r="AE21" s="707"/>
      <c r="AF21" s="919">
        <f t="shared" si="17"/>
        <v>0</v>
      </c>
      <c r="AG21" s="707"/>
      <c r="AH21" s="919">
        <f t="shared" si="18"/>
        <v>0</v>
      </c>
      <c r="AI21" s="707"/>
      <c r="AJ21" s="919">
        <f t="shared" si="19"/>
        <v>0</v>
      </c>
      <c r="AK21" s="707"/>
      <c r="AL21" s="919">
        <f t="shared" si="20"/>
        <v>0</v>
      </c>
      <c r="AM21" s="707"/>
      <c r="AN21" s="916">
        <f t="shared" si="21"/>
        <v>0</v>
      </c>
      <c r="AO21" s="178">
        <f>AO6</f>
        <v>35</v>
      </c>
      <c r="AP21" s="964">
        <f t="shared" si="22"/>
        <v>0</v>
      </c>
      <c r="AQ21" s="926">
        <f t="shared" si="23"/>
        <v>0</v>
      </c>
      <c r="AR21" s="860">
        <f t="shared" si="24"/>
        <v>0</v>
      </c>
      <c r="AS21" s="861">
        <f t="shared" si="25"/>
        <v>0</v>
      </c>
      <c r="AT21" s="922">
        <f t="shared" si="26"/>
        <v>0</v>
      </c>
      <c r="AU21" s="164" t="str">
        <f t="shared" si="27"/>
        <v/>
      </c>
      <c r="AV21" s="163">
        <f t="shared" si="28"/>
        <v>0</v>
      </c>
      <c r="AW21" s="460">
        <f t="shared" si="29"/>
        <v>0</v>
      </c>
      <c r="AX21" s="860">
        <f t="shared" si="30"/>
        <v>0</v>
      </c>
      <c r="AY21" s="861">
        <f t="shared" si="31"/>
        <v>0</v>
      </c>
      <c r="AZ21" s="922">
        <f t="shared" si="32"/>
        <v>0</v>
      </c>
      <c r="BA21" s="164" t="str">
        <f t="shared" si="33"/>
        <v/>
      </c>
      <c r="BB21" s="163">
        <f t="shared" si="34"/>
        <v>0</v>
      </c>
      <c r="BC21" s="460">
        <f t="shared" si="35"/>
        <v>0</v>
      </c>
      <c r="BD21" s="860">
        <f t="shared" si="36"/>
        <v>0</v>
      </c>
      <c r="BE21" s="861">
        <f t="shared" si="37"/>
        <v>0</v>
      </c>
      <c r="BF21" s="922">
        <f t="shared" si="38"/>
        <v>0</v>
      </c>
      <c r="BG21" s="164" t="str">
        <f t="shared" si="39"/>
        <v/>
      </c>
      <c r="BH21" s="163">
        <f t="shared" si="40"/>
        <v>0</v>
      </c>
      <c r="BI21" s="460">
        <f t="shared" si="41"/>
        <v>0</v>
      </c>
      <c r="BJ21" s="860">
        <f t="shared" si="42"/>
        <v>0</v>
      </c>
      <c r="BK21" s="861">
        <f t="shared" si="43"/>
        <v>0</v>
      </c>
      <c r="BL21" s="922">
        <f t="shared" si="44"/>
        <v>0</v>
      </c>
      <c r="BM21" s="164" t="str">
        <f t="shared" si="45"/>
        <v/>
      </c>
      <c r="BN21" s="163">
        <f t="shared" si="46"/>
        <v>0</v>
      </c>
      <c r="BO21" s="460">
        <f t="shared" si="47"/>
        <v>0</v>
      </c>
      <c r="BP21" s="860">
        <f t="shared" si="48"/>
        <v>0</v>
      </c>
      <c r="BQ21" s="861">
        <f t="shared" si="49"/>
        <v>0</v>
      </c>
      <c r="BR21" s="922">
        <f t="shared" si="50"/>
        <v>0</v>
      </c>
      <c r="BS21" s="164" t="str">
        <f t="shared" si="51"/>
        <v/>
      </c>
      <c r="BT21" s="163">
        <f t="shared" si="52"/>
        <v>0</v>
      </c>
      <c r="BU21" s="460">
        <f t="shared" si="53"/>
        <v>0</v>
      </c>
      <c r="BV21" s="860">
        <f t="shared" si="54"/>
        <v>0</v>
      </c>
      <c r="BW21" s="861">
        <f t="shared" si="55"/>
        <v>0</v>
      </c>
      <c r="BX21" s="922">
        <f t="shared" si="56"/>
        <v>0</v>
      </c>
      <c r="BY21" s="164" t="str">
        <f t="shared" si="57"/>
        <v/>
      </c>
      <c r="BZ21" s="163">
        <f t="shared" si="58"/>
        <v>0</v>
      </c>
      <c r="CA21" s="460">
        <f t="shared" si="59"/>
        <v>0</v>
      </c>
      <c r="CB21" s="860">
        <f t="shared" si="60"/>
        <v>0</v>
      </c>
      <c r="CC21" s="861">
        <f t="shared" si="61"/>
        <v>0</v>
      </c>
      <c r="CD21" s="922">
        <f t="shared" si="62"/>
        <v>0</v>
      </c>
      <c r="CE21" s="164" t="str">
        <f t="shared" si="63"/>
        <v/>
      </c>
      <c r="CF21" s="163">
        <f t="shared" si="64"/>
        <v>0</v>
      </c>
      <c r="CG21" s="460">
        <f t="shared" si="65"/>
        <v>0</v>
      </c>
      <c r="CH21" s="860">
        <f t="shared" si="66"/>
        <v>0</v>
      </c>
      <c r="CI21" s="861">
        <f t="shared" si="67"/>
        <v>0</v>
      </c>
      <c r="CJ21" s="922">
        <f t="shared" si="68"/>
        <v>0</v>
      </c>
      <c r="CK21" s="164" t="str">
        <f t="shared" si="153"/>
        <v/>
      </c>
      <c r="CL21" s="163">
        <f t="shared" si="154"/>
        <v>0</v>
      </c>
      <c r="CM21" s="460">
        <f t="shared" si="69"/>
        <v>0</v>
      </c>
      <c r="CN21" s="860">
        <f t="shared" si="70"/>
        <v>0</v>
      </c>
      <c r="CO21" s="861">
        <f t="shared" si="71"/>
        <v>0</v>
      </c>
      <c r="CP21" s="922">
        <f t="shared" si="72"/>
        <v>0</v>
      </c>
      <c r="CQ21" s="164" t="str">
        <f t="shared" si="155"/>
        <v/>
      </c>
      <c r="CR21" s="163">
        <f t="shared" si="156"/>
        <v>0</v>
      </c>
      <c r="CS21" s="460">
        <f t="shared" si="73"/>
        <v>0</v>
      </c>
      <c r="CT21" s="860">
        <f t="shared" si="74"/>
        <v>0</v>
      </c>
      <c r="CU21" s="861">
        <f t="shared" si="75"/>
        <v>0</v>
      </c>
      <c r="CV21" s="922">
        <f t="shared" si="76"/>
        <v>0</v>
      </c>
      <c r="CW21" s="164" t="str">
        <f t="shared" si="157"/>
        <v/>
      </c>
      <c r="CX21" s="163">
        <f t="shared" si="158"/>
        <v>0</v>
      </c>
      <c r="CY21" s="460">
        <f t="shared" si="77"/>
        <v>0</v>
      </c>
      <c r="CZ21" s="860">
        <f t="shared" si="78"/>
        <v>0</v>
      </c>
      <c r="DA21" s="861">
        <f t="shared" si="79"/>
        <v>0</v>
      </c>
      <c r="DB21" s="922">
        <f t="shared" si="80"/>
        <v>0</v>
      </c>
      <c r="DC21" s="164" t="str">
        <f t="shared" si="159"/>
        <v/>
      </c>
      <c r="DD21" s="163">
        <f t="shared" si="160"/>
        <v>0</v>
      </c>
      <c r="DE21" s="460">
        <f t="shared" si="81"/>
        <v>0</v>
      </c>
      <c r="DF21" s="860">
        <f t="shared" si="82"/>
        <v>0</v>
      </c>
      <c r="DG21" s="861">
        <f t="shared" si="83"/>
        <v>0</v>
      </c>
      <c r="DH21" s="922">
        <f t="shared" si="84"/>
        <v>0</v>
      </c>
      <c r="DI21" s="164" t="str">
        <f t="shared" si="161"/>
        <v/>
      </c>
      <c r="DJ21" s="163">
        <f t="shared" si="162"/>
        <v>0</v>
      </c>
      <c r="DK21" s="460">
        <f t="shared" si="85"/>
        <v>0</v>
      </c>
      <c r="DL21" s="860">
        <f t="shared" si="86"/>
        <v>0</v>
      </c>
      <c r="DM21" s="861">
        <f t="shared" si="87"/>
        <v>0</v>
      </c>
      <c r="DN21" s="922">
        <f t="shared" si="88"/>
        <v>0</v>
      </c>
      <c r="DO21" s="164" t="str">
        <f t="shared" si="163"/>
        <v/>
      </c>
      <c r="DP21" s="163">
        <f t="shared" si="164"/>
        <v>0</v>
      </c>
      <c r="DQ21" s="460">
        <f t="shared" si="89"/>
        <v>0</v>
      </c>
      <c r="DR21" s="860">
        <f t="shared" si="90"/>
        <v>0</v>
      </c>
      <c r="DS21" s="861">
        <f t="shared" si="91"/>
        <v>0</v>
      </c>
      <c r="DT21" s="922">
        <f t="shared" si="92"/>
        <v>0</v>
      </c>
      <c r="DU21" s="164" t="str">
        <f t="shared" si="165"/>
        <v/>
      </c>
      <c r="DV21" s="163">
        <f t="shared" si="166"/>
        <v>0</v>
      </c>
      <c r="DW21" s="460">
        <f t="shared" si="93"/>
        <v>0</v>
      </c>
      <c r="DX21" s="860">
        <f t="shared" si="94"/>
        <v>0</v>
      </c>
      <c r="DY21" s="861">
        <f t="shared" si="95"/>
        <v>0</v>
      </c>
      <c r="DZ21" s="922">
        <f t="shared" si="96"/>
        <v>0</v>
      </c>
      <c r="EA21" s="164" t="str">
        <f t="shared" si="167"/>
        <v/>
      </c>
      <c r="EB21" s="163">
        <f t="shared" si="168"/>
        <v>0</v>
      </c>
      <c r="EC21" s="460">
        <f t="shared" si="97"/>
        <v>0</v>
      </c>
      <c r="ED21" s="860">
        <f t="shared" si="98"/>
        <v>0</v>
      </c>
      <c r="EE21" s="861">
        <f t="shared" si="99"/>
        <v>0</v>
      </c>
      <c r="EF21" s="922">
        <f t="shared" si="100"/>
        <v>0</v>
      </c>
      <c r="EG21" s="164" t="str">
        <f t="shared" si="101"/>
        <v/>
      </c>
      <c r="EH21" s="163">
        <f t="shared" si="102"/>
        <v>0</v>
      </c>
      <c r="EI21" s="246"/>
      <c r="EJ21" s="246"/>
      <c r="EK21" s="155"/>
      <c r="EL21" s="22"/>
      <c r="EM21" s="163">
        <f t="shared" si="103"/>
        <v>0</v>
      </c>
      <c r="EN21" s="162">
        <f t="shared" si="104"/>
        <v>0</v>
      </c>
      <c r="EO21" s="162">
        <f t="shared" si="105"/>
        <v>0</v>
      </c>
      <c r="EP21" s="162">
        <f t="shared" si="106"/>
        <v>0</v>
      </c>
      <c r="EQ21" s="162">
        <f t="shared" si="107"/>
        <v>0</v>
      </c>
      <c r="ER21" s="162">
        <f t="shared" si="108"/>
        <v>0</v>
      </c>
      <c r="ES21" s="162">
        <f t="shared" si="119"/>
        <v>0</v>
      </c>
      <c r="ET21" s="162">
        <f t="shared" si="109"/>
        <v>0</v>
      </c>
      <c r="EU21" s="162">
        <f t="shared" si="110"/>
        <v>0</v>
      </c>
      <c r="EV21" s="162">
        <f t="shared" si="111"/>
        <v>0</v>
      </c>
      <c r="EW21" s="162">
        <f t="shared" si="112"/>
        <v>0</v>
      </c>
      <c r="EX21" s="162">
        <f t="shared" si="113"/>
        <v>0</v>
      </c>
      <c r="EY21" s="162">
        <f t="shared" si="114"/>
        <v>0</v>
      </c>
      <c r="EZ21" s="162">
        <f t="shared" si="115"/>
        <v>0</v>
      </c>
      <c r="FA21" s="162">
        <f t="shared" si="116"/>
        <v>0</v>
      </c>
      <c r="FB21" s="162">
        <f t="shared" si="117"/>
        <v>0</v>
      </c>
      <c r="FC21" s="22"/>
      <c r="FD21" s="161">
        <f t="shared" si="118"/>
        <v>35</v>
      </c>
      <c r="FE21" s="620">
        <f t="shared" si="120"/>
        <v>0</v>
      </c>
      <c r="FF21" s="160">
        <f>FF5</f>
        <v>50</v>
      </c>
      <c r="FG21" s="159" t="str">
        <f t="shared" si="121"/>
        <v/>
      </c>
      <c r="FH21" s="159" t="str">
        <f t="shared" si="122"/>
        <v/>
      </c>
      <c r="FI21" s="159" t="str">
        <f t="shared" si="123"/>
        <v/>
      </c>
      <c r="FJ21" s="159" t="str">
        <f t="shared" si="124"/>
        <v/>
      </c>
      <c r="FK21" s="159" t="str">
        <f t="shared" si="125"/>
        <v/>
      </c>
      <c r="FL21" s="159" t="str">
        <f t="shared" si="126"/>
        <v/>
      </c>
      <c r="FM21" s="159" t="str">
        <f t="shared" si="127"/>
        <v/>
      </c>
      <c r="FN21" s="159" t="str">
        <f t="shared" si="128"/>
        <v/>
      </c>
      <c r="FO21" s="159" t="str">
        <f t="shared" si="129"/>
        <v/>
      </c>
      <c r="FP21" s="159" t="str">
        <f t="shared" si="130"/>
        <v/>
      </c>
      <c r="FQ21" s="159" t="str">
        <f t="shared" si="131"/>
        <v/>
      </c>
      <c r="FR21" s="159" t="str">
        <f t="shared" si="132"/>
        <v/>
      </c>
      <c r="FS21" s="159" t="str">
        <f t="shared" si="133"/>
        <v/>
      </c>
      <c r="FT21" s="159" t="str">
        <f t="shared" si="134"/>
        <v/>
      </c>
      <c r="FU21" s="159" t="str">
        <f t="shared" si="135"/>
        <v/>
      </c>
      <c r="FV21" s="159" t="str">
        <f t="shared" si="136"/>
        <v/>
      </c>
      <c r="FW21" s="158"/>
      <c r="FX21" s="732">
        <f t="shared" si="137"/>
        <v>50</v>
      </c>
      <c r="FY21" s="732">
        <f t="shared" si="138"/>
        <v>50</v>
      </c>
      <c r="FZ21" s="732">
        <f t="shared" si="139"/>
        <v>50</v>
      </c>
      <c r="GA21" s="732">
        <f t="shared" si="140"/>
        <v>50</v>
      </c>
      <c r="GB21" s="732">
        <f t="shared" si="141"/>
        <v>50</v>
      </c>
      <c r="GC21" s="732">
        <f t="shared" si="142"/>
        <v>50</v>
      </c>
      <c r="GD21" s="732">
        <f t="shared" si="143"/>
        <v>50</v>
      </c>
      <c r="GE21" s="732">
        <f t="shared" si="144"/>
        <v>50</v>
      </c>
      <c r="GF21" s="732">
        <f t="shared" si="145"/>
        <v>50</v>
      </c>
      <c r="GG21" s="732">
        <f t="shared" si="146"/>
        <v>50</v>
      </c>
      <c r="GH21" s="732">
        <f t="shared" si="147"/>
        <v>50</v>
      </c>
      <c r="GI21" s="732">
        <f t="shared" si="148"/>
        <v>50</v>
      </c>
      <c r="GJ21" s="732">
        <f t="shared" si="149"/>
        <v>50</v>
      </c>
      <c r="GK21" s="732">
        <f t="shared" si="150"/>
        <v>50</v>
      </c>
      <c r="GL21" s="732">
        <f t="shared" si="151"/>
        <v>50</v>
      </c>
      <c r="GM21" s="732">
        <f t="shared" si="152"/>
        <v>50</v>
      </c>
      <c r="GN21" s="734">
        <v>14</v>
      </c>
      <c r="GO21" s="155"/>
      <c r="GQ21" s="19"/>
      <c r="GR21" s="394"/>
      <c r="GS21" s="367"/>
      <c r="GT21" s="367"/>
      <c r="GU21" s="397" t="s">
        <v>249</v>
      </c>
      <c r="GV21" s="1367" t="s">
        <v>250</v>
      </c>
      <c r="GW21" s="1367"/>
      <c r="GX21" s="1367"/>
      <c r="GY21" s="1367"/>
      <c r="GZ21" s="1367"/>
      <c r="HA21" s="367"/>
      <c r="HB21" s="398"/>
      <c r="HC21" s="399" t="s">
        <v>251</v>
      </c>
      <c r="HD21" s="396" t="s">
        <v>252</v>
      </c>
      <c r="HE21" s="369"/>
      <c r="HF21" s="367"/>
      <c r="HG21" s="367"/>
      <c r="HH21" s="19"/>
      <c r="HI21" s="480"/>
      <c r="HJ21" s="377"/>
      <c r="HK21" s="279"/>
      <c r="HL21" s="279"/>
      <c r="HM21" s="279"/>
      <c r="HN21" s="279"/>
      <c r="HO21" s="279"/>
      <c r="HP21" s="279"/>
      <c r="HQ21" s="279"/>
      <c r="HR21" s="279"/>
      <c r="HS21" s="279"/>
      <c r="HT21" s="279"/>
      <c r="HU21" s="279"/>
      <c r="HV21" s="279"/>
      <c r="HW21" s="279"/>
      <c r="HX21" s="279"/>
      <c r="HY21" s="279"/>
      <c r="HZ21" s="279"/>
      <c r="IA21" s="279"/>
      <c r="IB21" s="1368"/>
      <c r="IC21" s="1368"/>
      <c r="ID21" s="1368"/>
      <c r="IE21" s="1368"/>
      <c r="IF21" s="1368"/>
      <c r="IG21" s="19"/>
    </row>
    <row r="22" spans="1:241" s="20" customFormat="1" ht="39.950000000000003" customHeight="1" x14ac:dyDescent="0.25">
      <c r="A22" s="27">
        <f>ROW()</f>
        <v>22</v>
      </c>
      <c r="B22" s="342">
        <f>IF(C22="I","",IF(ISBLANK(D22),"",IF(ISTEXT(D22),LARGE(B14:B21,1)+1,0)))</f>
        <v>6</v>
      </c>
      <c r="C22" s="344"/>
      <c r="D22" s="173" t="s">
        <v>184</v>
      </c>
      <c r="E22" s="664" t="s">
        <v>136</v>
      </c>
      <c r="F22" s="171"/>
      <c r="G22" s="856"/>
      <c r="H22" s="857"/>
      <c r="I22" s="707"/>
      <c r="J22" s="919">
        <f t="shared" si="6"/>
        <v>0</v>
      </c>
      <c r="K22" s="707"/>
      <c r="L22" s="919">
        <f t="shared" si="7"/>
        <v>0</v>
      </c>
      <c r="M22" s="707"/>
      <c r="N22" s="919">
        <f t="shared" si="8"/>
        <v>0</v>
      </c>
      <c r="O22" s="707"/>
      <c r="P22" s="919">
        <f t="shared" si="9"/>
        <v>0</v>
      </c>
      <c r="Q22" s="707"/>
      <c r="R22" s="919">
        <f t="shared" si="10"/>
        <v>0</v>
      </c>
      <c r="S22" s="707"/>
      <c r="T22" s="919">
        <f t="shared" si="11"/>
        <v>0</v>
      </c>
      <c r="U22" s="707"/>
      <c r="V22" s="919">
        <f t="shared" si="12"/>
        <v>0</v>
      </c>
      <c r="W22" s="707"/>
      <c r="X22" s="919">
        <f t="shared" si="13"/>
        <v>0</v>
      </c>
      <c r="Y22" s="707"/>
      <c r="Z22" s="919">
        <f t="shared" si="14"/>
        <v>0</v>
      </c>
      <c r="AA22" s="707"/>
      <c r="AB22" s="919">
        <f t="shared" si="15"/>
        <v>0</v>
      </c>
      <c r="AC22" s="707"/>
      <c r="AD22" s="919">
        <f t="shared" si="16"/>
        <v>0</v>
      </c>
      <c r="AE22" s="707"/>
      <c r="AF22" s="919">
        <f t="shared" si="17"/>
        <v>0</v>
      </c>
      <c r="AG22" s="707"/>
      <c r="AH22" s="919">
        <f t="shared" si="18"/>
        <v>0</v>
      </c>
      <c r="AI22" s="707"/>
      <c r="AJ22" s="919">
        <f t="shared" si="19"/>
        <v>0</v>
      </c>
      <c r="AK22" s="707"/>
      <c r="AL22" s="919">
        <f t="shared" si="20"/>
        <v>0</v>
      </c>
      <c r="AM22" s="707"/>
      <c r="AN22" s="916">
        <f t="shared" si="21"/>
        <v>0</v>
      </c>
      <c r="AO22" s="178">
        <f>AO6</f>
        <v>35</v>
      </c>
      <c r="AP22" s="964">
        <f t="shared" si="22"/>
        <v>0</v>
      </c>
      <c r="AQ22" s="926">
        <f t="shared" si="23"/>
        <v>0</v>
      </c>
      <c r="AR22" s="860">
        <f t="shared" si="24"/>
        <v>0</v>
      </c>
      <c r="AS22" s="861">
        <f t="shared" si="25"/>
        <v>0</v>
      </c>
      <c r="AT22" s="922">
        <f t="shared" si="26"/>
        <v>0</v>
      </c>
      <c r="AU22" s="164" t="str">
        <f t="shared" si="27"/>
        <v/>
      </c>
      <c r="AV22" s="163">
        <f t="shared" si="28"/>
        <v>0</v>
      </c>
      <c r="AW22" s="460">
        <f t="shared" si="29"/>
        <v>0</v>
      </c>
      <c r="AX22" s="860">
        <f t="shared" si="30"/>
        <v>0</v>
      </c>
      <c r="AY22" s="861">
        <f t="shared" si="31"/>
        <v>0</v>
      </c>
      <c r="AZ22" s="922">
        <f t="shared" si="32"/>
        <v>0</v>
      </c>
      <c r="BA22" s="164" t="str">
        <f t="shared" si="33"/>
        <v/>
      </c>
      <c r="BB22" s="163">
        <f t="shared" si="34"/>
        <v>0</v>
      </c>
      <c r="BC22" s="460">
        <f t="shared" si="35"/>
        <v>0</v>
      </c>
      <c r="BD22" s="860">
        <f t="shared" si="36"/>
        <v>0</v>
      </c>
      <c r="BE22" s="861">
        <f t="shared" si="37"/>
        <v>0</v>
      </c>
      <c r="BF22" s="922">
        <f t="shared" si="38"/>
        <v>0</v>
      </c>
      <c r="BG22" s="164" t="str">
        <f t="shared" si="39"/>
        <v/>
      </c>
      <c r="BH22" s="163">
        <f t="shared" si="40"/>
        <v>0</v>
      </c>
      <c r="BI22" s="460">
        <f t="shared" si="41"/>
        <v>0</v>
      </c>
      <c r="BJ22" s="860">
        <f t="shared" si="42"/>
        <v>0</v>
      </c>
      <c r="BK22" s="861">
        <f t="shared" si="43"/>
        <v>0</v>
      </c>
      <c r="BL22" s="922">
        <f t="shared" si="44"/>
        <v>0</v>
      </c>
      <c r="BM22" s="164" t="str">
        <f t="shared" si="45"/>
        <v/>
      </c>
      <c r="BN22" s="163">
        <f t="shared" si="46"/>
        <v>0</v>
      </c>
      <c r="BO22" s="460">
        <f t="shared" si="47"/>
        <v>0</v>
      </c>
      <c r="BP22" s="860">
        <f t="shared" si="48"/>
        <v>0</v>
      </c>
      <c r="BQ22" s="861">
        <f t="shared" si="49"/>
        <v>0</v>
      </c>
      <c r="BR22" s="922">
        <f t="shared" si="50"/>
        <v>0</v>
      </c>
      <c r="BS22" s="164" t="str">
        <f t="shared" si="51"/>
        <v/>
      </c>
      <c r="BT22" s="163">
        <f t="shared" si="52"/>
        <v>0</v>
      </c>
      <c r="BU22" s="460">
        <f t="shared" si="53"/>
        <v>0</v>
      </c>
      <c r="BV22" s="860">
        <f t="shared" si="54"/>
        <v>0</v>
      </c>
      <c r="BW22" s="861">
        <f t="shared" si="55"/>
        <v>0</v>
      </c>
      <c r="BX22" s="922">
        <f t="shared" si="56"/>
        <v>0</v>
      </c>
      <c r="BY22" s="164" t="str">
        <f t="shared" si="57"/>
        <v/>
      </c>
      <c r="BZ22" s="163">
        <f t="shared" si="58"/>
        <v>0</v>
      </c>
      <c r="CA22" s="460">
        <f t="shared" si="59"/>
        <v>0</v>
      </c>
      <c r="CB22" s="860">
        <f t="shared" si="60"/>
        <v>0</v>
      </c>
      <c r="CC22" s="861">
        <f t="shared" si="61"/>
        <v>0</v>
      </c>
      <c r="CD22" s="922">
        <f t="shared" si="62"/>
        <v>0</v>
      </c>
      <c r="CE22" s="164" t="str">
        <f t="shared" si="63"/>
        <v/>
      </c>
      <c r="CF22" s="163">
        <f t="shared" si="64"/>
        <v>0</v>
      </c>
      <c r="CG22" s="460">
        <f t="shared" si="65"/>
        <v>0</v>
      </c>
      <c r="CH22" s="860">
        <f t="shared" si="66"/>
        <v>0</v>
      </c>
      <c r="CI22" s="861">
        <f t="shared" si="67"/>
        <v>0</v>
      </c>
      <c r="CJ22" s="922">
        <f t="shared" si="68"/>
        <v>0</v>
      </c>
      <c r="CK22" s="164" t="str">
        <f t="shared" si="153"/>
        <v/>
      </c>
      <c r="CL22" s="163">
        <f t="shared" si="154"/>
        <v>0</v>
      </c>
      <c r="CM22" s="460">
        <f t="shared" si="69"/>
        <v>0</v>
      </c>
      <c r="CN22" s="860">
        <f t="shared" si="70"/>
        <v>0</v>
      </c>
      <c r="CO22" s="861">
        <f t="shared" si="71"/>
        <v>0</v>
      </c>
      <c r="CP22" s="922">
        <f t="shared" si="72"/>
        <v>0</v>
      </c>
      <c r="CQ22" s="164" t="str">
        <f t="shared" si="155"/>
        <v/>
      </c>
      <c r="CR22" s="163">
        <f t="shared" si="156"/>
        <v>0</v>
      </c>
      <c r="CS22" s="460">
        <f t="shared" si="73"/>
        <v>0</v>
      </c>
      <c r="CT22" s="860">
        <f t="shared" si="74"/>
        <v>0</v>
      </c>
      <c r="CU22" s="861">
        <f t="shared" si="75"/>
        <v>0</v>
      </c>
      <c r="CV22" s="922">
        <f t="shared" si="76"/>
        <v>0</v>
      </c>
      <c r="CW22" s="164" t="str">
        <f t="shared" si="157"/>
        <v/>
      </c>
      <c r="CX22" s="163">
        <f t="shared" si="158"/>
        <v>0</v>
      </c>
      <c r="CY22" s="460">
        <f t="shared" si="77"/>
        <v>0</v>
      </c>
      <c r="CZ22" s="860">
        <f t="shared" si="78"/>
        <v>0</v>
      </c>
      <c r="DA22" s="861">
        <f t="shared" si="79"/>
        <v>0</v>
      </c>
      <c r="DB22" s="922">
        <f t="shared" si="80"/>
        <v>0</v>
      </c>
      <c r="DC22" s="164" t="str">
        <f t="shared" si="159"/>
        <v/>
      </c>
      <c r="DD22" s="163">
        <f t="shared" si="160"/>
        <v>0</v>
      </c>
      <c r="DE22" s="460">
        <f t="shared" si="81"/>
        <v>0</v>
      </c>
      <c r="DF22" s="860">
        <f t="shared" si="82"/>
        <v>0</v>
      </c>
      <c r="DG22" s="861">
        <f t="shared" si="83"/>
        <v>0</v>
      </c>
      <c r="DH22" s="922">
        <f t="shared" si="84"/>
        <v>0</v>
      </c>
      <c r="DI22" s="164" t="str">
        <f t="shared" si="161"/>
        <v/>
      </c>
      <c r="DJ22" s="163">
        <f t="shared" si="162"/>
        <v>0</v>
      </c>
      <c r="DK22" s="460">
        <f t="shared" si="85"/>
        <v>0</v>
      </c>
      <c r="DL22" s="860">
        <f t="shared" si="86"/>
        <v>0</v>
      </c>
      <c r="DM22" s="861">
        <f t="shared" si="87"/>
        <v>0</v>
      </c>
      <c r="DN22" s="922">
        <f t="shared" si="88"/>
        <v>0</v>
      </c>
      <c r="DO22" s="164" t="str">
        <f t="shared" si="163"/>
        <v/>
      </c>
      <c r="DP22" s="163">
        <f t="shared" si="164"/>
        <v>0</v>
      </c>
      <c r="DQ22" s="460">
        <f t="shared" si="89"/>
        <v>0</v>
      </c>
      <c r="DR22" s="860">
        <f t="shared" si="90"/>
        <v>0</v>
      </c>
      <c r="DS22" s="861">
        <f t="shared" si="91"/>
        <v>0</v>
      </c>
      <c r="DT22" s="922">
        <f t="shared" si="92"/>
        <v>0</v>
      </c>
      <c r="DU22" s="164" t="str">
        <f t="shared" si="165"/>
        <v/>
      </c>
      <c r="DV22" s="163">
        <f t="shared" si="166"/>
        <v>0</v>
      </c>
      <c r="DW22" s="460">
        <f t="shared" si="93"/>
        <v>0</v>
      </c>
      <c r="DX22" s="860">
        <f t="shared" si="94"/>
        <v>0</v>
      </c>
      <c r="DY22" s="861">
        <f t="shared" si="95"/>
        <v>0</v>
      </c>
      <c r="DZ22" s="922">
        <f t="shared" si="96"/>
        <v>0</v>
      </c>
      <c r="EA22" s="164" t="str">
        <f t="shared" si="167"/>
        <v/>
      </c>
      <c r="EB22" s="163">
        <f t="shared" si="168"/>
        <v>0</v>
      </c>
      <c r="EC22" s="460">
        <f t="shared" si="97"/>
        <v>0</v>
      </c>
      <c r="ED22" s="860">
        <f t="shared" si="98"/>
        <v>0</v>
      </c>
      <c r="EE22" s="861">
        <f t="shared" si="99"/>
        <v>0</v>
      </c>
      <c r="EF22" s="922">
        <f t="shared" si="100"/>
        <v>0</v>
      </c>
      <c r="EG22" s="164" t="str">
        <f t="shared" si="101"/>
        <v/>
      </c>
      <c r="EH22" s="163">
        <f t="shared" si="102"/>
        <v>0</v>
      </c>
      <c r="EI22" s="246"/>
      <c r="EJ22" s="246"/>
      <c r="EK22" s="155"/>
      <c r="EL22" s="22"/>
      <c r="EM22" s="163">
        <f t="shared" si="103"/>
        <v>0</v>
      </c>
      <c r="EN22" s="162">
        <f t="shared" si="104"/>
        <v>0</v>
      </c>
      <c r="EO22" s="162">
        <f t="shared" si="105"/>
        <v>0</v>
      </c>
      <c r="EP22" s="162">
        <f t="shared" si="106"/>
        <v>0</v>
      </c>
      <c r="EQ22" s="162">
        <f t="shared" si="107"/>
        <v>0</v>
      </c>
      <c r="ER22" s="162">
        <f t="shared" si="108"/>
        <v>0</v>
      </c>
      <c r="ES22" s="162">
        <f t="shared" si="119"/>
        <v>0</v>
      </c>
      <c r="ET22" s="162">
        <f t="shared" si="109"/>
        <v>0</v>
      </c>
      <c r="EU22" s="162">
        <f t="shared" si="110"/>
        <v>0</v>
      </c>
      <c r="EV22" s="162">
        <f t="shared" si="111"/>
        <v>0</v>
      </c>
      <c r="EW22" s="162">
        <f t="shared" si="112"/>
        <v>0</v>
      </c>
      <c r="EX22" s="162">
        <f t="shared" si="113"/>
        <v>0</v>
      </c>
      <c r="EY22" s="162">
        <f t="shared" si="114"/>
        <v>0</v>
      </c>
      <c r="EZ22" s="162">
        <f t="shared" si="115"/>
        <v>0</v>
      </c>
      <c r="FA22" s="162">
        <f t="shared" si="116"/>
        <v>0</v>
      </c>
      <c r="FB22" s="162">
        <f t="shared" si="117"/>
        <v>0</v>
      </c>
      <c r="FC22" s="22"/>
      <c r="FD22" s="161">
        <f t="shared" si="118"/>
        <v>35</v>
      </c>
      <c r="FE22" s="620">
        <f t="shared" si="120"/>
        <v>0</v>
      </c>
      <c r="FF22" s="160">
        <f>FF5</f>
        <v>50</v>
      </c>
      <c r="FG22" s="159" t="str">
        <f t="shared" si="121"/>
        <v/>
      </c>
      <c r="FH22" s="159" t="str">
        <f t="shared" si="122"/>
        <v/>
      </c>
      <c r="FI22" s="159" t="str">
        <f t="shared" si="123"/>
        <v/>
      </c>
      <c r="FJ22" s="159" t="str">
        <f t="shared" si="124"/>
        <v/>
      </c>
      <c r="FK22" s="159" t="str">
        <f t="shared" si="125"/>
        <v/>
      </c>
      <c r="FL22" s="159" t="str">
        <f t="shared" si="126"/>
        <v/>
      </c>
      <c r="FM22" s="159" t="str">
        <f t="shared" si="127"/>
        <v/>
      </c>
      <c r="FN22" s="159" t="str">
        <f t="shared" si="128"/>
        <v/>
      </c>
      <c r="FO22" s="159" t="str">
        <f t="shared" si="129"/>
        <v/>
      </c>
      <c r="FP22" s="159" t="str">
        <f t="shared" si="130"/>
        <v/>
      </c>
      <c r="FQ22" s="159" t="str">
        <f t="shared" si="131"/>
        <v/>
      </c>
      <c r="FR22" s="159" t="str">
        <f t="shared" si="132"/>
        <v/>
      </c>
      <c r="FS22" s="159" t="str">
        <f t="shared" si="133"/>
        <v/>
      </c>
      <c r="FT22" s="159" t="str">
        <f t="shared" si="134"/>
        <v/>
      </c>
      <c r="FU22" s="159" t="str">
        <f t="shared" si="135"/>
        <v/>
      </c>
      <c r="FV22" s="159" t="str">
        <f t="shared" si="136"/>
        <v/>
      </c>
      <c r="FW22" s="158"/>
      <c r="FX22" s="732">
        <f t="shared" si="137"/>
        <v>50</v>
      </c>
      <c r="FY22" s="732">
        <f t="shared" si="138"/>
        <v>50</v>
      </c>
      <c r="FZ22" s="732">
        <f t="shared" si="139"/>
        <v>50</v>
      </c>
      <c r="GA22" s="732">
        <f t="shared" si="140"/>
        <v>50</v>
      </c>
      <c r="GB22" s="732">
        <f t="shared" si="141"/>
        <v>50</v>
      </c>
      <c r="GC22" s="732">
        <f t="shared" si="142"/>
        <v>50</v>
      </c>
      <c r="GD22" s="732">
        <f t="shared" si="143"/>
        <v>50</v>
      </c>
      <c r="GE22" s="732">
        <f t="shared" si="144"/>
        <v>50</v>
      </c>
      <c r="GF22" s="732">
        <f t="shared" si="145"/>
        <v>50</v>
      </c>
      <c r="GG22" s="732">
        <f t="shared" si="146"/>
        <v>50</v>
      </c>
      <c r="GH22" s="732">
        <f t="shared" si="147"/>
        <v>50</v>
      </c>
      <c r="GI22" s="732">
        <f t="shared" si="148"/>
        <v>50</v>
      </c>
      <c r="GJ22" s="732">
        <f t="shared" si="149"/>
        <v>50</v>
      </c>
      <c r="GK22" s="732">
        <f t="shared" si="150"/>
        <v>50</v>
      </c>
      <c r="GL22" s="732">
        <f t="shared" si="151"/>
        <v>50</v>
      </c>
      <c r="GM22" s="732">
        <f t="shared" si="152"/>
        <v>50</v>
      </c>
      <c r="GN22" s="734">
        <v>15</v>
      </c>
      <c r="GO22" s="155"/>
      <c r="GQ22" s="19"/>
      <c r="GR22" s="367"/>
      <c r="GS22" s="367"/>
      <c r="GT22" s="367"/>
      <c r="GU22" s="369"/>
      <c r="GV22" s="367"/>
      <c r="GW22" s="367"/>
      <c r="GX22" s="367"/>
      <c r="GY22" s="367"/>
      <c r="GZ22" s="367"/>
      <c r="HA22" s="367"/>
      <c r="HB22" s="367"/>
      <c r="HC22" s="367"/>
      <c r="HD22" s="367"/>
      <c r="HE22" s="367"/>
      <c r="HF22" s="367"/>
      <c r="HG22" s="367"/>
      <c r="HH22" s="19"/>
      <c r="HI22" s="377"/>
      <c r="HJ22" s="377"/>
      <c r="HK22" s="367"/>
      <c r="HL22" s="519" t="s">
        <v>26</v>
      </c>
      <c r="HM22" s="520" t="s">
        <v>25</v>
      </c>
      <c r="HN22" s="521" t="s">
        <v>24</v>
      </c>
      <c r="HO22" s="522" t="s">
        <v>23</v>
      </c>
      <c r="HP22" s="523" t="s">
        <v>22</v>
      </c>
      <c r="HQ22" s="524" t="s">
        <v>21</v>
      </c>
      <c r="HR22" s="525" t="s">
        <v>20</v>
      </c>
      <c r="HS22" s="526" t="s">
        <v>19</v>
      </c>
      <c r="HT22" s="730" t="s">
        <v>230</v>
      </c>
      <c r="HU22" s="730" t="s">
        <v>512</v>
      </c>
      <c r="HV22" s="730" t="s">
        <v>513</v>
      </c>
      <c r="HW22" s="730" t="s">
        <v>514</v>
      </c>
      <c r="HX22" s="730" t="s">
        <v>515</v>
      </c>
      <c r="HY22" s="730" t="s">
        <v>516</v>
      </c>
      <c r="HZ22" s="730" t="s">
        <v>517</v>
      </c>
      <c r="IA22" s="730" t="s">
        <v>518</v>
      </c>
      <c r="IB22" s="484" t="s">
        <v>11</v>
      </c>
      <c r="IC22" s="367"/>
      <c r="ID22" s="367"/>
      <c r="IE22" s="367"/>
      <c r="IF22" s="379"/>
      <c r="IG22" s="19"/>
    </row>
    <row r="23" spans="1:241" s="20" customFormat="1" ht="39.950000000000003" customHeight="1" x14ac:dyDescent="0.25">
      <c r="A23" s="27">
        <f>ROW()</f>
        <v>23</v>
      </c>
      <c r="B23" s="342">
        <f>IF(C23="I","",IF(ISBLANK(D23),"",IF(ISTEXT(D23),LARGE(B14:B22,1)+1,0)))</f>
        <v>7</v>
      </c>
      <c r="C23" s="344"/>
      <c r="D23" s="173" t="s">
        <v>183</v>
      </c>
      <c r="E23" s="664" t="s">
        <v>182</v>
      </c>
      <c r="F23" s="171"/>
      <c r="G23" s="856"/>
      <c r="H23" s="857"/>
      <c r="I23" s="707"/>
      <c r="J23" s="919">
        <f t="shared" si="6"/>
        <v>0</v>
      </c>
      <c r="K23" s="707"/>
      <c r="L23" s="919">
        <f t="shared" si="7"/>
        <v>0</v>
      </c>
      <c r="M23" s="707"/>
      <c r="N23" s="919">
        <f t="shared" si="8"/>
        <v>0</v>
      </c>
      <c r="O23" s="707"/>
      <c r="P23" s="919">
        <f t="shared" si="9"/>
        <v>0</v>
      </c>
      <c r="Q23" s="707"/>
      <c r="R23" s="919">
        <f t="shared" si="10"/>
        <v>0</v>
      </c>
      <c r="S23" s="707"/>
      <c r="T23" s="919">
        <f t="shared" si="11"/>
        <v>0</v>
      </c>
      <c r="U23" s="707"/>
      <c r="V23" s="919">
        <f t="shared" si="12"/>
        <v>0</v>
      </c>
      <c r="W23" s="707"/>
      <c r="X23" s="919">
        <f t="shared" si="13"/>
        <v>0</v>
      </c>
      <c r="Y23" s="707"/>
      <c r="Z23" s="919">
        <f t="shared" si="14"/>
        <v>0</v>
      </c>
      <c r="AA23" s="707"/>
      <c r="AB23" s="919">
        <f t="shared" si="15"/>
        <v>0</v>
      </c>
      <c r="AC23" s="707"/>
      <c r="AD23" s="919">
        <f t="shared" si="16"/>
        <v>0</v>
      </c>
      <c r="AE23" s="707"/>
      <c r="AF23" s="919">
        <f t="shared" si="17"/>
        <v>0</v>
      </c>
      <c r="AG23" s="707"/>
      <c r="AH23" s="919">
        <f t="shared" si="18"/>
        <v>0</v>
      </c>
      <c r="AI23" s="707"/>
      <c r="AJ23" s="919">
        <f t="shared" si="19"/>
        <v>0</v>
      </c>
      <c r="AK23" s="707"/>
      <c r="AL23" s="919">
        <f t="shared" si="20"/>
        <v>0</v>
      </c>
      <c r="AM23" s="707"/>
      <c r="AN23" s="916">
        <f t="shared" si="21"/>
        <v>0</v>
      </c>
      <c r="AO23" s="178">
        <f>AO6</f>
        <v>35</v>
      </c>
      <c r="AP23" s="964">
        <f t="shared" si="22"/>
        <v>0</v>
      </c>
      <c r="AQ23" s="926">
        <f t="shared" si="23"/>
        <v>0</v>
      </c>
      <c r="AR23" s="860">
        <f t="shared" si="24"/>
        <v>0</v>
      </c>
      <c r="AS23" s="861">
        <f t="shared" si="25"/>
        <v>0</v>
      </c>
      <c r="AT23" s="922">
        <f t="shared" si="26"/>
        <v>0</v>
      </c>
      <c r="AU23" s="164" t="str">
        <f t="shared" si="27"/>
        <v/>
      </c>
      <c r="AV23" s="163">
        <f t="shared" si="28"/>
        <v>0</v>
      </c>
      <c r="AW23" s="460">
        <f t="shared" si="29"/>
        <v>0</v>
      </c>
      <c r="AX23" s="860">
        <f t="shared" si="30"/>
        <v>0</v>
      </c>
      <c r="AY23" s="861">
        <f t="shared" si="31"/>
        <v>0</v>
      </c>
      <c r="AZ23" s="922">
        <f t="shared" si="32"/>
        <v>0</v>
      </c>
      <c r="BA23" s="164" t="str">
        <f t="shared" si="33"/>
        <v/>
      </c>
      <c r="BB23" s="163">
        <f t="shared" si="34"/>
        <v>0</v>
      </c>
      <c r="BC23" s="460">
        <f t="shared" si="35"/>
        <v>0</v>
      </c>
      <c r="BD23" s="860">
        <f t="shared" si="36"/>
        <v>0</v>
      </c>
      <c r="BE23" s="861">
        <f t="shared" si="37"/>
        <v>0</v>
      </c>
      <c r="BF23" s="922">
        <f t="shared" si="38"/>
        <v>0</v>
      </c>
      <c r="BG23" s="164" t="str">
        <f t="shared" si="39"/>
        <v/>
      </c>
      <c r="BH23" s="163">
        <f t="shared" si="40"/>
        <v>0</v>
      </c>
      <c r="BI23" s="460">
        <f t="shared" si="41"/>
        <v>0</v>
      </c>
      <c r="BJ23" s="860">
        <f t="shared" si="42"/>
        <v>0</v>
      </c>
      <c r="BK23" s="861">
        <f t="shared" si="43"/>
        <v>0</v>
      </c>
      <c r="BL23" s="922">
        <f t="shared" si="44"/>
        <v>0</v>
      </c>
      <c r="BM23" s="164" t="str">
        <f t="shared" si="45"/>
        <v/>
      </c>
      <c r="BN23" s="163">
        <f t="shared" si="46"/>
        <v>0</v>
      </c>
      <c r="BO23" s="460">
        <f t="shared" si="47"/>
        <v>0</v>
      </c>
      <c r="BP23" s="860">
        <f t="shared" si="48"/>
        <v>0</v>
      </c>
      <c r="BQ23" s="861">
        <f t="shared" si="49"/>
        <v>0</v>
      </c>
      <c r="BR23" s="922">
        <f t="shared" si="50"/>
        <v>0</v>
      </c>
      <c r="BS23" s="164" t="str">
        <f t="shared" si="51"/>
        <v/>
      </c>
      <c r="BT23" s="163">
        <f t="shared" si="52"/>
        <v>0</v>
      </c>
      <c r="BU23" s="460">
        <f t="shared" si="53"/>
        <v>0</v>
      </c>
      <c r="BV23" s="860">
        <f t="shared" si="54"/>
        <v>0</v>
      </c>
      <c r="BW23" s="861">
        <f t="shared" si="55"/>
        <v>0</v>
      </c>
      <c r="BX23" s="922">
        <f t="shared" si="56"/>
        <v>0</v>
      </c>
      <c r="BY23" s="164" t="str">
        <f t="shared" si="57"/>
        <v/>
      </c>
      <c r="BZ23" s="163">
        <f t="shared" si="58"/>
        <v>0</v>
      </c>
      <c r="CA23" s="460">
        <f t="shared" si="59"/>
        <v>0</v>
      </c>
      <c r="CB23" s="860">
        <f t="shared" si="60"/>
        <v>0</v>
      </c>
      <c r="CC23" s="861">
        <f t="shared" si="61"/>
        <v>0</v>
      </c>
      <c r="CD23" s="922">
        <f t="shared" si="62"/>
        <v>0</v>
      </c>
      <c r="CE23" s="164" t="str">
        <f t="shared" si="63"/>
        <v/>
      </c>
      <c r="CF23" s="163">
        <f t="shared" si="64"/>
        <v>0</v>
      </c>
      <c r="CG23" s="460">
        <f t="shared" si="65"/>
        <v>0</v>
      </c>
      <c r="CH23" s="860">
        <f t="shared" si="66"/>
        <v>0</v>
      </c>
      <c r="CI23" s="861">
        <f t="shared" si="67"/>
        <v>0</v>
      </c>
      <c r="CJ23" s="922">
        <f t="shared" si="68"/>
        <v>0</v>
      </c>
      <c r="CK23" s="164" t="str">
        <f t="shared" si="153"/>
        <v/>
      </c>
      <c r="CL23" s="163">
        <f t="shared" si="154"/>
        <v>0</v>
      </c>
      <c r="CM23" s="460">
        <f t="shared" si="69"/>
        <v>0</v>
      </c>
      <c r="CN23" s="860">
        <f t="shared" si="70"/>
        <v>0</v>
      </c>
      <c r="CO23" s="861">
        <f t="shared" si="71"/>
        <v>0</v>
      </c>
      <c r="CP23" s="922">
        <f t="shared" si="72"/>
        <v>0</v>
      </c>
      <c r="CQ23" s="164" t="str">
        <f t="shared" si="155"/>
        <v/>
      </c>
      <c r="CR23" s="163">
        <f t="shared" si="156"/>
        <v>0</v>
      </c>
      <c r="CS23" s="460">
        <f t="shared" si="73"/>
        <v>0</v>
      </c>
      <c r="CT23" s="860">
        <f t="shared" si="74"/>
        <v>0</v>
      </c>
      <c r="CU23" s="861">
        <f t="shared" si="75"/>
        <v>0</v>
      </c>
      <c r="CV23" s="922">
        <f t="shared" si="76"/>
        <v>0</v>
      </c>
      <c r="CW23" s="164" t="str">
        <f t="shared" si="157"/>
        <v/>
      </c>
      <c r="CX23" s="163">
        <f t="shared" si="158"/>
        <v>0</v>
      </c>
      <c r="CY23" s="460">
        <f t="shared" si="77"/>
        <v>0</v>
      </c>
      <c r="CZ23" s="860">
        <f t="shared" si="78"/>
        <v>0</v>
      </c>
      <c r="DA23" s="861">
        <f t="shared" si="79"/>
        <v>0</v>
      </c>
      <c r="DB23" s="922">
        <f t="shared" si="80"/>
        <v>0</v>
      </c>
      <c r="DC23" s="164" t="str">
        <f t="shared" si="159"/>
        <v/>
      </c>
      <c r="DD23" s="163">
        <f t="shared" si="160"/>
        <v>0</v>
      </c>
      <c r="DE23" s="460">
        <f t="shared" si="81"/>
        <v>0</v>
      </c>
      <c r="DF23" s="860">
        <f t="shared" si="82"/>
        <v>0</v>
      </c>
      <c r="DG23" s="861">
        <f t="shared" si="83"/>
        <v>0</v>
      </c>
      <c r="DH23" s="922">
        <f t="shared" si="84"/>
        <v>0</v>
      </c>
      <c r="DI23" s="164" t="str">
        <f t="shared" si="161"/>
        <v/>
      </c>
      <c r="DJ23" s="163">
        <f t="shared" si="162"/>
        <v>0</v>
      </c>
      <c r="DK23" s="460">
        <f t="shared" si="85"/>
        <v>0</v>
      </c>
      <c r="DL23" s="860">
        <f t="shared" si="86"/>
        <v>0</v>
      </c>
      <c r="DM23" s="861">
        <f t="shared" si="87"/>
        <v>0</v>
      </c>
      <c r="DN23" s="922">
        <f t="shared" si="88"/>
        <v>0</v>
      </c>
      <c r="DO23" s="164" t="str">
        <f t="shared" si="163"/>
        <v/>
      </c>
      <c r="DP23" s="163">
        <f t="shared" si="164"/>
        <v>0</v>
      </c>
      <c r="DQ23" s="460">
        <f t="shared" si="89"/>
        <v>0</v>
      </c>
      <c r="DR23" s="860">
        <f t="shared" si="90"/>
        <v>0</v>
      </c>
      <c r="DS23" s="861">
        <f t="shared" si="91"/>
        <v>0</v>
      </c>
      <c r="DT23" s="922">
        <f t="shared" si="92"/>
        <v>0</v>
      </c>
      <c r="DU23" s="164" t="str">
        <f t="shared" si="165"/>
        <v/>
      </c>
      <c r="DV23" s="163">
        <f t="shared" si="166"/>
        <v>0</v>
      </c>
      <c r="DW23" s="460">
        <f t="shared" si="93"/>
        <v>0</v>
      </c>
      <c r="DX23" s="860">
        <f t="shared" si="94"/>
        <v>0</v>
      </c>
      <c r="DY23" s="861">
        <f t="shared" si="95"/>
        <v>0</v>
      </c>
      <c r="DZ23" s="922">
        <f t="shared" si="96"/>
        <v>0</v>
      </c>
      <c r="EA23" s="164" t="str">
        <f t="shared" si="167"/>
        <v/>
      </c>
      <c r="EB23" s="163">
        <f t="shared" si="168"/>
        <v>0</v>
      </c>
      <c r="EC23" s="460">
        <f t="shared" si="97"/>
        <v>0</v>
      </c>
      <c r="ED23" s="860">
        <f t="shared" si="98"/>
        <v>0</v>
      </c>
      <c r="EE23" s="861">
        <f t="shared" si="99"/>
        <v>0</v>
      </c>
      <c r="EF23" s="922">
        <f t="shared" si="100"/>
        <v>0</v>
      </c>
      <c r="EG23" s="164" t="str">
        <f t="shared" si="101"/>
        <v/>
      </c>
      <c r="EH23" s="163">
        <f t="shared" si="102"/>
        <v>0</v>
      </c>
      <c r="EI23" s="246"/>
      <c r="EJ23" s="246"/>
      <c r="EK23" s="155"/>
      <c r="EL23" s="22"/>
      <c r="EM23" s="163">
        <f t="shared" si="103"/>
        <v>0</v>
      </c>
      <c r="EN23" s="162">
        <f t="shared" si="104"/>
        <v>0</v>
      </c>
      <c r="EO23" s="162">
        <f t="shared" si="105"/>
        <v>0</v>
      </c>
      <c r="EP23" s="162">
        <f t="shared" si="106"/>
        <v>0</v>
      </c>
      <c r="EQ23" s="162">
        <f t="shared" si="107"/>
        <v>0</v>
      </c>
      <c r="ER23" s="162">
        <f t="shared" si="108"/>
        <v>0</v>
      </c>
      <c r="ES23" s="162">
        <f t="shared" si="119"/>
        <v>0</v>
      </c>
      <c r="ET23" s="162">
        <f t="shared" si="109"/>
        <v>0</v>
      </c>
      <c r="EU23" s="162">
        <f t="shared" si="110"/>
        <v>0</v>
      </c>
      <c r="EV23" s="162">
        <f t="shared" si="111"/>
        <v>0</v>
      </c>
      <c r="EW23" s="162">
        <f t="shared" si="112"/>
        <v>0</v>
      </c>
      <c r="EX23" s="162">
        <f t="shared" si="113"/>
        <v>0</v>
      </c>
      <c r="EY23" s="162">
        <f t="shared" si="114"/>
        <v>0</v>
      </c>
      <c r="EZ23" s="162">
        <f t="shared" si="115"/>
        <v>0</v>
      </c>
      <c r="FA23" s="162">
        <f t="shared" si="116"/>
        <v>0</v>
      </c>
      <c r="FB23" s="162">
        <f t="shared" si="117"/>
        <v>0</v>
      </c>
      <c r="FC23" s="22"/>
      <c r="FD23" s="161">
        <f t="shared" si="118"/>
        <v>35</v>
      </c>
      <c r="FE23" s="620">
        <f t="shared" si="120"/>
        <v>0</v>
      </c>
      <c r="FF23" s="160">
        <f>FF5</f>
        <v>50</v>
      </c>
      <c r="FG23" s="159" t="str">
        <f t="shared" si="121"/>
        <v/>
      </c>
      <c r="FH23" s="159" t="str">
        <f t="shared" si="122"/>
        <v/>
      </c>
      <c r="FI23" s="159" t="str">
        <f t="shared" si="123"/>
        <v/>
      </c>
      <c r="FJ23" s="159" t="str">
        <f t="shared" si="124"/>
        <v/>
      </c>
      <c r="FK23" s="159" t="str">
        <f t="shared" si="125"/>
        <v/>
      </c>
      <c r="FL23" s="159" t="str">
        <f t="shared" si="126"/>
        <v/>
      </c>
      <c r="FM23" s="159" t="str">
        <f t="shared" si="127"/>
        <v/>
      </c>
      <c r="FN23" s="159" t="str">
        <f t="shared" si="128"/>
        <v/>
      </c>
      <c r="FO23" s="159" t="str">
        <f t="shared" si="129"/>
        <v/>
      </c>
      <c r="FP23" s="159" t="str">
        <f t="shared" si="130"/>
        <v/>
      </c>
      <c r="FQ23" s="159" t="str">
        <f t="shared" si="131"/>
        <v/>
      </c>
      <c r="FR23" s="159" t="str">
        <f t="shared" si="132"/>
        <v/>
      </c>
      <c r="FS23" s="159" t="str">
        <f t="shared" si="133"/>
        <v/>
      </c>
      <c r="FT23" s="159" t="str">
        <f t="shared" si="134"/>
        <v/>
      </c>
      <c r="FU23" s="159" t="str">
        <f t="shared" si="135"/>
        <v/>
      </c>
      <c r="FV23" s="159" t="str">
        <f t="shared" si="136"/>
        <v/>
      </c>
      <c r="FW23" s="158"/>
      <c r="FX23" s="732">
        <f t="shared" si="137"/>
        <v>50</v>
      </c>
      <c r="FY23" s="732">
        <f t="shared" si="138"/>
        <v>50</v>
      </c>
      <c r="FZ23" s="732">
        <f t="shared" si="139"/>
        <v>50</v>
      </c>
      <c r="GA23" s="732">
        <f t="shared" si="140"/>
        <v>50</v>
      </c>
      <c r="GB23" s="732">
        <f t="shared" si="141"/>
        <v>50</v>
      </c>
      <c r="GC23" s="732">
        <f t="shared" si="142"/>
        <v>50</v>
      </c>
      <c r="GD23" s="732">
        <f t="shared" si="143"/>
        <v>50</v>
      </c>
      <c r="GE23" s="732">
        <f t="shared" si="144"/>
        <v>50</v>
      </c>
      <c r="GF23" s="732">
        <f t="shared" si="145"/>
        <v>50</v>
      </c>
      <c r="GG23" s="732">
        <f t="shared" si="146"/>
        <v>50</v>
      </c>
      <c r="GH23" s="732">
        <f t="shared" si="147"/>
        <v>50</v>
      </c>
      <c r="GI23" s="732">
        <f t="shared" si="148"/>
        <v>50</v>
      </c>
      <c r="GJ23" s="732">
        <f t="shared" si="149"/>
        <v>50</v>
      </c>
      <c r="GK23" s="732">
        <f t="shared" si="150"/>
        <v>50</v>
      </c>
      <c r="GL23" s="732">
        <f t="shared" si="151"/>
        <v>50</v>
      </c>
      <c r="GM23" s="732">
        <f t="shared" si="152"/>
        <v>50</v>
      </c>
      <c r="GN23" s="734">
        <v>16</v>
      </c>
      <c r="GO23" s="155"/>
      <c r="GQ23" s="424"/>
      <c r="GR23" s="395" t="s">
        <v>253</v>
      </c>
      <c r="GS23" s="367"/>
      <c r="GT23" s="367"/>
      <c r="GU23" s="369"/>
      <c r="GV23" s="367"/>
      <c r="GW23" s="367"/>
      <c r="GX23" s="367"/>
      <c r="GY23" s="367"/>
      <c r="GZ23" s="367"/>
      <c r="HA23" s="367"/>
      <c r="HB23" s="367"/>
      <c r="HC23" s="367"/>
      <c r="HD23" s="367"/>
      <c r="HE23" s="367"/>
      <c r="HF23" s="367"/>
      <c r="HG23" s="367"/>
      <c r="HH23" s="19"/>
      <c r="HI23" s="480"/>
      <c r="HJ23" s="377"/>
      <c r="HK23" s="481" t="s">
        <v>369</v>
      </c>
      <c r="HL23" s="483">
        <f>SUM(HL24:HL25)</f>
        <v>93</v>
      </c>
      <c r="HM23" s="483">
        <f t="shared" ref="HM23:IA23" si="169">SUM(HM24:HM25)</f>
        <v>93</v>
      </c>
      <c r="HN23" s="483">
        <f t="shared" si="169"/>
        <v>93</v>
      </c>
      <c r="HO23" s="483">
        <f t="shared" si="169"/>
        <v>93</v>
      </c>
      <c r="HP23" s="483">
        <f t="shared" si="169"/>
        <v>93</v>
      </c>
      <c r="HQ23" s="483">
        <f t="shared" si="169"/>
        <v>93</v>
      </c>
      <c r="HR23" s="483">
        <f t="shared" si="169"/>
        <v>93</v>
      </c>
      <c r="HS23" s="483">
        <f t="shared" si="169"/>
        <v>93</v>
      </c>
      <c r="HT23" s="483">
        <f t="shared" si="169"/>
        <v>93</v>
      </c>
      <c r="HU23" s="483">
        <f t="shared" si="169"/>
        <v>93</v>
      </c>
      <c r="HV23" s="483">
        <f t="shared" si="169"/>
        <v>93</v>
      </c>
      <c r="HW23" s="483">
        <f t="shared" si="169"/>
        <v>93</v>
      </c>
      <c r="HX23" s="483">
        <f t="shared" si="169"/>
        <v>93</v>
      </c>
      <c r="HY23" s="483">
        <f t="shared" si="169"/>
        <v>93</v>
      </c>
      <c r="HZ23" s="483">
        <f t="shared" si="169"/>
        <v>93</v>
      </c>
      <c r="IA23" s="483">
        <f t="shared" si="169"/>
        <v>93</v>
      </c>
      <c r="IB23" s="590"/>
      <c r="IC23" s="590"/>
      <c r="ID23" s="590"/>
      <c r="IE23" s="590"/>
      <c r="IF23" s="590"/>
      <c r="IG23" s="19"/>
    </row>
    <row r="24" spans="1:241" s="20" customFormat="1" ht="39.950000000000003" customHeight="1" x14ac:dyDescent="0.25">
      <c r="A24" s="27">
        <f>ROW()</f>
        <v>24</v>
      </c>
      <c r="B24" s="342">
        <f>IF(C24="I","",IF(ISBLANK(D24),"",IF(ISTEXT(D24),LARGE(B14:B23,1)+1,0)))</f>
        <v>8</v>
      </c>
      <c r="C24" s="344"/>
      <c r="D24" s="173" t="s">
        <v>181</v>
      </c>
      <c r="E24" s="664" t="s">
        <v>155</v>
      </c>
      <c r="F24" s="171"/>
      <c r="G24" s="856"/>
      <c r="H24" s="857"/>
      <c r="I24" s="707"/>
      <c r="J24" s="919">
        <f t="shared" si="6"/>
        <v>0</v>
      </c>
      <c r="K24" s="707"/>
      <c r="L24" s="919">
        <f t="shared" si="7"/>
        <v>0</v>
      </c>
      <c r="M24" s="707"/>
      <c r="N24" s="919">
        <f t="shared" si="8"/>
        <v>0</v>
      </c>
      <c r="O24" s="707"/>
      <c r="P24" s="919">
        <f t="shared" si="9"/>
        <v>0</v>
      </c>
      <c r="Q24" s="707"/>
      <c r="R24" s="919">
        <f t="shared" si="10"/>
        <v>0</v>
      </c>
      <c r="S24" s="707"/>
      <c r="T24" s="919">
        <f t="shared" si="11"/>
        <v>0</v>
      </c>
      <c r="U24" s="707"/>
      <c r="V24" s="919">
        <f t="shared" si="12"/>
        <v>0</v>
      </c>
      <c r="W24" s="707"/>
      <c r="X24" s="919">
        <f t="shared" si="13"/>
        <v>0</v>
      </c>
      <c r="Y24" s="707"/>
      <c r="Z24" s="919">
        <f t="shared" si="14"/>
        <v>0</v>
      </c>
      <c r="AA24" s="707"/>
      <c r="AB24" s="919">
        <f t="shared" si="15"/>
        <v>0</v>
      </c>
      <c r="AC24" s="707"/>
      <c r="AD24" s="919">
        <f t="shared" si="16"/>
        <v>0</v>
      </c>
      <c r="AE24" s="707"/>
      <c r="AF24" s="919">
        <f t="shared" si="17"/>
        <v>0</v>
      </c>
      <c r="AG24" s="707"/>
      <c r="AH24" s="919">
        <f t="shared" si="18"/>
        <v>0</v>
      </c>
      <c r="AI24" s="707"/>
      <c r="AJ24" s="919">
        <f t="shared" si="19"/>
        <v>0</v>
      </c>
      <c r="AK24" s="707"/>
      <c r="AL24" s="919">
        <f t="shared" si="20"/>
        <v>0</v>
      </c>
      <c r="AM24" s="707"/>
      <c r="AN24" s="916">
        <f t="shared" si="21"/>
        <v>0</v>
      </c>
      <c r="AO24" s="178">
        <f>AO6</f>
        <v>35</v>
      </c>
      <c r="AP24" s="964">
        <f t="shared" si="22"/>
        <v>0</v>
      </c>
      <c r="AQ24" s="926">
        <f t="shared" si="23"/>
        <v>0</v>
      </c>
      <c r="AR24" s="860">
        <f t="shared" si="24"/>
        <v>0</v>
      </c>
      <c r="AS24" s="861">
        <f t="shared" si="25"/>
        <v>0</v>
      </c>
      <c r="AT24" s="922">
        <f t="shared" si="26"/>
        <v>0</v>
      </c>
      <c r="AU24" s="164" t="str">
        <f t="shared" si="27"/>
        <v/>
      </c>
      <c r="AV24" s="163">
        <f t="shared" si="28"/>
        <v>0</v>
      </c>
      <c r="AW24" s="460">
        <f t="shared" si="29"/>
        <v>0</v>
      </c>
      <c r="AX24" s="860">
        <f t="shared" si="30"/>
        <v>0</v>
      </c>
      <c r="AY24" s="861">
        <f t="shared" si="31"/>
        <v>0</v>
      </c>
      <c r="AZ24" s="922">
        <f t="shared" si="32"/>
        <v>0</v>
      </c>
      <c r="BA24" s="164" t="str">
        <f t="shared" si="33"/>
        <v/>
      </c>
      <c r="BB24" s="163">
        <f t="shared" si="34"/>
        <v>0</v>
      </c>
      <c r="BC24" s="460">
        <f t="shared" si="35"/>
        <v>0</v>
      </c>
      <c r="BD24" s="860">
        <f t="shared" si="36"/>
        <v>0</v>
      </c>
      <c r="BE24" s="861">
        <f t="shared" si="37"/>
        <v>0</v>
      </c>
      <c r="BF24" s="922">
        <f t="shared" si="38"/>
        <v>0</v>
      </c>
      <c r="BG24" s="164" t="str">
        <f t="shared" si="39"/>
        <v/>
      </c>
      <c r="BH24" s="163">
        <f t="shared" si="40"/>
        <v>0</v>
      </c>
      <c r="BI24" s="460">
        <f t="shared" si="41"/>
        <v>0</v>
      </c>
      <c r="BJ24" s="860">
        <f t="shared" si="42"/>
        <v>0</v>
      </c>
      <c r="BK24" s="861">
        <f t="shared" si="43"/>
        <v>0</v>
      </c>
      <c r="BL24" s="922">
        <f t="shared" si="44"/>
        <v>0</v>
      </c>
      <c r="BM24" s="164" t="str">
        <f t="shared" si="45"/>
        <v/>
      </c>
      <c r="BN24" s="163">
        <f t="shared" si="46"/>
        <v>0</v>
      </c>
      <c r="BO24" s="460">
        <f t="shared" si="47"/>
        <v>0</v>
      </c>
      <c r="BP24" s="860">
        <f t="shared" si="48"/>
        <v>0</v>
      </c>
      <c r="BQ24" s="861">
        <f t="shared" si="49"/>
        <v>0</v>
      </c>
      <c r="BR24" s="922">
        <f t="shared" si="50"/>
        <v>0</v>
      </c>
      <c r="BS24" s="164" t="str">
        <f t="shared" si="51"/>
        <v/>
      </c>
      <c r="BT24" s="163">
        <f t="shared" si="52"/>
        <v>0</v>
      </c>
      <c r="BU24" s="460">
        <f t="shared" si="53"/>
        <v>0</v>
      </c>
      <c r="BV24" s="860">
        <f t="shared" si="54"/>
        <v>0</v>
      </c>
      <c r="BW24" s="861">
        <f t="shared" si="55"/>
        <v>0</v>
      </c>
      <c r="BX24" s="922">
        <f t="shared" si="56"/>
        <v>0</v>
      </c>
      <c r="BY24" s="164" t="str">
        <f t="shared" si="57"/>
        <v/>
      </c>
      <c r="BZ24" s="163">
        <f t="shared" si="58"/>
        <v>0</v>
      </c>
      <c r="CA24" s="460">
        <f t="shared" si="59"/>
        <v>0</v>
      </c>
      <c r="CB24" s="860">
        <f t="shared" si="60"/>
        <v>0</v>
      </c>
      <c r="CC24" s="861">
        <f t="shared" si="61"/>
        <v>0</v>
      </c>
      <c r="CD24" s="922">
        <f t="shared" si="62"/>
        <v>0</v>
      </c>
      <c r="CE24" s="164" t="str">
        <f t="shared" si="63"/>
        <v/>
      </c>
      <c r="CF24" s="163">
        <f t="shared" si="64"/>
        <v>0</v>
      </c>
      <c r="CG24" s="460">
        <f t="shared" si="65"/>
        <v>0</v>
      </c>
      <c r="CH24" s="860">
        <f t="shared" si="66"/>
        <v>0</v>
      </c>
      <c r="CI24" s="861">
        <f t="shared" si="67"/>
        <v>0</v>
      </c>
      <c r="CJ24" s="922">
        <f t="shared" si="68"/>
        <v>0</v>
      </c>
      <c r="CK24" s="164" t="str">
        <f t="shared" si="153"/>
        <v/>
      </c>
      <c r="CL24" s="163">
        <f t="shared" si="154"/>
        <v>0</v>
      </c>
      <c r="CM24" s="460">
        <f t="shared" si="69"/>
        <v>0</v>
      </c>
      <c r="CN24" s="860">
        <f t="shared" si="70"/>
        <v>0</v>
      </c>
      <c r="CO24" s="861">
        <f t="shared" si="71"/>
        <v>0</v>
      </c>
      <c r="CP24" s="922">
        <f t="shared" si="72"/>
        <v>0</v>
      </c>
      <c r="CQ24" s="164" t="str">
        <f t="shared" si="155"/>
        <v/>
      </c>
      <c r="CR24" s="163">
        <f t="shared" si="156"/>
        <v>0</v>
      </c>
      <c r="CS24" s="460">
        <f t="shared" si="73"/>
        <v>0</v>
      </c>
      <c r="CT24" s="860">
        <f t="shared" si="74"/>
        <v>0</v>
      </c>
      <c r="CU24" s="861">
        <f t="shared" si="75"/>
        <v>0</v>
      </c>
      <c r="CV24" s="922">
        <f t="shared" si="76"/>
        <v>0</v>
      </c>
      <c r="CW24" s="164" t="str">
        <f t="shared" si="157"/>
        <v/>
      </c>
      <c r="CX24" s="163">
        <f t="shared" si="158"/>
        <v>0</v>
      </c>
      <c r="CY24" s="460">
        <f t="shared" si="77"/>
        <v>0</v>
      </c>
      <c r="CZ24" s="860">
        <f t="shared" si="78"/>
        <v>0</v>
      </c>
      <c r="DA24" s="861">
        <f t="shared" si="79"/>
        <v>0</v>
      </c>
      <c r="DB24" s="922">
        <f t="shared" si="80"/>
        <v>0</v>
      </c>
      <c r="DC24" s="164" t="str">
        <f t="shared" si="159"/>
        <v/>
      </c>
      <c r="DD24" s="163">
        <f t="shared" si="160"/>
        <v>0</v>
      </c>
      <c r="DE24" s="460">
        <f t="shared" si="81"/>
        <v>0</v>
      </c>
      <c r="DF24" s="860">
        <f t="shared" si="82"/>
        <v>0</v>
      </c>
      <c r="DG24" s="861">
        <f t="shared" si="83"/>
        <v>0</v>
      </c>
      <c r="DH24" s="922">
        <f t="shared" si="84"/>
        <v>0</v>
      </c>
      <c r="DI24" s="164" t="str">
        <f t="shared" si="161"/>
        <v/>
      </c>
      <c r="DJ24" s="163">
        <f t="shared" si="162"/>
        <v>0</v>
      </c>
      <c r="DK24" s="460">
        <f t="shared" si="85"/>
        <v>0</v>
      </c>
      <c r="DL24" s="860">
        <f t="shared" si="86"/>
        <v>0</v>
      </c>
      <c r="DM24" s="861">
        <f t="shared" si="87"/>
        <v>0</v>
      </c>
      <c r="DN24" s="922">
        <f t="shared" si="88"/>
        <v>0</v>
      </c>
      <c r="DO24" s="164" t="str">
        <f t="shared" si="163"/>
        <v/>
      </c>
      <c r="DP24" s="163">
        <f t="shared" si="164"/>
        <v>0</v>
      </c>
      <c r="DQ24" s="460">
        <f t="shared" si="89"/>
        <v>0</v>
      </c>
      <c r="DR24" s="860">
        <f t="shared" si="90"/>
        <v>0</v>
      </c>
      <c r="DS24" s="861">
        <f t="shared" si="91"/>
        <v>0</v>
      </c>
      <c r="DT24" s="922">
        <f t="shared" si="92"/>
        <v>0</v>
      </c>
      <c r="DU24" s="164" t="str">
        <f t="shared" si="165"/>
        <v/>
      </c>
      <c r="DV24" s="163">
        <f t="shared" si="166"/>
        <v>0</v>
      </c>
      <c r="DW24" s="460">
        <f t="shared" si="93"/>
        <v>0</v>
      </c>
      <c r="DX24" s="860">
        <f t="shared" si="94"/>
        <v>0</v>
      </c>
      <c r="DY24" s="861">
        <f t="shared" si="95"/>
        <v>0</v>
      </c>
      <c r="DZ24" s="922">
        <f t="shared" si="96"/>
        <v>0</v>
      </c>
      <c r="EA24" s="164" t="str">
        <f t="shared" si="167"/>
        <v/>
      </c>
      <c r="EB24" s="163">
        <f t="shared" si="168"/>
        <v>0</v>
      </c>
      <c r="EC24" s="460">
        <f t="shared" si="97"/>
        <v>0</v>
      </c>
      <c r="ED24" s="860">
        <f t="shared" si="98"/>
        <v>0</v>
      </c>
      <c r="EE24" s="861">
        <f t="shared" si="99"/>
        <v>0</v>
      </c>
      <c r="EF24" s="922">
        <f t="shared" si="100"/>
        <v>0</v>
      </c>
      <c r="EG24" s="164" t="str">
        <f t="shared" si="101"/>
        <v/>
      </c>
      <c r="EH24" s="163">
        <f t="shared" si="102"/>
        <v>0</v>
      </c>
      <c r="EI24" s="246"/>
      <c r="EJ24" s="246"/>
      <c r="EK24" s="155"/>
      <c r="EL24" s="22"/>
      <c r="EM24" s="163">
        <f t="shared" si="103"/>
        <v>0</v>
      </c>
      <c r="EN24" s="162">
        <f t="shared" si="104"/>
        <v>0</v>
      </c>
      <c r="EO24" s="162">
        <f t="shared" si="105"/>
        <v>0</v>
      </c>
      <c r="EP24" s="162">
        <f t="shared" si="106"/>
        <v>0</v>
      </c>
      <c r="EQ24" s="162">
        <f t="shared" si="107"/>
        <v>0</v>
      </c>
      <c r="ER24" s="162">
        <f t="shared" si="108"/>
        <v>0</v>
      </c>
      <c r="ES24" s="162">
        <f t="shared" si="119"/>
        <v>0</v>
      </c>
      <c r="ET24" s="162">
        <f t="shared" si="109"/>
        <v>0</v>
      </c>
      <c r="EU24" s="162">
        <f t="shared" si="110"/>
        <v>0</v>
      </c>
      <c r="EV24" s="162">
        <f t="shared" si="111"/>
        <v>0</v>
      </c>
      <c r="EW24" s="162">
        <f t="shared" si="112"/>
        <v>0</v>
      </c>
      <c r="EX24" s="162">
        <f t="shared" si="113"/>
        <v>0</v>
      </c>
      <c r="EY24" s="162">
        <f t="shared" si="114"/>
        <v>0</v>
      </c>
      <c r="EZ24" s="162">
        <f t="shared" si="115"/>
        <v>0</v>
      </c>
      <c r="FA24" s="162">
        <f t="shared" si="116"/>
        <v>0</v>
      </c>
      <c r="FB24" s="162">
        <f t="shared" si="117"/>
        <v>0</v>
      </c>
      <c r="FC24" s="22"/>
      <c r="FD24" s="161">
        <f t="shared" si="118"/>
        <v>35</v>
      </c>
      <c r="FE24" s="620">
        <f t="shared" si="120"/>
        <v>0</v>
      </c>
      <c r="FF24" s="160">
        <f>FF5</f>
        <v>50</v>
      </c>
      <c r="FG24" s="159" t="str">
        <f t="shared" si="121"/>
        <v/>
      </c>
      <c r="FH24" s="159" t="str">
        <f t="shared" si="122"/>
        <v/>
      </c>
      <c r="FI24" s="159" t="str">
        <f t="shared" si="123"/>
        <v/>
      </c>
      <c r="FJ24" s="159" t="str">
        <f t="shared" si="124"/>
        <v/>
      </c>
      <c r="FK24" s="159" t="str">
        <f t="shared" si="125"/>
        <v/>
      </c>
      <c r="FL24" s="159" t="str">
        <f t="shared" si="126"/>
        <v/>
      </c>
      <c r="FM24" s="159" t="str">
        <f t="shared" si="127"/>
        <v/>
      </c>
      <c r="FN24" s="159" t="str">
        <f t="shared" si="128"/>
        <v/>
      </c>
      <c r="FO24" s="159" t="str">
        <f t="shared" si="129"/>
        <v/>
      </c>
      <c r="FP24" s="159" t="str">
        <f t="shared" si="130"/>
        <v/>
      </c>
      <c r="FQ24" s="159" t="str">
        <f t="shared" si="131"/>
        <v/>
      </c>
      <c r="FR24" s="159" t="str">
        <f t="shared" si="132"/>
        <v/>
      </c>
      <c r="FS24" s="159" t="str">
        <f t="shared" si="133"/>
        <v/>
      </c>
      <c r="FT24" s="159" t="str">
        <f t="shared" si="134"/>
        <v/>
      </c>
      <c r="FU24" s="159" t="str">
        <f t="shared" si="135"/>
        <v/>
      </c>
      <c r="FV24" s="159" t="str">
        <f t="shared" si="136"/>
        <v/>
      </c>
      <c r="FW24" s="158"/>
      <c r="FX24" s="732">
        <f t="shared" si="137"/>
        <v>50</v>
      </c>
      <c r="FY24" s="732">
        <f t="shared" si="138"/>
        <v>50</v>
      </c>
      <c r="FZ24" s="732">
        <f t="shared" si="139"/>
        <v>50</v>
      </c>
      <c r="GA24" s="732">
        <f t="shared" si="140"/>
        <v>50</v>
      </c>
      <c r="GB24" s="732">
        <f t="shared" si="141"/>
        <v>50</v>
      </c>
      <c r="GC24" s="732">
        <f t="shared" si="142"/>
        <v>50</v>
      </c>
      <c r="GD24" s="732">
        <f t="shared" si="143"/>
        <v>50</v>
      </c>
      <c r="GE24" s="732">
        <f t="shared" si="144"/>
        <v>50</v>
      </c>
      <c r="GF24" s="732">
        <f t="shared" si="145"/>
        <v>50</v>
      </c>
      <c r="GG24" s="732">
        <f t="shared" si="146"/>
        <v>50</v>
      </c>
      <c r="GH24" s="732">
        <f t="shared" si="147"/>
        <v>50</v>
      </c>
      <c r="GI24" s="732">
        <f t="shared" si="148"/>
        <v>50</v>
      </c>
      <c r="GJ24" s="732">
        <f t="shared" si="149"/>
        <v>50</v>
      </c>
      <c r="GK24" s="732">
        <f t="shared" si="150"/>
        <v>50</v>
      </c>
      <c r="GL24" s="732">
        <f t="shared" si="151"/>
        <v>50</v>
      </c>
      <c r="GM24" s="732">
        <f t="shared" si="152"/>
        <v>50</v>
      </c>
      <c r="GN24" s="734">
        <v>17</v>
      </c>
      <c r="GO24" s="155"/>
      <c r="GQ24" s="424"/>
      <c r="GR24" s="1361" t="s">
        <v>254</v>
      </c>
      <c r="GS24" s="1361"/>
      <c r="GT24" s="1361"/>
      <c r="GU24" s="1361"/>
      <c r="GV24" s="1361"/>
      <c r="GW24" s="1361"/>
      <c r="GX24" s="1361"/>
      <c r="GY24" s="1361"/>
      <c r="GZ24" s="1361"/>
      <c r="HA24" s="1361"/>
      <c r="HB24" s="1361"/>
      <c r="HC24" s="1361"/>
      <c r="HD24" s="1361"/>
      <c r="HE24" s="1361"/>
      <c r="HF24" s="1361"/>
      <c r="HG24" s="1361"/>
      <c r="HH24" s="19"/>
      <c r="HI24" s="480"/>
      <c r="HJ24" s="377"/>
      <c r="HK24" s="481" t="s">
        <v>234</v>
      </c>
      <c r="HL24" s="513">
        <f>C9</f>
        <v>0</v>
      </c>
      <c r="HM24" s="513">
        <f>C9</f>
        <v>0</v>
      </c>
      <c r="HN24" s="513">
        <f>C9</f>
        <v>0</v>
      </c>
      <c r="HO24" s="513">
        <f>C9</f>
        <v>0</v>
      </c>
      <c r="HP24" s="513">
        <f>C9</f>
        <v>0</v>
      </c>
      <c r="HQ24" s="513">
        <f>C9</f>
        <v>0</v>
      </c>
      <c r="HR24" s="513">
        <f>C9</f>
        <v>0</v>
      </c>
      <c r="HS24" s="513">
        <f>C9</f>
        <v>0</v>
      </c>
      <c r="HT24" s="513">
        <f>C9</f>
        <v>0</v>
      </c>
      <c r="HU24" s="513">
        <f>C9</f>
        <v>0</v>
      </c>
      <c r="HV24" s="513">
        <f>C9</f>
        <v>0</v>
      </c>
      <c r="HW24" s="513">
        <f>C9</f>
        <v>0</v>
      </c>
      <c r="HX24" s="513">
        <f>C9</f>
        <v>0</v>
      </c>
      <c r="HY24" s="513">
        <f>C9</f>
        <v>0</v>
      </c>
      <c r="HZ24" s="513">
        <f>C9</f>
        <v>0</v>
      </c>
      <c r="IA24" s="513">
        <f>C9</f>
        <v>0</v>
      </c>
      <c r="IB24" s="590"/>
      <c r="IC24" s="590"/>
      <c r="ID24" s="590"/>
      <c r="IE24" s="590"/>
      <c r="IF24" s="590"/>
      <c r="IG24" s="19"/>
    </row>
    <row r="25" spans="1:241" s="20" customFormat="1" ht="39.950000000000003" customHeight="1" x14ac:dyDescent="0.25">
      <c r="A25" s="27">
        <f>ROW()</f>
        <v>25</v>
      </c>
      <c r="B25" s="342" t="str">
        <f>IF(C25="I","",IF(ISBLANK(D25),"",IF(ISTEXT(D25),LARGE(B14:B24,1)+1,0)))</f>
        <v/>
      </c>
      <c r="C25" s="182" t="s">
        <v>180</v>
      </c>
      <c r="D25" s="182"/>
      <c r="E25" s="665"/>
      <c r="F25" s="180"/>
      <c r="G25" s="856"/>
      <c r="H25" s="857"/>
      <c r="I25" s="707"/>
      <c r="J25" s="919">
        <f t="shared" si="6"/>
        <v>0</v>
      </c>
      <c r="K25" s="707"/>
      <c r="L25" s="919">
        <f t="shared" si="7"/>
        <v>0</v>
      </c>
      <c r="M25" s="707"/>
      <c r="N25" s="919">
        <f t="shared" si="8"/>
        <v>0</v>
      </c>
      <c r="O25" s="707"/>
      <c r="P25" s="919">
        <f t="shared" si="9"/>
        <v>0</v>
      </c>
      <c r="Q25" s="707"/>
      <c r="R25" s="919">
        <f t="shared" si="10"/>
        <v>0</v>
      </c>
      <c r="S25" s="707"/>
      <c r="T25" s="919">
        <f t="shared" si="11"/>
        <v>0</v>
      </c>
      <c r="U25" s="707"/>
      <c r="V25" s="919">
        <f t="shared" si="12"/>
        <v>0</v>
      </c>
      <c r="W25" s="707"/>
      <c r="X25" s="919">
        <f t="shared" si="13"/>
        <v>0</v>
      </c>
      <c r="Y25" s="707"/>
      <c r="Z25" s="919">
        <f t="shared" si="14"/>
        <v>0</v>
      </c>
      <c r="AA25" s="707"/>
      <c r="AB25" s="919">
        <f t="shared" si="15"/>
        <v>0</v>
      </c>
      <c r="AC25" s="707"/>
      <c r="AD25" s="919">
        <f t="shared" si="16"/>
        <v>0</v>
      </c>
      <c r="AE25" s="707"/>
      <c r="AF25" s="919">
        <f t="shared" si="17"/>
        <v>0</v>
      </c>
      <c r="AG25" s="707"/>
      <c r="AH25" s="919">
        <f t="shared" si="18"/>
        <v>0</v>
      </c>
      <c r="AI25" s="707"/>
      <c r="AJ25" s="919">
        <f t="shared" si="19"/>
        <v>0</v>
      </c>
      <c r="AK25" s="707"/>
      <c r="AL25" s="919">
        <f t="shared" si="20"/>
        <v>0</v>
      </c>
      <c r="AM25" s="707"/>
      <c r="AN25" s="916">
        <f t="shared" si="21"/>
        <v>0</v>
      </c>
      <c r="AO25" s="178">
        <f>AO6</f>
        <v>35</v>
      </c>
      <c r="AP25" s="964">
        <f t="shared" si="22"/>
        <v>0</v>
      </c>
      <c r="AQ25" s="926">
        <f t="shared" si="23"/>
        <v>0</v>
      </c>
      <c r="AR25" s="860">
        <f t="shared" si="24"/>
        <v>0</v>
      </c>
      <c r="AS25" s="861">
        <f t="shared" si="25"/>
        <v>0</v>
      </c>
      <c r="AT25" s="922">
        <f t="shared" si="26"/>
        <v>0</v>
      </c>
      <c r="AU25" s="164" t="str">
        <f t="shared" si="27"/>
        <v/>
      </c>
      <c r="AV25" s="163">
        <f t="shared" si="28"/>
        <v>0</v>
      </c>
      <c r="AW25" s="460">
        <f t="shared" si="29"/>
        <v>0</v>
      </c>
      <c r="AX25" s="860">
        <f t="shared" si="30"/>
        <v>0</v>
      </c>
      <c r="AY25" s="861">
        <f t="shared" si="31"/>
        <v>0</v>
      </c>
      <c r="AZ25" s="922">
        <f t="shared" si="32"/>
        <v>0</v>
      </c>
      <c r="BA25" s="164" t="str">
        <f t="shared" si="33"/>
        <v/>
      </c>
      <c r="BB25" s="163">
        <f t="shared" si="34"/>
        <v>0</v>
      </c>
      <c r="BC25" s="460">
        <f t="shared" si="35"/>
        <v>0</v>
      </c>
      <c r="BD25" s="860">
        <f t="shared" si="36"/>
        <v>0</v>
      </c>
      <c r="BE25" s="861">
        <f t="shared" si="37"/>
        <v>0</v>
      </c>
      <c r="BF25" s="922">
        <f t="shared" si="38"/>
        <v>0</v>
      </c>
      <c r="BG25" s="164" t="str">
        <f t="shared" si="39"/>
        <v/>
      </c>
      <c r="BH25" s="163">
        <f t="shared" si="40"/>
        <v>0</v>
      </c>
      <c r="BI25" s="460">
        <f t="shared" si="41"/>
        <v>0</v>
      </c>
      <c r="BJ25" s="860">
        <f t="shared" si="42"/>
        <v>0</v>
      </c>
      <c r="BK25" s="861">
        <f t="shared" si="43"/>
        <v>0</v>
      </c>
      <c r="BL25" s="922">
        <f t="shared" si="44"/>
        <v>0</v>
      </c>
      <c r="BM25" s="164" t="str">
        <f t="shared" si="45"/>
        <v/>
      </c>
      <c r="BN25" s="163">
        <f t="shared" si="46"/>
        <v>0</v>
      </c>
      <c r="BO25" s="460">
        <f t="shared" si="47"/>
        <v>0</v>
      </c>
      <c r="BP25" s="860">
        <f t="shared" si="48"/>
        <v>0</v>
      </c>
      <c r="BQ25" s="861">
        <f t="shared" si="49"/>
        <v>0</v>
      </c>
      <c r="BR25" s="922">
        <f t="shared" si="50"/>
        <v>0</v>
      </c>
      <c r="BS25" s="164" t="str">
        <f t="shared" si="51"/>
        <v/>
      </c>
      <c r="BT25" s="163">
        <f t="shared" si="52"/>
        <v>0</v>
      </c>
      <c r="BU25" s="460">
        <f t="shared" si="53"/>
        <v>0</v>
      </c>
      <c r="BV25" s="860">
        <f t="shared" si="54"/>
        <v>0</v>
      </c>
      <c r="BW25" s="861">
        <f t="shared" si="55"/>
        <v>0</v>
      </c>
      <c r="BX25" s="922">
        <f t="shared" si="56"/>
        <v>0</v>
      </c>
      <c r="BY25" s="164" t="str">
        <f t="shared" si="57"/>
        <v/>
      </c>
      <c r="BZ25" s="163">
        <f t="shared" si="58"/>
        <v>0</v>
      </c>
      <c r="CA25" s="460">
        <f t="shared" si="59"/>
        <v>0</v>
      </c>
      <c r="CB25" s="860">
        <f t="shared" si="60"/>
        <v>0</v>
      </c>
      <c r="CC25" s="861">
        <f t="shared" si="61"/>
        <v>0</v>
      </c>
      <c r="CD25" s="922">
        <f t="shared" si="62"/>
        <v>0</v>
      </c>
      <c r="CE25" s="164" t="str">
        <f t="shared" si="63"/>
        <v/>
      </c>
      <c r="CF25" s="163">
        <f t="shared" si="64"/>
        <v>0</v>
      </c>
      <c r="CG25" s="460">
        <f t="shared" si="65"/>
        <v>0</v>
      </c>
      <c r="CH25" s="860">
        <f t="shared" si="66"/>
        <v>0</v>
      </c>
      <c r="CI25" s="861">
        <f t="shared" si="67"/>
        <v>0</v>
      </c>
      <c r="CJ25" s="922">
        <f t="shared" si="68"/>
        <v>0</v>
      </c>
      <c r="CK25" s="164" t="str">
        <f t="shared" si="153"/>
        <v/>
      </c>
      <c r="CL25" s="163">
        <f t="shared" si="154"/>
        <v>0</v>
      </c>
      <c r="CM25" s="460">
        <f t="shared" si="69"/>
        <v>0</v>
      </c>
      <c r="CN25" s="860">
        <f t="shared" si="70"/>
        <v>0</v>
      </c>
      <c r="CO25" s="861">
        <f t="shared" si="71"/>
        <v>0</v>
      </c>
      <c r="CP25" s="922">
        <f t="shared" si="72"/>
        <v>0</v>
      </c>
      <c r="CQ25" s="164" t="str">
        <f t="shared" si="155"/>
        <v/>
      </c>
      <c r="CR25" s="163">
        <f t="shared" si="156"/>
        <v>0</v>
      </c>
      <c r="CS25" s="460">
        <f t="shared" si="73"/>
        <v>0</v>
      </c>
      <c r="CT25" s="860">
        <f t="shared" si="74"/>
        <v>0</v>
      </c>
      <c r="CU25" s="861">
        <f t="shared" si="75"/>
        <v>0</v>
      </c>
      <c r="CV25" s="922">
        <f t="shared" si="76"/>
        <v>0</v>
      </c>
      <c r="CW25" s="164" t="str">
        <f t="shared" si="157"/>
        <v/>
      </c>
      <c r="CX25" s="163">
        <f t="shared" si="158"/>
        <v>0</v>
      </c>
      <c r="CY25" s="460">
        <f t="shared" si="77"/>
        <v>0</v>
      </c>
      <c r="CZ25" s="860">
        <f t="shared" si="78"/>
        <v>0</v>
      </c>
      <c r="DA25" s="861">
        <f t="shared" si="79"/>
        <v>0</v>
      </c>
      <c r="DB25" s="922">
        <f t="shared" si="80"/>
        <v>0</v>
      </c>
      <c r="DC25" s="164" t="str">
        <f t="shared" si="159"/>
        <v/>
      </c>
      <c r="DD25" s="163">
        <f t="shared" si="160"/>
        <v>0</v>
      </c>
      <c r="DE25" s="460">
        <f t="shared" si="81"/>
        <v>0</v>
      </c>
      <c r="DF25" s="860">
        <f t="shared" si="82"/>
        <v>0</v>
      </c>
      <c r="DG25" s="861">
        <f t="shared" si="83"/>
        <v>0</v>
      </c>
      <c r="DH25" s="922">
        <f t="shared" si="84"/>
        <v>0</v>
      </c>
      <c r="DI25" s="164" t="str">
        <f t="shared" si="161"/>
        <v/>
      </c>
      <c r="DJ25" s="163">
        <f t="shared" si="162"/>
        <v>0</v>
      </c>
      <c r="DK25" s="460">
        <f t="shared" si="85"/>
        <v>0</v>
      </c>
      <c r="DL25" s="860">
        <f t="shared" si="86"/>
        <v>0</v>
      </c>
      <c r="DM25" s="861">
        <f t="shared" si="87"/>
        <v>0</v>
      </c>
      <c r="DN25" s="922">
        <f t="shared" si="88"/>
        <v>0</v>
      </c>
      <c r="DO25" s="164" t="str">
        <f t="shared" si="163"/>
        <v/>
      </c>
      <c r="DP25" s="163">
        <f t="shared" si="164"/>
        <v>0</v>
      </c>
      <c r="DQ25" s="460">
        <f t="shared" si="89"/>
        <v>0</v>
      </c>
      <c r="DR25" s="860">
        <f t="shared" si="90"/>
        <v>0</v>
      </c>
      <c r="DS25" s="861">
        <f t="shared" si="91"/>
        <v>0</v>
      </c>
      <c r="DT25" s="922">
        <f t="shared" si="92"/>
        <v>0</v>
      </c>
      <c r="DU25" s="164" t="str">
        <f t="shared" si="165"/>
        <v/>
      </c>
      <c r="DV25" s="163">
        <f t="shared" si="166"/>
        <v>0</v>
      </c>
      <c r="DW25" s="460">
        <f t="shared" si="93"/>
        <v>0</v>
      </c>
      <c r="DX25" s="860">
        <f t="shared" si="94"/>
        <v>0</v>
      </c>
      <c r="DY25" s="861">
        <f t="shared" si="95"/>
        <v>0</v>
      </c>
      <c r="DZ25" s="922">
        <f t="shared" si="96"/>
        <v>0</v>
      </c>
      <c r="EA25" s="164" t="str">
        <f t="shared" si="167"/>
        <v/>
      </c>
      <c r="EB25" s="163">
        <f t="shared" si="168"/>
        <v>0</v>
      </c>
      <c r="EC25" s="460">
        <f t="shared" si="97"/>
        <v>0</v>
      </c>
      <c r="ED25" s="860">
        <f t="shared" si="98"/>
        <v>0</v>
      </c>
      <c r="EE25" s="861">
        <f t="shared" si="99"/>
        <v>0</v>
      </c>
      <c r="EF25" s="922">
        <f t="shared" si="100"/>
        <v>0</v>
      </c>
      <c r="EG25" s="164" t="str">
        <f t="shared" si="101"/>
        <v/>
      </c>
      <c r="EH25" s="163">
        <f t="shared" si="102"/>
        <v>0</v>
      </c>
      <c r="EI25" s="246"/>
      <c r="EJ25" s="246"/>
      <c r="EK25" s="155"/>
      <c r="EL25" s="22"/>
      <c r="EM25" s="163">
        <f t="shared" si="103"/>
        <v>0</v>
      </c>
      <c r="EN25" s="162">
        <f t="shared" si="104"/>
        <v>0</v>
      </c>
      <c r="EO25" s="162">
        <f t="shared" si="105"/>
        <v>0</v>
      </c>
      <c r="EP25" s="162">
        <f t="shared" si="106"/>
        <v>0</v>
      </c>
      <c r="EQ25" s="162">
        <f t="shared" si="107"/>
        <v>0</v>
      </c>
      <c r="ER25" s="162">
        <f t="shared" si="108"/>
        <v>0</v>
      </c>
      <c r="ES25" s="162">
        <f t="shared" si="119"/>
        <v>0</v>
      </c>
      <c r="ET25" s="162">
        <f t="shared" si="109"/>
        <v>0</v>
      </c>
      <c r="EU25" s="162">
        <f t="shared" si="110"/>
        <v>0</v>
      </c>
      <c r="EV25" s="162">
        <f t="shared" si="111"/>
        <v>0</v>
      </c>
      <c r="EW25" s="162">
        <f t="shared" si="112"/>
        <v>0</v>
      </c>
      <c r="EX25" s="162">
        <f t="shared" si="113"/>
        <v>0</v>
      </c>
      <c r="EY25" s="162">
        <f t="shared" si="114"/>
        <v>0</v>
      </c>
      <c r="EZ25" s="162">
        <f t="shared" si="115"/>
        <v>0</v>
      </c>
      <c r="FA25" s="162">
        <f t="shared" si="116"/>
        <v>0</v>
      </c>
      <c r="FB25" s="162">
        <f t="shared" si="117"/>
        <v>0</v>
      </c>
      <c r="FC25" s="22"/>
      <c r="FD25" s="161">
        <f t="shared" si="118"/>
        <v>35</v>
      </c>
      <c r="FE25" s="620">
        <f t="shared" si="120"/>
        <v>0</v>
      </c>
      <c r="FF25" s="160">
        <f>FF5</f>
        <v>50</v>
      </c>
      <c r="FG25" s="159" t="str">
        <f t="shared" si="121"/>
        <v/>
      </c>
      <c r="FH25" s="159" t="str">
        <f t="shared" si="122"/>
        <v/>
      </c>
      <c r="FI25" s="159" t="str">
        <f t="shared" si="123"/>
        <v/>
      </c>
      <c r="FJ25" s="159" t="str">
        <f t="shared" si="124"/>
        <v/>
      </c>
      <c r="FK25" s="159" t="str">
        <f t="shared" si="125"/>
        <v/>
      </c>
      <c r="FL25" s="159" t="str">
        <f t="shared" si="126"/>
        <v/>
      </c>
      <c r="FM25" s="159" t="str">
        <f t="shared" si="127"/>
        <v/>
      </c>
      <c r="FN25" s="159" t="str">
        <f t="shared" si="128"/>
        <v/>
      </c>
      <c r="FO25" s="159" t="str">
        <f t="shared" si="129"/>
        <v/>
      </c>
      <c r="FP25" s="159" t="str">
        <f t="shared" si="130"/>
        <v/>
      </c>
      <c r="FQ25" s="159" t="str">
        <f t="shared" si="131"/>
        <v/>
      </c>
      <c r="FR25" s="159" t="str">
        <f t="shared" si="132"/>
        <v/>
      </c>
      <c r="FS25" s="159" t="str">
        <f t="shared" si="133"/>
        <v/>
      </c>
      <c r="FT25" s="159" t="str">
        <f t="shared" si="134"/>
        <v/>
      </c>
      <c r="FU25" s="159" t="str">
        <f t="shared" si="135"/>
        <v/>
      </c>
      <c r="FV25" s="159" t="str">
        <f t="shared" si="136"/>
        <v/>
      </c>
      <c r="FW25" s="158"/>
      <c r="FX25" s="732">
        <f t="shared" si="137"/>
        <v>50</v>
      </c>
      <c r="FY25" s="732">
        <f t="shared" si="138"/>
        <v>50</v>
      </c>
      <c r="FZ25" s="732">
        <f t="shared" si="139"/>
        <v>50</v>
      </c>
      <c r="GA25" s="732">
        <f t="shared" si="140"/>
        <v>50</v>
      </c>
      <c r="GB25" s="732">
        <f t="shared" si="141"/>
        <v>50</v>
      </c>
      <c r="GC25" s="732">
        <f t="shared" si="142"/>
        <v>50</v>
      </c>
      <c r="GD25" s="732">
        <f t="shared" si="143"/>
        <v>50</v>
      </c>
      <c r="GE25" s="732">
        <f t="shared" si="144"/>
        <v>50</v>
      </c>
      <c r="GF25" s="732">
        <f t="shared" si="145"/>
        <v>50</v>
      </c>
      <c r="GG25" s="732">
        <f t="shared" si="146"/>
        <v>50</v>
      </c>
      <c r="GH25" s="732">
        <f t="shared" si="147"/>
        <v>50</v>
      </c>
      <c r="GI25" s="732">
        <f t="shared" si="148"/>
        <v>50</v>
      </c>
      <c r="GJ25" s="732">
        <f t="shared" si="149"/>
        <v>50</v>
      </c>
      <c r="GK25" s="732">
        <f t="shared" si="150"/>
        <v>50</v>
      </c>
      <c r="GL25" s="732">
        <f t="shared" si="151"/>
        <v>50</v>
      </c>
      <c r="GM25" s="732">
        <f t="shared" si="152"/>
        <v>50</v>
      </c>
      <c r="GN25" s="734">
        <v>18</v>
      </c>
      <c r="GO25" s="155"/>
      <c r="GQ25" s="19"/>
      <c r="GR25" s="1361" t="s">
        <v>255</v>
      </c>
      <c r="GS25" s="1361"/>
      <c r="GT25" s="1361"/>
      <c r="GU25" s="1361"/>
      <c r="GV25" s="1361"/>
      <c r="GW25" s="1361"/>
      <c r="GX25" s="1361"/>
      <c r="GY25" s="1361"/>
      <c r="GZ25" s="1361"/>
      <c r="HA25" s="1361"/>
      <c r="HB25" s="1361"/>
      <c r="HC25" s="1361"/>
      <c r="HD25" s="1361"/>
      <c r="HE25" s="1361"/>
      <c r="HF25" s="1361"/>
      <c r="HG25" s="1361"/>
      <c r="HH25" s="19"/>
      <c r="HI25" s="480"/>
      <c r="HJ25" s="377"/>
      <c r="HK25" s="481" t="s">
        <v>236</v>
      </c>
      <c r="HL25" s="537">
        <f>B6</f>
        <v>93</v>
      </c>
      <c r="HM25" s="537">
        <f>B6</f>
        <v>93</v>
      </c>
      <c r="HN25" s="537">
        <f>B6</f>
        <v>93</v>
      </c>
      <c r="HO25" s="537">
        <f>B6</f>
        <v>93</v>
      </c>
      <c r="HP25" s="537">
        <f>B6</f>
        <v>93</v>
      </c>
      <c r="HQ25" s="537">
        <f>B6</f>
        <v>93</v>
      </c>
      <c r="HR25" s="537">
        <f>B6</f>
        <v>93</v>
      </c>
      <c r="HS25" s="537">
        <f>B6</f>
        <v>93</v>
      </c>
      <c r="HT25" s="537">
        <f>B6</f>
        <v>93</v>
      </c>
      <c r="HU25" s="537">
        <f>B6</f>
        <v>93</v>
      </c>
      <c r="HV25" s="537">
        <f>B6</f>
        <v>93</v>
      </c>
      <c r="HW25" s="537">
        <f>B6</f>
        <v>93</v>
      </c>
      <c r="HX25" s="537">
        <f>B6</f>
        <v>93</v>
      </c>
      <c r="HY25" s="537">
        <f>B6</f>
        <v>93</v>
      </c>
      <c r="HZ25" s="537">
        <f>B6</f>
        <v>93</v>
      </c>
      <c r="IA25" s="537">
        <f>B6</f>
        <v>93</v>
      </c>
      <c r="IB25" s="590"/>
      <c r="IC25" s="590"/>
      <c r="ID25" s="590"/>
      <c r="IE25" s="590"/>
      <c r="IF25" s="590"/>
      <c r="IG25" s="19"/>
    </row>
    <row r="26" spans="1:241" s="20" customFormat="1" ht="39.950000000000003" customHeight="1" x14ac:dyDescent="0.25">
      <c r="A26" s="27">
        <f>ROW()</f>
        <v>26</v>
      </c>
      <c r="B26" s="342">
        <f>IF(C26="I","",IF(ISBLANK(D26),"",IF(ISTEXT(D26),LARGE(B18:B25,1)+1,0)))</f>
        <v>9</v>
      </c>
      <c r="C26" s="344"/>
      <c r="D26" s="173" t="s">
        <v>179</v>
      </c>
      <c r="E26" s="664" t="s">
        <v>177</v>
      </c>
      <c r="F26" s="171"/>
      <c r="G26" s="856"/>
      <c r="H26" s="857"/>
      <c r="I26" s="707"/>
      <c r="J26" s="919">
        <f t="shared" si="6"/>
        <v>0</v>
      </c>
      <c r="K26" s="707"/>
      <c r="L26" s="919">
        <f t="shared" si="7"/>
        <v>0</v>
      </c>
      <c r="M26" s="707"/>
      <c r="N26" s="919">
        <f t="shared" si="8"/>
        <v>0</v>
      </c>
      <c r="O26" s="707"/>
      <c r="P26" s="919">
        <f t="shared" si="9"/>
        <v>0</v>
      </c>
      <c r="Q26" s="707"/>
      <c r="R26" s="919">
        <f t="shared" si="10"/>
        <v>0</v>
      </c>
      <c r="S26" s="707"/>
      <c r="T26" s="919">
        <f t="shared" si="11"/>
        <v>0</v>
      </c>
      <c r="U26" s="707"/>
      <c r="V26" s="919">
        <f t="shared" si="12"/>
        <v>0</v>
      </c>
      <c r="W26" s="707"/>
      <c r="X26" s="919">
        <f t="shared" si="13"/>
        <v>0</v>
      </c>
      <c r="Y26" s="707"/>
      <c r="Z26" s="919">
        <f t="shared" si="14"/>
        <v>0</v>
      </c>
      <c r="AA26" s="707"/>
      <c r="AB26" s="919">
        <f t="shared" si="15"/>
        <v>0</v>
      </c>
      <c r="AC26" s="707"/>
      <c r="AD26" s="919">
        <f t="shared" si="16"/>
        <v>0</v>
      </c>
      <c r="AE26" s="707"/>
      <c r="AF26" s="919">
        <f t="shared" si="17"/>
        <v>0</v>
      </c>
      <c r="AG26" s="707"/>
      <c r="AH26" s="919">
        <f t="shared" si="18"/>
        <v>0</v>
      </c>
      <c r="AI26" s="707"/>
      <c r="AJ26" s="919">
        <f t="shared" si="19"/>
        <v>0</v>
      </c>
      <c r="AK26" s="707"/>
      <c r="AL26" s="919">
        <f t="shared" si="20"/>
        <v>0</v>
      </c>
      <c r="AM26" s="707"/>
      <c r="AN26" s="916">
        <f t="shared" si="21"/>
        <v>0</v>
      </c>
      <c r="AO26" s="178">
        <f>AO6</f>
        <v>35</v>
      </c>
      <c r="AP26" s="964">
        <f t="shared" si="22"/>
        <v>0</v>
      </c>
      <c r="AQ26" s="926">
        <f t="shared" si="23"/>
        <v>0</v>
      </c>
      <c r="AR26" s="860">
        <f t="shared" si="24"/>
        <v>0</v>
      </c>
      <c r="AS26" s="861">
        <f t="shared" si="25"/>
        <v>0</v>
      </c>
      <c r="AT26" s="922">
        <f t="shared" si="26"/>
        <v>0</v>
      </c>
      <c r="AU26" s="164" t="str">
        <f t="shared" si="27"/>
        <v/>
      </c>
      <c r="AV26" s="163">
        <f t="shared" si="28"/>
        <v>0</v>
      </c>
      <c r="AW26" s="460">
        <f t="shared" si="29"/>
        <v>0</v>
      </c>
      <c r="AX26" s="860">
        <f t="shared" si="30"/>
        <v>0</v>
      </c>
      <c r="AY26" s="861">
        <f t="shared" si="31"/>
        <v>0</v>
      </c>
      <c r="AZ26" s="922">
        <f t="shared" si="32"/>
        <v>0</v>
      </c>
      <c r="BA26" s="164" t="str">
        <f t="shared" si="33"/>
        <v/>
      </c>
      <c r="BB26" s="163">
        <f t="shared" si="34"/>
        <v>0</v>
      </c>
      <c r="BC26" s="460">
        <f t="shared" si="35"/>
        <v>0</v>
      </c>
      <c r="BD26" s="860">
        <f t="shared" si="36"/>
        <v>0</v>
      </c>
      <c r="BE26" s="861">
        <f t="shared" si="37"/>
        <v>0</v>
      </c>
      <c r="BF26" s="922">
        <f t="shared" si="38"/>
        <v>0</v>
      </c>
      <c r="BG26" s="164" t="str">
        <f t="shared" si="39"/>
        <v/>
      </c>
      <c r="BH26" s="163">
        <f t="shared" si="40"/>
        <v>0</v>
      </c>
      <c r="BI26" s="460">
        <f t="shared" si="41"/>
        <v>0</v>
      </c>
      <c r="BJ26" s="860">
        <f t="shared" si="42"/>
        <v>0</v>
      </c>
      <c r="BK26" s="861">
        <f t="shared" si="43"/>
        <v>0</v>
      </c>
      <c r="BL26" s="922">
        <f t="shared" si="44"/>
        <v>0</v>
      </c>
      <c r="BM26" s="164" t="str">
        <f t="shared" si="45"/>
        <v/>
      </c>
      <c r="BN26" s="163">
        <f t="shared" si="46"/>
        <v>0</v>
      </c>
      <c r="BO26" s="460">
        <f t="shared" si="47"/>
        <v>0</v>
      </c>
      <c r="BP26" s="860">
        <f t="shared" si="48"/>
        <v>0</v>
      </c>
      <c r="BQ26" s="861">
        <f t="shared" si="49"/>
        <v>0</v>
      </c>
      <c r="BR26" s="922">
        <f t="shared" si="50"/>
        <v>0</v>
      </c>
      <c r="BS26" s="164" t="str">
        <f t="shared" si="51"/>
        <v/>
      </c>
      <c r="BT26" s="163">
        <f t="shared" si="52"/>
        <v>0</v>
      </c>
      <c r="BU26" s="460">
        <f t="shared" si="53"/>
        <v>0</v>
      </c>
      <c r="BV26" s="860">
        <f t="shared" si="54"/>
        <v>0</v>
      </c>
      <c r="BW26" s="861">
        <f t="shared" si="55"/>
        <v>0</v>
      </c>
      <c r="BX26" s="922">
        <f t="shared" si="56"/>
        <v>0</v>
      </c>
      <c r="BY26" s="164" t="str">
        <f t="shared" si="57"/>
        <v/>
      </c>
      <c r="BZ26" s="163">
        <f t="shared" si="58"/>
        <v>0</v>
      </c>
      <c r="CA26" s="460">
        <f t="shared" si="59"/>
        <v>0</v>
      </c>
      <c r="CB26" s="860">
        <f t="shared" si="60"/>
        <v>0</v>
      </c>
      <c r="CC26" s="861">
        <f t="shared" si="61"/>
        <v>0</v>
      </c>
      <c r="CD26" s="922">
        <f t="shared" si="62"/>
        <v>0</v>
      </c>
      <c r="CE26" s="164" t="str">
        <f t="shared" si="63"/>
        <v/>
      </c>
      <c r="CF26" s="163">
        <f t="shared" si="64"/>
        <v>0</v>
      </c>
      <c r="CG26" s="460">
        <f t="shared" si="65"/>
        <v>0</v>
      </c>
      <c r="CH26" s="860">
        <f t="shared" si="66"/>
        <v>0</v>
      </c>
      <c r="CI26" s="861">
        <f t="shared" si="67"/>
        <v>0</v>
      </c>
      <c r="CJ26" s="922">
        <f t="shared" si="68"/>
        <v>0</v>
      </c>
      <c r="CK26" s="164" t="str">
        <f t="shared" si="153"/>
        <v/>
      </c>
      <c r="CL26" s="163">
        <f t="shared" si="154"/>
        <v>0</v>
      </c>
      <c r="CM26" s="460">
        <f t="shared" si="69"/>
        <v>0</v>
      </c>
      <c r="CN26" s="860">
        <f t="shared" si="70"/>
        <v>0</v>
      </c>
      <c r="CO26" s="861">
        <f t="shared" si="71"/>
        <v>0</v>
      </c>
      <c r="CP26" s="922">
        <f t="shared" si="72"/>
        <v>0</v>
      </c>
      <c r="CQ26" s="164" t="str">
        <f t="shared" si="155"/>
        <v/>
      </c>
      <c r="CR26" s="163">
        <f t="shared" si="156"/>
        <v>0</v>
      </c>
      <c r="CS26" s="460">
        <f t="shared" si="73"/>
        <v>0</v>
      </c>
      <c r="CT26" s="860">
        <f t="shared" si="74"/>
        <v>0</v>
      </c>
      <c r="CU26" s="861">
        <f t="shared" si="75"/>
        <v>0</v>
      </c>
      <c r="CV26" s="922">
        <f t="shared" si="76"/>
        <v>0</v>
      </c>
      <c r="CW26" s="164" t="str">
        <f t="shared" si="157"/>
        <v/>
      </c>
      <c r="CX26" s="163">
        <f t="shared" si="158"/>
        <v>0</v>
      </c>
      <c r="CY26" s="460">
        <f t="shared" si="77"/>
        <v>0</v>
      </c>
      <c r="CZ26" s="860">
        <f t="shared" si="78"/>
        <v>0</v>
      </c>
      <c r="DA26" s="861">
        <f t="shared" si="79"/>
        <v>0</v>
      </c>
      <c r="DB26" s="922">
        <f t="shared" si="80"/>
        <v>0</v>
      </c>
      <c r="DC26" s="164" t="str">
        <f t="shared" si="159"/>
        <v/>
      </c>
      <c r="DD26" s="163">
        <f t="shared" si="160"/>
        <v>0</v>
      </c>
      <c r="DE26" s="460">
        <f t="shared" si="81"/>
        <v>0</v>
      </c>
      <c r="DF26" s="860">
        <f t="shared" si="82"/>
        <v>0</v>
      </c>
      <c r="DG26" s="861">
        <f t="shared" si="83"/>
        <v>0</v>
      </c>
      <c r="DH26" s="922">
        <f t="shared" si="84"/>
        <v>0</v>
      </c>
      <c r="DI26" s="164" t="str">
        <f t="shared" si="161"/>
        <v/>
      </c>
      <c r="DJ26" s="163">
        <f t="shared" si="162"/>
        <v>0</v>
      </c>
      <c r="DK26" s="460">
        <f t="shared" si="85"/>
        <v>0</v>
      </c>
      <c r="DL26" s="860">
        <f t="shared" si="86"/>
        <v>0</v>
      </c>
      <c r="DM26" s="861">
        <f t="shared" si="87"/>
        <v>0</v>
      </c>
      <c r="DN26" s="922">
        <f t="shared" si="88"/>
        <v>0</v>
      </c>
      <c r="DO26" s="164" t="str">
        <f t="shared" si="163"/>
        <v/>
      </c>
      <c r="DP26" s="163">
        <f t="shared" si="164"/>
        <v>0</v>
      </c>
      <c r="DQ26" s="460">
        <f t="shared" si="89"/>
        <v>0</v>
      </c>
      <c r="DR26" s="860">
        <f t="shared" si="90"/>
        <v>0</v>
      </c>
      <c r="DS26" s="861">
        <f t="shared" si="91"/>
        <v>0</v>
      </c>
      <c r="DT26" s="922">
        <f t="shared" si="92"/>
        <v>0</v>
      </c>
      <c r="DU26" s="164" t="str">
        <f t="shared" si="165"/>
        <v/>
      </c>
      <c r="DV26" s="163">
        <f t="shared" si="166"/>
        <v>0</v>
      </c>
      <c r="DW26" s="460">
        <f t="shared" si="93"/>
        <v>0</v>
      </c>
      <c r="DX26" s="860">
        <f t="shared" si="94"/>
        <v>0</v>
      </c>
      <c r="DY26" s="861">
        <f t="shared" si="95"/>
        <v>0</v>
      </c>
      <c r="DZ26" s="922">
        <f t="shared" si="96"/>
        <v>0</v>
      </c>
      <c r="EA26" s="164" t="str">
        <f t="shared" si="167"/>
        <v/>
      </c>
      <c r="EB26" s="163">
        <f t="shared" si="168"/>
        <v>0</v>
      </c>
      <c r="EC26" s="460">
        <f t="shared" si="97"/>
        <v>0</v>
      </c>
      <c r="ED26" s="860">
        <f t="shared" si="98"/>
        <v>0</v>
      </c>
      <c r="EE26" s="861">
        <f t="shared" si="99"/>
        <v>0</v>
      </c>
      <c r="EF26" s="922">
        <f t="shared" si="100"/>
        <v>0</v>
      </c>
      <c r="EG26" s="164" t="str">
        <f t="shared" si="101"/>
        <v/>
      </c>
      <c r="EH26" s="163">
        <f t="shared" si="102"/>
        <v>0</v>
      </c>
      <c r="EI26" s="246"/>
      <c r="EJ26" s="246"/>
      <c r="EK26" s="155"/>
      <c r="EL26" s="22"/>
      <c r="EM26" s="163">
        <f t="shared" si="103"/>
        <v>0</v>
      </c>
      <c r="EN26" s="162">
        <f t="shared" si="104"/>
        <v>0</v>
      </c>
      <c r="EO26" s="162">
        <f t="shared" si="105"/>
        <v>0</v>
      </c>
      <c r="EP26" s="162">
        <f t="shared" si="106"/>
        <v>0</v>
      </c>
      <c r="EQ26" s="162">
        <f t="shared" si="107"/>
        <v>0</v>
      </c>
      <c r="ER26" s="162">
        <f t="shared" si="108"/>
        <v>0</v>
      </c>
      <c r="ES26" s="162">
        <f t="shared" si="119"/>
        <v>0</v>
      </c>
      <c r="ET26" s="162">
        <f t="shared" si="109"/>
        <v>0</v>
      </c>
      <c r="EU26" s="162">
        <f t="shared" si="110"/>
        <v>0</v>
      </c>
      <c r="EV26" s="162">
        <f t="shared" si="111"/>
        <v>0</v>
      </c>
      <c r="EW26" s="162">
        <f t="shared" si="112"/>
        <v>0</v>
      </c>
      <c r="EX26" s="162">
        <f t="shared" si="113"/>
        <v>0</v>
      </c>
      <c r="EY26" s="162">
        <f t="shared" si="114"/>
        <v>0</v>
      </c>
      <c r="EZ26" s="162">
        <f t="shared" si="115"/>
        <v>0</v>
      </c>
      <c r="FA26" s="162">
        <f t="shared" si="116"/>
        <v>0</v>
      </c>
      <c r="FB26" s="162">
        <f t="shared" si="117"/>
        <v>0</v>
      </c>
      <c r="FC26" s="22"/>
      <c r="FD26" s="161">
        <f t="shared" si="118"/>
        <v>35</v>
      </c>
      <c r="FE26" s="620">
        <f t="shared" si="120"/>
        <v>0</v>
      </c>
      <c r="FF26" s="160">
        <f>FF5</f>
        <v>50</v>
      </c>
      <c r="FG26" s="159" t="str">
        <f t="shared" si="121"/>
        <v/>
      </c>
      <c r="FH26" s="159" t="str">
        <f t="shared" si="122"/>
        <v/>
      </c>
      <c r="FI26" s="159" t="str">
        <f t="shared" si="123"/>
        <v/>
      </c>
      <c r="FJ26" s="159" t="str">
        <f t="shared" si="124"/>
        <v/>
      </c>
      <c r="FK26" s="159" t="str">
        <f t="shared" si="125"/>
        <v/>
      </c>
      <c r="FL26" s="159" t="str">
        <f t="shared" si="126"/>
        <v/>
      </c>
      <c r="FM26" s="159" t="str">
        <f t="shared" si="127"/>
        <v/>
      </c>
      <c r="FN26" s="159" t="str">
        <f t="shared" si="128"/>
        <v/>
      </c>
      <c r="FO26" s="159" t="str">
        <f t="shared" si="129"/>
        <v/>
      </c>
      <c r="FP26" s="159" t="str">
        <f t="shared" si="130"/>
        <v/>
      </c>
      <c r="FQ26" s="159" t="str">
        <f t="shared" si="131"/>
        <v/>
      </c>
      <c r="FR26" s="159" t="str">
        <f t="shared" si="132"/>
        <v/>
      </c>
      <c r="FS26" s="159" t="str">
        <f t="shared" si="133"/>
        <v/>
      </c>
      <c r="FT26" s="159" t="str">
        <f t="shared" si="134"/>
        <v/>
      </c>
      <c r="FU26" s="159" t="str">
        <f t="shared" si="135"/>
        <v/>
      </c>
      <c r="FV26" s="159" t="str">
        <f t="shared" si="136"/>
        <v/>
      </c>
      <c r="FW26" s="158"/>
      <c r="FX26" s="732">
        <f t="shared" si="137"/>
        <v>50</v>
      </c>
      <c r="FY26" s="732">
        <f t="shared" si="138"/>
        <v>50</v>
      </c>
      <c r="FZ26" s="732">
        <f t="shared" si="139"/>
        <v>50</v>
      </c>
      <c r="GA26" s="732">
        <f t="shared" si="140"/>
        <v>50</v>
      </c>
      <c r="GB26" s="732">
        <f t="shared" si="141"/>
        <v>50</v>
      </c>
      <c r="GC26" s="732">
        <f t="shared" si="142"/>
        <v>50</v>
      </c>
      <c r="GD26" s="732">
        <f t="shared" si="143"/>
        <v>50</v>
      </c>
      <c r="GE26" s="732">
        <f t="shared" si="144"/>
        <v>50</v>
      </c>
      <c r="GF26" s="732">
        <f t="shared" si="145"/>
        <v>50</v>
      </c>
      <c r="GG26" s="732">
        <f t="shared" si="146"/>
        <v>50</v>
      </c>
      <c r="GH26" s="732">
        <f t="shared" si="147"/>
        <v>50</v>
      </c>
      <c r="GI26" s="732">
        <f t="shared" si="148"/>
        <v>50</v>
      </c>
      <c r="GJ26" s="732">
        <f t="shared" si="149"/>
        <v>50</v>
      </c>
      <c r="GK26" s="732">
        <f t="shared" si="150"/>
        <v>50</v>
      </c>
      <c r="GL26" s="732">
        <f t="shared" si="151"/>
        <v>50</v>
      </c>
      <c r="GM26" s="732">
        <f t="shared" si="152"/>
        <v>50</v>
      </c>
      <c r="GN26" s="734">
        <v>19</v>
      </c>
      <c r="GO26" s="155"/>
      <c r="GP26" s="10"/>
      <c r="GQ26" s="19"/>
      <c r="GR26" s="1361" t="s">
        <v>256</v>
      </c>
      <c r="GS26" s="1361"/>
      <c r="GT26" s="1361"/>
      <c r="GU26" s="1361"/>
      <c r="GV26" s="1361"/>
      <c r="GW26" s="1361"/>
      <c r="GX26" s="1361"/>
      <c r="GY26" s="1361"/>
      <c r="GZ26" s="1361"/>
      <c r="HA26" s="1361"/>
      <c r="HB26" s="1361"/>
      <c r="HC26" s="1361"/>
      <c r="HD26" s="1361"/>
      <c r="HE26" s="1361"/>
      <c r="HF26" s="1361"/>
      <c r="HG26" s="1361"/>
      <c r="HH26" s="19"/>
      <c r="HI26" s="480"/>
      <c r="HJ26" s="377"/>
      <c r="HK26" s="481"/>
      <c r="HL26" s="394"/>
      <c r="HM26" s="394"/>
      <c r="HN26" s="394"/>
      <c r="HO26" s="394"/>
      <c r="HP26" s="394"/>
      <c r="HQ26" s="394"/>
      <c r="HR26" s="394"/>
      <c r="HS26" s="394"/>
      <c r="HT26" s="394"/>
      <c r="HU26" s="394"/>
      <c r="HV26" s="394"/>
      <c r="HW26" s="394"/>
      <c r="HX26" s="394"/>
      <c r="HY26" s="394"/>
      <c r="HZ26" s="394"/>
      <c r="IA26" s="394"/>
      <c r="IB26" s="590"/>
      <c r="IC26" s="590"/>
      <c r="ID26" s="590"/>
      <c r="IE26" s="590"/>
      <c r="IF26" s="590"/>
      <c r="IG26" s="19"/>
    </row>
    <row r="27" spans="1:241" s="20" customFormat="1" ht="39.950000000000003" customHeight="1" x14ac:dyDescent="0.25">
      <c r="A27" s="27">
        <f>ROW()</f>
        <v>27</v>
      </c>
      <c r="B27" s="342">
        <f>IF(C27="I","",IF(ISBLANK(D27),"",IF(ISTEXT(D27),LARGE(B18:B26,1)+1,0)))</f>
        <v>10</v>
      </c>
      <c r="C27" s="344"/>
      <c r="D27" s="173" t="s">
        <v>178</v>
      </c>
      <c r="E27" s="664" t="s">
        <v>177</v>
      </c>
      <c r="F27" s="171"/>
      <c r="G27" s="856"/>
      <c r="H27" s="857"/>
      <c r="I27" s="707"/>
      <c r="J27" s="919">
        <f t="shared" si="6"/>
        <v>0</v>
      </c>
      <c r="K27" s="707"/>
      <c r="L27" s="919">
        <f t="shared" si="7"/>
        <v>0</v>
      </c>
      <c r="M27" s="707"/>
      <c r="N27" s="919">
        <f t="shared" si="8"/>
        <v>0</v>
      </c>
      <c r="O27" s="707"/>
      <c r="P27" s="919">
        <f t="shared" si="9"/>
        <v>0</v>
      </c>
      <c r="Q27" s="707"/>
      <c r="R27" s="919">
        <f t="shared" si="10"/>
        <v>0</v>
      </c>
      <c r="S27" s="707"/>
      <c r="T27" s="919">
        <f t="shared" si="11"/>
        <v>0</v>
      </c>
      <c r="U27" s="707"/>
      <c r="V27" s="919">
        <f t="shared" si="12"/>
        <v>0</v>
      </c>
      <c r="W27" s="707"/>
      <c r="X27" s="919">
        <f t="shared" si="13"/>
        <v>0</v>
      </c>
      <c r="Y27" s="707"/>
      <c r="Z27" s="919">
        <f t="shared" si="14"/>
        <v>0</v>
      </c>
      <c r="AA27" s="707"/>
      <c r="AB27" s="919">
        <f t="shared" si="15"/>
        <v>0</v>
      </c>
      <c r="AC27" s="707"/>
      <c r="AD27" s="919">
        <f t="shared" si="16"/>
        <v>0</v>
      </c>
      <c r="AE27" s="707"/>
      <c r="AF27" s="919">
        <f t="shared" si="17"/>
        <v>0</v>
      </c>
      <c r="AG27" s="707"/>
      <c r="AH27" s="919">
        <f t="shared" si="18"/>
        <v>0</v>
      </c>
      <c r="AI27" s="707"/>
      <c r="AJ27" s="919">
        <f t="shared" si="19"/>
        <v>0</v>
      </c>
      <c r="AK27" s="707"/>
      <c r="AL27" s="919">
        <f t="shared" si="20"/>
        <v>0</v>
      </c>
      <c r="AM27" s="707"/>
      <c r="AN27" s="916">
        <f t="shared" si="21"/>
        <v>0</v>
      </c>
      <c r="AO27" s="178">
        <f>AO6</f>
        <v>35</v>
      </c>
      <c r="AP27" s="964">
        <f t="shared" si="22"/>
        <v>0</v>
      </c>
      <c r="AQ27" s="926">
        <f t="shared" si="23"/>
        <v>0</v>
      </c>
      <c r="AR27" s="860">
        <f t="shared" si="24"/>
        <v>0</v>
      </c>
      <c r="AS27" s="861">
        <f t="shared" si="25"/>
        <v>0</v>
      </c>
      <c r="AT27" s="922">
        <f t="shared" si="26"/>
        <v>0</v>
      </c>
      <c r="AU27" s="164" t="str">
        <f t="shared" si="27"/>
        <v/>
      </c>
      <c r="AV27" s="163">
        <f t="shared" si="28"/>
        <v>0</v>
      </c>
      <c r="AW27" s="460">
        <f t="shared" si="29"/>
        <v>0</v>
      </c>
      <c r="AX27" s="860">
        <f t="shared" si="30"/>
        <v>0</v>
      </c>
      <c r="AY27" s="861">
        <f t="shared" si="31"/>
        <v>0</v>
      </c>
      <c r="AZ27" s="922">
        <f t="shared" si="32"/>
        <v>0</v>
      </c>
      <c r="BA27" s="164" t="str">
        <f t="shared" si="33"/>
        <v/>
      </c>
      <c r="BB27" s="163">
        <f t="shared" si="34"/>
        <v>0</v>
      </c>
      <c r="BC27" s="460">
        <f t="shared" si="35"/>
        <v>0</v>
      </c>
      <c r="BD27" s="860">
        <f t="shared" si="36"/>
        <v>0</v>
      </c>
      <c r="BE27" s="861">
        <f t="shared" si="37"/>
        <v>0</v>
      </c>
      <c r="BF27" s="922">
        <f t="shared" si="38"/>
        <v>0</v>
      </c>
      <c r="BG27" s="164" t="str">
        <f t="shared" si="39"/>
        <v/>
      </c>
      <c r="BH27" s="163">
        <f t="shared" si="40"/>
        <v>0</v>
      </c>
      <c r="BI27" s="460">
        <f t="shared" si="41"/>
        <v>0</v>
      </c>
      <c r="BJ27" s="860">
        <f t="shared" si="42"/>
        <v>0</v>
      </c>
      <c r="BK27" s="861">
        <f t="shared" si="43"/>
        <v>0</v>
      </c>
      <c r="BL27" s="922">
        <f t="shared" si="44"/>
        <v>0</v>
      </c>
      <c r="BM27" s="164" t="str">
        <f t="shared" si="45"/>
        <v/>
      </c>
      <c r="BN27" s="163">
        <f t="shared" si="46"/>
        <v>0</v>
      </c>
      <c r="BO27" s="460">
        <f t="shared" si="47"/>
        <v>0</v>
      </c>
      <c r="BP27" s="860">
        <f t="shared" si="48"/>
        <v>0</v>
      </c>
      <c r="BQ27" s="861">
        <f t="shared" si="49"/>
        <v>0</v>
      </c>
      <c r="BR27" s="922">
        <f t="shared" si="50"/>
        <v>0</v>
      </c>
      <c r="BS27" s="164" t="str">
        <f t="shared" si="51"/>
        <v/>
      </c>
      <c r="BT27" s="163">
        <f t="shared" si="52"/>
        <v>0</v>
      </c>
      <c r="BU27" s="460">
        <f t="shared" si="53"/>
        <v>0</v>
      </c>
      <c r="BV27" s="860">
        <f t="shared" si="54"/>
        <v>0</v>
      </c>
      <c r="BW27" s="861">
        <f t="shared" si="55"/>
        <v>0</v>
      </c>
      <c r="BX27" s="922">
        <f t="shared" si="56"/>
        <v>0</v>
      </c>
      <c r="BY27" s="164" t="str">
        <f t="shared" si="57"/>
        <v/>
      </c>
      <c r="BZ27" s="163">
        <f t="shared" si="58"/>
        <v>0</v>
      </c>
      <c r="CA27" s="460">
        <f t="shared" si="59"/>
        <v>0</v>
      </c>
      <c r="CB27" s="860">
        <f t="shared" si="60"/>
        <v>0</v>
      </c>
      <c r="CC27" s="861">
        <f t="shared" si="61"/>
        <v>0</v>
      </c>
      <c r="CD27" s="922">
        <f t="shared" si="62"/>
        <v>0</v>
      </c>
      <c r="CE27" s="164" t="str">
        <f t="shared" si="63"/>
        <v/>
      </c>
      <c r="CF27" s="163">
        <f t="shared" si="64"/>
        <v>0</v>
      </c>
      <c r="CG27" s="460">
        <f t="shared" si="65"/>
        <v>0</v>
      </c>
      <c r="CH27" s="860">
        <f t="shared" si="66"/>
        <v>0</v>
      </c>
      <c r="CI27" s="861">
        <f t="shared" si="67"/>
        <v>0</v>
      </c>
      <c r="CJ27" s="922">
        <f t="shared" si="68"/>
        <v>0</v>
      </c>
      <c r="CK27" s="164" t="str">
        <f t="shared" si="153"/>
        <v/>
      </c>
      <c r="CL27" s="163">
        <f t="shared" si="154"/>
        <v>0</v>
      </c>
      <c r="CM27" s="460">
        <f t="shared" si="69"/>
        <v>0</v>
      </c>
      <c r="CN27" s="860">
        <f t="shared" si="70"/>
        <v>0</v>
      </c>
      <c r="CO27" s="861">
        <f t="shared" si="71"/>
        <v>0</v>
      </c>
      <c r="CP27" s="922">
        <f t="shared" si="72"/>
        <v>0</v>
      </c>
      <c r="CQ27" s="164" t="str">
        <f t="shared" si="155"/>
        <v/>
      </c>
      <c r="CR27" s="163">
        <f t="shared" si="156"/>
        <v>0</v>
      </c>
      <c r="CS27" s="460">
        <f t="shared" si="73"/>
        <v>0</v>
      </c>
      <c r="CT27" s="860">
        <f t="shared" si="74"/>
        <v>0</v>
      </c>
      <c r="CU27" s="861">
        <f t="shared" si="75"/>
        <v>0</v>
      </c>
      <c r="CV27" s="922">
        <f t="shared" si="76"/>
        <v>0</v>
      </c>
      <c r="CW27" s="164" t="str">
        <f t="shared" si="157"/>
        <v/>
      </c>
      <c r="CX27" s="163">
        <f t="shared" si="158"/>
        <v>0</v>
      </c>
      <c r="CY27" s="460">
        <f t="shared" si="77"/>
        <v>0</v>
      </c>
      <c r="CZ27" s="860">
        <f t="shared" si="78"/>
        <v>0</v>
      </c>
      <c r="DA27" s="861">
        <f t="shared" si="79"/>
        <v>0</v>
      </c>
      <c r="DB27" s="922">
        <f t="shared" si="80"/>
        <v>0</v>
      </c>
      <c r="DC27" s="164" t="str">
        <f t="shared" si="159"/>
        <v/>
      </c>
      <c r="DD27" s="163">
        <f t="shared" si="160"/>
        <v>0</v>
      </c>
      <c r="DE27" s="460">
        <f t="shared" si="81"/>
        <v>0</v>
      </c>
      <c r="DF27" s="860">
        <f t="shared" si="82"/>
        <v>0</v>
      </c>
      <c r="DG27" s="861">
        <f t="shared" si="83"/>
        <v>0</v>
      </c>
      <c r="DH27" s="922">
        <f t="shared" si="84"/>
        <v>0</v>
      </c>
      <c r="DI27" s="164" t="str">
        <f t="shared" si="161"/>
        <v/>
      </c>
      <c r="DJ27" s="163">
        <f t="shared" si="162"/>
        <v>0</v>
      </c>
      <c r="DK27" s="460">
        <f t="shared" si="85"/>
        <v>0</v>
      </c>
      <c r="DL27" s="860">
        <f t="shared" si="86"/>
        <v>0</v>
      </c>
      <c r="DM27" s="861">
        <f t="shared" si="87"/>
        <v>0</v>
      </c>
      <c r="DN27" s="922">
        <f t="shared" si="88"/>
        <v>0</v>
      </c>
      <c r="DO27" s="164" t="str">
        <f t="shared" si="163"/>
        <v/>
      </c>
      <c r="DP27" s="163">
        <f t="shared" si="164"/>
        <v>0</v>
      </c>
      <c r="DQ27" s="460">
        <f t="shared" si="89"/>
        <v>0</v>
      </c>
      <c r="DR27" s="860">
        <f t="shared" si="90"/>
        <v>0</v>
      </c>
      <c r="DS27" s="861">
        <f t="shared" si="91"/>
        <v>0</v>
      </c>
      <c r="DT27" s="922">
        <f t="shared" si="92"/>
        <v>0</v>
      </c>
      <c r="DU27" s="164" t="str">
        <f t="shared" si="165"/>
        <v/>
      </c>
      <c r="DV27" s="163">
        <f t="shared" si="166"/>
        <v>0</v>
      </c>
      <c r="DW27" s="460">
        <f t="shared" si="93"/>
        <v>0</v>
      </c>
      <c r="DX27" s="860">
        <f t="shared" si="94"/>
        <v>0</v>
      </c>
      <c r="DY27" s="861">
        <f t="shared" si="95"/>
        <v>0</v>
      </c>
      <c r="DZ27" s="922">
        <f t="shared" si="96"/>
        <v>0</v>
      </c>
      <c r="EA27" s="164" t="str">
        <f t="shared" si="167"/>
        <v/>
      </c>
      <c r="EB27" s="163">
        <f t="shared" si="168"/>
        <v>0</v>
      </c>
      <c r="EC27" s="460">
        <f t="shared" si="97"/>
        <v>0</v>
      </c>
      <c r="ED27" s="860">
        <f t="shared" si="98"/>
        <v>0</v>
      </c>
      <c r="EE27" s="861">
        <f t="shared" si="99"/>
        <v>0</v>
      </c>
      <c r="EF27" s="922">
        <f t="shared" si="100"/>
        <v>0</v>
      </c>
      <c r="EG27" s="164" t="str">
        <f t="shared" si="101"/>
        <v/>
      </c>
      <c r="EH27" s="163">
        <f t="shared" si="102"/>
        <v>0</v>
      </c>
      <c r="EI27" s="246"/>
      <c r="EJ27" s="246"/>
      <c r="EK27" s="155"/>
      <c r="EL27" s="22"/>
      <c r="EM27" s="163">
        <f t="shared" si="103"/>
        <v>0</v>
      </c>
      <c r="EN27" s="162">
        <f t="shared" si="104"/>
        <v>0</v>
      </c>
      <c r="EO27" s="162">
        <f t="shared" si="105"/>
        <v>0</v>
      </c>
      <c r="EP27" s="162">
        <f t="shared" si="106"/>
        <v>0</v>
      </c>
      <c r="EQ27" s="162">
        <f t="shared" si="107"/>
        <v>0</v>
      </c>
      <c r="ER27" s="162">
        <f t="shared" si="108"/>
        <v>0</v>
      </c>
      <c r="ES27" s="162">
        <f t="shared" si="119"/>
        <v>0</v>
      </c>
      <c r="ET27" s="162">
        <f t="shared" si="109"/>
        <v>0</v>
      </c>
      <c r="EU27" s="162">
        <f t="shared" si="110"/>
        <v>0</v>
      </c>
      <c r="EV27" s="162">
        <f t="shared" si="111"/>
        <v>0</v>
      </c>
      <c r="EW27" s="162">
        <f t="shared" si="112"/>
        <v>0</v>
      </c>
      <c r="EX27" s="162">
        <f t="shared" si="113"/>
        <v>0</v>
      </c>
      <c r="EY27" s="162">
        <f t="shared" si="114"/>
        <v>0</v>
      </c>
      <c r="EZ27" s="162">
        <f t="shared" si="115"/>
        <v>0</v>
      </c>
      <c r="FA27" s="162">
        <f t="shared" si="116"/>
        <v>0</v>
      </c>
      <c r="FB27" s="162">
        <f t="shared" si="117"/>
        <v>0</v>
      </c>
      <c r="FC27" s="22"/>
      <c r="FD27" s="161">
        <f t="shared" si="118"/>
        <v>35</v>
      </c>
      <c r="FE27" s="620">
        <f t="shared" si="120"/>
        <v>0</v>
      </c>
      <c r="FF27" s="160">
        <f>FF5</f>
        <v>50</v>
      </c>
      <c r="FG27" s="159" t="str">
        <f t="shared" si="121"/>
        <v/>
      </c>
      <c r="FH27" s="159" t="str">
        <f t="shared" si="122"/>
        <v/>
      </c>
      <c r="FI27" s="159" t="str">
        <f t="shared" si="123"/>
        <v/>
      </c>
      <c r="FJ27" s="159" t="str">
        <f t="shared" si="124"/>
        <v/>
      </c>
      <c r="FK27" s="159" t="str">
        <f t="shared" si="125"/>
        <v/>
      </c>
      <c r="FL27" s="159" t="str">
        <f t="shared" si="126"/>
        <v/>
      </c>
      <c r="FM27" s="159" t="str">
        <f t="shared" si="127"/>
        <v/>
      </c>
      <c r="FN27" s="159" t="str">
        <f t="shared" si="128"/>
        <v/>
      </c>
      <c r="FO27" s="159" t="str">
        <f t="shared" si="129"/>
        <v/>
      </c>
      <c r="FP27" s="159" t="str">
        <f t="shared" si="130"/>
        <v/>
      </c>
      <c r="FQ27" s="159" t="str">
        <f t="shared" si="131"/>
        <v/>
      </c>
      <c r="FR27" s="159" t="str">
        <f t="shared" si="132"/>
        <v/>
      </c>
      <c r="FS27" s="159" t="str">
        <f t="shared" si="133"/>
        <v/>
      </c>
      <c r="FT27" s="159" t="str">
        <f t="shared" si="134"/>
        <v/>
      </c>
      <c r="FU27" s="159" t="str">
        <f t="shared" si="135"/>
        <v/>
      </c>
      <c r="FV27" s="159" t="str">
        <f t="shared" si="136"/>
        <v/>
      </c>
      <c r="FW27" s="158"/>
      <c r="FX27" s="732">
        <f t="shared" si="137"/>
        <v>50</v>
      </c>
      <c r="FY27" s="732">
        <f t="shared" si="138"/>
        <v>50</v>
      </c>
      <c r="FZ27" s="732">
        <f t="shared" si="139"/>
        <v>50</v>
      </c>
      <c r="GA27" s="732">
        <f t="shared" si="140"/>
        <v>50</v>
      </c>
      <c r="GB27" s="732">
        <f t="shared" si="141"/>
        <v>50</v>
      </c>
      <c r="GC27" s="732">
        <f t="shared" si="142"/>
        <v>50</v>
      </c>
      <c r="GD27" s="732">
        <f t="shared" si="143"/>
        <v>50</v>
      </c>
      <c r="GE27" s="732">
        <f t="shared" si="144"/>
        <v>50</v>
      </c>
      <c r="GF27" s="732">
        <f t="shared" si="145"/>
        <v>50</v>
      </c>
      <c r="GG27" s="732">
        <f t="shared" si="146"/>
        <v>50</v>
      </c>
      <c r="GH27" s="732">
        <f t="shared" si="147"/>
        <v>50</v>
      </c>
      <c r="GI27" s="732">
        <f t="shared" si="148"/>
        <v>50</v>
      </c>
      <c r="GJ27" s="732">
        <f t="shared" si="149"/>
        <v>50</v>
      </c>
      <c r="GK27" s="732">
        <f t="shared" si="150"/>
        <v>50</v>
      </c>
      <c r="GL27" s="732">
        <f t="shared" si="151"/>
        <v>50</v>
      </c>
      <c r="GM27" s="732">
        <f t="shared" si="152"/>
        <v>50</v>
      </c>
      <c r="GN27" s="734">
        <v>20</v>
      </c>
      <c r="GO27" s="155"/>
      <c r="GP27" s="10"/>
      <c r="GQ27" s="19"/>
      <c r="GR27" s="1361"/>
      <c r="GS27" s="1361"/>
      <c r="GT27" s="1361"/>
      <c r="GU27" s="1361"/>
      <c r="GV27" s="1361"/>
      <c r="GW27" s="1361"/>
      <c r="GX27" s="1361"/>
      <c r="GY27" s="1361"/>
      <c r="GZ27" s="1361"/>
      <c r="HA27" s="1361"/>
      <c r="HB27" s="1361"/>
      <c r="HC27" s="1361"/>
      <c r="HD27" s="1361"/>
      <c r="HE27" s="1361"/>
      <c r="HF27" s="1361"/>
      <c r="HG27" s="1361"/>
      <c r="HH27" s="19"/>
      <c r="HI27" s="480"/>
      <c r="HJ27" s="377"/>
      <c r="HK27" s="481" t="s">
        <v>225</v>
      </c>
      <c r="HL27" s="537">
        <f>AT5</f>
        <v>2</v>
      </c>
      <c r="HM27" s="537">
        <f>AZ5</f>
        <v>2</v>
      </c>
      <c r="HN27" s="537">
        <f>BF5</f>
        <v>2</v>
      </c>
      <c r="HO27" s="537">
        <f>BL5</f>
        <v>2</v>
      </c>
      <c r="HP27" s="537">
        <f>BR5</f>
        <v>2</v>
      </c>
      <c r="HQ27" s="537">
        <f>BX5</f>
        <v>2</v>
      </c>
      <c r="HR27" s="537">
        <f>CD5</f>
        <v>2</v>
      </c>
      <c r="HS27" s="537">
        <f>CJ5</f>
        <v>2</v>
      </c>
      <c r="HT27" s="537">
        <f>CP5</f>
        <v>2</v>
      </c>
      <c r="HU27" s="537">
        <f>CV5</f>
        <v>2</v>
      </c>
      <c r="HV27" s="537">
        <f>DB5</f>
        <v>2</v>
      </c>
      <c r="HW27" s="537">
        <f>DH5</f>
        <v>2</v>
      </c>
      <c r="HX27" s="537">
        <f>DN5</f>
        <v>2</v>
      </c>
      <c r="HY27" s="537">
        <f>DT5</f>
        <v>2</v>
      </c>
      <c r="HZ27" s="537">
        <f>DZ5</f>
        <v>2</v>
      </c>
      <c r="IA27" s="537">
        <f>EF5</f>
        <v>2</v>
      </c>
      <c r="IB27" s="590"/>
      <c r="IC27" s="590"/>
      <c r="ID27" s="590"/>
      <c r="IE27" s="590"/>
      <c r="IF27" s="590"/>
      <c r="IG27" s="19"/>
    </row>
    <row r="28" spans="1:241" s="20" customFormat="1" ht="39.950000000000003" customHeight="1" x14ac:dyDescent="0.25">
      <c r="A28" s="27">
        <f>ROW()</f>
        <v>28</v>
      </c>
      <c r="B28" s="342">
        <f>IF(C28="I","",IF(ISBLANK(D28),"",IF(ISTEXT(D28),LARGE(B18:B27,1)+1,0)))</f>
        <v>11</v>
      </c>
      <c r="C28" s="344"/>
      <c r="D28" s="173" t="s">
        <v>176</v>
      </c>
      <c r="E28" s="664" t="s">
        <v>155</v>
      </c>
      <c r="F28" s="171"/>
      <c r="G28" s="856"/>
      <c r="H28" s="857"/>
      <c r="I28" s="707"/>
      <c r="J28" s="919">
        <f t="shared" si="6"/>
        <v>0</v>
      </c>
      <c r="K28" s="707"/>
      <c r="L28" s="919">
        <f t="shared" si="7"/>
        <v>0</v>
      </c>
      <c r="M28" s="707"/>
      <c r="N28" s="919">
        <f t="shared" si="8"/>
        <v>0</v>
      </c>
      <c r="O28" s="707"/>
      <c r="P28" s="919">
        <f t="shared" si="9"/>
        <v>0</v>
      </c>
      <c r="Q28" s="707"/>
      <c r="R28" s="919">
        <f t="shared" si="10"/>
        <v>0</v>
      </c>
      <c r="S28" s="707"/>
      <c r="T28" s="919">
        <f t="shared" si="11"/>
        <v>0</v>
      </c>
      <c r="U28" s="707"/>
      <c r="V28" s="919">
        <f t="shared" si="12"/>
        <v>0</v>
      </c>
      <c r="W28" s="707"/>
      <c r="X28" s="919">
        <f t="shared" si="13"/>
        <v>0</v>
      </c>
      <c r="Y28" s="707"/>
      <c r="Z28" s="919">
        <f t="shared" si="14"/>
        <v>0</v>
      </c>
      <c r="AA28" s="707"/>
      <c r="AB28" s="919">
        <f t="shared" si="15"/>
        <v>0</v>
      </c>
      <c r="AC28" s="707"/>
      <c r="AD28" s="919">
        <f t="shared" si="16"/>
        <v>0</v>
      </c>
      <c r="AE28" s="707"/>
      <c r="AF28" s="919">
        <f t="shared" si="17"/>
        <v>0</v>
      </c>
      <c r="AG28" s="707"/>
      <c r="AH28" s="919">
        <f t="shared" si="18"/>
        <v>0</v>
      </c>
      <c r="AI28" s="707"/>
      <c r="AJ28" s="919">
        <f t="shared" si="19"/>
        <v>0</v>
      </c>
      <c r="AK28" s="707"/>
      <c r="AL28" s="919">
        <f t="shared" si="20"/>
        <v>0</v>
      </c>
      <c r="AM28" s="707"/>
      <c r="AN28" s="916">
        <f t="shared" si="21"/>
        <v>0</v>
      </c>
      <c r="AO28" s="178">
        <f>AO6</f>
        <v>35</v>
      </c>
      <c r="AP28" s="964">
        <f t="shared" si="22"/>
        <v>0</v>
      </c>
      <c r="AQ28" s="926">
        <f t="shared" si="23"/>
        <v>0</v>
      </c>
      <c r="AR28" s="860">
        <f t="shared" si="24"/>
        <v>0</v>
      </c>
      <c r="AS28" s="861">
        <f t="shared" si="25"/>
        <v>0</v>
      </c>
      <c r="AT28" s="922">
        <f t="shared" si="26"/>
        <v>0</v>
      </c>
      <c r="AU28" s="164" t="str">
        <f t="shared" si="27"/>
        <v/>
      </c>
      <c r="AV28" s="163">
        <f t="shared" si="28"/>
        <v>0</v>
      </c>
      <c r="AW28" s="460">
        <f t="shared" si="29"/>
        <v>0</v>
      </c>
      <c r="AX28" s="860">
        <f t="shared" si="30"/>
        <v>0</v>
      </c>
      <c r="AY28" s="861">
        <f t="shared" si="31"/>
        <v>0</v>
      </c>
      <c r="AZ28" s="922">
        <f t="shared" si="32"/>
        <v>0</v>
      </c>
      <c r="BA28" s="164" t="str">
        <f t="shared" si="33"/>
        <v/>
      </c>
      <c r="BB28" s="163">
        <f t="shared" si="34"/>
        <v>0</v>
      </c>
      <c r="BC28" s="460">
        <f t="shared" si="35"/>
        <v>0</v>
      </c>
      <c r="BD28" s="860">
        <f t="shared" si="36"/>
        <v>0</v>
      </c>
      <c r="BE28" s="861">
        <f t="shared" si="37"/>
        <v>0</v>
      </c>
      <c r="BF28" s="922">
        <f t="shared" si="38"/>
        <v>0</v>
      </c>
      <c r="BG28" s="164" t="str">
        <f t="shared" si="39"/>
        <v/>
      </c>
      <c r="BH28" s="163">
        <f t="shared" si="40"/>
        <v>0</v>
      </c>
      <c r="BI28" s="460">
        <f t="shared" si="41"/>
        <v>0</v>
      </c>
      <c r="BJ28" s="860">
        <f t="shared" si="42"/>
        <v>0</v>
      </c>
      <c r="BK28" s="861">
        <f t="shared" si="43"/>
        <v>0</v>
      </c>
      <c r="BL28" s="922">
        <f t="shared" si="44"/>
        <v>0</v>
      </c>
      <c r="BM28" s="164" t="str">
        <f t="shared" si="45"/>
        <v/>
      </c>
      <c r="BN28" s="163">
        <f t="shared" si="46"/>
        <v>0</v>
      </c>
      <c r="BO28" s="460">
        <f t="shared" si="47"/>
        <v>0</v>
      </c>
      <c r="BP28" s="860">
        <f t="shared" si="48"/>
        <v>0</v>
      </c>
      <c r="BQ28" s="861">
        <f t="shared" si="49"/>
        <v>0</v>
      </c>
      <c r="BR28" s="922">
        <f t="shared" si="50"/>
        <v>0</v>
      </c>
      <c r="BS28" s="164" t="str">
        <f t="shared" si="51"/>
        <v/>
      </c>
      <c r="BT28" s="163">
        <f t="shared" si="52"/>
        <v>0</v>
      </c>
      <c r="BU28" s="460">
        <f t="shared" si="53"/>
        <v>0</v>
      </c>
      <c r="BV28" s="860">
        <f t="shared" si="54"/>
        <v>0</v>
      </c>
      <c r="BW28" s="861">
        <f t="shared" si="55"/>
        <v>0</v>
      </c>
      <c r="BX28" s="922">
        <f t="shared" si="56"/>
        <v>0</v>
      </c>
      <c r="BY28" s="164" t="str">
        <f t="shared" si="57"/>
        <v/>
      </c>
      <c r="BZ28" s="163">
        <f t="shared" si="58"/>
        <v>0</v>
      </c>
      <c r="CA28" s="460">
        <f t="shared" si="59"/>
        <v>0</v>
      </c>
      <c r="CB28" s="860">
        <f t="shared" si="60"/>
        <v>0</v>
      </c>
      <c r="CC28" s="861">
        <f t="shared" si="61"/>
        <v>0</v>
      </c>
      <c r="CD28" s="922">
        <f t="shared" si="62"/>
        <v>0</v>
      </c>
      <c r="CE28" s="164" t="str">
        <f t="shared" si="63"/>
        <v/>
      </c>
      <c r="CF28" s="163">
        <f t="shared" si="64"/>
        <v>0</v>
      </c>
      <c r="CG28" s="460">
        <f t="shared" si="65"/>
        <v>0</v>
      </c>
      <c r="CH28" s="860">
        <f t="shared" si="66"/>
        <v>0</v>
      </c>
      <c r="CI28" s="861">
        <f t="shared" si="67"/>
        <v>0</v>
      </c>
      <c r="CJ28" s="922">
        <f t="shared" si="68"/>
        <v>0</v>
      </c>
      <c r="CK28" s="164" t="str">
        <f t="shared" si="153"/>
        <v/>
      </c>
      <c r="CL28" s="163">
        <f t="shared" si="154"/>
        <v>0</v>
      </c>
      <c r="CM28" s="460">
        <f t="shared" si="69"/>
        <v>0</v>
      </c>
      <c r="CN28" s="860">
        <f t="shared" si="70"/>
        <v>0</v>
      </c>
      <c r="CO28" s="861">
        <f t="shared" si="71"/>
        <v>0</v>
      </c>
      <c r="CP28" s="922">
        <f t="shared" si="72"/>
        <v>0</v>
      </c>
      <c r="CQ28" s="164" t="str">
        <f t="shared" si="155"/>
        <v/>
      </c>
      <c r="CR28" s="163">
        <f t="shared" si="156"/>
        <v>0</v>
      </c>
      <c r="CS28" s="460">
        <f t="shared" si="73"/>
        <v>0</v>
      </c>
      <c r="CT28" s="860">
        <f t="shared" si="74"/>
        <v>0</v>
      </c>
      <c r="CU28" s="861">
        <f t="shared" si="75"/>
        <v>0</v>
      </c>
      <c r="CV28" s="922">
        <f t="shared" si="76"/>
        <v>0</v>
      </c>
      <c r="CW28" s="164" t="str">
        <f t="shared" si="157"/>
        <v/>
      </c>
      <c r="CX28" s="163">
        <f t="shared" si="158"/>
        <v>0</v>
      </c>
      <c r="CY28" s="460">
        <f t="shared" si="77"/>
        <v>0</v>
      </c>
      <c r="CZ28" s="860">
        <f t="shared" si="78"/>
        <v>0</v>
      </c>
      <c r="DA28" s="861">
        <f t="shared" si="79"/>
        <v>0</v>
      </c>
      <c r="DB28" s="922">
        <f t="shared" si="80"/>
        <v>0</v>
      </c>
      <c r="DC28" s="164" t="str">
        <f t="shared" si="159"/>
        <v/>
      </c>
      <c r="DD28" s="163">
        <f t="shared" si="160"/>
        <v>0</v>
      </c>
      <c r="DE28" s="460">
        <f t="shared" si="81"/>
        <v>0</v>
      </c>
      <c r="DF28" s="860">
        <f t="shared" si="82"/>
        <v>0</v>
      </c>
      <c r="DG28" s="861">
        <f t="shared" si="83"/>
        <v>0</v>
      </c>
      <c r="DH28" s="922">
        <f t="shared" si="84"/>
        <v>0</v>
      </c>
      <c r="DI28" s="164" t="str">
        <f t="shared" si="161"/>
        <v/>
      </c>
      <c r="DJ28" s="163">
        <f t="shared" si="162"/>
        <v>0</v>
      </c>
      <c r="DK28" s="460">
        <f t="shared" si="85"/>
        <v>0</v>
      </c>
      <c r="DL28" s="860">
        <f t="shared" si="86"/>
        <v>0</v>
      </c>
      <c r="DM28" s="861">
        <f t="shared" si="87"/>
        <v>0</v>
      </c>
      <c r="DN28" s="922">
        <f t="shared" si="88"/>
        <v>0</v>
      </c>
      <c r="DO28" s="164" t="str">
        <f t="shared" si="163"/>
        <v/>
      </c>
      <c r="DP28" s="163">
        <f t="shared" si="164"/>
        <v>0</v>
      </c>
      <c r="DQ28" s="460">
        <f t="shared" si="89"/>
        <v>0</v>
      </c>
      <c r="DR28" s="860">
        <f t="shared" si="90"/>
        <v>0</v>
      </c>
      <c r="DS28" s="861">
        <f t="shared" si="91"/>
        <v>0</v>
      </c>
      <c r="DT28" s="922">
        <f t="shared" si="92"/>
        <v>0</v>
      </c>
      <c r="DU28" s="164" t="str">
        <f t="shared" si="165"/>
        <v/>
      </c>
      <c r="DV28" s="163">
        <f t="shared" si="166"/>
        <v>0</v>
      </c>
      <c r="DW28" s="460">
        <f t="shared" si="93"/>
        <v>0</v>
      </c>
      <c r="DX28" s="860">
        <f t="shared" si="94"/>
        <v>0</v>
      </c>
      <c r="DY28" s="861">
        <f t="shared" si="95"/>
        <v>0</v>
      </c>
      <c r="DZ28" s="922">
        <f t="shared" si="96"/>
        <v>0</v>
      </c>
      <c r="EA28" s="164" t="str">
        <f t="shared" si="167"/>
        <v/>
      </c>
      <c r="EB28" s="163">
        <f t="shared" si="168"/>
        <v>0</v>
      </c>
      <c r="EC28" s="460">
        <f t="shared" si="97"/>
        <v>0</v>
      </c>
      <c r="ED28" s="860">
        <f t="shared" si="98"/>
        <v>0</v>
      </c>
      <c r="EE28" s="861">
        <f t="shared" si="99"/>
        <v>0</v>
      </c>
      <c r="EF28" s="922">
        <f t="shared" si="100"/>
        <v>0</v>
      </c>
      <c r="EG28" s="164" t="str">
        <f t="shared" si="101"/>
        <v/>
      </c>
      <c r="EH28" s="163">
        <f t="shared" si="102"/>
        <v>0</v>
      </c>
      <c r="EI28" s="246"/>
      <c r="EJ28" s="246"/>
      <c r="EK28" s="155"/>
      <c r="EL28" s="22"/>
      <c r="EM28" s="163">
        <f t="shared" si="103"/>
        <v>0</v>
      </c>
      <c r="EN28" s="162">
        <f t="shared" si="104"/>
        <v>0</v>
      </c>
      <c r="EO28" s="162">
        <f t="shared" si="105"/>
        <v>0</v>
      </c>
      <c r="EP28" s="162">
        <f t="shared" si="106"/>
        <v>0</v>
      </c>
      <c r="EQ28" s="162">
        <f t="shared" si="107"/>
        <v>0</v>
      </c>
      <c r="ER28" s="162">
        <f t="shared" si="108"/>
        <v>0</v>
      </c>
      <c r="ES28" s="162">
        <f t="shared" si="119"/>
        <v>0</v>
      </c>
      <c r="ET28" s="162">
        <f t="shared" si="109"/>
        <v>0</v>
      </c>
      <c r="EU28" s="162">
        <f t="shared" si="110"/>
        <v>0</v>
      </c>
      <c r="EV28" s="162">
        <f t="shared" si="111"/>
        <v>0</v>
      </c>
      <c r="EW28" s="162">
        <f t="shared" si="112"/>
        <v>0</v>
      </c>
      <c r="EX28" s="162">
        <f t="shared" si="113"/>
        <v>0</v>
      </c>
      <c r="EY28" s="162">
        <f t="shared" si="114"/>
        <v>0</v>
      </c>
      <c r="EZ28" s="162">
        <f t="shared" si="115"/>
        <v>0</v>
      </c>
      <c r="FA28" s="162">
        <f t="shared" si="116"/>
        <v>0</v>
      </c>
      <c r="FB28" s="162">
        <f t="shared" si="117"/>
        <v>0</v>
      </c>
      <c r="FC28" s="22"/>
      <c r="FD28" s="161">
        <f t="shared" si="118"/>
        <v>35</v>
      </c>
      <c r="FE28" s="620">
        <f t="shared" si="120"/>
        <v>0</v>
      </c>
      <c r="FF28" s="160">
        <f>FF5</f>
        <v>50</v>
      </c>
      <c r="FG28" s="159" t="str">
        <f t="shared" si="121"/>
        <v/>
      </c>
      <c r="FH28" s="159" t="str">
        <f t="shared" si="122"/>
        <v/>
      </c>
      <c r="FI28" s="159" t="str">
        <f t="shared" si="123"/>
        <v/>
      </c>
      <c r="FJ28" s="159" t="str">
        <f t="shared" si="124"/>
        <v/>
      </c>
      <c r="FK28" s="159" t="str">
        <f t="shared" si="125"/>
        <v/>
      </c>
      <c r="FL28" s="159" t="str">
        <f t="shared" si="126"/>
        <v/>
      </c>
      <c r="FM28" s="159" t="str">
        <f t="shared" si="127"/>
        <v/>
      </c>
      <c r="FN28" s="159" t="str">
        <f t="shared" si="128"/>
        <v/>
      </c>
      <c r="FO28" s="159" t="str">
        <f t="shared" si="129"/>
        <v/>
      </c>
      <c r="FP28" s="159" t="str">
        <f t="shared" si="130"/>
        <v/>
      </c>
      <c r="FQ28" s="159" t="str">
        <f t="shared" si="131"/>
        <v/>
      </c>
      <c r="FR28" s="159" t="str">
        <f t="shared" si="132"/>
        <v/>
      </c>
      <c r="FS28" s="159" t="str">
        <f t="shared" si="133"/>
        <v/>
      </c>
      <c r="FT28" s="159" t="str">
        <f t="shared" si="134"/>
        <v/>
      </c>
      <c r="FU28" s="159" t="str">
        <f t="shared" si="135"/>
        <v/>
      </c>
      <c r="FV28" s="159" t="str">
        <f t="shared" si="136"/>
        <v/>
      </c>
      <c r="FW28" s="158"/>
      <c r="FX28" s="732">
        <f t="shared" si="137"/>
        <v>50</v>
      </c>
      <c r="FY28" s="732">
        <f t="shared" si="138"/>
        <v>50</v>
      </c>
      <c r="FZ28" s="732">
        <f t="shared" si="139"/>
        <v>50</v>
      </c>
      <c r="GA28" s="732">
        <f t="shared" si="140"/>
        <v>50</v>
      </c>
      <c r="GB28" s="732">
        <f t="shared" si="141"/>
        <v>50</v>
      </c>
      <c r="GC28" s="732">
        <f t="shared" si="142"/>
        <v>50</v>
      </c>
      <c r="GD28" s="732">
        <f t="shared" si="143"/>
        <v>50</v>
      </c>
      <c r="GE28" s="732">
        <f t="shared" si="144"/>
        <v>50</v>
      </c>
      <c r="GF28" s="732">
        <f t="shared" si="145"/>
        <v>50</v>
      </c>
      <c r="GG28" s="732">
        <f t="shared" si="146"/>
        <v>50</v>
      </c>
      <c r="GH28" s="732">
        <f t="shared" si="147"/>
        <v>50</v>
      </c>
      <c r="GI28" s="732">
        <f t="shared" si="148"/>
        <v>50</v>
      </c>
      <c r="GJ28" s="732">
        <f t="shared" si="149"/>
        <v>50</v>
      </c>
      <c r="GK28" s="732">
        <f t="shared" si="150"/>
        <v>50</v>
      </c>
      <c r="GL28" s="732">
        <f t="shared" si="151"/>
        <v>50</v>
      </c>
      <c r="GM28" s="732">
        <f t="shared" si="152"/>
        <v>50</v>
      </c>
      <c r="GN28" s="734">
        <v>21</v>
      </c>
      <c r="GO28" s="155"/>
      <c r="GQ28" s="19"/>
      <c r="GR28" s="1361" t="s">
        <v>257</v>
      </c>
      <c r="GS28" s="1361"/>
      <c r="GT28" s="1361"/>
      <c r="GU28" s="1361"/>
      <c r="GV28" s="1361"/>
      <c r="GW28" s="1361"/>
      <c r="GX28" s="1361"/>
      <c r="GY28" s="1361"/>
      <c r="GZ28" s="1361"/>
      <c r="HA28" s="1361"/>
      <c r="HB28" s="1361"/>
      <c r="HC28" s="1361"/>
      <c r="HD28" s="1361"/>
      <c r="HE28" s="1361"/>
      <c r="HF28" s="1361"/>
      <c r="HG28" s="1361"/>
      <c r="HH28" s="19"/>
      <c r="HI28" s="480"/>
      <c r="HJ28" s="377"/>
      <c r="HK28" s="481" t="s">
        <v>237</v>
      </c>
      <c r="HL28" s="537">
        <f t="shared" ref="HL28:IA28" si="170">HL25-HL27</f>
        <v>91</v>
      </c>
      <c r="HM28" s="537">
        <f t="shared" si="170"/>
        <v>91</v>
      </c>
      <c r="HN28" s="537">
        <f t="shared" si="170"/>
        <v>91</v>
      </c>
      <c r="HO28" s="537">
        <f t="shared" si="170"/>
        <v>91</v>
      </c>
      <c r="HP28" s="537">
        <f t="shared" si="170"/>
        <v>91</v>
      </c>
      <c r="HQ28" s="537">
        <f t="shared" si="170"/>
        <v>91</v>
      </c>
      <c r="HR28" s="537">
        <f t="shared" si="170"/>
        <v>91</v>
      </c>
      <c r="HS28" s="537">
        <f t="shared" si="170"/>
        <v>91</v>
      </c>
      <c r="HT28" s="537">
        <f t="shared" si="170"/>
        <v>91</v>
      </c>
      <c r="HU28" s="537">
        <f t="shared" si="170"/>
        <v>91</v>
      </c>
      <c r="HV28" s="537">
        <f t="shared" si="170"/>
        <v>91</v>
      </c>
      <c r="HW28" s="537">
        <f t="shared" si="170"/>
        <v>91</v>
      </c>
      <c r="HX28" s="537">
        <f t="shared" si="170"/>
        <v>91</v>
      </c>
      <c r="HY28" s="537">
        <f t="shared" si="170"/>
        <v>91</v>
      </c>
      <c r="HZ28" s="537">
        <f t="shared" si="170"/>
        <v>91</v>
      </c>
      <c r="IA28" s="537">
        <f t="shared" si="170"/>
        <v>91</v>
      </c>
      <c r="IB28" s="590"/>
      <c r="IC28" s="590"/>
      <c r="ID28" s="590"/>
      <c r="IE28" s="590"/>
      <c r="IF28" s="590"/>
      <c r="IG28" s="19"/>
    </row>
    <row r="29" spans="1:241" s="20" customFormat="1" ht="39.950000000000003" customHeight="1" x14ac:dyDescent="0.25">
      <c r="A29" s="27">
        <f>ROW()</f>
        <v>29</v>
      </c>
      <c r="B29" s="342">
        <f>IF(C29="I","",IF(ISBLANK(D29),"",IF(ISTEXT(D29),LARGE(B18:B28,1)+1,0)))</f>
        <v>12</v>
      </c>
      <c r="C29" s="344"/>
      <c r="D29" s="173" t="s">
        <v>175</v>
      </c>
      <c r="E29" s="664" t="s">
        <v>155</v>
      </c>
      <c r="F29" s="171"/>
      <c r="G29" s="856"/>
      <c r="H29" s="857"/>
      <c r="I29" s="707"/>
      <c r="J29" s="919">
        <f t="shared" si="6"/>
        <v>0</v>
      </c>
      <c r="K29" s="707"/>
      <c r="L29" s="919">
        <f t="shared" si="7"/>
        <v>0</v>
      </c>
      <c r="M29" s="707"/>
      <c r="N29" s="919">
        <f t="shared" si="8"/>
        <v>0</v>
      </c>
      <c r="O29" s="707"/>
      <c r="P29" s="919">
        <f t="shared" si="9"/>
        <v>0</v>
      </c>
      <c r="Q29" s="707"/>
      <c r="R29" s="919">
        <f t="shared" si="10"/>
        <v>0</v>
      </c>
      <c r="S29" s="707"/>
      <c r="T29" s="919">
        <f t="shared" si="11"/>
        <v>0</v>
      </c>
      <c r="U29" s="707"/>
      <c r="V29" s="919">
        <f t="shared" si="12"/>
        <v>0</v>
      </c>
      <c r="W29" s="707"/>
      <c r="X29" s="919">
        <f t="shared" si="13"/>
        <v>0</v>
      </c>
      <c r="Y29" s="707"/>
      <c r="Z29" s="919">
        <f t="shared" si="14"/>
        <v>0</v>
      </c>
      <c r="AA29" s="707"/>
      <c r="AB29" s="919">
        <f t="shared" si="15"/>
        <v>0</v>
      </c>
      <c r="AC29" s="707"/>
      <c r="AD29" s="919">
        <f t="shared" si="16"/>
        <v>0</v>
      </c>
      <c r="AE29" s="707"/>
      <c r="AF29" s="919">
        <f t="shared" si="17"/>
        <v>0</v>
      </c>
      <c r="AG29" s="707"/>
      <c r="AH29" s="919">
        <f t="shared" si="18"/>
        <v>0</v>
      </c>
      <c r="AI29" s="707"/>
      <c r="AJ29" s="919">
        <f t="shared" si="19"/>
        <v>0</v>
      </c>
      <c r="AK29" s="707"/>
      <c r="AL29" s="919">
        <f t="shared" si="20"/>
        <v>0</v>
      </c>
      <c r="AM29" s="707"/>
      <c r="AN29" s="916">
        <f t="shared" si="21"/>
        <v>0</v>
      </c>
      <c r="AO29" s="178">
        <f>AO6</f>
        <v>35</v>
      </c>
      <c r="AP29" s="964">
        <f t="shared" si="22"/>
        <v>0</v>
      </c>
      <c r="AQ29" s="926">
        <f t="shared" si="23"/>
        <v>0</v>
      </c>
      <c r="AR29" s="860">
        <f t="shared" si="24"/>
        <v>0</v>
      </c>
      <c r="AS29" s="861">
        <f t="shared" si="25"/>
        <v>0</v>
      </c>
      <c r="AT29" s="922">
        <f t="shared" si="26"/>
        <v>0</v>
      </c>
      <c r="AU29" s="164" t="str">
        <f t="shared" si="27"/>
        <v/>
      </c>
      <c r="AV29" s="163">
        <f t="shared" si="28"/>
        <v>0</v>
      </c>
      <c r="AW29" s="460">
        <f t="shared" si="29"/>
        <v>0</v>
      </c>
      <c r="AX29" s="860">
        <f t="shared" si="30"/>
        <v>0</v>
      </c>
      <c r="AY29" s="861">
        <f t="shared" si="31"/>
        <v>0</v>
      </c>
      <c r="AZ29" s="922">
        <f t="shared" si="32"/>
        <v>0</v>
      </c>
      <c r="BA29" s="164" t="str">
        <f t="shared" si="33"/>
        <v/>
      </c>
      <c r="BB29" s="163">
        <f t="shared" si="34"/>
        <v>0</v>
      </c>
      <c r="BC29" s="460">
        <f t="shared" si="35"/>
        <v>0</v>
      </c>
      <c r="BD29" s="860">
        <f t="shared" si="36"/>
        <v>0</v>
      </c>
      <c r="BE29" s="861">
        <f t="shared" si="37"/>
        <v>0</v>
      </c>
      <c r="BF29" s="922">
        <f t="shared" si="38"/>
        <v>0</v>
      </c>
      <c r="BG29" s="164" t="str">
        <f t="shared" si="39"/>
        <v/>
      </c>
      <c r="BH29" s="163">
        <f t="shared" si="40"/>
        <v>0</v>
      </c>
      <c r="BI29" s="460">
        <f t="shared" si="41"/>
        <v>0</v>
      </c>
      <c r="BJ29" s="860">
        <f t="shared" si="42"/>
        <v>0</v>
      </c>
      <c r="BK29" s="861">
        <f t="shared" si="43"/>
        <v>0</v>
      </c>
      <c r="BL29" s="922">
        <f t="shared" si="44"/>
        <v>0</v>
      </c>
      <c r="BM29" s="164" t="str">
        <f t="shared" si="45"/>
        <v/>
      </c>
      <c r="BN29" s="163">
        <f t="shared" si="46"/>
        <v>0</v>
      </c>
      <c r="BO29" s="460">
        <f t="shared" si="47"/>
        <v>0</v>
      </c>
      <c r="BP29" s="860">
        <f t="shared" si="48"/>
        <v>0</v>
      </c>
      <c r="BQ29" s="861">
        <f t="shared" si="49"/>
        <v>0</v>
      </c>
      <c r="BR29" s="922">
        <f t="shared" si="50"/>
        <v>0</v>
      </c>
      <c r="BS29" s="164" t="str">
        <f t="shared" si="51"/>
        <v/>
      </c>
      <c r="BT29" s="163">
        <f t="shared" si="52"/>
        <v>0</v>
      </c>
      <c r="BU29" s="460">
        <f t="shared" si="53"/>
        <v>0</v>
      </c>
      <c r="BV29" s="860">
        <f t="shared" si="54"/>
        <v>0</v>
      </c>
      <c r="BW29" s="861">
        <f t="shared" si="55"/>
        <v>0</v>
      </c>
      <c r="BX29" s="922">
        <f t="shared" si="56"/>
        <v>0</v>
      </c>
      <c r="BY29" s="164" t="str">
        <f t="shared" si="57"/>
        <v/>
      </c>
      <c r="BZ29" s="163">
        <f t="shared" si="58"/>
        <v>0</v>
      </c>
      <c r="CA29" s="460">
        <f t="shared" si="59"/>
        <v>0</v>
      </c>
      <c r="CB29" s="860">
        <f t="shared" si="60"/>
        <v>0</v>
      </c>
      <c r="CC29" s="861">
        <f t="shared" si="61"/>
        <v>0</v>
      </c>
      <c r="CD29" s="922">
        <f t="shared" si="62"/>
        <v>0</v>
      </c>
      <c r="CE29" s="164" t="str">
        <f t="shared" si="63"/>
        <v/>
      </c>
      <c r="CF29" s="163">
        <f t="shared" si="64"/>
        <v>0</v>
      </c>
      <c r="CG29" s="460">
        <f t="shared" si="65"/>
        <v>0</v>
      </c>
      <c r="CH29" s="860">
        <f t="shared" si="66"/>
        <v>0</v>
      </c>
      <c r="CI29" s="861">
        <f t="shared" si="67"/>
        <v>0</v>
      </c>
      <c r="CJ29" s="922">
        <f t="shared" si="68"/>
        <v>0</v>
      </c>
      <c r="CK29" s="164" t="str">
        <f t="shared" si="153"/>
        <v/>
      </c>
      <c r="CL29" s="163">
        <f t="shared" si="154"/>
        <v>0</v>
      </c>
      <c r="CM29" s="460">
        <f t="shared" si="69"/>
        <v>0</v>
      </c>
      <c r="CN29" s="860">
        <f t="shared" si="70"/>
        <v>0</v>
      </c>
      <c r="CO29" s="861">
        <f t="shared" si="71"/>
        <v>0</v>
      </c>
      <c r="CP29" s="922">
        <f t="shared" si="72"/>
        <v>0</v>
      </c>
      <c r="CQ29" s="164" t="str">
        <f t="shared" si="155"/>
        <v/>
      </c>
      <c r="CR29" s="163">
        <f t="shared" si="156"/>
        <v>0</v>
      </c>
      <c r="CS29" s="460">
        <f t="shared" si="73"/>
        <v>0</v>
      </c>
      <c r="CT29" s="860">
        <f t="shared" si="74"/>
        <v>0</v>
      </c>
      <c r="CU29" s="861">
        <f t="shared" si="75"/>
        <v>0</v>
      </c>
      <c r="CV29" s="922">
        <f t="shared" si="76"/>
        <v>0</v>
      </c>
      <c r="CW29" s="164" t="str">
        <f t="shared" si="157"/>
        <v/>
      </c>
      <c r="CX29" s="163">
        <f t="shared" si="158"/>
        <v>0</v>
      </c>
      <c r="CY29" s="460">
        <f t="shared" si="77"/>
        <v>0</v>
      </c>
      <c r="CZ29" s="860">
        <f t="shared" si="78"/>
        <v>0</v>
      </c>
      <c r="DA29" s="861">
        <f t="shared" si="79"/>
        <v>0</v>
      </c>
      <c r="DB29" s="922">
        <f t="shared" si="80"/>
        <v>0</v>
      </c>
      <c r="DC29" s="164" t="str">
        <f t="shared" si="159"/>
        <v/>
      </c>
      <c r="DD29" s="163">
        <f t="shared" si="160"/>
        <v>0</v>
      </c>
      <c r="DE29" s="460">
        <f t="shared" si="81"/>
        <v>0</v>
      </c>
      <c r="DF29" s="860">
        <f t="shared" si="82"/>
        <v>0</v>
      </c>
      <c r="DG29" s="861">
        <f t="shared" si="83"/>
        <v>0</v>
      </c>
      <c r="DH29" s="922">
        <f t="shared" si="84"/>
        <v>0</v>
      </c>
      <c r="DI29" s="164" t="str">
        <f t="shared" si="161"/>
        <v/>
      </c>
      <c r="DJ29" s="163">
        <f t="shared" si="162"/>
        <v>0</v>
      </c>
      <c r="DK29" s="460">
        <f t="shared" si="85"/>
        <v>0</v>
      </c>
      <c r="DL29" s="860">
        <f t="shared" si="86"/>
        <v>0</v>
      </c>
      <c r="DM29" s="861">
        <f t="shared" si="87"/>
        <v>0</v>
      </c>
      <c r="DN29" s="922">
        <f t="shared" si="88"/>
        <v>0</v>
      </c>
      <c r="DO29" s="164" t="str">
        <f t="shared" si="163"/>
        <v/>
      </c>
      <c r="DP29" s="163">
        <f t="shared" si="164"/>
        <v>0</v>
      </c>
      <c r="DQ29" s="460">
        <f t="shared" si="89"/>
        <v>0</v>
      </c>
      <c r="DR29" s="860">
        <f t="shared" si="90"/>
        <v>0</v>
      </c>
      <c r="DS29" s="861">
        <f t="shared" si="91"/>
        <v>0</v>
      </c>
      <c r="DT29" s="922">
        <f t="shared" si="92"/>
        <v>0</v>
      </c>
      <c r="DU29" s="164" t="str">
        <f t="shared" si="165"/>
        <v/>
      </c>
      <c r="DV29" s="163">
        <f t="shared" si="166"/>
        <v>0</v>
      </c>
      <c r="DW29" s="460">
        <f t="shared" si="93"/>
        <v>0</v>
      </c>
      <c r="DX29" s="860">
        <f t="shared" si="94"/>
        <v>0</v>
      </c>
      <c r="DY29" s="861">
        <f t="shared" si="95"/>
        <v>0</v>
      </c>
      <c r="DZ29" s="922">
        <f t="shared" si="96"/>
        <v>0</v>
      </c>
      <c r="EA29" s="164" t="str">
        <f t="shared" si="167"/>
        <v/>
      </c>
      <c r="EB29" s="163">
        <f t="shared" si="168"/>
        <v>0</v>
      </c>
      <c r="EC29" s="460">
        <f t="shared" si="97"/>
        <v>0</v>
      </c>
      <c r="ED29" s="860">
        <f t="shared" si="98"/>
        <v>0</v>
      </c>
      <c r="EE29" s="861">
        <f t="shared" si="99"/>
        <v>0</v>
      </c>
      <c r="EF29" s="922">
        <f t="shared" si="100"/>
        <v>0</v>
      </c>
      <c r="EG29" s="164" t="str">
        <f t="shared" si="101"/>
        <v/>
      </c>
      <c r="EH29" s="163">
        <f t="shared" si="102"/>
        <v>0</v>
      </c>
      <c r="EI29" s="246"/>
      <c r="EJ29" s="246"/>
      <c r="EK29" s="155"/>
      <c r="EL29" s="22"/>
      <c r="EM29" s="163">
        <f t="shared" si="103"/>
        <v>0</v>
      </c>
      <c r="EN29" s="162">
        <f t="shared" si="104"/>
        <v>0</v>
      </c>
      <c r="EO29" s="162">
        <f t="shared" si="105"/>
        <v>0</v>
      </c>
      <c r="EP29" s="162">
        <f t="shared" si="106"/>
        <v>0</v>
      </c>
      <c r="EQ29" s="162">
        <f t="shared" si="107"/>
        <v>0</v>
      </c>
      <c r="ER29" s="162">
        <f t="shared" si="108"/>
        <v>0</v>
      </c>
      <c r="ES29" s="162">
        <f t="shared" si="119"/>
        <v>0</v>
      </c>
      <c r="ET29" s="162">
        <f t="shared" si="109"/>
        <v>0</v>
      </c>
      <c r="EU29" s="162">
        <f t="shared" si="110"/>
        <v>0</v>
      </c>
      <c r="EV29" s="162">
        <f t="shared" si="111"/>
        <v>0</v>
      </c>
      <c r="EW29" s="162">
        <f t="shared" si="112"/>
        <v>0</v>
      </c>
      <c r="EX29" s="162">
        <f t="shared" si="113"/>
        <v>0</v>
      </c>
      <c r="EY29" s="162">
        <f t="shared" si="114"/>
        <v>0</v>
      </c>
      <c r="EZ29" s="162">
        <f t="shared" si="115"/>
        <v>0</v>
      </c>
      <c r="FA29" s="162">
        <f t="shared" si="116"/>
        <v>0</v>
      </c>
      <c r="FB29" s="162">
        <f t="shared" si="117"/>
        <v>0</v>
      </c>
      <c r="FC29" s="22"/>
      <c r="FD29" s="161">
        <f t="shared" si="118"/>
        <v>35</v>
      </c>
      <c r="FE29" s="620">
        <f t="shared" si="120"/>
        <v>0</v>
      </c>
      <c r="FF29" s="160">
        <f>FF5</f>
        <v>50</v>
      </c>
      <c r="FG29" s="159" t="str">
        <f t="shared" si="121"/>
        <v/>
      </c>
      <c r="FH29" s="159" t="str">
        <f t="shared" si="122"/>
        <v/>
      </c>
      <c r="FI29" s="159" t="str">
        <f t="shared" si="123"/>
        <v/>
      </c>
      <c r="FJ29" s="159" t="str">
        <f t="shared" si="124"/>
        <v/>
      </c>
      <c r="FK29" s="159" t="str">
        <f t="shared" si="125"/>
        <v/>
      </c>
      <c r="FL29" s="159" t="str">
        <f t="shared" si="126"/>
        <v/>
      </c>
      <c r="FM29" s="159" t="str">
        <f t="shared" si="127"/>
        <v/>
      </c>
      <c r="FN29" s="159" t="str">
        <f t="shared" si="128"/>
        <v/>
      </c>
      <c r="FO29" s="159" t="str">
        <f t="shared" si="129"/>
        <v/>
      </c>
      <c r="FP29" s="159" t="str">
        <f t="shared" si="130"/>
        <v/>
      </c>
      <c r="FQ29" s="159" t="str">
        <f t="shared" si="131"/>
        <v/>
      </c>
      <c r="FR29" s="159" t="str">
        <f t="shared" si="132"/>
        <v/>
      </c>
      <c r="FS29" s="159" t="str">
        <f t="shared" si="133"/>
        <v/>
      </c>
      <c r="FT29" s="159" t="str">
        <f t="shared" si="134"/>
        <v/>
      </c>
      <c r="FU29" s="159" t="str">
        <f t="shared" si="135"/>
        <v/>
      </c>
      <c r="FV29" s="159" t="str">
        <f t="shared" si="136"/>
        <v/>
      </c>
      <c r="FW29" s="158"/>
      <c r="FX29" s="732">
        <f t="shared" si="137"/>
        <v>50</v>
      </c>
      <c r="FY29" s="732">
        <f t="shared" si="138"/>
        <v>50</v>
      </c>
      <c r="FZ29" s="732">
        <f t="shared" si="139"/>
        <v>50</v>
      </c>
      <c r="GA29" s="732">
        <f t="shared" si="140"/>
        <v>50</v>
      </c>
      <c r="GB29" s="732">
        <f t="shared" si="141"/>
        <v>50</v>
      </c>
      <c r="GC29" s="732">
        <f t="shared" si="142"/>
        <v>50</v>
      </c>
      <c r="GD29" s="732">
        <f t="shared" si="143"/>
        <v>50</v>
      </c>
      <c r="GE29" s="732">
        <f t="shared" si="144"/>
        <v>50</v>
      </c>
      <c r="GF29" s="732">
        <f t="shared" si="145"/>
        <v>50</v>
      </c>
      <c r="GG29" s="732">
        <f t="shared" si="146"/>
        <v>50</v>
      </c>
      <c r="GH29" s="732">
        <f t="shared" si="147"/>
        <v>50</v>
      </c>
      <c r="GI29" s="732">
        <f t="shared" si="148"/>
        <v>50</v>
      </c>
      <c r="GJ29" s="732">
        <f t="shared" si="149"/>
        <v>50</v>
      </c>
      <c r="GK29" s="732">
        <f t="shared" si="150"/>
        <v>50</v>
      </c>
      <c r="GL29" s="732">
        <f t="shared" si="151"/>
        <v>50</v>
      </c>
      <c r="GM29" s="732">
        <f t="shared" si="152"/>
        <v>50</v>
      </c>
      <c r="GN29" s="734">
        <v>22</v>
      </c>
      <c r="GO29" s="155"/>
      <c r="GQ29" s="19"/>
      <c r="GR29" s="1361"/>
      <c r="GS29" s="1361"/>
      <c r="GT29" s="1361"/>
      <c r="GU29" s="1361"/>
      <c r="GV29" s="1361"/>
      <c r="GW29" s="1361"/>
      <c r="GX29" s="1361"/>
      <c r="GY29" s="1361"/>
      <c r="GZ29" s="1361"/>
      <c r="HA29" s="1361"/>
      <c r="HB29" s="1361"/>
      <c r="HC29" s="1361"/>
      <c r="HD29" s="1361"/>
      <c r="HE29" s="1361"/>
      <c r="HF29" s="1361"/>
      <c r="HG29" s="1361"/>
      <c r="HH29" s="19"/>
      <c r="HI29" s="480"/>
      <c r="HJ29" s="590"/>
      <c r="HK29" s="590"/>
      <c r="HL29" s="590"/>
      <c r="HM29" s="590"/>
      <c r="HN29" s="590"/>
      <c r="HO29" s="590"/>
      <c r="HP29" s="590"/>
      <c r="HQ29" s="590"/>
      <c r="HR29" s="590"/>
      <c r="HS29" s="590"/>
      <c r="HT29" s="590"/>
      <c r="HU29" s="590"/>
      <c r="HV29" s="590"/>
      <c r="HW29" s="590"/>
      <c r="HX29" s="590"/>
      <c r="HY29" s="590"/>
      <c r="HZ29" s="590"/>
      <c r="IA29" s="590"/>
      <c r="IB29" s="590"/>
      <c r="IC29" s="590"/>
      <c r="ID29" s="590"/>
      <c r="IE29" s="590"/>
      <c r="IF29" s="590"/>
      <c r="IG29" s="19"/>
    </row>
    <row r="30" spans="1:241" s="20" customFormat="1" ht="39.950000000000003" customHeight="1" x14ac:dyDescent="0.25">
      <c r="A30" s="27">
        <f>ROW()</f>
        <v>30</v>
      </c>
      <c r="B30" s="342">
        <f>IF(C30="I","",IF(ISBLANK(D30),"",IF(ISTEXT(D30),LARGE(B18:B29,1)+1,0)))</f>
        <v>13</v>
      </c>
      <c r="C30" s="344"/>
      <c r="D30" s="173" t="s">
        <v>174</v>
      </c>
      <c r="E30" s="664" t="s">
        <v>155</v>
      </c>
      <c r="F30" s="171"/>
      <c r="G30" s="856"/>
      <c r="H30" s="857"/>
      <c r="I30" s="707"/>
      <c r="J30" s="919">
        <f t="shared" si="6"/>
        <v>0</v>
      </c>
      <c r="K30" s="707"/>
      <c r="L30" s="919">
        <f t="shared" si="7"/>
        <v>0</v>
      </c>
      <c r="M30" s="707"/>
      <c r="N30" s="919">
        <f t="shared" si="8"/>
        <v>0</v>
      </c>
      <c r="O30" s="707"/>
      <c r="P30" s="919">
        <f t="shared" si="9"/>
        <v>0</v>
      </c>
      <c r="Q30" s="707"/>
      <c r="R30" s="919">
        <f t="shared" si="10"/>
        <v>0</v>
      </c>
      <c r="S30" s="707"/>
      <c r="T30" s="919">
        <f t="shared" si="11"/>
        <v>0</v>
      </c>
      <c r="U30" s="707"/>
      <c r="V30" s="919">
        <f t="shared" si="12"/>
        <v>0</v>
      </c>
      <c r="W30" s="707"/>
      <c r="X30" s="919">
        <f t="shared" si="13"/>
        <v>0</v>
      </c>
      <c r="Y30" s="707"/>
      <c r="Z30" s="919">
        <f t="shared" si="14"/>
        <v>0</v>
      </c>
      <c r="AA30" s="707"/>
      <c r="AB30" s="919">
        <f t="shared" si="15"/>
        <v>0</v>
      </c>
      <c r="AC30" s="707"/>
      <c r="AD30" s="919">
        <f t="shared" si="16"/>
        <v>0</v>
      </c>
      <c r="AE30" s="707"/>
      <c r="AF30" s="919">
        <f t="shared" si="17"/>
        <v>0</v>
      </c>
      <c r="AG30" s="707"/>
      <c r="AH30" s="919">
        <f t="shared" si="18"/>
        <v>0</v>
      </c>
      <c r="AI30" s="707"/>
      <c r="AJ30" s="919">
        <f t="shared" si="19"/>
        <v>0</v>
      </c>
      <c r="AK30" s="707"/>
      <c r="AL30" s="919">
        <f t="shared" si="20"/>
        <v>0</v>
      </c>
      <c r="AM30" s="707"/>
      <c r="AN30" s="916">
        <f t="shared" ref="AN30:AN93" si="171">FB30</f>
        <v>0</v>
      </c>
      <c r="AO30" s="178">
        <f>AO6</f>
        <v>35</v>
      </c>
      <c r="AP30" s="964">
        <f t="shared" si="22"/>
        <v>0</v>
      </c>
      <c r="AQ30" s="926">
        <f t="shared" si="23"/>
        <v>0</v>
      </c>
      <c r="AR30" s="860">
        <f t="shared" si="24"/>
        <v>0</v>
      </c>
      <c r="AS30" s="861">
        <f t="shared" si="25"/>
        <v>0</v>
      </c>
      <c r="AT30" s="922">
        <f t="shared" si="26"/>
        <v>0</v>
      </c>
      <c r="AU30" s="164" t="str">
        <f t="shared" si="27"/>
        <v/>
      </c>
      <c r="AV30" s="163">
        <f t="shared" si="28"/>
        <v>0</v>
      </c>
      <c r="AW30" s="460">
        <f t="shared" si="29"/>
        <v>0</v>
      </c>
      <c r="AX30" s="860">
        <f t="shared" si="30"/>
        <v>0</v>
      </c>
      <c r="AY30" s="861">
        <f t="shared" si="31"/>
        <v>0</v>
      </c>
      <c r="AZ30" s="922">
        <f t="shared" si="32"/>
        <v>0</v>
      </c>
      <c r="BA30" s="164" t="str">
        <f t="shared" si="33"/>
        <v/>
      </c>
      <c r="BB30" s="163">
        <f t="shared" si="34"/>
        <v>0</v>
      </c>
      <c r="BC30" s="460">
        <f t="shared" si="35"/>
        <v>0</v>
      </c>
      <c r="BD30" s="860">
        <f t="shared" si="36"/>
        <v>0</v>
      </c>
      <c r="BE30" s="861">
        <f t="shared" si="37"/>
        <v>0</v>
      </c>
      <c r="BF30" s="922">
        <f t="shared" si="38"/>
        <v>0</v>
      </c>
      <c r="BG30" s="164" t="str">
        <f t="shared" si="39"/>
        <v/>
      </c>
      <c r="BH30" s="163">
        <f t="shared" si="40"/>
        <v>0</v>
      </c>
      <c r="BI30" s="460">
        <f t="shared" si="41"/>
        <v>0</v>
      </c>
      <c r="BJ30" s="860">
        <f t="shared" si="42"/>
        <v>0</v>
      </c>
      <c r="BK30" s="861">
        <f t="shared" si="43"/>
        <v>0</v>
      </c>
      <c r="BL30" s="922">
        <f t="shared" si="44"/>
        <v>0</v>
      </c>
      <c r="BM30" s="164" t="str">
        <f t="shared" si="45"/>
        <v/>
      </c>
      <c r="BN30" s="163">
        <f t="shared" si="46"/>
        <v>0</v>
      </c>
      <c r="BO30" s="460">
        <f t="shared" si="47"/>
        <v>0</v>
      </c>
      <c r="BP30" s="860">
        <f t="shared" si="48"/>
        <v>0</v>
      </c>
      <c r="BQ30" s="861">
        <f t="shared" si="49"/>
        <v>0</v>
      </c>
      <c r="BR30" s="922">
        <f t="shared" si="50"/>
        <v>0</v>
      </c>
      <c r="BS30" s="164" t="str">
        <f t="shared" si="51"/>
        <v/>
      </c>
      <c r="BT30" s="163">
        <f t="shared" si="52"/>
        <v>0</v>
      </c>
      <c r="BU30" s="460">
        <f t="shared" si="53"/>
        <v>0</v>
      </c>
      <c r="BV30" s="860">
        <f t="shared" si="54"/>
        <v>0</v>
      </c>
      <c r="BW30" s="861">
        <f t="shared" si="55"/>
        <v>0</v>
      </c>
      <c r="BX30" s="922">
        <f t="shared" si="56"/>
        <v>0</v>
      </c>
      <c r="BY30" s="164" t="str">
        <f t="shared" si="57"/>
        <v/>
      </c>
      <c r="BZ30" s="163">
        <f t="shared" si="58"/>
        <v>0</v>
      </c>
      <c r="CA30" s="460">
        <f t="shared" si="59"/>
        <v>0</v>
      </c>
      <c r="CB30" s="860">
        <f t="shared" si="60"/>
        <v>0</v>
      </c>
      <c r="CC30" s="861">
        <f t="shared" si="61"/>
        <v>0</v>
      </c>
      <c r="CD30" s="922">
        <f t="shared" si="62"/>
        <v>0</v>
      </c>
      <c r="CE30" s="164" t="str">
        <f t="shared" si="63"/>
        <v/>
      </c>
      <c r="CF30" s="163">
        <f t="shared" si="64"/>
        <v>0</v>
      </c>
      <c r="CG30" s="460">
        <f t="shared" si="65"/>
        <v>0</v>
      </c>
      <c r="CH30" s="860">
        <f t="shared" si="66"/>
        <v>0</v>
      </c>
      <c r="CI30" s="861">
        <f t="shared" si="67"/>
        <v>0</v>
      </c>
      <c r="CJ30" s="922">
        <f t="shared" si="68"/>
        <v>0</v>
      </c>
      <c r="CK30" s="164" t="str">
        <f t="shared" si="153"/>
        <v/>
      </c>
      <c r="CL30" s="163">
        <f t="shared" si="154"/>
        <v>0</v>
      </c>
      <c r="CM30" s="460">
        <f t="shared" si="69"/>
        <v>0</v>
      </c>
      <c r="CN30" s="860">
        <f t="shared" si="70"/>
        <v>0</v>
      </c>
      <c r="CO30" s="861">
        <f t="shared" si="71"/>
        <v>0</v>
      </c>
      <c r="CP30" s="922">
        <f t="shared" si="72"/>
        <v>0</v>
      </c>
      <c r="CQ30" s="164" t="str">
        <f t="shared" si="155"/>
        <v/>
      </c>
      <c r="CR30" s="163">
        <f t="shared" si="156"/>
        <v>0</v>
      </c>
      <c r="CS30" s="460">
        <f t="shared" si="73"/>
        <v>0</v>
      </c>
      <c r="CT30" s="860">
        <f t="shared" si="74"/>
        <v>0</v>
      </c>
      <c r="CU30" s="861">
        <f t="shared" si="75"/>
        <v>0</v>
      </c>
      <c r="CV30" s="922">
        <f t="shared" si="76"/>
        <v>0</v>
      </c>
      <c r="CW30" s="164" t="str">
        <f t="shared" si="157"/>
        <v/>
      </c>
      <c r="CX30" s="163">
        <f t="shared" si="158"/>
        <v>0</v>
      </c>
      <c r="CY30" s="460">
        <f t="shared" si="77"/>
        <v>0</v>
      </c>
      <c r="CZ30" s="860">
        <f t="shared" si="78"/>
        <v>0</v>
      </c>
      <c r="DA30" s="861">
        <f t="shared" si="79"/>
        <v>0</v>
      </c>
      <c r="DB30" s="922">
        <f t="shared" si="80"/>
        <v>0</v>
      </c>
      <c r="DC30" s="164" t="str">
        <f t="shared" si="159"/>
        <v/>
      </c>
      <c r="DD30" s="163">
        <f t="shared" si="160"/>
        <v>0</v>
      </c>
      <c r="DE30" s="460">
        <f t="shared" si="81"/>
        <v>0</v>
      </c>
      <c r="DF30" s="860">
        <f t="shared" si="82"/>
        <v>0</v>
      </c>
      <c r="DG30" s="861">
        <f t="shared" si="83"/>
        <v>0</v>
      </c>
      <c r="DH30" s="922">
        <f t="shared" si="84"/>
        <v>0</v>
      </c>
      <c r="DI30" s="164" t="str">
        <f t="shared" si="161"/>
        <v/>
      </c>
      <c r="DJ30" s="163">
        <f t="shared" si="162"/>
        <v>0</v>
      </c>
      <c r="DK30" s="460">
        <f t="shared" si="85"/>
        <v>0</v>
      </c>
      <c r="DL30" s="860">
        <f t="shared" si="86"/>
        <v>0</v>
      </c>
      <c r="DM30" s="861">
        <f t="shared" si="87"/>
        <v>0</v>
      </c>
      <c r="DN30" s="922">
        <f t="shared" si="88"/>
        <v>0</v>
      </c>
      <c r="DO30" s="164" t="str">
        <f t="shared" si="163"/>
        <v/>
      </c>
      <c r="DP30" s="163">
        <f t="shared" si="164"/>
        <v>0</v>
      </c>
      <c r="DQ30" s="460">
        <f t="shared" si="89"/>
        <v>0</v>
      </c>
      <c r="DR30" s="860">
        <f t="shared" si="90"/>
        <v>0</v>
      </c>
      <c r="DS30" s="861">
        <f t="shared" si="91"/>
        <v>0</v>
      </c>
      <c r="DT30" s="922">
        <f t="shared" si="92"/>
        <v>0</v>
      </c>
      <c r="DU30" s="164" t="str">
        <f t="shared" si="165"/>
        <v/>
      </c>
      <c r="DV30" s="163">
        <f t="shared" si="166"/>
        <v>0</v>
      </c>
      <c r="DW30" s="460">
        <f t="shared" si="93"/>
        <v>0</v>
      </c>
      <c r="DX30" s="860">
        <f t="shared" si="94"/>
        <v>0</v>
      </c>
      <c r="DY30" s="861">
        <f t="shared" si="95"/>
        <v>0</v>
      </c>
      <c r="DZ30" s="922">
        <f t="shared" si="96"/>
        <v>0</v>
      </c>
      <c r="EA30" s="164" t="str">
        <f t="shared" si="167"/>
        <v/>
      </c>
      <c r="EB30" s="163">
        <f t="shared" si="168"/>
        <v>0</v>
      </c>
      <c r="EC30" s="460">
        <f t="shared" si="97"/>
        <v>0</v>
      </c>
      <c r="ED30" s="860">
        <f t="shared" si="98"/>
        <v>0</v>
      </c>
      <c r="EE30" s="861">
        <f t="shared" si="99"/>
        <v>0</v>
      </c>
      <c r="EF30" s="922">
        <f t="shared" si="100"/>
        <v>0</v>
      </c>
      <c r="EG30" s="164" t="str">
        <f t="shared" si="101"/>
        <v/>
      </c>
      <c r="EH30" s="163">
        <f t="shared" si="102"/>
        <v>0</v>
      </c>
      <c r="EI30" s="246"/>
      <c r="EJ30" s="246"/>
      <c r="EK30" s="155"/>
      <c r="EL30" s="22"/>
      <c r="EM30" s="163">
        <f t="shared" si="103"/>
        <v>0</v>
      </c>
      <c r="EN30" s="162">
        <f t="shared" si="104"/>
        <v>0</v>
      </c>
      <c r="EO30" s="162">
        <f t="shared" si="105"/>
        <v>0</v>
      </c>
      <c r="EP30" s="162">
        <f t="shared" si="106"/>
        <v>0</v>
      </c>
      <c r="EQ30" s="162">
        <f t="shared" si="107"/>
        <v>0</v>
      </c>
      <c r="ER30" s="162">
        <f t="shared" si="108"/>
        <v>0</v>
      </c>
      <c r="ES30" s="162">
        <f t="shared" si="119"/>
        <v>0</v>
      </c>
      <c r="ET30" s="162">
        <f t="shared" si="109"/>
        <v>0</v>
      </c>
      <c r="EU30" s="162">
        <f t="shared" si="110"/>
        <v>0</v>
      </c>
      <c r="EV30" s="162">
        <f t="shared" si="111"/>
        <v>0</v>
      </c>
      <c r="EW30" s="162">
        <f t="shared" si="112"/>
        <v>0</v>
      </c>
      <c r="EX30" s="162">
        <f t="shared" si="113"/>
        <v>0</v>
      </c>
      <c r="EY30" s="162">
        <f t="shared" si="114"/>
        <v>0</v>
      </c>
      <c r="EZ30" s="162">
        <f t="shared" si="115"/>
        <v>0</v>
      </c>
      <c r="FA30" s="162">
        <f t="shared" si="116"/>
        <v>0</v>
      </c>
      <c r="FB30" s="162">
        <f t="shared" si="117"/>
        <v>0</v>
      </c>
      <c r="FC30" s="22"/>
      <c r="FD30" s="161">
        <f t="shared" si="118"/>
        <v>35</v>
      </c>
      <c r="FE30" s="620">
        <f t="shared" si="120"/>
        <v>0</v>
      </c>
      <c r="FF30" s="160">
        <f>FF5</f>
        <v>50</v>
      </c>
      <c r="FG30" s="159" t="str">
        <f t="shared" si="121"/>
        <v/>
      </c>
      <c r="FH30" s="159" t="str">
        <f t="shared" si="122"/>
        <v/>
      </c>
      <c r="FI30" s="159" t="str">
        <f t="shared" si="123"/>
        <v/>
      </c>
      <c r="FJ30" s="159" t="str">
        <f t="shared" si="124"/>
        <v/>
      </c>
      <c r="FK30" s="159" t="str">
        <f t="shared" si="125"/>
        <v/>
      </c>
      <c r="FL30" s="159" t="str">
        <f t="shared" si="126"/>
        <v/>
      </c>
      <c r="FM30" s="159" t="str">
        <f t="shared" si="127"/>
        <v/>
      </c>
      <c r="FN30" s="159" t="str">
        <f t="shared" si="128"/>
        <v/>
      </c>
      <c r="FO30" s="159" t="str">
        <f t="shared" si="129"/>
        <v/>
      </c>
      <c r="FP30" s="159" t="str">
        <f t="shared" si="130"/>
        <v/>
      </c>
      <c r="FQ30" s="159" t="str">
        <f t="shared" si="131"/>
        <v/>
      </c>
      <c r="FR30" s="159" t="str">
        <f t="shared" si="132"/>
        <v/>
      </c>
      <c r="FS30" s="159" t="str">
        <f t="shared" si="133"/>
        <v/>
      </c>
      <c r="FT30" s="159" t="str">
        <f t="shared" si="134"/>
        <v/>
      </c>
      <c r="FU30" s="159" t="str">
        <f t="shared" si="135"/>
        <v/>
      </c>
      <c r="FV30" s="159" t="str">
        <f t="shared" si="136"/>
        <v/>
      </c>
      <c r="FW30" s="158"/>
      <c r="FX30" s="732">
        <f t="shared" si="137"/>
        <v>50</v>
      </c>
      <c r="FY30" s="732">
        <f t="shared" si="138"/>
        <v>50</v>
      </c>
      <c r="FZ30" s="732">
        <f t="shared" si="139"/>
        <v>50</v>
      </c>
      <c r="GA30" s="732">
        <f t="shared" si="140"/>
        <v>50</v>
      </c>
      <c r="GB30" s="732">
        <f t="shared" si="141"/>
        <v>50</v>
      </c>
      <c r="GC30" s="732">
        <f t="shared" si="142"/>
        <v>50</v>
      </c>
      <c r="GD30" s="732">
        <f t="shared" si="143"/>
        <v>50</v>
      </c>
      <c r="GE30" s="732">
        <f t="shared" si="144"/>
        <v>50</v>
      </c>
      <c r="GF30" s="732">
        <f t="shared" si="145"/>
        <v>50</v>
      </c>
      <c r="GG30" s="732">
        <f t="shared" si="146"/>
        <v>50</v>
      </c>
      <c r="GH30" s="732">
        <f t="shared" si="147"/>
        <v>50</v>
      </c>
      <c r="GI30" s="732">
        <f t="shared" si="148"/>
        <v>50</v>
      </c>
      <c r="GJ30" s="732">
        <f t="shared" si="149"/>
        <v>50</v>
      </c>
      <c r="GK30" s="732">
        <f t="shared" si="150"/>
        <v>50</v>
      </c>
      <c r="GL30" s="732">
        <f t="shared" si="151"/>
        <v>50</v>
      </c>
      <c r="GM30" s="732">
        <f t="shared" si="152"/>
        <v>50</v>
      </c>
      <c r="GN30" s="734">
        <v>23</v>
      </c>
      <c r="GO30" s="155"/>
      <c r="GQ30" s="19"/>
      <c r="GR30" s="367"/>
      <c r="GS30" s="367"/>
      <c r="GT30" s="367"/>
      <c r="GU30" s="367"/>
      <c r="GV30" s="367"/>
      <c r="GW30" s="367"/>
      <c r="GX30" s="367"/>
      <c r="GY30" s="367"/>
      <c r="GZ30" s="367"/>
      <c r="HA30" s="367"/>
      <c r="HB30" s="367"/>
      <c r="HC30" s="367"/>
      <c r="HD30" s="367"/>
      <c r="HE30" s="367"/>
      <c r="HF30" s="367"/>
      <c r="HG30" s="367"/>
      <c r="HH30" s="19"/>
      <c r="HI30" s="480"/>
      <c r="HJ30" s="590"/>
      <c r="HK30" s="481" t="s">
        <v>238</v>
      </c>
      <c r="HL30" s="482">
        <f t="shared" ref="HL30:IA30" si="172">HL27/HL25</f>
        <v>2.1505376344086023E-2</v>
      </c>
      <c r="HM30" s="482">
        <f t="shared" si="172"/>
        <v>2.1505376344086023E-2</v>
      </c>
      <c r="HN30" s="482">
        <f t="shared" si="172"/>
        <v>2.1505376344086023E-2</v>
      </c>
      <c r="HO30" s="482">
        <f t="shared" si="172"/>
        <v>2.1505376344086023E-2</v>
      </c>
      <c r="HP30" s="482">
        <f t="shared" si="172"/>
        <v>2.1505376344086023E-2</v>
      </c>
      <c r="HQ30" s="482">
        <f t="shared" si="172"/>
        <v>2.1505376344086023E-2</v>
      </c>
      <c r="HR30" s="482">
        <f t="shared" si="172"/>
        <v>2.1505376344086023E-2</v>
      </c>
      <c r="HS30" s="482">
        <f t="shared" si="172"/>
        <v>2.1505376344086023E-2</v>
      </c>
      <c r="HT30" s="482">
        <f t="shared" si="172"/>
        <v>2.1505376344086023E-2</v>
      </c>
      <c r="HU30" s="482">
        <f t="shared" si="172"/>
        <v>2.1505376344086023E-2</v>
      </c>
      <c r="HV30" s="482">
        <f t="shared" si="172"/>
        <v>2.1505376344086023E-2</v>
      </c>
      <c r="HW30" s="482">
        <f t="shared" si="172"/>
        <v>2.1505376344086023E-2</v>
      </c>
      <c r="HX30" s="482">
        <f t="shared" si="172"/>
        <v>2.1505376344086023E-2</v>
      </c>
      <c r="HY30" s="482">
        <f t="shared" si="172"/>
        <v>2.1505376344086023E-2</v>
      </c>
      <c r="HZ30" s="482">
        <f t="shared" si="172"/>
        <v>2.1505376344086023E-2</v>
      </c>
      <c r="IA30" s="482">
        <f t="shared" si="172"/>
        <v>2.1505376344086023E-2</v>
      </c>
      <c r="IB30" s="590"/>
      <c r="IC30" s="590"/>
      <c r="ID30" s="590"/>
      <c r="IE30" s="590"/>
      <c r="IF30" s="590"/>
      <c r="IG30" s="19"/>
    </row>
    <row r="31" spans="1:241" s="20" customFormat="1" ht="39.950000000000003" customHeight="1" x14ac:dyDescent="0.25">
      <c r="A31" s="27">
        <f>ROW()</f>
        <v>31</v>
      </c>
      <c r="B31" s="342">
        <f>IF(C31="I","",IF(ISBLANK(D31),"",IF(ISTEXT(D31),LARGE(B18:B30,1)+1,0)))</f>
        <v>14</v>
      </c>
      <c r="C31" s="344"/>
      <c r="D31" s="173" t="s">
        <v>173</v>
      </c>
      <c r="E31" s="664" t="s">
        <v>155</v>
      </c>
      <c r="F31" s="171"/>
      <c r="G31" s="856"/>
      <c r="H31" s="857"/>
      <c r="I31" s="707"/>
      <c r="J31" s="919">
        <f t="shared" si="6"/>
        <v>0</v>
      </c>
      <c r="K31" s="707"/>
      <c r="L31" s="919">
        <f t="shared" si="7"/>
        <v>0</v>
      </c>
      <c r="M31" s="707"/>
      <c r="N31" s="919">
        <f t="shared" si="8"/>
        <v>0</v>
      </c>
      <c r="O31" s="707"/>
      <c r="P31" s="919">
        <f t="shared" si="9"/>
        <v>0</v>
      </c>
      <c r="Q31" s="707"/>
      <c r="R31" s="919">
        <f t="shared" si="10"/>
        <v>0</v>
      </c>
      <c r="S31" s="707"/>
      <c r="T31" s="919">
        <f t="shared" si="11"/>
        <v>0</v>
      </c>
      <c r="U31" s="707"/>
      <c r="V31" s="919">
        <f t="shared" si="12"/>
        <v>0</v>
      </c>
      <c r="W31" s="707"/>
      <c r="X31" s="919">
        <f t="shared" si="13"/>
        <v>0</v>
      </c>
      <c r="Y31" s="707"/>
      <c r="Z31" s="919">
        <f t="shared" si="14"/>
        <v>0</v>
      </c>
      <c r="AA31" s="707"/>
      <c r="AB31" s="919">
        <f t="shared" si="15"/>
        <v>0</v>
      </c>
      <c r="AC31" s="707"/>
      <c r="AD31" s="919">
        <f t="shared" si="16"/>
        <v>0</v>
      </c>
      <c r="AE31" s="707"/>
      <c r="AF31" s="919">
        <f t="shared" si="17"/>
        <v>0</v>
      </c>
      <c r="AG31" s="707"/>
      <c r="AH31" s="919">
        <f t="shared" si="18"/>
        <v>0</v>
      </c>
      <c r="AI31" s="707"/>
      <c r="AJ31" s="919">
        <f t="shared" si="19"/>
        <v>0</v>
      </c>
      <c r="AK31" s="707"/>
      <c r="AL31" s="919">
        <f t="shared" ref="AL31:AL47" si="173">FA31</f>
        <v>0</v>
      </c>
      <c r="AM31" s="707"/>
      <c r="AN31" s="916">
        <f t="shared" si="171"/>
        <v>0</v>
      </c>
      <c r="AO31" s="178">
        <f>AO6</f>
        <v>35</v>
      </c>
      <c r="AP31" s="964">
        <f t="shared" si="22"/>
        <v>0</v>
      </c>
      <c r="AQ31" s="926">
        <f t="shared" si="23"/>
        <v>0</v>
      </c>
      <c r="AR31" s="860">
        <f t="shared" si="24"/>
        <v>0</v>
      </c>
      <c r="AS31" s="861">
        <f t="shared" si="25"/>
        <v>0</v>
      </c>
      <c r="AT31" s="922">
        <f t="shared" si="26"/>
        <v>0</v>
      </c>
      <c r="AU31" s="164" t="str">
        <f t="shared" si="27"/>
        <v/>
      </c>
      <c r="AV31" s="163">
        <f t="shared" si="28"/>
        <v>0</v>
      </c>
      <c r="AW31" s="460">
        <f t="shared" si="29"/>
        <v>0</v>
      </c>
      <c r="AX31" s="860">
        <f t="shared" si="30"/>
        <v>0</v>
      </c>
      <c r="AY31" s="861">
        <f t="shared" si="31"/>
        <v>0</v>
      </c>
      <c r="AZ31" s="922">
        <f t="shared" si="32"/>
        <v>0</v>
      </c>
      <c r="BA31" s="164" t="str">
        <f t="shared" si="33"/>
        <v/>
      </c>
      <c r="BB31" s="163">
        <f t="shared" si="34"/>
        <v>0</v>
      </c>
      <c r="BC31" s="460">
        <f t="shared" si="35"/>
        <v>0</v>
      </c>
      <c r="BD31" s="860">
        <f t="shared" si="36"/>
        <v>0</v>
      </c>
      <c r="BE31" s="861">
        <f t="shared" si="37"/>
        <v>0</v>
      </c>
      <c r="BF31" s="922">
        <f t="shared" si="38"/>
        <v>0</v>
      </c>
      <c r="BG31" s="164" t="str">
        <f t="shared" si="39"/>
        <v/>
      </c>
      <c r="BH31" s="163">
        <f t="shared" si="40"/>
        <v>0</v>
      </c>
      <c r="BI31" s="460">
        <f t="shared" si="41"/>
        <v>0</v>
      </c>
      <c r="BJ31" s="860">
        <f t="shared" si="42"/>
        <v>0</v>
      </c>
      <c r="BK31" s="861">
        <f t="shared" si="43"/>
        <v>0</v>
      </c>
      <c r="BL31" s="922">
        <f t="shared" si="44"/>
        <v>0</v>
      </c>
      <c r="BM31" s="164" t="str">
        <f t="shared" si="45"/>
        <v/>
      </c>
      <c r="BN31" s="163">
        <f t="shared" si="46"/>
        <v>0</v>
      </c>
      <c r="BO31" s="460">
        <f t="shared" si="47"/>
        <v>0</v>
      </c>
      <c r="BP31" s="860">
        <f t="shared" si="48"/>
        <v>0</v>
      </c>
      <c r="BQ31" s="861">
        <f t="shared" si="49"/>
        <v>0</v>
      </c>
      <c r="BR31" s="922">
        <f t="shared" si="50"/>
        <v>0</v>
      </c>
      <c r="BS31" s="164" t="str">
        <f t="shared" si="51"/>
        <v/>
      </c>
      <c r="BT31" s="163">
        <f t="shared" si="52"/>
        <v>0</v>
      </c>
      <c r="BU31" s="460">
        <f t="shared" si="53"/>
        <v>0</v>
      </c>
      <c r="BV31" s="860">
        <f t="shared" si="54"/>
        <v>0</v>
      </c>
      <c r="BW31" s="861">
        <f t="shared" si="55"/>
        <v>0</v>
      </c>
      <c r="BX31" s="922">
        <f t="shared" si="56"/>
        <v>0</v>
      </c>
      <c r="BY31" s="164" t="str">
        <f t="shared" si="57"/>
        <v/>
      </c>
      <c r="BZ31" s="163">
        <f t="shared" si="58"/>
        <v>0</v>
      </c>
      <c r="CA31" s="460">
        <f t="shared" si="59"/>
        <v>0</v>
      </c>
      <c r="CB31" s="860">
        <f t="shared" si="60"/>
        <v>0</v>
      </c>
      <c r="CC31" s="861">
        <f t="shared" si="61"/>
        <v>0</v>
      </c>
      <c r="CD31" s="922">
        <f t="shared" si="62"/>
        <v>0</v>
      </c>
      <c r="CE31" s="164" t="str">
        <f t="shared" si="63"/>
        <v/>
      </c>
      <c r="CF31" s="163">
        <f t="shared" si="64"/>
        <v>0</v>
      </c>
      <c r="CG31" s="460">
        <f t="shared" si="65"/>
        <v>0</v>
      </c>
      <c r="CH31" s="860">
        <f t="shared" si="66"/>
        <v>0</v>
      </c>
      <c r="CI31" s="861">
        <f t="shared" si="67"/>
        <v>0</v>
      </c>
      <c r="CJ31" s="922">
        <f t="shared" si="68"/>
        <v>0</v>
      </c>
      <c r="CK31" s="164" t="str">
        <f t="shared" si="153"/>
        <v/>
      </c>
      <c r="CL31" s="163">
        <f t="shared" si="154"/>
        <v>0</v>
      </c>
      <c r="CM31" s="460">
        <f t="shared" si="69"/>
        <v>0</v>
      </c>
      <c r="CN31" s="860">
        <f t="shared" si="70"/>
        <v>0</v>
      </c>
      <c r="CO31" s="861">
        <f t="shared" si="71"/>
        <v>0</v>
      </c>
      <c r="CP31" s="922">
        <f t="shared" si="72"/>
        <v>0</v>
      </c>
      <c r="CQ31" s="164" t="str">
        <f t="shared" si="155"/>
        <v/>
      </c>
      <c r="CR31" s="163">
        <f t="shared" si="156"/>
        <v>0</v>
      </c>
      <c r="CS31" s="460">
        <f t="shared" si="73"/>
        <v>0</v>
      </c>
      <c r="CT31" s="860">
        <f t="shared" si="74"/>
        <v>0</v>
      </c>
      <c r="CU31" s="861">
        <f t="shared" si="75"/>
        <v>0</v>
      </c>
      <c r="CV31" s="922">
        <f t="shared" si="76"/>
        <v>0</v>
      </c>
      <c r="CW31" s="164" t="str">
        <f t="shared" si="157"/>
        <v/>
      </c>
      <c r="CX31" s="163">
        <f t="shared" si="158"/>
        <v>0</v>
      </c>
      <c r="CY31" s="460">
        <f t="shared" si="77"/>
        <v>0</v>
      </c>
      <c r="CZ31" s="860">
        <f t="shared" si="78"/>
        <v>0</v>
      </c>
      <c r="DA31" s="861">
        <f t="shared" si="79"/>
        <v>0</v>
      </c>
      <c r="DB31" s="922">
        <f t="shared" si="80"/>
        <v>0</v>
      </c>
      <c r="DC31" s="164" t="str">
        <f t="shared" si="159"/>
        <v/>
      </c>
      <c r="DD31" s="163">
        <f t="shared" si="160"/>
        <v>0</v>
      </c>
      <c r="DE31" s="460">
        <f t="shared" si="81"/>
        <v>0</v>
      </c>
      <c r="DF31" s="860">
        <f t="shared" si="82"/>
        <v>0</v>
      </c>
      <c r="DG31" s="861">
        <f t="shared" si="83"/>
        <v>0</v>
      </c>
      <c r="DH31" s="922">
        <f t="shared" si="84"/>
        <v>0</v>
      </c>
      <c r="DI31" s="164" t="str">
        <f t="shared" si="161"/>
        <v/>
      </c>
      <c r="DJ31" s="163">
        <f t="shared" si="162"/>
        <v>0</v>
      </c>
      <c r="DK31" s="460">
        <f t="shared" si="85"/>
        <v>0</v>
      </c>
      <c r="DL31" s="860">
        <f t="shared" si="86"/>
        <v>0</v>
      </c>
      <c r="DM31" s="861">
        <f t="shared" si="87"/>
        <v>0</v>
      </c>
      <c r="DN31" s="922">
        <f t="shared" si="88"/>
        <v>0</v>
      </c>
      <c r="DO31" s="164" t="str">
        <f t="shared" si="163"/>
        <v/>
      </c>
      <c r="DP31" s="163">
        <f t="shared" si="164"/>
        <v>0</v>
      </c>
      <c r="DQ31" s="460">
        <f t="shared" si="89"/>
        <v>0</v>
      </c>
      <c r="DR31" s="860">
        <f t="shared" si="90"/>
        <v>0</v>
      </c>
      <c r="DS31" s="861">
        <f t="shared" si="91"/>
        <v>0</v>
      </c>
      <c r="DT31" s="922">
        <f t="shared" si="92"/>
        <v>0</v>
      </c>
      <c r="DU31" s="164" t="str">
        <f t="shared" si="165"/>
        <v/>
      </c>
      <c r="DV31" s="163">
        <f t="shared" si="166"/>
        <v>0</v>
      </c>
      <c r="DW31" s="460">
        <f t="shared" si="93"/>
        <v>0</v>
      </c>
      <c r="DX31" s="860">
        <f t="shared" si="94"/>
        <v>0</v>
      </c>
      <c r="DY31" s="861">
        <f t="shared" si="95"/>
        <v>0</v>
      </c>
      <c r="DZ31" s="922">
        <f t="shared" si="96"/>
        <v>0</v>
      </c>
      <c r="EA31" s="164" t="str">
        <f t="shared" si="167"/>
        <v/>
      </c>
      <c r="EB31" s="163">
        <f t="shared" si="168"/>
        <v>0</v>
      </c>
      <c r="EC31" s="460">
        <f t="shared" si="97"/>
        <v>0</v>
      </c>
      <c r="ED31" s="860">
        <f t="shared" si="98"/>
        <v>0</v>
      </c>
      <c r="EE31" s="861">
        <f t="shared" si="99"/>
        <v>0</v>
      </c>
      <c r="EF31" s="922">
        <f t="shared" si="100"/>
        <v>0</v>
      </c>
      <c r="EG31" s="164" t="str">
        <f t="shared" si="101"/>
        <v/>
      </c>
      <c r="EH31" s="163">
        <f t="shared" si="102"/>
        <v>0</v>
      </c>
      <c r="EI31" s="246"/>
      <c r="EJ31" s="246"/>
      <c r="EK31" s="155"/>
      <c r="EL31" s="22"/>
      <c r="EM31" s="163">
        <f t="shared" si="103"/>
        <v>0</v>
      </c>
      <c r="EN31" s="162">
        <f t="shared" si="104"/>
        <v>0</v>
      </c>
      <c r="EO31" s="162">
        <f t="shared" si="105"/>
        <v>0</v>
      </c>
      <c r="EP31" s="162">
        <f t="shared" si="106"/>
        <v>0</v>
      </c>
      <c r="EQ31" s="162">
        <f t="shared" si="107"/>
        <v>0</v>
      </c>
      <c r="ER31" s="162">
        <f t="shared" si="108"/>
        <v>0</v>
      </c>
      <c r="ES31" s="162">
        <f t="shared" si="119"/>
        <v>0</v>
      </c>
      <c r="ET31" s="162">
        <f t="shared" si="109"/>
        <v>0</v>
      </c>
      <c r="EU31" s="162">
        <f t="shared" si="110"/>
        <v>0</v>
      </c>
      <c r="EV31" s="162">
        <f t="shared" si="111"/>
        <v>0</v>
      </c>
      <c r="EW31" s="162">
        <f t="shared" si="112"/>
        <v>0</v>
      </c>
      <c r="EX31" s="162">
        <f t="shared" si="113"/>
        <v>0</v>
      </c>
      <c r="EY31" s="162">
        <f t="shared" si="114"/>
        <v>0</v>
      </c>
      <c r="EZ31" s="162">
        <f t="shared" si="115"/>
        <v>0</v>
      </c>
      <c r="FA31" s="162">
        <f t="shared" si="116"/>
        <v>0</v>
      </c>
      <c r="FB31" s="162">
        <f t="shared" si="117"/>
        <v>0</v>
      </c>
      <c r="FC31" s="22"/>
      <c r="FD31" s="161">
        <f t="shared" si="118"/>
        <v>35</v>
      </c>
      <c r="FE31" s="620">
        <f t="shared" si="120"/>
        <v>0</v>
      </c>
      <c r="FF31" s="160">
        <f>FF5</f>
        <v>50</v>
      </c>
      <c r="FG31" s="159" t="str">
        <f t="shared" si="121"/>
        <v/>
      </c>
      <c r="FH31" s="159" t="str">
        <f t="shared" si="122"/>
        <v/>
      </c>
      <c r="FI31" s="159" t="str">
        <f t="shared" si="123"/>
        <v/>
      </c>
      <c r="FJ31" s="159" t="str">
        <f t="shared" si="124"/>
        <v/>
      </c>
      <c r="FK31" s="159" t="str">
        <f t="shared" si="125"/>
        <v/>
      </c>
      <c r="FL31" s="159" t="str">
        <f t="shared" si="126"/>
        <v/>
      </c>
      <c r="FM31" s="159" t="str">
        <f t="shared" si="127"/>
        <v/>
      </c>
      <c r="FN31" s="159" t="str">
        <f t="shared" si="128"/>
        <v/>
      </c>
      <c r="FO31" s="159" t="str">
        <f t="shared" si="129"/>
        <v/>
      </c>
      <c r="FP31" s="159" t="str">
        <f t="shared" si="130"/>
        <v/>
      </c>
      <c r="FQ31" s="159" t="str">
        <f t="shared" si="131"/>
        <v/>
      </c>
      <c r="FR31" s="159" t="str">
        <f t="shared" si="132"/>
        <v/>
      </c>
      <c r="FS31" s="159" t="str">
        <f t="shared" si="133"/>
        <v/>
      </c>
      <c r="FT31" s="159" t="str">
        <f t="shared" si="134"/>
        <v/>
      </c>
      <c r="FU31" s="159" t="str">
        <f t="shared" si="135"/>
        <v/>
      </c>
      <c r="FV31" s="159" t="str">
        <f t="shared" si="136"/>
        <v/>
      </c>
      <c r="FW31" s="158"/>
      <c r="FX31" s="732">
        <f t="shared" si="137"/>
        <v>50</v>
      </c>
      <c r="FY31" s="732">
        <f t="shared" si="138"/>
        <v>50</v>
      </c>
      <c r="FZ31" s="732">
        <f t="shared" si="139"/>
        <v>50</v>
      </c>
      <c r="GA31" s="732">
        <f t="shared" si="140"/>
        <v>50</v>
      </c>
      <c r="GB31" s="732">
        <f t="shared" si="141"/>
        <v>50</v>
      </c>
      <c r="GC31" s="732">
        <f t="shared" si="142"/>
        <v>50</v>
      </c>
      <c r="GD31" s="732">
        <f t="shared" si="143"/>
        <v>50</v>
      </c>
      <c r="GE31" s="732">
        <f t="shared" si="144"/>
        <v>50</v>
      </c>
      <c r="GF31" s="732">
        <f t="shared" si="145"/>
        <v>50</v>
      </c>
      <c r="GG31" s="732">
        <f t="shared" si="146"/>
        <v>50</v>
      </c>
      <c r="GH31" s="732">
        <f t="shared" si="147"/>
        <v>50</v>
      </c>
      <c r="GI31" s="732">
        <f t="shared" si="148"/>
        <v>50</v>
      </c>
      <c r="GJ31" s="732">
        <f t="shared" si="149"/>
        <v>50</v>
      </c>
      <c r="GK31" s="732">
        <f t="shared" si="150"/>
        <v>50</v>
      </c>
      <c r="GL31" s="732">
        <f t="shared" si="151"/>
        <v>50</v>
      </c>
      <c r="GM31" s="732">
        <f t="shared" si="152"/>
        <v>50</v>
      </c>
      <c r="GN31" s="734">
        <v>24</v>
      </c>
      <c r="GO31" s="155"/>
      <c r="GQ31" s="19"/>
      <c r="GR31" s="359"/>
      <c r="GS31" s="533">
        <f>SUM(GW31,HB31)</f>
        <v>93</v>
      </c>
      <c r="GT31" s="1362" t="s">
        <v>258</v>
      </c>
      <c r="GU31" s="1362"/>
      <c r="GV31" s="1363"/>
      <c r="GW31" s="533">
        <f>B6</f>
        <v>93</v>
      </c>
      <c r="GX31" s="1362" t="s">
        <v>259</v>
      </c>
      <c r="GY31" s="1362"/>
      <c r="GZ31" s="1362"/>
      <c r="HA31" s="1363"/>
      <c r="HB31" s="534">
        <f>C9</f>
        <v>0</v>
      </c>
      <c r="HC31" s="1362" t="s">
        <v>260</v>
      </c>
      <c r="HD31" s="1362"/>
      <c r="HE31" s="1362"/>
      <c r="HF31" s="1363"/>
      <c r="HG31" s="359"/>
      <c r="HH31" s="19"/>
      <c r="HI31" s="480"/>
      <c r="HJ31" s="377"/>
      <c r="HK31" s="590"/>
      <c r="HL31" s="590"/>
      <c r="HM31" s="590"/>
      <c r="HN31" s="590"/>
      <c r="HO31" s="590"/>
      <c r="HP31" s="590"/>
      <c r="HQ31" s="590"/>
      <c r="HR31" s="590"/>
      <c r="HS31" s="590"/>
      <c r="HT31" s="590"/>
      <c r="HU31" s="590"/>
      <c r="HV31" s="590"/>
      <c r="HW31" s="590"/>
      <c r="HX31" s="590"/>
      <c r="HY31" s="590"/>
      <c r="HZ31" s="590"/>
      <c r="IA31" s="590"/>
      <c r="IB31" s="590"/>
      <c r="IC31" s="590"/>
      <c r="ID31" s="590"/>
      <c r="IE31" s="590"/>
      <c r="IF31" s="590"/>
      <c r="IG31" s="19"/>
    </row>
    <row r="32" spans="1:241" s="20" customFormat="1" ht="39.950000000000003" customHeight="1" x14ac:dyDescent="0.25">
      <c r="A32" s="27">
        <f>ROW()</f>
        <v>32</v>
      </c>
      <c r="B32" s="342" t="str">
        <f>IF(C32="I","",IF(ISBLANK(D32),"",IF(ISTEXT(D32),LARGE(B18:B31,1)+1,0)))</f>
        <v/>
      </c>
      <c r="C32" s="182" t="s">
        <v>172</v>
      </c>
      <c r="D32" s="182"/>
      <c r="E32" s="665"/>
      <c r="F32" s="180"/>
      <c r="G32" s="856"/>
      <c r="H32" s="857"/>
      <c r="I32" s="707"/>
      <c r="J32" s="919">
        <f t="shared" si="6"/>
        <v>0</v>
      </c>
      <c r="K32" s="707"/>
      <c r="L32" s="919">
        <f t="shared" si="7"/>
        <v>0</v>
      </c>
      <c r="M32" s="707"/>
      <c r="N32" s="919">
        <f t="shared" si="8"/>
        <v>0</v>
      </c>
      <c r="O32" s="707"/>
      <c r="P32" s="919">
        <f t="shared" si="9"/>
        <v>0</v>
      </c>
      <c r="Q32" s="707"/>
      <c r="R32" s="919">
        <f t="shared" si="10"/>
        <v>0</v>
      </c>
      <c r="S32" s="707"/>
      <c r="T32" s="919">
        <f t="shared" si="11"/>
        <v>0</v>
      </c>
      <c r="U32" s="707"/>
      <c r="V32" s="919">
        <f t="shared" si="12"/>
        <v>0</v>
      </c>
      <c r="W32" s="707"/>
      <c r="X32" s="919">
        <f t="shared" si="13"/>
        <v>0</v>
      </c>
      <c r="Y32" s="707"/>
      <c r="Z32" s="919">
        <f t="shared" si="14"/>
        <v>0</v>
      </c>
      <c r="AA32" s="707"/>
      <c r="AB32" s="919">
        <f t="shared" si="15"/>
        <v>0</v>
      </c>
      <c r="AC32" s="707"/>
      <c r="AD32" s="919">
        <f t="shared" si="16"/>
        <v>0</v>
      </c>
      <c r="AE32" s="707"/>
      <c r="AF32" s="919">
        <f t="shared" si="17"/>
        <v>0</v>
      </c>
      <c r="AG32" s="707"/>
      <c r="AH32" s="919">
        <f t="shared" si="18"/>
        <v>0</v>
      </c>
      <c r="AI32" s="707"/>
      <c r="AJ32" s="919">
        <f t="shared" si="19"/>
        <v>0</v>
      </c>
      <c r="AK32" s="707"/>
      <c r="AL32" s="919">
        <f t="shared" si="173"/>
        <v>0</v>
      </c>
      <c r="AM32" s="707"/>
      <c r="AN32" s="916">
        <f t="shared" si="171"/>
        <v>0</v>
      </c>
      <c r="AO32" s="178">
        <f>AO6</f>
        <v>35</v>
      </c>
      <c r="AP32" s="964">
        <f t="shared" si="22"/>
        <v>0</v>
      </c>
      <c r="AQ32" s="926">
        <f t="shared" si="23"/>
        <v>0</v>
      </c>
      <c r="AR32" s="860">
        <f t="shared" si="24"/>
        <v>0</v>
      </c>
      <c r="AS32" s="861">
        <f t="shared" si="25"/>
        <v>0</v>
      </c>
      <c r="AT32" s="922">
        <f t="shared" si="26"/>
        <v>0</v>
      </c>
      <c r="AU32" s="164" t="str">
        <f t="shared" si="27"/>
        <v/>
      </c>
      <c r="AV32" s="163">
        <f t="shared" si="28"/>
        <v>0</v>
      </c>
      <c r="AW32" s="460">
        <f t="shared" si="29"/>
        <v>0</v>
      </c>
      <c r="AX32" s="860">
        <f t="shared" si="30"/>
        <v>0</v>
      </c>
      <c r="AY32" s="861">
        <f t="shared" si="31"/>
        <v>0</v>
      </c>
      <c r="AZ32" s="922">
        <f t="shared" si="32"/>
        <v>0</v>
      </c>
      <c r="BA32" s="164" t="str">
        <f t="shared" si="33"/>
        <v/>
      </c>
      <c r="BB32" s="163">
        <f t="shared" si="34"/>
        <v>0</v>
      </c>
      <c r="BC32" s="460">
        <f t="shared" si="35"/>
        <v>0</v>
      </c>
      <c r="BD32" s="860">
        <f t="shared" si="36"/>
        <v>0</v>
      </c>
      <c r="BE32" s="861">
        <f t="shared" si="37"/>
        <v>0</v>
      </c>
      <c r="BF32" s="922">
        <f t="shared" si="38"/>
        <v>0</v>
      </c>
      <c r="BG32" s="164" t="str">
        <f t="shared" si="39"/>
        <v/>
      </c>
      <c r="BH32" s="163">
        <f t="shared" si="40"/>
        <v>0</v>
      </c>
      <c r="BI32" s="460">
        <f t="shared" si="41"/>
        <v>0</v>
      </c>
      <c r="BJ32" s="860">
        <f t="shared" si="42"/>
        <v>0</v>
      </c>
      <c r="BK32" s="861">
        <f t="shared" si="43"/>
        <v>0</v>
      </c>
      <c r="BL32" s="922">
        <f t="shared" si="44"/>
        <v>0</v>
      </c>
      <c r="BM32" s="164" t="str">
        <f t="shared" si="45"/>
        <v/>
      </c>
      <c r="BN32" s="163">
        <f t="shared" si="46"/>
        <v>0</v>
      </c>
      <c r="BO32" s="460">
        <f t="shared" si="47"/>
        <v>0</v>
      </c>
      <c r="BP32" s="860">
        <f t="shared" si="48"/>
        <v>0</v>
      </c>
      <c r="BQ32" s="861">
        <f t="shared" si="49"/>
        <v>0</v>
      </c>
      <c r="BR32" s="922">
        <f t="shared" si="50"/>
        <v>0</v>
      </c>
      <c r="BS32" s="164" t="str">
        <f t="shared" si="51"/>
        <v/>
      </c>
      <c r="BT32" s="163">
        <f t="shared" si="52"/>
        <v>0</v>
      </c>
      <c r="BU32" s="460">
        <f t="shared" si="53"/>
        <v>0</v>
      </c>
      <c r="BV32" s="860">
        <f t="shared" si="54"/>
        <v>0</v>
      </c>
      <c r="BW32" s="861">
        <f t="shared" si="55"/>
        <v>0</v>
      </c>
      <c r="BX32" s="922">
        <f t="shared" si="56"/>
        <v>0</v>
      </c>
      <c r="BY32" s="164" t="str">
        <f t="shared" si="57"/>
        <v/>
      </c>
      <c r="BZ32" s="163">
        <f t="shared" si="58"/>
        <v>0</v>
      </c>
      <c r="CA32" s="460">
        <f t="shared" si="59"/>
        <v>0</v>
      </c>
      <c r="CB32" s="860">
        <f t="shared" si="60"/>
        <v>0</v>
      </c>
      <c r="CC32" s="861">
        <f t="shared" si="61"/>
        <v>0</v>
      </c>
      <c r="CD32" s="922">
        <f t="shared" si="62"/>
        <v>0</v>
      </c>
      <c r="CE32" s="164" t="str">
        <f t="shared" si="63"/>
        <v/>
      </c>
      <c r="CF32" s="163">
        <f t="shared" si="64"/>
        <v>0</v>
      </c>
      <c r="CG32" s="460">
        <f t="shared" si="65"/>
        <v>0</v>
      </c>
      <c r="CH32" s="860">
        <f t="shared" si="66"/>
        <v>0</v>
      </c>
      <c r="CI32" s="861">
        <f t="shared" si="67"/>
        <v>0</v>
      </c>
      <c r="CJ32" s="922">
        <f t="shared" si="68"/>
        <v>0</v>
      </c>
      <c r="CK32" s="164" t="str">
        <f t="shared" si="153"/>
        <v/>
      </c>
      <c r="CL32" s="163">
        <f t="shared" si="154"/>
        <v>0</v>
      </c>
      <c r="CM32" s="460">
        <f t="shared" si="69"/>
        <v>0</v>
      </c>
      <c r="CN32" s="860">
        <f t="shared" si="70"/>
        <v>0</v>
      </c>
      <c r="CO32" s="861">
        <f t="shared" si="71"/>
        <v>0</v>
      </c>
      <c r="CP32" s="922">
        <f t="shared" si="72"/>
        <v>0</v>
      </c>
      <c r="CQ32" s="164" t="str">
        <f t="shared" si="155"/>
        <v/>
      </c>
      <c r="CR32" s="163">
        <f t="shared" si="156"/>
        <v>0</v>
      </c>
      <c r="CS32" s="460">
        <f t="shared" si="73"/>
        <v>0</v>
      </c>
      <c r="CT32" s="860">
        <f t="shared" si="74"/>
        <v>0</v>
      </c>
      <c r="CU32" s="861">
        <f t="shared" si="75"/>
        <v>0</v>
      </c>
      <c r="CV32" s="922">
        <f t="shared" si="76"/>
        <v>0</v>
      </c>
      <c r="CW32" s="164" t="str">
        <f t="shared" si="157"/>
        <v/>
      </c>
      <c r="CX32" s="163">
        <f t="shared" si="158"/>
        <v>0</v>
      </c>
      <c r="CY32" s="460">
        <f t="shared" si="77"/>
        <v>0</v>
      </c>
      <c r="CZ32" s="860">
        <f t="shared" si="78"/>
        <v>0</v>
      </c>
      <c r="DA32" s="861">
        <f t="shared" si="79"/>
        <v>0</v>
      </c>
      <c r="DB32" s="922">
        <f t="shared" si="80"/>
        <v>0</v>
      </c>
      <c r="DC32" s="164" t="str">
        <f t="shared" si="159"/>
        <v/>
      </c>
      <c r="DD32" s="163">
        <f t="shared" si="160"/>
        <v>0</v>
      </c>
      <c r="DE32" s="460">
        <f t="shared" si="81"/>
        <v>0</v>
      </c>
      <c r="DF32" s="860">
        <f t="shared" si="82"/>
        <v>0</v>
      </c>
      <c r="DG32" s="861">
        <f t="shared" si="83"/>
        <v>0</v>
      </c>
      <c r="DH32" s="922">
        <f t="shared" si="84"/>
        <v>0</v>
      </c>
      <c r="DI32" s="164" t="str">
        <f t="shared" si="161"/>
        <v/>
      </c>
      <c r="DJ32" s="163">
        <f t="shared" si="162"/>
        <v>0</v>
      </c>
      <c r="DK32" s="460">
        <f t="shared" si="85"/>
        <v>0</v>
      </c>
      <c r="DL32" s="860">
        <f t="shared" si="86"/>
        <v>0</v>
      </c>
      <c r="DM32" s="861">
        <f t="shared" si="87"/>
        <v>0</v>
      </c>
      <c r="DN32" s="922">
        <f t="shared" si="88"/>
        <v>0</v>
      </c>
      <c r="DO32" s="164" t="str">
        <f t="shared" si="163"/>
        <v/>
      </c>
      <c r="DP32" s="163">
        <f t="shared" si="164"/>
        <v>0</v>
      </c>
      <c r="DQ32" s="460">
        <f t="shared" si="89"/>
        <v>0</v>
      </c>
      <c r="DR32" s="860">
        <f t="shared" si="90"/>
        <v>0</v>
      </c>
      <c r="DS32" s="861">
        <f t="shared" si="91"/>
        <v>0</v>
      </c>
      <c r="DT32" s="922">
        <f t="shared" si="92"/>
        <v>0</v>
      </c>
      <c r="DU32" s="164" t="str">
        <f t="shared" si="165"/>
        <v/>
      </c>
      <c r="DV32" s="163">
        <f t="shared" si="166"/>
        <v>0</v>
      </c>
      <c r="DW32" s="460">
        <f t="shared" si="93"/>
        <v>0</v>
      </c>
      <c r="DX32" s="860">
        <f t="shared" si="94"/>
        <v>0</v>
      </c>
      <c r="DY32" s="861">
        <f t="shared" si="95"/>
        <v>0</v>
      </c>
      <c r="DZ32" s="922">
        <f t="shared" si="96"/>
        <v>0</v>
      </c>
      <c r="EA32" s="164" t="str">
        <f t="shared" si="167"/>
        <v/>
      </c>
      <c r="EB32" s="163">
        <f t="shared" si="168"/>
        <v>0</v>
      </c>
      <c r="EC32" s="460">
        <f t="shared" si="97"/>
        <v>0</v>
      </c>
      <c r="ED32" s="860">
        <f t="shared" si="98"/>
        <v>0</v>
      </c>
      <c r="EE32" s="861">
        <f t="shared" si="99"/>
        <v>0</v>
      </c>
      <c r="EF32" s="922">
        <f t="shared" si="100"/>
        <v>0</v>
      </c>
      <c r="EG32" s="164" t="str">
        <f t="shared" si="101"/>
        <v/>
      </c>
      <c r="EH32" s="163">
        <f t="shared" si="102"/>
        <v>0</v>
      </c>
      <c r="EI32" s="246"/>
      <c r="EJ32" s="246"/>
      <c r="EK32" s="155"/>
      <c r="EL32" s="22"/>
      <c r="EM32" s="163">
        <f t="shared" si="103"/>
        <v>0</v>
      </c>
      <c r="EN32" s="162">
        <f t="shared" si="104"/>
        <v>0</v>
      </c>
      <c r="EO32" s="162">
        <f t="shared" si="105"/>
        <v>0</v>
      </c>
      <c r="EP32" s="162">
        <f t="shared" si="106"/>
        <v>0</v>
      </c>
      <c r="EQ32" s="162">
        <f t="shared" si="107"/>
        <v>0</v>
      </c>
      <c r="ER32" s="162">
        <f t="shared" si="108"/>
        <v>0</v>
      </c>
      <c r="ES32" s="162">
        <f t="shared" si="119"/>
        <v>0</v>
      </c>
      <c r="ET32" s="162">
        <f t="shared" si="109"/>
        <v>0</v>
      </c>
      <c r="EU32" s="162">
        <f t="shared" si="110"/>
        <v>0</v>
      </c>
      <c r="EV32" s="162">
        <f t="shared" si="111"/>
        <v>0</v>
      </c>
      <c r="EW32" s="162">
        <f t="shared" si="112"/>
        <v>0</v>
      </c>
      <c r="EX32" s="162">
        <f t="shared" si="113"/>
        <v>0</v>
      </c>
      <c r="EY32" s="162">
        <f t="shared" si="114"/>
        <v>0</v>
      </c>
      <c r="EZ32" s="162">
        <f t="shared" si="115"/>
        <v>0</v>
      </c>
      <c r="FA32" s="162">
        <f t="shared" si="116"/>
        <v>0</v>
      </c>
      <c r="FB32" s="162">
        <f t="shared" si="117"/>
        <v>0</v>
      </c>
      <c r="FC32" s="22"/>
      <c r="FD32" s="161">
        <f t="shared" si="118"/>
        <v>35</v>
      </c>
      <c r="FE32" s="620">
        <f t="shared" si="120"/>
        <v>0</v>
      </c>
      <c r="FF32" s="160">
        <f>FF5</f>
        <v>50</v>
      </c>
      <c r="FG32" s="159" t="str">
        <f t="shared" si="121"/>
        <v/>
      </c>
      <c r="FH32" s="159" t="str">
        <f t="shared" si="122"/>
        <v/>
      </c>
      <c r="FI32" s="159" t="str">
        <f t="shared" si="123"/>
        <v/>
      </c>
      <c r="FJ32" s="159" t="str">
        <f t="shared" si="124"/>
        <v/>
      </c>
      <c r="FK32" s="159" t="str">
        <f t="shared" si="125"/>
        <v/>
      </c>
      <c r="FL32" s="159" t="str">
        <f t="shared" si="126"/>
        <v/>
      </c>
      <c r="FM32" s="159" t="str">
        <f t="shared" si="127"/>
        <v/>
      </c>
      <c r="FN32" s="159" t="str">
        <f t="shared" si="128"/>
        <v/>
      </c>
      <c r="FO32" s="159" t="str">
        <f t="shared" si="129"/>
        <v/>
      </c>
      <c r="FP32" s="159" t="str">
        <f t="shared" si="130"/>
        <v/>
      </c>
      <c r="FQ32" s="159" t="str">
        <f t="shared" si="131"/>
        <v/>
      </c>
      <c r="FR32" s="159" t="str">
        <f t="shared" si="132"/>
        <v/>
      </c>
      <c r="FS32" s="159" t="str">
        <f t="shared" si="133"/>
        <v/>
      </c>
      <c r="FT32" s="159" t="str">
        <f t="shared" si="134"/>
        <v/>
      </c>
      <c r="FU32" s="159" t="str">
        <f t="shared" si="135"/>
        <v/>
      </c>
      <c r="FV32" s="159" t="str">
        <f t="shared" si="136"/>
        <v/>
      </c>
      <c r="FW32" s="158"/>
      <c r="FX32" s="732">
        <f t="shared" si="137"/>
        <v>50</v>
      </c>
      <c r="FY32" s="732">
        <f t="shared" si="138"/>
        <v>50</v>
      </c>
      <c r="FZ32" s="732">
        <f t="shared" si="139"/>
        <v>50</v>
      </c>
      <c r="GA32" s="732">
        <f t="shared" si="140"/>
        <v>50</v>
      </c>
      <c r="GB32" s="732">
        <f t="shared" si="141"/>
        <v>50</v>
      </c>
      <c r="GC32" s="732">
        <f t="shared" si="142"/>
        <v>50</v>
      </c>
      <c r="GD32" s="732">
        <f t="shared" si="143"/>
        <v>50</v>
      </c>
      <c r="GE32" s="732">
        <f t="shared" si="144"/>
        <v>50</v>
      </c>
      <c r="GF32" s="732">
        <f t="shared" si="145"/>
        <v>50</v>
      </c>
      <c r="GG32" s="732">
        <f t="shared" si="146"/>
        <v>50</v>
      </c>
      <c r="GH32" s="732">
        <f t="shared" si="147"/>
        <v>50</v>
      </c>
      <c r="GI32" s="732">
        <f t="shared" si="148"/>
        <v>50</v>
      </c>
      <c r="GJ32" s="732">
        <f t="shared" si="149"/>
        <v>50</v>
      </c>
      <c r="GK32" s="732">
        <f t="shared" si="150"/>
        <v>50</v>
      </c>
      <c r="GL32" s="732">
        <f t="shared" si="151"/>
        <v>50</v>
      </c>
      <c r="GM32" s="732">
        <f t="shared" si="152"/>
        <v>50</v>
      </c>
      <c r="GN32" s="734">
        <v>25</v>
      </c>
      <c r="GO32" s="155"/>
      <c r="GQ32" s="19"/>
      <c r="GR32" s="359"/>
      <c r="GS32" s="418"/>
      <c r="GT32" s="400" t="s">
        <v>261</v>
      </c>
      <c r="GU32" s="419"/>
      <c r="GV32" s="420"/>
      <c r="GW32" s="421"/>
      <c r="GX32" s="370" t="s">
        <v>262</v>
      </c>
      <c r="GY32" s="422"/>
      <c r="GZ32" s="422"/>
      <c r="HA32" s="420"/>
      <c r="HB32" s="423"/>
      <c r="HC32" s="370" t="s">
        <v>262</v>
      </c>
      <c r="HD32" s="419"/>
      <c r="HE32" s="371"/>
      <c r="HF32" s="372"/>
      <c r="HG32" s="359"/>
      <c r="HH32" s="19"/>
      <c r="HI32" s="480"/>
      <c r="HJ32" s="377"/>
      <c r="HK32" s="279"/>
      <c r="HL32" s="279"/>
      <c r="HM32" s="279"/>
      <c r="HN32" s="279"/>
      <c r="HO32" s="279"/>
      <c r="HP32" s="279"/>
      <c r="HQ32" s="279"/>
      <c r="HR32" s="279"/>
      <c r="HS32" s="279"/>
      <c r="HT32" s="279"/>
      <c r="HU32" s="279"/>
      <c r="HV32" s="279"/>
      <c r="HW32" s="279"/>
      <c r="HX32" s="279"/>
      <c r="HY32" s="279"/>
      <c r="HZ32" s="279"/>
      <c r="IA32" s="279"/>
      <c r="IB32" s="615"/>
      <c r="IC32" s="615"/>
      <c r="ID32" s="615"/>
      <c r="IE32" s="615"/>
      <c r="IF32" s="615"/>
      <c r="IG32" s="19"/>
    </row>
    <row r="33" spans="1:241" s="20" customFormat="1" ht="39.950000000000003" customHeight="1" x14ac:dyDescent="0.25">
      <c r="A33" s="27">
        <f>ROW()</f>
        <v>33</v>
      </c>
      <c r="B33" s="342">
        <f>IF(C33="I","",IF(ISBLANK(D33),"",IF(ISTEXT(D33),LARGE(B18:B32,1)+1,0)))</f>
        <v>15</v>
      </c>
      <c r="C33" s="344"/>
      <c r="D33" s="173" t="s">
        <v>171</v>
      </c>
      <c r="E33" s="664" t="s">
        <v>136</v>
      </c>
      <c r="F33" s="171"/>
      <c r="G33" s="856"/>
      <c r="H33" s="857"/>
      <c r="I33" s="707"/>
      <c r="J33" s="919">
        <f t="shared" si="6"/>
        <v>0</v>
      </c>
      <c r="K33" s="707"/>
      <c r="L33" s="919">
        <f t="shared" si="7"/>
        <v>0</v>
      </c>
      <c r="M33" s="707"/>
      <c r="N33" s="919">
        <f t="shared" si="8"/>
        <v>0</v>
      </c>
      <c r="O33" s="707"/>
      <c r="P33" s="919">
        <f t="shared" si="9"/>
        <v>0</v>
      </c>
      <c r="Q33" s="707"/>
      <c r="R33" s="919">
        <f t="shared" si="10"/>
        <v>0</v>
      </c>
      <c r="S33" s="707"/>
      <c r="T33" s="919">
        <f t="shared" si="11"/>
        <v>0</v>
      </c>
      <c r="U33" s="707"/>
      <c r="V33" s="919">
        <f t="shared" si="12"/>
        <v>0</v>
      </c>
      <c r="W33" s="707"/>
      <c r="X33" s="919">
        <f t="shared" si="13"/>
        <v>0</v>
      </c>
      <c r="Y33" s="707"/>
      <c r="Z33" s="919">
        <f t="shared" si="14"/>
        <v>0</v>
      </c>
      <c r="AA33" s="707"/>
      <c r="AB33" s="919">
        <f t="shared" si="15"/>
        <v>0</v>
      </c>
      <c r="AC33" s="707"/>
      <c r="AD33" s="919">
        <f t="shared" si="16"/>
        <v>0</v>
      </c>
      <c r="AE33" s="707"/>
      <c r="AF33" s="919">
        <f t="shared" si="17"/>
        <v>0</v>
      </c>
      <c r="AG33" s="707"/>
      <c r="AH33" s="919">
        <f t="shared" si="18"/>
        <v>0</v>
      </c>
      <c r="AI33" s="707"/>
      <c r="AJ33" s="919">
        <f t="shared" si="19"/>
        <v>0</v>
      </c>
      <c r="AK33" s="707"/>
      <c r="AL33" s="919">
        <f t="shared" si="173"/>
        <v>0</v>
      </c>
      <c r="AM33" s="707"/>
      <c r="AN33" s="916">
        <f t="shared" si="171"/>
        <v>0</v>
      </c>
      <c r="AO33" s="178">
        <f>AO6</f>
        <v>35</v>
      </c>
      <c r="AP33" s="964">
        <f t="shared" si="22"/>
        <v>0</v>
      </c>
      <c r="AQ33" s="926">
        <f t="shared" si="23"/>
        <v>0</v>
      </c>
      <c r="AR33" s="860">
        <f t="shared" si="24"/>
        <v>0</v>
      </c>
      <c r="AS33" s="861">
        <f t="shared" si="25"/>
        <v>0</v>
      </c>
      <c r="AT33" s="922">
        <f t="shared" si="26"/>
        <v>0</v>
      </c>
      <c r="AU33" s="164" t="str">
        <f t="shared" si="27"/>
        <v/>
      </c>
      <c r="AV33" s="163">
        <f t="shared" si="28"/>
        <v>0</v>
      </c>
      <c r="AW33" s="460">
        <f t="shared" si="29"/>
        <v>0</v>
      </c>
      <c r="AX33" s="860">
        <f t="shared" si="30"/>
        <v>0</v>
      </c>
      <c r="AY33" s="861">
        <f t="shared" si="31"/>
        <v>0</v>
      </c>
      <c r="AZ33" s="922">
        <f t="shared" si="32"/>
        <v>0</v>
      </c>
      <c r="BA33" s="164" t="str">
        <f t="shared" si="33"/>
        <v/>
      </c>
      <c r="BB33" s="163">
        <f t="shared" si="34"/>
        <v>0</v>
      </c>
      <c r="BC33" s="460">
        <f t="shared" si="35"/>
        <v>0</v>
      </c>
      <c r="BD33" s="860">
        <f t="shared" si="36"/>
        <v>0</v>
      </c>
      <c r="BE33" s="861">
        <f t="shared" si="37"/>
        <v>0</v>
      </c>
      <c r="BF33" s="922">
        <f t="shared" si="38"/>
        <v>0</v>
      </c>
      <c r="BG33" s="164" t="str">
        <f t="shared" si="39"/>
        <v/>
      </c>
      <c r="BH33" s="163">
        <f t="shared" si="40"/>
        <v>0</v>
      </c>
      <c r="BI33" s="460">
        <f t="shared" si="41"/>
        <v>0</v>
      </c>
      <c r="BJ33" s="860">
        <f t="shared" si="42"/>
        <v>0</v>
      </c>
      <c r="BK33" s="861">
        <f t="shared" si="43"/>
        <v>0</v>
      </c>
      <c r="BL33" s="922">
        <f t="shared" si="44"/>
        <v>0</v>
      </c>
      <c r="BM33" s="164" t="str">
        <f t="shared" si="45"/>
        <v/>
      </c>
      <c r="BN33" s="163">
        <f t="shared" si="46"/>
        <v>0</v>
      </c>
      <c r="BO33" s="460">
        <f t="shared" si="47"/>
        <v>0</v>
      </c>
      <c r="BP33" s="860">
        <f t="shared" si="48"/>
        <v>0</v>
      </c>
      <c r="BQ33" s="861">
        <f t="shared" si="49"/>
        <v>0</v>
      </c>
      <c r="BR33" s="922">
        <f t="shared" si="50"/>
        <v>0</v>
      </c>
      <c r="BS33" s="164" t="str">
        <f t="shared" si="51"/>
        <v/>
      </c>
      <c r="BT33" s="163">
        <f t="shared" si="52"/>
        <v>0</v>
      </c>
      <c r="BU33" s="460">
        <f t="shared" si="53"/>
        <v>0</v>
      </c>
      <c r="BV33" s="860">
        <f t="shared" si="54"/>
        <v>0</v>
      </c>
      <c r="BW33" s="861">
        <f t="shared" si="55"/>
        <v>0</v>
      </c>
      <c r="BX33" s="922">
        <f t="shared" si="56"/>
        <v>0</v>
      </c>
      <c r="BY33" s="164" t="str">
        <f t="shared" si="57"/>
        <v/>
      </c>
      <c r="BZ33" s="163">
        <f t="shared" si="58"/>
        <v>0</v>
      </c>
      <c r="CA33" s="460">
        <f t="shared" si="59"/>
        <v>0</v>
      </c>
      <c r="CB33" s="860">
        <f t="shared" si="60"/>
        <v>0</v>
      </c>
      <c r="CC33" s="861">
        <f t="shared" si="61"/>
        <v>0</v>
      </c>
      <c r="CD33" s="922">
        <f t="shared" si="62"/>
        <v>0</v>
      </c>
      <c r="CE33" s="164" t="str">
        <f t="shared" si="63"/>
        <v/>
      </c>
      <c r="CF33" s="163">
        <f t="shared" si="64"/>
        <v>0</v>
      </c>
      <c r="CG33" s="460">
        <f t="shared" si="65"/>
        <v>0</v>
      </c>
      <c r="CH33" s="860">
        <f t="shared" si="66"/>
        <v>0</v>
      </c>
      <c r="CI33" s="861">
        <f t="shared" si="67"/>
        <v>0</v>
      </c>
      <c r="CJ33" s="922">
        <f t="shared" si="68"/>
        <v>0</v>
      </c>
      <c r="CK33" s="164" t="str">
        <f t="shared" si="153"/>
        <v/>
      </c>
      <c r="CL33" s="163">
        <f t="shared" si="154"/>
        <v>0</v>
      </c>
      <c r="CM33" s="460">
        <f t="shared" si="69"/>
        <v>0</v>
      </c>
      <c r="CN33" s="860">
        <f t="shared" si="70"/>
        <v>0</v>
      </c>
      <c r="CO33" s="861">
        <f t="shared" si="71"/>
        <v>0</v>
      </c>
      <c r="CP33" s="922">
        <f t="shared" si="72"/>
        <v>0</v>
      </c>
      <c r="CQ33" s="164" t="str">
        <f t="shared" si="155"/>
        <v/>
      </c>
      <c r="CR33" s="163">
        <f t="shared" si="156"/>
        <v>0</v>
      </c>
      <c r="CS33" s="460">
        <f t="shared" si="73"/>
        <v>0</v>
      </c>
      <c r="CT33" s="860">
        <f t="shared" si="74"/>
        <v>0</v>
      </c>
      <c r="CU33" s="861">
        <f t="shared" si="75"/>
        <v>0</v>
      </c>
      <c r="CV33" s="922">
        <f t="shared" si="76"/>
        <v>0</v>
      </c>
      <c r="CW33" s="164" t="str">
        <f t="shared" si="157"/>
        <v/>
      </c>
      <c r="CX33" s="163">
        <f t="shared" si="158"/>
        <v>0</v>
      </c>
      <c r="CY33" s="460">
        <f t="shared" si="77"/>
        <v>0</v>
      </c>
      <c r="CZ33" s="860">
        <f t="shared" si="78"/>
        <v>0</v>
      </c>
      <c r="DA33" s="861">
        <f t="shared" si="79"/>
        <v>0</v>
      </c>
      <c r="DB33" s="922">
        <f t="shared" si="80"/>
        <v>0</v>
      </c>
      <c r="DC33" s="164" t="str">
        <f t="shared" si="159"/>
        <v/>
      </c>
      <c r="DD33" s="163">
        <f t="shared" si="160"/>
        <v>0</v>
      </c>
      <c r="DE33" s="460">
        <f t="shared" si="81"/>
        <v>0</v>
      </c>
      <c r="DF33" s="860">
        <f t="shared" si="82"/>
        <v>0</v>
      </c>
      <c r="DG33" s="861">
        <f t="shared" si="83"/>
        <v>0</v>
      </c>
      <c r="DH33" s="922">
        <f t="shared" si="84"/>
        <v>0</v>
      </c>
      <c r="DI33" s="164" t="str">
        <f t="shared" si="161"/>
        <v/>
      </c>
      <c r="DJ33" s="163">
        <f t="shared" si="162"/>
        <v>0</v>
      </c>
      <c r="DK33" s="460">
        <f t="shared" si="85"/>
        <v>0</v>
      </c>
      <c r="DL33" s="860">
        <f t="shared" si="86"/>
        <v>0</v>
      </c>
      <c r="DM33" s="861">
        <f t="shared" si="87"/>
        <v>0</v>
      </c>
      <c r="DN33" s="922">
        <f t="shared" si="88"/>
        <v>0</v>
      </c>
      <c r="DO33" s="164" t="str">
        <f t="shared" si="163"/>
        <v/>
      </c>
      <c r="DP33" s="163">
        <f t="shared" si="164"/>
        <v>0</v>
      </c>
      <c r="DQ33" s="460">
        <f t="shared" si="89"/>
        <v>0</v>
      </c>
      <c r="DR33" s="860">
        <f t="shared" si="90"/>
        <v>0</v>
      </c>
      <c r="DS33" s="861">
        <f t="shared" si="91"/>
        <v>0</v>
      </c>
      <c r="DT33" s="922">
        <f t="shared" si="92"/>
        <v>0</v>
      </c>
      <c r="DU33" s="164" t="str">
        <f t="shared" si="165"/>
        <v/>
      </c>
      <c r="DV33" s="163">
        <f t="shared" si="166"/>
        <v>0</v>
      </c>
      <c r="DW33" s="460">
        <f t="shared" si="93"/>
        <v>0</v>
      </c>
      <c r="DX33" s="860">
        <f t="shared" si="94"/>
        <v>0</v>
      </c>
      <c r="DY33" s="861">
        <f t="shared" si="95"/>
        <v>0</v>
      </c>
      <c r="DZ33" s="922">
        <f t="shared" si="96"/>
        <v>0</v>
      </c>
      <c r="EA33" s="164" t="str">
        <f t="shared" si="167"/>
        <v/>
      </c>
      <c r="EB33" s="163">
        <f t="shared" si="168"/>
        <v>0</v>
      </c>
      <c r="EC33" s="460">
        <f t="shared" si="97"/>
        <v>0</v>
      </c>
      <c r="ED33" s="860">
        <f t="shared" si="98"/>
        <v>0</v>
      </c>
      <c r="EE33" s="861">
        <f t="shared" si="99"/>
        <v>0</v>
      </c>
      <c r="EF33" s="922">
        <f t="shared" si="100"/>
        <v>0</v>
      </c>
      <c r="EG33" s="164" t="str">
        <f t="shared" si="101"/>
        <v/>
      </c>
      <c r="EH33" s="163">
        <f t="shared" si="102"/>
        <v>0</v>
      </c>
      <c r="EI33" s="246"/>
      <c r="EJ33" s="246"/>
      <c r="EK33" s="155"/>
      <c r="EL33" s="22"/>
      <c r="EM33" s="163">
        <f t="shared" si="103"/>
        <v>0</v>
      </c>
      <c r="EN33" s="162">
        <f t="shared" si="104"/>
        <v>0</v>
      </c>
      <c r="EO33" s="162">
        <f t="shared" si="105"/>
        <v>0</v>
      </c>
      <c r="EP33" s="162">
        <f t="shared" si="106"/>
        <v>0</v>
      </c>
      <c r="EQ33" s="162">
        <f t="shared" si="107"/>
        <v>0</v>
      </c>
      <c r="ER33" s="162">
        <f t="shared" si="108"/>
        <v>0</v>
      </c>
      <c r="ES33" s="162">
        <f t="shared" si="119"/>
        <v>0</v>
      </c>
      <c r="ET33" s="162">
        <f t="shared" si="109"/>
        <v>0</v>
      </c>
      <c r="EU33" s="162">
        <f t="shared" si="110"/>
        <v>0</v>
      </c>
      <c r="EV33" s="162">
        <f t="shared" si="111"/>
        <v>0</v>
      </c>
      <c r="EW33" s="162">
        <f t="shared" si="112"/>
        <v>0</v>
      </c>
      <c r="EX33" s="162">
        <f t="shared" si="113"/>
        <v>0</v>
      </c>
      <c r="EY33" s="162">
        <f t="shared" si="114"/>
        <v>0</v>
      </c>
      <c r="EZ33" s="162">
        <f t="shared" si="115"/>
        <v>0</v>
      </c>
      <c r="FA33" s="162">
        <f t="shared" si="116"/>
        <v>0</v>
      </c>
      <c r="FB33" s="162">
        <f t="shared" si="117"/>
        <v>0</v>
      </c>
      <c r="FC33" s="22"/>
      <c r="FD33" s="161">
        <f t="shared" si="118"/>
        <v>35</v>
      </c>
      <c r="FE33" s="620">
        <f t="shared" si="120"/>
        <v>0</v>
      </c>
      <c r="FF33" s="160">
        <f>FF5</f>
        <v>50</v>
      </c>
      <c r="FG33" s="159" t="str">
        <f t="shared" si="121"/>
        <v/>
      </c>
      <c r="FH33" s="159" t="str">
        <f t="shared" si="122"/>
        <v/>
      </c>
      <c r="FI33" s="159" t="str">
        <f t="shared" si="123"/>
        <v/>
      </c>
      <c r="FJ33" s="159" t="str">
        <f t="shared" si="124"/>
        <v/>
      </c>
      <c r="FK33" s="159" t="str">
        <f t="shared" si="125"/>
        <v/>
      </c>
      <c r="FL33" s="159" t="str">
        <f t="shared" si="126"/>
        <v/>
      </c>
      <c r="FM33" s="159" t="str">
        <f t="shared" si="127"/>
        <v/>
      </c>
      <c r="FN33" s="159" t="str">
        <f t="shared" si="128"/>
        <v/>
      </c>
      <c r="FO33" s="159" t="str">
        <f t="shared" si="129"/>
        <v/>
      </c>
      <c r="FP33" s="159" t="str">
        <f t="shared" si="130"/>
        <v/>
      </c>
      <c r="FQ33" s="159" t="str">
        <f t="shared" si="131"/>
        <v/>
      </c>
      <c r="FR33" s="159" t="str">
        <f t="shared" si="132"/>
        <v/>
      </c>
      <c r="FS33" s="159" t="str">
        <f t="shared" si="133"/>
        <v/>
      </c>
      <c r="FT33" s="159" t="str">
        <f t="shared" si="134"/>
        <v/>
      </c>
      <c r="FU33" s="159" t="str">
        <f t="shared" si="135"/>
        <v/>
      </c>
      <c r="FV33" s="159" t="str">
        <f t="shared" si="136"/>
        <v/>
      </c>
      <c r="FW33" s="158"/>
      <c r="FX33" s="732">
        <f t="shared" si="137"/>
        <v>50</v>
      </c>
      <c r="FY33" s="732">
        <f t="shared" si="138"/>
        <v>50</v>
      </c>
      <c r="FZ33" s="732">
        <f t="shared" si="139"/>
        <v>50</v>
      </c>
      <c r="GA33" s="732">
        <f t="shared" si="140"/>
        <v>50</v>
      </c>
      <c r="GB33" s="732">
        <f t="shared" si="141"/>
        <v>50</v>
      </c>
      <c r="GC33" s="732">
        <f t="shared" si="142"/>
        <v>50</v>
      </c>
      <c r="GD33" s="732">
        <f t="shared" si="143"/>
        <v>50</v>
      </c>
      <c r="GE33" s="732">
        <f t="shared" si="144"/>
        <v>50</v>
      </c>
      <c r="GF33" s="732">
        <f t="shared" si="145"/>
        <v>50</v>
      </c>
      <c r="GG33" s="732">
        <f t="shared" si="146"/>
        <v>50</v>
      </c>
      <c r="GH33" s="732">
        <f t="shared" si="147"/>
        <v>50</v>
      </c>
      <c r="GI33" s="732">
        <f t="shared" si="148"/>
        <v>50</v>
      </c>
      <c r="GJ33" s="732">
        <f t="shared" si="149"/>
        <v>50</v>
      </c>
      <c r="GK33" s="732">
        <f t="shared" si="150"/>
        <v>50</v>
      </c>
      <c r="GL33" s="732">
        <f t="shared" si="151"/>
        <v>50</v>
      </c>
      <c r="GM33" s="732">
        <f t="shared" si="152"/>
        <v>50</v>
      </c>
      <c r="GN33" s="734">
        <v>26</v>
      </c>
      <c r="GO33" s="155"/>
      <c r="GQ33" s="19"/>
      <c r="GR33" s="359"/>
      <c r="GS33" s="1364" t="s">
        <v>263</v>
      </c>
      <c r="GT33" s="1364"/>
      <c r="GU33" s="1364"/>
      <c r="GV33" s="1364"/>
      <c r="GW33" s="491" t="s">
        <v>264</v>
      </c>
      <c r="GX33" s="491"/>
      <c r="GY33" s="491"/>
      <c r="GZ33" s="491"/>
      <c r="HA33" s="491"/>
      <c r="HB33" s="491"/>
      <c r="HC33" s="491"/>
      <c r="HD33" s="491"/>
      <c r="HE33" s="491"/>
      <c r="HF33" s="491"/>
      <c r="HG33" s="373"/>
      <c r="HH33" s="19"/>
      <c r="HI33" s="401" t="s">
        <v>382</v>
      </c>
      <c r="HJ33" s="437"/>
      <c r="HK33" s="1357" t="s">
        <v>384</v>
      </c>
      <c r="HL33" s="1357"/>
      <c r="HM33" s="1357"/>
      <c r="HN33" s="1357"/>
      <c r="HO33" s="1357"/>
      <c r="HP33" s="1357"/>
      <c r="HQ33" s="1357"/>
      <c r="HR33" s="1357"/>
      <c r="HS33" s="1500"/>
      <c r="HT33" s="1500"/>
      <c r="HU33" s="1500"/>
      <c r="HV33" s="1500"/>
      <c r="HW33" s="1500"/>
      <c r="HX33" s="1500"/>
      <c r="HY33" s="1500"/>
      <c r="HZ33" s="1500"/>
      <c r="IA33" s="1357"/>
      <c r="IB33" s="1357"/>
      <c r="IC33" s="1357"/>
      <c r="ID33" s="1357"/>
      <c r="IE33" s="1357"/>
      <c r="IF33" s="1358"/>
      <c r="IG33" s="19"/>
    </row>
    <row r="34" spans="1:241" s="20" customFormat="1" ht="39.950000000000003" customHeight="1" x14ac:dyDescent="0.25">
      <c r="A34" s="27">
        <f>ROW()</f>
        <v>34</v>
      </c>
      <c r="B34" s="342">
        <f>IF(C34="I","",IF(ISBLANK(D34),"",IF(ISTEXT(D34),LARGE(B18:B33,1)+1,0)))</f>
        <v>16</v>
      </c>
      <c r="C34" s="344"/>
      <c r="D34" s="173" t="s">
        <v>170</v>
      </c>
      <c r="E34" s="664" t="s">
        <v>141</v>
      </c>
      <c r="F34" s="171"/>
      <c r="G34" s="856"/>
      <c r="H34" s="857"/>
      <c r="I34" s="707"/>
      <c r="J34" s="919">
        <f t="shared" si="6"/>
        <v>0</v>
      </c>
      <c r="K34" s="707"/>
      <c r="L34" s="919">
        <f t="shared" si="7"/>
        <v>0</v>
      </c>
      <c r="M34" s="707"/>
      <c r="N34" s="919">
        <f t="shared" si="8"/>
        <v>0</v>
      </c>
      <c r="O34" s="707"/>
      <c r="P34" s="919">
        <f t="shared" si="9"/>
        <v>0</v>
      </c>
      <c r="Q34" s="707"/>
      <c r="R34" s="919">
        <f t="shared" si="10"/>
        <v>0</v>
      </c>
      <c r="S34" s="707"/>
      <c r="T34" s="919">
        <f t="shared" si="11"/>
        <v>0</v>
      </c>
      <c r="U34" s="707"/>
      <c r="V34" s="919">
        <f t="shared" si="12"/>
        <v>0</v>
      </c>
      <c r="W34" s="707"/>
      <c r="X34" s="919">
        <f t="shared" si="13"/>
        <v>0</v>
      </c>
      <c r="Y34" s="707"/>
      <c r="Z34" s="919">
        <f t="shared" si="14"/>
        <v>0</v>
      </c>
      <c r="AA34" s="707"/>
      <c r="AB34" s="919">
        <f t="shared" si="15"/>
        <v>0</v>
      </c>
      <c r="AC34" s="707"/>
      <c r="AD34" s="919">
        <f t="shared" si="16"/>
        <v>0</v>
      </c>
      <c r="AE34" s="707"/>
      <c r="AF34" s="919">
        <f t="shared" si="17"/>
        <v>0</v>
      </c>
      <c r="AG34" s="707"/>
      <c r="AH34" s="919">
        <f t="shared" si="18"/>
        <v>0</v>
      </c>
      <c r="AI34" s="707"/>
      <c r="AJ34" s="919">
        <f t="shared" si="19"/>
        <v>0</v>
      </c>
      <c r="AK34" s="707"/>
      <c r="AL34" s="919">
        <f t="shared" si="173"/>
        <v>0</v>
      </c>
      <c r="AM34" s="707"/>
      <c r="AN34" s="916">
        <f t="shared" si="171"/>
        <v>0</v>
      </c>
      <c r="AO34" s="178">
        <f>AO6</f>
        <v>35</v>
      </c>
      <c r="AP34" s="964">
        <f t="shared" si="22"/>
        <v>0</v>
      </c>
      <c r="AQ34" s="926">
        <f t="shared" si="23"/>
        <v>0</v>
      </c>
      <c r="AR34" s="860">
        <f t="shared" si="24"/>
        <v>0</v>
      </c>
      <c r="AS34" s="861">
        <f t="shared" si="25"/>
        <v>0</v>
      </c>
      <c r="AT34" s="922">
        <f t="shared" si="26"/>
        <v>0</v>
      </c>
      <c r="AU34" s="164" t="str">
        <f t="shared" si="27"/>
        <v/>
      </c>
      <c r="AV34" s="163">
        <f t="shared" si="28"/>
        <v>0</v>
      </c>
      <c r="AW34" s="460">
        <f t="shared" si="29"/>
        <v>0</v>
      </c>
      <c r="AX34" s="860">
        <f t="shared" si="30"/>
        <v>0</v>
      </c>
      <c r="AY34" s="861">
        <f t="shared" si="31"/>
        <v>0</v>
      </c>
      <c r="AZ34" s="922">
        <f t="shared" si="32"/>
        <v>0</v>
      </c>
      <c r="BA34" s="164" t="str">
        <f t="shared" si="33"/>
        <v/>
      </c>
      <c r="BB34" s="163">
        <f t="shared" si="34"/>
        <v>0</v>
      </c>
      <c r="BC34" s="460">
        <f t="shared" si="35"/>
        <v>0</v>
      </c>
      <c r="BD34" s="860">
        <f t="shared" si="36"/>
        <v>0</v>
      </c>
      <c r="BE34" s="861">
        <f t="shared" si="37"/>
        <v>0</v>
      </c>
      <c r="BF34" s="922">
        <f t="shared" si="38"/>
        <v>0</v>
      </c>
      <c r="BG34" s="164" t="str">
        <f t="shared" si="39"/>
        <v/>
      </c>
      <c r="BH34" s="163">
        <f t="shared" si="40"/>
        <v>0</v>
      </c>
      <c r="BI34" s="460">
        <f t="shared" si="41"/>
        <v>0</v>
      </c>
      <c r="BJ34" s="860">
        <f t="shared" si="42"/>
        <v>0</v>
      </c>
      <c r="BK34" s="861">
        <f t="shared" si="43"/>
        <v>0</v>
      </c>
      <c r="BL34" s="922">
        <f t="shared" si="44"/>
        <v>0</v>
      </c>
      <c r="BM34" s="164" t="str">
        <f t="shared" si="45"/>
        <v/>
      </c>
      <c r="BN34" s="163">
        <f t="shared" si="46"/>
        <v>0</v>
      </c>
      <c r="BO34" s="460">
        <f t="shared" si="47"/>
        <v>0</v>
      </c>
      <c r="BP34" s="860">
        <f t="shared" si="48"/>
        <v>0</v>
      </c>
      <c r="BQ34" s="861">
        <f t="shared" si="49"/>
        <v>0</v>
      </c>
      <c r="BR34" s="922">
        <f t="shared" si="50"/>
        <v>0</v>
      </c>
      <c r="BS34" s="164" t="str">
        <f t="shared" si="51"/>
        <v/>
      </c>
      <c r="BT34" s="163">
        <f t="shared" si="52"/>
        <v>0</v>
      </c>
      <c r="BU34" s="460">
        <f t="shared" si="53"/>
        <v>0</v>
      </c>
      <c r="BV34" s="860">
        <f t="shared" si="54"/>
        <v>0</v>
      </c>
      <c r="BW34" s="861">
        <f t="shared" si="55"/>
        <v>0</v>
      </c>
      <c r="BX34" s="922">
        <f t="shared" si="56"/>
        <v>0</v>
      </c>
      <c r="BY34" s="164" t="str">
        <f t="shared" si="57"/>
        <v/>
      </c>
      <c r="BZ34" s="163">
        <f t="shared" si="58"/>
        <v>0</v>
      </c>
      <c r="CA34" s="460">
        <f t="shared" si="59"/>
        <v>0</v>
      </c>
      <c r="CB34" s="860">
        <f t="shared" si="60"/>
        <v>0</v>
      </c>
      <c r="CC34" s="861">
        <f t="shared" si="61"/>
        <v>0</v>
      </c>
      <c r="CD34" s="922">
        <f t="shared" si="62"/>
        <v>0</v>
      </c>
      <c r="CE34" s="164" t="str">
        <f t="shared" si="63"/>
        <v/>
      </c>
      <c r="CF34" s="163">
        <f t="shared" si="64"/>
        <v>0</v>
      </c>
      <c r="CG34" s="460">
        <f t="shared" si="65"/>
        <v>0</v>
      </c>
      <c r="CH34" s="860">
        <f t="shared" si="66"/>
        <v>0</v>
      </c>
      <c r="CI34" s="861">
        <f t="shared" si="67"/>
        <v>0</v>
      </c>
      <c r="CJ34" s="922">
        <f t="shared" si="68"/>
        <v>0</v>
      </c>
      <c r="CK34" s="164" t="str">
        <f t="shared" si="153"/>
        <v/>
      </c>
      <c r="CL34" s="163">
        <f t="shared" si="154"/>
        <v>0</v>
      </c>
      <c r="CM34" s="460">
        <f t="shared" si="69"/>
        <v>0</v>
      </c>
      <c r="CN34" s="860">
        <f t="shared" si="70"/>
        <v>0</v>
      </c>
      <c r="CO34" s="861">
        <f t="shared" si="71"/>
        <v>0</v>
      </c>
      <c r="CP34" s="922">
        <f t="shared" si="72"/>
        <v>0</v>
      </c>
      <c r="CQ34" s="164" t="str">
        <f t="shared" si="155"/>
        <v/>
      </c>
      <c r="CR34" s="163">
        <f t="shared" si="156"/>
        <v>0</v>
      </c>
      <c r="CS34" s="460">
        <f t="shared" si="73"/>
        <v>0</v>
      </c>
      <c r="CT34" s="860">
        <f t="shared" si="74"/>
        <v>0</v>
      </c>
      <c r="CU34" s="861">
        <f t="shared" si="75"/>
        <v>0</v>
      </c>
      <c r="CV34" s="922">
        <f t="shared" si="76"/>
        <v>0</v>
      </c>
      <c r="CW34" s="164" t="str">
        <f t="shared" si="157"/>
        <v/>
      </c>
      <c r="CX34" s="163">
        <f t="shared" si="158"/>
        <v>0</v>
      </c>
      <c r="CY34" s="460">
        <f t="shared" si="77"/>
        <v>0</v>
      </c>
      <c r="CZ34" s="860">
        <f t="shared" si="78"/>
        <v>0</v>
      </c>
      <c r="DA34" s="861">
        <f t="shared" si="79"/>
        <v>0</v>
      </c>
      <c r="DB34" s="922">
        <f t="shared" si="80"/>
        <v>0</v>
      </c>
      <c r="DC34" s="164" t="str">
        <f t="shared" si="159"/>
        <v/>
      </c>
      <c r="DD34" s="163">
        <f t="shared" si="160"/>
        <v>0</v>
      </c>
      <c r="DE34" s="460">
        <f t="shared" si="81"/>
        <v>0</v>
      </c>
      <c r="DF34" s="860">
        <f t="shared" si="82"/>
        <v>0</v>
      </c>
      <c r="DG34" s="861">
        <f t="shared" si="83"/>
        <v>0</v>
      </c>
      <c r="DH34" s="922">
        <f t="shared" si="84"/>
        <v>0</v>
      </c>
      <c r="DI34" s="164" t="str">
        <f t="shared" si="161"/>
        <v/>
      </c>
      <c r="DJ34" s="163">
        <f t="shared" si="162"/>
        <v>0</v>
      </c>
      <c r="DK34" s="460">
        <f t="shared" si="85"/>
        <v>0</v>
      </c>
      <c r="DL34" s="860">
        <f t="shared" si="86"/>
        <v>0</v>
      </c>
      <c r="DM34" s="861">
        <f t="shared" si="87"/>
        <v>0</v>
      </c>
      <c r="DN34" s="922">
        <f t="shared" si="88"/>
        <v>0</v>
      </c>
      <c r="DO34" s="164" t="str">
        <f t="shared" si="163"/>
        <v/>
      </c>
      <c r="DP34" s="163">
        <f t="shared" si="164"/>
        <v>0</v>
      </c>
      <c r="DQ34" s="460">
        <f t="shared" si="89"/>
        <v>0</v>
      </c>
      <c r="DR34" s="860">
        <f t="shared" si="90"/>
        <v>0</v>
      </c>
      <c r="DS34" s="861">
        <f t="shared" si="91"/>
        <v>0</v>
      </c>
      <c r="DT34" s="922">
        <f t="shared" si="92"/>
        <v>0</v>
      </c>
      <c r="DU34" s="164" t="str">
        <f t="shared" si="165"/>
        <v/>
      </c>
      <c r="DV34" s="163">
        <f t="shared" si="166"/>
        <v>0</v>
      </c>
      <c r="DW34" s="460">
        <f t="shared" si="93"/>
        <v>0</v>
      </c>
      <c r="DX34" s="860">
        <f t="shared" si="94"/>
        <v>0</v>
      </c>
      <c r="DY34" s="861">
        <f t="shared" si="95"/>
        <v>0</v>
      </c>
      <c r="DZ34" s="922">
        <f t="shared" si="96"/>
        <v>0</v>
      </c>
      <c r="EA34" s="164" t="str">
        <f t="shared" si="167"/>
        <v/>
      </c>
      <c r="EB34" s="163">
        <f t="shared" si="168"/>
        <v>0</v>
      </c>
      <c r="EC34" s="460">
        <f t="shared" si="97"/>
        <v>0</v>
      </c>
      <c r="ED34" s="860">
        <f t="shared" si="98"/>
        <v>0</v>
      </c>
      <c r="EE34" s="861">
        <f t="shared" si="99"/>
        <v>0</v>
      </c>
      <c r="EF34" s="922">
        <f t="shared" si="100"/>
        <v>0</v>
      </c>
      <c r="EG34" s="164" t="str">
        <f t="shared" si="101"/>
        <v/>
      </c>
      <c r="EH34" s="163">
        <f t="shared" si="102"/>
        <v>0</v>
      </c>
      <c r="EI34" s="246"/>
      <c r="EJ34" s="246"/>
      <c r="EK34" s="155"/>
      <c r="EL34" s="22"/>
      <c r="EM34" s="163">
        <f t="shared" si="103"/>
        <v>0</v>
      </c>
      <c r="EN34" s="162">
        <f t="shared" si="104"/>
        <v>0</v>
      </c>
      <c r="EO34" s="162">
        <f t="shared" si="105"/>
        <v>0</v>
      </c>
      <c r="EP34" s="162">
        <f t="shared" si="106"/>
        <v>0</v>
      </c>
      <c r="EQ34" s="162">
        <f t="shared" si="107"/>
        <v>0</v>
      </c>
      <c r="ER34" s="162">
        <f t="shared" si="108"/>
        <v>0</v>
      </c>
      <c r="ES34" s="162">
        <f t="shared" si="119"/>
        <v>0</v>
      </c>
      <c r="ET34" s="162">
        <f t="shared" si="109"/>
        <v>0</v>
      </c>
      <c r="EU34" s="162">
        <f t="shared" si="110"/>
        <v>0</v>
      </c>
      <c r="EV34" s="162">
        <f t="shared" si="111"/>
        <v>0</v>
      </c>
      <c r="EW34" s="162">
        <f t="shared" si="112"/>
        <v>0</v>
      </c>
      <c r="EX34" s="162">
        <f t="shared" si="113"/>
        <v>0</v>
      </c>
      <c r="EY34" s="162">
        <f t="shared" si="114"/>
        <v>0</v>
      </c>
      <c r="EZ34" s="162">
        <f t="shared" si="115"/>
        <v>0</v>
      </c>
      <c r="FA34" s="162">
        <f t="shared" si="116"/>
        <v>0</v>
      </c>
      <c r="FB34" s="162">
        <f t="shared" si="117"/>
        <v>0</v>
      </c>
      <c r="FC34" s="22"/>
      <c r="FD34" s="161">
        <f t="shared" si="118"/>
        <v>35</v>
      </c>
      <c r="FE34" s="620">
        <f t="shared" si="120"/>
        <v>0</v>
      </c>
      <c r="FF34" s="160">
        <f>FF5</f>
        <v>50</v>
      </c>
      <c r="FG34" s="159" t="str">
        <f t="shared" si="121"/>
        <v/>
      </c>
      <c r="FH34" s="159" t="str">
        <f t="shared" si="122"/>
        <v/>
      </c>
      <c r="FI34" s="159" t="str">
        <f t="shared" si="123"/>
        <v/>
      </c>
      <c r="FJ34" s="159" t="str">
        <f t="shared" si="124"/>
        <v/>
      </c>
      <c r="FK34" s="159" t="str">
        <f t="shared" si="125"/>
        <v/>
      </c>
      <c r="FL34" s="159" t="str">
        <f t="shared" si="126"/>
        <v/>
      </c>
      <c r="FM34" s="159" t="str">
        <f t="shared" si="127"/>
        <v/>
      </c>
      <c r="FN34" s="159" t="str">
        <f t="shared" si="128"/>
        <v/>
      </c>
      <c r="FO34" s="159" t="str">
        <f t="shared" si="129"/>
        <v/>
      </c>
      <c r="FP34" s="159" t="str">
        <f t="shared" si="130"/>
        <v/>
      </c>
      <c r="FQ34" s="159" t="str">
        <f t="shared" si="131"/>
        <v/>
      </c>
      <c r="FR34" s="159" t="str">
        <f t="shared" si="132"/>
        <v/>
      </c>
      <c r="FS34" s="159" t="str">
        <f t="shared" si="133"/>
        <v/>
      </c>
      <c r="FT34" s="159" t="str">
        <f t="shared" si="134"/>
        <v/>
      </c>
      <c r="FU34" s="159" t="str">
        <f t="shared" si="135"/>
        <v/>
      </c>
      <c r="FV34" s="159" t="str">
        <f t="shared" si="136"/>
        <v/>
      </c>
      <c r="FW34" s="158"/>
      <c r="FX34" s="732">
        <f t="shared" si="137"/>
        <v>50</v>
      </c>
      <c r="FY34" s="732">
        <f t="shared" si="138"/>
        <v>50</v>
      </c>
      <c r="FZ34" s="732">
        <f t="shared" si="139"/>
        <v>50</v>
      </c>
      <c r="GA34" s="732">
        <f t="shared" si="140"/>
        <v>50</v>
      </c>
      <c r="GB34" s="732">
        <f t="shared" si="141"/>
        <v>50</v>
      </c>
      <c r="GC34" s="732">
        <f t="shared" si="142"/>
        <v>50</v>
      </c>
      <c r="GD34" s="732">
        <f t="shared" si="143"/>
        <v>50</v>
      </c>
      <c r="GE34" s="732">
        <f t="shared" si="144"/>
        <v>50</v>
      </c>
      <c r="GF34" s="732">
        <f t="shared" si="145"/>
        <v>50</v>
      </c>
      <c r="GG34" s="732">
        <f t="shared" si="146"/>
        <v>50</v>
      </c>
      <c r="GH34" s="732">
        <f t="shared" si="147"/>
        <v>50</v>
      </c>
      <c r="GI34" s="732">
        <f t="shared" si="148"/>
        <v>50</v>
      </c>
      <c r="GJ34" s="732">
        <f t="shared" si="149"/>
        <v>50</v>
      </c>
      <c r="GK34" s="732">
        <f t="shared" si="150"/>
        <v>50</v>
      </c>
      <c r="GL34" s="732">
        <f t="shared" si="151"/>
        <v>50</v>
      </c>
      <c r="GM34" s="732">
        <f t="shared" si="152"/>
        <v>50</v>
      </c>
      <c r="GN34" s="734">
        <v>27</v>
      </c>
      <c r="GO34" s="155"/>
      <c r="GQ34" s="19"/>
      <c r="GR34" s="15"/>
      <c r="GS34" s="15"/>
      <c r="GT34" s="15"/>
      <c r="GU34" s="542"/>
      <c r="GV34" s="542"/>
      <c r="GW34" s="8"/>
      <c r="GX34" s="8"/>
      <c r="GY34" s="8"/>
      <c r="GZ34" s="8"/>
      <c r="HA34" s="8"/>
      <c r="HB34" s="8"/>
      <c r="HC34" s="8"/>
      <c r="HD34" s="8"/>
      <c r="HE34" s="8"/>
      <c r="HF34" s="8"/>
      <c r="HG34" s="8"/>
      <c r="HH34" s="1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19"/>
    </row>
    <row r="35" spans="1:241" s="20" customFormat="1" ht="39.950000000000003" customHeight="1" x14ac:dyDescent="0.25">
      <c r="A35" s="27">
        <f>ROW()</f>
        <v>35</v>
      </c>
      <c r="B35" s="342">
        <f>IF(C35="I","",IF(ISBLANK(D35),"",IF(ISTEXT(D35),LARGE(B18:B34,1)+1,0)))</f>
        <v>17</v>
      </c>
      <c r="C35" s="344"/>
      <c r="D35" s="173" t="s">
        <v>169</v>
      </c>
      <c r="E35" s="664" t="s">
        <v>155</v>
      </c>
      <c r="F35" s="171"/>
      <c r="G35" s="856"/>
      <c r="H35" s="857"/>
      <c r="I35" s="707"/>
      <c r="J35" s="919">
        <f t="shared" si="6"/>
        <v>0</v>
      </c>
      <c r="K35" s="707"/>
      <c r="L35" s="919">
        <f t="shared" si="7"/>
        <v>0</v>
      </c>
      <c r="M35" s="707"/>
      <c r="N35" s="919">
        <f t="shared" si="8"/>
        <v>0</v>
      </c>
      <c r="O35" s="707"/>
      <c r="P35" s="919">
        <f t="shared" si="9"/>
        <v>0</v>
      </c>
      <c r="Q35" s="707"/>
      <c r="R35" s="919">
        <f t="shared" si="10"/>
        <v>0</v>
      </c>
      <c r="S35" s="707"/>
      <c r="T35" s="919">
        <f t="shared" si="11"/>
        <v>0</v>
      </c>
      <c r="U35" s="707"/>
      <c r="V35" s="919">
        <f t="shared" si="12"/>
        <v>0</v>
      </c>
      <c r="W35" s="707"/>
      <c r="X35" s="919">
        <f t="shared" si="13"/>
        <v>0</v>
      </c>
      <c r="Y35" s="707"/>
      <c r="Z35" s="919">
        <f t="shared" si="14"/>
        <v>0</v>
      </c>
      <c r="AA35" s="707"/>
      <c r="AB35" s="919">
        <f t="shared" si="15"/>
        <v>0</v>
      </c>
      <c r="AC35" s="707"/>
      <c r="AD35" s="919">
        <f t="shared" si="16"/>
        <v>0</v>
      </c>
      <c r="AE35" s="707"/>
      <c r="AF35" s="919">
        <f t="shared" si="17"/>
        <v>0</v>
      </c>
      <c r="AG35" s="707"/>
      <c r="AH35" s="919">
        <f t="shared" si="18"/>
        <v>0</v>
      </c>
      <c r="AI35" s="707"/>
      <c r="AJ35" s="919">
        <f t="shared" si="19"/>
        <v>0</v>
      </c>
      <c r="AK35" s="707"/>
      <c r="AL35" s="919">
        <f t="shared" si="173"/>
        <v>0</v>
      </c>
      <c r="AM35" s="707"/>
      <c r="AN35" s="916">
        <f t="shared" si="171"/>
        <v>0</v>
      </c>
      <c r="AO35" s="178">
        <f>AO6</f>
        <v>35</v>
      </c>
      <c r="AP35" s="964">
        <f t="shared" si="22"/>
        <v>0</v>
      </c>
      <c r="AQ35" s="926">
        <f t="shared" si="23"/>
        <v>0</v>
      </c>
      <c r="AR35" s="860">
        <f t="shared" si="24"/>
        <v>0</v>
      </c>
      <c r="AS35" s="861">
        <f t="shared" si="25"/>
        <v>0</v>
      </c>
      <c r="AT35" s="922">
        <f t="shared" si="26"/>
        <v>0</v>
      </c>
      <c r="AU35" s="164" t="str">
        <f t="shared" si="27"/>
        <v/>
      </c>
      <c r="AV35" s="163">
        <f t="shared" si="28"/>
        <v>0</v>
      </c>
      <c r="AW35" s="460">
        <f t="shared" si="29"/>
        <v>0</v>
      </c>
      <c r="AX35" s="860">
        <f t="shared" si="30"/>
        <v>0</v>
      </c>
      <c r="AY35" s="861">
        <f t="shared" si="31"/>
        <v>0</v>
      </c>
      <c r="AZ35" s="922">
        <f t="shared" si="32"/>
        <v>0</v>
      </c>
      <c r="BA35" s="164" t="str">
        <f t="shared" si="33"/>
        <v/>
      </c>
      <c r="BB35" s="163">
        <f t="shared" si="34"/>
        <v>0</v>
      </c>
      <c r="BC35" s="460">
        <f t="shared" si="35"/>
        <v>0</v>
      </c>
      <c r="BD35" s="860">
        <f t="shared" si="36"/>
        <v>0</v>
      </c>
      <c r="BE35" s="861">
        <f t="shared" si="37"/>
        <v>0</v>
      </c>
      <c r="BF35" s="922">
        <f t="shared" si="38"/>
        <v>0</v>
      </c>
      <c r="BG35" s="164" t="str">
        <f t="shared" si="39"/>
        <v/>
      </c>
      <c r="BH35" s="163">
        <f t="shared" si="40"/>
        <v>0</v>
      </c>
      <c r="BI35" s="460">
        <f t="shared" si="41"/>
        <v>0</v>
      </c>
      <c r="BJ35" s="860">
        <f t="shared" si="42"/>
        <v>0</v>
      </c>
      <c r="BK35" s="861">
        <f t="shared" si="43"/>
        <v>0</v>
      </c>
      <c r="BL35" s="922">
        <f t="shared" si="44"/>
        <v>0</v>
      </c>
      <c r="BM35" s="164" t="str">
        <f t="shared" si="45"/>
        <v/>
      </c>
      <c r="BN35" s="163">
        <f t="shared" si="46"/>
        <v>0</v>
      </c>
      <c r="BO35" s="460">
        <f t="shared" si="47"/>
        <v>0</v>
      </c>
      <c r="BP35" s="860">
        <f t="shared" si="48"/>
        <v>0</v>
      </c>
      <c r="BQ35" s="861">
        <f t="shared" si="49"/>
        <v>0</v>
      </c>
      <c r="BR35" s="922">
        <f t="shared" si="50"/>
        <v>0</v>
      </c>
      <c r="BS35" s="164" t="str">
        <f t="shared" si="51"/>
        <v/>
      </c>
      <c r="BT35" s="163">
        <f t="shared" si="52"/>
        <v>0</v>
      </c>
      <c r="BU35" s="460">
        <f t="shared" si="53"/>
        <v>0</v>
      </c>
      <c r="BV35" s="860">
        <f t="shared" si="54"/>
        <v>0</v>
      </c>
      <c r="BW35" s="861">
        <f t="shared" si="55"/>
        <v>0</v>
      </c>
      <c r="BX35" s="922">
        <f t="shared" si="56"/>
        <v>0</v>
      </c>
      <c r="BY35" s="164" t="str">
        <f t="shared" si="57"/>
        <v/>
      </c>
      <c r="BZ35" s="163">
        <f t="shared" si="58"/>
        <v>0</v>
      </c>
      <c r="CA35" s="460">
        <f t="shared" si="59"/>
        <v>0</v>
      </c>
      <c r="CB35" s="860">
        <f t="shared" si="60"/>
        <v>0</v>
      </c>
      <c r="CC35" s="861">
        <f t="shared" si="61"/>
        <v>0</v>
      </c>
      <c r="CD35" s="922">
        <f t="shared" si="62"/>
        <v>0</v>
      </c>
      <c r="CE35" s="164" t="str">
        <f t="shared" si="63"/>
        <v/>
      </c>
      <c r="CF35" s="163">
        <f t="shared" si="64"/>
        <v>0</v>
      </c>
      <c r="CG35" s="460">
        <f t="shared" si="65"/>
        <v>0</v>
      </c>
      <c r="CH35" s="860">
        <f t="shared" si="66"/>
        <v>0</v>
      </c>
      <c r="CI35" s="861">
        <f t="shared" si="67"/>
        <v>0</v>
      </c>
      <c r="CJ35" s="922">
        <f t="shared" si="68"/>
        <v>0</v>
      </c>
      <c r="CK35" s="164" t="str">
        <f t="shared" si="153"/>
        <v/>
      </c>
      <c r="CL35" s="163">
        <f t="shared" si="154"/>
        <v>0</v>
      </c>
      <c r="CM35" s="460">
        <f t="shared" si="69"/>
        <v>0</v>
      </c>
      <c r="CN35" s="860">
        <f t="shared" si="70"/>
        <v>0</v>
      </c>
      <c r="CO35" s="861">
        <f t="shared" si="71"/>
        <v>0</v>
      </c>
      <c r="CP35" s="922">
        <f t="shared" si="72"/>
        <v>0</v>
      </c>
      <c r="CQ35" s="164" t="str">
        <f t="shared" si="155"/>
        <v/>
      </c>
      <c r="CR35" s="163">
        <f t="shared" si="156"/>
        <v>0</v>
      </c>
      <c r="CS35" s="460">
        <f t="shared" si="73"/>
        <v>0</v>
      </c>
      <c r="CT35" s="860">
        <f t="shared" si="74"/>
        <v>0</v>
      </c>
      <c r="CU35" s="861">
        <f t="shared" si="75"/>
        <v>0</v>
      </c>
      <c r="CV35" s="922">
        <f t="shared" si="76"/>
        <v>0</v>
      </c>
      <c r="CW35" s="164" t="str">
        <f t="shared" si="157"/>
        <v/>
      </c>
      <c r="CX35" s="163">
        <f t="shared" si="158"/>
        <v>0</v>
      </c>
      <c r="CY35" s="460">
        <f t="shared" si="77"/>
        <v>0</v>
      </c>
      <c r="CZ35" s="860">
        <f t="shared" si="78"/>
        <v>0</v>
      </c>
      <c r="DA35" s="861">
        <f t="shared" si="79"/>
        <v>0</v>
      </c>
      <c r="DB35" s="922">
        <f t="shared" si="80"/>
        <v>0</v>
      </c>
      <c r="DC35" s="164" t="str">
        <f t="shared" si="159"/>
        <v/>
      </c>
      <c r="DD35" s="163">
        <f t="shared" si="160"/>
        <v>0</v>
      </c>
      <c r="DE35" s="460">
        <f t="shared" si="81"/>
        <v>0</v>
      </c>
      <c r="DF35" s="860">
        <f t="shared" si="82"/>
        <v>0</v>
      </c>
      <c r="DG35" s="861">
        <f t="shared" si="83"/>
        <v>0</v>
      </c>
      <c r="DH35" s="922">
        <f t="shared" si="84"/>
        <v>0</v>
      </c>
      <c r="DI35" s="164" t="str">
        <f t="shared" si="161"/>
        <v/>
      </c>
      <c r="DJ35" s="163">
        <f t="shared" si="162"/>
        <v>0</v>
      </c>
      <c r="DK35" s="460">
        <f t="shared" si="85"/>
        <v>0</v>
      </c>
      <c r="DL35" s="860">
        <f t="shared" si="86"/>
        <v>0</v>
      </c>
      <c r="DM35" s="861">
        <f t="shared" si="87"/>
        <v>0</v>
      </c>
      <c r="DN35" s="922">
        <f t="shared" si="88"/>
        <v>0</v>
      </c>
      <c r="DO35" s="164" t="str">
        <f t="shared" si="163"/>
        <v/>
      </c>
      <c r="DP35" s="163">
        <f t="shared" si="164"/>
        <v>0</v>
      </c>
      <c r="DQ35" s="460">
        <f t="shared" si="89"/>
        <v>0</v>
      </c>
      <c r="DR35" s="860">
        <f t="shared" si="90"/>
        <v>0</v>
      </c>
      <c r="DS35" s="861">
        <f t="shared" si="91"/>
        <v>0</v>
      </c>
      <c r="DT35" s="922">
        <f t="shared" si="92"/>
        <v>0</v>
      </c>
      <c r="DU35" s="164" t="str">
        <f t="shared" si="165"/>
        <v/>
      </c>
      <c r="DV35" s="163">
        <f t="shared" si="166"/>
        <v>0</v>
      </c>
      <c r="DW35" s="460">
        <f t="shared" si="93"/>
        <v>0</v>
      </c>
      <c r="DX35" s="860">
        <f t="shared" si="94"/>
        <v>0</v>
      </c>
      <c r="DY35" s="861">
        <f t="shared" si="95"/>
        <v>0</v>
      </c>
      <c r="DZ35" s="922">
        <f t="shared" si="96"/>
        <v>0</v>
      </c>
      <c r="EA35" s="164" t="str">
        <f t="shared" si="167"/>
        <v/>
      </c>
      <c r="EB35" s="163">
        <f t="shared" si="168"/>
        <v>0</v>
      </c>
      <c r="EC35" s="460">
        <f t="shared" si="97"/>
        <v>0</v>
      </c>
      <c r="ED35" s="860">
        <f t="shared" si="98"/>
        <v>0</v>
      </c>
      <c r="EE35" s="861">
        <f t="shared" si="99"/>
        <v>0</v>
      </c>
      <c r="EF35" s="922">
        <f t="shared" si="100"/>
        <v>0</v>
      </c>
      <c r="EG35" s="164" t="str">
        <f t="shared" si="101"/>
        <v/>
      </c>
      <c r="EH35" s="163">
        <f t="shared" si="102"/>
        <v>0</v>
      </c>
      <c r="EI35" s="246"/>
      <c r="EJ35" s="246"/>
      <c r="EK35" s="155"/>
      <c r="EL35" s="22"/>
      <c r="EM35" s="163">
        <f t="shared" si="103"/>
        <v>0</v>
      </c>
      <c r="EN35" s="162">
        <f t="shared" si="104"/>
        <v>0</v>
      </c>
      <c r="EO35" s="162">
        <f t="shared" si="105"/>
        <v>0</v>
      </c>
      <c r="EP35" s="162">
        <f t="shared" si="106"/>
        <v>0</v>
      </c>
      <c r="EQ35" s="162">
        <f t="shared" si="107"/>
        <v>0</v>
      </c>
      <c r="ER35" s="162">
        <f t="shared" si="108"/>
        <v>0</v>
      </c>
      <c r="ES35" s="162">
        <f t="shared" si="119"/>
        <v>0</v>
      </c>
      <c r="ET35" s="162">
        <f t="shared" si="109"/>
        <v>0</v>
      </c>
      <c r="EU35" s="162">
        <f t="shared" si="110"/>
        <v>0</v>
      </c>
      <c r="EV35" s="162">
        <f t="shared" si="111"/>
        <v>0</v>
      </c>
      <c r="EW35" s="162">
        <f t="shared" si="112"/>
        <v>0</v>
      </c>
      <c r="EX35" s="162">
        <f t="shared" si="113"/>
        <v>0</v>
      </c>
      <c r="EY35" s="162">
        <f t="shared" si="114"/>
        <v>0</v>
      </c>
      <c r="EZ35" s="162">
        <f t="shared" si="115"/>
        <v>0</v>
      </c>
      <c r="FA35" s="162">
        <f t="shared" si="116"/>
        <v>0</v>
      </c>
      <c r="FB35" s="162">
        <f t="shared" si="117"/>
        <v>0</v>
      </c>
      <c r="FC35" s="22"/>
      <c r="FD35" s="161">
        <f t="shared" si="118"/>
        <v>35</v>
      </c>
      <c r="FE35" s="620">
        <f t="shared" si="120"/>
        <v>0</v>
      </c>
      <c r="FF35" s="160">
        <f>FF5</f>
        <v>50</v>
      </c>
      <c r="FG35" s="159" t="str">
        <f t="shared" si="121"/>
        <v/>
      </c>
      <c r="FH35" s="159" t="str">
        <f t="shared" si="122"/>
        <v/>
      </c>
      <c r="FI35" s="159" t="str">
        <f t="shared" si="123"/>
        <v/>
      </c>
      <c r="FJ35" s="159" t="str">
        <f t="shared" si="124"/>
        <v/>
      </c>
      <c r="FK35" s="159" t="str">
        <f t="shared" si="125"/>
        <v/>
      </c>
      <c r="FL35" s="159" t="str">
        <f t="shared" si="126"/>
        <v/>
      </c>
      <c r="FM35" s="159" t="str">
        <f t="shared" si="127"/>
        <v/>
      </c>
      <c r="FN35" s="159" t="str">
        <f t="shared" si="128"/>
        <v/>
      </c>
      <c r="FO35" s="159" t="str">
        <f t="shared" si="129"/>
        <v/>
      </c>
      <c r="FP35" s="159" t="str">
        <f t="shared" si="130"/>
        <v/>
      </c>
      <c r="FQ35" s="159" t="str">
        <f t="shared" si="131"/>
        <v/>
      </c>
      <c r="FR35" s="159" t="str">
        <f t="shared" si="132"/>
        <v/>
      </c>
      <c r="FS35" s="159" t="str">
        <f t="shared" si="133"/>
        <v/>
      </c>
      <c r="FT35" s="159" t="str">
        <f t="shared" si="134"/>
        <v/>
      </c>
      <c r="FU35" s="159" t="str">
        <f t="shared" si="135"/>
        <v/>
      </c>
      <c r="FV35" s="159" t="str">
        <f t="shared" si="136"/>
        <v/>
      </c>
      <c r="FW35" s="158"/>
      <c r="FX35" s="732">
        <f t="shared" si="137"/>
        <v>50</v>
      </c>
      <c r="FY35" s="732">
        <f t="shared" si="138"/>
        <v>50</v>
      </c>
      <c r="FZ35" s="732">
        <f t="shared" si="139"/>
        <v>50</v>
      </c>
      <c r="GA35" s="732">
        <f t="shared" si="140"/>
        <v>50</v>
      </c>
      <c r="GB35" s="732">
        <f t="shared" si="141"/>
        <v>50</v>
      </c>
      <c r="GC35" s="732">
        <f t="shared" si="142"/>
        <v>50</v>
      </c>
      <c r="GD35" s="732">
        <f t="shared" si="143"/>
        <v>50</v>
      </c>
      <c r="GE35" s="732">
        <f t="shared" si="144"/>
        <v>50</v>
      </c>
      <c r="GF35" s="732">
        <f t="shared" si="145"/>
        <v>50</v>
      </c>
      <c r="GG35" s="732">
        <f t="shared" si="146"/>
        <v>50</v>
      </c>
      <c r="GH35" s="732">
        <f t="shared" si="147"/>
        <v>50</v>
      </c>
      <c r="GI35" s="732">
        <f t="shared" si="148"/>
        <v>50</v>
      </c>
      <c r="GJ35" s="732">
        <f t="shared" si="149"/>
        <v>50</v>
      </c>
      <c r="GK35" s="732">
        <f t="shared" si="150"/>
        <v>50</v>
      </c>
      <c r="GL35" s="732">
        <f t="shared" si="151"/>
        <v>50</v>
      </c>
      <c r="GM35" s="732">
        <f t="shared" si="152"/>
        <v>50</v>
      </c>
      <c r="GN35" s="734">
        <v>28</v>
      </c>
      <c r="GO35" s="155"/>
      <c r="GQ35" s="19"/>
      <c r="GR35" s="401" t="s">
        <v>265</v>
      </c>
      <c r="GS35" s="541"/>
      <c r="GT35" s="1354" t="s">
        <v>320</v>
      </c>
      <c r="GU35" s="1354"/>
      <c r="GV35" s="1354"/>
      <c r="GW35" s="1354"/>
      <c r="GX35" s="1354"/>
      <c r="GY35" s="1354"/>
      <c r="GZ35" s="1354"/>
      <c r="HA35" s="1354"/>
      <c r="HB35" s="1354"/>
      <c r="HC35" s="1354"/>
      <c r="HD35" s="1354"/>
      <c r="HE35" s="1354"/>
      <c r="HF35" s="1354"/>
      <c r="HG35" s="1355"/>
      <c r="HH35" s="19"/>
      <c r="HI35" s="279"/>
      <c r="HJ35" s="279"/>
      <c r="HK35" s="279"/>
      <c r="HL35" s="519" t="s">
        <v>26</v>
      </c>
      <c r="HM35" s="520" t="s">
        <v>25</v>
      </c>
      <c r="HN35" s="521" t="s">
        <v>24</v>
      </c>
      <c r="HO35" s="522" t="s">
        <v>23</v>
      </c>
      <c r="HP35" s="523" t="s">
        <v>22</v>
      </c>
      <c r="HQ35" s="524" t="s">
        <v>21</v>
      </c>
      <c r="HR35" s="525" t="s">
        <v>20</v>
      </c>
      <c r="HS35" s="526" t="s">
        <v>19</v>
      </c>
      <c r="HT35" s="730" t="s">
        <v>230</v>
      </c>
      <c r="HU35" s="730" t="s">
        <v>512</v>
      </c>
      <c r="HV35" s="730" t="s">
        <v>513</v>
      </c>
      <c r="HW35" s="730" t="s">
        <v>514</v>
      </c>
      <c r="HX35" s="730" t="s">
        <v>515</v>
      </c>
      <c r="HY35" s="730" t="s">
        <v>516</v>
      </c>
      <c r="HZ35" s="730" t="s">
        <v>517</v>
      </c>
      <c r="IA35" s="730" t="s">
        <v>518</v>
      </c>
      <c r="IB35" s="484" t="s">
        <v>11</v>
      </c>
      <c r="IC35" s="367"/>
      <c r="ID35" s="367"/>
      <c r="IE35" s="367"/>
      <c r="IF35" s="379"/>
      <c r="IG35" s="19"/>
    </row>
    <row r="36" spans="1:241" s="20" customFormat="1" ht="39.950000000000003" customHeight="1" x14ac:dyDescent="0.25">
      <c r="A36" s="27">
        <f>ROW()</f>
        <v>36</v>
      </c>
      <c r="B36" s="342">
        <f>IF(C36="I","",IF(ISBLANK(D36),"",IF(ISTEXT(D36),LARGE(B18:B35,1)+1,0)))</f>
        <v>18</v>
      </c>
      <c r="C36" s="344"/>
      <c r="D36" s="173" t="s">
        <v>168</v>
      </c>
      <c r="E36" s="664" t="s">
        <v>167</v>
      </c>
      <c r="F36" s="171"/>
      <c r="G36" s="856"/>
      <c r="H36" s="857"/>
      <c r="I36" s="707"/>
      <c r="J36" s="919">
        <f t="shared" si="6"/>
        <v>0</v>
      </c>
      <c r="K36" s="707"/>
      <c r="L36" s="919">
        <f t="shared" si="7"/>
        <v>0</v>
      </c>
      <c r="M36" s="707"/>
      <c r="N36" s="919">
        <f t="shared" si="8"/>
        <v>0</v>
      </c>
      <c r="O36" s="707"/>
      <c r="P36" s="919">
        <f t="shared" si="9"/>
        <v>0</v>
      </c>
      <c r="Q36" s="707"/>
      <c r="R36" s="919">
        <f t="shared" si="10"/>
        <v>0</v>
      </c>
      <c r="S36" s="707"/>
      <c r="T36" s="919">
        <f t="shared" si="11"/>
        <v>0</v>
      </c>
      <c r="U36" s="707"/>
      <c r="V36" s="919">
        <f t="shared" si="12"/>
        <v>0</v>
      </c>
      <c r="W36" s="707"/>
      <c r="X36" s="919">
        <f t="shared" si="13"/>
        <v>0</v>
      </c>
      <c r="Y36" s="707"/>
      <c r="Z36" s="919">
        <f t="shared" si="14"/>
        <v>0</v>
      </c>
      <c r="AA36" s="707"/>
      <c r="AB36" s="919">
        <f t="shared" si="15"/>
        <v>0</v>
      </c>
      <c r="AC36" s="707"/>
      <c r="AD36" s="919">
        <f t="shared" si="16"/>
        <v>0</v>
      </c>
      <c r="AE36" s="707"/>
      <c r="AF36" s="919">
        <f t="shared" si="17"/>
        <v>0</v>
      </c>
      <c r="AG36" s="707"/>
      <c r="AH36" s="919">
        <f t="shared" si="18"/>
        <v>0</v>
      </c>
      <c r="AI36" s="707"/>
      <c r="AJ36" s="919">
        <f t="shared" si="19"/>
        <v>0</v>
      </c>
      <c r="AK36" s="707"/>
      <c r="AL36" s="919">
        <f t="shared" si="173"/>
        <v>0</v>
      </c>
      <c r="AM36" s="707"/>
      <c r="AN36" s="916">
        <f t="shared" si="171"/>
        <v>0</v>
      </c>
      <c r="AO36" s="178">
        <f>AO6</f>
        <v>35</v>
      </c>
      <c r="AP36" s="964">
        <f t="shared" si="22"/>
        <v>0</v>
      </c>
      <c r="AQ36" s="926">
        <f t="shared" si="23"/>
        <v>0</v>
      </c>
      <c r="AR36" s="860">
        <f t="shared" si="24"/>
        <v>0</v>
      </c>
      <c r="AS36" s="861">
        <f t="shared" si="25"/>
        <v>0</v>
      </c>
      <c r="AT36" s="922">
        <f t="shared" si="26"/>
        <v>0</v>
      </c>
      <c r="AU36" s="164" t="str">
        <f t="shared" si="27"/>
        <v/>
      </c>
      <c r="AV36" s="163">
        <f t="shared" si="28"/>
        <v>0</v>
      </c>
      <c r="AW36" s="460">
        <f t="shared" si="29"/>
        <v>0</v>
      </c>
      <c r="AX36" s="860">
        <f t="shared" si="30"/>
        <v>0</v>
      </c>
      <c r="AY36" s="861">
        <f t="shared" si="31"/>
        <v>0</v>
      </c>
      <c r="AZ36" s="922">
        <f t="shared" si="32"/>
        <v>0</v>
      </c>
      <c r="BA36" s="164" t="str">
        <f t="shared" si="33"/>
        <v/>
      </c>
      <c r="BB36" s="163">
        <f t="shared" si="34"/>
        <v>0</v>
      </c>
      <c r="BC36" s="460">
        <f t="shared" si="35"/>
        <v>0</v>
      </c>
      <c r="BD36" s="860">
        <f t="shared" si="36"/>
        <v>0</v>
      </c>
      <c r="BE36" s="861">
        <f t="shared" si="37"/>
        <v>0</v>
      </c>
      <c r="BF36" s="922">
        <f t="shared" si="38"/>
        <v>0</v>
      </c>
      <c r="BG36" s="164" t="str">
        <f t="shared" si="39"/>
        <v/>
      </c>
      <c r="BH36" s="163">
        <f t="shared" si="40"/>
        <v>0</v>
      </c>
      <c r="BI36" s="460">
        <f t="shared" si="41"/>
        <v>0</v>
      </c>
      <c r="BJ36" s="860">
        <f t="shared" si="42"/>
        <v>0</v>
      </c>
      <c r="BK36" s="861">
        <f t="shared" si="43"/>
        <v>0</v>
      </c>
      <c r="BL36" s="922">
        <f t="shared" si="44"/>
        <v>0</v>
      </c>
      <c r="BM36" s="164" t="str">
        <f t="shared" si="45"/>
        <v/>
      </c>
      <c r="BN36" s="163">
        <f t="shared" si="46"/>
        <v>0</v>
      </c>
      <c r="BO36" s="460">
        <f t="shared" si="47"/>
        <v>0</v>
      </c>
      <c r="BP36" s="860">
        <f t="shared" si="48"/>
        <v>0</v>
      </c>
      <c r="BQ36" s="861">
        <f t="shared" si="49"/>
        <v>0</v>
      </c>
      <c r="BR36" s="922">
        <f t="shared" si="50"/>
        <v>0</v>
      </c>
      <c r="BS36" s="164" t="str">
        <f t="shared" si="51"/>
        <v/>
      </c>
      <c r="BT36" s="163">
        <f t="shared" si="52"/>
        <v>0</v>
      </c>
      <c r="BU36" s="460">
        <f t="shared" si="53"/>
        <v>0</v>
      </c>
      <c r="BV36" s="860">
        <f t="shared" si="54"/>
        <v>0</v>
      </c>
      <c r="BW36" s="861">
        <f t="shared" si="55"/>
        <v>0</v>
      </c>
      <c r="BX36" s="922">
        <f t="shared" si="56"/>
        <v>0</v>
      </c>
      <c r="BY36" s="164" t="str">
        <f t="shared" si="57"/>
        <v/>
      </c>
      <c r="BZ36" s="163">
        <f t="shared" si="58"/>
        <v>0</v>
      </c>
      <c r="CA36" s="460">
        <f t="shared" si="59"/>
        <v>0</v>
      </c>
      <c r="CB36" s="860">
        <f t="shared" si="60"/>
        <v>0</v>
      </c>
      <c r="CC36" s="861">
        <f t="shared" si="61"/>
        <v>0</v>
      </c>
      <c r="CD36" s="922">
        <f t="shared" si="62"/>
        <v>0</v>
      </c>
      <c r="CE36" s="164" t="str">
        <f t="shared" si="63"/>
        <v/>
      </c>
      <c r="CF36" s="163">
        <f t="shared" si="64"/>
        <v>0</v>
      </c>
      <c r="CG36" s="460">
        <f t="shared" si="65"/>
        <v>0</v>
      </c>
      <c r="CH36" s="860">
        <f t="shared" si="66"/>
        <v>0</v>
      </c>
      <c r="CI36" s="861">
        <f t="shared" si="67"/>
        <v>0</v>
      </c>
      <c r="CJ36" s="922">
        <f t="shared" si="68"/>
        <v>0</v>
      </c>
      <c r="CK36" s="164" t="str">
        <f t="shared" si="153"/>
        <v/>
      </c>
      <c r="CL36" s="163">
        <f t="shared" si="154"/>
        <v>0</v>
      </c>
      <c r="CM36" s="460">
        <f t="shared" si="69"/>
        <v>0</v>
      </c>
      <c r="CN36" s="860">
        <f t="shared" si="70"/>
        <v>0</v>
      </c>
      <c r="CO36" s="861">
        <f t="shared" si="71"/>
        <v>0</v>
      </c>
      <c r="CP36" s="922">
        <f t="shared" si="72"/>
        <v>0</v>
      </c>
      <c r="CQ36" s="164" t="str">
        <f t="shared" si="155"/>
        <v/>
      </c>
      <c r="CR36" s="163">
        <f t="shared" si="156"/>
        <v>0</v>
      </c>
      <c r="CS36" s="460">
        <f t="shared" si="73"/>
        <v>0</v>
      </c>
      <c r="CT36" s="860">
        <f t="shared" si="74"/>
        <v>0</v>
      </c>
      <c r="CU36" s="861">
        <f t="shared" si="75"/>
        <v>0</v>
      </c>
      <c r="CV36" s="922">
        <f t="shared" si="76"/>
        <v>0</v>
      </c>
      <c r="CW36" s="164" t="str">
        <f t="shared" si="157"/>
        <v/>
      </c>
      <c r="CX36" s="163">
        <f t="shared" si="158"/>
        <v>0</v>
      </c>
      <c r="CY36" s="460">
        <f t="shared" si="77"/>
        <v>0</v>
      </c>
      <c r="CZ36" s="860">
        <f t="shared" si="78"/>
        <v>0</v>
      </c>
      <c r="DA36" s="861">
        <f t="shared" si="79"/>
        <v>0</v>
      </c>
      <c r="DB36" s="922">
        <f t="shared" si="80"/>
        <v>0</v>
      </c>
      <c r="DC36" s="164" t="str">
        <f t="shared" si="159"/>
        <v/>
      </c>
      <c r="DD36" s="163">
        <f t="shared" si="160"/>
        <v>0</v>
      </c>
      <c r="DE36" s="460">
        <f t="shared" si="81"/>
        <v>0</v>
      </c>
      <c r="DF36" s="860">
        <f t="shared" si="82"/>
        <v>0</v>
      </c>
      <c r="DG36" s="861">
        <f t="shared" si="83"/>
        <v>0</v>
      </c>
      <c r="DH36" s="922">
        <f t="shared" si="84"/>
        <v>0</v>
      </c>
      <c r="DI36" s="164" t="str">
        <f t="shared" si="161"/>
        <v/>
      </c>
      <c r="DJ36" s="163">
        <f t="shared" si="162"/>
        <v>0</v>
      </c>
      <c r="DK36" s="460">
        <f t="shared" si="85"/>
        <v>0</v>
      </c>
      <c r="DL36" s="860">
        <f t="shared" si="86"/>
        <v>0</v>
      </c>
      <c r="DM36" s="861">
        <f t="shared" si="87"/>
        <v>0</v>
      </c>
      <c r="DN36" s="922">
        <f t="shared" si="88"/>
        <v>0</v>
      </c>
      <c r="DO36" s="164" t="str">
        <f t="shared" si="163"/>
        <v/>
      </c>
      <c r="DP36" s="163">
        <f t="shared" si="164"/>
        <v>0</v>
      </c>
      <c r="DQ36" s="460">
        <f t="shared" si="89"/>
        <v>0</v>
      </c>
      <c r="DR36" s="860">
        <f t="shared" si="90"/>
        <v>0</v>
      </c>
      <c r="DS36" s="861">
        <f t="shared" si="91"/>
        <v>0</v>
      </c>
      <c r="DT36" s="922">
        <f t="shared" si="92"/>
        <v>0</v>
      </c>
      <c r="DU36" s="164" t="str">
        <f t="shared" si="165"/>
        <v/>
      </c>
      <c r="DV36" s="163">
        <f t="shared" si="166"/>
        <v>0</v>
      </c>
      <c r="DW36" s="460">
        <f t="shared" si="93"/>
        <v>0</v>
      </c>
      <c r="DX36" s="860">
        <f t="shared" si="94"/>
        <v>0</v>
      </c>
      <c r="DY36" s="861">
        <f t="shared" si="95"/>
        <v>0</v>
      </c>
      <c r="DZ36" s="922">
        <f t="shared" si="96"/>
        <v>0</v>
      </c>
      <c r="EA36" s="164" t="str">
        <f t="shared" si="167"/>
        <v/>
      </c>
      <c r="EB36" s="163">
        <f t="shared" si="168"/>
        <v>0</v>
      </c>
      <c r="EC36" s="460">
        <f t="shared" si="97"/>
        <v>0</v>
      </c>
      <c r="ED36" s="860">
        <f t="shared" si="98"/>
        <v>0</v>
      </c>
      <c r="EE36" s="861">
        <f t="shared" si="99"/>
        <v>0</v>
      </c>
      <c r="EF36" s="922">
        <f t="shared" si="100"/>
        <v>0</v>
      </c>
      <c r="EG36" s="164" t="str">
        <f t="shared" si="101"/>
        <v/>
      </c>
      <c r="EH36" s="163">
        <f t="shared" si="102"/>
        <v>0</v>
      </c>
      <c r="EI36" s="246"/>
      <c r="EJ36" s="246"/>
      <c r="EK36" s="155"/>
      <c r="EL36" s="22"/>
      <c r="EM36" s="163">
        <f t="shared" si="103"/>
        <v>0</v>
      </c>
      <c r="EN36" s="162">
        <f t="shared" si="104"/>
        <v>0</v>
      </c>
      <c r="EO36" s="162">
        <f t="shared" si="105"/>
        <v>0</v>
      </c>
      <c r="EP36" s="162">
        <f t="shared" si="106"/>
        <v>0</v>
      </c>
      <c r="EQ36" s="162">
        <f t="shared" si="107"/>
        <v>0</v>
      </c>
      <c r="ER36" s="162">
        <f t="shared" si="108"/>
        <v>0</v>
      </c>
      <c r="ES36" s="162">
        <f t="shared" si="119"/>
        <v>0</v>
      </c>
      <c r="ET36" s="162">
        <f t="shared" si="109"/>
        <v>0</v>
      </c>
      <c r="EU36" s="162">
        <f t="shared" si="110"/>
        <v>0</v>
      </c>
      <c r="EV36" s="162">
        <f t="shared" si="111"/>
        <v>0</v>
      </c>
      <c r="EW36" s="162">
        <f t="shared" si="112"/>
        <v>0</v>
      </c>
      <c r="EX36" s="162">
        <f t="shared" si="113"/>
        <v>0</v>
      </c>
      <c r="EY36" s="162">
        <f t="shared" si="114"/>
        <v>0</v>
      </c>
      <c r="EZ36" s="162">
        <f t="shared" si="115"/>
        <v>0</v>
      </c>
      <c r="FA36" s="162">
        <f t="shared" si="116"/>
        <v>0</v>
      </c>
      <c r="FB36" s="162">
        <f t="shared" si="117"/>
        <v>0</v>
      </c>
      <c r="FC36" s="22"/>
      <c r="FD36" s="161">
        <f t="shared" si="118"/>
        <v>35</v>
      </c>
      <c r="FE36" s="620">
        <f t="shared" si="120"/>
        <v>0</v>
      </c>
      <c r="FF36" s="160">
        <f>FF5</f>
        <v>50</v>
      </c>
      <c r="FG36" s="159" t="str">
        <f t="shared" si="121"/>
        <v/>
      </c>
      <c r="FH36" s="159" t="str">
        <f t="shared" si="122"/>
        <v/>
      </c>
      <c r="FI36" s="159" t="str">
        <f t="shared" si="123"/>
        <v/>
      </c>
      <c r="FJ36" s="159" t="str">
        <f t="shared" si="124"/>
        <v/>
      </c>
      <c r="FK36" s="159" t="str">
        <f t="shared" si="125"/>
        <v/>
      </c>
      <c r="FL36" s="159" t="str">
        <f t="shared" si="126"/>
        <v/>
      </c>
      <c r="FM36" s="159" t="str">
        <f t="shared" si="127"/>
        <v/>
      </c>
      <c r="FN36" s="159" t="str">
        <f t="shared" si="128"/>
        <v/>
      </c>
      <c r="FO36" s="159" t="str">
        <f t="shared" si="129"/>
        <v/>
      </c>
      <c r="FP36" s="159" t="str">
        <f t="shared" si="130"/>
        <v/>
      </c>
      <c r="FQ36" s="159" t="str">
        <f t="shared" si="131"/>
        <v/>
      </c>
      <c r="FR36" s="159" t="str">
        <f t="shared" si="132"/>
        <v/>
      </c>
      <c r="FS36" s="159" t="str">
        <f t="shared" si="133"/>
        <v/>
      </c>
      <c r="FT36" s="159" t="str">
        <f t="shared" si="134"/>
        <v/>
      </c>
      <c r="FU36" s="159" t="str">
        <f t="shared" si="135"/>
        <v/>
      </c>
      <c r="FV36" s="159" t="str">
        <f t="shared" si="136"/>
        <v/>
      </c>
      <c r="FW36" s="158"/>
      <c r="FX36" s="732">
        <f t="shared" si="137"/>
        <v>50</v>
      </c>
      <c r="FY36" s="732">
        <f t="shared" si="138"/>
        <v>50</v>
      </c>
      <c r="FZ36" s="732">
        <f t="shared" si="139"/>
        <v>50</v>
      </c>
      <c r="GA36" s="732">
        <f t="shared" si="140"/>
        <v>50</v>
      </c>
      <c r="GB36" s="732">
        <f t="shared" si="141"/>
        <v>50</v>
      </c>
      <c r="GC36" s="732">
        <f t="shared" si="142"/>
        <v>50</v>
      </c>
      <c r="GD36" s="732">
        <f t="shared" si="143"/>
        <v>50</v>
      </c>
      <c r="GE36" s="732">
        <f t="shared" si="144"/>
        <v>50</v>
      </c>
      <c r="GF36" s="732">
        <f t="shared" si="145"/>
        <v>50</v>
      </c>
      <c r="GG36" s="732">
        <f t="shared" si="146"/>
        <v>50</v>
      </c>
      <c r="GH36" s="732">
        <f t="shared" si="147"/>
        <v>50</v>
      </c>
      <c r="GI36" s="732">
        <f t="shared" si="148"/>
        <v>50</v>
      </c>
      <c r="GJ36" s="732">
        <f t="shared" si="149"/>
        <v>50</v>
      </c>
      <c r="GK36" s="732">
        <f t="shared" si="150"/>
        <v>50</v>
      </c>
      <c r="GL36" s="732">
        <f t="shared" si="151"/>
        <v>50</v>
      </c>
      <c r="GM36" s="732">
        <f t="shared" si="152"/>
        <v>50</v>
      </c>
      <c r="GN36" s="734">
        <v>29</v>
      </c>
      <c r="GO36" s="155"/>
      <c r="GQ36" s="19"/>
      <c r="GR36" s="359"/>
      <c r="GS36" s="359"/>
      <c r="GT36" s="359"/>
      <c r="GU36" s="359"/>
      <c r="GV36" s="359"/>
      <c r="GW36" s="374" t="s">
        <v>266</v>
      </c>
      <c r="GX36" s="402" t="s">
        <v>267</v>
      </c>
      <c r="GY36" s="359"/>
      <c r="GZ36" s="359"/>
      <c r="HA36" s="359"/>
      <c r="HB36" s="359"/>
      <c r="HC36" s="359"/>
      <c r="HD36" s="359"/>
      <c r="HE36" s="359"/>
      <c r="HF36" s="359"/>
      <c r="HG36" s="359"/>
      <c r="HH36" s="19"/>
      <c r="HI36" s="279"/>
      <c r="HJ36" s="279"/>
      <c r="HK36" s="279"/>
      <c r="HL36" s="279"/>
      <c r="HM36" s="279"/>
      <c r="HN36" s="279"/>
      <c r="HO36" s="279"/>
      <c r="HP36" s="279"/>
      <c r="HQ36" s="279"/>
      <c r="HR36" s="279"/>
      <c r="HS36" s="279"/>
      <c r="HT36" s="279"/>
      <c r="HU36" s="279"/>
      <c r="HV36" s="279"/>
      <c r="HW36" s="279"/>
      <c r="HX36" s="279"/>
      <c r="HY36" s="279"/>
      <c r="HZ36" s="279"/>
      <c r="IA36" s="279"/>
      <c r="IB36" s="590"/>
      <c r="IC36" s="590"/>
      <c r="ID36" s="590"/>
      <c r="IE36" s="590"/>
      <c r="IF36" s="590"/>
      <c r="IG36" s="19"/>
    </row>
    <row r="37" spans="1:241" s="20" customFormat="1" ht="39.950000000000003" customHeight="1" x14ac:dyDescent="0.25">
      <c r="A37" s="27">
        <f>ROW()</f>
        <v>37</v>
      </c>
      <c r="B37" s="342">
        <f>IF(C37="I","",IF(ISBLANK(D37),"",IF(ISTEXT(D37),LARGE(B18:B36,1)+1,0)))</f>
        <v>19</v>
      </c>
      <c r="C37" s="344"/>
      <c r="D37" s="186" t="s">
        <v>166</v>
      </c>
      <c r="E37" s="664" t="s">
        <v>136</v>
      </c>
      <c r="F37" s="171"/>
      <c r="G37" s="856"/>
      <c r="H37" s="857"/>
      <c r="I37" s="707"/>
      <c r="J37" s="919">
        <f t="shared" si="6"/>
        <v>0</v>
      </c>
      <c r="K37" s="707"/>
      <c r="L37" s="919">
        <f t="shared" si="7"/>
        <v>0</v>
      </c>
      <c r="M37" s="707"/>
      <c r="N37" s="919">
        <f t="shared" si="8"/>
        <v>0</v>
      </c>
      <c r="O37" s="707"/>
      <c r="P37" s="919">
        <f t="shared" si="9"/>
        <v>0</v>
      </c>
      <c r="Q37" s="707"/>
      <c r="R37" s="919">
        <f t="shared" si="10"/>
        <v>0</v>
      </c>
      <c r="S37" s="707"/>
      <c r="T37" s="919">
        <f t="shared" si="11"/>
        <v>0</v>
      </c>
      <c r="U37" s="707"/>
      <c r="V37" s="919">
        <f t="shared" si="12"/>
        <v>0</v>
      </c>
      <c r="W37" s="707"/>
      <c r="X37" s="919">
        <f t="shared" si="13"/>
        <v>0</v>
      </c>
      <c r="Y37" s="707"/>
      <c r="Z37" s="919">
        <f t="shared" si="14"/>
        <v>0</v>
      </c>
      <c r="AA37" s="707"/>
      <c r="AB37" s="919">
        <f t="shared" si="15"/>
        <v>0</v>
      </c>
      <c r="AC37" s="707"/>
      <c r="AD37" s="919">
        <f t="shared" si="16"/>
        <v>0</v>
      </c>
      <c r="AE37" s="707"/>
      <c r="AF37" s="919">
        <f t="shared" si="17"/>
        <v>0</v>
      </c>
      <c r="AG37" s="707"/>
      <c r="AH37" s="919">
        <f t="shared" si="18"/>
        <v>0</v>
      </c>
      <c r="AI37" s="707"/>
      <c r="AJ37" s="919">
        <f t="shared" si="19"/>
        <v>0</v>
      </c>
      <c r="AK37" s="707"/>
      <c r="AL37" s="919">
        <f t="shared" si="173"/>
        <v>0</v>
      </c>
      <c r="AM37" s="707"/>
      <c r="AN37" s="916">
        <f t="shared" si="171"/>
        <v>0</v>
      </c>
      <c r="AO37" s="178">
        <f>AO6</f>
        <v>35</v>
      </c>
      <c r="AP37" s="964">
        <f t="shared" si="22"/>
        <v>0</v>
      </c>
      <c r="AQ37" s="926">
        <f t="shared" si="23"/>
        <v>0</v>
      </c>
      <c r="AR37" s="860">
        <f t="shared" si="24"/>
        <v>0</v>
      </c>
      <c r="AS37" s="861">
        <f t="shared" si="25"/>
        <v>0</v>
      </c>
      <c r="AT37" s="922">
        <f t="shared" si="26"/>
        <v>0</v>
      </c>
      <c r="AU37" s="164" t="str">
        <f t="shared" si="27"/>
        <v/>
      </c>
      <c r="AV37" s="163">
        <f t="shared" si="28"/>
        <v>0</v>
      </c>
      <c r="AW37" s="460">
        <f t="shared" si="29"/>
        <v>0</v>
      </c>
      <c r="AX37" s="860">
        <f t="shared" si="30"/>
        <v>0</v>
      </c>
      <c r="AY37" s="861">
        <f t="shared" si="31"/>
        <v>0</v>
      </c>
      <c r="AZ37" s="922">
        <f t="shared" si="32"/>
        <v>0</v>
      </c>
      <c r="BA37" s="164" t="str">
        <f t="shared" si="33"/>
        <v/>
      </c>
      <c r="BB37" s="163">
        <f t="shared" si="34"/>
        <v>0</v>
      </c>
      <c r="BC37" s="460">
        <f t="shared" si="35"/>
        <v>0</v>
      </c>
      <c r="BD37" s="860">
        <f t="shared" si="36"/>
        <v>0</v>
      </c>
      <c r="BE37" s="861">
        <f t="shared" si="37"/>
        <v>0</v>
      </c>
      <c r="BF37" s="922">
        <f t="shared" si="38"/>
        <v>0</v>
      </c>
      <c r="BG37" s="164" t="str">
        <f t="shared" si="39"/>
        <v/>
      </c>
      <c r="BH37" s="163">
        <f t="shared" si="40"/>
        <v>0</v>
      </c>
      <c r="BI37" s="460">
        <f t="shared" si="41"/>
        <v>0</v>
      </c>
      <c r="BJ37" s="860">
        <f t="shared" si="42"/>
        <v>0</v>
      </c>
      <c r="BK37" s="861">
        <f t="shared" si="43"/>
        <v>0</v>
      </c>
      <c r="BL37" s="922">
        <f t="shared" si="44"/>
        <v>0</v>
      </c>
      <c r="BM37" s="164" t="str">
        <f t="shared" si="45"/>
        <v/>
      </c>
      <c r="BN37" s="163">
        <f t="shared" si="46"/>
        <v>0</v>
      </c>
      <c r="BO37" s="460">
        <f t="shared" si="47"/>
        <v>0</v>
      </c>
      <c r="BP37" s="860">
        <f t="shared" si="48"/>
        <v>0</v>
      </c>
      <c r="BQ37" s="861">
        <f t="shared" si="49"/>
        <v>0</v>
      </c>
      <c r="BR37" s="922">
        <f t="shared" si="50"/>
        <v>0</v>
      </c>
      <c r="BS37" s="164" t="str">
        <f t="shared" si="51"/>
        <v/>
      </c>
      <c r="BT37" s="163">
        <f t="shared" si="52"/>
        <v>0</v>
      </c>
      <c r="BU37" s="460">
        <f t="shared" si="53"/>
        <v>0</v>
      </c>
      <c r="BV37" s="860">
        <f t="shared" si="54"/>
        <v>0</v>
      </c>
      <c r="BW37" s="861">
        <f t="shared" si="55"/>
        <v>0</v>
      </c>
      <c r="BX37" s="922">
        <f t="shared" si="56"/>
        <v>0</v>
      </c>
      <c r="BY37" s="164" t="str">
        <f t="shared" si="57"/>
        <v/>
      </c>
      <c r="BZ37" s="163">
        <f t="shared" si="58"/>
        <v>0</v>
      </c>
      <c r="CA37" s="460">
        <f t="shared" si="59"/>
        <v>0</v>
      </c>
      <c r="CB37" s="860">
        <f t="shared" si="60"/>
        <v>0</v>
      </c>
      <c r="CC37" s="861">
        <f t="shared" si="61"/>
        <v>0</v>
      </c>
      <c r="CD37" s="922">
        <f t="shared" si="62"/>
        <v>0</v>
      </c>
      <c r="CE37" s="164" t="str">
        <f t="shared" si="63"/>
        <v/>
      </c>
      <c r="CF37" s="163">
        <f t="shared" si="64"/>
        <v>0</v>
      </c>
      <c r="CG37" s="460">
        <f t="shared" si="65"/>
        <v>0</v>
      </c>
      <c r="CH37" s="860">
        <f t="shared" si="66"/>
        <v>0</v>
      </c>
      <c r="CI37" s="861">
        <f t="shared" si="67"/>
        <v>0</v>
      </c>
      <c r="CJ37" s="922">
        <f t="shared" si="68"/>
        <v>0</v>
      </c>
      <c r="CK37" s="164" t="str">
        <f t="shared" si="153"/>
        <v/>
      </c>
      <c r="CL37" s="163">
        <f t="shared" si="154"/>
        <v>0</v>
      </c>
      <c r="CM37" s="460">
        <f t="shared" si="69"/>
        <v>0</v>
      </c>
      <c r="CN37" s="860">
        <f t="shared" si="70"/>
        <v>0</v>
      </c>
      <c r="CO37" s="861">
        <f t="shared" si="71"/>
        <v>0</v>
      </c>
      <c r="CP37" s="922">
        <f t="shared" si="72"/>
        <v>0</v>
      </c>
      <c r="CQ37" s="164" t="str">
        <f t="shared" si="155"/>
        <v/>
      </c>
      <c r="CR37" s="163">
        <f t="shared" si="156"/>
        <v>0</v>
      </c>
      <c r="CS37" s="460">
        <f t="shared" si="73"/>
        <v>0</v>
      </c>
      <c r="CT37" s="860">
        <f t="shared" si="74"/>
        <v>0</v>
      </c>
      <c r="CU37" s="861">
        <f t="shared" si="75"/>
        <v>0</v>
      </c>
      <c r="CV37" s="922">
        <f t="shared" si="76"/>
        <v>0</v>
      </c>
      <c r="CW37" s="164" t="str">
        <f t="shared" si="157"/>
        <v/>
      </c>
      <c r="CX37" s="163">
        <f t="shared" si="158"/>
        <v>0</v>
      </c>
      <c r="CY37" s="460">
        <f t="shared" si="77"/>
        <v>0</v>
      </c>
      <c r="CZ37" s="860">
        <f t="shared" si="78"/>
        <v>0</v>
      </c>
      <c r="DA37" s="861">
        <f t="shared" si="79"/>
        <v>0</v>
      </c>
      <c r="DB37" s="922">
        <f t="shared" si="80"/>
        <v>0</v>
      </c>
      <c r="DC37" s="164" t="str">
        <f t="shared" si="159"/>
        <v/>
      </c>
      <c r="DD37" s="163">
        <f t="shared" si="160"/>
        <v>0</v>
      </c>
      <c r="DE37" s="460">
        <f t="shared" si="81"/>
        <v>0</v>
      </c>
      <c r="DF37" s="860">
        <f t="shared" si="82"/>
        <v>0</v>
      </c>
      <c r="DG37" s="861">
        <f t="shared" si="83"/>
        <v>0</v>
      </c>
      <c r="DH37" s="922">
        <f t="shared" si="84"/>
        <v>0</v>
      </c>
      <c r="DI37" s="164" t="str">
        <f t="shared" si="161"/>
        <v/>
      </c>
      <c r="DJ37" s="163">
        <f t="shared" si="162"/>
        <v>0</v>
      </c>
      <c r="DK37" s="460">
        <f t="shared" si="85"/>
        <v>0</v>
      </c>
      <c r="DL37" s="860">
        <f t="shared" si="86"/>
        <v>0</v>
      </c>
      <c r="DM37" s="861">
        <f t="shared" si="87"/>
        <v>0</v>
      </c>
      <c r="DN37" s="922">
        <f t="shared" si="88"/>
        <v>0</v>
      </c>
      <c r="DO37" s="164" t="str">
        <f t="shared" si="163"/>
        <v/>
      </c>
      <c r="DP37" s="163">
        <f t="shared" si="164"/>
        <v>0</v>
      </c>
      <c r="DQ37" s="460">
        <f t="shared" si="89"/>
        <v>0</v>
      </c>
      <c r="DR37" s="860">
        <f t="shared" si="90"/>
        <v>0</v>
      </c>
      <c r="DS37" s="861">
        <f t="shared" si="91"/>
        <v>0</v>
      </c>
      <c r="DT37" s="922">
        <f t="shared" si="92"/>
        <v>0</v>
      </c>
      <c r="DU37" s="164" t="str">
        <f t="shared" si="165"/>
        <v/>
      </c>
      <c r="DV37" s="163">
        <f t="shared" si="166"/>
        <v>0</v>
      </c>
      <c r="DW37" s="460">
        <f t="shared" si="93"/>
        <v>0</v>
      </c>
      <c r="DX37" s="860">
        <f t="shared" si="94"/>
        <v>0</v>
      </c>
      <c r="DY37" s="861">
        <f t="shared" si="95"/>
        <v>0</v>
      </c>
      <c r="DZ37" s="922">
        <f t="shared" si="96"/>
        <v>0</v>
      </c>
      <c r="EA37" s="164" t="str">
        <f t="shared" si="167"/>
        <v/>
      </c>
      <c r="EB37" s="163">
        <f t="shared" si="168"/>
        <v>0</v>
      </c>
      <c r="EC37" s="460">
        <f t="shared" si="97"/>
        <v>0</v>
      </c>
      <c r="ED37" s="860">
        <f t="shared" si="98"/>
        <v>0</v>
      </c>
      <c r="EE37" s="861">
        <f t="shared" si="99"/>
        <v>0</v>
      </c>
      <c r="EF37" s="922">
        <f t="shared" si="100"/>
        <v>0</v>
      </c>
      <c r="EG37" s="164" t="str">
        <f t="shared" si="101"/>
        <v/>
      </c>
      <c r="EH37" s="163">
        <f t="shared" si="102"/>
        <v>0</v>
      </c>
      <c r="EI37" s="246"/>
      <c r="EJ37" s="246"/>
      <c r="EK37" s="155"/>
      <c r="EL37" s="22"/>
      <c r="EM37" s="163">
        <f t="shared" si="103"/>
        <v>0</v>
      </c>
      <c r="EN37" s="162">
        <f t="shared" si="104"/>
        <v>0</v>
      </c>
      <c r="EO37" s="162">
        <f t="shared" si="105"/>
        <v>0</v>
      </c>
      <c r="EP37" s="162">
        <f t="shared" si="106"/>
        <v>0</v>
      </c>
      <c r="EQ37" s="162">
        <f t="shared" si="107"/>
        <v>0</v>
      </c>
      <c r="ER37" s="162">
        <f t="shared" si="108"/>
        <v>0</v>
      </c>
      <c r="ES37" s="162">
        <f t="shared" si="119"/>
        <v>0</v>
      </c>
      <c r="ET37" s="162">
        <f t="shared" si="109"/>
        <v>0</v>
      </c>
      <c r="EU37" s="162">
        <f t="shared" si="110"/>
        <v>0</v>
      </c>
      <c r="EV37" s="162">
        <f t="shared" si="111"/>
        <v>0</v>
      </c>
      <c r="EW37" s="162">
        <f t="shared" si="112"/>
        <v>0</v>
      </c>
      <c r="EX37" s="162">
        <f t="shared" si="113"/>
        <v>0</v>
      </c>
      <c r="EY37" s="162">
        <f t="shared" si="114"/>
        <v>0</v>
      </c>
      <c r="EZ37" s="162">
        <f t="shared" si="115"/>
        <v>0</v>
      </c>
      <c r="FA37" s="162">
        <f t="shared" si="116"/>
        <v>0</v>
      </c>
      <c r="FB37" s="162">
        <f t="shared" si="117"/>
        <v>0</v>
      </c>
      <c r="FC37" s="22"/>
      <c r="FD37" s="161">
        <f t="shared" si="118"/>
        <v>35</v>
      </c>
      <c r="FE37" s="620">
        <f t="shared" si="120"/>
        <v>0</v>
      </c>
      <c r="FF37" s="160">
        <f>FF5</f>
        <v>50</v>
      </c>
      <c r="FG37" s="159" t="str">
        <f t="shared" si="121"/>
        <v/>
      </c>
      <c r="FH37" s="159" t="str">
        <f t="shared" si="122"/>
        <v/>
      </c>
      <c r="FI37" s="159" t="str">
        <f t="shared" si="123"/>
        <v/>
      </c>
      <c r="FJ37" s="159" t="str">
        <f t="shared" si="124"/>
        <v/>
      </c>
      <c r="FK37" s="159" t="str">
        <f t="shared" si="125"/>
        <v/>
      </c>
      <c r="FL37" s="159" t="str">
        <f t="shared" si="126"/>
        <v/>
      </c>
      <c r="FM37" s="159" t="str">
        <f t="shared" si="127"/>
        <v/>
      </c>
      <c r="FN37" s="159" t="str">
        <f t="shared" si="128"/>
        <v/>
      </c>
      <c r="FO37" s="159" t="str">
        <f t="shared" si="129"/>
        <v/>
      </c>
      <c r="FP37" s="159" t="str">
        <f t="shared" si="130"/>
        <v/>
      </c>
      <c r="FQ37" s="159" t="str">
        <f t="shared" si="131"/>
        <v/>
      </c>
      <c r="FR37" s="159" t="str">
        <f t="shared" si="132"/>
        <v/>
      </c>
      <c r="FS37" s="159" t="str">
        <f t="shared" si="133"/>
        <v/>
      </c>
      <c r="FT37" s="159" t="str">
        <f t="shared" si="134"/>
        <v/>
      </c>
      <c r="FU37" s="159" t="str">
        <f t="shared" si="135"/>
        <v/>
      </c>
      <c r="FV37" s="159" t="str">
        <f t="shared" si="136"/>
        <v/>
      </c>
      <c r="FW37" s="158"/>
      <c r="FX37" s="732">
        <f t="shared" si="137"/>
        <v>50</v>
      </c>
      <c r="FY37" s="732">
        <f t="shared" si="138"/>
        <v>50</v>
      </c>
      <c r="FZ37" s="732">
        <f t="shared" si="139"/>
        <v>50</v>
      </c>
      <c r="GA37" s="732">
        <f t="shared" si="140"/>
        <v>50</v>
      </c>
      <c r="GB37" s="732">
        <f t="shared" si="141"/>
        <v>50</v>
      </c>
      <c r="GC37" s="732">
        <f t="shared" si="142"/>
        <v>50</v>
      </c>
      <c r="GD37" s="732">
        <f t="shared" si="143"/>
        <v>50</v>
      </c>
      <c r="GE37" s="732">
        <f t="shared" si="144"/>
        <v>50</v>
      </c>
      <c r="GF37" s="732">
        <f t="shared" si="145"/>
        <v>50</v>
      </c>
      <c r="GG37" s="732">
        <f t="shared" si="146"/>
        <v>50</v>
      </c>
      <c r="GH37" s="732">
        <f t="shared" si="147"/>
        <v>50</v>
      </c>
      <c r="GI37" s="732">
        <f t="shared" si="148"/>
        <v>50</v>
      </c>
      <c r="GJ37" s="732">
        <f t="shared" si="149"/>
        <v>50</v>
      </c>
      <c r="GK37" s="732">
        <f t="shared" si="150"/>
        <v>50</v>
      </c>
      <c r="GL37" s="732">
        <f t="shared" si="151"/>
        <v>50</v>
      </c>
      <c r="GM37" s="732">
        <f t="shared" si="152"/>
        <v>50</v>
      </c>
      <c r="GN37" s="734">
        <v>30</v>
      </c>
      <c r="GO37" s="155"/>
      <c r="GQ37" s="19"/>
      <c r="GR37" s="365"/>
      <c r="GS37" s="403" t="s">
        <v>268</v>
      </c>
      <c r="GT37" s="404"/>
      <c r="GU37" s="404"/>
      <c r="GV37" s="404"/>
      <c r="GW37" s="428">
        <v>100000</v>
      </c>
      <c r="GX37" s="429">
        <v>100000</v>
      </c>
      <c r="GY37" s="365"/>
      <c r="GZ37" s="366"/>
      <c r="HA37" s="406" t="s">
        <v>269</v>
      </c>
      <c r="HB37" s="1359" t="s">
        <v>270</v>
      </c>
      <c r="HC37" s="1359"/>
      <c r="HD37" s="1359"/>
      <c r="HE37" s="1359"/>
      <c r="HF37" s="365"/>
      <c r="HG37" s="365"/>
      <c r="HH37" s="19"/>
      <c r="HI37" s="480"/>
      <c r="HJ37" s="511" t="s">
        <v>380</v>
      </c>
      <c r="HK37" s="512">
        <v>1</v>
      </c>
      <c r="HL37" s="514">
        <f>COUNTIF(AV15:AV365,HK37)</f>
        <v>1</v>
      </c>
      <c r="HM37" s="514">
        <f>COUNTIF(BB15:BB365,HK37)</f>
        <v>0</v>
      </c>
      <c r="HN37" s="514">
        <f>COUNTIF(BH15:BH365,HK37)</f>
        <v>0</v>
      </c>
      <c r="HO37" s="514">
        <f>COUNTIF(BN15:BN365,HK37)</f>
        <v>0</v>
      </c>
      <c r="HP37" s="514">
        <f>COUNTIF(BT15:BT365,HK37)</f>
        <v>0</v>
      </c>
      <c r="HQ37" s="514">
        <f>COUNTIF(BZ15:BZ365,HK37)</f>
        <v>0</v>
      </c>
      <c r="HR37" s="514">
        <f>COUNTIF(CF15:CF365,HK37)</f>
        <v>0</v>
      </c>
      <c r="HS37" s="514">
        <f>COUNTIF(CL15:CL365,HK37)</f>
        <v>0</v>
      </c>
      <c r="HT37" s="514">
        <f>COUNTIF(CR15:CR365,HK37)</f>
        <v>0</v>
      </c>
      <c r="HU37" s="514">
        <f>COUNTIF(CX15:CX365,HK37)</f>
        <v>0</v>
      </c>
      <c r="HV37" s="514">
        <f>COUNTIF(DD15:DD365,HK37)</f>
        <v>0</v>
      </c>
      <c r="HW37" s="514">
        <f>COUNTIF(DJ15:DJ365,HK37)</f>
        <v>0</v>
      </c>
      <c r="HX37" s="514">
        <f>COUNTIF(DP15:DP365,HK37)</f>
        <v>0</v>
      </c>
      <c r="HY37" s="514">
        <f>COUNTIF(DV15:DV365,HK37)</f>
        <v>0</v>
      </c>
      <c r="HZ37" s="514">
        <f>COUNTIF(EB15:EB365,HK37)</f>
        <v>0</v>
      </c>
      <c r="IA37" s="514">
        <f>COUNTIF(EH15:EH365,HK37)</f>
        <v>1</v>
      </c>
      <c r="IB37" s="590"/>
      <c r="IC37" s="590"/>
      <c r="ID37" s="590"/>
      <c r="IE37" s="590"/>
      <c r="IF37" s="590"/>
      <c r="IG37" s="19"/>
    </row>
    <row r="38" spans="1:241" s="20" customFormat="1" ht="39.950000000000003" customHeight="1" x14ac:dyDescent="0.25">
      <c r="A38" s="27">
        <f>ROW()</f>
        <v>38</v>
      </c>
      <c r="B38" s="342">
        <f>IF(C38="I","",IF(ISBLANK(D38),"",IF(ISTEXT(D38),LARGE(B18:B37,1)+1,0)))</f>
        <v>20</v>
      </c>
      <c r="C38" s="344"/>
      <c r="D38" s="173" t="s">
        <v>165</v>
      </c>
      <c r="E38" s="664" t="s">
        <v>164</v>
      </c>
      <c r="F38" s="171"/>
      <c r="G38" s="856"/>
      <c r="H38" s="857"/>
      <c r="I38" s="707"/>
      <c r="J38" s="919">
        <f t="shared" si="6"/>
        <v>0</v>
      </c>
      <c r="K38" s="707"/>
      <c r="L38" s="919">
        <f t="shared" si="7"/>
        <v>0</v>
      </c>
      <c r="M38" s="707"/>
      <c r="N38" s="919">
        <f t="shared" si="8"/>
        <v>0</v>
      </c>
      <c r="O38" s="707"/>
      <c r="P38" s="919">
        <f t="shared" si="9"/>
        <v>0</v>
      </c>
      <c r="Q38" s="707"/>
      <c r="R38" s="919">
        <f t="shared" si="10"/>
        <v>0</v>
      </c>
      <c r="S38" s="707"/>
      <c r="T38" s="919">
        <f t="shared" si="11"/>
        <v>0</v>
      </c>
      <c r="U38" s="707"/>
      <c r="V38" s="919">
        <f t="shared" si="12"/>
        <v>0</v>
      </c>
      <c r="W38" s="707"/>
      <c r="X38" s="919">
        <f t="shared" si="13"/>
        <v>0</v>
      </c>
      <c r="Y38" s="707"/>
      <c r="Z38" s="919">
        <f t="shared" si="14"/>
        <v>0</v>
      </c>
      <c r="AA38" s="707"/>
      <c r="AB38" s="919">
        <f t="shared" si="15"/>
        <v>0</v>
      </c>
      <c r="AC38" s="707"/>
      <c r="AD38" s="919">
        <f t="shared" si="16"/>
        <v>0</v>
      </c>
      <c r="AE38" s="707"/>
      <c r="AF38" s="919">
        <f t="shared" si="17"/>
        <v>0</v>
      </c>
      <c r="AG38" s="707"/>
      <c r="AH38" s="919">
        <f t="shared" si="18"/>
        <v>0</v>
      </c>
      <c r="AI38" s="707"/>
      <c r="AJ38" s="919">
        <f t="shared" si="19"/>
        <v>0</v>
      </c>
      <c r="AK38" s="707"/>
      <c r="AL38" s="919">
        <f t="shared" si="173"/>
        <v>0</v>
      </c>
      <c r="AM38" s="707"/>
      <c r="AN38" s="916">
        <f t="shared" si="171"/>
        <v>0</v>
      </c>
      <c r="AO38" s="178">
        <f>AO6</f>
        <v>35</v>
      </c>
      <c r="AP38" s="964">
        <f t="shared" si="22"/>
        <v>0</v>
      </c>
      <c r="AQ38" s="926">
        <f t="shared" si="23"/>
        <v>0</v>
      </c>
      <c r="AR38" s="860">
        <f t="shared" si="24"/>
        <v>0</v>
      </c>
      <c r="AS38" s="861">
        <f t="shared" si="25"/>
        <v>0</v>
      </c>
      <c r="AT38" s="922">
        <f t="shared" si="26"/>
        <v>0</v>
      </c>
      <c r="AU38" s="164" t="str">
        <f t="shared" si="27"/>
        <v/>
      </c>
      <c r="AV38" s="163">
        <f t="shared" si="28"/>
        <v>0</v>
      </c>
      <c r="AW38" s="460">
        <f t="shared" si="29"/>
        <v>0</v>
      </c>
      <c r="AX38" s="860">
        <f t="shared" si="30"/>
        <v>0</v>
      </c>
      <c r="AY38" s="861">
        <f t="shared" si="31"/>
        <v>0</v>
      </c>
      <c r="AZ38" s="922">
        <f t="shared" si="32"/>
        <v>0</v>
      </c>
      <c r="BA38" s="164" t="str">
        <f t="shared" si="33"/>
        <v/>
      </c>
      <c r="BB38" s="163">
        <f t="shared" si="34"/>
        <v>0</v>
      </c>
      <c r="BC38" s="460">
        <f t="shared" si="35"/>
        <v>0</v>
      </c>
      <c r="BD38" s="860">
        <f t="shared" si="36"/>
        <v>0</v>
      </c>
      <c r="BE38" s="861">
        <f t="shared" si="37"/>
        <v>0</v>
      </c>
      <c r="BF38" s="922">
        <f t="shared" si="38"/>
        <v>0</v>
      </c>
      <c r="BG38" s="164" t="str">
        <f t="shared" si="39"/>
        <v/>
      </c>
      <c r="BH38" s="163">
        <f t="shared" si="40"/>
        <v>0</v>
      </c>
      <c r="BI38" s="460">
        <f t="shared" si="41"/>
        <v>0</v>
      </c>
      <c r="BJ38" s="860">
        <f t="shared" si="42"/>
        <v>0</v>
      </c>
      <c r="BK38" s="861">
        <f t="shared" si="43"/>
        <v>0</v>
      </c>
      <c r="BL38" s="922">
        <f t="shared" si="44"/>
        <v>0</v>
      </c>
      <c r="BM38" s="164" t="str">
        <f t="shared" si="45"/>
        <v/>
      </c>
      <c r="BN38" s="163">
        <f t="shared" si="46"/>
        <v>0</v>
      </c>
      <c r="BO38" s="460">
        <f t="shared" si="47"/>
        <v>0</v>
      </c>
      <c r="BP38" s="860">
        <f t="shared" si="48"/>
        <v>0</v>
      </c>
      <c r="BQ38" s="861">
        <f t="shared" si="49"/>
        <v>0</v>
      </c>
      <c r="BR38" s="922">
        <f t="shared" si="50"/>
        <v>0</v>
      </c>
      <c r="BS38" s="164" t="str">
        <f t="shared" si="51"/>
        <v/>
      </c>
      <c r="BT38" s="163">
        <f t="shared" si="52"/>
        <v>0</v>
      </c>
      <c r="BU38" s="460">
        <f t="shared" si="53"/>
        <v>0</v>
      </c>
      <c r="BV38" s="860">
        <f t="shared" si="54"/>
        <v>0</v>
      </c>
      <c r="BW38" s="861">
        <f t="shared" si="55"/>
        <v>0</v>
      </c>
      <c r="BX38" s="922">
        <f t="shared" si="56"/>
        <v>0</v>
      </c>
      <c r="BY38" s="164" t="str">
        <f t="shared" si="57"/>
        <v/>
      </c>
      <c r="BZ38" s="163">
        <f t="shared" si="58"/>
        <v>0</v>
      </c>
      <c r="CA38" s="460">
        <f t="shared" si="59"/>
        <v>0</v>
      </c>
      <c r="CB38" s="860">
        <f t="shared" si="60"/>
        <v>0</v>
      </c>
      <c r="CC38" s="861">
        <f t="shared" si="61"/>
        <v>0</v>
      </c>
      <c r="CD38" s="922">
        <f t="shared" si="62"/>
        <v>0</v>
      </c>
      <c r="CE38" s="164" t="str">
        <f t="shared" si="63"/>
        <v/>
      </c>
      <c r="CF38" s="163">
        <f t="shared" si="64"/>
        <v>0</v>
      </c>
      <c r="CG38" s="460">
        <f t="shared" si="65"/>
        <v>0</v>
      </c>
      <c r="CH38" s="860">
        <f t="shared" si="66"/>
        <v>0</v>
      </c>
      <c r="CI38" s="861">
        <f t="shared" si="67"/>
        <v>0</v>
      </c>
      <c r="CJ38" s="922">
        <f t="shared" si="68"/>
        <v>0</v>
      </c>
      <c r="CK38" s="164" t="str">
        <f t="shared" si="153"/>
        <v/>
      </c>
      <c r="CL38" s="163">
        <f t="shared" si="154"/>
        <v>0</v>
      </c>
      <c r="CM38" s="460">
        <f t="shared" si="69"/>
        <v>0</v>
      </c>
      <c r="CN38" s="860">
        <f t="shared" si="70"/>
        <v>0</v>
      </c>
      <c r="CO38" s="861">
        <f t="shared" si="71"/>
        <v>0</v>
      </c>
      <c r="CP38" s="922">
        <f t="shared" si="72"/>
        <v>0</v>
      </c>
      <c r="CQ38" s="164" t="str">
        <f t="shared" si="155"/>
        <v/>
      </c>
      <c r="CR38" s="163">
        <f t="shared" si="156"/>
        <v>0</v>
      </c>
      <c r="CS38" s="460">
        <f t="shared" si="73"/>
        <v>0</v>
      </c>
      <c r="CT38" s="860">
        <f t="shared" si="74"/>
        <v>0</v>
      </c>
      <c r="CU38" s="861">
        <f t="shared" si="75"/>
        <v>0</v>
      </c>
      <c r="CV38" s="922">
        <f t="shared" si="76"/>
        <v>0</v>
      </c>
      <c r="CW38" s="164" t="str">
        <f t="shared" si="157"/>
        <v/>
      </c>
      <c r="CX38" s="163">
        <f t="shared" si="158"/>
        <v>0</v>
      </c>
      <c r="CY38" s="460">
        <f t="shared" si="77"/>
        <v>0</v>
      </c>
      <c r="CZ38" s="860">
        <f t="shared" si="78"/>
        <v>0</v>
      </c>
      <c r="DA38" s="861">
        <f t="shared" si="79"/>
        <v>0</v>
      </c>
      <c r="DB38" s="922">
        <f t="shared" si="80"/>
        <v>0</v>
      </c>
      <c r="DC38" s="164" t="str">
        <f t="shared" si="159"/>
        <v/>
      </c>
      <c r="DD38" s="163">
        <f t="shared" si="160"/>
        <v>0</v>
      </c>
      <c r="DE38" s="460">
        <f t="shared" si="81"/>
        <v>0</v>
      </c>
      <c r="DF38" s="860">
        <f t="shared" si="82"/>
        <v>0</v>
      </c>
      <c r="DG38" s="861">
        <f t="shared" si="83"/>
        <v>0</v>
      </c>
      <c r="DH38" s="922">
        <f t="shared" si="84"/>
        <v>0</v>
      </c>
      <c r="DI38" s="164" t="str">
        <f t="shared" si="161"/>
        <v/>
      </c>
      <c r="DJ38" s="163">
        <f t="shared" si="162"/>
        <v>0</v>
      </c>
      <c r="DK38" s="460">
        <f t="shared" si="85"/>
        <v>0</v>
      </c>
      <c r="DL38" s="860">
        <f t="shared" si="86"/>
        <v>0</v>
      </c>
      <c r="DM38" s="861">
        <f t="shared" si="87"/>
        <v>0</v>
      </c>
      <c r="DN38" s="922">
        <f t="shared" si="88"/>
        <v>0</v>
      </c>
      <c r="DO38" s="164" t="str">
        <f t="shared" si="163"/>
        <v/>
      </c>
      <c r="DP38" s="163">
        <f t="shared" si="164"/>
        <v>0</v>
      </c>
      <c r="DQ38" s="460">
        <f t="shared" si="89"/>
        <v>0</v>
      </c>
      <c r="DR38" s="860">
        <f t="shared" si="90"/>
        <v>0</v>
      </c>
      <c r="DS38" s="861">
        <f t="shared" si="91"/>
        <v>0</v>
      </c>
      <c r="DT38" s="922">
        <f t="shared" si="92"/>
        <v>0</v>
      </c>
      <c r="DU38" s="164" t="str">
        <f t="shared" si="165"/>
        <v/>
      </c>
      <c r="DV38" s="163">
        <f t="shared" si="166"/>
        <v>0</v>
      </c>
      <c r="DW38" s="460">
        <f t="shared" si="93"/>
        <v>0</v>
      </c>
      <c r="DX38" s="860">
        <f t="shared" si="94"/>
        <v>0</v>
      </c>
      <c r="DY38" s="861">
        <f t="shared" si="95"/>
        <v>0</v>
      </c>
      <c r="DZ38" s="922">
        <f t="shared" si="96"/>
        <v>0</v>
      </c>
      <c r="EA38" s="164" t="str">
        <f t="shared" si="167"/>
        <v/>
      </c>
      <c r="EB38" s="163">
        <f t="shared" si="168"/>
        <v>0</v>
      </c>
      <c r="EC38" s="460">
        <f t="shared" si="97"/>
        <v>0</v>
      </c>
      <c r="ED38" s="860">
        <f t="shared" si="98"/>
        <v>0</v>
      </c>
      <c r="EE38" s="861">
        <f t="shared" si="99"/>
        <v>0</v>
      </c>
      <c r="EF38" s="922">
        <f t="shared" si="100"/>
        <v>0</v>
      </c>
      <c r="EG38" s="164" t="str">
        <f t="shared" si="101"/>
        <v/>
      </c>
      <c r="EH38" s="163">
        <f t="shared" si="102"/>
        <v>0</v>
      </c>
      <c r="EI38" s="246"/>
      <c r="EJ38" s="246"/>
      <c r="EK38" s="155"/>
      <c r="EL38" s="22"/>
      <c r="EM38" s="163">
        <f t="shared" si="103"/>
        <v>0</v>
      </c>
      <c r="EN38" s="162">
        <f t="shared" si="104"/>
        <v>0</v>
      </c>
      <c r="EO38" s="162">
        <f t="shared" si="105"/>
        <v>0</v>
      </c>
      <c r="EP38" s="162">
        <f t="shared" si="106"/>
        <v>0</v>
      </c>
      <c r="EQ38" s="162">
        <f t="shared" si="107"/>
        <v>0</v>
      </c>
      <c r="ER38" s="162">
        <f t="shared" si="108"/>
        <v>0</v>
      </c>
      <c r="ES38" s="162">
        <f t="shared" si="119"/>
        <v>0</v>
      </c>
      <c r="ET38" s="162">
        <f t="shared" si="109"/>
        <v>0</v>
      </c>
      <c r="EU38" s="162">
        <f t="shared" si="110"/>
        <v>0</v>
      </c>
      <c r="EV38" s="162">
        <f t="shared" si="111"/>
        <v>0</v>
      </c>
      <c r="EW38" s="162">
        <f t="shared" si="112"/>
        <v>0</v>
      </c>
      <c r="EX38" s="162">
        <f t="shared" si="113"/>
        <v>0</v>
      </c>
      <c r="EY38" s="162">
        <f t="shared" si="114"/>
        <v>0</v>
      </c>
      <c r="EZ38" s="162">
        <f t="shared" si="115"/>
        <v>0</v>
      </c>
      <c r="FA38" s="162">
        <f t="shared" si="116"/>
        <v>0</v>
      </c>
      <c r="FB38" s="162">
        <f t="shared" si="117"/>
        <v>0</v>
      </c>
      <c r="FC38" s="22"/>
      <c r="FD38" s="161">
        <f t="shared" si="118"/>
        <v>35</v>
      </c>
      <c r="FE38" s="620">
        <f t="shared" si="120"/>
        <v>0</v>
      </c>
      <c r="FF38" s="160">
        <f>FF5</f>
        <v>50</v>
      </c>
      <c r="FG38" s="159" t="str">
        <f t="shared" si="121"/>
        <v/>
      </c>
      <c r="FH38" s="159" t="str">
        <f t="shared" si="122"/>
        <v/>
      </c>
      <c r="FI38" s="159" t="str">
        <f t="shared" si="123"/>
        <v/>
      </c>
      <c r="FJ38" s="159" t="str">
        <f t="shared" si="124"/>
        <v/>
      </c>
      <c r="FK38" s="159" t="str">
        <f t="shared" si="125"/>
        <v/>
      </c>
      <c r="FL38" s="159" t="str">
        <f t="shared" si="126"/>
        <v/>
      </c>
      <c r="FM38" s="159" t="str">
        <f t="shared" si="127"/>
        <v/>
      </c>
      <c r="FN38" s="159" t="str">
        <f t="shared" si="128"/>
        <v/>
      </c>
      <c r="FO38" s="159" t="str">
        <f t="shared" si="129"/>
        <v/>
      </c>
      <c r="FP38" s="159" t="str">
        <f t="shared" si="130"/>
        <v/>
      </c>
      <c r="FQ38" s="159" t="str">
        <f t="shared" si="131"/>
        <v/>
      </c>
      <c r="FR38" s="159" t="str">
        <f t="shared" si="132"/>
        <v/>
      </c>
      <c r="FS38" s="159" t="str">
        <f t="shared" si="133"/>
        <v/>
      </c>
      <c r="FT38" s="159" t="str">
        <f t="shared" si="134"/>
        <v/>
      </c>
      <c r="FU38" s="159" t="str">
        <f t="shared" si="135"/>
        <v/>
      </c>
      <c r="FV38" s="159" t="str">
        <f t="shared" si="136"/>
        <v/>
      </c>
      <c r="FW38" s="158"/>
      <c r="FX38" s="732">
        <f t="shared" si="137"/>
        <v>50</v>
      </c>
      <c r="FY38" s="732">
        <f t="shared" si="138"/>
        <v>50</v>
      </c>
      <c r="FZ38" s="732">
        <f t="shared" si="139"/>
        <v>50</v>
      </c>
      <c r="GA38" s="732">
        <f t="shared" si="140"/>
        <v>50</v>
      </c>
      <c r="GB38" s="732">
        <f t="shared" si="141"/>
        <v>50</v>
      </c>
      <c r="GC38" s="732">
        <f t="shared" si="142"/>
        <v>50</v>
      </c>
      <c r="GD38" s="732">
        <f t="shared" si="143"/>
        <v>50</v>
      </c>
      <c r="GE38" s="732">
        <f t="shared" si="144"/>
        <v>50</v>
      </c>
      <c r="GF38" s="732">
        <f t="shared" si="145"/>
        <v>50</v>
      </c>
      <c r="GG38" s="732">
        <f t="shared" si="146"/>
        <v>50</v>
      </c>
      <c r="GH38" s="732">
        <f t="shared" si="147"/>
        <v>50</v>
      </c>
      <c r="GI38" s="732">
        <f t="shared" si="148"/>
        <v>50</v>
      </c>
      <c r="GJ38" s="732">
        <f t="shared" si="149"/>
        <v>50</v>
      </c>
      <c r="GK38" s="732">
        <f t="shared" si="150"/>
        <v>50</v>
      </c>
      <c r="GL38" s="732">
        <f t="shared" si="151"/>
        <v>50</v>
      </c>
      <c r="GM38" s="732">
        <f t="shared" si="152"/>
        <v>50</v>
      </c>
      <c r="GN38" s="734">
        <v>31</v>
      </c>
      <c r="GO38" s="155"/>
      <c r="GQ38" s="19"/>
      <c r="GR38" s="365"/>
      <c r="GS38" s="365"/>
      <c r="GT38" s="365"/>
      <c r="GU38" s="365"/>
      <c r="GV38" s="366"/>
      <c r="GW38" s="376"/>
      <c r="GX38" s="365"/>
      <c r="GY38" s="365"/>
      <c r="GZ38" s="365"/>
      <c r="HA38" s="365"/>
      <c r="HB38" s="365"/>
      <c r="HC38" s="365"/>
      <c r="HD38" s="365"/>
      <c r="HE38" s="365"/>
      <c r="HF38" s="365"/>
      <c r="HG38" s="365"/>
      <c r="HH38" s="19"/>
      <c r="HI38" s="480"/>
      <c r="HJ38" s="530" t="s">
        <v>38</v>
      </c>
      <c r="HK38" s="279"/>
      <c r="HL38" s="626">
        <f>IF(HL37=0,0,RANK(HL37,HL37:IA37))</f>
        <v>1</v>
      </c>
      <c r="HM38" s="515">
        <f>IF(HM37=0,0,RANK(HM37,HL37:IA37))</f>
        <v>0</v>
      </c>
      <c r="HN38" s="515">
        <f>IF(HN37=0,0,RANK(HN37,HL37:IA37))</f>
        <v>0</v>
      </c>
      <c r="HO38" s="515">
        <f>IF(HO37=0,0,RANK(HO37,HL37:IA37))</f>
        <v>0</v>
      </c>
      <c r="HP38" s="515">
        <f>IF(HP37=0,0,RANK(HP37,HL37:IA37))</f>
        <v>0</v>
      </c>
      <c r="HQ38" s="515">
        <f>IF(HQ37=0,0,RANK(HQ37,HL37:IA37))</f>
        <v>0</v>
      </c>
      <c r="HR38" s="515">
        <f>IF(HR37=0,0,RANK(HR37,HL37:IA37))</f>
        <v>0</v>
      </c>
      <c r="HS38" s="515">
        <f>IF(HS37=0,0,RANK(HS37,HL37:IA37))</f>
        <v>0</v>
      </c>
      <c r="HT38" s="515">
        <f>IF(HT37=0,0,RANK(HT37,HL37:IA37))</f>
        <v>0</v>
      </c>
      <c r="HU38" s="515">
        <f>IF(HU37=0,0,RANK(HU37,HL37:IA37))</f>
        <v>0</v>
      </c>
      <c r="HV38" s="515">
        <f>IF(HV37=0,0,RANK(HV37,HL37:IA37))</f>
        <v>0</v>
      </c>
      <c r="HW38" s="515">
        <f>IF(HW37=0,0,RANK(HW37,HL37:IA37))</f>
        <v>0</v>
      </c>
      <c r="HX38" s="515">
        <f>IF(HX37=0,0,RANK(HX37,HL37:IA37))</f>
        <v>0</v>
      </c>
      <c r="HY38" s="515">
        <f>IF(HY37=0,0,RANK(HY37,HL37:IA37))</f>
        <v>0</v>
      </c>
      <c r="HZ38" s="515">
        <f>IF(HZ37=0,0,RANK(HZ37,HL37:IA37))</f>
        <v>0</v>
      </c>
      <c r="IA38" s="39">
        <f>IF(IA37=0,0,RANK(IA37,HL37:IA37))</f>
        <v>1</v>
      </c>
      <c r="IB38" s="590"/>
      <c r="IC38" s="590"/>
      <c r="ID38" s="590"/>
      <c r="IE38" s="590"/>
      <c r="IF38" s="590"/>
      <c r="IG38" s="19"/>
    </row>
    <row r="39" spans="1:241" s="20" customFormat="1" ht="39.950000000000003" customHeight="1" x14ac:dyDescent="0.25">
      <c r="A39" s="27">
        <f>ROW()</f>
        <v>39</v>
      </c>
      <c r="B39" s="342" t="str">
        <f>IF(C39="I","",IF(ISBLANK(D39),"",IF(ISTEXT(D39),LARGE(B18:B38,1)+1,0)))</f>
        <v/>
      </c>
      <c r="C39" s="182" t="s">
        <v>163</v>
      </c>
      <c r="D39" s="182"/>
      <c r="E39" s="665"/>
      <c r="F39" s="180"/>
      <c r="G39" s="856"/>
      <c r="H39" s="857"/>
      <c r="I39" s="707"/>
      <c r="J39" s="919">
        <f t="shared" si="6"/>
        <v>0</v>
      </c>
      <c r="K39" s="707"/>
      <c r="L39" s="919">
        <f t="shared" si="7"/>
        <v>0</v>
      </c>
      <c r="M39" s="707"/>
      <c r="N39" s="919">
        <f t="shared" si="8"/>
        <v>0</v>
      </c>
      <c r="O39" s="707"/>
      <c r="P39" s="919">
        <f t="shared" si="9"/>
        <v>0</v>
      </c>
      <c r="Q39" s="707"/>
      <c r="R39" s="919">
        <f t="shared" si="10"/>
        <v>0</v>
      </c>
      <c r="S39" s="707"/>
      <c r="T39" s="919">
        <f t="shared" si="11"/>
        <v>0</v>
      </c>
      <c r="U39" s="707"/>
      <c r="V39" s="919">
        <f t="shared" si="12"/>
        <v>0</v>
      </c>
      <c r="W39" s="707"/>
      <c r="X39" s="919">
        <f t="shared" si="13"/>
        <v>0</v>
      </c>
      <c r="Y39" s="707"/>
      <c r="Z39" s="919">
        <f t="shared" si="14"/>
        <v>0</v>
      </c>
      <c r="AA39" s="707"/>
      <c r="AB39" s="919">
        <f t="shared" si="15"/>
        <v>0</v>
      </c>
      <c r="AC39" s="707"/>
      <c r="AD39" s="919">
        <f t="shared" si="16"/>
        <v>0</v>
      </c>
      <c r="AE39" s="707"/>
      <c r="AF39" s="919">
        <f t="shared" si="17"/>
        <v>0</v>
      </c>
      <c r="AG39" s="707"/>
      <c r="AH39" s="919">
        <f t="shared" si="18"/>
        <v>0</v>
      </c>
      <c r="AI39" s="707"/>
      <c r="AJ39" s="919">
        <f t="shared" si="19"/>
        <v>0</v>
      </c>
      <c r="AK39" s="707"/>
      <c r="AL39" s="919">
        <f t="shared" si="173"/>
        <v>0</v>
      </c>
      <c r="AM39" s="707"/>
      <c r="AN39" s="916">
        <f t="shared" si="171"/>
        <v>0</v>
      </c>
      <c r="AO39" s="178">
        <f>AO6</f>
        <v>35</v>
      </c>
      <c r="AP39" s="964">
        <f t="shared" si="22"/>
        <v>0</v>
      </c>
      <c r="AQ39" s="926">
        <f t="shared" si="23"/>
        <v>0</v>
      </c>
      <c r="AR39" s="860">
        <f t="shared" si="24"/>
        <v>0</v>
      </c>
      <c r="AS39" s="861">
        <f t="shared" si="25"/>
        <v>0</v>
      </c>
      <c r="AT39" s="922">
        <f t="shared" si="26"/>
        <v>0</v>
      </c>
      <c r="AU39" s="164" t="str">
        <f t="shared" si="27"/>
        <v/>
      </c>
      <c r="AV39" s="163">
        <f t="shared" si="28"/>
        <v>0</v>
      </c>
      <c r="AW39" s="460">
        <f t="shared" si="29"/>
        <v>0</v>
      </c>
      <c r="AX39" s="860">
        <f t="shared" si="30"/>
        <v>0</v>
      </c>
      <c r="AY39" s="861">
        <f t="shared" si="31"/>
        <v>0</v>
      </c>
      <c r="AZ39" s="922">
        <f t="shared" si="32"/>
        <v>0</v>
      </c>
      <c r="BA39" s="164" t="str">
        <f t="shared" si="33"/>
        <v/>
      </c>
      <c r="BB39" s="163">
        <f t="shared" si="34"/>
        <v>0</v>
      </c>
      <c r="BC39" s="460">
        <f t="shared" si="35"/>
        <v>0</v>
      </c>
      <c r="BD39" s="860">
        <f t="shared" si="36"/>
        <v>0</v>
      </c>
      <c r="BE39" s="861">
        <f t="shared" si="37"/>
        <v>0</v>
      </c>
      <c r="BF39" s="922">
        <f t="shared" si="38"/>
        <v>0</v>
      </c>
      <c r="BG39" s="164" t="str">
        <f t="shared" si="39"/>
        <v/>
      </c>
      <c r="BH39" s="163">
        <f t="shared" si="40"/>
        <v>0</v>
      </c>
      <c r="BI39" s="460">
        <f t="shared" si="41"/>
        <v>0</v>
      </c>
      <c r="BJ39" s="860">
        <f t="shared" si="42"/>
        <v>0</v>
      </c>
      <c r="BK39" s="861">
        <f t="shared" si="43"/>
        <v>0</v>
      </c>
      <c r="BL39" s="922">
        <f t="shared" si="44"/>
        <v>0</v>
      </c>
      <c r="BM39" s="164" t="str">
        <f t="shared" si="45"/>
        <v/>
      </c>
      <c r="BN39" s="163">
        <f t="shared" si="46"/>
        <v>0</v>
      </c>
      <c r="BO39" s="460">
        <f t="shared" si="47"/>
        <v>0</v>
      </c>
      <c r="BP39" s="860">
        <f t="shared" si="48"/>
        <v>0</v>
      </c>
      <c r="BQ39" s="861">
        <f t="shared" si="49"/>
        <v>0</v>
      </c>
      <c r="BR39" s="922">
        <f t="shared" si="50"/>
        <v>0</v>
      </c>
      <c r="BS39" s="164" t="str">
        <f t="shared" si="51"/>
        <v/>
      </c>
      <c r="BT39" s="163">
        <f t="shared" si="52"/>
        <v>0</v>
      </c>
      <c r="BU39" s="460">
        <f t="shared" si="53"/>
        <v>0</v>
      </c>
      <c r="BV39" s="860">
        <f t="shared" si="54"/>
        <v>0</v>
      </c>
      <c r="BW39" s="861">
        <f t="shared" si="55"/>
        <v>0</v>
      </c>
      <c r="BX39" s="922">
        <f t="shared" si="56"/>
        <v>0</v>
      </c>
      <c r="BY39" s="164" t="str">
        <f t="shared" si="57"/>
        <v/>
      </c>
      <c r="BZ39" s="163">
        <f t="shared" si="58"/>
        <v>0</v>
      </c>
      <c r="CA39" s="460">
        <f t="shared" si="59"/>
        <v>0</v>
      </c>
      <c r="CB39" s="860">
        <f t="shared" si="60"/>
        <v>0</v>
      </c>
      <c r="CC39" s="861">
        <f t="shared" si="61"/>
        <v>0</v>
      </c>
      <c r="CD39" s="922">
        <f t="shared" si="62"/>
        <v>0</v>
      </c>
      <c r="CE39" s="164" t="str">
        <f t="shared" si="63"/>
        <v/>
      </c>
      <c r="CF39" s="163">
        <f t="shared" si="64"/>
        <v>0</v>
      </c>
      <c r="CG39" s="460">
        <f t="shared" si="65"/>
        <v>0</v>
      </c>
      <c r="CH39" s="860">
        <f t="shared" si="66"/>
        <v>0</v>
      </c>
      <c r="CI39" s="861">
        <f t="shared" si="67"/>
        <v>0</v>
      </c>
      <c r="CJ39" s="922">
        <f t="shared" si="68"/>
        <v>0</v>
      </c>
      <c r="CK39" s="164" t="str">
        <f t="shared" si="153"/>
        <v/>
      </c>
      <c r="CL39" s="163">
        <f t="shared" si="154"/>
        <v>0</v>
      </c>
      <c r="CM39" s="460">
        <f t="shared" si="69"/>
        <v>0</v>
      </c>
      <c r="CN39" s="860">
        <f t="shared" si="70"/>
        <v>0</v>
      </c>
      <c r="CO39" s="861">
        <f t="shared" si="71"/>
        <v>0</v>
      </c>
      <c r="CP39" s="922">
        <f t="shared" si="72"/>
        <v>0</v>
      </c>
      <c r="CQ39" s="164" t="str">
        <f t="shared" si="155"/>
        <v/>
      </c>
      <c r="CR39" s="163">
        <f t="shared" si="156"/>
        <v>0</v>
      </c>
      <c r="CS39" s="460">
        <f t="shared" si="73"/>
        <v>0</v>
      </c>
      <c r="CT39" s="860">
        <f t="shared" si="74"/>
        <v>0</v>
      </c>
      <c r="CU39" s="861">
        <f t="shared" si="75"/>
        <v>0</v>
      </c>
      <c r="CV39" s="922">
        <f t="shared" si="76"/>
        <v>0</v>
      </c>
      <c r="CW39" s="164" t="str">
        <f t="shared" si="157"/>
        <v/>
      </c>
      <c r="CX39" s="163">
        <f t="shared" si="158"/>
        <v>0</v>
      </c>
      <c r="CY39" s="460">
        <f t="shared" si="77"/>
        <v>0</v>
      </c>
      <c r="CZ39" s="860">
        <f t="shared" si="78"/>
        <v>0</v>
      </c>
      <c r="DA39" s="861">
        <f t="shared" si="79"/>
        <v>0</v>
      </c>
      <c r="DB39" s="922">
        <f t="shared" si="80"/>
        <v>0</v>
      </c>
      <c r="DC39" s="164" t="str">
        <f t="shared" si="159"/>
        <v/>
      </c>
      <c r="DD39" s="163">
        <f t="shared" si="160"/>
        <v>0</v>
      </c>
      <c r="DE39" s="460">
        <f t="shared" si="81"/>
        <v>0</v>
      </c>
      <c r="DF39" s="860">
        <f t="shared" si="82"/>
        <v>0</v>
      </c>
      <c r="DG39" s="861">
        <f t="shared" si="83"/>
        <v>0</v>
      </c>
      <c r="DH39" s="922">
        <f t="shared" si="84"/>
        <v>0</v>
      </c>
      <c r="DI39" s="164" t="str">
        <f t="shared" si="161"/>
        <v/>
      </c>
      <c r="DJ39" s="163">
        <f t="shared" si="162"/>
        <v>0</v>
      </c>
      <c r="DK39" s="460">
        <f t="shared" si="85"/>
        <v>0</v>
      </c>
      <c r="DL39" s="860">
        <f t="shared" si="86"/>
        <v>0</v>
      </c>
      <c r="DM39" s="861">
        <f t="shared" si="87"/>
        <v>0</v>
      </c>
      <c r="DN39" s="922">
        <f t="shared" si="88"/>
        <v>0</v>
      </c>
      <c r="DO39" s="164" t="str">
        <f t="shared" si="163"/>
        <v/>
      </c>
      <c r="DP39" s="163">
        <f t="shared" si="164"/>
        <v>0</v>
      </c>
      <c r="DQ39" s="460">
        <f t="shared" si="89"/>
        <v>0</v>
      </c>
      <c r="DR39" s="860">
        <f t="shared" si="90"/>
        <v>0</v>
      </c>
      <c r="DS39" s="861">
        <f t="shared" si="91"/>
        <v>0</v>
      </c>
      <c r="DT39" s="922">
        <f t="shared" si="92"/>
        <v>0</v>
      </c>
      <c r="DU39" s="164" t="str">
        <f t="shared" si="165"/>
        <v/>
      </c>
      <c r="DV39" s="163">
        <f t="shared" si="166"/>
        <v>0</v>
      </c>
      <c r="DW39" s="460">
        <f t="shared" si="93"/>
        <v>0</v>
      </c>
      <c r="DX39" s="860">
        <f t="shared" si="94"/>
        <v>0</v>
      </c>
      <c r="DY39" s="861">
        <f t="shared" si="95"/>
        <v>0</v>
      </c>
      <c r="DZ39" s="922">
        <f t="shared" si="96"/>
        <v>0</v>
      </c>
      <c r="EA39" s="164" t="str">
        <f t="shared" si="167"/>
        <v/>
      </c>
      <c r="EB39" s="163">
        <f t="shared" si="168"/>
        <v>0</v>
      </c>
      <c r="EC39" s="460">
        <f t="shared" si="97"/>
        <v>0</v>
      </c>
      <c r="ED39" s="860">
        <f t="shared" si="98"/>
        <v>0</v>
      </c>
      <c r="EE39" s="861">
        <f t="shared" si="99"/>
        <v>0</v>
      </c>
      <c r="EF39" s="922">
        <f t="shared" si="100"/>
        <v>0</v>
      </c>
      <c r="EG39" s="164" t="str">
        <f t="shared" si="101"/>
        <v/>
      </c>
      <c r="EH39" s="163">
        <f t="shared" si="102"/>
        <v>0</v>
      </c>
      <c r="EI39" s="246"/>
      <c r="EJ39" s="246"/>
      <c r="EK39" s="155"/>
      <c r="EL39" s="22"/>
      <c r="EM39" s="163">
        <f t="shared" si="103"/>
        <v>0</v>
      </c>
      <c r="EN39" s="162">
        <f t="shared" si="104"/>
        <v>0</v>
      </c>
      <c r="EO39" s="162">
        <f t="shared" si="105"/>
        <v>0</v>
      </c>
      <c r="EP39" s="162">
        <f t="shared" si="106"/>
        <v>0</v>
      </c>
      <c r="EQ39" s="162">
        <f t="shared" si="107"/>
        <v>0</v>
      </c>
      <c r="ER39" s="162">
        <f t="shared" si="108"/>
        <v>0</v>
      </c>
      <c r="ES39" s="162">
        <f t="shared" si="119"/>
        <v>0</v>
      </c>
      <c r="ET39" s="162">
        <f t="shared" si="109"/>
        <v>0</v>
      </c>
      <c r="EU39" s="162">
        <f t="shared" si="110"/>
        <v>0</v>
      </c>
      <c r="EV39" s="162">
        <f t="shared" si="111"/>
        <v>0</v>
      </c>
      <c r="EW39" s="162">
        <f t="shared" si="112"/>
        <v>0</v>
      </c>
      <c r="EX39" s="162">
        <f t="shared" si="113"/>
        <v>0</v>
      </c>
      <c r="EY39" s="162">
        <f t="shared" si="114"/>
        <v>0</v>
      </c>
      <c r="EZ39" s="162">
        <f t="shared" si="115"/>
        <v>0</v>
      </c>
      <c r="FA39" s="162">
        <f t="shared" si="116"/>
        <v>0</v>
      </c>
      <c r="FB39" s="162">
        <f t="shared" si="117"/>
        <v>0</v>
      </c>
      <c r="FC39" s="22"/>
      <c r="FD39" s="161">
        <f t="shared" si="118"/>
        <v>35</v>
      </c>
      <c r="FE39" s="620">
        <f t="shared" si="120"/>
        <v>0</v>
      </c>
      <c r="FF39" s="160">
        <f>FF5</f>
        <v>50</v>
      </c>
      <c r="FG39" s="159" t="str">
        <f t="shared" si="121"/>
        <v/>
      </c>
      <c r="FH39" s="159" t="str">
        <f t="shared" si="122"/>
        <v/>
      </c>
      <c r="FI39" s="159" t="str">
        <f t="shared" si="123"/>
        <v/>
      </c>
      <c r="FJ39" s="159" t="str">
        <f t="shared" si="124"/>
        <v/>
      </c>
      <c r="FK39" s="159" t="str">
        <f t="shared" si="125"/>
        <v/>
      </c>
      <c r="FL39" s="159" t="str">
        <f t="shared" si="126"/>
        <v/>
      </c>
      <c r="FM39" s="159" t="str">
        <f t="shared" si="127"/>
        <v/>
      </c>
      <c r="FN39" s="159" t="str">
        <f t="shared" si="128"/>
        <v/>
      </c>
      <c r="FO39" s="159" t="str">
        <f t="shared" si="129"/>
        <v/>
      </c>
      <c r="FP39" s="159" t="str">
        <f t="shared" si="130"/>
        <v/>
      </c>
      <c r="FQ39" s="159" t="str">
        <f t="shared" si="131"/>
        <v/>
      </c>
      <c r="FR39" s="159" t="str">
        <f t="shared" si="132"/>
        <v/>
      </c>
      <c r="FS39" s="159" t="str">
        <f t="shared" si="133"/>
        <v/>
      </c>
      <c r="FT39" s="159" t="str">
        <f t="shared" si="134"/>
        <v/>
      </c>
      <c r="FU39" s="159" t="str">
        <f t="shared" si="135"/>
        <v/>
      </c>
      <c r="FV39" s="159" t="str">
        <f t="shared" si="136"/>
        <v/>
      </c>
      <c r="FW39" s="158"/>
      <c r="FX39" s="732">
        <f t="shared" si="137"/>
        <v>50</v>
      </c>
      <c r="FY39" s="732">
        <f t="shared" si="138"/>
        <v>50</v>
      </c>
      <c r="FZ39" s="732">
        <f t="shared" si="139"/>
        <v>50</v>
      </c>
      <c r="GA39" s="732">
        <f t="shared" si="140"/>
        <v>50</v>
      </c>
      <c r="GB39" s="732">
        <f t="shared" si="141"/>
        <v>50</v>
      </c>
      <c r="GC39" s="732">
        <f t="shared" si="142"/>
        <v>50</v>
      </c>
      <c r="GD39" s="732">
        <f t="shared" si="143"/>
        <v>50</v>
      </c>
      <c r="GE39" s="732">
        <f t="shared" si="144"/>
        <v>50</v>
      </c>
      <c r="GF39" s="732">
        <f t="shared" si="145"/>
        <v>50</v>
      </c>
      <c r="GG39" s="732">
        <f t="shared" si="146"/>
        <v>50</v>
      </c>
      <c r="GH39" s="732">
        <f t="shared" si="147"/>
        <v>50</v>
      </c>
      <c r="GI39" s="732">
        <f t="shared" si="148"/>
        <v>50</v>
      </c>
      <c r="GJ39" s="732">
        <f t="shared" si="149"/>
        <v>50</v>
      </c>
      <c r="GK39" s="732">
        <f t="shared" si="150"/>
        <v>50</v>
      </c>
      <c r="GL39" s="732">
        <f t="shared" si="151"/>
        <v>50</v>
      </c>
      <c r="GM39" s="732">
        <f t="shared" si="152"/>
        <v>50</v>
      </c>
      <c r="GN39" s="734">
        <v>32</v>
      </c>
      <c r="GO39" s="155"/>
      <c r="GQ39" s="426"/>
      <c r="GR39" s="365"/>
      <c r="GS39" s="407" t="s">
        <v>271</v>
      </c>
      <c r="GT39" s="408"/>
      <c r="GU39" s="408"/>
      <c r="GV39" s="409"/>
      <c r="GW39" s="408"/>
      <c r="GX39" s="408"/>
      <c r="GY39" s="408"/>
      <c r="GZ39" s="408"/>
      <c r="HA39" s="406" t="s">
        <v>272</v>
      </c>
      <c r="HB39" s="1360" t="s">
        <v>273</v>
      </c>
      <c r="HC39" s="1360"/>
      <c r="HD39" s="1360"/>
      <c r="HE39" s="1360"/>
      <c r="HF39" s="1360"/>
      <c r="HG39" s="365"/>
      <c r="HH39" s="19"/>
      <c r="HI39" s="786" t="s">
        <v>544</v>
      </c>
      <c r="HJ39" s="279"/>
      <c r="HK39" s="279"/>
      <c r="HL39" s="279"/>
      <c r="HM39" s="279"/>
      <c r="HN39" s="279"/>
      <c r="HO39" s="279"/>
      <c r="HP39" s="279"/>
      <c r="HQ39" s="279"/>
      <c r="HR39" s="279"/>
      <c r="HS39" s="279"/>
      <c r="HT39" s="279"/>
      <c r="HU39" s="279"/>
      <c r="HV39" s="279"/>
      <c r="HW39" s="279"/>
      <c r="HX39" s="279"/>
      <c r="HY39" s="279"/>
      <c r="HZ39" s="279"/>
      <c r="IA39" s="279"/>
      <c r="IB39" s="590"/>
      <c r="IC39" s="590"/>
      <c r="ID39" s="590"/>
      <c r="IE39" s="590"/>
      <c r="IF39" s="590"/>
      <c r="IG39" s="19"/>
    </row>
    <row r="40" spans="1:241" s="20" customFormat="1" ht="39.950000000000003" customHeight="1" x14ac:dyDescent="0.25">
      <c r="A40" s="27">
        <f>ROW()</f>
        <v>40</v>
      </c>
      <c r="B40" s="342">
        <f>IF(C40="I","",IF(ISBLANK(D40),"",IF(ISTEXT(D40),LARGE(B18:B39,1)+1,0)))</f>
        <v>21</v>
      </c>
      <c r="C40" s="344"/>
      <c r="D40" s="173" t="s">
        <v>162</v>
      </c>
      <c r="E40" s="664"/>
      <c r="F40" s="171" t="s">
        <v>161</v>
      </c>
      <c r="G40" s="856"/>
      <c r="H40" s="857"/>
      <c r="I40" s="707"/>
      <c r="J40" s="919">
        <f t="shared" si="6"/>
        <v>0</v>
      </c>
      <c r="K40" s="707"/>
      <c r="L40" s="919">
        <f t="shared" si="7"/>
        <v>0</v>
      </c>
      <c r="M40" s="707"/>
      <c r="N40" s="919">
        <f t="shared" si="8"/>
        <v>0</v>
      </c>
      <c r="O40" s="707"/>
      <c r="P40" s="919">
        <f t="shared" si="9"/>
        <v>0</v>
      </c>
      <c r="Q40" s="707"/>
      <c r="R40" s="919">
        <f t="shared" si="10"/>
        <v>0</v>
      </c>
      <c r="S40" s="707"/>
      <c r="T40" s="919">
        <f t="shared" si="11"/>
        <v>0</v>
      </c>
      <c r="U40" s="707"/>
      <c r="V40" s="919">
        <f t="shared" si="12"/>
        <v>0</v>
      </c>
      <c r="W40" s="707"/>
      <c r="X40" s="919">
        <f t="shared" si="13"/>
        <v>0</v>
      </c>
      <c r="Y40" s="707"/>
      <c r="Z40" s="919">
        <f t="shared" si="14"/>
        <v>0</v>
      </c>
      <c r="AA40" s="707"/>
      <c r="AB40" s="919">
        <f t="shared" si="15"/>
        <v>0</v>
      </c>
      <c r="AC40" s="707"/>
      <c r="AD40" s="919">
        <f t="shared" si="16"/>
        <v>0</v>
      </c>
      <c r="AE40" s="707"/>
      <c r="AF40" s="919">
        <f t="shared" si="17"/>
        <v>0</v>
      </c>
      <c r="AG40" s="707"/>
      <c r="AH40" s="919">
        <f t="shared" si="18"/>
        <v>0</v>
      </c>
      <c r="AI40" s="707"/>
      <c r="AJ40" s="919">
        <f t="shared" si="19"/>
        <v>0</v>
      </c>
      <c r="AK40" s="707"/>
      <c r="AL40" s="919">
        <f t="shared" si="173"/>
        <v>0</v>
      </c>
      <c r="AM40" s="707"/>
      <c r="AN40" s="916">
        <f t="shared" si="171"/>
        <v>0</v>
      </c>
      <c r="AO40" s="178">
        <f>AO6</f>
        <v>35</v>
      </c>
      <c r="AP40" s="964">
        <f t="shared" si="22"/>
        <v>0</v>
      </c>
      <c r="AQ40" s="926">
        <f t="shared" si="23"/>
        <v>0</v>
      </c>
      <c r="AR40" s="860">
        <f t="shared" si="24"/>
        <v>0</v>
      </c>
      <c r="AS40" s="861">
        <f t="shared" si="25"/>
        <v>0</v>
      </c>
      <c r="AT40" s="922">
        <f t="shared" si="26"/>
        <v>0</v>
      </c>
      <c r="AU40" s="164" t="str">
        <f t="shared" si="27"/>
        <v/>
      </c>
      <c r="AV40" s="163">
        <f t="shared" si="28"/>
        <v>0</v>
      </c>
      <c r="AW40" s="460">
        <f t="shared" si="29"/>
        <v>0</v>
      </c>
      <c r="AX40" s="860">
        <f t="shared" si="30"/>
        <v>0</v>
      </c>
      <c r="AY40" s="861">
        <f t="shared" si="31"/>
        <v>0</v>
      </c>
      <c r="AZ40" s="922">
        <f t="shared" si="32"/>
        <v>0</v>
      </c>
      <c r="BA40" s="164" t="str">
        <f t="shared" si="33"/>
        <v/>
      </c>
      <c r="BB40" s="163">
        <f t="shared" si="34"/>
        <v>0</v>
      </c>
      <c r="BC40" s="460">
        <f t="shared" si="35"/>
        <v>0</v>
      </c>
      <c r="BD40" s="860">
        <f t="shared" si="36"/>
        <v>0</v>
      </c>
      <c r="BE40" s="861">
        <f t="shared" si="37"/>
        <v>0</v>
      </c>
      <c r="BF40" s="922">
        <f t="shared" si="38"/>
        <v>0</v>
      </c>
      <c r="BG40" s="164" t="str">
        <f t="shared" si="39"/>
        <v/>
      </c>
      <c r="BH40" s="163">
        <f t="shared" si="40"/>
        <v>0</v>
      </c>
      <c r="BI40" s="460">
        <f t="shared" si="41"/>
        <v>0</v>
      </c>
      <c r="BJ40" s="860">
        <f t="shared" si="42"/>
        <v>0</v>
      </c>
      <c r="BK40" s="861">
        <f t="shared" si="43"/>
        <v>0</v>
      </c>
      <c r="BL40" s="922">
        <f t="shared" si="44"/>
        <v>0</v>
      </c>
      <c r="BM40" s="164" t="str">
        <f t="shared" si="45"/>
        <v/>
      </c>
      <c r="BN40" s="163">
        <f t="shared" si="46"/>
        <v>0</v>
      </c>
      <c r="BO40" s="460">
        <f t="shared" si="47"/>
        <v>0</v>
      </c>
      <c r="BP40" s="860">
        <f t="shared" si="48"/>
        <v>0</v>
      </c>
      <c r="BQ40" s="861">
        <f t="shared" si="49"/>
        <v>0</v>
      </c>
      <c r="BR40" s="922">
        <f t="shared" si="50"/>
        <v>0</v>
      </c>
      <c r="BS40" s="164" t="str">
        <f t="shared" si="51"/>
        <v/>
      </c>
      <c r="BT40" s="163">
        <f t="shared" si="52"/>
        <v>0</v>
      </c>
      <c r="BU40" s="460">
        <f t="shared" si="53"/>
        <v>0</v>
      </c>
      <c r="BV40" s="860">
        <f t="shared" si="54"/>
        <v>0</v>
      </c>
      <c r="BW40" s="861">
        <f t="shared" si="55"/>
        <v>0</v>
      </c>
      <c r="BX40" s="922">
        <f t="shared" si="56"/>
        <v>0</v>
      </c>
      <c r="BY40" s="164" t="str">
        <f t="shared" si="57"/>
        <v/>
      </c>
      <c r="BZ40" s="163">
        <f t="shared" si="58"/>
        <v>0</v>
      </c>
      <c r="CA40" s="460">
        <f t="shared" si="59"/>
        <v>0</v>
      </c>
      <c r="CB40" s="860">
        <f t="shared" si="60"/>
        <v>0</v>
      </c>
      <c r="CC40" s="861">
        <f t="shared" si="61"/>
        <v>0</v>
      </c>
      <c r="CD40" s="922">
        <f t="shared" si="62"/>
        <v>0</v>
      </c>
      <c r="CE40" s="164" t="str">
        <f t="shared" si="63"/>
        <v/>
      </c>
      <c r="CF40" s="163">
        <f t="shared" si="64"/>
        <v>0</v>
      </c>
      <c r="CG40" s="460">
        <f t="shared" si="65"/>
        <v>0</v>
      </c>
      <c r="CH40" s="860">
        <f t="shared" si="66"/>
        <v>0</v>
      </c>
      <c r="CI40" s="861">
        <f t="shared" si="67"/>
        <v>0</v>
      </c>
      <c r="CJ40" s="922">
        <f t="shared" si="68"/>
        <v>0</v>
      </c>
      <c r="CK40" s="164" t="str">
        <f t="shared" si="153"/>
        <v/>
      </c>
      <c r="CL40" s="163">
        <f t="shared" si="154"/>
        <v>0</v>
      </c>
      <c r="CM40" s="460">
        <f t="shared" si="69"/>
        <v>0</v>
      </c>
      <c r="CN40" s="860">
        <f t="shared" si="70"/>
        <v>0</v>
      </c>
      <c r="CO40" s="861">
        <f t="shared" si="71"/>
        <v>0</v>
      </c>
      <c r="CP40" s="922">
        <f t="shared" si="72"/>
        <v>0</v>
      </c>
      <c r="CQ40" s="164" t="str">
        <f t="shared" si="155"/>
        <v/>
      </c>
      <c r="CR40" s="163">
        <f t="shared" si="156"/>
        <v>0</v>
      </c>
      <c r="CS40" s="460">
        <f t="shared" si="73"/>
        <v>0</v>
      </c>
      <c r="CT40" s="860">
        <f t="shared" si="74"/>
        <v>0</v>
      </c>
      <c r="CU40" s="861">
        <f t="shared" si="75"/>
        <v>0</v>
      </c>
      <c r="CV40" s="922">
        <f t="shared" si="76"/>
        <v>0</v>
      </c>
      <c r="CW40" s="164" t="str">
        <f t="shared" si="157"/>
        <v/>
      </c>
      <c r="CX40" s="163">
        <f t="shared" si="158"/>
        <v>0</v>
      </c>
      <c r="CY40" s="460">
        <f t="shared" si="77"/>
        <v>0</v>
      </c>
      <c r="CZ40" s="860">
        <f t="shared" si="78"/>
        <v>0</v>
      </c>
      <c r="DA40" s="861">
        <f t="shared" si="79"/>
        <v>0</v>
      </c>
      <c r="DB40" s="922">
        <f t="shared" si="80"/>
        <v>0</v>
      </c>
      <c r="DC40" s="164" t="str">
        <f t="shared" si="159"/>
        <v/>
      </c>
      <c r="DD40" s="163">
        <f t="shared" si="160"/>
        <v>0</v>
      </c>
      <c r="DE40" s="460">
        <f t="shared" si="81"/>
        <v>0</v>
      </c>
      <c r="DF40" s="860">
        <f t="shared" si="82"/>
        <v>0</v>
      </c>
      <c r="DG40" s="861">
        <f t="shared" si="83"/>
        <v>0</v>
      </c>
      <c r="DH40" s="922">
        <f t="shared" si="84"/>
        <v>0</v>
      </c>
      <c r="DI40" s="164" t="str">
        <f t="shared" si="161"/>
        <v/>
      </c>
      <c r="DJ40" s="163">
        <f t="shared" si="162"/>
        <v>0</v>
      </c>
      <c r="DK40" s="460">
        <f t="shared" si="85"/>
        <v>0</v>
      </c>
      <c r="DL40" s="860">
        <f t="shared" si="86"/>
        <v>0</v>
      </c>
      <c r="DM40" s="861">
        <f t="shared" si="87"/>
        <v>0</v>
      </c>
      <c r="DN40" s="922">
        <f t="shared" si="88"/>
        <v>0</v>
      </c>
      <c r="DO40" s="164" t="str">
        <f t="shared" si="163"/>
        <v/>
      </c>
      <c r="DP40" s="163">
        <f t="shared" si="164"/>
        <v>0</v>
      </c>
      <c r="DQ40" s="460">
        <f t="shared" si="89"/>
        <v>0</v>
      </c>
      <c r="DR40" s="860">
        <f t="shared" si="90"/>
        <v>0</v>
      </c>
      <c r="DS40" s="861">
        <f t="shared" si="91"/>
        <v>0</v>
      </c>
      <c r="DT40" s="922">
        <f t="shared" si="92"/>
        <v>0</v>
      </c>
      <c r="DU40" s="164" t="str">
        <f t="shared" si="165"/>
        <v/>
      </c>
      <c r="DV40" s="163">
        <f t="shared" si="166"/>
        <v>0</v>
      </c>
      <c r="DW40" s="460">
        <f t="shared" si="93"/>
        <v>0</v>
      </c>
      <c r="DX40" s="860">
        <f t="shared" si="94"/>
        <v>0</v>
      </c>
      <c r="DY40" s="861">
        <f t="shared" si="95"/>
        <v>0</v>
      </c>
      <c r="DZ40" s="922">
        <f t="shared" si="96"/>
        <v>0</v>
      </c>
      <c r="EA40" s="164" t="str">
        <f t="shared" si="167"/>
        <v/>
      </c>
      <c r="EB40" s="163">
        <f t="shared" si="168"/>
        <v>0</v>
      </c>
      <c r="EC40" s="460">
        <f t="shared" si="97"/>
        <v>0</v>
      </c>
      <c r="ED40" s="860">
        <f t="shared" si="98"/>
        <v>0</v>
      </c>
      <c r="EE40" s="861">
        <f t="shared" si="99"/>
        <v>0</v>
      </c>
      <c r="EF40" s="922">
        <f t="shared" si="100"/>
        <v>0</v>
      </c>
      <c r="EG40" s="164" t="str">
        <f t="shared" si="101"/>
        <v/>
      </c>
      <c r="EH40" s="163">
        <f t="shared" si="102"/>
        <v>0</v>
      </c>
      <c r="EI40" s="246"/>
      <c r="EJ40" s="246"/>
      <c r="EK40" s="155"/>
      <c r="EL40" s="22"/>
      <c r="EM40" s="163">
        <f t="shared" si="103"/>
        <v>0</v>
      </c>
      <c r="EN40" s="162">
        <f t="shared" si="104"/>
        <v>0</v>
      </c>
      <c r="EO40" s="162">
        <f t="shared" si="105"/>
        <v>0</v>
      </c>
      <c r="EP40" s="162">
        <f t="shared" si="106"/>
        <v>0</v>
      </c>
      <c r="EQ40" s="162">
        <f t="shared" si="107"/>
        <v>0</v>
      </c>
      <c r="ER40" s="162">
        <f t="shared" si="108"/>
        <v>0</v>
      </c>
      <c r="ES40" s="162">
        <f t="shared" si="119"/>
        <v>0</v>
      </c>
      <c r="ET40" s="162">
        <f t="shared" si="109"/>
        <v>0</v>
      </c>
      <c r="EU40" s="162">
        <f t="shared" si="110"/>
        <v>0</v>
      </c>
      <c r="EV40" s="162">
        <f t="shared" si="111"/>
        <v>0</v>
      </c>
      <c r="EW40" s="162">
        <f t="shared" si="112"/>
        <v>0</v>
      </c>
      <c r="EX40" s="162">
        <f t="shared" si="113"/>
        <v>0</v>
      </c>
      <c r="EY40" s="162">
        <f t="shared" si="114"/>
        <v>0</v>
      </c>
      <c r="EZ40" s="162">
        <f t="shared" si="115"/>
        <v>0</v>
      </c>
      <c r="FA40" s="162">
        <f t="shared" si="116"/>
        <v>0</v>
      </c>
      <c r="FB40" s="162">
        <f t="shared" si="117"/>
        <v>0</v>
      </c>
      <c r="FC40" s="22"/>
      <c r="FD40" s="161">
        <f t="shared" si="118"/>
        <v>35</v>
      </c>
      <c r="FE40" s="620">
        <f t="shared" si="120"/>
        <v>0</v>
      </c>
      <c r="FF40" s="160">
        <f>FF5</f>
        <v>50</v>
      </c>
      <c r="FG40" s="159" t="str">
        <f t="shared" si="121"/>
        <v/>
      </c>
      <c r="FH40" s="159" t="str">
        <f t="shared" si="122"/>
        <v/>
      </c>
      <c r="FI40" s="159" t="str">
        <f t="shared" si="123"/>
        <v/>
      </c>
      <c r="FJ40" s="159" t="str">
        <f t="shared" si="124"/>
        <v/>
      </c>
      <c r="FK40" s="159" t="str">
        <f t="shared" si="125"/>
        <v/>
      </c>
      <c r="FL40" s="159" t="str">
        <f t="shared" si="126"/>
        <v/>
      </c>
      <c r="FM40" s="159" t="str">
        <f t="shared" si="127"/>
        <v/>
      </c>
      <c r="FN40" s="159" t="str">
        <f t="shared" si="128"/>
        <v/>
      </c>
      <c r="FO40" s="159" t="str">
        <f t="shared" si="129"/>
        <v/>
      </c>
      <c r="FP40" s="159" t="str">
        <f t="shared" si="130"/>
        <v/>
      </c>
      <c r="FQ40" s="159" t="str">
        <f t="shared" si="131"/>
        <v/>
      </c>
      <c r="FR40" s="159" t="str">
        <f t="shared" si="132"/>
        <v/>
      </c>
      <c r="FS40" s="159" t="str">
        <f t="shared" si="133"/>
        <v/>
      </c>
      <c r="FT40" s="159" t="str">
        <f t="shared" si="134"/>
        <v/>
      </c>
      <c r="FU40" s="159" t="str">
        <f t="shared" si="135"/>
        <v/>
      </c>
      <c r="FV40" s="159" t="str">
        <f t="shared" si="136"/>
        <v/>
      </c>
      <c r="FW40" s="158"/>
      <c r="FX40" s="732">
        <f t="shared" si="137"/>
        <v>50</v>
      </c>
      <c r="FY40" s="732">
        <f t="shared" si="138"/>
        <v>50</v>
      </c>
      <c r="FZ40" s="732">
        <f t="shared" si="139"/>
        <v>50</v>
      </c>
      <c r="GA40" s="732">
        <f t="shared" si="140"/>
        <v>50</v>
      </c>
      <c r="GB40" s="732">
        <f t="shared" si="141"/>
        <v>50</v>
      </c>
      <c r="GC40" s="732">
        <f t="shared" si="142"/>
        <v>50</v>
      </c>
      <c r="GD40" s="732">
        <f t="shared" si="143"/>
        <v>50</v>
      </c>
      <c r="GE40" s="732">
        <f t="shared" si="144"/>
        <v>50</v>
      </c>
      <c r="GF40" s="732">
        <f t="shared" si="145"/>
        <v>50</v>
      </c>
      <c r="GG40" s="732">
        <f t="shared" si="146"/>
        <v>50</v>
      </c>
      <c r="GH40" s="732">
        <f t="shared" si="147"/>
        <v>50</v>
      </c>
      <c r="GI40" s="732">
        <f t="shared" si="148"/>
        <v>50</v>
      </c>
      <c r="GJ40" s="732">
        <f t="shared" si="149"/>
        <v>50</v>
      </c>
      <c r="GK40" s="732">
        <f t="shared" si="150"/>
        <v>50</v>
      </c>
      <c r="GL40" s="732">
        <f t="shared" si="151"/>
        <v>50</v>
      </c>
      <c r="GM40" s="732">
        <f t="shared" si="152"/>
        <v>50</v>
      </c>
      <c r="GN40" s="734">
        <v>33</v>
      </c>
      <c r="GO40" s="155"/>
      <c r="GQ40" s="426"/>
      <c r="GR40" s="365"/>
      <c r="GS40" s="406" t="s">
        <v>274</v>
      </c>
      <c r="GT40" s="412" t="s">
        <v>212</v>
      </c>
      <c r="GU40" s="413"/>
      <c r="GV40" s="408" t="s">
        <v>275</v>
      </c>
      <c r="GW40" s="408"/>
      <c r="GX40" s="408"/>
      <c r="GY40" s="408"/>
      <c r="GZ40" s="408"/>
      <c r="HA40" s="408"/>
      <c r="HB40" s="408"/>
      <c r="HC40" s="408"/>
      <c r="HD40" s="408"/>
      <c r="HE40" s="408"/>
      <c r="HF40" s="408"/>
      <c r="HG40" s="365"/>
      <c r="HH40" s="19"/>
      <c r="HI40" s="480"/>
      <c r="HJ40" s="511" t="s">
        <v>380</v>
      </c>
      <c r="HK40" s="512">
        <v>2</v>
      </c>
      <c r="HL40" s="514">
        <f>COUNTIF(AV15:AV365,HK40)</f>
        <v>0</v>
      </c>
      <c r="HM40" s="514">
        <f>COUNTIF(BB15:BB365,HK40)</f>
        <v>1</v>
      </c>
      <c r="HN40" s="514">
        <f>COUNTIF(BH15:BH365,HK40)</f>
        <v>0</v>
      </c>
      <c r="HO40" s="514">
        <f>COUNTIF(BN15:BN365,HK40)</f>
        <v>0</v>
      </c>
      <c r="HP40" s="514">
        <f>COUNTIF(BT15:BT365,HK40)</f>
        <v>0</v>
      </c>
      <c r="HQ40" s="514">
        <f>COUNTIF(BZ15:BZ365,HK40)</f>
        <v>0</v>
      </c>
      <c r="HR40" s="514">
        <f>COUNTIF(CF15:CF365,HK40)</f>
        <v>0</v>
      </c>
      <c r="HS40" s="514">
        <f>COUNTIF(CL15:CL365,HK40)</f>
        <v>0</v>
      </c>
      <c r="HT40" s="514">
        <f>COUNTIF(CR15:CR365,HK40)</f>
        <v>0</v>
      </c>
      <c r="HU40" s="514">
        <f>COUNTIF(CX15:CX365,HK40)</f>
        <v>0</v>
      </c>
      <c r="HV40" s="514">
        <f>COUNTIF(DD15:DD365,HK40)</f>
        <v>0</v>
      </c>
      <c r="HW40" s="514">
        <f>COUNTIF(DJ15:DJ365,HK40)</f>
        <v>0</v>
      </c>
      <c r="HX40" s="514">
        <f>COUNTIF(DP15:DP365,HK40)</f>
        <v>0</v>
      </c>
      <c r="HY40" s="514">
        <f>COUNTIF(DV15:DV365,HK40)</f>
        <v>0</v>
      </c>
      <c r="HZ40" s="514">
        <f>COUNTIF(EB15:EB365,HK40)</f>
        <v>1</v>
      </c>
      <c r="IA40" s="514">
        <f>COUNTIF(EH15:EH365,HK40)</f>
        <v>0</v>
      </c>
      <c r="IB40" s="590"/>
      <c r="IC40" s="590"/>
      <c r="ID40" s="590"/>
      <c r="IE40" s="590"/>
      <c r="IF40" s="590"/>
      <c r="IG40" s="19"/>
    </row>
    <row r="41" spans="1:241" s="20" customFormat="1" ht="39.950000000000003" customHeight="1" x14ac:dyDescent="0.25">
      <c r="A41" s="27">
        <f>ROW()</f>
        <v>41</v>
      </c>
      <c r="B41" s="342">
        <f>IF(C41="I","",IF(ISBLANK(D41),"",IF(ISTEXT(D41),LARGE(B18:B40,1)+1,0)))</f>
        <v>22</v>
      </c>
      <c r="C41" s="344"/>
      <c r="D41" s="173" t="s">
        <v>160</v>
      </c>
      <c r="E41" s="664" t="s">
        <v>136</v>
      </c>
      <c r="F41" s="171"/>
      <c r="G41" s="856"/>
      <c r="H41" s="857"/>
      <c r="I41" s="707"/>
      <c r="J41" s="919">
        <f t="shared" si="6"/>
        <v>0</v>
      </c>
      <c r="K41" s="707"/>
      <c r="L41" s="919">
        <f t="shared" si="7"/>
        <v>0</v>
      </c>
      <c r="M41" s="707"/>
      <c r="N41" s="919">
        <f t="shared" si="8"/>
        <v>0</v>
      </c>
      <c r="O41" s="707"/>
      <c r="P41" s="919">
        <f t="shared" si="9"/>
        <v>0</v>
      </c>
      <c r="Q41" s="707"/>
      <c r="R41" s="919">
        <f t="shared" si="10"/>
        <v>0</v>
      </c>
      <c r="S41" s="707"/>
      <c r="T41" s="919">
        <f t="shared" si="11"/>
        <v>0</v>
      </c>
      <c r="U41" s="707"/>
      <c r="V41" s="919">
        <f t="shared" si="12"/>
        <v>0</v>
      </c>
      <c r="W41" s="707"/>
      <c r="X41" s="919">
        <f t="shared" si="13"/>
        <v>0</v>
      </c>
      <c r="Y41" s="707"/>
      <c r="Z41" s="919">
        <f t="shared" si="14"/>
        <v>0</v>
      </c>
      <c r="AA41" s="707"/>
      <c r="AB41" s="919">
        <f t="shared" si="15"/>
        <v>0</v>
      </c>
      <c r="AC41" s="707"/>
      <c r="AD41" s="919">
        <f t="shared" si="16"/>
        <v>0</v>
      </c>
      <c r="AE41" s="707"/>
      <c r="AF41" s="919">
        <f t="shared" si="17"/>
        <v>0</v>
      </c>
      <c r="AG41" s="707"/>
      <c r="AH41" s="919">
        <f t="shared" si="18"/>
        <v>0</v>
      </c>
      <c r="AI41" s="707"/>
      <c r="AJ41" s="919">
        <f t="shared" si="19"/>
        <v>0</v>
      </c>
      <c r="AK41" s="707"/>
      <c r="AL41" s="919">
        <f t="shared" si="173"/>
        <v>0</v>
      </c>
      <c r="AM41" s="707"/>
      <c r="AN41" s="916">
        <f t="shared" si="171"/>
        <v>0</v>
      </c>
      <c r="AO41" s="178">
        <f>AO6</f>
        <v>35</v>
      </c>
      <c r="AP41" s="964">
        <f t="shared" si="22"/>
        <v>0</v>
      </c>
      <c r="AQ41" s="926">
        <f t="shared" si="23"/>
        <v>0</v>
      </c>
      <c r="AR41" s="860">
        <f t="shared" si="24"/>
        <v>0</v>
      </c>
      <c r="AS41" s="861">
        <f t="shared" si="25"/>
        <v>0</v>
      </c>
      <c r="AT41" s="922">
        <f t="shared" si="26"/>
        <v>0</v>
      </c>
      <c r="AU41" s="164" t="str">
        <f t="shared" si="27"/>
        <v/>
      </c>
      <c r="AV41" s="163">
        <f t="shared" si="28"/>
        <v>0</v>
      </c>
      <c r="AW41" s="460">
        <f t="shared" si="29"/>
        <v>0</v>
      </c>
      <c r="AX41" s="860">
        <f t="shared" si="30"/>
        <v>0</v>
      </c>
      <c r="AY41" s="861">
        <f t="shared" si="31"/>
        <v>0</v>
      </c>
      <c r="AZ41" s="922">
        <f t="shared" si="32"/>
        <v>0</v>
      </c>
      <c r="BA41" s="164" t="str">
        <f t="shared" si="33"/>
        <v/>
      </c>
      <c r="BB41" s="163">
        <f t="shared" si="34"/>
        <v>0</v>
      </c>
      <c r="BC41" s="460">
        <f t="shared" si="35"/>
        <v>0</v>
      </c>
      <c r="BD41" s="860">
        <f t="shared" si="36"/>
        <v>0</v>
      </c>
      <c r="BE41" s="861">
        <f t="shared" si="37"/>
        <v>0</v>
      </c>
      <c r="BF41" s="922">
        <f t="shared" si="38"/>
        <v>0</v>
      </c>
      <c r="BG41" s="164" t="str">
        <f t="shared" si="39"/>
        <v/>
      </c>
      <c r="BH41" s="163">
        <f t="shared" si="40"/>
        <v>0</v>
      </c>
      <c r="BI41" s="460">
        <f t="shared" si="41"/>
        <v>0</v>
      </c>
      <c r="BJ41" s="860">
        <f t="shared" si="42"/>
        <v>0</v>
      </c>
      <c r="BK41" s="861">
        <f t="shared" si="43"/>
        <v>0</v>
      </c>
      <c r="BL41" s="922">
        <f t="shared" si="44"/>
        <v>0</v>
      </c>
      <c r="BM41" s="164" t="str">
        <f t="shared" si="45"/>
        <v/>
      </c>
      <c r="BN41" s="163">
        <f t="shared" si="46"/>
        <v>0</v>
      </c>
      <c r="BO41" s="460">
        <f t="shared" si="47"/>
        <v>0</v>
      </c>
      <c r="BP41" s="860">
        <f t="shared" si="48"/>
        <v>0</v>
      </c>
      <c r="BQ41" s="861">
        <f t="shared" si="49"/>
        <v>0</v>
      </c>
      <c r="BR41" s="922">
        <f t="shared" si="50"/>
        <v>0</v>
      </c>
      <c r="BS41" s="164" t="str">
        <f t="shared" si="51"/>
        <v/>
      </c>
      <c r="BT41" s="163">
        <f t="shared" si="52"/>
        <v>0</v>
      </c>
      <c r="BU41" s="460">
        <f t="shared" si="53"/>
        <v>0</v>
      </c>
      <c r="BV41" s="860">
        <f t="shared" si="54"/>
        <v>0</v>
      </c>
      <c r="BW41" s="861">
        <f t="shared" si="55"/>
        <v>0</v>
      </c>
      <c r="BX41" s="922">
        <f t="shared" si="56"/>
        <v>0</v>
      </c>
      <c r="BY41" s="164" t="str">
        <f t="shared" si="57"/>
        <v/>
      </c>
      <c r="BZ41" s="163">
        <f t="shared" si="58"/>
        <v>0</v>
      </c>
      <c r="CA41" s="460">
        <f t="shared" si="59"/>
        <v>0</v>
      </c>
      <c r="CB41" s="860">
        <f t="shared" si="60"/>
        <v>0</v>
      </c>
      <c r="CC41" s="861">
        <f t="shared" si="61"/>
        <v>0</v>
      </c>
      <c r="CD41" s="922">
        <f t="shared" si="62"/>
        <v>0</v>
      </c>
      <c r="CE41" s="164" t="str">
        <f t="shared" si="63"/>
        <v/>
      </c>
      <c r="CF41" s="163">
        <f t="shared" si="64"/>
        <v>0</v>
      </c>
      <c r="CG41" s="460">
        <f t="shared" si="65"/>
        <v>0</v>
      </c>
      <c r="CH41" s="860">
        <f t="shared" si="66"/>
        <v>0</v>
      </c>
      <c r="CI41" s="861">
        <f t="shared" si="67"/>
        <v>0</v>
      </c>
      <c r="CJ41" s="922">
        <f t="shared" si="68"/>
        <v>0</v>
      </c>
      <c r="CK41" s="164" t="str">
        <f t="shared" si="153"/>
        <v/>
      </c>
      <c r="CL41" s="163">
        <f t="shared" si="154"/>
        <v>0</v>
      </c>
      <c r="CM41" s="460">
        <f t="shared" si="69"/>
        <v>0</v>
      </c>
      <c r="CN41" s="860">
        <f t="shared" si="70"/>
        <v>0</v>
      </c>
      <c r="CO41" s="861">
        <f t="shared" si="71"/>
        <v>0</v>
      </c>
      <c r="CP41" s="922">
        <f t="shared" si="72"/>
        <v>0</v>
      </c>
      <c r="CQ41" s="164" t="str">
        <f t="shared" si="155"/>
        <v/>
      </c>
      <c r="CR41" s="163">
        <f t="shared" si="156"/>
        <v>0</v>
      </c>
      <c r="CS41" s="460">
        <f t="shared" si="73"/>
        <v>0</v>
      </c>
      <c r="CT41" s="860">
        <f t="shared" si="74"/>
        <v>0</v>
      </c>
      <c r="CU41" s="861">
        <f t="shared" si="75"/>
        <v>0</v>
      </c>
      <c r="CV41" s="922">
        <f t="shared" si="76"/>
        <v>0</v>
      </c>
      <c r="CW41" s="164" t="str">
        <f t="shared" si="157"/>
        <v/>
      </c>
      <c r="CX41" s="163">
        <f t="shared" si="158"/>
        <v>0</v>
      </c>
      <c r="CY41" s="460">
        <f t="shared" si="77"/>
        <v>0</v>
      </c>
      <c r="CZ41" s="860">
        <f t="shared" si="78"/>
        <v>0</v>
      </c>
      <c r="DA41" s="861">
        <f t="shared" si="79"/>
        <v>0</v>
      </c>
      <c r="DB41" s="922">
        <f t="shared" si="80"/>
        <v>0</v>
      </c>
      <c r="DC41" s="164" t="str">
        <f t="shared" si="159"/>
        <v/>
      </c>
      <c r="DD41" s="163">
        <f t="shared" si="160"/>
        <v>0</v>
      </c>
      <c r="DE41" s="460">
        <f t="shared" si="81"/>
        <v>0</v>
      </c>
      <c r="DF41" s="860">
        <f t="shared" si="82"/>
        <v>0</v>
      </c>
      <c r="DG41" s="861">
        <f t="shared" si="83"/>
        <v>0</v>
      </c>
      <c r="DH41" s="922">
        <f t="shared" si="84"/>
        <v>0</v>
      </c>
      <c r="DI41" s="164" t="str">
        <f t="shared" si="161"/>
        <v/>
      </c>
      <c r="DJ41" s="163">
        <f t="shared" si="162"/>
        <v>0</v>
      </c>
      <c r="DK41" s="460">
        <f t="shared" si="85"/>
        <v>0</v>
      </c>
      <c r="DL41" s="860">
        <f t="shared" si="86"/>
        <v>0</v>
      </c>
      <c r="DM41" s="861">
        <f t="shared" si="87"/>
        <v>0</v>
      </c>
      <c r="DN41" s="922">
        <f t="shared" si="88"/>
        <v>0</v>
      </c>
      <c r="DO41" s="164" t="str">
        <f t="shared" si="163"/>
        <v/>
      </c>
      <c r="DP41" s="163">
        <f t="shared" si="164"/>
        <v>0</v>
      </c>
      <c r="DQ41" s="460">
        <f t="shared" si="89"/>
        <v>0</v>
      </c>
      <c r="DR41" s="860">
        <f t="shared" si="90"/>
        <v>0</v>
      </c>
      <c r="DS41" s="861">
        <f t="shared" si="91"/>
        <v>0</v>
      </c>
      <c r="DT41" s="922">
        <f t="shared" si="92"/>
        <v>0</v>
      </c>
      <c r="DU41" s="164" t="str">
        <f t="shared" si="165"/>
        <v/>
      </c>
      <c r="DV41" s="163">
        <f t="shared" si="166"/>
        <v>0</v>
      </c>
      <c r="DW41" s="460">
        <f t="shared" si="93"/>
        <v>0</v>
      </c>
      <c r="DX41" s="860">
        <f t="shared" si="94"/>
        <v>0</v>
      </c>
      <c r="DY41" s="861">
        <f t="shared" si="95"/>
        <v>0</v>
      </c>
      <c r="DZ41" s="922">
        <f t="shared" si="96"/>
        <v>0</v>
      </c>
      <c r="EA41" s="164" t="str">
        <f t="shared" si="167"/>
        <v/>
      </c>
      <c r="EB41" s="163">
        <f t="shared" si="168"/>
        <v>0</v>
      </c>
      <c r="EC41" s="460">
        <f t="shared" si="97"/>
        <v>0</v>
      </c>
      <c r="ED41" s="860">
        <f t="shared" si="98"/>
        <v>0</v>
      </c>
      <c r="EE41" s="861">
        <f t="shared" si="99"/>
        <v>0</v>
      </c>
      <c r="EF41" s="922">
        <f t="shared" si="100"/>
        <v>0</v>
      </c>
      <c r="EG41" s="164" t="str">
        <f t="shared" si="101"/>
        <v/>
      </c>
      <c r="EH41" s="163">
        <f t="shared" si="102"/>
        <v>0</v>
      </c>
      <c r="EI41" s="246"/>
      <c r="EJ41" s="246"/>
      <c r="EK41" s="155"/>
      <c r="EL41" s="22"/>
      <c r="EM41" s="163">
        <f t="shared" si="103"/>
        <v>0</v>
      </c>
      <c r="EN41" s="162">
        <f t="shared" si="104"/>
        <v>0</v>
      </c>
      <c r="EO41" s="162">
        <f t="shared" si="105"/>
        <v>0</v>
      </c>
      <c r="EP41" s="162">
        <f t="shared" si="106"/>
        <v>0</v>
      </c>
      <c r="EQ41" s="162">
        <f t="shared" si="107"/>
        <v>0</v>
      </c>
      <c r="ER41" s="162">
        <f t="shared" si="108"/>
        <v>0</v>
      </c>
      <c r="ES41" s="162">
        <f t="shared" si="119"/>
        <v>0</v>
      </c>
      <c r="ET41" s="162">
        <f t="shared" si="109"/>
        <v>0</v>
      </c>
      <c r="EU41" s="162">
        <f t="shared" si="110"/>
        <v>0</v>
      </c>
      <c r="EV41" s="162">
        <f t="shared" si="111"/>
        <v>0</v>
      </c>
      <c r="EW41" s="162">
        <f t="shared" si="112"/>
        <v>0</v>
      </c>
      <c r="EX41" s="162">
        <f t="shared" si="113"/>
        <v>0</v>
      </c>
      <c r="EY41" s="162">
        <f t="shared" si="114"/>
        <v>0</v>
      </c>
      <c r="EZ41" s="162">
        <f t="shared" si="115"/>
        <v>0</v>
      </c>
      <c r="FA41" s="162">
        <f t="shared" si="116"/>
        <v>0</v>
      </c>
      <c r="FB41" s="162">
        <f t="shared" si="117"/>
        <v>0</v>
      </c>
      <c r="FC41" s="22"/>
      <c r="FD41" s="161">
        <f t="shared" si="118"/>
        <v>35</v>
      </c>
      <c r="FE41" s="620">
        <f t="shared" si="120"/>
        <v>0</v>
      </c>
      <c r="FF41" s="160">
        <f>FF5</f>
        <v>50</v>
      </c>
      <c r="FG41" s="159" t="str">
        <f t="shared" si="121"/>
        <v/>
      </c>
      <c r="FH41" s="159" t="str">
        <f t="shared" si="122"/>
        <v/>
      </c>
      <c r="FI41" s="159" t="str">
        <f t="shared" si="123"/>
        <v/>
      </c>
      <c r="FJ41" s="159" t="str">
        <f t="shared" si="124"/>
        <v/>
      </c>
      <c r="FK41" s="159" t="str">
        <f t="shared" si="125"/>
        <v/>
      </c>
      <c r="FL41" s="159" t="str">
        <f t="shared" si="126"/>
        <v/>
      </c>
      <c r="FM41" s="159" t="str">
        <f t="shared" si="127"/>
        <v/>
      </c>
      <c r="FN41" s="159" t="str">
        <f t="shared" si="128"/>
        <v/>
      </c>
      <c r="FO41" s="159" t="str">
        <f t="shared" si="129"/>
        <v/>
      </c>
      <c r="FP41" s="159" t="str">
        <f t="shared" si="130"/>
        <v/>
      </c>
      <c r="FQ41" s="159" t="str">
        <f t="shared" si="131"/>
        <v/>
      </c>
      <c r="FR41" s="159" t="str">
        <f t="shared" si="132"/>
        <v/>
      </c>
      <c r="FS41" s="159" t="str">
        <f t="shared" si="133"/>
        <v/>
      </c>
      <c r="FT41" s="159" t="str">
        <f t="shared" si="134"/>
        <v/>
      </c>
      <c r="FU41" s="159" t="str">
        <f t="shared" si="135"/>
        <v/>
      </c>
      <c r="FV41" s="159" t="str">
        <f t="shared" si="136"/>
        <v/>
      </c>
      <c r="FW41" s="158"/>
      <c r="FX41" s="732">
        <f t="shared" si="137"/>
        <v>50</v>
      </c>
      <c r="FY41" s="732">
        <f t="shared" si="138"/>
        <v>50</v>
      </c>
      <c r="FZ41" s="732">
        <f t="shared" si="139"/>
        <v>50</v>
      </c>
      <c r="GA41" s="732">
        <f t="shared" si="140"/>
        <v>50</v>
      </c>
      <c r="GB41" s="732">
        <f t="shared" si="141"/>
        <v>50</v>
      </c>
      <c r="GC41" s="732">
        <f t="shared" si="142"/>
        <v>50</v>
      </c>
      <c r="GD41" s="732">
        <f t="shared" si="143"/>
        <v>50</v>
      </c>
      <c r="GE41" s="732">
        <f t="shared" si="144"/>
        <v>50</v>
      </c>
      <c r="GF41" s="732">
        <f t="shared" si="145"/>
        <v>50</v>
      </c>
      <c r="GG41" s="732">
        <f t="shared" si="146"/>
        <v>50</v>
      </c>
      <c r="GH41" s="732">
        <f t="shared" si="147"/>
        <v>50</v>
      </c>
      <c r="GI41" s="732">
        <f t="shared" si="148"/>
        <v>50</v>
      </c>
      <c r="GJ41" s="732">
        <f t="shared" si="149"/>
        <v>50</v>
      </c>
      <c r="GK41" s="732">
        <f t="shared" si="150"/>
        <v>50</v>
      </c>
      <c r="GL41" s="732">
        <f t="shared" si="151"/>
        <v>50</v>
      </c>
      <c r="GM41" s="732">
        <f t="shared" si="152"/>
        <v>50</v>
      </c>
      <c r="GN41" s="734">
        <v>34</v>
      </c>
      <c r="GO41" s="155"/>
      <c r="GQ41" s="426"/>
      <c r="GR41" s="365"/>
      <c r="GS41" s="406" t="s">
        <v>276</v>
      </c>
      <c r="GT41" s="414"/>
      <c r="GU41" s="415"/>
      <c r="GV41" s="408" t="s">
        <v>277</v>
      </c>
      <c r="GW41" s="408"/>
      <c r="GX41" s="408"/>
      <c r="GY41" s="408"/>
      <c r="GZ41" s="408"/>
      <c r="HA41" s="408"/>
      <c r="HB41" s="408"/>
      <c r="HC41" s="408"/>
      <c r="HD41" s="408"/>
      <c r="HE41" s="408"/>
      <c r="HF41" s="408"/>
      <c r="HG41" s="365"/>
      <c r="HH41" s="19"/>
      <c r="HI41" s="480"/>
      <c r="HJ41" s="530" t="s">
        <v>38</v>
      </c>
      <c r="HK41" s="279"/>
      <c r="HL41" s="626">
        <f>IF(HL40=0,0,RANK(HL40,HL40:IA40))</f>
        <v>0</v>
      </c>
      <c r="HM41" s="743">
        <f>IF(HM40=0,0,RANK(HM40,HL40:IA40))</f>
        <v>1</v>
      </c>
      <c r="HN41" s="743">
        <f>IF(HN40=0,0,RANK(HN40,HL40:IA40))</f>
        <v>0</v>
      </c>
      <c r="HO41" s="743">
        <f>IF(HO40=0,0,RANK(HO40,HL40:IA40))</f>
        <v>0</v>
      </c>
      <c r="HP41" s="743">
        <f>IF(HP40=0,0,RANK(HP40,HL40:IA40))</f>
        <v>0</v>
      </c>
      <c r="HQ41" s="743">
        <f>IF(HQ40=0,0,RANK(HQ40,HL40:IA40))</f>
        <v>0</v>
      </c>
      <c r="HR41" s="743">
        <f>IF(HR40=0,0,RANK(HR40,HL40:IA40))</f>
        <v>0</v>
      </c>
      <c r="HS41" s="743">
        <f>IF(HS40=0,0,RANK(HS40,HL40:IA40))</f>
        <v>0</v>
      </c>
      <c r="HT41" s="743">
        <f>IF(HT40=0,0,RANK(HT40,HL40:IA40))</f>
        <v>0</v>
      </c>
      <c r="HU41" s="743">
        <f>IF(HU40=0,0,RANK(HU40,HL40:IA40))</f>
        <v>0</v>
      </c>
      <c r="HV41" s="743">
        <f>IF(HV40=0,0,RANK(HV40,HL40:IA40))</f>
        <v>0</v>
      </c>
      <c r="HW41" s="743">
        <f>IF(HW40=0,0,RANK(HW40,HL40:IA40))</f>
        <v>0</v>
      </c>
      <c r="HX41" s="743">
        <f>IF(HX40=0,0,RANK(HX40,HL40:IA40))</f>
        <v>0</v>
      </c>
      <c r="HY41" s="743">
        <f>IF(HY40=0,0,RANK(HY40,HL40:IA40))</f>
        <v>0</v>
      </c>
      <c r="HZ41" s="743">
        <f>IF(HZ40=0,0,RANK(HZ40,HL40:IA40))</f>
        <v>1</v>
      </c>
      <c r="IA41" s="743">
        <f>IF(IA40=0,0,RANK(IA40,HL40:IA40))</f>
        <v>0</v>
      </c>
      <c r="IB41" s="590"/>
      <c r="IC41" s="590"/>
      <c r="ID41" s="590"/>
      <c r="IE41" s="590"/>
      <c r="IF41" s="590"/>
      <c r="IG41" s="19"/>
    </row>
    <row r="42" spans="1:241" s="20" customFormat="1" ht="39.950000000000003" customHeight="1" x14ac:dyDescent="0.25">
      <c r="A42" s="27">
        <f>ROW()</f>
        <v>42</v>
      </c>
      <c r="B42" s="342">
        <f>IF(C42="I","",IF(ISBLANK(D42),"",IF(ISTEXT(D42),LARGE(B18:B41,1)+1,0)))</f>
        <v>23</v>
      </c>
      <c r="C42" s="344"/>
      <c r="D42" s="173" t="s">
        <v>159</v>
      </c>
      <c r="E42" s="664" t="s">
        <v>155</v>
      </c>
      <c r="F42" s="171"/>
      <c r="G42" s="856"/>
      <c r="H42" s="857"/>
      <c r="I42" s="707"/>
      <c r="J42" s="919">
        <f t="shared" si="6"/>
        <v>0</v>
      </c>
      <c r="K42" s="707"/>
      <c r="L42" s="919">
        <f t="shared" si="7"/>
        <v>0</v>
      </c>
      <c r="M42" s="707"/>
      <c r="N42" s="919">
        <f t="shared" si="8"/>
        <v>0</v>
      </c>
      <c r="O42" s="707"/>
      <c r="P42" s="919">
        <f t="shared" si="9"/>
        <v>0</v>
      </c>
      <c r="Q42" s="707"/>
      <c r="R42" s="919">
        <f t="shared" si="10"/>
        <v>0</v>
      </c>
      <c r="S42" s="707"/>
      <c r="T42" s="919">
        <f t="shared" si="11"/>
        <v>0</v>
      </c>
      <c r="U42" s="707"/>
      <c r="V42" s="919">
        <f t="shared" si="12"/>
        <v>0</v>
      </c>
      <c r="W42" s="707"/>
      <c r="X42" s="919">
        <f t="shared" si="13"/>
        <v>0</v>
      </c>
      <c r="Y42" s="707"/>
      <c r="Z42" s="919">
        <f t="shared" si="14"/>
        <v>0</v>
      </c>
      <c r="AA42" s="707"/>
      <c r="AB42" s="919">
        <f t="shared" si="15"/>
        <v>0</v>
      </c>
      <c r="AC42" s="707"/>
      <c r="AD42" s="919">
        <f t="shared" si="16"/>
        <v>0</v>
      </c>
      <c r="AE42" s="707"/>
      <c r="AF42" s="919">
        <f t="shared" si="17"/>
        <v>0</v>
      </c>
      <c r="AG42" s="707"/>
      <c r="AH42" s="919">
        <f t="shared" si="18"/>
        <v>0</v>
      </c>
      <c r="AI42" s="707"/>
      <c r="AJ42" s="919">
        <f t="shared" si="19"/>
        <v>0</v>
      </c>
      <c r="AK42" s="707"/>
      <c r="AL42" s="919">
        <f t="shared" si="173"/>
        <v>0</v>
      </c>
      <c r="AM42" s="707"/>
      <c r="AN42" s="916">
        <f t="shared" si="171"/>
        <v>0</v>
      </c>
      <c r="AO42" s="178">
        <f>AO6</f>
        <v>35</v>
      </c>
      <c r="AP42" s="964">
        <f t="shared" si="22"/>
        <v>0</v>
      </c>
      <c r="AQ42" s="926">
        <f t="shared" si="23"/>
        <v>0</v>
      </c>
      <c r="AR42" s="860">
        <f t="shared" si="24"/>
        <v>0</v>
      </c>
      <c r="AS42" s="861">
        <f t="shared" si="25"/>
        <v>0</v>
      </c>
      <c r="AT42" s="922">
        <f t="shared" si="26"/>
        <v>0</v>
      </c>
      <c r="AU42" s="164" t="str">
        <f t="shared" si="27"/>
        <v/>
      </c>
      <c r="AV42" s="163">
        <f t="shared" si="28"/>
        <v>0</v>
      </c>
      <c r="AW42" s="460">
        <f t="shared" si="29"/>
        <v>0</v>
      </c>
      <c r="AX42" s="860">
        <f t="shared" si="30"/>
        <v>0</v>
      </c>
      <c r="AY42" s="861">
        <f t="shared" si="31"/>
        <v>0</v>
      </c>
      <c r="AZ42" s="922">
        <f t="shared" si="32"/>
        <v>0</v>
      </c>
      <c r="BA42" s="164" t="str">
        <f t="shared" si="33"/>
        <v/>
      </c>
      <c r="BB42" s="163">
        <f t="shared" si="34"/>
        <v>0</v>
      </c>
      <c r="BC42" s="460">
        <f t="shared" si="35"/>
        <v>0</v>
      </c>
      <c r="BD42" s="860">
        <f t="shared" si="36"/>
        <v>0</v>
      </c>
      <c r="BE42" s="861">
        <f t="shared" si="37"/>
        <v>0</v>
      </c>
      <c r="BF42" s="922">
        <f t="shared" si="38"/>
        <v>0</v>
      </c>
      <c r="BG42" s="164" t="str">
        <f t="shared" si="39"/>
        <v/>
      </c>
      <c r="BH42" s="163">
        <f t="shared" si="40"/>
        <v>0</v>
      </c>
      <c r="BI42" s="460">
        <f t="shared" si="41"/>
        <v>0</v>
      </c>
      <c r="BJ42" s="860">
        <f t="shared" si="42"/>
        <v>0</v>
      </c>
      <c r="BK42" s="861">
        <f t="shared" si="43"/>
        <v>0</v>
      </c>
      <c r="BL42" s="922">
        <f t="shared" si="44"/>
        <v>0</v>
      </c>
      <c r="BM42" s="164" t="str">
        <f t="shared" si="45"/>
        <v/>
      </c>
      <c r="BN42" s="163">
        <f t="shared" si="46"/>
        <v>0</v>
      </c>
      <c r="BO42" s="460">
        <f t="shared" si="47"/>
        <v>0</v>
      </c>
      <c r="BP42" s="860">
        <f t="shared" si="48"/>
        <v>0</v>
      </c>
      <c r="BQ42" s="861">
        <f t="shared" si="49"/>
        <v>0</v>
      </c>
      <c r="BR42" s="922">
        <f t="shared" si="50"/>
        <v>0</v>
      </c>
      <c r="BS42" s="164" t="str">
        <f t="shared" si="51"/>
        <v/>
      </c>
      <c r="BT42" s="163">
        <f t="shared" si="52"/>
        <v>0</v>
      </c>
      <c r="BU42" s="460">
        <f t="shared" si="53"/>
        <v>0</v>
      </c>
      <c r="BV42" s="860">
        <f t="shared" si="54"/>
        <v>0</v>
      </c>
      <c r="BW42" s="861">
        <f t="shared" si="55"/>
        <v>0</v>
      </c>
      <c r="BX42" s="922">
        <f t="shared" si="56"/>
        <v>0</v>
      </c>
      <c r="BY42" s="164" t="str">
        <f t="shared" si="57"/>
        <v/>
      </c>
      <c r="BZ42" s="163">
        <f t="shared" si="58"/>
        <v>0</v>
      </c>
      <c r="CA42" s="460">
        <f t="shared" si="59"/>
        <v>0</v>
      </c>
      <c r="CB42" s="860">
        <f t="shared" si="60"/>
        <v>0</v>
      </c>
      <c r="CC42" s="861">
        <f t="shared" si="61"/>
        <v>0</v>
      </c>
      <c r="CD42" s="922">
        <f t="shared" si="62"/>
        <v>0</v>
      </c>
      <c r="CE42" s="164" t="str">
        <f t="shared" si="63"/>
        <v/>
      </c>
      <c r="CF42" s="163">
        <f t="shared" si="64"/>
        <v>0</v>
      </c>
      <c r="CG42" s="460">
        <f t="shared" si="65"/>
        <v>0</v>
      </c>
      <c r="CH42" s="860">
        <f t="shared" si="66"/>
        <v>0</v>
      </c>
      <c r="CI42" s="861">
        <f t="shared" si="67"/>
        <v>0</v>
      </c>
      <c r="CJ42" s="922">
        <f t="shared" si="68"/>
        <v>0</v>
      </c>
      <c r="CK42" s="164" t="str">
        <f t="shared" si="153"/>
        <v/>
      </c>
      <c r="CL42" s="163">
        <f t="shared" si="154"/>
        <v>0</v>
      </c>
      <c r="CM42" s="460">
        <f t="shared" si="69"/>
        <v>0</v>
      </c>
      <c r="CN42" s="860">
        <f t="shared" si="70"/>
        <v>0</v>
      </c>
      <c r="CO42" s="861">
        <f t="shared" si="71"/>
        <v>0</v>
      </c>
      <c r="CP42" s="922">
        <f t="shared" si="72"/>
        <v>0</v>
      </c>
      <c r="CQ42" s="164" t="str">
        <f t="shared" si="155"/>
        <v/>
      </c>
      <c r="CR42" s="163">
        <f t="shared" si="156"/>
        <v>0</v>
      </c>
      <c r="CS42" s="460">
        <f t="shared" si="73"/>
        <v>0</v>
      </c>
      <c r="CT42" s="860">
        <f t="shared" si="74"/>
        <v>0</v>
      </c>
      <c r="CU42" s="861">
        <f t="shared" si="75"/>
        <v>0</v>
      </c>
      <c r="CV42" s="922">
        <f t="shared" si="76"/>
        <v>0</v>
      </c>
      <c r="CW42" s="164" t="str">
        <f t="shared" si="157"/>
        <v/>
      </c>
      <c r="CX42" s="163">
        <f t="shared" si="158"/>
        <v>0</v>
      </c>
      <c r="CY42" s="460">
        <f t="shared" si="77"/>
        <v>0</v>
      </c>
      <c r="CZ42" s="860">
        <f t="shared" si="78"/>
        <v>0</v>
      </c>
      <c r="DA42" s="861">
        <f t="shared" si="79"/>
        <v>0</v>
      </c>
      <c r="DB42" s="922">
        <f t="shared" si="80"/>
        <v>0</v>
      </c>
      <c r="DC42" s="164" t="str">
        <f t="shared" si="159"/>
        <v/>
      </c>
      <c r="DD42" s="163">
        <f t="shared" si="160"/>
        <v>0</v>
      </c>
      <c r="DE42" s="460">
        <f t="shared" si="81"/>
        <v>0</v>
      </c>
      <c r="DF42" s="860">
        <f t="shared" si="82"/>
        <v>0</v>
      </c>
      <c r="DG42" s="861">
        <f t="shared" si="83"/>
        <v>0</v>
      </c>
      <c r="DH42" s="922">
        <f t="shared" si="84"/>
        <v>0</v>
      </c>
      <c r="DI42" s="164" t="str">
        <f t="shared" si="161"/>
        <v/>
      </c>
      <c r="DJ42" s="163">
        <f t="shared" si="162"/>
        <v>0</v>
      </c>
      <c r="DK42" s="460">
        <f t="shared" si="85"/>
        <v>0</v>
      </c>
      <c r="DL42" s="860">
        <f t="shared" si="86"/>
        <v>0</v>
      </c>
      <c r="DM42" s="861">
        <f t="shared" si="87"/>
        <v>0</v>
      </c>
      <c r="DN42" s="922">
        <f t="shared" si="88"/>
        <v>0</v>
      </c>
      <c r="DO42" s="164" t="str">
        <f t="shared" si="163"/>
        <v/>
      </c>
      <c r="DP42" s="163">
        <f t="shared" si="164"/>
        <v>0</v>
      </c>
      <c r="DQ42" s="460">
        <f t="shared" si="89"/>
        <v>0</v>
      </c>
      <c r="DR42" s="860">
        <f t="shared" si="90"/>
        <v>0</v>
      </c>
      <c r="DS42" s="861">
        <f t="shared" si="91"/>
        <v>0</v>
      </c>
      <c r="DT42" s="922">
        <f t="shared" si="92"/>
        <v>0</v>
      </c>
      <c r="DU42" s="164" t="str">
        <f t="shared" si="165"/>
        <v/>
      </c>
      <c r="DV42" s="163">
        <f t="shared" si="166"/>
        <v>0</v>
      </c>
      <c r="DW42" s="460">
        <f t="shared" si="93"/>
        <v>0</v>
      </c>
      <c r="DX42" s="860">
        <f t="shared" si="94"/>
        <v>0</v>
      </c>
      <c r="DY42" s="861">
        <f t="shared" si="95"/>
        <v>0</v>
      </c>
      <c r="DZ42" s="922">
        <f t="shared" si="96"/>
        <v>0</v>
      </c>
      <c r="EA42" s="164" t="str">
        <f t="shared" si="167"/>
        <v/>
      </c>
      <c r="EB42" s="163">
        <f t="shared" si="168"/>
        <v>0</v>
      </c>
      <c r="EC42" s="460">
        <f t="shared" si="97"/>
        <v>0</v>
      </c>
      <c r="ED42" s="860">
        <f t="shared" si="98"/>
        <v>0</v>
      </c>
      <c r="EE42" s="861">
        <f t="shared" si="99"/>
        <v>0</v>
      </c>
      <c r="EF42" s="922">
        <f t="shared" si="100"/>
        <v>0</v>
      </c>
      <c r="EG42" s="164" t="str">
        <f t="shared" si="101"/>
        <v/>
      </c>
      <c r="EH42" s="163">
        <f t="shared" si="102"/>
        <v>0</v>
      </c>
      <c r="EI42" s="246"/>
      <c r="EJ42" s="246"/>
      <c r="EK42" s="155"/>
      <c r="EL42" s="22"/>
      <c r="EM42" s="163">
        <f t="shared" si="103"/>
        <v>0</v>
      </c>
      <c r="EN42" s="162">
        <f t="shared" si="104"/>
        <v>0</v>
      </c>
      <c r="EO42" s="162">
        <f t="shared" si="105"/>
        <v>0</v>
      </c>
      <c r="EP42" s="162">
        <f t="shared" si="106"/>
        <v>0</v>
      </c>
      <c r="EQ42" s="162">
        <f t="shared" si="107"/>
        <v>0</v>
      </c>
      <c r="ER42" s="162">
        <f t="shared" si="108"/>
        <v>0</v>
      </c>
      <c r="ES42" s="162">
        <f t="shared" si="119"/>
        <v>0</v>
      </c>
      <c r="ET42" s="162">
        <f t="shared" si="109"/>
        <v>0</v>
      </c>
      <c r="EU42" s="162">
        <f t="shared" si="110"/>
        <v>0</v>
      </c>
      <c r="EV42" s="162">
        <f t="shared" si="111"/>
        <v>0</v>
      </c>
      <c r="EW42" s="162">
        <f t="shared" si="112"/>
        <v>0</v>
      </c>
      <c r="EX42" s="162">
        <f t="shared" si="113"/>
        <v>0</v>
      </c>
      <c r="EY42" s="162">
        <f t="shared" si="114"/>
        <v>0</v>
      </c>
      <c r="EZ42" s="162">
        <f t="shared" si="115"/>
        <v>0</v>
      </c>
      <c r="FA42" s="162">
        <f t="shared" si="116"/>
        <v>0</v>
      </c>
      <c r="FB42" s="162">
        <f t="shared" si="117"/>
        <v>0</v>
      </c>
      <c r="FC42" s="22"/>
      <c r="FD42" s="161">
        <f t="shared" si="118"/>
        <v>35</v>
      </c>
      <c r="FE42" s="620">
        <f t="shared" si="120"/>
        <v>0</v>
      </c>
      <c r="FF42" s="160">
        <f>FF5</f>
        <v>50</v>
      </c>
      <c r="FG42" s="159" t="str">
        <f t="shared" si="121"/>
        <v/>
      </c>
      <c r="FH42" s="159" t="str">
        <f t="shared" si="122"/>
        <v/>
      </c>
      <c r="FI42" s="159" t="str">
        <f t="shared" si="123"/>
        <v/>
      </c>
      <c r="FJ42" s="159" t="str">
        <f t="shared" si="124"/>
        <v/>
      </c>
      <c r="FK42" s="159" t="str">
        <f t="shared" si="125"/>
        <v/>
      </c>
      <c r="FL42" s="159" t="str">
        <f t="shared" si="126"/>
        <v/>
      </c>
      <c r="FM42" s="159" t="str">
        <f t="shared" si="127"/>
        <v/>
      </c>
      <c r="FN42" s="159" t="str">
        <f t="shared" si="128"/>
        <v/>
      </c>
      <c r="FO42" s="159" t="str">
        <f t="shared" si="129"/>
        <v/>
      </c>
      <c r="FP42" s="159" t="str">
        <f t="shared" si="130"/>
        <v/>
      </c>
      <c r="FQ42" s="159" t="str">
        <f t="shared" si="131"/>
        <v/>
      </c>
      <c r="FR42" s="159" t="str">
        <f t="shared" si="132"/>
        <v/>
      </c>
      <c r="FS42" s="159" t="str">
        <f t="shared" si="133"/>
        <v/>
      </c>
      <c r="FT42" s="159" t="str">
        <f t="shared" si="134"/>
        <v/>
      </c>
      <c r="FU42" s="159" t="str">
        <f t="shared" si="135"/>
        <v/>
      </c>
      <c r="FV42" s="159" t="str">
        <f t="shared" si="136"/>
        <v/>
      </c>
      <c r="FW42" s="158"/>
      <c r="FX42" s="732">
        <f t="shared" si="137"/>
        <v>50</v>
      </c>
      <c r="FY42" s="732">
        <f t="shared" si="138"/>
        <v>50</v>
      </c>
      <c r="FZ42" s="732">
        <f t="shared" si="139"/>
        <v>50</v>
      </c>
      <c r="GA42" s="732">
        <f t="shared" si="140"/>
        <v>50</v>
      </c>
      <c r="GB42" s="732">
        <f t="shared" si="141"/>
        <v>50</v>
      </c>
      <c r="GC42" s="732">
        <f t="shared" si="142"/>
        <v>50</v>
      </c>
      <c r="GD42" s="732">
        <f t="shared" si="143"/>
        <v>50</v>
      </c>
      <c r="GE42" s="732">
        <f t="shared" si="144"/>
        <v>50</v>
      </c>
      <c r="GF42" s="732">
        <f t="shared" si="145"/>
        <v>50</v>
      </c>
      <c r="GG42" s="732">
        <f t="shared" si="146"/>
        <v>50</v>
      </c>
      <c r="GH42" s="732">
        <f t="shared" si="147"/>
        <v>50</v>
      </c>
      <c r="GI42" s="732">
        <f t="shared" si="148"/>
        <v>50</v>
      </c>
      <c r="GJ42" s="732">
        <f t="shared" si="149"/>
        <v>50</v>
      </c>
      <c r="GK42" s="732">
        <f t="shared" si="150"/>
        <v>50</v>
      </c>
      <c r="GL42" s="732">
        <f t="shared" si="151"/>
        <v>50</v>
      </c>
      <c r="GM42" s="732">
        <f t="shared" si="152"/>
        <v>50</v>
      </c>
      <c r="GN42" s="734">
        <v>35</v>
      </c>
      <c r="GO42" s="155"/>
      <c r="GQ42" s="426"/>
      <c r="GR42" s="365"/>
      <c r="GS42" s="406" t="s">
        <v>278</v>
      </c>
      <c r="GT42" s="414"/>
      <c r="GU42" s="415"/>
      <c r="GV42" s="408" t="s">
        <v>279</v>
      </c>
      <c r="GW42" s="408"/>
      <c r="GX42" s="408"/>
      <c r="GY42" s="408"/>
      <c r="GZ42" s="408"/>
      <c r="HA42" s="408"/>
      <c r="HB42" s="408"/>
      <c r="HC42" s="408"/>
      <c r="HD42" s="408"/>
      <c r="HE42" s="408"/>
      <c r="HF42" s="408"/>
      <c r="HG42" s="365"/>
      <c r="HH42" s="19"/>
      <c r="HI42" s="786" t="s">
        <v>543</v>
      </c>
      <c r="HJ42" s="279"/>
      <c r="HK42" s="279"/>
      <c r="HL42" s="279"/>
      <c r="HM42" s="279"/>
      <c r="HN42" s="279"/>
      <c r="HO42" s="279"/>
      <c r="HP42" s="279"/>
      <c r="HQ42" s="279"/>
      <c r="HR42" s="279"/>
      <c r="HS42" s="279"/>
      <c r="HT42" s="279"/>
      <c r="HU42" s="279"/>
      <c r="HV42" s="279"/>
      <c r="HW42" s="279"/>
      <c r="HX42" s="279"/>
      <c r="HY42" s="279"/>
      <c r="HZ42" s="279"/>
      <c r="IA42" s="279"/>
      <c r="IB42" s="590"/>
      <c r="IC42" s="590"/>
      <c r="ID42" s="590"/>
      <c r="IE42" s="590"/>
      <c r="IF42" s="590"/>
      <c r="IG42" s="19"/>
    </row>
    <row r="43" spans="1:241" s="20" customFormat="1" ht="39.950000000000003" customHeight="1" x14ac:dyDescent="0.25">
      <c r="A43" s="27">
        <f>ROW()</f>
        <v>43</v>
      </c>
      <c r="B43" s="342">
        <f>IF(C43="I","",IF(ISBLANK(D43),"",IF(ISTEXT(D43),LARGE(B18:B42,1)+1,0)))</f>
        <v>24</v>
      </c>
      <c r="C43" s="344"/>
      <c r="D43" s="173" t="s">
        <v>158</v>
      </c>
      <c r="E43" s="664" t="s">
        <v>155</v>
      </c>
      <c r="F43" s="171"/>
      <c r="G43" s="856"/>
      <c r="H43" s="857"/>
      <c r="I43" s="707"/>
      <c r="J43" s="919">
        <f t="shared" si="6"/>
        <v>0</v>
      </c>
      <c r="K43" s="707"/>
      <c r="L43" s="919">
        <f t="shared" si="7"/>
        <v>0</v>
      </c>
      <c r="M43" s="707"/>
      <c r="N43" s="919">
        <f t="shared" si="8"/>
        <v>0</v>
      </c>
      <c r="O43" s="707"/>
      <c r="P43" s="919">
        <f t="shared" si="9"/>
        <v>0</v>
      </c>
      <c r="Q43" s="707"/>
      <c r="R43" s="919">
        <f t="shared" si="10"/>
        <v>0</v>
      </c>
      <c r="S43" s="707"/>
      <c r="T43" s="919">
        <f t="shared" si="11"/>
        <v>0</v>
      </c>
      <c r="U43" s="707"/>
      <c r="V43" s="919">
        <f t="shared" si="12"/>
        <v>0</v>
      </c>
      <c r="W43" s="707"/>
      <c r="X43" s="919">
        <f t="shared" si="13"/>
        <v>0</v>
      </c>
      <c r="Y43" s="707"/>
      <c r="Z43" s="919">
        <f t="shared" si="14"/>
        <v>0</v>
      </c>
      <c r="AA43" s="707"/>
      <c r="AB43" s="919">
        <f t="shared" si="15"/>
        <v>0</v>
      </c>
      <c r="AC43" s="707"/>
      <c r="AD43" s="919">
        <f t="shared" si="16"/>
        <v>0</v>
      </c>
      <c r="AE43" s="707"/>
      <c r="AF43" s="919">
        <f t="shared" si="17"/>
        <v>0</v>
      </c>
      <c r="AG43" s="707"/>
      <c r="AH43" s="919">
        <f t="shared" si="18"/>
        <v>0</v>
      </c>
      <c r="AI43" s="707"/>
      <c r="AJ43" s="919">
        <f t="shared" si="19"/>
        <v>0</v>
      </c>
      <c r="AK43" s="707"/>
      <c r="AL43" s="919">
        <f t="shared" si="173"/>
        <v>0</v>
      </c>
      <c r="AM43" s="707"/>
      <c r="AN43" s="916">
        <f t="shared" si="171"/>
        <v>0</v>
      </c>
      <c r="AO43" s="178">
        <f>AO6</f>
        <v>35</v>
      </c>
      <c r="AP43" s="964">
        <f t="shared" si="22"/>
        <v>0</v>
      </c>
      <c r="AQ43" s="926">
        <f t="shared" si="23"/>
        <v>0</v>
      </c>
      <c r="AR43" s="860">
        <f t="shared" si="24"/>
        <v>0</v>
      </c>
      <c r="AS43" s="861">
        <f t="shared" si="25"/>
        <v>0</v>
      </c>
      <c r="AT43" s="922">
        <f t="shared" si="26"/>
        <v>0</v>
      </c>
      <c r="AU43" s="164" t="str">
        <f t="shared" si="27"/>
        <v/>
      </c>
      <c r="AV43" s="163">
        <f t="shared" si="28"/>
        <v>0</v>
      </c>
      <c r="AW43" s="460">
        <f t="shared" si="29"/>
        <v>0</v>
      </c>
      <c r="AX43" s="860">
        <f t="shared" si="30"/>
        <v>0</v>
      </c>
      <c r="AY43" s="861">
        <f t="shared" si="31"/>
        <v>0</v>
      </c>
      <c r="AZ43" s="922">
        <f t="shared" si="32"/>
        <v>0</v>
      </c>
      <c r="BA43" s="164" t="str">
        <f t="shared" si="33"/>
        <v/>
      </c>
      <c r="BB43" s="163">
        <f t="shared" si="34"/>
        <v>0</v>
      </c>
      <c r="BC43" s="460">
        <f t="shared" si="35"/>
        <v>0</v>
      </c>
      <c r="BD43" s="860">
        <f t="shared" si="36"/>
        <v>0</v>
      </c>
      <c r="BE43" s="861">
        <f t="shared" si="37"/>
        <v>0</v>
      </c>
      <c r="BF43" s="922">
        <f t="shared" si="38"/>
        <v>0</v>
      </c>
      <c r="BG43" s="164" t="str">
        <f t="shared" si="39"/>
        <v/>
      </c>
      <c r="BH43" s="163">
        <f t="shared" si="40"/>
        <v>0</v>
      </c>
      <c r="BI43" s="460">
        <f t="shared" si="41"/>
        <v>0</v>
      </c>
      <c r="BJ43" s="860">
        <f t="shared" si="42"/>
        <v>0</v>
      </c>
      <c r="BK43" s="861">
        <f t="shared" si="43"/>
        <v>0</v>
      </c>
      <c r="BL43" s="922">
        <f t="shared" si="44"/>
        <v>0</v>
      </c>
      <c r="BM43" s="164" t="str">
        <f t="shared" si="45"/>
        <v/>
      </c>
      <c r="BN43" s="163">
        <f t="shared" si="46"/>
        <v>0</v>
      </c>
      <c r="BO43" s="460">
        <f t="shared" si="47"/>
        <v>0</v>
      </c>
      <c r="BP43" s="860">
        <f t="shared" si="48"/>
        <v>0</v>
      </c>
      <c r="BQ43" s="861">
        <f t="shared" si="49"/>
        <v>0</v>
      </c>
      <c r="BR43" s="922">
        <f t="shared" si="50"/>
        <v>0</v>
      </c>
      <c r="BS43" s="164" t="str">
        <f t="shared" si="51"/>
        <v/>
      </c>
      <c r="BT43" s="163">
        <f t="shared" si="52"/>
        <v>0</v>
      </c>
      <c r="BU43" s="460">
        <f t="shared" si="53"/>
        <v>0</v>
      </c>
      <c r="BV43" s="860">
        <f t="shared" si="54"/>
        <v>0</v>
      </c>
      <c r="BW43" s="861">
        <f t="shared" si="55"/>
        <v>0</v>
      </c>
      <c r="BX43" s="922">
        <f t="shared" si="56"/>
        <v>0</v>
      </c>
      <c r="BY43" s="164" t="str">
        <f t="shared" si="57"/>
        <v/>
      </c>
      <c r="BZ43" s="163">
        <f t="shared" si="58"/>
        <v>0</v>
      </c>
      <c r="CA43" s="460">
        <f t="shared" si="59"/>
        <v>0</v>
      </c>
      <c r="CB43" s="860">
        <f t="shared" si="60"/>
        <v>0</v>
      </c>
      <c r="CC43" s="861">
        <f t="shared" si="61"/>
        <v>0</v>
      </c>
      <c r="CD43" s="922">
        <f t="shared" si="62"/>
        <v>0</v>
      </c>
      <c r="CE43" s="164" t="str">
        <f t="shared" si="63"/>
        <v/>
      </c>
      <c r="CF43" s="163">
        <f t="shared" si="64"/>
        <v>0</v>
      </c>
      <c r="CG43" s="460">
        <f t="shared" si="65"/>
        <v>0</v>
      </c>
      <c r="CH43" s="860">
        <f t="shared" si="66"/>
        <v>0</v>
      </c>
      <c r="CI43" s="861">
        <f t="shared" si="67"/>
        <v>0</v>
      </c>
      <c r="CJ43" s="922">
        <f t="shared" si="68"/>
        <v>0</v>
      </c>
      <c r="CK43" s="164" t="str">
        <f t="shared" si="153"/>
        <v/>
      </c>
      <c r="CL43" s="163">
        <f t="shared" si="154"/>
        <v>0</v>
      </c>
      <c r="CM43" s="460">
        <f t="shared" si="69"/>
        <v>0</v>
      </c>
      <c r="CN43" s="860">
        <f t="shared" si="70"/>
        <v>0</v>
      </c>
      <c r="CO43" s="861">
        <f t="shared" si="71"/>
        <v>0</v>
      </c>
      <c r="CP43" s="922">
        <f t="shared" si="72"/>
        <v>0</v>
      </c>
      <c r="CQ43" s="164" t="str">
        <f t="shared" si="155"/>
        <v/>
      </c>
      <c r="CR43" s="163">
        <f t="shared" si="156"/>
        <v>0</v>
      </c>
      <c r="CS43" s="460">
        <f t="shared" si="73"/>
        <v>0</v>
      </c>
      <c r="CT43" s="860">
        <f t="shared" si="74"/>
        <v>0</v>
      </c>
      <c r="CU43" s="861">
        <f t="shared" si="75"/>
        <v>0</v>
      </c>
      <c r="CV43" s="922">
        <f t="shared" si="76"/>
        <v>0</v>
      </c>
      <c r="CW43" s="164" t="str">
        <f t="shared" si="157"/>
        <v/>
      </c>
      <c r="CX43" s="163">
        <f t="shared" si="158"/>
        <v>0</v>
      </c>
      <c r="CY43" s="460">
        <f t="shared" si="77"/>
        <v>0</v>
      </c>
      <c r="CZ43" s="860">
        <f t="shared" si="78"/>
        <v>0</v>
      </c>
      <c r="DA43" s="861">
        <f t="shared" si="79"/>
        <v>0</v>
      </c>
      <c r="DB43" s="922">
        <f t="shared" si="80"/>
        <v>0</v>
      </c>
      <c r="DC43" s="164" t="str">
        <f t="shared" si="159"/>
        <v/>
      </c>
      <c r="DD43" s="163">
        <f t="shared" si="160"/>
        <v>0</v>
      </c>
      <c r="DE43" s="460">
        <f t="shared" si="81"/>
        <v>0</v>
      </c>
      <c r="DF43" s="860">
        <f t="shared" si="82"/>
        <v>0</v>
      </c>
      <c r="DG43" s="861">
        <f t="shared" si="83"/>
        <v>0</v>
      </c>
      <c r="DH43" s="922">
        <f t="shared" si="84"/>
        <v>0</v>
      </c>
      <c r="DI43" s="164" t="str">
        <f t="shared" si="161"/>
        <v/>
      </c>
      <c r="DJ43" s="163">
        <f t="shared" si="162"/>
        <v>0</v>
      </c>
      <c r="DK43" s="460">
        <f t="shared" si="85"/>
        <v>0</v>
      </c>
      <c r="DL43" s="860">
        <f t="shared" si="86"/>
        <v>0</v>
      </c>
      <c r="DM43" s="861">
        <f t="shared" si="87"/>
        <v>0</v>
      </c>
      <c r="DN43" s="922">
        <f t="shared" si="88"/>
        <v>0</v>
      </c>
      <c r="DO43" s="164" t="str">
        <f t="shared" si="163"/>
        <v/>
      </c>
      <c r="DP43" s="163">
        <f t="shared" si="164"/>
        <v>0</v>
      </c>
      <c r="DQ43" s="460">
        <f t="shared" si="89"/>
        <v>0</v>
      </c>
      <c r="DR43" s="860">
        <f t="shared" si="90"/>
        <v>0</v>
      </c>
      <c r="DS43" s="861">
        <f t="shared" si="91"/>
        <v>0</v>
      </c>
      <c r="DT43" s="922">
        <f t="shared" si="92"/>
        <v>0</v>
      </c>
      <c r="DU43" s="164" t="str">
        <f t="shared" si="165"/>
        <v/>
      </c>
      <c r="DV43" s="163">
        <f t="shared" si="166"/>
        <v>0</v>
      </c>
      <c r="DW43" s="460">
        <f t="shared" si="93"/>
        <v>0</v>
      </c>
      <c r="DX43" s="860">
        <f t="shared" si="94"/>
        <v>0</v>
      </c>
      <c r="DY43" s="861">
        <f t="shared" si="95"/>
        <v>0</v>
      </c>
      <c r="DZ43" s="922">
        <f t="shared" si="96"/>
        <v>0</v>
      </c>
      <c r="EA43" s="164" t="str">
        <f t="shared" si="167"/>
        <v/>
      </c>
      <c r="EB43" s="163">
        <f t="shared" si="168"/>
        <v>0</v>
      </c>
      <c r="EC43" s="460">
        <f t="shared" si="97"/>
        <v>0</v>
      </c>
      <c r="ED43" s="860">
        <f t="shared" si="98"/>
        <v>0</v>
      </c>
      <c r="EE43" s="861">
        <f t="shared" si="99"/>
        <v>0</v>
      </c>
      <c r="EF43" s="922">
        <f t="shared" si="100"/>
        <v>0</v>
      </c>
      <c r="EG43" s="164" t="str">
        <f t="shared" si="101"/>
        <v/>
      </c>
      <c r="EH43" s="163">
        <f t="shared" si="102"/>
        <v>0</v>
      </c>
      <c r="EI43" s="246"/>
      <c r="EJ43" s="246"/>
      <c r="EK43" s="155"/>
      <c r="EL43" s="22"/>
      <c r="EM43" s="163">
        <f t="shared" si="103"/>
        <v>0</v>
      </c>
      <c r="EN43" s="162">
        <f t="shared" si="104"/>
        <v>0</v>
      </c>
      <c r="EO43" s="162">
        <f t="shared" si="105"/>
        <v>0</v>
      </c>
      <c r="EP43" s="162">
        <f t="shared" si="106"/>
        <v>0</v>
      </c>
      <c r="EQ43" s="162">
        <f t="shared" si="107"/>
        <v>0</v>
      </c>
      <c r="ER43" s="162">
        <f t="shared" si="108"/>
        <v>0</v>
      </c>
      <c r="ES43" s="162">
        <f t="shared" si="119"/>
        <v>0</v>
      </c>
      <c r="ET43" s="162">
        <f t="shared" si="109"/>
        <v>0</v>
      </c>
      <c r="EU43" s="162">
        <f t="shared" si="110"/>
        <v>0</v>
      </c>
      <c r="EV43" s="162">
        <f t="shared" si="111"/>
        <v>0</v>
      </c>
      <c r="EW43" s="162">
        <f t="shared" si="112"/>
        <v>0</v>
      </c>
      <c r="EX43" s="162">
        <f t="shared" si="113"/>
        <v>0</v>
      </c>
      <c r="EY43" s="162">
        <f t="shared" si="114"/>
        <v>0</v>
      </c>
      <c r="EZ43" s="162">
        <f t="shared" si="115"/>
        <v>0</v>
      </c>
      <c r="FA43" s="162">
        <f t="shared" si="116"/>
        <v>0</v>
      </c>
      <c r="FB43" s="162">
        <f t="shared" si="117"/>
        <v>0</v>
      </c>
      <c r="FC43" s="22"/>
      <c r="FD43" s="161">
        <f t="shared" si="118"/>
        <v>35</v>
      </c>
      <c r="FE43" s="620">
        <f t="shared" si="120"/>
        <v>0</v>
      </c>
      <c r="FF43" s="160">
        <f>FF5</f>
        <v>50</v>
      </c>
      <c r="FG43" s="159" t="str">
        <f t="shared" si="121"/>
        <v/>
      </c>
      <c r="FH43" s="159" t="str">
        <f t="shared" si="122"/>
        <v/>
      </c>
      <c r="FI43" s="159" t="str">
        <f t="shared" si="123"/>
        <v/>
      </c>
      <c r="FJ43" s="159" t="str">
        <f t="shared" si="124"/>
        <v/>
      </c>
      <c r="FK43" s="159" t="str">
        <f t="shared" si="125"/>
        <v/>
      </c>
      <c r="FL43" s="159" t="str">
        <f t="shared" si="126"/>
        <v/>
      </c>
      <c r="FM43" s="159" t="str">
        <f t="shared" si="127"/>
        <v/>
      </c>
      <c r="FN43" s="159" t="str">
        <f t="shared" si="128"/>
        <v/>
      </c>
      <c r="FO43" s="159" t="str">
        <f t="shared" si="129"/>
        <v/>
      </c>
      <c r="FP43" s="159" t="str">
        <f t="shared" si="130"/>
        <v/>
      </c>
      <c r="FQ43" s="159" t="str">
        <f t="shared" si="131"/>
        <v/>
      </c>
      <c r="FR43" s="159" t="str">
        <f t="shared" si="132"/>
        <v/>
      </c>
      <c r="FS43" s="159" t="str">
        <f t="shared" si="133"/>
        <v/>
      </c>
      <c r="FT43" s="159" t="str">
        <f t="shared" si="134"/>
        <v/>
      </c>
      <c r="FU43" s="159" t="str">
        <f t="shared" si="135"/>
        <v/>
      </c>
      <c r="FV43" s="159" t="str">
        <f t="shared" si="136"/>
        <v/>
      </c>
      <c r="FW43" s="158"/>
      <c r="FX43" s="732">
        <f t="shared" si="137"/>
        <v>50</v>
      </c>
      <c r="FY43" s="732">
        <f t="shared" si="138"/>
        <v>50</v>
      </c>
      <c r="FZ43" s="732">
        <f t="shared" si="139"/>
        <v>50</v>
      </c>
      <c r="GA43" s="732">
        <f t="shared" si="140"/>
        <v>50</v>
      </c>
      <c r="GB43" s="732">
        <f t="shared" si="141"/>
        <v>50</v>
      </c>
      <c r="GC43" s="732">
        <f t="shared" si="142"/>
        <v>50</v>
      </c>
      <c r="GD43" s="732">
        <f t="shared" si="143"/>
        <v>50</v>
      </c>
      <c r="GE43" s="732">
        <f t="shared" si="144"/>
        <v>50</v>
      </c>
      <c r="GF43" s="732">
        <f t="shared" si="145"/>
        <v>50</v>
      </c>
      <c r="GG43" s="732">
        <f t="shared" si="146"/>
        <v>50</v>
      </c>
      <c r="GH43" s="732">
        <f t="shared" si="147"/>
        <v>50</v>
      </c>
      <c r="GI43" s="732">
        <f t="shared" si="148"/>
        <v>50</v>
      </c>
      <c r="GJ43" s="732">
        <f t="shared" si="149"/>
        <v>50</v>
      </c>
      <c r="GK43" s="732">
        <f t="shared" si="150"/>
        <v>50</v>
      </c>
      <c r="GL43" s="732">
        <f t="shared" si="151"/>
        <v>50</v>
      </c>
      <c r="GM43" s="732">
        <f t="shared" si="152"/>
        <v>50</v>
      </c>
      <c r="GN43" s="734">
        <v>36</v>
      </c>
      <c r="GO43" s="155"/>
      <c r="GP43" s="248"/>
      <c r="GQ43" s="427"/>
      <c r="GR43" s="365"/>
      <c r="GS43" s="406" t="s">
        <v>280</v>
      </c>
      <c r="GT43" s="416"/>
      <c r="GU43" s="417"/>
      <c r="GV43" s="410" t="s">
        <v>281</v>
      </c>
      <c r="GW43" s="410"/>
      <c r="GX43" s="410"/>
      <c r="GY43" s="396"/>
      <c r="GZ43" s="407" t="s">
        <v>282</v>
      </c>
      <c r="HA43" s="408"/>
      <c r="HB43" s="408"/>
      <c r="HC43" s="408"/>
      <c r="HD43" s="408"/>
      <c r="HE43" s="408"/>
      <c r="HF43" s="408"/>
      <c r="HG43" s="365"/>
      <c r="HH43" s="19"/>
      <c r="HI43" s="480"/>
      <c r="HJ43" s="377"/>
      <c r="HK43" s="511" t="s">
        <v>223</v>
      </c>
      <c r="HL43" s="514">
        <f t="shared" ref="HL43:IA43" si="174">SUM(HL37,HL40)</f>
        <v>1</v>
      </c>
      <c r="HM43" s="514">
        <f t="shared" si="174"/>
        <v>1</v>
      </c>
      <c r="HN43" s="514">
        <f t="shared" si="174"/>
        <v>0</v>
      </c>
      <c r="HO43" s="514">
        <f t="shared" si="174"/>
        <v>0</v>
      </c>
      <c r="HP43" s="514">
        <f t="shared" si="174"/>
        <v>0</v>
      </c>
      <c r="HQ43" s="514">
        <f t="shared" si="174"/>
        <v>0</v>
      </c>
      <c r="HR43" s="514">
        <f t="shared" si="174"/>
        <v>0</v>
      </c>
      <c r="HS43" s="514">
        <f t="shared" si="174"/>
        <v>0</v>
      </c>
      <c r="HT43" s="514">
        <f t="shared" si="174"/>
        <v>0</v>
      </c>
      <c r="HU43" s="514">
        <f t="shared" si="174"/>
        <v>0</v>
      </c>
      <c r="HV43" s="514">
        <f t="shared" si="174"/>
        <v>0</v>
      </c>
      <c r="HW43" s="514">
        <f t="shared" si="174"/>
        <v>0</v>
      </c>
      <c r="HX43" s="514">
        <f t="shared" si="174"/>
        <v>0</v>
      </c>
      <c r="HY43" s="514">
        <f t="shared" si="174"/>
        <v>0</v>
      </c>
      <c r="HZ43" s="514">
        <f t="shared" si="174"/>
        <v>1</v>
      </c>
      <c r="IA43" s="514">
        <f t="shared" si="174"/>
        <v>1</v>
      </c>
      <c r="IB43" s="590"/>
      <c r="IC43" s="590"/>
      <c r="ID43" s="590"/>
      <c r="IE43" s="590"/>
      <c r="IF43" s="590"/>
      <c r="IG43" s="19"/>
    </row>
    <row r="44" spans="1:241" s="20" customFormat="1" ht="39.950000000000003" customHeight="1" x14ac:dyDescent="0.25">
      <c r="A44" s="27">
        <f>ROW()</f>
        <v>44</v>
      </c>
      <c r="B44" s="342">
        <f>IF(C44="I","",IF(ISBLANK(D44),"",IF(ISTEXT(D44),LARGE(B18:B43,1)+1,0)))</f>
        <v>25</v>
      </c>
      <c r="C44" s="344"/>
      <c r="D44" s="173" t="s">
        <v>157</v>
      </c>
      <c r="E44" s="664" t="s">
        <v>155</v>
      </c>
      <c r="F44" s="171"/>
      <c r="G44" s="856"/>
      <c r="H44" s="857"/>
      <c r="I44" s="707"/>
      <c r="J44" s="919">
        <f t="shared" si="6"/>
        <v>0</v>
      </c>
      <c r="K44" s="707"/>
      <c r="L44" s="919">
        <f t="shared" si="7"/>
        <v>0</v>
      </c>
      <c r="M44" s="707"/>
      <c r="N44" s="919">
        <f t="shared" si="8"/>
        <v>0</v>
      </c>
      <c r="O44" s="707"/>
      <c r="P44" s="919">
        <f t="shared" si="9"/>
        <v>0</v>
      </c>
      <c r="Q44" s="707"/>
      <c r="R44" s="919">
        <f t="shared" si="10"/>
        <v>0</v>
      </c>
      <c r="S44" s="707"/>
      <c r="T44" s="919">
        <f t="shared" si="11"/>
        <v>0</v>
      </c>
      <c r="U44" s="707"/>
      <c r="V44" s="919">
        <f t="shared" si="12"/>
        <v>0</v>
      </c>
      <c r="W44" s="707"/>
      <c r="X44" s="919">
        <f t="shared" si="13"/>
        <v>0</v>
      </c>
      <c r="Y44" s="707"/>
      <c r="Z44" s="919">
        <f t="shared" si="14"/>
        <v>0</v>
      </c>
      <c r="AA44" s="707"/>
      <c r="AB44" s="919">
        <f t="shared" si="15"/>
        <v>0</v>
      </c>
      <c r="AC44" s="707"/>
      <c r="AD44" s="919">
        <f t="shared" si="16"/>
        <v>0</v>
      </c>
      <c r="AE44" s="707"/>
      <c r="AF44" s="919">
        <f t="shared" si="17"/>
        <v>0</v>
      </c>
      <c r="AG44" s="707"/>
      <c r="AH44" s="919">
        <f t="shared" si="18"/>
        <v>0</v>
      </c>
      <c r="AI44" s="707"/>
      <c r="AJ44" s="919">
        <f t="shared" si="19"/>
        <v>0</v>
      </c>
      <c r="AK44" s="707"/>
      <c r="AL44" s="919">
        <f t="shared" si="173"/>
        <v>0</v>
      </c>
      <c r="AM44" s="707"/>
      <c r="AN44" s="916">
        <f t="shared" si="171"/>
        <v>0</v>
      </c>
      <c r="AO44" s="178">
        <f>AO6</f>
        <v>35</v>
      </c>
      <c r="AP44" s="964">
        <f t="shared" si="22"/>
        <v>0</v>
      </c>
      <c r="AQ44" s="926">
        <f t="shared" si="23"/>
        <v>0</v>
      </c>
      <c r="AR44" s="860">
        <f t="shared" si="24"/>
        <v>0</v>
      </c>
      <c r="AS44" s="861">
        <f t="shared" si="25"/>
        <v>0</v>
      </c>
      <c r="AT44" s="922">
        <f t="shared" si="26"/>
        <v>0</v>
      </c>
      <c r="AU44" s="164" t="str">
        <f t="shared" si="27"/>
        <v/>
      </c>
      <c r="AV44" s="163">
        <f t="shared" si="28"/>
        <v>0</v>
      </c>
      <c r="AW44" s="460">
        <f t="shared" si="29"/>
        <v>0</v>
      </c>
      <c r="AX44" s="860">
        <f t="shared" si="30"/>
        <v>0</v>
      </c>
      <c r="AY44" s="861">
        <f t="shared" si="31"/>
        <v>0</v>
      </c>
      <c r="AZ44" s="922">
        <f t="shared" si="32"/>
        <v>0</v>
      </c>
      <c r="BA44" s="164" t="str">
        <f t="shared" si="33"/>
        <v/>
      </c>
      <c r="BB44" s="163">
        <f t="shared" si="34"/>
        <v>0</v>
      </c>
      <c r="BC44" s="460">
        <f t="shared" si="35"/>
        <v>0</v>
      </c>
      <c r="BD44" s="860">
        <f t="shared" si="36"/>
        <v>0</v>
      </c>
      <c r="BE44" s="861">
        <f t="shared" si="37"/>
        <v>0</v>
      </c>
      <c r="BF44" s="922">
        <f t="shared" si="38"/>
        <v>0</v>
      </c>
      <c r="BG44" s="164" t="str">
        <f t="shared" si="39"/>
        <v/>
      </c>
      <c r="BH44" s="163">
        <f t="shared" si="40"/>
        <v>0</v>
      </c>
      <c r="BI44" s="460">
        <f t="shared" si="41"/>
        <v>0</v>
      </c>
      <c r="BJ44" s="860">
        <f t="shared" si="42"/>
        <v>0</v>
      </c>
      <c r="BK44" s="861">
        <f t="shared" si="43"/>
        <v>0</v>
      </c>
      <c r="BL44" s="922">
        <f t="shared" si="44"/>
        <v>0</v>
      </c>
      <c r="BM44" s="164" t="str">
        <f t="shared" si="45"/>
        <v/>
      </c>
      <c r="BN44" s="163">
        <f t="shared" si="46"/>
        <v>0</v>
      </c>
      <c r="BO44" s="460">
        <f t="shared" si="47"/>
        <v>0</v>
      </c>
      <c r="BP44" s="860">
        <f t="shared" si="48"/>
        <v>0</v>
      </c>
      <c r="BQ44" s="861">
        <f t="shared" si="49"/>
        <v>0</v>
      </c>
      <c r="BR44" s="922">
        <f t="shared" si="50"/>
        <v>0</v>
      </c>
      <c r="BS44" s="164" t="str">
        <f t="shared" si="51"/>
        <v/>
      </c>
      <c r="BT44" s="163">
        <f t="shared" si="52"/>
        <v>0</v>
      </c>
      <c r="BU44" s="460">
        <f t="shared" si="53"/>
        <v>0</v>
      </c>
      <c r="BV44" s="860">
        <f t="shared" si="54"/>
        <v>0</v>
      </c>
      <c r="BW44" s="861">
        <f t="shared" si="55"/>
        <v>0</v>
      </c>
      <c r="BX44" s="922">
        <f t="shared" si="56"/>
        <v>0</v>
      </c>
      <c r="BY44" s="164" t="str">
        <f t="shared" si="57"/>
        <v/>
      </c>
      <c r="BZ44" s="163">
        <f t="shared" si="58"/>
        <v>0</v>
      </c>
      <c r="CA44" s="460">
        <f t="shared" si="59"/>
        <v>0</v>
      </c>
      <c r="CB44" s="860">
        <f t="shared" si="60"/>
        <v>0</v>
      </c>
      <c r="CC44" s="861">
        <f t="shared" si="61"/>
        <v>0</v>
      </c>
      <c r="CD44" s="922">
        <f t="shared" si="62"/>
        <v>0</v>
      </c>
      <c r="CE44" s="164" t="str">
        <f t="shared" si="63"/>
        <v/>
      </c>
      <c r="CF44" s="163">
        <f t="shared" si="64"/>
        <v>0</v>
      </c>
      <c r="CG44" s="460">
        <f t="shared" si="65"/>
        <v>0</v>
      </c>
      <c r="CH44" s="860">
        <f t="shared" si="66"/>
        <v>0</v>
      </c>
      <c r="CI44" s="861">
        <f t="shared" si="67"/>
        <v>0</v>
      </c>
      <c r="CJ44" s="922">
        <f t="shared" si="68"/>
        <v>0</v>
      </c>
      <c r="CK44" s="164" t="str">
        <f t="shared" si="153"/>
        <v/>
      </c>
      <c r="CL44" s="163">
        <f t="shared" si="154"/>
        <v>0</v>
      </c>
      <c r="CM44" s="460">
        <f t="shared" si="69"/>
        <v>0</v>
      </c>
      <c r="CN44" s="860">
        <f t="shared" si="70"/>
        <v>0</v>
      </c>
      <c r="CO44" s="861">
        <f t="shared" si="71"/>
        <v>0</v>
      </c>
      <c r="CP44" s="922">
        <f t="shared" si="72"/>
        <v>0</v>
      </c>
      <c r="CQ44" s="164" t="str">
        <f t="shared" si="155"/>
        <v/>
      </c>
      <c r="CR44" s="163">
        <f t="shared" si="156"/>
        <v>0</v>
      </c>
      <c r="CS44" s="460">
        <f t="shared" si="73"/>
        <v>0</v>
      </c>
      <c r="CT44" s="860">
        <f t="shared" si="74"/>
        <v>0</v>
      </c>
      <c r="CU44" s="861">
        <f t="shared" si="75"/>
        <v>0</v>
      </c>
      <c r="CV44" s="922">
        <f t="shared" si="76"/>
        <v>0</v>
      </c>
      <c r="CW44" s="164" t="str">
        <f t="shared" si="157"/>
        <v/>
      </c>
      <c r="CX44" s="163">
        <f t="shared" si="158"/>
        <v>0</v>
      </c>
      <c r="CY44" s="460">
        <f t="shared" si="77"/>
        <v>0</v>
      </c>
      <c r="CZ44" s="860">
        <f t="shared" si="78"/>
        <v>0</v>
      </c>
      <c r="DA44" s="861">
        <f t="shared" si="79"/>
        <v>0</v>
      </c>
      <c r="DB44" s="922">
        <f t="shared" si="80"/>
        <v>0</v>
      </c>
      <c r="DC44" s="164" t="str">
        <f t="shared" si="159"/>
        <v/>
      </c>
      <c r="DD44" s="163">
        <f t="shared" si="160"/>
        <v>0</v>
      </c>
      <c r="DE44" s="460">
        <f t="shared" si="81"/>
        <v>0</v>
      </c>
      <c r="DF44" s="860">
        <f t="shared" si="82"/>
        <v>0</v>
      </c>
      <c r="DG44" s="861">
        <f t="shared" si="83"/>
        <v>0</v>
      </c>
      <c r="DH44" s="922">
        <f t="shared" si="84"/>
        <v>0</v>
      </c>
      <c r="DI44" s="164" t="str">
        <f t="shared" si="161"/>
        <v/>
      </c>
      <c r="DJ44" s="163">
        <f t="shared" si="162"/>
        <v>0</v>
      </c>
      <c r="DK44" s="460">
        <f t="shared" si="85"/>
        <v>0</v>
      </c>
      <c r="DL44" s="860">
        <f t="shared" si="86"/>
        <v>0</v>
      </c>
      <c r="DM44" s="861">
        <f t="shared" si="87"/>
        <v>0</v>
      </c>
      <c r="DN44" s="922">
        <f t="shared" si="88"/>
        <v>0</v>
      </c>
      <c r="DO44" s="164" t="str">
        <f t="shared" si="163"/>
        <v/>
      </c>
      <c r="DP44" s="163">
        <f t="shared" si="164"/>
        <v>0</v>
      </c>
      <c r="DQ44" s="460">
        <f t="shared" si="89"/>
        <v>0</v>
      </c>
      <c r="DR44" s="860">
        <f t="shared" si="90"/>
        <v>0</v>
      </c>
      <c r="DS44" s="861">
        <f t="shared" si="91"/>
        <v>0</v>
      </c>
      <c r="DT44" s="922">
        <f t="shared" si="92"/>
        <v>0</v>
      </c>
      <c r="DU44" s="164" t="str">
        <f t="shared" si="165"/>
        <v/>
      </c>
      <c r="DV44" s="163">
        <f t="shared" si="166"/>
        <v>0</v>
      </c>
      <c r="DW44" s="460">
        <f t="shared" si="93"/>
        <v>0</v>
      </c>
      <c r="DX44" s="860">
        <f t="shared" si="94"/>
        <v>0</v>
      </c>
      <c r="DY44" s="861">
        <f t="shared" si="95"/>
        <v>0</v>
      </c>
      <c r="DZ44" s="922">
        <f t="shared" si="96"/>
        <v>0</v>
      </c>
      <c r="EA44" s="164" t="str">
        <f t="shared" si="167"/>
        <v/>
      </c>
      <c r="EB44" s="163">
        <f t="shared" si="168"/>
        <v>0</v>
      </c>
      <c r="EC44" s="460">
        <f t="shared" si="97"/>
        <v>0</v>
      </c>
      <c r="ED44" s="860">
        <f t="shared" si="98"/>
        <v>0</v>
      </c>
      <c r="EE44" s="861">
        <f t="shared" si="99"/>
        <v>0</v>
      </c>
      <c r="EF44" s="922">
        <f t="shared" si="100"/>
        <v>0</v>
      </c>
      <c r="EG44" s="164" t="str">
        <f t="shared" si="101"/>
        <v/>
      </c>
      <c r="EH44" s="163">
        <f t="shared" si="102"/>
        <v>0</v>
      </c>
      <c r="EI44" s="246"/>
      <c r="EJ44" s="246"/>
      <c r="EK44" s="155"/>
      <c r="EL44" s="22"/>
      <c r="EM44" s="163">
        <f t="shared" si="103"/>
        <v>0</v>
      </c>
      <c r="EN44" s="162">
        <f t="shared" si="104"/>
        <v>0</v>
      </c>
      <c r="EO44" s="162">
        <f t="shared" si="105"/>
        <v>0</v>
      </c>
      <c r="EP44" s="162">
        <f t="shared" si="106"/>
        <v>0</v>
      </c>
      <c r="EQ44" s="162">
        <f t="shared" si="107"/>
        <v>0</v>
      </c>
      <c r="ER44" s="162">
        <f t="shared" si="108"/>
        <v>0</v>
      </c>
      <c r="ES44" s="162">
        <f t="shared" si="119"/>
        <v>0</v>
      </c>
      <c r="ET44" s="162">
        <f t="shared" si="109"/>
        <v>0</v>
      </c>
      <c r="EU44" s="162">
        <f t="shared" si="110"/>
        <v>0</v>
      </c>
      <c r="EV44" s="162">
        <f t="shared" si="111"/>
        <v>0</v>
      </c>
      <c r="EW44" s="162">
        <f t="shared" si="112"/>
        <v>0</v>
      </c>
      <c r="EX44" s="162">
        <f t="shared" si="113"/>
        <v>0</v>
      </c>
      <c r="EY44" s="162">
        <f t="shared" si="114"/>
        <v>0</v>
      </c>
      <c r="EZ44" s="162">
        <f t="shared" si="115"/>
        <v>0</v>
      </c>
      <c r="FA44" s="162">
        <f t="shared" si="116"/>
        <v>0</v>
      </c>
      <c r="FB44" s="162">
        <f t="shared" si="117"/>
        <v>0</v>
      </c>
      <c r="FC44" s="22"/>
      <c r="FD44" s="161">
        <f t="shared" si="118"/>
        <v>35</v>
      </c>
      <c r="FE44" s="620">
        <f t="shared" si="120"/>
        <v>0</v>
      </c>
      <c r="FF44" s="160">
        <f>FF5</f>
        <v>50</v>
      </c>
      <c r="FG44" s="159" t="str">
        <f t="shared" si="121"/>
        <v/>
      </c>
      <c r="FH44" s="159" t="str">
        <f t="shared" si="122"/>
        <v/>
      </c>
      <c r="FI44" s="159" t="str">
        <f t="shared" si="123"/>
        <v/>
      </c>
      <c r="FJ44" s="159" t="str">
        <f t="shared" si="124"/>
        <v/>
      </c>
      <c r="FK44" s="159" t="str">
        <f t="shared" si="125"/>
        <v/>
      </c>
      <c r="FL44" s="159" t="str">
        <f t="shared" si="126"/>
        <v/>
      </c>
      <c r="FM44" s="159" t="str">
        <f t="shared" si="127"/>
        <v/>
      </c>
      <c r="FN44" s="159" t="str">
        <f t="shared" si="128"/>
        <v/>
      </c>
      <c r="FO44" s="159" t="str">
        <f t="shared" si="129"/>
        <v/>
      </c>
      <c r="FP44" s="159" t="str">
        <f t="shared" si="130"/>
        <v/>
      </c>
      <c r="FQ44" s="159" t="str">
        <f t="shared" si="131"/>
        <v/>
      </c>
      <c r="FR44" s="159" t="str">
        <f t="shared" si="132"/>
        <v/>
      </c>
      <c r="FS44" s="159" t="str">
        <f t="shared" si="133"/>
        <v/>
      </c>
      <c r="FT44" s="159" t="str">
        <f t="shared" si="134"/>
        <v/>
      </c>
      <c r="FU44" s="159" t="str">
        <f t="shared" si="135"/>
        <v/>
      </c>
      <c r="FV44" s="159" t="str">
        <f t="shared" si="136"/>
        <v/>
      </c>
      <c r="FW44" s="158"/>
      <c r="FX44" s="732">
        <f t="shared" si="137"/>
        <v>50</v>
      </c>
      <c r="FY44" s="732">
        <f t="shared" si="138"/>
        <v>50</v>
      </c>
      <c r="FZ44" s="732">
        <f t="shared" si="139"/>
        <v>50</v>
      </c>
      <c r="GA44" s="732">
        <f t="shared" si="140"/>
        <v>50</v>
      </c>
      <c r="GB44" s="732">
        <f t="shared" si="141"/>
        <v>50</v>
      </c>
      <c r="GC44" s="732">
        <f t="shared" si="142"/>
        <v>50</v>
      </c>
      <c r="GD44" s="732">
        <f t="shared" si="143"/>
        <v>50</v>
      </c>
      <c r="GE44" s="732">
        <f t="shared" si="144"/>
        <v>50</v>
      </c>
      <c r="GF44" s="732">
        <f t="shared" si="145"/>
        <v>50</v>
      </c>
      <c r="GG44" s="732">
        <f t="shared" si="146"/>
        <v>50</v>
      </c>
      <c r="GH44" s="732">
        <f t="shared" si="147"/>
        <v>50</v>
      </c>
      <c r="GI44" s="732">
        <f t="shared" si="148"/>
        <v>50</v>
      </c>
      <c r="GJ44" s="732">
        <f t="shared" si="149"/>
        <v>50</v>
      </c>
      <c r="GK44" s="732">
        <f t="shared" si="150"/>
        <v>50</v>
      </c>
      <c r="GL44" s="732">
        <f t="shared" si="151"/>
        <v>50</v>
      </c>
      <c r="GM44" s="732">
        <f t="shared" si="152"/>
        <v>50</v>
      </c>
      <c r="GN44" s="734">
        <v>37</v>
      </c>
      <c r="GO44" s="155"/>
      <c r="GP44" s="248"/>
      <c r="GQ44" s="19"/>
      <c r="GR44" s="365"/>
      <c r="GS44" s="408"/>
      <c r="GT44" s="394"/>
      <c r="GU44" s="394"/>
      <c r="GV44" s="409"/>
      <c r="GW44" s="408"/>
      <c r="GX44" s="408"/>
      <c r="GY44" s="408"/>
      <c r="GZ44" s="408"/>
      <c r="HA44" s="408"/>
      <c r="HB44" s="408"/>
      <c r="HC44" s="408"/>
      <c r="HD44" s="408"/>
      <c r="HE44" s="410"/>
      <c r="HF44" s="408"/>
      <c r="HG44" s="365"/>
      <c r="HH44" s="19"/>
      <c r="HI44" s="377"/>
      <c r="HJ44" s="530" t="s">
        <v>38</v>
      </c>
      <c r="HK44" s="481"/>
      <c r="HL44" s="721">
        <f>IF(HL43=0,0,RANK(HL43,HL43:IA43))</f>
        <v>1</v>
      </c>
      <c r="HM44" s="744">
        <f>IF(HM43=0,0,RANK(HM43,HL43:IA43))</f>
        <v>1</v>
      </c>
      <c r="HN44" s="744">
        <f>IF(HN43=0,0,RANK(HN43,HL43:IA43))</f>
        <v>0</v>
      </c>
      <c r="HO44" s="744">
        <f>IF(HO43=0,0,RANK(HO43,HL43:IA43))</f>
        <v>0</v>
      </c>
      <c r="HP44" s="744">
        <f>IF(HP43=0,0,RANK(HP43,HL43:IA43))</f>
        <v>0</v>
      </c>
      <c r="HQ44" s="744">
        <f>IF(HQ43=0,0,RANK(HQ43,HL43:IA43))</f>
        <v>0</v>
      </c>
      <c r="HR44" s="744">
        <f>IF(HR43=0,0,RANK(HR43,HL43:IA43))</f>
        <v>0</v>
      </c>
      <c r="HS44" s="744">
        <f>IF(HS43=0,0,RANK(HS43,HL43:IA43))</f>
        <v>0</v>
      </c>
      <c r="HT44" s="744">
        <f>IF(HT43=0,0,RANK(HT43,HL43:IA43))</f>
        <v>0</v>
      </c>
      <c r="HU44" s="744">
        <f>IF(HU43=0,0,RANK(HU43,HL43:IA43))</f>
        <v>0</v>
      </c>
      <c r="HV44" s="744">
        <f>IF(HV43=0,0,RANK(HV43,HL43:IA43))</f>
        <v>0</v>
      </c>
      <c r="HW44" s="744">
        <f>IF(HW43=0,0,RANK(HW43,HL43:IA43))</f>
        <v>0</v>
      </c>
      <c r="HX44" s="744">
        <f>IF(HX43=0,0,RANK(HX43,HL43:IA43))</f>
        <v>0</v>
      </c>
      <c r="HY44" s="744">
        <f>IF(HY43=0,0,RANK(HY43,HL43:IA43))</f>
        <v>0</v>
      </c>
      <c r="HZ44" s="744">
        <f>IF(HZ43=0,0,RANK(HZ43,HL43:IA43))</f>
        <v>1</v>
      </c>
      <c r="IA44" s="744">
        <f>IF(IA43=0,0,RANK(IA43,HL43:IA43))</f>
        <v>1</v>
      </c>
      <c r="IB44" s="590"/>
      <c r="IC44" s="590"/>
      <c r="ID44" s="590"/>
      <c r="IE44" s="590"/>
      <c r="IF44" s="590"/>
      <c r="IG44" s="19"/>
    </row>
    <row r="45" spans="1:241" s="20" customFormat="1" ht="39.950000000000003" customHeight="1" x14ac:dyDescent="0.25">
      <c r="A45" s="27">
        <f>ROW()</f>
        <v>45</v>
      </c>
      <c r="B45" s="342">
        <f>IF(C45="I","",IF(ISBLANK(D45),"",IF(ISTEXT(D45),LARGE(B18:B44,1)+1,0)))</f>
        <v>26</v>
      </c>
      <c r="C45" s="344"/>
      <c r="D45" s="173" t="s">
        <v>156</v>
      </c>
      <c r="E45" s="664" t="s">
        <v>155</v>
      </c>
      <c r="F45" s="171"/>
      <c r="G45" s="856"/>
      <c r="H45" s="857"/>
      <c r="I45" s="707"/>
      <c r="J45" s="919">
        <f t="shared" si="6"/>
        <v>0</v>
      </c>
      <c r="K45" s="707"/>
      <c r="L45" s="919">
        <f t="shared" si="7"/>
        <v>0</v>
      </c>
      <c r="M45" s="707"/>
      <c r="N45" s="919">
        <f t="shared" si="8"/>
        <v>0</v>
      </c>
      <c r="O45" s="707"/>
      <c r="P45" s="919">
        <f t="shared" si="9"/>
        <v>0</v>
      </c>
      <c r="Q45" s="707"/>
      <c r="R45" s="919">
        <f t="shared" si="10"/>
        <v>0</v>
      </c>
      <c r="S45" s="707"/>
      <c r="T45" s="919">
        <f t="shared" si="11"/>
        <v>0</v>
      </c>
      <c r="U45" s="707"/>
      <c r="V45" s="919">
        <f t="shared" si="12"/>
        <v>0</v>
      </c>
      <c r="W45" s="707"/>
      <c r="X45" s="919">
        <f t="shared" si="13"/>
        <v>0</v>
      </c>
      <c r="Y45" s="707"/>
      <c r="Z45" s="919">
        <f t="shared" si="14"/>
        <v>0</v>
      </c>
      <c r="AA45" s="707"/>
      <c r="AB45" s="919">
        <f t="shared" si="15"/>
        <v>0</v>
      </c>
      <c r="AC45" s="707"/>
      <c r="AD45" s="919">
        <f t="shared" si="16"/>
        <v>0</v>
      </c>
      <c r="AE45" s="707"/>
      <c r="AF45" s="919">
        <f t="shared" si="17"/>
        <v>0</v>
      </c>
      <c r="AG45" s="707"/>
      <c r="AH45" s="919">
        <f t="shared" si="18"/>
        <v>0</v>
      </c>
      <c r="AI45" s="707"/>
      <c r="AJ45" s="919">
        <f t="shared" si="19"/>
        <v>0</v>
      </c>
      <c r="AK45" s="707"/>
      <c r="AL45" s="919">
        <f t="shared" si="173"/>
        <v>0</v>
      </c>
      <c r="AM45" s="707"/>
      <c r="AN45" s="916">
        <f t="shared" si="171"/>
        <v>0</v>
      </c>
      <c r="AO45" s="178">
        <f>AO6</f>
        <v>35</v>
      </c>
      <c r="AP45" s="964">
        <f t="shared" si="22"/>
        <v>0</v>
      </c>
      <c r="AQ45" s="926">
        <f t="shared" si="23"/>
        <v>0</v>
      </c>
      <c r="AR45" s="860">
        <f t="shared" si="24"/>
        <v>0</v>
      </c>
      <c r="AS45" s="861">
        <f t="shared" si="25"/>
        <v>0</v>
      </c>
      <c r="AT45" s="922">
        <f t="shared" si="26"/>
        <v>0</v>
      </c>
      <c r="AU45" s="164" t="str">
        <f t="shared" si="27"/>
        <v/>
      </c>
      <c r="AV45" s="163">
        <f t="shared" si="28"/>
        <v>0</v>
      </c>
      <c r="AW45" s="460">
        <f t="shared" si="29"/>
        <v>0</v>
      </c>
      <c r="AX45" s="860">
        <f t="shared" si="30"/>
        <v>0</v>
      </c>
      <c r="AY45" s="861">
        <f t="shared" si="31"/>
        <v>0</v>
      </c>
      <c r="AZ45" s="922">
        <f t="shared" si="32"/>
        <v>0</v>
      </c>
      <c r="BA45" s="164" t="str">
        <f t="shared" si="33"/>
        <v/>
      </c>
      <c r="BB45" s="163">
        <f t="shared" si="34"/>
        <v>0</v>
      </c>
      <c r="BC45" s="460">
        <f t="shared" si="35"/>
        <v>0</v>
      </c>
      <c r="BD45" s="860">
        <f t="shared" si="36"/>
        <v>0</v>
      </c>
      <c r="BE45" s="861">
        <f t="shared" si="37"/>
        <v>0</v>
      </c>
      <c r="BF45" s="922">
        <f t="shared" si="38"/>
        <v>0</v>
      </c>
      <c r="BG45" s="164" t="str">
        <f t="shared" si="39"/>
        <v/>
      </c>
      <c r="BH45" s="163">
        <f t="shared" si="40"/>
        <v>0</v>
      </c>
      <c r="BI45" s="460">
        <f t="shared" si="41"/>
        <v>0</v>
      </c>
      <c r="BJ45" s="860">
        <f t="shared" si="42"/>
        <v>0</v>
      </c>
      <c r="BK45" s="861">
        <f t="shared" si="43"/>
        <v>0</v>
      </c>
      <c r="BL45" s="922">
        <f t="shared" si="44"/>
        <v>0</v>
      </c>
      <c r="BM45" s="164" t="str">
        <f t="shared" si="45"/>
        <v/>
      </c>
      <c r="BN45" s="163">
        <f t="shared" si="46"/>
        <v>0</v>
      </c>
      <c r="BO45" s="460">
        <f t="shared" si="47"/>
        <v>0</v>
      </c>
      <c r="BP45" s="860">
        <f t="shared" si="48"/>
        <v>0</v>
      </c>
      <c r="BQ45" s="861">
        <f t="shared" si="49"/>
        <v>0</v>
      </c>
      <c r="BR45" s="922">
        <f t="shared" si="50"/>
        <v>0</v>
      </c>
      <c r="BS45" s="164" t="str">
        <f t="shared" si="51"/>
        <v/>
      </c>
      <c r="BT45" s="163">
        <f t="shared" si="52"/>
        <v>0</v>
      </c>
      <c r="BU45" s="460">
        <f t="shared" si="53"/>
        <v>0</v>
      </c>
      <c r="BV45" s="860">
        <f t="shared" si="54"/>
        <v>0</v>
      </c>
      <c r="BW45" s="861">
        <f t="shared" si="55"/>
        <v>0</v>
      </c>
      <c r="BX45" s="922">
        <f t="shared" si="56"/>
        <v>0</v>
      </c>
      <c r="BY45" s="164" t="str">
        <f t="shared" si="57"/>
        <v/>
      </c>
      <c r="BZ45" s="163">
        <f t="shared" si="58"/>
        <v>0</v>
      </c>
      <c r="CA45" s="460">
        <f t="shared" si="59"/>
        <v>0</v>
      </c>
      <c r="CB45" s="860">
        <f t="shared" si="60"/>
        <v>0</v>
      </c>
      <c r="CC45" s="861">
        <f t="shared" si="61"/>
        <v>0</v>
      </c>
      <c r="CD45" s="922">
        <f t="shared" si="62"/>
        <v>0</v>
      </c>
      <c r="CE45" s="164" t="str">
        <f t="shared" si="63"/>
        <v/>
      </c>
      <c r="CF45" s="163">
        <f t="shared" si="64"/>
        <v>0</v>
      </c>
      <c r="CG45" s="460">
        <f t="shared" si="65"/>
        <v>0</v>
      </c>
      <c r="CH45" s="860">
        <f t="shared" si="66"/>
        <v>0</v>
      </c>
      <c r="CI45" s="861">
        <f t="shared" si="67"/>
        <v>0</v>
      </c>
      <c r="CJ45" s="922">
        <f t="shared" si="68"/>
        <v>0</v>
      </c>
      <c r="CK45" s="164" t="str">
        <f t="shared" si="153"/>
        <v/>
      </c>
      <c r="CL45" s="163">
        <f t="shared" si="154"/>
        <v>0</v>
      </c>
      <c r="CM45" s="460">
        <f t="shared" si="69"/>
        <v>0</v>
      </c>
      <c r="CN45" s="860">
        <f t="shared" si="70"/>
        <v>0</v>
      </c>
      <c r="CO45" s="861">
        <f t="shared" si="71"/>
        <v>0</v>
      </c>
      <c r="CP45" s="922">
        <f t="shared" si="72"/>
        <v>0</v>
      </c>
      <c r="CQ45" s="164" t="str">
        <f t="shared" si="155"/>
        <v/>
      </c>
      <c r="CR45" s="163">
        <f t="shared" si="156"/>
        <v>0</v>
      </c>
      <c r="CS45" s="460">
        <f t="shared" si="73"/>
        <v>0</v>
      </c>
      <c r="CT45" s="860">
        <f t="shared" si="74"/>
        <v>0</v>
      </c>
      <c r="CU45" s="861">
        <f t="shared" si="75"/>
        <v>0</v>
      </c>
      <c r="CV45" s="922">
        <f t="shared" si="76"/>
        <v>0</v>
      </c>
      <c r="CW45" s="164" t="str">
        <f t="shared" si="157"/>
        <v/>
      </c>
      <c r="CX45" s="163">
        <f t="shared" si="158"/>
        <v>0</v>
      </c>
      <c r="CY45" s="460">
        <f t="shared" si="77"/>
        <v>0</v>
      </c>
      <c r="CZ45" s="860">
        <f t="shared" si="78"/>
        <v>0</v>
      </c>
      <c r="DA45" s="861">
        <f t="shared" si="79"/>
        <v>0</v>
      </c>
      <c r="DB45" s="922">
        <f t="shared" si="80"/>
        <v>0</v>
      </c>
      <c r="DC45" s="164" t="str">
        <f t="shared" si="159"/>
        <v/>
      </c>
      <c r="DD45" s="163">
        <f t="shared" si="160"/>
        <v>0</v>
      </c>
      <c r="DE45" s="460">
        <f t="shared" si="81"/>
        <v>0</v>
      </c>
      <c r="DF45" s="860">
        <f t="shared" si="82"/>
        <v>0</v>
      </c>
      <c r="DG45" s="861">
        <f t="shared" si="83"/>
        <v>0</v>
      </c>
      <c r="DH45" s="922">
        <f t="shared" si="84"/>
        <v>0</v>
      </c>
      <c r="DI45" s="164" t="str">
        <f t="shared" si="161"/>
        <v/>
      </c>
      <c r="DJ45" s="163">
        <f t="shared" si="162"/>
        <v>0</v>
      </c>
      <c r="DK45" s="460">
        <f t="shared" si="85"/>
        <v>0</v>
      </c>
      <c r="DL45" s="860">
        <f t="shared" si="86"/>
        <v>0</v>
      </c>
      <c r="DM45" s="861">
        <f t="shared" si="87"/>
        <v>0</v>
      </c>
      <c r="DN45" s="922">
        <f t="shared" si="88"/>
        <v>0</v>
      </c>
      <c r="DO45" s="164" t="str">
        <f t="shared" si="163"/>
        <v/>
      </c>
      <c r="DP45" s="163">
        <f t="shared" si="164"/>
        <v>0</v>
      </c>
      <c r="DQ45" s="460">
        <f t="shared" si="89"/>
        <v>0</v>
      </c>
      <c r="DR45" s="860">
        <f t="shared" si="90"/>
        <v>0</v>
      </c>
      <c r="DS45" s="861">
        <f t="shared" si="91"/>
        <v>0</v>
      </c>
      <c r="DT45" s="922">
        <f t="shared" si="92"/>
        <v>0</v>
      </c>
      <c r="DU45" s="164" t="str">
        <f t="shared" si="165"/>
        <v/>
      </c>
      <c r="DV45" s="163">
        <f t="shared" si="166"/>
        <v>0</v>
      </c>
      <c r="DW45" s="460">
        <f t="shared" si="93"/>
        <v>0</v>
      </c>
      <c r="DX45" s="860">
        <f t="shared" si="94"/>
        <v>0</v>
      </c>
      <c r="DY45" s="861">
        <f t="shared" si="95"/>
        <v>0</v>
      </c>
      <c r="DZ45" s="922">
        <f t="shared" si="96"/>
        <v>0</v>
      </c>
      <c r="EA45" s="164" t="str">
        <f t="shared" si="167"/>
        <v/>
      </c>
      <c r="EB45" s="163">
        <f t="shared" si="168"/>
        <v>0</v>
      </c>
      <c r="EC45" s="460">
        <f t="shared" si="97"/>
        <v>0</v>
      </c>
      <c r="ED45" s="860">
        <f t="shared" si="98"/>
        <v>0</v>
      </c>
      <c r="EE45" s="861">
        <f t="shared" si="99"/>
        <v>0</v>
      </c>
      <c r="EF45" s="922">
        <f t="shared" si="100"/>
        <v>0</v>
      </c>
      <c r="EG45" s="164" t="str">
        <f t="shared" si="101"/>
        <v/>
      </c>
      <c r="EH45" s="163">
        <f t="shared" si="102"/>
        <v>0</v>
      </c>
      <c r="EI45" s="246"/>
      <c r="EJ45" s="246"/>
      <c r="EK45" s="155"/>
      <c r="EL45" s="22"/>
      <c r="EM45" s="163">
        <f t="shared" si="103"/>
        <v>0</v>
      </c>
      <c r="EN45" s="162">
        <f t="shared" si="104"/>
        <v>0</v>
      </c>
      <c r="EO45" s="162">
        <f t="shared" si="105"/>
        <v>0</v>
      </c>
      <c r="EP45" s="162">
        <f t="shared" si="106"/>
        <v>0</v>
      </c>
      <c r="EQ45" s="162">
        <f t="shared" si="107"/>
        <v>0</v>
      </c>
      <c r="ER45" s="162">
        <f t="shared" si="108"/>
        <v>0</v>
      </c>
      <c r="ES45" s="162">
        <f t="shared" si="119"/>
        <v>0</v>
      </c>
      <c r="ET45" s="162">
        <f t="shared" si="109"/>
        <v>0</v>
      </c>
      <c r="EU45" s="162">
        <f t="shared" si="110"/>
        <v>0</v>
      </c>
      <c r="EV45" s="162">
        <f t="shared" si="111"/>
        <v>0</v>
      </c>
      <c r="EW45" s="162">
        <f t="shared" si="112"/>
        <v>0</v>
      </c>
      <c r="EX45" s="162">
        <f t="shared" si="113"/>
        <v>0</v>
      </c>
      <c r="EY45" s="162">
        <f t="shared" si="114"/>
        <v>0</v>
      </c>
      <c r="EZ45" s="162">
        <f t="shared" si="115"/>
        <v>0</v>
      </c>
      <c r="FA45" s="162">
        <f t="shared" si="116"/>
        <v>0</v>
      </c>
      <c r="FB45" s="162">
        <f t="shared" si="117"/>
        <v>0</v>
      </c>
      <c r="FC45" s="22"/>
      <c r="FD45" s="161">
        <f t="shared" si="118"/>
        <v>35</v>
      </c>
      <c r="FE45" s="620">
        <f t="shared" si="120"/>
        <v>0</v>
      </c>
      <c r="FF45" s="160">
        <f>FF5</f>
        <v>50</v>
      </c>
      <c r="FG45" s="159" t="str">
        <f t="shared" si="121"/>
        <v/>
      </c>
      <c r="FH45" s="159" t="str">
        <f t="shared" si="122"/>
        <v/>
      </c>
      <c r="FI45" s="159" t="str">
        <f t="shared" si="123"/>
        <v/>
      </c>
      <c r="FJ45" s="159" t="str">
        <f t="shared" si="124"/>
        <v/>
      </c>
      <c r="FK45" s="159" t="str">
        <f t="shared" si="125"/>
        <v/>
      </c>
      <c r="FL45" s="159" t="str">
        <f t="shared" si="126"/>
        <v/>
      </c>
      <c r="FM45" s="159" t="str">
        <f t="shared" si="127"/>
        <v/>
      </c>
      <c r="FN45" s="159" t="str">
        <f t="shared" si="128"/>
        <v/>
      </c>
      <c r="FO45" s="159" t="str">
        <f t="shared" si="129"/>
        <v/>
      </c>
      <c r="FP45" s="159" t="str">
        <f t="shared" si="130"/>
        <v/>
      </c>
      <c r="FQ45" s="159" t="str">
        <f t="shared" si="131"/>
        <v/>
      </c>
      <c r="FR45" s="159" t="str">
        <f t="shared" si="132"/>
        <v/>
      </c>
      <c r="FS45" s="159" t="str">
        <f t="shared" si="133"/>
        <v/>
      </c>
      <c r="FT45" s="159" t="str">
        <f t="shared" si="134"/>
        <v/>
      </c>
      <c r="FU45" s="159" t="str">
        <f t="shared" si="135"/>
        <v/>
      </c>
      <c r="FV45" s="159" t="str">
        <f t="shared" si="136"/>
        <v/>
      </c>
      <c r="FW45" s="158"/>
      <c r="FX45" s="732">
        <f t="shared" si="137"/>
        <v>50</v>
      </c>
      <c r="FY45" s="732">
        <f t="shared" si="138"/>
        <v>50</v>
      </c>
      <c r="FZ45" s="732">
        <f t="shared" si="139"/>
        <v>50</v>
      </c>
      <c r="GA45" s="732">
        <f t="shared" si="140"/>
        <v>50</v>
      </c>
      <c r="GB45" s="732">
        <f t="shared" si="141"/>
        <v>50</v>
      </c>
      <c r="GC45" s="732">
        <f t="shared" si="142"/>
        <v>50</v>
      </c>
      <c r="GD45" s="732">
        <f t="shared" si="143"/>
        <v>50</v>
      </c>
      <c r="GE45" s="732">
        <f t="shared" si="144"/>
        <v>50</v>
      </c>
      <c r="GF45" s="732">
        <f t="shared" si="145"/>
        <v>50</v>
      </c>
      <c r="GG45" s="732">
        <f t="shared" si="146"/>
        <v>50</v>
      </c>
      <c r="GH45" s="732">
        <f t="shared" si="147"/>
        <v>50</v>
      </c>
      <c r="GI45" s="732">
        <f t="shared" si="148"/>
        <v>50</v>
      </c>
      <c r="GJ45" s="732">
        <f t="shared" si="149"/>
        <v>50</v>
      </c>
      <c r="GK45" s="732">
        <f t="shared" si="150"/>
        <v>50</v>
      </c>
      <c r="GL45" s="732">
        <f t="shared" si="151"/>
        <v>50</v>
      </c>
      <c r="GM45" s="732">
        <f t="shared" si="152"/>
        <v>50</v>
      </c>
      <c r="GN45" s="734">
        <v>38</v>
      </c>
      <c r="GO45" s="155"/>
      <c r="GP45" s="248"/>
      <c r="GQ45" s="19"/>
      <c r="GR45" s="365"/>
      <c r="GS45" s="407" t="s">
        <v>283</v>
      </c>
      <c r="GT45" s="394"/>
      <c r="GU45" s="394"/>
      <c r="GV45" s="409"/>
      <c r="GW45" s="408"/>
      <c r="GX45" s="408"/>
      <c r="GY45" s="408"/>
      <c r="GZ45" s="408"/>
      <c r="HA45" s="408"/>
      <c r="HB45" s="408"/>
      <c r="HC45" s="408"/>
      <c r="HD45" s="406" t="s">
        <v>284</v>
      </c>
      <c r="HE45" s="411"/>
      <c r="HF45" s="408"/>
      <c r="HG45" s="365"/>
      <c r="HH45" s="19"/>
      <c r="HI45" s="279"/>
      <c r="HJ45" s="279"/>
      <c r="HK45" s="510" t="s">
        <v>238</v>
      </c>
      <c r="HL45" s="517">
        <f t="shared" ref="HL45:IA45" si="175">HL43/HL25</f>
        <v>1.0752688172043012E-2</v>
      </c>
      <c r="HM45" s="517">
        <f t="shared" si="175"/>
        <v>1.0752688172043012E-2</v>
      </c>
      <c r="HN45" s="517">
        <f t="shared" si="175"/>
        <v>0</v>
      </c>
      <c r="HO45" s="517">
        <f t="shared" si="175"/>
        <v>0</v>
      </c>
      <c r="HP45" s="517">
        <f t="shared" si="175"/>
        <v>0</v>
      </c>
      <c r="HQ45" s="517">
        <f t="shared" si="175"/>
        <v>0</v>
      </c>
      <c r="HR45" s="517">
        <f t="shared" si="175"/>
        <v>0</v>
      </c>
      <c r="HS45" s="517">
        <f t="shared" si="175"/>
        <v>0</v>
      </c>
      <c r="HT45" s="517">
        <f t="shared" si="175"/>
        <v>0</v>
      </c>
      <c r="HU45" s="517">
        <f t="shared" si="175"/>
        <v>0</v>
      </c>
      <c r="HV45" s="517">
        <f t="shared" si="175"/>
        <v>0</v>
      </c>
      <c r="HW45" s="517">
        <f t="shared" si="175"/>
        <v>0</v>
      </c>
      <c r="HX45" s="517">
        <f t="shared" si="175"/>
        <v>0</v>
      </c>
      <c r="HY45" s="517">
        <f t="shared" si="175"/>
        <v>0</v>
      </c>
      <c r="HZ45" s="517">
        <f t="shared" si="175"/>
        <v>1.0752688172043012E-2</v>
      </c>
      <c r="IA45" s="517">
        <f t="shared" si="175"/>
        <v>1.0752688172043012E-2</v>
      </c>
      <c r="IB45" s="590"/>
      <c r="IC45" s="590"/>
      <c r="ID45" s="590"/>
      <c r="IE45" s="590"/>
      <c r="IF45" s="590"/>
      <c r="IG45" s="19"/>
    </row>
    <row r="46" spans="1:241" s="20" customFormat="1" ht="39.950000000000003" customHeight="1" x14ac:dyDescent="0.25">
      <c r="A46" s="27">
        <f>ROW()</f>
        <v>46</v>
      </c>
      <c r="B46" s="342">
        <f>IF(C46="I","",IF(ISBLANK(D46),"",IF(ISTEXT(D46),LARGE(B18:B45,1)+1,0)))</f>
        <v>27</v>
      </c>
      <c r="C46" s="344"/>
      <c r="D46" s="173" t="s">
        <v>154</v>
      </c>
      <c r="E46" s="664" t="s">
        <v>136</v>
      </c>
      <c r="F46" s="171"/>
      <c r="G46" s="856"/>
      <c r="H46" s="857"/>
      <c r="I46" s="707"/>
      <c r="J46" s="919">
        <f t="shared" si="6"/>
        <v>0</v>
      </c>
      <c r="K46" s="707"/>
      <c r="L46" s="919">
        <f t="shared" si="7"/>
        <v>0</v>
      </c>
      <c r="M46" s="707"/>
      <c r="N46" s="919">
        <f t="shared" si="8"/>
        <v>0</v>
      </c>
      <c r="O46" s="707"/>
      <c r="P46" s="919">
        <f t="shared" si="9"/>
        <v>0</v>
      </c>
      <c r="Q46" s="707"/>
      <c r="R46" s="919">
        <f t="shared" si="10"/>
        <v>0</v>
      </c>
      <c r="S46" s="707"/>
      <c r="T46" s="919">
        <f t="shared" si="11"/>
        <v>0</v>
      </c>
      <c r="U46" s="707"/>
      <c r="V46" s="919">
        <f t="shared" si="12"/>
        <v>0</v>
      </c>
      <c r="W46" s="707"/>
      <c r="X46" s="919">
        <f t="shared" si="13"/>
        <v>0</v>
      </c>
      <c r="Y46" s="707"/>
      <c r="Z46" s="919">
        <f t="shared" si="14"/>
        <v>0</v>
      </c>
      <c r="AA46" s="707"/>
      <c r="AB46" s="919">
        <f t="shared" si="15"/>
        <v>0</v>
      </c>
      <c r="AC46" s="707"/>
      <c r="AD46" s="919">
        <f t="shared" si="16"/>
        <v>0</v>
      </c>
      <c r="AE46" s="707"/>
      <c r="AF46" s="919">
        <f t="shared" si="17"/>
        <v>0</v>
      </c>
      <c r="AG46" s="707"/>
      <c r="AH46" s="919">
        <f t="shared" si="18"/>
        <v>0</v>
      </c>
      <c r="AI46" s="707"/>
      <c r="AJ46" s="919">
        <f t="shared" si="19"/>
        <v>0</v>
      </c>
      <c r="AK46" s="707"/>
      <c r="AL46" s="919">
        <f t="shared" si="173"/>
        <v>0</v>
      </c>
      <c r="AM46" s="707"/>
      <c r="AN46" s="916">
        <f t="shared" si="171"/>
        <v>0</v>
      </c>
      <c r="AO46" s="178">
        <f>AO6</f>
        <v>35</v>
      </c>
      <c r="AP46" s="964">
        <f t="shared" si="22"/>
        <v>0</v>
      </c>
      <c r="AQ46" s="926">
        <f t="shared" si="23"/>
        <v>0</v>
      </c>
      <c r="AR46" s="860">
        <f t="shared" si="24"/>
        <v>0</v>
      </c>
      <c r="AS46" s="861">
        <f t="shared" si="25"/>
        <v>0</v>
      </c>
      <c r="AT46" s="922">
        <f t="shared" si="26"/>
        <v>0</v>
      </c>
      <c r="AU46" s="164" t="str">
        <f t="shared" si="27"/>
        <v/>
      </c>
      <c r="AV46" s="163">
        <f t="shared" si="28"/>
        <v>0</v>
      </c>
      <c r="AW46" s="460">
        <f t="shared" si="29"/>
        <v>0</v>
      </c>
      <c r="AX46" s="860">
        <f t="shared" si="30"/>
        <v>0</v>
      </c>
      <c r="AY46" s="861">
        <f t="shared" si="31"/>
        <v>0</v>
      </c>
      <c r="AZ46" s="922">
        <f t="shared" si="32"/>
        <v>0</v>
      </c>
      <c r="BA46" s="164" t="str">
        <f t="shared" si="33"/>
        <v/>
      </c>
      <c r="BB46" s="163">
        <f t="shared" si="34"/>
        <v>0</v>
      </c>
      <c r="BC46" s="460">
        <f t="shared" si="35"/>
        <v>0</v>
      </c>
      <c r="BD46" s="860">
        <f t="shared" si="36"/>
        <v>0</v>
      </c>
      <c r="BE46" s="861">
        <f t="shared" si="37"/>
        <v>0</v>
      </c>
      <c r="BF46" s="922">
        <f t="shared" si="38"/>
        <v>0</v>
      </c>
      <c r="BG46" s="164" t="str">
        <f t="shared" si="39"/>
        <v/>
      </c>
      <c r="BH46" s="163">
        <f t="shared" si="40"/>
        <v>0</v>
      </c>
      <c r="BI46" s="460">
        <f t="shared" si="41"/>
        <v>0</v>
      </c>
      <c r="BJ46" s="860">
        <f t="shared" si="42"/>
        <v>0</v>
      </c>
      <c r="BK46" s="861">
        <f t="shared" si="43"/>
        <v>0</v>
      </c>
      <c r="BL46" s="922">
        <f t="shared" si="44"/>
        <v>0</v>
      </c>
      <c r="BM46" s="164" t="str">
        <f t="shared" si="45"/>
        <v/>
      </c>
      <c r="BN46" s="163">
        <f t="shared" si="46"/>
        <v>0</v>
      </c>
      <c r="BO46" s="460">
        <f t="shared" si="47"/>
        <v>0</v>
      </c>
      <c r="BP46" s="860">
        <f t="shared" si="48"/>
        <v>0</v>
      </c>
      <c r="BQ46" s="861">
        <f t="shared" si="49"/>
        <v>0</v>
      </c>
      <c r="BR46" s="922">
        <f t="shared" si="50"/>
        <v>0</v>
      </c>
      <c r="BS46" s="164" t="str">
        <f t="shared" si="51"/>
        <v/>
      </c>
      <c r="BT46" s="163">
        <f t="shared" si="52"/>
        <v>0</v>
      </c>
      <c r="BU46" s="460">
        <f t="shared" si="53"/>
        <v>0</v>
      </c>
      <c r="BV46" s="860">
        <f t="shared" si="54"/>
        <v>0</v>
      </c>
      <c r="BW46" s="861">
        <f t="shared" si="55"/>
        <v>0</v>
      </c>
      <c r="BX46" s="922">
        <f t="shared" si="56"/>
        <v>0</v>
      </c>
      <c r="BY46" s="164" t="str">
        <f t="shared" si="57"/>
        <v/>
      </c>
      <c r="BZ46" s="163">
        <f t="shared" si="58"/>
        <v>0</v>
      </c>
      <c r="CA46" s="460">
        <f t="shared" si="59"/>
        <v>0</v>
      </c>
      <c r="CB46" s="860">
        <f t="shared" si="60"/>
        <v>0</v>
      </c>
      <c r="CC46" s="861">
        <f t="shared" si="61"/>
        <v>0</v>
      </c>
      <c r="CD46" s="922">
        <f t="shared" si="62"/>
        <v>0</v>
      </c>
      <c r="CE46" s="164" t="str">
        <f t="shared" si="63"/>
        <v/>
      </c>
      <c r="CF46" s="163">
        <f t="shared" si="64"/>
        <v>0</v>
      </c>
      <c r="CG46" s="460">
        <f t="shared" si="65"/>
        <v>0</v>
      </c>
      <c r="CH46" s="860">
        <f t="shared" si="66"/>
        <v>0</v>
      </c>
      <c r="CI46" s="861">
        <f t="shared" si="67"/>
        <v>0</v>
      </c>
      <c r="CJ46" s="922">
        <f t="shared" si="68"/>
        <v>0</v>
      </c>
      <c r="CK46" s="164" t="str">
        <f t="shared" si="153"/>
        <v/>
      </c>
      <c r="CL46" s="163">
        <f t="shared" si="154"/>
        <v>0</v>
      </c>
      <c r="CM46" s="460">
        <f t="shared" si="69"/>
        <v>0</v>
      </c>
      <c r="CN46" s="860">
        <f t="shared" si="70"/>
        <v>0</v>
      </c>
      <c r="CO46" s="861">
        <f t="shared" si="71"/>
        <v>0</v>
      </c>
      <c r="CP46" s="922">
        <f t="shared" si="72"/>
        <v>0</v>
      </c>
      <c r="CQ46" s="164" t="str">
        <f t="shared" si="155"/>
        <v/>
      </c>
      <c r="CR46" s="163">
        <f t="shared" si="156"/>
        <v>0</v>
      </c>
      <c r="CS46" s="460">
        <f t="shared" si="73"/>
        <v>0</v>
      </c>
      <c r="CT46" s="860">
        <f t="shared" si="74"/>
        <v>0</v>
      </c>
      <c r="CU46" s="861">
        <f t="shared" si="75"/>
        <v>0</v>
      </c>
      <c r="CV46" s="922">
        <f t="shared" si="76"/>
        <v>0</v>
      </c>
      <c r="CW46" s="164" t="str">
        <f t="shared" si="157"/>
        <v/>
      </c>
      <c r="CX46" s="163">
        <f t="shared" si="158"/>
        <v>0</v>
      </c>
      <c r="CY46" s="460">
        <f t="shared" si="77"/>
        <v>0</v>
      </c>
      <c r="CZ46" s="860">
        <f t="shared" si="78"/>
        <v>0</v>
      </c>
      <c r="DA46" s="861">
        <f t="shared" si="79"/>
        <v>0</v>
      </c>
      <c r="DB46" s="922">
        <f t="shared" si="80"/>
        <v>0</v>
      </c>
      <c r="DC46" s="164" t="str">
        <f t="shared" si="159"/>
        <v/>
      </c>
      <c r="DD46" s="163">
        <f t="shared" si="160"/>
        <v>0</v>
      </c>
      <c r="DE46" s="460">
        <f t="shared" si="81"/>
        <v>0</v>
      </c>
      <c r="DF46" s="860">
        <f t="shared" si="82"/>
        <v>0</v>
      </c>
      <c r="DG46" s="861">
        <f t="shared" si="83"/>
        <v>0</v>
      </c>
      <c r="DH46" s="922">
        <f t="shared" si="84"/>
        <v>0</v>
      </c>
      <c r="DI46" s="164" t="str">
        <f t="shared" si="161"/>
        <v/>
      </c>
      <c r="DJ46" s="163">
        <f t="shared" si="162"/>
        <v>0</v>
      </c>
      <c r="DK46" s="460">
        <f t="shared" si="85"/>
        <v>0</v>
      </c>
      <c r="DL46" s="860">
        <f t="shared" si="86"/>
        <v>0</v>
      </c>
      <c r="DM46" s="861">
        <f t="shared" si="87"/>
        <v>0</v>
      </c>
      <c r="DN46" s="922">
        <f t="shared" si="88"/>
        <v>0</v>
      </c>
      <c r="DO46" s="164" t="str">
        <f t="shared" si="163"/>
        <v/>
      </c>
      <c r="DP46" s="163">
        <f t="shared" si="164"/>
        <v>0</v>
      </c>
      <c r="DQ46" s="460">
        <f t="shared" si="89"/>
        <v>0</v>
      </c>
      <c r="DR46" s="860">
        <f t="shared" si="90"/>
        <v>0</v>
      </c>
      <c r="DS46" s="861">
        <f t="shared" si="91"/>
        <v>0</v>
      </c>
      <c r="DT46" s="922">
        <f t="shared" si="92"/>
        <v>0</v>
      </c>
      <c r="DU46" s="164" t="str">
        <f t="shared" si="165"/>
        <v/>
      </c>
      <c r="DV46" s="163">
        <f t="shared" si="166"/>
        <v>0</v>
      </c>
      <c r="DW46" s="460">
        <f t="shared" si="93"/>
        <v>0</v>
      </c>
      <c r="DX46" s="860">
        <f t="shared" si="94"/>
        <v>0</v>
      </c>
      <c r="DY46" s="861">
        <f t="shared" si="95"/>
        <v>0</v>
      </c>
      <c r="DZ46" s="922">
        <f t="shared" si="96"/>
        <v>0</v>
      </c>
      <c r="EA46" s="164" t="str">
        <f t="shared" si="167"/>
        <v/>
      </c>
      <c r="EB46" s="163">
        <f t="shared" si="168"/>
        <v>0</v>
      </c>
      <c r="EC46" s="460">
        <f t="shared" si="97"/>
        <v>0</v>
      </c>
      <c r="ED46" s="860">
        <f t="shared" si="98"/>
        <v>0</v>
      </c>
      <c r="EE46" s="861">
        <f t="shared" si="99"/>
        <v>0</v>
      </c>
      <c r="EF46" s="922">
        <f t="shared" si="100"/>
        <v>0</v>
      </c>
      <c r="EG46" s="164" t="str">
        <f t="shared" si="101"/>
        <v/>
      </c>
      <c r="EH46" s="163">
        <f t="shared" si="102"/>
        <v>0</v>
      </c>
      <c r="EI46" s="246"/>
      <c r="EJ46" s="246"/>
      <c r="EK46" s="155"/>
      <c r="EL46" s="22"/>
      <c r="EM46" s="163">
        <f t="shared" si="103"/>
        <v>0</v>
      </c>
      <c r="EN46" s="162">
        <f t="shared" si="104"/>
        <v>0</v>
      </c>
      <c r="EO46" s="162">
        <f t="shared" si="105"/>
        <v>0</v>
      </c>
      <c r="EP46" s="162">
        <f t="shared" si="106"/>
        <v>0</v>
      </c>
      <c r="EQ46" s="162">
        <f t="shared" si="107"/>
        <v>0</v>
      </c>
      <c r="ER46" s="162">
        <f t="shared" si="108"/>
        <v>0</v>
      </c>
      <c r="ES46" s="162">
        <f t="shared" si="119"/>
        <v>0</v>
      </c>
      <c r="ET46" s="162">
        <f t="shared" si="109"/>
        <v>0</v>
      </c>
      <c r="EU46" s="162">
        <f t="shared" si="110"/>
        <v>0</v>
      </c>
      <c r="EV46" s="162">
        <f t="shared" si="111"/>
        <v>0</v>
      </c>
      <c r="EW46" s="162">
        <f t="shared" si="112"/>
        <v>0</v>
      </c>
      <c r="EX46" s="162">
        <f t="shared" si="113"/>
        <v>0</v>
      </c>
      <c r="EY46" s="162">
        <f t="shared" si="114"/>
        <v>0</v>
      </c>
      <c r="EZ46" s="162">
        <f t="shared" si="115"/>
        <v>0</v>
      </c>
      <c r="FA46" s="162">
        <f t="shared" si="116"/>
        <v>0</v>
      </c>
      <c r="FB46" s="162">
        <f t="shared" si="117"/>
        <v>0</v>
      </c>
      <c r="FC46" s="22"/>
      <c r="FD46" s="161">
        <f t="shared" si="118"/>
        <v>35</v>
      </c>
      <c r="FE46" s="620">
        <f t="shared" si="120"/>
        <v>0</v>
      </c>
      <c r="FF46" s="160">
        <f>FF5</f>
        <v>50</v>
      </c>
      <c r="FG46" s="159" t="str">
        <f t="shared" si="121"/>
        <v/>
      </c>
      <c r="FH46" s="159" t="str">
        <f t="shared" si="122"/>
        <v/>
      </c>
      <c r="FI46" s="159" t="str">
        <f t="shared" si="123"/>
        <v/>
      </c>
      <c r="FJ46" s="159" t="str">
        <f t="shared" si="124"/>
        <v/>
      </c>
      <c r="FK46" s="159" t="str">
        <f t="shared" si="125"/>
        <v/>
      </c>
      <c r="FL46" s="159" t="str">
        <f t="shared" si="126"/>
        <v/>
      </c>
      <c r="FM46" s="159" t="str">
        <f t="shared" si="127"/>
        <v/>
      </c>
      <c r="FN46" s="159" t="str">
        <f t="shared" si="128"/>
        <v/>
      </c>
      <c r="FO46" s="159" t="str">
        <f t="shared" si="129"/>
        <v/>
      </c>
      <c r="FP46" s="159" t="str">
        <f t="shared" si="130"/>
        <v/>
      </c>
      <c r="FQ46" s="159" t="str">
        <f t="shared" si="131"/>
        <v/>
      </c>
      <c r="FR46" s="159" t="str">
        <f t="shared" si="132"/>
        <v/>
      </c>
      <c r="FS46" s="159" t="str">
        <f t="shared" si="133"/>
        <v/>
      </c>
      <c r="FT46" s="159" t="str">
        <f t="shared" si="134"/>
        <v/>
      </c>
      <c r="FU46" s="159" t="str">
        <f t="shared" si="135"/>
        <v/>
      </c>
      <c r="FV46" s="159" t="str">
        <f t="shared" si="136"/>
        <v/>
      </c>
      <c r="FW46" s="158"/>
      <c r="FX46" s="732">
        <f t="shared" si="137"/>
        <v>50</v>
      </c>
      <c r="FY46" s="732">
        <f t="shared" si="138"/>
        <v>50</v>
      </c>
      <c r="FZ46" s="732">
        <f t="shared" si="139"/>
        <v>50</v>
      </c>
      <c r="GA46" s="732">
        <f t="shared" si="140"/>
        <v>50</v>
      </c>
      <c r="GB46" s="732">
        <f t="shared" si="141"/>
        <v>50</v>
      </c>
      <c r="GC46" s="732">
        <f t="shared" si="142"/>
        <v>50</v>
      </c>
      <c r="GD46" s="732">
        <f t="shared" si="143"/>
        <v>50</v>
      </c>
      <c r="GE46" s="732">
        <f t="shared" si="144"/>
        <v>50</v>
      </c>
      <c r="GF46" s="732">
        <f t="shared" si="145"/>
        <v>50</v>
      </c>
      <c r="GG46" s="732">
        <f t="shared" si="146"/>
        <v>50</v>
      </c>
      <c r="GH46" s="732">
        <f t="shared" si="147"/>
        <v>50</v>
      </c>
      <c r="GI46" s="732">
        <f t="shared" si="148"/>
        <v>50</v>
      </c>
      <c r="GJ46" s="732">
        <f t="shared" si="149"/>
        <v>50</v>
      </c>
      <c r="GK46" s="732">
        <f t="shared" si="150"/>
        <v>50</v>
      </c>
      <c r="GL46" s="732">
        <f t="shared" si="151"/>
        <v>50</v>
      </c>
      <c r="GM46" s="732">
        <f t="shared" si="152"/>
        <v>50</v>
      </c>
      <c r="GN46" s="734">
        <v>39</v>
      </c>
      <c r="GO46" s="155"/>
      <c r="GP46" s="248"/>
      <c r="GQ46" s="19"/>
      <c r="GR46" s="365"/>
      <c r="GS46" s="406" t="s">
        <v>285</v>
      </c>
      <c r="GT46" s="412"/>
      <c r="GU46" s="413" t="s">
        <v>212</v>
      </c>
      <c r="GV46" s="408" t="s">
        <v>286</v>
      </c>
      <c r="GW46" s="408"/>
      <c r="GX46" s="408"/>
      <c r="GY46" s="408"/>
      <c r="GZ46" s="408"/>
      <c r="HA46" s="408"/>
      <c r="HB46" s="408"/>
      <c r="HC46" s="408"/>
      <c r="HD46" s="408"/>
      <c r="HE46" s="408"/>
      <c r="HF46" s="408"/>
      <c r="HG46" s="365"/>
      <c r="HH46" s="19"/>
      <c r="HI46" s="786" t="s">
        <v>542</v>
      </c>
      <c r="HJ46" s="279"/>
      <c r="HK46" s="279"/>
      <c r="HL46" s="279"/>
      <c r="HM46" s="279"/>
      <c r="HN46" s="279"/>
      <c r="HO46" s="279"/>
      <c r="HP46" s="279"/>
      <c r="HQ46" s="279"/>
      <c r="HR46" s="279"/>
      <c r="HS46" s="279"/>
      <c r="HT46" s="279"/>
      <c r="HU46" s="279"/>
      <c r="HV46" s="279"/>
      <c r="HW46" s="279"/>
      <c r="HX46" s="279"/>
      <c r="HY46" s="279"/>
      <c r="HZ46" s="279"/>
      <c r="IA46" s="279"/>
      <c r="IB46" s="588"/>
      <c r="IC46" s="588"/>
      <c r="ID46" s="588"/>
      <c r="IE46" s="588"/>
      <c r="IF46" s="588"/>
      <c r="IG46" s="19"/>
    </row>
    <row r="47" spans="1:241" s="20" customFormat="1" ht="39.950000000000003" customHeight="1" x14ac:dyDescent="0.25">
      <c r="A47" s="27">
        <f>ROW()</f>
        <v>47</v>
      </c>
      <c r="B47" s="342">
        <f>IF(C47="I","",IF(ISBLANK(D47),"",IF(ISTEXT(D47),LARGE(B18:B46,1)+1,0)))</f>
        <v>28</v>
      </c>
      <c r="C47" s="344"/>
      <c r="D47" s="173" t="s">
        <v>153</v>
      </c>
      <c r="E47" s="664" t="s">
        <v>136</v>
      </c>
      <c r="F47" s="171"/>
      <c r="G47" s="856"/>
      <c r="H47" s="857"/>
      <c r="I47" s="707"/>
      <c r="J47" s="919">
        <f t="shared" si="6"/>
        <v>0</v>
      </c>
      <c r="K47" s="707"/>
      <c r="L47" s="919">
        <f t="shared" si="7"/>
        <v>0</v>
      </c>
      <c r="M47" s="707"/>
      <c r="N47" s="919">
        <f t="shared" si="8"/>
        <v>0</v>
      </c>
      <c r="O47" s="707"/>
      <c r="P47" s="919">
        <f t="shared" si="9"/>
        <v>0</v>
      </c>
      <c r="Q47" s="707"/>
      <c r="R47" s="919">
        <f t="shared" si="10"/>
        <v>0</v>
      </c>
      <c r="S47" s="707"/>
      <c r="T47" s="919">
        <f t="shared" si="11"/>
        <v>0</v>
      </c>
      <c r="U47" s="707"/>
      <c r="V47" s="919">
        <f t="shared" si="12"/>
        <v>0</v>
      </c>
      <c r="W47" s="707"/>
      <c r="X47" s="919">
        <f t="shared" ref="X47:X78" si="176">ET47</f>
        <v>0</v>
      </c>
      <c r="Y47" s="707"/>
      <c r="Z47" s="919">
        <f t="shared" si="14"/>
        <v>0</v>
      </c>
      <c r="AA47" s="707"/>
      <c r="AB47" s="919">
        <f t="shared" si="15"/>
        <v>0</v>
      </c>
      <c r="AC47" s="707"/>
      <c r="AD47" s="919">
        <f t="shared" ref="AD47:AD78" si="177">EW47</f>
        <v>0</v>
      </c>
      <c r="AE47" s="707"/>
      <c r="AF47" s="919">
        <f t="shared" si="17"/>
        <v>0</v>
      </c>
      <c r="AG47" s="707"/>
      <c r="AH47" s="919">
        <f t="shared" si="18"/>
        <v>0</v>
      </c>
      <c r="AI47" s="707"/>
      <c r="AJ47" s="919">
        <f t="shared" si="19"/>
        <v>0</v>
      </c>
      <c r="AK47" s="707"/>
      <c r="AL47" s="919">
        <f t="shared" si="173"/>
        <v>0</v>
      </c>
      <c r="AM47" s="707"/>
      <c r="AN47" s="916">
        <f t="shared" si="171"/>
        <v>0</v>
      </c>
      <c r="AO47" s="178">
        <f>AO6</f>
        <v>35</v>
      </c>
      <c r="AP47" s="964">
        <f t="shared" si="22"/>
        <v>0</v>
      </c>
      <c r="AQ47" s="926">
        <f t="shared" si="23"/>
        <v>0</v>
      </c>
      <c r="AR47" s="860">
        <f t="shared" si="24"/>
        <v>0</v>
      </c>
      <c r="AS47" s="861">
        <f t="shared" si="25"/>
        <v>0</v>
      </c>
      <c r="AT47" s="922">
        <f t="shared" si="26"/>
        <v>0</v>
      </c>
      <c r="AU47" s="164" t="str">
        <f t="shared" si="27"/>
        <v/>
      </c>
      <c r="AV47" s="163">
        <f t="shared" si="28"/>
        <v>0</v>
      </c>
      <c r="AW47" s="460">
        <f t="shared" si="29"/>
        <v>0</v>
      </c>
      <c r="AX47" s="860">
        <f t="shared" si="30"/>
        <v>0</v>
      </c>
      <c r="AY47" s="861">
        <f t="shared" si="31"/>
        <v>0</v>
      </c>
      <c r="AZ47" s="922">
        <f t="shared" si="32"/>
        <v>0</v>
      </c>
      <c r="BA47" s="164" t="str">
        <f t="shared" si="33"/>
        <v/>
      </c>
      <c r="BB47" s="163">
        <f t="shared" si="34"/>
        <v>0</v>
      </c>
      <c r="BC47" s="460">
        <f t="shared" si="35"/>
        <v>0</v>
      </c>
      <c r="BD47" s="860">
        <f t="shared" si="36"/>
        <v>0</v>
      </c>
      <c r="BE47" s="861">
        <f t="shared" si="37"/>
        <v>0</v>
      </c>
      <c r="BF47" s="922">
        <f t="shared" si="38"/>
        <v>0</v>
      </c>
      <c r="BG47" s="164" t="str">
        <f t="shared" si="39"/>
        <v/>
      </c>
      <c r="BH47" s="163">
        <f t="shared" si="40"/>
        <v>0</v>
      </c>
      <c r="BI47" s="460">
        <f t="shared" si="41"/>
        <v>0</v>
      </c>
      <c r="BJ47" s="860">
        <f t="shared" si="42"/>
        <v>0</v>
      </c>
      <c r="BK47" s="861">
        <f t="shared" si="43"/>
        <v>0</v>
      </c>
      <c r="BL47" s="922">
        <f t="shared" si="44"/>
        <v>0</v>
      </c>
      <c r="BM47" s="164" t="str">
        <f t="shared" si="45"/>
        <v/>
      </c>
      <c r="BN47" s="163">
        <f t="shared" si="46"/>
        <v>0</v>
      </c>
      <c r="BO47" s="460">
        <f t="shared" si="47"/>
        <v>0</v>
      </c>
      <c r="BP47" s="860">
        <f t="shared" si="48"/>
        <v>0</v>
      </c>
      <c r="BQ47" s="861">
        <f t="shared" si="49"/>
        <v>0</v>
      </c>
      <c r="BR47" s="922">
        <f t="shared" si="50"/>
        <v>0</v>
      </c>
      <c r="BS47" s="164" t="str">
        <f t="shared" si="51"/>
        <v/>
      </c>
      <c r="BT47" s="163">
        <f t="shared" si="52"/>
        <v>0</v>
      </c>
      <c r="BU47" s="460">
        <f t="shared" si="53"/>
        <v>0</v>
      </c>
      <c r="BV47" s="860">
        <f t="shared" si="54"/>
        <v>0</v>
      </c>
      <c r="BW47" s="861">
        <f t="shared" si="55"/>
        <v>0</v>
      </c>
      <c r="BX47" s="922">
        <f t="shared" si="56"/>
        <v>0</v>
      </c>
      <c r="BY47" s="164" t="str">
        <f t="shared" si="57"/>
        <v/>
      </c>
      <c r="BZ47" s="163">
        <f t="shared" si="58"/>
        <v>0</v>
      </c>
      <c r="CA47" s="460">
        <f t="shared" si="59"/>
        <v>0</v>
      </c>
      <c r="CB47" s="860">
        <f t="shared" si="60"/>
        <v>0</v>
      </c>
      <c r="CC47" s="861">
        <f t="shared" si="61"/>
        <v>0</v>
      </c>
      <c r="CD47" s="922">
        <f t="shared" si="62"/>
        <v>0</v>
      </c>
      <c r="CE47" s="164" t="str">
        <f t="shared" si="63"/>
        <v/>
      </c>
      <c r="CF47" s="163">
        <f t="shared" si="64"/>
        <v>0</v>
      </c>
      <c r="CG47" s="460">
        <f t="shared" si="65"/>
        <v>0</v>
      </c>
      <c r="CH47" s="860">
        <f t="shared" si="66"/>
        <v>0</v>
      </c>
      <c r="CI47" s="861">
        <f t="shared" si="67"/>
        <v>0</v>
      </c>
      <c r="CJ47" s="922">
        <f t="shared" si="68"/>
        <v>0</v>
      </c>
      <c r="CK47" s="164" t="str">
        <f t="shared" si="153"/>
        <v/>
      </c>
      <c r="CL47" s="163">
        <f t="shared" si="154"/>
        <v>0</v>
      </c>
      <c r="CM47" s="460">
        <f t="shared" si="69"/>
        <v>0</v>
      </c>
      <c r="CN47" s="860">
        <f t="shared" si="70"/>
        <v>0</v>
      </c>
      <c r="CO47" s="861">
        <f t="shared" si="71"/>
        <v>0</v>
      </c>
      <c r="CP47" s="922">
        <f t="shared" si="72"/>
        <v>0</v>
      </c>
      <c r="CQ47" s="164" t="str">
        <f t="shared" si="155"/>
        <v/>
      </c>
      <c r="CR47" s="163">
        <f t="shared" si="156"/>
        <v>0</v>
      </c>
      <c r="CS47" s="460">
        <f t="shared" si="73"/>
        <v>0</v>
      </c>
      <c r="CT47" s="860">
        <f t="shared" si="74"/>
        <v>0</v>
      </c>
      <c r="CU47" s="861">
        <f t="shared" si="75"/>
        <v>0</v>
      </c>
      <c r="CV47" s="922">
        <f t="shared" si="76"/>
        <v>0</v>
      </c>
      <c r="CW47" s="164" t="str">
        <f t="shared" si="157"/>
        <v/>
      </c>
      <c r="CX47" s="163">
        <f t="shared" si="158"/>
        <v>0</v>
      </c>
      <c r="CY47" s="460">
        <f t="shared" si="77"/>
        <v>0</v>
      </c>
      <c r="CZ47" s="860">
        <f t="shared" si="78"/>
        <v>0</v>
      </c>
      <c r="DA47" s="861">
        <f t="shared" si="79"/>
        <v>0</v>
      </c>
      <c r="DB47" s="922">
        <f t="shared" si="80"/>
        <v>0</v>
      </c>
      <c r="DC47" s="164" t="str">
        <f t="shared" si="159"/>
        <v/>
      </c>
      <c r="DD47" s="163">
        <f t="shared" si="160"/>
        <v>0</v>
      </c>
      <c r="DE47" s="460">
        <f t="shared" si="81"/>
        <v>0</v>
      </c>
      <c r="DF47" s="860">
        <f t="shared" si="82"/>
        <v>0</v>
      </c>
      <c r="DG47" s="861">
        <f t="shared" si="83"/>
        <v>0</v>
      </c>
      <c r="DH47" s="922">
        <f t="shared" si="84"/>
        <v>0</v>
      </c>
      <c r="DI47" s="164" t="str">
        <f t="shared" si="161"/>
        <v/>
      </c>
      <c r="DJ47" s="163">
        <f t="shared" si="162"/>
        <v>0</v>
      </c>
      <c r="DK47" s="460">
        <f t="shared" si="85"/>
        <v>0</v>
      </c>
      <c r="DL47" s="860">
        <f t="shared" si="86"/>
        <v>0</v>
      </c>
      <c r="DM47" s="861">
        <f t="shared" si="87"/>
        <v>0</v>
      </c>
      <c r="DN47" s="922">
        <f t="shared" si="88"/>
        <v>0</v>
      </c>
      <c r="DO47" s="164" t="str">
        <f t="shared" si="163"/>
        <v/>
      </c>
      <c r="DP47" s="163">
        <f t="shared" si="164"/>
        <v>0</v>
      </c>
      <c r="DQ47" s="460">
        <f t="shared" si="89"/>
        <v>0</v>
      </c>
      <c r="DR47" s="860">
        <f t="shared" si="90"/>
        <v>0</v>
      </c>
      <c r="DS47" s="861">
        <f t="shared" si="91"/>
        <v>0</v>
      </c>
      <c r="DT47" s="922">
        <f t="shared" si="92"/>
        <v>0</v>
      </c>
      <c r="DU47" s="164" t="str">
        <f t="shared" si="165"/>
        <v/>
      </c>
      <c r="DV47" s="163">
        <f t="shared" si="166"/>
        <v>0</v>
      </c>
      <c r="DW47" s="460">
        <f t="shared" si="93"/>
        <v>0</v>
      </c>
      <c r="DX47" s="860">
        <f t="shared" si="94"/>
        <v>0</v>
      </c>
      <c r="DY47" s="861">
        <f t="shared" si="95"/>
        <v>0</v>
      </c>
      <c r="DZ47" s="922">
        <f t="shared" si="96"/>
        <v>0</v>
      </c>
      <c r="EA47" s="164" t="str">
        <f t="shared" si="167"/>
        <v/>
      </c>
      <c r="EB47" s="163">
        <f t="shared" si="168"/>
        <v>0</v>
      </c>
      <c r="EC47" s="460">
        <f t="shared" si="97"/>
        <v>0</v>
      </c>
      <c r="ED47" s="860">
        <f t="shared" si="98"/>
        <v>0</v>
      </c>
      <c r="EE47" s="861">
        <f t="shared" si="99"/>
        <v>0</v>
      </c>
      <c r="EF47" s="922">
        <f t="shared" si="100"/>
        <v>0</v>
      </c>
      <c r="EG47" s="164" t="str">
        <f t="shared" si="101"/>
        <v/>
      </c>
      <c r="EH47" s="163">
        <f t="shared" si="102"/>
        <v>0</v>
      </c>
      <c r="EI47" s="246"/>
      <c r="EJ47" s="246"/>
      <c r="EK47" s="155"/>
      <c r="EL47" s="22"/>
      <c r="EM47" s="163">
        <f t="shared" si="103"/>
        <v>0</v>
      </c>
      <c r="EN47" s="162">
        <f t="shared" si="104"/>
        <v>0</v>
      </c>
      <c r="EO47" s="162">
        <f t="shared" si="105"/>
        <v>0</v>
      </c>
      <c r="EP47" s="162">
        <f t="shared" si="106"/>
        <v>0</v>
      </c>
      <c r="EQ47" s="162">
        <f t="shared" si="107"/>
        <v>0</v>
      </c>
      <c r="ER47" s="162">
        <f t="shared" si="108"/>
        <v>0</v>
      </c>
      <c r="ES47" s="162">
        <f t="shared" si="119"/>
        <v>0</v>
      </c>
      <c r="ET47" s="162">
        <f t="shared" si="109"/>
        <v>0</v>
      </c>
      <c r="EU47" s="162">
        <f t="shared" si="110"/>
        <v>0</v>
      </c>
      <c r="EV47" s="162">
        <f t="shared" si="111"/>
        <v>0</v>
      </c>
      <c r="EW47" s="162">
        <f t="shared" si="112"/>
        <v>0</v>
      </c>
      <c r="EX47" s="162">
        <f t="shared" si="113"/>
        <v>0</v>
      </c>
      <c r="EY47" s="162">
        <f t="shared" si="114"/>
        <v>0</v>
      </c>
      <c r="EZ47" s="162">
        <f t="shared" si="115"/>
        <v>0</v>
      </c>
      <c r="FA47" s="162">
        <f t="shared" si="116"/>
        <v>0</v>
      </c>
      <c r="FB47" s="162">
        <f t="shared" si="117"/>
        <v>0</v>
      </c>
      <c r="FC47" s="22"/>
      <c r="FD47" s="161">
        <f t="shared" si="118"/>
        <v>35</v>
      </c>
      <c r="FE47" s="620">
        <f t="shared" si="120"/>
        <v>0</v>
      </c>
      <c r="FF47" s="160">
        <f>FF5</f>
        <v>50</v>
      </c>
      <c r="FG47" s="159" t="str">
        <f t="shared" si="121"/>
        <v/>
      </c>
      <c r="FH47" s="159" t="str">
        <f t="shared" si="122"/>
        <v/>
      </c>
      <c r="FI47" s="159" t="str">
        <f t="shared" si="123"/>
        <v/>
      </c>
      <c r="FJ47" s="159" t="str">
        <f t="shared" si="124"/>
        <v/>
      </c>
      <c r="FK47" s="159" t="str">
        <f t="shared" si="125"/>
        <v/>
      </c>
      <c r="FL47" s="159" t="str">
        <f t="shared" si="126"/>
        <v/>
      </c>
      <c r="FM47" s="159" t="str">
        <f t="shared" si="127"/>
        <v/>
      </c>
      <c r="FN47" s="159" t="str">
        <f t="shared" si="128"/>
        <v/>
      </c>
      <c r="FO47" s="159" t="str">
        <f t="shared" si="129"/>
        <v/>
      </c>
      <c r="FP47" s="159" t="str">
        <f t="shared" si="130"/>
        <v/>
      </c>
      <c r="FQ47" s="159" t="str">
        <f t="shared" si="131"/>
        <v/>
      </c>
      <c r="FR47" s="159" t="str">
        <f t="shared" si="132"/>
        <v/>
      </c>
      <c r="FS47" s="159" t="str">
        <f t="shared" si="133"/>
        <v/>
      </c>
      <c r="FT47" s="159" t="str">
        <f t="shared" si="134"/>
        <v/>
      </c>
      <c r="FU47" s="159" t="str">
        <f t="shared" si="135"/>
        <v/>
      </c>
      <c r="FV47" s="159" t="str">
        <f t="shared" si="136"/>
        <v/>
      </c>
      <c r="FW47" s="158"/>
      <c r="FX47" s="732">
        <f t="shared" si="137"/>
        <v>50</v>
      </c>
      <c r="FY47" s="732">
        <f t="shared" si="138"/>
        <v>50</v>
      </c>
      <c r="FZ47" s="732">
        <f t="shared" si="139"/>
        <v>50</v>
      </c>
      <c r="GA47" s="732">
        <f t="shared" si="140"/>
        <v>50</v>
      </c>
      <c r="GB47" s="732">
        <f t="shared" si="141"/>
        <v>50</v>
      </c>
      <c r="GC47" s="732">
        <f t="shared" si="142"/>
        <v>50</v>
      </c>
      <c r="GD47" s="732">
        <f t="shared" si="143"/>
        <v>50</v>
      </c>
      <c r="GE47" s="732">
        <f t="shared" si="144"/>
        <v>50</v>
      </c>
      <c r="GF47" s="732">
        <f t="shared" si="145"/>
        <v>50</v>
      </c>
      <c r="GG47" s="732">
        <f t="shared" si="146"/>
        <v>50</v>
      </c>
      <c r="GH47" s="732">
        <f t="shared" si="147"/>
        <v>50</v>
      </c>
      <c r="GI47" s="732">
        <f t="shared" si="148"/>
        <v>50</v>
      </c>
      <c r="GJ47" s="732">
        <f t="shared" si="149"/>
        <v>50</v>
      </c>
      <c r="GK47" s="732">
        <f t="shared" si="150"/>
        <v>50</v>
      </c>
      <c r="GL47" s="732">
        <f t="shared" si="151"/>
        <v>50</v>
      </c>
      <c r="GM47" s="732">
        <f t="shared" si="152"/>
        <v>50</v>
      </c>
      <c r="GN47" s="734">
        <v>40</v>
      </c>
      <c r="GO47" s="155"/>
      <c r="GP47" s="2"/>
      <c r="GQ47" s="19"/>
      <c r="GR47" s="365"/>
      <c r="GS47" s="406" t="s">
        <v>287</v>
      </c>
      <c r="GT47" s="416"/>
      <c r="GU47" s="417"/>
      <c r="GV47" s="408" t="s">
        <v>288</v>
      </c>
      <c r="GW47" s="408"/>
      <c r="GX47" s="408"/>
      <c r="GY47" s="408"/>
      <c r="GZ47" s="408"/>
      <c r="HA47" s="408"/>
      <c r="HB47" s="408"/>
      <c r="HC47" s="408"/>
      <c r="HD47" s="408"/>
      <c r="HE47" s="408"/>
      <c r="HF47" s="408"/>
      <c r="HG47" s="365"/>
      <c r="HH47" s="19"/>
      <c r="HI47" s="279"/>
      <c r="HJ47" s="279"/>
      <c r="HK47" s="279"/>
      <c r="HL47" s="519" t="s">
        <v>26</v>
      </c>
      <c r="HM47" s="520" t="s">
        <v>25</v>
      </c>
      <c r="HN47" s="521" t="s">
        <v>24</v>
      </c>
      <c r="HO47" s="522" t="s">
        <v>23</v>
      </c>
      <c r="HP47" s="523" t="s">
        <v>22</v>
      </c>
      <c r="HQ47" s="524" t="s">
        <v>21</v>
      </c>
      <c r="HR47" s="525" t="s">
        <v>20</v>
      </c>
      <c r="HS47" s="526" t="s">
        <v>19</v>
      </c>
      <c r="HT47" s="730" t="s">
        <v>230</v>
      </c>
      <c r="HU47" s="730" t="s">
        <v>512</v>
      </c>
      <c r="HV47" s="730" t="s">
        <v>513</v>
      </c>
      <c r="HW47" s="730" t="s">
        <v>514</v>
      </c>
      <c r="HX47" s="730" t="s">
        <v>515</v>
      </c>
      <c r="HY47" s="730" t="s">
        <v>516</v>
      </c>
      <c r="HZ47" s="730" t="s">
        <v>517</v>
      </c>
      <c r="IA47" s="730" t="s">
        <v>518</v>
      </c>
      <c r="IB47" s="484" t="s">
        <v>11</v>
      </c>
      <c r="IC47" s="279"/>
      <c r="ID47" s="279"/>
      <c r="IE47" s="279"/>
      <c r="IF47" s="279"/>
      <c r="IG47" s="19"/>
    </row>
    <row r="48" spans="1:241" s="20" customFormat="1" ht="39.950000000000003" customHeight="1" x14ac:dyDescent="0.25">
      <c r="A48" s="27">
        <f>ROW()</f>
        <v>48</v>
      </c>
      <c r="B48" s="342">
        <f>IF(C48="I","",IF(ISBLANK(D48),"",IF(ISTEXT(D48),LARGE(B18:B47,1)+1,0)))</f>
        <v>29</v>
      </c>
      <c r="C48" s="344"/>
      <c r="D48" s="173" t="s">
        <v>152</v>
      </c>
      <c r="E48" s="664" t="s">
        <v>136</v>
      </c>
      <c r="F48" s="171"/>
      <c r="G48" s="856"/>
      <c r="H48" s="857"/>
      <c r="I48" s="707"/>
      <c r="J48" s="919">
        <f t="shared" si="6"/>
        <v>0</v>
      </c>
      <c r="K48" s="707"/>
      <c r="L48" s="919">
        <f t="shared" si="7"/>
        <v>0</v>
      </c>
      <c r="M48" s="707"/>
      <c r="N48" s="919">
        <f t="shared" si="8"/>
        <v>0</v>
      </c>
      <c r="O48" s="707"/>
      <c r="P48" s="919">
        <f t="shared" si="9"/>
        <v>0</v>
      </c>
      <c r="Q48" s="707"/>
      <c r="R48" s="919">
        <f t="shared" si="10"/>
        <v>0</v>
      </c>
      <c r="S48" s="707"/>
      <c r="T48" s="919">
        <f t="shared" si="11"/>
        <v>0</v>
      </c>
      <c r="U48" s="707"/>
      <c r="V48" s="919">
        <f t="shared" si="12"/>
        <v>0</v>
      </c>
      <c r="W48" s="707"/>
      <c r="X48" s="919">
        <f t="shared" si="176"/>
        <v>0</v>
      </c>
      <c r="Y48" s="707"/>
      <c r="Z48" s="919">
        <f t="shared" si="14"/>
        <v>0</v>
      </c>
      <c r="AA48" s="707"/>
      <c r="AB48" s="919">
        <f t="shared" si="15"/>
        <v>0</v>
      </c>
      <c r="AC48" s="707"/>
      <c r="AD48" s="919">
        <f t="shared" si="177"/>
        <v>0</v>
      </c>
      <c r="AE48" s="707"/>
      <c r="AF48" s="919">
        <f t="shared" si="17"/>
        <v>0</v>
      </c>
      <c r="AG48" s="707"/>
      <c r="AH48" s="919">
        <f t="shared" si="18"/>
        <v>0</v>
      </c>
      <c r="AI48" s="707"/>
      <c r="AJ48" s="919">
        <f t="shared" si="19"/>
        <v>0</v>
      </c>
      <c r="AK48" s="707"/>
      <c r="AL48" s="919">
        <f t="shared" ref="AL48:AL64" si="178">FA48</f>
        <v>0</v>
      </c>
      <c r="AM48" s="707"/>
      <c r="AN48" s="916">
        <f t="shared" si="171"/>
        <v>0</v>
      </c>
      <c r="AO48" s="178">
        <f>AO6</f>
        <v>35</v>
      </c>
      <c r="AP48" s="964">
        <f t="shared" si="22"/>
        <v>0</v>
      </c>
      <c r="AQ48" s="926">
        <f t="shared" si="23"/>
        <v>0</v>
      </c>
      <c r="AR48" s="860">
        <f t="shared" si="24"/>
        <v>0</v>
      </c>
      <c r="AS48" s="861">
        <f t="shared" si="25"/>
        <v>0</v>
      </c>
      <c r="AT48" s="922">
        <f t="shared" si="26"/>
        <v>0</v>
      </c>
      <c r="AU48" s="164" t="str">
        <f t="shared" si="27"/>
        <v/>
      </c>
      <c r="AV48" s="163">
        <f t="shared" si="28"/>
        <v>0</v>
      </c>
      <c r="AW48" s="460">
        <f t="shared" si="29"/>
        <v>0</v>
      </c>
      <c r="AX48" s="860">
        <f t="shared" si="30"/>
        <v>0</v>
      </c>
      <c r="AY48" s="861">
        <f t="shared" si="31"/>
        <v>0</v>
      </c>
      <c r="AZ48" s="922">
        <f t="shared" si="32"/>
        <v>0</v>
      </c>
      <c r="BA48" s="164" t="str">
        <f t="shared" si="33"/>
        <v/>
      </c>
      <c r="BB48" s="163">
        <f t="shared" si="34"/>
        <v>0</v>
      </c>
      <c r="BC48" s="460">
        <f t="shared" si="35"/>
        <v>0</v>
      </c>
      <c r="BD48" s="860">
        <f t="shared" si="36"/>
        <v>0</v>
      </c>
      <c r="BE48" s="861">
        <f t="shared" si="37"/>
        <v>0</v>
      </c>
      <c r="BF48" s="922">
        <f t="shared" si="38"/>
        <v>0</v>
      </c>
      <c r="BG48" s="164" t="str">
        <f t="shared" si="39"/>
        <v/>
      </c>
      <c r="BH48" s="163">
        <f t="shared" si="40"/>
        <v>0</v>
      </c>
      <c r="BI48" s="460">
        <f t="shared" si="41"/>
        <v>0</v>
      </c>
      <c r="BJ48" s="860">
        <f t="shared" si="42"/>
        <v>0</v>
      </c>
      <c r="BK48" s="861">
        <f t="shared" si="43"/>
        <v>0</v>
      </c>
      <c r="BL48" s="922">
        <f t="shared" si="44"/>
        <v>0</v>
      </c>
      <c r="BM48" s="164" t="str">
        <f t="shared" si="45"/>
        <v/>
      </c>
      <c r="BN48" s="163">
        <f t="shared" si="46"/>
        <v>0</v>
      </c>
      <c r="BO48" s="460">
        <f t="shared" si="47"/>
        <v>0</v>
      </c>
      <c r="BP48" s="860">
        <f t="shared" si="48"/>
        <v>0</v>
      </c>
      <c r="BQ48" s="861">
        <f t="shared" si="49"/>
        <v>0</v>
      </c>
      <c r="BR48" s="922">
        <f t="shared" si="50"/>
        <v>0</v>
      </c>
      <c r="BS48" s="164" t="str">
        <f t="shared" si="51"/>
        <v/>
      </c>
      <c r="BT48" s="163">
        <f t="shared" si="52"/>
        <v>0</v>
      </c>
      <c r="BU48" s="460">
        <f t="shared" si="53"/>
        <v>0</v>
      </c>
      <c r="BV48" s="860">
        <f t="shared" si="54"/>
        <v>0</v>
      </c>
      <c r="BW48" s="861">
        <f t="shared" si="55"/>
        <v>0</v>
      </c>
      <c r="BX48" s="922">
        <f t="shared" si="56"/>
        <v>0</v>
      </c>
      <c r="BY48" s="164" t="str">
        <f t="shared" si="57"/>
        <v/>
      </c>
      <c r="BZ48" s="163">
        <f t="shared" si="58"/>
        <v>0</v>
      </c>
      <c r="CA48" s="460">
        <f t="shared" si="59"/>
        <v>0</v>
      </c>
      <c r="CB48" s="860">
        <f t="shared" si="60"/>
        <v>0</v>
      </c>
      <c r="CC48" s="861">
        <f t="shared" si="61"/>
        <v>0</v>
      </c>
      <c r="CD48" s="922">
        <f t="shared" si="62"/>
        <v>0</v>
      </c>
      <c r="CE48" s="164" t="str">
        <f t="shared" si="63"/>
        <v/>
      </c>
      <c r="CF48" s="163">
        <f t="shared" si="64"/>
        <v>0</v>
      </c>
      <c r="CG48" s="460">
        <f t="shared" si="65"/>
        <v>0</v>
      </c>
      <c r="CH48" s="860">
        <f t="shared" si="66"/>
        <v>0</v>
      </c>
      <c r="CI48" s="861">
        <f t="shared" si="67"/>
        <v>0</v>
      </c>
      <c r="CJ48" s="922">
        <f t="shared" si="68"/>
        <v>0</v>
      </c>
      <c r="CK48" s="164" t="str">
        <f t="shared" si="153"/>
        <v/>
      </c>
      <c r="CL48" s="163">
        <f t="shared" si="154"/>
        <v>0</v>
      </c>
      <c r="CM48" s="460">
        <f t="shared" si="69"/>
        <v>0</v>
      </c>
      <c r="CN48" s="860">
        <f t="shared" si="70"/>
        <v>0</v>
      </c>
      <c r="CO48" s="861">
        <f t="shared" si="71"/>
        <v>0</v>
      </c>
      <c r="CP48" s="922">
        <f t="shared" si="72"/>
        <v>0</v>
      </c>
      <c r="CQ48" s="164" t="str">
        <f t="shared" si="155"/>
        <v/>
      </c>
      <c r="CR48" s="163">
        <f t="shared" si="156"/>
        <v>0</v>
      </c>
      <c r="CS48" s="460">
        <f t="shared" si="73"/>
        <v>0</v>
      </c>
      <c r="CT48" s="860">
        <f t="shared" si="74"/>
        <v>0</v>
      </c>
      <c r="CU48" s="861">
        <f t="shared" si="75"/>
        <v>0</v>
      </c>
      <c r="CV48" s="922">
        <f t="shared" si="76"/>
        <v>0</v>
      </c>
      <c r="CW48" s="164" t="str">
        <f t="shared" si="157"/>
        <v/>
      </c>
      <c r="CX48" s="163">
        <f t="shared" si="158"/>
        <v>0</v>
      </c>
      <c r="CY48" s="460">
        <f t="shared" si="77"/>
        <v>0</v>
      </c>
      <c r="CZ48" s="860">
        <f t="shared" si="78"/>
        <v>0</v>
      </c>
      <c r="DA48" s="861">
        <f t="shared" si="79"/>
        <v>0</v>
      </c>
      <c r="DB48" s="922">
        <f t="shared" si="80"/>
        <v>0</v>
      </c>
      <c r="DC48" s="164" t="str">
        <f t="shared" si="159"/>
        <v/>
      </c>
      <c r="DD48" s="163">
        <f t="shared" si="160"/>
        <v>0</v>
      </c>
      <c r="DE48" s="460">
        <f t="shared" si="81"/>
        <v>0</v>
      </c>
      <c r="DF48" s="860">
        <f t="shared" si="82"/>
        <v>0</v>
      </c>
      <c r="DG48" s="861">
        <f t="shared" si="83"/>
        <v>0</v>
      </c>
      <c r="DH48" s="922">
        <f t="shared" si="84"/>
        <v>0</v>
      </c>
      <c r="DI48" s="164" t="str">
        <f t="shared" si="161"/>
        <v/>
      </c>
      <c r="DJ48" s="163">
        <f t="shared" si="162"/>
        <v>0</v>
      </c>
      <c r="DK48" s="460">
        <f t="shared" si="85"/>
        <v>0</v>
      </c>
      <c r="DL48" s="860">
        <f t="shared" si="86"/>
        <v>0</v>
      </c>
      <c r="DM48" s="861">
        <f t="shared" si="87"/>
        <v>0</v>
      </c>
      <c r="DN48" s="922">
        <f t="shared" si="88"/>
        <v>0</v>
      </c>
      <c r="DO48" s="164" t="str">
        <f t="shared" si="163"/>
        <v/>
      </c>
      <c r="DP48" s="163">
        <f t="shared" si="164"/>
        <v>0</v>
      </c>
      <c r="DQ48" s="460">
        <f t="shared" si="89"/>
        <v>0</v>
      </c>
      <c r="DR48" s="860">
        <f t="shared" si="90"/>
        <v>0</v>
      </c>
      <c r="DS48" s="861">
        <f t="shared" si="91"/>
        <v>0</v>
      </c>
      <c r="DT48" s="922">
        <f t="shared" si="92"/>
        <v>0</v>
      </c>
      <c r="DU48" s="164" t="str">
        <f t="shared" si="165"/>
        <v/>
      </c>
      <c r="DV48" s="163">
        <f t="shared" si="166"/>
        <v>0</v>
      </c>
      <c r="DW48" s="460">
        <f t="shared" si="93"/>
        <v>0</v>
      </c>
      <c r="DX48" s="860">
        <f t="shared" si="94"/>
        <v>0</v>
      </c>
      <c r="DY48" s="861">
        <f t="shared" si="95"/>
        <v>0</v>
      </c>
      <c r="DZ48" s="922">
        <f t="shared" si="96"/>
        <v>0</v>
      </c>
      <c r="EA48" s="164" t="str">
        <f t="shared" si="167"/>
        <v/>
      </c>
      <c r="EB48" s="163">
        <f t="shared" si="168"/>
        <v>0</v>
      </c>
      <c r="EC48" s="460">
        <f t="shared" si="97"/>
        <v>0</v>
      </c>
      <c r="ED48" s="860">
        <f t="shared" si="98"/>
        <v>0</v>
      </c>
      <c r="EE48" s="861">
        <f t="shared" si="99"/>
        <v>0</v>
      </c>
      <c r="EF48" s="922">
        <f t="shared" si="100"/>
        <v>0</v>
      </c>
      <c r="EG48" s="164" t="str">
        <f t="shared" si="101"/>
        <v/>
      </c>
      <c r="EH48" s="163">
        <f t="shared" si="102"/>
        <v>0</v>
      </c>
      <c r="EI48" s="246"/>
      <c r="EJ48" s="246"/>
      <c r="EK48" s="155"/>
      <c r="EL48" s="22"/>
      <c r="EM48" s="163">
        <f t="shared" si="103"/>
        <v>0</v>
      </c>
      <c r="EN48" s="162">
        <f t="shared" si="104"/>
        <v>0</v>
      </c>
      <c r="EO48" s="162">
        <f t="shared" si="105"/>
        <v>0</v>
      </c>
      <c r="EP48" s="162">
        <f t="shared" si="106"/>
        <v>0</v>
      </c>
      <c r="EQ48" s="162">
        <f t="shared" si="107"/>
        <v>0</v>
      </c>
      <c r="ER48" s="162">
        <f t="shared" si="108"/>
        <v>0</v>
      </c>
      <c r="ES48" s="162">
        <f t="shared" si="119"/>
        <v>0</v>
      </c>
      <c r="ET48" s="162">
        <f t="shared" si="109"/>
        <v>0</v>
      </c>
      <c r="EU48" s="162">
        <f t="shared" si="110"/>
        <v>0</v>
      </c>
      <c r="EV48" s="162">
        <f t="shared" si="111"/>
        <v>0</v>
      </c>
      <c r="EW48" s="162">
        <f t="shared" si="112"/>
        <v>0</v>
      </c>
      <c r="EX48" s="162">
        <f t="shared" si="113"/>
        <v>0</v>
      </c>
      <c r="EY48" s="162">
        <f t="shared" si="114"/>
        <v>0</v>
      </c>
      <c r="EZ48" s="162">
        <f t="shared" si="115"/>
        <v>0</v>
      </c>
      <c r="FA48" s="162">
        <f t="shared" si="116"/>
        <v>0</v>
      </c>
      <c r="FB48" s="162">
        <f t="shared" si="117"/>
        <v>0</v>
      </c>
      <c r="FC48" s="22"/>
      <c r="FD48" s="161">
        <f t="shared" si="118"/>
        <v>35</v>
      </c>
      <c r="FE48" s="620">
        <f t="shared" si="120"/>
        <v>0</v>
      </c>
      <c r="FF48" s="160">
        <f>FF5</f>
        <v>50</v>
      </c>
      <c r="FG48" s="159" t="str">
        <f t="shared" si="121"/>
        <v/>
      </c>
      <c r="FH48" s="159" t="str">
        <f t="shared" si="122"/>
        <v/>
      </c>
      <c r="FI48" s="159" t="str">
        <f t="shared" si="123"/>
        <v/>
      </c>
      <c r="FJ48" s="159" t="str">
        <f t="shared" si="124"/>
        <v/>
      </c>
      <c r="FK48" s="159" t="str">
        <f t="shared" si="125"/>
        <v/>
      </c>
      <c r="FL48" s="159" t="str">
        <f t="shared" si="126"/>
        <v/>
      </c>
      <c r="FM48" s="159" t="str">
        <f t="shared" si="127"/>
        <v/>
      </c>
      <c r="FN48" s="159" t="str">
        <f t="shared" si="128"/>
        <v/>
      </c>
      <c r="FO48" s="159" t="str">
        <f t="shared" si="129"/>
        <v/>
      </c>
      <c r="FP48" s="159" t="str">
        <f t="shared" si="130"/>
        <v/>
      </c>
      <c r="FQ48" s="159" t="str">
        <f t="shared" si="131"/>
        <v/>
      </c>
      <c r="FR48" s="159" t="str">
        <f t="shared" si="132"/>
        <v/>
      </c>
      <c r="FS48" s="159" t="str">
        <f t="shared" si="133"/>
        <v/>
      </c>
      <c r="FT48" s="159" t="str">
        <f t="shared" si="134"/>
        <v/>
      </c>
      <c r="FU48" s="159" t="str">
        <f t="shared" si="135"/>
        <v/>
      </c>
      <c r="FV48" s="159" t="str">
        <f t="shared" si="136"/>
        <v/>
      </c>
      <c r="FW48" s="158"/>
      <c r="FX48" s="732">
        <f t="shared" si="137"/>
        <v>50</v>
      </c>
      <c r="FY48" s="732">
        <f t="shared" si="138"/>
        <v>50</v>
      </c>
      <c r="FZ48" s="732">
        <f t="shared" si="139"/>
        <v>50</v>
      </c>
      <c r="GA48" s="732">
        <f t="shared" si="140"/>
        <v>50</v>
      </c>
      <c r="GB48" s="732">
        <f t="shared" si="141"/>
        <v>50</v>
      </c>
      <c r="GC48" s="732">
        <f t="shared" si="142"/>
        <v>50</v>
      </c>
      <c r="GD48" s="732">
        <f t="shared" si="143"/>
        <v>50</v>
      </c>
      <c r="GE48" s="732">
        <f t="shared" si="144"/>
        <v>50</v>
      </c>
      <c r="GF48" s="732">
        <f t="shared" si="145"/>
        <v>50</v>
      </c>
      <c r="GG48" s="732">
        <f t="shared" si="146"/>
        <v>50</v>
      </c>
      <c r="GH48" s="732">
        <f t="shared" si="147"/>
        <v>50</v>
      </c>
      <c r="GI48" s="732">
        <f t="shared" si="148"/>
        <v>50</v>
      </c>
      <c r="GJ48" s="732">
        <f t="shared" si="149"/>
        <v>50</v>
      </c>
      <c r="GK48" s="732">
        <f t="shared" si="150"/>
        <v>50</v>
      </c>
      <c r="GL48" s="732">
        <f t="shared" si="151"/>
        <v>50</v>
      </c>
      <c r="GM48" s="732">
        <f t="shared" si="152"/>
        <v>50</v>
      </c>
      <c r="GN48" s="734">
        <v>41</v>
      </c>
      <c r="GO48" s="155"/>
      <c r="GQ48" s="19"/>
      <c r="GR48" s="405"/>
      <c r="GS48" s="408"/>
      <c r="GT48" s="408"/>
      <c r="GU48" s="408"/>
      <c r="GV48" s="408"/>
      <c r="GW48" s="408"/>
      <c r="GX48" s="408"/>
      <c r="GY48" s="408"/>
      <c r="GZ48" s="408"/>
      <c r="HA48" s="408"/>
      <c r="HB48" s="408"/>
      <c r="HC48" s="408"/>
      <c r="HD48" s="408"/>
      <c r="HE48" s="408"/>
      <c r="HF48" s="408"/>
      <c r="HG48" s="365"/>
      <c r="HH48" s="19"/>
      <c r="HI48" s="279"/>
      <c r="HJ48" s="510" t="s">
        <v>380</v>
      </c>
      <c r="HK48" s="518">
        <v>3</v>
      </c>
      <c r="HL48" s="513">
        <f>COUNTIF(AV15:AV365,HK48)</f>
        <v>0</v>
      </c>
      <c r="HM48" s="513">
        <f>COUNTIF(BB15:BB365,HK48)</f>
        <v>0</v>
      </c>
      <c r="HN48" s="513">
        <f>COUNTIF(BH15:BH365,HK48)</f>
        <v>1</v>
      </c>
      <c r="HO48" s="513">
        <f>COUNTIF(BN15:BN365,HK48)</f>
        <v>0</v>
      </c>
      <c r="HP48" s="513">
        <f>COUNTIF(BT15:BT365,HK48)</f>
        <v>0</v>
      </c>
      <c r="HQ48" s="513">
        <f>COUNTIF(BZ15:BZ365,HK48)</f>
        <v>0</v>
      </c>
      <c r="HR48" s="513">
        <f>COUNTIF(CF15:CF365,HK48)</f>
        <v>0</v>
      </c>
      <c r="HS48" s="796">
        <f>COUNTIF(CL15:CL365,HK48)</f>
        <v>0</v>
      </c>
      <c r="HT48" s="513">
        <f>COUNTIF(CR15:CR365,HK48)</f>
        <v>0</v>
      </c>
      <c r="HU48" s="513">
        <f>COUNTIF(CX15:CX365,HK48)</f>
        <v>0</v>
      </c>
      <c r="HV48" s="513">
        <f>COUNTIF(DD15:DD365,HK48)</f>
        <v>0</v>
      </c>
      <c r="HW48" s="513">
        <f>COUNTIF(DJ15:DJ365,HK48)</f>
        <v>0</v>
      </c>
      <c r="HX48" s="513">
        <f>COUNTIF(DP15:DP365,HK48)</f>
        <v>0</v>
      </c>
      <c r="HY48" s="513">
        <f>COUNTIF(DV15:DV365,HK48)</f>
        <v>1</v>
      </c>
      <c r="HZ48" s="513">
        <f>COUNTIF(EB15:EB365,HK48)</f>
        <v>0</v>
      </c>
      <c r="IA48" s="513">
        <f>COUNTIF(EH15:EH365,HK48)</f>
        <v>0</v>
      </c>
      <c r="IB48" s="590"/>
      <c r="IC48" s="590"/>
      <c r="ID48" s="590"/>
      <c r="IE48" s="590"/>
      <c r="IF48" s="590"/>
      <c r="IG48" s="19"/>
    </row>
    <row r="49" spans="1:241" s="20" customFormat="1" ht="39.950000000000003" customHeight="1" x14ac:dyDescent="0.25">
      <c r="A49" s="27">
        <f>ROW()</f>
        <v>49</v>
      </c>
      <c r="B49" s="342">
        <f>IF(C49="I","",IF(ISBLANK(D49),"",IF(ISTEXT(D49),LARGE(B18:B48,1)+1,0)))</f>
        <v>30</v>
      </c>
      <c r="C49" s="344"/>
      <c r="D49" s="173" t="s">
        <v>151</v>
      </c>
      <c r="E49" s="664" t="s">
        <v>136</v>
      </c>
      <c r="F49" s="171"/>
      <c r="G49" s="856"/>
      <c r="H49" s="857"/>
      <c r="I49" s="707"/>
      <c r="J49" s="919">
        <f t="shared" si="6"/>
        <v>0</v>
      </c>
      <c r="K49" s="707"/>
      <c r="L49" s="919">
        <f t="shared" si="7"/>
        <v>0</v>
      </c>
      <c r="M49" s="707"/>
      <c r="N49" s="919">
        <f t="shared" si="8"/>
        <v>0</v>
      </c>
      <c r="O49" s="707"/>
      <c r="P49" s="919">
        <f t="shared" si="9"/>
        <v>0</v>
      </c>
      <c r="Q49" s="707"/>
      <c r="R49" s="919">
        <f t="shared" si="10"/>
        <v>0</v>
      </c>
      <c r="S49" s="707"/>
      <c r="T49" s="919">
        <f t="shared" si="11"/>
        <v>0</v>
      </c>
      <c r="U49" s="707"/>
      <c r="V49" s="919">
        <f t="shared" si="12"/>
        <v>0</v>
      </c>
      <c r="W49" s="707"/>
      <c r="X49" s="919">
        <f t="shared" si="176"/>
        <v>0</v>
      </c>
      <c r="Y49" s="707"/>
      <c r="Z49" s="919">
        <f t="shared" si="14"/>
        <v>0</v>
      </c>
      <c r="AA49" s="707"/>
      <c r="AB49" s="919">
        <f t="shared" si="15"/>
        <v>0</v>
      </c>
      <c r="AC49" s="707"/>
      <c r="AD49" s="919">
        <f t="shared" si="177"/>
        <v>0</v>
      </c>
      <c r="AE49" s="707"/>
      <c r="AF49" s="919">
        <f t="shared" si="17"/>
        <v>0</v>
      </c>
      <c r="AG49" s="707"/>
      <c r="AH49" s="919">
        <f t="shared" si="18"/>
        <v>0</v>
      </c>
      <c r="AI49" s="707"/>
      <c r="AJ49" s="919">
        <f t="shared" si="19"/>
        <v>0</v>
      </c>
      <c r="AK49" s="707"/>
      <c r="AL49" s="919">
        <f t="shared" si="178"/>
        <v>0</v>
      </c>
      <c r="AM49" s="707"/>
      <c r="AN49" s="916">
        <f t="shared" si="171"/>
        <v>0</v>
      </c>
      <c r="AO49" s="178">
        <f>AO6</f>
        <v>35</v>
      </c>
      <c r="AP49" s="964">
        <f t="shared" si="22"/>
        <v>0</v>
      </c>
      <c r="AQ49" s="926">
        <f t="shared" si="23"/>
        <v>0</v>
      </c>
      <c r="AR49" s="860">
        <f t="shared" si="24"/>
        <v>0</v>
      </c>
      <c r="AS49" s="861">
        <f t="shared" si="25"/>
        <v>0</v>
      </c>
      <c r="AT49" s="922">
        <f t="shared" si="26"/>
        <v>0</v>
      </c>
      <c r="AU49" s="164" t="str">
        <f t="shared" si="27"/>
        <v/>
      </c>
      <c r="AV49" s="163">
        <f t="shared" si="28"/>
        <v>0</v>
      </c>
      <c r="AW49" s="460">
        <f t="shared" si="29"/>
        <v>0</v>
      </c>
      <c r="AX49" s="860">
        <f t="shared" si="30"/>
        <v>0</v>
      </c>
      <c r="AY49" s="861">
        <f t="shared" si="31"/>
        <v>0</v>
      </c>
      <c r="AZ49" s="922">
        <f t="shared" si="32"/>
        <v>0</v>
      </c>
      <c r="BA49" s="164" t="str">
        <f t="shared" si="33"/>
        <v/>
      </c>
      <c r="BB49" s="163">
        <f t="shared" si="34"/>
        <v>0</v>
      </c>
      <c r="BC49" s="460">
        <f t="shared" si="35"/>
        <v>0</v>
      </c>
      <c r="BD49" s="860">
        <f t="shared" si="36"/>
        <v>0</v>
      </c>
      <c r="BE49" s="861">
        <f t="shared" si="37"/>
        <v>0</v>
      </c>
      <c r="BF49" s="922">
        <f t="shared" si="38"/>
        <v>0</v>
      </c>
      <c r="BG49" s="164" t="str">
        <f t="shared" si="39"/>
        <v/>
      </c>
      <c r="BH49" s="163">
        <f t="shared" si="40"/>
        <v>0</v>
      </c>
      <c r="BI49" s="460">
        <f t="shared" si="41"/>
        <v>0</v>
      </c>
      <c r="BJ49" s="860">
        <f t="shared" si="42"/>
        <v>0</v>
      </c>
      <c r="BK49" s="861">
        <f t="shared" si="43"/>
        <v>0</v>
      </c>
      <c r="BL49" s="922">
        <f t="shared" si="44"/>
        <v>0</v>
      </c>
      <c r="BM49" s="164" t="str">
        <f t="shared" si="45"/>
        <v/>
      </c>
      <c r="BN49" s="163">
        <f t="shared" si="46"/>
        <v>0</v>
      </c>
      <c r="BO49" s="460">
        <f t="shared" si="47"/>
        <v>0</v>
      </c>
      <c r="BP49" s="860">
        <f t="shared" si="48"/>
        <v>0</v>
      </c>
      <c r="BQ49" s="861">
        <f t="shared" si="49"/>
        <v>0</v>
      </c>
      <c r="BR49" s="922">
        <f t="shared" si="50"/>
        <v>0</v>
      </c>
      <c r="BS49" s="164" t="str">
        <f t="shared" si="51"/>
        <v/>
      </c>
      <c r="BT49" s="163">
        <f t="shared" si="52"/>
        <v>0</v>
      </c>
      <c r="BU49" s="460">
        <f t="shared" si="53"/>
        <v>0</v>
      </c>
      <c r="BV49" s="860">
        <f t="shared" si="54"/>
        <v>0</v>
      </c>
      <c r="BW49" s="861">
        <f t="shared" si="55"/>
        <v>0</v>
      </c>
      <c r="BX49" s="922">
        <f t="shared" si="56"/>
        <v>0</v>
      </c>
      <c r="BY49" s="164" t="str">
        <f t="shared" si="57"/>
        <v/>
      </c>
      <c r="BZ49" s="163">
        <f t="shared" si="58"/>
        <v>0</v>
      </c>
      <c r="CA49" s="460">
        <f t="shared" si="59"/>
        <v>0</v>
      </c>
      <c r="CB49" s="860">
        <f t="shared" si="60"/>
        <v>0</v>
      </c>
      <c r="CC49" s="861">
        <f t="shared" si="61"/>
        <v>0</v>
      </c>
      <c r="CD49" s="922">
        <f t="shared" si="62"/>
        <v>0</v>
      </c>
      <c r="CE49" s="164" t="str">
        <f t="shared" si="63"/>
        <v/>
      </c>
      <c r="CF49" s="163">
        <f t="shared" si="64"/>
        <v>0</v>
      </c>
      <c r="CG49" s="460">
        <f t="shared" si="65"/>
        <v>0</v>
      </c>
      <c r="CH49" s="860">
        <f t="shared" si="66"/>
        <v>0</v>
      </c>
      <c r="CI49" s="861">
        <f t="shared" si="67"/>
        <v>0</v>
      </c>
      <c r="CJ49" s="922">
        <f t="shared" si="68"/>
        <v>0</v>
      </c>
      <c r="CK49" s="164" t="str">
        <f t="shared" si="153"/>
        <v/>
      </c>
      <c r="CL49" s="163">
        <f t="shared" si="154"/>
        <v>0</v>
      </c>
      <c r="CM49" s="460">
        <f t="shared" si="69"/>
        <v>0</v>
      </c>
      <c r="CN49" s="860">
        <f t="shared" si="70"/>
        <v>0</v>
      </c>
      <c r="CO49" s="861">
        <f t="shared" si="71"/>
        <v>0</v>
      </c>
      <c r="CP49" s="922">
        <f t="shared" si="72"/>
        <v>0</v>
      </c>
      <c r="CQ49" s="164" t="str">
        <f t="shared" si="155"/>
        <v/>
      </c>
      <c r="CR49" s="163">
        <f t="shared" si="156"/>
        <v>0</v>
      </c>
      <c r="CS49" s="460">
        <f t="shared" si="73"/>
        <v>0</v>
      </c>
      <c r="CT49" s="860">
        <f t="shared" si="74"/>
        <v>0</v>
      </c>
      <c r="CU49" s="861">
        <f t="shared" si="75"/>
        <v>0</v>
      </c>
      <c r="CV49" s="922">
        <f t="shared" si="76"/>
        <v>0</v>
      </c>
      <c r="CW49" s="164" t="str">
        <f t="shared" si="157"/>
        <v/>
      </c>
      <c r="CX49" s="163">
        <f t="shared" si="158"/>
        <v>0</v>
      </c>
      <c r="CY49" s="460">
        <f t="shared" si="77"/>
        <v>0</v>
      </c>
      <c r="CZ49" s="860">
        <f t="shared" si="78"/>
        <v>0</v>
      </c>
      <c r="DA49" s="861">
        <f t="shared" si="79"/>
        <v>0</v>
      </c>
      <c r="DB49" s="922">
        <f t="shared" si="80"/>
        <v>0</v>
      </c>
      <c r="DC49" s="164" t="str">
        <f t="shared" si="159"/>
        <v/>
      </c>
      <c r="DD49" s="163">
        <f t="shared" si="160"/>
        <v>0</v>
      </c>
      <c r="DE49" s="460">
        <f t="shared" si="81"/>
        <v>0</v>
      </c>
      <c r="DF49" s="860">
        <f t="shared" si="82"/>
        <v>0</v>
      </c>
      <c r="DG49" s="861">
        <f t="shared" si="83"/>
        <v>0</v>
      </c>
      <c r="DH49" s="922">
        <f t="shared" si="84"/>
        <v>0</v>
      </c>
      <c r="DI49" s="164" t="str">
        <f t="shared" si="161"/>
        <v/>
      </c>
      <c r="DJ49" s="163">
        <f t="shared" si="162"/>
        <v>0</v>
      </c>
      <c r="DK49" s="460">
        <f t="shared" si="85"/>
        <v>0</v>
      </c>
      <c r="DL49" s="860">
        <f t="shared" si="86"/>
        <v>0</v>
      </c>
      <c r="DM49" s="861">
        <f t="shared" si="87"/>
        <v>0</v>
      </c>
      <c r="DN49" s="922">
        <f t="shared" si="88"/>
        <v>0</v>
      </c>
      <c r="DO49" s="164" t="str">
        <f t="shared" si="163"/>
        <v/>
      </c>
      <c r="DP49" s="163">
        <f t="shared" si="164"/>
        <v>0</v>
      </c>
      <c r="DQ49" s="460">
        <f t="shared" si="89"/>
        <v>0</v>
      </c>
      <c r="DR49" s="860">
        <f t="shared" si="90"/>
        <v>0</v>
      </c>
      <c r="DS49" s="861">
        <f t="shared" si="91"/>
        <v>0</v>
      </c>
      <c r="DT49" s="922">
        <f t="shared" si="92"/>
        <v>0</v>
      </c>
      <c r="DU49" s="164" t="str">
        <f t="shared" si="165"/>
        <v/>
      </c>
      <c r="DV49" s="163">
        <f t="shared" si="166"/>
        <v>0</v>
      </c>
      <c r="DW49" s="460">
        <f t="shared" si="93"/>
        <v>0</v>
      </c>
      <c r="DX49" s="860">
        <f t="shared" si="94"/>
        <v>0</v>
      </c>
      <c r="DY49" s="861">
        <f t="shared" si="95"/>
        <v>0</v>
      </c>
      <c r="DZ49" s="922">
        <f t="shared" si="96"/>
        <v>0</v>
      </c>
      <c r="EA49" s="164" t="str">
        <f t="shared" si="167"/>
        <v/>
      </c>
      <c r="EB49" s="163">
        <f t="shared" si="168"/>
        <v>0</v>
      </c>
      <c r="EC49" s="460">
        <f t="shared" si="97"/>
        <v>0</v>
      </c>
      <c r="ED49" s="860">
        <f t="shared" si="98"/>
        <v>0</v>
      </c>
      <c r="EE49" s="861">
        <f t="shared" si="99"/>
        <v>0</v>
      </c>
      <c r="EF49" s="922">
        <f t="shared" si="100"/>
        <v>0</v>
      </c>
      <c r="EG49" s="164" t="str">
        <f t="shared" si="101"/>
        <v/>
      </c>
      <c r="EH49" s="163">
        <f t="shared" si="102"/>
        <v>0</v>
      </c>
      <c r="EI49" s="246"/>
      <c r="EJ49" s="246"/>
      <c r="EK49" s="155"/>
      <c r="EL49" s="22"/>
      <c r="EM49" s="163">
        <f t="shared" si="103"/>
        <v>0</v>
      </c>
      <c r="EN49" s="162">
        <f t="shared" si="104"/>
        <v>0</v>
      </c>
      <c r="EO49" s="162">
        <f t="shared" si="105"/>
        <v>0</v>
      </c>
      <c r="EP49" s="162">
        <f t="shared" si="106"/>
        <v>0</v>
      </c>
      <c r="EQ49" s="162">
        <f t="shared" si="107"/>
        <v>0</v>
      </c>
      <c r="ER49" s="162">
        <f t="shared" si="108"/>
        <v>0</v>
      </c>
      <c r="ES49" s="162">
        <f t="shared" si="119"/>
        <v>0</v>
      </c>
      <c r="ET49" s="162">
        <f t="shared" si="109"/>
        <v>0</v>
      </c>
      <c r="EU49" s="162">
        <f t="shared" si="110"/>
        <v>0</v>
      </c>
      <c r="EV49" s="162">
        <f t="shared" si="111"/>
        <v>0</v>
      </c>
      <c r="EW49" s="162">
        <f t="shared" si="112"/>
        <v>0</v>
      </c>
      <c r="EX49" s="162">
        <f t="shared" si="113"/>
        <v>0</v>
      </c>
      <c r="EY49" s="162">
        <f t="shared" si="114"/>
        <v>0</v>
      </c>
      <c r="EZ49" s="162">
        <f t="shared" si="115"/>
        <v>0</v>
      </c>
      <c r="FA49" s="162">
        <f t="shared" si="116"/>
        <v>0</v>
      </c>
      <c r="FB49" s="162">
        <f t="shared" si="117"/>
        <v>0</v>
      </c>
      <c r="FC49" s="22"/>
      <c r="FD49" s="161">
        <f t="shared" si="118"/>
        <v>35</v>
      </c>
      <c r="FE49" s="620">
        <f t="shared" si="120"/>
        <v>0</v>
      </c>
      <c r="FF49" s="160">
        <f>FF5</f>
        <v>50</v>
      </c>
      <c r="FG49" s="159" t="str">
        <f t="shared" si="121"/>
        <v/>
      </c>
      <c r="FH49" s="159" t="str">
        <f t="shared" si="122"/>
        <v/>
      </c>
      <c r="FI49" s="159" t="str">
        <f t="shared" si="123"/>
        <v/>
      </c>
      <c r="FJ49" s="159" t="str">
        <f t="shared" si="124"/>
        <v/>
      </c>
      <c r="FK49" s="159" t="str">
        <f t="shared" si="125"/>
        <v/>
      </c>
      <c r="FL49" s="159" t="str">
        <f t="shared" si="126"/>
        <v/>
      </c>
      <c r="FM49" s="159" t="str">
        <f t="shared" si="127"/>
        <v/>
      </c>
      <c r="FN49" s="159" t="str">
        <f t="shared" si="128"/>
        <v/>
      </c>
      <c r="FO49" s="159" t="str">
        <f t="shared" si="129"/>
        <v/>
      </c>
      <c r="FP49" s="159" t="str">
        <f t="shared" si="130"/>
        <v/>
      </c>
      <c r="FQ49" s="159" t="str">
        <f t="shared" si="131"/>
        <v/>
      </c>
      <c r="FR49" s="159" t="str">
        <f t="shared" si="132"/>
        <v/>
      </c>
      <c r="FS49" s="159" t="str">
        <f t="shared" si="133"/>
        <v/>
      </c>
      <c r="FT49" s="159" t="str">
        <f t="shared" si="134"/>
        <v/>
      </c>
      <c r="FU49" s="159" t="str">
        <f t="shared" si="135"/>
        <v/>
      </c>
      <c r="FV49" s="159" t="str">
        <f t="shared" si="136"/>
        <v/>
      </c>
      <c r="FW49" s="158"/>
      <c r="FX49" s="732">
        <f t="shared" si="137"/>
        <v>50</v>
      </c>
      <c r="FY49" s="732">
        <f t="shared" si="138"/>
        <v>50</v>
      </c>
      <c r="FZ49" s="732">
        <f t="shared" si="139"/>
        <v>50</v>
      </c>
      <c r="GA49" s="732">
        <f t="shared" si="140"/>
        <v>50</v>
      </c>
      <c r="GB49" s="732">
        <f t="shared" si="141"/>
        <v>50</v>
      </c>
      <c r="GC49" s="732">
        <f t="shared" si="142"/>
        <v>50</v>
      </c>
      <c r="GD49" s="732">
        <f t="shared" si="143"/>
        <v>50</v>
      </c>
      <c r="GE49" s="732">
        <f t="shared" si="144"/>
        <v>50</v>
      </c>
      <c r="GF49" s="732">
        <f t="shared" si="145"/>
        <v>50</v>
      </c>
      <c r="GG49" s="732">
        <f t="shared" si="146"/>
        <v>50</v>
      </c>
      <c r="GH49" s="732">
        <f t="shared" si="147"/>
        <v>50</v>
      </c>
      <c r="GI49" s="732">
        <f t="shared" si="148"/>
        <v>50</v>
      </c>
      <c r="GJ49" s="732">
        <f t="shared" si="149"/>
        <v>50</v>
      </c>
      <c r="GK49" s="732">
        <f t="shared" si="150"/>
        <v>50</v>
      </c>
      <c r="GL49" s="732">
        <f t="shared" si="151"/>
        <v>50</v>
      </c>
      <c r="GM49" s="732">
        <f t="shared" si="152"/>
        <v>50</v>
      </c>
      <c r="GN49" s="734">
        <v>42</v>
      </c>
      <c r="GO49" s="155"/>
      <c r="GQ49" s="19"/>
      <c r="GR49" s="394" t="s">
        <v>289</v>
      </c>
      <c r="GS49" s="394"/>
      <c r="GT49" s="394"/>
      <c r="GU49" s="430"/>
      <c r="GV49" s="394"/>
      <c r="GW49" s="394"/>
      <c r="GX49" s="394"/>
      <c r="GY49" s="394"/>
      <c r="GZ49" s="394"/>
      <c r="HA49" s="394"/>
      <c r="HB49" s="394"/>
      <c r="HC49" s="394"/>
      <c r="HD49" s="394"/>
      <c r="HE49" s="394"/>
      <c r="HF49" s="394"/>
      <c r="HG49" s="367"/>
      <c r="HH49" s="19"/>
      <c r="HI49" s="279"/>
      <c r="HJ49" s="510" t="s">
        <v>380</v>
      </c>
      <c r="HK49" s="518">
        <v>4</v>
      </c>
      <c r="HL49" s="513">
        <f>COUNTIF(AV15:AV365,HK49)</f>
        <v>0</v>
      </c>
      <c r="HM49" s="513">
        <f>COUNTIF(BB15:BB365,HK49)</f>
        <v>0</v>
      </c>
      <c r="HN49" s="513">
        <f>COUNTIF(BH15:BH365,HK49)</f>
        <v>0</v>
      </c>
      <c r="HO49" s="513">
        <f>COUNTIF(BN15:BN365,HK49)</f>
        <v>1</v>
      </c>
      <c r="HP49" s="513">
        <f>COUNTIF(BT15:BT365,HK49)</f>
        <v>0</v>
      </c>
      <c r="HQ49" s="513">
        <f>COUNTIF(BZ15:BZ365,HK49)</f>
        <v>0</v>
      </c>
      <c r="HR49" s="513">
        <f>COUNTIF(CF15:CF365,HK49)</f>
        <v>0</v>
      </c>
      <c r="HS49" s="797">
        <f>COUNTIF(CL15:CL365,HK49)</f>
        <v>0</v>
      </c>
      <c r="HT49" s="513">
        <f>COUNTIF(CR15:CR365,HK49)</f>
        <v>0</v>
      </c>
      <c r="HU49" s="513">
        <f>COUNTIF(CX15:CX365,HK49)</f>
        <v>0</v>
      </c>
      <c r="HV49" s="513">
        <f>COUNTIF(DD15:DD365,HK49)</f>
        <v>0</v>
      </c>
      <c r="HW49" s="513">
        <f>COUNTIF(DJ15:DJ365,HK49)</f>
        <v>0</v>
      </c>
      <c r="HX49" s="513">
        <f>COUNTIF(DP15:DP365,HK49)</f>
        <v>1</v>
      </c>
      <c r="HY49" s="513">
        <f>COUNTIF(DV15:DV365,HK49)</f>
        <v>0</v>
      </c>
      <c r="HZ49" s="513">
        <f>COUNTIF(EB15:EB365,HK49)</f>
        <v>0</v>
      </c>
      <c r="IA49" s="513">
        <f>COUNTIF(EH15:EH365,HK49)</f>
        <v>0</v>
      </c>
      <c r="IB49" s="590"/>
      <c r="IC49" s="590"/>
      <c r="ID49" s="590"/>
      <c r="IE49" s="590"/>
      <c r="IF49" s="590"/>
      <c r="IG49" s="19"/>
    </row>
    <row r="50" spans="1:241" s="20" customFormat="1" ht="39.950000000000003" customHeight="1" x14ac:dyDescent="0.25">
      <c r="A50" s="27">
        <f>ROW()</f>
        <v>50</v>
      </c>
      <c r="B50" s="342">
        <f>IF(C50="I","",IF(ISBLANK(D50),"",IF(ISTEXT(D50),LARGE(B18:B49,1)+1,0)))</f>
        <v>31</v>
      </c>
      <c r="C50" s="344"/>
      <c r="D50" s="173" t="s">
        <v>150</v>
      </c>
      <c r="E50" s="664" t="s">
        <v>141</v>
      </c>
      <c r="F50" s="171"/>
      <c r="G50" s="856"/>
      <c r="H50" s="857"/>
      <c r="I50" s="707"/>
      <c r="J50" s="919">
        <f t="shared" si="6"/>
        <v>0</v>
      </c>
      <c r="K50" s="707"/>
      <c r="L50" s="919">
        <f t="shared" si="7"/>
        <v>0</v>
      </c>
      <c r="M50" s="707"/>
      <c r="N50" s="919">
        <f t="shared" si="8"/>
        <v>0</v>
      </c>
      <c r="O50" s="707"/>
      <c r="P50" s="919">
        <f t="shared" si="9"/>
        <v>0</v>
      </c>
      <c r="Q50" s="707"/>
      <c r="R50" s="919">
        <f t="shared" si="10"/>
        <v>0</v>
      </c>
      <c r="S50" s="707"/>
      <c r="T50" s="919">
        <f t="shared" si="11"/>
        <v>0</v>
      </c>
      <c r="U50" s="707"/>
      <c r="V50" s="919">
        <f t="shared" si="12"/>
        <v>0</v>
      </c>
      <c r="W50" s="707"/>
      <c r="X50" s="919">
        <f t="shared" si="176"/>
        <v>0</v>
      </c>
      <c r="Y50" s="707"/>
      <c r="Z50" s="919">
        <f t="shared" si="14"/>
        <v>0</v>
      </c>
      <c r="AA50" s="707"/>
      <c r="AB50" s="919">
        <f t="shared" si="15"/>
        <v>0</v>
      </c>
      <c r="AC50" s="707"/>
      <c r="AD50" s="919">
        <f t="shared" si="177"/>
        <v>0</v>
      </c>
      <c r="AE50" s="707"/>
      <c r="AF50" s="919">
        <f t="shared" si="17"/>
        <v>0</v>
      </c>
      <c r="AG50" s="707"/>
      <c r="AH50" s="919">
        <f t="shared" si="18"/>
        <v>0</v>
      </c>
      <c r="AI50" s="707"/>
      <c r="AJ50" s="919">
        <f t="shared" si="19"/>
        <v>0</v>
      </c>
      <c r="AK50" s="707"/>
      <c r="AL50" s="919">
        <f t="shared" si="178"/>
        <v>0</v>
      </c>
      <c r="AM50" s="707"/>
      <c r="AN50" s="916">
        <f t="shared" si="171"/>
        <v>0</v>
      </c>
      <c r="AO50" s="178">
        <f>AO6</f>
        <v>35</v>
      </c>
      <c r="AP50" s="964">
        <f t="shared" si="22"/>
        <v>0</v>
      </c>
      <c r="AQ50" s="926">
        <f t="shared" si="23"/>
        <v>0</v>
      </c>
      <c r="AR50" s="860">
        <f t="shared" si="24"/>
        <v>0</v>
      </c>
      <c r="AS50" s="861">
        <f t="shared" si="25"/>
        <v>0</v>
      </c>
      <c r="AT50" s="922">
        <f t="shared" si="26"/>
        <v>0</v>
      </c>
      <c r="AU50" s="164" t="str">
        <f t="shared" si="27"/>
        <v/>
      </c>
      <c r="AV50" s="163">
        <f t="shared" si="28"/>
        <v>0</v>
      </c>
      <c r="AW50" s="460">
        <f t="shared" si="29"/>
        <v>0</v>
      </c>
      <c r="AX50" s="860">
        <f t="shared" si="30"/>
        <v>0</v>
      </c>
      <c r="AY50" s="861">
        <f t="shared" si="31"/>
        <v>0</v>
      </c>
      <c r="AZ50" s="922">
        <f t="shared" si="32"/>
        <v>0</v>
      </c>
      <c r="BA50" s="164" t="str">
        <f t="shared" si="33"/>
        <v/>
      </c>
      <c r="BB50" s="163">
        <f t="shared" si="34"/>
        <v>0</v>
      </c>
      <c r="BC50" s="460">
        <f t="shared" si="35"/>
        <v>0</v>
      </c>
      <c r="BD50" s="860">
        <f t="shared" si="36"/>
        <v>0</v>
      </c>
      <c r="BE50" s="861">
        <f t="shared" si="37"/>
        <v>0</v>
      </c>
      <c r="BF50" s="922">
        <f t="shared" si="38"/>
        <v>0</v>
      </c>
      <c r="BG50" s="164" t="str">
        <f t="shared" si="39"/>
        <v/>
      </c>
      <c r="BH50" s="163">
        <f t="shared" si="40"/>
        <v>0</v>
      </c>
      <c r="BI50" s="460">
        <f t="shared" si="41"/>
        <v>0</v>
      </c>
      <c r="BJ50" s="860">
        <f t="shared" si="42"/>
        <v>0</v>
      </c>
      <c r="BK50" s="861">
        <f t="shared" si="43"/>
        <v>0</v>
      </c>
      <c r="BL50" s="922">
        <f t="shared" si="44"/>
        <v>0</v>
      </c>
      <c r="BM50" s="164" t="str">
        <f t="shared" si="45"/>
        <v/>
      </c>
      <c r="BN50" s="163">
        <f t="shared" si="46"/>
        <v>0</v>
      </c>
      <c r="BO50" s="460">
        <f t="shared" si="47"/>
        <v>0</v>
      </c>
      <c r="BP50" s="860">
        <f t="shared" si="48"/>
        <v>0</v>
      </c>
      <c r="BQ50" s="861">
        <f t="shared" si="49"/>
        <v>0</v>
      </c>
      <c r="BR50" s="922">
        <f t="shared" si="50"/>
        <v>0</v>
      </c>
      <c r="BS50" s="164" t="str">
        <f t="shared" si="51"/>
        <v/>
      </c>
      <c r="BT50" s="163">
        <f t="shared" si="52"/>
        <v>0</v>
      </c>
      <c r="BU50" s="460">
        <f t="shared" si="53"/>
        <v>0</v>
      </c>
      <c r="BV50" s="860">
        <f t="shared" si="54"/>
        <v>0</v>
      </c>
      <c r="BW50" s="861">
        <f t="shared" si="55"/>
        <v>0</v>
      </c>
      <c r="BX50" s="922">
        <f t="shared" si="56"/>
        <v>0</v>
      </c>
      <c r="BY50" s="164" t="str">
        <f t="shared" si="57"/>
        <v/>
      </c>
      <c r="BZ50" s="163">
        <f t="shared" si="58"/>
        <v>0</v>
      </c>
      <c r="CA50" s="460">
        <f t="shared" si="59"/>
        <v>0</v>
      </c>
      <c r="CB50" s="860">
        <f t="shared" si="60"/>
        <v>0</v>
      </c>
      <c r="CC50" s="861">
        <f t="shared" si="61"/>
        <v>0</v>
      </c>
      <c r="CD50" s="922">
        <f t="shared" si="62"/>
        <v>0</v>
      </c>
      <c r="CE50" s="164" t="str">
        <f t="shared" si="63"/>
        <v/>
      </c>
      <c r="CF50" s="163">
        <f t="shared" si="64"/>
        <v>0</v>
      </c>
      <c r="CG50" s="460">
        <f t="shared" si="65"/>
        <v>0</v>
      </c>
      <c r="CH50" s="860">
        <f t="shared" si="66"/>
        <v>0</v>
      </c>
      <c r="CI50" s="861">
        <f t="shared" si="67"/>
        <v>0</v>
      </c>
      <c r="CJ50" s="922">
        <f t="shared" si="68"/>
        <v>0</v>
      </c>
      <c r="CK50" s="164" t="str">
        <f t="shared" si="153"/>
        <v/>
      </c>
      <c r="CL50" s="163">
        <f t="shared" si="154"/>
        <v>0</v>
      </c>
      <c r="CM50" s="460">
        <f t="shared" si="69"/>
        <v>0</v>
      </c>
      <c r="CN50" s="860">
        <f t="shared" si="70"/>
        <v>0</v>
      </c>
      <c r="CO50" s="861">
        <f t="shared" si="71"/>
        <v>0</v>
      </c>
      <c r="CP50" s="922">
        <f t="shared" si="72"/>
        <v>0</v>
      </c>
      <c r="CQ50" s="164" t="str">
        <f t="shared" si="155"/>
        <v/>
      </c>
      <c r="CR50" s="163">
        <f t="shared" si="156"/>
        <v>0</v>
      </c>
      <c r="CS50" s="460">
        <f t="shared" si="73"/>
        <v>0</v>
      </c>
      <c r="CT50" s="860">
        <f t="shared" si="74"/>
        <v>0</v>
      </c>
      <c r="CU50" s="861">
        <f t="shared" si="75"/>
        <v>0</v>
      </c>
      <c r="CV50" s="922">
        <f t="shared" si="76"/>
        <v>0</v>
      </c>
      <c r="CW50" s="164" t="str">
        <f t="shared" si="157"/>
        <v/>
      </c>
      <c r="CX50" s="163">
        <f t="shared" si="158"/>
        <v>0</v>
      </c>
      <c r="CY50" s="460">
        <f t="shared" si="77"/>
        <v>0</v>
      </c>
      <c r="CZ50" s="860">
        <f t="shared" si="78"/>
        <v>0</v>
      </c>
      <c r="DA50" s="861">
        <f t="shared" si="79"/>
        <v>0</v>
      </c>
      <c r="DB50" s="922">
        <f t="shared" si="80"/>
        <v>0</v>
      </c>
      <c r="DC50" s="164" t="str">
        <f t="shared" si="159"/>
        <v/>
      </c>
      <c r="DD50" s="163">
        <f t="shared" si="160"/>
        <v>0</v>
      </c>
      <c r="DE50" s="460">
        <f t="shared" si="81"/>
        <v>0</v>
      </c>
      <c r="DF50" s="860">
        <f t="shared" si="82"/>
        <v>0</v>
      </c>
      <c r="DG50" s="861">
        <f t="shared" si="83"/>
        <v>0</v>
      </c>
      <c r="DH50" s="922">
        <f t="shared" si="84"/>
        <v>0</v>
      </c>
      <c r="DI50" s="164" t="str">
        <f t="shared" si="161"/>
        <v/>
      </c>
      <c r="DJ50" s="163">
        <f t="shared" si="162"/>
        <v>0</v>
      </c>
      <c r="DK50" s="460">
        <f t="shared" si="85"/>
        <v>0</v>
      </c>
      <c r="DL50" s="860">
        <f t="shared" si="86"/>
        <v>0</v>
      </c>
      <c r="DM50" s="861">
        <f t="shared" si="87"/>
        <v>0</v>
      </c>
      <c r="DN50" s="922">
        <f t="shared" si="88"/>
        <v>0</v>
      </c>
      <c r="DO50" s="164" t="str">
        <f t="shared" si="163"/>
        <v/>
      </c>
      <c r="DP50" s="163">
        <f t="shared" si="164"/>
        <v>0</v>
      </c>
      <c r="DQ50" s="460">
        <f t="shared" si="89"/>
        <v>0</v>
      </c>
      <c r="DR50" s="860">
        <f t="shared" si="90"/>
        <v>0</v>
      </c>
      <c r="DS50" s="861">
        <f t="shared" si="91"/>
        <v>0</v>
      </c>
      <c r="DT50" s="922">
        <f t="shared" si="92"/>
        <v>0</v>
      </c>
      <c r="DU50" s="164" t="str">
        <f t="shared" si="165"/>
        <v/>
      </c>
      <c r="DV50" s="163">
        <f t="shared" si="166"/>
        <v>0</v>
      </c>
      <c r="DW50" s="460">
        <f t="shared" si="93"/>
        <v>0</v>
      </c>
      <c r="DX50" s="860">
        <f t="shared" si="94"/>
        <v>0</v>
      </c>
      <c r="DY50" s="861">
        <f t="shared" si="95"/>
        <v>0</v>
      </c>
      <c r="DZ50" s="922">
        <f t="shared" si="96"/>
        <v>0</v>
      </c>
      <c r="EA50" s="164" t="str">
        <f t="shared" si="167"/>
        <v/>
      </c>
      <c r="EB50" s="163">
        <f t="shared" si="168"/>
        <v>0</v>
      </c>
      <c r="EC50" s="460">
        <f t="shared" si="97"/>
        <v>0</v>
      </c>
      <c r="ED50" s="860">
        <f t="shared" si="98"/>
        <v>0</v>
      </c>
      <c r="EE50" s="861">
        <f t="shared" si="99"/>
        <v>0</v>
      </c>
      <c r="EF50" s="922">
        <f t="shared" si="100"/>
        <v>0</v>
      </c>
      <c r="EG50" s="164" t="str">
        <f t="shared" si="101"/>
        <v/>
      </c>
      <c r="EH50" s="163">
        <f t="shared" si="102"/>
        <v>0</v>
      </c>
      <c r="EI50" s="246"/>
      <c r="EJ50" s="246"/>
      <c r="EK50" s="155"/>
      <c r="EL50" s="22"/>
      <c r="EM50" s="163">
        <f t="shared" si="103"/>
        <v>0</v>
      </c>
      <c r="EN50" s="162">
        <f t="shared" si="104"/>
        <v>0</v>
      </c>
      <c r="EO50" s="162">
        <f t="shared" si="105"/>
        <v>0</v>
      </c>
      <c r="EP50" s="162">
        <f t="shared" si="106"/>
        <v>0</v>
      </c>
      <c r="EQ50" s="162">
        <f t="shared" si="107"/>
        <v>0</v>
      </c>
      <c r="ER50" s="162">
        <f t="shared" si="108"/>
        <v>0</v>
      </c>
      <c r="ES50" s="162">
        <f t="shared" si="119"/>
        <v>0</v>
      </c>
      <c r="ET50" s="162">
        <f t="shared" si="109"/>
        <v>0</v>
      </c>
      <c r="EU50" s="162">
        <f t="shared" si="110"/>
        <v>0</v>
      </c>
      <c r="EV50" s="162">
        <f t="shared" si="111"/>
        <v>0</v>
      </c>
      <c r="EW50" s="162">
        <f t="shared" si="112"/>
        <v>0</v>
      </c>
      <c r="EX50" s="162">
        <f t="shared" si="113"/>
        <v>0</v>
      </c>
      <c r="EY50" s="162">
        <f t="shared" si="114"/>
        <v>0</v>
      </c>
      <c r="EZ50" s="162">
        <f t="shared" si="115"/>
        <v>0</v>
      </c>
      <c r="FA50" s="162">
        <f t="shared" si="116"/>
        <v>0</v>
      </c>
      <c r="FB50" s="162">
        <f t="shared" si="117"/>
        <v>0</v>
      </c>
      <c r="FC50" s="22"/>
      <c r="FD50" s="161">
        <f t="shared" si="118"/>
        <v>35</v>
      </c>
      <c r="FE50" s="620">
        <f t="shared" si="120"/>
        <v>0</v>
      </c>
      <c r="FF50" s="160">
        <f>FF5</f>
        <v>50</v>
      </c>
      <c r="FG50" s="159" t="str">
        <f t="shared" si="121"/>
        <v/>
      </c>
      <c r="FH50" s="159" t="str">
        <f t="shared" si="122"/>
        <v/>
      </c>
      <c r="FI50" s="159" t="str">
        <f t="shared" si="123"/>
        <v/>
      </c>
      <c r="FJ50" s="159" t="str">
        <f t="shared" si="124"/>
        <v/>
      </c>
      <c r="FK50" s="159" t="str">
        <f t="shared" si="125"/>
        <v/>
      </c>
      <c r="FL50" s="159" t="str">
        <f t="shared" si="126"/>
        <v/>
      </c>
      <c r="FM50" s="159" t="str">
        <f t="shared" si="127"/>
        <v/>
      </c>
      <c r="FN50" s="159" t="str">
        <f t="shared" si="128"/>
        <v/>
      </c>
      <c r="FO50" s="159" t="str">
        <f t="shared" si="129"/>
        <v/>
      </c>
      <c r="FP50" s="159" t="str">
        <f t="shared" si="130"/>
        <v/>
      </c>
      <c r="FQ50" s="159" t="str">
        <f t="shared" si="131"/>
        <v/>
      </c>
      <c r="FR50" s="159" t="str">
        <f t="shared" si="132"/>
        <v/>
      </c>
      <c r="FS50" s="159" t="str">
        <f t="shared" si="133"/>
        <v/>
      </c>
      <c r="FT50" s="159" t="str">
        <f t="shared" si="134"/>
        <v/>
      </c>
      <c r="FU50" s="159" t="str">
        <f t="shared" si="135"/>
        <v/>
      </c>
      <c r="FV50" s="159" t="str">
        <f t="shared" si="136"/>
        <v/>
      </c>
      <c r="FW50" s="158"/>
      <c r="FX50" s="732">
        <f t="shared" si="137"/>
        <v>50</v>
      </c>
      <c r="FY50" s="732">
        <f t="shared" si="138"/>
        <v>50</v>
      </c>
      <c r="FZ50" s="732">
        <f t="shared" si="139"/>
        <v>50</v>
      </c>
      <c r="GA50" s="732">
        <f t="shared" si="140"/>
        <v>50</v>
      </c>
      <c r="GB50" s="732">
        <f t="shared" si="141"/>
        <v>50</v>
      </c>
      <c r="GC50" s="732">
        <f t="shared" si="142"/>
        <v>50</v>
      </c>
      <c r="GD50" s="732">
        <f t="shared" si="143"/>
        <v>50</v>
      </c>
      <c r="GE50" s="732">
        <f t="shared" si="144"/>
        <v>50</v>
      </c>
      <c r="GF50" s="732">
        <f t="shared" si="145"/>
        <v>50</v>
      </c>
      <c r="GG50" s="732">
        <f t="shared" si="146"/>
        <v>50</v>
      </c>
      <c r="GH50" s="732">
        <f t="shared" si="147"/>
        <v>50</v>
      </c>
      <c r="GI50" s="732">
        <f t="shared" si="148"/>
        <v>50</v>
      </c>
      <c r="GJ50" s="732">
        <f t="shared" si="149"/>
        <v>50</v>
      </c>
      <c r="GK50" s="732">
        <f t="shared" si="150"/>
        <v>50</v>
      </c>
      <c r="GL50" s="732">
        <f t="shared" si="151"/>
        <v>50</v>
      </c>
      <c r="GM50" s="732">
        <f t="shared" si="152"/>
        <v>50</v>
      </c>
      <c r="GN50" s="734">
        <v>43</v>
      </c>
      <c r="GO50" s="155"/>
      <c r="GQ50" s="19"/>
      <c r="GR50" s="1353" t="s">
        <v>290</v>
      </c>
      <c r="GS50" s="1353"/>
      <c r="GT50" s="1353"/>
      <c r="GU50" s="1353"/>
      <c r="GV50" s="1353"/>
      <c r="GW50" s="1353"/>
      <c r="GX50" s="1353"/>
      <c r="GY50" s="1353"/>
      <c r="GZ50" s="1353"/>
      <c r="HA50" s="1353"/>
      <c r="HB50" s="1353"/>
      <c r="HC50" s="1353"/>
      <c r="HD50" s="1353"/>
      <c r="HE50" s="1353"/>
      <c r="HF50" s="1353"/>
      <c r="HG50" s="367"/>
      <c r="HH50" s="19"/>
      <c r="HI50" s="279"/>
      <c r="HJ50" s="510" t="s">
        <v>380</v>
      </c>
      <c r="HK50" s="518">
        <v>5</v>
      </c>
      <c r="HL50" s="513">
        <f>COUNTIF(AV15:AV365,HK50)</f>
        <v>0</v>
      </c>
      <c r="HM50" s="513">
        <f>COUNTIF(BB15:BB365,HK50)</f>
        <v>0</v>
      </c>
      <c r="HN50" s="513">
        <f>COUNTIF(BH15:BH365,HK50)</f>
        <v>0</v>
      </c>
      <c r="HO50" s="513">
        <f>COUNTIF(BN15:BN365,HK50)</f>
        <v>0</v>
      </c>
      <c r="HP50" s="513">
        <f>COUNTIF(BT15:BT365,HK50)</f>
        <v>1</v>
      </c>
      <c r="HQ50" s="513">
        <f>COUNTIF(BZ15:BZ365,HK50)</f>
        <v>0</v>
      </c>
      <c r="HR50" s="513">
        <f>COUNTIF(CF15:CF365,HK50)</f>
        <v>0</v>
      </c>
      <c r="HS50" s="797">
        <f>COUNTIF(CL15:CL365,HK50)</f>
        <v>0</v>
      </c>
      <c r="HT50" s="513">
        <f>COUNTIF(CR15:CR365,HK50)</f>
        <v>0</v>
      </c>
      <c r="HU50" s="513">
        <f>COUNTIF(CX15:CX365,HK50)</f>
        <v>0</v>
      </c>
      <c r="HV50" s="513">
        <f>COUNTIF(DD15:DD365,HK50)</f>
        <v>0</v>
      </c>
      <c r="HW50" s="513">
        <f>COUNTIF(DJ15:DJ365,HK50)</f>
        <v>1</v>
      </c>
      <c r="HX50" s="513">
        <f>COUNTIF(DP15:DP365,HK50)</f>
        <v>0</v>
      </c>
      <c r="HY50" s="513">
        <f>COUNTIF(DV15:DV365,HK50)</f>
        <v>0</v>
      </c>
      <c r="HZ50" s="513">
        <f>COUNTIF(EB15:EB365,HK50)</f>
        <v>0</v>
      </c>
      <c r="IA50" s="513">
        <f>COUNTIF(EH15:EH365,HK50)</f>
        <v>0</v>
      </c>
      <c r="IB50" s="590"/>
      <c r="IC50" s="590"/>
      <c r="ID50" s="590"/>
      <c r="IE50" s="590"/>
      <c r="IF50" s="590"/>
      <c r="IG50" s="19"/>
    </row>
    <row r="51" spans="1:241" s="20" customFormat="1" ht="39.950000000000003" customHeight="1" x14ac:dyDescent="0.25">
      <c r="A51" s="27">
        <f>ROW()</f>
        <v>51</v>
      </c>
      <c r="B51" s="342">
        <f>IF(C51="I","",IF(ISBLANK(D51),"",IF(ISTEXT(D51),LARGE(B18:B50,1)+1,0)))</f>
        <v>32</v>
      </c>
      <c r="C51" s="344"/>
      <c r="D51" s="173" t="s">
        <v>149</v>
      </c>
      <c r="E51" s="664" t="s">
        <v>141</v>
      </c>
      <c r="F51" s="171"/>
      <c r="G51" s="856"/>
      <c r="H51" s="857"/>
      <c r="I51" s="707"/>
      <c r="J51" s="919">
        <f t="shared" si="6"/>
        <v>0</v>
      </c>
      <c r="K51" s="707"/>
      <c r="L51" s="919">
        <f t="shared" si="7"/>
        <v>0</v>
      </c>
      <c r="M51" s="707"/>
      <c r="N51" s="919">
        <f t="shared" si="8"/>
        <v>0</v>
      </c>
      <c r="O51" s="707"/>
      <c r="P51" s="919">
        <f t="shared" si="9"/>
        <v>0</v>
      </c>
      <c r="Q51" s="707"/>
      <c r="R51" s="919">
        <f t="shared" si="10"/>
        <v>0</v>
      </c>
      <c r="S51" s="707"/>
      <c r="T51" s="919">
        <f t="shared" si="11"/>
        <v>0</v>
      </c>
      <c r="U51" s="707"/>
      <c r="V51" s="919">
        <f t="shared" si="12"/>
        <v>0</v>
      </c>
      <c r="W51" s="707"/>
      <c r="X51" s="919">
        <f t="shared" si="176"/>
        <v>0</v>
      </c>
      <c r="Y51" s="707"/>
      <c r="Z51" s="919">
        <f t="shared" si="14"/>
        <v>0</v>
      </c>
      <c r="AA51" s="707"/>
      <c r="AB51" s="919">
        <f t="shared" si="15"/>
        <v>0</v>
      </c>
      <c r="AC51" s="707"/>
      <c r="AD51" s="919">
        <f t="shared" si="177"/>
        <v>0</v>
      </c>
      <c r="AE51" s="707"/>
      <c r="AF51" s="919">
        <f t="shared" si="17"/>
        <v>0</v>
      </c>
      <c r="AG51" s="707"/>
      <c r="AH51" s="919">
        <f t="shared" si="18"/>
        <v>0</v>
      </c>
      <c r="AI51" s="707"/>
      <c r="AJ51" s="919">
        <f t="shared" si="19"/>
        <v>0</v>
      </c>
      <c r="AK51" s="707"/>
      <c r="AL51" s="919">
        <f t="shared" si="178"/>
        <v>0</v>
      </c>
      <c r="AM51" s="707"/>
      <c r="AN51" s="916">
        <f t="shared" si="171"/>
        <v>0</v>
      </c>
      <c r="AO51" s="178">
        <f>AO6</f>
        <v>35</v>
      </c>
      <c r="AP51" s="964">
        <f t="shared" si="22"/>
        <v>0</v>
      </c>
      <c r="AQ51" s="926">
        <f t="shared" si="23"/>
        <v>0</v>
      </c>
      <c r="AR51" s="860">
        <f t="shared" si="24"/>
        <v>0</v>
      </c>
      <c r="AS51" s="861">
        <f t="shared" si="25"/>
        <v>0</v>
      </c>
      <c r="AT51" s="922">
        <f t="shared" si="26"/>
        <v>0</v>
      </c>
      <c r="AU51" s="164" t="str">
        <f t="shared" si="27"/>
        <v/>
      </c>
      <c r="AV51" s="163">
        <f t="shared" si="28"/>
        <v>0</v>
      </c>
      <c r="AW51" s="460">
        <f t="shared" si="29"/>
        <v>0</v>
      </c>
      <c r="AX51" s="860">
        <f t="shared" si="30"/>
        <v>0</v>
      </c>
      <c r="AY51" s="861">
        <f t="shared" si="31"/>
        <v>0</v>
      </c>
      <c r="AZ51" s="922">
        <f t="shared" si="32"/>
        <v>0</v>
      </c>
      <c r="BA51" s="164" t="str">
        <f t="shared" si="33"/>
        <v/>
      </c>
      <c r="BB51" s="163">
        <f t="shared" si="34"/>
        <v>0</v>
      </c>
      <c r="BC51" s="460">
        <f t="shared" si="35"/>
        <v>0</v>
      </c>
      <c r="BD51" s="860">
        <f t="shared" si="36"/>
        <v>0</v>
      </c>
      <c r="BE51" s="861">
        <f t="shared" si="37"/>
        <v>0</v>
      </c>
      <c r="BF51" s="922">
        <f t="shared" si="38"/>
        <v>0</v>
      </c>
      <c r="BG51" s="164" t="str">
        <f t="shared" si="39"/>
        <v/>
      </c>
      <c r="BH51" s="163">
        <f t="shared" si="40"/>
        <v>0</v>
      </c>
      <c r="BI51" s="460">
        <f t="shared" si="41"/>
        <v>0</v>
      </c>
      <c r="BJ51" s="860">
        <f t="shared" si="42"/>
        <v>0</v>
      </c>
      <c r="BK51" s="861">
        <f t="shared" si="43"/>
        <v>0</v>
      </c>
      <c r="BL51" s="922">
        <f t="shared" si="44"/>
        <v>0</v>
      </c>
      <c r="BM51" s="164" t="str">
        <f t="shared" si="45"/>
        <v/>
      </c>
      <c r="BN51" s="163">
        <f t="shared" si="46"/>
        <v>0</v>
      </c>
      <c r="BO51" s="460">
        <f t="shared" si="47"/>
        <v>0</v>
      </c>
      <c r="BP51" s="860">
        <f t="shared" si="48"/>
        <v>0</v>
      </c>
      <c r="BQ51" s="861">
        <f t="shared" si="49"/>
        <v>0</v>
      </c>
      <c r="BR51" s="922">
        <f t="shared" si="50"/>
        <v>0</v>
      </c>
      <c r="BS51" s="164" t="str">
        <f t="shared" si="51"/>
        <v/>
      </c>
      <c r="BT51" s="163">
        <f t="shared" si="52"/>
        <v>0</v>
      </c>
      <c r="BU51" s="460">
        <f t="shared" si="53"/>
        <v>0</v>
      </c>
      <c r="BV51" s="860">
        <f t="shared" si="54"/>
        <v>0</v>
      </c>
      <c r="BW51" s="861">
        <f t="shared" si="55"/>
        <v>0</v>
      </c>
      <c r="BX51" s="922">
        <f t="shared" si="56"/>
        <v>0</v>
      </c>
      <c r="BY51" s="164" t="str">
        <f t="shared" si="57"/>
        <v/>
      </c>
      <c r="BZ51" s="163">
        <f t="shared" si="58"/>
        <v>0</v>
      </c>
      <c r="CA51" s="460">
        <f t="shared" si="59"/>
        <v>0</v>
      </c>
      <c r="CB51" s="860">
        <f t="shared" si="60"/>
        <v>0</v>
      </c>
      <c r="CC51" s="861">
        <f t="shared" si="61"/>
        <v>0</v>
      </c>
      <c r="CD51" s="922">
        <f t="shared" si="62"/>
        <v>0</v>
      </c>
      <c r="CE51" s="164" t="str">
        <f t="shared" si="63"/>
        <v/>
      </c>
      <c r="CF51" s="163">
        <f t="shared" si="64"/>
        <v>0</v>
      </c>
      <c r="CG51" s="460">
        <f t="shared" si="65"/>
        <v>0</v>
      </c>
      <c r="CH51" s="860">
        <f t="shared" si="66"/>
        <v>0</v>
      </c>
      <c r="CI51" s="861">
        <f t="shared" si="67"/>
        <v>0</v>
      </c>
      <c r="CJ51" s="922">
        <f t="shared" si="68"/>
        <v>0</v>
      </c>
      <c r="CK51" s="164" t="str">
        <f t="shared" si="153"/>
        <v/>
      </c>
      <c r="CL51" s="163">
        <f t="shared" si="154"/>
        <v>0</v>
      </c>
      <c r="CM51" s="460">
        <f t="shared" si="69"/>
        <v>0</v>
      </c>
      <c r="CN51" s="860">
        <f t="shared" si="70"/>
        <v>0</v>
      </c>
      <c r="CO51" s="861">
        <f t="shared" si="71"/>
        <v>0</v>
      </c>
      <c r="CP51" s="922">
        <f t="shared" si="72"/>
        <v>0</v>
      </c>
      <c r="CQ51" s="164" t="str">
        <f t="shared" si="155"/>
        <v/>
      </c>
      <c r="CR51" s="163">
        <f t="shared" si="156"/>
        <v>0</v>
      </c>
      <c r="CS51" s="460">
        <f t="shared" si="73"/>
        <v>0</v>
      </c>
      <c r="CT51" s="860">
        <f t="shared" si="74"/>
        <v>0</v>
      </c>
      <c r="CU51" s="861">
        <f t="shared" si="75"/>
        <v>0</v>
      </c>
      <c r="CV51" s="922">
        <f t="shared" si="76"/>
        <v>0</v>
      </c>
      <c r="CW51" s="164" t="str">
        <f t="shared" si="157"/>
        <v/>
      </c>
      <c r="CX51" s="163">
        <f t="shared" si="158"/>
        <v>0</v>
      </c>
      <c r="CY51" s="460">
        <f t="shared" si="77"/>
        <v>0</v>
      </c>
      <c r="CZ51" s="860">
        <f t="shared" si="78"/>
        <v>0</v>
      </c>
      <c r="DA51" s="861">
        <f t="shared" si="79"/>
        <v>0</v>
      </c>
      <c r="DB51" s="922">
        <f t="shared" si="80"/>
        <v>0</v>
      </c>
      <c r="DC51" s="164" t="str">
        <f t="shared" si="159"/>
        <v/>
      </c>
      <c r="DD51" s="163">
        <f t="shared" si="160"/>
        <v>0</v>
      </c>
      <c r="DE51" s="460">
        <f t="shared" si="81"/>
        <v>0</v>
      </c>
      <c r="DF51" s="860">
        <f t="shared" si="82"/>
        <v>0</v>
      </c>
      <c r="DG51" s="861">
        <f t="shared" si="83"/>
        <v>0</v>
      </c>
      <c r="DH51" s="922">
        <f t="shared" si="84"/>
        <v>0</v>
      </c>
      <c r="DI51" s="164" t="str">
        <f t="shared" si="161"/>
        <v/>
      </c>
      <c r="DJ51" s="163">
        <f t="shared" si="162"/>
        <v>0</v>
      </c>
      <c r="DK51" s="460">
        <f t="shared" si="85"/>
        <v>0</v>
      </c>
      <c r="DL51" s="860">
        <f t="shared" si="86"/>
        <v>0</v>
      </c>
      <c r="DM51" s="861">
        <f t="shared" si="87"/>
        <v>0</v>
      </c>
      <c r="DN51" s="922">
        <f t="shared" si="88"/>
        <v>0</v>
      </c>
      <c r="DO51" s="164" t="str">
        <f t="shared" si="163"/>
        <v/>
      </c>
      <c r="DP51" s="163">
        <f t="shared" si="164"/>
        <v>0</v>
      </c>
      <c r="DQ51" s="460">
        <f t="shared" si="89"/>
        <v>0</v>
      </c>
      <c r="DR51" s="860">
        <f t="shared" si="90"/>
        <v>0</v>
      </c>
      <c r="DS51" s="861">
        <f t="shared" si="91"/>
        <v>0</v>
      </c>
      <c r="DT51" s="922">
        <f t="shared" si="92"/>
        <v>0</v>
      </c>
      <c r="DU51" s="164" t="str">
        <f t="shared" si="165"/>
        <v/>
      </c>
      <c r="DV51" s="163">
        <f t="shared" si="166"/>
        <v>0</v>
      </c>
      <c r="DW51" s="460">
        <f t="shared" si="93"/>
        <v>0</v>
      </c>
      <c r="DX51" s="860">
        <f t="shared" si="94"/>
        <v>0</v>
      </c>
      <c r="DY51" s="861">
        <f t="shared" si="95"/>
        <v>0</v>
      </c>
      <c r="DZ51" s="922">
        <f t="shared" si="96"/>
        <v>0</v>
      </c>
      <c r="EA51" s="164" t="str">
        <f t="shared" si="167"/>
        <v/>
      </c>
      <c r="EB51" s="163">
        <f t="shared" si="168"/>
        <v>0</v>
      </c>
      <c r="EC51" s="460">
        <f t="shared" si="97"/>
        <v>0</v>
      </c>
      <c r="ED51" s="860">
        <f t="shared" si="98"/>
        <v>0</v>
      </c>
      <c r="EE51" s="861">
        <f t="shared" si="99"/>
        <v>0</v>
      </c>
      <c r="EF51" s="922">
        <f t="shared" si="100"/>
        <v>0</v>
      </c>
      <c r="EG51" s="164" t="str">
        <f t="shared" si="101"/>
        <v/>
      </c>
      <c r="EH51" s="163">
        <f t="shared" si="102"/>
        <v>0</v>
      </c>
      <c r="EI51" s="246"/>
      <c r="EJ51" s="246"/>
      <c r="EK51" s="155"/>
      <c r="EL51" s="22"/>
      <c r="EM51" s="163">
        <f t="shared" si="103"/>
        <v>0</v>
      </c>
      <c r="EN51" s="162">
        <f t="shared" si="104"/>
        <v>0</v>
      </c>
      <c r="EO51" s="162">
        <f t="shared" si="105"/>
        <v>0</v>
      </c>
      <c r="EP51" s="162">
        <f t="shared" si="106"/>
        <v>0</v>
      </c>
      <c r="EQ51" s="162">
        <f t="shared" si="107"/>
        <v>0</v>
      </c>
      <c r="ER51" s="162">
        <f t="shared" si="108"/>
        <v>0</v>
      </c>
      <c r="ES51" s="162">
        <f t="shared" si="119"/>
        <v>0</v>
      </c>
      <c r="ET51" s="162">
        <f t="shared" si="109"/>
        <v>0</v>
      </c>
      <c r="EU51" s="162">
        <f t="shared" si="110"/>
        <v>0</v>
      </c>
      <c r="EV51" s="162">
        <f t="shared" si="111"/>
        <v>0</v>
      </c>
      <c r="EW51" s="162">
        <f t="shared" si="112"/>
        <v>0</v>
      </c>
      <c r="EX51" s="162">
        <f t="shared" si="113"/>
        <v>0</v>
      </c>
      <c r="EY51" s="162">
        <f t="shared" si="114"/>
        <v>0</v>
      </c>
      <c r="EZ51" s="162">
        <f t="shared" si="115"/>
        <v>0</v>
      </c>
      <c r="FA51" s="162">
        <f t="shared" si="116"/>
        <v>0</v>
      </c>
      <c r="FB51" s="162">
        <f t="shared" si="117"/>
        <v>0</v>
      </c>
      <c r="FC51" s="22"/>
      <c r="FD51" s="161">
        <f t="shared" si="118"/>
        <v>35</v>
      </c>
      <c r="FE51" s="620">
        <f t="shared" si="120"/>
        <v>0</v>
      </c>
      <c r="FF51" s="160">
        <f>FF5</f>
        <v>50</v>
      </c>
      <c r="FG51" s="159" t="str">
        <f t="shared" si="121"/>
        <v/>
      </c>
      <c r="FH51" s="159" t="str">
        <f t="shared" si="122"/>
        <v/>
      </c>
      <c r="FI51" s="159" t="str">
        <f t="shared" si="123"/>
        <v/>
      </c>
      <c r="FJ51" s="159" t="str">
        <f t="shared" si="124"/>
        <v/>
      </c>
      <c r="FK51" s="159" t="str">
        <f t="shared" si="125"/>
        <v/>
      </c>
      <c r="FL51" s="159" t="str">
        <f t="shared" si="126"/>
        <v/>
      </c>
      <c r="FM51" s="159" t="str">
        <f t="shared" si="127"/>
        <v/>
      </c>
      <c r="FN51" s="159" t="str">
        <f t="shared" si="128"/>
        <v/>
      </c>
      <c r="FO51" s="159" t="str">
        <f t="shared" si="129"/>
        <v/>
      </c>
      <c r="FP51" s="159" t="str">
        <f t="shared" si="130"/>
        <v/>
      </c>
      <c r="FQ51" s="159" t="str">
        <f t="shared" si="131"/>
        <v/>
      </c>
      <c r="FR51" s="159" t="str">
        <f t="shared" si="132"/>
        <v/>
      </c>
      <c r="FS51" s="159" t="str">
        <f t="shared" si="133"/>
        <v/>
      </c>
      <c r="FT51" s="159" t="str">
        <f t="shared" si="134"/>
        <v/>
      </c>
      <c r="FU51" s="159" t="str">
        <f t="shared" si="135"/>
        <v/>
      </c>
      <c r="FV51" s="159" t="str">
        <f t="shared" si="136"/>
        <v/>
      </c>
      <c r="FW51" s="158"/>
      <c r="FX51" s="732">
        <f t="shared" si="137"/>
        <v>50</v>
      </c>
      <c r="FY51" s="732">
        <f t="shared" si="138"/>
        <v>50</v>
      </c>
      <c r="FZ51" s="732">
        <f t="shared" si="139"/>
        <v>50</v>
      </c>
      <c r="GA51" s="732">
        <f t="shared" si="140"/>
        <v>50</v>
      </c>
      <c r="GB51" s="732">
        <f t="shared" si="141"/>
        <v>50</v>
      </c>
      <c r="GC51" s="732">
        <f t="shared" si="142"/>
        <v>50</v>
      </c>
      <c r="GD51" s="732">
        <f t="shared" si="143"/>
        <v>50</v>
      </c>
      <c r="GE51" s="732">
        <f t="shared" si="144"/>
        <v>50</v>
      </c>
      <c r="GF51" s="732">
        <f t="shared" si="145"/>
        <v>50</v>
      </c>
      <c r="GG51" s="732">
        <f t="shared" si="146"/>
        <v>50</v>
      </c>
      <c r="GH51" s="732">
        <f t="shared" si="147"/>
        <v>50</v>
      </c>
      <c r="GI51" s="732">
        <f t="shared" si="148"/>
        <v>50</v>
      </c>
      <c r="GJ51" s="732">
        <f t="shared" si="149"/>
        <v>50</v>
      </c>
      <c r="GK51" s="732">
        <f t="shared" si="150"/>
        <v>50</v>
      </c>
      <c r="GL51" s="732">
        <f t="shared" si="151"/>
        <v>50</v>
      </c>
      <c r="GM51" s="732">
        <f t="shared" si="152"/>
        <v>50</v>
      </c>
      <c r="GN51" s="734">
        <v>44</v>
      </c>
      <c r="GO51" s="155"/>
      <c r="GQ51" s="19"/>
      <c r="GR51" s="1353"/>
      <c r="GS51" s="1353"/>
      <c r="GT51" s="1353"/>
      <c r="GU51" s="1353"/>
      <c r="GV51" s="1353"/>
      <c r="GW51" s="1353"/>
      <c r="GX51" s="1353"/>
      <c r="GY51" s="1353"/>
      <c r="GZ51" s="1353"/>
      <c r="HA51" s="1353"/>
      <c r="HB51" s="1353"/>
      <c r="HC51" s="1353"/>
      <c r="HD51" s="1353"/>
      <c r="HE51" s="1353"/>
      <c r="HF51" s="1353"/>
      <c r="HG51" s="367"/>
      <c r="HH51" s="19"/>
      <c r="HI51" s="480"/>
      <c r="HJ51" s="510" t="s">
        <v>380</v>
      </c>
      <c r="HK51" s="518">
        <v>6</v>
      </c>
      <c r="HL51" s="513">
        <f>COUNTIF(AV15:AV365,HK51)</f>
        <v>0</v>
      </c>
      <c r="HM51" s="513">
        <f>COUNTIF(BB15:BB365,HK51)</f>
        <v>0</v>
      </c>
      <c r="HN51" s="513">
        <f>COUNTIF(BH15:BH365,HK51)</f>
        <v>0</v>
      </c>
      <c r="HO51" s="513">
        <f>COUNTIF(BN15:BN365,HK51)</f>
        <v>0</v>
      </c>
      <c r="HP51" s="513">
        <f>COUNTIF(BT15:BT365,HK51)</f>
        <v>0</v>
      </c>
      <c r="HQ51" s="513">
        <f>COUNTIF(BZ15:BZ365,HK51)</f>
        <v>1</v>
      </c>
      <c r="HR51" s="513">
        <f>COUNTIF(CF15:CF365,HK51)</f>
        <v>0</v>
      </c>
      <c r="HS51" s="797">
        <f>COUNTIF(CL15:CL365,HK51)</f>
        <v>0</v>
      </c>
      <c r="HT51" s="513">
        <f>COUNTIF(CR15:CR365,HK51)</f>
        <v>0</v>
      </c>
      <c r="HU51" s="513">
        <f>COUNTIF(CX15:CX365,HK51)</f>
        <v>0</v>
      </c>
      <c r="HV51" s="513">
        <f>COUNTIF(DD15:DD365,HK51)</f>
        <v>1</v>
      </c>
      <c r="HW51" s="513">
        <f>COUNTIF(DJ15:DJ365,HK51)</f>
        <v>0</v>
      </c>
      <c r="HX51" s="513">
        <f>COUNTIF(DP15:DP365,HK51)</f>
        <v>0</v>
      </c>
      <c r="HY51" s="513">
        <f>COUNTIF(DV15:DV365,HK51)</f>
        <v>0</v>
      </c>
      <c r="HZ51" s="513">
        <f>COUNTIF(EB15:EB365,HK51)</f>
        <v>0</v>
      </c>
      <c r="IA51" s="513">
        <f>COUNTIF(EH15:EH365,HK51)</f>
        <v>0</v>
      </c>
      <c r="IB51" s="590"/>
      <c r="IC51" s="590"/>
      <c r="ID51" s="590"/>
      <c r="IE51" s="590"/>
      <c r="IF51" s="590"/>
      <c r="IG51" s="19"/>
    </row>
    <row r="52" spans="1:241" s="20" customFormat="1" ht="39.950000000000003" customHeight="1" x14ac:dyDescent="0.25">
      <c r="A52" s="27">
        <f>ROW()</f>
        <v>52</v>
      </c>
      <c r="B52" s="342">
        <f>IF(C52="I","",IF(ISBLANK(D52),"",IF(ISTEXT(D52),LARGE(B18:B51,1)+1,0)))</f>
        <v>33</v>
      </c>
      <c r="C52" s="344"/>
      <c r="D52" s="173" t="s">
        <v>148</v>
      </c>
      <c r="E52" s="664" t="s">
        <v>141</v>
      </c>
      <c r="F52" s="171"/>
      <c r="G52" s="856"/>
      <c r="H52" s="857"/>
      <c r="I52" s="707"/>
      <c r="J52" s="919">
        <f t="shared" si="6"/>
        <v>0</v>
      </c>
      <c r="K52" s="707"/>
      <c r="L52" s="919">
        <f t="shared" si="7"/>
        <v>0</v>
      </c>
      <c r="M52" s="707"/>
      <c r="N52" s="919">
        <f t="shared" si="8"/>
        <v>0</v>
      </c>
      <c r="O52" s="707"/>
      <c r="P52" s="919">
        <f t="shared" si="9"/>
        <v>0</v>
      </c>
      <c r="Q52" s="707"/>
      <c r="R52" s="919">
        <f t="shared" si="10"/>
        <v>0</v>
      </c>
      <c r="S52" s="707"/>
      <c r="T52" s="919">
        <f t="shared" si="11"/>
        <v>0</v>
      </c>
      <c r="U52" s="707"/>
      <c r="V52" s="919">
        <f t="shared" si="12"/>
        <v>0</v>
      </c>
      <c r="W52" s="707"/>
      <c r="X52" s="919">
        <f t="shared" si="176"/>
        <v>0</v>
      </c>
      <c r="Y52" s="707"/>
      <c r="Z52" s="919">
        <f t="shared" si="14"/>
        <v>0</v>
      </c>
      <c r="AA52" s="707"/>
      <c r="AB52" s="919">
        <f t="shared" si="15"/>
        <v>0</v>
      </c>
      <c r="AC52" s="707"/>
      <c r="AD52" s="919">
        <f t="shared" si="177"/>
        <v>0</v>
      </c>
      <c r="AE52" s="707"/>
      <c r="AF52" s="919">
        <f t="shared" si="17"/>
        <v>0</v>
      </c>
      <c r="AG52" s="707"/>
      <c r="AH52" s="919">
        <f t="shared" si="18"/>
        <v>0</v>
      </c>
      <c r="AI52" s="707"/>
      <c r="AJ52" s="919">
        <f t="shared" si="19"/>
        <v>0</v>
      </c>
      <c r="AK52" s="707"/>
      <c r="AL52" s="919">
        <f t="shared" si="178"/>
        <v>0</v>
      </c>
      <c r="AM52" s="707"/>
      <c r="AN52" s="916">
        <f t="shared" si="171"/>
        <v>0</v>
      </c>
      <c r="AO52" s="178">
        <f>AO6</f>
        <v>35</v>
      </c>
      <c r="AP52" s="964">
        <f t="shared" si="22"/>
        <v>0</v>
      </c>
      <c r="AQ52" s="926">
        <f t="shared" si="23"/>
        <v>0</v>
      </c>
      <c r="AR52" s="860">
        <f t="shared" si="24"/>
        <v>0</v>
      </c>
      <c r="AS52" s="861">
        <f t="shared" si="25"/>
        <v>0</v>
      </c>
      <c r="AT52" s="922">
        <f t="shared" si="26"/>
        <v>0</v>
      </c>
      <c r="AU52" s="164" t="str">
        <f t="shared" si="27"/>
        <v/>
      </c>
      <c r="AV52" s="163">
        <f t="shared" si="28"/>
        <v>0</v>
      </c>
      <c r="AW52" s="460">
        <f t="shared" si="29"/>
        <v>0</v>
      </c>
      <c r="AX52" s="860">
        <f t="shared" si="30"/>
        <v>0</v>
      </c>
      <c r="AY52" s="861">
        <f t="shared" si="31"/>
        <v>0</v>
      </c>
      <c r="AZ52" s="922">
        <f t="shared" si="32"/>
        <v>0</v>
      </c>
      <c r="BA52" s="164" t="str">
        <f t="shared" si="33"/>
        <v/>
      </c>
      <c r="BB52" s="163">
        <f t="shared" si="34"/>
        <v>0</v>
      </c>
      <c r="BC52" s="460">
        <f t="shared" si="35"/>
        <v>0</v>
      </c>
      <c r="BD52" s="860">
        <f t="shared" si="36"/>
        <v>0</v>
      </c>
      <c r="BE52" s="861">
        <f t="shared" si="37"/>
        <v>0</v>
      </c>
      <c r="BF52" s="922">
        <f t="shared" si="38"/>
        <v>0</v>
      </c>
      <c r="BG52" s="164" t="str">
        <f t="shared" si="39"/>
        <v/>
      </c>
      <c r="BH52" s="163">
        <f t="shared" si="40"/>
        <v>0</v>
      </c>
      <c r="BI52" s="460">
        <f t="shared" si="41"/>
        <v>0</v>
      </c>
      <c r="BJ52" s="860">
        <f t="shared" si="42"/>
        <v>0</v>
      </c>
      <c r="BK52" s="861">
        <f t="shared" si="43"/>
        <v>0</v>
      </c>
      <c r="BL52" s="922">
        <f t="shared" si="44"/>
        <v>0</v>
      </c>
      <c r="BM52" s="164" t="str">
        <f t="shared" si="45"/>
        <v/>
      </c>
      <c r="BN52" s="163">
        <f t="shared" si="46"/>
        <v>0</v>
      </c>
      <c r="BO52" s="460">
        <f t="shared" si="47"/>
        <v>0</v>
      </c>
      <c r="BP52" s="860">
        <f t="shared" si="48"/>
        <v>0</v>
      </c>
      <c r="BQ52" s="861">
        <f t="shared" si="49"/>
        <v>0</v>
      </c>
      <c r="BR52" s="922">
        <f t="shared" si="50"/>
        <v>0</v>
      </c>
      <c r="BS52" s="164" t="str">
        <f t="shared" si="51"/>
        <v/>
      </c>
      <c r="BT52" s="163">
        <f t="shared" si="52"/>
        <v>0</v>
      </c>
      <c r="BU52" s="460">
        <f t="shared" si="53"/>
        <v>0</v>
      </c>
      <c r="BV52" s="860">
        <f t="shared" si="54"/>
        <v>0</v>
      </c>
      <c r="BW52" s="861">
        <f t="shared" si="55"/>
        <v>0</v>
      </c>
      <c r="BX52" s="922">
        <f t="shared" si="56"/>
        <v>0</v>
      </c>
      <c r="BY52" s="164" t="str">
        <f t="shared" si="57"/>
        <v/>
      </c>
      <c r="BZ52" s="163">
        <f t="shared" si="58"/>
        <v>0</v>
      </c>
      <c r="CA52" s="460">
        <f t="shared" si="59"/>
        <v>0</v>
      </c>
      <c r="CB52" s="860">
        <f t="shared" si="60"/>
        <v>0</v>
      </c>
      <c r="CC52" s="861">
        <f t="shared" si="61"/>
        <v>0</v>
      </c>
      <c r="CD52" s="922">
        <f t="shared" si="62"/>
        <v>0</v>
      </c>
      <c r="CE52" s="164" t="str">
        <f t="shared" si="63"/>
        <v/>
      </c>
      <c r="CF52" s="163">
        <f t="shared" si="64"/>
        <v>0</v>
      </c>
      <c r="CG52" s="460">
        <f t="shared" si="65"/>
        <v>0</v>
      </c>
      <c r="CH52" s="860">
        <f t="shared" si="66"/>
        <v>0</v>
      </c>
      <c r="CI52" s="861">
        <f t="shared" si="67"/>
        <v>0</v>
      </c>
      <c r="CJ52" s="922">
        <f t="shared" si="68"/>
        <v>0</v>
      </c>
      <c r="CK52" s="164" t="str">
        <f t="shared" si="153"/>
        <v/>
      </c>
      <c r="CL52" s="163">
        <f t="shared" si="154"/>
        <v>0</v>
      </c>
      <c r="CM52" s="460">
        <f t="shared" si="69"/>
        <v>0</v>
      </c>
      <c r="CN52" s="860">
        <f t="shared" si="70"/>
        <v>0</v>
      </c>
      <c r="CO52" s="861">
        <f t="shared" si="71"/>
        <v>0</v>
      </c>
      <c r="CP52" s="922">
        <f t="shared" si="72"/>
        <v>0</v>
      </c>
      <c r="CQ52" s="164" t="str">
        <f t="shared" si="155"/>
        <v/>
      </c>
      <c r="CR52" s="163">
        <f t="shared" si="156"/>
        <v>0</v>
      </c>
      <c r="CS52" s="460">
        <f t="shared" si="73"/>
        <v>0</v>
      </c>
      <c r="CT52" s="860">
        <f t="shared" si="74"/>
        <v>0</v>
      </c>
      <c r="CU52" s="861">
        <f t="shared" si="75"/>
        <v>0</v>
      </c>
      <c r="CV52" s="922">
        <f t="shared" si="76"/>
        <v>0</v>
      </c>
      <c r="CW52" s="164" t="str">
        <f t="shared" si="157"/>
        <v/>
      </c>
      <c r="CX52" s="163">
        <f t="shared" si="158"/>
        <v>0</v>
      </c>
      <c r="CY52" s="460">
        <f t="shared" si="77"/>
        <v>0</v>
      </c>
      <c r="CZ52" s="860">
        <f t="shared" si="78"/>
        <v>0</v>
      </c>
      <c r="DA52" s="861">
        <f t="shared" si="79"/>
        <v>0</v>
      </c>
      <c r="DB52" s="922">
        <f t="shared" si="80"/>
        <v>0</v>
      </c>
      <c r="DC52" s="164" t="str">
        <f t="shared" si="159"/>
        <v/>
      </c>
      <c r="DD52" s="163">
        <f t="shared" si="160"/>
        <v>0</v>
      </c>
      <c r="DE52" s="460">
        <f t="shared" si="81"/>
        <v>0</v>
      </c>
      <c r="DF52" s="860">
        <f t="shared" si="82"/>
        <v>0</v>
      </c>
      <c r="DG52" s="861">
        <f t="shared" si="83"/>
        <v>0</v>
      </c>
      <c r="DH52" s="922">
        <f t="shared" si="84"/>
        <v>0</v>
      </c>
      <c r="DI52" s="164" t="str">
        <f t="shared" si="161"/>
        <v/>
      </c>
      <c r="DJ52" s="163">
        <f t="shared" si="162"/>
        <v>0</v>
      </c>
      <c r="DK52" s="460">
        <f t="shared" si="85"/>
        <v>0</v>
      </c>
      <c r="DL52" s="860">
        <f t="shared" si="86"/>
        <v>0</v>
      </c>
      <c r="DM52" s="861">
        <f t="shared" si="87"/>
        <v>0</v>
      </c>
      <c r="DN52" s="922">
        <f t="shared" si="88"/>
        <v>0</v>
      </c>
      <c r="DO52" s="164" t="str">
        <f t="shared" si="163"/>
        <v/>
      </c>
      <c r="DP52" s="163">
        <f t="shared" si="164"/>
        <v>0</v>
      </c>
      <c r="DQ52" s="460">
        <f t="shared" si="89"/>
        <v>0</v>
      </c>
      <c r="DR52" s="860">
        <f t="shared" si="90"/>
        <v>0</v>
      </c>
      <c r="DS52" s="861">
        <f t="shared" si="91"/>
        <v>0</v>
      </c>
      <c r="DT52" s="922">
        <f t="shared" si="92"/>
        <v>0</v>
      </c>
      <c r="DU52" s="164" t="str">
        <f t="shared" si="165"/>
        <v/>
      </c>
      <c r="DV52" s="163">
        <f t="shared" si="166"/>
        <v>0</v>
      </c>
      <c r="DW52" s="460">
        <f t="shared" si="93"/>
        <v>0</v>
      </c>
      <c r="DX52" s="860">
        <f t="shared" si="94"/>
        <v>0</v>
      </c>
      <c r="DY52" s="861">
        <f t="shared" si="95"/>
        <v>0</v>
      </c>
      <c r="DZ52" s="922">
        <f t="shared" si="96"/>
        <v>0</v>
      </c>
      <c r="EA52" s="164" t="str">
        <f t="shared" si="167"/>
        <v/>
      </c>
      <c r="EB52" s="163">
        <f t="shared" si="168"/>
        <v>0</v>
      </c>
      <c r="EC52" s="460">
        <f t="shared" si="97"/>
        <v>0</v>
      </c>
      <c r="ED52" s="860">
        <f t="shared" si="98"/>
        <v>0</v>
      </c>
      <c r="EE52" s="861">
        <f t="shared" si="99"/>
        <v>0</v>
      </c>
      <c r="EF52" s="922">
        <f t="shared" si="100"/>
        <v>0</v>
      </c>
      <c r="EG52" s="164" t="str">
        <f t="shared" si="101"/>
        <v/>
      </c>
      <c r="EH52" s="163">
        <f t="shared" si="102"/>
        <v>0</v>
      </c>
      <c r="EI52" s="246"/>
      <c r="EJ52" s="246"/>
      <c r="EK52" s="155"/>
      <c r="EL52" s="22"/>
      <c r="EM52" s="163">
        <f t="shared" si="103"/>
        <v>0</v>
      </c>
      <c r="EN52" s="162">
        <f t="shared" si="104"/>
        <v>0</v>
      </c>
      <c r="EO52" s="162">
        <f t="shared" si="105"/>
        <v>0</v>
      </c>
      <c r="EP52" s="162">
        <f t="shared" si="106"/>
        <v>0</v>
      </c>
      <c r="EQ52" s="162">
        <f t="shared" si="107"/>
        <v>0</v>
      </c>
      <c r="ER52" s="162">
        <f t="shared" si="108"/>
        <v>0</v>
      </c>
      <c r="ES52" s="162">
        <f t="shared" si="119"/>
        <v>0</v>
      </c>
      <c r="ET52" s="162">
        <f t="shared" si="109"/>
        <v>0</v>
      </c>
      <c r="EU52" s="162">
        <f t="shared" si="110"/>
        <v>0</v>
      </c>
      <c r="EV52" s="162">
        <f t="shared" si="111"/>
        <v>0</v>
      </c>
      <c r="EW52" s="162">
        <f t="shared" si="112"/>
        <v>0</v>
      </c>
      <c r="EX52" s="162">
        <f t="shared" si="113"/>
        <v>0</v>
      </c>
      <c r="EY52" s="162">
        <f t="shared" si="114"/>
        <v>0</v>
      </c>
      <c r="EZ52" s="162">
        <f t="shared" si="115"/>
        <v>0</v>
      </c>
      <c r="FA52" s="162">
        <f t="shared" si="116"/>
        <v>0</v>
      </c>
      <c r="FB52" s="162">
        <f t="shared" si="117"/>
        <v>0</v>
      </c>
      <c r="FC52" s="22"/>
      <c r="FD52" s="161">
        <f t="shared" si="118"/>
        <v>35</v>
      </c>
      <c r="FE52" s="620">
        <f t="shared" si="120"/>
        <v>0</v>
      </c>
      <c r="FF52" s="160">
        <f>FF5</f>
        <v>50</v>
      </c>
      <c r="FG52" s="159" t="str">
        <f t="shared" si="121"/>
        <v/>
      </c>
      <c r="FH52" s="159" t="str">
        <f t="shared" si="122"/>
        <v/>
      </c>
      <c r="FI52" s="159" t="str">
        <f t="shared" si="123"/>
        <v/>
      </c>
      <c r="FJ52" s="159" t="str">
        <f t="shared" si="124"/>
        <v/>
      </c>
      <c r="FK52" s="159" t="str">
        <f t="shared" si="125"/>
        <v/>
      </c>
      <c r="FL52" s="159" t="str">
        <f t="shared" si="126"/>
        <v/>
      </c>
      <c r="FM52" s="159" t="str">
        <f t="shared" si="127"/>
        <v/>
      </c>
      <c r="FN52" s="159" t="str">
        <f t="shared" si="128"/>
        <v/>
      </c>
      <c r="FO52" s="159" t="str">
        <f t="shared" si="129"/>
        <v/>
      </c>
      <c r="FP52" s="159" t="str">
        <f t="shared" si="130"/>
        <v/>
      </c>
      <c r="FQ52" s="159" t="str">
        <f t="shared" si="131"/>
        <v/>
      </c>
      <c r="FR52" s="159" t="str">
        <f t="shared" si="132"/>
        <v/>
      </c>
      <c r="FS52" s="159" t="str">
        <f t="shared" si="133"/>
        <v/>
      </c>
      <c r="FT52" s="159" t="str">
        <f t="shared" si="134"/>
        <v/>
      </c>
      <c r="FU52" s="159" t="str">
        <f t="shared" si="135"/>
        <v/>
      </c>
      <c r="FV52" s="159" t="str">
        <f t="shared" si="136"/>
        <v/>
      </c>
      <c r="FW52" s="158"/>
      <c r="FX52" s="732">
        <f t="shared" si="137"/>
        <v>50</v>
      </c>
      <c r="FY52" s="732">
        <f t="shared" si="138"/>
        <v>50</v>
      </c>
      <c r="FZ52" s="732">
        <f t="shared" si="139"/>
        <v>50</v>
      </c>
      <c r="GA52" s="732">
        <f t="shared" si="140"/>
        <v>50</v>
      </c>
      <c r="GB52" s="732">
        <f t="shared" si="141"/>
        <v>50</v>
      </c>
      <c r="GC52" s="732">
        <f t="shared" si="142"/>
        <v>50</v>
      </c>
      <c r="GD52" s="732">
        <f t="shared" si="143"/>
        <v>50</v>
      </c>
      <c r="GE52" s="732">
        <f t="shared" si="144"/>
        <v>50</v>
      </c>
      <c r="GF52" s="732">
        <f t="shared" si="145"/>
        <v>50</v>
      </c>
      <c r="GG52" s="732">
        <f t="shared" si="146"/>
        <v>50</v>
      </c>
      <c r="GH52" s="732">
        <f t="shared" si="147"/>
        <v>50</v>
      </c>
      <c r="GI52" s="732">
        <f t="shared" si="148"/>
        <v>50</v>
      </c>
      <c r="GJ52" s="732">
        <f t="shared" si="149"/>
        <v>50</v>
      </c>
      <c r="GK52" s="732">
        <f t="shared" si="150"/>
        <v>50</v>
      </c>
      <c r="GL52" s="732">
        <f t="shared" si="151"/>
        <v>50</v>
      </c>
      <c r="GM52" s="732">
        <f t="shared" si="152"/>
        <v>50</v>
      </c>
      <c r="GN52" s="734">
        <v>45</v>
      </c>
      <c r="GO52" s="155"/>
      <c r="GQ52" s="19"/>
      <c r="GR52" s="1353" t="s">
        <v>291</v>
      </c>
      <c r="GS52" s="1353"/>
      <c r="GT52" s="1353"/>
      <c r="GU52" s="1353"/>
      <c r="GV52" s="1353"/>
      <c r="GW52" s="1353"/>
      <c r="GX52" s="1353"/>
      <c r="GY52" s="1353"/>
      <c r="GZ52" s="1353"/>
      <c r="HA52" s="1353"/>
      <c r="HB52" s="1353"/>
      <c r="HC52" s="1353"/>
      <c r="HD52" s="1353"/>
      <c r="HE52" s="1353"/>
      <c r="HF52" s="1353"/>
      <c r="HG52" s="367"/>
      <c r="HH52" s="19"/>
      <c r="HI52" s="480"/>
      <c r="HJ52" s="510" t="s">
        <v>380</v>
      </c>
      <c r="HK52" s="518">
        <v>7</v>
      </c>
      <c r="HL52" s="513">
        <f>COUNTIF(AV15:AV365,HK52)</f>
        <v>0</v>
      </c>
      <c r="HM52" s="513">
        <f>COUNTIF(BB15:BB365,HK52)</f>
        <v>0</v>
      </c>
      <c r="HN52" s="513">
        <f>COUNTIF(BH15:BH365,HK52)</f>
        <v>0</v>
      </c>
      <c r="HO52" s="513">
        <f>COUNTIF(BN15:BN365,HK52)</f>
        <v>0</v>
      </c>
      <c r="HP52" s="513">
        <f>COUNTIF(BT15:BT365,HK52)</f>
        <v>0</v>
      </c>
      <c r="HQ52" s="513">
        <f>COUNTIF(BZ15:BZ365,HK52)</f>
        <v>0</v>
      </c>
      <c r="HR52" s="513">
        <f>COUNTIF(CF15:CF365,HK52)</f>
        <v>1</v>
      </c>
      <c r="HS52" s="797">
        <f>COUNTIF(CL15:CL365,HK52)</f>
        <v>0</v>
      </c>
      <c r="HT52" s="513">
        <f>COUNTIF(CR15:CR365,HK52)</f>
        <v>0</v>
      </c>
      <c r="HU52" s="513">
        <f>COUNTIF(CX15:CX365,HK52)</f>
        <v>1</v>
      </c>
      <c r="HV52" s="513">
        <f>COUNTIF(DD15:DD365,HK52)</f>
        <v>0</v>
      </c>
      <c r="HW52" s="513">
        <f>COUNTIF(DJ15:DJ365,HK52)</f>
        <v>0</v>
      </c>
      <c r="HX52" s="513">
        <f>COUNTIF(DP15:DP365,HK52)</f>
        <v>0</v>
      </c>
      <c r="HY52" s="513">
        <f>COUNTIF(DV15:DV365,HK52)</f>
        <v>0</v>
      </c>
      <c r="HZ52" s="513">
        <f>COUNTIF(EB15:EB365,HK52)</f>
        <v>0</v>
      </c>
      <c r="IA52" s="513">
        <f>COUNTIF(EH15:EH365,HK52)</f>
        <v>0</v>
      </c>
      <c r="IB52" s="590"/>
      <c r="IC52" s="590"/>
      <c r="ID52" s="590"/>
      <c r="IE52" s="590"/>
      <c r="IF52" s="590"/>
      <c r="IG52" s="19"/>
    </row>
    <row r="53" spans="1:241" s="20" customFormat="1" ht="39.950000000000003" customHeight="1" x14ac:dyDescent="0.25">
      <c r="A53" s="27">
        <f>ROW()</f>
        <v>53</v>
      </c>
      <c r="B53" s="342" t="str">
        <f>IF(C53="I","",IF(ISBLANK(D53),"",IF(ISTEXT(D53),LARGE(B18:B52,1)+1,0)))</f>
        <v/>
      </c>
      <c r="C53" s="182" t="s">
        <v>147</v>
      </c>
      <c r="D53" s="182"/>
      <c r="E53" s="665"/>
      <c r="F53" s="180"/>
      <c r="G53" s="856"/>
      <c r="H53" s="857"/>
      <c r="I53" s="707"/>
      <c r="J53" s="919">
        <f t="shared" si="6"/>
        <v>0</v>
      </c>
      <c r="K53" s="707"/>
      <c r="L53" s="919">
        <f t="shared" si="7"/>
        <v>0</v>
      </c>
      <c r="M53" s="707"/>
      <c r="N53" s="919">
        <f t="shared" si="8"/>
        <v>0</v>
      </c>
      <c r="O53" s="707"/>
      <c r="P53" s="919">
        <f t="shared" si="9"/>
        <v>0</v>
      </c>
      <c r="Q53" s="707"/>
      <c r="R53" s="919">
        <f t="shared" si="10"/>
        <v>0</v>
      </c>
      <c r="S53" s="707"/>
      <c r="T53" s="919">
        <f t="shared" si="11"/>
        <v>0</v>
      </c>
      <c r="U53" s="707"/>
      <c r="V53" s="919">
        <f t="shared" si="12"/>
        <v>0</v>
      </c>
      <c r="W53" s="707"/>
      <c r="X53" s="919">
        <f t="shared" si="176"/>
        <v>0</v>
      </c>
      <c r="Y53" s="707"/>
      <c r="Z53" s="919">
        <f t="shared" si="14"/>
        <v>0</v>
      </c>
      <c r="AA53" s="707"/>
      <c r="AB53" s="919">
        <f t="shared" si="15"/>
        <v>0</v>
      </c>
      <c r="AC53" s="707"/>
      <c r="AD53" s="919">
        <f t="shared" si="177"/>
        <v>0</v>
      </c>
      <c r="AE53" s="707"/>
      <c r="AF53" s="919">
        <f t="shared" si="17"/>
        <v>0</v>
      </c>
      <c r="AG53" s="707"/>
      <c r="AH53" s="919">
        <f t="shared" si="18"/>
        <v>0</v>
      </c>
      <c r="AI53" s="707"/>
      <c r="AJ53" s="919">
        <f t="shared" si="19"/>
        <v>0</v>
      </c>
      <c r="AK53" s="707"/>
      <c r="AL53" s="919">
        <f t="shared" si="178"/>
        <v>0</v>
      </c>
      <c r="AM53" s="707"/>
      <c r="AN53" s="916">
        <f t="shared" si="171"/>
        <v>0</v>
      </c>
      <c r="AO53" s="178">
        <f>AO6</f>
        <v>35</v>
      </c>
      <c r="AP53" s="964">
        <f t="shared" si="22"/>
        <v>0</v>
      </c>
      <c r="AQ53" s="926">
        <f t="shared" si="23"/>
        <v>0</v>
      </c>
      <c r="AR53" s="860">
        <f t="shared" si="24"/>
        <v>0</v>
      </c>
      <c r="AS53" s="861">
        <f t="shared" si="25"/>
        <v>0</v>
      </c>
      <c r="AT53" s="922">
        <f t="shared" si="26"/>
        <v>0</v>
      </c>
      <c r="AU53" s="164" t="str">
        <f t="shared" si="27"/>
        <v/>
      </c>
      <c r="AV53" s="163">
        <f t="shared" si="28"/>
        <v>0</v>
      </c>
      <c r="AW53" s="460">
        <f t="shared" si="29"/>
        <v>0</v>
      </c>
      <c r="AX53" s="860">
        <f t="shared" si="30"/>
        <v>0</v>
      </c>
      <c r="AY53" s="861">
        <f t="shared" si="31"/>
        <v>0</v>
      </c>
      <c r="AZ53" s="922">
        <f t="shared" si="32"/>
        <v>0</v>
      </c>
      <c r="BA53" s="164" t="str">
        <f t="shared" si="33"/>
        <v/>
      </c>
      <c r="BB53" s="163">
        <f t="shared" si="34"/>
        <v>0</v>
      </c>
      <c r="BC53" s="460">
        <f t="shared" si="35"/>
        <v>0</v>
      </c>
      <c r="BD53" s="860">
        <f t="shared" si="36"/>
        <v>0</v>
      </c>
      <c r="BE53" s="861">
        <f t="shared" si="37"/>
        <v>0</v>
      </c>
      <c r="BF53" s="922">
        <f t="shared" si="38"/>
        <v>0</v>
      </c>
      <c r="BG53" s="164" t="str">
        <f t="shared" si="39"/>
        <v/>
      </c>
      <c r="BH53" s="163">
        <f t="shared" si="40"/>
        <v>0</v>
      </c>
      <c r="BI53" s="460">
        <f t="shared" si="41"/>
        <v>0</v>
      </c>
      <c r="BJ53" s="860">
        <f t="shared" si="42"/>
        <v>0</v>
      </c>
      <c r="BK53" s="861">
        <f t="shared" si="43"/>
        <v>0</v>
      </c>
      <c r="BL53" s="922">
        <f t="shared" si="44"/>
        <v>0</v>
      </c>
      <c r="BM53" s="164" t="str">
        <f t="shared" si="45"/>
        <v/>
      </c>
      <c r="BN53" s="163">
        <f t="shared" si="46"/>
        <v>0</v>
      </c>
      <c r="BO53" s="460">
        <f t="shared" si="47"/>
        <v>0</v>
      </c>
      <c r="BP53" s="860">
        <f t="shared" si="48"/>
        <v>0</v>
      </c>
      <c r="BQ53" s="861">
        <f t="shared" si="49"/>
        <v>0</v>
      </c>
      <c r="BR53" s="922">
        <f t="shared" si="50"/>
        <v>0</v>
      </c>
      <c r="BS53" s="164" t="str">
        <f t="shared" si="51"/>
        <v/>
      </c>
      <c r="BT53" s="163">
        <f t="shared" si="52"/>
        <v>0</v>
      </c>
      <c r="BU53" s="460">
        <f t="shared" si="53"/>
        <v>0</v>
      </c>
      <c r="BV53" s="860">
        <f t="shared" si="54"/>
        <v>0</v>
      </c>
      <c r="BW53" s="861">
        <f t="shared" si="55"/>
        <v>0</v>
      </c>
      <c r="BX53" s="922">
        <f t="shared" si="56"/>
        <v>0</v>
      </c>
      <c r="BY53" s="164" t="str">
        <f t="shared" si="57"/>
        <v/>
      </c>
      <c r="BZ53" s="163">
        <f t="shared" si="58"/>
        <v>0</v>
      </c>
      <c r="CA53" s="460">
        <f t="shared" si="59"/>
        <v>0</v>
      </c>
      <c r="CB53" s="860">
        <f t="shared" si="60"/>
        <v>0</v>
      </c>
      <c r="CC53" s="861">
        <f t="shared" si="61"/>
        <v>0</v>
      </c>
      <c r="CD53" s="922">
        <f t="shared" si="62"/>
        <v>0</v>
      </c>
      <c r="CE53" s="164" t="str">
        <f t="shared" si="63"/>
        <v/>
      </c>
      <c r="CF53" s="163">
        <f t="shared" si="64"/>
        <v>0</v>
      </c>
      <c r="CG53" s="460">
        <f t="shared" si="65"/>
        <v>0</v>
      </c>
      <c r="CH53" s="860">
        <f t="shared" si="66"/>
        <v>0</v>
      </c>
      <c r="CI53" s="861">
        <f t="shared" si="67"/>
        <v>0</v>
      </c>
      <c r="CJ53" s="922">
        <f t="shared" si="68"/>
        <v>0</v>
      </c>
      <c r="CK53" s="164" t="str">
        <f t="shared" si="153"/>
        <v/>
      </c>
      <c r="CL53" s="163">
        <f t="shared" si="154"/>
        <v>0</v>
      </c>
      <c r="CM53" s="460">
        <f t="shared" si="69"/>
        <v>0</v>
      </c>
      <c r="CN53" s="860">
        <f t="shared" si="70"/>
        <v>0</v>
      </c>
      <c r="CO53" s="861">
        <f t="shared" si="71"/>
        <v>0</v>
      </c>
      <c r="CP53" s="922">
        <f t="shared" si="72"/>
        <v>0</v>
      </c>
      <c r="CQ53" s="164" t="str">
        <f t="shared" si="155"/>
        <v/>
      </c>
      <c r="CR53" s="163">
        <f t="shared" si="156"/>
        <v>0</v>
      </c>
      <c r="CS53" s="460">
        <f t="shared" si="73"/>
        <v>0</v>
      </c>
      <c r="CT53" s="860">
        <f t="shared" si="74"/>
        <v>0</v>
      </c>
      <c r="CU53" s="861">
        <f t="shared" si="75"/>
        <v>0</v>
      </c>
      <c r="CV53" s="922">
        <f t="shared" si="76"/>
        <v>0</v>
      </c>
      <c r="CW53" s="164" t="str">
        <f t="shared" si="157"/>
        <v/>
      </c>
      <c r="CX53" s="163">
        <f t="shared" si="158"/>
        <v>0</v>
      </c>
      <c r="CY53" s="460">
        <f t="shared" si="77"/>
        <v>0</v>
      </c>
      <c r="CZ53" s="860">
        <f t="shared" si="78"/>
        <v>0</v>
      </c>
      <c r="DA53" s="861">
        <f t="shared" si="79"/>
        <v>0</v>
      </c>
      <c r="DB53" s="922">
        <f t="shared" si="80"/>
        <v>0</v>
      </c>
      <c r="DC53" s="164" t="str">
        <f t="shared" si="159"/>
        <v/>
      </c>
      <c r="DD53" s="163">
        <f t="shared" si="160"/>
        <v>0</v>
      </c>
      <c r="DE53" s="460">
        <f t="shared" si="81"/>
        <v>0</v>
      </c>
      <c r="DF53" s="860">
        <f t="shared" si="82"/>
        <v>0</v>
      </c>
      <c r="DG53" s="861">
        <f t="shared" si="83"/>
        <v>0</v>
      </c>
      <c r="DH53" s="922">
        <f t="shared" si="84"/>
        <v>0</v>
      </c>
      <c r="DI53" s="164" t="str">
        <f t="shared" si="161"/>
        <v/>
      </c>
      <c r="DJ53" s="163">
        <f t="shared" si="162"/>
        <v>0</v>
      </c>
      <c r="DK53" s="460">
        <f t="shared" si="85"/>
        <v>0</v>
      </c>
      <c r="DL53" s="860">
        <f t="shared" si="86"/>
        <v>0</v>
      </c>
      <c r="DM53" s="861">
        <f t="shared" si="87"/>
        <v>0</v>
      </c>
      <c r="DN53" s="922">
        <f t="shared" si="88"/>
        <v>0</v>
      </c>
      <c r="DO53" s="164" t="str">
        <f t="shared" si="163"/>
        <v/>
      </c>
      <c r="DP53" s="163">
        <f t="shared" si="164"/>
        <v>0</v>
      </c>
      <c r="DQ53" s="460">
        <f t="shared" si="89"/>
        <v>0</v>
      </c>
      <c r="DR53" s="860">
        <f t="shared" si="90"/>
        <v>0</v>
      </c>
      <c r="DS53" s="861">
        <f t="shared" si="91"/>
        <v>0</v>
      </c>
      <c r="DT53" s="922">
        <f t="shared" si="92"/>
        <v>0</v>
      </c>
      <c r="DU53" s="164" t="str">
        <f t="shared" si="165"/>
        <v/>
      </c>
      <c r="DV53" s="163">
        <f t="shared" si="166"/>
        <v>0</v>
      </c>
      <c r="DW53" s="460">
        <f t="shared" si="93"/>
        <v>0</v>
      </c>
      <c r="DX53" s="860">
        <f t="shared" si="94"/>
        <v>0</v>
      </c>
      <c r="DY53" s="861">
        <f t="shared" si="95"/>
        <v>0</v>
      </c>
      <c r="DZ53" s="922">
        <f t="shared" si="96"/>
        <v>0</v>
      </c>
      <c r="EA53" s="164" t="str">
        <f t="shared" si="167"/>
        <v/>
      </c>
      <c r="EB53" s="163">
        <f t="shared" si="168"/>
        <v>0</v>
      </c>
      <c r="EC53" s="460">
        <f t="shared" si="97"/>
        <v>0</v>
      </c>
      <c r="ED53" s="860">
        <f t="shared" si="98"/>
        <v>0</v>
      </c>
      <c r="EE53" s="861">
        <f t="shared" si="99"/>
        <v>0</v>
      </c>
      <c r="EF53" s="922">
        <f t="shared" si="100"/>
        <v>0</v>
      </c>
      <c r="EG53" s="164" t="str">
        <f t="shared" si="101"/>
        <v/>
      </c>
      <c r="EH53" s="163">
        <f t="shared" si="102"/>
        <v>0</v>
      </c>
      <c r="EI53" s="246"/>
      <c r="EJ53" s="246"/>
      <c r="EK53" s="155"/>
      <c r="EL53" s="22"/>
      <c r="EM53" s="163">
        <f t="shared" si="103"/>
        <v>0</v>
      </c>
      <c r="EN53" s="162">
        <f t="shared" si="104"/>
        <v>0</v>
      </c>
      <c r="EO53" s="162">
        <f t="shared" si="105"/>
        <v>0</v>
      </c>
      <c r="EP53" s="162">
        <f t="shared" si="106"/>
        <v>0</v>
      </c>
      <c r="EQ53" s="162">
        <f t="shared" si="107"/>
        <v>0</v>
      </c>
      <c r="ER53" s="162">
        <f t="shared" si="108"/>
        <v>0</v>
      </c>
      <c r="ES53" s="162">
        <f t="shared" si="119"/>
        <v>0</v>
      </c>
      <c r="ET53" s="162">
        <f t="shared" si="109"/>
        <v>0</v>
      </c>
      <c r="EU53" s="162">
        <f t="shared" si="110"/>
        <v>0</v>
      </c>
      <c r="EV53" s="162">
        <f t="shared" si="111"/>
        <v>0</v>
      </c>
      <c r="EW53" s="162">
        <f t="shared" si="112"/>
        <v>0</v>
      </c>
      <c r="EX53" s="162">
        <f t="shared" si="113"/>
        <v>0</v>
      </c>
      <c r="EY53" s="162">
        <f t="shared" si="114"/>
        <v>0</v>
      </c>
      <c r="EZ53" s="162">
        <f t="shared" si="115"/>
        <v>0</v>
      </c>
      <c r="FA53" s="162">
        <f t="shared" si="116"/>
        <v>0</v>
      </c>
      <c r="FB53" s="162">
        <f t="shared" si="117"/>
        <v>0</v>
      </c>
      <c r="FC53" s="22"/>
      <c r="FD53" s="161">
        <f t="shared" si="118"/>
        <v>35</v>
      </c>
      <c r="FE53" s="620">
        <f t="shared" si="120"/>
        <v>0</v>
      </c>
      <c r="FF53" s="160">
        <f>FF5</f>
        <v>50</v>
      </c>
      <c r="FG53" s="159" t="str">
        <f t="shared" si="121"/>
        <v/>
      </c>
      <c r="FH53" s="159" t="str">
        <f t="shared" si="122"/>
        <v/>
      </c>
      <c r="FI53" s="159" t="str">
        <f t="shared" si="123"/>
        <v/>
      </c>
      <c r="FJ53" s="159" t="str">
        <f t="shared" si="124"/>
        <v/>
      </c>
      <c r="FK53" s="159" t="str">
        <f t="shared" si="125"/>
        <v/>
      </c>
      <c r="FL53" s="159" t="str">
        <f t="shared" si="126"/>
        <v/>
      </c>
      <c r="FM53" s="159" t="str">
        <f t="shared" si="127"/>
        <v/>
      </c>
      <c r="FN53" s="159" t="str">
        <f t="shared" si="128"/>
        <v/>
      </c>
      <c r="FO53" s="159" t="str">
        <f t="shared" si="129"/>
        <v/>
      </c>
      <c r="FP53" s="159" t="str">
        <f t="shared" si="130"/>
        <v/>
      </c>
      <c r="FQ53" s="159" t="str">
        <f t="shared" si="131"/>
        <v/>
      </c>
      <c r="FR53" s="159" t="str">
        <f t="shared" si="132"/>
        <v/>
      </c>
      <c r="FS53" s="159" t="str">
        <f t="shared" si="133"/>
        <v/>
      </c>
      <c r="FT53" s="159" t="str">
        <f t="shared" si="134"/>
        <v/>
      </c>
      <c r="FU53" s="159" t="str">
        <f t="shared" si="135"/>
        <v/>
      </c>
      <c r="FV53" s="159" t="str">
        <f t="shared" si="136"/>
        <v/>
      </c>
      <c r="FW53" s="158"/>
      <c r="FX53" s="732">
        <f t="shared" si="137"/>
        <v>50</v>
      </c>
      <c r="FY53" s="732">
        <f t="shared" si="138"/>
        <v>50</v>
      </c>
      <c r="FZ53" s="732">
        <f t="shared" si="139"/>
        <v>50</v>
      </c>
      <c r="GA53" s="732">
        <f t="shared" si="140"/>
        <v>50</v>
      </c>
      <c r="GB53" s="732">
        <f t="shared" si="141"/>
        <v>50</v>
      </c>
      <c r="GC53" s="732">
        <f t="shared" si="142"/>
        <v>50</v>
      </c>
      <c r="GD53" s="732">
        <f t="shared" si="143"/>
        <v>50</v>
      </c>
      <c r="GE53" s="732">
        <f t="shared" si="144"/>
        <v>50</v>
      </c>
      <c r="GF53" s="732">
        <f t="shared" si="145"/>
        <v>50</v>
      </c>
      <c r="GG53" s="732">
        <f t="shared" si="146"/>
        <v>50</v>
      </c>
      <c r="GH53" s="732">
        <f t="shared" si="147"/>
        <v>50</v>
      </c>
      <c r="GI53" s="732">
        <f t="shared" si="148"/>
        <v>50</v>
      </c>
      <c r="GJ53" s="732">
        <f t="shared" si="149"/>
        <v>50</v>
      </c>
      <c r="GK53" s="732">
        <f t="shared" si="150"/>
        <v>50</v>
      </c>
      <c r="GL53" s="732">
        <f t="shared" si="151"/>
        <v>50</v>
      </c>
      <c r="GM53" s="732">
        <f t="shared" si="152"/>
        <v>50</v>
      </c>
      <c r="GN53" s="734">
        <v>46</v>
      </c>
      <c r="GO53" s="155"/>
      <c r="GP53" s="10"/>
      <c r="GQ53" s="19"/>
      <c r="GR53" s="1353"/>
      <c r="GS53" s="1353"/>
      <c r="GT53" s="1353"/>
      <c r="GU53" s="1353"/>
      <c r="GV53" s="1353"/>
      <c r="GW53" s="1353"/>
      <c r="GX53" s="1353"/>
      <c r="GY53" s="1353"/>
      <c r="GZ53" s="1353"/>
      <c r="HA53" s="1353"/>
      <c r="HB53" s="1353"/>
      <c r="HC53" s="1353"/>
      <c r="HD53" s="1353"/>
      <c r="HE53" s="1353"/>
      <c r="HF53" s="1353"/>
      <c r="HG53" s="367"/>
      <c r="HH53" s="19"/>
      <c r="HI53" s="279"/>
      <c r="HJ53" s="510" t="s">
        <v>380</v>
      </c>
      <c r="HK53" s="518">
        <v>8</v>
      </c>
      <c r="HL53" s="513">
        <f>COUNTIF(AV15:AV365,HK53)</f>
        <v>0</v>
      </c>
      <c r="HM53" s="513">
        <f>COUNTIF(BB15:BB365,HK53)</f>
        <v>0</v>
      </c>
      <c r="HN53" s="513">
        <f>COUNTIF(BH15:BH365,HK53)</f>
        <v>0</v>
      </c>
      <c r="HO53" s="513">
        <f>COUNTIF(BN15:BN365,HK53)</f>
        <v>0</v>
      </c>
      <c r="HP53" s="513">
        <f>COUNTIF(BT15:BT365,HK53)</f>
        <v>0</v>
      </c>
      <c r="HQ53" s="513">
        <f>COUNTIF(BZ15:BZ365,HK53)</f>
        <v>0</v>
      </c>
      <c r="HR53" s="513">
        <f>COUNTIF(CF15:CF365,HK53)</f>
        <v>0</v>
      </c>
      <c r="HS53" s="797">
        <f>COUNTIF(CL15:CL365,HK53)</f>
        <v>1</v>
      </c>
      <c r="HT53" s="513">
        <f>COUNTIF(CR15:CR365,HK53)</f>
        <v>1</v>
      </c>
      <c r="HU53" s="513">
        <f>COUNTIF(CX15:CX365,HK53)</f>
        <v>0</v>
      </c>
      <c r="HV53" s="513">
        <f>COUNTIF(DD15:DD365,HK53)</f>
        <v>0</v>
      </c>
      <c r="HW53" s="513">
        <f>COUNTIF(DJ15:DJ365,HK53)</f>
        <v>0</v>
      </c>
      <c r="HX53" s="513">
        <f>COUNTIF(DP15:DP365,HK53)</f>
        <v>0</v>
      </c>
      <c r="HY53" s="513">
        <f>COUNTIF(DV15:DV365,HK53)</f>
        <v>0</v>
      </c>
      <c r="HZ53" s="513">
        <f>COUNTIF(EB15:EB365,HK53)</f>
        <v>0</v>
      </c>
      <c r="IA53" s="513">
        <f>COUNTIF(EH15:EH365,HK53)</f>
        <v>0</v>
      </c>
      <c r="IB53" s="590"/>
      <c r="IC53" s="590"/>
      <c r="ID53" s="590"/>
      <c r="IE53" s="590"/>
      <c r="IF53" s="590"/>
      <c r="IG53" s="19"/>
    </row>
    <row r="54" spans="1:241" s="20" customFormat="1" ht="39.950000000000003" customHeight="1" x14ac:dyDescent="0.25">
      <c r="A54" s="27">
        <f>ROW()</f>
        <v>54</v>
      </c>
      <c r="B54" s="342">
        <f>IF(C54="I","",IF(ISBLANK(D54),"",IF(ISTEXT(D54),LARGE(B18:B53,1)+1,0)))</f>
        <v>34</v>
      </c>
      <c r="C54" s="344"/>
      <c r="D54" s="173" t="s">
        <v>146</v>
      </c>
      <c r="E54" s="664" t="s">
        <v>141</v>
      </c>
      <c r="F54" s="171"/>
      <c r="G54" s="856"/>
      <c r="H54" s="857"/>
      <c r="I54" s="707"/>
      <c r="J54" s="919">
        <f t="shared" si="6"/>
        <v>0</v>
      </c>
      <c r="K54" s="707"/>
      <c r="L54" s="919">
        <f t="shared" si="7"/>
        <v>0</v>
      </c>
      <c r="M54" s="707"/>
      <c r="N54" s="919">
        <f t="shared" si="8"/>
        <v>0</v>
      </c>
      <c r="O54" s="707"/>
      <c r="P54" s="919">
        <f t="shared" si="9"/>
        <v>0</v>
      </c>
      <c r="Q54" s="707"/>
      <c r="R54" s="919">
        <f t="shared" si="10"/>
        <v>0</v>
      </c>
      <c r="S54" s="707"/>
      <c r="T54" s="919">
        <f t="shared" si="11"/>
        <v>0</v>
      </c>
      <c r="U54" s="707"/>
      <c r="V54" s="919">
        <f t="shared" si="12"/>
        <v>0</v>
      </c>
      <c r="W54" s="707"/>
      <c r="X54" s="919">
        <f t="shared" si="176"/>
        <v>0</v>
      </c>
      <c r="Y54" s="707"/>
      <c r="Z54" s="919">
        <f t="shared" si="14"/>
        <v>0</v>
      </c>
      <c r="AA54" s="707"/>
      <c r="AB54" s="919">
        <f t="shared" si="15"/>
        <v>0</v>
      </c>
      <c r="AC54" s="707"/>
      <c r="AD54" s="919">
        <f t="shared" si="177"/>
        <v>0</v>
      </c>
      <c r="AE54" s="707"/>
      <c r="AF54" s="919">
        <f t="shared" si="17"/>
        <v>0</v>
      </c>
      <c r="AG54" s="707"/>
      <c r="AH54" s="919">
        <f t="shared" si="18"/>
        <v>0</v>
      </c>
      <c r="AI54" s="707"/>
      <c r="AJ54" s="919">
        <f t="shared" si="19"/>
        <v>0</v>
      </c>
      <c r="AK54" s="707"/>
      <c r="AL54" s="919">
        <f t="shared" si="178"/>
        <v>0</v>
      </c>
      <c r="AM54" s="707"/>
      <c r="AN54" s="916">
        <f t="shared" si="171"/>
        <v>0</v>
      </c>
      <c r="AO54" s="178">
        <f>AO6</f>
        <v>35</v>
      </c>
      <c r="AP54" s="964">
        <f t="shared" si="22"/>
        <v>0</v>
      </c>
      <c r="AQ54" s="926">
        <f t="shared" si="23"/>
        <v>0</v>
      </c>
      <c r="AR54" s="860">
        <f t="shared" si="24"/>
        <v>0</v>
      </c>
      <c r="AS54" s="861">
        <f t="shared" si="25"/>
        <v>0</v>
      </c>
      <c r="AT54" s="922">
        <f t="shared" si="26"/>
        <v>0</v>
      </c>
      <c r="AU54" s="164" t="str">
        <f t="shared" si="27"/>
        <v/>
      </c>
      <c r="AV54" s="163">
        <f t="shared" si="28"/>
        <v>0</v>
      </c>
      <c r="AW54" s="460">
        <f t="shared" si="29"/>
        <v>0</v>
      </c>
      <c r="AX54" s="860">
        <f t="shared" si="30"/>
        <v>0</v>
      </c>
      <c r="AY54" s="861">
        <f t="shared" si="31"/>
        <v>0</v>
      </c>
      <c r="AZ54" s="922">
        <f t="shared" si="32"/>
        <v>0</v>
      </c>
      <c r="BA54" s="164" t="str">
        <f t="shared" si="33"/>
        <v/>
      </c>
      <c r="BB54" s="163">
        <f t="shared" si="34"/>
        <v>0</v>
      </c>
      <c r="BC54" s="460">
        <f t="shared" si="35"/>
        <v>0</v>
      </c>
      <c r="BD54" s="860">
        <f t="shared" si="36"/>
        <v>0</v>
      </c>
      <c r="BE54" s="861">
        <f t="shared" si="37"/>
        <v>0</v>
      </c>
      <c r="BF54" s="922">
        <f t="shared" si="38"/>
        <v>0</v>
      </c>
      <c r="BG54" s="164" t="str">
        <f t="shared" si="39"/>
        <v/>
      </c>
      <c r="BH54" s="163">
        <f t="shared" si="40"/>
        <v>0</v>
      </c>
      <c r="BI54" s="460">
        <f t="shared" si="41"/>
        <v>0</v>
      </c>
      <c r="BJ54" s="860">
        <f t="shared" si="42"/>
        <v>0</v>
      </c>
      <c r="BK54" s="861">
        <f t="shared" si="43"/>
        <v>0</v>
      </c>
      <c r="BL54" s="922">
        <f t="shared" si="44"/>
        <v>0</v>
      </c>
      <c r="BM54" s="164" t="str">
        <f t="shared" si="45"/>
        <v/>
      </c>
      <c r="BN54" s="163">
        <f t="shared" si="46"/>
        <v>0</v>
      </c>
      <c r="BO54" s="460">
        <f t="shared" si="47"/>
        <v>0</v>
      </c>
      <c r="BP54" s="860">
        <f t="shared" si="48"/>
        <v>0</v>
      </c>
      <c r="BQ54" s="861">
        <f t="shared" si="49"/>
        <v>0</v>
      </c>
      <c r="BR54" s="922">
        <f t="shared" si="50"/>
        <v>0</v>
      </c>
      <c r="BS54" s="164" t="str">
        <f t="shared" si="51"/>
        <v/>
      </c>
      <c r="BT54" s="163">
        <f t="shared" si="52"/>
        <v>0</v>
      </c>
      <c r="BU54" s="460">
        <f t="shared" si="53"/>
        <v>0</v>
      </c>
      <c r="BV54" s="860">
        <f t="shared" si="54"/>
        <v>0</v>
      </c>
      <c r="BW54" s="861">
        <f t="shared" si="55"/>
        <v>0</v>
      </c>
      <c r="BX54" s="922">
        <f t="shared" si="56"/>
        <v>0</v>
      </c>
      <c r="BY54" s="164" t="str">
        <f t="shared" si="57"/>
        <v/>
      </c>
      <c r="BZ54" s="163">
        <f t="shared" si="58"/>
        <v>0</v>
      </c>
      <c r="CA54" s="460">
        <f t="shared" si="59"/>
        <v>0</v>
      </c>
      <c r="CB54" s="860">
        <f t="shared" si="60"/>
        <v>0</v>
      </c>
      <c r="CC54" s="861">
        <f t="shared" si="61"/>
        <v>0</v>
      </c>
      <c r="CD54" s="922">
        <f t="shared" si="62"/>
        <v>0</v>
      </c>
      <c r="CE54" s="164" t="str">
        <f t="shared" si="63"/>
        <v/>
      </c>
      <c r="CF54" s="163">
        <f t="shared" si="64"/>
        <v>0</v>
      </c>
      <c r="CG54" s="460">
        <f t="shared" si="65"/>
        <v>0</v>
      </c>
      <c r="CH54" s="860">
        <f t="shared" si="66"/>
        <v>0</v>
      </c>
      <c r="CI54" s="861">
        <f t="shared" si="67"/>
        <v>0</v>
      </c>
      <c r="CJ54" s="922">
        <f t="shared" si="68"/>
        <v>0</v>
      </c>
      <c r="CK54" s="164" t="str">
        <f t="shared" si="153"/>
        <v/>
      </c>
      <c r="CL54" s="163">
        <f t="shared" si="154"/>
        <v>0</v>
      </c>
      <c r="CM54" s="460">
        <f t="shared" si="69"/>
        <v>0</v>
      </c>
      <c r="CN54" s="860">
        <f t="shared" si="70"/>
        <v>0</v>
      </c>
      <c r="CO54" s="861">
        <f t="shared" si="71"/>
        <v>0</v>
      </c>
      <c r="CP54" s="922">
        <f t="shared" si="72"/>
        <v>0</v>
      </c>
      <c r="CQ54" s="164" t="str">
        <f t="shared" si="155"/>
        <v/>
      </c>
      <c r="CR54" s="163">
        <f t="shared" si="156"/>
        <v>0</v>
      </c>
      <c r="CS54" s="460">
        <f t="shared" si="73"/>
        <v>0</v>
      </c>
      <c r="CT54" s="860">
        <f t="shared" si="74"/>
        <v>0</v>
      </c>
      <c r="CU54" s="861">
        <f t="shared" si="75"/>
        <v>0</v>
      </c>
      <c r="CV54" s="922">
        <f t="shared" si="76"/>
        <v>0</v>
      </c>
      <c r="CW54" s="164" t="str">
        <f t="shared" si="157"/>
        <v/>
      </c>
      <c r="CX54" s="163">
        <f t="shared" si="158"/>
        <v>0</v>
      </c>
      <c r="CY54" s="460">
        <f t="shared" si="77"/>
        <v>0</v>
      </c>
      <c r="CZ54" s="860">
        <f t="shared" si="78"/>
        <v>0</v>
      </c>
      <c r="DA54" s="861">
        <f t="shared" si="79"/>
        <v>0</v>
      </c>
      <c r="DB54" s="922">
        <f t="shared" si="80"/>
        <v>0</v>
      </c>
      <c r="DC54" s="164" t="str">
        <f t="shared" si="159"/>
        <v/>
      </c>
      <c r="DD54" s="163">
        <f t="shared" si="160"/>
        <v>0</v>
      </c>
      <c r="DE54" s="460">
        <f t="shared" si="81"/>
        <v>0</v>
      </c>
      <c r="DF54" s="860">
        <f t="shared" si="82"/>
        <v>0</v>
      </c>
      <c r="DG54" s="861">
        <f t="shared" si="83"/>
        <v>0</v>
      </c>
      <c r="DH54" s="922">
        <f t="shared" si="84"/>
        <v>0</v>
      </c>
      <c r="DI54" s="164" t="str">
        <f t="shared" si="161"/>
        <v/>
      </c>
      <c r="DJ54" s="163">
        <f t="shared" si="162"/>
        <v>0</v>
      </c>
      <c r="DK54" s="460">
        <f t="shared" si="85"/>
        <v>0</v>
      </c>
      <c r="DL54" s="860">
        <f t="shared" si="86"/>
        <v>0</v>
      </c>
      <c r="DM54" s="861">
        <f t="shared" si="87"/>
        <v>0</v>
      </c>
      <c r="DN54" s="922">
        <f t="shared" si="88"/>
        <v>0</v>
      </c>
      <c r="DO54" s="164" t="str">
        <f t="shared" si="163"/>
        <v/>
      </c>
      <c r="DP54" s="163">
        <f t="shared" si="164"/>
        <v>0</v>
      </c>
      <c r="DQ54" s="460">
        <f t="shared" si="89"/>
        <v>0</v>
      </c>
      <c r="DR54" s="860">
        <f t="shared" si="90"/>
        <v>0</v>
      </c>
      <c r="DS54" s="861">
        <f t="shared" si="91"/>
        <v>0</v>
      </c>
      <c r="DT54" s="922">
        <f t="shared" si="92"/>
        <v>0</v>
      </c>
      <c r="DU54" s="164" t="str">
        <f t="shared" si="165"/>
        <v/>
      </c>
      <c r="DV54" s="163">
        <f t="shared" si="166"/>
        <v>0</v>
      </c>
      <c r="DW54" s="460">
        <f t="shared" si="93"/>
        <v>0</v>
      </c>
      <c r="DX54" s="860">
        <f t="shared" si="94"/>
        <v>0</v>
      </c>
      <c r="DY54" s="861">
        <f t="shared" si="95"/>
        <v>0</v>
      </c>
      <c r="DZ54" s="922">
        <f t="shared" si="96"/>
        <v>0</v>
      </c>
      <c r="EA54" s="164" t="str">
        <f t="shared" si="167"/>
        <v/>
      </c>
      <c r="EB54" s="163">
        <f t="shared" si="168"/>
        <v>0</v>
      </c>
      <c r="EC54" s="460">
        <f t="shared" si="97"/>
        <v>0</v>
      </c>
      <c r="ED54" s="860">
        <f t="shared" si="98"/>
        <v>0</v>
      </c>
      <c r="EE54" s="861">
        <f t="shared" si="99"/>
        <v>0</v>
      </c>
      <c r="EF54" s="922">
        <f t="shared" si="100"/>
        <v>0</v>
      </c>
      <c r="EG54" s="164" t="str">
        <f t="shared" si="101"/>
        <v/>
      </c>
      <c r="EH54" s="163">
        <f t="shared" si="102"/>
        <v>0</v>
      </c>
      <c r="EI54" s="246"/>
      <c r="EJ54" s="246"/>
      <c r="EK54" s="155"/>
      <c r="EL54" s="22"/>
      <c r="EM54" s="163">
        <f t="shared" si="103"/>
        <v>0</v>
      </c>
      <c r="EN54" s="162">
        <f t="shared" si="104"/>
        <v>0</v>
      </c>
      <c r="EO54" s="162">
        <f t="shared" si="105"/>
        <v>0</v>
      </c>
      <c r="EP54" s="162">
        <f t="shared" si="106"/>
        <v>0</v>
      </c>
      <c r="EQ54" s="162">
        <f t="shared" si="107"/>
        <v>0</v>
      </c>
      <c r="ER54" s="162">
        <f t="shared" si="108"/>
        <v>0</v>
      </c>
      <c r="ES54" s="162">
        <f t="shared" si="119"/>
        <v>0</v>
      </c>
      <c r="ET54" s="162">
        <f t="shared" si="109"/>
        <v>0</v>
      </c>
      <c r="EU54" s="162">
        <f t="shared" si="110"/>
        <v>0</v>
      </c>
      <c r="EV54" s="162">
        <f t="shared" si="111"/>
        <v>0</v>
      </c>
      <c r="EW54" s="162">
        <f t="shared" si="112"/>
        <v>0</v>
      </c>
      <c r="EX54" s="162">
        <f t="shared" si="113"/>
        <v>0</v>
      </c>
      <c r="EY54" s="162">
        <f t="shared" si="114"/>
        <v>0</v>
      </c>
      <c r="EZ54" s="162">
        <f t="shared" si="115"/>
        <v>0</v>
      </c>
      <c r="FA54" s="162">
        <f t="shared" si="116"/>
        <v>0</v>
      </c>
      <c r="FB54" s="162">
        <f t="shared" si="117"/>
        <v>0</v>
      </c>
      <c r="FC54" s="22"/>
      <c r="FD54" s="161">
        <f t="shared" si="118"/>
        <v>35</v>
      </c>
      <c r="FE54" s="620">
        <f t="shared" si="120"/>
        <v>0</v>
      </c>
      <c r="FF54" s="160">
        <f>FF5</f>
        <v>50</v>
      </c>
      <c r="FG54" s="159" t="str">
        <f t="shared" si="121"/>
        <v/>
      </c>
      <c r="FH54" s="159" t="str">
        <f t="shared" si="122"/>
        <v/>
      </c>
      <c r="FI54" s="159" t="str">
        <f t="shared" si="123"/>
        <v/>
      </c>
      <c r="FJ54" s="159" t="str">
        <f t="shared" si="124"/>
        <v/>
      </c>
      <c r="FK54" s="159" t="str">
        <f t="shared" si="125"/>
        <v/>
      </c>
      <c r="FL54" s="159" t="str">
        <f t="shared" si="126"/>
        <v/>
      </c>
      <c r="FM54" s="159" t="str">
        <f t="shared" si="127"/>
        <v/>
      </c>
      <c r="FN54" s="159" t="str">
        <f t="shared" si="128"/>
        <v/>
      </c>
      <c r="FO54" s="159" t="str">
        <f t="shared" si="129"/>
        <v/>
      </c>
      <c r="FP54" s="159" t="str">
        <f t="shared" si="130"/>
        <v/>
      </c>
      <c r="FQ54" s="159" t="str">
        <f t="shared" si="131"/>
        <v/>
      </c>
      <c r="FR54" s="159" t="str">
        <f t="shared" si="132"/>
        <v/>
      </c>
      <c r="FS54" s="159" t="str">
        <f t="shared" si="133"/>
        <v/>
      </c>
      <c r="FT54" s="159" t="str">
        <f t="shared" si="134"/>
        <v/>
      </c>
      <c r="FU54" s="159" t="str">
        <f t="shared" si="135"/>
        <v/>
      </c>
      <c r="FV54" s="159" t="str">
        <f t="shared" si="136"/>
        <v/>
      </c>
      <c r="FW54" s="158"/>
      <c r="FX54" s="732">
        <f t="shared" si="137"/>
        <v>50</v>
      </c>
      <c r="FY54" s="732">
        <f t="shared" si="138"/>
        <v>50</v>
      </c>
      <c r="FZ54" s="732">
        <f t="shared" si="139"/>
        <v>50</v>
      </c>
      <c r="GA54" s="732">
        <f t="shared" si="140"/>
        <v>50</v>
      </c>
      <c r="GB54" s="732">
        <f t="shared" si="141"/>
        <v>50</v>
      </c>
      <c r="GC54" s="732">
        <f t="shared" si="142"/>
        <v>50</v>
      </c>
      <c r="GD54" s="732">
        <f t="shared" si="143"/>
        <v>50</v>
      </c>
      <c r="GE54" s="732">
        <f t="shared" si="144"/>
        <v>50</v>
      </c>
      <c r="GF54" s="732">
        <f t="shared" si="145"/>
        <v>50</v>
      </c>
      <c r="GG54" s="732">
        <f t="shared" si="146"/>
        <v>50</v>
      </c>
      <c r="GH54" s="732">
        <f t="shared" si="147"/>
        <v>50</v>
      </c>
      <c r="GI54" s="732">
        <f t="shared" si="148"/>
        <v>50</v>
      </c>
      <c r="GJ54" s="732">
        <f t="shared" si="149"/>
        <v>50</v>
      </c>
      <c r="GK54" s="732">
        <f t="shared" si="150"/>
        <v>50</v>
      </c>
      <c r="GL54" s="732">
        <f t="shared" si="151"/>
        <v>50</v>
      </c>
      <c r="GM54" s="732">
        <f t="shared" si="152"/>
        <v>50</v>
      </c>
      <c r="GN54" s="734">
        <v>47</v>
      </c>
      <c r="GO54" s="155"/>
      <c r="GQ54" s="19"/>
      <c r="GR54" s="1353" t="s">
        <v>292</v>
      </c>
      <c r="GS54" s="1353"/>
      <c r="GT54" s="1353"/>
      <c r="GU54" s="1353"/>
      <c r="GV54" s="1353"/>
      <c r="GW54" s="1353"/>
      <c r="GX54" s="1353"/>
      <c r="GY54" s="1353"/>
      <c r="GZ54" s="1353"/>
      <c r="HA54" s="1353"/>
      <c r="HB54" s="1353"/>
      <c r="HC54" s="1353"/>
      <c r="HD54" s="1353"/>
      <c r="HE54" s="1353"/>
      <c r="HF54" s="1353"/>
      <c r="HG54" s="367"/>
      <c r="HH54" s="19"/>
      <c r="HI54" s="279"/>
      <c r="HJ54" s="279"/>
      <c r="HK54" s="279"/>
      <c r="HL54" s="279"/>
      <c r="HM54" s="279"/>
      <c r="HN54" s="279"/>
      <c r="HO54" s="279"/>
      <c r="HP54" s="279"/>
      <c r="HQ54" s="279"/>
      <c r="HR54" s="279"/>
      <c r="HS54" s="279"/>
      <c r="HT54" s="279"/>
      <c r="HU54" s="279"/>
      <c r="HV54" s="279"/>
      <c r="HW54" s="279"/>
      <c r="HX54" s="279"/>
      <c r="HY54" s="279"/>
      <c r="HZ54" s="279"/>
      <c r="IA54" s="279"/>
      <c r="IB54" s="588"/>
      <c r="IC54" s="588"/>
      <c r="ID54" s="588"/>
      <c r="IE54" s="588"/>
      <c r="IF54" s="588"/>
      <c r="IG54" s="19"/>
    </row>
    <row r="55" spans="1:241" s="20" customFormat="1" ht="39.950000000000003" customHeight="1" x14ac:dyDescent="0.25">
      <c r="A55" s="27">
        <f>ROW()</f>
        <v>55</v>
      </c>
      <c r="B55" s="342">
        <f>IF(C55="I","",IF(ISBLANK(D55),"",IF(ISTEXT(D55),LARGE(B18:B54,1)+1,0)))</f>
        <v>35</v>
      </c>
      <c r="C55" s="344"/>
      <c r="D55" s="173" t="s">
        <v>145</v>
      </c>
      <c r="E55" s="664" t="s">
        <v>141</v>
      </c>
      <c r="F55" s="171"/>
      <c r="G55" s="856"/>
      <c r="H55" s="857"/>
      <c r="I55" s="707"/>
      <c r="J55" s="919">
        <f t="shared" si="6"/>
        <v>0</v>
      </c>
      <c r="K55" s="707"/>
      <c r="L55" s="919">
        <f t="shared" si="7"/>
        <v>0</v>
      </c>
      <c r="M55" s="707"/>
      <c r="N55" s="919">
        <f t="shared" si="8"/>
        <v>0</v>
      </c>
      <c r="O55" s="707"/>
      <c r="P55" s="919">
        <f t="shared" si="9"/>
        <v>0</v>
      </c>
      <c r="Q55" s="707"/>
      <c r="R55" s="919">
        <f t="shared" si="10"/>
        <v>0</v>
      </c>
      <c r="S55" s="707"/>
      <c r="T55" s="919">
        <f t="shared" si="11"/>
        <v>0</v>
      </c>
      <c r="U55" s="707"/>
      <c r="V55" s="919">
        <f t="shared" si="12"/>
        <v>0</v>
      </c>
      <c r="W55" s="707"/>
      <c r="X55" s="919">
        <f t="shared" si="176"/>
        <v>0</v>
      </c>
      <c r="Y55" s="707"/>
      <c r="Z55" s="919">
        <f t="shared" si="14"/>
        <v>0</v>
      </c>
      <c r="AA55" s="707"/>
      <c r="AB55" s="919">
        <f t="shared" si="15"/>
        <v>0</v>
      </c>
      <c r="AC55" s="707"/>
      <c r="AD55" s="919">
        <f t="shared" si="177"/>
        <v>0</v>
      </c>
      <c r="AE55" s="707"/>
      <c r="AF55" s="919">
        <f t="shared" si="17"/>
        <v>0</v>
      </c>
      <c r="AG55" s="707"/>
      <c r="AH55" s="919">
        <f t="shared" si="18"/>
        <v>0</v>
      </c>
      <c r="AI55" s="707"/>
      <c r="AJ55" s="919">
        <f t="shared" si="19"/>
        <v>0</v>
      </c>
      <c r="AK55" s="707"/>
      <c r="AL55" s="919">
        <f t="shared" si="178"/>
        <v>0</v>
      </c>
      <c r="AM55" s="707"/>
      <c r="AN55" s="916">
        <f t="shared" si="171"/>
        <v>0</v>
      </c>
      <c r="AO55" s="178">
        <f>AO6</f>
        <v>35</v>
      </c>
      <c r="AP55" s="964">
        <f t="shared" si="22"/>
        <v>0</v>
      </c>
      <c r="AQ55" s="926">
        <f t="shared" si="23"/>
        <v>0</v>
      </c>
      <c r="AR55" s="860">
        <f t="shared" si="24"/>
        <v>0</v>
      </c>
      <c r="AS55" s="861">
        <f t="shared" si="25"/>
        <v>0</v>
      </c>
      <c r="AT55" s="922">
        <f t="shared" si="26"/>
        <v>0</v>
      </c>
      <c r="AU55" s="164" t="str">
        <f t="shared" si="27"/>
        <v/>
      </c>
      <c r="AV55" s="163">
        <f t="shared" si="28"/>
        <v>0</v>
      </c>
      <c r="AW55" s="460">
        <f t="shared" si="29"/>
        <v>0</v>
      </c>
      <c r="AX55" s="860">
        <f t="shared" si="30"/>
        <v>0</v>
      </c>
      <c r="AY55" s="861">
        <f t="shared" si="31"/>
        <v>0</v>
      </c>
      <c r="AZ55" s="922">
        <f t="shared" si="32"/>
        <v>0</v>
      </c>
      <c r="BA55" s="164" t="str">
        <f t="shared" si="33"/>
        <v/>
      </c>
      <c r="BB55" s="163">
        <f t="shared" si="34"/>
        <v>0</v>
      </c>
      <c r="BC55" s="460">
        <f t="shared" si="35"/>
        <v>0</v>
      </c>
      <c r="BD55" s="860">
        <f t="shared" si="36"/>
        <v>0</v>
      </c>
      <c r="BE55" s="861">
        <f t="shared" si="37"/>
        <v>0</v>
      </c>
      <c r="BF55" s="922">
        <f t="shared" si="38"/>
        <v>0</v>
      </c>
      <c r="BG55" s="164" t="str">
        <f t="shared" si="39"/>
        <v/>
      </c>
      <c r="BH55" s="163">
        <f t="shared" si="40"/>
        <v>0</v>
      </c>
      <c r="BI55" s="460">
        <f t="shared" si="41"/>
        <v>0</v>
      </c>
      <c r="BJ55" s="860">
        <f t="shared" si="42"/>
        <v>0</v>
      </c>
      <c r="BK55" s="861">
        <f t="shared" si="43"/>
        <v>0</v>
      </c>
      <c r="BL55" s="922">
        <f t="shared" si="44"/>
        <v>0</v>
      </c>
      <c r="BM55" s="164" t="str">
        <f t="shared" si="45"/>
        <v/>
      </c>
      <c r="BN55" s="163">
        <f t="shared" si="46"/>
        <v>0</v>
      </c>
      <c r="BO55" s="460">
        <f t="shared" si="47"/>
        <v>0</v>
      </c>
      <c r="BP55" s="860">
        <f t="shared" si="48"/>
        <v>0</v>
      </c>
      <c r="BQ55" s="861">
        <f t="shared" si="49"/>
        <v>0</v>
      </c>
      <c r="BR55" s="922">
        <f t="shared" si="50"/>
        <v>0</v>
      </c>
      <c r="BS55" s="164" t="str">
        <f t="shared" si="51"/>
        <v/>
      </c>
      <c r="BT55" s="163">
        <f t="shared" si="52"/>
        <v>0</v>
      </c>
      <c r="BU55" s="460">
        <f t="shared" si="53"/>
        <v>0</v>
      </c>
      <c r="BV55" s="860">
        <f t="shared" si="54"/>
        <v>0</v>
      </c>
      <c r="BW55" s="861">
        <f t="shared" si="55"/>
        <v>0</v>
      </c>
      <c r="BX55" s="922">
        <f t="shared" si="56"/>
        <v>0</v>
      </c>
      <c r="BY55" s="164" t="str">
        <f t="shared" si="57"/>
        <v/>
      </c>
      <c r="BZ55" s="163">
        <f t="shared" si="58"/>
        <v>0</v>
      </c>
      <c r="CA55" s="460">
        <f t="shared" si="59"/>
        <v>0</v>
      </c>
      <c r="CB55" s="860">
        <f t="shared" si="60"/>
        <v>0</v>
      </c>
      <c r="CC55" s="861">
        <f t="shared" si="61"/>
        <v>0</v>
      </c>
      <c r="CD55" s="922">
        <f t="shared" si="62"/>
        <v>0</v>
      </c>
      <c r="CE55" s="164" t="str">
        <f t="shared" si="63"/>
        <v/>
      </c>
      <c r="CF55" s="163">
        <f t="shared" si="64"/>
        <v>0</v>
      </c>
      <c r="CG55" s="460">
        <f t="shared" si="65"/>
        <v>0</v>
      </c>
      <c r="CH55" s="860">
        <f t="shared" si="66"/>
        <v>0</v>
      </c>
      <c r="CI55" s="861">
        <f t="shared" si="67"/>
        <v>0</v>
      </c>
      <c r="CJ55" s="922">
        <f t="shared" si="68"/>
        <v>0</v>
      </c>
      <c r="CK55" s="164" t="str">
        <f t="shared" si="153"/>
        <v/>
      </c>
      <c r="CL55" s="163">
        <f t="shared" si="154"/>
        <v>0</v>
      </c>
      <c r="CM55" s="460">
        <f t="shared" si="69"/>
        <v>0</v>
      </c>
      <c r="CN55" s="860">
        <f t="shared" si="70"/>
        <v>0</v>
      </c>
      <c r="CO55" s="861">
        <f t="shared" si="71"/>
        <v>0</v>
      </c>
      <c r="CP55" s="922">
        <f t="shared" si="72"/>
        <v>0</v>
      </c>
      <c r="CQ55" s="164" t="str">
        <f t="shared" si="155"/>
        <v/>
      </c>
      <c r="CR55" s="163">
        <f t="shared" si="156"/>
        <v>0</v>
      </c>
      <c r="CS55" s="460">
        <f t="shared" si="73"/>
        <v>0</v>
      </c>
      <c r="CT55" s="860">
        <f t="shared" si="74"/>
        <v>0</v>
      </c>
      <c r="CU55" s="861">
        <f t="shared" si="75"/>
        <v>0</v>
      </c>
      <c r="CV55" s="922">
        <f t="shared" si="76"/>
        <v>0</v>
      </c>
      <c r="CW55" s="164" t="str">
        <f t="shared" si="157"/>
        <v/>
      </c>
      <c r="CX55" s="163">
        <f t="shared" si="158"/>
        <v>0</v>
      </c>
      <c r="CY55" s="460">
        <f t="shared" si="77"/>
        <v>0</v>
      </c>
      <c r="CZ55" s="860">
        <f t="shared" si="78"/>
        <v>0</v>
      </c>
      <c r="DA55" s="861">
        <f t="shared" si="79"/>
        <v>0</v>
      </c>
      <c r="DB55" s="922">
        <f t="shared" si="80"/>
        <v>0</v>
      </c>
      <c r="DC55" s="164" t="str">
        <f t="shared" si="159"/>
        <v/>
      </c>
      <c r="DD55" s="163">
        <f t="shared" si="160"/>
        <v>0</v>
      </c>
      <c r="DE55" s="460">
        <f t="shared" si="81"/>
        <v>0</v>
      </c>
      <c r="DF55" s="860">
        <f t="shared" si="82"/>
        <v>0</v>
      </c>
      <c r="DG55" s="861">
        <f t="shared" si="83"/>
        <v>0</v>
      </c>
      <c r="DH55" s="922">
        <f t="shared" si="84"/>
        <v>0</v>
      </c>
      <c r="DI55" s="164" t="str">
        <f t="shared" si="161"/>
        <v/>
      </c>
      <c r="DJ55" s="163">
        <f t="shared" si="162"/>
        <v>0</v>
      </c>
      <c r="DK55" s="460">
        <f t="shared" si="85"/>
        <v>0</v>
      </c>
      <c r="DL55" s="860">
        <f t="shared" si="86"/>
        <v>0</v>
      </c>
      <c r="DM55" s="861">
        <f t="shared" si="87"/>
        <v>0</v>
      </c>
      <c r="DN55" s="922">
        <f t="shared" si="88"/>
        <v>0</v>
      </c>
      <c r="DO55" s="164" t="str">
        <f t="shared" si="163"/>
        <v/>
      </c>
      <c r="DP55" s="163">
        <f t="shared" si="164"/>
        <v>0</v>
      </c>
      <c r="DQ55" s="460">
        <f t="shared" si="89"/>
        <v>0</v>
      </c>
      <c r="DR55" s="860">
        <f t="shared" si="90"/>
        <v>0</v>
      </c>
      <c r="DS55" s="861">
        <f t="shared" si="91"/>
        <v>0</v>
      </c>
      <c r="DT55" s="922">
        <f t="shared" si="92"/>
        <v>0</v>
      </c>
      <c r="DU55" s="164" t="str">
        <f t="shared" si="165"/>
        <v/>
      </c>
      <c r="DV55" s="163">
        <f t="shared" si="166"/>
        <v>0</v>
      </c>
      <c r="DW55" s="460">
        <f t="shared" si="93"/>
        <v>0</v>
      </c>
      <c r="DX55" s="860">
        <f t="shared" si="94"/>
        <v>0</v>
      </c>
      <c r="DY55" s="861">
        <f t="shared" si="95"/>
        <v>0</v>
      </c>
      <c r="DZ55" s="922">
        <f t="shared" si="96"/>
        <v>0</v>
      </c>
      <c r="EA55" s="164" t="str">
        <f t="shared" si="167"/>
        <v/>
      </c>
      <c r="EB55" s="163">
        <f t="shared" si="168"/>
        <v>0</v>
      </c>
      <c r="EC55" s="460">
        <f t="shared" si="97"/>
        <v>0</v>
      </c>
      <c r="ED55" s="860">
        <f t="shared" si="98"/>
        <v>0</v>
      </c>
      <c r="EE55" s="861">
        <f t="shared" si="99"/>
        <v>0</v>
      </c>
      <c r="EF55" s="922">
        <f t="shared" si="100"/>
        <v>0</v>
      </c>
      <c r="EG55" s="164" t="str">
        <f t="shared" si="101"/>
        <v/>
      </c>
      <c r="EH55" s="163">
        <f t="shared" si="102"/>
        <v>0</v>
      </c>
      <c r="EI55" s="246"/>
      <c r="EJ55" s="246"/>
      <c r="EK55" s="155"/>
      <c r="EL55" s="22"/>
      <c r="EM55" s="163">
        <f t="shared" si="103"/>
        <v>0</v>
      </c>
      <c r="EN55" s="162">
        <f t="shared" si="104"/>
        <v>0</v>
      </c>
      <c r="EO55" s="162">
        <f t="shared" si="105"/>
        <v>0</v>
      </c>
      <c r="EP55" s="162">
        <f t="shared" si="106"/>
        <v>0</v>
      </c>
      <c r="EQ55" s="162">
        <f t="shared" si="107"/>
        <v>0</v>
      </c>
      <c r="ER55" s="162">
        <f t="shared" si="108"/>
        <v>0</v>
      </c>
      <c r="ES55" s="162">
        <f t="shared" si="119"/>
        <v>0</v>
      </c>
      <c r="ET55" s="162">
        <f t="shared" si="109"/>
        <v>0</v>
      </c>
      <c r="EU55" s="162">
        <f t="shared" si="110"/>
        <v>0</v>
      </c>
      <c r="EV55" s="162">
        <f t="shared" si="111"/>
        <v>0</v>
      </c>
      <c r="EW55" s="162">
        <f t="shared" si="112"/>
        <v>0</v>
      </c>
      <c r="EX55" s="162">
        <f t="shared" si="113"/>
        <v>0</v>
      </c>
      <c r="EY55" s="162">
        <f t="shared" si="114"/>
        <v>0</v>
      </c>
      <c r="EZ55" s="162">
        <f t="shared" si="115"/>
        <v>0</v>
      </c>
      <c r="FA55" s="162">
        <f t="shared" si="116"/>
        <v>0</v>
      </c>
      <c r="FB55" s="162">
        <f t="shared" si="117"/>
        <v>0</v>
      </c>
      <c r="FC55" s="22"/>
      <c r="FD55" s="161">
        <f t="shared" si="118"/>
        <v>35</v>
      </c>
      <c r="FE55" s="620">
        <f t="shared" si="120"/>
        <v>0</v>
      </c>
      <c r="FF55" s="160">
        <f>FF5</f>
        <v>50</v>
      </c>
      <c r="FG55" s="159" t="str">
        <f t="shared" si="121"/>
        <v/>
      </c>
      <c r="FH55" s="159" t="str">
        <f t="shared" si="122"/>
        <v/>
      </c>
      <c r="FI55" s="159" t="str">
        <f t="shared" si="123"/>
        <v/>
      </c>
      <c r="FJ55" s="159" t="str">
        <f t="shared" si="124"/>
        <v/>
      </c>
      <c r="FK55" s="159" t="str">
        <f t="shared" si="125"/>
        <v/>
      </c>
      <c r="FL55" s="159" t="str">
        <f t="shared" si="126"/>
        <v/>
      </c>
      <c r="FM55" s="159" t="str">
        <f t="shared" si="127"/>
        <v/>
      </c>
      <c r="FN55" s="159" t="str">
        <f t="shared" si="128"/>
        <v/>
      </c>
      <c r="FO55" s="159" t="str">
        <f t="shared" si="129"/>
        <v/>
      </c>
      <c r="FP55" s="159" t="str">
        <f t="shared" si="130"/>
        <v/>
      </c>
      <c r="FQ55" s="159" t="str">
        <f t="shared" si="131"/>
        <v/>
      </c>
      <c r="FR55" s="159" t="str">
        <f t="shared" si="132"/>
        <v/>
      </c>
      <c r="FS55" s="159" t="str">
        <f t="shared" si="133"/>
        <v/>
      </c>
      <c r="FT55" s="159" t="str">
        <f t="shared" si="134"/>
        <v/>
      </c>
      <c r="FU55" s="159" t="str">
        <f t="shared" si="135"/>
        <v/>
      </c>
      <c r="FV55" s="159" t="str">
        <f t="shared" si="136"/>
        <v/>
      </c>
      <c r="FW55" s="158"/>
      <c r="FX55" s="732">
        <f t="shared" si="137"/>
        <v>50</v>
      </c>
      <c r="FY55" s="732">
        <f t="shared" si="138"/>
        <v>50</v>
      </c>
      <c r="FZ55" s="732">
        <f t="shared" si="139"/>
        <v>50</v>
      </c>
      <c r="GA55" s="732">
        <f t="shared" si="140"/>
        <v>50</v>
      </c>
      <c r="GB55" s="732">
        <f t="shared" si="141"/>
        <v>50</v>
      </c>
      <c r="GC55" s="732">
        <f t="shared" si="142"/>
        <v>50</v>
      </c>
      <c r="GD55" s="732">
        <f t="shared" si="143"/>
        <v>50</v>
      </c>
      <c r="GE55" s="732">
        <f t="shared" si="144"/>
        <v>50</v>
      </c>
      <c r="GF55" s="732">
        <f t="shared" si="145"/>
        <v>50</v>
      </c>
      <c r="GG55" s="732">
        <f t="shared" si="146"/>
        <v>50</v>
      </c>
      <c r="GH55" s="732">
        <f t="shared" si="147"/>
        <v>50</v>
      </c>
      <c r="GI55" s="732">
        <f t="shared" si="148"/>
        <v>50</v>
      </c>
      <c r="GJ55" s="732">
        <f t="shared" si="149"/>
        <v>50</v>
      </c>
      <c r="GK55" s="732">
        <f t="shared" si="150"/>
        <v>50</v>
      </c>
      <c r="GL55" s="732">
        <f t="shared" si="151"/>
        <v>50</v>
      </c>
      <c r="GM55" s="732">
        <f t="shared" si="152"/>
        <v>50</v>
      </c>
      <c r="GN55" s="734">
        <v>48</v>
      </c>
      <c r="GO55" s="155"/>
      <c r="GQ55" s="19"/>
      <c r="GR55" s="1353"/>
      <c r="GS55" s="1353"/>
      <c r="GT55" s="1353"/>
      <c r="GU55" s="1353"/>
      <c r="GV55" s="1353"/>
      <c r="GW55" s="1353"/>
      <c r="GX55" s="1353"/>
      <c r="GY55" s="1353"/>
      <c r="GZ55" s="1353"/>
      <c r="HA55" s="1353"/>
      <c r="HB55" s="1353"/>
      <c r="HC55" s="1353"/>
      <c r="HD55" s="1353"/>
      <c r="HE55" s="1353"/>
      <c r="HF55" s="1353"/>
      <c r="HG55" s="367"/>
      <c r="HH55" s="19"/>
      <c r="HI55" s="401" t="s">
        <v>383</v>
      </c>
      <c r="HJ55" s="505"/>
      <c r="HK55" s="1341" t="s">
        <v>385</v>
      </c>
      <c r="HL55" s="1341"/>
      <c r="HM55" s="1341"/>
      <c r="HN55" s="1341"/>
      <c r="HO55" s="1341"/>
      <c r="HP55" s="1341"/>
      <c r="HQ55" s="1341"/>
      <c r="HR55" s="1341"/>
      <c r="HS55" s="1499"/>
      <c r="HT55" s="1499"/>
      <c r="HU55" s="1499"/>
      <c r="HV55" s="1499"/>
      <c r="HW55" s="1499"/>
      <c r="HX55" s="1499"/>
      <c r="HY55" s="1499"/>
      <c r="HZ55" s="1499"/>
      <c r="IA55" s="1341"/>
      <c r="IB55" s="1341"/>
      <c r="IC55" s="1341"/>
      <c r="ID55" s="1341"/>
      <c r="IE55" s="1341"/>
      <c r="IF55" s="1342"/>
      <c r="IG55" s="19"/>
    </row>
    <row r="56" spans="1:241" s="20" customFormat="1" ht="39.950000000000003" customHeight="1" x14ac:dyDescent="0.25">
      <c r="A56" s="27">
        <f>ROW()</f>
        <v>56</v>
      </c>
      <c r="B56" s="342">
        <f>IF(C56="I","",IF(ISBLANK(D56),"",IF(ISTEXT(D56),LARGE(B18:B55,1)+1,0)))</f>
        <v>36</v>
      </c>
      <c r="C56" s="344"/>
      <c r="D56" s="173" t="s">
        <v>144</v>
      </c>
      <c r="E56" s="664" t="s">
        <v>141</v>
      </c>
      <c r="F56" s="171"/>
      <c r="G56" s="856"/>
      <c r="H56" s="857"/>
      <c r="I56" s="707"/>
      <c r="J56" s="919">
        <f t="shared" si="6"/>
        <v>0</v>
      </c>
      <c r="K56" s="707"/>
      <c r="L56" s="919">
        <f t="shared" si="7"/>
        <v>0</v>
      </c>
      <c r="M56" s="707"/>
      <c r="N56" s="919">
        <f t="shared" si="8"/>
        <v>0</v>
      </c>
      <c r="O56" s="707"/>
      <c r="P56" s="919">
        <f t="shared" si="9"/>
        <v>0</v>
      </c>
      <c r="Q56" s="707"/>
      <c r="R56" s="919">
        <f t="shared" si="10"/>
        <v>0</v>
      </c>
      <c r="S56" s="707"/>
      <c r="T56" s="919">
        <f t="shared" si="11"/>
        <v>0</v>
      </c>
      <c r="U56" s="707"/>
      <c r="V56" s="919">
        <f t="shared" si="12"/>
        <v>0</v>
      </c>
      <c r="W56" s="707"/>
      <c r="X56" s="919">
        <f t="shared" si="176"/>
        <v>0</v>
      </c>
      <c r="Y56" s="707"/>
      <c r="Z56" s="919">
        <f t="shared" si="14"/>
        <v>0</v>
      </c>
      <c r="AA56" s="707"/>
      <c r="AB56" s="919">
        <f t="shared" si="15"/>
        <v>0</v>
      </c>
      <c r="AC56" s="707"/>
      <c r="AD56" s="919">
        <f t="shared" si="177"/>
        <v>0</v>
      </c>
      <c r="AE56" s="707"/>
      <c r="AF56" s="919">
        <f t="shared" si="17"/>
        <v>0</v>
      </c>
      <c r="AG56" s="707"/>
      <c r="AH56" s="919">
        <f t="shared" si="18"/>
        <v>0</v>
      </c>
      <c r="AI56" s="707"/>
      <c r="AJ56" s="919">
        <f t="shared" si="19"/>
        <v>0</v>
      </c>
      <c r="AK56" s="707"/>
      <c r="AL56" s="919">
        <f t="shared" si="178"/>
        <v>0</v>
      </c>
      <c r="AM56" s="707"/>
      <c r="AN56" s="916">
        <f t="shared" si="171"/>
        <v>0</v>
      </c>
      <c r="AO56" s="178">
        <f>AO6</f>
        <v>35</v>
      </c>
      <c r="AP56" s="964">
        <f t="shared" si="22"/>
        <v>0</v>
      </c>
      <c r="AQ56" s="926">
        <f t="shared" si="23"/>
        <v>0</v>
      </c>
      <c r="AR56" s="860">
        <f t="shared" si="24"/>
        <v>0</v>
      </c>
      <c r="AS56" s="861">
        <f t="shared" si="25"/>
        <v>0</v>
      </c>
      <c r="AT56" s="922">
        <f t="shared" si="26"/>
        <v>0</v>
      </c>
      <c r="AU56" s="164" t="str">
        <f t="shared" si="27"/>
        <v/>
      </c>
      <c r="AV56" s="163">
        <f t="shared" si="28"/>
        <v>0</v>
      </c>
      <c r="AW56" s="460">
        <f t="shared" si="29"/>
        <v>0</v>
      </c>
      <c r="AX56" s="860">
        <f t="shared" si="30"/>
        <v>0</v>
      </c>
      <c r="AY56" s="861">
        <f t="shared" si="31"/>
        <v>0</v>
      </c>
      <c r="AZ56" s="922">
        <f t="shared" si="32"/>
        <v>0</v>
      </c>
      <c r="BA56" s="164" t="str">
        <f t="shared" si="33"/>
        <v/>
      </c>
      <c r="BB56" s="163">
        <f t="shared" si="34"/>
        <v>0</v>
      </c>
      <c r="BC56" s="460">
        <f t="shared" si="35"/>
        <v>0</v>
      </c>
      <c r="BD56" s="860">
        <f t="shared" si="36"/>
        <v>0</v>
      </c>
      <c r="BE56" s="861">
        <f t="shared" si="37"/>
        <v>0</v>
      </c>
      <c r="BF56" s="922">
        <f t="shared" si="38"/>
        <v>0</v>
      </c>
      <c r="BG56" s="164" t="str">
        <f t="shared" si="39"/>
        <v/>
      </c>
      <c r="BH56" s="163">
        <f t="shared" si="40"/>
        <v>0</v>
      </c>
      <c r="BI56" s="460">
        <f t="shared" si="41"/>
        <v>0</v>
      </c>
      <c r="BJ56" s="860">
        <f t="shared" si="42"/>
        <v>0</v>
      </c>
      <c r="BK56" s="861">
        <f t="shared" si="43"/>
        <v>0</v>
      </c>
      <c r="BL56" s="922">
        <f t="shared" si="44"/>
        <v>0</v>
      </c>
      <c r="BM56" s="164" t="str">
        <f t="shared" si="45"/>
        <v/>
      </c>
      <c r="BN56" s="163">
        <f t="shared" si="46"/>
        <v>0</v>
      </c>
      <c r="BO56" s="460">
        <f t="shared" si="47"/>
        <v>0</v>
      </c>
      <c r="BP56" s="860">
        <f t="shared" si="48"/>
        <v>0</v>
      </c>
      <c r="BQ56" s="861">
        <f t="shared" si="49"/>
        <v>0</v>
      </c>
      <c r="BR56" s="922">
        <f t="shared" si="50"/>
        <v>0</v>
      </c>
      <c r="BS56" s="164" t="str">
        <f t="shared" si="51"/>
        <v/>
      </c>
      <c r="BT56" s="163">
        <f t="shared" si="52"/>
        <v>0</v>
      </c>
      <c r="BU56" s="460">
        <f t="shared" si="53"/>
        <v>0</v>
      </c>
      <c r="BV56" s="860">
        <f t="shared" si="54"/>
        <v>0</v>
      </c>
      <c r="BW56" s="861">
        <f t="shared" si="55"/>
        <v>0</v>
      </c>
      <c r="BX56" s="922">
        <f t="shared" si="56"/>
        <v>0</v>
      </c>
      <c r="BY56" s="164" t="str">
        <f t="shared" si="57"/>
        <v/>
      </c>
      <c r="BZ56" s="163">
        <f t="shared" si="58"/>
        <v>0</v>
      </c>
      <c r="CA56" s="460">
        <f t="shared" si="59"/>
        <v>0</v>
      </c>
      <c r="CB56" s="860">
        <f t="shared" si="60"/>
        <v>0</v>
      </c>
      <c r="CC56" s="861">
        <f t="shared" si="61"/>
        <v>0</v>
      </c>
      <c r="CD56" s="922">
        <f t="shared" si="62"/>
        <v>0</v>
      </c>
      <c r="CE56" s="164" t="str">
        <f t="shared" si="63"/>
        <v/>
      </c>
      <c r="CF56" s="163">
        <f t="shared" si="64"/>
        <v>0</v>
      </c>
      <c r="CG56" s="460">
        <f t="shared" si="65"/>
        <v>0</v>
      </c>
      <c r="CH56" s="860">
        <f t="shared" si="66"/>
        <v>0</v>
      </c>
      <c r="CI56" s="861">
        <f t="shared" si="67"/>
        <v>0</v>
      </c>
      <c r="CJ56" s="922">
        <f t="shared" si="68"/>
        <v>0</v>
      </c>
      <c r="CK56" s="164" t="str">
        <f t="shared" si="153"/>
        <v/>
      </c>
      <c r="CL56" s="163">
        <f t="shared" si="154"/>
        <v>0</v>
      </c>
      <c r="CM56" s="460">
        <f t="shared" si="69"/>
        <v>0</v>
      </c>
      <c r="CN56" s="860">
        <f t="shared" si="70"/>
        <v>0</v>
      </c>
      <c r="CO56" s="861">
        <f t="shared" si="71"/>
        <v>0</v>
      </c>
      <c r="CP56" s="922">
        <f t="shared" si="72"/>
        <v>0</v>
      </c>
      <c r="CQ56" s="164" t="str">
        <f t="shared" si="155"/>
        <v/>
      </c>
      <c r="CR56" s="163">
        <f t="shared" si="156"/>
        <v>0</v>
      </c>
      <c r="CS56" s="460">
        <f t="shared" si="73"/>
        <v>0</v>
      </c>
      <c r="CT56" s="860">
        <f t="shared" si="74"/>
        <v>0</v>
      </c>
      <c r="CU56" s="861">
        <f t="shared" si="75"/>
        <v>0</v>
      </c>
      <c r="CV56" s="922">
        <f t="shared" si="76"/>
        <v>0</v>
      </c>
      <c r="CW56" s="164" t="str">
        <f t="shared" si="157"/>
        <v/>
      </c>
      <c r="CX56" s="163">
        <f t="shared" si="158"/>
        <v>0</v>
      </c>
      <c r="CY56" s="460">
        <f t="shared" si="77"/>
        <v>0</v>
      </c>
      <c r="CZ56" s="860">
        <f t="shared" si="78"/>
        <v>0</v>
      </c>
      <c r="DA56" s="861">
        <f t="shared" si="79"/>
        <v>0</v>
      </c>
      <c r="DB56" s="922">
        <f t="shared" si="80"/>
        <v>0</v>
      </c>
      <c r="DC56" s="164" t="str">
        <f t="shared" si="159"/>
        <v/>
      </c>
      <c r="DD56" s="163">
        <f t="shared" si="160"/>
        <v>0</v>
      </c>
      <c r="DE56" s="460">
        <f t="shared" si="81"/>
        <v>0</v>
      </c>
      <c r="DF56" s="860">
        <f t="shared" si="82"/>
        <v>0</v>
      </c>
      <c r="DG56" s="861">
        <f t="shared" si="83"/>
        <v>0</v>
      </c>
      <c r="DH56" s="922">
        <f t="shared" si="84"/>
        <v>0</v>
      </c>
      <c r="DI56" s="164" t="str">
        <f t="shared" si="161"/>
        <v/>
      </c>
      <c r="DJ56" s="163">
        <f t="shared" si="162"/>
        <v>0</v>
      </c>
      <c r="DK56" s="460">
        <f t="shared" si="85"/>
        <v>0</v>
      </c>
      <c r="DL56" s="860">
        <f t="shared" si="86"/>
        <v>0</v>
      </c>
      <c r="DM56" s="861">
        <f t="shared" si="87"/>
        <v>0</v>
      </c>
      <c r="DN56" s="922">
        <f t="shared" si="88"/>
        <v>0</v>
      </c>
      <c r="DO56" s="164" t="str">
        <f t="shared" si="163"/>
        <v/>
      </c>
      <c r="DP56" s="163">
        <f t="shared" si="164"/>
        <v>0</v>
      </c>
      <c r="DQ56" s="460">
        <f t="shared" si="89"/>
        <v>0</v>
      </c>
      <c r="DR56" s="860">
        <f t="shared" si="90"/>
        <v>0</v>
      </c>
      <c r="DS56" s="861">
        <f t="shared" si="91"/>
        <v>0</v>
      </c>
      <c r="DT56" s="922">
        <f t="shared" si="92"/>
        <v>0</v>
      </c>
      <c r="DU56" s="164" t="str">
        <f t="shared" si="165"/>
        <v/>
      </c>
      <c r="DV56" s="163">
        <f t="shared" si="166"/>
        <v>0</v>
      </c>
      <c r="DW56" s="460">
        <f t="shared" si="93"/>
        <v>0</v>
      </c>
      <c r="DX56" s="860">
        <f t="shared" si="94"/>
        <v>0</v>
      </c>
      <c r="DY56" s="861">
        <f t="shared" si="95"/>
        <v>0</v>
      </c>
      <c r="DZ56" s="922">
        <f t="shared" si="96"/>
        <v>0</v>
      </c>
      <c r="EA56" s="164" t="str">
        <f t="shared" si="167"/>
        <v/>
      </c>
      <c r="EB56" s="163">
        <f t="shared" si="168"/>
        <v>0</v>
      </c>
      <c r="EC56" s="460">
        <f t="shared" si="97"/>
        <v>0</v>
      </c>
      <c r="ED56" s="860">
        <f t="shared" si="98"/>
        <v>0</v>
      </c>
      <c r="EE56" s="861">
        <f t="shared" si="99"/>
        <v>0</v>
      </c>
      <c r="EF56" s="922">
        <f t="shared" si="100"/>
        <v>0</v>
      </c>
      <c r="EG56" s="164" t="str">
        <f t="shared" si="101"/>
        <v/>
      </c>
      <c r="EH56" s="163">
        <f t="shared" si="102"/>
        <v>0</v>
      </c>
      <c r="EI56" s="246"/>
      <c r="EJ56" s="246"/>
      <c r="EK56" s="155"/>
      <c r="EL56" s="22"/>
      <c r="EM56" s="163">
        <f t="shared" si="103"/>
        <v>0</v>
      </c>
      <c r="EN56" s="162">
        <f t="shared" si="104"/>
        <v>0</v>
      </c>
      <c r="EO56" s="162">
        <f t="shared" si="105"/>
        <v>0</v>
      </c>
      <c r="EP56" s="162">
        <f t="shared" si="106"/>
        <v>0</v>
      </c>
      <c r="EQ56" s="162">
        <f t="shared" si="107"/>
        <v>0</v>
      </c>
      <c r="ER56" s="162">
        <f t="shared" si="108"/>
        <v>0</v>
      </c>
      <c r="ES56" s="162">
        <f t="shared" si="119"/>
        <v>0</v>
      </c>
      <c r="ET56" s="162">
        <f t="shared" si="109"/>
        <v>0</v>
      </c>
      <c r="EU56" s="162">
        <f t="shared" si="110"/>
        <v>0</v>
      </c>
      <c r="EV56" s="162">
        <f t="shared" si="111"/>
        <v>0</v>
      </c>
      <c r="EW56" s="162">
        <f t="shared" si="112"/>
        <v>0</v>
      </c>
      <c r="EX56" s="162">
        <f t="shared" si="113"/>
        <v>0</v>
      </c>
      <c r="EY56" s="162">
        <f t="shared" si="114"/>
        <v>0</v>
      </c>
      <c r="EZ56" s="162">
        <f t="shared" si="115"/>
        <v>0</v>
      </c>
      <c r="FA56" s="162">
        <f t="shared" si="116"/>
        <v>0</v>
      </c>
      <c r="FB56" s="162">
        <f t="shared" si="117"/>
        <v>0</v>
      </c>
      <c r="FC56" s="22"/>
      <c r="FD56" s="161">
        <f t="shared" si="118"/>
        <v>35</v>
      </c>
      <c r="FE56" s="620">
        <f t="shared" si="120"/>
        <v>0</v>
      </c>
      <c r="FF56" s="160">
        <f>FF5</f>
        <v>50</v>
      </c>
      <c r="FG56" s="159" t="str">
        <f t="shared" si="121"/>
        <v/>
      </c>
      <c r="FH56" s="159" t="str">
        <f t="shared" si="122"/>
        <v/>
      </c>
      <c r="FI56" s="159" t="str">
        <f t="shared" si="123"/>
        <v/>
      </c>
      <c r="FJ56" s="159" t="str">
        <f t="shared" si="124"/>
        <v/>
      </c>
      <c r="FK56" s="159" t="str">
        <f t="shared" si="125"/>
        <v/>
      </c>
      <c r="FL56" s="159" t="str">
        <f t="shared" si="126"/>
        <v/>
      </c>
      <c r="FM56" s="159" t="str">
        <f t="shared" si="127"/>
        <v/>
      </c>
      <c r="FN56" s="159" t="str">
        <f t="shared" si="128"/>
        <v/>
      </c>
      <c r="FO56" s="159" t="str">
        <f t="shared" si="129"/>
        <v/>
      </c>
      <c r="FP56" s="159" t="str">
        <f t="shared" si="130"/>
        <v/>
      </c>
      <c r="FQ56" s="159" t="str">
        <f t="shared" si="131"/>
        <v/>
      </c>
      <c r="FR56" s="159" t="str">
        <f t="shared" si="132"/>
        <v/>
      </c>
      <c r="FS56" s="159" t="str">
        <f t="shared" si="133"/>
        <v/>
      </c>
      <c r="FT56" s="159" t="str">
        <f t="shared" si="134"/>
        <v/>
      </c>
      <c r="FU56" s="159" t="str">
        <f t="shared" si="135"/>
        <v/>
      </c>
      <c r="FV56" s="159" t="str">
        <f t="shared" si="136"/>
        <v/>
      </c>
      <c r="FW56" s="158"/>
      <c r="FX56" s="732">
        <f t="shared" si="137"/>
        <v>50</v>
      </c>
      <c r="FY56" s="732">
        <f t="shared" si="138"/>
        <v>50</v>
      </c>
      <c r="FZ56" s="732">
        <f t="shared" si="139"/>
        <v>50</v>
      </c>
      <c r="GA56" s="732">
        <f t="shared" si="140"/>
        <v>50</v>
      </c>
      <c r="GB56" s="732">
        <f t="shared" si="141"/>
        <v>50</v>
      </c>
      <c r="GC56" s="732">
        <f t="shared" si="142"/>
        <v>50</v>
      </c>
      <c r="GD56" s="732">
        <f t="shared" si="143"/>
        <v>50</v>
      </c>
      <c r="GE56" s="732">
        <f t="shared" si="144"/>
        <v>50</v>
      </c>
      <c r="GF56" s="732">
        <f t="shared" si="145"/>
        <v>50</v>
      </c>
      <c r="GG56" s="732">
        <f t="shared" si="146"/>
        <v>50</v>
      </c>
      <c r="GH56" s="732">
        <f t="shared" si="147"/>
        <v>50</v>
      </c>
      <c r="GI56" s="732">
        <f t="shared" si="148"/>
        <v>50</v>
      </c>
      <c r="GJ56" s="732">
        <f t="shared" si="149"/>
        <v>50</v>
      </c>
      <c r="GK56" s="732">
        <f t="shared" si="150"/>
        <v>50</v>
      </c>
      <c r="GL56" s="732">
        <f t="shared" si="151"/>
        <v>50</v>
      </c>
      <c r="GM56" s="732">
        <f t="shared" si="152"/>
        <v>50</v>
      </c>
      <c r="GN56" s="734">
        <v>49</v>
      </c>
      <c r="GO56" s="155"/>
      <c r="GQ56" s="19"/>
      <c r="GR56" s="15"/>
      <c r="GS56" s="15"/>
      <c r="GT56" s="15"/>
      <c r="GU56" s="542"/>
      <c r="GV56" s="542"/>
      <c r="GW56" s="8"/>
      <c r="GX56" s="8"/>
      <c r="GY56" s="8"/>
      <c r="GZ56" s="8"/>
      <c r="HA56" s="8"/>
      <c r="HB56" s="8"/>
      <c r="HC56" s="8"/>
      <c r="HD56" s="8"/>
      <c r="HE56" s="8"/>
      <c r="HF56" s="8"/>
      <c r="HG56" s="8"/>
      <c r="HH56" s="19"/>
      <c r="HI56" s="591"/>
      <c r="HJ56" s="591"/>
      <c r="HK56" s="591"/>
      <c r="HL56" s="591"/>
      <c r="HM56" s="591"/>
      <c r="HN56" s="591"/>
      <c r="HO56" s="591"/>
      <c r="HP56" s="591"/>
      <c r="HQ56" s="591"/>
      <c r="HR56" s="591"/>
      <c r="HS56" s="591"/>
      <c r="HT56" s="591"/>
      <c r="HU56" s="591"/>
      <c r="HV56" s="591"/>
      <c r="HW56" s="591"/>
      <c r="HX56" s="591"/>
      <c r="HY56" s="591"/>
      <c r="HZ56" s="591"/>
      <c r="IA56" s="591"/>
      <c r="IB56" s="591"/>
      <c r="IC56" s="591"/>
      <c r="ID56" s="591"/>
      <c r="IE56" s="591"/>
      <c r="IF56" s="591"/>
      <c r="IG56" s="19"/>
    </row>
    <row r="57" spans="1:241" s="20" customFormat="1" ht="39.950000000000003" customHeight="1" x14ac:dyDescent="0.25">
      <c r="A57" s="27">
        <f>ROW()</f>
        <v>57</v>
      </c>
      <c r="B57" s="342">
        <f>IF(C57="I","",IF(ISBLANK(D57),"",IF(ISTEXT(D57),LARGE(B18:B56,1)+1,0)))</f>
        <v>37</v>
      </c>
      <c r="C57" s="344"/>
      <c r="D57" s="173" t="s">
        <v>143</v>
      </c>
      <c r="E57" s="664" t="s">
        <v>141</v>
      </c>
      <c r="F57" s="171"/>
      <c r="G57" s="856"/>
      <c r="H57" s="857"/>
      <c r="I57" s="707"/>
      <c r="J57" s="919">
        <f t="shared" si="6"/>
        <v>0</v>
      </c>
      <c r="K57" s="707"/>
      <c r="L57" s="919">
        <f t="shared" si="7"/>
        <v>0</v>
      </c>
      <c r="M57" s="707"/>
      <c r="N57" s="919">
        <f t="shared" si="8"/>
        <v>0</v>
      </c>
      <c r="O57" s="707"/>
      <c r="P57" s="919">
        <f t="shared" si="9"/>
        <v>0</v>
      </c>
      <c r="Q57" s="707"/>
      <c r="R57" s="919">
        <f t="shared" si="10"/>
        <v>0</v>
      </c>
      <c r="S57" s="707"/>
      <c r="T57" s="919">
        <f t="shared" si="11"/>
        <v>0</v>
      </c>
      <c r="U57" s="707"/>
      <c r="V57" s="919">
        <f t="shared" si="12"/>
        <v>0</v>
      </c>
      <c r="W57" s="707"/>
      <c r="X57" s="919">
        <f t="shared" si="176"/>
        <v>0</v>
      </c>
      <c r="Y57" s="707"/>
      <c r="Z57" s="919">
        <f t="shared" si="14"/>
        <v>0</v>
      </c>
      <c r="AA57" s="707"/>
      <c r="AB57" s="919">
        <f t="shared" si="15"/>
        <v>0</v>
      </c>
      <c r="AC57" s="707"/>
      <c r="AD57" s="919">
        <f t="shared" si="177"/>
        <v>0</v>
      </c>
      <c r="AE57" s="707"/>
      <c r="AF57" s="919">
        <f t="shared" si="17"/>
        <v>0</v>
      </c>
      <c r="AG57" s="707"/>
      <c r="AH57" s="919">
        <f t="shared" si="18"/>
        <v>0</v>
      </c>
      <c r="AI57" s="707"/>
      <c r="AJ57" s="919">
        <f t="shared" si="19"/>
        <v>0</v>
      </c>
      <c r="AK57" s="707"/>
      <c r="AL57" s="919">
        <f t="shared" si="178"/>
        <v>0</v>
      </c>
      <c r="AM57" s="707"/>
      <c r="AN57" s="916">
        <f t="shared" si="171"/>
        <v>0</v>
      </c>
      <c r="AO57" s="178">
        <f>AO6</f>
        <v>35</v>
      </c>
      <c r="AP57" s="964">
        <f t="shared" si="22"/>
        <v>0</v>
      </c>
      <c r="AQ57" s="926">
        <f t="shared" si="23"/>
        <v>0</v>
      </c>
      <c r="AR57" s="860">
        <f t="shared" si="24"/>
        <v>0</v>
      </c>
      <c r="AS57" s="861">
        <f t="shared" si="25"/>
        <v>0</v>
      </c>
      <c r="AT57" s="922">
        <f t="shared" si="26"/>
        <v>0</v>
      </c>
      <c r="AU57" s="164" t="str">
        <f t="shared" si="27"/>
        <v/>
      </c>
      <c r="AV57" s="163">
        <f t="shared" si="28"/>
        <v>0</v>
      </c>
      <c r="AW57" s="460">
        <f t="shared" si="29"/>
        <v>0</v>
      </c>
      <c r="AX57" s="860">
        <f t="shared" si="30"/>
        <v>0</v>
      </c>
      <c r="AY57" s="861">
        <f t="shared" si="31"/>
        <v>0</v>
      </c>
      <c r="AZ57" s="922">
        <f t="shared" si="32"/>
        <v>0</v>
      </c>
      <c r="BA57" s="164" t="str">
        <f t="shared" si="33"/>
        <v/>
      </c>
      <c r="BB57" s="163">
        <f t="shared" si="34"/>
        <v>0</v>
      </c>
      <c r="BC57" s="460">
        <f t="shared" si="35"/>
        <v>0</v>
      </c>
      <c r="BD57" s="860">
        <f t="shared" si="36"/>
        <v>0</v>
      </c>
      <c r="BE57" s="861">
        <f t="shared" si="37"/>
        <v>0</v>
      </c>
      <c r="BF57" s="922">
        <f t="shared" si="38"/>
        <v>0</v>
      </c>
      <c r="BG57" s="164" t="str">
        <f t="shared" si="39"/>
        <v/>
      </c>
      <c r="BH57" s="163">
        <f t="shared" si="40"/>
        <v>0</v>
      </c>
      <c r="BI57" s="460">
        <f t="shared" si="41"/>
        <v>0</v>
      </c>
      <c r="BJ57" s="860">
        <f t="shared" si="42"/>
        <v>0</v>
      </c>
      <c r="BK57" s="861">
        <f t="shared" si="43"/>
        <v>0</v>
      </c>
      <c r="BL57" s="922">
        <f t="shared" si="44"/>
        <v>0</v>
      </c>
      <c r="BM57" s="164" t="str">
        <f t="shared" si="45"/>
        <v/>
      </c>
      <c r="BN57" s="163">
        <f t="shared" si="46"/>
        <v>0</v>
      </c>
      <c r="BO57" s="460">
        <f t="shared" si="47"/>
        <v>0</v>
      </c>
      <c r="BP57" s="860">
        <f t="shared" si="48"/>
        <v>0</v>
      </c>
      <c r="BQ57" s="861">
        <f t="shared" si="49"/>
        <v>0</v>
      </c>
      <c r="BR57" s="922">
        <f t="shared" si="50"/>
        <v>0</v>
      </c>
      <c r="BS57" s="164" t="str">
        <f t="shared" si="51"/>
        <v/>
      </c>
      <c r="BT57" s="163">
        <f t="shared" si="52"/>
        <v>0</v>
      </c>
      <c r="BU57" s="460">
        <f t="shared" si="53"/>
        <v>0</v>
      </c>
      <c r="BV57" s="860">
        <f t="shared" si="54"/>
        <v>0</v>
      </c>
      <c r="BW57" s="861">
        <f t="shared" si="55"/>
        <v>0</v>
      </c>
      <c r="BX57" s="922">
        <f t="shared" si="56"/>
        <v>0</v>
      </c>
      <c r="BY57" s="164" t="str">
        <f t="shared" si="57"/>
        <v/>
      </c>
      <c r="BZ57" s="163">
        <f t="shared" si="58"/>
        <v>0</v>
      </c>
      <c r="CA57" s="460">
        <f t="shared" si="59"/>
        <v>0</v>
      </c>
      <c r="CB57" s="860">
        <f t="shared" si="60"/>
        <v>0</v>
      </c>
      <c r="CC57" s="861">
        <f t="shared" si="61"/>
        <v>0</v>
      </c>
      <c r="CD57" s="922">
        <f t="shared" si="62"/>
        <v>0</v>
      </c>
      <c r="CE57" s="164" t="str">
        <f t="shared" si="63"/>
        <v/>
      </c>
      <c r="CF57" s="163">
        <f t="shared" si="64"/>
        <v>0</v>
      </c>
      <c r="CG57" s="460">
        <f t="shared" si="65"/>
        <v>0</v>
      </c>
      <c r="CH57" s="860">
        <f t="shared" si="66"/>
        <v>0</v>
      </c>
      <c r="CI57" s="861">
        <f t="shared" si="67"/>
        <v>0</v>
      </c>
      <c r="CJ57" s="922">
        <f t="shared" si="68"/>
        <v>0</v>
      </c>
      <c r="CK57" s="164" t="str">
        <f t="shared" si="153"/>
        <v/>
      </c>
      <c r="CL57" s="163">
        <f t="shared" si="154"/>
        <v>0</v>
      </c>
      <c r="CM57" s="460">
        <f t="shared" si="69"/>
        <v>0</v>
      </c>
      <c r="CN57" s="860">
        <f t="shared" si="70"/>
        <v>0</v>
      </c>
      <c r="CO57" s="861">
        <f t="shared" si="71"/>
        <v>0</v>
      </c>
      <c r="CP57" s="922">
        <f t="shared" si="72"/>
        <v>0</v>
      </c>
      <c r="CQ57" s="164" t="str">
        <f t="shared" si="155"/>
        <v/>
      </c>
      <c r="CR57" s="163">
        <f t="shared" si="156"/>
        <v>0</v>
      </c>
      <c r="CS57" s="460">
        <f t="shared" si="73"/>
        <v>0</v>
      </c>
      <c r="CT57" s="860">
        <f t="shared" si="74"/>
        <v>0</v>
      </c>
      <c r="CU57" s="861">
        <f t="shared" si="75"/>
        <v>0</v>
      </c>
      <c r="CV57" s="922">
        <f t="shared" si="76"/>
        <v>0</v>
      </c>
      <c r="CW57" s="164" t="str">
        <f t="shared" si="157"/>
        <v/>
      </c>
      <c r="CX57" s="163">
        <f t="shared" si="158"/>
        <v>0</v>
      </c>
      <c r="CY57" s="460">
        <f t="shared" si="77"/>
        <v>0</v>
      </c>
      <c r="CZ57" s="860">
        <f t="shared" si="78"/>
        <v>0</v>
      </c>
      <c r="DA57" s="861">
        <f t="shared" si="79"/>
        <v>0</v>
      </c>
      <c r="DB57" s="922">
        <f t="shared" si="80"/>
        <v>0</v>
      </c>
      <c r="DC57" s="164" t="str">
        <f t="shared" si="159"/>
        <v/>
      </c>
      <c r="DD57" s="163">
        <f t="shared" si="160"/>
        <v>0</v>
      </c>
      <c r="DE57" s="460">
        <f t="shared" si="81"/>
        <v>0</v>
      </c>
      <c r="DF57" s="860">
        <f t="shared" si="82"/>
        <v>0</v>
      </c>
      <c r="DG57" s="861">
        <f t="shared" si="83"/>
        <v>0</v>
      </c>
      <c r="DH57" s="922">
        <f t="shared" si="84"/>
        <v>0</v>
      </c>
      <c r="DI57" s="164" t="str">
        <f t="shared" si="161"/>
        <v/>
      </c>
      <c r="DJ57" s="163">
        <f t="shared" si="162"/>
        <v>0</v>
      </c>
      <c r="DK57" s="460">
        <f t="shared" si="85"/>
        <v>0</v>
      </c>
      <c r="DL57" s="860">
        <f t="shared" si="86"/>
        <v>0</v>
      </c>
      <c r="DM57" s="861">
        <f t="shared" si="87"/>
        <v>0</v>
      </c>
      <c r="DN57" s="922">
        <f t="shared" si="88"/>
        <v>0</v>
      </c>
      <c r="DO57" s="164" t="str">
        <f t="shared" si="163"/>
        <v/>
      </c>
      <c r="DP57" s="163">
        <f t="shared" si="164"/>
        <v>0</v>
      </c>
      <c r="DQ57" s="460">
        <f t="shared" si="89"/>
        <v>0</v>
      </c>
      <c r="DR57" s="860">
        <f t="shared" si="90"/>
        <v>0</v>
      </c>
      <c r="DS57" s="861">
        <f t="shared" si="91"/>
        <v>0</v>
      </c>
      <c r="DT57" s="922">
        <f t="shared" si="92"/>
        <v>0</v>
      </c>
      <c r="DU57" s="164" t="str">
        <f t="shared" si="165"/>
        <v/>
      </c>
      <c r="DV57" s="163">
        <f t="shared" si="166"/>
        <v>0</v>
      </c>
      <c r="DW57" s="460">
        <f t="shared" si="93"/>
        <v>0</v>
      </c>
      <c r="DX57" s="860">
        <f t="shared" si="94"/>
        <v>0</v>
      </c>
      <c r="DY57" s="861">
        <f t="shared" si="95"/>
        <v>0</v>
      </c>
      <c r="DZ57" s="922">
        <f t="shared" si="96"/>
        <v>0</v>
      </c>
      <c r="EA57" s="164" t="str">
        <f t="shared" si="167"/>
        <v/>
      </c>
      <c r="EB57" s="163">
        <f t="shared" si="168"/>
        <v>0</v>
      </c>
      <c r="EC57" s="460">
        <f t="shared" si="97"/>
        <v>0</v>
      </c>
      <c r="ED57" s="860">
        <f t="shared" si="98"/>
        <v>0</v>
      </c>
      <c r="EE57" s="861">
        <f t="shared" si="99"/>
        <v>0</v>
      </c>
      <c r="EF57" s="922">
        <f t="shared" si="100"/>
        <v>0</v>
      </c>
      <c r="EG57" s="164" t="str">
        <f t="shared" si="101"/>
        <v/>
      </c>
      <c r="EH57" s="163">
        <f t="shared" si="102"/>
        <v>0</v>
      </c>
      <c r="EI57" s="246"/>
      <c r="EJ57" s="246"/>
      <c r="EK57" s="155"/>
      <c r="EL57" s="22"/>
      <c r="EM57" s="163">
        <f t="shared" si="103"/>
        <v>0</v>
      </c>
      <c r="EN57" s="162">
        <f t="shared" si="104"/>
        <v>0</v>
      </c>
      <c r="EO57" s="162">
        <f t="shared" si="105"/>
        <v>0</v>
      </c>
      <c r="EP57" s="162">
        <f t="shared" si="106"/>
        <v>0</v>
      </c>
      <c r="EQ57" s="162">
        <f t="shared" si="107"/>
        <v>0</v>
      </c>
      <c r="ER57" s="162">
        <f t="shared" si="108"/>
        <v>0</v>
      </c>
      <c r="ES57" s="162">
        <f t="shared" si="119"/>
        <v>0</v>
      </c>
      <c r="ET57" s="162">
        <f t="shared" si="109"/>
        <v>0</v>
      </c>
      <c r="EU57" s="162">
        <f t="shared" si="110"/>
        <v>0</v>
      </c>
      <c r="EV57" s="162">
        <f t="shared" si="111"/>
        <v>0</v>
      </c>
      <c r="EW57" s="162">
        <f t="shared" si="112"/>
        <v>0</v>
      </c>
      <c r="EX57" s="162">
        <f t="shared" si="113"/>
        <v>0</v>
      </c>
      <c r="EY57" s="162">
        <f t="shared" si="114"/>
        <v>0</v>
      </c>
      <c r="EZ57" s="162">
        <f t="shared" si="115"/>
        <v>0</v>
      </c>
      <c r="FA57" s="162">
        <f t="shared" si="116"/>
        <v>0</v>
      </c>
      <c r="FB57" s="162">
        <f t="shared" si="117"/>
        <v>0</v>
      </c>
      <c r="FC57" s="22"/>
      <c r="FD57" s="161">
        <f t="shared" si="118"/>
        <v>35</v>
      </c>
      <c r="FE57" s="620">
        <f t="shared" si="120"/>
        <v>0</v>
      </c>
      <c r="FF57" s="160">
        <f>FF5</f>
        <v>50</v>
      </c>
      <c r="FG57" s="159" t="str">
        <f t="shared" si="121"/>
        <v/>
      </c>
      <c r="FH57" s="159" t="str">
        <f t="shared" si="122"/>
        <v/>
      </c>
      <c r="FI57" s="159" t="str">
        <f t="shared" si="123"/>
        <v/>
      </c>
      <c r="FJ57" s="159" t="str">
        <f t="shared" si="124"/>
        <v/>
      </c>
      <c r="FK57" s="159" t="str">
        <f t="shared" si="125"/>
        <v/>
      </c>
      <c r="FL57" s="159" t="str">
        <f t="shared" si="126"/>
        <v/>
      </c>
      <c r="FM57" s="159" t="str">
        <f t="shared" si="127"/>
        <v/>
      </c>
      <c r="FN57" s="159" t="str">
        <f t="shared" si="128"/>
        <v/>
      </c>
      <c r="FO57" s="159" t="str">
        <f t="shared" si="129"/>
        <v/>
      </c>
      <c r="FP57" s="159" t="str">
        <f t="shared" si="130"/>
        <v/>
      </c>
      <c r="FQ57" s="159" t="str">
        <f t="shared" si="131"/>
        <v/>
      </c>
      <c r="FR57" s="159" t="str">
        <f t="shared" si="132"/>
        <v/>
      </c>
      <c r="FS57" s="159" t="str">
        <f t="shared" si="133"/>
        <v/>
      </c>
      <c r="FT57" s="159" t="str">
        <f t="shared" si="134"/>
        <v/>
      </c>
      <c r="FU57" s="159" t="str">
        <f t="shared" si="135"/>
        <v/>
      </c>
      <c r="FV57" s="159" t="str">
        <f t="shared" si="136"/>
        <v/>
      </c>
      <c r="FW57" s="158"/>
      <c r="FX57" s="732">
        <f t="shared" si="137"/>
        <v>50</v>
      </c>
      <c r="FY57" s="732">
        <f t="shared" si="138"/>
        <v>50</v>
      </c>
      <c r="FZ57" s="732">
        <f t="shared" si="139"/>
        <v>50</v>
      </c>
      <c r="GA57" s="732">
        <f t="shared" si="140"/>
        <v>50</v>
      </c>
      <c r="GB57" s="732">
        <f t="shared" si="141"/>
        <v>50</v>
      </c>
      <c r="GC57" s="732">
        <f t="shared" si="142"/>
        <v>50</v>
      </c>
      <c r="GD57" s="732">
        <f t="shared" si="143"/>
        <v>50</v>
      </c>
      <c r="GE57" s="732">
        <f t="shared" si="144"/>
        <v>50</v>
      </c>
      <c r="GF57" s="732">
        <f t="shared" si="145"/>
        <v>50</v>
      </c>
      <c r="GG57" s="732">
        <f t="shared" si="146"/>
        <v>50</v>
      </c>
      <c r="GH57" s="732">
        <f t="shared" si="147"/>
        <v>50</v>
      </c>
      <c r="GI57" s="732">
        <f t="shared" si="148"/>
        <v>50</v>
      </c>
      <c r="GJ57" s="732">
        <f t="shared" si="149"/>
        <v>50</v>
      </c>
      <c r="GK57" s="732">
        <f t="shared" si="150"/>
        <v>50</v>
      </c>
      <c r="GL57" s="732">
        <f t="shared" si="151"/>
        <v>50</v>
      </c>
      <c r="GM57" s="732">
        <f t="shared" si="152"/>
        <v>50</v>
      </c>
      <c r="GN57" s="734">
        <v>50</v>
      </c>
      <c r="GO57" s="155"/>
      <c r="GQ57" s="19"/>
      <c r="GR57" s="401" t="s">
        <v>305</v>
      </c>
      <c r="GS57" s="541"/>
      <c r="GT57" s="1354" t="s">
        <v>293</v>
      </c>
      <c r="GU57" s="1354"/>
      <c r="GV57" s="1354"/>
      <c r="GW57" s="1354"/>
      <c r="GX57" s="1354"/>
      <c r="GY57" s="1354"/>
      <c r="GZ57" s="1354"/>
      <c r="HA57" s="1354"/>
      <c r="HB57" s="1354"/>
      <c r="HC57" s="1354"/>
      <c r="HD57" s="1354"/>
      <c r="HE57" s="1354"/>
      <c r="HF57" s="1354"/>
      <c r="HG57" s="1355"/>
      <c r="HH57" s="19"/>
      <c r="HI57" s="591"/>
      <c r="HJ57" s="591"/>
      <c r="HK57" s="591"/>
      <c r="HL57" s="519" t="s">
        <v>26</v>
      </c>
      <c r="HM57" s="520" t="s">
        <v>25</v>
      </c>
      <c r="HN57" s="521" t="s">
        <v>24</v>
      </c>
      <c r="HO57" s="522" t="s">
        <v>23</v>
      </c>
      <c r="HP57" s="523" t="s">
        <v>22</v>
      </c>
      <c r="HQ57" s="524" t="s">
        <v>21</v>
      </c>
      <c r="HR57" s="525" t="s">
        <v>20</v>
      </c>
      <c r="HS57" s="526" t="s">
        <v>19</v>
      </c>
      <c r="HT57" s="730" t="s">
        <v>230</v>
      </c>
      <c r="HU57" s="730" t="s">
        <v>512</v>
      </c>
      <c r="HV57" s="730" t="s">
        <v>513</v>
      </c>
      <c r="HW57" s="730" t="s">
        <v>514</v>
      </c>
      <c r="HX57" s="730" t="s">
        <v>515</v>
      </c>
      <c r="HY57" s="730" t="s">
        <v>516</v>
      </c>
      <c r="HZ57" s="730" t="s">
        <v>517</v>
      </c>
      <c r="IA57" s="730" t="s">
        <v>518</v>
      </c>
      <c r="IB57" s="594" t="s">
        <v>11</v>
      </c>
      <c r="IC57" s="279"/>
      <c r="ID57" s="279"/>
      <c r="IE57" s="279"/>
      <c r="IF57" s="279"/>
      <c r="IG57" s="19"/>
    </row>
    <row r="58" spans="1:241" s="20" customFormat="1" ht="39.950000000000003" customHeight="1" x14ac:dyDescent="0.25">
      <c r="A58" s="27">
        <f>ROW()</f>
        <v>58</v>
      </c>
      <c r="B58" s="342">
        <f>IF(C58="I","",IF(ISBLANK(D58),"",IF(ISTEXT(D58),LARGE(B18:B57,1)+1,0)))</f>
        <v>38</v>
      </c>
      <c r="C58" s="344"/>
      <c r="D58" s="173" t="s">
        <v>142</v>
      </c>
      <c r="E58" s="664" t="s">
        <v>141</v>
      </c>
      <c r="F58" s="171"/>
      <c r="G58" s="856"/>
      <c r="H58" s="857"/>
      <c r="I58" s="707"/>
      <c r="J58" s="919">
        <f t="shared" si="6"/>
        <v>0</v>
      </c>
      <c r="K58" s="707"/>
      <c r="L58" s="919">
        <f t="shared" si="7"/>
        <v>0</v>
      </c>
      <c r="M58" s="707"/>
      <c r="N58" s="919">
        <f t="shared" si="8"/>
        <v>0</v>
      </c>
      <c r="O58" s="707"/>
      <c r="P58" s="919">
        <f t="shared" si="9"/>
        <v>0</v>
      </c>
      <c r="Q58" s="707"/>
      <c r="R58" s="919">
        <f t="shared" si="10"/>
        <v>0</v>
      </c>
      <c r="S58" s="707"/>
      <c r="T58" s="919">
        <f t="shared" si="11"/>
        <v>0</v>
      </c>
      <c r="U58" s="707"/>
      <c r="V58" s="919">
        <f t="shared" si="12"/>
        <v>0</v>
      </c>
      <c r="W58" s="707"/>
      <c r="X58" s="919">
        <f t="shared" si="176"/>
        <v>0</v>
      </c>
      <c r="Y58" s="707"/>
      <c r="Z58" s="919">
        <f t="shared" si="14"/>
        <v>0</v>
      </c>
      <c r="AA58" s="707"/>
      <c r="AB58" s="919">
        <f t="shared" si="15"/>
        <v>0</v>
      </c>
      <c r="AC58" s="707"/>
      <c r="AD58" s="919">
        <f t="shared" si="177"/>
        <v>0</v>
      </c>
      <c r="AE58" s="707"/>
      <c r="AF58" s="919">
        <f t="shared" si="17"/>
        <v>0</v>
      </c>
      <c r="AG58" s="707"/>
      <c r="AH58" s="919">
        <f t="shared" si="18"/>
        <v>0</v>
      </c>
      <c r="AI58" s="707"/>
      <c r="AJ58" s="919">
        <f t="shared" si="19"/>
        <v>0</v>
      </c>
      <c r="AK58" s="707"/>
      <c r="AL58" s="919">
        <f t="shared" si="178"/>
        <v>0</v>
      </c>
      <c r="AM58" s="707"/>
      <c r="AN58" s="916">
        <f t="shared" si="171"/>
        <v>0</v>
      </c>
      <c r="AO58" s="178">
        <f>AO6</f>
        <v>35</v>
      </c>
      <c r="AP58" s="964">
        <f t="shared" si="22"/>
        <v>0</v>
      </c>
      <c r="AQ58" s="926">
        <f t="shared" si="23"/>
        <v>0</v>
      </c>
      <c r="AR58" s="860">
        <f t="shared" si="24"/>
        <v>0</v>
      </c>
      <c r="AS58" s="861">
        <f t="shared" si="25"/>
        <v>0</v>
      </c>
      <c r="AT58" s="922">
        <f t="shared" si="26"/>
        <v>0</v>
      </c>
      <c r="AU58" s="164" t="str">
        <f t="shared" si="27"/>
        <v/>
      </c>
      <c r="AV58" s="163">
        <f t="shared" si="28"/>
        <v>0</v>
      </c>
      <c r="AW58" s="460">
        <f t="shared" si="29"/>
        <v>0</v>
      </c>
      <c r="AX58" s="860">
        <f t="shared" si="30"/>
        <v>0</v>
      </c>
      <c r="AY58" s="861">
        <f t="shared" si="31"/>
        <v>0</v>
      </c>
      <c r="AZ58" s="922">
        <f t="shared" si="32"/>
        <v>0</v>
      </c>
      <c r="BA58" s="164" t="str">
        <f t="shared" si="33"/>
        <v/>
      </c>
      <c r="BB58" s="163">
        <f t="shared" si="34"/>
        <v>0</v>
      </c>
      <c r="BC58" s="460">
        <f t="shared" si="35"/>
        <v>0</v>
      </c>
      <c r="BD58" s="860">
        <f t="shared" si="36"/>
        <v>0</v>
      </c>
      <c r="BE58" s="861">
        <f t="shared" si="37"/>
        <v>0</v>
      </c>
      <c r="BF58" s="922">
        <f t="shared" si="38"/>
        <v>0</v>
      </c>
      <c r="BG58" s="164" t="str">
        <f t="shared" si="39"/>
        <v/>
      </c>
      <c r="BH58" s="163">
        <f t="shared" si="40"/>
        <v>0</v>
      </c>
      <c r="BI58" s="460">
        <f t="shared" si="41"/>
        <v>0</v>
      </c>
      <c r="BJ58" s="860">
        <f t="shared" si="42"/>
        <v>0</v>
      </c>
      <c r="BK58" s="861">
        <f t="shared" si="43"/>
        <v>0</v>
      </c>
      <c r="BL58" s="922">
        <f t="shared" si="44"/>
        <v>0</v>
      </c>
      <c r="BM58" s="164" t="str">
        <f t="shared" si="45"/>
        <v/>
      </c>
      <c r="BN58" s="163">
        <f t="shared" si="46"/>
        <v>0</v>
      </c>
      <c r="BO58" s="460">
        <f t="shared" si="47"/>
        <v>0</v>
      </c>
      <c r="BP58" s="860">
        <f t="shared" si="48"/>
        <v>0</v>
      </c>
      <c r="BQ58" s="861">
        <f t="shared" si="49"/>
        <v>0</v>
      </c>
      <c r="BR58" s="922">
        <f t="shared" si="50"/>
        <v>0</v>
      </c>
      <c r="BS58" s="164" t="str">
        <f t="shared" si="51"/>
        <v/>
      </c>
      <c r="BT58" s="163">
        <f t="shared" si="52"/>
        <v>0</v>
      </c>
      <c r="BU58" s="460">
        <f t="shared" si="53"/>
        <v>0</v>
      </c>
      <c r="BV58" s="860">
        <f t="shared" si="54"/>
        <v>0</v>
      </c>
      <c r="BW58" s="861">
        <f t="shared" si="55"/>
        <v>0</v>
      </c>
      <c r="BX58" s="922">
        <f t="shared" si="56"/>
        <v>0</v>
      </c>
      <c r="BY58" s="164" t="str">
        <f t="shared" si="57"/>
        <v/>
      </c>
      <c r="BZ58" s="163">
        <f t="shared" si="58"/>
        <v>0</v>
      </c>
      <c r="CA58" s="460">
        <f t="shared" si="59"/>
        <v>0</v>
      </c>
      <c r="CB58" s="860">
        <f t="shared" si="60"/>
        <v>0</v>
      </c>
      <c r="CC58" s="861">
        <f t="shared" si="61"/>
        <v>0</v>
      </c>
      <c r="CD58" s="922">
        <f t="shared" si="62"/>
        <v>0</v>
      </c>
      <c r="CE58" s="164" t="str">
        <f t="shared" si="63"/>
        <v/>
      </c>
      <c r="CF58" s="163">
        <f t="shared" si="64"/>
        <v>0</v>
      </c>
      <c r="CG58" s="460">
        <f t="shared" si="65"/>
        <v>0</v>
      </c>
      <c r="CH58" s="860">
        <f t="shared" si="66"/>
        <v>0</v>
      </c>
      <c r="CI58" s="861">
        <f t="shared" si="67"/>
        <v>0</v>
      </c>
      <c r="CJ58" s="922">
        <f t="shared" si="68"/>
        <v>0</v>
      </c>
      <c r="CK58" s="164" t="str">
        <f t="shared" si="153"/>
        <v/>
      </c>
      <c r="CL58" s="163">
        <f t="shared" si="154"/>
        <v>0</v>
      </c>
      <c r="CM58" s="460">
        <f t="shared" si="69"/>
        <v>0</v>
      </c>
      <c r="CN58" s="860">
        <f t="shared" si="70"/>
        <v>0</v>
      </c>
      <c r="CO58" s="861">
        <f t="shared" si="71"/>
        <v>0</v>
      </c>
      <c r="CP58" s="922">
        <f t="shared" si="72"/>
        <v>0</v>
      </c>
      <c r="CQ58" s="164" t="str">
        <f t="shared" si="155"/>
        <v/>
      </c>
      <c r="CR58" s="163">
        <f t="shared" si="156"/>
        <v>0</v>
      </c>
      <c r="CS58" s="460">
        <f t="shared" si="73"/>
        <v>0</v>
      </c>
      <c r="CT58" s="860">
        <f t="shared" si="74"/>
        <v>0</v>
      </c>
      <c r="CU58" s="861">
        <f t="shared" si="75"/>
        <v>0</v>
      </c>
      <c r="CV58" s="922">
        <f t="shared" si="76"/>
        <v>0</v>
      </c>
      <c r="CW58" s="164" t="str">
        <f t="shared" si="157"/>
        <v/>
      </c>
      <c r="CX58" s="163">
        <f t="shared" si="158"/>
        <v>0</v>
      </c>
      <c r="CY58" s="460">
        <f t="shared" si="77"/>
        <v>0</v>
      </c>
      <c r="CZ58" s="860">
        <f t="shared" si="78"/>
        <v>0</v>
      </c>
      <c r="DA58" s="861">
        <f t="shared" si="79"/>
        <v>0</v>
      </c>
      <c r="DB58" s="922">
        <f t="shared" si="80"/>
        <v>0</v>
      </c>
      <c r="DC58" s="164" t="str">
        <f t="shared" si="159"/>
        <v/>
      </c>
      <c r="DD58" s="163">
        <f t="shared" si="160"/>
        <v>0</v>
      </c>
      <c r="DE58" s="460">
        <f t="shared" si="81"/>
        <v>0</v>
      </c>
      <c r="DF58" s="860">
        <f t="shared" si="82"/>
        <v>0</v>
      </c>
      <c r="DG58" s="861">
        <f t="shared" si="83"/>
        <v>0</v>
      </c>
      <c r="DH58" s="922">
        <f t="shared" si="84"/>
        <v>0</v>
      </c>
      <c r="DI58" s="164" t="str">
        <f t="shared" si="161"/>
        <v/>
      </c>
      <c r="DJ58" s="163">
        <f t="shared" si="162"/>
        <v>0</v>
      </c>
      <c r="DK58" s="460">
        <f t="shared" si="85"/>
        <v>0</v>
      </c>
      <c r="DL58" s="860">
        <f t="shared" si="86"/>
        <v>0</v>
      </c>
      <c r="DM58" s="861">
        <f t="shared" si="87"/>
        <v>0</v>
      </c>
      <c r="DN58" s="922">
        <f t="shared" si="88"/>
        <v>0</v>
      </c>
      <c r="DO58" s="164" t="str">
        <f t="shared" si="163"/>
        <v/>
      </c>
      <c r="DP58" s="163">
        <f t="shared" si="164"/>
        <v>0</v>
      </c>
      <c r="DQ58" s="460">
        <f t="shared" si="89"/>
        <v>0</v>
      </c>
      <c r="DR58" s="860">
        <f t="shared" si="90"/>
        <v>0</v>
      </c>
      <c r="DS58" s="861">
        <f t="shared" si="91"/>
        <v>0</v>
      </c>
      <c r="DT58" s="922">
        <f t="shared" si="92"/>
        <v>0</v>
      </c>
      <c r="DU58" s="164" t="str">
        <f t="shared" si="165"/>
        <v/>
      </c>
      <c r="DV58" s="163">
        <f t="shared" si="166"/>
        <v>0</v>
      </c>
      <c r="DW58" s="460">
        <f t="shared" si="93"/>
        <v>0</v>
      </c>
      <c r="DX58" s="860">
        <f t="shared" si="94"/>
        <v>0</v>
      </c>
      <c r="DY58" s="861">
        <f t="shared" si="95"/>
        <v>0</v>
      </c>
      <c r="DZ58" s="922">
        <f t="shared" si="96"/>
        <v>0</v>
      </c>
      <c r="EA58" s="164" t="str">
        <f t="shared" si="167"/>
        <v/>
      </c>
      <c r="EB58" s="163">
        <f t="shared" si="168"/>
        <v>0</v>
      </c>
      <c r="EC58" s="460">
        <f t="shared" si="97"/>
        <v>0</v>
      </c>
      <c r="ED58" s="860">
        <f t="shared" si="98"/>
        <v>0</v>
      </c>
      <c r="EE58" s="861">
        <f t="shared" si="99"/>
        <v>0</v>
      </c>
      <c r="EF58" s="922">
        <f t="shared" si="100"/>
        <v>0</v>
      </c>
      <c r="EG58" s="164" t="str">
        <f t="shared" si="101"/>
        <v/>
      </c>
      <c r="EH58" s="163">
        <f t="shared" si="102"/>
        <v>0</v>
      </c>
      <c r="EI58" s="246"/>
      <c r="EJ58" s="246"/>
      <c r="EK58" s="155"/>
      <c r="EL58" s="22"/>
      <c r="EM58" s="163">
        <f t="shared" si="103"/>
        <v>0</v>
      </c>
      <c r="EN58" s="162">
        <f t="shared" si="104"/>
        <v>0</v>
      </c>
      <c r="EO58" s="162">
        <f t="shared" si="105"/>
        <v>0</v>
      </c>
      <c r="EP58" s="162">
        <f t="shared" si="106"/>
        <v>0</v>
      </c>
      <c r="EQ58" s="162">
        <f t="shared" si="107"/>
        <v>0</v>
      </c>
      <c r="ER58" s="162">
        <f t="shared" si="108"/>
        <v>0</v>
      </c>
      <c r="ES58" s="162">
        <f t="shared" si="119"/>
        <v>0</v>
      </c>
      <c r="ET58" s="162">
        <f t="shared" si="109"/>
        <v>0</v>
      </c>
      <c r="EU58" s="162">
        <f t="shared" si="110"/>
        <v>0</v>
      </c>
      <c r="EV58" s="162">
        <f t="shared" si="111"/>
        <v>0</v>
      </c>
      <c r="EW58" s="162">
        <f t="shared" si="112"/>
        <v>0</v>
      </c>
      <c r="EX58" s="162">
        <f t="shared" si="113"/>
        <v>0</v>
      </c>
      <c r="EY58" s="162">
        <f t="shared" si="114"/>
        <v>0</v>
      </c>
      <c r="EZ58" s="162">
        <f t="shared" si="115"/>
        <v>0</v>
      </c>
      <c r="FA58" s="162">
        <f t="shared" si="116"/>
        <v>0</v>
      </c>
      <c r="FB58" s="162">
        <f t="shared" si="117"/>
        <v>0</v>
      </c>
      <c r="FC58" s="22"/>
      <c r="FD58" s="161">
        <f t="shared" si="118"/>
        <v>35</v>
      </c>
      <c r="FE58" s="620">
        <f t="shared" si="120"/>
        <v>0</v>
      </c>
      <c r="FF58" s="160">
        <f>FF5</f>
        <v>50</v>
      </c>
      <c r="FG58" s="159" t="str">
        <f t="shared" si="121"/>
        <v/>
      </c>
      <c r="FH58" s="159" t="str">
        <f t="shared" si="122"/>
        <v/>
      </c>
      <c r="FI58" s="159" t="str">
        <f t="shared" si="123"/>
        <v/>
      </c>
      <c r="FJ58" s="159" t="str">
        <f t="shared" si="124"/>
        <v/>
      </c>
      <c r="FK58" s="159" t="str">
        <f t="shared" si="125"/>
        <v/>
      </c>
      <c r="FL58" s="159" t="str">
        <f t="shared" si="126"/>
        <v/>
      </c>
      <c r="FM58" s="159" t="str">
        <f t="shared" si="127"/>
        <v/>
      </c>
      <c r="FN58" s="159" t="str">
        <f t="shared" si="128"/>
        <v/>
      </c>
      <c r="FO58" s="159" t="str">
        <f t="shared" si="129"/>
        <v/>
      </c>
      <c r="FP58" s="159" t="str">
        <f t="shared" si="130"/>
        <v/>
      </c>
      <c r="FQ58" s="159" t="str">
        <f t="shared" si="131"/>
        <v/>
      </c>
      <c r="FR58" s="159" t="str">
        <f t="shared" si="132"/>
        <v/>
      </c>
      <c r="FS58" s="159" t="str">
        <f t="shared" si="133"/>
        <v/>
      </c>
      <c r="FT58" s="159" t="str">
        <f t="shared" si="134"/>
        <v/>
      </c>
      <c r="FU58" s="159" t="str">
        <f t="shared" si="135"/>
        <v/>
      </c>
      <c r="FV58" s="159" t="str">
        <f t="shared" si="136"/>
        <v/>
      </c>
      <c r="FW58" s="158"/>
      <c r="FX58" s="732">
        <f t="shared" si="137"/>
        <v>50</v>
      </c>
      <c r="FY58" s="732">
        <f t="shared" si="138"/>
        <v>50</v>
      </c>
      <c r="FZ58" s="732">
        <f t="shared" si="139"/>
        <v>50</v>
      </c>
      <c r="GA58" s="732">
        <f t="shared" si="140"/>
        <v>50</v>
      </c>
      <c r="GB58" s="732">
        <f t="shared" si="141"/>
        <v>50</v>
      </c>
      <c r="GC58" s="732">
        <f t="shared" si="142"/>
        <v>50</v>
      </c>
      <c r="GD58" s="732">
        <f t="shared" si="143"/>
        <v>50</v>
      </c>
      <c r="GE58" s="732">
        <f t="shared" si="144"/>
        <v>50</v>
      </c>
      <c r="GF58" s="732">
        <f t="shared" si="145"/>
        <v>50</v>
      </c>
      <c r="GG58" s="732">
        <f t="shared" si="146"/>
        <v>50</v>
      </c>
      <c r="GH58" s="732">
        <f t="shared" si="147"/>
        <v>50</v>
      </c>
      <c r="GI58" s="732">
        <f t="shared" si="148"/>
        <v>50</v>
      </c>
      <c r="GJ58" s="732">
        <f t="shared" si="149"/>
        <v>50</v>
      </c>
      <c r="GK58" s="732">
        <f t="shared" si="150"/>
        <v>50</v>
      </c>
      <c r="GL58" s="732">
        <f t="shared" si="151"/>
        <v>50</v>
      </c>
      <c r="GM58" s="732">
        <f t="shared" si="152"/>
        <v>50</v>
      </c>
      <c r="GN58" s="734">
        <v>51</v>
      </c>
      <c r="GO58" s="155"/>
      <c r="GQ58" s="19"/>
      <c r="GR58" s="408"/>
      <c r="GS58" s="408"/>
      <c r="GT58" s="408"/>
      <c r="GU58" s="409"/>
      <c r="GV58" s="408"/>
      <c r="GW58" s="408"/>
      <c r="GX58" s="408"/>
      <c r="GY58" s="408"/>
      <c r="GZ58" s="408"/>
      <c r="HA58" s="408"/>
      <c r="HB58" s="408"/>
      <c r="HC58" s="408"/>
      <c r="HD58" s="408"/>
      <c r="HE58" s="408"/>
      <c r="HF58" s="408"/>
      <c r="HG58" s="408"/>
      <c r="HH58" s="19"/>
      <c r="HI58" s="591"/>
      <c r="HJ58" s="591"/>
      <c r="HK58" s="591"/>
      <c r="HL58" s="591"/>
      <c r="HM58" s="591"/>
      <c r="HN58" s="591"/>
      <c r="HO58" s="591"/>
      <c r="HP58" s="591"/>
      <c r="HQ58" s="591"/>
      <c r="HR58" s="591"/>
      <c r="HS58" s="591"/>
      <c r="HT58" s="591"/>
      <c r="HU58" s="591"/>
      <c r="HV58" s="591"/>
      <c r="HW58" s="591"/>
      <c r="HX58" s="591"/>
      <c r="HY58" s="591"/>
      <c r="HZ58" s="591"/>
      <c r="IA58" s="591"/>
      <c r="IB58" s="590"/>
      <c r="IC58" s="590"/>
      <c r="ID58" s="590"/>
      <c r="IE58" s="590"/>
      <c r="IF58" s="590"/>
      <c r="IG58" s="19"/>
    </row>
    <row r="59" spans="1:241" s="20" customFormat="1" ht="39.950000000000003" customHeight="1" x14ac:dyDescent="0.25">
      <c r="A59" s="27">
        <f>ROW()</f>
        <v>59</v>
      </c>
      <c r="B59" s="342">
        <f>IF(C59="I","",IF(ISBLANK(D59),"",IF(ISTEXT(D59),LARGE(B18:B58,1)+1,0)))</f>
        <v>39</v>
      </c>
      <c r="C59" s="344"/>
      <c r="D59" s="173" t="s">
        <v>140</v>
      </c>
      <c r="E59" s="664" t="s">
        <v>138</v>
      </c>
      <c r="F59" s="171"/>
      <c r="G59" s="856"/>
      <c r="H59" s="857"/>
      <c r="I59" s="707"/>
      <c r="J59" s="919">
        <f t="shared" si="6"/>
        <v>0</v>
      </c>
      <c r="K59" s="707"/>
      <c r="L59" s="919">
        <f t="shared" si="7"/>
        <v>0</v>
      </c>
      <c r="M59" s="707"/>
      <c r="N59" s="919">
        <f t="shared" si="8"/>
        <v>0</v>
      </c>
      <c r="O59" s="707"/>
      <c r="P59" s="919">
        <f t="shared" si="9"/>
        <v>0</v>
      </c>
      <c r="Q59" s="707"/>
      <c r="R59" s="919">
        <f t="shared" si="10"/>
        <v>0</v>
      </c>
      <c r="S59" s="707"/>
      <c r="T59" s="919">
        <f t="shared" si="11"/>
        <v>0</v>
      </c>
      <c r="U59" s="707"/>
      <c r="V59" s="919">
        <f t="shared" si="12"/>
        <v>0</v>
      </c>
      <c r="W59" s="707"/>
      <c r="X59" s="919">
        <f t="shared" si="176"/>
        <v>0</v>
      </c>
      <c r="Y59" s="707"/>
      <c r="Z59" s="919">
        <f t="shared" si="14"/>
        <v>0</v>
      </c>
      <c r="AA59" s="707"/>
      <c r="AB59" s="919">
        <f t="shared" si="15"/>
        <v>0</v>
      </c>
      <c r="AC59" s="707"/>
      <c r="AD59" s="919">
        <f t="shared" si="177"/>
        <v>0</v>
      </c>
      <c r="AE59" s="707"/>
      <c r="AF59" s="919">
        <f t="shared" si="17"/>
        <v>0</v>
      </c>
      <c r="AG59" s="707"/>
      <c r="AH59" s="919">
        <f t="shared" si="18"/>
        <v>0</v>
      </c>
      <c r="AI59" s="707"/>
      <c r="AJ59" s="919">
        <f t="shared" si="19"/>
        <v>0</v>
      </c>
      <c r="AK59" s="707"/>
      <c r="AL59" s="919">
        <f t="shared" si="178"/>
        <v>0</v>
      </c>
      <c r="AM59" s="707"/>
      <c r="AN59" s="916">
        <f t="shared" si="171"/>
        <v>0</v>
      </c>
      <c r="AO59" s="178">
        <f>AO6</f>
        <v>35</v>
      </c>
      <c r="AP59" s="964">
        <f t="shared" si="22"/>
        <v>0</v>
      </c>
      <c r="AQ59" s="926">
        <f t="shared" si="23"/>
        <v>0</v>
      </c>
      <c r="AR59" s="860">
        <f t="shared" si="24"/>
        <v>0</v>
      </c>
      <c r="AS59" s="861">
        <f t="shared" si="25"/>
        <v>0</v>
      </c>
      <c r="AT59" s="922">
        <f t="shared" si="26"/>
        <v>0</v>
      </c>
      <c r="AU59" s="164" t="str">
        <f t="shared" si="27"/>
        <v/>
      </c>
      <c r="AV59" s="163">
        <f t="shared" si="28"/>
        <v>0</v>
      </c>
      <c r="AW59" s="460">
        <f t="shared" si="29"/>
        <v>0</v>
      </c>
      <c r="AX59" s="860">
        <f t="shared" si="30"/>
        <v>0</v>
      </c>
      <c r="AY59" s="861">
        <f t="shared" si="31"/>
        <v>0</v>
      </c>
      <c r="AZ59" s="922">
        <f t="shared" si="32"/>
        <v>0</v>
      </c>
      <c r="BA59" s="164" t="str">
        <f t="shared" si="33"/>
        <v/>
      </c>
      <c r="BB59" s="163">
        <f t="shared" si="34"/>
        <v>0</v>
      </c>
      <c r="BC59" s="460">
        <f t="shared" si="35"/>
        <v>0</v>
      </c>
      <c r="BD59" s="860">
        <f t="shared" si="36"/>
        <v>0</v>
      </c>
      <c r="BE59" s="861">
        <f t="shared" si="37"/>
        <v>0</v>
      </c>
      <c r="BF59" s="922">
        <f t="shared" si="38"/>
        <v>0</v>
      </c>
      <c r="BG59" s="164" t="str">
        <f t="shared" si="39"/>
        <v/>
      </c>
      <c r="BH59" s="163">
        <f t="shared" si="40"/>
        <v>0</v>
      </c>
      <c r="BI59" s="460">
        <f t="shared" si="41"/>
        <v>0</v>
      </c>
      <c r="BJ59" s="860">
        <f t="shared" si="42"/>
        <v>0</v>
      </c>
      <c r="BK59" s="861">
        <f t="shared" si="43"/>
        <v>0</v>
      </c>
      <c r="BL59" s="922">
        <f t="shared" si="44"/>
        <v>0</v>
      </c>
      <c r="BM59" s="164" t="str">
        <f t="shared" si="45"/>
        <v/>
      </c>
      <c r="BN59" s="163">
        <f t="shared" si="46"/>
        <v>0</v>
      </c>
      <c r="BO59" s="460">
        <f t="shared" si="47"/>
        <v>0</v>
      </c>
      <c r="BP59" s="860">
        <f t="shared" si="48"/>
        <v>0</v>
      </c>
      <c r="BQ59" s="861">
        <f t="shared" si="49"/>
        <v>0</v>
      </c>
      <c r="BR59" s="922">
        <f t="shared" si="50"/>
        <v>0</v>
      </c>
      <c r="BS59" s="164" t="str">
        <f t="shared" si="51"/>
        <v/>
      </c>
      <c r="BT59" s="163">
        <f t="shared" si="52"/>
        <v>0</v>
      </c>
      <c r="BU59" s="460">
        <f t="shared" si="53"/>
        <v>0</v>
      </c>
      <c r="BV59" s="860">
        <f t="shared" si="54"/>
        <v>0</v>
      </c>
      <c r="BW59" s="861">
        <f t="shared" si="55"/>
        <v>0</v>
      </c>
      <c r="BX59" s="922">
        <f t="shared" si="56"/>
        <v>0</v>
      </c>
      <c r="BY59" s="164" t="str">
        <f t="shared" si="57"/>
        <v/>
      </c>
      <c r="BZ59" s="163">
        <f t="shared" si="58"/>
        <v>0</v>
      </c>
      <c r="CA59" s="460">
        <f t="shared" si="59"/>
        <v>0</v>
      </c>
      <c r="CB59" s="860">
        <f t="shared" si="60"/>
        <v>0</v>
      </c>
      <c r="CC59" s="861">
        <f t="shared" si="61"/>
        <v>0</v>
      </c>
      <c r="CD59" s="922">
        <f t="shared" si="62"/>
        <v>0</v>
      </c>
      <c r="CE59" s="164" t="str">
        <f t="shared" si="63"/>
        <v/>
      </c>
      <c r="CF59" s="163">
        <f t="shared" si="64"/>
        <v>0</v>
      </c>
      <c r="CG59" s="460">
        <f t="shared" si="65"/>
        <v>0</v>
      </c>
      <c r="CH59" s="860">
        <f t="shared" si="66"/>
        <v>0</v>
      </c>
      <c r="CI59" s="861">
        <f t="shared" si="67"/>
        <v>0</v>
      </c>
      <c r="CJ59" s="922">
        <f t="shared" si="68"/>
        <v>0</v>
      </c>
      <c r="CK59" s="164" t="str">
        <f t="shared" si="153"/>
        <v/>
      </c>
      <c r="CL59" s="163">
        <f t="shared" si="154"/>
        <v>0</v>
      </c>
      <c r="CM59" s="460">
        <f t="shared" si="69"/>
        <v>0</v>
      </c>
      <c r="CN59" s="860">
        <f t="shared" si="70"/>
        <v>0</v>
      </c>
      <c r="CO59" s="861">
        <f t="shared" si="71"/>
        <v>0</v>
      </c>
      <c r="CP59" s="922">
        <f t="shared" si="72"/>
        <v>0</v>
      </c>
      <c r="CQ59" s="164" t="str">
        <f t="shared" si="155"/>
        <v/>
      </c>
      <c r="CR59" s="163">
        <f t="shared" si="156"/>
        <v>0</v>
      </c>
      <c r="CS59" s="460">
        <f t="shared" si="73"/>
        <v>0</v>
      </c>
      <c r="CT59" s="860">
        <f t="shared" si="74"/>
        <v>0</v>
      </c>
      <c r="CU59" s="861">
        <f t="shared" si="75"/>
        <v>0</v>
      </c>
      <c r="CV59" s="922">
        <f t="shared" si="76"/>
        <v>0</v>
      </c>
      <c r="CW59" s="164" t="str">
        <f t="shared" si="157"/>
        <v/>
      </c>
      <c r="CX59" s="163">
        <f t="shared" si="158"/>
        <v>0</v>
      </c>
      <c r="CY59" s="460">
        <f t="shared" si="77"/>
        <v>0</v>
      </c>
      <c r="CZ59" s="860">
        <f t="shared" si="78"/>
        <v>0</v>
      </c>
      <c r="DA59" s="861">
        <f t="shared" si="79"/>
        <v>0</v>
      </c>
      <c r="DB59" s="922">
        <f t="shared" si="80"/>
        <v>0</v>
      </c>
      <c r="DC59" s="164" t="str">
        <f t="shared" si="159"/>
        <v/>
      </c>
      <c r="DD59" s="163">
        <f t="shared" si="160"/>
        <v>0</v>
      </c>
      <c r="DE59" s="460">
        <f t="shared" si="81"/>
        <v>0</v>
      </c>
      <c r="DF59" s="860">
        <f t="shared" si="82"/>
        <v>0</v>
      </c>
      <c r="DG59" s="861">
        <f t="shared" si="83"/>
        <v>0</v>
      </c>
      <c r="DH59" s="922">
        <f t="shared" si="84"/>
        <v>0</v>
      </c>
      <c r="DI59" s="164" t="str">
        <f t="shared" si="161"/>
        <v/>
      </c>
      <c r="DJ59" s="163">
        <f t="shared" si="162"/>
        <v>0</v>
      </c>
      <c r="DK59" s="460">
        <f t="shared" si="85"/>
        <v>0</v>
      </c>
      <c r="DL59" s="860">
        <f t="shared" si="86"/>
        <v>0</v>
      </c>
      <c r="DM59" s="861">
        <f t="shared" si="87"/>
        <v>0</v>
      </c>
      <c r="DN59" s="922">
        <f t="shared" si="88"/>
        <v>0</v>
      </c>
      <c r="DO59" s="164" t="str">
        <f t="shared" si="163"/>
        <v/>
      </c>
      <c r="DP59" s="163">
        <f t="shared" si="164"/>
        <v>0</v>
      </c>
      <c r="DQ59" s="460">
        <f t="shared" si="89"/>
        <v>0</v>
      </c>
      <c r="DR59" s="860">
        <f t="shared" si="90"/>
        <v>0</v>
      </c>
      <c r="DS59" s="861">
        <f t="shared" si="91"/>
        <v>0</v>
      </c>
      <c r="DT59" s="922">
        <f t="shared" si="92"/>
        <v>0</v>
      </c>
      <c r="DU59" s="164" t="str">
        <f t="shared" si="165"/>
        <v/>
      </c>
      <c r="DV59" s="163">
        <f t="shared" si="166"/>
        <v>0</v>
      </c>
      <c r="DW59" s="460">
        <f t="shared" si="93"/>
        <v>0</v>
      </c>
      <c r="DX59" s="860">
        <f t="shared" si="94"/>
        <v>0</v>
      </c>
      <c r="DY59" s="861">
        <f t="shared" si="95"/>
        <v>0</v>
      </c>
      <c r="DZ59" s="922">
        <f t="shared" si="96"/>
        <v>0</v>
      </c>
      <c r="EA59" s="164" t="str">
        <f t="shared" si="167"/>
        <v/>
      </c>
      <c r="EB59" s="163">
        <f t="shared" si="168"/>
        <v>0</v>
      </c>
      <c r="EC59" s="460">
        <f t="shared" si="97"/>
        <v>0</v>
      </c>
      <c r="ED59" s="860">
        <f t="shared" si="98"/>
        <v>0</v>
      </c>
      <c r="EE59" s="861">
        <f t="shared" si="99"/>
        <v>0</v>
      </c>
      <c r="EF59" s="922">
        <f t="shared" si="100"/>
        <v>0</v>
      </c>
      <c r="EG59" s="164" t="str">
        <f t="shared" si="101"/>
        <v/>
      </c>
      <c r="EH59" s="163">
        <f t="shared" si="102"/>
        <v>0</v>
      </c>
      <c r="EI59" s="246"/>
      <c r="EJ59" s="246"/>
      <c r="EK59" s="155"/>
      <c r="EL59" s="22"/>
      <c r="EM59" s="163">
        <f t="shared" si="103"/>
        <v>0</v>
      </c>
      <c r="EN59" s="162">
        <f t="shared" si="104"/>
        <v>0</v>
      </c>
      <c r="EO59" s="162">
        <f t="shared" si="105"/>
        <v>0</v>
      </c>
      <c r="EP59" s="162">
        <f t="shared" si="106"/>
        <v>0</v>
      </c>
      <c r="EQ59" s="162">
        <f t="shared" si="107"/>
        <v>0</v>
      </c>
      <c r="ER59" s="162">
        <f t="shared" si="108"/>
        <v>0</v>
      </c>
      <c r="ES59" s="162">
        <f t="shared" si="119"/>
        <v>0</v>
      </c>
      <c r="ET59" s="162">
        <f t="shared" si="109"/>
        <v>0</v>
      </c>
      <c r="EU59" s="162">
        <f t="shared" si="110"/>
        <v>0</v>
      </c>
      <c r="EV59" s="162">
        <f t="shared" si="111"/>
        <v>0</v>
      </c>
      <c r="EW59" s="162">
        <f t="shared" si="112"/>
        <v>0</v>
      </c>
      <c r="EX59" s="162">
        <f t="shared" si="113"/>
        <v>0</v>
      </c>
      <c r="EY59" s="162">
        <f t="shared" si="114"/>
        <v>0</v>
      </c>
      <c r="EZ59" s="162">
        <f t="shared" si="115"/>
        <v>0</v>
      </c>
      <c r="FA59" s="162">
        <f t="shared" si="116"/>
        <v>0</v>
      </c>
      <c r="FB59" s="162">
        <f t="shared" si="117"/>
        <v>0</v>
      </c>
      <c r="FC59" s="22"/>
      <c r="FD59" s="161">
        <f t="shared" si="118"/>
        <v>35</v>
      </c>
      <c r="FE59" s="620">
        <f t="shared" si="120"/>
        <v>0</v>
      </c>
      <c r="FF59" s="160">
        <f>FF5</f>
        <v>50</v>
      </c>
      <c r="FG59" s="159" t="str">
        <f t="shared" si="121"/>
        <v/>
      </c>
      <c r="FH59" s="159" t="str">
        <f t="shared" si="122"/>
        <v/>
      </c>
      <c r="FI59" s="159" t="str">
        <f t="shared" si="123"/>
        <v/>
      </c>
      <c r="FJ59" s="159" t="str">
        <f t="shared" si="124"/>
        <v/>
      </c>
      <c r="FK59" s="159" t="str">
        <f t="shared" si="125"/>
        <v/>
      </c>
      <c r="FL59" s="159" t="str">
        <f t="shared" si="126"/>
        <v/>
      </c>
      <c r="FM59" s="159" t="str">
        <f t="shared" si="127"/>
        <v/>
      </c>
      <c r="FN59" s="159" t="str">
        <f t="shared" si="128"/>
        <v/>
      </c>
      <c r="FO59" s="159" t="str">
        <f t="shared" si="129"/>
        <v/>
      </c>
      <c r="FP59" s="159" t="str">
        <f t="shared" si="130"/>
        <v/>
      </c>
      <c r="FQ59" s="159" t="str">
        <f t="shared" si="131"/>
        <v/>
      </c>
      <c r="FR59" s="159" t="str">
        <f t="shared" si="132"/>
        <v/>
      </c>
      <c r="FS59" s="159" t="str">
        <f t="shared" si="133"/>
        <v/>
      </c>
      <c r="FT59" s="159" t="str">
        <f t="shared" si="134"/>
        <v/>
      </c>
      <c r="FU59" s="159" t="str">
        <f t="shared" si="135"/>
        <v/>
      </c>
      <c r="FV59" s="159" t="str">
        <f t="shared" si="136"/>
        <v/>
      </c>
      <c r="FW59" s="158"/>
      <c r="FX59" s="732">
        <f t="shared" si="137"/>
        <v>50</v>
      </c>
      <c r="FY59" s="732">
        <f t="shared" si="138"/>
        <v>50</v>
      </c>
      <c r="FZ59" s="732">
        <f t="shared" si="139"/>
        <v>50</v>
      </c>
      <c r="GA59" s="732">
        <f t="shared" si="140"/>
        <v>50</v>
      </c>
      <c r="GB59" s="732">
        <f t="shared" si="141"/>
        <v>50</v>
      </c>
      <c r="GC59" s="732">
        <f t="shared" si="142"/>
        <v>50</v>
      </c>
      <c r="GD59" s="732">
        <f t="shared" si="143"/>
        <v>50</v>
      </c>
      <c r="GE59" s="732">
        <f t="shared" si="144"/>
        <v>50</v>
      </c>
      <c r="GF59" s="732">
        <f t="shared" si="145"/>
        <v>50</v>
      </c>
      <c r="GG59" s="732">
        <f t="shared" si="146"/>
        <v>50</v>
      </c>
      <c r="GH59" s="732">
        <f t="shared" si="147"/>
        <v>50</v>
      </c>
      <c r="GI59" s="732">
        <f t="shared" si="148"/>
        <v>50</v>
      </c>
      <c r="GJ59" s="732">
        <f t="shared" si="149"/>
        <v>50</v>
      </c>
      <c r="GK59" s="732">
        <f t="shared" si="150"/>
        <v>50</v>
      </c>
      <c r="GL59" s="732">
        <f t="shared" si="151"/>
        <v>50</v>
      </c>
      <c r="GM59" s="732">
        <f t="shared" si="152"/>
        <v>50</v>
      </c>
      <c r="GN59" s="734">
        <v>52</v>
      </c>
      <c r="GO59" s="155"/>
      <c r="GQ59" s="19"/>
      <c r="GR59" s="394"/>
      <c r="GS59" s="431" t="s">
        <v>294</v>
      </c>
      <c r="GT59" s="394"/>
      <c r="GU59" s="394"/>
      <c r="GV59" s="399" t="s">
        <v>295</v>
      </c>
      <c r="GW59" s="432" t="s">
        <v>296</v>
      </c>
      <c r="GX59" s="432"/>
      <c r="GY59" s="394"/>
      <c r="GZ59" s="394"/>
      <c r="HA59" s="394"/>
      <c r="HB59" s="394"/>
      <c r="HC59" s="394"/>
      <c r="HD59" s="394"/>
      <c r="HE59" s="394"/>
      <c r="HF59" s="394"/>
      <c r="HG59" s="394"/>
      <c r="HH59" s="19"/>
      <c r="HI59" s="279"/>
      <c r="HJ59" s="529"/>
      <c r="HK59" s="481" t="s">
        <v>389</v>
      </c>
      <c r="HL59" s="537">
        <f t="shared" ref="HL59:IA59" si="179">HL25</f>
        <v>93</v>
      </c>
      <c r="HM59" s="537">
        <f t="shared" si="179"/>
        <v>93</v>
      </c>
      <c r="HN59" s="537">
        <f t="shared" si="179"/>
        <v>93</v>
      </c>
      <c r="HO59" s="537">
        <f t="shared" si="179"/>
        <v>93</v>
      </c>
      <c r="HP59" s="537">
        <f t="shared" si="179"/>
        <v>93</v>
      </c>
      <c r="HQ59" s="537">
        <f t="shared" si="179"/>
        <v>93</v>
      </c>
      <c r="HR59" s="537">
        <f t="shared" si="179"/>
        <v>93</v>
      </c>
      <c r="HS59" s="537">
        <f t="shared" si="179"/>
        <v>93</v>
      </c>
      <c r="HT59" s="537">
        <f t="shared" si="179"/>
        <v>93</v>
      </c>
      <c r="HU59" s="537">
        <f t="shared" si="179"/>
        <v>93</v>
      </c>
      <c r="HV59" s="537">
        <f t="shared" si="179"/>
        <v>93</v>
      </c>
      <c r="HW59" s="537">
        <f t="shared" si="179"/>
        <v>93</v>
      </c>
      <c r="HX59" s="537">
        <f t="shared" si="179"/>
        <v>93</v>
      </c>
      <c r="HY59" s="537">
        <f t="shared" si="179"/>
        <v>93</v>
      </c>
      <c r="HZ59" s="537">
        <f t="shared" si="179"/>
        <v>93</v>
      </c>
      <c r="IA59" s="537">
        <f t="shared" si="179"/>
        <v>93</v>
      </c>
      <c r="IB59" s="590"/>
      <c r="IC59" s="590"/>
      <c r="ID59" s="590"/>
      <c r="IE59" s="590"/>
      <c r="IF59" s="590"/>
      <c r="IG59" s="19"/>
    </row>
    <row r="60" spans="1:241" s="20" customFormat="1" ht="39.950000000000003" customHeight="1" x14ac:dyDescent="0.25">
      <c r="A60" s="27">
        <f>ROW()</f>
        <v>60</v>
      </c>
      <c r="B60" s="342">
        <f>IF(C60="I","",IF(ISBLANK(D60),"",IF(ISTEXT(D60),LARGE(B18:B59,1)+1,0)))</f>
        <v>40</v>
      </c>
      <c r="C60" s="344"/>
      <c r="D60" s="173" t="s">
        <v>139</v>
      </c>
      <c r="E60" s="664" t="s">
        <v>138</v>
      </c>
      <c r="F60" s="171"/>
      <c r="G60" s="856"/>
      <c r="H60" s="857"/>
      <c r="I60" s="707"/>
      <c r="J60" s="919">
        <f t="shared" si="6"/>
        <v>0</v>
      </c>
      <c r="K60" s="707"/>
      <c r="L60" s="919">
        <f t="shared" si="7"/>
        <v>0</v>
      </c>
      <c r="M60" s="707"/>
      <c r="N60" s="919">
        <f t="shared" si="8"/>
        <v>0</v>
      </c>
      <c r="O60" s="707"/>
      <c r="P60" s="919">
        <f t="shared" si="9"/>
        <v>0</v>
      </c>
      <c r="Q60" s="707"/>
      <c r="R60" s="919">
        <f t="shared" si="10"/>
        <v>0</v>
      </c>
      <c r="S60" s="707"/>
      <c r="T60" s="919">
        <f t="shared" si="11"/>
        <v>0</v>
      </c>
      <c r="U60" s="707"/>
      <c r="V60" s="919">
        <f t="shared" si="12"/>
        <v>0</v>
      </c>
      <c r="W60" s="707"/>
      <c r="X60" s="919">
        <f t="shared" si="176"/>
        <v>0</v>
      </c>
      <c r="Y60" s="707"/>
      <c r="Z60" s="919">
        <f t="shared" si="14"/>
        <v>0</v>
      </c>
      <c r="AA60" s="707"/>
      <c r="AB60" s="919">
        <f t="shared" si="15"/>
        <v>0</v>
      </c>
      <c r="AC60" s="707"/>
      <c r="AD60" s="919">
        <f t="shared" si="177"/>
        <v>0</v>
      </c>
      <c r="AE60" s="707"/>
      <c r="AF60" s="919">
        <f t="shared" si="17"/>
        <v>0</v>
      </c>
      <c r="AG60" s="707"/>
      <c r="AH60" s="919">
        <f t="shared" si="18"/>
        <v>0</v>
      </c>
      <c r="AI60" s="707"/>
      <c r="AJ60" s="919">
        <f t="shared" si="19"/>
        <v>0</v>
      </c>
      <c r="AK60" s="707"/>
      <c r="AL60" s="919">
        <f t="shared" si="178"/>
        <v>0</v>
      </c>
      <c r="AM60" s="707"/>
      <c r="AN60" s="916">
        <f t="shared" si="171"/>
        <v>0</v>
      </c>
      <c r="AO60" s="178">
        <f>AO6</f>
        <v>35</v>
      </c>
      <c r="AP60" s="964">
        <f t="shared" si="22"/>
        <v>0</v>
      </c>
      <c r="AQ60" s="926">
        <f t="shared" si="23"/>
        <v>0</v>
      </c>
      <c r="AR60" s="860">
        <f t="shared" si="24"/>
        <v>0</v>
      </c>
      <c r="AS60" s="861">
        <f t="shared" si="25"/>
        <v>0</v>
      </c>
      <c r="AT60" s="922">
        <f t="shared" si="26"/>
        <v>0</v>
      </c>
      <c r="AU60" s="164" t="str">
        <f t="shared" si="27"/>
        <v/>
      </c>
      <c r="AV60" s="163">
        <f t="shared" si="28"/>
        <v>0</v>
      </c>
      <c r="AW60" s="460">
        <f t="shared" si="29"/>
        <v>0</v>
      </c>
      <c r="AX60" s="860">
        <f t="shared" si="30"/>
        <v>0</v>
      </c>
      <c r="AY60" s="861">
        <f t="shared" si="31"/>
        <v>0</v>
      </c>
      <c r="AZ60" s="922">
        <f t="shared" si="32"/>
        <v>0</v>
      </c>
      <c r="BA60" s="164" t="str">
        <f t="shared" si="33"/>
        <v/>
      </c>
      <c r="BB60" s="163">
        <f t="shared" si="34"/>
        <v>0</v>
      </c>
      <c r="BC60" s="460">
        <f t="shared" si="35"/>
        <v>0</v>
      </c>
      <c r="BD60" s="860">
        <f t="shared" si="36"/>
        <v>0</v>
      </c>
      <c r="BE60" s="861">
        <f t="shared" si="37"/>
        <v>0</v>
      </c>
      <c r="BF60" s="922">
        <f t="shared" si="38"/>
        <v>0</v>
      </c>
      <c r="BG60" s="164" t="str">
        <f t="shared" si="39"/>
        <v/>
      </c>
      <c r="BH60" s="163">
        <f t="shared" si="40"/>
        <v>0</v>
      </c>
      <c r="BI60" s="460">
        <f t="shared" si="41"/>
        <v>0</v>
      </c>
      <c r="BJ60" s="860">
        <f t="shared" si="42"/>
        <v>0</v>
      </c>
      <c r="BK60" s="861">
        <f t="shared" si="43"/>
        <v>0</v>
      </c>
      <c r="BL60" s="922">
        <f t="shared" si="44"/>
        <v>0</v>
      </c>
      <c r="BM60" s="164" t="str">
        <f t="shared" si="45"/>
        <v/>
      </c>
      <c r="BN60" s="163">
        <f t="shared" si="46"/>
        <v>0</v>
      </c>
      <c r="BO60" s="460">
        <f t="shared" si="47"/>
        <v>0</v>
      </c>
      <c r="BP60" s="860">
        <f t="shared" si="48"/>
        <v>0</v>
      </c>
      <c r="BQ60" s="861">
        <f t="shared" si="49"/>
        <v>0</v>
      </c>
      <c r="BR60" s="922">
        <f t="shared" si="50"/>
        <v>0</v>
      </c>
      <c r="BS60" s="164" t="str">
        <f t="shared" si="51"/>
        <v/>
      </c>
      <c r="BT60" s="163">
        <f t="shared" si="52"/>
        <v>0</v>
      </c>
      <c r="BU60" s="460">
        <f t="shared" si="53"/>
        <v>0</v>
      </c>
      <c r="BV60" s="860">
        <f t="shared" si="54"/>
        <v>0</v>
      </c>
      <c r="BW60" s="861">
        <f t="shared" si="55"/>
        <v>0</v>
      </c>
      <c r="BX60" s="922">
        <f t="shared" si="56"/>
        <v>0</v>
      </c>
      <c r="BY60" s="164" t="str">
        <f t="shared" si="57"/>
        <v/>
      </c>
      <c r="BZ60" s="163">
        <f t="shared" si="58"/>
        <v>0</v>
      </c>
      <c r="CA60" s="460">
        <f t="shared" si="59"/>
        <v>0</v>
      </c>
      <c r="CB60" s="860">
        <f t="shared" si="60"/>
        <v>0</v>
      </c>
      <c r="CC60" s="861">
        <f t="shared" si="61"/>
        <v>0</v>
      </c>
      <c r="CD60" s="922">
        <f t="shared" si="62"/>
        <v>0</v>
      </c>
      <c r="CE60" s="164" t="str">
        <f t="shared" si="63"/>
        <v/>
      </c>
      <c r="CF60" s="163">
        <f t="shared" si="64"/>
        <v>0</v>
      </c>
      <c r="CG60" s="460">
        <f t="shared" si="65"/>
        <v>0</v>
      </c>
      <c r="CH60" s="860">
        <f t="shared" si="66"/>
        <v>0</v>
      </c>
      <c r="CI60" s="861">
        <f t="shared" si="67"/>
        <v>0</v>
      </c>
      <c r="CJ60" s="922">
        <f t="shared" si="68"/>
        <v>0</v>
      </c>
      <c r="CK60" s="164" t="str">
        <f t="shared" si="153"/>
        <v/>
      </c>
      <c r="CL60" s="163">
        <f t="shared" si="154"/>
        <v>0</v>
      </c>
      <c r="CM60" s="460">
        <f t="shared" si="69"/>
        <v>0</v>
      </c>
      <c r="CN60" s="860">
        <f t="shared" si="70"/>
        <v>0</v>
      </c>
      <c r="CO60" s="861">
        <f t="shared" si="71"/>
        <v>0</v>
      </c>
      <c r="CP60" s="922">
        <f t="shared" si="72"/>
        <v>0</v>
      </c>
      <c r="CQ60" s="164" t="str">
        <f t="shared" si="155"/>
        <v/>
      </c>
      <c r="CR60" s="163">
        <f t="shared" si="156"/>
        <v>0</v>
      </c>
      <c r="CS60" s="460">
        <f t="shared" si="73"/>
        <v>0</v>
      </c>
      <c r="CT60" s="860">
        <f t="shared" si="74"/>
        <v>0</v>
      </c>
      <c r="CU60" s="861">
        <f t="shared" si="75"/>
        <v>0</v>
      </c>
      <c r="CV60" s="922">
        <f t="shared" si="76"/>
        <v>0</v>
      </c>
      <c r="CW60" s="164" t="str">
        <f t="shared" si="157"/>
        <v/>
      </c>
      <c r="CX60" s="163">
        <f t="shared" si="158"/>
        <v>0</v>
      </c>
      <c r="CY60" s="460">
        <f t="shared" si="77"/>
        <v>0</v>
      </c>
      <c r="CZ60" s="860">
        <f t="shared" si="78"/>
        <v>0</v>
      </c>
      <c r="DA60" s="861">
        <f t="shared" si="79"/>
        <v>0</v>
      </c>
      <c r="DB60" s="922">
        <f t="shared" si="80"/>
        <v>0</v>
      </c>
      <c r="DC60" s="164" t="str">
        <f t="shared" si="159"/>
        <v/>
      </c>
      <c r="DD60" s="163">
        <f t="shared" si="160"/>
        <v>0</v>
      </c>
      <c r="DE60" s="460">
        <f t="shared" si="81"/>
        <v>0</v>
      </c>
      <c r="DF60" s="860">
        <f t="shared" si="82"/>
        <v>0</v>
      </c>
      <c r="DG60" s="861">
        <f t="shared" si="83"/>
        <v>0</v>
      </c>
      <c r="DH60" s="922">
        <f t="shared" si="84"/>
        <v>0</v>
      </c>
      <c r="DI60" s="164" t="str">
        <f t="shared" si="161"/>
        <v/>
      </c>
      <c r="DJ60" s="163">
        <f t="shared" si="162"/>
        <v>0</v>
      </c>
      <c r="DK60" s="460">
        <f t="shared" si="85"/>
        <v>0</v>
      </c>
      <c r="DL60" s="860">
        <f t="shared" si="86"/>
        <v>0</v>
      </c>
      <c r="DM60" s="861">
        <f t="shared" si="87"/>
        <v>0</v>
      </c>
      <c r="DN60" s="922">
        <f t="shared" si="88"/>
        <v>0</v>
      </c>
      <c r="DO60" s="164" t="str">
        <f t="shared" si="163"/>
        <v/>
      </c>
      <c r="DP60" s="163">
        <f t="shared" si="164"/>
        <v>0</v>
      </c>
      <c r="DQ60" s="460">
        <f t="shared" si="89"/>
        <v>0</v>
      </c>
      <c r="DR60" s="860">
        <f t="shared" si="90"/>
        <v>0</v>
      </c>
      <c r="DS60" s="861">
        <f t="shared" si="91"/>
        <v>0</v>
      </c>
      <c r="DT60" s="922">
        <f t="shared" si="92"/>
        <v>0</v>
      </c>
      <c r="DU60" s="164" t="str">
        <f t="shared" si="165"/>
        <v/>
      </c>
      <c r="DV60" s="163">
        <f t="shared" si="166"/>
        <v>0</v>
      </c>
      <c r="DW60" s="460">
        <f t="shared" si="93"/>
        <v>0</v>
      </c>
      <c r="DX60" s="860">
        <f t="shared" si="94"/>
        <v>0</v>
      </c>
      <c r="DY60" s="861">
        <f t="shared" si="95"/>
        <v>0</v>
      </c>
      <c r="DZ60" s="922">
        <f t="shared" si="96"/>
        <v>0</v>
      </c>
      <c r="EA60" s="164" t="str">
        <f t="shared" si="167"/>
        <v/>
      </c>
      <c r="EB60" s="163">
        <f t="shared" si="168"/>
        <v>0</v>
      </c>
      <c r="EC60" s="460">
        <f t="shared" si="97"/>
        <v>0</v>
      </c>
      <c r="ED60" s="860">
        <f t="shared" si="98"/>
        <v>0</v>
      </c>
      <c r="EE60" s="861">
        <f t="shared" si="99"/>
        <v>0</v>
      </c>
      <c r="EF60" s="922">
        <f t="shared" si="100"/>
        <v>0</v>
      </c>
      <c r="EG60" s="164" t="str">
        <f t="shared" si="101"/>
        <v/>
      </c>
      <c r="EH60" s="163">
        <f t="shared" si="102"/>
        <v>0</v>
      </c>
      <c r="EI60" s="246"/>
      <c r="EJ60" s="246"/>
      <c r="EK60" s="155"/>
      <c r="EL60" s="22"/>
      <c r="EM60" s="163">
        <f t="shared" si="103"/>
        <v>0</v>
      </c>
      <c r="EN60" s="162">
        <f t="shared" si="104"/>
        <v>0</v>
      </c>
      <c r="EO60" s="162">
        <f t="shared" si="105"/>
        <v>0</v>
      </c>
      <c r="EP60" s="162">
        <f t="shared" si="106"/>
        <v>0</v>
      </c>
      <c r="EQ60" s="162">
        <f t="shared" si="107"/>
        <v>0</v>
      </c>
      <c r="ER60" s="162">
        <f t="shared" si="108"/>
        <v>0</v>
      </c>
      <c r="ES60" s="162">
        <f t="shared" si="119"/>
        <v>0</v>
      </c>
      <c r="ET60" s="162">
        <f t="shared" si="109"/>
        <v>0</v>
      </c>
      <c r="EU60" s="162">
        <f t="shared" si="110"/>
        <v>0</v>
      </c>
      <c r="EV60" s="162">
        <f t="shared" si="111"/>
        <v>0</v>
      </c>
      <c r="EW60" s="162">
        <f t="shared" si="112"/>
        <v>0</v>
      </c>
      <c r="EX60" s="162">
        <f t="shared" si="113"/>
        <v>0</v>
      </c>
      <c r="EY60" s="162">
        <f t="shared" si="114"/>
        <v>0</v>
      </c>
      <c r="EZ60" s="162">
        <f t="shared" si="115"/>
        <v>0</v>
      </c>
      <c r="FA60" s="162">
        <f t="shared" si="116"/>
        <v>0</v>
      </c>
      <c r="FB60" s="162">
        <f t="shared" si="117"/>
        <v>0</v>
      </c>
      <c r="FC60" s="22"/>
      <c r="FD60" s="161">
        <f t="shared" si="118"/>
        <v>35</v>
      </c>
      <c r="FE60" s="620">
        <f t="shared" si="120"/>
        <v>0</v>
      </c>
      <c r="FF60" s="160">
        <f>FF5</f>
        <v>50</v>
      </c>
      <c r="FG60" s="159" t="str">
        <f t="shared" si="121"/>
        <v/>
      </c>
      <c r="FH60" s="159" t="str">
        <f t="shared" si="122"/>
        <v/>
      </c>
      <c r="FI60" s="159" t="str">
        <f t="shared" si="123"/>
        <v/>
      </c>
      <c r="FJ60" s="159" t="str">
        <f t="shared" si="124"/>
        <v/>
      </c>
      <c r="FK60" s="159" t="str">
        <f t="shared" si="125"/>
        <v/>
      </c>
      <c r="FL60" s="159" t="str">
        <f t="shared" si="126"/>
        <v/>
      </c>
      <c r="FM60" s="159" t="str">
        <f t="shared" si="127"/>
        <v/>
      </c>
      <c r="FN60" s="159" t="str">
        <f t="shared" si="128"/>
        <v/>
      </c>
      <c r="FO60" s="159" t="str">
        <f t="shared" si="129"/>
        <v/>
      </c>
      <c r="FP60" s="159" t="str">
        <f t="shared" si="130"/>
        <v/>
      </c>
      <c r="FQ60" s="159" t="str">
        <f t="shared" si="131"/>
        <v/>
      </c>
      <c r="FR60" s="159" t="str">
        <f t="shared" si="132"/>
        <v/>
      </c>
      <c r="FS60" s="159" t="str">
        <f t="shared" si="133"/>
        <v/>
      </c>
      <c r="FT60" s="159" t="str">
        <f t="shared" si="134"/>
        <v/>
      </c>
      <c r="FU60" s="159" t="str">
        <f t="shared" si="135"/>
        <v/>
      </c>
      <c r="FV60" s="159" t="str">
        <f t="shared" si="136"/>
        <v/>
      </c>
      <c r="FW60" s="158"/>
      <c r="FX60" s="732">
        <f t="shared" si="137"/>
        <v>50</v>
      </c>
      <c r="FY60" s="732">
        <f t="shared" si="138"/>
        <v>50</v>
      </c>
      <c r="FZ60" s="732">
        <f t="shared" si="139"/>
        <v>50</v>
      </c>
      <c r="GA60" s="732">
        <f t="shared" si="140"/>
        <v>50</v>
      </c>
      <c r="GB60" s="732">
        <f t="shared" si="141"/>
        <v>50</v>
      </c>
      <c r="GC60" s="732">
        <f t="shared" si="142"/>
        <v>50</v>
      </c>
      <c r="GD60" s="732">
        <f t="shared" si="143"/>
        <v>50</v>
      </c>
      <c r="GE60" s="732">
        <f t="shared" si="144"/>
        <v>50</v>
      </c>
      <c r="GF60" s="732">
        <f t="shared" si="145"/>
        <v>50</v>
      </c>
      <c r="GG60" s="732">
        <f t="shared" si="146"/>
        <v>50</v>
      </c>
      <c r="GH60" s="732">
        <f t="shared" si="147"/>
        <v>50</v>
      </c>
      <c r="GI60" s="732">
        <f t="shared" si="148"/>
        <v>50</v>
      </c>
      <c r="GJ60" s="732">
        <f t="shared" si="149"/>
        <v>50</v>
      </c>
      <c r="GK60" s="732">
        <f t="shared" si="150"/>
        <v>50</v>
      </c>
      <c r="GL60" s="732">
        <f t="shared" si="151"/>
        <v>50</v>
      </c>
      <c r="GM60" s="732">
        <f t="shared" si="152"/>
        <v>50</v>
      </c>
      <c r="GN60" s="734">
        <v>53</v>
      </c>
      <c r="GO60" s="155"/>
      <c r="GQ60" s="19"/>
      <c r="GR60" s="394"/>
      <c r="GS60" s="397" t="s">
        <v>297</v>
      </c>
      <c r="GT60" s="1356">
        <v>36622</v>
      </c>
      <c r="GU60" s="1356"/>
      <c r="GV60" s="394" t="s">
        <v>298</v>
      </c>
      <c r="GW60" s="394"/>
      <c r="GX60" s="394"/>
      <c r="GY60" s="394"/>
      <c r="GZ60" s="397" t="s">
        <v>299</v>
      </c>
      <c r="HA60" s="396" t="s">
        <v>212</v>
      </c>
      <c r="HB60" s="397" t="s">
        <v>300</v>
      </c>
      <c r="HC60" s="396" t="s">
        <v>212</v>
      </c>
      <c r="HD60" s="394"/>
      <c r="HE60" s="397" t="s">
        <v>301</v>
      </c>
      <c r="HF60" s="396"/>
      <c r="HG60" s="394"/>
      <c r="HH60" s="19"/>
      <c r="HI60" s="377"/>
      <c r="HJ60" s="279"/>
      <c r="HK60" s="510" t="s">
        <v>387</v>
      </c>
      <c r="HL60" s="544">
        <f t="shared" ref="HL60:IA60" si="180">HL27</f>
        <v>2</v>
      </c>
      <c r="HM60" s="544">
        <f t="shared" si="180"/>
        <v>2</v>
      </c>
      <c r="HN60" s="544">
        <f t="shared" si="180"/>
        <v>2</v>
      </c>
      <c r="HO60" s="544">
        <f t="shared" si="180"/>
        <v>2</v>
      </c>
      <c r="HP60" s="544">
        <f t="shared" si="180"/>
        <v>2</v>
      </c>
      <c r="HQ60" s="544">
        <f t="shared" si="180"/>
        <v>2</v>
      </c>
      <c r="HR60" s="544">
        <f t="shared" si="180"/>
        <v>2</v>
      </c>
      <c r="HS60" s="544">
        <f t="shared" si="180"/>
        <v>2</v>
      </c>
      <c r="HT60" s="544">
        <f t="shared" si="180"/>
        <v>2</v>
      </c>
      <c r="HU60" s="544">
        <f t="shared" si="180"/>
        <v>2</v>
      </c>
      <c r="HV60" s="544">
        <f t="shared" si="180"/>
        <v>2</v>
      </c>
      <c r="HW60" s="544">
        <f t="shared" si="180"/>
        <v>2</v>
      </c>
      <c r="HX60" s="544">
        <f t="shared" si="180"/>
        <v>2</v>
      </c>
      <c r="HY60" s="544">
        <f t="shared" si="180"/>
        <v>2</v>
      </c>
      <c r="HZ60" s="544">
        <f t="shared" si="180"/>
        <v>2</v>
      </c>
      <c r="IA60" s="544">
        <f t="shared" si="180"/>
        <v>2</v>
      </c>
      <c r="IB60" s="590"/>
      <c r="IC60" s="590"/>
      <c r="ID60" s="590"/>
      <c r="IE60" s="590"/>
      <c r="IF60" s="590"/>
      <c r="IG60" s="19"/>
    </row>
    <row r="61" spans="1:241" s="20" customFormat="1" ht="39.950000000000003" customHeight="1" x14ac:dyDescent="0.25">
      <c r="A61" s="27">
        <f>ROW()</f>
        <v>61</v>
      </c>
      <c r="B61" s="342">
        <f>IF(C61="I","",IF(ISBLANK(D61),"",IF(ISTEXT(D61),LARGE(B18:B60,1)+1,0)))</f>
        <v>41</v>
      </c>
      <c r="C61" s="344"/>
      <c r="D61" s="173" t="s">
        <v>137</v>
      </c>
      <c r="E61" s="664" t="s">
        <v>136</v>
      </c>
      <c r="F61" s="171"/>
      <c r="G61" s="856"/>
      <c r="H61" s="857"/>
      <c r="I61" s="707"/>
      <c r="J61" s="919">
        <f t="shared" si="6"/>
        <v>0</v>
      </c>
      <c r="K61" s="707"/>
      <c r="L61" s="919">
        <f t="shared" si="7"/>
        <v>0</v>
      </c>
      <c r="M61" s="707"/>
      <c r="N61" s="919">
        <f t="shared" si="8"/>
        <v>0</v>
      </c>
      <c r="O61" s="707"/>
      <c r="P61" s="919">
        <f t="shared" si="9"/>
        <v>0</v>
      </c>
      <c r="Q61" s="707"/>
      <c r="R61" s="919">
        <f t="shared" si="10"/>
        <v>0</v>
      </c>
      <c r="S61" s="707"/>
      <c r="T61" s="919">
        <f t="shared" si="11"/>
        <v>0</v>
      </c>
      <c r="U61" s="707"/>
      <c r="V61" s="919">
        <f t="shared" si="12"/>
        <v>0</v>
      </c>
      <c r="W61" s="707"/>
      <c r="X61" s="919">
        <f t="shared" si="176"/>
        <v>0</v>
      </c>
      <c r="Y61" s="707"/>
      <c r="Z61" s="919">
        <f t="shared" si="14"/>
        <v>0</v>
      </c>
      <c r="AA61" s="707"/>
      <c r="AB61" s="919">
        <f t="shared" si="15"/>
        <v>0</v>
      </c>
      <c r="AC61" s="707"/>
      <c r="AD61" s="919">
        <f t="shared" si="177"/>
        <v>0</v>
      </c>
      <c r="AE61" s="707"/>
      <c r="AF61" s="919">
        <f t="shared" si="17"/>
        <v>0</v>
      </c>
      <c r="AG61" s="707"/>
      <c r="AH61" s="919">
        <f t="shared" si="18"/>
        <v>0</v>
      </c>
      <c r="AI61" s="707"/>
      <c r="AJ61" s="919">
        <f t="shared" si="19"/>
        <v>0</v>
      </c>
      <c r="AK61" s="707"/>
      <c r="AL61" s="919">
        <f t="shared" si="178"/>
        <v>0</v>
      </c>
      <c r="AM61" s="707"/>
      <c r="AN61" s="916">
        <f t="shared" si="171"/>
        <v>0</v>
      </c>
      <c r="AO61" s="178">
        <f>AO6</f>
        <v>35</v>
      </c>
      <c r="AP61" s="964">
        <f t="shared" si="22"/>
        <v>0</v>
      </c>
      <c r="AQ61" s="926">
        <f t="shared" si="23"/>
        <v>0</v>
      </c>
      <c r="AR61" s="860">
        <f t="shared" si="24"/>
        <v>0</v>
      </c>
      <c r="AS61" s="861">
        <f t="shared" si="25"/>
        <v>0</v>
      </c>
      <c r="AT61" s="922">
        <f t="shared" si="26"/>
        <v>0</v>
      </c>
      <c r="AU61" s="164" t="str">
        <f t="shared" si="27"/>
        <v/>
      </c>
      <c r="AV61" s="163">
        <f t="shared" si="28"/>
        <v>0</v>
      </c>
      <c r="AW61" s="460">
        <f t="shared" si="29"/>
        <v>0</v>
      </c>
      <c r="AX61" s="860">
        <f t="shared" si="30"/>
        <v>0</v>
      </c>
      <c r="AY61" s="861">
        <f t="shared" si="31"/>
        <v>0</v>
      </c>
      <c r="AZ61" s="922">
        <f t="shared" si="32"/>
        <v>0</v>
      </c>
      <c r="BA61" s="164" t="str">
        <f t="shared" si="33"/>
        <v/>
      </c>
      <c r="BB61" s="163">
        <f t="shared" si="34"/>
        <v>0</v>
      </c>
      <c r="BC61" s="460">
        <f t="shared" si="35"/>
        <v>0</v>
      </c>
      <c r="BD61" s="860">
        <f t="shared" si="36"/>
        <v>0</v>
      </c>
      <c r="BE61" s="861">
        <f t="shared" si="37"/>
        <v>0</v>
      </c>
      <c r="BF61" s="922">
        <f t="shared" si="38"/>
        <v>0</v>
      </c>
      <c r="BG61" s="164" t="str">
        <f t="shared" si="39"/>
        <v/>
      </c>
      <c r="BH61" s="163">
        <f t="shared" si="40"/>
        <v>0</v>
      </c>
      <c r="BI61" s="460">
        <f t="shared" si="41"/>
        <v>0</v>
      </c>
      <c r="BJ61" s="860">
        <f t="shared" si="42"/>
        <v>0</v>
      </c>
      <c r="BK61" s="861">
        <f t="shared" si="43"/>
        <v>0</v>
      </c>
      <c r="BL61" s="922">
        <f t="shared" si="44"/>
        <v>0</v>
      </c>
      <c r="BM61" s="164" t="str">
        <f t="shared" si="45"/>
        <v/>
      </c>
      <c r="BN61" s="163">
        <f t="shared" si="46"/>
        <v>0</v>
      </c>
      <c r="BO61" s="460">
        <f t="shared" si="47"/>
        <v>0</v>
      </c>
      <c r="BP61" s="860">
        <f t="shared" si="48"/>
        <v>0</v>
      </c>
      <c r="BQ61" s="861">
        <f t="shared" si="49"/>
        <v>0</v>
      </c>
      <c r="BR61" s="922">
        <f t="shared" si="50"/>
        <v>0</v>
      </c>
      <c r="BS61" s="164" t="str">
        <f t="shared" si="51"/>
        <v/>
      </c>
      <c r="BT61" s="163">
        <f t="shared" si="52"/>
        <v>0</v>
      </c>
      <c r="BU61" s="460">
        <f t="shared" si="53"/>
        <v>0</v>
      </c>
      <c r="BV61" s="860">
        <f t="shared" si="54"/>
        <v>0</v>
      </c>
      <c r="BW61" s="861">
        <f t="shared" si="55"/>
        <v>0</v>
      </c>
      <c r="BX61" s="922">
        <f t="shared" si="56"/>
        <v>0</v>
      </c>
      <c r="BY61" s="164" t="str">
        <f t="shared" si="57"/>
        <v/>
      </c>
      <c r="BZ61" s="163">
        <f t="shared" si="58"/>
        <v>0</v>
      </c>
      <c r="CA61" s="460">
        <f t="shared" si="59"/>
        <v>0</v>
      </c>
      <c r="CB61" s="860">
        <f t="shared" si="60"/>
        <v>0</v>
      </c>
      <c r="CC61" s="861">
        <f t="shared" si="61"/>
        <v>0</v>
      </c>
      <c r="CD61" s="922">
        <f t="shared" si="62"/>
        <v>0</v>
      </c>
      <c r="CE61" s="164" t="str">
        <f t="shared" si="63"/>
        <v/>
      </c>
      <c r="CF61" s="163">
        <f t="shared" si="64"/>
        <v>0</v>
      </c>
      <c r="CG61" s="460">
        <f t="shared" si="65"/>
        <v>0</v>
      </c>
      <c r="CH61" s="860">
        <f t="shared" si="66"/>
        <v>0</v>
      </c>
      <c r="CI61" s="861">
        <f t="shared" si="67"/>
        <v>0</v>
      </c>
      <c r="CJ61" s="922">
        <f t="shared" si="68"/>
        <v>0</v>
      </c>
      <c r="CK61" s="164" t="str">
        <f t="shared" si="153"/>
        <v/>
      </c>
      <c r="CL61" s="163">
        <f t="shared" si="154"/>
        <v>0</v>
      </c>
      <c r="CM61" s="460">
        <f t="shared" si="69"/>
        <v>0</v>
      </c>
      <c r="CN61" s="860">
        <f t="shared" si="70"/>
        <v>0</v>
      </c>
      <c r="CO61" s="861">
        <f t="shared" si="71"/>
        <v>0</v>
      </c>
      <c r="CP61" s="922">
        <f t="shared" si="72"/>
        <v>0</v>
      </c>
      <c r="CQ61" s="164" t="str">
        <f t="shared" si="155"/>
        <v/>
      </c>
      <c r="CR61" s="163">
        <f t="shared" si="156"/>
        <v>0</v>
      </c>
      <c r="CS61" s="460">
        <f t="shared" si="73"/>
        <v>0</v>
      </c>
      <c r="CT61" s="860">
        <f t="shared" si="74"/>
        <v>0</v>
      </c>
      <c r="CU61" s="861">
        <f t="shared" si="75"/>
        <v>0</v>
      </c>
      <c r="CV61" s="922">
        <f t="shared" si="76"/>
        <v>0</v>
      </c>
      <c r="CW61" s="164" t="str">
        <f t="shared" si="157"/>
        <v/>
      </c>
      <c r="CX61" s="163">
        <f t="shared" si="158"/>
        <v>0</v>
      </c>
      <c r="CY61" s="460">
        <f t="shared" si="77"/>
        <v>0</v>
      </c>
      <c r="CZ61" s="860">
        <f t="shared" si="78"/>
        <v>0</v>
      </c>
      <c r="DA61" s="861">
        <f t="shared" si="79"/>
        <v>0</v>
      </c>
      <c r="DB61" s="922">
        <f t="shared" si="80"/>
        <v>0</v>
      </c>
      <c r="DC61" s="164" t="str">
        <f t="shared" si="159"/>
        <v/>
      </c>
      <c r="DD61" s="163">
        <f t="shared" si="160"/>
        <v>0</v>
      </c>
      <c r="DE61" s="460">
        <f t="shared" si="81"/>
        <v>0</v>
      </c>
      <c r="DF61" s="860">
        <f t="shared" si="82"/>
        <v>0</v>
      </c>
      <c r="DG61" s="861">
        <f t="shared" si="83"/>
        <v>0</v>
      </c>
      <c r="DH61" s="922">
        <f t="shared" si="84"/>
        <v>0</v>
      </c>
      <c r="DI61" s="164" t="str">
        <f t="shared" si="161"/>
        <v/>
      </c>
      <c r="DJ61" s="163">
        <f t="shared" si="162"/>
        <v>0</v>
      </c>
      <c r="DK61" s="460">
        <f t="shared" si="85"/>
        <v>0</v>
      </c>
      <c r="DL61" s="860">
        <f t="shared" si="86"/>
        <v>0</v>
      </c>
      <c r="DM61" s="861">
        <f t="shared" si="87"/>
        <v>0</v>
      </c>
      <c r="DN61" s="922">
        <f t="shared" si="88"/>
        <v>0</v>
      </c>
      <c r="DO61" s="164" t="str">
        <f t="shared" si="163"/>
        <v/>
      </c>
      <c r="DP61" s="163">
        <f t="shared" si="164"/>
        <v>0</v>
      </c>
      <c r="DQ61" s="460">
        <f t="shared" si="89"/>
        <v>0</v>
      </c>
      <c r="DR61" s="860">
        <f t="shared" si="90"/>
        <v>0</v>
      </c>
      <c r="DS61" s="861">
        <f t="shared" si="91"/>
        <v>0</v>
      </c>
      <c r="DT61" s="922">
        <f t="shared" si="92"/>
        <v>0</v>
      </c>
      <c r="DU61" s="164" t="str">
        <f t="shared" si="165"/>
        <v/>
      </c>
      <c r="DV61" s="163">
        <f t="shared" si="166"/>
        <v>0</v>
      </c>
      <c r="DW61" s="460">
        <f t="shared" si="93"/>
        <v>0</v>
      </c>
      <c r="DX61" s="860">
        <f t="shared" si="94"/>
        <v>0</v>
      </c>
      <c r="DY61" s="861">
        <f t="shared" si="95"/>
        <v>0</v>
      </c>
      <c r="DZ61" s="922">
        <f t="shared" si="96"/>
        <v>0</v>
      </c>
      <c r="EA61" s="164" t="str">
        <f t="shared" si="167"/>
        <v/>
      </c>
      <c r="EB61" s="163">
        <f t="shared" si="168"/>
        <v>0</v>
      </c>
      <c r="EC61" s="460">
        <f t="shared" si="97"/>
        <v>0</v>
      </c>
      <c r="ED61" s="860">
        <f t="shared" si="98"/>
        <v>0</v>
      </c>
      <c r="EE61" s="861">
        <f t="shared" si="99"/>
        <v>0</v>
      </c>
      <c r="EF61" s="922">
        <f t="shared" si="100"/>
        <v>0</v>
      </c>
      <c r="EG61" s="164" t="str">
        <f t="shared" si="101"/>
        <v/>
      </c>
      <c r="EH61" s="163">
        <f t="shared" si="102"/>
        <v>0</v>
      </c>
      <c r="EI61" s="246"/>
      <c r="EJ61" s="246"/>
      <c r="EK61" s="155"/>
      <c r="EL61" s="22"/>
      <c r="EM61" s="163">
        <f t="shared" si="103"/>
        <v>0</v>
      </c>
      <c r="EN61" s="162">
        <f t="shared" si="104"/>
        <v>0</v>
      </c>
      <c r="EO61" s="162">
        <f t="shared" si="105"/>
        <v>0</v>
      </c>
      <c r="EP61" s="162">
        <f t="shared" si="106"/>
        <v>0</v>
      </c>
      <c r="EQ61" s="162">
        <f t="shared" si="107"/>
        <v>0</v>
      </c>
      <c r="ER61" s="162">
        <f t="shared" si="108"/>
        <v>0</v>
      </c>
      <c r="ES61" s="162">
        <f t="shared" si="119"/>
        <v>0</v>
      </c>
      <c r="ET61" s="162">
        <f t="shared" si="109"/>
        <v>0</v>
      </c>
      <c r="EU61" s="162">
        <f t="shared" si="110"/>
        <v>0</v>
      </c>
      <c r="EV61" s="162">
        <f t="shared" si="111"/>
        <v>0</v>
      </c>
      <c r="EW61" s="162">
        <f t="shared" si="112"/>
        <v>0</v>
      </c>
      <c r="EX61" s="162">
        <f t="shared" si="113"/>
        <v>0</v>
      </c>
      <c r="EY61" s="162">
        <f t="shared" si="114"/>
        <v>0</v>
      </c>
      <c r="EZ61" s="162">
        <f t="shared" si="115"/>
        <v>0</v>
      </c>
      <c r="FA61" s="162">
        <f t="shared" si="116"/>
        <v>0</v>
      </c>
      <c r="FB61" s="162">
        <f t="shared" si="117"/>
        <v>0</v>
      </c>
      <c r="FC61" s="22"/>
      <c r="FD61" s="161">
        <f t="shared" si="118"/>
        <v>35</v>
      </c>
      <c r="FE61" s="620">
        <f t="shared" si="120"/>
        <v>0</v>
      </c>
      <c r="FF61" s="160">
        <f>FF5</f>
        <v>50</v>
      </c>
      <c r="FG61" s="159" t="str">
        <f t="shared" si="121"/>
        <v/>
      </c>
      <c r="FH61" s="159" t="str">
        <f t="shared" si="122"/>
        <v/>
      </c>
      <c r="FI61" s="159" t="str">
        <f t="shared" si="123"/>
        <v/>
      </c>
      <c r="FJ61" s="159" t="str">
        <f t="shared" si="124"/>
        <v/>
      </c>
      <c r="FK61" s="159" t="str">
        <f t="shared" si="125"/>
        <v/>
      </c>
      <c r="FL61" s="159" t="str">
        <f t="shared" si="126"/>
        <v/>
      </c>
      <c r="FM61" s="159" t="str">
        <f t="shared" si="127"/>
        <v/>
      </c>
      <c r="FN61" s="159" t="str">
        <f t="shared" si="128"/>
        <v/>
      </c>
      <c r="FO61" s="159" t="str">
        <f t="shared" si="129"/>
        <v/>
      </c>
      <c r="FP61" s="159" t="str">
        <f t="shared" si="130"/>
        <v/>
      </c>
      <c r="FQ61" s="159" t="str">
        <f t="shared" si="131"/>
        <v/>
      </c>
      <c r="FR61" s="159" t="str">
        <f t="shared" si="132"/>
        <v/>
      </c>
      <c r="FS61" s="159" t="str">
        <f t="shared" si="133"/>
        <v/>
      </c>
      <c r="FT61" s="159" t="str">
        <f t="shared" si="134"/>
        <v/>
      </c>
      <c r="FU61" s="159" t="str">
        <f t="shared" si="135"/>
        <v/>
      </c>
      <c r="FV61" s="159" t="str">
        <f t="shared" si="136"/>
        <v/>
      </c>
      <c r="FW61" s="158"/>
      <c r="FX61" s="732">
        <f t="shared" si="137"/>
        <v>50</v>
      </c>
      <c r="FY61" s="732">
        <f t="shared" si="138"/>
        <v>50</v>
      </c>
      <c r="FZ61" s="732">
        <f t="shared" si="139"/>
        <v>50</v>
      </c>
      <c r="GA61" s="732">
        <f t="shared" si="140"/>
        <v>50</v>
      </c>
      <c r="GB61" s="732">
        <f t="shared" si="141"/>
        <v>50</v>
      </c>
      <c r="GC61" s="732">
        <f t="shared" si="142"/>
        <v>50</v>
      </c>
      <c r="GD61" s="732">
        <f t="shared" si="143"/>
        <v>50</v>
      </c>
      <c r="GE61" s="732">
        <f t="shared" si="144"/>
        <v>50</v>
      </c>
      <c r="GF61" s="732">
        <f t="shared" si="145"/>
        <v>50</v>
      </c>
      <c r="GG61" s="732">
        <f t="shared" si="146"/>
        <v>50</v>
      </c>
      <c r="GH61" s="732">
        <f t="shared" si="147"/>
        <v>50</v>
      </c>
      <c r="GI61" s="732">
        <f t="shared" si="148"/>
        <v>50</v>
      </c>
      <c r="GJ61" s="732">
        <f t="shared" si="149"/>
        <v>50</v>
      </c>
      <c r="GK61" s="732">
        <f t="shared" si="150"/>
        <v>50</v>
      </c>
      <c r="GL61" s="732">
        <f t="shared" si="151"/>
        <v>50</v>
      </c>
      <c r="GM61" s="732">
        <f t="shared" si="152"/>
        <v>50</v>
      </c>
      <c r="GN61" s="734">
        <v>54</v>
      </c>
      <c r="GO61" s="155"/>
      <c r="GQ61" s="19"/>
      <c r="GR61" s="394"/>
      <c r="GS61" s="397"/>
      <c r="GT61" s="397"/>
      <c r="GU61" s="397"/>
      <c r="GV61" s="397"/>
      <c r="GW61" s="397"/>
      <c r="GX61" s="397"/>
      <c r="GY61" s="397"/>
      <c r="GZ61" s="397" t="s">
        <v>288</v>
      </c>
      <c r="HA61" s="433"/>
      <c r="HB61" s="397" t="s">
        <v>288</v>
      </c>
      <c r="HC61" s="433"/>
      <c r="HD61" s="394"/>
      <c r="HE61" s="397" t="s">
        <v>288</v>
      </c>
      <c r="HF61" s="433"/>
      <c r="HG61" s="394"/>
      <c r="HH61" s="19"/>
      <c r="HI61" s="279"/>
      <c r="HJ61" s="279"/>
      <c r="HK61" s="510" t="s">
        <v>371</v>
      </c>
      <c r="HL61" s="527">
        <f t="shared" ref="HL61:IA61" si="181">FG11</f>
        <v>37.1875</v>
      </c>
      <c r="HM61" s="527">
        <f t="shared" si="181"/>
        <v>19.833333333333332</v>
      </c>
      <c r="HN61" s="527">
        <f t="shared" si="181"/>
        <v>14.166666666666666</v>
      </c>
      <c r="HO61" s="527">
        <f t="shared" si="181"/>
        <v>11.442307692307693</v>
      </c>
      <c r="HP61" s="527">
        <f t="shared" si="181"/>
        <v>9.9166666666666661</v>
      </c>
      <c r="HQ61" s="527">
        <f t="shared" si="181"/>
        <v>9.0151515151515156</v>
      </c>
      <c r="HR61" s="527">
        <f t="shared" si="181"/>
        <v>8.5</v>
      </c>
      <c r="HS61" s="527">
        <f t="shared" si="181"/>
        <v>8.2638888888888893</v>
      </c>
      <c r="HT61" s="527">
        <f t="shared" si="181"/>
        <v>8.2638888888888893</v>
      </c>
      <c r="HU61" s="527">
        <f t="shared" si="181"/>
        <v>8.5</v>
      </c>
      <c r="HV61" s="527">
        <f t="shared" si="181"/>
        <v>9.0151515151515156</v>
      </c>
      <c r="HW61" s="527">
        <f t="shared" si="181"/>
        <v>9.9166666666666661</v>
      </c>
      <c r="HX61" s="527">
        <f t="shared" si="181"/>
        <v>11.442307692307693</v>
      </c>
      <c r="HY61" s="527">
        <f t="shared" si="181"/>
        <v>14.166666666666666</v>
      </c>
      <c r="HZ61" s="527">
        <f t="shared" si="181"/>
        <v>19.833333333333332</v>
      </c>
      <c r="IA61" s="527">
        <f t="shared" si="181"/>
        <v>37.1875</v>
      </c>
      <c r="IB61" s="590"/>
      <c r="IC61" s="590"/>
      <c r="ID61" s="590"/>
      <c r="IE61" s="590"/>
      <c r="IF61" s="590"/>
      <c r="IG61" s="19"/>
    </row>
    <row r="62" spans="1:241" s="20" customFormat="1" ht="39.950000000000003" customHeight="1" x14ac:dyDescent="0.25">
      <c r="A62" s="27">
        <f>ROW()</f>
        <v>62</v>
      </c>
      <c r="B62" s="342" t="str">
        <f>IF(C62="I","",IF(ISBLANK(D62),"",IF(ISTEXT(D62),LARGE(B18:B61,1)+1,0)))</f>
        <v/>
      </c>
      <c r="C62" s="182" t="s">
        <v>135</v>
      </c>
      <c r="D62" s="182"/>
      <c r="E62" s="665"/>
      <c r="F62" s="180"/>
      <c r="G62" s="856"/>
      <c r="H62" s="857"/>
      <c r="I62" s="707"/>
      <c r="J62" s="919">
        <f t="shared" si="6"/>
        <v>0</v>
      </c>
      <c r="K62" s="707"/>
      <c r="L62" s="919">
        <f t="shared" si="7"/>
        <v>0</v>
      </c>
      <c r="M62" s="707"/>
      <c r="N62" s="919">
        <f t="shared" si="8"/>
        <v>0</v>
      </c>
      <c r="O62" s="707"/>
      <c r="P62" s="919">
        <f t="shared" si="9"/>
        <v>0</v>
      </c>
      <c r="Q62" s="707"/>
      <c r="R62" s="919">
        <f t="shared" si="10"/>
        <v>0</v>
      </c>
      <c r="S62" s="707"/>
      <c r="T62" s="919">
        <f t="shared" si="11"/>
        <v>0</v>
      </c>
      <c r="U62" s="707"/>
      <c r="V62" s="919">
        <f t="shared" si="12"/>
        <v>0</v>
      </c>
      <c r="W62" s="707"/>
      <c r="X62" s="919">
        <f t="shared" si="176"/>
        <v>0</v>
      </c>
      <c r="Y62" s="707"/>
      <c r="Z62" s="919">
        <f t="shared" si="14"/>
        <v>0</v>
      </c>
      <c r="AA62" s="707"/>
      <c r="AB62" s="919">
        <f t="shared" si="15"/>
        <v>0</v>
      </c>
      <c r="AC62" s="707"/>
      <c r="AD62" s="919">
        <f t="shared" si="177"/>
        <v>0</v>
      </c>
      <c r="AE62" s="707"/>
      <c r="AF62" s="919">
        <f t="shared" si="17"/>
        <v>0</v>
      </c>
      <c r="AG62" s="707"/>
      <c r="AH62" s="919">
        <f t="shared" si="18"/>
        <v>0</v>
      </c>
      <c r="AI62" s="707"/>
      <c r="AJ62" s="919">
        <f t="shared" si="19"/>
        <v>0</v>
      </c>
      <c r="AK62" s="707"/>
      <c r="AL62" s="919">
        <f t="shared" si="178"/>
        <v>0</v>
      </c>
      <c r="AM62" s="707"/>
      <c r="AN62" s="916">
        <f t="shared" si="171"/>
        <v>0</v>
      </c>
      <c r="AO62" s="178">
        <f>AO6</f>
        <v>35</v>
      </c>
      <c r="AP62" s="964">
        <f t="shared" si="22"/>
        <v>0</v>
      </c>
      <c r="AQ62" s="926">
        <f t="shared" si="23"/>
        <v>0</v>
      </c>
      <c r="AR62" s="860">
        <f t="shared" si="24"/>
        <v>0</v>
      </c>
      <c r="AS62" s="861">
        <f t="shared" si="25"/>
        <v>0</v>
      </c>
      <c r="AT62" s="922">
        <f t="shared" si="26"/>
        <v>0</v>
      </c>
      <c r="AU62" s="164" t="str">
        <f t="shared" si="27"/>
        <v/>
      </c>
      <c r="AV62" s="163">
        <f t="shared" si="28"/>
        <v>0</v>
      </c>
      <c r="AW62" s="460">
        <f t="shared" si="29"/>
        <v>0</v>
      </c>
      <c r="AX62" s="860">
        <f t="shared" si="30"/>
        <v>0</v>
      </c>
      <c r="AY62" s="861">
        <f t="shared" si="31"/>
        <v>0</v>
      </c>
      <c r="AZ62" s="922">
        <f t="shared" si="32"/>
        <v>0</v>
      </c>
      <c r="BA62" s="164" t="str">
        <f t="shared" si="33"/>
        <v/>
      </c>
      <c r="BB62" s="163">
        <f t="shared" si="34"/>
        <v>0</v>
      </c>
      <c r="BC62" s="460">
        <f t="shared" si="35"/>
        <v>0</v>
      </c>
      <c r="BD62" s="860">
        <f t="shared" si="36"/>
        <v>0</v>
      </c>
      <c r="BE62" s="861">
        <f t="shared" si="37"/>
        <v>0</v>
      </c>
      <c r="BF62" s="922">
        <f t="shared" si="38"/>
        <v>0</v>
      </c>
      <c r="BG62" s="164" t="str">
        <f t="shared" si="39"/>
        <v/>
      </c>
      <c r="BH62" s="163">
        <f t="shared" si="40"/>
        <v>0</v>
      </c>
      <c r="BI62" s="460">
        <f t="shared" si="41"/>
        <v>0</v>
      </c>
      <c r="BJ62" s="860">
        <f t="shared" si="42"/>
        <v>0</v>
      </c>
      <c r="BK62" s="861">
        <f t="shared" si="43"/>
        <v>0</v>
      </c>
      <c r="BL62" s="922">
        <f t="shared" si="44"/>
        <v>0</v>
      </c>
      <c r="BM62" s="164" t="str">
        <f t="shared" si="45"/>
        <v/>
      </c>
      <c r="BN62" s="163">
        <f t="shared" si="46"/>
        <v>0</v>
      </c>
      <c r="BO62" s="460">
        <f t="shared" si="47"/>
        <v>0</v>
      </c>
      <c r="BP62" s="860">
        <f t="shared" si="48"/>
        <v>0</v>
      </c>
      <c r="BQ62" s="861">
        <f t="shared" si="49"/>
        <v>0</v>
      </c>
      <c r="BR62" s="922">
        <f t="shared" si="50"/>
        <v>0</v>
      </c>
      <c r="BS62" s="164" t="str">
        <f t="shared" si="51"/>
        <v/>
      </c>
      <c r="BT62" s="163">
        <f t="shared" si="52"/>
        <v>0</v>
      </c>
      <c r="BU62" s="460">
        <f t="shared" si="53"/>
        <v>0</v>
      </c>
      <c r="BV62" s="860">
        <f t="shared" si="54"/>
        <v>0</v>
      </c>
      <c r="BW62" s="861">
        <f t="shared" si="55"/>
        <v>0</v>
      </c>
      <c r="BX62" s="922">
        <f t="shared" si="56"/>
        <v>0</v>
      </c>
      <c r="BY62" s="164" t="str">
        <f t="shared" si="57"/>
        <v/>
      </c>
      <c r="BZ62" s="163">
        <f t="shared" si="58"/>
        <v>0</v>
      </c>
      <c r="CA62" s="460">
        <f t="shared" si="59"/>
        <v>0</v>
      </c>
      <c r="CB62" s="860">
        <f t="shared" si="60"/>
        <v>0</v>
      </c>
      <c r="CC62" s="861">
        <f t="shared" si="61"/>
        <v>0</v>
      </c>
      <c r="CD62" s="922">
        <f t="shared" si="62"/>
        <v>0</v>
      </c>
      <c r="CE62" s="164" t="str">
        <f t="shared" si="63"/>
        <v/>
      </c>
      <c r="CF62" s="163">
        <f t="shared" si="64"/>
        <v>0</v>
      </c>
      <c r="CG62" s="460">
        <f t="shared" si="65"/>
        <v>0</v>
      </c>
      <c r="CH62" s="860">
        <f t="shared" si="66"/>
        <v>0</v>
      </c>
      <c r="CI62" s="861">
        <f t="shared" si="67"/>
        <v>0</v>
      </c>
      <c r="CJ62" s="922">
        <f t="shared" si="68"/>
        <v>0</v>
      </c>
      <c r="CK62" s="164" t="str">
        <f t="shared" si="153"/>
        <v/>
      </c>
      <c r="CL62" s="163">
        <f t="shared" si="154"/>
        <v>0</v>
      </c>
      <c r="CM62" s="460">
        <f t="shared" si="69"/>
        <v>0</v>
      </c>
      <c r="CN62" s="860">
        <f t="shared" si="70"/>
        <v>0</v>
      </c>
      <c r="CO62" s="861">
        <f t="shared" si="71"/>
        <v>0</v>
      </c>
      <c r="CP62" s="922">
        <f t="shared" si="72"/>
        <v>0</v>
      </c>
      <c r="CQ62" s="164" t="str">
        <f t="shared" si="155"/>
        <v/>
      </c>
      <c r="CR62" s="163">
        <f t="shared" si="156"/>
        <v>0</v>
      </c>
      <c r="CS62" s="460">
        <f t="shared" si="73"/>
        <v>0</v>
      </c>
      <c r="CT62" s="860">
        <f t="shared" si="74"/>
        <v>0</v>
      </c>
      <c r="CU62" s="861">
        <f t="shared" si="75"/>
        <v>0</v>
      </c>
      <c r="CV62" s="922">
        <f t="shared" si="76"/>
        <v>0</v>
      </c>
      <c r="CW62" s="164" t="str">
        <f t="shared" si="157"/>
        <v/>
      </c>
      <c r="CX62" s="163">
        <f t="shared" si="158"/>
        <v>0</v>
      </c>
      <c r="CY62" s="460">
        <f t="shared" si="77"/>
        <v>0</v>
      </c>
      <c r="CZ62" s="860">
        <f t="shared" si="78"/>
        <v>0</v>
      </c>
      <c r="DA62" s="861">
        <f t="shared" si="79"/>
        <v>0</v>
      </c>
      <c r="DB62" s="922">
        <f t="shared" si="80"/>
        <v>0</v>
      </c>
      <c r="DC62" s="164" t="str">
        <f t="shared" si="159"/>
        <v/>
      </c>
      <c r="DD62" s="163">
        <f t="shared" si="160"/>
        <v>0</v>
      </c>
      <c r="DE62" s="460">
        <f t="shared" si="81"/>
        <v>0</v>
      </c>
      <c r="DF62" s="860">
        <f t="shared" si="82"/>
        <v>0</v>
      </c>
      <c r="DG62" s="861">
        <f t="shared" si="83"/>
        <v>0</v>
      </c>
      <c r="DH62" s="922">
        <f t="shared" si="84"/>
        <v>0</v>
      </c>
      <c r="DI62" s="164" t="str">
        <f t="shared" si="161"/>
        <v/>
      </c>
      <c r="DJ62" s="163">
        <f t="shared" si="162"/>
        <v>0</v>
      </c>
      <c r="DK62" s="460">
        <f t="shared" si="85"/>
        <v>0</v>
      </c>
      <c r="DL62" s="860">
        <f t="shared" si="86"/>
        <v>0</v>
      </c>
      <c r="DM62" s="861">
        <f t="shared" si="87"/>
        <v>0</v>
      </c>
      <c r="DN62" s="922">
        <f t="shared" si="88"/>
        <v>0</v>
      </c>
      <c r="DO62" s="164" t="str">
        <f t="shared" si="163"/>
        <v/>
      </c>
      <c r="DP62" s="163">
        <f t="shared" si="164"/>
        <v>0</v>
      </c>
      <c r="DQ62" s="460">
        <f t="shared" si="89"/>
        <v>0</v>
      </c>
      <c r="DR62" s="860">
        <f t="shared" si="90"/>
        <v>0</v>
      </c>
      <c r="DS62" s="861">
        <f t="shared" si="91"/>
        <v>0</v>
      </c>
      <c r="DT62" s="922">
        <f t="shared" si="92"/>
        <v>0</v>
      </c>
      <c r="DU62" s="164" t="str">
        <f t="shared" si="165"/>
        <v/>
      </c>
      <c r="DV62" s="163">
        <f t="shared" si="166"/>
        <v>0</v>
      </c>
      <c r="DW62" s="460">
        <f t="shared" si="93"/>
        <v>0</v>
      </c>
      <c r="DX62" s="860">
        <f t="shared" si="94"/>
        <v>0</v>
      </c>
      <c r="DY62" s="861">
        <f t="shared" si="95"/>
        <v>0</v>
      </c>
      <c r="DZ62" s="922">
        <f t="shared" si="96"/>
        <v>0</v>
      </c>
      <c r="EA62" s="164" t="str">
        <f t="shared" si="167"/>
        <v/>
      </c>
      <c r="EB62" s="163">
        <f t="shared" si="168"/>
        <v>0</v>
      </c>
      <c r="EC62" s="460">
        <f t="shared" si="97"/>
        <v>0</v>
      </c>
      <c r="ED62" s="860">
        <f t="shared" si="98"/>
        <v>0</v>
      </c>
      <c r="EE62" s="861">
        <f t="shared" si="99"/>
        <v>0</v>
      </c>
      <c r="EF62" s="922">
        <f t="shared" si="100"/>
        <v>0</v>
      </c>
      <c r="EG62" s="164" t="str">
        <f t="shared" si="101"/>
        <v/>
      </c>
      <c r="EH62" s="163">
        <f t="shared" si="102"/>
        <v>0</v>
      </c>
      <c r="EI62" s="246"/>
      <c r="EJ62" s="246"/>
      <c r="EK62" s="155"/>
      <c r="EL62" s="22"/>
      <c r="EM62" s="163">
        <f t="shared" si="103"/>
        <v>0</v>
      </c>
      <c r="EN62" s="162">
        <f t="shared" si="104"/>
        <v>0</v>
      </c>
      <c r="EO62" s="162">
        <f t="shared" si="105"/>
        <v>0</v>
      </c>
      <c r="EP62" s="162">
        <f t="shared" si="106"/>
        <v>0</v>
      </c>
      <c r="EQ62" s="162">
        <f t="shared" si="107"/>
        <v>0</v>
      </c>
      <c r="ER62" s="162">
        <f t="shared" si="108"/>
        <v>0</v>
      </c>
      <c r="ES62" s="162">
        <f t="shared" si="119"/>
        <v>0</v>
      </c>
      <c r="ET62" s="162">
        <f t="shared" si="109"/>
        <v>0</v>
      </c>
      <c r="EU62" s="162">
        <f t="shared" si="110"/>
        <v>0</v>
      </c>
      <c r="EV62" s="162">
        <f t="shared" si="111"/>
        <v>0</v>
      </c>
      <c r="EW62" s="162">
        <f t="shared" si="112"/>
        <v>0</v>
      </c>
      <c r="EX62" s="162">
        <f t="shared" si="113"/>
        <v>0</v>
      </c>
      <c r="EY62" s="162">
        <f t="shared" si="114"/>
        <v>0</v>
      </c>
      <c r="EZ62" s="162">
        <f t="shared" si="115"/>
        <v>0</v>
      </c>
      <c r="FA62" s="162">
        <f t="shared" si="116"/>
        <v>0</v>
      </c>
      <c r="FB62" s="162">
        <f t="shared" si="117"/>
        <v>0</v>
      </c>
      <c r="FC62" s="22"/>
      <c r="FD62" s="161">
        <f t="shared" si="118"/>
        <v>35</v>
      </c>
      <c r="FE62" s="620">
        <f t="shared" si="120"/>
        <v>0</v>
      </c>
      <c r="FF62" s="160">
        <f>FF5</f>
        <v>50</v>
      </c>
      <c r="FG62" s="159" t="str">
        <f t="shared" si="121"/>
        <v/>
      </c>
      <c r="FH62" s="159" t="str">
        <f t="shared" si="122"/>
        <v/>
      </c>
      <c r="FI62" s="159" t="str">
        <f t="shared" si="123"/>
        <v/>
      </c>
      <c r="FJ62" s="159" t="str">
        <f t="shared" si="124"/>
        <v/>
      </c>
      <c r="FK62" s="159" t="str">
        <f t="shared" si="125"/>
        <v/>
      </c>
      <c r="FL62" s="159" t="str">
        <f t="shared" si="126"/>
        <v/>
      </c>
      <c r="FM62" s="159" t="str">
        <f t="shared" si="127"/>
        <v/>
      </c>
      <c r="FN62" s="159" t="str">
        <f t="shared" si="128"/>
        <v/>
      </c>
      <c r="FO62" s="159" t="str">
        <f t="shared" si="129"/>
        <v/>
      </c>
      <c r="FP62" s="159" t="str">
        <f t="shared" si="130"/>
        <v/>
      </c>
      <c r="FQ62" s="159" t="str">
        <f t="shared" si="131"/>
        <v/>
      </c>
      <c r="FR62" s="159" t="str">
        <f t="shared" si="132"/>
        <v/>
      </c>
      <c r="FS62" s="159" t="str">
        <f t="shared" si="133"/>
        <v/>
      </c>
      <c r="FT62" s="159" t="str">
        <f t="shared" si="134"/>
        <v/>
      </c>
      <c r="FU62" s="159" t="str">
        <f t="shared" si="135"/>
        <v/>
      </c>
      <c r="FV62" s="159" t="str">
        <f t="shared" si="136"/>
        <v/>
      </c>
      <c r="FW62" s="158"/>
      <c r="FX62" s="732">
        <f t="shared" si="137"/>
        <v>50</v>
      </c>
      <c r="FY62" s="732">
        <f t="shared" si="138"/>
        <v>50</v>
      </c>
      <c r="FZ62" s="732">
        <f t="shared" si="139"/>
        <v>50</v>
      </c>
      <c r="GA62" s="732">
        <f t="shared" si="140"/>
        <v>50</v>
      </c>
      <c r="GB62" s="732">
        <f t="shared" si="141"/>
        <v>50</v>
      </c>
      <c r="GC62" s="732">
        <f t="shared" si="142"/>
        <v>50</v>
      </c>
      <c r="GD62" s="732">
        <f t="shared" si="143"/>
        <v>50</v>
      </c>
      <c r="GE62" s="732">
        <f t="shared" si="144"/>
        <v>50</v>
      </c>
      <c r="GF62" s="732">
        <f t="shared" si="145"/>
        <v>50</v>
      </c>
      <c r="GG62" s="732">
        <f t="shared" si="146"/>
        <v>50</v>
      </c>
      <c r="GH62" s="732">
        <f t="shared" si="147"/>
        <v>50</v>
      </c>
      <c r="GI62" s="732">
        <f t="shared" si="148"/>
        <v>50</v>
      </c>
      <c r="GJ62" s="732">
        <f t="shared" si="149"/>
        <v>50</v>
      </c>
      <c r="GK62" s="732">
        <f t="shared" si="150"/>
        <v>50</v>
      </c>
      <c r="GL62" s="732">
        <f t="shared" si="151"/>
        <v>50</v>
      </c>
      <c r="GM62" s="732">
        <f t="shared" si="152"/>
        <v>50</v>
      </c>
      <c r="GN62" s="734">
        <v>55</v>
      </c>
      <c r="GO62" s="155"/>
      <c r="GQ62" s="19"/>
      <c r="GR62" s="394"/>
      <c r="GS62" s="394"/>
      <c r="GT62" s="394"/>
      <c r="GU62" s="430"/>
      <c r="GV62" s="394"/>
      <c r="GW62" s="394"/>
      <c r="GX62" s="394"/>
      <c r="GY62" s="394"/>
      <c r="GZ62" s="394"/>
      <c r="HA62" s="394"/>
      <c r="HB62" s="394"/>
      <c r="HC62" s="394"/>
      <c r="HD62" s="394"/>
      <c r="HE62" s="394"/>
      <c r="HF62" s="394"/>
      <c r="HG62" s="394"/>
      <c r="HH62" s="19"/>
      <c r="HI62" s="279"/>
      <c r="HJ62" s="530" t="s">
        <v>38</v>
      </c>
      <c r="HK62" s="481"/>
      <c r="HL62" s="721">
        <f>IF(HL60=0,0,RANK(HL61,HL61:IA61))</f>
        <v>1</v>
      </c>
      <c r="HM62" s="721">
        <f>IF(HM60=0,0,RANK(HM61,HL61:IA61))</f>
        <v>3</v>
      </c>
      <c r="HN62" s="721">
        <f>IF(HN60=0,0,RANK(HN61,HL61:IA61))</f>
        <v>5</v>
      </c>
      <c r="HO62" s="721">
        <f>IF(HO60=0,0,RANK(HO61,HL61:IA61))</f>
        <v>7</v>
      </c>
      <c r="HP62" s="721">
        <f>IF(HP60=0,0,RANK(HP61,HL61:IA61))</f>
        <v>9</v>
      </c>
      <c r="HQ62" s="721">
        <f>IF(HQ60=0,0,RANK(HQ61,HL61:IA61))</f>
        <v>11</v>
      </c>
      <c r="HR62" s="721">
        <f>IF(HR60=0,0,RANK(HR61,HL61:IA61))</f>
        <v>13</v>
      </c>
      <c r="HS62" s="721">
        <f>IF(HS60=0,0,RANK(HS61,HL61:IA61))</f>
        <v>15</v>
      </c>
      <c r="HT62" s="721">
        <f>IF(HT60=0,0,RANK(HT61,HL61:IA61))</f>
        <v>15</v>
      </c>
      <c r="HU62" s="721">
        <f>IF(HU60=0,0,RANK(HU61,HL61:IA61))</f>
        <v>13</v>
      </c>
      <c r="HV62" s="721">
        <f>IF(HV60=0,0,RANK(HV61,HL61:IA61))</f>
        <v>11</v>
      </c>
      <c r="HW62" s="721">
        <f>IF(HW60=0,0,RANK(HW61,HL61:IA61))</f>
        <v>9</v>
      </c>
      <c r="HX62" s="721">
        <f>IF(HX60=0,0,RANK(HX61,HL61:IA61))</f>
        <v>7</v>
      </c>
      <c r="HY62" s="721">
        <f>IF(HY60=0,0,RANK(HY61,HL61:IA61))</f>
        <v>5</v>
      </c>
      <c r="HZ62" s="721">
        <f>IF(HZ60=0,0,RANK(HZ61,HL61:IA61))</f>
        <v>3</v>
      </c>
      <c r="IA62" s="780">
        <f>IF(IA60=0,0,RANK(IA61,HL61:IA61))</f>
        <v>1</v>
      </c>
      <c r="IB62" s="590"/>
      <c r="IC62" s="590"/>
      <c r="ID62" s="590"/>
      <c r="IE62" s="590"/>
      <c r="IF62" s="590"/>
      <c r="IG62" s="19"/>
    </row>
    <row r="63" spans="1:241" s="20" customFormat="1" ht="39.950000000000003" customHeight="1" x14ac:dyDescent="0.25">
      <c r="A63" s="27">
        <f>ROW()</f>
        <v>63</v>
      </c>
      <c r="B63" s="342">
        <f>IF(C63="I","",IF(ISBLANK(D63),"",IF(ISTEXT(D63),LARGE(B18:B62,1)+1,0)))</f>
        <v>42</v>
      </c>
      <c r="C63" s="344"/>
      <c r="D63" s="173" t="s">
        <v>134</v>
      </c>
      <c r="E63" s="664" t="s">
        <v>105</v>
      </c>
      <c r="F63" s="171"/>
      <c r="G63" s="856"/>
      <c r="H63" s="857"/>
      <c r="I63" s="707"/>
      <c r="J63" s="919">
        <f t="shared" si="6"/>
        <v>0</v>
      </c>
      <c r="K63" s="707"/>
      <c r="L63" s="919">
        <f t="shared" si="7"/>
        <v>0</v>
      </c>
      <c r="M63" s="707"/>
      <c r="N63" s="919">
        <f t="shared" si="8"/>
        <v>0</v>
      </c>
      <c r="O63" s="707"/>
      <c r="P63" s="919">
        <f t="shared" si="9"/>
        <v>0</v>
      </c>
      <c r="Q63" s="707"/>
      <c r="R63" s="919">
        <f t="shared" si="10"/>
        <v>0</v>
      </c>
      <c r="S63" s="707"/>
      <c r="T63" s="919">
        <f t="shared" si="11"/>
        <v>0</v>
      </c>
      <c r="U63" s="707"/>
      <c r="V63" s="919">
        <f t="shared" si="12"/>
        <v>0</v>
      </c>
      <c r="W63" s="707"/>
      <c r="X63" s="919">
        <f t="shared" si="176"/>
        <v>0</v>
      </c>
      <c r="Y63" s="707"/>
      <c r="Z63" s="919">
        <f t="shared" si="14"/>
        <v>0</v>
      </c>
      <c r="AA63" s="707"/>
      <c r="AB63" s="919">
        <f t="shared" si="15"/>
        <v>0</v>
      </c>
      <c r="AC63" s="707"/>
      <c r="AD63" s="919">
        <f t="shared" si="177"/>
        <v>0</v>
      </c>
      <c r="AE63" s="707"/>
      <c r="AF63" s="919">
        <f t="shared" si="17"/>
        <v>0</v>
      </c>
      <c r="AG63" s="707"/>
      <c r="AH63" s="919">
        <f t="shared" si="18"/>
        <v>0</v>
      </c>
      <c r="AI63" s="707"/>
      <c r="AJ63" s="919">
        <f t="shared" si="19"/>
        <v>0</v>
      </c>
      <c r="AK63" s="707"/>
      <c r="AL63" s="919">
        <f t="shared" si="178"/>
        <v>0</v>
      </c>
      <c r="AM63" s="707"/>
      <c r="AN63" s="916">
        <f t="shared" si="171"/>
        <v>0</v>
      </c>
      <c r="AO63" s="178">
        <f>AO6</f>
        <v>35</v>
      </c>
      <c r="AP63" s="964">
        <f t="shared" si="22"/>
        <v>0</v>
      </c>
      <c r="AQ63" s="926">
        <f t="shared" si="23"/>
        <v>0</v>
      </c>
      <c r="AR63" s="860">
        <f t="shared" si="24"/>
        <v>0</v>
      </c>
      <c r="AS63" s="861">
        <f t="shared" si="25"/>
        <v>0</v>
      </c>
      <c r="AT63" s="922">
        <f t="shared" si="26"/>
        <v>0</v>
      </c>
      <c r="AU63" s="164" t="str">
        <f t="shared" si="27"/>
        <v/>
      </c>
      <c r="AV63" s="163">
        <f t="shared" si="28"/>
        <v>0</v>
      </c>
      <c r="AW63" s="460">
        <f t="shared" si="29"/>
        <v>0</v>
      </c>
      <c r="AX63" s="860">
        <f t="shared" si="30"/>
        <v>0</v>
      </c>
      <c r="AY63" s="861">
        <f t="shared" si="31"/>
        <v>0</v>
      </c>
      <c r="AZ63" s="922">
        <f t="shared" si="32"/>
        <v>0</v>
      </c>
      <c r="BA63" s="164" t="str">
        <f t="shared" si="33"/>
        <v/>
      </c>
      <c r="BB63" s="163">
        <f t="shared" si="34"/>
        <v>0</v>
      </c>
      <c r="BC63" s="460">
        <f t="shared" si="35"/>
        <v>0</v>
      </c>
      <c r="BD63" s="860">
        <f t="shared" si="36"/>
        <v>0</v>
      </c>
      <c r="BE63" s="861">
        <f t="shared" si="37"/>
        <v>0</v>
      </c>
      <c r="BF63" s="922">
        <f t="shared" si="38"/>
        <v>0</v>
      </c>
      <c r="BG63" s="164" t="str">
        <f t="shared" si="39"/>
        <v/>
      </c>
      <c r="BH63" s="163">
        <f t="shared" si="40"/>
        <v>0</v>
      </c>
      <c r="BI63" s="460">
        <f t="shared" si="41"/>
        <v>0</v>
      </c>
      <c r="BJ63" s="860">
        <f t="shared" si="42"/>
        <v>0</v>
      </c>
      <c r="BK63" s="861">
        <f t="shared" si="43"/>
        <v>0</v>
      </c>
      <c r="BL63" s="922">
        <f t="shared" si="44"/>
        <v>0</v>
      </c>
      <c r="BM63" s="164" t="str">
        <f t="shared" si="45"/>
        <v/>
      </c>
      <c r="BN63" s="163">
        <f t="shared" si="46"/>
        <v>0</v>
      </c>
      <c r="BO63" s="460">
        <f t="shared" si="47"/>
        <v>0</v>
      </c>
      <c r="BP63" s="860">
        <f t="shared" si="48"/>
        <v>0</v>
      </c>
      <c r="BQ63" s="861">
        <f t="shared" si="49"/>
        <v>0</v>
      </c>
      <c r="BR63" s="922">
        <f t="shared" si="50"/>
        <v>0</v>
      </c>
      <c r="BS63" s="164" t="str">
        <f t="shared" si="51"/>
        <v/>
      </c>
      <c r="BT63" s="163">
        <f t="shared" si="52"/>
        <v>0</v>
      </c>
      <c r="BU63" s="460">
        <f t="shared" si="53"/>
        <v>0</v>
      </c>
      <c r="BV63" s="860">
        <f t="shared" si="54"/>
        <v>0</v>
      </c>
      <c r="BW63" s="861">
        <f t="shared" si="55"/>
        <v>0</v>
      </c>
      <c r="BX63" s="922">
        <f t="shared" si="56"/>
        <v>0</v>
      </c>
      <c r="BY63" s="164" t="str">
        <f t="shared" si="57"/>
        <v/>
      </c>
      <c r="BZ63" s="163">
        <f t="shared" si="58"/>
        <v>0</v>
      </c>
      <c r="CA63" s="460">
        <f t="shared" si="59"/>
        <v>0</v>
      </c>
      <c r="CB63" s="860">
        <f t="shared" si="60"/>
        <v>0</v>
      </c>
      <c r="CC63" s="861">
        <f t="shared" si="61"/>
        <v>0</v>
      </c>
      <c r="CD63" s="922">
        <f t="shared" si="62"/>
        <v>0</v>
      </c>
      <c r="CE63" s="164" t="str">
        <f t="shared" si="63"/>
        <v/>
      </c>
      <c r="CF63" s="163">
        <f t="shared" si="64"/>
        <v>0</v>
      </c>
      <c r="CG63" s="460">
        <f t="shared" si="65"/>
        <v>0</v>
      </c>
      <c r="CH63" s="860">
        <f t="shared" si="66"/>
        <v>0</v>
      </c>
      <c r="CI63" s="861">
        <f t="shared" si="67"/>
        <v>0</v>
      </c>
      <c r="CJ63" s="922">
        <f t="shared" si="68"/>
        <v>0</v>
      </c>
      <c r="CK63" s="164" t="str">
        <f t="shared" si="153"/>
        <v/>
      </c>
      <c r="CL63" s="163">
        <f t="shared" si="154"/>
        <v>0</v>
      </c>
      <c r="CM63" s="460">
        <f t="shared" si="69"/>
        <v>0</v>
      </c>
      <c r="CN63" s="860">
        <f t="shared" si="70"/>
        <v>0</v>
      </c>
      <c r="CO63" s="861">
        <f t="shared" si="71"/>
        <v>0</v>
      </c>
      <c r="CP63" s="922">
        <f t="shared" si="72"/>
        <v>0</v>
      </c>
      <c r="CQ63" s="164" t="str">
        <f t="shared" si="155"/>
        <v/>
      </c>
      <c r="CR63" s="163">
        <f t="shared" si="156"/>
        <v>0</v>
      </c>
      <c r="CS63" s="460">
        <f t="shared" si="73"/>
        <v>0</v>
      </c>
      <c r="CT63" s="860">
        <f t="shared" si="74"/>
        <v>0</v>
      </c>
      <c r="CU63" s="861">
        <f t="shared" si="75"/>
        <v>0</v>
      </c>
      <c r="CV63" s="922">
        <f t="shared" si="76"/>
        <v>0</v>
      </c>
      <c r="CW63" s="164" t="str">
        <f t="shared" si="157"/>
        <v/>
      </c>
      <c r="CX63" s="163">
        <f t="shared" si="158"/>
        <v>0</v>
      </c>
      <c r="CY63" s="460">
        <f t="shared" si="77"/>
        <v>0</v>
      </c>
      <c r="CZ63" s="860">
        <f t="shared" si="78"/>
        <v>0</v>
      </c>
      <c r="DA63" s="861">
        <f t="shared" si="79"/>
        <v>0</v>
      </c>
      <c r="DB63" s="922">
        <f t="shared" si="80"/>
        <v>0</v>
      </c>
      <c r="DC63" s="164" t="str">
        <f t="shared" si="159"/>
        <v/>
      </c>
      <c r="DD63" s="163">
        <f t="shared" si="160"/>
        <v>0</v>
      </c>
      <c r="DE63" s="460">
        <f t="shared" si="81"/>
        <v>0</v>
      </c>
      <c r="DF63" s="860">
        <f t="shared" si="82"/>
        <v>0</v>
      </c>
      <c r="DG63" s="861">
        <f t="shared" si="83"/>
        <v>0</v>
      </c>
      <c r="DH63" s="922">
        <f t="shared" si="84"/>
        <v>0</v>
      </c>
      <c r="DI63" s="164" t="str">
        <f t="shared" si="161"/>
        <v/>
      </c>
      <c r="DJ63" s="163">
        <f t="shared" si="162"/>
        <v>0</v>
      </c>
      <c r="DK63" s="460">
        <f t="shared" si="85"/>
        <v>0</v>
      </c>
      <c r="DL63" s="860">
        <f t="shared" si="86"/>
        <v>0</v>
      </c>
      <c r="DM63" s="861">
        <f t="shared" si="87"/>
        <v>0</v>
      </c>
      <c r="DN63" s="922">
        <f t="shared" si="88"/>
        <v>0</v>
      </c>
      <c r="DO63" s="164" t="str">
        <f t="shared" si="163"/>
        <v/>
      </c>
      <c r="DP63" s="163">
        <f t="shared" si="164"/>
        <v>0</v>
      </c>
      <c r="DQ63" s="460">
        <f t="shared" si="89"/>
        <v>0</v>
      </c>
      <c r="DR63" s="860">
        <f t="shared" si="90"/>
        <v>0</v>
      </c>
      <c r="DS63" s="861">
        <f t="shared" si="91"/>
        <v>0</v>
      </c>
      <c r="DT63" s="922">
        <f t="shared" si="92"/>
        <v>0</v>
      </c>
      <c r="DU63" s="164" t="str">
        <f t="shared" si="165"/>
        <v/>
      </c>
      <c r="DV63" s="163">
        <f t="shared" si="166"/>
        <v>0</v>
      </c>
      <c r="DW63" s="460">
        <f t="shared" si="93"/>
        <v>0</v>
      </c>
      <c r="DX63" s="860">
        <f t="shared" si="94"/>
        <v>0</v>
      </c>
      <c r="DY63" s="861">
        <f t="shared" si="95"/>
        <v>0</v>
      </c>
      <c r="DZ63" s="922">
        <f t="shared" si="96"/>
        <v>0</v>
      </c>
      <c r="EA63" s="164" t="str">
        <f t="shared" si="167"/>
        <v/>
      </c>
      <c r="EB63" s="163">
        <f t="shared" si="168"/>
        <v>0</v>
      </c>
      <c r="EC63" s="460">
        <f t="shared" si="97"/>
        <v>0</v>
      </c>
      <c r="ED63" s="860">
        <f t="shared" si="98"/>
        <v>0</v>
      </c>
      <c r="EE63" s="861">
        <f t="shared" si="99"/>
        <v>0</v>
      </c>
      <c r="EF63" s="922">
        <f t="shared" si="100"/>
        <v>0</v>
      </c>
      <c r="EG63" s="164" t="str">
        <f t="shared" si="101"/>
        <v/>
      </c>
      <c r="EH63" s="163">
        <f t="shared" si="102"/>
        <v>0</v>
      </c>
      <c r="EI63" s="246"/>
      <c r="EJ63" s="246"/>
      <c r="EK63" s="155"/>
      <c r="EL63" s="22"/>
      <c r="EM63" s="163">
        <f t="shared" si="103"/>
        <v>0</v>
      </c>
      <c r="EN63" s="162">
        <f t="shared" si="104"/>
        <v>0</v>
      </c>
      <c r="EO63" s="162">
        <f t="shared" si="105"/>
        <v>0</v>
      </c>
      <c r="EP63" s="162">
        <f t="shared" si="106"/>
        <v>0</v>
      </c>
      <c r="EQ63" s="162">
        <f t="shared" si="107"/>
        <v>0</v>
      </c>
      <c r="ER63" s="162">
        <f t="shared" si="108"/>
        <v>0</v>
      </c>
      <c r="ES63" s="162">
        <f t="shared" si="119"/>
        <v>0</v>
      </c>
      <c r="ET63" s="162">
        <f t="shared" si="109"/>
        <v>0</v>
      </c>
      <c r="EU63" s="162">
        <f t="shared" si="110"/>
        <v>0</v>
      </c>
      <c r="EV63" s="162">
        <f t="shared" si="111"/>
        <v>0</v>
      </c>
      <c r="EW63" s="162">
        <f t="shared" si="112"/>
        <v>0</v>
      </c>
      <c r="EX63" s="162">
        <f t="shared" si="113"/>
        <v>0</v>
      </c>
      <c r="EY63" s="162">
        <f t="shared" si="114"/>
        <v>0</v>
      </c>
      <c r="EZ63" s="162">
        <f t="shared" si="115"/>
        <v>0</v>
      </c>
      <c r="FA63" s="162">
        <f t="shared" si="116"/>
        <v>0</v>
      </c>
      <c r="FB63" s="162">
        <f t="shared" si="117"/>
        <v>0</v>
      </c>
      <c r="FC63" s="22"/>
      <c r="FD63" s="161">
        <f t="shared" si="118"/>
        <v>35</v>
      </c>
      <c r="FE63" s="620">
        <f t="shared" si="120"/>
        <v>0</v>
      </c>
      <c r="FF63" s="160">
        <f>FF5</f>
        <v>50</v>
      </c>
      <c r="FG63" s="159" t="str">
        <f t="shared" si="121"/>
        <v/>
      </c>
      <c r="FH63" s="159" t="str">
        <f t="shared" si="122"/>
        <v/>
      </c>
      <c r="FI63" s="159" t="str">
        <f t="shared" si="123"/>
        <v/>
      </c>
      <c r="FJ63" s="159" t="str">
        <f t="shared" si="124"/>
        <v/>
      </c>
      <c r="FK63" s="159" t="str">
        <f t="shared" si="125"/>
        <v/>
      </c>
      <c r="FL63" s="159" t="str">
        <f t="shared" si="126"/>
        <v/>
      </c>
      <c r="FM63" s="159" t="str">
        <f t="shared" si="127"/>
        <v/>
      </c>
      <c r="FN63" s="159" t="str">
        <f t="shared" si="128"/>
        <v/>
      </c>
      <c r="FO63" s="159" t="str">
        <f t="shared" si="129"/>
        <v/>
      </c>
      <c r="FP63" s="159" t="str">
        <f t="shared" si="130"/>
        <v/>
      </c>
      <c r="FQ63" s="159" t="str">
        <f t="shared" si="131"/>
        <v/>
      </c>
      <c r="FR63" s="159" t="str">
        <f t="shared" si="132"/>
        <v/>
      </c>
      <c r="FS63" s="159" t="str">
        <f t="shared" si="133"/>
        <v/>
      </c>
      <c r="FT63" s="159" t="str">
        <f t="shared" si="134"/>
        <v/>
      </c>
      <c r="FU63" s="159" t="str">
        <f t="shared" si="135"/>
        <v/>
      </c>
      <c r="FV63" s="159" t="str">
        <f t="shared" si="136"/>
        <v/>
      </c>
      <c r="FW63" s="158"/>
      <c r="FX63" s="732">
        <f t="shared" si="137"/>
        <v>50</v>
      </c>
      <c r="FY63" s="732">
        <f t="shared" si="138"/>
        <v>50</v>
      </c>
      <c r="FZ63" s="732">
        <f t="shared" si="139"/>
        <v>50</v>
      </c>
      <c r="GA63" s="732">
        <f t="shared" si="140"/>
        <v>50</v>
      </c>
      <c r="GB63" s="732">
        <f t="shared" si="141"/>
        <v>50</v>
      </c>
      <c r="GC63" s="732">
        <f t="shared" si="142"/>
        <v>50</v>
      </c>
      <c r="GD63" s="732">
        <f t="shared" si="143"/>
        <v>50</v>
      </c>
      <c r="GE63" s="732">
        <f t="shared" si="144"/>
        <v>50</v>
      </c>
      <c r="GF63" s="732">
        <f t="shared" si="145"/>
        <v>50</v>
      </c>
      <c r="GG63" s="732">
        <f t="shared" si="146"/>
        <v>50</v>
      </c>
      <c r="GH63" s="732">
        <f t="shared" si="147"/>
        <v>50</v>
      </c>
      <c r="GI63" s="732">
        <f t="shared" si="148"/>
        <v>50</v>
      </c>
      <c r="GJ63" s="732">
        <f t="shared" si="149"/>
        <v>50</v>
      </c>
      <c r="GK63" s="732">
        <f t="shared" si="150"/>
        <v>50</v>
      </c>
      <c r="GL63" s="732">
        <f t="shared" si="151"/>
        <v>50</v>
      </c>
      <c r="GM63" s="732">
        <f t="shared" si="152"/>
        <v>50</v>
      </c>
      <c r="GN63" s="734">
        <v>56</v>
      </c>
      <c r="GO63" s="155"/>
      <c r="GQ63" s="19"/>
      <c r="GR63" s="434"/>
      <c r="GS63" s="394"/>
      <c r="GT63" s="398"/>
      <c r="GU63" s="431" t="s">
        <v>302</v>
      </c>
      <c r="GV63" s="1356">
        <v>36677</v>
      </c>
      <c r="GW63" s="1356"/>
      <c r="GX63" s="398" t="s">
        <v>303</v>
      </c>
      <c r="GY63" s="394"/>
      <c r="GZ63" s="434"/>
      <c r="HA63" s="394"/>
      <c r="HB63" s="398"/>
      <c r="HC63" s="435" t="s">
        <v>304</v>
      </c>
      <c r="HD63" s="1356">
        <v>36678</v>
      </c>
      <c r="HE63" s="1356"/>
      <c r="HF63" s="398"/>
      <c r="HG63" s="398"/>
      <c r="HH63" s="19"/>
      <c r="HI63" s="279"/>
      <c r="HJ63" s="279"/>
      <c r="HK63" s="284" t="s">
        <v>388</v>
      </c>
      <c r="HL63" s="545">
        <f t="shared" ref="HL63:IA63" si="182">HL60/HL59</f>
        <v>2.1505376344086023E-2</v>
      </c>
      <c r="HM63" s="545">
        <f t="shared" si="182"/>
        <v>2.1505376344086023E-2</v>
      </c>
      <c r="HN63" s="545">
        <f t="shared" si="182"/>
        <v>2.1505376344086023E-2</v>
      </c>
      <c r="HO63" s="545">
        <f t="shared" si="182"/>
        <v>2.1505376344086023E-2</v>
      </c>
      <c r="HP63" s="545">
        <f t="shared" si="182"/>
        <v>2.1505376344086023E-2</v>
      </c>
      <c r="HQ63" s="545">
        <f t="shared" si="182"/>
        <v>2.1505376344086023E-2</v>
      </c>
      <c r="HR63" s="545">
        <f t="shared" si="182"/>
        <v>2.1505376344086023E-2</v>
      </c>
      <c r="HS63" s="545">
        <f t="shared" si="182"/>
        <v>2.1505376344086023E-2</v>
      </c>
      <c r="HT63" s="545">
        <f t="shared" si="182"/>
        <v>2.1505376344086023E-2</v>
      </c>
      <c r="HU63" s="545">
        <f t="shared" si="182"/>
        <v>2.1505376344086023E-2</v>
      </c>
      <c r="HV63" s="545">
        <f t="shared" si="182"/>
        <v>2.1505376344086023E-2</v>
      </c>
      <c r="HW63" s="545">
        <f t="shared" si="182"/>
        <v>2.1505376344086023E-2</v>
      </c>
      <c r="HX63" s="545">
        <f t="shared" si="182"/>
        <v>2.1505376344086023E-2</v>
      </c>
      <c r="HY63" s="545">
        <f t="shared" si="182"/>
        <v>2.1505376344086023E-2</v>
      </c>
      <c r="HZ63" s="545">
        <f t="shared" si="182"/>
        <v>2.1505376344086023E-2</v>
      </c>
      <c r="IA63" s="545">
        <f t="shared" si="182"/>
        <v>2.1505376344086023E-2</v>
      </c>
      <c r="IB63" s="590"/>
      <c r="IC63" s="590"/>
      <c r="ID63" s="590"/>
      <c r="IE63" s="590"/>
      <c r="IF63" s="590"/>
      <c r="IG63" s="19"/>
    </row>
    <row r="64" spans="1:241" s="20" customFormat="1" ht="39.950000000000003" customHeight="1" x14ac:dyDescent="0.25">
      <c r="A64" s="27">
        <f>ROW()</f>
        <v>64</v>
      </c>
      <c r="B64" s="342">
        <f>IF(C64="I","",IF(ISBLANK(D64),"",IF(ISTEXT(D64),LARGE(B18:B63,1)+1,0)))</f>
        <v>43</v>
      </c>
      <c r="C64" s="344"/>
      <c r="D64" s="173" t="s">
        <v>133</v>
      </c>
      <c r="E64" s="664" t="s">
        <v>105</v>
      </c>
      <c r="F64" s="171"/>
      <c r="G64" s="856"/>
      <c r="H64" s="857"/>
      <c r="I64" s="707"/>
      <c r="J64" s="919">
        <f t="shared" si="6"/>
        <v>0</v>
      </c>
      <c r="K64" s="707"/>
      <c r="L64" s="919">
        <f t="shared" si="7"/>
        <v>0</v>
      </c>
      <c r="M64" s="707"/>
      <c r="N64" s="919">
        <f t="shared" si="8"/>
        <v>0</v>
      </c>
      <c r="O64" s="707"/>
      <c r="P64" s="919">
        <f t="shared" si="9"/>
        <v>0</v>
      </c>
      <c r="Q64" s="707"/>
      <c r="R64" s="919">
        <f t="shared" si="10"/>
        <v>0</v>
      </c>
      <c r="S64" s="707"/>
      <c r="T64" s="919">
        <f t="shared" si="11"/>
        <v>0</v>
      </c>
      <c r="U64" s="707"/>
      <c r="V64" s="919">
        <f t="shared" si="12"/>
        <v>0</v>
      </c>
      <c r="W64" s="707"/>
      <c r="X64" s="919">
        <f t="shared" si="176"/>
        <v>0</v>
      </c>
      <c r="Y64" s="707"/>
      <c r="Z64" s="919">
        <f t="shared" si="14"/>
        <v>0</v>
      </c>
      <c r="AA64" s="707"/>
      <c r="AB64" s="919">
        <f t="shared" si="15"/>
        <v>0</v>
      </c>
      <c r="AC64" s="707"/>
      <c r="AD64" s="919">
        <f t="shared" si="177"/>
        <v>0</v>
      </c>
      <c r="AE64" s="707"/>
      <c r="AF64" s="919">
        <f t="shared" si="17"/>
        <v>0</v>
      </c>
      <c r="AG64" s="707"/>
      <c r="AH64" s="919">
        <f t="shared" si="18"/>
        <v>0</v>
      </c>
      <c r="AI64" s="707"/>
      <c r="AJ64" s="919">
        <f t="shared" si="19"/>
        <v>0</v>
      </c>
      <c r="AK64" s="707"/>
      <c r="AL64" s="919">
        <f t="shared" si="178"/>
        <v>0</v>
      </c>
      <c r="AM64" s="707"/>
      <c r="AN64" s="916">
        <f t="shared" si="171"/>
        <v>0</v>
      </c>
      <c r="AO64" s="178">
        <f>AO6</f>
        <v>35</v>
      </c>
      <c r="AP64" s="964">
        <f t="shared" si="22"/>
        <v>0</v>
      </c>
      <c r="AQ64" s="926">
        <f t="shared" si="23"/>
        <v>0</v>
      </c>
      <c r="AR64" s="860">
        <f t="shared" si="24"/>
        <v>0</v>
      </c>
      <c r="AS64" s="861">
        <f t="shared" si="25"/>
        <v>0</v>
      </c>
      <c r="AT64" s="922">
        <f t="shared" si="26"/>
        <v>0</v>
      </c>
      <c r="AU64" s="164" t="str">
        <f t="shared" si="27"/>
        <v/>
      </c>
      <c r="AV64" s="163">
        <f t="shared" si="28"/>
        <v>0</v>
      </c>
      <c r="AW64" s="460">
        <f t="shared" si="29"/>
        <v>0</v>
      </c>
      <c r="AX64" s="860">
        <f t="shared" si="30"/>
        <v>0</v>
      </c>
      <c r="AY64" s="861">
        <f t="shared" si="31"/>
        <v>0</v>
      </c>
      <c r="AZ64" s="922">
        <f t="shared" si="32"/>
        <v>0</v>
      </c>
      <c r="BA64" s="164" t="str">
        <f t="shared" si="33"/>
        <v/>
      </c>
      <c r="BB64" s="163">
        <f t="shared" si="34"/>
        <v>0</v>
      </c>
      <c r="BC64" s="460">
        <f t="shared" si="35"/>
        <v>0</v>
      </c>
      <c r="BD64" s="860">
        <f t="shared" si="36"/>
        <v>0</v>
      </c>
      <c r="BE64" s="861">
        <f t="shared" si="37"/>
        <v>0</v>
      </c>
      <c r="BF64" s="922">
        <f t="shared" si="38"/>
        <v>0</v>
      </c>
      <c r="BG64" s="164" t="str">
        <f t="shared" si="39"/>
        <v/>
      </c>
      <c r="BH64" s="163">
        <f t="shared" si="40"/>
        <v>0</v>
      </c>
      <c r="BI64" s="460">
        <f t="shared" si="41"/>
        <v>0</v>
      </c>
      <c r="BJ64" s="860">
        <f t="shared" si="42"/>
        <v>0</v>
      </c>
      <c r="BK64" s="861">
        <f t="shared" si="43"/>
        <v>0</v>
      </c>
      <c r="BL64" s="922">
        <f t="shared" si="44"/>
        <v>0</v>
      </c>
      <c r="BM64" s="164" t="str">
        <f t="shared" si="45"/>
        <v/>
      </c>
      <c r="BN64" s="163">
        <f t="shared" si="46"/>
        <v>0</v>
      </c>
      <c r="BO64" s="460">
        <f t="shared" si="47"/>
        <v>0</v>
      </c>
      <c r="BP64" s="860">
        <f t="shared" si="48"/>
        <v>0</v>
      </c>
      <c r="BQ64" s="861">
        <f t="shared" si="49"/>
        <v>0</v>
      </c>
      <c r="BR64" s="922">
        <f t="shared" si="50"/>
        <v>0</v>
      </c>
      <c r="BS64" s="164" t="str">
        <f t="shared" si="51"/>
        <v/>
      </c>
      <c r="BT64" s="163">
        <f t="shared" si="52"/>
        <v>0</v>
      </c>
      <c r="BU64" s="460">
        <f t="shared" si="53"/>
        <v>0</v>
      </c>
      <c r="BV64" s="860">
        <f t="shared" si="54"/>
        <v>0</v>
      </c>
      <c r="BW64" s="861">
        <f t="shared" si="55"/>
        <v>0</v>
      </c>
      <c r="BX64" s="922">
        <f t="shared" si="56"/>
        <v>0</v>
      </c>
      <c r="BY64" s="164" t="str">
        <f t="shared" si="57"/>
        <v/>
      </c>
      <c r="BZ64" s="163">
        <f t="shared" si="58"/>
        <v>0</v>
      </c>
      <c r="CA64" s="460">
        <f t="shared" si="59"/>
        <v>0</v>
      </c>
      <c r="CB64" s="860">
        <f t="shared" si="60"/>
        <v>0</v>
      </c>
      <c r="CC64" s="861">
        <f t="shared" si="61"/>
        <v>0</v>
      </c>
      <c r="CD64" s="922">
        <f t="shared" si="62"/>
        <v>0</v>
      </c>
      <c r="CE64" s="164" t="str">
        <f t="shared" si="63"/>
        <v/>
      </c>
      <c r="CF64" s="163">
        <f t="shared" si="64"/>
        <v>0</v>
      </c>
      <c r="CG64" s="460">
        <f t="shared" si="65"/>
        <v>0</v>
      </c>
      <c r="CH64" s="860">
        <f t="shared" si="66"/>
        <v>0</v>
      </c>
      <c r="CI64" s="861">
        <f t="shared" si="67"/>
        <v>0</v>
      </c>
      <c r="CJ64" s="922">
        <f t="shared" si="68"/>
        <v>0</v>
      </c>
      <c r="CK64" s="164" t="str">
        <f t="shared" si="153"/>
        <v/>
      </c>
      <c r="CL64" s="163">
        <f t="shared" si="154"/>
        <v>0</v>
      </c>
      <c r="CM64" s="460">
        <f t="shared" si="69"/>
        <v>0</v>
      </c>
      <c r="CN64" s="860">
        <f t="shared" si="70"/>
        <v>0</v>
      </c>
      <c r="CO64" s="861">
        <f t="shared" si="71"/>
        <v>0</v>
      </c>
      <c r="CP64" s="922">
        <f t="shared" si="72"/>
        <v>0</v>
      </c>
      <c r="CQ64" s="164" t="str">
        <f t="shared" si="155"/>
        <v/>
      </c>
      <c r="CR64" s="163">
        <f t="shared" si="156"/>
        <v>0</v>
      </c>
      <c r="CS64" s="460">
        <f t="shared" si="73"/>
        <v>0</v>
      </c>
      <c r="CT64" s="860">
        <f t="shared" si="74"/>
        <v>0</v>
      </c>
      <c r="CU64" s="861">
        <f t="shared" si="75"/>
        <v>0</v>
      </c>
      <c r="CV64" s="922">
        <f t="shared" si="76"/>
        <v>0</v>
      </c>
      <c r="CW64" s="164" t="str">
        <f t="shared" si="157"/>
        <v/>
      </c>
      <c r="CX64" s="163">
        <f t="shared" si="158"/>
        <v>0</v>
      </c>
      <c r="CY64" s="460">
        <f t="shared" si="77"/>
        <v>0</v>
      </c>
      <c r="CZ64" s="860">
        <f t="shared" si="78"/>
        <v>0</v>
      </c>
      <c r="DA64" s="861">
        <f t="shared" si="79"/>
        <v>0</v>
      </c>
      <c r="DB64" s="922">
        <f t="shared" si="80"/>
        <v>0</v>
      </c>
      <c r="DC64" s="164" t="str">
        <f t="shared" si="159"/>
        <v/>
      </c>
      <c r="DD64" s="163">
        <f t="shared" si="160"/>
        <v>0</v>
      </c>
      <c r="DE64" s="460">
        <f t="shared" si="81"/>
        <v>0</v>
      </c>
      <c r="DF64" s="860">
        <f t="shared" si="82"/>
        <v>0</v>
      </c>
      <c r="DG64" s="861">
        <f t="shared" si="83"/>
        <v>0</v>
      </c>
      <c r="DH64" s="922">
        <f t="shared" si="84"/>
        <v>0</v>
      </c>
      <c r="DI64" s="164" t="str">
        <f t="shared" si="161"/>
        <v/>
      </c>
      <c r="DJ64" s="163">
        <f t="shared" si="162"/>
        <v>0</v>
      </c>
      <c r="DK64" s="460">
        <f t="shared" si="85"/>
        <v>0</v>
      </c>
      <c r="DL64" s="860">
        <f t="shared" si="86"/>
        <v>0</v>
      </c>
      <c r="DM64" s="861">
        <f t="shared" si="87"/>
        <v>0</v>
      </c>
      <c r="DN64" s="922">
        <f t="shared" si="88"/>
        <v>0</v>
      </c>
      <c r="DO64" s="164" t="str">
        <f t="shared" si="163"/>
        <v/>
      </c>
      <c r="DP64" s="163">
        <f t="shared" si="164"/>
        <v>0</v>
      </c>
      <c r="DQ64" s="460">
        <f t="shared" si="89"/>
        <v>0</v>
      </c>
      <c r="DR64" s="860">
        <f t="shared" si="90"/>
        <v>0</v>
      </c>
      <c r="DS64" s="861">
        <f t="shared" si="91"/>
        <v>0</v>
      </c>
      <c r="DT64" s="922">
        <f t="shared" si="92"/>
        <v>0</v>
      </c>
      <c r="DU64" s="164" t="str">
        <f t="shared" si="165"/>
        <v/>
      </c>
      <c r="DV64" s="163">
        <f t="shared" si="166"/>
        <v>0</v>
      </c>
      <c r="DW64" s="460">
        <f t="shared" si="93"/>
        <v>0</v>
      </c>
      <c r="DX64" s="860">
        <f t="shared" si="94"/>
        <v>0</v>
      </c>
      <c r="DY64" s="861">
        <f t="shared" si="95"/>
        <v>0</v>
      </c>
      <c r="DZ64" s="922">
        <f t="shared" si="96"/>
        <v>0</v>
      </c>
      <c r="EA64" s="164" t="str">
        <f t="shared" si="167"/>
        <v/>
      </c>
      <c r="EB64" s="163">
        <f t="shared" si="168"/>
        <v>0</v>
      </c>
      <c r="EC64" s="460">
        <f t="shared" si="97"/>
        <v>0</v>
      </c>
      <c r="ED64" s="860">
        <f t="shared" si="98"/>
        <v>0</v>
      </c>
      <c r="EE64" s="861">
        <f t="shared" si="99"/>
        <v>0</v>
      </c>
      <c r="EF64" s="922">
        <f t="shared" si="100"/>
        <v>0</v>
      </c>
      <c r="EG64" s="164" t="str">
        <f t="shared" si="101"/>
        <v/>
      </c>
      <c r="EH64" s="163">
        <f t="shared" si="102"/>
        <v>0</v>
      </c>
      <c r="EI64" s="246"/>
      <c r="EJ64" s="246"/>
      <c r="EK64" s="155"/>
      <c r="EL64" s="22"/>
      <c r="EM64" s="163">
        <f t="shared" si="103"/>
        <v>0</v>
      </c>
      <c r="EN64" s="162">
        <f t="shared" si="104"/>
        <v>0</v>
      </c>
      <c r="EO64" s="162">
        <f t="shared" si="105"/>
        <v>0</v>
      </c>
      <c r="EP64" s="162">
        <f t="shared" si="106"/>
        <v>0</v>
      </c>
      <c r="EQ64" s="162">
        <f t="shared" si="107"/>
        <v>0</v>
      </c>
      <c r="ER64" s="162">
        <f t="shared" si="108"/>
        <v>0</v>
      </c>
      <c r="ES64" s="162">
        <f t="shared" si="119"/>
        <v>0</v>
      </c>
      <c r="ET64" s="162">
        <f t="shared" si="109"/>
        <v>0</v>
      </c>
      <c r="EU64" s="162">
        <f t="shared" si="110"/>
        <v>0</v>
      </c>
      <c r="EV64" s="162">
        <f t="shared" si="111"/>
        <v>0</v>
      </c>
      <c r="EW64" s="162">
        <f t="shared" si="112"/>
        <v>0</v>
      </c>
      <c r="EX64" s="162">
        <f t="shared" si="113"/>
        <v>0</v>
      </c>
      <c r="EY64" s="162">
        <f t="shared" si="114"/>
        <v>0</v>
      </c>
      <c r="EZ64" s="162">
        <f t="shared" si="115"/>
        <v>0</v>
      </c>
      <c r="FA64" s="162">
        <f t="shared" si="116"/>
        <v>0</v>
      </c>
      <c r="FB64" s="162">
        <f t="shared" si="117"/>
        <v>0</v>
      </c>
      <c r="FC64" s="22"/>
      <c r="FD64" s="161">
        <f t="shared" si="118"/>
        <v>35</v>
      </c>
      <c r="FE64" s="620">
        <f t="shared" si="120"/>
        <v>0</v>
      </c>
      <c r="FF64" s="160">
        <f>FF5</f>
        <v>50</v>
      </c>
      <c r="FG64" s="159" t="str">
        <f t="shared" si="121"/>
        <v/>
      </c>
      <c r="FH64" s="159" t="str">
        <f t="shared" si="122"/>
        <v/>
      </c>
      <c r="FI64" s="159" t="str">
        <f t="shared" si="123"/>
        <v/>
      </c>
      <c r="FJ64" s="159" t="str">
        <f t="shared" si="124"/>
        <v/>
      </c>
      <c r="FK64" s="159" t="str">
        <f t="shared" si="125"/>
        <v/>
      </c>
      <c r="FL64" s="159" t="str">
        <f t="shared" si="126"/>
        <v/>
      </c>
      <c r="FM64" s="159" t="str">
        <f t="shared" si="127"/>
        <v/>
      </c>
      <c r="FN64" s="159" t="str">
        <f t="shared" si="128"/>
        <v/>
      </c>
      <c r="FO64" s="159" t="str">
        <f t="shared" si="129"/>
        <v/>
      </c>
      <c r="FP64" s="159" t="str">
        <f t="shared" si="130"/>
        <v/>
      </c>
      <c r="FQ64" s="159" t="str">
        <f t="shared" si="131"/>
        <v/>
      </c>
      <c r="FR64" s="159" t="str">
        <f t="shared" si="132"/>
        <v/>
      </c>
      <c r="FS64" s="159" t="str">
        <f t="shared" si="133"/>
        <v/>
      </c>
      <c r="FT64" s="159" t="str">
        <f t="shared" si="134"/>
        <v/>
      </c>
      <c r="FU64" s="159" t="str">
        <f t="shared" si="135"/>
        <v/>
      </c>
      <c r="FV64" s="159" t="str">
        <f t="shared" si="136"/>
        <v/>
      </c>
      <c r="FW64" s="158"/>
      <c r="FX64" s="732">
        <f t="shared" si="137"/>
        <v>50</v>
      </c>
      <c r="FY64" s="732">
        <f t="shared" si="138"/>
        <v>50</v>
      </c>
      <c r="FZ64" s="732">
        <f t="shared" si="139"/>
        <v>50</v>
      </c>
      <c r="GA64" s="732">
        <f t="shared" si="140"/>
        <v>50</v>
      </c>
      <c r="GB64" s="732">
        <f t="shared" si="141"/>
        <v>50</v>
      </c>
      <c r="GC64" s="732">
        <f t="shared" si="142"/>
        <v>50</v>
      </c>
      <c r="GD64" s="732">
        <f t="shared" si="143"/>
        <v>50</v>
      </c>
      <c r="GE64" s="732">
        <f t="shared" si="144"/>
        <v>50</v>
      </c>
      <c r="GF64" s="732">
        <f t="shared" si="145"/>
        <v>50</v>
      </c>
      <c r="GG64" s="732">
        <f t="shared" si="146"/>
        <v>50</v>
      </c>
      <c r="GH64" s="732">
        <f t="shared" si="147"/>
        <v>50</v>
      </c>
      <c r="GI64" s="732">
        <f t="shared" si="148"/>
        <v>50</v>
      </c>
      <c r="GJ64" s="732">
        <f t="shared" si="149"/>
        <v>50</v>
      </c>
      <c r="GK64" s="732">
        <f t="shared" si="150"/>
        <v>50</v>
      </c>
      <c r="GL64" s="732">
        <f t="shared" si="151"/>
        <v>50</v>
      </c>
      <c r="GM64" s="732">
        <f t="shared" si="152"/>
        <v>50</v>
      </c>
      <c r="GN64" s="734">
        <v>57</v>
      </c>
      <c r="GO64" s="155"/>
      <c r="GQ64" s="19"/>
      <c r="GR64" s="408"/>
      <c r="GS64" s="408"/>
      <c r="GT64" s="408"/>
      <c r="GU64" s="409"/>
      <c r="GV64" s="408"/>
      <c r="GW64" s="408"/>
      <c r="GX64" s="408"/>
      <c r="GY64" s="408"/>
      <c r="GZ64" s="408"/>
      <c r="HA64" s="408"/>
      <c r="HB64" s="408"/>
      <c r="HC64" s="408"/>
      <c r="HD64" s="408"/>
      <c r="HE64" s="408"/>
      <c r="HF64" s="408"/>
      <c r="HG64" s="408"/>
      <c r="HH64" s="19"/>
      <c r="HI64" s="786" t="s">
        <v>541</v>
      </c>
      <c r="HJ64" s="591"/>
      <c r="HK64" s="786"/>
      <c r="HL64" s="588"/>
      <c r="HM64" s="588"/>
      <c r="HN64" s="588"/>
      <c r="HO64" s="588"/>
      <c r="HP64" s="588"/>
      <c r="HQ64" s="588"/>
      <c r="HR64" s="588"/>
      <c r="HS64" s="588"/>
      <c r="HT64" s="588"/>
      <c r="HU64" s="588"/>
      <c r="HV64" s="588"/>
      <c r="HW64" s="588"/>
      <c r="HX64" s="588"/>
      <c r="HY64" s="588"/>
      <c r="HZ64" s="588"/>
      <c r="IA64" s="588"/>
      <c r="IB64" s="588"/>
      <c r="IC64" s="588"/>
      <c r="ID64" s="588"/>
      <c r="IE64" s="588"/>
      <c r="IF64" s="588"/>
      <c r="IG64" s="19"/>
    </row>
    <row r="65" spans="1:241" s="20" customFormat="1" ht="39.950000000000003" customHeight="1" x14ac:dyDescent="0.25">
      <c r="A65" s="27">
        <f>ROW()</f>
        <v>65</v>
      </c>
      <c r="B65" s="342">
        <f>IF(C65="I","",IF(ISBLANK(D65),"",IF(ISTEXT(D65),LARGE(B18:B64,1)+1,0)))</f>
        <v>44</v>
      </c>
      <c r="C65" s="344"/>
      <c r="D65" s="173" t="s">
        <v>132</v>
      </c>
      <c r="E65" s="664" t="s">
        <v>105</v>
      </c>
      <c r="F65" s="171"/>
      <c r="G65" s="856"/>
      <c r="H65" s="857"/>
      <c r="I65" s="707"/>
      <c r="J65" s="919">
        <f t="shared" si="6"/>
        <v>0</v>
      </c>
      <c r="K65" s="707"/>
      <c r="L65" s="919">
        <f t="shared" si="7"/>
        <v>0</v>
      </c>
      <c r="M65" s="707"/>
      <c r="N65" s="919">
        <f t="shared" si="8"/>
        <v>0</v>
      </c>
      <c r="O65" s="707"/>
      <c r="P65" s="919">
        <f t="shared" si="9"/>
        <v>0</v>
      </c>
      <c r="Q65" s="707"/>
      <c r="R65" s="919">
        <f t="shared" si="10"/>
        <v>0</v>
      </c>
      <c r="S65" s="707"/>
      <c r="T65" s="919">
        <f t="shared" si="11"/>
        <v>0</v>
      </c>
      <c r="U65" s="707"/>
      <c r="V65" s="919">
        <f t="shared" si="12"/>
        <v>0</v>
      </c>
      <c r="W65" s="707"/>
      <c r="X65" s="919">
        <f t="shared" si="176"/>
        <v>0</v>
      </c>
      <c r="Y65" s="707"/>
      <c r="Z65" s="919">
        <f t="shared" si="14"/>
        <v>0</v>
      </c>
      <c r="AA65" s="707"/>
      <c r="AB65" s="919">
        <f t="shared" si="15"/>
        <v>0</v>
      </c>
      <c r="AC65" s="707"/>
      <c r="AD65" s="919">
        <f t="shared" si="177"/>
        <v>0</v>
      </c>
      <c r="AE65" s="707"/>
      <c r="AF65" s="919">
        <f t="shared" si="17"/>
        <v>0</v>
      </c>
      <c r="AG65" s="707"/>
      <c r="AH65" s="919">
        <f t="shared" si="18"/>
        <v>0</v>
      </c>
      <c r="AI65" s="707"/>
      <c r="AJ65" s="919">
        <f t="shared" si="19"/>
        <v>0</v>
      </c>
      <c r="AK65" s="707"/>
      <c r="AL65" s="919">
        <f t="shared" ref="AL65:AL81" si="183">FA65</f>
        <v>0</v>
      </c>
      <c r="AM65" s="707"/>
      <c r="AN65" s="916">
        <f t="shared" si="171"/>
        <v>0</v>
      </c>
      <c r="AO65" s="178">
        <f>AO6</f>
        <v>35</v>
      </c>
      <c r="AP65" s="964">
        <f t="shared" si="22"/>
        <v>0</v>
      </c>
      <c r="AQ65" s="926">
        <f t="shared" si="23"/>
        <v>0</v>
      </c>
      <c r="AR65" s="860">
        <f t="shared" si="24"/>
        <v>0</v>
      </c>
      <c r="AS65" s="861">
        <f t="shared" si="25"/>
        <v>0</v>
      </c>
      <c r="AT65" s="922">
        <f t="shared" si="26"/>
        <v>0</v>
      </c>
      <c r="AU65" s="164" t="str">
        <f t="shared" si="27"/>
        <v/>
      </c>
      <c r="AV65" s="163">
        <f t="shared" si="28"/>
        <v>0</v>
      </c>
      <c r="AW65" s="460">
        <f t="shared" si="29"/>
        <v>0</v>
      </c>
      <c r="AX65" s="860">
        <f t="shared" si="30"/>
        <v>0</v>
      </c>
      <c r="AY65" s="861">
        <f t="shared" si="31"/>
        <v>0</v>
      </c>
      <c r="AZ65" s="922">
        <f t="shared" si="32"/>
        <v>0</v>
      </c>
      <c r="BA65" s="164" t="str">
        <f t="shared" si="33"/>
        <v/>
      </c>
      <c r="BB65" s="163">
        <f t="shared" si="34"/>
        <v>0</v>
      </c>
      <c r="BC65" s="460">
        <f t="shared" si="35"/>
        <v>0</v>
      </c>
      <c r="BD65" s="860">
        <f t="shared" si="36"/>
        <v>0</v>
      </c>
      <c r="BE65" s="861">
        <f t="shared" si="37"/>
        <v>0</v>
      </c>
      <c r="BF65" s="922">
        <f t="shared" si="38"/>
        <v>0</v>
      </c>
      <c r="BG65" s="164" t="str">
        <f t="shared" si="39"/>
        <v/>
      </c>
      <c r="BH65" s="163">
        <f t="shared" si="40"/>
        <v>0</v>
      </c>
      <c r="BI65" s="460">
        <f t="shared" si="41"/>
        <v>0</v>
      </c>
      <c r="BJ65" s="860">
        <f t="shared" si="42"/>
        <v>0</v>
      </c>
      <c r="BK65" s="861">
        <f t="shared" si="43"/>
        <v>0</v>
      </c>
      <c r="BL65" s="922">
        <f t="shared" si="44"/>
        <v>0</v>
      </c>
      <c r="BM65" s="164" t="str">
        <f t="shared" si="45"/>
        <v/>
      </c>
      <c r="BN65" s="163">
        <f t="shared" si="46"/>
        <v>0</v>
      </c>
      <c r="BO65" s="460">
        <f t="shared" si="47"/>
        <v>0</v>
      </c>
      <c r="BP65" s="860">
        <f t="shared" si="48"/>
        <v>0</v>
      </c>
      <c r="BQ65" s="861">
        <f t="shared" si="49"/>
        <v>0</v>
      </c>
      <c r="BR65" s="922">
        <f t="shared" si="50"/>
        <v>0</v>
      </c>
      <c r="BS65" s="164" t="str">
        <f t="shared" si="51"/>
        <v/>
      </c>
      <c r="BT65" s="163">
        <f t="shared" si="52"/>
        <v>0</v>
      </c>
      <c r="BU65" s="460">
        <f t="shared" si="53"/>
        <v>0</v>
      </c>
      <c r="BV65" s="860">
        <f t="shared" si="54"/>
        <v>0</v>
      </c>
      <c r="BW65" s="861">
        <f t="shared" si="55"/>
        <v>0</v>
      </c>
      <c r="BX65" s="922">
        <f t="shared" si="56"/>
        <v>0</v>
      </c>
      <c r="BY65" s="164" t="str">
        <f t="shared" si="57"/>
        <v/>
      </c>
      <c r="BZ65" s="163">
        <f t="shared" si="58"/>
        <v>0</v>
      </c>
      <c r="CA65" s="460">
        <f t="shared" si="59"/>
        <v>0</v>
      </c>
      <c r="CB65" s="860">
        <f t="shared" si="60"/>
        <v>0</v>
      </c>
      <c r="CC65" s="861">
        <f t="shared" si="61"/>
        <v>0</v>
      </c>
      <c r="CD65" s="922">
        <f t="shared" si="62"/>
        <v>0</v>
      </c>
      <c r="CE65" s="164" t="str">
        <f t="shared" si="63"/>
        <v/>
      </c>
      <c r="CF65" s="163">
        <f t="shared" si="64"/>
        <v>0</v>
      </c>
      <c r="CG65" s="460">
        <f t="shared" si="65"/>
        <v>0</v>
      </c>
      <c r="CH65" s="860">
        <f t="shared" si="66"/>
        <v>0</v>
      </c>
      <c r="CI65" s="861">
        <f t="shared" si="67"/>
        <v>0</v>
      </c>
      <c r="CJ65" s="922">
        <f t="shared" si="68"/>
        <v>0</v>
      </c>
      <c r="CK65" s="164" t="str">
        <f t="shared" si="153"/>
        <v/>
      </c>
      <c r="CL65" s="163">
        <f t="shared" si="154"/>
        <v>0</v>
      </c>
      <c r="CM65" s="460">
        <f t="shared" si="69"/>
        <v>0</v>
      </c>
      <c r="CN65" s="860">
        <f t="shared" si="70"/>
        <v>0</v>
      </c>
      <c r="CO65" s="861">
        <f t="shared" si="71"/>
        <v>0</v>
      </c>
      <c r="CP65" s="922">
        <f t="shared" si="72"/>
        <v>0</v>
      </c>
      <c r="CQ65" s="164" t="str">
        <f t="shared" si="155"/>
        <v/>
      </c>
      <c r="CR65" s="163">
        <f t="shared" si="156"/>
        <v>0</v>
      </c>
      <c r="CS65" s="460">
        <f t="shared" si="73"/>
        <v>0</v>
      </c>
      <c r="CT65" s="860">
        <f t="shared" si="74"/>
        <v>0</v>
      </c>
      <c r="CU65" s="861">
        <f t="shared" si="75"/>
        <v>0</v>
      </c>
      <c r="CV65" s="922">
        <f t="shared" si="76"/>
        <v>0</v>
      </c>
      <c r="CW65" s="164" t="str">
        <f t="shared" si="157"/>
        <v/>
      </c>
      <c r="CX65" s="163">
        <f t="shared" si="158"/>
        <v>0</v>
      </c>
      <c r="CY65" s="460">
        <f t="shared" si="77"/>
        <v>0</v>
      </c>
      <c r="CZ65" s="860">
        <f t="shared" si="78"/>
        <v>0</v>
      </c>
      <c r="DA65" s="861">
        <f t="shared" si="79"/>
        <v>0</v>
      </c>
      <c r="DB65" s="922">
        <f t="shared" si="80"/>
        <v>0</v>
      </c>
      <c r="DC65" s="164" t="str">
        <f t="shared" si="159"/>
        <v/>
      </c>
      <c r="DD65" s="163">
        <f t="shared" si="160"/>
        <v>0</v>
      </c>
      <c r="DE65" s="460">
        <f t="shared" si="81"/>
        <v>0</v>
      </c>
      <c r="DF65" s="860">
        <f t="shared" si="82"/>
        <v>0</v>
      </c>
      <c r="DG65" s="861">
        <f t="shared" si="83"/>
        <v>0</v>
      </c>
      <c r="DH65" s="922">
        <f t="shared" si="84"/>
        <v>0</v>
      </c>
      <c r="DI65" s="164" t="str">
        <f t="shared" si="161"/>
        <v/>
      </c>
      <c r="DJ65" s="163">
        <f t="shared" si="162"/>
        <v>0</v>
      </c>
      <c r="DK65" s="460">
        <f t="shared" si="85"/>
        <v>0</v>
      </c>
      <c r="DL65" s="860">
        <f t="shared" si="86"/>
        <v>0</v>
      </c>
      <c r="DM65" s="861">
        <f t="shared" si="87"/>
        <v>0</v>
      </c>
      <c r="DN65" s="922">
        <f t="shared" si="88"/>
        <v>0</v>
      </c>
      <c r="DO65" s="164" t="str">
        <f t="shared" si="163"/>
        <v/>
      </c>
      <c r="DP65" s="163">
        <f t="shared" si="164"/>
        <v>0</v>
      </c>
      <c r="DQ65" s="460">
        <f t="shared" si="89"/>
        <v>0</v>
      </c>
      <c r="DR65" s="860">
        <f t="shared" si="90"/>
        <v>0</v>
      </c>
      <c r="DS65" s="861">
        <f t="shared" si="91"/>
        <v>0</v>
      </c>
      <c r="DT65" s="922">
        <f t="shared" si="92"/>
        <v>0</v>
      </c>
      <c r="DU65" s="164" t="str">
        <f t="shared" si="165"/>
        <v/>
      </c>
      <c r="DV65" s="163">
        <f t="shared" si="166"/>
        <v>0</v>
      </c>
      <c r="DW65" s="460">
        <f t="shared" si="93"/>
        <v>0</v>
      </c>
      <c r="DX65" s="860">
        <f t="shared" si="94"/>
        <v>0</v>
      </c>
      <c r="DY65" s="861">
        <f t="shared" si="95"/>
        <v>0</v>
      </c>
      <c r="DZ65" s="922">
        <f t="shared" si="96"/>
        <v>0</v>
      </c>
      <c r="EA65" s="164" t="str">
        <f t="shared" si="167"/>
        <v/>
      </c>
      <c r="EB65" s="163">
        <f t="shared" si="168"/>
        <v>0</v>
      </c>
      <c r="EC65" s="460">
        <f t="shared" si="97"/>
        <v>0</v>
      </c>
      <c r="ED65" s="860">
        <f t="shared" si="98"/>
        <v>0</v>
      </c>
      <c r="EE65" s="861">
        <f t="shared" si="99"/>
        <v>0</v>
      </c>
      <c r="EF65" s="922">
        <f t="shared" si="100"/>
        <v>0</v>
      </c>
      <c r="EG65" s="164" t="str">
        <f t="shared" si="101"/>
        <v/>
      </c>
      <c r="EH65" s="163">
        <f t="shared" si="102"/>
        <v>0</v>
      </c>
      <c r="EI65" s="246"/>
      <c r="EJ65" s="246"/>
      <c r="EK65" s="155"/>
      <c r="EL65" s="22"/>
      <c r="EM65" s="163">
        <f t="shared" si="103"/>
        <v>0</v>
      </c>
      <c r="EN65" s="162">
        <f t="shared" si="104"/>
        <v>0</v>
      </c>
      <c r="EO65" s="162">
        <f t="shared" si="105"/>
        <v>0</v>
      </c>
      <c r="EP65" s="162">
        <f t="shared" si="106"/>
        <v>0</v>
      </c>
      <c r="EQ65" s="162">
        <f t="shared" si="107"/>
        <v>0</v>
      </c>
      <c r="ER65" s="162">
        <f t="shared" si="108"/>
        <v>0</v>
      </c>
      <c r="ES65" s="162">
        <f t="shared" si="119"/>
        <v>0</v>
      </c>
      <c r="ET65" s="162">
        <f t="shared" si="109"/>
        <v>0</v>
      </c>
      <c r="EU65" s="162">
        <f t="shared" si="110"/>
        <v>0</v>
      </c>
      <c r="EV65" s="162">
        <f t="shared" si="111"/>
        <v>0</v>
      </c>
      <c r="EW65" s="162">
        <f t="shared" si="112"/>
        <v>0</v>
      </c>
      <c r="EX65" s="162">
        <f t="shared" si="113"/>
        <v>0</v>
      </c>
      <c r="EY65" s="162">
        <f t="shared" si="114"/>
        <v>0</v>
      </c>
      <c r="EZ65" s="162">
        <f t="shared" si="115"/>
        <v>0</v>
      </c>
      <c r="FA65" s="162">
        <f t="shared" si="116"/>
        <v>0</v>
      </c>
      <c r="FB65" s="162">
        <f t="shared" si="117"/>
        <v>0</v>
      </c>
      <c r="FC65" s="22"/>
      <c r="FD65" s="161">
        <f t="shared" si="118"/>
        <v>35</v>
      </c>
      <c r="FE65" s="620">
        <f t="shared" si="120"/>
        <v>0</v>
      </c>
      <c r="FF65" s="160">
        <f>FF5</f>
        <v>50</v>
      </c>
      <c r="FG65" s="159" t="str">
        <f t="shared" si="121"/>
        <v/>
      </c>
      <c r="FH65" s="159" t="str">
        <f t="shared" si="122"/>
        <v/>
      </c>
      <c r="FI65" s="159" t="str">
        <f t="shared" si="123"/>
        <v/>
      </c>
      <c r="FJ65" s="159" t="str">
        <f t="shared" si="124"/>
        <v/>
      </c>
      <c r="FK65" s="159" t="str">
        <f t="shared" si="125"/>
        <v/>
      </c>
      <c r="FL65" s="159" t="str">
        <f t="shared" si="126"/>
        <v/>
      </c>
      <c r="FM65" s="159" t="str">
        <f t="shared" si="127"/>
        <v/>
      </c>
      <c r="FN65" s="159" t="str">
        <f t="shared" si="128"/>
        <v/>
      </c>
      <c r="FO65" s="159" t="str">
        <f t="shared" si="129"/>
        <v/>
      </c>
      <c r="FP65" s="159" t="str">
        <f t="shared" si="130"/>
        <v/>
      </c>
      <c r="FQ65" s="159" t="str">
        <f t="shared" si="131"/>
        <v/>
      </c>
      <c r="FR65" s="159" t="str">
        <f t="shared" si="132"/>
        <v/>
      </c>
      <c r="FS65" s="159" t="str">
        <f t="shared" si="133"/>
        <v/>
      </c>
      <c r="FT65" s="159" t="str">
        <f t="shared" si="134"/>
        <v/>
      </c>
      <c r="FU65" s="159" t="str">
        <f t="shared" si="135"/>
        <v/>
      </c>
      <c r="FV65" s="159" t="str">
        <f t="shared" si="136"/>
        <v/>
      </c>
      <c r="FW65" s="158"/>
      <c r="FX65" s="732">
        <f t="shared" si="137"/>
        <v>50</v>
      </c>
      <c r="FY65" s="732">
        <f t="shared" si="138"/>
        <v>50</v>
      </c>
      <c r="FZ65" s="732">
        <f t="shared" si="139"/>
        <v>50</v>
      </c>
      <c r="GA65" s="732">
        <f t="shared" si="140"/>
        <v>50</v>
      </c>
      <c r="GB65" s="732">
        <f t="shared" si="141"/>
        <v>50</v>
      </c>
      <c r="GC65" s="732">
        <f t="shared" si="142"/>
        <v>50</v>
      </c>
      <c r="GD65" s="732">
        <f t="shared" si="143"/>
        <v>50</v>
      </c>
      <c r="GE65" s="732">
        <f t="shared" si="144"/>
        <v>50</v>
      </c>
      <c r="GF65" s="732">
        <f t="shared" si="145"/>
        <v>50</v>
      </c>
      <c r="GG65" s="732">
        <f t="shared" si="146"/>
        <v>50</v>
      </c>
      <c r="GH65" s="732">
        <f t="shared" si="147"/>
        <v>50</v>
      </c>
      <c r="GI65" s="732">
        <f t="shared" si="148"/>
        <v>50</v>
      </c>
      <c r="GJ65" s="732">
        <f t="shared" si="149"/>
        <v>50</v>
      </c>
      <c r="GK65" s="732">
        <f t="shared" si="150"/>
        <v>50</v>
      </c>
      <c r="GL65" s="732">
        <f t="shared" si="151"/>
        <v>50</v>
      </c>
      <c r="GM65" s="732">
        <f t="shared" si="152"/>
        <v>50</v>
      </c>
      <c r="GN65" s="734">
        <v>58</v>
      </c>
      <c r="GO65" s="155"/>
      <c r="GQ65" s="19"/>
      <c r="GR65" s="401" t="s">
        <v>265</v>
      </c>
      <c r="GS65" s="437"/>
      <c r="GT65" s="528" t="s">
        <v>326</v>
      </c>
      <c r="GU65" s="437"/>
      <c r="GV65" s="437"/>
      <c r="GW65" s="437"/>
      <c r="GX65" s="437"/>
      <c r="GY65" s="437"/>
      <c r="GZ65" s="437"/>
      <c r="HA65" s="437"/>
      <c r="HB65" s="437"/>
      <c r="HC65" s="437"/>
      <c r="HD65" s="437"/>
      <c r="HE65" s="437"/>
      <c r="HF65" s="438"/>
      <c r="HG65" s="439"/>
      <c r="HH65" s="19"/>
      <c r="HI65" s="401" t="s">
        <v>390</v>
      </c>
      <c r="HJ65" s="505"/>
      <c r="HK65" s="1341" t="s">
        <v>381</v>
      </c>
      <c r="HL65" s="1341"/>
      <c r="HM65" s="1341"/>
      <c r="HN65" s="1341"/>
      <c r="HO65" s="1341"/>
      <c r="HP65" s="1341"/>
      <c r="HQ65" s="1341"/>
      <c r="HR65" s="1341"/>
      <c r="HS65" s="1499"/>
      <c r="HT65" s="1499"/>
      <c r="HU65" s="1499"/>
      <c r="HV65" s="1499"/>
      <c r="HW65" s="1499"/>
      <c r="HX65" s="1499"/>
      <c r="HY65" s="1499"/>
      <c r="HZ65" s="1499"/>
      <c r="IA65" s="1341"/>
      <c r="IB65" s="1341"/>
      <c r="IC65" s="1341"/>
      <c r="ID65" s="1341"/>
      <c r="IE65" s="1341"/>
      <c r="IF65" s="1342"/>
      <c r="IG65" s="19"/>
    </row>
    <row r="66" spans="1:241" s="20" customFormat="1" ht="39.950000000000003" customHeight="1" x14ac:dyDescent="0.25">
      <c r="A66" s="27">
        <f>ROW()</f>
        <v>66</v>
      </c>
      <c r="B66" s="342">
        <f>IF(C66="I","",IF(ISBLANK(D66),"",IF(ISTEXT(D66),LARGE(B18:B65,1)+1,0)))</f>
        <v>45</v>
      </c>
      <c r="C66" s="344"/>
      <c r="D66" s="173" t="s">
        <v>131</v>
      </c>
      <c r="E66" s="664" t="s">
        <v>105</v>
      </c>
      <c r="F66" s="171"/>
      <c r="G66" s="856"/>
      <c r="H66" s="857"/>
      <c r="I66" s="707"/>
      <c r="J66" s="919">
        <f t="shared" si="6"/>
        <v>0</v>
      </c>
      <c r="K66" s="707"/>
      <c r="L66" s="919">
        <f t="shared" si="7"/>
        <v>0</v>
      </c>
      <c r="M66" s="707"/>
      <c r="N66" s="919">
        <f t="shared" si="8"/>
        <v>0</v>
      </c>
      <c r="O66" s="707"/>
      <c r="P66" s="919">
        <f t="shared" si="9"/>
        <v>0</v>
      </c>
      <c r="Q66" s="707"/>
      <c r="R66" s="919">
        <f t="shared" si="10"/>
        <v>0</v>
      </c>
      <c r="S66" s="707"/>
      <c r="T66" s="919">
        <f t="shared" si="11"/>
        <v>0</v>
      </c>
      <c r="U66" s="707"/>
      <c r="V66" s="919">
        <f t="shared" si="12"/>
        <v>0</v>
      </c>
      <c r="W66" s="707"/>
      <c r="X66" s="919">
        <f t="shared" si="176"/>
        <v>0</v>
      </c>
      <c r="Y66" s="707"/>
      <c r="Z66" s="919">
        <f t="shared" si="14"/>
        <v>0</v>
      </c>
      <c r="AA66" s="707"/>
      <c r="AB66" s="919">
        <f t="shared" si="15"/>
        <v>0</v>
      </c>
      <c r="AC66" s="707"/>
      <c r="AD66" s="919">
        <f t="shared" si="177"/>
        <v>0</v>
      </c>
      <c r="AE66" s="707"/>
      <c r="AF66" s="919">
        <f t="shared" si="17"/>
        <v>0</v>
      </c>
      <c r="AG66" s="707"/>
      <c r="AH66" s="919">
        <f t="shared" si="18"/>
        <v>0</v>
      </c>
      <c r="AI66" s="707"/>
      <c r="AJ66" s="919">
        <f t="shared" si="19"/>
        <v>0</v>
      </c>
      <c r="AK66" s="707"/>
      <c r="AL66" s="919">
        <f t="shared" si="183"/>
        <v>0</v>
      </c>
      <c r="AM66" s="707"/>
      <c r="AN66" s="916">
        <f t="shared" si="171"/>
        <v>0</v>
      </c>
      <c r="AO66" s="178">
        <f>AO6</f>
        <v>35</v>
      </c>
      <c r="AP66" s="964">
        <f t="shared" si="22"/>
        <v>0</v>
      </c>
      <c r="AQ66" s="926">
        <f t="shared" si="23"/>
        <v>0</v>
      </c>
      <c r="AR66" s="860">
        <f t="shared" si="24"/>
        <v>0</v>
      </c>
      <c r="AS66" s="861">
        <f t="shared" si="25"/>
        <v>0</v>
      </c>
      <c r="AT66" s="922">
        <f t="shared" si="26"/>
        <v>0</v>
      </c>
      <c r="AU66" s="164" t="str">
        <f t="shared" si="27"/>
        <v/>
      </c>
      <c r="AV66" s="163">
        <f t="shared" si="28"/>
        <v>0</v>
      </c>
      <c r="AW66" s="460">
        <f t="shared" si="29"/>
        <v>0</v>
      </c>
      <c r="AX66" s="860">
        <f t="shared" si="30"/>
        <v>0</v>
      </c>
      <c r="AY66" s="861">
        <f t="shared" si="31"/>
        <v>0</v>
      </c>
      <c r="AZ66" s="922">
        <f t="shared" si="32"/>
        <v>0</v>
      </c>
      <c r="BA66" s="164" t="str">
        <f t="shared" si="33"/>
        <v/>
      </c>
      <c r="BB66" s="163">
        <f t="shared" si="34"/>
        <v>0</v>
      </c>
      <c r="BC66" s="460">
        <f t="shared" si="35"/>
        <v>0</v>
      </c>
      <c r="BD66" s="860">
        <f t="shared" si="36"/>
        <v>0</v>
      </c>
      <c r="BE66" s="861">
        <f t="shared" si="37"/>
        <v>0</v>
      </c>
      <c r="BF66" s="922">
        <f t="shared" si="38"/>
        <v>0</v>
      </c>
      <c r="BG66" s="164" t="str">
        <f t="shared" si="39"/>
        <v/>
      </c>
      <c r="BH66" s="163">
        <f t="shared" si="40"/>
        <v>0</v>
      </c>
      <c r="BI66" s="460">
        <f t="shared" si="41"/>
        <v>0</v>
      </c>
      <c r="BJ66" s="860">
        <f t="shared" si="42"/>
        <v>0</v>
      </c>
      <c r="BK66" s="861">
        <f t="shared" si="43"/>
        <v>0</v>
      </c>
      <c r="BL66" s="922">
        <f t="shared" si="44"/>
        <v>0</v>
      </c>
      <c r="BM66" s="164" t="str">
        <f t="shared" si="45"/>
        <v/>
      </c>
      <c r="BN66" s="163">
        <f t="shared" si="46"/>
        <v>0</v>
      </c>
      <c r="BO66" s="460">
        <f t="shared" si="47"/>
        <v>0</v>
      </c>
      <c r="BP66" s="860">
        <f t="shared" si="48"/>
        <v>0</v>
      </c>
      <c r="BQ66" s="861">
        <f t="shared" si="49"/>
        <v>0</v>
      </c>
      <c r="BR66" s="922">
        <f t="shared" si="50"/>
        <v>0</v>
      </c>
      <c r="BS66" s="164" t="str">
        <f t="shared" si="51"/>
        <v/>
      </c>
      <c r="BT66" s="163">
        <f t="shared" si="52"/>
        <v>0</v>
      </c>
      <c r="BU66" s="460">
        <f t="shared" si="53"/>
        <v>0</v>
      </c>
      <c r="BV66" s="860">
        <f t="shared" si="54"/>
        <v>0</v>
      </c>
      <c r="BW66" s="861">
        <f t="shared" si="55"/>
        <v>0</v>
      </c>
      <c r="BX66" s="922">
        <f t="shared" si="56"/>
        <v>0</v>
      </c>
      <c r="BY66" s="164" t="str">
        <f t="shared" si="57"/>
        <v/>
      </c>
      <c r="BZ66" s="163">
        <f t="shared" si="58"/>
        <v>0</v>
      </c>
      <c r="CA66" s="460">
        <f t="shared" si="59"/>
        <v>0</v>
      </c>
      <c r="CB66" s="860">
        <f t="shared" si="60"/>
        <v>0</v>
      </c>
      <c r="CC66" s="861">
        <f t="shared" si="61"/>
        <v>0</v>
      </c>
      <c r="CD66" s="922">
        <f t="shared" si="62"/>
        <v>0</v>
      </c>
      <c r="CE66" s="164" t="str">
        <f t="shared" si="63"/>
        <v/>
      </c>
      <c r="CF66" s="163">
        <f t="shared" si="64"/>
        <v>0</v>
      </c>
      <c r="CG66" s="460">
        <f t="shared" si="65"/>
        <v>0</v>
      </c>
      <c r="CH66" s="860">
        <f t="shared" si="66"/>
        <v>0</v>
      </c>
      <c r="CI66" s="861">
        <f t="shared" si="67"/>
        <v>0</v>
      </c>
      <c r="CJ66" s="922">
        <f t="shared" si="68"/>
        <v>0</v>
      </c>
      <c r="CK66" s="164" t="str">
        <f t="shared" si="153"/>
        <v/>
      </c>
      <c r="CL66" s="163">
        <f t="shared" si="154"/>
        <v>0</v>
      </c>
      <c r="CM66" s="460">
        <f t="shared" si="69"/>
        <v>0</v>
      </c>
      <c r="CN66" s="860">
        <f t="shared" si="70"/>
        <v>0</v>
      </c>
      <c r="CO66" s="861">
        <f t="shared" si="71"/>
        <v>0</v>
      </c>
      <c r="CP66" s="922">
        <f t="shared" si="72"/>
        <v>0</v>
      </c>
      <c r="CQ66" s="164" t="str">
        <f t="shared" si="155"/>
        <v/>
      </c>
      <c r="CR66" s="163">
        <f t="shared" si="156"/>
        <v>0</v>
      </c>
      <c r="CS66" s="460">
        <f t="shared" si="73"/>
        <v>0</v>
      </c>
      <c r="CT66" s="860">
        <f t="shared" si="74"/>
        <v>0</v>
      </c>
      <c r="CU66" s="861">
        <f t="shared" si="75"/>
        <v>0</v>
      </c>
      <c r="CV66" s="922">
        <f t="shared" si="76"/>
        <v>0</v>
      </c>
      <c r="CW66" s="164" t="str">
        <f t="shared" si="157"/>
        <v/>
      </c>
      <c r="CX66" s="163">
        <f t="shared" si="158"/>
        <v>0</v>
      </c>
      <c r="CY66" s="460">
        <f t="shared" si="77"/>
        <v>0</v>
      </c>
      <c r="CZ66" s="860">
        <f t="shared" si="78"/>
        <v>0</v>
      </c>
      <c r="DA66" s="861">
        <f t="shared" si="79"/>
        <v>0</v>
      </c>
      <c r="DB66" s="922">
        <f t="shared" si="80"/>
        <v>0</v>
      </c>
      <c r="DC66" s="164" t="str">
        <f t="shared" si="159"/>
        <v/>
      </c>
      <c r="DD66" s="163">
        <f t="shared" si="160"/>
        <v>0</v>
      </c>
      <c r="DE66" s="460">
        <f t="shared" si="81"/>
        <v>0</v>
      </c>
      <c r="DF66" s="860">
        <f t="shared" si="82"/>
        <v>0</v>
      </c>
      <c r="DG66" s="861">
        <f t="shared" si="83"/>
        <v>0</v>
      </c>
      <c r="DH66" s="922">
        <f t="shared" si="84"/>
        <v>0</v>
      </c>
      <c r="DI66" s="164" t="str">
        <f t="shared" si="161"/>
        <v/>
      </c>
      <c r="DJ66" s="163">
        <f t="shared" si="162"/>
        <v>0</v>
      </c>
      <c r="DK66" s="460">
        <f t="shared" si="85"/>
        <v>0</v>
      </c>
      <c r="DL66" s="860">
        <f t="shared" si="86"/>
        <v>0</v>
      </c>
      <c r="DM66" s="861">
        <f t="shared" si="87"/>
        <v>0</v>
      </c>
      <c r="DN66" s="922">
        <f t="shared" si="88"/>
        <v>0</v>
      </c>
      <c r="DO66" s="164" t="str">
        <f t="shared" si="163"/>
        <v/>
      </c>
      <c r="DP66" s="163">
        <f t="shared" si="164"/>
        <v>0</v>
      </c>
      <c r="DQ66" s="460">
        <f t="shared" si="89"/>
        <v>0</v>
      </c>
      <c r="DR66" s="860">
        <f t="shared" si="90"/>
        <v>0</v>
      </c>
      <c r="DS66" s="861">
        <f t="shared" si="91"/>
        <v>0</v>
      </c>
      <c r="DT66" s="922">
        <f t="shared" si="92"/>
        <v>0</v>
      </c>
      <c r="DU66" s="164" t="str">
        <f t="shared" si="165"/>
        <v/>
      </c>
      <c r="DV66" s="163">
        <f t="shared" si="166"/>
        <v>0</v>
      </c>
      <c r="DW66" s="460">
        <f t="shared" si="93"/>
        <v>0</v>
      </c>
      <c r="DX66" s="860">
        <f t="shared" si="94"/>
        <v>0</v>
      </c>
      <c r="DY66" s="861">
        <f t="shared" si="95"/>
        <v>0</v>
      </c>
      <c r="DZ66" s="922">
        <f t="shared" si="96"/>
        <v>0</v>
      </c>
      <c r="EA66" s="164" t="str">
        <f t="shared" si="167"/>
        <v/>
      </c>
      <c r="EB66" s="163">
        <f t="shared" si="168"/>
        <v>0</v>
      </c>
      <c r="EC66" s="460">
        <f t="shared" si="97"/>
        <v>0</v>
      </c>
      <c r="ED66" s="860">
        <f t="shared" si="98"/>
        <v>0</v>
      </c>
      <c r="EE66" s="861">
        <f t="shared" si="99"/>
        <v>0</v>
      </c>
      <c r="EF66" s="922">
        <f t="shared" si="100"/>
        <v>0</v>
      </c>
      <c r="EG66" s="164" t="str">
        <f t="shared" si="101"/>
        <v/>
      </c>
      <c r="EH66" s="163">
        <f t="shared" si="102"/>
        <v>0</v>
      </c>
      <c r="EI66" s="246"/>
      <c r="EJ66" s="246"/>
      <c r="EK66" s="155"/>
      <c r="EL66" s="22"/>
      <c r="EM66" s="163">
        <f t="shared" si="103"/>
        <v>0</v>
      </c>
      <c r="EN66" s="162">
        <f t="shared" si="104"/>
        <v>0</v>
      </c>
      <c r="EO66" s="162">
        <f t="shared" si="105"/>
        <v>0</v>
      </c>
      <c r="EP66" s="162">
        <f t="shared" si="106"/>
        <v>0</v>
      </c>
      <c r="EQ66" s="162">
        <f t="shared" si="107"/>
        <v>0</v>
      </c>
      <c r="ER66" s="162">
        <f t="shared" si="108"/>
        <v>0</v>
      </c>
      <c r="ES66" s="162">
        <f t="shared" si="119"/>
        <v>0</v>
      </c>
      <c r="ET66" s="162">
        <f t="shared" si="109"/>
        <v>0</v>
      </c>
      <c r="EU66" s="162">
        <f t="shared" si="110"/>
        <v>0</v>
      </c>
      <c r="EV66" s="162">
        <f t="shared" si="111"/>
        <v>0</v>
      </c>
      <c r="EW66" s="162">
        <f t="shared" si="112"/>
        <v>0</v>
      </c>
      <c r="EX66" s="162">
        <f t="shared" si="113"/>
        <v>0</v>
      </c>
      <c r="EY66" s="162">
        <f t="shared" si="114"/>
        <v>0</v>
      </c>
      <c r="EZ66" s="162">
        <f t="shared" si="115"/>
        <v>0</v>
      </c>
      <c r="FA66" s="162">
        <f t="shared" si="116"/>
        <v>0</v>
      </c>
      <c r="FB66" s="162">
        <f t="shared" si="117"/>
        <v>0</v>
      </c>
      <c r="FC66" s="22"/>
      <c r="FD66" s="161">
        <f t="shared" si="118"/>
        <v>35</v>
      </c>
      <c r="FE66" s="620">
        <f t="shared" si="120"/>
        <v>0</v>
      </c>
      <c r="FF66" s="160">
        <f>FF5</f>
        <v>50</v>
      </c>
      <c r="FG66" s="159" t="str">
        <f t="shared" si="121"/>
        <v/>
      </c>
      <c r="FH66" s="159" t="str">
        <f t="shared" si="122"/>
        <v/>
      </c>
      <c r="FI66" s="159" t="str">
        <f t="shared" si="123"/>
        <v/>
      </c>
      <c r="FJ66" s="159" t="str">
        <f t="shared" si="124"/>
        <v/>
      </c>
      <c r="FK66" s="159" t="str">
        <f t="shared" si="125"/>
        <v/>
      </c>
      <c r="FL66" s="159" t="str">
        <f t="shared" si="126"/>
        <v/>
      </c>
      <c r="FM66" s="159" t="str">
        <f t="shared" si="127"/>
        <v/>
      </c>
      <c r="FN66" s="159" t="str">
        <f t="shared" si="128"/>
        <v/>
      </c>
      <c r="FO66" s="159" t="str">
        <f t="shared" si="129"/>
        <v/>
      </c>
      <c r="FP66" s="159" t="str">
        <f t="shared" si="130"/>
        <v/>
      </c>
      <c r="FQ66" s="159" t="str">
        <f t="shared" si="131"/>
        <v/>
      </c>
      <c r="FR66" s="159" t="str">
        <f t="shared" si="132"/>
        <v/>
      </c>
      <c r="FS66" s="159" t="str">
        <f t="shared" si="133"/>
        <v/>
      </c>
      <c r="FT66" s="159" t="str">
        <f t="shared" si="134"/>
        <v/>
      </c>
      <c r="FU66" s="159" t="str">
        <f t="shared" si="135"/>
        <v/>
      </c>
      <c r="FV66" s="159" t="str">
        <f t="shared" si="136"/>
        <v/>
      </c>
      <c r="FW66" s="158"/>
      <c r="FX66" s="732">
        <f t="shared" si="137"/>
        <v>50</v>
      </c>
      <c r="FY66" s="732">
        <f t="shared" si="138"/>
        <v>50</v>
      </c>
      <c r="FZ66" s="732">
        <f t="shared" si="139"/>
        <v>50</v>
      </c>
      <c r="GA66" s="732">
        <f t="shared" si="140"/>
        <v>50</v>
      </c>
      <c r="GB66" s="732">
        <f t="shared" si="141"/>
        <v>50</v>
      </c>
      <c r="GC66" s="732">
        <f t="shared" si="142"/>
        <v>50</v>
      </c>
      <c r="GD66" s="732">
        <f t="shared" si="143"/>
        <v>50</v>
      </c>
      <c r="GE66" s="732">
        <f t="shared" si="144"/>
        <v>50</v>
      </c>
      <c r="GF66" s="732">
        <f t="shared" si="145"/>
        <v>50</v>
      </c>
      <c r="GG66" s="732">
        <f t="shared" si="146"/>
        <v>50</v>
      </c>
      <c r="GH66" s="732">
        <f t="shared" si="147"/>
        <v>50</v>
      </c>
      <c r="GI66" s="732">
        <f t="shared" si="148"/>
        <v>50</v>
      </c>
      <c r="GJ66" s="732">
        <f t="shared" si="149"/>
        <v>50</v>
      </c>
      <c r="GK66" s="732">
        <f t="shared" si="150"/>
        <v>50</v>
      </c>
      <c r="GL66" s="732">
        <f t="shared" si="151"/>
        <v>50</v>
      </c>
      <c r="GM66" s="732">
        <f t="shared" si="152"/>
        <v>50</v>
      </c>
      <c r="GN66" s="734">
        <v>59</v>
      </c>
      <c r="GO66" s="155"/>
      <c r="GQ66" s="19"/>
      <c r="GR66" s="408"/>
      <c r="GS66" s="408"/>
      <c r="GT66" s="408"/>
      <c r="GU66" s="409"/>
      <c r="GV66" s="408"/>
      <c r="GW66" s="408"/>
      <c r="GX66" s="408"/>
      <c r="GY66" s="408"/>
      <c r="GZ66" s="408"/>
      <c r="HA66" s="408"/>
      <c r="HB66" s="408"/>
      <c r="HC66" s="408"/>
      <c r="HD66" s="408"/>
      <c r="HE66" s="408"/>
      <c r="HF66" s="408"/>
      <c r="HG66" s="436"/>
      <c r="HH66" s="19"/>
      <c r="HI66" s="591"/>
      <c r="HJ66" s="591"/>
      <c r="HK66" s="591"/>
      <c r="HL66" s="279"/>
      <c r="HM66" s="279"/>
      <c r="HN66" s="279"/>
      <c r="HO66" s="279"/>
      <c r="HP66" s="279"/>
      <c r="HQ66" s="279"/>
      <c r="HR66" s="279"/>
      <c r="HS66" s="279"/>
      <c r="HT66" s="279"/>
      <c r="HU66" s="279"/>
      <c r="HV66" s="279"/>
      <c r="HW66" s="279"/>
      <c r="HX66" s="279"/>
      <c r="HY66" s="279"/>
      <c r="HZ66" s="279"/>
      <c r="IA66" s="279"/>
      <c r="IB66" s="591"/>
      <c r="IC66" s="591"/>
      <c r="ID66" s="591"/>
      <c r="IE66" s="591"/>
      <c r="IF66" s="591"/>
      <c r="IG66" s="19"/>
    </row>
    <row r="67" spans="1:241" s="20" customFormat="1" ht="39.950000000000003" customHeight="1" x14ac:dyDescent="0.25">
      <c r="A67" s="27">
        <f>ROW()</f>
        <v>67</v>
      </c>
      <c r="B67" s="342">
        <f>IF(C67="I","",IF(ISBLANK(D67),"",IF(ISTEXT(D67),LARGE(B18:B66,1)+1,0)))</f>
        <v>46</v>
      </c>
      <c r="C67" s="344"/>
      <c r="D67" s="173" t="s">
        <v>130</v>
      </c>
      <c r="E67" s="664" t="s">
        <v>105</v>
      </c>
      <c r="F67" s="171"/>
      <c r="G67" s="856"/>
      <c r="H67" s="857"/>
      <c r="I67" s="707"/>
      <c r="J67" s="919">
        <f t="shared" si="6"/>
        <v>0</v>
      </c>
      <c r="K67" s="707"/>
      <c r="L67" s="919">
        <f t="shared" si="7"/>
        <v>0</v>
      </c>
      <c r="M67" s="707"/>
      <c r="N67" s="919">
        <f t="shared" si="8"/>
        <v>0</v>
      </c>
      <c r="O67" s="707"/>
      <c r="P67" s="919">
        <f t="shared" si="9"/>
        <v>0</v>
      </c>
      <c r="Q67" s="707"/>
      <c r="R67" s="919">
        <f t="shared" si="10"/>
        <v>0</v>
      </c>
      <c r="S67" s="707"/>
      <c r="T67" s="919">
        <f t="shared" si="11"/>
        <v>0</v>
      </c>
      <c r="U67" s="707"/>
      <c r="V67" s="919">
        <f t="shared" si="12"/>
        <v>0</v>
      </c>
      <c r="W67" s="707"/>
      <c r="X67" s="919">
        <f t="shared" si="176"/>
        <v>0</v>
      </c>
      <c r="Y67" s="707"/>
      <c r="Z67" s="919">
        <f t="shared" si="14"/>
        <v>0</v>
      </c>
      <c r="AA67" s="707"/>
      <c r="AB67" s="919">
        <f t="shared" si="15"/>
        <v>0</v>
      </c>
      <c r="AC67" s="707"/>
      <c r="AD67" s="919">
        <f t="shared" si="177"/>
        <v>0</v>
      </c>
      <c r="AE67" s="707"/>
      <c r="AF67" s="919">
        <f t="shared" si="17"/>
        <v>0</v>
      </c>
      <c r="AG67" s="707"/>
      <c r="AH67" s="919">
        <f t="shared" si="18"/>
        <v>0</v>
      </c>
      <c r="AI67" s="707"/>
      <c r="AJ67" s="919">
        <f t="shared" si="19"/>
        <v>0</v>
      </c>
      <c r="AK67" s="707"/>
      <c r="AL67" s="919">
        <f t="shared" si="183"/>
        <v>0</v>
      </c>
      <c r="AM67" s="707"/>
      <c r="AN67" s="916">
        <f t="shared" si="171"/>
        <v>0</v>
      </c>
      <c r="AO67" s="178">
        <f>AO6</f>
        <v>35</v>
      </c>
      <c r="AP67" s="964">
        <f t="shared" si="22"/>
        <v>0</v>
      </c>
      <c r="AQ67" s="926">
        <f t="shared" si="23"/>
        <v>0</v>
      </c>
      <c r="AR67" s="860">
        <f t="shared" si="24"/>
        <v>0</v>
      </c>
      <c r="AS67" s="861">
        <f t="shared" si="25"/>
        <v>0</v>
      </c>
      <c r="AT67" s="922">
        <f t="shared" si="26"/>
        <v>0</v>
      </c>
      <c r="AU67" s="164" t="str">
        <f t="shared" si="27"/>
        <v/>
      </c>
      <c r="AV67" s="163">
        <f t="shared" si="28"/>
        <v>0</v>
      </c>
      <c r="AW67" s="460">
        <f t="shared" si="29"/>
        <v>0</v>
      </c>
      <c r="AX67" s="860">
        <f t="shared" si="30"/>
        <v>0</v>
      </c>
      <c r="AY67" s="861">
        <f t="shared" si="31"/>
        <v>0</v>
      </c>
      <c r="AZ67" s="922">
        <f t="shared" si="32"/>
        <v>0</v>
      </c>
      <c r="BA67" s="164" t="str">
        <f t="shared" si="33"/>
        <v/>
      </c>
      <c r="BB67" s="163">
        <f t="shared" si="34"/>
        <v>0</v>
      </c>
      <c r="BC67" s="460">
        <f t="shared" si="35"/>
        <v>0</v>
      </c>
      <c r="BD67" s="860">
        <f t="shared" si="36"/>
        <v>0</v>
      </c>
      <c r="BE67" s="861">
        <f t="shared" si="37"/>
        <v>0</v>
      </c>
      <c r="BF67" s="922">
        <f t="shared" si="38"/>
        <v>0</v>
      </c>
      <c r="BG67" s="164" t="str">
        <f t="shared" si="39"/>
        <v/>
      </c>
      <c r="BH67" s="163">
        <f t="shared" si="40"/>
        <v>0</v>
      </c>
      <c r="BI67" s="460">
        <f t="shared" si="41"/>
        <v>0</v>
      </c>
      <c r="BJ67" s="860">
        <f t="shared" si="42"/>
        <v>0</v>
      </c>
      <c r="BK67" s="861">
        <f t="shared" si="43"/>
        <v>0</v>
      </c>
      <c r="BL67" s="922">
        <f t="shared" si="44"/>
        <v>0</v>
      </c>
      <c r="BM67" s="164" t="str">
        <f t="shared" si="45"/>
        <v/>
      </c>
      <c r="BN67" s="163">
        <f t="shared" si="46"/>
        <v>0</v>
      </c>
      <c r="BO67" s="460">
        <f t="shared" si="47"/>
        <v>0</v>
      </c>
      <c r="BP67" s="860">
        <f t="shared" si="48"/>
        <v>0</v>
      </c>
      <c r="BQ67" s="861">
        <f t="shared" si="49"/>
        <v>0</v>
      </c>
      <c r="BR67" s="922">
        <f t="shared" si="50"/>
        <v>0</v>
      </c>
      <c r="BS67" s="164" t="str">
        <f t="shared" si="51"/>
        <v/>
      </c>
      <c r="BT67" s="163">
        <f t="shared" si="52"/>
        <v>0</v>
      </c>
      <c r="BU67" s="460">
        <f t="shared" si="53"/>
        <v>0</v>
      </c>
      <c r="BV67" s="860">
        <f t="shared" si="54"/>
        <v>0</v>
      </c>
      <c r="BW67" s="861">
        <f t="shared" si="55"/>
        <v>0</v>
      </c>
      <c r="BX67" s="922">
        <f t="shared" si="56"/>
        <v>0</v>
      </c>
      <c r="BY67" s="164" t="str">
        <f t="shared" si="57"/>
        <v/>
      </c>
      <c r="BZ67" s="163">
        <f t="shared" si="58"/>
        <v>0</v>
      </c>
      <c r="CA67" s="460">
        <f t="shared" si="59"/>
        <v>0</v>
      </c>
      <c r="CB67" s="860">
        <f t="shared" si="60"/>
        <v>0</v>
      </c>
      <c r="CC67" s="861">
        <f t="shared" si="61"/>
        <v>0</v>
      </c>
      <c r="CD67" s="922">
        <f t="shared" si="62"/>
        <v>0</v>
      </c>
      <c r="CE67" s="164" t="str">
        <f t="shared" si="63"/>
        <v/>
      </c>
      <c r="CF67" s="163">
        <f t="shared" si="64"/>
        <v>0</v>
      </c>
      <c r="CG67" s="460">
        <f t="shared" si="65"/>
        <v>0</v>
      </c>
      <c r="CH67" s="860">
        <f t="shared" si="66"/>
        <v>0</v>
      </c>
      <c r="CI67" s="861">
        <f t="shared" si="67"/>
        <v>0</v>
      </c>
      <c r="CJ67" s="922">
        <f t="shared" si="68"/>
        <v>0</v>
      </c>
      <c r="CK67" s="164" t="str">
        <f t="shared" si="153"/>
        <v/>
      </c>
      <c r="CL67" s="163">
        <f t="shared" si="154"/>
        <v>0</v>
      </c>
      <c r="CM67" s="460">
        <f t="shared" si="69"/>
        <v>0</v>
      </c>
      <c r="CN67" s="860">
        <f t="shared" si="70"/>
        <v>0</v>
      </c>
      <c r="CO67" s="861">
        <f t="shared" si="71"/>
        <v>0</v>
      </c>
      <c r="CP67" s="922">
        <f t="shared" si="72"/>
        <v>0</v>
      </c>
      <c r="CQ67" s="164" t="str">
        <f t="shared" si="155"/>
        <v/>
      </c>
      <c r="CR67" s="163">
        <f t="shared" si="156"/>
        <v>0</v>
      </c>
      <c r="CS67" s="460">
        <f t="shared" si="73"/>
        <v>0</v>
      </c>
      <c r="CT67" s="860">
        <f t="shared" si="74"/>
        <v>0</v>
      </c>
      <c r="CU67" s="861">
        <f t="shared" si="75"/>
        <v>0</v>
      </c>
      <c r="CV67" s="922">
        <f t="shared" si="76"/>
        <v>0</v>
      </c>
      <c r="CW67" s="164" t="str">
        <f t="shared" si="157"/>
        <v/>
      </c>
      <c r="CX67" s="163">
        <f t="shared" si="158"/>
        <v>0</v>
      </c>
      <c r="CY67" s="460">
        <f t="shared" si="77"/>
        <v>0</v>
      </c>
      <c r="CZ67" s="860">
        <f t="shared" si="78"/>
        <v>0</v>
      </c>
      <c r="DA67" s="861">
        <f t="shared" si="79"/>
        <v>0</v>
      </c>
      <c r="DB67" s="922">
        <f t="shared" si="80"/>
        <v>0</v>
      </c>
      <c r="DC67" s="164" t="str">
        <f t="shared" si="159"/>
        <v/>
      </c>
      <c r="DD67" s="163">
        <f t="shared" si="160"/>
        <v>0</v>
      </c>
      <c r="DE67" s="460">
        <f t="shared" si="81"/>
        <v>0</v>
      </c>
      <c r="DF67" s="860">
        <f t="shared" si="82"/>
        <v>0</v>
      </c>
      <c r="DG67" s="861">
        <f t="shared" si="83"/>
        <v>0</v>
      </c>
      <c r="DH67" s="922">
        <f t="shared" si="84"/>
        <v>0</v>
      </c>
      <c r="DI67" s="164" t="str">
        <f t="shared" si="161"/>
        <v/>
      </c>
      <c r="DJ67" s="163">
        <f t="shared" si="162"/>
        <v>0</v>
      </c>
      <c r="DK67" s="460">
        <f t="shared" si="85"/>
        <v>0</v>
      </c>
      <c r="DL67" s="860">
        <f t="shared" si="86"/>
        <v>0</v>
      </c>
      <c r="DM67" s="861">
        <f t="shared" si="87"/>
        <v>0</v>
      </c>
      <c r="DN67" s="922">
        <f t="shared" si="88"/>
        <v>0</v>
      </c>
      <c r="DO67" s="164" t="str">
        <f t="shared" si="163"/>
        <v/>
      </c>
      <c r="DP67" s="163">
        <f t="shared" si="164"/>
        <v>0</v>
      </c>
      <c r="DQ67" s="460">
        <f t="shared" si="89"/>
        <v>0</v>
      </c>
      <c r="DR67" s="860">
        <f t="shared" si="90"/>
        <v>0</v>
      </c>
      <c r="DS67" s="861">
        <f t="shared" si="91"/>
        <v>0</v>
      </c>
      <c r="DT67" s="922">
        <f t="shared" si="92"/>
        <v>0</v>
      </c>
      <c r="DU67" s="164" t="str">
        <f t="shared" si="165"/>
        <v/>
      </c>
      <c r="DV67" s="163">
        <f t="shared" si="166"/>
        <v>0</v>
      </c>
      <c r="DW67" s="460">
        <f t="shared" si="93"/>
        <v>0</v>
      </c>
      <c r="DX67" s="860">
        <f t="shared" si="94"/>
        <v>0</v>
      </c>
      <c r="DY67" s="861">
        <f t="shared" si="95"/>
        <v>0</v>
      </c>
      <c r="DZ67" s="922">
        <f t="shared" si="96"/>
        <v>0</v>
      </c>
      <c r="EA67" s="164" t="str">
        <f t="shared" si="167"/>
        <v/>
      </c>
      <c r="EB67" s="163">
        <f t="shared" si="168"/>
        <v>0</v>
      </c>
      <c r="EC67" s="460">
        <f t="shared" si="97"/>
        <v>0</v>
      </c>
      <c r="ED67" s="860">
        <f t="shared" si="98"/>
        <v>0</v>
      </c>
      <c r="EE67" s="861">
        <f t="shared" si="99"/>
        <v>0</v>
      </c>
      <c r="EF67" s="922">
        <f t="shared" si="100"/>
        <v>0</v>
      </c>
      <c r="EG67" s="164" t="str">
        <f t="shared" si="101"/>
        <v/>
      </c>
      <c r="EH67" s="163">
        <f t="shared" si="102"/>
        <v>0</v>
      </c>
      <c r="EI67" s="246"/>
      <c r="EJ67" s="246"/>
      <c r="EK67" s="155"/>
      <c r="EL67" s="22"/>
      <c r="EM67" s="163">
        <f t="shared" si="103"/>
        <v>0</v>
      </c>
      <c r="EN67" s="162">
        <f t="shared" si="104"/>
        <v>0</v>
      </c>
      <c r="EO67" s="162">
        <f t="shared" si="105"/>
        <v>0</v>
      </c>
      <c r="EP67" s="162">
        <f t="shared" si="106"/>
        <v>0</v>
      </c>
      <c r="EQ67" s="162">
        <f t="shared" si="107"/>
        <v>0</v>
      </c>
      <c r="ER67" s="162">
        <f t="shared" si="108"/>
        <v>0</v>
      </c>
      <c r="ES67" s="162">
        <f t="shared" si="119"/>
        <v>0</v>
      </c>
      <c r="ET67" s="162">
        <f t="shared" si="109"/>
        <v>0</v>
      </c>
      <c r="EU67" s="162">
        <f t="shared" si="110"/>
        <v>0</v>
      </c>
      <c r="EV67" s="162">
        <f t="shared" si="111"/>
        <v>0</v>
      </c>
      <c r="EW67" s="162">
        <f t="shared" si="112"/>
        <v>0</v>
      </c>
      <c r="EX67" s="162">
        <f t="shared" si="113"/>
        <v>0</v>
      </c>
      <c r="EY67" s="162">
        <f t="shared" si="114"/>
        <v>0</v>
      </c>
      <c r="EZ67" s="162">
        <f t="shared" si="115"/>
        <v>0</v>
      </c>
      <c r="FA67" s="162">
        <f t="shared" si="116"/>
        <v>0</v>
      </c>
      <c r="FB67" s="162">
        <f t="shared" si="117"/>
        <v>0</v>
      </c>
      <c r="FC67" s="22"/>
      <c r="FD67" s="161">
        <f t="shared" si="118"/>
        <v>35</v>
      </c>
      <c r="FE67" s="620">
        <f t="shared" si="120"/>
        <v>0</v>
      </c>
      <c r="FF67" s="160">
        <f>FF5</f>
        <v>50</v>
      </c>
      <c r="FG67" s="159" t="str">
        <f t="shared" si="121"/>
        <v/>
      </c>
      <c r="FH67" s="159" t="str">
        <f t="shared" si="122"/>
        <v/>
      </c>
      <c r="FI67" s="159" t="str">
        <f t="shared" si="123"/>
        <v/>
      </c>
      <c r="FJ67" s="159" t="str">
        <f t="shared" si="124"/>
        <v/>
      </c>
      <c r="FK67" s="159" t="str">
        <f t="shared" si="125"/>
        <v/>
      </c>
      <c r="FL67" s="159" t="str">
        <f t="shared" si="126"/>
        <v/>
      </c>
      <c r="FM67" s="159" t="str">
        <f t="shared" si="127"/>
        <v/>
      </c>
      <c r="FN67" s="159" t="str">
        <f t="shared" si="128"/>
        <v/>
      </c>
      <c r="FO67" s="159" t="str">
        <f t="shared" si="129"/>
        <v/>
      </c>
      <c r="FP67" s="159" t="str">
        <f t="shared" si="130"/>
        <v/>
      </c>
      <c r="FQ67" s="159" t="str">
        <f t="shared" si="131"/>
        <v/>
      </c>
      <c r="FR67" s="159" t="str">
        <f t="shared" si="132"/>
        <v/>
      </c>
      <c r="FS67" s="159" t="str">
        <f t="shared" si="133"/>
        <v/>
      </c>
      <c r="FT67" s="159" t="str">
        <f t="shared" si="134"/>
        <v/>
      </c>
      <c r="FU67" s="159" t="str">
        <f t="shared" si="135"/>
        <v/>
      </c>
      <c r="FV67" s="159" t="str">
        <f t="shared" si="136"/>
        <v/>
      </c>
      <c r="FW67" s="158"/>
      <c r="FX67" s="732">
        <f t="shared" si="137"/>
        <v>50</v>
      </c>
      <c r="FY67" s="732">
        <f t="shared" si="138"/>
        <v>50</v>
      </c>
      <c r="FZ67" s="732">
        <f t="shared" si="139"/>
        <v>50</v>
      </c>
      <c r="GA67" s="732">
        <f t="shared" si="140"/>
        <v>50</v>
      </c>
      <c r="GB67" s="732">
        <f t="shared" si="141"/>
        <v>50</v>
      </c>
      <c r="GC67" s="732">
        <f t="shared" si="142"/>
        <v>50</v>
      </c>
      <c r="GD67" s="732">
        <f t="shared" si="143"/>
        <v>50</v>
      </c>
      <c r="GE67" s="732">
        <f t="shared" si="144"/>
        <v>50</v>
      </c>
      <c r="GF67" s="732">
        <f t="shared" si="145"/>
        <v>50</v>
      </c>
      <c r="GG67" s="732">
        <f t="shared" si="146"/>
        <v>50</v>
      </c>
      <c r="GH67" s="732">
        <f t="shared" si="147"/>
        <v>50</v>
      </c>
      <c r="GI67" s="732">
        <f t="shared" si="148"/>
        <v>50</v>
      </c>
      <c r="GJ67" s="732">
        <f t="shared" si="149"/>
        <v>50</v>
      </c>
      <c r="GK67" s="732">
        <f t="shared" si="150"/>
        <v>50</v>
      </c>
      <c r="GL67" s="732">
        <f t="shared" si="151"/>
        <v>50</v>
      </c>
      <c r="GM67" s="732">
        <f t="shared" si="152"/>
        <v>50</v>
      </c>
      <c r="GN67" s="734">
        <v>60</v>
      </c>
      <c r="GO67" s="155"/>
      <c r="GQ67" s="19"/>
      <c r="GR67" s="408"/>
      <c r="GS67" s="407" t="s">
        <v>257</v>
      </c>
      <c r="GT67" s="407"/>
      <c r="GU67" s="409"/>
      <c r="GV67" s="408"/>
      <c r="GW67" s="408"/>
      <c r="GX67" s="408"/>
      <c r="GY67" s="408"/>
      <c r="GZ67" s="408"/>
      <c r="HA67" s="408"/>
      <c r="HB67" s="408"/>
      <c r="HC67" s="408"/>
      <c r="HD67" s="408"/>
      <c r="HE67" s="408"/>
      <c r="HF67" s="408"/>
      <c r="HG67" s="436"/>
      <c r="HH67" s="19"/>
      <c r="HI67" s="592"/>
      <c r="HJ67" s="590"/>
      <c r="HK67" s="592"/>
      <c r="HL67" s="519" t="s">
        <v>26</v>
      </c>
      <c r="HM67" s="520" t="s">
        <v>25</v>
      </c>
      <c r="HN67" s="521" t="s">
        <v>24</v>
      </c>
      <c r="HO67" s="522" t="s">
        <v>23</v>
      </c>
      <c r="HP67" s="523" t="s">
        <v>22</v>
      </c>
      <c r="HQ67" s="524" t="s">
        <v>21</v>
      </c>
      <c r="HR67" s="525" t="s">
        <v>20</v>
      </c>
      <c r="HS67" s="526" t="s">
        <v>19</v>
      </c>
      <c r="HT67" s="730" t="s">
        <v>230</v>
      </c>
      <c r="HU67" s="730" t="s">
        <v>512</v>
      </c>
      <c r="HV67" s="730" t="s">
        <v>513</v>
      </c>
      <c r="HW67" s="730" t="s">
        <v>514</v>
      </c>
      <c r="HX67" s="730" t="s">
        <v>515</v>
      </c>
      <c r="HY67" s="730" t="s">
        <v>516</v>
      </c>
      <c r="HZ67" s="730" t="s">
        <v>517</v>
      </c>
      <c r="IA67" s="730" t="s">
        <v>518</v>
      </c>
      <c r="IB67" s="484" t="s">
        <v>11</v>
      </c>
      <c r="IC67" s="901"/>
      <c r="ID67" s="901"/>
      <c r="IE67" s="901"/>
      <c r="IG67" s="19"/>
    </row>
    <row r="68" spans="1:241" s="20" customFormat="1" ht="39.950000000000003" customHeight="1" x14ac:dyDescent="0.25">
      <c r="A68" s="27">
        <f>ROW()</f>
        <v>68</v>
      </c>
      <c r="B68" s="342">
        <f>IF(C68="I","",IF(ISBLANK(D68),"",IF(ISTEXT(D68),LARGE(B18:B67,1)+1,0)))</f>
        <v>47</v>
      </c>
      <c r="C68" s="344"/>
      <c r="D68" s="173" t="s">
        <v>129</v>
      </c>
      <c r="E68" s="664" t="s">
        <v>128</v>
      </c>
      <c r="F68" s="171"/>
      <c r="G68" s="856"/>
      <c r="H68" s="857"/>
      <c r="I68" s="707"/>
      <c r="J68" s="919">
        <f t="shared" si="6"/>
        <v>0</v>
      </c>
      <c r="K68" s="707"/>
      <c r="L68" s="919">
        <f t="shared" si="7"/>
        <v>0</v>
      </c>
      <c r="M68" s="707"/>
      <c r="N68" s="919">
        <f t="shared" si="8"/>
        <v>0</v>
      </c>
      <c r="O68" s="707"/>
      <c r="P68" s="919">
        <f t="shared" si="9"/>
        <v>0</v>
      </c>
      <c r="Q68" s="707"/>
      <c r="R68" s="919">
        <f t="shared" si="10"/>
        <v>0</v>
      </c>
      <c r="S68" s="707"/>
      <c r="T68" s="919">
        <f t="shared" si="11"/>
        <v>0</v>
      </c>
      <c r="U68" s="707"/>
      <c r="V68" s="919">
        <f t="shared" si="12"/>
        <v>0</v>
      </c>
      <c r="W68" s="707"/>
      <c r="X68" s="919">
        <f t="shared" si="176"/>
        <v>0</v>
      </c>
      <c r="Y68" s="707"/>
      <c r="Z68" s="919">
        <f t="shared" si="14"/>
        <v>0</v>
      </c>
      <c r="AA68" s="707"/>
      <c r="AB68" s="919">
        <f t="shared" si="15"/>
        <v>0</v>
      </c>
      <c r="AC68" s="707"/>
      <c r="AD68" s="919">
        <f t="shared" si="177"/>
        <v>0</v>
      </c>
      <c r="AE68" s="707"/>
      <c r="AF68" s="919">
        <f t="shared" si="17"/>
        <v>0</v>
      </c>
      <c r="AG68" s="707"/>
      <c r="AH68" s="919">
        <f t="shared" si="18"/>
        <v>0</v>
      </c>
      <c r="AI68" s="707"/>
      <c r="AJ68" s="919">
        <f t="shared" si="19"/>
        <v>0</v>
      </c>
      <c r="AK68" s="707"/>
      <c r="AL68" s="919">
        <f t="shared" si="183"/>
        <v>0</v>
      </c>
      <c r="AM68" s="707"/>
      <c r="AN68" s="916">
        <f t="shared" si="171"/>
        <v>0</v>
      </c>
      <c r="AO68" s="178">
        <f>AO6</f>
        <v>35</v>
      </c>
      <c r="AP68" s="964">
        <f t="shared" si="22"/>
        <v>0</v>
      </c>
      <c r="AQ68" s="926">
        <f t="shared" si="23"/>
        <v>0</v>
      </c>
      <c r="AR68" s="860">
        <f t="shared" si="24"/>
        <v>0</v>
      </c>
      <c r="AS68" s="861">
        <f t="shared" si="25"/>
        <v>0</v>
      </c>
      <c r="AT68" s="922">
        <f t="shared" si="26"/>
        <v>0</v>
      </c>
      <c r="AU68" s="164" t="str">
        <f t="shared" si="27"/>
        <v/>
      </c>
      <c r="AV68" s="163">
        <f t="shared" si="28"/>
        <v>0</v>
      </c>
      <c r="AW68" s="460">
        <f t="shared" si="29"/>
        <v>0</v>
      </c>
      <c r="AX68" s="860">
        <f t="shared" si="30"/>
        <v>0</v>
      </c>
      <c r="AY68" s="861">
        <f t="shared" si="31"/>
        <v>0</v>
      </c>
      <c r="AZ68" s="922">
        <f t="shared" si="32"/>
        <v>0</v>
      </c>
      <c r="BA68" s="164" t="str">
        <f t="shared" si="33"/>
        <v/>
      </c>
      <c r="BB68" s="163">
        <f t="shared" si="34"/>
        <v>0</v>
      </c>
      <c r="BC68" s="460">
        <f t="shared" si="35"/>
        <v>0</v>
      </c>
      <c r="BD68" s="860">
        <f t="shared" si="36"/>
        <v>0</v>
      </c>
      <c r="BE68" s="861">
        <f t="shared" si="37"/>
        <v>0</v>
      </c>
      <c r="BF68" s="922">
        <f t="shared" si="38"/>
        <v>0</v>
      </c>
      <c r="BG68" s="164" t="str">
        <f t="shared" si="39"/>
        <v/>
      </c>
      <c r="BH68" s="163">
        <f t="shared" si="40"/>
        <v>0</v>
      </c>
      <c r="BI68" s="460">
        <f t="shared" si="41"/>
        <v>0</v>
      </c>
      <c r="BJ68" s="860">
        <f t="shared" si="42"/>
        <v>0</v>
      </c>
      <c r="BK68" s="861">
        <f t="shared" si="43"/>
        <v>0</v>
      </c>
      <c r="BL68" s="922">
        <f t="shared" si="44"/>
        <v>0</v>
      </c>
      <c r="BM68" s="164" t="str">
        <f t="shared" si="45"/>
        <v/>
      </c>
      <c r="BN68" s="163">
        <f t="shared" si="46"/>
        <v>0</v>
      </c>
      <c r="BO68" s="460">
        <f t="shared" si="47"/>
        <v>0</v>
      </c>
      <c r="BP68" s="860">
        <f t="shared" si="48"/>
        <v>0</v>
      </c>
      <c r="BQ68" s="861">
        <f t="shared" si="49"/>
        <v>0</v>
      </c>
      <c r="BR68" s="922">
        <f t="shared" si="50"/>
        <v>0</v>
      </c>
      <c r="BS68" s="164" t="str">
        <f t="shared" si="51"/>
        <v/>
      </c>
      <c r="BT68" s="163">
        <f t="shared" si="52"/>
        <v>0</v>
      </c>
      <c r="BU68" s="460">
        <f t="shared" si="53"/>
        <v>0</v>
      </c>
      <c r="BV68" s="860">
        <f t="shared" si="54"/>
        <v>0</v>
      </c>
      <c r="BW68" s="861">
        <f t="shared" si="55"/>
        <v>0</v>
      </c>
      <c r="BX68" s="922">
        <f t="shared" si="56"/>
        <v>0</v>
      </c>
      <c r="BY68" s="164" t="str">
        <f t="shared" si="57"/>
        <v/>
      </c>
      <c r="BZ68" s="163">
        <f t="shared" si="58"/>
        <v>0</v>
      </c>
      <c r="CA68" s="460">
        <f t="shared" si="59"/>
        <v>0</v>
      </c>
      <c r="CB68" s="860">
        <f t="shared" si="60"/>
        <v>0</v>
      </c>
      <c r="CC68" s="861">
        <f t="shared" si="61"/>
        <v>0</v>
      </c>
      <c r="CD68" s="922">
        <f t="shared" si="62"/>
        <v>0</v>
      </c>
      <c r="CE68" s="164" t="str">
        <f t="shared" si="63"/>
        <v/>
      </c>
      <c r="CF68" s="163">
        <f t="shared" si="64"/>
        <v>0</v>
      </c>
      <c r="CG68" s="460">
        <f t="shared" si="65"/>
        <v>0</v>
      </c>
      <c r="CH68" s="860">
        <f t="shared" si="66"/>
        <v>0</v>
      </c>
      <c r="CI68" s="861">
        <f t="shared" si="67"/>
        <v>0</v>
      </c>
      <c r="CJ68" s="922">
        <f t="shared" si="68"/>
        <v>0</v>
      </c>
      <c r="CK68" s="164" t="str">
        <f t="shared" si="153"/>
        <v/>
      </c>
      <c r="CL68" s="163">
        <f t="shared" si="154"/>
        <v>0</v>
      </c>
      <c r="CM68" s="460">
        <f t="shared" si="69"/>
        <v>0</v>
      </c>
      <c r="CN68" s="860">
        <f t="shared" si="70"/>
        <v>0</v>
      </c>
      <c r="CO68" s="861">
        <f t="shared" si="71"/>
        <v>0</v>
      </c>
      <c r="CP68" s="922">
        <f t="shared" si="72"/>
        <v>0</v>
      </c>
      <c r="CQ68" s="164" t="str">
        <f t="shared" si="155"/>
        <v/>
      </c>
      <c r="CR68" s="163">
        <f t="shared" si="156"/>
        <v>0</v>
      </c>
      <c r="CS68" s="460">
        <f t="shared" si="73"/>
        <v>0</v>
      </c>
      <c r="CT68" s="860">
        <f t="shared" si="74"/>
        <v>0</v>
      </c>
      <c r="CU68" s="861">
        <f t="shared" si="75"/>
        <v>0</v>
      </c>
      <c r="CV68" s="922">
        <f t="shared" si="76"/>
        <v>0</v>
      </c>
      <c r="CW68" s="164" t="str">
        <f t="shared" si="157"/>
        <v/>
      </c>
      <c r="CX68" s="163">
        <f t="shared" si="158"/>
        <v>0</v>
      </c>
      <c r="CY68" s="460">
        <f t="shared" si="77"/>
        <v>0</v>
      </c>
      <c r="CZ68" s="860">
        <f t="shared" si="78"/>
        <v>0</v>
      </c>
      <c r="DA68" s="861">
        <f t="shared" si="79"/>
        <v>0</v>
      </c>
      <c r="DB68" s="922">
        <f t="shared" si="80"/>
        <v>0</v>
      </c>
      <c r="DC68" s="164" t="str">
        <f t="shared" si="159"/>
        <v/>
      </c>
      <c r="DD68" s="163">
        <f t="shared" si="160"/>
        <v>0</v>
      </c>
      <c r="DE68" s="460">
        <f t="shared" si="81"/>
        <v>0</v>
      </c>
      <c r="DF68" s="860">
        <f t="shared" si="82"/>
        <v>0</v>
      </c>
      <c r="DG68" s="861">
        <f t="shared" si="83"/>
        <v>0</v>
      </c>
      <c r="DH68" s="922">
        <f t="shared" si="84"/>
        <v>0</v>
      </c>
      <c r="DI68" s="164" t="str">
        <f t="shared" si="161"/>
        <v/>
      </c>
      <c r="DJ68" s="163">
        <f t="shared" si="162"/>
        <v>0</v>
      </c>
      <c r="DK68" s="460">
        <f t="shared" si="85"/>
        <v>0</v>
      </c>
      <c r="DL68" s="860">
        <f t="shared" si="86"/>
        <v>0</v>
      </c>
      <c r="DM68" s="861">
        <f t="shared" si="87"/>
        <v>0</v>
      </c>
      <c r="DN68" s="922">
        <f t="shared" si="88"/>
        <v>0</v>
      </c>
      <c r="DO68" s="164" t="str">
        <f t="shared" si="163"/>
        <v/>
      </c>
      <c r="DP68" s="163">
        <f t="shared" si="164"/>
        <v>0</v>
      </c>
      <c r="DQ68" s="460">
        <f t="shared" si="89"/>
        <v>0</v>
      </c>
      <c r="DR68" s="860">
        <f t="shared" si="90"/>
        <v>0</v>
      </c>
      <c r="DS68" s="861">
        <f t="shared" si="91"/>
        <v>0</v>
      </c>
      <c r="DT68" s="922">
        <f t="shared" si="92"/>
        <v>0</v>
      </c>
      <c r="DU68" s="164" t="str">
        <f t="shared" si="165"/>
        <v/>
      </c>
      <c r="DV68" s="163">
        <f t="shared" si="166"/>
        <v>0</v>
      </c>
      <c r="DW68" s="460">
        <f t="shared" si="93"/>
        <v>0</v>
      </c>
      <c r="DX68" s="860">
        <f t="shared" si="94"/>
        <v>0</v>
      </c>
      <c r="DY68" s="861">
        <f t="shared" si="95"/>
        <v>0</v>
      </c>
      <c r="DZ68" s="922">
        <f t="shared" si="96"/>
        <v>0</v>
      </c>
      <c r="EA68" s="164" t="str">
        <f t="shared" si="167"/>
        <v/>
      </c>
      <c r="EB68" s="163">
        <f t="shared" si="168"/>
        <v>0</v>
      </c>
      <c r="EC68" s="460">
        <f t="shared" si="97"/>
        <v>0</v>
      </c>
      <c r="ED68" s="860">
        <f t="shared" si="98"/>
        <v>0</v>
      </c>
      <c r="EE68" s="861">
        <f t="shared" si="99"/>
        <v>0</v>
      </c>
      <c r="EF68" s="922">
        <f t="shared" si="100"/>
        <v>0</v>
      </c>
      <c r="EG68" s="164" t="str">
        <f t="shared" si="101"/>
        <v/>
      </c>
      <c r="EH68" s="163">
        <f t="shared" si="102"/>
        <v>0</v>
      </c>
      <c r="EI68" s="246"/>
      <c r="EJ68" s="246"/>
      <c r="EK68" s="155"/>
      <c r="EL68" s="22"/>
      <c r="EM68" s="163">
        <f t="shared" si="103"/>
        <v>0</v>
      </c>
      <c r="EN68" s="162">
        <f t="shared" si="104"/>
        <v>0</v>
      </c>
      <c r="EO68" s="162">
        <f t="shared" si="105"/>
        <v>0</v>
      </c>
      <c r="EP68" s="162">
        <f t="shared" si="106"/>
        <v>0</v>
      </c>
      <c r="EQ68" s="162">
        <f t="shared" si="107"/>
        <v>0</v>
      </c>
      <c r="ER68" s="162">
        <f t="shared" si="108"/>
        <v>0</v>
      </c>
      <c r="ES68" s="162">
        <f t="shared" si="119"/>
        <v>0</v>
      </c>
      <c r="ET68" s="162">
        <f t="shared" si="109"/>
        <v>0</v>
      </c>
      <c r="EU68" s="162">
        <f t="shared" si="110"/>
        <v>0</v>
      </c>
      <c r="EV68" s="162">
        <f t="shared" si="111"/>
        <v>0</v>
      </c>
      <c r="EW68" s="162">
        <f t="shared" si="112"/>
        <v>0</v>
      </c>
      <c r="EX68" s="162">
        <f t="shared" si="113"/>
        <v>0</v>
      </c>
      <c r="EY68" s="162">
        <f t="shared" si="114"/>
        <v>0</v>
      </c>
      <c r="EZ68" s="162">
        <f t="shared" si="115"/>
        <v>0</v>
      </c>
      <c r="FA68" s="162">
        <f t="shared" si="116"/>
        <v>0</v>
      </c>
      <c r="FB68" s="162">
        <f t="shared" si="117"/>
        <v>0</v>
      </c>
      <c r="FC68" s="22"/>
      <c r="FD68" s="161">
        <f t="shared" si="118"/>
        <v>35</v>
      </c>
      <c r="FE68" s="620">
        <f t="shared" si="120"/>
        <v>0</v>
      </c>
      <c r="FF68" s="160">
        <f>FF5</f>
        <v>50</v>
      </c>
      <c r="FG68" s="159" t="str">
        <f t="shared" si="121"/>
        <v/>
      </c>
      <c r="FH68" s="159" t="str">
        <f t="shared" si="122"/>
        <v/>
      </c>
      <c r="FI68" s="159" t="str">
        <f t="shared" si="123"/>
        <v/>
      </c>
      <c r="FJ68" s="159" t="str">
        <f t="shared" si="124"/>
        <v/>
      </c>
      <c r="FK68" s="159" t="str">
        <f t="shared" si="125"/>
        <v/>
      </c>
      <c r="FL68" s="159" t="str">
        <f t="shared" si="126"/>
        <v/>
      </c>
      <c r="FM68" s="159" t="str">
        <f t="shared" si="127"/>
        <v/>
      </c>
      <c r="FN68" s="159" t="str">
        <f t="shared" si="128"/>
        <v/>
      </c>
      <c r="FO68" s="159" t="str">
        <f t="shared" si="129"/>
        <v/>
      </c>
      <c r="FP68" s="159" t="str">
        <f t="shared" si="130"/>
        <v/>
      </c>
      <c r="FQ68" s="159" t="str">
        <f t="shared" si="131"/>
        <v/>
      </c>
      <c r="FR68" s="159" t="str">
        <f t="shared" si="132"/>
        <v/>
      </c>
      <c r="FS68" s="159" t="str">
        <f t="shared" si="133"/>
        <v/>
      </c>
      <c r="FT68" s="159" t="str">
        <f t="shared" si="134"/>
        <v/>
      </c>
      <c r="FU68" s="159" t="str">
        <f t="shared" si="135"/>
        <v/>
      </c>
      <c r="FV68" s="159" t="str">
        <f t="shared" si="136"/>
        <v/>
      </c>
      <c r="FW68" s="158"/>
      <c r="FX68" s="732">
        <f t="shared" si="137"/>
        <v>50</v>
      </c>
      <c r="FY68" s="732">
        <f t="shared" si="138"/>
        <v>50</v>
      </c>
      <c r="FZ68" s="732">
        <f t="shared" si="139"/>
        <v>50</v>
      </c>
      <c r="GA68" s="732">
        <f t="shared" si="140"/>
        <v>50</v>
      </c>
      <c r="GB68" s="732">
        <f t="shared" si="141"/>
        <v>50</v>
      </c>
      <c r="GC68" s="732">
        <f t="shared" si="142"/>
        <v>50</v>
      </c>
      <c r="GD68" s="732">
        <f t="shared" si="143"/>
        <v>50</v>
      </c>
      <c r="GE68" s="732">
        <f t="shared" si="144"/>
        <v>50</v>
      </c>
      <c r="GF68" s="732">
        <f t="shared" si="145"/>
        <v>50</v>
      </c>
      <c r="GG68" s="732">
        <f t="shared" si="146"/>
        <v>50</v>
      </c>
      <c r="GH68" s="732">
        <f t="shared" si="147"/>
        <v>50</v>
      </c>
      <c r="GI68" s="732">
        <f t="shared" si="148"/>
        <v>50</v>
      </c>
      <c r="GJ68" s="732">
        <f t="shared" si="149"/>
        <v>50</v>
      </c>
      <c r="GK68" s="732">
        <f t="shared" si="150"/>
        <v>50</v>
      </c>
      <c r="GL68" s="732">
        <f t="shared" si="151"/>
        <v>50</v>
      </c>
      <c r="GM68" s="732">
        <f t="shared" si="152"/>
        <v>50</v>
      </c>
      <c r="GN68" s="734">
        <v>61</v>
      </c>
      <c r="GO68" s="155"/>
      <c r="GQ68" s="19"/>
      <c r="GR68" s="408"/>
      <c r="GS68" s="408"/>
      <c r="GT68" s="408"/>
      <c r="GU68" s="409"/>
      <c r="GV68" s="408"/>
      <c r="GW68" s="408"/>
      <c r="GX68" s="408"/>
      <c r="GY68" s="408"/>
      <c r="GZ68" s="408"/>
      <c r="HA68" s="408"/>
      <c r="HB68" s="408"/>
      <c r="HC68" s="408"/>
      <c r="HD68" s="408"/>
      <c r="HE68" s="408"/>
      <c r="HF68" s="408"/>
      <c r="HG68" s="436"/>
      <c r="HH68" s="19"/>
      <c r="HI68" s="591"/>
      <c r="HJ68" s="591"/>
      <c r="HK68" s="591"/>
      <c r="HL68" s="591"/>
      <c r="HM68" s="591"/>
      <c r="HN68" s="591"/>
      <c r="HO68" s="591"/>
      <c r="HP68" s="591"/>
      <c r="HQ68" s="591"/>
      <c r="HR68" s="591"/>
      <c r="HS68" s="591"/>
      <c r="HT68" s="591"/>
      <c r="HU68" s="591"/>
      <c r="HV68" s="591"/>
      <c r="HW68" s="591"/>
      <c r="HX68" s="591"/>
      <c r="HY68" s="591"/>
      <c r="HZ68" s="591"/>
      <c r="IA68" s="591"/>
      <c r="IB68" s="591"/>
      <c r="IC68" s="591"/>
      <c r="ID68" s="591"/>
      <c r="IE68" s="591"/>
      <c r="IF68" s="591"/>
      <c r="IG68" s="19"/>
    </row>
    <row r="69" spans="1:241" s="20" customFormat="1" ht="39.950000000000003" customHeight="1" x14ac:dyDescent="0.25">
      <c r="A69" s="27">
        <f>ROW()</f>
        <v>69</v>
      </c>
      <c r="B69" s="342">
        <f>IF(C69="I","",IF(ISBLANK(D69),"",IF(ISTEXT(D69),LARGE(B18:B68,1)+1,0)))</f>
        <v>48</v>
      </c>
      <c r="C69" s="344"/>
      <c r="D69" s="173" t="s">
        <v>127</v>
      </c>
      <c r="E69" s="664" t="s">
        <v>115</v>
      </c>
      <c r="F69" s="171"/>
      <c r="G69" s="856"/>
      <c r="H69" s="857"/>
      <c r="I69" s="707"/>
      <c r="J69" s="919">
        <f t="shared" si="6"/>
        <v>0</v>
      </c>
      <c r="K69" s="707"/>
      <c r="L69" s="919">
        <f t="shared" si="7"/>
        <v>0</v>
      </c>
      <c r="M69" s="707"/>
      <c r="N69" s="919">
        <f t="shared" si="8"/>
        <v>0</v>
      </c>
      <c r="O69" s="707"/>
      <c r="P69" s="919">
        <f t="shared" si="9"/>
        <v>0</v>
      </c>
      <c r="Q69" s="707"/>
      <c r="R69" s="919">
        <f t="shared" si="10"/>
        <v>0</v>
      </c>
      <c r="S69" s="707"/>
      <c r="T69" s="919">
        <f t="shared" si="11"/>
        <v>0</v>
      </c>
      <c r="U69" s="707"/>
      <c r="V69" s="919">
        <f t="shared" si="12"/>
        <v>0</v>
      </c>
      <c r="W69" s="707"/>
      <c r="X69" s="919">
        <f t="shared" si="176"/>
        <v>0</v>
      </c>
      <c r="Y69" s="707"/>
      <c r="Z69" s="919">
        <f t="shared" si="14"/>
        <v>0</v>
      </c>
      <c r="AA69" s="707"/>
      <c r="AB69" s="919">
        <f t="shared" si="15"/>
        <v>0</v>
      </c>
      <c r="AC69" s="707"/>
      <c r="AD69" s="919">
        <f t="shared" si="177"/>
        <v>0</v>
      </c>
      <c r="AE69" s="707"/>
      <c r="AF69" s="919">
        <f t="shared" si="17"/>
        <v>0</v>
      </c>
      <c r="AG69" s="707"/>
      <c r="AH69" s="919">
        <f t="shared" si="18"/>
        <v>0</v>
      </c>
      <c r="AI69" s="707"/>
      <c r="AJ69" s="919">
        <f t="shared" si="19"/>
        <v>0</v>
      </c>
      <c r="AK69" s="707"/>
      <c r="AL69" s="919">
        <f t="shared" si="183"/>
        <v>0</v>
      </c>
      <c r="AM69" s="707"/>
      <c r="AN69" s="916">
        <f t="shared" si="171"/>
        <v>0</v>
      </c>
      <c r="AO69" s="178">
        <f>AO6</f>
        <v>35</v>
      </c>
      <c r="AP69" s="964">
        <f t="shared" si="22"/>
        <v>0</v>
      </c>
      <c r="AQ69" s="926">
        <f t="shared" si="23"/>
        <v>0</v>
      </c>
      <c r="AR69" s="860">
        <f t="shared" si="24"/>
        <v>0</v>
      </c>
      <c r="AS69" s="861">
        <f t="shared" si="25"/>
        <v>0</v>
      </c>
      <c r="AT69" s="922">
        <f t="shared" si="26"/>
        <v>0</v>
      </c>
      <c r="AU69" s="164" t="str">
        <f t="shared" si="27"/>
        <v/>
      </c>
      <c r="AV69" s="163">
        <f t="shared" si="28"/>
        <v>0</v>
      </c>
      <c r="AW69" s="460">
        <f t="shared" si="29"/>
        <v>0</v>
      </c>
      <c r="AX69" s="860">
        <f t="shared" si="30"/>
        <v>0</v>
      </c>
      <c r="AY69" s="861">
        <f t="shared" si="31"/>
        <v>0</v>
      </c>
      <c r="AZ69" s="922">
        <f t="shared" si="32"/>
        <v>0</v>
      </c>
      <c r="BA69" s="164" t="str">
        <f t="shared" si="33"/>
        <v/>
      </c>
      <c r="BB69" s="163">
        <f t="shared" si="34"/>
        <v>0</v>
      </c>
      <c r="BC69" s="460">
        <f t="shared" si="35"/>
        <v>0</v>
      </c>
      <c r="BD69" s="860">
        <f t="shared" si="36"/>
        <v>0</v>
      </c>
      <c r="BE69" s="861">
        <f t="shared" si="37"/>
        <v>0</v>
      </c>
      <c r="BF69" s="922">
        <f t="shared" si="38"/>
        <v>0</v>
      </c>
      <c r="BG69" s="164" t="str">
        <f t="shared" si="39"/>
        <v/>
      </c>
      <c r="BH69" s="163">
        <f t="shared" si="40"/>
        <v>0</v>
      </c>
      <c r="BI69" s="460">
        <f t="shared" si="41"/>
        <v>0</v>
      </c>
      <c r="BJ69" s="860">
        <f t="shared" si="42"/>
        <v>0</v>
      </c>
      <c r="BK69" s="861">
        <f t="shared" si="43"/>
        <v>0</v>
      </c>
      <c r="BL69" s="922">
        <f t="shared" si="44"/>
        <v>0</v>
      </c>
      <c r="BM69" s="164" t="str">
        <f t="shared" si="45"/>
        <v/>
      </c>
      <c r="BN69" s="163">
        <f t="shared" si="46"/>
        <v>0</v>
      </c>
      <c r="BO69" s="460">
        <f t="shared" si="47"/>
        <v>0</v>
      </c>
      <c r="BP69" s="860">
        <f t="shared" si="48"/>
        <v>0</v>
      </c>
      <c r="BQ69" s="861">
        <f t="shared" si="49"/>
        <v>0</v>
      </c>
      <c r="BR69" s="922">
        <f t="shared" si="50"/>
        <v>0</v>
      </c>
      <c r="BS69" s="164" t="str">
        <f t="shared" si="51"/>
        <v/>
      </c>
      <c r="BT69" s="163">
        <f t="shared" si="52"/>
        <v>0</v>
      </c>
      <c r="BU69" s="460">
        <f t="shared" si="53"/>
        <v>0</v>
      </c>
      <c r="BV69" s="860">
        <f t="shared" si="54"/>
        <v>0</v>
      </c>
      <c r="BW69" s="861">
        <f t="shared" si="55"/>
        <v>0</v>
      </c>
      <c r="BX69" s="922">
        <f t="shared" si="56"/>
        <v>0</v>
      </c>
      <c r="BY69" s="164" t="str">
        <f t="shared" si="57"/>
        <v/>
      </c>
      <c r="BZ69" s="163">
        <f t="shared" si="58"/>
        <v>0</v>
      </c>
      <c r="CA69" s="460">
        <f t="shared" si="59"/>
        <v>0</v>
      </c>
      <c r="CB69" s="860">
        <f t="shared" si="60"/>
        <v>0</v>
      </c>
      <c r="CC69" s="861">
        <f t="shared" si="61"/>
        <v>0</v>
      </c>
      <c r="CD69" s="922">
        <f t="shared" si="62"/>
        <v>0</v>
      </c>
      <c r="CE69" s="164" t="str">
        <f t="shared" si="63"/>
        <v/>
      </c>
      <c r="CF69" s="163">
        <f t="shared" si="64"/>
        <v>0</v>
      </c>
      <c r="CG69" s="460">
        <f t="shared" si="65"/>
        <v>0</v>
      </c>
      <c r="CH69" s="860">
        <f t="shared" si="66"/>
        <v>0</v>
      </c>
      <c r="CI69" s="861">
        <f t="shared" si="67"/>
        <v>0</v>
      </c>
      <c r="CJ69" s="922">
        <f t="shared" si="68"/>
        <v>0</v>
      </c>
      <c r="CK69" s="164" t="str">
        <f t="shared" si="153"/>
        <v/>
      </c>
      <c r="CL69" s="163">
        <f t="shared" si="154"/>
        <v>0</v>
      </c>
      <c r="CM69" s="460">
        <f t="shared" si="69"/>
        <v>0</v>
      </c>
      <c r="CN69" s="860">
        <f t="shared" si="70"/>
        <v>0</v>
      </c>
      <c r="CO69" s="861">
        <f t="shared" si="71"/>
        <v>0</v>
      </c>
      <c r="CP69" s="922">
        <f t="shared" si="72"/>
        <v>0</v>
      </c>
      <c r="CQ69" s="164" t="str">
        <f t="shared" si="155"/>
        <v/>
      </c>
      <c r="CR69" s="163">
        <f t="shared" si="156"/>
        <v>0</v>
      </c>
      <c r="CS69" s="460">
        <f t="shared" si="73"/>
        <v>0</v>
      </c>
      <c r="CT69" s="860">
        <f t="shared" si="74"/>
        <v>0</v>
      </c>
      <c r="CU69" s="861">
        <f t="shared" si="75"/>
        <v>0</v>
      </c>
      <c r="CV69" s="922">
        <f t="shared" si="76"/>
        <v>0</v>
      </c>
      <c r="CW69" s="164" t="str">
        <f t="shared" si="157"/>
        <v/>
      </c>
      <c r="CX69" s="163">
        <f t="shared" si="158"/>
        <v>0</v>
      </c>
      <c r="CY69" s="460">
        <f t="shared" si="77"/>
        <v>0</v>
      </c>
      <c r="CZ69" s="860">
        <f t="shared" si="78"/>
        <v>0</v>
      </c>
      <c r="DA69" s="861">
        <f t="shared" si="79"/>
        <v>0</v>
      </c>
      <c r="DB69" s="922">
        <f t="shared" si="80"/>
        <v>0</v>
      </c>
      <c r="DC69" s="164" t="str">
        <f t="shared" si="159"/>
        <v/>
      </c>
      <c r="DD69" s="163">
        <f t="shared" si="160"/>
        <v>0</v>
      </c>
      <c r="DE69" s="460">
        <f t="shared" si="81"/>
        <v>0</v>
      </c>
      <c r="DF69" s="860">
        <f t="shared" si="82"/>
        <v>0</v>
      </c>
      <c r="DG69" s="861">
        <f t="shared" si="83"/>
        <v>0</v>
      </c>
      <c r="DH69" s="922">
        <f t="shared" si="84"/>
        <v>0</v>
      </c>
      <c r="DI69" s="164" t="str">
        <f t="shared" si="161"/>
        <v/>
      </c>
      <c r="DJ69" s="163">
        <f t="shared" si="162"/>
        <v>0</v>
      </c>
      <c r="DK69" s="460">
        <f t="shared" si="85"/>
        <v>0</v>
      </c>
      <c r="DL69" s="860">
        <f t="shared" si="86"/>
        <v>0</v>
      </c>
      <c r="DM69" s="861">
        <f t="shared" si="87"/>
        <v>0</v>
      </c>
      <c r="DN69" s="922">
        <f t="shared" si="88"/>
        <v>0</v>
      </c>
      <c r="DO69" s="164" t="str">
        <f t="shared" si="163"/>
        <v/>
      </c>
      <c r="DP69" s="163">
        <f t="shared" si="164"/>
        <v>0</v>
      </c>
      <c r="DQ69" s="460">
        <f t="shared" si="89"/>
        <v>0</v>
      </c>
      <c r="DR69" s="860">
        <f t="shared" si="90"/>
        <v>0</v>
      </c>
      <c r="DS69" s="861">
        <f t="shared" si="91"/>
        <v>0</v>
      </c>
      <c r="DT69" s="922">
        <f t="shared" si="92"/>
        <v>0</v>
      </c>
      <c r="DU69" s="164" t="str">
        <f t="shared" si="165"/>
        <v/>
      </c>
      <c r="DV69" s="163">
        <f t="shared" si="166"/>
        <v>0</v>
      </c>
      <c r="DW69" s="460">
        <f t="shared" si="93"/>
        <v>0</v>
      </c>
      <c r="DX69" s="860">
        <f t="shared" si="94"/>
        <v>0</v>
      </c>
      <c r="DY69" s="861">
        <f t="shared" si="95"/>
        <v>0</v>
      </c>
      <c r="DZ69" s="922">
        <f t="shared" si="96"/>
        <v>0</v>
      </c>
      <c r="EA69" s="164" t="str">
        <f t="shared" si="167"/>
        <v/>
      </c>
      <c r="EB69" s="163">
        <f t="shared" si="168"/>
        <v>0</v>
      </c>
      <c r="EC69" s="460">
        <f t="shared" si="97"/>
        <v>0</v>
      </c>
      <c r="ED69" s="860">
        <f t="shared" si="98"/>
        <v>0</v>
      </c>
      <c r="EE69" s="861">
        <f t="shared" si="99"/>
        <v>0</v>
      </c>
      <c r="EF69" s="922">
        <f t="shared" si="100"/>
        <v>0</v>
      </c>
      <c r="EG69" s="164" t="str">
        <f t="shared" si="101"/>
        <v/>
      </c>
      <c r="EH69" s="163">
        <f t="shared" si="102"/>
        <v>0</v>
      </c>
      <c r="EI69" s="246"/>
      <c r="EJ69" s="246"/>
      <c r="EK69" s="155"/>
      <c r="EL69" s="22"/>
      <c r="EM69" s="163">
        <f t="shared" si="103"/>
        <v>0</v>
      </c>
      <c r="EN69" s="162">
        <f t="shared" si="104"/>
        <v>0</v>
      </c>
      <c r="EO69" s="162">
        <f t="shared" si="105"/>
        <v>0</v>
      </c>
      <c r="EP69" s="162">
        <f t="shared" si="106"/>
        <v>0</v>
      </c>
      <c r="EQ69" s="162">
        <f t="shared" si="107"/>
        <v>0</v>
      </c>
      <c r="ER69" s="162">
        <f t="shared" si="108"/>
        <v>0</v>
      </c>
      <c r="ES69" s="162">
        <f t="shared" si="119"/>
        <v>0</v>
      </c>
      <c r="ET69" s="162">
        <f t="shared" si="109"/>
        <v>0</v>
      </c>
      <c r="EU69" s="162">
        <f t="shared" si="110"/>
        <v>0</v>
      </c>
      <c r="EV69" s="162">
        <f t="shared" si="111"/>
        <v>0</v>
      </c>
      <c r="EW69" s="162">
        <f t="shared" si="112"/>
        <v>0</v>
      </c>
      <c r="EX69" s="162">
        <f t="shared" si="113"/>
        <v>0</v>
      </c>
      <c r="EY69" s="162">
        <f t="shared" si="114"/>
        <v>0</v>
      </c>
      <c r="EZ69" s="162">
        <f t="shared" si="115"/>
        <v>0</v>
      </c>
      <c r="FA69" s="162">
        <f t="shared" si="116"/>
        <v>0</v>
      </c>
      <c r="FB69" s="162">
        <f t="shared" si="117"/>
        <v>0</v>
      </c>
      <c r="FC69" s="22"/>
      <c r="FD69" s="161">
        <f t="shared" si="118"/>
        <v>35</v>
      </c>
      <c r="FE69" s="620">
        <f t="shared" si="120"/>
        <v>0</v>
      </c>
      <c r="FF69" s="160">
        <f>FF5</f>
        <v>50</v>
      </c>
      <c r="FG69" s="159" t="str">
        <f t="shared" si="121"/>
        <v/>
      </c>
      <c r="FH69" s="159" t="str">
        <f t="shared" si="122"/>
        <v/>
      </c>
      <c r="FI69" s="159" t="str">
        <f t="shared" si="123"/>
        <v/>
      </c>
      <c r="FJ69" s="159" t="str">
        <f t="shared" si="124"/>
        <v/>
      </c>
      <c r="FK69" s="159" t="str">
        <f t="shared" si="125"/>
        <v/>
      </c>
      <c r="FL69" s="159" t="str">
        <f t="shared" si="126"/>
        <v/>
      </c>
      <c r="FM69" s="159" t="str">
        <f t="shared" si="127"/>
        <v/>
      </c>
      <c r="FN69" s="159" t="str">
        <f t="shared" si="128"/>
        <v/>
      </c>
      <c r="FO69" s="159" t="str">
        <f t="shared" si="129"/>
        <v/>
      </c>
      <c r="FP69" s="159" t="str">
        <f t="shared" si="130"/>
        <v/>
      </c>
      <c r="FQ69" s="159" t="str">
        <f t="shared" si="131"/>
        <v/>
      </c>
      <c r="FR69" s="159" t="str">
        <f t="shared" si="132"/>
        <v/>
      </c>
      <c r="FS69" s="159" t="str">
        <f t="shared" si="133"/>
        <v/>
      </c>
      <c r="FT69" s="159" t="str">
        <f t="shared" si="134"/>
        <v/>
      </c>
      <c r="FU69" s="159" t="str">
        <f t="shared" si="135"/>
        <v/>
      </c>
      <c r="FV69" s="159" t="str">
        <f t="shared" si="136"/>
        <v/>
      </c>
      <c r="FW69" s="158"/>
      <c r="FX69" s="732">
        <f t="shared" si="137"/>
        <v>50</v>
      </c>
      <c r="FY69" s="732">
        <f t="shared" si="138"/>
        <v>50</v>
      </c>
      <c r="FZ69" s="732">
        <f t="shared" si="139"/>
        <v>50</v>
      </c>
      <c r="GA69" s="732">
        <f t="shared" si="140"/>
        <v>50</v>
      </c>
      <c r="GB69" s="732">
        <f t="shared" si="141"/>
        <v>50</v>
      </c>
      <c r="GC69" s="732">
        <f t="shared" si="142"/>
        <v>50</v>
      </c>
      <c r="GD69" s="732">
        <f t="shared" si="143"/>
        <v>50</v>
      </c>
      <c r="GE69" s="732">
        <f t="shared" si="144"/>
        <v>50</v>
      </c>
      <c r="GF69" s="732">
        <f t="shared" si="145"/>
        <v>50</v>
      </c>
      <c r="GG69" s="732">
        <f t="shared" si="146"/>
        <v>50</v>
      </c>
      <c r="GH69" s="732">
        <f t="shared" si="147"/>
        <v>50</v>
      </c>
      <c r="GI69" s="732">
        <f t="shared" si="148"/>
        <v>50</v>
      </c>
      <c r="GJ69" s="732">
        <f t="shared" si="149"/>
        <v>50</v>
      </c>
      <c r="GK69" s="732">
        <f t="shared" si="150"/>
        <v>50</v>
      </c>
      <c r="GL69" s="732">
        <f t="shared" si="151"/>
        <v>50</v>
      </c>
      <c r="GM69" s="732">
        <f t="shared" si="152"/>
        <v>50</v>
      </c>
      <c r="GN69" s="734">
        <v>62</v>
      </c>
      <c r="GO69" s="155"/>
      <c r="GQ69" s="19"/>
      <c r="GR69" s="408"/>
      <c r="GS69" s="408" t="s">
        <v>325</v>
      </c>
      <c r="GT69" s="408"/>
      <c r="GU69" s="409"/>
      <c r="GV69" s="408"/>
      <c r="GW69" s="408"/>
      <c r="GX69" s="408"/>
      <c r="GY69" s="408"/>
      <c r="GZ69" s="408"/>
      <c r="HA69" s="408"/>
      <c r="HB69" s="408"/>
      <c r="HC69" s="408"/>
      <c r="HD69" s="408"/>
      <c r="HE69" s="408"/>
      <c r="HF69" s="408"/>
      <c r="HG69" s="436"/>
      <c r="HH69" s="19"/>
      <c r="HI69" s="480"/>
      <c r="HJ69" s="377"/>
      <c r="HK69" s="481" t="s">
        <v>360</v>
      </c>
      <c r="HL69" s="506">
        <f>AR11</f>
        <v>8700</v>
      </c>
      <c r="HM69" s="506">
        <f>AX11</f>
        <v>8700</v>
      </c>
      <c r="HN69" s="506">
        <f>BD11</f>
        <v>8700</v>
      </c>
      <c r="HO69" s="506">
        <f>BJ11</f>
        <v>8700</v>
      </c>
      <c r="HP69" s="506">
        <f>BP11</f>
        <v>8700</v>
      </c>
      <c r="HQ69" s="506">
        <f>BV11</f>
        <v>8700</v>
      </c>
      <c r="HR69" s="506">
        <f>CB11</f>
        <v>8700</v>
      </c>
      <c r="HS69" s="506">
        <f>CH11</f>
        <v>8700</v>
      </c>
      <c r="HT69" s="506">
        <f>CN11</f>
        <v>8700</v>
      </c>
      <c r="HU69" s="506">
        <f>CT11</f>
        <v>8700</v>
      </c>
      <c r="HV69" s="506">
        <f>CZ11</f>
        <v>8700</v>
      </c>
      <c r="HW69" s="506">
        <f>DF11</f>
        <v>8700</v>
      </c>
      <c r="HX69" s="506">
        <f>DL11</f>
        <v>8700</v>
      </c>
      <c r="HY69" s="506">
        <f>DR11</f>
        <v>8700</v>
      </c>
      <c r="HZ69" s="506">
        <f>DX11</f>
        <v>8700</v>
      </c>
      <c r="IA69" s="506">
        <f>ED11</f>
        <v>8700</v>
      </c>
      <c r="IB69" s="532" t="s">
        <v>370</v>
      </c>
      <c r="IC69" s="279"/>
      <c r="ID69" s="279"/>
      <c r="IE69" s="279"/>
      <c r="IF69" s="279"/>
      <c r="IG69" s="19"/>
    </row>
    <row r="70" spans="1:241" s="20" customFormat="1" ht="39.950000000000003" customHeight="1" x14ac:dyDescent="0.25">
      <c r="A70" s="27">
        <f>ROW()</f>
        <v>70</v>
      </c>
      <c r="B70" s="342">
        <f>IF(C70="I","",IF(ISBLANK(D70),"",IF(ISTEXT(D70),LARGE(B18:B69,1)+1,0)))</f>
        <v>49</v>
      </c>
      <c r="C70" s="344"/>
      <c r="D70" s="173" t="s">
        <v>126</v>
      </c>
      <c r="E70" s="664" t="s">
        <v>115</v>
      </c>
      <c r="F70" s="171"/>
      <c r="G70" s="856"/>
      <c r="H70" s="857"/>
      <c r="I70" s="707"/>
      <c r="J70" s="919">
        <f t="shared" si="6"/>
        <v>0</v>
      </c>
      <c r="K70" s="707"/>
      <c r="L70" s="919">
        <f t="shared" si="7"/>
        <v>0</v>
      </c>
      <c r="M70" s="707"/>
      <c r="N70" s="919">
        <f t="shared" si="8"/>
        <v>0</v>
      </c>
      <c r="O70" s="707"/>
      <c r="P70" s="919">
        <f t="shared" si="9"/>
        <v>0</v>
      </c>
      <c r="Q70" s="707"/>
      <c r="R70" s="919">
        <f t="shared" si="10"/>
        <v>0</v>
      </c>
      <c r="S70" s="707"/>
      <c r="T70" s="919">
        <f t="shared" si="11"/>
        <v>0</v>
      </c>
      <c r="U70" s="707"/>
      <c r="V70" s="919">
        <f t="shared" si="12"/>
        <v>0</v>
      </c>
      <c r="W70" s="707"/>
      <c r="X70" s="919">
        <f t="shared" si="176"/>
        <v>0</v>
      </c>
      <c r="Y70" s="707"/>
      <c r="Z70" s="919">
        <f t="shared" si="14"/>
        <v>0</v>
      </c>
      <c r="AA70" s="707"/>
      <c r="AB70" s="919">
        <f t="shared" si="15"/>
        <v>0</v>
      </c>
      <c r="AC70" s="707"/>
      <c r="AD70" s="919">
        <f t="shared" si="177"/>
        <v>0</v>
      </c>
      <c r="AE70" s="707"/>
      <c r="AF70" s="919">
        <f t="shared" si="17"/>
        <v>0</v>
      </c>
      <c r="AG70" s="707"/>
      <c r="AH70" s="919">
        <f t="shared" si="18"/>
        <v>0</v>
      </c>
      <c r="AI70" s="707"/>
      <c r="AJ70" s="919">
        <f t="shared" si="19"/>
        <v>0</v>
      </c>
      <c r="AK70" s="707"/>
      <c r="AL70" s="919">
        <f t="shared" si="183"/>
        <v>0</v>
      </c>
      <c r="AM70" s="707"/>
      <c r="AN70" s="916">
        <f t="shared" si="171"/>
        <v>0</v>
      </c>
      <c r="AO70" s="178">
        <f>AO6</f>
        <v>35</v>
      </c>
      <c r="AP70" s="964">
        <f t="shared" si="22"/>
        <v>0</v>
      </c>
      <c r="AQ70" s="926">
        <f t="shared" si="23"/>
        <v>0</v>
      </c>
      <c r="AR70" s="860">
        <f t="shared" si="24"/>
        <v>0</v>
      </c>
      <c r="AS70" s="861">
        <f t="shared" si="25"/>
        <v>0</v>
      </c>
      <c r="AT70" s="922">
        <f t="shared" si="26"/>
        <v>0</v>
      </c>
      <c r="AU70" s="164" t="str">
        <f t="shared" si="27"/>
        <v/>
      </c>
      <c r="AV70" s="163">
        <f t="shared" si="28"/>
        <v>0</v>
      </c>
      <c r="AW70" s="460">
        <f t="shared" si="29"/>
        <v>0</v>
      </c>
      <c r="AX70" s="860">
        <f t="shared" si="30"/>
        <v>0</v>
      </c>
      <c r="AY70" s="861">
        <f t="shared" si="31"/>
        <v>0</v>
      </c>
      <c r="AZ70" s="922">
        <f t="shared" si="32"/>
        <v>0</v>
      </c>
      <c r="BA70" s="164" t="str">
        <f t="shared" si="33"/>
        <v/>
      </c>
      <c r="BB70" s="163">
        <f t="shared" si="34"/>
        <v>0</v>
      </c>
      <c r="BC70" s="460">
        <f t="shared" si="35"/>
        <v>0</v>
      </c>
      <c r="BD70" s="860">
        <f t="shared" si="36"/>
        <v>0</v>
      </c>
      <c r="BE70" s="861">
        <f t="shared" si="37"/>
        <v>0</v>
      </c>
      <c r="BF70" s="922">
        <f t="shared" si="38"/>
        <v>0</v>
      </c>
      <c r="BG70" s="164" t="str">
        <f t="shared" si="39"/>
        <v/>
      </c>
      <c r="BH70" s="163">
        <f t="shared" si="40"/>
        <v>0</v>
      </c>
      <c r="BI70" s="460">
        <f t="shared" si="41"/>
        <v>0</v>
      </c>
      <c r="BJ70" s="860">
        <f t="shared" si="42"/>
        <v>0</v>
      </c>
      <c r="BK70" s="861">
        <f t="shared" si="43"/>
        <v>0</v>
      </c>
      <c r="BL70" s="922">
        <f t="shared" si="44"/>
        <v>0</v>
      </c>
      <c r="BM70" s="164" t="str">
        <f t="shared" si="45"/>
        <v/>
      </c>
      <c r="BN70" s="163">
        <f t="shared" si="46"/>
        <v>0</v>
      </c>
      <c r="BO70" s="460">
        <f t="shared" si="47"/>
        <v>0</v>
      </c>
      <c r="BP70" s="860">
        <f t="shared" si="48"/>
        <v>0</v>
      </c>
      <c r="BQ70" s="861">
        <f t="shared" si="49"/>
        <v>0</v>
      </c>
      <c r="BR70" s="922">
        <f t="shared" si="50"/>
        <v>0</v>
      </c>
      <c r="BS70" s="164" t="str">
        <f t="shared" si="51"/>
        <v/>
      </c>
      <c r="BT70" s="163">
        <f t="shared" si="52"/>
        <v>0</v>
      </c>
      <c r="BU70" s="460">
        <f t="shared" si="53"/>
        <v>0</v>
      </c>
      <c r="BV70" s="860">
        <f t="shared" si="54"/>
        <v>0</v>
      </c>
      <c r="BW70" s="861">
        <f t="shared" si="55"/>
        <v>0</v>
      </c>
      <c r="BX70" s="922">
        <f t="shared" si="56"/>
        <v>0</v>
      </c>
      <c r="BY70" s="164" t="str">
        <f t="shared" si="57"/>
        <v/>
      </c>
      <c r="BZ70" s="163">
        <f t="shared" si="58"/>
        <v>0</v>
      </c>
      <c r="CA70" s="460">
        <f t="shared" si="59"/>
        <v>0</v>
      </c>
      <c r="CB70" s="860">
        <f t="shared" si="60"/>
        <v>0</v>
      </c>
      <c r="CC70" s="861">
        <f t="shared" si="61"/>
        <v>0</v>
      </c>
      <c r="CD70" s="922">
        <f t="shared" si="62"/>
        <v>0</v>
      </c>
      <c r="CE70" s="164" t="str">
        <f t="shared" si="63"/>
        <v/>
      </c>
      <c r="CF70" s="163">
        <f t="shared" si="64"/>
        <v>0</v>
      </c>
      <c r="CG70" s="460">
        <f t="shared" si="65"/>
        <v>0</v>
      </c>
      <c r="CH70" s="860">
        <f t="shared" si="66"/>
        <v>0</v>
      </c>
      <c r="CI70" s="861">
        <f t="shared" si="67"/>
        <v>0</v>
      </c>
      <c r="CJ70" s="922">
        <f t="shared" si="68"/>
        <v>0</v>
      </c>
      <c r="CK70" s="164" t="str">
        <f t="shared" si="153"/>
        <v/>
      </c>
      <c r="CL70" s="163">
        <f t="shared" si="154"/>
        <v>0</v>
      </c>
      <c r="CM70" s="460">
        <f t="shared" si="69"/>
        <v>0</v>
      </c>
      <c r="CN70" s="860">
        <f t="shared" si="70"/>
        <v>0</v>
      </c>
      <c r="CO70" s="861">
        <f t="shared" si="71"/>
        <v>0</v>
      </c>
      <c r="CP70" s="922">
        <f t="shared" si="72"/>
        <v>0</v>
      </c>
      <c r="CQ70" s="164" t="str">
        <f t="shared" si="155"/>
        <v/>
      </c>
      <c r="CR70" s="163">
        <f t="shared" si="156"/>
        <v>0</v>
      </c>
      <c r="CS70" s="460">
        <f t="shared" si="73"/>
        <v>0</v>
      </c>
      <c r="CT70" s="860">
        <f t="shared" si="74"/>
        <v>0</v>
      </c>
      <c r="CU70" s="861">
        <f t="shared" si="75"/>
        <v>0</v>
      </c>
      <c r="CV70" s="922">
        <f t="shared" si="76"/>
        <v>0</v>
      </c>
      <c r="CW70" s="164" t="str">
        <f t="shared" si="157"/>
        <v/>
      </c>
      <c r="CX70" s="163">
        <f t="shared" si="158"/>
        <v>0</v>
      </c>
      <c r="CY70" s="460">
        <f t="shared" si="77"/>
        <v>0</v>
      </c>
      <c r="CZ70" s="860">
        <f t="shared" si="78"/>
        <v>0</v>
      </c>
      <c r="DA70" s="861">
        <f t="shared" si="79"/>
        <v>0</v>
      </c>
      <c r="DB70" s="922">
        <f t="shared" si="80"/>
        <v>0</v>
      </c>
      <c r="DC70" s="164" t="str">
        <f t="shared" si="159"/>
        <v/>
      </c>
      <c r="DD70" s="163">
        <f t="shared" si="160"/>
        <v>0</v>
      </c>
      <c r="DE70" s="460">
        <f t="shared" si="81"/>
        <v>0</v>
      </c>
      <c r="DF70" s="860">
        <f t="shared" si="82"/>
        <v>0</v>
      </c>
      <c r="DG70" s="861">
        <f t="shared" si="83"/>
        <v>0</v>
      </c>
      <c r="DH70" s="922">
        <f t="shared" si="84"/>
        <v>0</v>
      </c>
      <c r="DI70" s="164" t="str">
        <f t="shared" si="161"/>
        <v/>
      </c>
      <c r="DJ70" s="163">
        <f t="shared" si="162"/>
        <v>0</v>
      </c>
      <c r="DK70" s="460">
        <f t="shared" si="85"/>
        <v>0</v>
      </c>
      <c r="DL70" s="860">
        <f t="shared" si="86"/>
        <v>0</v>
      </c>
      <c r="DM70" s="861">
        <f t="shared" si="87"/>
        <v>0</v>
      </c>
      <c r="DN70" s="922">
        <f t="shared" si="88"/>
        <v>0</v>
      </c>
      <c r="DO70" s="164" t="str">
        <f t="shared" si="163"/>
        <v/>
      </c>
      <c r="DP70" s="163">
        <f t="shared" si="164"/>
        <v>0</v>
      </c>
      <c r="DQ70" s="460">
        <f t="shared" si="89"/>
        <v>0</v>
      </c>
      <c r="DR70" s="860">
        <f t="shared" si="90"/>
        <v>0</v>
      </c>
      <c r="DS70" s="861">
        <f t="shared" si="91"/>
        <v>0</v>
      </c>
      <c r="DT70" s="922">
        <f t="shared" si="92"/>
        <v>0</v>
      </c>
      <c r="DU70" s="164" t="str">
        <f t="shared" si="165"/>
        <v/>
      </c>
      <c r="DV70" s="163">
        <f t="shared" si="166"/>
        <v>0</v>
      </c>
      <c r="DW70" s="460">
        <f t="shared" si="93"/>
        <v>0</v>
      </c>
      <c r="DX70" s="860">
        <f t="shared" si="94"/>
        <v>0</v>
      </c>
      <c r="DY70" s="861">
        <f t="shared" si="95"/>
        <v>0</v>
      </c>
      <c r="DZ70" s="922">
        <f t="shared" si="96"/>
        <v>0</v>
      </c>
      <c r="EA70" s="164" t="str">
        <f t="shared" si="167"/>
        <v/>
      </c>
      <c r="EB70" s="163">
        <f t="shared" si="168"/>
        <v>0</v>
      </c>
      <c r="EC70" s="460">
        <f t="shared" si="97"/>
        <v>0</v>
      </c>
      <c r="ED70" s="860">
        <f t="shared" si="98"/>
        <v>0</v>
      </c>
      <c r="EE70" s="861">
        <f t="shared" si="99"/>
        <v>0</v>
      </c>
      <c r="EF70" s="922">
        <f t="shared" si="100"/>
        <v>0</v>
      </c>
      <c r="EG70" s="164" t="str">
        <f t="shared" si="101"/>
        <v/>
      </c>
      <c r="EH70" s="163">
        <f t="shared" si="102"/>
        <v>0</v>
      </c>
      <c r="EI70" s="246"/>
      <c r="EJ70" s="246"/>
      <c r="EK70" s="155"/>
      <c r="EL70" s="22"/>
      <c r="EM70" s="163">
        <f t="shared" si="103"/>
        <v>0</v>
      </c>
      <c r="EN70" s="162">
        <f t="shared" si="104"/>
        <v>0</v>
      </c>
      <c r="EO70" s="162">
        <f t="shared" si="105"/>
        <v>0</v>
      </c>
      <c r="EP70" s="162">
        <f t="shared" si="106"/>
        <v>0</v>
      </c>
      <c r="EQ70" s="162">
        <f t="shared" si="107"/>
        <v>0</v>
      </c>
      <c r="ER70" s="162">
        <f t="shared" si="108"/>
        <v>0</v>
      </c>
      <c r="ES70" s="162">
        <f t="shared" si="119"/>
        <v>0</v>
      </c>
      <c r="ET70" s="162">
        <f t="shared" si="109"/>
        <v>0</v>
      </c>
      <c r="EU70" s="162">
        <f t="shared" si="110"/>
        <v>0</v>
      </c>
      <c r="EV70" s="162">
        <f t="shared" si="111"/>
        <v>0</v>
      </c>
      <c r="EW70" s="162">
        <f t="shared" si="112"/>
        <v>0</v>
      </c>
      <c r="EX70" s="162">
        <f t="shared" si="113"/>
        <v>0</v>
      </c>
      <c r="EY70" s="162">
        <f t="shared" si="114"/>
        <v>0</v>
      </c>
      <c r="EZ70" s="162">
        <f t="shared" si="115"/>
        <v>0</v>
      </c>
      <c r="FA70" s="162">
        <f t="shared" si="116"/>
        <v>0</v>
      </c>
      <c r="FB70" s="162">
        <f t="shared" si="117"/>
        <v>0</v>
      </c>
      <c r="FC70" s="22"/>
      <c r="FD70" s="161">
        <f t="shared" si="118"/>
        <v>35</v>
      </c>
      <c r="FE70" s="620">
        <f t="shared" si="120"/>
        <v>0</v>
      </c>
      <c r="FF70" s="160">
        <f>FF5</f>
        <v>50</v>
      </c>
      <c r="FG70" s="159" t="str">
        <f t="shared" si="121"/>
        <v/>
      </c>
      <c r="FH70" s="159" t="str">
        <f t="shared" si="122"/>
        <v/>
      </c>
      <c r="FI70" s="159" t="str">
        <f t="shared" si="123"/>
        <v/>
      </c>
      <c r="FJ70" s="159" t="str">
        <f t="shared" si="124"/>
        <v/>
      </c>
      <c r="FK70" s="159" t="str">
        <f t="shared" si="125"/>
        <v/>
      </c>
      <c r="FL70" s="159" t="str">
        <f t="shared" si="126"/>
        <v/>
      </c>
      <c r="FM70" s="159" t="str">
        <f t="shared" si="127"/>
        <v/>
      </c>
      <c r="FN70" s="159" t="str">
        <f t="shared" si="128"/>
        <v/>
      </c>
      <c r="FO70" s="159" t="str">
        <f t="shared" si="129"/>
        <v/>
      </c>
      <c r="FP70" s="159" t="str">
        <f t="shared" si="130"/>
        <v/>
      </c>
      <c r="FQ70" s="159" t="str">
        <f t="shared" si="131"/>
        <v/>
      </c>
      <c r="FR70" s="159" t="str">
        <f t="shared" si="132"/>
        <v/>
      </c>
      <c r="FS70" s="159" t="str">
        <f t="shared" si="133"/>
        <v/>
      </c>
      <c r="FT70" s="159" t="str">
        <f t="shared" si="134"/>
        <v/>
      </c>
      <c r="FU70" s="159" t="str">
        <f t="shared" si="135"/>
        <v/>
      </c>
      <c r="FV70" s="159" t="str">
        <f t="shared" si="136"/>
        <v/>
      </c>
      <c r="FW70" s="158"/>
      <c r="FX70" s="732">
        <f t="shared" si="137"/>
        <v>50</v>
      </c>
      <c r="FY70" s="732">
        <f t="shared" si="138"/>
        <v>50</v>
      </c>
      <c r="FZ70" s="732">
        <f t="shared" si="139"/>
        <v>50</v>
      </c>
      <c r="GA70" s="732">
        <f t="shared" si="140"/>
        <v>50</v>
      </c>
      <c r="GB70" s="732">
        <f t="shared" si="141"/>
        <v>50</v>
      </c>
      <c r="GC70" s="732">
        <f t="shared" si="142"/>
        <v>50</v>
      </c>
      <c r="GD70" s="732">
        <f t="shared" si="143"/>
        <v>50</v>
      </c>
      <c r="GE70" s="732">
        <f t="shared" si="144"/>
        <v>50</v>
      </c>
      <c r="GF70" s="732">
        <f t="shared" si="145"/>
        <v>50</v>
      </c>
      <c r="GG70" s="732">
        <f t="shared" si="146"/>
        <v>50</v>
      </c>
      <c r="GH70" s="732">
        <f t="shared" si="147"/>
        <v>50</v>
      </c>
      <c r="GI70" s="732">
        <f t="shared" si="148"/>
        <v>50</v>
      </c>
      <c r="GJ70" s="732">
        <f t="shared" si="149"/>
        <v>50</v>
      </c>
      <c r="GK70" s="732">
        <f t="shared" si="150"/>
        <v>50</v>
      </c>
      <c r="GL70" s="732">
        <f t="shared" si="151"/>
        <v>50</v>
      </c>
      <c r="GM70" s="732">
        <f t="shared" si="152"/>
        <v>50</v>
      </c>
      <c r="GN70" s="734">
        <v>63</v>
      </c>
      <c r="GO70" s="155"/>
      <c r="GQ70" s="19"/>
      <c r="GR70" s="408"/>
      <c r="GS70" s="407" t="s">
        <v>648</v>
      </c>
      <c r="GT70" s="408"/>
      <c r="GU70" s="409"/>
      <c r="GV70" s="408"/>
      <c r="GW70" s="408"/>
      <c r="GX70" s="408"/>
      <c r="GY70" s="408"/>
      <c r="GZ70" s="408"/>
      <c r="HA70" s="408"/>
      <c r="HB70" s="408"/>
      <c r="HC70" s="408"/>
      <c r="HD70" s="408"/>
      <c r="HE70" s="408"/>
      <c r="HF70" s="408"/>
      <c r="HG70" s="436"/>
      <c r="HH70" s="19"/>
      <c r="HI70" s="480"/>
      <c r="HJ70" s="377"/>
      <c r="HK70" s="481" t="s">
        <v>362</v>
      </c>
      <c r="HL70" s="507">
        <f>AR8</f>
        <v>34200</v>
      </c>
      <c r="HM70" s="507">
        <f>AX8</f>
        <v>39500</v>
      </c>
      <c r="HN70" s="507">
        <f>BD8</f>
        <v>44800</v>
      </c>
      <c r="HO70" s="507">
        <f>BJ8</f>
        <v>50100</v>
      </c>
      <c r="HP70" s="507">
        <f>BP8</f>
        <v>55400</v>
      </c>
      <c r="HQ70" s="507">
        <f>BV8</f>
        <v>60700</v>
      </c>
      <c r="HR70" s="507">
        <f>CB8</f>
        <v>66000</v>
      </c>
      <c r="HS70" s="507">
        <f>CH8</f>
        <v>71300</v>
      </c>
      <c r="HT70" s="507">
        <f>CN8</f>
        <v>76600</v>
      </c>
      <c r="HU70" s="507">
        <f>CT8</f>
        <v>81900</v>
      </c>
      <c r="HV70" s="507">
        <f>CZ8</f>
        <v>87200</v>
      </c>
      <c r="HW70" s="507">
        <f>DF8</f>
        <v>92500</v>
      </c>
      <c r="HX70" s="507">
        <f>DL8</f>
        <v>97800</v>
      </c>
      <c r="HY70" s="507">
        <f>DR8</f>
        <v>103100</v>
      </c>
      <c r="HZ70" s="507">
        <f>DX8</f>
        <v>108400</v>
      </c>
      <c r="IA70" s="507">
        <f>ED8</f>
        <v>113700</v>
      </c>
      <c r="IB70" s="590"/>
      <c r="IC70" s="590"/>
      <c r="ID70" s="590"/>
      <c r="IE70" s="590"/>
      <c r="IF70" s="590"/>
      <c r="IG70" s="19"/>
    </row>
    <row r="71" spans="1:241" s="20" customFormat="1" ht="39.950000000000003" customHeight="1" x14ac:dyDescent="0.25">
      <c r="A71" s="27">
        <f>ROW()</f>
        <v>71</v>
      </c>
      <c r="B71" s="342">
        <f>IF(C71="I","",IF(ISBLANK(D71),"",IF(ISTEXT(D71),LARGE(B18:B70,1)+1,0)))</f>
        <v>50</v>
      </c>
      <c r="C71" s="344"/>
      <c r="D71" s="173" t="s">
        <v>125</v>
      </c>
      <c r="E71" s="664" t="s">
        <v>124</v>
      </c>
      <c r="F71" s="171"/>
      <c r="G71" s="856"/>
      <c r="H71" s="857"/>
      <c r="I71" s="707"/>
      <c r="J71" s="919">
        <f t="shared" si="6"/>
        <v>0</v>
      </c>
      <c r="K71" s="707"/>
      <c r="L71" s="919">
        <f t="shared" si="7"/>
        <v>0</v>
      </c>
      <c r="M71" s="707"/>
      <c r="N71" s="919">
        <f t="shared" si="8"/>
        <v>0</v>
      </c>
      <c r="O71" s="707"/>
      <c r="P71" s="919">
        <f t="shared" si="9"/>
        <v>0</v>
      </c>
      <c r="Q71" s="707"/>
      <c r="R71" s="919">
        <f t="shared" si="10"/>
        <v>0</v>
      </c>
      <c r="S71" s="707"/>
      <c r="T71" s="919">
        <f t="shared" si="11"/>
        <v>0</v>
      </c>
      <c r="U71" s="707"/>
      <c r="V71" s="919">
        <f t="shared" si="12"/>
        <v>0</v>
      </c>
      <c r="W71" s="707"/>
      <c r="X71" s="919">
        <f t="shared" si="176"/>
        <v>0</v>
      </c>
      <c r="Y71" s="707"/>
      <c r="Z71" s="919">
        <f t="shared" si="14"/>
        <v>0</v>
      </c>
      <c r="AA71" s="707"/>
      <c r="AB71" s="919">
        <f t="shared" si="15"/>
        <v>0</v>
      </c>
      <c r="AC71" s="707"/>
      <c r="AD71" s="919">
        <f t="shared" si="177"/>
        <v>0</v>
      </c>
      <c r="AE71" s="707"/>
      <c r="AF71" s="919">
        <f t="shared" si="17"/>
        <v>0</v>
      </c>
      <c r="AG71" s="707"/>
      <c r="AH71" s="919">
        <f t="shared" si="18"/>
        <v>0</v>
      </c>
      <c r="AI71" s="707"/>
      <c r="AJ71" s="919">
        <f t="shared" si="19"/>
        <v>0</v>
      </c>
      <c r="AK71" s="707"/>
      <c r="AL71" s="919">
        <f t="shared" si="183"/>
        <v>0</v>
      </c>
      <c r="AM71" s="707"/>
      <c r="AN71" s="916">
        <f t="shared" si="171"/>
        <v>0</v>
      </c>
      <c r="AO71" s="178">
        <f>AO6</f>
        <v>35</v>
      </c>
      <c r="AP71" s="964">
        <f t="shared" si="22"/>
        <v>0</v>
      </c>
      <c r="AQ71" s="926">
        <f t="shared" si="23"/>
        <v>0</v>
      </c>
      <c r="AR71" s="860">
        <f t="shared" si="24"/>
        <v>0</v>
      </c>
      <c r="AS71" s="861">
        <f t="shared" si="25"/>
        <v>0</v>
      </c>
      <c r="AT71" s="922">
        <f t="shared" si="26"/>
        <v>0</v>
      </c>
      <c r="AU71" s="164" t="str">
        <f t="shared" si="27"/>
        <v/>
      </c>
      <c r="AV71" s="163">
        <f t="shared" si="28"/>
        <v>0</v>
      </c>
      <c r="AW71" s="460">
        <f t="shared" si="29"/>
        <v>0</v>
      </c>
      <c r="AX71" s="860">
        <f t="shared" si="30"/>
        <v>0</v>
      </c>
      <c r="AY71" s="861">
        <f t="shared" si="31"/>
        <v>0</v>
      </c>
      <c r="AZ71" s="922">
        <f t="shared" si="32"/>
        <v>0</v>
      </c>
      <c r="BA71" s="164" t="str">
        <f t="shared" si="33"/>
        <v/>
      </c>
      <c r="BB71" s="163">
        <f t="shared" si="34"/>
        <v>0</v>
      </c>
      <c r="BC71" s="460">
        <f t="shared" si="35"/>
        <v>0</v>
      </c>
      <c r="BD71" s="860">
        <f t="shared" si="36"/>
        <v>0</v>
      </c>
      <c r="BE71" s="861">
        <f t="shared" si="37"/>
        <v>0</v>
      </c>
      <c r="BF71" s="922">
        <f t="shared" si="38"/>
        <v>0</v>
      </c>
      <c r="BG71" s="164" t="str">
        <f t="shared" si="39"/>
        <v/>
      </c>
      <c r="BH71" s="163">
        <f t="shared" si="40"/>
        <v>0</v>
      </c>
      <c r="BI71" s="460">
        <f t="shared" si="41"/>
        <v>0</v>
      </c>
      <c r="BJ71" s="860">
        <f t="shared" si="42"/>
        <v>0</v>
      </c>
      <c r="BK71" s="861">
        <f t="shared" si="43"/>
        <v>0</v>
      </c>
      <c r="BL71" s="922">
        <f t="shared" si="44"/>
        <v>0</v>
      </c>
      <c r="BM71" s="164" t="str">
        <f t="shared" si="45"/>
        <v/>
      </c>
      <c r="BN71" s="163">
        <f t="shared" si="46"/>
        <v>0</v>
      </c>
      <c r="BO71" s="460">
        <f t="shared" si="47"/>
        <v>0</v>
      </c>
      <c r="BP71" s="860">
        <f t="shared" si="48"/>
        <v>0</v>
      </c>
      <c r="BQ71" s="861">
        <f t="shared" si="49"/>
        <v>0</v>
      </c>
      <c r="BR71" s="922">
        <f t="shared" si="50"/>
        <v>0</v>
      </c>
      <c r="BS71" s="164" t="str">
        <f t="shared" si="51"/>
        <v/>
      </c>
      <c r="BT71" s="163">
        <f t="shared" si="52"/>
        <v>0</v>
      </c>
      <c r="BU71" s="460">
        <f t="shared" si="53"/>
        <v>0</v>
      </c>
      <c r="BV71" s="860">
        <f t="shared" si="54"/>
        <v>0</v>
      </c>
      <c r="BW71" s="861">
        <f t="shared" si="55"/>
        <v>0</v>
      </c>
      <c r="BX71" s="922">
        <f t="shared" si="56"/>
        <v>0</v>
      </c>
      <c r="BY71" s="164" t="str">
        <f t="shared" si="57"/>
        <v/>
      </c>
      <c r="BZ71" s="163">
        <f t="shared" si="58"/>
        <v>0</v>
      </c>
      <c r="CA71" s="460">
        <f t="shared" si="59"/>
        <v>0</v>
      </c>
      <c r="CB71" s="860">
        <f t="shared" si="60"/>
        <v>0</v>
      </c>
      <c r="CC71" s="861">
        <f t="shared" si="61"/>
        <v>0</v>
      </c>
      <c r="CD71" s="922">
        <f t="shared" si="62"/>
        <v>0</v>
      </c>
      <c r="CE71" s="164" t="str">
        <f t="shared" si="63"/>
        <v/>
      </c>
      <c r="CF71" s="163">
        <f t="shared" si="64"/>
        <v>0</v>
      </c>
      <c r="CG71" s="460">
        <f t="shared" si="65"/>
        <v>0</v>
      </c>
      <c r="CH71" s="860">
        <f t="shared" si="66"/>
        <v>0</v>
      </c>
      <c r="CI71" s="861">
        <f t="shared" si="67"/>
        <v>0</v>
      </c>
      <c r="CJ71" s="922">
        <f t="shared" si="68"/>
        <v>0</v>
      </c>
      <c r="CK71" s="164" t="str">
        <f t="shared" si="153"/>
        <v/>
      </c>
      <c r="CL71" s="163">
        <f t="shared" si="154"/>
        <v>0</v>
      </c>
      <c r="CM71" s="460">
        <f t="shared" si="69"/>
        <v>0</v>
      </c>
      <c r="CN71" s="860">
        <f t="shared" si="70"/>
        <v>0</v>
      </c>
      <c r="CO71" s="861">
        <f t="shared" si="71"/>
        <v>0</v>
      </c>
      <c r="CP71" s="922">
        <f t="shared" si="72"/>
        <v>0</v>
      </c>
      <c r="CQ71" s="164" t="str">
        <f t="shared" si="155"/>
        <v/>
      </c>
      <c r="CR71" s="163">
        <f t="shared" si="156"/>
        <v>0</v>
      </c>
      <c r="CS71" s="460">
        <f t="shared" si="73"/>
        <v>0</v>
      </c>
      <c r="CT71" s="860">
        <f t="shared" si="74"/>
        <v>0</v>
      </c>
      <c r="CU71" s="861">
        <f t="shared" si="75"/>
        <v>0</v>
      </c>
      <c r="CV71" s="922">
        <f t="shared" si="76"/>
        <v>0</v>
      </c>
      <c r="CW71" s="164" t="str">
        <f t="shared" si="157"/>
        <v/>
      </c>
      <c r="CX71" s="163">
        <f t="shared" si="158"/>
        <v>0</v>
      </c>
      <c r="CY71" s="460">
        <f t="shared" si="77"/>
        <v>0</v>
      </c>
      <c r="CZ71" s="860">
        <f t="shared" si="78"/>
        <v>0</v>
      </c>
      <c r="DA71" s="861">
        <f t="shared" si="79"/>
        <v>0</v>
      </c>
      <c r="DB71" s="922">
        <f t="shared" si="80"/>
        <v>0</v>
      </c>
      <c r="DC71" s="164" t="str">
        <f t="shared" si="159"/>
        <v/>
      </c>
      <c r="DD71" s="163">
        <f t="shared" si="160"/>
        <v>0</v>
      </c>
      <c r="DE71" s="460">
        <f t="shared" si="81"/>
        <v>0</v>
      </c>
      <c r="DF71" s="860">
        <f t="shared" si="82"/>
        <v>0</v>
      </c>
      <c r="DG71" s="861">
        <f t="shared" si="83"/>
        <v>0</v>
      </c>
      <c r="DH71" s="922">
        <f t="shared" si="84"/>
        <v>0</v>
      </c>
      <c r="DI71" s="164" t="str">
        <f t="shared" si="161"/>
        <v/>
      </c>
      <c r="DJ71" s="163">
        <f t="shared" si="162"/>
        <v>0</v>
      </c>
      <c r="DK71" s="460">
        <f t="shared" si="85"/>
        <v>0</v>
      </c>
      <c r="DL71" s="860">
        <f t="shared" si="86"/>
        <v>0</v>
      </c>
      <c r="DM71" s="861">
        <f t="shared" si="87"/>
        <v>0</v>
      </c>
      <c r="DN71" s="922">
        <f t="shared" si="88"/>
        <v>0</v>
      </c>
      <c r="DO71" s="164" t="str">
        <f t="shared" si="163"/>
        <v/>
      </c>
      <c r="DP71" s="163">
        <f t="shared" si="164"/>
        <v>0</v>
      </c>
      <c r="DQ71" s="460">
        <f t="shared" si="89"/>
        <v>0</v>
      </c>
      <c r="DR71" s="860">
        <f t="shared" si="90"/>
        <v>0</v>
      </c>
      <c r="DS71" s="861">
        <f t="shared" si="91"/>
        <v>0</v>
      </c>
      <c r="DT71" s="922">
        <f t="shared" si="92"/>
        <v>0</v>
      </c>
      <c r="DU71" s="164" t="str">
        <f t="shared" si="165"/>
        <v/>
      </c>
      <c r="DV71" s="163">
        <f t="shared" si="166"/>
        <v>0</v>
      </c>
      <c r="DW71" s="460">
        <f t="shared" si="93"/>
        <v>0</v>
      </c>
      <c r="DX71" s="860">
        <f t="shared" si="94"/>
        <v>0</v>
      </c>
      <c r="DY71" s="861">
        <f t="shared" si="95"/>
        <v>0</v>
      </c>
      <c r="DZ71" s="922">
        <f t="shared" si="96"/>
        <v>0</v>
      </c>
      <c r="EA71" s="164" t="str">
        <f t="shared" si="167"/>
        <v/>
      </c>
      <c r="EB71" s="163">
        <f t="shared" si="168"/>
        <v>0</v>
      </c>
      <c r="EC71" s="460">
        <f t="shared" si="97"/>
        <v>0</v>
      </c>
      <c r="ED71" s="860">
        <f t="shared" si="98"/>
        <v>0</v>
      </c>
      <c r="EE71" s="861">
        <f t="shared" si="99"/>
        <v>0</v>
      </c>
      <c r="EF71" s="922">
        <f t="shared" si="100"/>
        <v>0</v>
      </c>
      <c r="EG71" s="164" t="str">
        <f t="shared" si="101"/>
        <v/>
      </c>
      <c r="EH71" s="163">
        <f t="shared" si="102"/>
        <v>0</v>
      </c>
      <c r="EI71" s="246"/>
      <c r="EJ71" s="246"/>
      <c r="EK71" s="155"/>
      <c r="EL71" s="22"/>
      <c r="EM71" s="163">
        <f t="shared" si="103"/>
        <v>0</v>
      </c>
      <c r="EN71" s="162">
        <f t="shared" si="104"/>
        <v>0</v>
      </c>
      <c r="EO71" s="162">
        <f t="shared" si="105"/>
        <v>0</v>
      </c>
      <c r="EP71" s="162">
        <f t="shared" si="106"/>
        <v>0</v>
      </c>
      <c r="EQ71" s="162">
        <f t="shared" si="107"/>
        <v>0</v>
      </c>
      <c r="ER71" s="162">
        <f t="shared" si="108"/>
        <v>0</v>
      </c>
      <c r="ES71" s="162">
        <f t="shared" si="119"/>
        <v>0</v>
      </c>
      <c r="ET71" s="162">
        <f t="shared" si="109"/>
        <v>0</v>
      </c>
      <c r="EU71" s="162">
        <f t="shared" si="110"/>
        <v>0</v>
      </c>
      <c r="EV71" s="162">
        <f t="shared" si="111"/>
        <v>0</v>
      </c>
      <c r="EW71" s="162">
        <f t="shared" si="112"/>
        <v>0</v>
      </c>
      <c r="EX71" s="162">
        <f t="shared" si="113"/>
        <v>0</v>
      </c>
      <c r="EY71" s="162">
        <f t="shared" si="114"/>
        <v>0</v>
      </c>
      <c r="EZ71" s="162">
        <f t="shared" si="115"/>
        <v>0</v>
      </c>
      <c r="FA71" s="162">
        <f t="shared" si="116"/>
        <v>0</v>
      </c>
      <c r="FB71" s="162">
        <f t="shared" si="117"/>
        <v>0</v>
      </c>
      <c r="FC71" s="22"/>
      <c r="FD71" s="161">
        <f t="shared" si="118"/>
        <v>35</v>
      </c>
      <c r="FE71" s="620">
        <f t="shared" si="120"/>
        <v>0</v>
      </c>
      <c r="FF71" s="160">
        <f>FF5</f>
        <v>50</v>
      </c>
      <c r="FG71" s="159" t="str">
        <f t="shared" si="121"/>
        <v/>
      </c>
      <c r="FH71" s="159" t="str">
        <f t="shared" si="122"/>
        <v/>
      </c>
      <c r="FI71" s="159" t="str">
        <f t="shared" si="123"/>
        <v/>
      </c>
      <c r="FJ71" s="159" t="str">
        <f t="shared" si="124"/>
        <v/>
      </c>
      <c r="FK71" s="159" t="str">
        <f t="shared" si="125"/>
        <v/>
      </c>
      <c r="FL71" s="159" t="str">
        <f t="shared" si="126"/>
        <v/>
      </c>
      <c r="FM71" s="159" t="str">
        <f t="shared" si="127"/>
        <v/>
      </c>
      <c r="FN71" s="159" t="str">
        <f t="shared" si="128"/>
        <v/>
      </c>
      <c r="FO71" s="159" t="str">
        <f t="shared" si="129"/>
        <v/>
      </c>
      <c r="FP71" s="159" t="str">
        <f t="shared" si="130"/>
        <v/>
      </c>
      <c r="FQ71" s="159" t="str">
        <f t="shared" si="131"/>
        <v/>
      </c>
      <c r="FR71" s="159" t="str">
        <f t="shared" si="132"/>
        <v/>
      </c>
      <c r="FS71" s="159" t="str">
        <f t="shared" si="133"/>
        <v/>
      </c>
      <c r="FT71" s="159" t="str">
        <f t="shared" si="134"/>
        <v/>
      </c>
      <c r="FU71" s="159" t="str">
        <f t="shared" si="135"/>
        <v/>
      </c>
      <c r="FV71" s="159" t="str">
        <f t="shared" si="136"/>
        <v/>
      </c>
      <c r="FW71" s="158"/>
      <c r="FX71" s="732">
        <f t="shared" si="137"/>
        <v>50</v>
      </c>
      <c r="FY71" s="732">
        <f t="shared" si="138"/>
        <v>50</v>
      </c>
      <c r="FZ71" s="732">
        <f t="shared" si="139"/>
        <v>50</v>
      </c>
      <c r="GA71" s="732">
        <f t="shared" si="140"/>
        <v>50</v>
      </c>
      <c r="GB71" s="732">
        <f t="shared" si="141"/>
        <v>50</v>
      </c>
      <c r="GC71" s="732">
        <f t="shared" si="142"/>
        <v>50</v>
      </c>
      <c r="GD71" s="732">
        <f t="shared" si="143"/>
        <v>50</v>
      </c>
      <c r="GE71" s="732">
        <f t="shared" si="144"/>
        <v>50</v>
      </c>
      <c r="GF71" s="732">
        <f t="shared" si="145"/>
        <v>50</v>
      </c>
      <c r="GG71" s="732">
        <f t="shared" si="146"/>
        <v>50</v>
      </c>
      <c r="GH71" s="732">
        <f t="shared" si="147"/>
        <v>50</v>
      </c>
      <c r="GI71" s="732">
        <f t="shared" si="148"/>
        <v>50</v>
      </c>
      <c r="GJ71" s="732">
        <f t="shared" si="149"/>
        <v>50</v>
      </c>
      <c r="GK71" s="732">
        <f t="shared" si="150"/>
        <v>50</v>
      </c>
      <c r="GL71" s="732">
        <f t="shared" si="151"/>
        <v>50</v>
      </c>
      <c r="GM71" s="732">
        <f t="shared" si="152"/>
        <v>50</v>
      </c>
      <c r="GN71" s="734">
        <v>64</v>
      </c>
      <c r="GO71" s="155"/>
      <c r="GQ71" s="19"/>
      <c r="GR71" s="408"/>
      <c r="GS71" s="408" t="s">
        <v>647</v>
      </c>
      <c r="GT71" s="408"/>
      <c r="GU71" s="409"/>
      <c r="GV71" s="408"/>
      <c r="GW71" s="408"/>
      <c r="GX71" s="408"/>
      <c r="GY71" s="408"/>
      <c r="GZ71" s="408"/>
      <c r="HA71" s="408"/>
      <c r="HB71" s="408"/>
      <c r="HC71" s="408"/>
      <c r="HD71" s="408"/>
      <c r="HE71" s="408"/>
      <c r="HF71" s="408"/>
      <c r="HG71" s="436"/>
      <c r="HH71" s="19"/>
      <c r="HI71" s="377"/>
      <c r="HJ71" s="530"/>
      <c r="HK71" s="782" t="s">
        <v>532</v>
      </c>
      <c r="HL71" s="721">
        <f>IF(HL70=0,0,RANK(HL70,HL70:IA70,16))</f>
        <v>1</v>
      </c>
      <c r="HM71" s="721">
        <f>IF(HM70=0,0,RANK(HM70,HL70:IA70,16))</f>
        <v>2</v>
      </c>
      <c r="HN71" s="721">
        <f>IF(HN70=0,0,RANK(HN70,HL70:IA70,16))</f>
        <v>3</v>
      </c>
      <c r="HO71" s="721">
        <f>IF(HO70=0,0,RANK(HO70,HL70:IA70,16))</f>
        <v>4</v>
      </c>
      <c r="HP71" s="721">
        <f>IF(HP70=0,0,RANK(HP70,HL70:IA70,16))</f>
        <v>5</v>
      </c>
      <c r="HQ71" s="721">
        <f>IF(HQ70=0,0,RANK(HQ70,HL70:IA70,16))</f>
        <v>6</v>
      </c>
      <c r="HR71" s="721">
        <f>IF(HR70=0,0,RANK(HR70,HL70:IA70,16))</f>
        <v>7</v>
      </c>
      <c r="HS71" s="721">
        <f>IF(HS70=0,0,RANK(HS70,HL70:IA70,16))</f>
        <v>8</v>
      </c>
      <c r="HT71" s="721">
        <f>IF(HT70=0,0,RANK(HT70,HL70:IA70,16))</f>
        <v>9</v>
      </c>
      <c r="HU71" s="721">
        <f>IF(HU70=0,0,RANK(HU70,HL70:IA70,16))</f>
        <v>10</v>
      </c>
      <c r="HV71" s="721">
        <f>IF(HV70=0,0,RANK(HV70,HL70:IA70,16))</f>
        <v>11</v>
      </c>
      <c r="HW71" s="721">
        <f>IF(HW70=0,0,RANK(HW70,HL70:IA70,16))</f>
        <v>12</v>
      </c>
      <c r="HX71" s="721">
        <f>IF(HX70=0,0,RANK(HX70,HL70:IA70,16))</f>
        <v>13</v>
      </c>
      <c r="HY71" s="721">
        <f>IF(HY70=0,0,RANK(HY70,HL70:IA70,16))</f>
        <v>14</v>
      </c>
      <c r="HZ71" s="721">
        <f>IF(HZ70=0,0,RANK(HZ70,HL70:IA70,16))</f>
        <v>15</v>
      </c>
      <c r="IA71" s="721">
        <f>IF(IA70=0,0,RANK(IA70,HL70:IA70,16))</f>
        <v>16</v>
      </c>
      <c r="IB71" s="593"/>
      <c r="IC71" s="590"/>
      <c r="ID71" s="590"/>
      <c r="IE71" s="590"/>
      <c r="IF71" s="590"/>
      <c r="IG71" s="19"/>
    </row>
    <row r="72" spans="1:241" s="20" customFormat="1" ht="39.950000000000003" customHeight="1" x14ac:dyDescent="0.25">
      <c r="A72" s="27">
        <f>ROW()</f>
        <v>72</v>
      </c>
      <c r="B72" s="342">
        <f>IF(C72="I","",IF(ISBLANK(D72),"",IF(ISTEXT(D72),LARGE(B18:B71,1)+1,0)))</f>
        <v>51</v>
      </c>
      <c r="C72" s="344"/>
      <c r="D72" s="173" t="s">
        <v>123</v>
      </c>
      <c r="E72" s="664" t="s">
        <v>122</v>
      </c>
      <c r="F72" s="171"/>
      <c r="G72" s="856"/>
      <c r="H72" s="857"/>
      <c r="I72" s="707"/>
      <c r="J72" s="919">
        <f t="shared" si="6"/>
        <v>0</v>
      </c>
      <c r="K72" s="707"/>
      <c r="L72" s="919">
        <f t="shared" si="7"/>
        <v>0</v>
      </c>
      <c r="M72" s="707"/>
      <c r="N72" s="919">
        <f t="shared" si="8"/>
        <v>0</v>
      </c>
      <c r="O72" s="707"/>
      <c r="P72" s="919">
        <f t="shared" si="9"/>
        <v>0</v>
      </c>
      <c r="Q72" s="707"/>
      <c r="R72" s="919">
        <f t="shared" si="10"/>
        <v>0</v>
      </c>
      <c r="S72" s="707"/>
      <c r="T72" s="919">
        <f t="shared" si="11"/>
        <v>0</v>
      </c>
      <c r="U72" s="707"/>
      <c r="V72" s="919">
        <f t="shared" si="12"/>
        <v>0</v>
      </c>
      <c r="W72" s="707"/>
      <c r="X72" s="919">
        <f t="shared" si="176"/>
        <v>0</v>
      </c>
      <c r="Y72" s="707"/>
      <c r="Z72" s="919">
        <f t="shared" si="14"/>
        <v>0</v>
      </c>
      <c r="AA72" s="707"/>
      <c r="AB72" s="919">
        <f t="shared" si="15"/>
        <v>0</v>
      </c>
      <c r="AC72" s="707"/>
      <c r="AD72" s="919">
        <f t="shared" si="177"/>
        <v>0</v>
      </c>
      <c r="AE72" s="707"/>
      <c r="AF72" s="919">
        <f t="shared" si="17"/>
        <v>0</v>
      </c>
      <c r="AG72" s="707"/>
      <c r="AH72" s="919">
        <f t="shared" si="18"/>
        <v>0</v>
      </c>
      <c r="AI72" s="707"/>
      <c r="AJ72" s="919">
        <f t="shared" si="19"/>
        <v>0</v>
      </c>
      <c r="AK72" s="707"/>
      <c r="AL72" s="919">
        <f t="shared" si="183"/>
        <v>0</v>
      </c>
      <c r="AM72" s="707"/>
      <c r="AN72" s="916">
        <f t="shared" si="171"/>
        <v>0</v>
      </c>
      <c r="AO72" s="178">
        <f>AO6</f>
        <v>35</v>
      </c>
      <c r="AP72" s="964">
        <f t="shared" si="22"/>
        <v>0</v>
      </c>
      <c r="AQ72" s="926">
        <f t="shared" si="23"/>
        <v>0</v>
      </c>
      <c r="AR72" s="860">
        <f t="shared" si="24"/>
        <v>0</v>
      </c>
      <c r="AS72" s="861">
        <f t="shared" si="25"/>
        <v>0</v>
      </c>
      <c r="AT72" s="922">
        <f t="shared" si="26"/>
        <v>0</v>
      </c>
      <c r="AU72" s="164" t="str">
        <f t="shared" si="27"/>
        <v/>
      </c>
      <c r="AV72" s="163">
        <f t="shared" si="28"/>
        <v>0</v>
      </c>
      <c r="AW72" s="460">
        <f t="shared" si="29"/>
        <v>0</v>
      </c>
      <c r="AX72" s="860">
        <f t="shared" si="30"/>
        <v>0</v>
      </c>
      <c r="AY72" s="861">
        <f t="shared" si="31"/>
        <v>0</v>
      </c>
      <c r="AZ72" s="922">
        <f t="shared" si="32"/>
        <v>0</v>
      </c>
      <c r="BA72" s="164" t="str">
        <f t="shared" si="33"/>
        <v/>
      </c>
      <c r="BB72" s="163">
        <f t="shared" si="34"/>
        <v>0</v>
      </c>
      <c r="BC72" s="460">
        <f t="shared" si="35"/>
        <v>0</v>
      </c>
      <c r="BD72" s="860">
        <f t="shared" si="36"/>
        <v>0</v>
      </c>
      <c r="BE72" s="861">
        <f t="shared" si="37"/>
        <v>0</v>
      </c>
      <c r="BF72" s="922">
        <f t="shared" si="38"/>
        <v>0</v>
      </c>
      <c r="BG72" s="164" t="str">
        <f t="shared" si="39"/>
        <v/>
      </c>
      <c r="BH72" s="163">
        <f t="shared" si="40"/>
        <v>0</v>
      </c>
      <c r="BI72" s="460">
        <f t="shared" si="41"/>
        <v>0</v>
      </c>
      <c r="BJ72" s="860">
        <f t="shared" si="42"/>
        <v>0</v>
      </c>
      <c r="BK72" s="861">
        <f t="shared" si="43"/>
        <v>0</v>
      </c>
      <c r="BL72" s="922">
        <f t="shared" si="44"/>
        <v>0</v>
      </c>
      <c r="BM72" s="164" t="str">
        <f t="shared" si="45"/>
        <v/>
      </c>
      <c r="BN72" s="163">
        <f t="shared" si="46"/>
        <v>0</v>
      </c>
      <c r="BO72" s="460">
        <f t="shared" si="47"/>
        <v>0</v>
      </c>
      <c r="BP72" s="860">
        <f t="shared" si="48"/>
        <v>0</v>
      </c>
      <c r="BQ72" s="861">
        <f t="shared" si="49"/>
        <v>0</v>
      </c>
      <c r="BR72" s="922">
        <f t="shared" si="50"/>
        <v>0</v>
      </c>
      <c r="BS72" s="164" t="str">
        <f t="shared" si="51"/>
        <v/>
      </c>
      <c r="BT72" s="163">
        <f t="shared" si="52"/>
        <v>0</v>
      </c>
      <c r="BU72" s="460">
        <f t="shared" si="53"/>
        <v>0</v>
      </c>
      <c r="BV72" s="860">
        <f t="shared" si="54"/>
        <v>0</v>
      </c>
      <c r="BW72" s="861">
        <f t="shared" si="55"/>
        <v>0</v>
      </c>
      <c r="BX72" s="922">
        <f t="shared" si="56"/>
        <v>0</v>
      </c>
      <c r="BY72" s="164" t="str">
        <f t="shared" si="57"/>
        <v/>
      </c>
      <c r="BZ72" s="163">
        <f t="shared" si="58"/>
        <v>0</v>
      </c>
      <c r="CA72" s="460">
        <f t="shared" si="59"/>
        <v>0</v>
      </c>
      <c r="CB72" s="860">
        <f t="shared" si="60"/>
        <v>0</v>
      </c>
      <c r="CC72" s="861">
        <f t="shared" si="61"/>
        <v>0</v>
      </c>
      <c r="CD72" s="922">
        <f t="shared" si="62"/>
        <v>0</v>
      </c>
      <c r="CE72" s="164" t="str">
        <f t="shared" si="63"/>
        <v/>
      </c>
      <c r="CF72" s="163">
        <f t="shared" si="64"/>
        <v>0</v>
      </c>
      <c r="CG72" s="460">
        <f t="shared" si="65"/>
        <v>0</v>
      </c>
      <c r="CH72" s="860">
        <f t="shared" si="66"/>
        <v>0</v>
      </c>
      <c r="CI72" s="861">
        <f t="shared" si="67"/>
        <v>0</v>
      </c>
      <c r="CJ72" s="922">
        <f t="shared" si="68"/>
        <v>0</v>
      </c>
      <c r="CK72" s="164" t="str">
        <f t="shared" si="153"/>
        <v/>
      </c>
      <c r="CL72" s="163">
        <f t="shared" si="154"/>
        <v>0</v>
      </c>
      <c r="CM72" s="460">
        <f t="shared" si="69"/>
        <v>0</v>
      </c>
      <c r="CN72" s="860">
        <f t="shared" si="70"/>
        <v>0</v>
      </c>
      <c r="CO72" s="861">
        <f t="shared" si="71"/>
        <v>0</v>
      </c>
      <c r="CP72" s="922">
        <f t="shared" si="72"/>
        <v>0</v>
      </c>
      <c r="CQ72" s="164" t="str">
        <f t="shared" si="155"/>
        <v/>
      </c>
      <c r="CR72" s="163">
        <f t="shared" si="156"/>
        <v>0</v>
      </c>
      <c r="CS72" s="460">
        <f t="shared" si="73"/>
        <v>0</v>
      </c>
      <c r="CT72" s="860">
        <f t="shared" si="74"/>
        <v>0</v>
      </c>
      <c r="CU72" s="861">
        <f t="shared" si="75"/>
        <v>0</v>
      </c>
      <c r="CV72" s="922">
        <f t="shared" si="76"/>
        <v>0</v>
      </c>
      <c r="CW72" s="164" t="str">
        <f t="shared" si="157"/>
        <v/>
      </c>
      <c r="CX72" s="163">
        <f t="shared" si="158"/>
        <v>0</v>
      </c>
      <c r="CY72" s="460">
        <f t="shared" si="77"/>
        <v>0</v>
      </c>
      <c r="CZ72" s="860">
        <f t="shared" si="78"/>
        <v>0</v>
      </c>
      <c r="DA72" s="861">
        <f t="shared" si="79"/>
        <v>0</v>
      </c>
      <c r="DB72" s="922">
        <f t="shared" si="80"/>
        <v>0</v>
      </c>
      <c r="DC72" s="164" t="str">
        <f t="shared" si="159"/>
        <v/>
      </c>
      <c r="DD72" s="163">
        <f t="shared" si="160"/>
        <v>0</v>
      </c>
      <c r="DE72" s="460">
        <f t="shared" si="81"/>
        <v>0</v>
      </c>
      <c r="DF72" s="860">
        <f t="shared" si="82"/>
        <v>0</v>
      </c>
      <c r="DG72" s="861">
        <f t="shared" si="83"/>
        <v>0</v>
      </c>
      <c r="DH72" s="922">
        <f t="shared" si="84"/>
        <v>0</v>
      </c>
      <c r="DI72" s="164" t="str">
        <f t="shared" si="161"/>
        <v/>
      </c>
      <c r="DJ72" s="163">
        <f t="shared" si="162"/>
        <v>0</v>
      </c>
      <c r="DK72" s="460">
        <f t="shared" si="85"/>
        <v>0</v>
      </c>
      <c r="DL72" s="860">
        <f t="shared" si="86"/>
        <v>0</v>
      </c>
      <c r="DM72" s="861">
        <f t="shared" si="87"/>
        <v>0</v>
      </c>
      <c r="DN72" s="922">
        <f t="shared" si="88"/>
        <v>0</v>
      </c>
      <c r="DO72" s="164" t="str">
        <f t="shared" si="163"/>
        <v/>
      </c>
      <c r="DP72" s="163">
        <f t="shared" si="164"/>
        <v>0</v>
      </c>
      <c r="DQ72" s="460">
        <f t="shared" si="89"/>
        <v>0</v>
      </c>
      <c r="DR72" s="860">
        <f t="shared" si="90"/>
        <v>0</v>
      </c>
      <c r="DS72" s="861">
        <f t="shared" si="91"/>
        <v>0</v>
      </c>
      <c r="DT72" s="922">
        <f t="shared" si="92"/>
        <v>0</v>
      </c>
      <c r="DU72" s="164" t="str">
        <f t="shared" si="165"/>
        <v/>
      </c>
      <c r="DV72" s="163">
        <f t="shared" si="166"/>
        <v>0</v>
      </c>
      <c r="DW72" s="460">
        <f t="shared" si="93"/>
        <v>0</v>
      </c>
      <c r="DX72" s="860">
        <f t="shared" si="94"/>
        <v>0</v>
      </c>
      <c r="DY72" s="861">
        <f t="shared" si="95"/>
        <v>0</v>
      </c>
      <c r="DZ72" s="922">
        <f t="shared" si="96"/>
        <v>0</v>
      </c>
      <c r="EA72" s="164" t="str">
        <f t="shared" si="167"/>
        <v/>
      </c>
      <c r="EB72" s="163">
        <f t="shared" si="168"/>
        <v>0</v>
      </c>
      <c r="EC72" s="460">
        <f t="shared" si="97"/>
        <v>0</v>
      </c>
      <c r="ED72" s="860">
        <f t="shared" si="98"/>
        <v>0</v>
      </c>
      <c r="EE72" s="861">
        <f t="shared" si="99"/>
        <v>0</v>
      </c>
      <c r="EF72" s="922">
        <f t="shared" si="100"/>
        <v>0</v>
      </c>
      <c r="EG72" s="164" t="str">
        <f t="shared" si="101"/>
        <v/>
      </c>
      <c r="EH72" s="163">
        <f t="shared" si="102"/>
        <v>0</v>
      </c>
      <c r="EI72" s="246"/>
      <c r="EJ72" s="246"/>
      <c r="EK72" s="155"/>
      <c r="EL72" s="22"/>
      <c r="EM72" s="163">
        <f t="shared" si="103"/>
        <v>0</v>
      </c>
      <c r="EN72" s="162">
        <f t="shared" si="104"/>
        <v>0</v>
      </c>
      <c r="EO72" s="162">
        <f t="shared" si="105"/>
        <v>0</v>
      </c>
      <c r="EP72" s="162">
        <f t="shared" si="106"/>
        <v>0</v>
      </c>
      <c r="EQ72" s="162">
        <f t="shared" si="107"/>
        <v>0</v>
      </c>
      <c r="ER72" s="162">
        <f t="shared" si="108"/>
        <v>0</v>
      </c>
      <c r="ES72" s="162">
        <f t="shared" si="119"/>
        <v>0</v>
      </c>
      <c r="ET72" s="162">
        <f t="shared" si="109"/>
        <v>0</v>
      </c>
      <c r="EU72" s="162">
        <f t="shared" si="110"/>
        <v>0</v>
      </c>
      <c r="EV72" s="162">
        <f t="shared" si="111"/>
        <v>0</v>
      </c>
      <c r="EW72" s="162">
        <f t="shared" si="112"/>
        <v>0</v>
      </c>
      <c r="EX72" s="162">
        <f t="shared" si="113"/>
        <v>0</v>
      </c>
      <c r="EY72" s="162">
        <f t="shared" si="114"/>
        <v>0</v>
      </c>
      <c r="EZ72" s="162">
        <f t="shared" si="115"/>
        <v>0</v>
      </c>
      <c r="FA72" s="162">
        <f t="shared" si="116"/>
        <v>0</v>
      </c>
      <c r="FB72" s="162">
        <f t="shared" si="117"/>
        <v>0</v>
      </c>
      <c r="FC72" s="22"/>
      <c r="FD72" s="161">
        <f t="shared" si="118"/>
        <v>35</v>
      </c>
      <c r="FE72" s="620">
        <f t="shared" si="120"/>
        <v>0</v>
      </c>
      <c r="FF72" s="160">
        <f>FF5</f>
        <v>50</v>
      </c>
      <c r="FG72" s="159" t="str">
        <f t="shared" si="121"/>
        <v/>
      </c>
      <c r="FH72" s="159" t="str">
        <f t="shared" si="122"/>
        <v/>
      </c>
      <c r="FI72" s="159" t="str">
        <f t="shared" si="123"/>
        <v/>
      </c>
      <c r="FJ72" s="159" t="str">
        <f t="shared" si="124"/>
        <v/>
      </c>
      <c r="FK72" s="159" t="str">
        <f t="shared" si="125"/>
        <v/>
      </c>
      <c r="FL72" s="159" t="str">
        <f t="shared" si="126"/>
        <v/>
      </c>
      <c r="FM72" s="159" t="str">
        <f t="shared" si="127"/>
        <v/>
      </c>
      <c r="FN72" s="159" t="str">
        <f t="shared" si="128"/>
        <v/>
      </c>
      <c r="FO72" s="159" t="str">
        <f t="shared" si="129"/>
        <v/>
      </c>
      <c r="FP72" s="159" t="str">
        <f t="shared" si="130"/>
        <v/>
      </c>
      <c r="FQ72" s="159" t="str">
        <f t="shared" si="131"/>
        <v/>
      </c>
      <c r="FR72" s="159" t="str">
        <f t="shared" si="132"/>
        <v/>
      </c>
      <c r="FS72" s="159" t="str">
        <f t="shared" si="133"/>
        <v/>
      </c>
      <c r="FT72" s="159" t="str">
        <f t="shared" si="134"/>
        <v/>
      </c>
      <c r="FU72" s="159" t="str">
        <f t="shared" si="135"/>
        <v/>
      </c>
      <c r="FV72" s="159" t="str">
        <f t="shared" si="136"/>
        <v/>
      </c>
      <c r="FW72" s="158"/>
      <c r="FX72" s="732">
        <f t="shared" si="137"/>
        <v>50</v>
      </c>
      <c r="FY72" s="732">
        <f t="shared" si="138"/>
        <v>50</v>
      </c>
      <c r="FZ72" s="732">
        <f t="shared" si="139"/>
        <v>50</v>
      </c>
      <c r="GA72" s="732">
        <f t="shared" si="140"/>
        <v>50</v>
      </c>
      <c r="GB72" s="732">
        <f t="shared" si="141"/>
        <v>50</v>
      </c>
      <c r="GC72" s="732">
        <f t="shared" si="142"/>
        <v>50</v>
      </c>
      <c r="GD72" s="732">
        <f t="shared" si="143"/>
        <v>50</v>
      </c>
      <c r="GE72" s="732">
        <f t="shared" si="144"/>
        <v>50</v>
      </c>
      <c r="GF72" s="732">
        <f t="shared" si="145"/>
        <v>50</v>
      </c>
      <c r="GG72" s="732">
        <f t="shared" si="146"/>
        <v>50</v>
      </c>
      <c r="GH72" s="732">
        <f t="shared" si="147"/>
        <v>50</v>
      </c>
      <c r="GI72" s="732">
        <f t="shared" si="148"/>
        <v>50</v>
      </c>
      <c r="GJ72" s="732">
        <f t="shared" si="149"/>
        <v>50</v>
      </c>
      <c r="GK72" s="732">
        <f t="shared" si="150"/>
        <v>50</v>
      </c>
      <c r="GL72" s="732">
        <f t="shared" si="151"/>
        <v>50</v>
      </c>
      <c r="GM72" s="732">
        <f t="shared" si="152"/>
        <v>50</v>
      </c>
      <c r="GN72" s="734">
        <v>65</v>
      </c>
      <c r="GO72" s="155"/>
      <c r="GQ72" s="19"/>
      <c r="GR72" s="408"/>
      <c r="GS72" s="408" t="s">
        <v>400</v>
      </c>
      <c r="GT72" s="408"/>
      <c r="GU72" s="409"/>
      <c r="GV72" s="408"/>
      <c r="GW72" s="408"/>
      <c r="GX72" s="408"/>
      <c r="GY72" s="408"/>
      <c r="GZ72" s="408"/>
      <c r="HA72" s="408"/>
      <c r="HB72" s="408"/>
      <c r="HC72" s="408"/>
      <c r="HD72" s="408"/>
      <c r="HE72" s="408"/>
      <c r="HF72" s="408"/>
      <c r="HG72" s="436"/>
      <c r="HH72" s="19"/>
      <c r="HI72" s="591"/>
      <c r="HJ72" s="591"/>
      <c r="HK72" s="782" t="s">
        <v>548</v>
      </c>
      <c r="HL72" s="789" t="s">
        <v>547</v>
      </c>
      <c r="HM72" s="591"/>
      <c r="HN72" s="591"/>
      <c r="HO72" s="591"/>
      <c r="HP72" s="591"/>
      <c r="HQ72" s="591"/>
      <c r="HR72" s="591"/>
      <c r="HS72" s="591"/>
      <c r="HT72" s="591"/>
      <c r="HU72" s="591"/>
      <c r="HV72" s="591"/>
      <c r="HW72" s="591"/>
      <c r="HX72" s="591"/>
      <c r="HY72" s="591"/>
      <c r="HZ72" s="591"/>
      <c r="IA72" s="591"/>
      <c r="IB72" s="590"/>
      <c r="IC72" s="590"/>
      <c r="ID72" s="590"/>
      <c r="IE72" s="590"/>
      <c r="IF72" s="590"/>
      <c r="IG72" s="19"/>
    </row>
    <row r="73" spans="1:241" s="20" customFormat="1" ht="39.950000000000003" customHeight="1" x14ac:dyDescent="0.25">
      <c r="A73" s="27">
        <f>ROW()</f>
        <v>73</v>
      </c>
      <c r="B73" s="342">
        <f>IF(C73="I","",IF(ISBLANK(D73),"",IF(ISTEXT(D73),LARGE(B18:B72,1)+1,0)))</f>
        <v>52</v>
      </c>
      <c r="C73" s="344"/>
      <c r="D73" s="173" t="s">
        <v>121</v>
      </c>
      <c r="E73" s="664" t="s">
        <v>108</v>
      </c>
      <c r="F73" s="171"/>
      <c r="G73" s="856"/>
      <c r="H73" s="857"/>
      <c r="I73" s="707"/>
      <c r="J73" s="919">
        <f t="shared" si="6"/>
        <v>0</v>
      </c>
      <c r="K73" s="707"/>
      <c r="L73" s="919">
        <f t="shared" si="7"/>
        <v>0</v>
      </c>
      <c r="M73" s="707"/>
      <c r="N73" s="919">
        <f t="shared" si="8"/>
        <v>0</v>
      </c>
      <c r="O73" s="707"/>
      <c r="P73" s="919">
        <f t="shared" si="9"/>
        <v>0</v>
      </c>
      <c r="Q73" s="707"/>
      <c r="R73" s="919">
        <f t="shared" si="10"/>
        <v>0</v>
      </c>
      <c r="S73" s="707"/>
      <c r="T73" s="919">
        <f t="shared" si="11"/>
        <v>0</v>
      </c>
      <c r="U73" s="707"/>
      <c r="V73" s="919">
        <f t="shared" si="12"/>
        <v>0</v>
      </c>
      <c r="W73" s="707"/>
      <c r="X73" s="919">
        <f t="shared" si="176"/>
        <v>0</v>
      </c>
      <c r="Y73" s="707"/>
      <c r="Z73" s="919">
        <f t="shared" si="14"/>
        <v>0</v>
      </c>
      <c r="AA73" s="707"/>
      <c r="AB73" s="919">
        <f t="shared" si="15"/>
        <v>0</v>
      </c>
      <c r="AC73" s="707"/>
      <c r="AD73" s="919">
        <f t="shared" si="177"/>
        <v>0</v>
      </c>
      <c r="AE73" s="707"/>
      <c r="AF73" s="919">
        <f t="shared" si="17"/>
        <v>0</v>
      </c>
      <c r="AG73" s="707"/>
      <c r="AH73" s="919">
        <f t="shared" si="18"/>
        <v>0</v>
      </c>
      <c r="AI73" s="707"/>
      <c r="AJ73" s="919">
        <f t="shared" si="19"/>
        <v>0</v>
      </c>
      <c r="AK73" s="707"/>
      <c r="AL73" s="919">
        <f t="shared" si="183"/>
        <v>0</v>
      </c>
      <c r="AM73" s="707"/>
      <c r="AN73" s="916">
        <f t="shared" si="171"/>
        <v>0</v>
      </c>
      <c r="AO73" s="178">
        <f>AO6</f>
        <v>35</v>
      </c>
      <c r="AP73" s="964">
        <f t="shared" si="22"/>
        <v>0</v>
      </c>
      <c r="AQ73" s="926">
        <f t="shared" si="23"/>
        <v>0</v>
      </c>
      <c r="AR73" s="860">
        <f t="shared" si="24"/>
        <v>0</v>
      </c>
      <c r="AS73" s="861">
        <f t="shared" si="25"/>
        <v>0</v>
      </c>
      <c r="AT73" s="922">
        <f t="shared" si="26"/>
        <v>0</v>
      </c>
      <c r="AU73" s="164" t="str">
        <f t="shared" si="27"/>
        <v/>
      </c>
      <c r="AV73" s="163">
        <f t="shared" si="28"/>
        <v>0</v>
      </c>
      <c r="AW73" s="460">
        <f t="shared" si="29"/>
        <v>0</v>
      </c>
      <c r="AX73" s="860">
        <f t="shared" si="30"/>
        <v>0</v>
      </c>
      <c r="AY73" s="861">
        <f t="shared" si="31"/>
        <v>0</v>
      </c>
      <c r="AZ73" s="922">
        <f t="shared" si="32"/>
        <v>0</v>
      </c>
      <c r="BA73" s="164" t="str">
        <f t="shared" si="33"/>
        <v/>
      </c>
      <c r="BB73" s="163">
        <f t="shared" si="34"/>
        <v>0</v>
      </c>
      <c r="BC73" s="460">
        <f t="shared" si="35"/>
        <v>0</v>
      </c>
      <c r="BD73" s="860">
        <f t="shared" si="36"/>
        <v>0</v>
      </c>
      <c r="BE73" s="861">
        <f t="shared" si="37"/>
        <v>0</v>
      </c>
      <c r="BF73" s="922">
        <f t="shared" si="38"/>
        <v>0</v>
      </c>
      <c r="BG73" s="164" t="str">
        <f t="shared" si="39"/>
        <v/>
      </c>
      <c r="BH73" s="163">
        <f t="shared" si="40"/>
        <v>0</v>
      </c>
      <c r="BI73" s="460">
        <f t="shared" si="41"/>
        <v>0</v>
      </c>
      <c r="BJ73" s="860">
        <f t="shared" si="42"/>
        <v>0</v>
      </c>
      <c r="BK73" s="861">
        <f t="shared" si="43"/>
        <v>0</v>
      </c>
      <c r="BL73" s="922">
        <f t="shared" si="44"/>
        <v>0</v>
      </c>
      <c r="BM73" s="164" t="str">
        <f t="shared" si="45"/>
        <v/>
      </c>
      <c r="BN73" s="163">
        <f t="shared" si="46"/>
        <v>0</v>
      </c>
      <c r="BO73" s="460">
        <f t="shared" si="47"/>
        <v>0</v>
      </c>
      <c r="BP73" s="860">
        <f t="shared" si="48"/>
        <v>0</v>
      </c>
      <c r="BQ73" s="861">
        <f t="shared" si="49"/>
        <v>0</v>
      </c>
      <c r="BR73" s="922">
        <f t="shared" si="50"/>
        <v>0</v>
      </c>
      <c r="BS73" s="164" t="str">
        <f t="shared" si="51"/>
        <v/>
      </c>
      <c r="BT73" s="163">
        <f t="shared" si="52"/>
        <v>0</v>
      </c>
      <c r="BU73" s="460">
        <f t="shared" si="53"/>
        <v>0</v>
      </c>
      <c r="BV73" s="860">
        <f t="shared" si="54"/>
        <v>0</v>
      </c>
      <c r="BW73" s="861">
        <f t="shared" si="55"/>
        <v>0</v>
      </c>
      <c r="BX73" s="922">
        <f t="shared" si="56"/>
        <v>0</v>
      </c>
      <c r="BY73" s="164" t="str">
        <f t="shared" si="57"/>
        <v/>
      </c>
      <c r="BZ73" s="163">
        <f t="shared" si="58"/>
        <v>0</v>
      </c>
      <c r="CA73" s="460">
        <f t="shared" si="59"/>
        <v>0</v>
      </c>
      <c r="CB73" s="860">
        <f t="shared" si="60"/>
        <v>0</v>
      </c>
      <c r="CC73" s="861">
        <f t="shared" si="61"/>
        <v>0</v>
      </c>
      <c r="CD73" s="922">
        <f t="shared" si="62"/>
        <v>0</v>
      </c>
      <c r="CE73" s="164" t="str">
        <f t="shared" si="63"/>
        <v/>
      </c>
      <c r="CF73" s="163">
        <f t="shared" si="64"/>
        <v>0</v>
      </c>
      <c r="CG73" s="460">
        <f t="shared" si="65"/>
        <v>0</v>
      </c>
      <c r="CH73" s="860">
        <f t="shared" si="66"/>
        <v>0</v>
      </c>
      <c r="CI73" s="861">
        <f t="shared" si="67"/>
        <v>0</v>
      </c>
      <c r="CJ73" s="922">
        <f t="shared" si="68"/>
        <v>0</v>
      </c>
      <c r="CK73" s="164" t="str">
        <f t="shared" si="153"/>
        <v/>
      </c>
      <c r="CL73" s="163">
        <f t="shared" si="154"/>
        <v>0</v>
      </c>
      <c r="CM73" s="460">
        <f t="shared" si="69"/>
        <v>0</v>
      </c>
      <c r="CN73" s="860">
        <f t="shared" si="70"/>
        <v>0</v>
      </c>
      <c r="CO73" s="861">
        <f t="shared" si="71"/>
        <v>0</v>
      </c>
      <c r="CP73" s="922">
        <f t="shared" si="72"/>
        <v>0</v>
      </c>
      <c r="CQ73" s="164" t="str">
        <f t="shared" si="155"/>
        <v/>
      </c>
      <c r="CR73" s="163">
        <f t="shared" si="156"/>
        <v>0</v>
      </c>
      <c r="CS73" s="460">
        <f t="shared" si="73"/>
        <v>0</v>
      </c>
      <c r="CT73" s="860">
        <f t="shared" si="74"/>
        <v>0</v>
      </c>
      <c r="CU73" s="861">
        <f t="shared" si="75"/>
        <v>0</v>
      </c>
      <c r="CV73" s="922">
        <f t="shared" si="76"/>
        <v>0</v>
      </c>
      <c r="CW73" s="164" t="str">
        <f t="shared" si="157"/>
        <v/>
      </c>
      <c r="CX73" s="163">
        <f t="shared" si="158"/>
        <v>0</v>
      </c>
      <c r="CY73" s="460">
        <f t="shared" si="77"/>
        <v>0</v>
      </c>
      <c r="CZ73" s="860">
        <f t="shared" si="78"/>
        <v>0</v>
      </c>
      <c r="DA73" s="861">
        <f t="shared" si="79"/>
        <v>0</v>
      </c>
      <c r="DB73" s="922">
        <f t="shared" si="80"/>
        <v>0</v>
      </c>
      <c r="DC73" s="164" t="str">
        <f t="shared" si="159"/>
        <v/>
      </c>
      <c r="DD73" s="163">
        <f t="shared" si="160"/>
        <v>0</v>
      </c>
      <c r="DE73" s="460">
        <f t="shared" si="81"/>
        <v>0</v>
      </c>
      <c r="DF73" s="860">
        <f t="shared" si="82"/>
        <v>0</v>
      </c>
      <c r="DG73" s="861">
        <f t="shared" si="83"/>
        <v>0</v>
      </c>
      <c r="DH73" s="922">
        <f t="shared" si="84"/>
        <v>0</v>
      </c>
      <c r="DI73" s="164" t="str">
        <f t="shared" si="161"/>
        <v/>
      </c>
      <c r="DJ73" s="163">
        <f t="shared" si="162"/>
        <v>0</v>
      </c>
      <c r="DK73" s="460">
        <f t="shared" si="85"/>
        <v>0</v>
      </c>
      <c r="DL73" s="860">
        <f t="shared" si="86"/>
        <v>0</v>
      </c>
      <c r="DM73" s="861">
        <f t="shared" si="87"/>
        <v>0</v>
      </c>
      <c r="DN73" s="922">
        <f t="shared" si="88"/>
        <v>0</v>
      </c>
      <c r="DO73" s="164" t="str">
        <f t="shared" si="163"/>
        <v/>
      </c>
      <c r="DP73" s="163">
        <f t="shared" si="164"/>
        <v>0</v>
      </c>
      <c r="DQ73" s="460">
        <f t="shared" si="89"/>
        <v>0</v>
      </c>
      <c r="DR73" s="860">
        <f t="shared" si="90"/>
        <v>0</v>
      </c>
      <c r="DS73" s="861">
        <f t="shared" si="91"/>
        <v>0</v>
      </c>
      <c r="DT73" s="922">
        <f t="shared" si="92"/>
        <v>0</v>
      </c>
      <c r="DU73" s="164" t="str">
        <f t="shared" si="165"/>
        <v/>
      </c>
      <c r="DV73" s="163">
        <f t="shared" si="166"/>
        <v>0</v>
      </c>
      <c r="DW73" s="460">
        <f t="shared" si="93"/>
        <v>0</v>
      </c>
      <c r="DX73" s="860">
        <f t="shared" si="94"/>
        <v>0</v>
      </c>
      <c r="DY73" s="861">
        <f t="shared" si="95"/>
        <v>0</v>
      </c>
      <c r="DZ73" s="922">
        <f t="shared" si="96"/>
        <v>0</v>
      </c>
      <c r="EA73" s="164" t="str">
        <f t="shared" si="167"/>
        <v/>
      </c>
      <c r="EB73" s="163">
        <f t="shared" si="168"/>
        <v>0</v>
      </c>
      <c r="EC73" s="460">
        <f t="shared" si="97"/>
        <v>0</v>
      </c>
      <c r="ED73" s="860">
        <f t="shared" si="98"/>
        <v>0</v>
      </c>
      <c r="EE73" s="861">
        <f t="shared" si="99"/>
        <v>0</v>
      </c>
      <c r="EF73" s="922">
        <f t="shared" si="100"/>
        <v>0</v>
      </c>
      <c r="EG73" s="164" t="str">
        <f t="shared" si="101"/>
        <v/>
      </c>
      <c r="EH73" s="163">
        <f t="shared" si="102"/>
        <v>0</v>
      </c>
      <c r="EI73" s="246"/>
      <c r="EJ73" s="246"/>
      <c r="EK73" s="155"/>
      <c r="EL73" s="22"/>
      <c r="EM73" s="163">
        <f t="shared" si="103"/>
        <v>0</v>
      </c>
      <c r="EN73" s="162">
        <f t="shared" si="104"/>
        <v>0</v>
      </c>
      <c r="EO73" s="162">
        <f t="shared" si="105"/>
        <v>0</v>
      </c>
      <c r="EP73" s="162">
        <f t="shared" si="106"/>
        <v>0</v>
      </c>
      <c r="EQ73" s="162">
        <f t="shared" si="107"/>
        <v>0</v>
      </c>
      <c r="ER73" s="162">
        <f t="shared" si="108"/>
        <v>0</v>
      </c>
      <c r="ES73" s="162">
        <f t="shared" si="119"/>
        <v>0</v>
      </c>
      <c r="ET73" s="162">
        <f t="shared" si="109"/>
        <v>0</v>
      </c>
      <c r="EU73" s="162">
        <f t="shared" si="110"/>
        <v>0</v>
      </c>
      <c r="EV73" s="162">
        <f t="shared" si="111"/>
        <v>0</v>
      </c>
      <c r="EW73" s="162">
        <f t="shared" si="112"/>
        <v>0</v>
      </c>
      <c r="EX73" s="162">
        <f t="shared" si="113"/>
        <v>0</v>
      </c>
      <c r="EY73" s="162">
        <f t="shared" si="114"/>
        <v>0</v>
      </c>
      <c r="EZ73" s="162">
        <f t="shared" si="115"/>
        <v>0</v>
      </c>
      <c r="FA73" s="162">
        <f t="shared" si="116"/>
        <v>0</v>
      </c>
      <c r="FB73" s="162">
        <f t="shared" si="117"/>
        <v>0</v>
      </c>
      <c r="FC73" s="22"/>
      <c r="FD73" s="161">
        <f t="shared" si="118"/>
        <v>35</v>
      </c>
      <c r="FE73" s="620">
        <f t="shared" si="120"/>
        <v>0</v>
      </c>
      <c r="FF73" s="160">
        <f>FF5</f>
        <v>50</v>
      </c>
      <c r="FG73" s="159" t="str">
        <f t="shared" si="121"/>
        <v/>
      </c>
      <c r="FH73" s="159" t="str">
        <f t="shared" si="122"/>
        <v/>
      </c>
      <c r="FI73" s="159" t="str">
        <f t="shared" si="123"/>
        <v/>
      </c>
      <c r="FJ73" s="159" t="str">
        <f t="shared" si="124"/>
        <v/>
      </c>
      <c r="FK73" s="159" t="str">
        <f t="shared" si="125"/>
        <v/>
      </c>
      <c r="FL73" s="159" t="str">
        <f t="shared" si="126"/>
        <v/>
      </c>
      <c r="FM73" s="159" t="str">
        <f t="shared" si="127"/>
        <v/>
      </c>
      <c r="FN73" s="159" t="str">
        <f t="shared" si="128"/>
        <v/>
      </c>
      <c r="FO73" s="159" t="str">
        <f t="shared" si="129"/>
        <v/>
      </c>
      <c r="FP73" s="159" t="str">
        <f t="shared" si="130"/>
        <v/>
      </c>
      <c r="FQ73" s="159" t="str">
        <f t="shared" si="131"/>
        <v/>
      </c>
      <c r="FR73" s="159" t="str">
        <f t="shared" si="132"/>
        <v/>
      </c>
      <c r="FS73" s="159" t="str">
        <f t="shared" si="133"/>
        <v/>
      </c>
      <c r="FT73" s="159" t="str">
        <f t="shared" si="134"/>
        <v/>
      </c>
      <c r="FU73" s="159" t="str">
        <f t="shared" si="135"/>
        <v/>
      </c>
      <c r="FV73" s="159" t="str">
        <f t="shared" si="136"/>
        <v/>
      </c>
      <c r="FW73" s="158"/>
      <c r="FX73" s="732">
        <f t="shared" si="137"/>
        <v>50</v>
      </c>
      <c r="FY73" s="732">
        <f t="shared" si="138"/>
        <v>50</v>
      </c>
      <c r="FZ73" s="732">
        <f t="shared" si="139"/>
        <v>50</v>
      </c>
      <c r="GA73" s="732">
        <f t="shared" si="140"/>
        <v>50</v>
      </c>
      <c r="GB73" s="732">
        <f t="shared" si="141"/>
        <v>50</v>
      </c>
      <c r="GC73" s="732">
        <f t="shared" si="142"/>
        <v>50</v>
      </c>
      <c r="GD73" s="732">
        <f t="shared" si="143"/>
        <v>50</v>
      </c>
      <c r="GE73" s="732">
        <f t="shared" si="144"/>
        <v>50</v>
      </c>
      <c r="GF73" s="732">
        <f t="shared" si="145"/>
        <v>50</v>
      </c>
      <c r="GG73" s="732">
        <f t="shared" si="146"/>
        <v>50</v>
      </c>
      <c r="GH73" s="732">
        <f t="shared" si="147"/>
        <v>50</v>
      </c>
      <c r="GI73" s="732">
        <f t="shared" si="148"/>
        <v>50</v>
      </c>
      <c r="GJ73" s="732">
        <f t="shared" si="149"/>
        <v>50</v>
      </c>
      <c r="GK73" s="732">
        <f t="shared" si="150"/>
        <v>50</v>
      </c>
      <c r="GL73" s="732">
        <f t="shared" si="151"/>
        <v>50</v>
      </c>
      <c r="GM73" s="732">
        <f t="shared" si="152"/>
        <v>50</v>
      </c>
      <c r="GN73" s="734">
        <v>66</v>
      </c>
      <c r="GO73" s="155"/>
      <c r="GQ73" s="19"/>
      <c r="GR73" s="408"/>
      <c r="GS73" s="408" t="s">
        <v>342</v>
      </c>
      <c r="GT73" s="408"/>
      <c r="GU73" s="409"/>
      <c r="GV73" s="408"/>
      <c r="GW73" s="408"/>
      <c r="GX73" s="408"/>
      <c r="GY73" s="408"/>
      <c r="GZ73" s="408"/>
      <c r="HA73" s="408"/>
      <c r="HB73" s="408"/>
      <c r="HC73" s="408"/>
      <c r="HD73" s="408"/>
      <c r="HE73" s="408"/>
      <c r="HF73" s="408"/>
      <c r="HG73" s="436"/>
      <c r="HH73" s="19"/>
      <c r="HI73" s="591"/>
      <c r="HJ73" s="591"/>
      <c r="HK73" s="782"/>
      <c r="HL73" s="591"/>
      <c r="HM73" s="591"/>
      <c r="HN73" s="591"/>
      <c r="HO73" s="591"/>
      <c r="HP73" s="591"/>
      <c r="HQ73" s="591"/>
      <c r="HR73" s="591"/>
      <c r="HS73" s="591"/>
      <c r="HT73" s="591"/>
      <c r="HU73" s="591"/>
      <c r="HV73" s="591"/>
      <c r="HW73" s="591"/>
      <c r="HX73" s="591"/>
      <c r="HY73" s="591"/>
      <c r="HZ73" s="591"/>
      <c r="IA73" s="591"/>
      <c r="IB73" s="588"/>
      <c r="IC73" s="588"/>
      <c r="ID73" s="588"/>
      <c r="IE73" s="588"/>
      <c r="IF73" s="588"/>
      <c r="IG73" s="19"/>
    </row>
    <row r="74" spans="1:241" s="20" customFormat="1" ht="39.950000000000003" customHeight="1" x14ac:dyDescent="0.25">
      <c r="A74" s="27">
        <f>ROW()</f>
        <v>74</v>
      </c>
      <c r="B74" s="342">
        <f>IF(C74="I","",IF(ISBLANK(D74),"",IF(ISTEXT(D74),LARGE(B18:B73,1)+1,0)))</f>
        <v>53</v>
      </c>
      <c r="C74" s="344"/>
      <c r="D74" s="173" t="s">
        <v>120</v>
      </c>
      <c r="E74" s="664" t="s">
        <v>105</v>
      </c>
      <c r="F74" s="171"/>
      <c r="G74" s="856"/>
      <c r="H74" s="857"/>
      <c r="I74" s="707"/>
      <c r="J74" s="919">
        <f t="shared" si="6"/>
        <v>0</v>
      </c>
      <c r="K74" s="707"/>
      <c r="L74" s="919">
        <f t="shared" si="7"/>
        <v>0</v>
      </c>
      <c r="M74" s="707"/>
      <c r="N74" s="919">
        <f t="shared" si="8"/>
        <v>0</v>
      </c>
      <c r="O74" s="707"/>
      <c r="P74" s="919">
        <f t="shared" si="9"/>
        <v>0</v>
      </c>
      <c r="Q74" s="707"/>
      <c r="R74" s="919">
        <f t="shared" si="10"/>
        <v>0</v>
      </c>
      <c r="S74" s="707"/>
      <c r="T74" s="919">
        <f t="shared" si="11"/>
        <v>0</v>
      </c>
      <c r="U74" s="707"/>
      <c r="V74" s="919">
        <f t="shared" si="12"/>
        <v>0</v>
      </c>
      <c r="W74" s="707"/>
      <c r="X74" s="919">
        <f t="shared" si="176"/>
        <v>0</v>
      </c>
      <c r="Y74" s="707"/>
      <c r="Z74" s="919">
        <f t="shared" si="14"/>
        <v>0</v>
      </c>
      <c r="AA74" s="707"/>
      <c r="AB74" s="919">
        <f t="shared" si="15"/>
        <v>0</v>
      </c>
      <c r="AC74" s="707"/>
      <c r="AD74" s="919">
        <f t="shared" si="177"/>
        <v>0</v>
      </c>
      <c r="AE74" s="707"/>
      <c r="AF74" s="919">
        <f t="shared" si="17"/>
        <v>0</v>
      </c>
      <c r="AG74" s="707"/>
      <c r="AH74" s="919">
        <f t="shared" si="18"/>
        <v>0</v>
      </c>
      <c r="AI74" s="707"/>
      <c r="AJ74" s="919">
        <f t="shared" si="19"/>
        <v>0</v>
      </c>
      <c r="AK74" s="707"/>
      <c r="AL74" s="919">
        <f t="shared" si="183"/>
        <v>0</v>
      </c>
      <c r="AM74" s="707"/>
      <c r="AN74" s="916">
        <f t="shared" si="171"/>
        <v>0</v>
      </c>
      <c r="AO74" s="178">
        <f>AO6</f>
        <v>35</v>
      </c>
      <c r="AP74" s="964">
        <f t="shared" si="22"/>
        <v>0</v>
      </c>
      <c r="AQ74" s="926">
        <f t="shared" si="23"/>
        <v>0</v>
      </c>
      <c r="AR74" s="860">
        <f t="shared" si="24"/>
        <v>0</v>
      </c>
      <c r="AS74" s="861">
        <f t="shared" si="25"/>
        <v>0</v>
      </c>
      <c r="AT74" s="922">
        <f t="shared" si="26"/>
        <v>0</v>
      </c>
      <c r="AU74" s="164" t="str">
        <f t="shared" si="27"/>
        <v/>
      </c>
      <c r="AV74" s="163">
        <f t="shared" si="28"/>
        <v>0</v>
      </c>
      <c r="AW74" s="460">
        <f t="shared" si="29"/>
        <v>0</v>
      </c>
      <c r="AX74" s="860">
        <f t="shared" si="30"/>
        <v>0</v>
      </c>
      <c r="AY74" s="861">
        <f t="shared" si="31"/>
        <v>0</v>
      </c>
      <c r="AZ74" s="922">
        <f t="shared" si="32"/>
        <v>0</v>
      </c>
      <c r="BA74" s="164" t="str">
        <f t="shared" si="33"/>
        <v/>
      </c>
      <c r="BB74" s="163">
        <f t="shared" si="34"/>
        <v>0</v>
      </c>
      <c r="BC74" s="460">
        <f t="shared" si="35"/>
        <v>0</v>
      </c>
      <c r="BD74" s="860">
        <f t="shared" si="36"/>
        <v>0</v>
      </c>
      <c r="BE74" s="861">
        <f t="shared" si="37"/>
        <v>0</v>
      </c>
      <c r="BF74" s="922">
        <f t="shared" si="38"/>
        <v>0</v>
      </c>
      <c r="BG74" s="164" t="str">
        <f t="shared" si="39"/>
        <v/>
      </c>
      <c r="BH74" s="163">
        <f t="shared" si="40"/>
        <v>0</v>
      </c>
      <c r="BI74" s="460">
        <f t="shared" si="41"/>
        <v>0</v>
      </c>
      <c r="BJ74" s="860">
        <f t="shared" si="42"/>
        <v>0</v>
      </c>
      <c r="BK74" s="861">
        <f t="shared" si="43"/>
        <v>0</v>
      </c>
      <c r="BL74" s="922">
        <f t="shared" si="44"/>
        <v>0</v>
      </c>
      <c r="BM74" s="164" t="str">
        <f t="shared" si="45"/>
        <v/>
      </c>
      <c r="BN74" s="163">
        <f t="shared" si="46"/>
        <v>0</v>
      </c>
      <c r="BO74" s="460">
        <f t="shared" si="47"/>
        <v>0</v>
      </c>
      <c r="BP74" s="860">
        <f t="shared" si="48"/>
        <v>0</v>
      </c>
      <c r="BQ74" s="861">
        <f t="shared" si="49"/>
        <v>0</v>
      </c>
      <c r="BR74" s="922">
        <f t="shared" si="50"/>
        <v>0</v>
      </c>
      <c r="BS74" s="164" t="str">
        <f t="shared" si="51"/>
        <v/>
      </c>
      <c r="BT74" s="163">
        <f t="shared" si="52"/>
        <v>0</v>
      </c>
      <c r="BU74" s="460">
        <f t="shared" si="53"/>
        <v>0</v>
      </c>
      <c r="BV74" s="860">
        <f t="shared" si="54"/>
        <v>0</v>
      </c>
      <c r="BW74" s="861">
        <f t="shared" si="55"/>
        <v>0</v>
      </c>
      <c r="BX74" s="922">
        <f t="shared" si="56"/>
        <v>0</v>
      </c>
      <c r="BY74" s="164" t="str">
        <f t="shared" si="57"/>
        <v/>
      </c>
      <c r="BZ74" s="163">
        <f t="shared" si="58"/>
        <v>0</v>
      </c>
      <c r="CA74" s="460">
        <f t="shared" si="59"/>
        <v>0</v>
      </c>
      <c r="CB74" s="860">
        <f t="shared" si="60"/>
        <v>0</v>
      </c>
      <c r="CC74" s="861">
        <f t="shared" si="61"/>
        <v>0</v>
      </c>
      <c r="CD74" s="922">
        <f t="shared" si="62"/>
        <v>0</v>
      </c>
      <c r="CE74" s="164" t="str">
        <f t="shared" si="63"/>
        <v/>
      </c>
      <c r="CF74" s="163">
        <f t="shared" si="64"/>
        <v>0</v>
      </c>
      <c r="CG74" s="460">
        <f t="shared" si="65"/>
        <v>0</v>
      </c>
      <c r="CH74" s="860">
        <f t="shared" si="66"/>
        <v>0</v>
      </c>
      <c r="CI74" s="861">
        <f t="shared" si="67"/>
        <v>0</v>
      </c>
      <c r="CJ74" s="922">
        <f t="shared" si="68"/>
        <v>0</v>
      </c>
      <c r="CK74" s="164" t="str">
        <f t="shared" si="153"/>
        <v/>
      </c>
      <c r="CL74" s="163">
        <f t="shared" si="154"/>
        <v>0</v>
      </c>
      <c r="CM74" s="460">
        <f t="shared" si="69"/>
        <v>0</v>
      </c>
      <c r="CN74" s="860">
        <f t="shared" si="70"/>
        <v>0</v>
      </c>
      <c r="CO74" s="861">
        <f t="shared" si="71"/>
        <v>0</v>
      </c>
      <c r="CP74" s="922">
        <f t="shared" si="72"/>
        <v>0</v>
      </c>
      <c r="CQ74" s="164" t="str">
        <f t="shared" si="155"/>
        <v/>
      </c>
      <c r="CR74" s="163">
        <f t="shared" si="156"/>
        <v>0</v>
      </c>
      <c r="CS74" s="460">
        <f t="shared" si="73"/>
        <v>0</v>
      </c>
      <c r="CT74" s="860">
        <f t="shared" si="74"/>
        <v>0</v>
      </c>
      <c r="CU74" s="861">
        <f t="shared" si="75"/>
        <v>0</v>
      </c>
      <c r="CV74" s="922">
        <f t="shared" si="76"/>
        <v>0</v>
      </c>
      <c r="CW74" s="164" t="str">
        <f t="shared" si="157"/>
        <v/>
      </c>
      <c r="CX74" s="163">
        <f t="shared" si="158"/>
        <v>0</v>
      </c>
      <c r="CY74" s="460">
        <f t="shared" si="77"/>
        <v>0</v>
      </c>
      <c r="CZ74" s="860">
        <f t="shared" si="78"/>
        <v>0</v>
      </c>
      <c r="DA74" s="861">
        <f t="shared" si="79"/>
        <v>0</v>
      </c>
      <c r="DB74" s="922">
        <f t="shared" si="80"/>
        <v>0</v>
      </c>
      <c r="DC74" s="164" t="str">
        <f t="shared" si="159"/>
        <v/>
      </c>
      <c r="DD74" s="163">
        <f t="shared" si="160"/>
        <v>0</v>
      </c>
      <c r="DE74" s="460">
        <f t="shared" si="81"/>
        <v>0</v>
      </c>
      <c r="DF74" s="860">
        <f t="shared" si="82"/>
        <v>0</v>
      </c>
      <c r="DG74" s="861">
        <f t="shared" si="83"/>
        <v>0</v>
      </c>
      <c r="DH74" s="922">
        <f t="shared" si="84"/>
        <v>0</v>
      </c>
      <c r="DI74" s="164" t="str">
        <f t="shared" si="161"/>
        <v/>
      </c>
      <c r="DJ74" s="163">
        <f t="shared" si="162"/>
        <v>0</v>
      </c>
      <c r="DK74" s="460">
        <f t="shared" si="85"/>
        <v>0</v>
      </c>
      <c r="DL74" s="860">
        <f t="shared" si="86"/>
        <v>0</v>
      </c>
      <c r="DM74" s="861">
        <f t="shared" si="87"/>
        <v>0</v>
      </c>
      <c r="DN74" s="922">
        <f t="shared" si="88"/>
        <v>0</v>
      </c>
      <c r="DO74" s="164" t="str">
        <f t="shared" si="163"/>
        <v/>
      </c>
      <c r="DP74" s="163">
        <f t="shared" si="164"/>
        <v>0</v>
      </c>
      <c r="DQ74" s="460">
        <f t="shared" si="89"/>
        <v>0</v>
      </c>
      <c r="DR74" s="860">
        <f t="shared" si="90"/>
        <v>0</v>
      </c>
      <c r="DS74" s="861">
        <f t="shared" si="91"/>
        <v>0</v>
      </c>
      <c r="DT74" s="922">
        <f t="shared" si="92"/>
        <v>0</v>
      </c>
      <c r="DU74" s="164" t="str">
        <f t="shared" si="165"/>
        <v/>
      </c>
      <c r="DV74" s="163">
        <f t="shared" si="166"/>
        <v>0</v>
      </c>
      <c r="DW74" s="460">
        <f t="shared" si="93"/>
        <v>0</v>
      </c>
      <c r="DX74" s="860">
        <f t="shared" si="94"/>
        <v>0</v>
      </c>
      <c r="DY74" s="861">
        <f t="shared" si="95"/>
        <v>0</v>
      </c>
      <c r="DZ74" s="922">
        <f t="shared" si="96"/>
        <v>0</v>
      </c>
      <c r="EA74" s="164" t="str">
        <f t="shared" si="167"/>
        <v/>
      </c>
      <c r="EB74" s="163">
        <f t="shared" si="168"/>
        <v>0</v>
      </c>
      <c r="EC74" s="460">
        <f t="shared" si="97"/>
        <v>0</v>
      </c>
      <c r="ED74" s="860">
        <f t="shared" si="98"/>
        <v>0</v>
      </c>
      <c r="EE74" s="861">
        <f t="shared" si="99"/>
        <v>0</v>
      </c>
      <c r="EF74" s="922">
        <f t="shared" si="100"/>
        <v>0</v>
      </c>
      <c r="EG74" s="164" t="str">
        <f t="shared" si="101"/>
        <v/>
      </c>
      <c r="EH74" s="163">
        <f t="shared" si="102"/>
        <v>0</v>
      </c>
      <c r="EI74" s="246"/>
      <c r="EJ74" s="246"/>
      <c r="EK74" s="155"/>
      <c r="EL74" s="22"/>
      <c r="EM74" s="163">
        <f t="shared" si="103"/>
        <v>0</v>
      </c>
      <c r="EN74" s="162">
        <f t="shared" si="104"/>
        <v>0</v>
      </c>
      <c r="EO74" s="162">
        <f t="shared" si="105"/>
        <v>0</v>
      </c>
      <c r="EP74" s="162">
        <f t="shared" si="106"/>
        <v>0</v>
      </c>
      <c r="EQ74" s="162">
        <f t="shared" si="107"/>
        <v>0</v>
      </c>
      <c r="ER74" s="162">
        <f t="shared" si="108"/>
        <v>0</v>
      </c>
      <c r="ES74" s="162">
        <f t="shared" si="119"/>
        <v>0</v>
      </c>
      <c r="ET74" s="162">
        <f t="shared" si="109"/>
        <v>0</v>
      </c>
      <c r="EU74" s="162">
        <f t="shared" si="110"/>
        <v>0</v>
      </c>
      <c r="EV74" s="162">
        <f t="shared" si="111"/>
        <v>0</v>
      </c>
      <c r="EW74" s="162">
        <f t="shared" si="112"/>
        <v>0</v>
      </c>
      <c r="EX74" s="162">
        <f t="shared" si="113"/>
        <v>0</v>
      </c>
      <c r="EY74" s="162">
        <f t="shared" si="114"/>
        <v>0</v>
      </c>
      <c r="EZ74" s="162">
        <f t="shared" si="115"/>
        <v>0</v>
      </c>
      <c r="FA74" s="162">
        <f t="shared" si="116"/>
        <v>0</v>
      </c>
      <c r="FB74" s="162">
        <f t="shared" si="117"/>
        <v>0</v>
      </c>
      <c r="FC74" s="22"/>
      <c r="FD74" s="161">
        <f t="shared" si="118"/>
        <v>35</v>
      </c>
      <c r="FE74" s="620">
        <f t="shared" si="120"/>
        <v>0</v>
      </c>
      <c r="FF74" s="160">
        <f>FF5</f>
        <v>50</v>
      </c>
      <c r="FG74" s="159" t="str">
        <f t="shared" si="121"/>
        <v/>
      </c>
      <c r="FH74" s="159" t="str">
        <f t="shared" si="122"/>
        <v/>
      </c>
      <c r="FI74" s="159" t="str">
        <f t="shared" si="123"/>
        <v/>
      </c>
      <c r="FJ74" s="159" t="str">
        <f t="shared" si="124"/>
        <v/>
      </c>
      <c r="FK74" s="159" t="str">
        <f t="shared" si="125"/>
        <v/>
      </c>
      <c r="FL74" s="159" t="str">
        <f t="shared" si="126"/>
        <v/>
      </c>
      <c r="FM74" s="159" t="str">
        <f t="shared" si="127"/>
        <v/>
      </c>
      <c r="FN74" s="159" t="str">
        <f t="shared" si="128"/>
        <v/>
      </c>
      <c r="FO74" s="159" t="str">
        <f t="shared" si="129"/>
        <v/>
      </c>
      <c r="FP74" s="159" t="str">
        <f t="shared" si="130"/>
        <v/>
      </c>
      <c r="FQ74" s="159" t="str">
        <f t="shared" si="131"/>
        <v/>
      </c>
      <c r="FR74" s="159" t="str">
        <f t="shared" si="132"/>
        <v/>
      </c>
      <c r="FS74" s="159" t="str">
        <f t="shared" si="133"/>
        <v/>
      </c>
      <c r="FT74" s="159" t="str">
        <f t="shared" si="134"/>
        <v/>
      </c>
      <c r="FU74" s="159" t="str">
        <f t="shared" si="135"/>
        <v/>
      </c>
      <c r="FV74" s="159" t="str">
        <f t="shared" si="136"/>
        <v/>
      </c>
      <c r="FW74" s="158"/>
      <c r="FX74" s="732">
        <f t="shared" si="137"/>
        <v>50</v>
      </c>
      <c r="FY74" s="732">
        <f t="shared" si="138"/>
        <v>50</v>
      </c>
      <c r="FZ74" s="732">
        <f t="shared" si="139"/>
        <v>50</v>
      </c>
      <c r="GA74" s="732">
        <f t="shared" si="140"/>
        <v>50</v>
      </c>
      <c r="GB74" s="732">
        <f t="shared" si="141"/>
        <v>50</v>
      </c>
      <c r="GC74" s="732">
        <f t="shared" si="142"/>
        <v>50</v>
      </c>
      <c r="GD74" s="732">
        <f t="shared" si="143"/>
        <v>50</v>
      </c>
      <c r="GE74" s="732">
        <f t="shared" si="144"/>
        <v>50</v>
      </c>
      <c r="GF74" s="732">
        <f t="shared" si="145"/>
        <v>50</v>
      </c>
      <c r="GG74" s="732">
        <f t="shared" si="146"/>
        <v>50</v>
      </c>
      <c r="GH74" s="732">
        <f t="shared" si="147"/>
        <v>50</v>
      </c>
      <c r="GI74" s="732">
        <f t="shared" si="148"/>
        <v>50</v>
      </c>
      <c r="GJ74" s="732">
        <f t="shared" si="149"/>
        <v>50</v>
      </c>
      <c r="GK74" s="732">
        <f t="shared" si="150"/>
        <v>50</v>
      </c>
      <c r="GL74" s="732">
        <f t="shared" si="151"/>
        <v>50</v>
      </c>
      <c r="GM74" s="732">
        <f t="shared" si="152"/>
        <v>50</v>
      </c>
      <c r="GN74" s="734">
        <v>67</v>
      </c>
      <c r="GO74" s="155"/>
      <c r="GQ74" s="19"/>
      <c r="GR74" s="408"/>
      <c r="GS74" s="408" t="s">
        <v>341</v>
      </c>
      <c r="GT74" s="408"/>
      <c r="GU74" s="409"/>
      <c r="GV74" s="408"/>
      <c r="GW74" s="408"/>
      <c r="GX74" s="408"/>
      <c r="GY74" s="408"/>
      <c r="GZ74" s="408"/>
      <c r="HA74" s="408"/>
      <c r="HB74" s="408"/>
      <c r="HC74" s="408"/>
      <c r="HD74" s="408"/>
      <c r="HE74" s="408"/>
      <c r="HF74" s="408"/>
      <c r="HG74" s="436"/>
      <c r="HH74" s="19"/>
      <c r="HI74" s="401" t="s">
        <v>393</v>
      </c>
      <c r="HJ74" s="505"/>
      <c r="HK74" s="1341" t="s">
        <v>406</v>
      </c>
      <c r="HL74" s="1341"/>
      <c r="HM74" s="1341"/>
      <c r="HN74" s="1341"/>
      <c r="HO74" s="1341"/>
      <c r="HP74" s="1341"/>
      <c r="HQ74" s="1341"/>
      <c r="HR74" s="1341"/>
      <c r="HS74" s="1499"/>
      <c r="HT74" s="1499"/>
      <c r="HU74" s="1499"/>
      <c r="HV74" s="1499"/>
      <c r="HW74" s="1499"/>
      <c r="HX74" s="1499"/>
      <c r="HY74" s="1499"/>
      <c r="HZ74" s="1499"/>
      <c r="IA74" s="1341"/>
      <c r="IB74" s="1341"/>
      <c r="IC74" s="1341"/>
      <c r="ID74" s="1341"/>
      <c r="IE74" s="1341"/>
      <c r="IF74" s="1342"/>
      <c r="IG74" s="19"/>
    </row>
    <row r="75" spans="1:241" s="20" customFormat="1" ht="39.950000000000003" customHeight="1" x14ac:dyDescent="0.25">
      <c r="A75" s="27">
        <f>ROW()</f>
        <v>75</v>
      </c>
      <c r="B75" s="342">
        <f>IF(C75="I","",IF(ISBLANK(D75),"",IF(ISTEXT(D75),LARGE(B18:B74,1)+1,0)))</f>
        <v>54</v>
      </c>
      <c r="C75" s="344"/>
      <c r="D75" s="173" t="s">
        <v>119</v>
      </c>
      <c r="E75" s="664" t="s">
        <v>115</v>
      </c>
      <c r="F75" s="171"/>
      <c r="G75" s="856"/>
      <c r="H75" s="857"/>
      <c r="I75" s="707"/>
      <c r="J75" s="919">
        <f t="shared" si="6"/>
        <v>0</v>
      </c>
      <c r="K75" s="707"/>
      <c r="L75" s="919">
        <f t="shared" si="7"/>
        <v>0</v>
      </c>
      <c r="M75" s="707"/>
      <c r="N75" s="919">
        <f t="shared" si="8"/>
        <v>0</v>
      </c>
      <c r="O75" s="707"/>
      <c r="P75" s="919">
        <f t="shared" si="9"/>
        <v>0</v>
      </c>
      <c r="Q75" s="707"/>
      <c r="R75" s="919">
        <f t="shared" si="10"/>
        <v>0</v>
      </c>
      <c r="S75" s="707"/>
      <c r="T75" s="919">
        <f t="shared" si="11"/>
        <v>0</v>
      </c>
      <c r="U75" s="707"/>
      <c r="V75" s="919">
        <f t="shared" si="12"/>
        <v>0</v>
      </c>
      <c r="W75" s="707"/>
      <c r="X75" s="919">
        <f t="shared" si="176"/>
        <v>0</v>
      </c>
      <c r="Y75" s="707"/>
      <c r="Z75" s="919">
        <f t="shared" si="14"/>
        <v>0</v>
      </c>
      <c r="AA75" s="707"/>
      <c r="AB75" s="919">
        <f t="shared" si="15"/>
        <v>0</v>
      </c>
      <c r="AC75" s="707"/>
      <c r="AD75" s="919">
        <f t="shared" si="177"/>
        <v>0</v>
      </c>
      <c r="AE75" s="707"/>
      <c r="AF75" s="919">
        <f t="shared" si="17"/>
        <v>0</v>
      </c>
      <c r="AG75" s="707"/>
      <c r="AH75" s="919">
        <f t="shared" si="18"/>
        <v>0</v>
      </c>
      <c r="AI75" s="707"/>
      <c r="AJ75" s="919">
        <f t="shared" si="19"/>
        <v>0</v>
      </c>
      <c r="AK75" s="707"/>
      <c r="AL75" s="919">
        <f t="shared" si="183"/>
        <v>0</v>
      </c>
      <c r="AM75" s="707"/>
      <c r="AN75" s="916">
        <f t="shared" si="171"/>
        <v>0</v>
      </c>
      <c r="AO75" s="178">
        <f>AO6</f>
        <v>35</v>
      </c>
      <c r="AP75" s="964">
        <f t="shared" si="22"/>
        <v>0</v>
      </c>
      <c r="AQ75" s="926">
        <f t="shared" si="23"/>
        <v>0</v>
      </c>
      <c r="AR75" s="860">
        <f t="shared" si="24"/>
        <v>0</v>
      </c>
      <c r="AS75" s="861">
        <f t="shared" si="25"/>
        <v>0</v>
      </c>
      <c r="AT75" s="922">
        <f t="shared" si="26"/>
        <v>0</v>
      </c>
      <c r="AU75" s="164" t="str">
        <f t="shared" si="27"/>
        <v/>
      </c>
      <c r="AV75" s="163">
        <f t="shared" si="28"/>
        <v>0</v>
      </c>
      <c r="AW75" s="460">
        <f t="shared" si="29"/>
        <v>0</v>
      </c>
      <c r="AX75" s="860">
        <f t="shared" si="30"/>
        <v>0</v>
      </c>
      <c r="AY75" s="861">
        <f t="shared" si="31"/>
        <v>0</v>
      </c>
      <c r="AZ75" s="922">
        <f t="shared" si="32"/>
        <v>0</v>
      </c>
      <c r="BA75" s="164" t="str">
        <f t="shared" si="33"/>
        <v/>
      </c>
      <c r="BB75" s="163">
        <f t="shared" si="34"/>
        <v>0</v>
      </c>
      <c r="BC75" s="460">
        <f t="shared" si="35"/>
        <v>0</v>
      </c>
      <c r="BD75" s="860">
        <f t="shared" si="36"/>
        <v>0</v>
      </c>
      <c r="BE75" s="861">
        <f t="shared" si="37"/>
        <v>0</v>
      </c>
      <c r="BF75" s="922">
        <f t="shared" si="38"/>
        <v>0</v>
      </c>
      <c r="BG75" s="164" t="str">
        <f t="shared" si="39"/>
        <v/>
      </c>
      <c r="BH75" s="163">
        <f t="shared" si="40"/>
        <v>0</v>
      </c>
      <c r="BI75" s="460">
        <f t="shared" si="41"/>
        <v>0</v>
      </c>
      <c r="BJ75" s="860">
        <f t="shared" si="42"/>
        <v>0</v>
      </c>
      <c r="BK75" s="861">
        <f t="shared" si="43"/>
        <v>0</v>
      </c>
      <c r="BL75" s="922">
        <f t="shared" si="44"/>
        <v>0</v>
      </c>
      <c r="BM75" s="164" t="str">
        <f t="shared" si="45"/>
        <v/>
      </c>
      <c r="BN75" s="163">
        <f t="shared" si="46"/>
        <v>0</v>
      </c>
      <c r="BO75" s="460">
        <f t="shared" si="47"/>
        <v>0</v>
      </c>
      <c r="BP75" s="860">
        <f t="shared" si="48"/>
        <v>0</v>
      </c>
      <c r="BQ75" s="861">
        <f t="shared" si="49"/>
        <v>0</v>
      </c>
      <c r="BR75" s="922">
        <f t="shared" si="50"/>
        <v>0</v>
      </c>
      <c r="BS75" s="164" t="str">
        <f t="shared" si="51"/>
        <v/>
      </c>
      <c r="BT75" s="163">
        <f t="shared" si="52"/>
        <v>0</v>
      </c>
      <c r="BU75" s="460">
        <f t="shared" si="53"/>
        <v>0</v>
      </c>
      <c r="BV75" s="860">
        <f t="shared" si="54"/>
        <v>0</v>
      </c>
      <c r="BW75" s="861">
        <f t="shared" si="55"/>
        <v>0</v>
      </c>
      <c r="BX75" s="922">
        <f t="shared" si="56"/>
        <v>0</v>
      </c>
      <c r="BY75" s="164" t="str">
        <f t="shared" si="57"/>
        <v/>
      </c>
      <c r="BZ75" s="163">
        <f t="shared" si="58"/>
        <v>0</v>
      </c>
      <c r="CA75" s="460">
        <f t="shared" si="59"/>
        <v>0</v>
      </c>
      <c r="CB75" s="860">
        <f t="shared" si="60"/>
        <v>0</v>
      </c>
      <c r="CC75" s="861">
        <f t="shared" si="61"/>
        <v>0</v>
      </c>
      <c r="CD75" s="922">
        <f t="shared" si="62"/>
        <v>0</v>
      </c>
      <c r="CE75" s="164" t="str">
        <f t="shared" si="63"/>
        <v/>
      </c>
      <c r="CF75" s="163">
        <f t="shared" si="64"/>
        <v>0</v>
      </c>
      <c r="CG75" s="460">
        <f t="shared" si="65"/>
        <v>0</v>
      </c>
      <c r="CH75" s="860">
        <f t="shared" si="66"/>
        <v>0</v>
      </c>
      <c r="CI75" s="861">
        <f t="shared" si="67"/>
        <v>0</v>
      </c>
      <c r="CJ75" s="922">
        <f t="shared" si="68"/>
        <v>0</v>
      </c>
      <c r="CK75" s="164" t="str">
        <f t="shared" si="153"/>
        <v/>
      </c>
      <c r="CL75" s="163">
        <f t="shared" si="154"/>
        <v>0</v>
      </c>
      <c r="CM75" s="460">
        <f t="shared" si="69"/>
        <v>0</v>
      </c>
      <c r="CN75" s="860">
        <f t="shared" si="70"/>
        <v>0</v>
      </c>
      <c r="CO75" s="861">
        <f t="shared" si="71"/>
        <v>0</v>
      </c>
      <c r="CP75" s="922">
        <f t="shared" si="72"/>
        <v>0</v>
      </c>
      <c r="CQ75" s="164" t="str">
        <f t="shared" si="155"/>
        <v/>
      </c>
      <c r="CR75" s="163">
        <f t="shared" si="156"/>
        <v>0</v>
      </c>
      <c r="CS75" s="460">
        <f t="shared" si="73"/>
        <v>0</v>
      </c>
      <c r="CT75" s="860">
        <f t="shared" si="74"/>
        <v>0</v>
      </c>
      <c r="CU75" s="861">
        <f t="shared" si="75"/>
        <v>0</v>
      </c>
      <c r="CV75" s="922">
        <f t="shared" si="76"/>
        <v>0</v>
      </c>
      <c r="CW75" s="164" t="str">
        <f t="shared" si="157"/>
        <v/>
      </c>
      <c r="CX75" s="163">
        <f t="shared" si="158"/>
        <v>0</v>
      </c>
      <c r="CY75" s="460">
        <f t="shared" si="77"/>
        <v>0</v>
      </c>
      <c r="CZ75" s="860">
        <f t="shared" si="78"/>
        <v>0</v>
      </c>
      <c r="DA75" s="861">
        <f t="shared" si="79"/>
        <v>0</v>
      </c>
      <c r="DB75" s="922">
        <f t="shared" si="80"/>
        <v>0</v>
      </c>
      <c r="DC75" s="164" t="str">
        <f t="shared" si="159"/>
        <v/>
      </c>
      <c r="DD75" s="163">
        <f t="shared" si="160"/>
        <v>0</v>
      </c>
      <c r="DE75" s="460">
        <f t="shared" si="81"/>
        <v>0</v>
      </c>
      <c r="DF75" s="860">
        <f t="shared" si="82"/>
        <v>0</v>
      </c>
      <c r="DG75" s="861">
        <f t="shared" si="83"/>
        <v>0</v>
      </c>
      <c r="DH75" s="922">
        <f t="shared" si="84"/>
        <v>0</v>
      </c>
      <c r="DI75" s="164" t="str">
        <f t="shared" si="161"/>
        <v/>
      </c>
      <c r="DJ75" s="163">
        <f t="shared" si="162"/>
        <v>0</v>
      </c>
      <c r="DK75" s="460">
        <f t="shared" si="85"/>
        <v>0</v>
      </c>
      <c r="DL75" s="860">
        <f t="shared" si="86"/>
        <v>0</v>
      </c>
      <c r="DM75" s="861">
        <f t="shared" si="87"/>
        <v>0</v>
      </c>
      <c r="DN75" s="922">
        <f t="shared" si="88"/>
        <v>0</v>
      </c>
      <c r="DO75" s="164" t="str">
        <f t="shared" si="163"/>
        <v/>
      </c>
      <c r="DP75" s="163">
        <f t="shared" si="164"/>
        <v>0</v>
      </c>
      <c r="DQ75" s="460">
        <f t="shared" si="89"/>
        <v>0</v>
      </c>
      <c r="DR75" s="860">
        <f t="shared" si="90"/>
        <v>0</v>
      </c>
      <c r="DS75" s="861">
        <f t="shared" si="91"/>
        <v>0</v>
      </c>
      <c r="DT75" s="922">
        <f t="shared" si="92"/>
        <v>0</v>
      </c>
      <c r="DU75" s="164" t="str">
        <f t="shared" si="165"/>
        <v/>
      </c>
      <c r="DV75" s="163">
        <f t="shared" si="166"/>
        <v>0</v>
      </c>
      <c r="DW75" s="460">
        <f t="shared" si="93"/>
        <v>0</v>
      </c>
      <c r="DX75" s="860">
        <f t="shared" si="94"/>
        <v>0</v>
      </c>
      <c r="DY75" s="861">
        <f t="shared" si="95"/>
        <v>0</v>
      </c>
      <c r="DZ75" s="922">
        <f t="shared" si="96"/>
        <v>0</v>
      </c>
      <c r="EA75" s="164" t="str">
        <f t="shared" si="167"/>
        <v/>
      </c>
      <c r="EB75" s="163">
        <f t="shared" si="168"/>
        <v>0</v>
      </c>
      <c r="EC75" s="460">
        <f t="shared" si="97"/>
        <v>0</v>
      </c>
      <c r="ED75" s="860">
        <f t="shared" si="98"/>
        <v>0</v>
      </c>
      <c r="EE75" s="861">
        <f t="shared" si="99"/>
        <v>0</v>
      </c>
      <c r="EF75" s="922">
        <f t="shared" si="100"/>
        <v>0</v>
      </c>
      <c r="EG75" s="164" t="str">
        <f t="shared" si="101"/>
        <v/>
      </c>
      <c r="EH75" s="163">
        <f t="shared" si="102"/>
        <v>0</v>
      </c>
      <c r="EI75" s="246"/>
      <c r="EJ75" s="246"/>
      <c r="EK75" s="155"/>
      <c r="EL75" s="22"/>
      <c r="EM75" s="163">
        <f t="shared" si="103"/>
        <v>0</v>
      </c>
      <c r="EN75" s="162">
        <f t="shared" si="104"/>
        <v>0</v>
      </c>
      <c r="EO75" s="162">
        <f t="shared" si="105"/>
        <v>0</v>
      </c>
      <c r="EP75" s="162">
        <f t="shared" si="106"/>
        <v>0</v>
      </c>
      <c r="EQ75" s="162">
        <f t="shared" si="107"/>
        <v>0</v>
      </c>
      <c r="ER75" s="162">
        <f t="shared" si="108"/>
        <v>0</v>
      </c>
      <c r="ES75" s="162">
        <f t="shared" si="119"/>
        <v>0</v>
      </c>
      <c r="ET75" s="162">
        <f t="shared" si="109"/>
        <v>0</v>
      </c>
      <c r="EU75" s="162">
        <f t="shared" si="110"/>
        <v>0</v>
      </c>
      <c r="EV75" s="162">
        <f t="shared" si="111"/>
        <v>0</v>
      </c>
      <c r="EW75" s="162">
        <f t="shared" si="112"/>
        <v>0</v>
      </c>
      <c r="EX75" s="162">
        <f t="shared" si="113"/>
        <v>0</v>
      </c>
      <c r="EY75" s="162">
        <f t="shared" si="114"/>
        <v>0</v>
      </c>
      <c r="EZ75" s="162">
        <f t="shared" si="115"/>
        <v>0</v>
      </c>
      <c r="FA75" s="162">
        <f t="shared" si="116"/>
        <v>0</v>
      </c>
      <c r="FB75" s="162">
        <f t="shared" si="117"/>
        <v>0</v>
      </c>
      <c r="FC75" s="22"/>
      <c r="FD75" s="161">
        <f t="shared" si="118"/>
        <v>35</v>
      </c>
      <c r="FE75" s="620">
        <f t="shared" si="120"/>
        <v>0</v>
      </c>
      <c r="FF75" s="160">
        <f>FF5</f>
        <v>50</v>
      </c>
      <c r="FG75" s="159" t="str">
        <f t="shared" si="121"/>
        <v/>
      </c>
      <c r="FH75" s="159" t="str">
        <f t="shared" si="122"/>
        <v/>
      </c>
      <c r="FI75" s="159" t="str">
        <f t="shared" si="123"/>
        <v/>
      </c>
      <c r="FJ75" s="159" t="str">
        <f t="shared" si="124"/>
        <v/>
      </c>
      <c r="FK75" s="159" t="str">
        <f t="shared" si="125"/>
        <v/>
      </c>
      <c r="FL75" s="159" t="str">
        <f t="shared" si="126"/>
        <v/>
      </c>
      <c r="FM75" s="159" t="str">
        <f t="shared" si="127"/>
        <v/>
      </c>
      <c r="FN75" s="159" t="str">
        <f t="shared" si="128"/>
        <v/>
      </c>
      <c r="FO75" s="159" t="str">
        <f t="shared" si="129"/>
        <v/>
      </c>
      <c r="FP75" s="159" t="str">
        <f t="shared" si="130"/>
        <v/>
      </c>
      <c r="FQ75" s="159" t="str">
        <f t="shared" si="131"/>
        <v/>
      </c>
      <c r="FR75" s="159" t="str">
        <f t="shared" si="132"/>
        <v/>
      </c>
      <c r="FS75" s="159" t="str">
        <f t="shared" si="133"/>
        <v/>
      </c>
      <c r="FT75" s="159" t="str">
        <f t="shared" si="134"/>
        <v/>
      </c>
      <c r="FU75" s="159" t="str">
        <f t="shared" si="135"/>
        <v/>
      </c>
      <c r="FV75" s="159" t="str">
        <f t="shared" si="136"/>
        <v/>
      </c>
      <c r="FW75" s="158"/>
      <c r="FX75" s="732">
        <f t="shared" si="137"/>
        <v>50</v>
      </c>
      <c r="FY75" s="732">
        <f t="shared" si="138"/>
        <v>50</v>
      </c>
      <c r="FZ75" s="732">
        <f t="shared" si="139"/>
        <v>50</v>
      </c>
      <c r="GA75" s="732">
        <f t="shared" si="140"/>
        <v>50</v>
      </c>
      <c r="GB75" s="732">
        <f t="shared" si="141"/>
        <v>50</v>
      </c>
      <c r="GC75" s="732">
        <f t="shared" si="142"/>
        <v>50</v>
      </c>
      <c r="GD75" s="732">
        <f t="shared" si="143"/>
        <v>50</v>
      </c>
      <c r="GE75" s="732">
        <f t="shared" si="144"/>
        <v>50</v>
      </c>
      <c r="GF75" s="732">
        <f t="shared" si="145"/>
        <v>50</v>
      </c>
      <c r="GG75" s="732">
        <f t="shared" si="146"/>
        <v>50</v>
      </c>
      <c r="GH75" s="732">
        <f t="shared" si="147"/>
        <v>50</v>
      </c>
      <c r="GI75" s="732">
        <f t="shared" si="148"/>
        <v>50</v>
      </c>
      <c r="GJ75" s="732">
        <f t="shared" si="149"/>
        <v>50</v>
      </c>
      <c r="GK75" s="732">
        <f t="shared" si="150"/>
        <v>50</v>
      </c>
      <c r="GL75" s="732">
        <f t="shared" si="151"/>
        <v>50</v>
      </c>
      <c r="GM75" s="732">
        <f t="shared" si="152"/>
        <v>50</v>
      </c>
      <c r="GN75" s="734">
        <v>68</v>
      </c>
      <c r="GO75" s="155"/>
      <c r="GQ75" s="19"/>
      <c r="GR75" s="408"/>
      <c r="GS75" s="408"/>
      <c r="GT75" s="407" t="s">
        <v>329</v>
      </c>
      <c r="GU75" s="409"/>
      <c r="GV75" s="408"/>
      <c r="GW75" s="408"/>
      <c r="GX75" s="408"/>
      <c r="GY75" s="408"/>
      <c r="GZ75" s="408"/>
      <c r="HA75" s="408"/>
      <c r="HB75" s="408"/>
      <c r="HC75" s="408"/>
      <c r="HD75" s="408"/>
      <c r="HE75" s="408"/>
      <c r="HF75" s="408"/>
      <c r="HG75" s="436"/>
      <c r="HH75" s="19"/>
      <c r="HI75" s="591"/>
      <c r="HJ75" s="591"/>
      <c r="HK75" s="591"/>
      <c r="HL75" s="591"/>
      <c r="HM75" s="591"/>
      <c r="HN75" s="591"/>
      <c r="HO75" s="591"/>
      <c r="HP75" s="591"/>
      <c r="HQ75" s="591"/>
      <c r="HR75" s="591"/>
      <c r="HS75" s="591"/>
      <c r="HT75" s="591"/>
      <c r="HU75" s="591"/>
      <c r="HV75" s="591"/>
      <c r="HW75" s="591"/>
      <c r="HX75" s="591"/>
      <c r="HY75" s="591"/>
      <c r="HZ75" s="591"/>
      <c r="IA75" s="591"/>
      <c r="IB75" s="589"/>
      <c r="IC75" s="589"/>
      <c r="ID75" s="589"/>
      <c r="IE75" s="589"/>
      <c r="IF75" s="589"/>
      <c r="IG75" s="19"/>
    </row>
    <row r="76" spans="1:241" s="20" customFormat="1" ht="39.950000000000003" customHeight="1" x14ac:dyDescent="0.25">
      <c r="A76" s="27">
        <f>ROW()</f>
        <v>76</v>
      </c>
      <c r="B76" s="342">
        <f>IF(C76="I","",IF(ISBLANK(D76),"",IF(ISTEXT(D76),LARGE(B18:B75,1)+1,0)))</f>
        <v>55</v>
      </c>
      <c r="C76" s="344"/>
      <c r="D76" s="173" t="s">
        <v>118</v>
      </c>
      <c r="E76" s="664" t="s">
        <v>105</v>
      </c>
      <c r="F76" s="171"/>
      <c r="G76" s="856"/>
      <c r="H76" s="857"/>
      <c r="I76" s="707"/>
      <c r="J76" s="919">
        <f t="shared" si="6"/>
        <v>0</v>
      </c>
      <c r="K76" s="707"/>
      <c r="L76" s="919">
        <f t="shared" si="7"/>
        <v>0</v>
      </c>
      <c r="M76" s="707"/>
      <c r="N76" s="919">
        <f t="shared" si="8"/>
        <v>0</v>
      </c>
      <c r="O76" s="707"/>
      <c r="P76" s="919">
        <f t="shared" si="9"/>
        <v>0</v>
      </c>
      <c r="Q76" s="707"/>
      <c r="R76" s="919">
        <f t="shared" si="10"/>
        <v>0</v>
      </c>
      <c r="S76" s="707"/>
      <c r="T76" s="919">
        <f t="shared" si="11"/>
        <v>0</v>
      </c>
      <c r="U76" s="707"/>
      <c r="V76" s="919">
        <f t="shared" si="12"/>
        <v>0</v>
      </c>
      <c r="W76" s="707"/>
      <c r="X76" s="919">
        <f t="shared" si="176"/>
        <v>0</v>
      </c>
      <c r="Y76" s="707"/>
      <c r="Z76" s="919">
        <f t="shared" si="14"/>
        <v>0</v>
      </c>
      <c r="AA76" s="707"/>
      <c r="AB76" s="919">
        <f t="shared" si="15"/>
        <v>0</v>
      </c>
      <c r="AC76" s="707"/>
      <c r="AD76" s="919">
        <f t="shared" si="177"/>
        <v>0</v>
      </c>
      <c r="AE76" s="707"/>
      <c r="AF76" s="919">
        <f t="shared" si="17"/>
        <v>0</v>
      </c>
      <c r="AG76" s="707"/>
      <c r="AH76" s="919">
        <f t="shared" si="18"/>
        <v>0</v>
      </c>
      <c r="AI76" s="707"/>
      <c r="AJ76" s="919">
        <f t="shared" si="19"/>
        <v>0</v>
      </c>
      <c r="AK76" s="707"/>
      <c r="AL76" s="919">
        <f t="shared" si="183"/>
        <v>0</v>
      </c>
      <c r="AM76" s="707"/>
      <c r="AN76" s="916">
        <f t="shared" si="171"/>
        <v>0</v>
      </c>
      <c r="AO76" s="178">
        <f>AO6</f>
        <v>35</v>
      </c>
      <c r="AP76" s="964">
        <f t="shared" si="22"/>
        <v>0</v>
      </c>
      <c r="AQ76" s="926">
        <f t="shared" si="23"/>
        <v>0</v>
      </c>
      <c r="AR76" s="860">
        <f t="shared" si="24"/>
        <v>0</v>
      </c>
      <c r="AS76" s="861">
        <f t="shared" si="25"/>
        <v>0</v>
      </c>
      <c r="AT76" s="922">
        <f t="shared" si="26"/>
        <v>0</v>
      </c>
      <c r="AU76" s="164" t="str">
        <f t="shared" si="27"/>
        <v/>
      </c>
      <c r="AV76" s="163">
        <f t="shared" si="28"/>
        <v>0</v>
      </c>
      <c r="AW76" s="460">
        <f t="shared" si="29"/>
        <v>0</v>
      </c>
      <c r="AX76" s="860">
        <f t="shared" si="30"/>
        <v>0</v>
      </c>
      <c r="AY76" s="861">
        <f t="shared" si="31"/>
        <v>0</v>
      </c>
      <c r="AZ76" s="922">
        <f t="shared" si="32"/>
        <v>0</v>
      </c>
      <c r="BA76" s="164" t="str">
        <f t="shared" si="33"/>
        <v/>
      </c>
      <c r="BB76" s="163">
        <f t="shared" si="34"/>
        <v>0</v>
      </c>
      <c r="BC76" s="460">
        <f t="shared" si="35"/>
        <v>0</v>
      </c>
      <c r="BD76" s="860">
        <f t="shared" si="36"/>
        <v>0</v>
      </c>
      <c r="BE76" s="861">
        <f t="shared" si="37"/>
        <v>0</v>
      </c>
      <c r="BF76" s="922">
        <f t="shared" si="38"/>
        <v>0</v>
      </c>
      <c r="BG76" s="164" t="str">
        <f t="shared" si="39"/>
        <v/>
      </c>
      <c r="BH76" s="163">
        <f t="shared" si="40"/>
        <v>0</v>
      </c>
      <c r="BI76" s="460">
        <f t="shared" si="41"/>
        <v>0</v>
      </c>
      <c r="BJ76" s="860">
        <f t="shared" si="42"/>
        <v>0</v>
      </c>
      <c r="BK76" s="861">
        <f t="shared" si="43"/>
        <v>0</v>
      </c>
      <c r="BL76" s="922">
        <f t="shared" si="44"/>
        <v>0</v>
      </c>
      <c r="BM76" s="164" t="str">
        <f t="shared" si="45"/>
        <v/>
      </c>
      <c r="BN76" s="163">
        <f t="shared" si="46"/>
        <v>0</v>
      </c>
      <c r="BO76" s="460">
        <f t="shared" si="47"/>
        <v>0</v>
      </c>
      <c r="BP76" s="860">
        <f t="shared" si="48"/>
        <v>0</v>
      </c>
      <c r="BQ76" s="861">
        <f t="shared" si="49"/>
        <v>0</v>
      </c>
      <c r="BR76" s="922">
        <f t="shared" si="50"/>
        <v>0</v>
      </c>
      <c r="BS76" s="164" t="str">
        <f t="shared" si="51"/>
        <v/>
      </c>
      <c r="BT76" s="163">
        <f t="shared" si="52"/>
        <v>0</v>
      </c>
      <c r="BU76" s="460">
        <f t="shared" si="53"/>
        <v>0</v>
      </c>
      <c r="BV76" s="860">
        <f t="shared" si="54"/>
        <v>0</v>
      </c>
      <c r="BW76" s="861">
        <f t="shared" si="55"/>
        <v>0</v>
      </c>
      <c r="BX76" s="922">
        <f t="shared" si="56"/>
        <v>0</v>
      </c>
      <c r="BY76" s="164" t="str">
        <f t="shared" si="57"/>
        <v/>
      </c>
      <c r="BZ76" s="163">
        <f t="shared" si="58"/>
        <v>0</v>
      </c>
      <c r="CA76" s="460">
        <f t="shared" si="59"/>
        <v>0</v>
      </c>
      <c r="CB76" s="860">
        <f t="shared" si="60"/>
        <v>0</v>
      </c>
      <c r="CC76" s="861">
        <f t="shared" si="61"/>
        <v>0</v>
      </c>
      <c r="CD76" s="922">
        <f t="shared" si="62"/>
        <v>0</v>
      </c>
      <c r="CE76" s="164" t="str">
        <f t="shared" si="63"/>
        <v/>
      </c>
      <c r="CF76" s="163">
        <f t="shared" si="64"/>
        <v>0</v>
      </c>
      <c r="CG76" s="460">
        <f t="shared" si="65"/>
        <v>0</v>
      </c>
      <c r="CH76" s="860">
        <f t="shared" si="66"/>
        <v>0</v>
      </c>
      <c r="CI76" s="861">
        <f t="shared" si="67"/>
        <v>0</v>
      </c>
      <c r="CJ76" s="922">
        <f t="shared" si="68"/>
        <v>0</v>
      </c>
      <c r="CK76" s="164" t="str">
        <f t="shared" si="153"/>
        <v/>
      </c>
      <c r="CL76" s="163">
        <f t="shared" si="154"/>
        <v>0</v>
      </c>
      <c r="CM76" s="460">
        <f t="shared" si="69"/>
        <v>0</v>
      </c>
      <c r="CN76" s="860">
        <f t="shared" si="70"/>
        <v>0</v>
      </c>
      <c r="CO76" s="861">
        <f t="shared" si="71"/>
        <v>0</v>
      </c>
      <c r="CP76" s="922">
        <f t="shared" si="72"/>
        <v>0</v>
      </c>
      <c r="CQ76" s="164" t="str">
        <f t="shared" si="155"/>
        <v/>
      </c>
      <c r="CR76" s="163">
        <f t="shared" si="156"/>
        <v>0</v>
      </c>
      <c r="CS76" s="460">
        <f t="shared" si="73"/>
        <v>0</v>
      </c>
      <c r="CT76" s="860">
        <f t="shared" si="74"/>
        <v>0</v>
      </c>
      <c r="CU76" s="861">
        <f t="shared" si="75"/>
        <v>0</v>
      </c>
      <c r="CV76" s="922">
        <f t="shared" si="76"/>
        <v>0</v>
      </c>
      <c r="CW76" s="164" t="str">
        <f t="shared" si="157"/>
        <v/>
      </c>
      <c r="CX76" s="163">
        <f t="shared" si="158"/>
        <v>0</v>
      </c>
      <c r="CY76" s="460">
        <f t="shared" si="77"/>
        <v>0</v>
      </c>
      <c r="CZ76" s="860">
        <f t="shared" si="78"/>
        <v>0</v>
      </c>
      <c r="DA76" s="861">
        <f t="shared" si="79"/>
        <v>0</v>
      </c>
      <c r="DB76" s="922">
        <f t="shared" si="80"/>
        <v>0</v>
      </c>
      <c r="DC76" s="164" t="str">
        <f t="shared" si="159"/>
        <v/>
      </c>
      <c r="DD76" s="163">
        <f t="shared" si="160"/>
        <v>0</v>
      </c>
      <c r="DE76" s="460">
        <f t="shared" si="81"/>
        <v>0</v>
      </c>
      <c r="DF76" s="860">
        <f t="shared" si="82"/>
        <v>0</v>
      </c>
      <c r="DG76" s="861">
        <f t="shared" si="83"/>
        <v>0</v>
      </c>
      <c r="DH76" s="922">
        <f t="shared" si="84"/>
        <v>0</v>
      </c>
      <c r="DI76" s="164" t="str">
        <f t="shared" si="161"/>
        <v/>
      </c>
      <c r="DJ76" s="163">
        <f t="shared" si="162"/>
        <v>0</v>
      </c>
      <c r="DK76" s="460">
        <f t="shared" si="85"/>
        <v>0</v>
      </c>
      <c r="DL76" s="860">
        <f t="shared" si="86"/>
        <v>0</v>
      </c>
      <c r="DM76" s="861">
        <f t="shared" si="87"/>
        <v>0</v>
      </c>
      <c r="DN76" s="922">
        <f t="shared" si="88"/>
        <v>0</v>
      </c>
      <c r="DO76" s="164" t="str">
        <f t="shared" si="163"/>
        <v/>
      </c>
      <c r="DP76" s="163">
        <f t="shared" si="164"/>
        <v>0</v>
      </c>
      <c r="DQ76" s="460">
        <f t="shared" si="89"/>
        <v>0</v>
      </c>
      <c r="DR76" s="860">
        <f t="shared" si="90"/>
        <v>0</v>
      </c>
      <c r="DS76" s="861">
        <f t="shared" si="91"/>
        <v>0</v>
      </c>
      <c r="DT76" s="922">
        <f t="shared" si="92"/>
        <v>0</v>
      </c>
      <c r="DU76" s="164" t="str">
        <f t="shared" si="165"/>
        <v/>
      </c>
      <c r="DV76" s="163">
        <f t="shared" si="166"/>
        <v>0</v>
      </c>
      <c r="DW76" s="460">
        <f t="shared" si="93"/>
        <v>0</v>
      </c>
      <c r="DX76" s="860">
        <f t="shared" si="94"/>
        <v>0</v>
      </c>
      <c r="DY76" s="861">
        <f t="shared" si="95"/>
        <v>0</v>
      </c>
      <c r="DZ76" s="922">
        <f t="shared" si="96"/>
        <v>0</v>
      </c>
      <c r="EA76" s="164" t="str">
        <f t="shared" si="167"/>
        <v/>
      </c>
      <c r="EB76" s="163">
        <f t="shared" si="168"/>
        <v>0</v>
      </c>
      <c r="EC76" s="460">
        <f t="shared" si="97"/>
        <v>0</v>
      </c>
      <c r="ED76" s="860">
        <f t="shared" si="98"/>
        <v>0</v>
      </c>
      <c r="EE76" s="861">
        <f t="shared" si="99"/>
        <v>0</v>
      </c>
      <c r="EF76" s="922">
        <f t="shared" si="100"/>
        <v>0</v>
      </c>
      <c r="EG76" s="164" t="str">
        <f t="shared" si="101"/>
        <v/>
      </c>
      <c r="EH76" s="163">
        <f t="shared" si="102"/>
        <v>0</v>
      </c>
      <c r="EI76" s="246"/>
      <c r="EJ76" s="246"/>
      <c r="EK76" s="155"/>
      <c r="EL76" s="22"/>
      <c r="EM76" s="163">
        <f t="shared" si="103"/>
        <v>0</v>
      </c>
      <c r="EN76" s="162">
        <f t="shared" si="104"/>
        <v>0</v>
      </c>
      <c r="EO76" s="162">
        <f t="shared" si="105"/>
        <v>0</v>
      </c>
      <c r="EP76" s="162">
        <f t="shared" si="106"/>
        <v>0</v>
      </c>
      <c r="EQ76" s="162">
        <f t="shared" si="107"/>
        <v>0</v>
      </c>
      <c r="ER76" s="162">
        <f t="shared" si="108"/>
        <v>0</v>
      </c>
      <c r="ES76" s="162">
        <f t="shared" si="119"/>
        <v>0</v>
      </c>
      <c r="ET76" s="162">
        <f t="shared" si="109"/>
        <v>0</v>
      </c>
      <c r="EU76" s="162">
        <f t="shared" si="110"/>
        <v>0</v>
      </c>
      <c r="EV76" s="162">
        <f t="shared" si="111"/>
        <v>0</v>
      </c>
      <c r="EW76" s="162">
        <f t="shared" si="112"/>
        <v>0</v>
      </c>
      <c r="EX76" s="162">
        <f t="shared" si="113"/>
        <v>0</v>
      </c>
      <c r="EY76" s="162">
        <f t="shared" si="114"/>
        <v>0</v>
      </c>
      <c r="EZ76" s="162">
        <f t="shared" si="115"/>
        <v>0</v>
      </c>
      <c r="FA76" s="162">
        <f t="shared" si="116"/>
        <v>0</v>
      </c>
      <c r="FB76" s="162">
        <f t="shared" si="117"/>
        <v>0</v>
      </c>
      <c r="FC76" s="22"/>
      <c r="FD76" s="161">
        <f t="shared" si="118"/>
        <v>35</v>
      </c>
      <c r="FE76" s="620">
        <f t="shared" si="120"/>
        <v>0</v>
      </c>
      <c r="FF76" s="160">
        <f>FF5</f>
        <v>50</v>
      </c>
      <c r="FG76" s="159" t="str">
        <f t="shared" si="121"/>
        <v/>
      </c>
      <c r="FH76" s="159" t="str">
        <f t="shared" si="122"/>
        <v/>
      </c>
      <c r="FI76" s="159" t="str">
        <f t="shared" si="123"/>
        <v/>
      </c>
      <c r="FJ76" s="159" t="str">
        <f t="shared" si="124"/>
        <v/>
      </c>
      <c r="FK76" s="159" t="str">
        <f t="shared" si="125"/>
        <v/>
      </c>
      <c r="FL76" s="159" t="str">
        <f t="shared" si="126"/>
        <v/>
      </c>
      <c r="FM76" s="159" t="str">
        <f t="shared" si="127"/>
        <v/>
      </c>
      <c r="FN76" s="159" t="str">
        <f t="shared" si="128"/>
        <v/>
      </c>
      <c r="FO76" s="159" t="str">
        <f t="shared" si="129"/>
        <v/>
      </c>
      <c r="FP76" s="159" t="str">
        <f t="shared" si="130"/>
        <v/>
      </c>
      <c r="FQ76" s="159" t="str">
        <f t="shared" si="131"/>
        <v/>
      </c>
      <c r="FR76" s="159" t="str">
        <f t="shared" si="132"/>
        <v/>
      </c>
      <c r="FS76" s="159" t="str">
        <f t="shared" si="133"/>
        <v/>
      </c>
      <c r="FT76" s="159" t="str">
        <f t="shared" si="134"/>
        <v/>
      </c>
      <c r="FU76" s="159" t="str">
        <f t="shared" si="135"/>
        <v/>
      </c>
      <c r="FV76" s="159" t="str">
        <f t="shared" si="136"/>
        <v/>
      </c>
      <c r="FW76" s="158"/>
      <c r="FX76" s="732">
        <f t="shared" si="137"/>
        <v>50</v>
      </c>
      <c r="FY76" s="732">
        <f t="shared" si="138"/>
        <v>50</v>
      </c>
      <c r="FZ76" s="732">
        <f t="shared" si="139"/>
        <v>50</v>
      </c>
      <c r="GA76" s="732">
        <f t="shared" si="140"/>
        <v>50</v>
      </c>
      <c r="GB76" s="732">
        <f t="shared" si="141"/>
        <v>50</v>
      </c>
      <c r="GC76" s="732">
        <f t="shared" si="142"/>
        <v>50</v>
      </c>
      <c r="GD76" s="732">
        <f t="shared" si="143"/>
        <v>50</v>
      </c>
      <c r="GE76" s="732">
        <f t="shared" si="144"/>
        <v>50</v>
      </c>
      <c r="GF76" s="732">
        <f t="shared" si="145"/>
        <v>50</v>
      </c>
      <c r="GG76" s="732">
        <f t="shared" si="146"/>
        <v>50</v>
      </c>
      <c r="GH76" s="732">
        <f t="shared" si="147"/>
        <v>50</v>
      </c>
      <c r="GI76" s="732">
        <f t="shared" si="148"/>
        <v>50</v>
      </c>
      <c r="GJ76" s="732">
        <f t="shared" si="149"/>
        <v>50</v>
      </c>
      <c r="GK76" s="732">
        <f t="shared" si="150"/>
        <v>50</v>
      </c>
      <c r="GL76" s="732">
        <f t="shared" si="151"/>
        <v>50</v>
      </c>
      <c r="GM76" s="732">
        <f t="shared" si="152"/>
        <v>50</v>
      </c>
      <c r="GN76" s="734">
        <v>69</v>
      </c>
      <c r="GO76" s="155"/>
      <c r="GQ76" s="19"/>
      <c r="GR76" s="408"/>
      <c r="GS76" s="408"/>
      <c r="GT76" s="408" t="s">
        <v>330</v>
      </c>
      <c r="GU76" s="409"/>
      <c r="GV76" s="408"/>
      <c r="GW76" s="408"/>
      <c r="GX76" s="408"/>
      <c r="GY76" s="408"/>
      <c r="GZ76" s="408"/>
      <c r="HA76" s="408"/>
      <c r="HB76" s="408"/>
      <c r="HC76" s="408"/>
      <c r="HD76" s="408"/>
      <c r="HE76" s="408"/>
      <c r="HF76" s="408"/>
      <c r="HG76" s="436"/>
      <c r="HH76" s="19"/>
      <c r="HI76" s="279"/>
      <c r="HJ76" s="279"/>
      <c r="HK76" s="481" t="s">
        <v>389</v>
      </c>
      <c r="HL76" s="537">
        <f t="shared" ref="HL76:IA76" si="184">HL25</f>
        <v>93</v>
      </c>
      <c r="HM76" s="537">
        <f t="shared" si="184"/>
        <v>93</v>
      </c>
      <c r="HN76" s="537">
        <f t="shared" si="184"/>
        <v>93</v>
      </c>
      <c r="HO76" s="537">
        <f t="shared" si="184"/>
        <v>93</v>
      </c>
      <c r="HP76" s="537">
        <f t="shared" si="184"/>
        <v>93</v>
      </c>
      <c r="HQ76" s="537">
        <f t="shared" si="184"/>
        <v>93</v>
      </c>
      <c r="HR76" s="537">
        <f t="shared" si="184"/>
        <v>93</v>
      </c>
      <c r="HS76" s="731">
        <f t="shared" si="184"/>
        <v>93</v>
      </c>
      <c r="HT76" s="731">
        <f t="shared" si="184"/>
        <v>93</v>
      </c>
      <c r="HU76" s="731">
        <f t="shared" si="184"/>
        <v>93</v>
      </c>
      <c r="HV76" s="731">
        <f t="shared" si="184"/>
        <v>93</v>
      </c>
      <c r="HW76" s="731">
        <f t="shared" si="184"/>
        <v>93</v>
      </c>
      <c r="HX76" s="731">
        <f t="shared" si="184"/>
        <v>93</v>
      </c>
      <c r="HY76" s="731">
        <f t="shared" si="184"/>
        <v>93</v>
      </c>
      <c r="HZ76" s="731">
        <f t="shared" si="184"/>
        <v>93</v>
      </c>
      <c r="IA76" s="537">
        <f t="shared" si="184"/>
        <v>93</v>
      </c>
      <c r="IB76" s="484" t="s">
        <v>11</v>
      </c>
      <c r="IC76" s="590"/>
      <c r="ID76" s="590"/>
      <c r="IE76" s="590"/>
      <c r="IF76" s="590"/>
      <c r="IG76" s="19"/>
    </row>
    <row r="77" spans="1:241" s="20" customFormat="1" ht="39.950000000000003" customHeight="1" x14ac:dyDescent="0.25">
      <c r="A77" s="27">
        <f>ROW()</f>
        <v>77</v>
      </c>
      <c r="B77" s="342">
        <f>IF(C77="I","",IF(ISBLANK(D77),"",IF(ISTEXT(D77),LARGE(B18:B76,1)+1,0)))</f>
        <v>56</v>
      </c>
      <c r="C77" s="344"/>
      <c r="D77" s="173" t="s">
        <v>91</v>
      </c>
      <c r="E77" s="664" t="s">
        <v>105</v>
      </c>
      <c r="F77" s="171"/>
      <c r="G77" s="856"/>
      <c r="H77" s="857"/>
      <c r="I77" s="707"/>
      <c r="J77" s="919">
        <f t="shared" si="6"/>
        <v>0</v>
      </c>
      <c r="K77" s="707"/>
      <c r="L77" s="919">
        <f t="shared" si="7"/>
        <v>0</v>
      </c>
      <c r="M77" s="707"/>
      <c r="N77" s="919">
        <f t="shared" si="8"/>
        <v>0</v>
      </c>
      <c r="O77" s="707"/>
      <c r="P77" s="919">
        <f t="shared" si="9"/>
        <v>0</v>
      </c>
      <c r="Q77" s="707"/>
      <c r="R77" s="919">
        <f t="shared" si="10"/>
        <v>0</v>
      </c>
      <c r="S77" s="707"/>
      <c r="T77" s="919">
        <f t="shared" si="11"/>
        <v>0</v>
      </c>
      <c r="U77" s="707"/>
      <c r="V77" s="919">
        <f t="shared" si="12"/>
        <v>0</v>
      </c>
      <c r="W77" s="707"/>
      <c r="X77" s="919">
        <f t="shared" si="176"/>
        <v>0</v>
      </c>
      <c r="Y77" s="707"/>
      <c r="Z77" s="919">
        <f t="shared" si="14"/>
        <v>0</v>
      </c>
      <c r="AA77" s="707"/>
      <c r="AB77" s="919">
        <f t="shared" si="15"/>
        <v>0</v>
      </c>
      <c r="AC77" s="707"/>
      <c r="AD77" s="919">
        <f t="shared" si="177"/>
        <v>0</v>
      </c>
      <c r="AE77" s="707"/>
      <c r="AF77" s="919">
        <f t="shared" si="17"/>
        <v>0</v>
      </c>
      <c r="AG77" s="707"/>
      <c r="AH77" s="919">
        <f t="shared" si="18"/>
        <v>0</v>
      </c>
      <c r="AI77" s="707"/>
      <c r="AJ77" s="919">
        <f t="shared" si="19"/>
        <v>0</v>
      </c>
      <c r="AK77" s="707"/>
      <c r="AL77" s="919">
        <f t="shared" si="183"/>
        <v>0</v>
      </c>
      <c r="AM77" s="707"/>
      <c r="AN77" s="916">
        <f t="shared" si="171"/>
        <v>0</v>
      </c>
      <c r="AO77" s="178">
        <f>AO6</f>
        <v>35</v>
      </c>
      <c r="AP77" s="964">
        <f t="shared" si="22"/>
        <v>0</v>
      </c>
      <c r="AQ77" s="926">
        <f t="shared" si="23"/>
        <v>0</v>
      </c>
      <c r="AR77" s="860">
        <f t="shared" si="24"/>
        <v>0</v>
      </c>
      <c r="AS77" s="861">
        <f t="shared" si="25"/>
        <v>0</v>
      </c>
      <c r="AT77" s="922">
        <f t="shared" si="26"/>
        <v>0</v>
      </c>
      <c r="AU77" s="164" t="str">
        <f t="shared" si="27"/>
        <v/>
      </c>
      <c r="AV77" s="163">
        <f t="shared" si="28"/>
        <v>0</v>
      </c>
      <c r="AW77" s="460">
        <f t="shared" si="29"/>
        <v>0</v>
      </c>
      <c r="AX77" s="860">
        <f t="shared" si="30"/>
        <v>0</v>
      </c>
      <c r="AY77" s="861">
        <f t="shared" si="31"/>
        <v>0</v>
      </c>
      <c r="AZ77" s="922">
        <f t="shared" si="32"/>
        <v>0</v>
      </c>
      <c r="BA77" s="164" t="str">
        <f t="shared" si="33"/>
        <v/>
      </c>
      <c r="BB77" s="163">
        <f t="shared" si="34"/>
        <v>0</v>
      </c>
      <c r="BC77" s="460">
        <f t="shared" si="35"/>
        <v>0</v>
      </c>
      <c r="BD77" s="860">
        <f t="shared" si="36"/>
        <v>0</v>
      </c>
      <c r="BE77" s="861">
        <f t="shared" si="37"/>
        <v>0</v>
      </c>
      <c r="BF77" s="922">
        <f t="shared" si="38"/>
        <v>0</v>
      </c>
      <c r="BG77" s="164" t="str">
        <f t="shared" si="39"/>
        <v/>
      </c>
      <c r="BH77" s="163">
        <f t="shared" si="40"/>
        <v>0</v>
      </c>
      <c r="BI77" s="460">
        <f t="shared" si="41"/>
        <v>0</v>
      </c>
      <c r="BJ77" s="860">
        <f t="shared" si="42"/>
        <v>0</v>
      </c>
      <c r="BK77" s="861">
        <f t="shared" si="43"/>
        <v>0</v>
      </c>
      <c r="BL77" s="922">
        <f t="shared" si="44"/>
        <v>0</v>
      </c>
      <c r="BM77" s="164" t="str">
        <f t="shared" si="45"/>
        <v/>
      </c>
      <c r="BN77" s="163">
        <f t="shared" si="46"/>
        <v>0</v>
      </c>
      <c r="BO77" s="460">
        <f t="shared" si="47"/>
        <v>0</v>
      </c>
      <c r="BP77" s="860">
        <f t="shared" si="48"/>
        <v>0</v>
      </c>
      <c r="BQ77" s="861">
        <f t="shared" si="49"/>
        <v>0</v>
      </c>
      <c r="BR77" s="922">
        <f t="shared" si="50"/>
        <v>0</v>
      </c>
      <c r="BS77" s="164" t="str">
        <f t="shared" si="51"/>
        <v/>
      </c>
      <c r="BT77" s="163">
        <f t="shared" si="52"/>
        <v>0</v>
      </c>
      <c r="BU77" s="460">
        <f t="shared" si="53"/>
        <v>0</v>
      </c>
      <c r="BV77" s="860">
        <f t="shared" si="54"/>
        <v>0</v>
      </c>
      <c r="BW77" s="861">
        <f t="shared" si="55"/>
        <v>0</v>
      </c>
      <c r="BX77" s="922">
        <f t="shared" si="56"/>
        <v>0</v>
      </c>
      <c r="BY77" s="164" t="str">
        <f t="shared" si="57"/>
        <v/>
      </c>
      <c r="BZ77" s="163">
        <f t="shared" si="58"/>
        <v>0</v>
      </c>
      <c r="CA77" s="460">
        <f t="shared" si="59"/>
        <v>0</v>
      </c>
      <c r="CB77" s="860">
        <f t="shared" si="60"/>
        <v>0</v>
      </c>
      <c r="CC77" s="861">
        <f t="shared" si="61"/>
        <v>0</v>
      </c>
      <c r="CD77" s="922">
        <f t="shared" si="62"/>
        <v>0</v>
      </c>
      <c r="CE77" s="164" t="str">
        <f t="shared" si="63"/>
        <v/>
      </c>
      <c r="CF77" s="163">
        <f t="shared" si="64"/>
        <v>0</v>
      </c>
      <c r="CG77" s="460">
        <f t="shared" si="65"/>
        <v>0</v>
      </c>
      <c r="CH77" s="860">
        <f t="shared" si="66"/>
        <v>0</v>
      </c>
      <c r="CI77" s="861">
        <f t="shared" si="67"/>
        <v>0</v>
      </c>
      <c r="CJ77" s="922">
        <f t="shared" si="68"/>
        <v>0</v>
      </c>
      <c r="CK77" s="164" t="str">
        <f t="shared" si="153"/>
        <v/>
      </c>
      <c r="CL77" s="163">
        <f t="shared" si="154"/>
        <v>0</v>
      </c>
      <c r="CM77" s="460">
        <f t="shared" si="69"/>
        <v>0</v>
      </c>
      <c r="CN77" s="860">
        <f t="shared" si="70"/>
        <v>0</v>
      </c>
      <c r="CO77" s="861">
        <f t="shared" si="71"/>
        <v>0</v>
      </c>
      <c r="CP77" s="922">
        <f t="shared" si="72"/>
        <v>0</v>
      </c>
      <c r="CQ77" s="164" t="str">
        <f t="shared" si="155"/>
        <v/>
      </c>
      <c r="CR77" s="163">
        <f t="shared" si="156"/>
        <v>0</v>
      </c>
      <c r="CS77" s="460">
        <f t="shared" si="73"/>
        <v>0</v>
      </c>
      <c r="CT77" s="860">
        <f t="shared" si="74"/>
        <v>0</v>
      </c>
      <c r="CU77" s="861">
        <f t="shared" si="75"/>
        <v>0</v>
      </c>
      <c r="CV77" s="922">
        <f t="shared" si="76"/>
        <v>0</v>
      </c>
      <c r="CW77" s="164" t="str">
        <f t="shared" si="157"/>
        <v/>
      </c>
      <c r="CX77" s="163">
        <f t="shared" si="158"/>
        <v>0</v>
      </c>
      <c r="CY77" s="460">
        <f t="shared" si="77"/>
        <v>0</v>
      </c>
      <c r="CZ77" s="860">
        <f t="shared" si="78"/>
        <v>0</v>
      </c>
      <c r="DA77" s="861">
        <f t="shared" si="79"/>
        <v>0</v>
      </c>
      <c r="DB77" s="922">
        <f t="shared" si="80"/>
        <v>0</v>
      </c>
      <c r="DC77" s="164" t="str">
        <f t="shared" si="159"/>
        <v/>
      </c>
      <c r="DD77" s="163">
        <f t="shared" si="160"/>
        <v>0</v>
      </c>
      <c r="DE77" s="460">
        <f t="shared" si="81"/>
        <v>0</v>
      </c>
      <c r="DF77" s="860">
        <f t="shared" si="82"/>
        <v>0</v>
      </c>
      <c r="DG77" s="861">
        <f t="shared" si="83"/>
        <v>0</v>
      </c>
      <c r="DH77" s="922">
        <f t="shared" si="84"/>
        <v>0</v>
      </c>
      <c r="DI77" s="164" t="str">
        <f t="shared" si="161"/>
        <v/>
      </c>
      <c r="DJ77" s="163">
        <f t="shared" si="162"/>
        <v>0</v>
      </c>
      <c r="DK77" s="460">
        <f t="shared" si="85"/>
        <v>0</v>
      </c>
      <c r="DL77" s="860">
        <f t="shared" si="86"/>
        <v>0</v>
      </c>
      <c r="DM77" s="861">
        <f t="shared" si="87"/>
        <v>0</v>
      </c>
      <c r="DN77" s="922">
        <f t="shared" si="88"/>
        <v>0</v>
      </c>
      <c r="DO77" s="164" t="str">
        <f t="shared" si="163"/>
        <v/>
      </c>
      <c r="DP77" s="163">
        <f t="shared" si="164"/>
        <v>0</v>
      </c>
      <c r="DQ77" s="460">
        <f t="shared" si="89"/>
        <v>0</v>
      </c>
      <c r="DR77" s="860">
        <f t="shared" si="90"/>
        <v>0</v>
      </c>
      <c r="DS77" s="861">
        <f t="shared" si="91"/>
        <v>0</v>
      </c>
      <c r="DT77" s="922">
        <f t="shared" si="92"/>
        <v>0</v>
      </c>
      <c r="DU77" s="164" t="str">
        <f t="shared" si="165"/>
        <v/>
      </c>
      <c r="DV77" s="163">
        <f t="shared" si="166"/>
        <v>0</v>
      </c>
      <c r="DW77" s="460">
        <f t="shared" si="93"/>
        <v>0</v>
      </c>
      <c r="DX77" s="860">
        <f t="shared" si="94"/>
        <v>0</v>
      </c>
      <c r="DY77" s="861">
        <f t="shared" si="95"/>
        <v>0</v>
      </c>
      <c r="DZ77" s="922">
        <f t="shared" si="96"/>
        <v>0</v>
      </c>
      <c r="EA77" s="164" t="str">
        <f t="shared" si="167"/>
        <v/>
      </c>
      <c r="EB77" s="163">
        <f t="shared" si="168"/>
        <v>0</v>
      </c>
      <c r="EC77" s="460">
        <f t="shared" si="97"/>
        <v>0</v>
      </c>
      <c r="ED77" s="860">
        <f t="shared" si="98"/>
        <v>0</v>
      </c>
      <c r="EE77" s="861">
        <f t="shared" si="99"/>
        <v>0</v>
      </c>
      <c r="EF77" s="922">
        <f t="shared" si="100"/>
        <v>0</v>
      </c>
      <c r="EG77" s="164" t="str">
        <f t="shared" si="101"/>
        <v/>
      </c>
      <c r="EH77" s="163">
        <f t="shared" si="102"/>
        <v>0</v>
      </c>
      <c r="EI77" s="246"/>
      <c r="EJ77" s="246"/>
      <c r="EK77" s="155"/>
      <c r="EL77" s="22"/>
      <c r="EM77" s="163">
        <f t="shared" si="103"/>
        <v>0</v>
      </c>
      <c r="EN77" s="162">
        <f t="shared" si="104"/>
        <v>0</v>
      </c>
      <c r="EO77" s="162">
        <f t="shared" si="105"/>
        <v>0</v>
      </c>
      <c r="EP77" s="162">
        <f t="shared" si="106"/>
        <v>0</v>
      </c>
      <c r="EQ77" s="162">
        <f t="shared" si="107"/>
        <v>0</v>
      </c>
      <c r="ER77" s="162">
        <f t="shared" si="108"/>
        <v>0</v>
      </c>
      <c r="ES77" s="162">
        <f t="shared" si="119"/>
        <v>0</v>
      </c>
      <c r="ET77" s="162">
        <f t="shared" si="109"/>
        <v>0</v>
      </c>
      <c r="EU77" s="162">
        <f t="shared" si="110"/>
        <v>0</v>
      </c>
      <c r="EV77" s="162">
        <f t="shared" si="111"/>
        <v>0</v>
      </c>
      <c r="EW77" s="162">
        <f t="shared" si="112"/>
        <v>0</v>
      </c>
      <c r="EX77" s="162">
        <f t="shared" si="113"/>
        <v>0</v>
      </c>
      <c r="EY77" s="162">
        <f t="shared" si="114"/>
        <v>0</v>
      </c>
      <c r="EZ77" s="162">
        <f t="shared" si="115"/>
        <v>0</v>
      </c>
      <c r="FA77" s="162">
        <f t="shared" si="116"/>
        <v>0</v>
      </c>
      <c r="FB77" s="162">
        <f t="shared" si="117"/>
        <v>0</v>
      </c>
      <c r="FC77" s="22"/>
      <c r="FD77" s="161">
        <f t="shared" si="118"/>
        <v>35</v>
      </c>
      <c r="FE77" s="620">
        <f t="shared" si="120"/>
        <v>0</v>
      </c>
      <c r="FF77" s="160">
        <f>FF5</f>
        <v>50</v>
      </c>
      <c r="FG77" s="159" t="str">
        <f t="shared" si="121"/>
        <v/>
      </c>
      <c r="FH77" s="159" t="str">
        <f t="shared" si="122"/>
        <v/>
      </c>
      <c r="FI77" s="159" t="str">
        <f t="shared" si="123"/>
        <v/>
      </c>
      <c r="FJ77" s="159" t="str">
        <f t="shared" si="124"/>
        <v/>
      </c>
      <c r="FK77" s="159" t="str">
        <f t="shared" si="125"/>
        <v/>
      </c>
      <c r="FL77" s="159" t="str">
        <f t="shared" si="126"/>
        <v/>
      </c>
      <c r="FM77" s="159" t="str">
        <f t="shared" si="127"/>
        <v/>
      </c>
      <c r="FN77" s="159" t="str">
        <f t="shared" si="128"/>
        <v/>
      </c>
      <c r="FO77" s="159" t="str">
        <f t="shared" si="129"/>
        <v/>
      </c>
      <c r="FP77" s="159" t="str">
        <f t="shared" si="130"/>
        <v/>
      </c>
      <c r="FQ77" s="159" t="str">
        <f t="shared" si="131"/>
        <v/>
      </c>
      <c r="FR77" s="159" t="str">
        <f t="shared" si="132"/>
        <v/>
      </c>
      <c r="FS77" s="159" t="str">
        <f t="shared" si="133"/>
        <v/>
      </c>
      <c r="FT77" s="159" t="str">
        <f t="shared" si="134"/>
        <v/>
      </c>
      <c r="FU77" s="159" t="str">
        <f t="shared" si="135"/>
        <v/>
      </c>
      <c r="FV77" s="159" t="str">
        <f t="shared" si="136"/>
        <v/>
      </c>
      <c r="FW77" s="158"/>
      <c r="FX77" s="732">
        <f t="shared" si="137"/>
        <v>50</v>
      </c>
      <c r="FY77" s="732">
        <f t="shared" si="138"/>
        <v>50</v>
      </c>
      <c r="FZ77" s="732">
        <f t="shared" si="139"/>
        <v>50</v>
      </c>
      <c r="GA77" s="732">
        <f t="shared" si="140"/>
        <v>50</v>
      </c>
      <c r="GB77" s="732">
        <f t="shared" si="141"/>
        <v>50</v>
      </c>
      <c r="GC77" s="732">
        <f t="shared" si="142"/>
        <v>50</v>
      </c>
      <c r="GD77" s="732">
        <f t="shared" si="143"/>
        <v>50</v>
      </c>
      <c r="GE77" s="732">
        <f t="shared" si="144"/>
        <v>50</v>
      </c>
      <c r="GF77" s="732">
        <f t="shared" si="145"/>
        <v>50</v>
      </c>
      <c r="GG77" s="732">
        <f t="shared" si="146"/>
        <v>50</v>
      </c>
      <c r="GH77" s="732">
        <f t="shared" si="147"/>
        <v>50</v>
      </c>
      <c r="GI77" s="732">
        <f t="shared" si="148"/>
        <v>50</v>
      </c>
      <c r="GJ77" s="732">
        <f t="shared" si="149"/>
        <v>50</v>
      </c>
      <c r="GK77" s="732">
        <f t="shared" si="150"/>
        <v>50</v>
      </c>
      <c r="GL77" s="732">
        <f t="shared" si="151"/>
        <v>50</v>
      </c>
      <c r="GM77" s="732">
        <f t="shared" si="152"/>
        <v>50</v>
      </c>
      <c r="GN77" s="734">
        <v>70</v>
      </c>
      <c r="GO77" s="155"/>
      <c r="GQ77" s="19"/>
      <c r="GR77" s="408"/>
      <c r="GS77" s="408"/>
      <c r="GT77" s="408" t="s">
        <v>331</v>
      </c>
      <c r="GU77" s="409"/>
      <c r="GV77" s="408"/>
      <c r="GW77" s="408"/>
      <c r="GX77" s="408"/>
      <c r="GY77" s="408"/>
      <c r="GZ77" s="408"/>
      <c r="HA77" s="408"/>
      <c r="HB77" s="408"/>
      <c r="HC77" s="408"/>
      <c r="HD77" s="408"/>
      <c r="HE77" s="408"/>
      <c r="HF77" s="408"/>
      <c r="HG77" s="436"/>
      <c r="HH77" s="19"/>
      <c r="HI77" s="279"/>
      <c r="HJ77" s="279"/>
      <c r="HK77" s="510" t="s">
        <v>387</v>
      </c>
      <c r="HL77" s="537">
        <f t="shared" ref="HL77:IA77" si="185">HL27</f>
        <v>2</v>
      </c>
      <c r="HM77" s="537">
        <f t="shared" si="185"/>
        <v>2</v>
      </c>
      <c r="HN77" s="537">
        <f t="shared" si="185"/>
        <v>2</v>
      </c>
      <c r="HO77" s="537">
        <f t="shared" si="185"/>
        <v>2</v>
      </c>
      <c r="HP77" s="537">
        <f t="shared" si="185"/>
        <v>2</v>
      </c>
      <c r="HQ77" s="537">
        <f t="shared" si="185"/>
        <v>2</v>
      </c>
      <c r="HR77" s="537">
        <f t="shared" si="185"/>
        <v>2</v>
      </c>
      <c r="HS77" s="537">
        <f t="shared" si="185"/>
        <v>2</v>
      </c>
      <c r="HT77" s="537">
        <f t="shared" si="185"/>
        <v>2</v>
      </c>
      <c r="HU77" s="537">
        <f t="shared" si="185"/>
        <v>2</v>
      </c>
      <c r="HV77" s="537">
        <f t="shared" si="185"/>
        <v>2</v>
      </c>
      <c r="HW77" s="537">
        <f t="shared" si="185"/>
        <v>2</v>
      </c>
      <c r="HX77" s="537">
        <f t="shared" si="185"/>
        <v>2</v>
      </c>
      <c r="HY77" s="537">
        <f t="shared" si="185"/>
        <v>2</v>
      </c>
      <c r="HZ77" s="537">
        <f t="shared" si="185"/>
        <v>2</v>
      </c>
      <c r="IA77" s="537">
        <f t="shared" si="185"/>
        <v>2</v>
      </c>
      <c r="IB77" s="590"/>
      <c r="IC77" s="590"/>
      <c r="ID77" s="590"/>
      <c r="IE77" s="590"/>
      <c r="IF77" s="590"/>
      <c r="IG77" s="19"/>
    </row>
    <row r="78" spans="1:241" s="20" customFormat="1" ht="39.950000000000003" customHeight="1" x14ac:dyDescent="0.25">
      <c r="A78" s="27">
        <f>ROW()</f>
        <v>78</v>
      </c>
      <c r="B78" s="342">
        <f>IF(C78="I","",IF(ISBLANK(D78),"",IF(ISTEXT(D78),LARGE(B18:B77,1)+1,0)))</f>
        <v>57</v>
      </c>
      <c r="C78" s="344"/>
      <c r="D78" s="173" t="s">
        <v>117</v>
      </c>
      <c r="E78" s="664" t="s">
        <v>105</v>
      </c>
      <c r="F78" s="171"/>
      <c r="G78" s="856"/>
      <c r="H78" s="857"/>
      <c r="I78" s="707"/>
      <c r="J78" s="919">
        <f t="shared" si="6"/>
        <v>0</v>
      </c>
      <c r="K78" s="707"/>
      <c r="L78" s="919">
        <f t="shared" si="7"/>
        <v>0</v>
      </c>
      <c r="M78" s="707"/>
      <c r="N78" s="919">
        <f t="shared" si="8"/>
        <v>0</v>
      </c>
      <c r="O78" s="707"/>
      <c r="P78" s="919">
        <f t="shared" si="9"/>
        <v>0</v>
      </c>
      <c r="Q78" s="707"/>
      <c r="R78" s="919">
        <f t="shared" si="10"/>
        <v>0</v>
      </c>
      <c r="S78" s="707"/>
      <c r="T78" s="919">
        <f t="shared" si="11"/>
        <v>0</v>
      </c>
      <c r="U78" s="707"/>
      <c r="V78" s="919">
        <f t="shared" si="12"/>
        <v>0</v>
      </c>
      <c r="W78" s="707"/>
      <c r="X78" s="919">
        <f t="shared" si="176"/>
        <v>0</v>
      </c>
      <c r="Y78" s="707"/>
      <c r="Z78" s="919">
        <f t="shared" si="14"/>
        <v>0</v>
      </c>
      <c r="AA78" s="707"/>
      <c r="AB78" s="919">
        <f t="shared" si="15"/>
        <v>0</v>
      </c>
      <c r="AC78" s="707"/>
      <c r="AD78" s="919">
        <f t="shared" si="177"/>
        <v>0</v>
      </c>
      <c r="AE78" s="707"/>
      <c r="AF78" s="919">
        <f t="shared" si="17"/>
        <v>0</v>
      </c>
      <c r="AG78" s="707"/>
      <c r="AH78" s="919">
        <f t="shared" si="18"/>
        <v>0</v>
      </c>
      <c r="AI78" s="707"/>
      <c r="AJ78" s="919">
        <f t="shared" si="19"/>
        <v>0</v>
      </c>
      <c r="AK78" s="707"/>
      <c r="AL78" s="919">
        <f t="shared" si="183"/>
        <v>0</v>
      </c>
      <c r="AM78" s="707"/>
      <c r="AN78" s="916">
        <f t="shared" si="171"/>
        <v>0</v>
      </c>
      <c r="AO78" s="178">
        <f>AO6</f>
        <v>35</v>
      </c>
      <c r="AP78" s="964">
        <f t="shared" si="22"/>
        <v>0</v>
      </c>
      <c r="AQ78" s="926">
        <f t="shared" si="23"/>
        <v>0</v>
      </c>
      <c r="AR78" s="860">
        <f t="shared" si="24"/>
        <v>0</v>
      </c>
      <c r="AS78" s="861">
        <f t="shared" si="25"/>
        <v>0</v>
      </c>
      <c r="AT78" s="922">
        <f t="shared" si="26"/>
        <v>0</v>
      </c>
      <c r="AU78" s="164" t="str">
        <f t="shared" si="27"/>
        <v/>
      </c>
      <c r="AV78" s="163">
        <f t="shared" si="28"/>
        <v>0</v>
      </c>
      <c r="AW78" s="460">
        <f t="shared" si="29"/>
        <v>0</v>
      </c>
      <c r="AX78" s="860">
        <f t="shared" si="30"/>
        <v>0</v>
      </c>
      <c r="AY78" s="861">
        <f t="shared" si="31"/>
        <v>0</v>
      </c>
      <c r="AZ78" s="922">
        <f t="shared" si="32"/>
        <v>0</v>
      </c>
      <c r="BA78" s="164" t="str">
        <f t="shared" si="33"/>
        <v/>
      </c>
      <c r="BB78" s="163">
        <f t="shared" si="34"/>
        <v>0</v>
      </c>
      <c r="BC78" s="460">
        <f t="shared" si="35"/>
        <v>0</v>
      </c>
      <c r="BD78" s="860">
        <f t="shared" si="36"/>
        <v>0</v>
      </c>
      <c r="BE78" s="861">
        <f t="shared" si="37"/>
        <v>0</v>
      </c>
      <c r="BF78" s="922">
        <f t="shared" si="38"/>
        <v>0</v>
      </c>
      <c r="BG78" s="164" t="str">
        <f t="shared" si="39"/>
        <v/>
      </c>
      <c r="BH78" s="163">
        <f t="shared" si="40"/>
        <v>0</v>
      </c>
      <c r="BI78" s="460">
        <f t="shared" si="41"/>
        <v>0</v>
      </c>
      <c r="BJ78" s="860">
        <f t="shared" si="42"/>
        <v>0</v>
      </c>
      <c r="BK78" s="861">
        <f t="shared" si="43"/>
        <v>0</v>
      </c>
      <c r="BL78" s="922">
        <f t="shared" si="44"/>
        <v>0</v>
      </c>
      <c r="BM78" s="164" t="str">
        <f t="shared" si="45"/>
        <v/>
      </c>
      <c r="BN78" s="163">
        <f t="shared" si="46"/>
        <v>0</v>
      </c>
      <c r="BO78" s="460">
        <f t="shared" si="47"/>
        <v>0</v>
      </c>
      <c r="BP78" s="860">
        <f t="shared" si="48"/>
        <v>0</v>
      </c>
      <c r="BQ78" s="861">
        <f t="shared" si="49"/>
        <v>0</v>
      </c>
      <c r="BR78" s="922">
        <f t="shared" si="50"/>
        <v>0</v>
      </c>
      <c r="BS78" s="164" t="str">
        <f t="shared" si="51"/>
        <v/>
      </c>
      <c r="BT78" s="163">
        <f t="shared" si="52"/>
        <v>0</v>
      </c>
      <c r="BU78" s="460">
        <f t="shared" si="53"/>
        <v>0</v>
      </c>
      <c r="BV78" s="860">
        <f t="shared" si="54"/>
        <v>0</v>
      </c>
      <c r="BW78" s="861">
        <f t="shared" si="55"/>
        <v>0</v>
      </c>
      <c r="BX78" s="922">
        <f t="shared" si="56"/>
        <v>0</v>
      </c>
      <c r="BY78" s="164" t="str">
        <f t="shared" si="57"/>
        <v/>
      </c>
      <c r="BZ78" s="163">
        <f t="shared" si="58"/>
        <v>0</v>
      </c>
      <c r="CA78" s="460">
        <f t="shared" si="59"/>
        <v>0</v>
      </c>
      <c r="CB78" s="860">
        <f t="shared" si="60"/>
        <v>0</v>
      </c>
      <c r="CC78" s="861">
        <f t="shared" si="61"/>
        <v>0</v>
      </c>
      <c r="CD78" s="922">
        <f t="shared" si="62"/>
        <v>0</v>
      </c>
      <c r="CE78" s="164" t="str">
        <f t="shared" si="63"/>
        <v/>
      </c>
      <c r="CF78" s="163">
        <f t="shared" si="64"/>
        <v>0</v>
      </c>
      <c r="CG78" s="460">
        <f t="shared" si="65"/>
        <v>0</v>
      </c>
      <c r="CH78" s="860">
        <f t="shared" si="66"/>
        <v>0</v>
      </c>
      <c r="CI78" s="861">
        <f t="shared" si="67"/>
        <v>0</v>
      </c>
      <c r="CJ78" s="922">
        <f t="shared" si="68"/>
        <v>0</v>
      </c>
      <c r="CK78" s="164" t="str">
        <f t="shared" si="153"/>
        <v/>
      </c>
      <c r="CL78" s="163">
        <f t="shared" si="154"/>
        <v>0</v>
      </c>
      <c r="CM78" s="460">
        <f t="shared" si="69"/>
        <v>0</v>
      </c>
      <c r="CN78" s="860">
        <f t="shared" si="70"/>
        <v>0</v>
      </c>
      <c r="CO78" s="861">
        <f t="shared" si="71"/>
        <v>0</v>
      </c>
      <c r="CP78" s="922">
        <f t="shared" si="72"/>
        <v>0</v>
      </c>
      <c r="CQ78" s="164" t="str">
        <f t="shared" si="155"/>
        <v/>
      </c>
      <c r="CR78" s="163">
        <f t="shared" si="156"/>
        <v>0</v>
      </c>
      <c r="CS78" s="460">
        <f t="shared" si="73"/>
        <v>0</v>
      </c>
      <c r="CT78" s="860">
        <f t="shared" si="74"/>
        <v>0</v>
      </c>
      <c r="CU78" s="861">
        <f t="shared" si="75"/>
        <v>0</v>
      </c>
      <c r="CV78" s="922">
        <f t="shared" si="76"/>
        <v>0</v>
      </c>
      <c r="CW78" s="164" t="str">
        <f t="shared" si="157"/>
        <v/>
      </c>
      <c r="CX78" s="163">
        <f t="shared" si="158"/>
        <v>0</v>
      </c>
      <c r="CY78" s="460">
        <f t="shared" si="77"/>
        <v>0</v>
      </c>
      <c r="CZ78" s="860">
        <f t="shared" si="78"/>
        <v>0</v>
      </c>
      <c r="DA78" s="861">
        <f t="shared" si="79"/>
        <v>0</v>
      </c>
      <c r="DB78" s="922">
        <f t="shared" si="80"/>
        <v>0</v>
      </c>
      <c r="DC78" s="164" t="str">
        <f t="shared" si="159"/>
        <v/>
      </c>
      <c r="DD78" s="163">
        <f t="shared" si="160"/>
        <v>0</v>
      </c>
      <c r="DE78" s="460">
        <f t="shared" si="81"/>
        <v>0</v>
      </c>
      <c r="DF78" s="860">
        <f t="shared" si="82"/>
        <v>0</v>
      </c>
      <c r="DG78" s="861">
        <f t="shared" si="83"/>
        <v>0</v>
      </c>
      <c r="DH78" s="922">
        <f t="shared" si="84"/>
        <v>0</v>
      </c>
      <c r="DI78" s="164" t="str">
        <f t="shared" si="161"/>
        <v/>
      </c>
      <c r="DJ78" s="163">
        <f t="shared" si="162"/>
        <v>0</v>
      </c>
      <c r="DK78" s="460">
        <f t="shared" si="85"/>
        <v>0</v>
      </c>
      <c r="DL78" s="860">
        <f t="shared" si="86"/>
        <v>0</v>
      </c>
      <c r="DM78" s="861">
        <f t="shared" si="87"/>
        <v>0</v>
      </c>
      <c r="DN78" s="922">
        <f t="shared" si="88"/>
        <v>0</v>
      </c>
      <c r="DO78" s="164" t="str">
        <f t="shared" si="163"/>
        <v/>
      </c>
      <c r="DP78" s="163">
        <f t="shared" si="164"/>
        <v>0</v>
      </c>
      <c r="DQ78" s="460">
        <f t="shared" si="89"/>
        <v>0</v>
      </c>
      <c r="DR78" s="860">
        <f t="shared" si="90"/>
        <v>0</v>
      </c>
      <c r="DS78" s="861">
        <f t="shared" si="91"/>
        <v>0</v>
      </c>
      <c r="DT78" s="922">
        <f t="shared" si="92"/>
        <v>0</v>
      </c>
      <c r="DU78" s="164" t="str">
        <f t="shared" si="165"/>
        <v/>
      </c>
      <c r="DV78" s="163">
        <f t="shared" si="166"/>
        <v>0</v>
      </c>
      <c r="DW78" s="460">
        <f t="shared" si="93"/>
        <v>0</v>
      </c>
      <c r="DX78" s="860">
        <f t="shared" si="94"/>
        <v>0</v>
      </c>
      <c r="DY78" s="861">
        <f t="shared" si="95"/>
        <v>0</v>
      </c>
      <c r="DZ78" s="922">
        <f t="shared" si="96"/>
        <v>0</v>
      </c>
      <c r="EA78" s="164" t="str">
        <f t="shared" si="167"/>
        <v/>
      </c>
      <c r="EB78" s="163">
        <f t="shared" si="168"/>
        <v>0</v>
      </c>
      <c r="EC78" s="460">
        <f t="shared" si="97"/>
        <v>0</v>
      </c>
      <c r="ED78" s="860">
        <f t="shared" si="98"/>
        <v>0</v>
      </c>
      <c r="EE78" s="861">
        <f t="shared" si="99"/>
        <v>0</v>
      </c>
      <c r="EF78" s="922">
        <f t="shared" si="100"/>
        <v>0</v>
      </c>
      <c r="EG78" s="164" t="str">
        <f t="shared" si="101"/>
        <v/>
      </c>
      <c r="EH78" s="163">
        <f t="shared" si="102"/>
        <v>0</v>
      </c>
      <c r="EI78" s="246"/>
      <c r="EJ78" s="246"/>
      <c r="EK78" s="155"/>
      <c r="EL78" s="22"/>
      <c r="EM78" s="163">
        <f t="shared" si="103"/>
        <v>0</v>
      </c>
      <c r="EN78" s="162">
        <f t="shared" si="104"/>
        <v>0</v>
      </c>
      <c r="EO78" s="162">
        <f t="shared" si="105"/>
        <v>0</v>
      </c>
      <c r="EP78" s="162">
        <f t="shared" si="106"/>
        <v>0</v>
      </c>
      <c r="EQ78" s="162">
        <f t="shared" si="107"/>
        <v>0</v>
      </c>
      <c r="ER78" s="162">
        <f t="shared" si="108"/>
        <v>0</v>
      </c>
      <c r="ES78" s="162">
        <f t="shared" si="119"/>
        <v>0</v>
      </c>
      <c r="ET78" s="162">
        <f t="shared" si="109"/>
        <v>0</v>
      </c>
      <c r="EU78" s="162">
        <f t="shared" si="110"/>
        <v>0</v>
      </c>
      <c r="EV78" s="162">
        <f t="shared" si="111"/>
        <v>0</v>
      </c>
      <c r="EW78" s="162">
        <f t="shared" si="112"/>
        <v>0</v>
      </c>
      <c r="EX78" s="162">
        <f t="shared" si="113"/>
        <v>0</v>
      </c>
      <c r="EY78" s="162">
        <f t="shared" si="114"/>
        <v>0</v>
      </c>
      <c r="EZ78" s="162">
        <f t="shared" si="115"/>
        <v>0</v>
      </c>
      <c r="FA78" s="162">
        <f t="shared" si="116"/>
        <v>0</v>
      </c>
      <c r="FB78" s="162">
        <f t="shared" si="117"/>
        <v>0</v>
      </c>
      <c r="FC78" s="22"/>
      <c r="FD78" s="161">
        <f t="shared" si="118"/>
        <v>35</v>
      </c>
      <c r="FE78" s="620">
        <f t="shared" si="120"/>
        <v>0</v>
      </c>
      <c r="FF78" s="160">
        <f>FF5</f>
        <v>50</v>
      </c>
      <c r="FG78" s="159" t="str">
        <f t="shared" si="121"/>
        <v/>
      </c>
      <c r="FH78" s="159" t="str">
        <f t="shared" si="122"/>
        <v/>
      </c>
      <c r="FI78" s="159" t="str">
        <f t="shared" si="123"/>
        <v/>
      </c>
      <c r="FJ78" s="159" t="str">
        <f t="shared" si="124"/>
        <v/>
      </c>
      <c r="FK78" s="159" t="str">
        <f t="shared" si="125"/>
        <v/>
      </c>
      <c r="FL78" s="159" t="str">
        <f t="shared" si="126"/>
        <v/>
      </c>
      <c r="FM78" s="159" t="str">
        <f t="shared" si="127"/>
        <v/>
      </c>
      <c r="FN78" s="159" t="str">
        <f t="shared" si="128"/>
        <v/>
      </c>
      <c r="FO78" s="159" t="str">
        <f t="shared" si="129"/>
        <v/>
      </c>
      <c r="FP78" s="159" t="str">
        <f t="shared" si="130"/>
        <v/>
      </c>
      <c r="FQ78" s="159" t="str">
        <f t="shared" si="131"/>
        <v/>
      </c>
      <c r="FR78" s="159" t="str">
        <f t="shared" si="132"/>
        <v/>
      </c>
      <c r="FS78" s="159" t="str">
        <f t="shared" si="133"/>
        <v/>
      </c>
      <c r="FT78" s="159" t="str">
        <f t="shared" si="134"/>
        <v/>
      </c>
      <c r="FU78" s="159" t="str">
        <f t="shared" si="135"/>
        <v/>
      </c>
      <c r="FV78" s="159" t="str">
        <f t="shared" si="136"/>
        <v/>
      </c>
      <c r="FW78" s="158"/>
      <c r="FX78" s="732">
        <f t="shared" si="137"/>
        <v>50</v>
      </c>
      <c r="FY78" s="732">
        <f t="shared" si="138"/>
        <v>50</v>
      </c>
      <c r="FZ78" s="732">
        <f t="shared" si="139"/>
        <v>50</v>
      </c>
      <c r="GA78" s="732">
        <f t="shared" si="140"/>
        <v>50</v>
      </c>
      <c r="GB78" s="732">
        <f t="shared" si="141"/>
        <v>50</v>
      </c>
      <c r="GC78" s="732">
        <f t="shared" si="142"/>
        <v>50</v>
      </c>
      <c r="GD78" s="732">
        <f t="shared" si="143"/>
        <v>50</v>
      </c>
      <c r="GE78" s="732">
        <f t="shared" si="144"/>
        <v>50</v>
      </c>
      <c r="GF78" s="732">
        <f t="shared" si="145"/>
        <v>50</v>
      </c>
      <c r="GG78" s="732">
        <f t="shared" si="146"/>
        <v>50</v>
      </c>
      <c r="GH78" s="732">
        <f t="shared" si="147"/>
        <v>50</v>
      </c>
      <c r="GI78" s="732">
        <f t="shared" si="148"/>
        <v>50</v>
      </c>
      <c r="GJ78" s="732">
        <f t="shared" si="149"/>
        <v>50</v>
      </c>
      <c r="GK78" s="732">
        <f t="shared" si="150"/>
        <v>50</v>
      </c>
      <c r="GL78" s="732">
        <f t="shared" si="151"/>
        <v>50</v>
      </c>
      <c r="GM78" s="732">
        <f t="shared" si="152"/>
        <v>50</v>
      </c>
      <c r="GN78" s="734">
        <v>71</v>
      </c>
      <c r="GO78" s="155"/>
      <c r="GQ78" s="19"/>
      <c r="GR78" s="408"/>
      <c r="GS78" s="408"/>
      <c r="GT78" s="408" t="s">
        <v>332</v>
      </c>
      <c r="GU78" s="409"/>
      <c r="GV78" s="408"/>
      <c r="GW78" s="408"/>
      <c r="GX78" s="408"/>
      <c r="GY78" s="408"/>
      <c r="GZ78" s="408"/>
      <c r="HA78" s="408"/>
      <c r="HB78" s="408"/>
      <c r="HC78" s="408"/>
      <c r="HD78" s="408"/>
      <c r="HE78" s="408"/>
      <c r="HF78" s="408"/>
      <c r="HG78" s="436"/>
      <c r="HH78" s="19"/>
      <c r="HI78" s="279"/>
      <c r="HJ78" s="279"/>
      <c r="HK78" s="284" t="s">
        <v>388</v>
      </c>
      <c r="HL78" s="546">
        <f>HL77/HL76</f>
        <v>2.1505376344086023E-2</v>
      </c>
      <c r="HM78" s="546">
        <f t="shared" ref="HM78:IA78" si="186">HM77/HM76</f>
        <v>2.1505376344086023E-2</v>
      </c>
      <c r="HN78" s="546">
        <f t="shared" si="186"/>
        <v>2.1505376344086023E-2</v>
      </c>
      <c r="HO78" s="546">
        <f t="shared" si="186"/>
        <v>2.1505376344086023E-2</v>
      </c>
      <c r="HP78" s="546">
        <f t="shared" si="186"/>
        <v>2.1505376344086023E-2</v>
      </c>
      <c r="HQ78" s="546">
        <f t="shared" si="186"/>
        <v>2.1505376344086023E-2</v>
      </c>
      <c r="HR78" s="546">
        <f t="shared" si="186"/>
        <v>2.1505376344086023E-2</v>
      </c>
      <c r="HS78" s="546">
        <f t="shared" si="186"/>
        <v>2.1505376344086023E-2</v>
      </c>
      <c r="HT78" s="546">
        <f t="shared" si="186"/>
        <v>2.1505376344086023E-2</v>
      </c>
      <c r="HU78" s="546">
        <f t="shared" si="186"/>
        <v>2.1505376344086023E-2</v>
      </c>
      <c r="HV78" s="546">
        <f t="shared" si="186"/>
        <v>2.1505376344086023E-2</v>
      </c>
      <c r="HW78" s="546">
        <f t="shared" si="186"/>
        <v>2.1505376344086023E-2</v>
      </c>
      <c r="HX78" s="546">
        <f t="shared" si="186"/>
        <v>2.1505376344086023E-2</v>
      </c>
      <c r="HY78" s="546">
        <f t="shared" si="186"/>
        <v>2.1505376344086023E-2</v>
      </c>
      <c r="HZ78" s="546">
        <f t="shared" si="186"/>
        <v>2.1505376344086023E-2</v>
      </c>
      <c r="IA78" s="546">
        <f t="shared" si="186"/>
        <v>2.1505376344086023E-2</v>
      </c>
      <c r="IB78" s="590"/>
      <c r="IC78" s="590"/>
      <c r="ID78" s="590"/>
      <c r="IE78" s="590"/>
      <c r="IF78" s="590"/>
      <c r="IG78" s="19"/>
    </row>
    <row r="79" spans="1:241" s="20" customFormat="1" ht="39.950000000000003" customHeight="1" x14ac:dyDescent="0.25">
      <c r="A79" s="27">
        <f>ROW()</f>
        <v>79</v>
      </c>
      <c r="B79" s="342">
        <f>IF(C79="I","",IF(ISBLANK(D79),"",IF(ISTEXT(D79),LARGE(B18:B78,1)+1,0)))</f>
        <v>58</v>
      </c>
      <c r="C79" s="344"/>
      <c r="D79" s="184" t="s">
        <v>116</v>
      </c>
      <c r="E79" s="664" t="s">
        <v>115</v>
      </c>
      <c r="F79" s="171"/>
      <c r="G79" s="856"/>
      <c r="H79" s="857"/>
      <c r="I79" s="707"/>
      <c r="J79" s="919">
        <f t="shared" ref="J79:J142" si="187">EM79</f>
        <v>0</v>
      </c>
      <c r="K79" s="707"/>
      <c r="L79" s="919">
        <f t="shared" ref="L79:L142" si="188">EN79</f>
        <v>0</v>
      </c>
      <c r="M79" s="707"/>
      <c r="N79" s="919">
        <f t="shared" ref="N79:N142" si="189">EO79</f>
        <v>0</v>
      </c>
      <c r="O79" s="707"/>
      <c r="P79" s="919">
        <f t="shared" ref="P79:P142" si="190">EP79</f>
        <v>0</v>
      </c>
      <c r="Q79" s="707"/>
      <c r="R79" s="919">
        <f t="shared" ref="R79:R142" si="191">EQ79</f>
        <v>0</v>
      </c>
      <c r="S79" s="707"/>
      <c r="T79" s="919">
        <f t="shared" ref="T79:T142" si="192">ER79</f>
        <v>0</v>
      </c>
      <c r="U79" s="707"/>
      <c r="V79" s="919">
        <f t="shared" ref="V79:V142" si="193">ES79</f>
        <v>0</v>
      </c>
      <c r="W79" s="707"/>
      <c r="X79" s="919">
        <f t="shared" ref="X79:X110" si="194">ET79</f>
        <v>0</v>
      </c>
      <c r="Y79" s="707"/>
      <c r="Z79" s="919">
        <f t="shared" ref="Z79:Z142" si="195">EU79</f>
        <v>0</v>
      </c>
      <c r="AA79" s="707"/>
      <c r="AB79" s="919">
        <f t="shared" ref="AB79:AB142" si="196">EV79</f>
        <v>0</v>
      </c>
      <c r="AC79" s="707"/>
      <c r="AD79" s="919">
        <f t="shared" ref="AD79:AD98" si="197">EW79</f>
        <v>0</v>
      </c>
      <c r="AE79" s="707"/>
      <c r="AF79" s="919">
        <f t="shared" ref="AF79:AF142" si="198">EX79</f>
        <v>0</v>
      </c>
      <c r="AG79" s="707"/>
      <c r="AH79" s="919">
        <f t="shared" ref="AH79:AH142" si="199">EY79</f>
        <v>0</v>
      </c>
      <c r="AI79" s="707"/>
      <c r="AJ79" s="919">
        <f t="shared" ref="AJ79:AJ142" si="200">EZ79</f>
        <v>0</v>
      </c>
      <c r="AK79" s="707"/>
      <c r="AL79" s="919">
        <f t="shared" si="183"/>
        <v>0</v>
      </c>
      <c r="AM79" s="707"/>
      <c r="AN79" s="916">
        <f t="shared" si="171"/>
        <v>0</v>
      </c>
      <c r="AO79" s="178">
        <f>AO6</f>
        <v>35</v>
      </c>
      <c r="AP79" s="964">
        <f t="shared" ref="AP79:AP142" si="201">FE79</f>
        <v>0</v>
      </c>
      <c r="AQ79" s="926">
        <f t="shared" ref="AQ79:AQ142" si="202">AT79*AR79</f>
        <v>0</v>
      </c>
      <c r="AR79" s="860">
        <f t="shared" ref="AR79:AR142" si="203">G79</f>
        <v>0</v>
      </c>
      <c r="AS79" s="861">
        <f t="shared" ref="AS79:AS142" si="204">H79</f>
        <v>0</v>
      </c>
      <c r="AT79" s="922">
        <f t="shared" ref="AT79:AT142" si="205">I79</f>
        <v>0</v>
      </c>
      <c r="AU79" s="164" t="str">
        <f t="shared" ref="AU79:AU142" si="206">FG79</f>
        <v/>
      </c>
      <c r="AV79" s="163">
        <f t="shared" ref="AV79:AV142" si="207">EM79</f>
        <v>0</v>
      </c>
      <c r="AW79" s="460">
        <f t="shared" ref="AW79:AW142" si="208">AZ79*AX79</f>
        <v>0</v>
      </c>
      <c r="AX79" s="860">
        <f t="shared" ref="AX79:AX142" si="209">G79</f>
        <v>0</v>
      </c>
      <c r="AY79" s="861">
        <f t="shared" ref="AY79:AY142" si="210">H79</f>
        <v>0</v>
      </c>
      <c r="AZ79" s="922">
        <f t="shared" ref="AZ79:AZ142" si="211">K79</f>
        <v>0</v>
      </c>
      <c r="BA79" s="164" t="str">
        <f t="shared" ref="BA79:BA142" si="212">FH79</f>
        <v/>
      </c>
      <c r="BB79" s="163">
        <f t="shared" ref="BB79:BB142" si="213">EN79</f>
        <v>0</v>
      </c>
      <c r="BC79" s="460">
        <f t="shared" ref="BC79:BC142" si="214">BF79*BD79</f>
        <v>0</v>
      </c>
      <c r="BD79" s="860">
        <f t="shared" ref="BD79:BD142" si="215">G79</f>
        <v>0</v>
      </c>
      <c r="BE79" s="861">
        <f t="shared" ref="BE79:BE142" si="216">H79</f>
        <v>0</v>
      </c>
      <c r="BF79" s="922">
        <f t="shared" ref="BF79:BF142" si="217">M79</f>
        <v>0</v>
      </c>
      <c r="BG79" s="164" t="str">
        <f t="shared" ref="BG79:BG142" si="218">FI79</f>
        <v/>
      </c>
      <c r="BH79" s="163">
        <f t="shared" ref="BH79:BH142" si="219">EO79</f>
        <v>0</v>
      </c>
      <c r="BI79" s="460">
        <f t="shared" ref="BI79:BI142" si="220">BL79*BJ79</f>
        <v>0</v>
      </c>
      <c r="BJ79" s="860">
        <f t="shared" ref="BJ79:BJ142" si="221">G79</f>
        <v>0</v>
      </c>
      <c r="BK79" s="861">
        <f t="shared" ref="BK79:BK142" si="222">H79</f>
        <v>0</v>
      </c>
      <c r="BL79" s="922">
        <f t="shared" ref="BL79:BL142" si="223">O79</f>
        <v>0</v>
      </c>
      <c r="BM79" s="164" t="str">
        <f t="shared" ref="BM79:BM142" si="224">FJ79</f>
        <v/>
      </c>
      <c r="BN79" s="163">
        <f t="shared" ref="BN79:BN142" si="225">EP79</f>
        <v>0</v>
      </c>
      <c r="BO79" s="460">
        <f t="shared" ref="BO79:BO142" si="226">BR79*BP79</f>
        <v>0</v>
      </c>
      <c r="BP79" s="860">
        <f t="shared" ref="BP79:BP142" si="227">G79</f>
        <v>0</v>
      </c>
      <c r="BQ79" s="861">
        <f t="shared" ref="BQ79:BQ142" si="228">H79</f>
        <v>0</v>
      </c>
      <c r="BR79" s="922">
        <f t="shared" ref="BR79:BR142" si="229">Q79</f>
        <v>0</v>
      </c>
      <c r="BS79" s="164" t="str">
        <f t="shared" ref="BS79:BS142" si="230">FK79</f>
        <v/>
      </c>
      <c r="BT79" s="163">
        <f t="shared" ref="BT79:BT142" si="231">EQ79</f>
        <v>0</v>
      </c>
      <c r="BU79" s="460">
        <f t="shared" ref="BU79:BU142" si="232">BX79*BV79</f>
        <v>0</v>
      </c>
      <c r="BV79" s="860">
        <f t="shared" ref="BV79:BV142" si="233">G79</f>
        <v>0</v>
      </c>
      <c r="BW79" s="861">
        <f t="shared" ref="BW79:BW142" si="234">H79</f>
        <v>0</v>
      </c>
      <c r="BX79" s="922">
        <f t="shared" ref="BX79:BX142" si="235">S79</f>
        <v>0</v>
      </c>
      <c r="BY79" s="164" t="str">
        <f t="shared" ref="BY79:BY142" si="236">FL79</f>
        <v/>
      </c>
      <c r="BZ79" s="163">
        <f t="shared" ref="BZ79:BZ142" si="237">ER79</f>
        <v>0</v>
      </c>
      <c r="CA79" s="460">
        <f t="shared" ref="CA79:CA142" si="238">CD79*CB79</f>
        <v>0</v>
      </c>
      <c r="CB79" s="860">
        <f t="shared" ref="CB79:CB142" si="239">G79</f>
        <v>0</v>
      </c>
      <c r="CC79" s="861">
        <f t="shared" ref="CC79:CC142" si="240">H79</f>
        <v>0</v>
      </c>
      <c r="CD79" s="922">
        <f t="shared" ref="CD79:CD142" si="241">U79</f>
        <v>0</v>
      </c>
      <c r="CE79" s="164" t="str">
        <f t="shared" ref="CE79:CE142" si="242">FM79</f>
        <v/>
      </c>
      <c r="CF79" s="163">
        <f t="shared" ref="CF79:CF142" si="243">ES79</f>
        <v>0</v>
      </c>
      <c r="CG79" s="460">
        <f t="shared" ref="CG79:CG142" si="244">CJ79*CH79</f>
        <v>0</v>
      </c>
      <c r="CH79" s="860">
        <f t="shared" ref="CH79:CH142" si="245">G79</f>
        <v>0</v>
      </c>
      <c r="CI79" s="861">
        <f t="shared" ref="CI79:CI142" si="246">H79</f>
        <v>0</v>
      </c>
      <c r="CJ79" s="922">
        <f t="shared" ref="CJ79:CJ142" si="247">W79</f>
        <v>0</v>
      </c>
      <c r="CK79" s="164" t="str">
        <f t="shared" si="153"/>
        <v/>
      </c>
      <c r="CL79" s="163">
        <f t="shared" si="154"/>
        <v>0</v>
      </c>
      <c r="CM79" s="460">
        <f t="shared" ref="CM79:CM142" si="248">CP79*CN79</f>
        <v>0</v>
      </c>
      <c r="CN79" s="860">
        <f t="shared" ref="CN79:CN142" si="249">G79</f>
        <v>0</v>
      </c>
      <c r="CO79" s="861">
        <f t="shared" ref="CO79:CO142" si="250">H79</f>
        <v>0</v>
      </c>
      <c r="CP79" s="922">
        <f t="shared" ref="CP79:CP142" si="251">Y79</f>
        <v>0</v>
      </c>
      <c r="CQ79" s="164" t="str">
        <f t="shared" si="155"/>
        <v/>
      </c>
      <c r="CR79" s="163">
        <f t="shared" si="156"/>
        <v>0</v>
      </c>
      <c r="CS79" s="460">
        <f t="shared" ref="CS79:CS142" si="252">CV79*CT79</f>
        <v>0</v>
      </c>
      <c r="CT79" s="860">
        <f t="shared" ref="CT79:CT142" si="253">G79</f>
        <v>0</v>
      </c>
      <c r="CU79" s="861">
        <f t="shared" ref="CU79:CU142" si="254">H79</f>
        <v>0</v>
      </c>
      <c r="CV79" s="922">
        <f t="shared" ref="CV79:CV142" si="255">AA79</f>
        <v>0</v>
      </c>
      <c r="CW79" s="164" t="str">
        <f t="shared" si="157"/>
        <v/>
      </c>
      <c r="CX79" s="163">
        <f t="shared" si="158"/>
        <v>0</v>
      </c>
      <c r="CY79" s="460">
        <f t="shared" ref="CY79:CY142" si="256">DB79*CZ79</f>
        <v>0</v>
      </c>
      <c r="CZ79" s="860">
        <f t="shared" ref="CZ79:CZ142" si="257">G79</f>
        <v>0</v>
      </c>
      <c r="DA79" s="861">
        <f t="shared" ref="DA79:DA142" si="258">H79</f>
        <v>0</v>
      </c>
      <c r="DB79" s="922">
        <f t="shared" ref="DB79:DB142" si="259">AC79</f>
        <v>0</v>
      </c>
      <c r="DC79" s="164" t="str">
        <f t="shared" si="159"/>
        <v/>
      </c>
      <c r="DD79" s="163">
        <f t="shared" si="160"/>
        <v>0</v>
      </c>
      <c r="DE79" s="460">
        <f t="shared" ref="DE79:DE142" si="260">DH79*DF79</f>
        <v>0</v>
      </c>
      <c r="DF79" s="860">
        <f t="shared" ref="DF79:DF142" si="261">G79</f>
        <v>0</v>
      </c>
      <c r="DG79" s="861">
        <f t="shared" ref="DG79:DG142" si="262">H79</f>
        <v>0</v>
      </c>
      <c r="DH79" s="922">
        <f t="shared" ref="DH79:DH142" si="263">AE79</f>
        <v>0</v>
      </c>
      <c r="DI79" s="164" t="str">
        <f t="shared" si="161"/>
        <v/>
      </c>
      <c r="DJ79" s="163">
        <f t="shared" si="162"/>
        <v>0</v>
      </c>
      <c r="DK79" s="460">
        <f t="shared" ref="DK79:DK142" si="264">DN79*DL79</f>
        <v>0</v>
      </c>
      <c r="DL79" s="860">
        <f t="shared" ref="DL79:DL142" si="265">G79</f>
        <v>0</v>
      </c>
      <c r="DM79" s="861">
        <f t="shared" ref="DM79:DM142" si="266">H79</f>
        <v>0</v>
      </c>
      <c r="DN79" s="922">
        <f t="shared" ref="DN79:DN142" si="267">AG79</f>
        <v>0</v>
      </c>
      <c r="DO79" s="164" t="str">
        <f t="shared" si="163"/>
        <v/>
      </c>
      <c r="DP79" s="163">
        <f t="shared" si="164"/>
        <v>0</v>
      </c>
      <c r="DQ79" s="460">
        <f t="shared" ref="DQ79:DQ142" si="268">DT79*DR79</f>
        <v>0</v>
      </c>
      <c r="DR79" s="860">
        <f t="shared" ref="DR79:DR142" si="269">G79</f>
        <v>0</v>
      </c>
      <c r="DS79" s="861">
        <f t="shared" ref="DS79:DS142" si="270">H79</f>
        <v>0</v>
      </c>
      <c r="DT79" s="922">
        <f t="shared" ref="DT79:DT142" si="271">AI79</f>
        <v>0</v>
      </c>
      <c r="DU79" s="164" t="str">
        <f t="shared" si="165"/>
        <v/>
      </c>
      <c r="DV79" s="163">
        <f t="shared" si="166"/>
        <v>0</v>
      </c>
      <c r="DW79" s="460">
        <f t="shared" ref="DW79:DW142" si="272">DZ79*DX79</f>
        <v>0</v>
      </c>
      <c r="DX79" s="860">
        <f t="shared" ref="DX79:DX142" si="273">G79</f>
        <v>0</v>
      </c>
      <c r="DY79" s="861">
        <f t="shared" ref="DY79:DY142" si="274">H79</f>
        <v>0</v>
      </c>
      <c r="DZ79" s="922">
        <f t="shared" ref="DZ79:DZ142" si="275">AK79</f>
        <v>0</v>
      </c>
      <c r="EA79" s="164" t="str">
        <f t="shared" si="167"/>
        <v/>
      </c>
      <c r="EB79" s="163">
        <f t="shared" si="168"/>
        <v>0</v>
      </c>
      <c r="EC79" s="460">
        <f t="shared" ref="EC79:EC142" si="276">EF79*ED79</f>
        <v>0</v>
      </c>
      <c r="ED79" s="860">
        <f t="shared" ref="ED79:ED142" si="277">G79</f>
        <v>0</v>
      </c>
      <c r="EE79" s="861">
        <f t="shared" ref="EE79:EE142" si="278">H79</f>
        <v>0</v>
      </c>
      <c r="EF79" s="922">
        <f t="shared" ref="EF79:EF142" si="279">AM79</f>
        <v>0</v>
      </c>
      <c r="EG79" s="164" t="str">
        <f t="shared" ref="EG79:EG142" si="280">FV79</f>
        <v/>
      </c>
      <c r="EH79" s="163">
        <f t="shared" ref="EH79:EH142" si="281">FB79</f>
        <v>0</v>
      </c>
      <c r="EI79" s="246"/>
      <c r="EJ79" s="246"/>
      <c r="EK79" s="155"/>
      <c r="EL79" s="22"/>
      <c r="EM79" s="163">
        <f t="shared" ref="EM79:EM142" si="282">IF(FG79="",0,RANK(FG79,FG79:FV79))</f>
        <v>0</v>
      </c>
      <c r="EN79" s="162">
        <f t="shared" ref="EN79:EN142" si="283">IF(FH79="",0,RANK(FH79,FG79:FV79))</f>
        <v>0</v>
      </c>
      <c r="EO79" s="162">
        <f t="shared" ref="EO79:EO142" si="284">IF(FI79="",0,RANK(FI79,FG79:FV79))</f>
        <v>0</v>
      </c>
      <c r="EP79" s="162">
        <f t="shared" ref="EP79:EP142" si="285">IF(FJ79="",0,RANK(FJ79,FG79:FV79))</f>
        <v>0</v>
      </c>
      <c r="EQ79" s="162">
        <f t="shared" ref="EQ79:EQ142" si="286">IF(FK79="",0,RANK(FK79,FG79:FV79))</f>
        <v>0</v>
      </c>
      <c r="ER79" s="162">
        <f t="shared" ref="ER79:ER142" si="287">IF(FL79="",0,RANK(FL79,FG79:FV79))</f>
        <v>0</v>
      </c>
      <c r="ES79" s="162">
        <f t="shared" si="119"/>
        <v>0</v>
      </c>
      <c r="ET79" s="162">
        <f t="shared" ref="ET79:ET142" si="288">IF(FN79="",0,RANK(FN79,FG79:FV79))</f>
        <v>0</v>
      </c>
      <c r="EU79" s="162">
        <f t="shared" ref="EU79:EU142" si="289">IF(FO79="",0,RANK(FO79,FG79:FV79))</f>
        <v>0</v>
      </c>
      <c r="EV79" s="162">
        <f t="shared" ref="EV79:EV142" si="290">IF(FP79="",0,RANK(FP79,FG79:FV79))</f>
        <v>0</v>
      </c>
      <c r="EW79" s="162">
        <f t="shared" ref="EW79:EW142" si="291">IF(FQ79="",0,RANK(FQ79,FG79:FV79))</f>
        <v>0</v>
      </c>
      <c r="EX79" s="162">
        <f t="shared" ref="EX79:EX142" si="292">IF(FR79="",0,RANK(FR79,FG79:FV79))</f>
        <v>0</v>
      </c>
      <c r="EY79" s="162">
        <f t="shared" ref="EY79:EY142" si="293">IF(FS79="",0,RANK(FS79,FG79:FV79))</f>
        <v>0</v>
      </c>
      <c r="EZ79" s="162">
        <f t="shared" ref="EZ79:EZ142" si="294">IF(FT79="",0,RANK(FT79,FG79:FV79))</f>
        <v>0</v>
      </c>
      <c r="FA79" s="162">
        <f t="shared" ref="FA79:FA142" si="295">IF(FU79="",0,RANK(FU79,FG79:FV79))</f>
        <v>0</v>
      </c>
      <c r="FB79" s="162">
        <f t="shared" ref="FB79:FB142" si="296">IF(FV79="",0,RANK(FV79,FG79:FV79))</f>
        <v>0</v>
      </c>
      <c r="FC79" s="22"/>
      <c r="FD79" s="161">
        <f t="shared" ref="FD79:FD142" si="297">AO79</f>
        <v>35</v>
      </c>
      <c r="FE79" s="620">
        <f t="shared" ref="FE79:FE142" si="298">IF(MIN(FX79:GM79)=FF79,0,MIN(FX79:GM79))</f>
        <v>0</v>
      </c>
      <c r="FF79" s="160">
        <f>FF5</f>
        <v>50</v>
      </c>
      <c r="FG79" s="159" t="str">
        <f t="shared" si="121"/>
        <v/>
      </c>
      <c r="FH79" s="159" t="str">
        <f t="shared" si="122"/>
        <v/>
      </c>
      <c r="FI79" s="159" t="str">
        <f t="shared" si="123"/>
        <v/>
      </c>
      <c r="FJ79" s="159" t="str">
        <f t="shared" si="124"/>
        <v/>
      </c>
      <c r="FK79" s="159" t="str">
        <f t="shared" si="125"/>
        <v/>
      </c>
      <c r="FL79" s="159" t="str">
        <f t="shared" si="126"/>
        <v/>
      </c>
      <c r="FM79" s="159" t="str">
        <f t="shared" si="127"/>
        <v/>
      </c>
      <c r="FN79" s="159" t="str">
        <f t="shared" si="128"/>
        <v/>
      </c>
      <c r="FO79" s="159" t="str">
        <f t="shared" si="129"/>
        <v/>
      </c>
      <c r="FP79" s="159" t="str">
        <f t="shared" si="130"/>
        <v/>
      </c>
      <c r="FQ79" s="159" t="str">
        <f t="shared" si="131"/>
        <v/>
      </c>
      <c r="FR79" s="159" t="str">
        <f t="shared" si="132"/>
        <v/>
      </c>
      <c r="FS79" s="159" t="str">
        <f t="shared" si="133"/>
        <v/>
      </c>
      <c r="FT79" s="159" t="str">
        <f t="shared" si="134"/>
        <v/>
      </c>
      <c r="FU79" s="159" t="str">
        <f t="shared" si="135"/>
        <v/>
      </c>
      <c r="FV79" s="159" t="str">
        <f t="shared" si="136"/>
        <v/>
      </c>
      <c r="FW79" s="158"/>
      <c r="FX79" s="732">
        <f t="shared" si="137"/>
        <v>50</v>
      </c>
      <c r="FY79" s="732">
        <f t="shared" si="138"/>
        <v>50</v>
      </c>
      <c r="FZ79" s="732">
        <f t="shared" si="139"/>
        <v>50</v>
      </c>
      <c r="GA79" s="732">
        <f t="shared" si="140"/>
        <v>50</v>
      </c>
      <c r="GB79" s="732">
        <f t="shared" si="141"/>
        <v>50</v>
      </c>
      <c r="GC79" s="732">
        <f t="shared" si="142"/>
        <v>50</v>
      </c>
      <c r="GD79" s="732">
        <f t="shared" si="143"/>
        <v>50</v>
      </c>
      <c r="GE79" s="732">
        <f t="shared" si="144"/>
        <v>50</v>
      </c>
      <c r="GF79" s="732">
        <f t="shared" si="145"/>
        <v>50</v>
      </c>
      <c r="GG79" s="732">
        <f t="shared" si="146"/>
        <v>50</v>
      </c>
      <c r="GH79" s="732">
        <f t="shared" si="147"/>
        <v>50</v>
      </c>
      <c r="GI79" s="732">
        <f t="shared" si="148"/>
        <v>50</v>
      </c>
      <c r="GJ79" s="732">
        <f t="shared" si="149"/>
        <v>50</v>
      </c>
      <c r="GK79" s="732">
        <f t="shared" si="150"/>
        <v>50</v>
      </c>
      <c r="GL79" s="732">
        <f t="shared" si="151"/>
        <v>50</v>
      </c>
      <c r="GM79" s="732">
        <f t="shared" si="152"/>
        <v>50</v>
      </c>
      <c r="GN79" s="734">
        <v>72</v>
      </c>
      <c r="GO79" s="155"/>
      <c r="GQ79" s="19"/>
      <c r="GR79" s="408"/>
      <c r="GS79" s="408"/>
      <c r="GT79" s="407" t="s">
        <v>333</v>
      </c>
      <c r="GU79" s="409"/>
      <c r="GV79" s="408"/>
      <c r="GW79" s="408"/>
      <c r="GX79" s="408"/>
      <c r="GY79" s="408"/>
      <c r="GZ79" s="408"/>
      <c r="HA79" s="408"/>
      <c r="HB79" s="408"/>
      <c r="HC79" s="408"/>
      <c r="HD79" s="408"/>
      <c r="HE79" s="408"/>
      <c r="HF79" s="408"/>
      <c r="HG79" s="436"/>
      <c r="HH79" s="19"/>
      <c r="HI79" s="591"/>
      <c r="HJ79" s="591"/>
      <c r="HK79" s="591"/>
      <c r="HL79" s="591"/>
      <c r="HM79" s="591"/>
      <c r="HN79" s="591"/>
      <c r="HO79" s="591"/>
      <c r="HP79" s="591"/>
      <c r="HQ79" s="591"/>
      <c r="HR79" s="591"/>
      <c r="HS79" s="591"/>
      <c r="HT79" s="591"/>
      <c r="HU79" s="591"/>
      <c r="HV79" s="591"/>
      <c r="HW79" s="591"/>
      <c r="HX79" s="591"/>
      <c r="HY79" s="591"/>
      <c r="HZ79" s="591"/>
      <c r="IA79" s="591"/>
      <c r="IB79" s="590"/>
      <c r="IC79" s="590"/>
      <c r="ID79" s="590"/>
      <c r="IE79" s="590"/>
      <c r="IF79" s="590"/>
      <c r="IG79" s="19"/>
    </row>
    <row r="80" spans="1:241" s="20" customFormat="1" ht="39.950000000000003" customHeight="1" x14ac:dyDescent="0.25">
      <c r="A80" s="27">
        <f>ROW()</f>
        <v>80</v>
      </c>
      <c r="B80" s="342">
        <f>IF(C80="I","",IF(ISBLANK(D80),"",IF(ISTEXT(D80),LARGE(B18:B79,1)+1,0)))</f>
        <v>59</v>
      </c>
      <c r="C80" s="344"/>
      <c r="D80" s="184" t="s">
        <v>114</v>
      </c>
      <c r="E80" s="664" t="s">
        <v>113</v>
      </c>
      <c r="F80" s="171"/>
      <c r="G80" s="856"/>
      <c r="H80" s="857"/>
      <c r="I80" s="707"/>
      <c r="J80" s="919">
        <f t="shared" si="187"/>
        <v>0</v>
      </c>
      <c r="K80" s="707"/>
      <c r="L80" s="919">
        <f t="shared" si="188"/>
        <v>0</v>
      </c>
      <c r="M80" s="707"/>
      <c r="N80" s="919">
        <f t="shared" si="189"/>
        <v>0</v>
      </c>
      <c r="O80" s="707"/>
      <c r="P80" s="919">
        <f t="shared" si="190"/>
        <v>0</v>
      </c>
      <c r="Q80" s="707"/>
      <c r="R80" s="919">
        <f t="shared" si="191"/>
        <v>0</v>
      </c>
      <c r="S80" s="707"/>
      <c r="T80" s="919">
        <f t="shared" si="192"/>
        <v>0</v>
      </c>
      <c r="U80" s="707"/>
      <c r="V80" s="919">
        <f t="shared" si="193"/>
        <v>0</v>
      </c>
      <c r="W80" s="707"/>
      <c r="X80" s="919">
        <f t="shared" si="194"/>
        <v>0</v>
      </c>
      <c r="Y80" s="707"/>
      <c r="Z80" s="919">
        <f t="shared" si="195"/>
        <v>0</v>
      </c>
      <c r="AA80" s="707"/>
      <c r="AB80" s="919">
        <f t="shared" si="196"/>
        <v>0</v>
      </c>
      <c r="AC80" s="707"/>
      <c r="AD80" s="919">
        <f t="shared" si="197"/>
        <v>0</v>
      </c>
      <c r="AE80" s="707"/>
      <c r="AF80" s="919">
        <f t="shared" si="198"/>
        <v>0</v>
      </c>
      <c r="AG80" s="707"/>
      <c r="AH80" s="919">
        <f t="shared" si="199"/>
        <v>0</v>
      </c>
      <c r="AI80" s="707"/>
      <c r="AJ80" s="919">
        <f t="shared" si="200"/>
        <v>0</v>
      </c>
      <c r="AK80" s="707"/>
      <c r="AL80" s="919">
        <f t="shared" si="183"/>
        <v>0</v>
      </c>
      <c r="AM80" s="707"/>
      <c r="AN80" s="916">
        <f t="shared" si="171"/>
        <v>0</v>
      </c>
      <c r="AO80" s="178">
        <f>AO6</f>
        <v>35</v>
      </c>
      <c r="AP80" s="964">
        <f t="shared" si="201"/>
        <v>0</v>
      </c>
      <c r="AQ80" s="926">
        <f t="shared" si="202"/>
        <v>0</v>
      </c>
      <c r="AR80" s="860">
        <f t="shared" si="203"/>
        <v>0</v>
      </c>
      <c r="AS80" s="861">
        <f t="shared" si="204"/>
        <v>0</v>
      </c>
      <c r="AT80" s="922">
        <f t="shared" si="205"/>
        <v>0</v>
      </c>
      <c r="AU80" s="164" t="str">
        <f t="shared" si="206"/>
        <v/>
      </c>
      <c r="AV80" s="163">
        <f t="shared" si="207"/>
        <v>0</v>
      </c>
      <c r="AW80" s="460">
        <f t="shared" si="208"/>
        <v>0</v>
      </c>
      <c r="AX80" s="860">
        <f t="shared" si="209"/>
        <v>0</v>
      </c>
      <c r="AY80" s="861">
        <f t="shared" si="210"/>
        <v>0</v>
      </c>
      <c r="AZ80" s="922">
        <f t="shared" si="211"/>
        <v>0</v>
      </c>
      <c r="BA80" s="164" t="str">
        <f t="shared" si="212"/>
        <v/>
      </c>
      <c r="BB80" s="163">
        <f t="shared" si="213"/>
        <v>0</v>
      </c>
      <c r="BC80" s="460">
        <f t="shared" si="214"/>
        <v>0</v>
      </c>
      <c r="BD80" s="860">
        <f t="shared" si="215"/>
        <v>0</v>
      </c>
      <c r="BE80" s="861">
        <f t="shared" si="216"/>
        <v>0</v>
      </c>
      <c r="BF80" s="922">
        <f t="shared" si="217"/>
        <v>0</v>
      </c>
      <c r="BG80" s="164" t="str">
        <f t="shared" si="218"/>
        <v/>
      </c>
      <c r="BH80" s="163">
        <f t="shared" si="219"/>
        <v>0</v>
      </c>
      <c r="BI80" s="460">
        <f t="shared" si="220"/>
        <v>0</v>
      </c>
      <c r="BJ80" s="860">
        <f t="shared" si="221"/>
        <v>0</v>
      </c>
      <c r="BK80" s="861">
        <f t="shared" si="222"/>
        <v>0</v>
      </c>
      <c r="BL80" s="922">
        <f t="shared" si="223"/>
        <v>0</v>
      </c>
      <c r="BM80" s="164" t="str">
        <f t="shared" si="224"/>
        <v/>
      </c>
      <c r="BN80" s="163">
        <f t="shared" si="225"/>
        <v>0</v>
      </c>
      <c r="BO80" s="460">
        <f t="shared" si="226"/>
        <v>0</v>
      </c>
      <c r="BP80" s="860">
        <f t="shared" si="227"/>
        <v>0</v>
      </c>
      <c r="BQ80" s="861">
        <f t="shared" si="228"/>
        <v>0</v>
      </c>
      <c r="BR80" s="922">
        <f t="shared" si="229"/>
        <v>0</v>
      </c>
      <c r="BS80" s="164" t="str">
        <f t="shared" si="230"/>
        <v/>
      </c>
      <c r="BT80" s="163">
        <f t="shared" si="231"/>
        <v>0</v>
      </c>
      <c r="BU80" s="460">
        <f t="shared" si="232"/>
        <v>0</v>
      </c>
      <c r="BV80" s="860">
        <f t="shared" si="233"/>
        <v>0</v>
      </c>
      <c r="BW80" s="861">
        <f t="shared" si="234"/>
        <v>0</v>
      </c>
      <c r="BX80" s="922">
        <f t="shared" si="235"/>
        <v>0</v>
      </c>
      <c r="BY80" s="164" t="str">
        <f t="shared" si="236"/>
        <v/>
      </c>
      <c r="BZ80" s="163">
        <f t="shared" si="237"/>
        <v>0</v>
      </c>
      <c r="CA80" s="460">
        <f t="shared" si="238"/>
        <v>0</v>
      </c>
      <c r="CB80" s="860">
        <f t="shared" si="239"/>
        <v>0</v>
      </c>
      <c r="CC80" s="861">
        <f t="shared" si="240"/>
        <v>0</v>
      </c>
      <c r="CD80" s="922">
        <f t="shared" si="241"/>
        <v>0</v>
      </c>
      <c r="CE80" s="164" t="str">
        <f t="shared" si="242"/>
        <v/>
      </c>
      <c r="CF80" s="163">
        <f t="shared" si="243"/>
        <v>0</v>
      </c>
      <c r="CG80" s="460">
        <f t="shared" si="244"/>
        <v>0</v>
      </c>
      <c r="CH80" s="860">
        <f t="shared" si="245"/>
        <v>0</v>
      </c>
      <c r="CI80" s="861">
        <f t="shared" si="246"/>
        <v>0</v>
      </c>
      <c r="CJ80" s="922">
        <f t="shared" si="247"/>
        <v>0</v>
      </c>
      <c r="CK80" s="164" t="str">
        <f t="shared" si="153"/>
        <v/>
      </c>
      <c r="CL80" s="163">
        <f t="shared" si="154"/>
        <v>0</v>
      </c>
      <c r="CM80" s="460">
        <f t="shared" si="248"/>
        <v>0</v>
      </c>
      <c r="CN80" s="860">
        <f t="shared" si="249"/>
        <v>0</v>
      </c>
      <c r="CO80" s="861">
        <f t="shared" si="250"/>
        <v>0</v>
      </c>
      <c r="CP80" s="922">
        <f t="shared" si="251"/>
        <v>0</v>
      </c>
      <c r="CQ80" s="164" t="str">
        <f t="shared" si="155"/>
        <v/>
      </c>
      <c r="CR80" s="163">
        <f t="shared" si="156"/>
        <v>0</v>
      </c>
      <c r="CS80" s="460">
        <f t="shared" si="252"/>
        <v>0</v>
      </c>
      <c r="CT80" s="860">
        <f t="shared" si="253"/>
        <v>0</v>
      </c>
      <c r="CU80" s="861">
        <f t="shared" si="254"/>
        <v>0</v>
      </c>
      <c r="CV80" s="922">
        <f t="shared" si="255"/>
        <v>0</v>
      </c>
      <c r="CW80" s="164" t="str">
        <f t="shared" si="157"/>
        <v/>
      </c>
      <c r="CX80" s="163">
        <f t="shared" si="158"/>
        <v>0</v>
      </c>
      <c r="CY80" s="460">
        <f t="shared" si="256"/>
        <v>0</v>
      </c>
      <c r="CZ80" s="860">
        <f t="shared" si="257"/>
        <v>0</v>
      </c>
      <c r="DA80" s="861">
        <f t="shared" si="258"/>
        <v>0</v>
      </c>
      <c r="DB80" s="922">
        <f t="shared" si="259"/>
        <v>0</v>
      </c>
      <c r="DC80" s="164" t="str">
        <f t="shared" si="159"/>
        <v/>
      </c>
      <c r="DD80" s="163">
        <f t="shared" si="160"/>
        <v>0</v>
      </c>
      <c r="DE80" s="460">
        <f t="shared" si="260"/>
        <v>0</v>
      </c>
      <c r="DF80" s="860">
        <f t="shared" si="261"/>
        <v>0</v>
      </c>
      <c r="DG80" s="861">
        <f t="shared" si="262"/>
        <v>0</v>
      </c>
      <c r="DH80" s="922">
        <f t="shared" si="263"/>
        <v>0</v>
      </c>
      <c r="DI80" s="164" t="str">
        <f t="shared" si="161"/>
        <v/>
      </c>
      <c r="DJ80" s="163">
        <f t="shared" si="162"/>
        <v>0</v>
      </c>
      <c r="DK80" s="460">
        <f t="shared" si="264"/>
        <v>0</v>
      </c>
      <c r="DL80" s="860">
        <f t="shared" si="265"/>
        <v>0</v>
      </c>
      <c r="DM80" s="861">
        <f t="shared" si="266"/>
        <v>0</v>
      </c>
      <c r="DN80" s="922">
        <f t="shared" si="267"/>
        <v>0</v>
      </c>
      <c r="DO80" s="164" t="str">
        <f t="shared" si="163"/>
        <v/>
      </c>
      <c r="DP80" s="163">
        <f t="shared" si="164"/>
        <v>0</v>
      </c>
      <c r="DQ80" s="460">
        <f t="shared" si="268"/>
        <v>0</v>
      </c>
      <c r="DR80" s="860">
        <f t="shared" si="269"/>
        <v>0</v>
      </c>
      <c r="DS80" s="861">
        <f t="shared" si="270"/>
        <v>0</v>
      </c>
      <c r="DT80" s="922">
        <f t="shared" si="271"/>
        <v>0</v>
      </c>
      <c r="DU80" s="164" t="str">
        <f t="shared" si="165"/>
        <v/>
      </c>
      <c r="DV80" s="163">
        <f t="shared" si="166"/>
        <v>0</v>
      </c>
      <c r="DW80" s="460">
        <f t="shared" si="272"/>
        <v>0</v>
      </c>
      <c r="DX80" s="860">
        <f t="shared" si="273"/>
        <v>0</v>
      </c>
      <c r="DY80" s="861">
        <f t="shared" si="274"/>
        <v>0</v>
      </c>
      <c r="DZ80" s="922">
        <f t="shared" si="275"/>
        <v>0</v>
      </c>
      <c r="EA80" s="164" t="str">
        <f t="shared" si="167"/>
        <v/>
      </c>
      <c r="EB80" s="163">
        <f t="shared" si="168"/>
        <v>0</v>
      </c>
      <c r="EC80" s="460">
        <f t="shared" si="276"/>
        <v>0</v>
      </c>
      <c r="ED80" s="860">
        <f t="shared" si="277"/>
        <v>0</v>
      </c>
      <c r="EE80" s="861">
        <f t="shared" si="278"/>
        <v>0</v>
      </c>
      <c r="EF80" s="922">
        <f t="shared" si="279"/>
        <v>0</v>
      </c>
      <c r="EG80" s="164" t="str">
        <f t="shared" si="280"/>
        <v/>
      </c>
      <c r="EH80" s="163">
        <f t="shared" si="281"/>
        <v>0</v>
      </c>
      <c r="EI80" s="246"/>
      <c r="EJ80" s="246"/>
      <c r="EK80" s="155"/>
      <c r="EL80" s="22"/>
      <c r="EM80" s="163">
        <f t="shared" si="282"/>
        <v>0</v>
      </c>
      <c r="EN80" s="162">
        <f t="shared" si="283"/>
        <v>0</v>
      </c>
      <c r="EO80" s="162">
        <f t="shared" si="284"/>
        <v>0</v>
      </c>
      <c r="EP80" s="162">
        <f t="shared" si="285"/>
        <v>0</v>
      </c>
      <c r="EQ80" s="162">
        <f t="shared" si="286"/>
        <v>0</v>
      </c>
      <c r="ER80" s="162">
        <f t="shared" si="287"/>
        <v>0</v>
      </c>
      <c r="ES80" s="162">
        <f t="shared" ref="ES80:ES143" si="299">IF(FM80="",0,RANK(FM80,FG80:FV80))</f>
        <v>0</v>
      </c>
      <c r="ET80" s="162">
        <f t="shared" si="288"/>
        <v>0</v>
      </c>
      <c r="EU80" s="162">
        <f t="shared" si="289"/>
        <v>0</v>
      </c>
      <c r="EV80" s="162">
        <f t="shared" si="290"/>
        <v>0</v>
      </c>
      <c r="EW80" s="162">
        <f t="shared" si="291"/>
        <v>0</v>
      </c>
      <c r="EX80" s="162">
        <f t="shared" si="292"/>
        <v>0</v>
      </c>
      <c r="EY80" s="162">
        <f t="shared" si="293"/>
        <v>0</v>
      </c>
      <c r="EZ80" s="162">
        <f t="shared" si="294"/>
        <v>0</v>
      </c>
      <c r="FA80" s="162">
        <f t="shared" si="295"/>
        <v>0</v>
      </c>
      <c r="FB80" s="162">
        <f t="shared" si="296"/>
        <v>0</v>
      </c>
      <c r="FC80" s="22"/>
      <c r="FD80" s="161">
        <f t="shared" si="297"/>
        <v>35</v>
      </c>
      <c r="FE80" s="620">
        <f t="shared" si="298"/>
        <v>0</v>
      </c>
      <c r="FF80" s="160">
        <f>FF5</f>
        <v>50</v>
      </c>
      <c r="FG80" s="159" t="str">
        <f t="shared" ref="FG80:FG143" si="300">IF(FX80=0,"",IF(FX80=FF80,"",(FE80/FX80)*FD80))</f>
        <v/>
      </c>
      <c r="FH80" s="159" t="str">
        <f t="shared" ref="FH80:FH143" si="301">IF(FY80=0,"",IF(FY80=FF80,"",(FE80/FY80)*FD80))</f>
        <v/>
      </c>
      <c r="FI80" s="159" t="str">
        <f t="shared" ref="FI80:FI143" si="302">IF(FZ80=0,"",IF(FZ80=FF80,"",(FE80/FZ80)*FD80))</f>
        <v/>
      </c>
      <c r="FJ80" s="159" t="str">
        <f t="shared" ref="FJ80:FJ143" si="303">IF(GA80=0,"",IF(GA80=FF80,"",(FE80/GA80)*FD80))</f>
        <v/>
      </c>
      <c r="FK80" s="159" t="str">
        <f t="shared" ref="FK80:FK143" si="304">IF(GB80=0,"",IF(GB80=FF80,"",(FE80/GB80)*FD80))</f>
        <v/>
      </c>
      <c r="FL80" s="159" t="str">
        <f t="shared" ref="FL80:FL143" si="305">IF(GC80=0,"",IF(GC80=FF80,"",(FE80/GC80)*FD80))</f>
        <v/>
      </c>
      <c r="FM80" s="159" t="str">
        <f t="shared" ref="FM80:FM143" si="306">IF(GD80=0,"",IF(GD80=FF80,"",(FE80/GD80)*FD80))</f>
        <v/>
      </c>
      <c r="FN80" s="159" t="str">
        <f t="shared" ref="FN80:FN143" si="307">IF(GE80=0,"",IF(GE80=FF80,"",(FE80/GE80)*FD80))</f>
        <v/>
      </c>
      <c r="FO80" s="159" t="str">
        <f t="shared" ref="FO80:FO143" si="308">IF(GF80=0,"",IF(GF80=FF80,"",(FE80/GF80)*FD80))</f>
        <v/>
      </c>
      <c r="FP80" s="159" t="str">
        <f t="shared" ref="FP80:FP143" si="309">IF(GG80=0,"",IF(GG80=FF80,"",(FE80/GG80)*FD80))</f>
        <v/>
      </c>
      <c r="FQ80" s="159" t="str">
        <f t="shared" ref="FQ80:FQ143" si="310">IF(GH80=0,"",IF(GH80=FF80,"",(FE80/GH80)*FD80))</f>
        <v/>
      </c>
      <c r="FR80" s="159" t="str">
        <f t="shared" ref="FR80:FR143" si="311">IF(GI80=0,"",IF(GI80=FF80,"",(FE80/GI80)*FD80))</f>
        <v/>
      </c>
      <c r="FS80" s="159" t="str">
        <f t="shared" ref="FS80:FS143" si="312">IF(GJ80=0,"",IF(GJ80=FF80,"",(FE80/GJ80)*FD80))</f>
        <v/>
      </c>
      <c r="FT80" s="159" t="str">
        <f t="shared" ref="FT80:FT143" si="313">IF(GK80=0,"",IF(GK80=FF80,"",(FE80/GK80)*FD80))</f>
        <v/>
      </c>
      <c r="FU80" s="159" t="str">
        <f t="shared" ref="FU80:FU143" si="314">IF(GL80=0,"",IF(GL80=FF80,"",(FE80/GL80)*FD80))</f>
        <v/>
      </c>
      <c r="FV80" s="159" t="str">
        <f t="shared" ref="FV80:FV143" si="315">IF(GM80=0,"",IF(GM80=FF80,"",(FE80/GM80)*FD80))</f>
        <v/>
      </c>
      <c r="FW80" s="158"/>
      <c r="FX80" s="732">
        <f t="shared" ref="FX80:FX143" si="316">IF(AT80=0,FF80,AT80)</f>
        <v>50</v>
      </c>
      <c r="FY80" s="732">
        <f t="shared" ref="FY80:FY143" si="317">IF(AZ80=0,FF80,AZ80)</f>
        <v>50</v>
      </c>
      <c r="FZ80" s="732">
        <f t="shared" ref="FZ80:FZ143" si="318">IF(BF80=0,FF80,BF80)</f>
        <v>50</v>
      </c>
      <c r="GA80" s="732">
        <f t="shared" ref="GA80:GA143" si="319">IF(BL80=0,FF80,BL80)</f>
        <v>50</v>
      </c>
      <c r="GB80" s="732">
        <f t="shared" ref="GB80:GB143" si="320">IF(BR80=0,FF80,BR80)</f>
        <v>50</v>
      </c>
      <c r="GC80" s="732">
        <f t="shared" ref="GC80:GC143" si="321">IF(BX80=0,FF80,BX80)</f>
        <v>50</v>
      </c>
      <c r="GD80" s="732">
        <f t="shared" ref="GD80:GD143" si="322">IF(CD80=0,FF80,CD80)</f>
        <v>50</v>
      </c>
      <c r="GE80" s="732">
        <f t="shared" ref="GE80:GE143" si="323">IF(CJ80=0,FF80,CJ80)</f>
        <v>50</v>
      </c>
      <c r="GF80" s="732">
        <f t="shared" ref="GF80:GF143" si="324">IF(CP80=0,FF80,CP80)</f>
        <v>50</v>
      </c>
      <c r="GG80" s="732">
        <f t="shared" ref="GG80:GG143" si="325">IF(CV80=0,FF80,CV80)</f>
        <v>50</v>
      </c>
      <c r="GH80" s="732">
        <f t="shared" ref="GH80:GH143" si="326">IF(DB80=0,FF80,DB80)</f>
        <v>50</v>
      </c>
      <c r="GI80" s="732">
        <f t="shared" ref="GI80:GI143" si="327">IF(DH80=0,FF80,DH80)</f>
        <v>50</v>
      </c>
      <c r="GJ80" s="732">
        <f t="shared" ref="GJ80:GJ143" si="328">IF(DN80=0,FF80,DN80)</f>
        <v>50</v>
      </c>
      <c r="GK80" s="732">
        <f t="shared" ref="GK80:GK143" si="329">IF(DT80=0,FF80,DT80)</f>
        <v>50</v>
      </c>
      <c r="GL80" s="732">
        <f t="shared" ref="GL80:GL143" si="330">IF(DZ80=0,FF80,DZ80)</f>
        <v>50</v>
      </c>
      <c r="GM80" s="732">
        <f t="shared" ref="GM80:GM143" si="331">IF(EF80=0,FF80,EF80)</f>
        <v>50</v>
      </c>
      <c r="GN80" s="734">
        <v>73</v>
      </c>
      <c r="GO80" s="155"/>
      <c r="GQ80" s="19"/>
      <c r="GR80" s="408"/>
      <c r="GS80" s="408"/>
      <c r="GT80" s="408" t="s">
        <v>334</v>
      </c>
      <c r="GU80" s="409"/>
      <c r="GV80" s="408"/>
      <c r="GW80" s="408"/>
      <c r="GX80" s="408"/>
      <c r="GY80" s="408"/>
      <c r="GZ80" s="408"/>
      <c r="HA80" s="408"/>
      <c r="HB80" s="408"/>
      <c r="HC80" s="408"/>
      <c r="HD80" s="408"/>
      <c r="HE80" s="408"/>
      <c r="HF80" s="408"/>
      <c r="HG80" s="436"/>
      <c r="HH80" s="19"/>
      <c r="HI80" s="480"/>
      <c r="HJ80" s="511" t="s">
        <v>380</v>
      </c>
      <c r="HK80" s="512">
        <v>1</v>
      </c>
      <c r="HL80" s="514">
        <f t="shared" ref="HL80:IA80" si="332">HL37</f>
        <v>1</v>
      </c>
      <c r="HM80" s="514">
        <f t="shared" si="332"/>
        <v>0</v>
      </c>
      <c r="HN80" s="514">
        <f t="shared" si="332"/>
        <v>0</v>
      </c>
      <c r="HO80" s="514">
        <f t="shared" si="332"/>
        <v>0</v>
      </c>
      <c r="HP80" s="514">
        <f t="shared" si="332"/>
        <v>0</v>
      </c>
      <c r="HQ80" s="514">
        <f t="shared" si="332"/>
        <v>0</v>
      </c>
      <c r="HR80" s="514">
        <f t="shared" si="332"/>
        <v>0</v>
      </c>
      <c r="HS80" s="514">
        <f t="shared" si="332"/>
        <v>0</v>
      </c>
      <c r="HT80" s="514">
        <f t="shared" si="332"/>
        <v>0</v>
      </c>
      <c r="HU80" s="514">
        <f t="shared" si="332"/>
        <v>0</v>
      </c>
      <c r="HV80" s="514">
        <f t="shared" si="332"/>
        <v>0</v>
      </c>
      <c r="HW80" s="514">
        <f t="shared" si="332"/>
        <v>0</v>
      </c>
      <c r="HX80" s="514">
        <f t="shared" si="332"/>
        <v>0</v>
      </c>
      <c r="HY80" s="514">
        <f t="shared" si="332"/>
        <v>0</v>
      </c>
      <c r="HZ80" s="514">
        <f t="shared" si="332"/>
        <v>0</v>
      </c>
      <c r="IA80" s="514">
        <f t="shared" si="332"/>
        <v>1</v>
      </c>
      <c r="IB80" s="590"/>
      <c r="IC80" s="590"/>
      <c r="ID80" s="590"/>
      <c r="IE80" s="590"/>
      <c r="IF80" s="590"/>
      <c r="IG80" s="19"/>
    </row>
    <row r="81" spans="1:245" s="20" customFormat="1" ht="39.950000000000003" customHeight="1" x14ac:dyDescent="0.25">
      <c r="A81" s="27">
        <f>ROW()</f>
        <v>81</v>
      </c>
      <c r="B81" s="342">
        <f>IF(C81="I","",IF(ISBLANK(D81),"",IF(ISTEXT(D81),LARGE(B18:B80,1)+1,0)))</f>
        <v>60</v>
      </c>
      <c r="C81" s="344"/>
      <c r="D81" s="173" t="s">
        <v>112</v>
      </c>
      <c r="E81" s="664" t="s">
        <v>111</v>
      </c>
      <c r="F81" s="171"/>
      <c r="G81" s="856"/>
      <c r="H81" s="857"/>
      <c r="I81" s="707"/>
      <c r="J81" s="919">
        <f t="shared" si="187"/>
        <v>0</v>
      </c>
      <c r="K81" s="707"/>
      <c r="L81" s="919">
        <f t="shared" si="188"/>
        <v>0</v>
      </c>
      <c r="M81" s="707"/>
      <c r="N81" s="919">
        <f t="shared" si="189"/>
        <v>0</v>
      </c>
      <c r="O81" s="707"/>
      <c r="P81" s="919">
        <f t="shared" si="190"/>
        <v>0</v>
      </c>
      <c r="Q81" s="707"/>
      <c r="R81" s="919">
        <f t="shared" si="191"/>
        <v>0</v>
      </c>
      <c r="S81" s="707"/>
      <c r="T81" s="919">
        <f t="shared" si="192"/>
        <v>0</v>
      </c>
      <c r="U81" s="707"/>
      <c r="V81" s="919">
        <f t="shared" si="193"/>
        <v>0</v>
      </c>
      <c r="W81" s="707"/>
      <c r="X81" s="919">
        <f t="shared" si="194"/>
        <v>0</v>
      </c>
      <c r="Y81" s="707"/>
      <c r="Z81" s="919">
        <f t="shared" si="195"/>
        <v>0</v>
      </c>
      <c r="AA81" s="707"/>
      <c r="AB81" s="919">
        <f t="shared" si="196"/>
        <v>0</v>
      </c>
      <c r="AC81" s="707"/>
      <c r="AD81" s="919">
        <f t="shared" si="197"/>
        <v>0</v>
      </c>
      <c r="AE81" s="707"/>
      <c r="AF81" s="919">
        <f t="shared" si="198"/>
        <v>0</v>
      </c>
      <c r="AG81" s="707"/>
      <c r="AH81" s="919">
        <f t="shared" si="199"/>
        <v>0</v>
      </c>
      <c r="AI81" s="707"/>
      <c r="AJ81" s="919">
        <f t="shared" si="200"/>
        <v>0</v>
      </c>
      <c r="AK81" s="707"/>
      <c r="AL81" s="919">
        <f t="shared" si="183"/>
        <v>0</v>
      </c>
      <c r="AM81" s="707"/>
      <c r="AN81" s="916">
        <f t="shared" si="171"/>
        <v>0</v>
      </c>
      <c r="AO81" s="178">
        <f>AO6</f>
        <v>35</v>
      </c>
      <c r="AP81" s="964">
        <f t="shared" si="201"/>
        <v>0</v>
      </c>
      <c r="AQ81" s="926">
        <f t="shared" si="202"/>
        <v>0</v>
      </c>
      <c r="AR81" s="860">
        <f t="shared" si="203"/>
        <v>0</v>
      </c>
      <c r="AS81" s="861">
        <f t="shared" si="204"/>
        <v>0</v>
      </c>
      <c r="AT81" s="922">
        <f t="shared" si="205"/>
        <v>0</v>
      </c>
      <c r="AU81" s="164" t="str">
        <f t="shared" si="206"/>
        <v/>
      </c>
      <c r="AV81" s="163">
        <f t="shared" si="207"/>
        <v>0</v>
      </c>
      <c r="AW81" s="460">
        <f t="shared" si="208"/>
        <v>0</v>
      </c>
      <c r="AX81" s="860">
        <f t="shared" si="209"/>
        <v>0</v>
      </c>
      <c r="AY81" s="861">
        <f t="shared" si="210"/>
        <v>0</v>
      </c>
      <c r="AZ81" s="922">
        <f t="shared" si="211"/>
        <v>0</v>
      </c>
      <c r="BA81" s="164" t="str">
        <f t="shared" si="212"/>
        <v/>
      </c>
      <c r="BB81" s="163">
        <f t="shared" si="213"/>
        <v>0</v>
      </c>
      <c r="BC81" s="460">
        <f t="shared" si="214"/>
        <v>0</v>
      </c>
      <c r="BD81" s="860">
        <f t="shared" si="215"/>
        <v>0</v>
      </c>
      <c r="BE81" s="861">
        <f t="shared" si="216"/>
        <v>0</v>
      </c>
      <c r="BF81" s="922">
        <f t="shared" si="217"/>
        <v>0</v>
      </c>
      <c r="BG81" s="164" t="str">
        <f t="shared" si="218"/>
        <v/>
      </c>
      <c r="BH81" s="163">
        <f t="shared" si="219"/>
        <v>0</v>
      </c>
      <c r="BI81" s="460">
        <f t="shared" si="220"/>
        <v>0</v>
      </c>
      <c r="BJ81" s="860">
        <f t="shared" si="221"/>
        <v>0</v>
      </c>
      <c r="BK81" s="861">
        <f t="shared" si="222"/>
        <v>0</v>
      </c>
      <c r="BL81" s="922">
        <f t="shared" si="223"/>
        <v>0</v>
      </c>
      <c r="BM81" s="164" t="str">
        <f t="shared" si="224"/>
        <v/>
      </c>
      <c r="BN81" s="163">
        <f t="shared" si="225"/>
        <v>0</v>
      </c>
      <c r="BO81" s="460">
        <f t="shared" si="226"/>
        <v>0</v>
      </c>
      <c r="BP81" s="860">
        <f t="shared" si="227"/>
        <v>0</v>
      </c>
      <c r="BQ81" s="861">
        <f t="shared" si="228"/>
        <v>0</v>
      </c>
      <c r="BR81" s="922">
        <f t="shared" si="229"/>
        <v>0</v>
      </c>
      <c r="BS81" s="164" t="str">
        <f t="shared" si="230"/>
        <v/>
      </c>
      <c r="BT81" s="163">
        <f t="shared" si="231"/>
        <v>0</v>
      </c>
      <c r="BU81" s="460">
        <f t="shared" si="232"/>
        <v>0</v>
      </c>
      <c r="BV81" s="860">
        <f t="shared" si="233"/>
        <v>0</v>
      </c>
      <c r="BW81" s="861">
        <f t="shared" si="234"/>
        <v>0</v>
      </c>
      <c r="BX81" s="922">
        <f t="shared" si="235"/>
        <v>0</v>
      </c>
      <c r="BY81" s="164" t="str">
        <f t="shared" si="236"/>
        <v/>
      </c>
      <c r="BZ81" s="163">
        <f t="shared" si="237"/>
        <v>0</v>
      </c>
      <c r="CA81" s="460">
        <f t="shared" si="238"/>
        <v>0</v>
      </c>
      <c r="CB81" s="860">
        <f t="shared" si="239"/>
        <v>0</v>
      </c>
      <c r="CC81" s="861">
        <f t="shared" si="240"/>
        <v>0</v>
      </c>
      <c r="CD81" s="922">
        <f t="shared" si="241"/>
        <v>0</v>
      </c>
      <c r="CE81" s="164" t="str">
        <f t="shared" si="242"/>
        <v/>
      </c>
      <c r="CF81" s="163">
        <f t="shared" si="243"/>
        <v>0</v>
      </c>
      <c r="CG81" s="460">
        <f t="shared" si="244"/>
        <v>0</v>
      </c>
      <c r="CH81" s="860">
        <f t="shared" si="245"/>
        <v>0</v>
      </c>
      <c r="CI81" s="861">
        <f t="shared" si="246"/>
        <v>0</v>
      </c>
      <c r="CJ81" s="922">
        <f t="shared" si="247"/>
        <v>0</v>
      </c>
      <c r="CK81" s="164" t="str">
        <f t="shared" ref="CK81:CK144" si="333">FN81</f>
        <v/>
      </c>
      <c r="CL81" s="163">
        <f t="shared" ref="CL81:CL144" si="334">ET81</f>
        <v>0</v>
      </c>
      <c r="CM81" s="460">
        <f t="shared" si="248"/>
        <v>0</v>
      </c>
      <c r="CN81" s="860">
        <f t="shared" si="249"/>
        <v>0</v>
      </c>
      <c r="CO81" s="861">
        <f t="shared" si="250"/>
        <v>0</v>
      </c>
      <c r="CP81" s="922">
        <f t="shared" si="251"/>
        <v>0</v>
      </c>
      <c r="CQ81" s="164" t="str">
        <f t="shared" ref="CQ81:CQ144" si="335">FO81</f>
        <v/>
      </c>
      <c r="CR81" s="163">
        <f t="shared" ref="CR81:CR144" si="336">EU81</f>
        <v>0</v>
      </c>
      <c r="CS81" s="460">
        <f t="shared" si="252"/>
        <v>0</v>
      </c>
      <c r="CT81" s="860">
        <f t="shared" si="253"/>
        <v>0</v>
      </c>
      <c r="CU81" s="861">
        <f t="shared" si="254"/>
        <v>0</v>
      </c>
      <c r="CV81" s="922">
        <f t="shared" si="255"/>
        <v>0</v>
      </c>
      <c r="CW81" s="164" t="str">
        <f t="shared" ref="CW81:CW144" si="337">FP81</f>
        <v/>
      </c>
      <c r="CX81" s="163">
        <f t="shared" ref="CX81:CX144" si="338">EV81</f>
        <v>0</v>
      </c>
      <c r="CY81" s="460">
        <f t="shared" si="256"/>
        <v>0</v>
      </c>
      <c r="CZ81" s="860">
        <f t="shared" si="257"/>
        <v>0</v>
      </c>
      <c r="DA81" s="861">
        <f t="shared" si="258"/>
        <v>0</v>
      </c>
      <c r="DB81" s="922">
        <f t="shared" si="259"/>
        <v>0</v>
      </c>
      <c r="DC81" s="164" t="str">
        <f t="shared" ref="DC81:DC144" si="339">FQ81</f>
        <v/>
      </c>
      <c r="DD81" s="163">
        <f t="shared" ref="DD81:DD144" si="340">EW81</f>
        <v>0</v>
      </c>
      <c r="DE81" s="460">
        <f t="shared" si="260"/>
        <v>0</v>
      </c>
      <c r="DF81" s="860">
        <f t="shared" si="261"/>
        <v>0</v>
      </c>
      <c r="DG81" s="861">
        <f t="shared" si="262"/>
        <v>0</v>
      </c>
      <c r="DH81" s="922">
        <f t="shared" si="263"/>
        <v>0</v>
      </c>
      <c r="DI81" s="164" t="str">
        <f t="shared" ref="DI81:DI144" si="341">FR81</f>
        <v/>
      </c>
      <c r="DJ81" s="163">
        <f t="shared" ref="DJ81:DJ144" si="342">EX81</f>
        <v>0</v>
      </c>
      <c r="DK81" s="460">
        <f t="shared" si="264"/>
        <v>0</v>
      </c>
      <c r="DL81" s="860">
        <f t="shared" si="265"/>
        <v>0</v>
      </c>
      <c r="DM81" s="861">
        <f t="shared" si="266"/>
        <v>0</v>
      </c>
      <c r="DN81" s="922">
        <f t="shared" si="267"/>
        <v>0</v>
      </c>
      <c r="DO81" s="164" t="str">
        <f t="shared" ref="DO81:DO144" si="343">FS81</f>
        <v/>
      </c>
      <c r="DP81" s="163">
        <f t="shared" ref="DP81:DP144" si="344">EY81</f>
        <v>0</v>
      </c>
      <c r="DQ81" s="460">
        <f t="shared" si="268"/>
        <v>0</v>
      </c>
      <c r="DR81" s="860">
        <f t="shared" si="269"/>
        <v>0</v>
      </c>
      <c r="DS81" s="861">
        <f t="shared" si="270"/>
        <v>0</v>
      </c>
      <c r="DT81" s="922">
        <f t="shared" si="271"/>
        <v>0</v>
      </c>
      <c r="DU81" s="164" t="str">
        <f t="shared" ref="DU81:DU144" si="345">FT81</f>
        <v/>
      </c>
      <c r="DV81" s="163">
        <f t="shared" ref="DV81:DV144" si="346">EZ81</f>
        <v>0</v>
      </c>
      <c r="DW81" s="460">
        <f t="shared" si="272"/>
        <v>0</v>
      </c>
      <c r="DX81" s="860">
        <f t="shared" si="273"/>
        <v>0</v>
      </c>
      <c r="DY81" s="861">
        <f t="shared" si="274"/>
        <v>0</v>
      </c>
      <c r="DZ81" s="922">
        <f t="shared" si="275"/>
        <v>0</v>
      </c>
      <c r="EA81" s="164" t="str">
        <f t="shared" ref="EA81:EA144" si="347">FU81</f>
        <v/>
      </c>
      <c r="EB81" s="163">
        <f t="shared" ref="EB81:EB144" si="348">FA81</f>
        <v>0</v>
      </c>
      <c r="EC81" s="460">
        <f t="shared" si="276"/>
        <v>0</v>
      </c>
      <c r="ED81" s="860">
        <f t="shared" si="277"/>
        <v>0</v>
      </c>
      <c r="EE81" s="861">
        <f t="shared" si="278"/>
        <v>0</v>
      </c>
      <c r="EF81" s="922">
        <f t="shared" si="279"/>
        <v>0</v>
      </c>
      <c r="EG81" s="164" t="str">
        <f t="shared" si="280"/>
        <v/>
      </c>
      <c r="EH81" s="163">
        <f t="shared" si="281"/>
        <v>0</v>
      </c>
      <c r="EI81" s="246"/>
      <c r="EJ81" s="246"/>
      <c r="EK81" s="155"/>
      <c r="EL81" s="22"/>
      <c r="EM81" s="163">
        <f t="shared" si="282"/>
        <v>0</v>
      </c>
      <c r="EN81" s="162">
        <f t="shared" si="283"/>
        <v>0</v>
      </c>
      <c r="EO81" s="162">
        <f t="shared" si="284"/>
        <v>0</v>
      </c>
      <c r="EP81" s="162">
        <f t="shared" si="285"/>
        <v>0</v>
      </c>
      <c r="EQ81" s="162">
        <f t="shared" si="286"/>
        <v>0</v>
      </c>
      <c r="ER81" s="162">
        <f t="shared" si="287"/>
        <v>0</v>
      </c>
      <c r="ES81" s="162">
        <f t="shared" si="299"/>
        <v>0</v>
      </c>
      <c r="ET81" s="162">
        <f t="shared" si="288"/>
        <v>0</v>
      </c>
      <c r="EU81" s="162">
        <f t="shared" si="289"/>
        <v>0</v>
      </c>
      <c r="EV81" s="162">
        <f t="shared" si="290"/>
        <v>0</v>
      </c>
      <c r="EW81" s="162">
        <f t="shared" si="291"/>
        <v>0</v>
      </c>
      <c r="EX81" s="162">
        <f t="shared" si="292"/>
        <v>0</v>
      </c>
      <c r="EY81" s="162">
        <f t="shared" si="293"/>
        <v>0</v>
      </c>
      <c r="EZ81" s="162">
        <f t="shared" si="294"/>
        <v>0</v>
      </c>
      <c r="FA81" s="162">
        <f t="shared" si="295"/>
        <v>0</v>
      </c>
      <c r="FB81" s="162">
        <f t="shared" si="296"/>
        <v>0</v>
      </c>
      <c r="FC81" s="22"/>
      <c r="FD81" s="161">
        <f t="shared" si="297"/>
        <v>35</v>
      </c>
      <c r="FE81" s="620">
        <f t="shared" si="298"/>
        <v>0</v>
      </c>
      <c r="FF81" s="160">
        <f>FF5</f>
        <v>50</v>
      </c>
      <c r="FG81" s="159" t="str">
        <f t="shared" si="300"/>
        <v/>
      </c>
      <c r="FH81" s="159" t="str">
        <f t="shared" si="301"/>
        <v/>
      </c>
      <c r="FI81" s="159" t="str">
        <f t="shared" si="302"/>
        <v/>
      </c>
      <c r="FJ81" s="159" t="str">
        <f t="shared" si="303"/>
        <v/>
      </c>
      <c r="FK81" s="159" t="str">
        <f t="shared" si="304"/>
        <v/>
      </c>
      <c r="FL81" s="159" t="str">
        <f t="shared" si="305"/>
        <v/>
      </c>
      <c r="FM81" s="159" t="str">
        <f t="shared" si="306"/>
        <v/>
      </c>
      <c r="FN81" s="159" t="str">
        <f t="shared" si="307"/>
        <v/>
      </c>
      <c r="FO81" s="159" t="str">
        <f t="shared" si="308"/>
        <v/>
      </c>
      <c r="FP81" s="159" t="str">
        <f t="shared" si="309"/>
        <v/>
      </c>
      <c r="FQ81" s="159" t="str">
        <f t="shared" si="310"/>
        <v/>
      </c>
      <c r="FR81" s="159" t="str">
        <f t="shared" si="311"/>
        <v/>
      </c>
      <c r="FS81" s="159" t="str">
        <f t="shared" si="312"/>
        <v/>
      </c>
      <c r="FT81" s="159" t="str">
        <f t="shared" si="313"/>
        <v/>
      </c>
      <c r="FU81" s="159" t="str">
        <f t="shared" si="314"/>
        <v/>
      </c>
      <c r="FV81" s="159" t="str">
        <f t="shared" si="315"/>
        <v/>
      </c>
      <c r="FW81" s="158"/>
      <c r="FX81" s="732">
        <f t="shared" si="316"/>
        <v>50</v>
      </c>
      <c r="FY81" s="732">
        <f t="shared" si="317"/>
        <v>50</v>
      </c>
      <c r="FZ81" s="732">
        <f t="shared" si="318"/>
        <v>50</v>
      </c>
      <c r="GA81" s="732">
        <f t="shared" si="319"/>
        <v>50</v>
      </c>
      <c r="GB81" s="732">
        <f t="shared" si="320"/>
        <v>50</v>
      </c>
      <c r="GC81" s="732">
        <f t="shared" si="321"/>
        <v>50</v>
      </c>
      <c r="GD81" s="732">
        <f t="shared" si="322"/>
        <v>50</v>
      </c>
      <c r="GE81" s="732">
        <f t="shared" si="323"/>
        <v>50</v>
      </c>
      <c r="GF81" s="732">
        <f t="shared" si="324"/>
        <v>50</v>
      </c>
      <c r="GG81" s="732">
        <f t="shared" si="325"/>
        <v>50</v>
      </c>
      <c r="GH81" s="732">
        <f t="shared" si="326"/>
        <v>50</v>
      </c>
      <c r="GI81" s="732">
        <f t="shared" si="327"/>
        <v>50</v>
      </c>
      <c r="GJ81" s="732">
        <f t="shared" si="328"/>
        <v>50</v>
      </c>
      <c r="GK81" s="732">
        <f t="shared" si="329"/>
        <v>50</v>
      </c>
      <c r="GL81" s="732">
        <f t="shared" si="330"/>
        <v>50</v>
      </c>
      <c r="GM81" s="732">
        <f t="shared" si="331"/>
        <v>50</v>
      </c>
      <c r="GN81" s="734">
        <v>74</v>
      </c>
      <c r="GO81" s="155"/>
      <c r="GQ81" s="19"/>
      <c r="GR81" s="408"/>
      <c r="GS81" s="408"/>
      <c r="GT81" s="408" t="s">
        <v>335</v>
      </c>
      <c r="GU81" s="409"/>
      <c r="GV81" s="408"/>
      <c r="GW81" s="408"/>
      <c r="GX81" s="408"/>
      <c r="GY81" s="408"/>
      <c r="GZ81" s="408"/>
      <c r="HA81" s="408"/>
      <c r="HB81" s="408"/>
      <c r="HC81" s="408"/>
      <c r="HD81" s="408"/>
      <c r="HE81" s="408"/>
      <c r="HF81" s="408"/>
      <c r="HG81" s="436"/>
      <c r="HH81" s="19"/>
      <c r="HI81" s="591"/>
      <c r="HJ81" s="591"/>
      <c r="HK81" s="785" t="s">
        <v>531</v>
      </c>
      <c r="HL81" s="721">
        <f>IF(HL80=0,0,RANK(HL80,HL80:IA80))</f>
        <v>1</v>
      </c>
      <c r="HM81" s="721">
        <f>IF(HM80=0,0,RANK(HM80,HL80:IA80))</f>
        <v>0</v>
      </c>
      <c r="HN81" s="721">
        <f>IF(HN80=0,0,RANK(HN80,HL80:IA80))</f>
        <v>0</v>
      </c>
      <c r="HO81" s="721">
        <f>IF(HO80=0,0,RANK(HO80,HL80:IA80))</f>
        <v>0</v>
      </c>
      <c r="HP81" s="721">
        <f>IF(HP80=0,0,RANK(HP80,HL80:IA80))</f>
        <v>0</v>
      </c>
      <c r="HQ81" s="721">
        <f>IF(HQ80=0,0,RANK(HQ80,HL80:IA80))</f>
        <v>0</v>
      </c>
      <c r="HR81" s="721">
        <f>IF(HR80=0,0,RANK(HR80,HL80:IA80))</f>
        <v>0</v>
      </c>
      <c r="HS81" s="721">
        <f>IF(HS80=0,0,RANK(HS80,HM80:IB80))</f>
        <v>0</v>
      </c>
      <c r="HT81" s="721">
        <f t="shared" ref="HT81:HZ81" si="349">IF(HT80=0,0,RANK(HT80,HN80:IC80))</f>
        <v>0</v>
      </c>
      <c r="HU81" s="721">
        <f t="shared" si="349"/>
        <v>0</v>
      </c>
      <c r="HV81" s="721">
        <f t="shared" si="349"/>
        <v>0</v>
      </c>
      <c r="HW81" s="721">
        <f t="shared" si="349"/>
        <v>0</v>
      </c>
      <c r="HX81" s="721">
        <f t="shared" si="349"/>
        <v>0</v>
      </c>
      <c r="HY81" s="721">
        <f t="shared" si="349"/>
        <v>0</v>
      </c>
      <c r="HZ81" s="721">
        <f t="shared" si="349"/>
        <v>0</v>
      </c>
      <c r="IA81" s="780">
        <f>IF(IA80=0,0,RANK(IA80,HL80:IA80))</f>
        <v>1</v>
      </c>
      <c r="IB81" s="590"/>
      <c r="IC81" s="590"/>
      <c r="ID81" s="590"/>
      <c r="IE81" s="590"/>
      <c r="IF81" s="590"/>
      <c r="IG81" s="19"/>
    </row>
    <row r="82" spans="1:245" s="20" customFormat="1" ht="39.950000000000003" customHeight="1" x14ac:dyDescent="0.25">
      <c r="A82" s="27">
        <f>ROW()</f>
        <v>82</v>
      </c>
      <c r="B82" s="342">
        <f>IF(C82="I","",IF(ISBLANK(D82),"",IF(ISTEXT(D82),LARGE(B18:B81,1)+1,0)))</f>
        <v>61</v>
      </c>
      <c r="C82" s="344"/>
      <c r="D82" s="173" t="s">
        <v>110</v>
      </c>
      <c r="E82" s="664" t="s">
        <v>105</v>
      </c>
      <c r="F82" s="171"/>
      <c r="G82" s="856"/>
      <c r="H82" s="857"/>
      <c r="I82" s="707"/>
      <c r="J82" s="919">
        <f t="shared" si="187"/>
        <v>0</v>
      </c>
      <c r="K82" s="707"/>
      <c r="L82" s="919">
        <f t="shared" si="188"/>
        <v>0</v>
      </c>
      <c r="M82" s="707"/>
      <c r="N82" s="919">
        <f t="shared" si="189"/>
        <v>0</v>
      </c>
      <c r="O82" s="707"/>
      <c r="P82" s="919">
        <f t="shared" si="190"/>
        <v>0</v>
      </c>
      <c r="Q82" s="707"/>
      <c r="R82" s="919">
        <f t="shared" si="191"/>
        <v>0</v>
      </c>
      <c r="S82" s="707"/>
      <c r="T82" s="919">
        <f t="shared" si="192"/>
        <v>0</v>
      </c>
      <c r="U82" s="707"/>
      <c r="V82" s="919">
        <f t="shared" si="193"/>
        <v>0</v>
      </c>
      <c r="W82" s="707"/>
      <c r="X82" s="919">
        <f t="shared" si="194"/>
        <v>0</v>
      </c>
      <c r="Y82" s="707"/>
      <c r="Z82" s="919">
        <f t="shared" si="195"/>
        <v>0</v>
      </c>
      <c r="AA82" s="707"/>
      <c r="AB82" s="919">
        <f t="shared" si="196"/>
        <v>0</v>
      </c>
      <c r="AC82" s="707"/>
      <c r="AD82" s="919">
        <f t="shared" si="197"/>
        <v>0</v>
      </c>
      <c r="AE82" s="707"/>
      <c r="AF82" s="919">
        <f t="shared" si="198"/>
        <v>0</v>
      </c>
      <c r="AG82" s="707"/>
      <c r="AH82" s="919">
        <f t="shared" si="199"/>
        <v>0</v>
      </c>
      <c r="AI82" s="707"/>
      <c r="AJ82" s="919">
        <f t="shared" si="200"/>
        <v>0</v>
      </c>
      <c r="AK82" s="707"/>
      <c r="AL82" s="919">
        <f t="shared" ref="AL82:AL113" si="350">FA82</f>
        <v>0</v>
      </c>
      <c r="AM82" s="707"/>
      <c r="AN82" s="916">
        <f t="shared" si="171"/>
        <v>0</v>
      </c>
      <c r="AO82" s="178">
        <f>AO6</f>
        <v>35</v>
      </c>
      <c r="AP82" s="964">
        <f t="shared" si="201"/>
        <v>0</v>
      </c>
      <c r="AQ82" s="926">
        <f t="shared" si="202"/>
        <v>0</v>
      </c>
      <c r="AR82" s="860">
        <f t="shared" si="203"/>
        <v>0</v>
      </c>
      <c r="AS82" s="861">
        <f t="shared" si="204"/>
        <v>0</v>
      </c>
      <c r="AT82" s="922">
        <f t="shared" si="205"/>
        <v>0</v>
      </c>
      <c r="AU82" s="164" t="str">
        <f t="shared" si="206"/>
        <v/>
      </c>
      <c r="AV82" s="163">
        <f t="shared" si="207"/>
        <v>0</v>
      </c>
      <c r="AW82" s="460">
        <f t="shared" si="208"/>
        <v>0</v>
      </c>
      <c r="AX82" s="860">
        <f t="shared" si="209"/>
        <v>0</v>
      </c>
      <c r="AY82" s="861">
        <f t="shared" si="210"/>
        <v>0</v>
      </c>
      <c r="AZ82" s="922">
        <f t="shared" si="211"/>
        <v>0</v>
      </c>
      <c r="BA82" s="164" t="str">
        <f t="shared" si="212"/>
        <v/>
      </c>
      <c r="BB82" s="163">
        <f t="shared" si="213"/>
        <v>0</v>
      </c>
      <c r="BC82" s="460">
        <f t="shared" si="214"/>
        <v>0</v>
      </c>
      <c r="BD82" s="860">
        <f t="shared" si="215"/>
        <v>0</v>
      </c>
      <c r="BE82" s="861">
        <f t="shared" si="216"/>
        <v>0</v>
      </c>
      <c r="BF82" s="922">
        <f t="shared" si="217"/>
        <v>0</v>
      </c>
      <c r="BG82" s="164" t="str">
        <f t="shared" si="218"/>
        <v/>
      </c>
      <c r="BH82" s="163">
        <f t="shared" si="219"/>
        <v>0</v>
      </c>
      <c r="BI82" s="460">
        <f t="shared" si="220"/>
        <v>0</v>
      </c>
      <c r="BJ82" s="860">
        <f t="shared" si="221"/>
        <v>0</v>
      </c>
      <c r="BK82" s="861">
        <f t="shared" si="222"/>
        <v>0</v>
      </c>
      <c r="BL82" s="922">
        <f t="shared" si="223"/>
        <v>0</v>
      </c>
      <c r="BM82" s="164" t="str">
        <f t="shared" si="224"/>
        <v/>
      </c>
      <c r="BN82" s="163">
        <f t="shared" si="225"/>
        <v>0</v>
      </c>
      <c r="BO82" s="460">
        <f t="shared" si="226"/>
        <v>0</v>
      </c>
      <c r="BP82" s="860">
        <f t="shared" si="227"/>
        <v>0</v>
      </c>
      <c r="BQ82" s="861">
        <f t="shared" si="228"/>
        <v>0</v>
      </c>
      <c r="BR82" s="922">
        <f t="shared" si="229"/>
        <v>0</v>
      </c>
      <c r="BS82" s="164" t="str">
        <f t="shared" si="230"/>
        <v/>
      </c>
      <c r="BT82" s="163">
        <f t="shared" si="231"/>
        <v>0</v>
      </c>
      <c r="BU82" s="460">
        <f t="shared" si="232"/>
        <v>0</v>
      </c>
      <c r="BV82" s="860">
        <f t="shared" si="233"/>
        <v>0</v>
      </c>
      <c r="BW82" s="861">
        <f t="shared" si="234"/>
        <v>0</v>
      </c>
      <c r="BX82" s="922">
        <f t="shared" si="235"/>
        <v>0</v>
      </c>
      <c r="BY82" s="164" t="str">
        <f t="shared" si="236"/>
        <v/>
      </c>
      <c r="BZ82" s="163">
        <f t="shared" si="237"/>
        <v>0</v>
      </c>
      <c r="CA82" s="460">
        <f t="shared" si="238"/>
        <v>0</v>
      </c>
      <c r="CB82" s="860">
        <f t="shared" si="239"/>
        <v>0</v>
      </c>
      <c r="CC82" s="861">
        <f t="shared" si="240"/>
        <v>0</v>
      </c>
      <c r="CD82" s="922">
        <f t="shared" si="241"/>
        <v>0</v>
      </c>
      <c r="CE82" s="164" t="str">
        <f t="shared" si="242"/>
        <v/>
      </c>
      <c r="CF82" s="163">
        <f t="shared" si="243"/>
        <v>0</v>
      </c>
      <c r="CG82" s="460">
        <f t="shared" si="244"/>
        <v>0</v>
      </c>
      <c r="CH82" s="860">
        <f t="shared" si="245"/>
        <v>0</v>
      </c>
      <c r="CI82" s="861">
        <f t="shared" si="246"/>
        <v>0</v>
      </c>
      <c r="CJ82" s="922">
        <f t="shared" si="247"/>
        <v>0</v>
      </c>
      <c r="CK82" s="164" t="str">
        <f t="shared" si="333"/>
        <v/>
      </c>
      <c r="CL82" s="163">
        <f t="shared" si="334"/>
        <v>0</v>
      </c>
      <c r="CM82" s="460">
        <f t="shared" si="248"/>
        <v>0</v>
      </c>
      <c r="CN82" s="860">
        <f t="shared" si="249"/>
        <v>0</v>
      </c>
      <c r="CO82" s="861">
        <f t="shared" si="250"/>
        <v>0</v>
      </c>
      <c r="CP82" s="922">
        <f t="shared" si="251"/>
        <v>0</v>
      </c>
      <c r="CQ82" s="164" t="str">
        <f t="shared" si="335"/>
        <v/>
      </c>
      <c r="CR82" s="163">
        <f t="shared" si="336"/>
        <v>0</v>
      </c>
      <c r="CS82" s="460">
        <f t="shared" si="252"/>
        <v>0</v>
      </c>
      <c r="CT82" s="860">
        <f t="shared" si="253"/>
        <v>0</v>
      </c>
      <c r="CU82" s="861">
        <f t="shared" si="254"/>
        <v>0</v>
      </c>
      <c r="CV82" s="922">
        <f t="shared" si="255"/>
        <v>0</v>
      </c>
      <c r="CW82" s="164" t="str">
        <f t="shared" si="337"/>
        <v/>
      </c>
      <c r="CX82" s="163">
        <f t="shared" si="338"/>
        <v>0</v>
      </c>
      <c r="CY82" s="460">
        <f t="shared" si="256"/>
        <v>0</v>
      </c>
      <c r="CZ82" s="860">
        <f t="shared" si="257"/>
        <v>0</v>
      </c>
      <c r="DA82" s="861">
        <f t="shared" si="258"/>
        <v>0</v>
      </c>
      <c r="DB82" s="922">
        <f t="shared" si="259"/>
        <v>0</v>
      </c>
      <c r="DC82" s="164" t="str">
        <f t="shared" si="339"/>
        <v/>
      </c>
      <c r="DD82" s="163">
        <f t="shared" si="340"/>
        <v>0</v>
      </c>
      <c r="DE82" s="460">
        <f t="shared" si="260"/>
        <v>0</v>
      </c>
      <c r="DF82" s="860">
        <f t="shared" si="261"/>
        <v>0</v>
      </c>
      <c r="DG82" s="861">
        <f t="shared" si="262"/>
        <v>0</v>
      </c>
      <c r="DH82" s="922">
        <f t="shared" si="263"/>
        <v>0</v>
      </c>
      <c r="DI82" s="164" t="str">
        <f t="shared" si="341"/>
        <v/>
      </c>
      <c r="DJ82" s="163">
        <f t="shared" si="342"/>
        <v>0</v>
      </c>
      <c r="DK82" s="460">
        <f t="shared" si="264"/>
        <v>0</v>
      </c>
      <c r="DL82" s="860">
        <f t="shared" si="265"/>
        <v>0</v>
      </c>
      <c r="DM82" s="861">
        <f t="shared" si="266"/>
        <v>0</v>
      </c>
      <c r="DN82" s="922">
        <f t="shared" si="267"/>
        <v>0</v>
      </c>
      <c r="DO82" s="164" t="str">
        <f t="shared" si="343"/>
        <v/>
      </c>
      <c r="DP82" s="163">
        <f t="shared" si="344"/>
        <v>0</v>
      </c>
      <c r="DQ82" s="460">
        <f t="shared" si="268"/>
        <v>0</v>
      </c>
      <c r="DR82" s="860">
        <f t="shared" si="269"/>
        <v>0</v>
      </c>
      <c r="DS82" s="861">
        <f t="shared" si="270"/>
        <v>0</v>
      </c>
      <c r="DT82" s="922">
        <f t="shared" si="271"/>
        <v>0</v>
      </c>
      <c r="DU82" s="164" t="str">
        <f t="shared" si="345"/>
        <v/>
      </c>
      <c r="DV82" s="163">
        <f t="shared" si="346"/>
        <v>0</v>
      </c>
      <c r="DW82" s="460">
        <f t="shared" si="272"/>
        <v>0</v>
      </c>
      <c r="DX82" s="860">
        <f t="shared" si="273"/>
        <v>0</v>
      </c>
      <c r="DY82" s="861">
        <f t="shared" si="274"/>
        <v>0</v>
      </c>
      <c r="DZ82" s="922">
        <f t="shared" si="275"/>
        <v>0</v>
      </c>
      <c r="EA82" s="164" t="str">
        <f t="shared" si="347"/>
        <v/>
      </c>
      <c r="EB82" s="163">
        <f t="shared" si="348"/>
        <v>0</v>
      </c>
      <c r="EC82" s="460">
        <f t="shared" si="276"/>
        <v>0</v>
      </c>
      <c r="ED82" s="860">
        <f t="shared" si="277"/>
        <v>0</v>
      </c>
      <c r="EE82" s="861">
        <f t="shared" si="278"/>
        <v>0</v>
      </c>
      <c r="EF82" s="922">
        <f t="shared" si="279"/>
        <v>0</v>
      </c>
      <c r="EG82" s="164" t="str">
        <f t="shared" si="280"/>
        <v/>
      </c>
      <c r="EH82" s="163">
        <f t="shared" si="281"/>
        <v>0</v>
      </c>
      <c r="EI82" s="246"/>
      <c r="EJ82" s="246"/>
      <c r="EK82" s="155"/>
      <c r="EL82" s="22"/>
      <c r="EM82" s="163">
        <f t="shared" si="282"/>
        <v>0</v>
      </c>
      <c r="EN82" s="162">
        <f t="shared" si="283"/>
        <v>0</v>
      </c>
      <c r="EO82" s="162">
        <f t="shared" si="284"/>
        <v>0</v>
      </c>
      <c r="EP82" s="162">
        <f t="shared" si="285"/>
        <v>0</v>
      </c>
      <c r="EQ82" s="162">
        <f t="shared" si="286"/>
        <v>0</v>
      </c>
      <c r="ER82" s="162">
        <f t="shared" si="287"/>
        <v>0</v>
      </c>
      <c r="ES82" s="162">
        <f t="shared" si="299"/>
        <v>0</v>
      </c>
      <c r="ET82" s="162">
        <f t="shared" si="288"/>
        <v>0</v>
      </c>
      <c r="EU82" s="162">
        <f t="shared" si="289"/>
        <v>0</v>
      </c>
      <c r="EV82" s="162">
        <f t="shared" si="290"/>
        <v>0</v>
      </c>
      <c r="EW82" s="162">
        <f t="shared" si="291"/>
        <v>0</v>
      </c>
      <c r="EX82" s="162">
        <f t="shared" si="292"/>
        <v>0</v>
      </c>
      <c r="EY82" s="162">
        <f t="shared" si="293"/>
        <v>0</v>
      </c>
      <c r="EZ82" s="162">
        <f t="shared" si="294"/>
        <v>0</v>
      </c>
      <c r="FA82" s="162">
        <f t="shared" si="295"/>
        <v>0</v>
      </c>
      <c r="FB82" s="162">
        <f t="shared" si="296"/>
        <v>0</v>
      </c>
      <c r="FC82" s="22"/>
      <c r="FD82" s="161">
        <f t="shared" si="297"/>
        <v>35</v>
      </c>
      <c r="FE82" s="620">
        <f t="shared" si="298"/>
        <v>0</v>
      </c>
      <c r="FF82" s="160">
        <f>FF5</f>
        <v>50</v>
      </c>
      <c r="FG82" s="159" t="str">
        <f t="shared" si="300"/>
        <v/>
      </c>
      <c r="FH82" s="159" t="str">
        <f t="shared" si="301"/>
        <v/>
      </c>
      <c r="FI82" s="159" t="str">
        <f t="shared" si="302"/>
        <v/>
      </c>
      <c r="FJ82" s="159" t="str">
        <f t="shared" si="303"/>
        <v/>
      </c>
      <c r="FK82" s="159" t="str">
        <f t="shared" si="304"/>
        <v/>
      </c>
      <c r="FL82" s="159" t="str">
        <f t="shared" si="305"/>
        <v/>
      </c>
      <c r="FM82" s="159" t="str">
        <f t="shared" si="306"/>
        <v/>
      </c>
      <c r="FN82" s="159" t="str">
        <f t="shared" si="307"/>
        <v/>
      </c>
      <c r="FO82" s="159" t="str">
        <f t="shared" si="308"/>
        <v/>
      </c>
      <c r="FP82" s="159" t="str">
        <f t="shared" si="309"/>
        <v/>
      </c>
      <c r="FQ82" s="159" t="str">
        <f t="shared" si="310"/>
        <v/>
      </c>
      <c r="FR82" s="159" t="str">
        <f t="shared" si="311"/>
        <v/>
      </c>
      <c r="FS82" s="159" t="str">
        <f t="shared" si="312"/>
        <v/>
      </c>
      <c r="FT82" s="159" t="str">
        <f t="shared" si="313"/>
        <v/>
      </c>
      <c r="FU82" s="159" t="str">
        <f t="shared" si="314"/>
        <v/>
      </c>
      <c r="FV82" s="159" t="str">
        <f t="shared" si="315"/>
        <v/>
      </c>
      <c r="FW82" s="158"/>
      <c r="FX82" s="732">
        <f t="shared" si="316"/>
        <v>50</v>
      </c>
      <c r="FY82" s="732">
        <f t="shared" si="317"/>
        <v>50</v>
      </c>
      <c r="FZ82" s="732">
        <f t="shared" si="318"/>
        <v>50</v>
      </c>
      <c r="GA82" s="732">
        <f t="shared" si="319"/>
        <v>50</v>
      </c>
      <c r="GB82" s="732">
        <f t="shared" si="320"/>
        <v>50</v>
      </c>
      <c r="GC82" s="732">
        <f t="shared" si="321"/>
        <v>50</v>
      </c>
      <c r="GD82" s="732">
        <f t="shared" si="322"/>
        <v>50</v>
      </c>
      <c r="GE82" s="732">
        <f t="shared" si="323"/>
        <v>50</v>
      </c>
      <c r="GF82" s="732">
        <f t="shared" si="324"/>
        <v>50</v>
      </c>
      <c r="GG82" s="732">
        <f t="shared" si="325"/>
        <v>50</v>
      </c>
      <c r="GH82" s="732">
        <f t="shared" si="326"/>
        <v>50</v>
      </c>
      <c r="GI82" s="732">
        <f t="shared" si="327"/>
        <v>50</v>
      </c>
      <c r="GJ82" s="732">
        <f t="shared" si="328"/>
        <v>50</v>
      </c>
      <c r="GK82" s="732">
        <f t="shared" si="329"/>
        <v>50</v>
      </c>
      <c r="GL82" s="732">
        <f t="shared" si="330"/>
        <v>50</v>
      </c>
      <c r="GM82" s="732">
        <f t="shared" si="331"/>
        <v>50</v>
      </c>
      <c r="GN82" s="734">
        <v>75</v>
      </c>
      <c r="GO82" s="155"/>
      <c r="GQ82" s="19"/>
      <c r="GR82" s="408"/>
      <c r="GS82" s="408"/>
      <c r="GT82" s="408" t="s">
        <v>336</v>
      </c>
      <c r="GU82" s="409"/>
      <c r="GV82" s="408"/>
      <c r="GW82" s="408"/>
      <c r="GX82" s="408"/>
      <c r="GY82" s="408"/>
      <c r="GZ82" s="408"/>
      <c r="HA82" s="408"/>
      <c r="HB82" s="408"/>
      <c r="HC82" s="408"/>
      <c r="HD82" s="408"/>
      <c r="HE82" s="408"/>
      <c r="HF82" s="408"/>
      <c r="HG82" s="436"/>
      <c r="HH82" s="19"/>
      <c r="HI82" s="591"/>
      <c r="HJ82" s="591"/>
      <c r="HK82" s="781" t="s">
        <v>528</v>
      </c>
      <c r="HL82" s="591"/>
      <c r="HM82" s="591"/>
      <c r="HN82" s="591"/>
      <c r="HO82" s="591"/>
      <c r="HP82" s="591"/>
      <c r="HQ82" s="591"/>
      <c r="HR82" s="591"/>
      <c r="HS82" s="591"/>
      <c r="HT82" s="591"/>
      <c r="HU82" s="591"/>
      <c r="HV82" s="591"/>
      <c r="HW82" s="591"/>
      <c r="HX82" s="591"/>
      <c r="HY82" s="591"/>
      <c r="HZ82" s="591"/>
      <c r="IA82" s="591"/>
      <c r="IB82" s="590"/>
      <c r="IC82" s="590"/>
      <c r="ID82" s="590"/>
      <c r="IE82" s="590"/>
      <c r="IF82" s="590"/>
      <c r="IG82" s="19"/>
    </row>
    <row r="83" spans="1:245" s="20" customFormat="1" ht="39.950000000000003" customHeight="1" x14ac:dyDescent="0.25">
      <c r="A83" s="27">
        <f>ROW()</f>
        <v>83</v>
      </c>
      <c r="B83" s="342">
        <f>IF(C83="I","",IF(ISBLANK(D83),"",IF(ISTEXT(D83),LARGE(B18:B82,1)+1,0)))</f>
        <v>62</v>
      </c>
      <c r="C83" s="344"/>
      <c r="D83" s="173" t="s">
        <v>109</v>
      </c>
      <c r="E83" s="664" t="s">
        <v>108</v>
      </c>
      <c r="F83" s="171"/>
      <c r="G83" s="856"/>
      <c r="H83" s="857"/>
      <c r="I83" s="707"/>
      <c r="J83" s="919">
        <f t="shared" si="187"/>
        <v>0</v>
      </c>
      <c r="K83" s="707"/>
      <c r="L83" s="919">
        <f t="shared" si="188"/>
        <v>0</v>
      </c>
      <c r="M83" s="707"/>
      <c r="N83" s="919">
        <f t="shared" si="189"/>
        <v>0</v>
      </c>
      <c r="O83" s="707"/>
      <c r="P83" s="919">
        <f t="shared" si="190"/>
        <v>0</v>
      </c>
      <c r="Q83" s="707"/>
      <c r="R83" s="919">
        <f t="shared" si="191"/>
        <v>0</v>
      </c>
      <c r="S83" s="707"/>
      <c r="T83" s="919">
        <f t="shared" si="192"/>
        <v>0</v>
      </c>
      <c r="U83" s="707"/>
      <c r="V83" s="919">
        <f t="shared" si="193"/>
        <v>0</v>
      </c>
      <c r="W83" s="707"/>
      <c r="X83" s="919">
        <f t="shared" si="194"/>
        <v>0</v>
      </c>
      <c r="Y83" s="707"/>
      <c r="Z83" s="919">
        <f t="shared" si="195"/>
        <v>0</v>
      </c>
      <c r="AA83" s="707"/>
      <c r="AB83" s="919">
        <f t="shared" si="196"/>
        <v>0</v>
      </c>
      <c r="AC83" s="707"/>
      <c r="AD83" s="919">
        <f t="shared" si="197"/>
        <v>0</v>
      </c>
      <c r="AE83" s="707"/>
      <c r="AF83" s="919">
        <f t="shared" si="198"/>
        <v>0</v>
      </c>
      <c r="AG83" s="707"/>
      <c r="AH83" s="919">
        <f t="shared" si="199"/>
        <v>0</v>
      </c>
      <c r="AI83" s="707"/>
      <c r="AJ83" s="919">
        <f t="shared" si="200"/>
        <v>0</v>
      </c>
      <c r="AK83" s="707"/>
      <c r="AL83" s="919">
        <f t="shared" si="350"/>
        <v>0</v>
      </c>
      <c r="AM83" s="707"/>
      <c r="AN83" s="916">
        <f t="shared" si="171"/>
        <v>0</v>
      </c>
      <c r="AO83" s="178">
        <f>AO6</f>
        <v>35</v>
      </c>
      <c r="AP83" s="964">
        <f t="shared" si="201"/>
        <v>0</v>
      </c>
      <c r="AQ83" s="926">
        <f t="shared" si="202"/>
        <v>0</v>
      </c>
      <c r="AR83" s="860">
        <f t="shared" si="203"/>
        <v>0</v>
      </c>
      <c r="AS83" s="861">
        <f t="shared" si="204"/>
        <v>0</v>
      </c>
      <c r="AT83" s="922">
        <f t="shared" si="205"/>
        <v>0</v>
      </c>
      <c r="AU83" s="164" t="str">
        <f t="shared" si="206"/>
        <v/>
      </c>
      <c r="AV83" s="163">
        <f t="shared" si="207"/>
        <v>0</v>
      </c>
      <c r="AW83" s="460">
        <f t="shared" si="208"/>
        <v>0</v>
      </c>
      <c r="AX83" s="860">
        <f t="shared" si="209"/>
        <v>0</v>
      </c>
      <c r="AY83" s="861">
        <f t="shared" si="210"/>
        <v>0</v>
      </c>
      <c r="AZ83" s="922">
        <f t="shared" si="211"/>
        <v>0</v>
      </c>
      <c r="BA83" s="164" t="str">
        <f t="shared" si="212"/>
        <v/>
      </c>
      <c r="BB83" s="163">
        <f t="shared" si="213"/>
        <v>0</v>
      </c>
      <c r="BC83" s="460">
        <f t="shared" si="214"/>
        <v>0</v>
      </c>
      <c r="BD83" s="860">
        <f t="shared" si="215"/>
        <v>0</v>
      </c>
      <c r="BE83" s="861">
        <f t="shared" si="216"/>
        <v>0</v>
      </c>
      <c r="BF83" s="922">
        <f t="shared" si="217"/>
        <v>0</v>
      </c>
      <c r="BG83" s="164" t="str">
        <f t="shared" si="218"/>
        <v/>
      </c>
      <c r="BH83" s="163">
        <f t="shared" si="219"/>
        <v>0</v>
      </c>
      <c r="BI83" s="460">
        <f t="shared" si="220"/>
        <v>0</v>
      </c>
      <c r="BJ83" s="860">
        <f t="shared" si="221"/>
        <v>0</v>
      </c>
      <c r="BK83" s="861">
        <f t="shared" si="222"/>
        <v>0</v>
      </c>
      <c r="BL83" s="922">
        <f t="shared" si="223"/>
        <v>0</v>
      </c>
      <c r="BM83" s="164" t="str">
        <f t="shared" si="224"/>
        <v/>
      </c>
      <c r="BN83" s="163">
        <f t="shared" si="225"/>
        <v>0</v>
      </c>
      <c r="BO83" s="460">
        <f t="shared" si="226"/>
        <v>0</v>
      </c>
      <c r="BP83" s="860">
        <f t="shared" si="227"/>
        <v>0</v>
      </c>
      <c r="BQ83" s="861">
        <f t="shared" si="228"/>
        <v>0</v>
      </c>
      <c r="BR83" s="922">
        <f t="shared" si="229"/>
        <v>0</v>
      </c>
      <c r="BS83" s="164" t="str">
        <f t="shared" si="230"/>
        <v/>
      </c>
      <c r="BT83" s="163">
        <f t="shared" si="231"/>
        <v>0</v>
      </c>
      <c r="BU83" s="460">
        <f t="shared" si="232"/>
        <v>0</v>
      </c>
      <c r="BV83" s="860">
        <f t="shared" si="233"/>
        <v>0</v>
      </c>
      <c r="BW83" s="861">
        <f t="shared" si="234"/>
        <v>0</v>
      </c>
      <c r="BX83" s="922">
        <f t="shared" si="235"/>
        <v>0</v>
      </c>
      <c r="BY83" s="164" t="str">
        <f t="shared" si="236"/>
        <v/>
      </c>
      <c r="BZ83" s="163">
        <f t="shared" si="237"/>
        <v>0</v>
      </c>
      <c r="CA83" s="460">
        <f t="shared" si="238"/>
        <v>0</v>
      </c>
      <c r="CB83" s="860">
        <f t="shared" si="239"/>
        <v>0</v>
      </c>
      <c r="CC83" s="861">
        <f t="shared" si="240"/>
        <v>0</v>
      </c>
      <c r="CD83" s="922">
        <f t="shared" si="241"/>
        <v>0</v>
      </c>
      <c r="CE83" s="164" t="str">
        <f t="shared" si="242"/>
        <v/>
      </c>
      <c r="CF83" s="163">
        <f t="shared" si="243"/>
        <v>0</v>
      </c>
      <c r="CG83" s="460">
        <f t="shared" si="244"/>
        <v>0</v>
      </c>
      <c r="CH83" s="860">
        <f t="shared" si="245"/>
        <v>0</v>
      </c>
      <c r="CI83" s="861">
        <f t="shared" si="246"/>
        <v>0</v>
      </c>
      <c r="CJ83" s="922">
        <f t="shared" si="247"/>
        <v>0</v>
      </c>
      <c r="CK83" s="164" t="str">
        <f t="shared" si="333"/>
        <v/>
      </c>
      <c r="CL83" s="163">
        <f t="shared" si="334"/>
        <v>0</v>
      </c>
      <c r="CM83" s="460">
        <f t="shared" si="248"/>
        <v>0</v>
      </c>
      <c r="CN83" s="860">
        <f t="shared" si="249"/>
        <v>0</v>
      </c>
      <c r="CO83" s="861">
        <f t="shared" si="250"/>
        <v>0</v>
      </c>
      <c r="CP83" s="922">
        <f t="shared" si="251"/>
        <v>0</v>
      </c>
      <c r="CQ83" s="164" t="str">
        <f t="shared" si="335"/>
        <v/>
      </c>
      <c r="CR83" s="163">
        <f t="shared" si="336"/>
        <v>0</v>
      </c>
      <c r="CS83" s="460">
        <f t="shared" si="252"/>
        <v>0</v>
      </c>
      <c r="CT83" s="860">
        <f t="shared" si="253"/>
        <v>0</v>
      </c>
      <c r="CU83" s="861">
        <f t="shared" si="254"/>
        <v>0</v>
      </c>
      <c r="CV83" s="922">
        <f t="shared" si="255"/>
        <v>0</v>
      </c>
      <c r="CW83" s="164" t="str">
        <f t="shared" si="337"/>
        <v/>
      </c>
      <c r="CX83" s="163">
        <f t="shared" si="338"/>
        <v>0</v>
      </c>
      <c r="CY83" s="460">
        <f t="shared" si="256"/>
        <v>0</v>
      </c>
      <c r="CZ83" s="860">
        <f t="shared" si="257"/>
        <v>0</v>
      </c>
      <c r="DA83" s="861">
        <f t="shared" si="258"/>
        <v>0</v>
      </c>
      <c r="DB83" s="922">
        <f t="shared" si="259"/>
        <v>0</v>
      </c>
      <c r="DC83" s="164" t="str">
        <f t="shared" si="339"/>
        <v/>
      </c>
      <c r="DD83" s="163">
        <f t="shared" si="340"/>
        <v>0</v>
      </c>
      <c r="DE83" s="460">
        <f t="shared" si="260"/>
        <v>0</v>
      </c>
      <c r="DF83" s="860">
        <f t="shared" si="261"/>
        <v>0</v>
      </c>
      <c r="DG83" s="861">
        <f t="shared" si="262"/>
        <v>0</v>
      </c>
      <c r="DH83" s="922">
        <f t="shared" si="263"/>
        <v>0</v>
      </c>
      <c r="DI83" s="164" t="str">
        <f t="shared" si="341"/>
        <v/>
      </c>
      <c r="DJ83" s="163">
        <f t="shared" si="342"/>
        <v>0</v>
      </c>
      <c r="DK83" s="460">
        <f t="shared" si="264"/>
        <v>0</v>
      </c>
      <c r="DL83" s="860">
        <f t="shared" si="265"/>
        <v>0</v>
      </c>
      <c r="DM83" s="861">
        <f t="shared" si="266"/>
        <v>0</v>
      </c>
      <c r="DN83" s="922">
        <f t="shared" si="267"/>
        <v>0</v>
      </c>
      <c r="DO83" s="164" t="str">
        <f t="shared" si="343"/>
        <v/>
      </c>
      <c r="DP83" s="163">
        <f t="shared" si="344"/>
        <v>0</v>
      </c>
      <c r="DQ83" s="460">
        <f t="shared" si="268"/>
        <v>0</v>
      </c>
      <c r="DR83" s="860">
        <f t="shared" si="269"/>
        <v>0</v>
      </c>
      <c r="DS83" s="861">
        <f t="shared" si="270"/>
        <v>0</v>
      </c>
      <c r="DT83" s="922">
        <f t="shared" si="271"/>
        <v>0</v>
      </c>
      <c r="DU83" s="164" t="str">
        <f t="shared" si="345"/>
        <v/>
      </c>
      <c r="DV83" s="163">
        <f t="shared" si="346"/>
        <v>0</v>
      </c>
      <c r="DW83" s="460">
        <f t="shared" si="272"/>
        <v>0</v>
      </c>
      <c r="DX83" s="860">
        <f t="shared" si="273"/>
        <v>0</v>
      </c>
      <c r="DY83" s="861">
        <f t="shared" si="274"/>
        <v>0</v>
      </c>
      <c r="DZ83" s="922">
        <f t="shared" si="275"/>
        <v>0</v>
      </c>
      <c r="EA83" s="164" t="str">
        <f t="shared" si="347"/>
        <v/>
      </c>
      <c r="EB83" s="163">
        <f t="shared" si="348"/>
        <v>0</v>
      </c>
      <c r="EC83" s="460">
        <f t="shared" si="276"/>
        <v>0</v>
      </c>
      <c r="ED83" s="860">
        <f t="shared" si="277"/>
        <v>0</v>
      </c>
      <c r="EE83" s="861">
        <f t="shared" si="278"/>
        <v>0</v>
      </c>
      <c r="EF83" s="922">
        <f t="shared" si="279"/>
        <v>0</v>
      </c>
      <c r="EG83" s="164" t="str">
        <f t="shared" si="280"/>
        <v/>
      </c>
      <c r="EH83" s="163">
        <f t="shared" si="281"/>
        <v>0</v>
      </c>
      <c r="EI83" s="246"/>
      <c r="EJ83" s="246"/>
      <c r="EK83" s="155"/>
      <c r="EL83" s="22"/>
      <c r="EM83" s="163">
        <f t="shared" si="282"/>
        <v>0</v>
      </c>
      <c r="EN83" s="162">
        <f t="shared" si="283"/>
        <v>0</v>
      </c>
      <c r="EO83" s="162">
        <f t="shared" si="284"/>
        <v>0</v>
      </c>
      <c r="EP83" s="162">
        <f t="shared" si="285"/>
        <v>0</v>
      </c>
      <c r="EQ83" s="162">
        <f t="shared" si="286"/>
        <v>0</v>
      </c>
      <c r="ER83" s="162">
        <f t="shared" si="287"/>
        <v>0</v>
      </c>
      <c r="ES83" s="162">
        <f t="shared" si="299"/>
        <v>0</v>
      </c>
      <c r="ET83" s="162">
        <f t="shared" si="288"/>
        <v>0</v>
      </c>
      <c r="EU83" s="162">
        <f t="shared" si="289"/>
        <v>0</v>
      </c>
      <c r="EV83" s="162">
        <f t="shared" si="290"/>
        <v>0</v>
      </c>
      <c r="EW83" s="162">
        <f t="shared" si="291"/>
        <v>0</v>
      </c>
      <c r="EX83" s="162">
        <f t="shared" si="292"/>
        <v>0</v>
      </c>
      <c r="EY83" s="162">
        <f t="shared" si="293"/>
        <v>0</v>
      </c>
      <c r="EZ83" s="162">
        <f t="shared" si="294"/>
        <v>0</v>
      </c>
      <c r="FA83" s="162">
        <f t="shared" si="295"/>
        <v>0</v>
      </c>
      <c r="FB83" s="162">
        <f t="shared" si="296"/>
        <v>0</v>
      </c>
      <c r="FC83" s="22"/>
      <c r="FD83" s="161">
        <f t="shared" si="297"/>
        <v>35</v>
      </c>
      <c r="FE83" s="620">
        <f t="shared" si="298"/>
        <v>0</v>
      </c>
      <c r="FF83" s="160">
        <f>FF5</f>
        <v>50</v>
      </c>
      <c r="FG83" s="159" t="str">
        <f t="shared" si="300"/>
        <v/>
      </c>
      <c r="FH83" s="159" t="str">
        <f t="shared" si="301"/>
        <v/>
      </c>
      <c r="FI83" s="159" t="str">
        <f t="shared" si="302"/>
        <v/>
      </c>
      <c r="FJ83" s="159" t="str">
        <f t="shared" si="303"/>
        <v/>
      </c>
      <c r="FK83" s="159" t="str">
        <f t="shared" si="304"/>
        <v/>
      </c>
      <c r="FL83" s="159" t="str">
        <f t="shared" si="305"/>
        <v/>
      </c>
      <c r="FM83" s="159" t="str">
        <f t="shared" si="306"/>
        <v/>
      </c>
      <c r="FN83" s="159" t="str">
        <f t="shared" si="307"/>
        <v/>
      </c>
      <c r="FO83" s="159" t="str">
        <f t="shared" si="308"/>
        <v/>
      </c>
      <c r="FP83" s="159" t="str">
        <f t="shared" si="309"/>
        <v/>
      </c>
      <c r="FQ83" s="159" t="str">
        <f t="shared" si="310"/>
        <v/>
      </c>
      <c r="FR83" s="159" t="str">
        <f t="shared" si="311"/>
        <v/>
      </c>
      <c r="FS83" s="159" t="str">
        <f t="shared" si="312"/>
        <v/>
      </c>
      <c r="FT83" s="159" t="str">
        <f t="shared" si="313"/>
        <v/>
      </c>
      <c r="FU83" s="159" t="str">
        <f t="shared" si="314"/>
        <v/>
      </c>
      <c r="FV83" s="159" t="str">
        <f t="shared" si="315"/>
        <v/>
      </c>
      <c r="FW83" s="158"/>
      <c r="FX83" s="732">
        <f t="shared" si="316"/>
        <v>50</v>
      </c>
      <c r="FY83" s="732">
        <f t="shared" si="317"/>
        <v>50</v>
      </c>
      <c r="FZ83" s="732">
        <f t="shared" si="318"/>
        <v>50</v>
      </c>
      <c r="GA83" s="732">
        <f t="shared" si="319"/>
        <v>50</v>
      </c>
      <c r="GB83" s="732">
        <f t="shared" si="320"/>
        <v>50</v>
      </c>
      <c r="GC83" s="732">
        <f t="shared" si="321"/>
        <v>50</v>
      </c>
      <c r="GD83" s="732">
        <f t="shared" si="322"/>
        <v>50</v>
      </c>
      <c r="GE83" s="732">
        <f t="shared" si="323"/>
        <v>50</v>
      </c>
      <c r="GF83" s="732">
        <f t="shared" si="324"/>
        <v>50</v>
      </c>
      <c r="GG83" s="732">
        <f t="shared" si="325"/>
        <v>50</v>
      </c>
      <c r="GH83" s="732">
        <f t="shared" si="326"/>
        <v>50</v>
      </c>
      <c r="GI83" s="732">
        <f t="shared" si="327"/>
        <v>50</v>
      </c>
      <c r="GJ83" s="732">
        <f t="shared" si="328"/>
        <v>50</v>
      </c>
      <c r="GK83" s="732">
        <f t="shared" si="329"/>
        <v>50</v>
      </c>
      <c r="GL83" s="732">
        <f t="shared" si="330"/>
        <v>50</v>
      </c>
      <c r="GM83" s="732">
        <f t="shared" si="331"/>
        <v>50</v>
      </c>
      <c r="GN83" s="734">
        <v>76</v>
      </c>
      <c r="GO83" s="155"/>
      <c r="GQ83" s="19"/>
      <c r="GR83" s="408"/>
      <c r="GS83" s="408"/>
      <c r="GT83" s="408" t="s">
        <v>337</v>
      </c>
      <c r="GU83" s="409"/>
      <c r="GV83" s="408"/>
      <c r="GW83" s="408"/>
      <c r="GX83" s="408"/>
      <c r="GY83" s="408"/>
      <c r="GZ83" s="408"/>
      <c r="HA83" s="408"/>
      <c r="HB83" s="408"/>
      <c r="HC83" s="408"/>
      <c r="HD83" s="408"/>
      <c r="HE83" s="408"/>
      <c r="HF83" s="408"/>
      <c r="HG83" s="436"/>
      <c r="HH83" s="19"/>
      <c r="HI83" s="279"/>
      <c r="HJ83" s="279"/>
      <c r="HK83" s="510" t="str">
        <f t="shared" ref="HK83:IA83" si="351">HK61</f>
        <v>Total Points obtenus</v>
      </c>
      <c r="HL83" s="527">
        <f t="shared" si="351"/>
        <v>37.1875</v>
      </c>
      <c r="HM83" s="527">
        <f t="shared" si="351"/>
        <v>19.833333333333332</v>
      </c>
      <c r="HN83" s="527">
        <f t="shared" si="351"/>
        <v>14.166666666666666</v>
      </c>
      <c r="HO83" s="527">
        <f t="shared" si="351"/>
        <v>11.442307692307693</v>
      </c>
      <c r="HP83" s="527">
        <f t="shared" si="351"/>
        <v>9.9166666666666661</v>
      </c>
      <c r="HQ83" s="527">
        <f t="shared" si="351"/>
        <v>9.0151515151515156</v>
      </c>
      <c r="HR83" s="527">
        <f t="shared" si="351"/>
        <v>8.5</v>
      </c>
      <c r="HS83" s="527">
        <f t="shared" si="351"/>
        <v>8.2638888888888893</v>
      </c>
      <c r="HT83" s="527">
        <f t="shared" si="351"/>
        <v>8.2638888888888893</v>
      </c>
      <c r="HU83" s="527">
        <f t="shared" si="351"/>
        <v>8.5</v>
      </c>
      <c r="HV83" s="527">
        <f t="shared" si="351"/>
        <v>9.0151515151515156</v>
      </c>
      <c r="HW83" s="527">
        <f t="shared" si="351"/>
        <v>9.9166666666666661</v>
      </c>
      <c r="HX83" s="527">
        <f t="shared" si="351"/>
        <v>11.442307692307693</v>
      </c>
      <c r="HY83" s="527">
        <f t="shared" si="351"/>
        <v>14.166666666666666</v>
      </c>
      <c r="HZ83" s="527">
        <f t="shared" si="351"/>
        <v>19.833333333333332</v>
      </c>
      <c r="IA83" s="527">
        <f t="shared" si="351"/>
        <v>37.1875</v>
      </c>
      <c r="IB83" s="590"/>
      <c r="IC83" s="590"/>
      <c r="ID83" s="590"/>
      <c r="IE83" s="590"/>
      <c r="IF83" s="590"/>
      <c r="IG83" s="19"/>
    </row>
    <row r="84" spans="1:245" s="20" customFormat="1" ht="39.950000000000003" customHeight="1" x14ac:dyDescent="0.25">
      <c r="A84" s="27">
        <f>ROW()</f>
        <v>84</v>
      </c>
      <c r="B84" s="342">
        <f>IF(C84="I","",IF(ISBLANK(D84),"",IF(ISTEXT(D84),LARGE(B18:B83,1)+1,0)))</f>
        <v>63</v>
      </c>
      <c r="C84" s="344"/>
      <c r="D84" s="173" t="s">
        <v>107</v>
      </c>
      <c r="E84" s="664" t="s">
        <v>105</v>
      </c>
      <c r="F84" s="171"/>
      <c r="G84" s="856"/>
      <c r="H84" s="857"/>
      <c r="I84" s="707"/>
      <c r="J84" s="919">
        <f t="shared" si="187"/>
        <v>0</v>
      </c>
      <c r="K84" s="707"/>
      <c r="L84" s="919">
        <f t="shared" si="188"/>
        <v>0</v>
      </c>
      <c r="M84" s="707"/>
      <c r="N84" s="919">
        <f t="shared" si="189"/>
        <v>0</v>
      </c>
      <c r="O84" s="707"/>
      <c r="P84" s="919">
        <f t="shared" si="190"/>
        <v>0</v>
      </c>
      <c r="Q84" s="707"/>
      <c r="R84" s="919">
        <f t="shared" si="191"/>
        <v>0</v>
      </c>
      <c r="S84" s="707"/>
      <c r="T84" s="919">
        <f t="shared" si="192"/>
        <v>0</v>
      </c>
      <c r="U84" s="707"/>
      <c r="V84" s="919">
        <f t="shared" si="193"/>
        <v>0</v>
      </c>
      <c r="W84" s="707"/>
      <c r="X84" s="919">
        <f t="shared" si="194"/>
        <v>0</v>
      </c>
      <c r="Y84" s="707"/>
      <c r="Z84" s="919">
        <f t="shared" si="195"/>
        <v>0</v>
      </c>
      <c r="AA84" s="707"/>
      <c r="AB84" s="919">
        <f t="shared" si="196"/>
        <v>0</v>
      </c>
      <c r="AC84" s="707"/>
      <c r="AD84" s="919">
        <f t="shared" si="197"/>
        <v>0</v>
      </c>
      <c r="AE84" s="707"/>
      <c r="AF84" s="919">
        <f t="shared" si="198"/>
        <v>0</v>
      </c>
      <c r="AG84" s="707"/>
      <c r="AH84" s="919">
        <f t="shared" si="199"/>
        <v>0</v>
      </c>
      <c r="AI84" s="707"/>
      <c r="AJ84" s="919">
        <f t="shared" si="200"/>
        <v>0</v>
      </c>
      <c r="AK84" s="707"/>
      <c r="AL84" s="919">
        <f t="shared" si="350"/>
        <v>0</v>
      </c>
      <c r="AM84" s="707"/>
      <c r="AN84" s="916">
        <f t="shared" si="171"/>
        <v>0</v>
      </c>
      <c r="AO84" s="178">
        <f>AO6</f>
        <v>35</v>
      </c>
      <c r="AP84" s="964">
        <f t="shared" si="201"/>
        <v>0</v>
      </c>
      <c r="AQ84" s="926">
        <f t="shared" si="202"/>
        <v>0</v>
      </c>
      <c r="AR84" s="860">
        <f t="shared" si="203"/>
        <v>0</v>
      </c>
      <c r="AS84" s="861">
        <f t="shared" si="204"/>
        <v>0</v>
      </c>
      <c r="AT84" s="922">
        <f t="shared" si="205"/>
        <v>0</v>
      </c>
      <c r="AU84" s="164" t="str">
        <f t="shared" si="206"/>
        <v/>
      </c>
      <c r="AV84" s="163">
        <f t="shared" si="207"/>
        <v>0</v>
      </c>
      <c r="AW84" s="460">
        <f t="shared" si="208"/>
        <v>0</v>
      </c>
      <c r="AX84" s="860">
        <f t="shared" si="209"/>
        <v>0</v>
      </c>
      <c r="AY84" s="861">
        <f t="shared" si="210"/>
        <v>0</v>
      </c>
      <c r="AZ84" s="922">
        <f t="shared" si="211"/>
        <v>0</v>
      </c>
      <c r="BA84" s="164" t="str">
        <f t="shared" si="212"/>
        <v/>
      </c>
      <c r="BB84" s="163">
        <f t="shared" si="213"/>
        <v>0</v>
      </c>
      <c r="BC84" s="460">
        <f t="shared" si="214"/>
        <v>0</v>
      </c>
      <c r="BD84" s="860">
        <f t="shared" si="215"/>
        <v>0</v>
      </c>
      <c r="BE84" s="861">
        <f t="shared" si="216"/>
        <v>0</v>
      </c>
      <c r="BF84" s="922">
        <f t="shared" si="217"/>
        <v>0</v>
      </c>
      <c r="BG84" s="164" t="str">
        <f t="shared" si="218"/>
        <v/>
      </c>
      <c r="BH84" s="163">
        <f t="shared" si="219"/>
        <v>0</v>
      </c>
      <c r="BI84" s="460">
        <f t="shared" si="220"/>
        <v>0</v>
      </c>
      <c r="BJ84" s="860">
        <f t="shared" si="221"/>
        <v>0</v>
      </c>
      <c r="BK84" s="861">
        <f t="shared" si="222"/>
        <v>0</v>
      </c>
      <c r="BL84" s="922">
        <f t="shared" si="223"/>
        <v>0</v>
      </c>
      <c r="BM84" s="164" t="str">
        <f t="shared" si="224"/>
        <v/>
      </c>
      <c r="BN84" s="163">
        <f t="shared" si="225"/>
        <v>0</v>
      </c>
      <c r="BO84" s="460">
        <f t="shared" si="226"/>
        <v>0</v>
      </c>
      <c r="BP84" s="860">
        <f t="shared" si="227"/>
        <v>0</v>
      </c>
      <c r="BQ84" s="861">
        <f t="shared" si="228"/>
        <v>0</v>
      </c>
      <c r="BR84" s="922">
        <f t="shared" si="229"/>
        <v>0</v>
      </c>
      <c r="BS84" s="164" t="str">
        <f t="shared" si="230"/>
        <v/>
      </c>
      <c r="BT84" s="163">
        <f t="shared" si="231"/>
        <v>0</v>
      </c>
      <c r="BU84" s="460">
        <f t="shared" si="232"/>
        <v>0</v>
      </c>
      <c r="BV84" s="860">
        <f t="shared" si="233"/>
        <v>0</v>
      </c>
      <c r="BW84" s="861">
        <f t="shared" si="234"/>
        <v>0</v>
      </c>
      <c r="BX84" s="922">
        <f t="shared" si="235"/>
        <v>0</v>
      </c>
      <c r="BY84" s="164" t="str">
        <f t="shared" si="236"/>
        <v/>
      </c>
      <c r="BZ84" s="163">
        <f t="shared" si="237"/>
        <v>0</v>
      </c>
      <c r="CA84" s="460">
        <f t="shared" si="238"/>
        <v>0</v>
      </c>
      <c r="CB84" s="860">
        <f t="shared" si="239"/>
        <v>0</v>
      </c>
      <c r="CC84" s="861">
        <f t="shared" si="240"/>
        <v>0</v>
      </c>
      <c r="CD84" s="922">
        <f t="shared" si="241"/>
        <v>0</v>
      </c>
      <c r="CE84" s="164" t="str">
        <f t="shared" si="242"/>
        <v/>
      </c>
      <c r="CF84" s="163">
        <f t="shared" si="243"/>
        <v>0</v>
      </c>
      <c r="CG84" s="460">
        <f t="shared" si="244"/>
        <v>0</v>
      </c>
      <c r="CH84" s="860">
        <f t="shared" si="245"/>
        <v>0</v>
      </c>
      <c r="CI84" s="861">
        <f t="shared" si="246"/>
        <v>0</v>
      </c>
      <c r="CJ84" s="922">
        <f t="shared" si="247"/>
        <v>0</v>
      </c>
      <c r="CK84" s="164" t="str">
        <f t="shared" si="333"/>
        <v/>
      </c>
      <c r="CL84" s="163">
        <f t="shared" si="334"/>
        <v>0</v>
      </c>
      <c r="CM84" s="460">
        <f t="shared" si="248"/>
        <v>0</v>
      </c>
      <c r="CN84" s="860">
        <f t="shared" si="249"/>
        <v>0</v>
      </c>
      <c r="CO84" s="861">
        <f t="shared" si="250"/>
        <v>0</v>
      </c>
      <c r="CP84" s="922">
        <f t="shared" si="251"/>
        <v>0</v>
      </c>
      <c r="CQ84" s="164" t="str">
        <f t="shared" si="335"/>
        <v/>
      </c>
      <c r="CR84" s="163">
        <f t="shared" si="336"/>
        <v>0</v>
      </c>
      <c r="CS84" s="460">
        <f t="shared" si="252"/>
        <v>0</v>
      </c>
      <c r="CT84" s="860">
        <f t="shared" si="253"/>
        <v>0</v>
      </c>
      <c r="CU84" s="861">
        <f t="shared" si="254"/>
        <v>0</v>
      </c>
      <c r="CV84" s="922">
        <f t="shared" si="255"/>
        <v>0</v>
      </c>
      <c r="CW84" s="164" t="str">
        <f t="shared" si="337"/>
        <v/>
      </c>
      <c r="CX84" s="163">
        <f t="shared" si="338"/>
        <v>0</v>
      </c>
      <c r="CY84" s="460">
        <f t="shared" si="256"/>
        <v>0</v>
      </c>
      <c r="CZ84" s="860">
        <f t="shared" si="257"/>
        <v>0</v>
      </c>
      <c r="DA84" s="861">
        <f t="shared" si="258"/>
        <v>0</v>
      </c>
      <c r="DB84" s="922">
        <f t="shared" si="259"/>
        <v>0</v>
      </c>
      <c r="DC84" s="164" t="str">
        <f t="shared" si="339"/>
        <v/>
      </c>
      <c r="DD84" s="163">
        <f t="shared" si="340"/>
        <v>0</v>
      </c>
      <c r="DE84" s="460">
        <f t="shared" si="260"/>
        <v>0</v>
      </c>
      <c r="DF84" s="860">
        <f t="shared" si="261"/>
        <v>0</v>
      </c>
      <c r="DG84" s="861">
        <f t="shared" si="262"/>
        <v>0</v>
      </c>
      <c r="DH84" s="922">
        <f t="shared" si="263"/>
        <v>0</v>
      </c>
      <c r="DI84" s="164" t="str">
        <f t="shared" si="341"/>
        <v/>
      </c>
      <c r="DJ84" s="163">
        <f t="shared" si="342"/>
        <v>0</v>
      </c>
      <c r="DK84" s="460">
        <f t="shared" si="264"/>
        <v>0</v>
      </c>
      <c r="DL84" s="860">
        <f t="shared" si="265"/>
        <v>0</v>
      </c>
      <c r="DM84" s="861">
        <f t="shared" si="266"/>
        <v>0</v>
      </c>
      <c r="DN84" s="922">
        <f t="shared" si="267"/>
        <v>0</v>
      </c>
      <c r="DO84" s="164" t="str">
        <f t="shared" si="343"/>
        <v/>
      </c>
      <c r="DP84" s="163">
        <f t="shared" si="344"/>
        <v>0</v>
      </c>
      <c r="DQ84" s="460">
        <f t="shared" si="268"/>
        <v>0</v>
      </c>
      <c r="DR84" s="860">
        <f t="shared" si="269"/>
        <v>0</v>
      </c>
      <c r="DS84" s="861">
        <f t="shared" si="270"/>
        <v>0</v>
      </c>
      <c r="DT84" s="922">
        <f t="shared" si="271"/>
        <v>0</v>
      </c>
      <c r="DU84" s="164" t="str">
        <f t="shared" si="345"/>
        <v/>
      </c>
      <c r="DV84" s="163">
        <f t="shared" si="346"/>
        <v>0</v>
      </c>
      <c r="DW84" s="460">
        <f t="shared" si="272"/>
        <v>0</v>
      </c>
      <c r="DX84" s="860">
        <f t="shared" si="273"/>
        <v>0</v>
      </c>
      <c r="DY84" s="861">
        <f t="shared" si="274"/>
        <v>0</v>
      </c>
      <c r="DZ84" s="922">
        <f t="shared" si="275"/>
        <v>0</v>
      </c>
      <c r="EA84" s="164" t="str">
        <f t="shared" si="347"/>
        <v/>
      </c>
      <c r="EB84" s="163">
        <f t="shared" si="348"/>
        <v>0</v>
      </c>
      <c r="EC84" s="460">
        <f t="shared" si="276"/>
        <v>0</v>
      </c>
      <c r="ED84" s="860">
        <f t="shared" si="277"/>
        <v>0</v>
      </c>
      <c r="EE84" s="861">
        <f t="shared" si="278"/>
        <v>0</v>
      </c>
      <c r="EF84" s="922">
        <f t="shared" si="279"/>
        <v>0</v>
      </c>
      <c r="EG84" s="164" t="str">
        <f t="shared" si="280"/>
        <v/>
      </c>
      <c r="EH84" s="163">
        <f t="shared" si="281"/>
        <v>0</v>
      </c>
      <c r="EI84" s="246"/>
      <c r="EJ84" s="246"/>
      <c r="EK84" s="155"/>
      <c r="EL84" s="22"/>
      <c r="EM84" s="163">
        <f t="shared" si="282"/>
        <v>0</v>
      </c>
      <c r="EN84" s="162">
        <f t="shared" si="283"/>
        <v>0</v>
      </c>
      <c r="EO84" s="162">
        <f t="shared" si="284"/>
        <v>0</v>
      </c>
      <c r="EP84" s="162">
        <f t="shared" si="285"/>
        <v>0</v>
      </c>
      <c r="EQ84" s="162">
        <f t="shared" si="286"/>
        <v>0</v>
      </c>
      <c r="ER84" s="162">
        <f t="shared" si="287"/>
        <v>0</v>
      </c>
      <c r="ES84" s="162">
        <f t="shared" si="299"/>
        <v>0</v>
      </c>
      <c r="ET84" s="162">
        <f t="shared" si="288"/>
        <v>0</v>
      </c>
      <c r="EU84" s="162">
        <f t="shared" si="289"/>
        <v>0</v>
      </c>
      <c r="EV84" s="162">
        <f t="shared" si="290"/>
        <v>0</v>
      </c>
      <c r="EW84" s="162">
        <f t="shared" si="291"/>
        <v>0</v>
      </c>
      <c r="EX84" s="162">
        <f t="shared" si="292"/>
        <v>0</v>
      </c>
      <c r="EY84" s="162">
        <f t="shared" si="293"/>
        <v>0</v>
      </c>
      <c r="EZ84" s="162">
        <f t="shared" si="294"/>
        <v>0</v>
      </c>
      <c r="FA84" s="162">
        <f t="shared" si="295"/>
        <v>0</v>
      </c>
      <c r="FB84" s="162">
        <f t="shared" si="296"/>
        <v>0</v>
      </c>
      <c r="FC84" s="22"/>
      <c r="FD84" s="161">
        <f t="shared" si="297"/>
        <v>35</v>
      </c>
      <c r="FE84" s="620">
        <f t="shared" si="298"/>
        <v>0</v>
      </c>
      <c r="FF84" s="160">
        <f>FF5</f>
        <v>50</v>
      </c>
      <c r="FG84" s="159" t="str">
        <f t="shared" si="300"/>
        <v/>
      </c>
      <c r="FH84" s="159" t="str">
        <f t="shared" si="301"/>
        <v/>
      </c>
      <c r="FI84" s="159" t="str">
        <f t="shared" si="302"/>
        <v/>
      </c>
      <c r="FJ84" s="159" t="str">
        <f t="shared" si="303"/>
        <v/>
      </c>
      <c r="FK84" s="159" t="str">
        <f t="shared" si="304"/>
        <v/>
      </c>
      <c r="FL84" s="159" t="str">
        <f t="shared" si="305"/>
        <v/>
      </c>
      <c r="FM84" s="159" t="str">
        <f t="shared" si="306"/>
        <v/>
      </c>
      <c r="FN84" s="159" t="str">
        <f t="shared" si="307"/>
        <v/>
      </c>
      <c r="FO84" s="159" t="str">
        <f t="shared" si="308"/>
        <v/>
      </c>
      <c r="FP84" s="159" t="str">
        <f t="shared" si="309"/>
        <v/>
      </c>
      <c r="FQ84" s="159" t="str">
        <f t="shared" si="310"/>
        <v/>
      </c>
      <c r="FR84" s="159" t="str">
        <f t="shared" si="311"/>
        <v/>
      </c>
      <c r="FS84" s="159" t="str">
        <f t="shared" si="312"/>
        <v/>
      </c>
      <c r="FT84" s="159" t="str">
        <f t="shared" si="313"/>
        <v/>
      </c>
      <c r="FU84" s="159" t="str">
        <f t="shared" si="314"/>
        <v/>
      </c>
      <c r="FV84" s="159" t="str">
        <f t="shared" si="315"/>
        <v/>
      </c>
      <c r="FW84" s="158"/>
      <c r="FX84" s="732">
        <f t="shared" si="316"/>
        <v>50</v>
      </c>
      <c r="FY84" s="732">
        <f t="shared" si="317"/>
        <v>50</v>
      </c>
      <c r="FZ84" s="732">
        <f t="shared" si="318"/>
        <v>50</v>
      </c>
      <c r="GA84" s="732">
        <f t="shared" si="319"/>
        <v>50</v>
      </c>
      <c r="GB84" s="732">
        <f t="shared" si="320"/>
        <v>50</v>
      </c>
      <c r="GC84" s="732">
        <f t="shared" si="321"/>
        <v>50</v>
      </c>
      <c r="GD84" s="732">
        <f t="shared" si="322"/>
        <v>50</v>
      </c>
      <c r="GE84" s="732">
        <f t="shared" si="323"/>
        <v>50</v>
      </c>
      <c r="GF84" s="732">
        <f t="shared" si="324"/>
        <v>50</v>
      </c>
      <c r="GG84" s="732">
        <f t="shared" si="325"/>
        <v>50</v>
      </c>
      <c r="GH84" s="732">
        <f t="shared" si="326"/>
        <v>50</v>
      </c>
      <c r="GI84" s="732">
        <f t="shared" si="327"/>
        <v>50</v>
      </c>
      <c r="GJ84" s="732">
        <f t="shared" si="328"/>
        <v>50</v>
      </c>
      <c r="GK84" s="732">
        <f t="shared" si="329"/>
        <v>50</v>
      </c>
      <c r="GL84" s="732">
        <f t="shared" si="330"/>
        <v>50</v>
      </c>
      <c r="GM84" s="732">
        <f t="shared" si="331"/>
        <v>50</v>
      </c>
      <c r="GN84" s="734">
        <v>77</v>
      </c>
      <c r="GO84" s="155"/>
      <c r="GQ84" s="19"/>
      <c r="GR84" s="408"/>
      <c r="GS84" s="408"/>
      <c r="GT84" s="408" t="s">
        <v>338</v>
      </c>
      <c r="GU84" s="409"/>
      <c r="GV84" s="408"/>
      <c r="GW84" s="408"/>
      <c r="GX84" s="408"/>
      <c r="GY84" s="408"/>
      <c r="GZ84" s="408"/>
      <c r="HA84" s="408"/>
      <c r="HB84" s="408"/>
      <c r="HC84" s="408"/>
      <c r="HD84" s="408"/>
      <c r="HE84" s="408"/>
      <c r="HF84" s="408"/>
      <c r="HG84" s="436"/>
      <c r="HH84" s="19"/>
      <c r="HI84" s="591"/>
      <c r="HJ84" s="591"/>
      <c r="HK84" s="785" t="s">
        <v>531</v>
      </c>
      <c r="HL84" s="721">
        <f>IF(HL83=0,0,RANK(HL83,HL83:IA83))</f>
        <v>1</v>
      </c>
      <c r="HM84" s="721">
        <f>IF(HM83=0,0,RANK(HM83,HL83:IA83))</f>
        <v>3</v>
      </c>
      <c r="HN84" s="721">
        <f>IF(HN83=0,0,RANK(HN83,HL83:IA83))</f>
        <v>5</v>
      </c>
      <c r="HO84" s="721">
        <f>IF(HO83=0,0,RANK(HO83,HL83:IA83))</f>
        <v>7</v>
      </c>
      <c r="HP84" s="721">
        <f>IF(HP83=0,0,RANK(HP83,HL83:IA83))</f>
        <v>9</v>
      </c>
      <c r="HQ84" s="721">
        <f>IF(HQ83=0,0,RANK(HQ83,HL83:IA83))</f>
        <v>11</v>
      </c>
      <c r="HR84" s="721">
        <f>IF(HR83=0,0,RANK(HR83,HL83:IA83))</f>
        <v>13</v>
      </c>
      <c r="HS84" s="721">
        <f>IF(HS83=0,0,RANK(HS83,HL83:IA83))</f>
        <v>15</v>
      </c>
      <c r="HT84" s="721">
        <f>IF(HT83=0,0,RANK(HT83,HL83:IA83))</f>
        <v>15</v>
      </c>
      <c r="HU84" s="721">
        <f>IF(HU83=0,0,RANK(HU83,HL83:IA83))</f>
        <v>13</v>
      </c>
      <c r="HV84" s="721">
        <f>IF(HV83=0,0,RANK(HV83,HL83:IA83))</f>
        <v>11</v>
      </c>
      <c r="HW84" s="721">
        <f>IF(HW83=0,0,RANK(HW83,HL83:IA83))</f>
        <v>9</v>
      </c>
      <c r="HX84" s="721">
        <f>IF(HX83=0,0,RANK(HX83,HL83:IA83))</f>
        <v>7</v>
      </c>
      <c r="HY84" s="721">
        <f>IF(HY83=0,0,RANK(HY83,HL83:IA83))</f>
        <v>5</v>
      </c>
      <c r="HZ84" s="721">
        <f>IF(HZ83=0,0,RANK(HZ83,HL83:IA83))</f>
        <v>3</v>
      </c>
      <c r="IA84" s="721">
        <f>IF(IA83=0,0,RANK(IA83,HL83:IA83))</f>
        <v>1</v>
      </c>
      <c r="IB84" s="590"/>
      <c r="IC84" s="590"/>
      <c r="ID84" s="590"/>
      <c r="IE84" s="590"/>
      <c r="IF84" s="590"/>
      <c r="IG84" s="19"/>
    </row>
    <row r="85" spans="1:245" s="20" customFormat="1" ht="39.950000000000003" customHeight="1" x14ac:dyDescent="0.25">
      <c r="A85" s="27">
        <f>ROW()</f>
        <v>85</v>
      </c>
      <c r="B85" s="342">
        <f>IF(C85="I","",IF(ISBLANK(D85),"",IF(ISTEXT(D85),LARGE(B18:B84,1)+1,0)))</f>
        <v>64</v>
      </c>
      <c r="C85" s="344"/>
      <c r="D85" s="173" t="s">
        <v>106</v>
      </c>
      <c r="E85" s="664" t="s">
        <v>105</v>
      </c>
      <c r="F85" s="171"/>
      <c r="G85" s="856"/>
      <c r="H85" s="857"/>
      <c r="I85" s="707"/>
      <c r="J85" s="919">
        <f t="shared" si="187"/>
        <v>0</v>
      </c>
      <c r="K85" s="707"/>
      <c r="L85" s="919">
        <f t="shared" si="188"/>
        <v>0</v>
      </c>
      <c r="M85" s="707"/>
      <c r="N85" s="919">
        <f t="shared" si="189"/>
        <v>0</v>
      </c>
      <c r="O85" s="707"/>
      <c r="P85" s="919">
        <f t="shared" si="190"/>
        <v>0</v>
      </c>
      <c r="Q85" s="707"/>
      <c r="R85" s="919">
        <f t="shared" si="191"/>
        <v>0</v>
      </c>
      <c r="S85" s="707"/>
      <c r="T85" s="919">
        <f t="shared" si="192"/>
        <v>0</v>
      </c>
      <c r="U85" s="707"/>
      <c r="V85" s="919">
        <f t="shared" si="193"/>
        <v>0</v>
      </c>
      <c r="W85" s="707"/>
      <c r="X85" s="919">
        <f t="shared" si="194"/>
        <v>0</v>
      </c>
      <c r="Y85" s="707"/>
      <c r="Z85" s="919">
        <f t="shared" si="195"/>
        <v>0</v>
      </c>
      <c r="AA85" s="707"/>
      <c r="AB85" s="919">
        <f t="shared" si="196"/>
        <v>0</v>
      </c>
      <c r="AC85" s="707"/>
      <c r="AD85" s="919">
        <f t="shared" si="197"/>
        <v>0</v>
      </c>
      <c r="AE85" s="707"/>
      <c r="AF85" s="919">
        <f t="shared" si="198"/>
        <v>0</v>
      </c>
      <c r="AG85" s="707"/>
      <c r="AH85" s="919">
        <f t="shared" si="199"/>
        <v>0</v>
      </c>
      <c r="AI85" s="707"/>
      <c r="AJ85" s="919">
        <f t="shared" si="200"/>
        <v>0</v>
      </c>
      <c r="AK85" s="707"/>
      <c r="AL85" s="919">
        <f t="shared" si="350"/>
        <v>0</v>
      </c>
      <c r="AM85" s="707"/>
      <c r="AN85" s="916">
        <f t="shared" si="171"/>
        <v>0</v>
      </c>
      <c r="AO85" s="178">
        <f>AO6</f>
        <v>35</v>
      </c>
      <c r="AP85" s="964">
        <f t="shared" si="201"/>
        <v>0</v>
      </c>
      <c r="AQ85" s="926">
        <f t="shared" si="202"/>
        <v>0</v>
      </c>
      <c r="AR85" s="860">
        <f t="shared" si="203"/>
        <v>0</v>
      </c>
      <c r="AS85" s="861">
        <f t="shared" si="204"/>
        <v>0</v>
      </c>
      <c r="AT85" s="922">
        <f t="shared" si="205"/>
        <v>0</v>
      </c>
      <c r="AU85" s="164" t="str">
        <f t="shared" si="206"/>
        <v/>
      </c>
      <c r="AV85" s="163">
        <f t="shared" si="207"/>
        <v>0</v>
      </c>
      <c r="AW85" s="460">
        <f t="shared" si="208"/>
        <v>0</v>
      </c>
      <c r="AX85" s="860">
        <f t="shared" si="209"/>
        <v>0</v>
      </c>
      <c r="AY85" s="861">
        <f t="shared" si="210"/>
        <v>0</v>
      </c>
      <c r="AZ85" s="922">
        <f t="shared" si="211"/>
        <v>0</v>
      </c>
      <c r="BA85" s="164" t="str">
        <f t="shared" si="212"/>
        <v/>
      </c>
      <c r="BB85" s="163">
        <f t="shared" si="213"/>
        <v>0</v>
      </c>
      <c r="BC85" s="460">
        <f t="shared" si="214"/>
        <v>0</v>
      </c>
      <c r="BD85" s="860">
        <f t="shared" si="215"/>
        <v>0</v>
      </c>
      <c r="BE85" s="861">
        <f t="shared" si="216"/>
        <v>0</v>
      </c>
      <c r="BF85" s="922">
        <f t="shared" si="217"/>
        <v>0</v>
      </c>
      <c r="BG85" s="164" t="str">
        <f t="shared" si="218"/>
        <v/>
      </c>
      <c r="BH85" s="163">
        <f t="shared" si="219"/>
        <v>0</v>
      </c>
      <c r="BI85" s="460">
        <f t="shared" si="220"/>
        <v>0</v>
      </c>
      <c r="BJ85" s="860">
        <f t="shared" si="221"/>
        <v>0</v>
      </c>
      <c r="BK85" s="861">
        <f t="shared" si="222"/>
        <v>0</v>
      </c>
      <c r="BL85" s="922">
        <f t="shared" si="223"/>
        <v>0</v>
      </c>
      <c r="BM85" s="164" t="str">
        <f t="shared" si="224"/>
        <v/>
      </c>
      <c r="BN85" s="163">
        <f t="shared" si="225"/>
        <v>0</v>
      </c>
      <c r="BO85" s="460">
        <f t="shared" si="226"/>
        <v>0</v>
      </c>
      <c r="BP85" s="860">
        <f t="shared" si="227"/>
        <v>0</v>
      </c>
      <c r="BQ85" s="861">
        <f t="shared" si="228"/>
        <v>0</v>
      </c>
      <c r="BR85" s="922">
        <f t="shared" si="229"/>
        <v>0</v>
      </c>
      <c r="BS85" s="164" t="str">
        <f t="shared" si="230"/>
        <v/>
      </c>
      <c r="BT85" s="163">
        <f t="shared" si="231"/>
        <v>0</v>
      </c>
      <c r="BU85" s="460">
        <f t="shared" si="232"/>
        <v>0</v>
      </c>
      <c r="BV85" s="860">
        <f t="shared" si="233"/>
        <v>0</v>
      </c>
      <c r="BW85" s="861">
        <f t="shared" si="234"/>
        <v>0</v>
      </c>
      <c r="BX85" s="922">
        <f t="shared" si="235"/>
        <v>0</v>
      </c>
      <c r="BY85" s="164" t="str">
        <f t="shared" si="236"/>
        <v/>
      </c>
      <c r="BZ85" s="163">
        <f t="shared" si="237"/>
        <v>0</v>
      </c>
      <c r="CA85" s="460">
        <f t="shared" si="238"/>
        <v>0</v>
      </c>
      <c r="CB85" s="860">
        <f t="shared" si="239"/>
        <v>0</v>
      </c>
      <c r="CC85" s="861">
        <f t="shared" si="240"/>
        <v>0</v>
      </c>
      <c r="CD85" s="922">
        <f t="shared" si="241"/>
        <v>0</v>
      </c>
      <c r="CE85" s="164" t="str">
        <f t="shared" si="242"/>
        <v/>
      </c>
      <c r="CF85" s="163">
        <f t="shared" si="243"/>
        <v>0</v>
      </c>
      <c r="CG85" s="460">
        <f t="shared" si="244"/>
        <v>0</v>
      </c>
      <c r="CH85" s="860">
        <f t="shared" si="245"/>
        <v>0</v>
      </c>
      <c r="CI85" s="861">
        <f t="shared" si="246"/>
        <v>0</v>
      </c>
      <c r="CJ85" s="922">
        <f t="shared" si="247"/>
        <v>0</v>
      </c>
      <c r="CK85" s="164" t="str">
        <f t="shared" si="333"/>
        <v/>
      </c>
      <c r="CL85" s="163">
        <f t="shared" si="334"/>
        <v>0</v>
      </c>
      <c r="CM85" s="460">
        <f t="shared" si="248"/>
        <v>0</v>
      </c>
      <c r="CN85" s="860">
        <f t="shared" si="249"/>
        <v>0</v>
      </c>
      <c r="CO85" s="861">
        <f t="shared" si="250"/>
        <v>0</v>
      </c>
      <c r="CP85" s="922">
        <f t="shared" si="251"/>
        <v>0</v>
      </c>
      <c r="CQ85" s="164" t="str">
        <f t="shared" si="335"/>
        <v/>
      </c>
      <c r="CR85" s="163">
        <f t="shared" si="336"/>
        <v>0</v>
      </c>
      <c r="CS85" s="460">
        <f t="shared" si="252"/>
        <v>0</v>
      </c>
      <c r="CT85" s="860">
        <f t="shared" si="253"/>
        <v>0</v>
      </c>
      <c r="CU85" s="861">
        <f t="shared" si="254"/>
        <v>0</v>
      </c>
      <c r="CV85" s="922">
        <f t="shared" si="255"/>
        <v>0</v>
      </c>
      <c r="CW85" s="164" t="str">
        <f t="shared" si="337"/>
        <v/>
      </c>
      <c r="CX85" s="163">
        <f t="shared" si="338"/>
        <v>0</v>
      </c>
      <c r="CY85" s="460">
        <f t="shared" si="256"/>
        <v>0</v>
      </c>
      <c r="CZ85" s="860">
        <f t="shared" si="257"/>
        <v>0</v>
      </c>
      <c r="DA85" s="861">
        <f t="shared" si="258"/>
        <v>0</v>
      </c>
      <c r="DB85" s="922">
        <f t="shared" si="259"/>
        <v>0</v>
      </c>
      <c r="DC85" s="164" t="str">
        <f t="shared" si="339"/>
        <v/>
      </c>
      <c r="DD85" s="163">
        <f t="shared" si="340"/>
        <v>0</v>
      </c>
      <c r="DE85" s="460">
        <f t="shared" si="260"/>
        <v>0</v>
      </c>
      <c r="DF85" s="860">
        <f t="shared" si="261"/>
        <v>0</v>
      </c>
      <c r="DG85" s="861">
        <f t="shared" si="262"/>
        <v>0</v>
      </c>
      <c r="DH85" s="922">
        <f t="shared" si="263"/>
        <v>0</v>
      </c>
      <c r="DI85" s="164" t="str">
        <f t="shared" si="341"/>
        <v/>
      </c>
      <c r="DJ85" s="163">
        <f t="shared" si="342"/>
        <v>0</v>
      </c>
      <c r="DK85" s="460">
        <f t="shared" si="264"/>
        <v>0</v>
      </c>
      <c r="DL85" s="860">
        <f t="shared" si="265"/>
        <v>0</v>
      </c>
      <c r="DM85" s="861">
        <f t="shared" si="266"/>
        <v>0</v>
      </c>
      <c r="DN85" s="922">
        <f t="shared" si="267"/>
        <v>0</v>
      </c>
      <c r="DO85" s="164" t="str">
        <f t="shared" si="343"/>
        <v/>
      </c>
      <c r="DP85" s="163">
        <f t="shared" si="344"/>
        <v>0</v>
      </c>
      <c r="DQ85" s="460">
        <f t="shared" si="268"/>
        <v>0</v>
      </c>
      <c r="DR85" s="860">
        <f t="shared" si="269"/>
        <v>0</v>
      </c>
      <c r="DS85" s="861">
        <f t="shared" si="270"/>
        <v>0</v>
      </c>
      <c r="DT85" s="922">
        <f t="shared" si="271"/>
        <v>0</v>
      </c>
      <c r="DU85" s="164" t="str">
        <f t="shared" si="345"/>
        <v/>
      </c>
      <c r="DV85" s="163">
        <f t="shared" si="346"/>
        <v>0</v>
      </c>
      <c r="DW85" s="460">
        <f t="shared" si="272"/>
        <v>0</v>
      </c>
      <c r="DX85" s="860">
        <f t="shared" si="273"/>
        <v>0</v>
      </c>
      <c r="DY85" s="861">
        <f t="shared" si="274"/>
        <v>0</v>
      </c>
      <c r="DZ85" s="922">
        <f t="shared" si="275"/>
        <v>0</v>
      </c>
      <c r="EA85" s="164" t="str">
        <f t="shared" si="347"/>
        <v/>
      </c>
      <c r="EB85" s="163">
        <f t="shared" si="348"/>
        <v>0</v>
      </c>
      <c r="EC85" s="460">
        <f t="shared" si="276"/>
        <v>0</v>
      </c>
      <c r="ED85" s="860">
        <f t="shared" si="277"/>
        <v>0</v>
      </c>
      <c r="EE85" s="861">
        <f t="shared" si="278"/>
        <v>0</v>
      </c>
      <c r="EF85" s="922">
        <f t="shared" si="279"/>
        <v>0</v>
      </c>
      <c r="EG85" s="164" t="str">
        <f t="shared" si="280"/>
        <v/>
      </c>
      <c r="EH85" s="163">
        <f t="shared" si="281"/>
        <v>0</v>
      </c>
      <c r="EI85" s="246"/>
      <c r="EJ85" s="246"/>
      <c r="EK85" s="155"/>
      <c r="EL85" s="22"/>
      <c r="EM85" s="163">
        <f t="shared" si="282"/>
        <v>0</v>
      </c>
      <c r="EN85" s="162">
        <f t="shared" si="283"/>
        <v>0</v>
      </c>
      <c r="EO85" s="162">
        <f t="shared" si="284"/>
        <v>0</v>
      </c>
      <c r="EP85" s="162">
        <f t="shared" si="285"/>
        <v>0</v>
      </c>
      <c r="EQ85" s="162">
        <f t="shared" si="286"/>
        <v>0</v>
      </c>
      <c r="ER85" s="162">
        <f t="shared" si="287"/>
        <v>0</v>
      </c>
      <c r="ES85" s="162">
        <f t="shared" si="299"/>
        <v>0</v>
      </c>
      <c r="ET85" s="162">
        <f t="shared" si="288"/>
        <v>0</v>
      </c>
      <c r="EU85" s="162">
        <f t="shared" si="289"/>
        <v>0</v>
      </c>
      <c r="EV85" s="162">
        <f t="shared" si="290"/>
        <v>0</v>
      </c>
      <c r="EW85" s="162">
        <f t="shared" si="291"/>
        <v>0</v>
      </c>
      <c r="EX85" s="162">
        <f t="shared" si="292"/>
        <v>0</v>
      </c>
      <c r="EY85" s="162">
        <f t="shared" si="293"/>
        <v>0</v>
      </c>
      <c r="EZ85" s="162">
        <f t="shared" si="294"/>
        <v>0</v>
      </c>
      <c r="FA85" s="162">
        <f t="shared" si="295"/>
        <v>0</v>
      </c>
      <c r="FB85" s="162">
        <f t="shared" si="296"/>
        <v>0</v>
      </c>
      <c r="FC85" s="22"/>
      <c r="FD85" s="161">
        <f t="shared" si="297"/>
        <v>35</v>
      </c>
      <c r="FE85" s="620">
        <f t="shared" si="298"/>
        <v>0</v>
      </c>
      <c r="FF85" s="160">
        <f>FF5</f>
        <v>50</v>
      </c>
      <c r="FG85" s="159" t="str">
        <f t="shared" si="300"/>
        <v/>
      </c>
      <c r="FH85" s="159" t="str">
        <f t="shared" si="301"/>
        <v/>
      </c>
      <c r="FI85" s="159" t="str">
        <f t="shared" si="302"/>
        <v/>
      </c>
      <c r="FJ85" s="159" t="str">
        <f t="shared" si="303"/>
        <v/>
      </c>
      <c r="FK85" s="159" t="str">
        <f t="shared" si="304"/>
        <v/>
      </c>
      <c r="FL85" s="159" t="str">
        <f t="shared" si="305"/>
        <v/>
      </c>
      <c r="FM85" s="159" t="str">
        <f t="shared" si="306"/>
        <v/>
      </c>
      <c r="FN85" s="159" t="str">
        <f t="shared" si="307"/>
        <v/>
      </c>
      <c r="FO85" s="159" t="str">
        <f t="shared" si="308"/>
        <v/>
      </c>
      <c r="FP85" s="159" t="str">
        <f t="shared" si="309"/>
        <v/>
      </c>
      <c r="FQ85" s="159" t="str">
        <f t="shared" si="310"/>
        <v/>
      </c>
      <c r="FR85" s="159" t="str">
        <f t="shared" si="311"/>
        <v/>
      </c>
      <c r="FS85" s="159" t="str">
        <f t="shared" si="312"/>
        <v/>
      </c>
      <c r="FT85" s="159" t="str">
        <f t="shared" si="313"/>
        <v/>
      </c>
      <c r="FU85" s="159" t="str">
        <f t="shared" si="314"/>
        <v/>
      </c>
      <c r="FV85" s="159" t="str">
        <f t="shared" si="315"/>
        <v/>
      </c>
      <c r="FW85" s="158"/>
      <c r="FX85" s="732">
        <f t="shared" si="316"/>
        <v>50</v>
      </c>
      <c r="FY85" s="732">
        <f t="shared" si="317"/>
        <v>50</v>
      </c>
      <c r="FZ85" s="732">
        <f t="shared" si="318"/>
        <v>50</v>
      </c>
      <c r="GA85" s="732">
        <f t="shared" si="319"/>
        <v>50</v>
      </c>
      <c r="GB85" s="732">
        <f t="shared" si="320"/>
        <v>50</v>
      </c>
      <c r="GC85" s="732">
        <f t="shared" si="321"/>
        <v>50</v>
      </c>
      <c r="GD85" s="732">
        <f t="shared" si="322"/>
        <v>50</v>
      </c>
      <c r="GE85" s="732">
        <f t="shared" si="323"/>
        <v>50</v>
      </c>
      <c r="GF85" s="732">
        <f t="shared" si="324"/>
        <v>50</v>
      </c>
      <c r="GG85" s="732">
        <f t="shared" si="325"/>
        <v>50</v>
      </c>
      <c r="GH85" s="732">
        <f t="shared" si="326"/>
        <v>50</v>
      </c>
      <c r="GI85" s="732">
        <f t="shared" si="327"/>
        <v>50</v>
      </c>
      <c r="GJ85" s="732">
        <f t="shared" si="328"/>
        <v>50</v>
      </c>
      <c r="GK85" s="732">
        <f t="shared" si="329"/>
        <v>50</v>
      </c>
      <c r="GL85" s="732">
        <f t="shared" si="330"/>
        <v>50</v>
      </c>
      <c r="GM85" s="732">
        <f t="shared" si="331"/>
        <v>50</v>
      </c>
      <c r="GN85" s="734">
        <v>78</v>
      </c>
      <c r="GO85" s="155"/>
      <c r="GQ85" s="19"/>
      <c r="GR85" s="408"/>
      <c r="GS85" s="408"/>
      <c r="GT85" s="408" t="s">
        <v>339</v>
      </c>
      <c r="GU85" s="409"/>
      <c r="GV85" s="408"/>
      <c r="GW85" s="408"/>
      <c r="GX85" s="408"/>
      <c r="GY85" s="408"/>
      <c r="GZ85" s="408"/>
      <c r="HA85" s="408"/>
      <c r="HB85" s="408"/>
      <c r="HC85" s="408"/>
      <c r="HD85" s="408"/>
      <c r="HE85" s="408"/>
      <c r="HF85" s="408"/>
      <c r="HG85" s="436"/>
      <c r="HH85" s="19"/>
      <c r="HI85" s="591"/>
      <c r="HJ85" s="591"/>
      <c r="HK85" s="781" t="s">
        <v>529</v>
      </c>
      <c r="HL85" s="591"/>
      <c r="HM85" s="591"/>
      <c r="HN85" s="591"/>
      <c r="HO85" s="591"/>
      <c r="HP85" s="591"/>
      <c r="HQ85" s="591"/>
      <c r="HR85" s="591"/>
      <c r="HS85" s="591"/>
      <c r="HT85" s="591"/>
      <c r="HU85" s="591"/>
      <c r="HV85" s="591"/>
      <c r="HW85" s="591"/>
      <c r="HX85" s="591"/>
      <c r="HY85" s="591"/>
      <c r="HZ85" s="591"/>
      <c r="IA85" s="591"/>
      <c r="IB85" s="590"/>
      <c r="IC85" s="590"/>
      <c r="ID85" s="590"/>
      <c r="IE85" s="590"/>
      <c r="IF85" s="590"/>
      <c r="IG85" s="19"/>
    </row>
    <row r="86" spans="1:245" s="20" customFormat="1" ht="39.950000000000003" customHeight="1" x14ac:dyDescent="0.25">
      <c r="A86" s="27">
        <f>ROW()</f>
        <v>86</v>
      </c>
      <c r="B86" s="342" t="str">
        <f>IF(C86="I","",IF(ISBLANK(D86),"",IF(ISTEXT(D86),LARGE(B18:B85,1)+1,0)))</f>
        <v/>
      </c>
      <c r="C86" s="182" t="s">
        <v>104</v>
      </c>
      <c r="D86" s="182"/>
      <c r="E86" s="665"/>
      <c r="F86" s="180"/>
      <c r="G86" s="856"/>
      <c r="H86" s="857"/>
      <c r="I86" s="707"/>
      <c r="J86" s="919">
        <f t="shared" si="187"/>
        <v>0</v>
      </c>
      <c r="K86" s="707"/>
      <c r="L86" s="919">
        <f t="shared" si="188"/>
        <v>0</v>
      </c>
      <c r="M86" s="707"/>
      <c r="N86" s="919">
        <f t="shared" si="189"/>
        <v>0</v>
      </c>
      <c r="O86" s="707"/>
      <c r="P86" s="919">
        <f t="shared" si="190"/>
        <v>0</v>
      </c>
      <c r="Q86" s="707"/>
      <c r="R86" s="919">
        <f t="shared" si="191"/>
        <v>0</v>
      </c>
      <c r="S86" s="707"/>
      <c r="T86" s="919">
        <f t="shared" si="192"/>
        <v>0</v>
      </c>
      <c r="U86" s="707"/>
      <c r="V86" s="919">
        <f t="shared" si="193"/>
        <v>0</v>
      </c>
      <c r="W86" s="707"/>
      <c r="X86" s="919">
        <f t="shared" si="194"/>
        <v>0</v>
      </c>
      <c r="Y86" s="707"/>
      <c r="Z86" s="919">
        <f t="shared" si="195"/>
        <v>0</v>
      </c>
      <c r="AA86" s="707"/>
      <c r="AB86" s="919">
        <f t="shared" si="196"/>
        <v>0</v>
      </c>
      <c r="AC86" s="707"/>
      <c r="AD86" s="919">
        <f t="shared" si="197"/>
        <v>0</v>
      </c>
      <c r="AE86" s="707"/>
      <c r="AF86" s="919">
        <f t="shared" si="198"/>
        <v>0</v>
      </c>
      <c r="AG86" s="707"/>
      <c r="AH86" s="919">
        <f t="shared" si="199"/>
        <v>0</v>
      </c>
      <c r="AI86" s="707"/>
      <c r="AJ86" s="919">
        <f t="shared" si="200"/>
        <v>0</v>
      </c>
      <c r="AK86" s="707"/>
      <c r="AL86" s="919">
        <f t="shared" si="350"/>
        <v>0</v>
      </c>
      <c r="AM86" s="707"/>
      <c r="AN86" s="916">
        <f t="shared" si="171"/>
        <v>0</v>
      </c>
      <c r="AO86" s="178">
        <f>AO6</f>
        <v>35</v>
      </c>
      <c r="AP86" s="964">
        <f t="shared" si="201"/>
        <v>0</v>
      </c>
      <c r="AQ86" s="926">
        <f t="shared" si="202"/>
        <v>0</v>
      </c>
      <c r="AR86" s="860">
        <f t="shared" si="203"/>
        <v>0</v>
      </c>
      <c r="AS86" s="861">
        <f t="shared" si="204"/>
        <v>0</v>
      </c>
      <c r="AT86" s="922">
        <f t="shared" si="205"/>
        <v>0</v>
      </c>
      <c r="AU86" s="164" t="str">
        <f t="shared" si="206"/>
        <v/>
      </c>
      <c r="AV86" s="163">
        <f t="shared" si="207"/>
        <v>0</v>
      </c>
      <c r="AW86" s="460">
        <f t="shared" si="208"/>
        <v>0</v>
      </c>
      <c r="AX86" s="860">
        <f t="shared" si="209"/>
        <v>0</v>
      </c>
      <c r="AY86" s="861">
        <f t="shared" si="210"/>
        <v>0</v>
      </c>
      <c r="AZ86" s="922">
        <f t="shared" si="211"/>
        <v>0</v>
      </c>
      <c r="BA86" s="164" t="str">
        <f t="shared" si="212"/>
        <v/>
      </c>
      <c r="BB86" s="163">
        <f t="shared" si="213"/>
        <v>0</v>
      </c>
      <c r="BC86" s="460">
        <f t="shared" si="214"/>
        <v>0</v>
      </c>
      <c r="BD86" s="860">
        <f t="shared" si="215"/>
        <v>0</v>
      </c>
      <c r="BE86" s="861">
        <f t="shared" si="216"/>
        <v>0</v>
      </c>
      <c r="BF86" s="922">
        <f t="shared" si="217"/>
        <v>0</v>
      </c>
      <c r="BG86" s="164" t="str">
        <f t="shared" si="218"/>
        <v/>
      </c>
      <c r="BH86" s="163">
        <f t="shared" si="219"/>
        <v>0</v>
      </c>
      <c r="BI86" s="460">
        <f t="shared" si="220"/>
        <v>0</v>
      </c>
      <c r="BJ86" s="860">
        <f t="shared" si="221"/>
        <v>0</v>
      </c>
      <c r="BK86" s="861">
        <f t="shared" si="222"/>
        <v>0</v>
      </c>
      <c r="BL86" s="922">
        <f t="shared" si="223"/>
        <v>0</v>
      </c>
      <c r="BM86" s="164" t="str">
        <f t="shared" si="224"/>
        <v/>
      </c>
      <c r="BN86" s="163">
        <f t="shared" si="225"/>
        <v>0</v>
      </c>
      <c r="BO86" s="460">
        <f t="shared" si="226"/>
        <v>0</v>
      </c>
      <c r="BP86" s="860">
        <f t="shared" si="227"/>
        <v>0</v>
      </c>
      <c r="BQ86" s="861">
        <f t="shared" si="228"/>
        <v>0</v>
      </c>
      <c r="BR86" s="922">
        <f t="shared" si="229"/>
        <v>0</v>
      </c>
      <c r="BS86" s="164" t="str">
        <f t="shared" si="230"/>
        <v/>
      </c>
      <c r="BT86" s="163">
        <f t="shared" si="231"/>
        <v>0</v>
      </c>
      <c r="BU86" s="460">
        <f t="shared" si="232"/>
        <v>0</v>
      </c>
      <c r="BV86" s="860">
        <f t="shared" si="233"/>
        <v>0</v>
      </c>
      <c r="BW86" s="861">
        <f t="shared" si="234"/>
        <v>0</v>
      </c>
      <c r="BX86" s="922">
        <f t="shared" si="235"/>
        <v>0</v>
      </c>
      <c r="BY86" s="164" t="str">
        <f t="shared" si="236"/>
        <v/>
      </c>
      <c r="BZ86" s="163">
        <f t="shared" si="237"/>
        <v>0</v>
      </c>
      <c r="CA86" s="460">
        <f t="shared" si="238"/>
        <v>0</v>
      </c>
      <c r="CB86" s="860">
        <f t="shared" si="239"/>
        <v>0</v>
      </c>
      <c r="CC86" s="861">
        <f t="shared" si="240"/>
        <v>0</v>
      </c>
      <c r="CD86" s="922">
        <f t="shared" si="241"/>
        <v>0</v>
      </c>
      <c r="CE86" s="164" t="str">
        <f t="shared" si="242"/>
        <v/>
      </c>
      <c r="CF86" s="163">
        <f t="shared" si="243"/>
        <v>0</v>
      </c>
      <c r="CG86" s="460">
        <f t="shared" si="244"/>
        <v>0</v>
      </c>
      <c r="CH86" s="860">
        <f t="shared" si="245"/>
        <v>0</v>
      </c>
      <c r="CI86" s="861">
        <f t="shared" si="246"/>
        <v>0</v>
      </c>
      <c r="CJ86" s="922">
        <f t="shared" si="247"/>
        <v>0</v>
      </c>
      <c r="CK86" s="164" t="str">
        <f t="shared" si="333"/>
        <v/>
      </c>
      <c r="CL86" s="163">
        <f t="shared" si="334"/>
        <v>0</v>
      </c>
      <c r="CM86" s="460">
        <f t="shared" si="248"/>
        <v>0</v>
      </c>
      <c r="CN86" s="860">
        <f t="shared" si="249"/>
        <v>0</v>
      </c>
      <c r="CO86" s="861">
        <f t="shared" si="250"/>
        <v>0</v>
      </c>
      <c r="CP86" s="922">
        <f t="shared" si="251"/>
        <v>0</v>
      </c>
      <c r="CQ86" s="164" t="str">
        <f t="shared" si="335"/>
        <v/>
      </c>
      <c r="CR86" s="163">
        <f t="shared" si="336"/>
        <v>0</v>
      </c>
      <c r="CS86" s="460">
        <f t="shared" si="252"/>
        <v>0</v>
      </c>
      <c r="CT86" s="860">
        <f t="shared" si="253"/>
        <v>0</v>
      </c>
      <c r="CU86" s="861">
        <f t="shared" si="254"/>
        <v>0</v>
      </c>
      <c r="CV86" s="922">
        <f t="shared" si="255"/>
        <v>0</v>
      </c>
      <c r="CW86" s="164" t="str">
        <f t="shared" si="337"/>
        <v/>
      </c>
      <c r="CX86" s="163">
        <f t="shared" si="338"/>
        <v>0</v>
      </c>
      <c r="CY86" s="460">
        <f t="shared" si="256"/>
        <v>0</v>
      </c>
      <c r="CZ86" s="860">
        <f t="shared" si="257"/>
        <v>0</v>
      </c>
      <c r="DA86" s="861">
        <f t="shared" si="258"/>
        <v>0</v>
      </c>
      <c r="DB86" s="922">
        <f t="shared" si="259"/>
        <v>0</v>
      </c>
      <c r="DC86" s="164" t="str">
        <f t="shared" si="339"/>
        <v/>
      </c>
      <c r="DD86" s="163">
        <f t="shared" si="340"/>
        <v>0</v>
      </c>
      <c r="DE86" s="460">
        <f t="shared" si="260"/>
        <v>0</v>
      </c>
      <c r="DF86" s="860">
        <f t="shared" si="261"/>
        <v>0</v>
      </c>
      <c r="DG86" s="861">
        <f t="shared" si="262"/>
        <v>0</v>
      </c>
      <c r="DH86" s="922">
        <f t="shared" si="263"/>
        <v>0</v>
      </c>
      <c r="DI86" s="164" t="str">
        <f t="shared" si="341"/>
        <v/>
      </c>
      <c r="DJ86" s="163">
        <f t="shared" si="342"/>
        <v>0</v>
      </c>
      <c r="DK86" s="460">
        <f t="shared" si="264"/>
        <v>0</v>
      </c>
      <c r="DL86" s="860">
        <f t="shared" si="265"/>
        <v>0</v>
      </c>
      <c r="DM86" s="861">
        <f t="shared" si="266"/>
        <v>0</v>
      </c>
      <c r="DN86" s="922">
        <f t="shared" si="267"/>
        <v>0</v>
      </c>
      <c r="DO86" s="164" t="str">
        <f t="shared" si="343"/>
        <v/>
      </c>
      <c r="DP86" s="163">
        <f t="shared" si="344"/>
        <v>0</v>
      </c>
      <c r="DQ86" s="460">
        <f t="shared" si="268"/>
        <v>0</v>
      </c>
      <c r="DR86" s="860">
        <f t="shared" si="269"/>
        <v>0</v>
      </c>
      <c r="DS86" s="861">
        <f t="shared" si="270"/>
        <v>0</v>
      </c>
      <c r="DT86" s="922">
        <f t="shared" si="271"/>
        <v>0</v>
      </c>
      <c r="DU86" s="164" t="str">
        <f t="shared" si="345"/>
        <v/>
      </c>
      <c r="DV86" s="163">
        <f t="shared" si="346"/>
        <v>0</v>
      </c>
      <c r="DW86" s="460">
        <f t="shared" si="272"/>
        <v>0</v>
      </c>
      <c r="DX86" s="860">
        <f t="shared" si="273"/>
        <v>0</v>
      </c>
      <c r="DY86" s="861">
        <f t="shared" si="274"/>
        <v>0</v>
      </c>
      <c r="DZ86" s="922">
        <f t="shared" si="275"/>
        <v>0</v>
      </c>
      <c r="EA86" s="164" t="str">
        <f t="shared" si="347"/>
        <v/>
      </c>
      <c r="EB86" s="163">
        <f t="shared" si="348"/>
        <v>0</v>
      </c>
      <c r="EC86" s="460">
        <f t="shared" si="276"/>
        <v>0</v>
      </c>
      <c r="ED86" s="860">
        <f t="shared" si="277"/>
        <v>0</v>
      </c>
      <c r="EE86" s="861">
        <f t="shared" si="278"/>
        <v>0</v>
      </c>
      <c r="EF86" s="922">
        <f t="shared" si="279"/>
        <v>0</v>
      </c>
      <c r="EG86" s="164" t="str">
        <f t="shared" si="280"/>
        <v/>
      </c>
      <c r="EH86" s="163">
        <f t="shared" si="281"/>
        <v>0</v>
      </c>
      <c r="EI86" s="246"/>
      <c r="EJ86" s="246"/>
      <c r="EK86" s="155"/>
      <c r="EL86" s="22"/>
      <c r="EM86" s="163">
        <f t="shared" si="282"/>
        <v>0</v>
      </c>
      <c r="EN86" s="162">
        <f t="shared" si="283"/>
        <v>0</v>
      </c>
      <c r="EO86" s="162">
        <f t="shared" si="284"/>
        <v>0</v>
      </c>
      <c r="EP86" s="162">
        <f t="shared" si="285"/>
        <v>0</v>
      </c>
      <c r="EQ86" s="162">
        <f t="shared" si="286"/>
        <v>0</v>
      </c>
      <c r="ER86" s="162">
        <f t="shared" si="287"/>
        <v>0</v>
      </c>
      <c r="ES86" s="162">
        <f t="shared" si="299"/>
        <v>0</v>
      </c>
      <c r="ET86" s="162">
        <f t="shared" si="288"/>
        <v>0</v>
      </c>
      <c r="EU86" s="162">
        <f t="shared" si="289"/>
        <v>0</v>
      </c>
      <c r="EV86" s="162">
        <f t="shared" si="290"/>
        <v>0</v>
      </c>
      <c r="EW86" s="162">
        <f t="shared" si="291"/>
        <v>0</v>
      </c>
      <c r="EX86" s="162">
        <f t="shared" si="292"/>
        <v>0</v>
      </c>
      <c r="EY86" s="162">
        <f t="shared" si="293"/>
        <v>0</v>
      </c>
      <c r="EZ86" s="162">
        <f t="shared" si="294"/>
        <v>0</v>
      </c>
      <c r="FA86" s="162">
        <f t="shared" si="295"/>
        <v>0</v>
      </c>
      <c r="FB86" s="162">
        <f t="shared" si="296"/>
        <v>0</v>
      </c>
      <c r="FC86" s="22"/>
      <c r="FD86" s="161">
        <f t="shared" si="297"/>
        <v>35</v>
      </c>
      <c r="FE86" s="620">
        <f t="shared" si="298"/>
        <v>0</v>
      </c>
      <c r="FF86" s="160">
        <f>FF5</f>
        <v>50</v>
      </c>
      <c r="FG86" s="159" t="str">
        <f t="shared" si="300"/>
        <v/>
      </c>
      <c r="FH86" s="159" t="str">
        <f t="shared" si="301"/>
        <v/>
      </c>
      <c r="FI86" s="159" t="str">
        <f t="shared" si="302"/>
        <v/>
      </c>
      <c r="FJ86" s="159" t="str">
        <f t="shared" si="303"/>
        <v/>
      </c>
      <c r="FK86" s="159" t="str">
        <f t="shared" si="304"/>
        <v/>
      </c>
      <c r="FL86" s="159" t="str">
        <f t="shared" si="305"/>
        <v/>
      </c>
      <c r="FM86" s="159" t="str">
        <f t="shared" si="306"/>
        <v/>
      </c>
      <c r="FN86" s="159" t="str">
        <f t="shared" si="307"/>
        <v/>
      </c>
      <c r="FO86" s="159" t="str">
        <f t="shared" si="308"/>
        <v/>
      </c>
      <c r="FP86" s="159" t="str">
        <f t="shared" si="309"/>
        <v/>
      </c>
      <c r="FQ86" s="159" t="str">
        <f t="shared" si="310"/>
        <v/>
      </c>
      <c r="FR86" s="159" t="str">
        <f t="shared" si="311"/>
        <v/>
      </c>
      <c r="FS86" s="159" t="str">
        <f t="shared" si="312"/>
        <v/>
      </c>
      <c r="FT86" s="159" t="str">
        <f t="shared" si="313"/>
        <v/>
      </c>
      <c r="FU86" s="159" t="str">
        <f t="shared" si="314"/>
        <v/>
      </c>
      <c r="FV86" s="159" t="str">
        <f t="shared" si="315"/>
        <v/>
      </c>
      <c r="FW86" s="158"/>
      <c r="FX86" s="732">
        <f t="shared" si="316"/>
        <v>50</v>
      </c>
      <c r="FY86" s="732">
        <f t="shared" si="317"/>
        <v>50</v>
      </c>
      <c r="FZ86" s="732">
        <f t="shared" si="318"/>
        <v>50</v>
      </c>
      <c r="GA86" s="732">
        <f t="shared" si="319"/>
        <v>50</v>
      </c>
      <c r="GB86" s="732">
        <f t="shared" si="320"/>
        <v>50</v>
      </c>
      <c r="GC86" s="732">
        <f t="shared" si="321"/>
        <v>50</v>
      </c>
      <c r="GD86" s="732">
        <f t="shared" si="322"/>
        <v>50</v>
      </c>
      <c r="GE86" s="732">
        <f t="shared" si="323"/>
        <v>50</v>
      </c>
      <c r="GF86" s="732">
        <f t="shared" si="324"/>
        <v>50</v>
      </c>
      <c r="GG86" s="732">
        <f t="shared" si="325"/>
        <v>50</v>
      </c>
      <c r="GH86" s="732">
        <f t="shared" si="326"/>
        <v>50</v>
      </c>
      <c r="GI86" s="732">
        <f t="shared" si="327"/>
        <v>50</v>
      </c>
      <c r="GJ86" s="732">
        <f t="shared" si="328"/>
        <v>50</v>
      </c>
      <c r="GK86" s="732">
        <f t="shared" si="329"/>
        <v>50</v>
      </c>
      <c r="GL86" s="732">
        <f t="shared" si="330"/>
        <v>50</v>
      </c>
      <c r="GM86" s="732">
        <f t="shared" si="331"/>
        <v>50</v>
      </c>
      <c r="GN86" s="734">
        <v>79</v>
      </c>
      <c r="GO86" s="155"/>
      <c r="GQ86" s="19"/>
      <c r="GR86" s="408"/>
      <c r="GS86" s="408" t="s">
        <v>399</v>
      </c>
      <c r="GT86" s="408"/>
      <c r="GU86" s="409"/>
      <c r="GV86" s="408"/>
      <c r="GW86" s="408"/>
      <c r="GX86" s="408"/>
      <c r="GY86" s="408"/>
      <c r="GZ86" s="408"/>
      <c r="HA86" s="408"/>
      <c r="HB86" s="408"/>
      <c r="HC86" s="408"/>
      <c r="HD86" s="408"/>
      <c r="HE86" s="408"/>
      <c r="HF86" s="408"/>
      <c r="HG86" s="436"/>
      <c r="HH86" s="19"/>
      <c r="HI86" s="279"/>
      <c r="HJ86" s="279"/>
      <c r="HK86" s="481" t="s">
        <v>362</v>
      </c>
      <c r="HL86" s="507">
        <f t="shared" ref="HL86:IA86" si="352">HL70</f>
        <v>34200</v>
      </c>
      <c r="HM86" s="507">
        <f t="shared" si="352"/>
        <v>39500</v>
      </c>
      <c r="HN86" s="507">
        <f t="shared" si="352"/>
        <v>44800</v>
      </c>
      <c r="HO86" s="507">
        <f t="shared" si="352"/>
        <v>50100</v>
      </c>
      <c r="HP86" s="507">
        <f t="shared" si="352"/>
        <v>55400</v>
      </c>
      <c r="HQ86" s="507">
        <f t="shared" si="352"/>
        <v>60700</v>
      </c>
      <c r="HR86" s="507">
        <f t="shared" si="352"/>
        <v>66000</v>
      </c>
      <c r="HS86" s="507">
        <f t="shared" si="352"/>
        <v>71300</v>
      </c>
      <c r="HT86" s="507">
        <f t="shared" si="352"/>
        <v>76600</v>
      </c>
      <c r="HU86" s="507">
        <f t="shared" si="352"/>
        <v>81900</v>
      </c>
      <c r="HV86" s="507">
        <f t="shared" si="352"/>
        <v>87200</v>
      </c>
      <c r="HW86" s="507">
        <f t="shared" si="352"/>
        <v>92500</v>
      </c>
      <c r="HX86" s="507">
        <f t="shared" si="352"/>
        <v>97800</v>
      </c>
      <c r="HY86" s="507">
        <f t="shared" si="352"/>
        <v>103100</v>
      </c>
      <c r="HZ86" s="507">
        <f t="shared" si="352"/>
        <v>108400</v>
      </c>
      <c r="IA86" s="507">
        <f t="shared" si="352"/>
        <v>113700</v>
      </c>
      <c r="IB86" s="590"/>
      <c r="IC86" s="590"/>
      <c r="ID86" s="590"/>
      <c r="IE86" s="590"/>
      <c r="IF86" s="590"/>
      <c r="IG86" s="19"/>
    </row>
    <row r="87" spans="1:245" s="20" customFormat="1" ht="39.950000000000003" customHeight="1" x14ac:dyDescent="0.25">
      <c r="A87" s="27">
        <f>ROW()</f>
        <v>87</v>
      </c>
      <c r="B87" s="342">
        <f>IF(C87="I","",IF(ISBLANK(D87),"",IF(ISTEXT(D87),LARGE(B18:B86,1)+1,0)))</f>
        <v>65</v>
      </c>
      <c r="C87" s="344"/>
      <c r="D87" s="173" t="s">
        <v>103</v>
      </c>
      <c r="E87" s="664" t="s">
        <v>99</v>
      </c>
      <c r="F87" s="171"/>
      <c r="G87" s="856"/>
      <c r="H87" s="857"/>
      <c r="I87" s="707"/>
      <c r="J87" s="919">
        <f t="shared" si="187"/>
        <v>0</v>
      </c>
      <c r="K87" s="707"/>
      <c r="L87" s="919">
        <f t="shared" si="188"/>
        <v>0</v>
      </c>
      <c r="M87" s="707"/>
      <c r="N87" s="919">
        <f t="shared" si="189"/>
        <v>0</v>
      </c>
      <c r="O87" s="707"/>
      <c r="P87" s="919">
        <f t="shared" si="190"/>
        <v>0</v>
      </c>
      <c r="Q87" s="707"/>
      <c r="R87" s="919">
        <f t="shared" si="191"/>
        <v>0</v>
      </c>
      <c r="S87" s="707"/>
      <c r="T87" s="919">
        <f t="shared" si="192"/>
        <v>0</v>
      </c>
      <c r="U87" s="707"/>
      <c r="V87" s="919">
        <f t="shared" si="193"/>
        <v>0</v>
      </c>
      <c r="W87" s="707"/>
      <c r="X87" s="919">
        <f t="shared" si="194"/>
        <v>0</v>
      </c>
      <c r="Y87" s="707"/>
      <c r="Z87" s="919">
        <f t="shared" si="195"/>
        <v>0</v>
      </c>
      <c r="AA87" s="707"/>
      <c r="AB87" s="919">
        <f t="shared" si="196"/>
        <v>0</v>
      </c>
      <c r="AC87" s="707"/>
      <c r="AD87" s="919">
        <f t="shared" si="197"/>
        <v>0</v>
      </c>
      <c r="AE87" s="707"/>
      <c r="AF87" s="919">
        <f t="shared" si="198"/>
        <v>0</v>
      </c>
      <c r="AG87" s="707"/>
      <c r="AH87" s="919">
        <f t="shared" si="199"/>
        <v>0</v>
      </c>
      <c r="AI87" s="707"/>
      <c r="AJ87" s="919">
        <f t="shared" si="200"/>
        <v>0</v>
      </c>
      <c r="AK87" s="707"/>
      <c r="AL87" s="919">
        <f t="shared" si="350"/>
        <v>0</v>
      </c>
      <c r="AM87" s="707"/>
      <c r="AN87" s="916">
        <f t="shared" si="171"/>
        <v>0</v>
      </c>
      <c r="AO87" s="178">
        <f>AO6</f>
        <v>35</v>
      </c>
      <c r="AP87" s="964">
        <f t="shared" si="201"/>
        <v>0</v>
      </c>
      <c r="AQ87" s="926">
        <f t="shared" si="202"/>
        <v>0</v>
      </c>
      <c r="AR87" s="860">
        <f t="shared" si="203"/>
        <v>0</v>
      </c>
      <c r="AS87" s="861">
        <f t="shared" si="204"/>
        <v>0</v>
      </c>
      <c r="AT87" s="922">
        <f t="shared" si="205"/>
        <v>0</v>
      </c>
      <c r="AU87" s="164" t="str">
        <f t="shared" si="206"/>
        <v/>
      </c>
      <c r="AV87" s="163">
        <f t="shared" si="207"/>
        <v>0</v>
      </c>
      <c r="AW87" s="460">
        <f t="shared" si="208"/>
        <v>0</v>
      </c>
      <c r="AX87" s="860">
        <f t="shared" si="209"/>
        <v>0</v>
      </c>
      <c r="AY87" s="861">
        <f t="shared" si="210"/>
        <v>0</v>
      </c>
      <c r="AZ87" s="922">
        <f t="shared" si="211"/>
        <v>0</v>
      </c>
      <c r="BA87" s="164" t="str">
        <f t="shared" si="212"/>
        <v/>
      </c>
      <c r="BB87" s="163">
        <f t="shared" si="213"/>
        <v>0</v>
      </c>
      <c r="BC87" s="460">
        <f t="shared" si="214"/>
        <v>0</v>
      </c>
      <c r="BD87" s="860">
        <f t="shared" si="215"/>
        <v>0</v>
      </c>
      <c r="BE87" s="861">
        <f t="shared" si="216"/>
        <v>0</v>
      </c>
      <c r="BF87" s="922">
        <f t="shared" si="217"/>
        <v>0</v>
      </c>
      <c r="BG87" s="164" t="str">
        <f t="shared" si="218"/>
        <v/>
      </c>
      <c r="BH87" s="163">
        <f t="shared" si="219"/>
        <v>0</v>
      </c>
      <c r="BI87" s="460">
        <f t="shared" si="220"/>
        <v>0</v>
      </c>
      <c r="BJ87" s="860">
        <f t="shared" si="221"/>
        <v>0</v>
      </c>
      <c r="BK87" s="861">
        <f t="shared" si="222"/>
        <v>0</v>
      </c>
      <c r="BL87" s="922">
        <f t="shared" si="223"/>
        <v>0</v>
      </c>
      <c r="BM87" s="164" t="str">
        <f t="shared" si="224"/>
        <v/>
      </c>
      <c r="BN87" s="163">
        <f t="shared" si="225"/>
        <v>0</v>
      </c>
      <c r="BO87" s="460">
        <f t="shared" si="226"/>
        <v>0</v>
      </c>
      <c r="BP87" s="860">
        <f t="shared" si="227"/>
        <v>0</v>
      </c>
      <c r="BQ87" s="861">
        <f t="shared" si="228"/>
        <v>0</v>
      </c>
      <c r="BR87" s="922">
        <f t="shared" si="229"/>
        <v>0</v>
      </c>
      <c r="BS87" s="164" t="str">
        <f t="shared" si="230"/>
        <v/>
      </c>
      <c r="BT87" s="163">
        <f t="shared" si="231"/>
        <v>0</v>
      </c>
      <c r="BU87" s="460">
        <f t="shared" si="232"/>
        <v>0</v>
      </c>
      <c r="BV87" s="860">
        <f t="shared" si="233"/>
        <v>0</v>
      </c>
      <c r="BW87" s="861">
        <f t="shared" si="234"/>
        <v>0</v>
      </c>
      <c r="BX87" s="922">
        <f t="shared" si="235"/>
        <v>0</v>
      </c>
      <c r="BY87" s="164" t="str">
        <f t="shared" si="236"/>
        <v/>
      </c>
      <c r="BZ87" s="163">
        <f t="shared" si="237"/>
        <v>0</v>
      </c>
      <c r="CA87" s="460">
        <f t="shared" si="238"/>
        <v>0</v>
      </c>
      <c r="CB87" s="860">
        <f t="shared" si="239"/>
        <v>0</v>
      </c>
      <c r="CC87" s="861">
        <f t="shared" si="240"/>
        <v>0</v>
      </c>
      <c r="CD87" s="922">
        <f t="shared" si="241"/>
        <v>0</v>
      </c>
      <c r="CE87" s="164" t="str">
        <f t="shared" si="242"/>
        <v/>
      </c>
      <c r="CF87" s="163">
        <f t="shared" si="243"/>
        <v>0</v>
      </c>
      <c r="CG87" s="460">
        <f t="shared" si="244"/>
        <v>0</v>
      </c>
      <c r="CH87" s="860">
        <f t="shared" si="245"/>
        <v>0</v>
      </c>
      <c r="CI87" s="861">
        <f t="shared" si="246"/>
        <v>0</v>
      </c>
      <c r="CJ87" s="922">
        <f t="shared" si="247"/>
        <v>0</v>
      </c>
      <c r="CK87" s="164" t="str">
        <f t="shared" si="333"/>
        <v/>
      </c>
      <c r="CL87" s="163">
        <f t="shared" si="334"/>
        <v>0</v>
      </c>
      <c r="CM87" s="460">
        <f t="shared" si="248"/>
        <v>0</v>
      </c>
      <c r="CN87" s="860">
        <f t="shared" si="249"/>
        <v>0</v>
      </c>
      <c r="CO87" s="861">
        <f t="shared" si="250"/>
        <v>0</v>
      </c>
      <c r="CP87" s="922">
        <f t="shared" si="251"/>
        <v>0</v>
      </c>
      <c r="CQ87" s="164" t="str">
        <f t="shared" si="335"/>
        <v/>
      </c>
      <c r="CR87" s="163">
        <f t="shared" si="336"/>
        <v>0</v>
      </c>
      <c r="CS87" s="460">
        <f t="shared" si="252"/>
        <v>0</v>
      </c>
      <c r="CT87" s="860">
        <f t="shared" si="253"/>
        <v>0</v>
      </c>
      <c r="CU87" s="861">
        <f t="shared" si="254"/>
        <v>0</v>
      </c>
      <c r="CV87" s="922">
        <f t="shared" si="255"/>
        <v>0</v>
      </c>
      <c r="CW87" s="164" t="str">
        <f t="shared" si="337"/>
        <v/>
      </c>
      <c r="CX87" s="163">
        <f t="shared" si="338"/>
        <v>0</v>
      </c>
      <c r="CY87" s="460">
        <f t="shared" si="256"/>
        <v>0</v>
      </c>
      <c r="CZ87" s="860">
        <f t="shared" si="257"/>
        <v>0</v>
      </c>
      <c r="DA87" s="861">
        <f t="shared" si="258"/>
        <v>0</v>
      </c>
      <c r="DB87" s="922">
        <f t="shared" si="259"/>
        <v>0</v>
      </c>
      <c r="DC87" s="164" t="str">
        <f t="shared" si="339"/>
        <v/>
      </c>
      <c r="DD87" s="163">
        <f t="shared" si="340"/>
        <v>0</v>
      </c>
      <c r="DE87" s="460">
        <f t="shared" si="260"/>
        <v>0</v>
      </c>
      <c r="DF87" s="860">
        <f t="shared" si="261"/>
        <v>0</v>
      </c>
      <c r="DG87" s="861">
        <f t="shared" si="262"/>
        <v>0</v>
      </c>
      <c r="DH87" s="922">
        <f t="shared" si="263"/>
        <v>0</v>
      </c>
      <c r="DI87" s="164" t="str">
        <f t="shared" si="341"/>
        <v/>
      </c>
      <c r="DJ87" s="163">
        <f t="shared" si="342"/>
        <v>0</v>
      </c>
      <c r="DK87" s="460">
        <f t="shared" si="264"/>
        <v>0</v>
      </c>
      <c r="DL87" s="860">
        <f t="shared" si="265"/>
        <v>0</v>
      </c>
      <c r="DM87" s="861">
        <f t="shared" si="266"/>
        <v>0</v>
      </c>
      <c r="DN87" s="922">
        <f t="shared" si="267"/>
        <v>0</v>
      </c>
      <c r="DO87" s="164" t="str">
        <f t="shared" si="343"/>
        <v/>
      </c>
      <c r="DP87" s="163">
        <f t="shared" si="344"/>
        <v>0</v>
      </c>
      <c r="DQ87" s="460">
        <f t="shared" si="268"/>
        <v>0</v>
      </c>
      <c r="DR87" s="860">
        <f t="shared" si="269"/>
        <v>0</v>
      </c>
      <c r="DS87" s="861">
        <f t="shared" si="270"/>
        <v>0</v>
      </c>
      <c r="DT87" s="922">
        <f t="shared" si="271"/>
        <v>0</v>
      </c>
      <c r="DU87" s="164" t="str">
        <f t="shared" si="345"/>
        <v/>
      </c>
      <c r="DV87" s="163">
        <f t="shared" si="346"/>
        <v>0</v>
      </c>
      <c r="DW87" s="460">
        <f t="shared" si="272"/>
        <v>0</v>
      </c>
      <c r="DX87" s="860">
        <f t="shared" si="273"/>
        <v>0</v>
      </c>
      <c r="DY87" s="861">
        <f t="shared" si="274"/>
        <v>0</v>
      </c>
      <c r="DZ87" s="922">
        <f t="shared" si="275"/>
        <v>0</v>
      </c>
      <c r="EA87" s="164" t="str">
        <f t="shared" si="347"/>
        <v/>
      </c>
      <c r="EB87" s="163">
        <f t="shared" si="348"/>
        <v>0</v>
      </c>
      <c r="EC87" s="460">
        <f t="shared" si="276"/>
        <v>0</v>
      </c>
      <c r="ED87" s="860">
        <f t="shared" si="277"/>
        <v>0</v>
      </c>
      <c r="EE87" s="861">
        <f t="shared" si="278"/>
        <v>0</v>
      </c>
      <c r="EF87" s="922">
        <f t="shared" si="279"/>
        <v>0</v>
      </c>
      <c r="EG87" s="164" t="str">
        <f t="shared" si="280"/>
        <v/>
      </c>
      <c r="EH87" s="163">
        <f t="shared" si="281"/>
        <v>0</v>
      </c>
      <c r="EI87" s="246"/>
      <c r="EJ87" s="246"/>
      <c r="EK87" s="155"/>
      <c r="EL87" s="22"/>
      <c r="EM87" s="163">
        <f t="shared" si="282"/>
        <v>0</v>
      </c>
      <c r="EN87" s="162">
        <f t="shared" si="283"/>
        <v>0</v>
      </c>
      <c r="EO87" s="162">
        <f t="shared" si="284"/>
        <v>0</v>
      </c>
      <c r="EP87" s="162">
        <f t="shared" si="285"/>
        <v>0</v>
      </c>
      <c r="EQ87" s="162">
        <f t="shared" si="286"/>
        <v>0</v>
      </c>
      <c r="ER87" s="162">
        <f t="shared" si="287"/>
        <v>0</v>
      </c>
      <c r="ES87" s="162">
        <f t="shared" si="299"/>
        <v>0</v>
      </c>
      <c r="ET87" s="162">
        <f t="shared" si="288"/>
        <v>0</v>
      </c>
      <c r="EU87" s="162">
        <f t="shared" si="289"/>
        <v>0</v>
      </c>
      <c r="EV87" s="162">
        <f t="shared" si="290"/>
        <v>0</v>
      </c>
      <c r="EW87" s="162">
        <f t="shared" si="291"/>
        <v>0</v>
      </c>
      <c r="EX87" s="162">
        <f t="shared" si="292"/>
        <v>0</v>
      </c>
      <c r="EY87" s="162">
        <f t="shared" si="293"/>
        <v>0</v>
      </c>
      <c r="EZ87" s="162">
        <f t="shared" si="294"/>
        <v>0</v>
      </c>
      <c r="FA87" s="162">
        <f t="shared" si="295"/>
        <v>0</v>
      </c>
      <c r="FB87" s="162">
        <f t="shared" si="296"/>
        <v>0</v>
      </c>
      <c r="FC87" s="22"/>
      <c r="FD87" s="161">
        <f t="shared" si="297"/>
        <v>35</v>
      </c>
      <c r="FE87" s="620">
        <f t="shared" si="298"/>
        <v>0</v>
      </c>
      <c r="FF87" s="160">
        <f>FF5</f>
        <v>50</v>
      </c>
      <c r="FG87" s="159" t="str">
        <f t="shared" si="300"/>
        <v/>
      </c>
      <c r="FH87" s="159" t="str">
        <f t="shared" si="301"/>
        <v/>
      </c>
      <c r="FI87" s="159" t="str">
        <f t="shared" si="302"/>
        <v/>
      </c>
      <c r="FJ87" s="159" t="str">
        <f t="shared" si="303"/>
        <v/>
      </c>
      <c r="FK87" s="159" t="str">
        <f t="shared" si="304"/>
        <v/>
      </c>
      <c r="FL87" s="159" t="str">
        <f t="shared" si="305"/>
        <v/>
      </c>
      <c r="FM87" s="159" t="str">
        <f t="shared" si="306"/>
        <v/>
      </c>
      <c r="FN87" s="159" t="str">
        <f t="shared" si="307"/>
        <v/>
      </c>
      <c r="FO87" s="159" t="str">
        <f t="shared" si="308"/>
        <v/>
      </c>
      <c r="FP87" s="159" t="str">
        <f t="shared" si="309"/>
        <v/>
      </c>
      <c r="FQ87" s="159" t="str">
        <f t="shared" si="310"/>
        <v/>
      </c>
      <c r="FR87" s="159" t="str">
        <f t="shared" si="311"/>
        <v/>
      </c>
      <c r="FS87" s="159" t="str">
        <f t="shared" si="312"/>
        <v/>
      </c>
      <c r="FT87" s="159" t="str">
        <f t="shared" si="313"/>
        <v/>
      </c>
      <c r="FU87" s="159" t="str">
        <f t="shared" si="314"/>
        <v/>
      </c>
      <c r="FV87" s="159" t="str">
        <f t="shared" si="315"/>
        <v/>
      </c>
      <c r="FW87" s="158"/>
      <c r="FX87" s="732">
        <f t="shared" si="316"/>
        <v>50</v>
      </c>
      <c r="FY87" s="732">
        <f t="shared" si="317"/>
        <v>50</v>
      </c>
      <c r="FZ87" s="732">
        <f t="shared" si="318"/>
        <v>50</v>
      </c>
      <c r="GA87" s="732">
        <f t="shared" si="319"/>
        <v>50</v>
      </c>
      <c r="GB87" s="732">
        <f t="shared" si="320"/>
        <v>50</v>
      </c>
      <c r="GC87" s="732">
        <f t="shared" si="321"/>
        <v>50</v>
      </c>
      <c r="GD87" s="732">
        <f t="shared" si="322"/>
        <v>50</v>
      </c>
      <c r="GE87" s="732">
        <f t="shared" si="323"/>
        <v>50</v>
      </c>
      <c r="GF87" s="732">
        <f t="shared" si="324"/>
        <v>50</v>
      </c>
      <c r="GG87" s="732">
        <f t="shared" si="325"/>
        <v>50</v>
      </c>
      <c r="GH87" s="732">
        <f t="shared" si="326"/>
        <v>50</v>
      </c>
      <c r="GI87" s="732">
        <f t="shared" si="327"/>
        <v>50</v>
      </c>
      <c r="GJ87" s="732">
        <f t="shared" si="328"/>
        <v>50</v>
      </c>
      <c r="GK87" s="732">
        <f t="shared" si="329"/>
        <v>50</v>
      </c>
      <c r="GL87" s="732">
        <f t="shared" si="330"/>
        <v>50</v>
      </c>
      <c r="GM87" s="732">
        <f t="shared" si="331"/>
        <v>50</v>
      </c>
      <c r="GN87" s="734">
        <v>80</v>
      </c>
      <c r="GO87" s="155"/>
      <c r="GQ87" s="19"/>
      <c r="GR87" s="408"/>
      <c r="GS87" s="408" t="s">
        <v>343</v>
      </c>
      <c r="GT87" s="408"/>
      <c r="GU87" s="409"/>
      <c r="GV87" s="408"/>
      <c r="GW87" s="408"/>
      <c r="GX87" s="408"/>
      <c r="GY87" s="408"/>
      <c r="GZ87" s="408"/>
      <c r="HA87" s="408"/>
      <c r="HB87" s="408"/>
      <c r="HC87" s="408"/>
      <c r="HD87" s="408"/>
      <c r="HE87" s="408"/>
      <c r="HF87" s="408"/>
      <c r="HG87" s="436"/>
      <c r="HH87" s="19"/>
      <c r="HI87" s="591"/>
      <c r="HJ87" s="591"/>
      <c r="HK87" s="782" t="s">
        <v>532</v>
      </c>
      <c r="HL87" s="721">
        <f>IF(HL86=0,0,RANK(HL86,HL86:IA86,16))</f>
        <v>1</v>
      </c>
      <c r="HM87" s="721">
        <f>IF(HM86=0,0,RANK(HM86,HL86:IA86,16))</f>
        <v>2</v>
      </c>
      <c r="HN87" s="721">
        <f>IF(HN86=0,0,RANK(HN86,HL86:IA86,16))</f>
        <v>3</v>
      </c>
      <c r="HO87" s="721">
        <f>IF(HO86=0,0,RANK(HO86,HL86:IA86,16))</f>
        <v>4</v>
      </c>
      <c r="HP87" s="721">
        <f>IF(HP86=0,0,RANK(HP86,HL86:IA86,16))</f>
        <v>5</v>
      </c>
      <c r="HQ87" s="721">
        <f>IF(HQ86=0,0,RANK(HQ86,HL86:IA86,16))</f>
        <v>6</v>
      </c>
      <c r="HR87" s="721">
        <f>IF(HR86=0,0,RANK(HR86,HL86:IA86,16))</f>
        <v>7</v>
      </c>
      <c r="HS87" s="721">
        <f>IF(HS86=0,0,RANK(HS86,HL86:IA86,16))</f>
        <v>8</v>
      </c>
      <c r="HT87" s="721">
        <f>IF(HT86=0,0,RANK(HT86,HL86:IA86,16))</f>
        <v>9</v>
      </c>
      <c r="HU87" s="721">
        <f>IF(HU86=0,0,RANK(HU86,HL86:IA86,16))</f>
        <v>10</v>
      </c>
      <c r="HV87" s="721">
        <f>IF(HV86=0,0,RANK(HV86,HL86:IA86,16))</f>
        <v>11</v>
      </c>
      <c r="HW87" s="721">
        <f>IF(HW86=0,0,RANK(HW86,HL86:IA86,16))</f>
        <v>12</v>
      </c>
      <c r="HX87" s="721">
        <f>IF(HX86=0,0,RANK(HX86,HL86:IA86,16))</f>
        <v>13</v>
      </c>
      <c r="HY87" s="721">
        <f>IF(HY86=0,0,RANK(HY86,HL86:IA86,16))</f>
        <v>14</v>
      </c>
      <c r="HZ87" s="721">
        <f>IF(HZ86=0,0,RANK(HZ86,HL86:IA86,16))</f>
        <v>15</v>
      </c>
      <c r="IA87" s="721">
        <f>IF(IA86=0,0,RANK(IA86,HL86:IA86,16))</f>
        <v>16</v>
      </c>
      <c r="IB87" s="590"/>
      <c r="IC87" s="590"/>
      <c r="ID87" s="590"/>
      <c r="IE87" s="590"/>
      <c r="IF87" s="590"/>
      <c r="IG87" s="19"/>
    </row>
    <row r="88" spans="1:245" s="20" customFormat="1" ht="39.950000000000003" customHeight="1" x14ac:dyDescent="0.25">
      <c r="A88" s="27">
        <f>ROW()</f>
        <v>88</v>
      </c>
      <c r="B88" s="342">
        <f>IF(C88="I","",IF(ISBLANK(D88),"",IF(ISTEXT(D88),LARGE(B18:B87,1)+1,0)))</f>
        <v>66</v>
      </c>
      <c r="C88" s="344"/>
      <c r="D88" s="173" t="s">
        <v>102</v>
      </c>
      <c r="E88" s="664" t="s">
        <v>101</v>
      </c>
      <c r="F88" s="171"/>
      <c r="G88" s="856"/>
      <c r="H88" s="857"/>
      <c r="I88" s="707"/>
      <c r="J88" s="919">
        <f t="shared" si="187"/>
        <v>0</v>
      </c>
      <c r="K88" s="707"/>
      <c r="L88" s="919">
        <f t="shared" si="188"/>
        <v>0</v>
      </c>
      <c r="M88" s="707"/>
      <c r="N88" s="919">
        <f t="shared" si="189"/>
        <v>0</v>
      </c>
      <c r="O88" s="707"/>
      <c r="P88" s="919">
        <f t="shared" si="190"/>
        <v>0</v>
      </c>
      <c r="Q88" s="707"/>
      <c r="R88" s="919">
        <f t="shared" si="191"/>
        <v>0</v>
      </c>
      <c r="S88" s="707"/>
      <c r="T88" s="919">
        <f t="shared" si="192"/>
        <v>0</v>
      </c>
      <c r="U88" s="707"/>
      <c r="V88" s="919">
        <f t="shared" si="193"/>
        <v>0</v>
      </c>
      <c r="W88" s="707"/>
      <c r="X88" s="919">
        <f t="shared" si="194"/>
        <v>0</v>
      </c>
      <c r="Y88" s="707"/>
      <c r="Z88" s="919">
        <f t="shared" si="195"/>
        <v>0</v>
      </c>
      <c r="AA88" s="707"/>
      <c r="AB88" s="919">
        <f t="shared" si="196"/>
        <v>0</v>
      </c>
      <c r="AC88" s="707"/>
      <c r="AD88" s="919">
        <f t="shared" si="197"/>
        <v>0</v>
      </c>
      <c r="AE88" s="707"/>
      <c r="AF88" s="919">
        <f t="shared" si="198"/>
        <v>0</v>
      </c>
      <c r="AG88" s="707"/>
      <c r="AH88" s="919">
        <f t="shared" si="199"/>
        <v>0</v>
      </c>
      <c r="AI88" s="707"/>
      <c r="AJ88" s="919">
        <f t="shared" si="200"/>
        <v>0</v>
      </c>
      <c r="AK88" s="707"/>
      <c r="AL88" s="919">
        <f t="shared" si="350"/>
        <v>0</v>
      </c>
      <c r="AM88" s="707"/>
      <c r="AN88" s="916">
        <f t="shared" si="171"/>
        <v>0</v>
      </c>
      <c r="AO88" s="178">
        <f>AO6</f>
        <v>35</v>
      </c>
      <c r="AP88" s="964">
        <f t="shared" si="201"/>
        <v>0</v>
      </c>
      <c r="AQ88" s="926">
        <f t="shared" si="202"/>
        <v>0</v>
      </c>
      <c r="AR88" s="860">
        <f t="shared" si="203"/>
        <v>0</v>
      </c>
      <c r="AS88" s="861">
        <f t="shared" si="204"/>
        <v>0</v>
      </c>
      <c r="AT88" s="922">
        <f t="shared" si="205"/>
        <v>0</v>
      </c>
      <c r="AU88" s="164" t="str">
        <f t="shared" si="206"/>
        <v/>
      </c>
      <c r="AV88" s="163">
        <f t="shared" si="207"/>
        <v>0</v>
      </c>
      <c r="AW88" s="460">
        <f t="shared" si="208"/>
        <v>0</v>
      </c>
      <c r="AX88" s="860">
        <f t="shared" si="209"/>
        <v>0</v>
      </c>
      <c r="AY88" s="861">
        <f t="shared" si="210"/>
        <v>0</v>
      </c>
      <c r="AZ88" s="922">
        <f t="shared" si="211"/>
        <v>0</v>
      </c>
      <c r="BA88" s="164" t="str">
        <f t="shared" si="212"/>
        <v/>
      </c>
      <c r="BB88" s="163">
        <f t="shared" si="213"/>
        <v>0</v>
      </c>
      <c r="BC88" s="460">
        <f t="shared" si="214"/>
        <v>0</v>
      </c>
      <c r="BD88" s="860">
        <f t="shared" si="215"/>
        <v>0</v>
      </c>
      <c r="BE88" s="861">
        <f t="shared" si="216"/>
        <v>0</v>
      </c>
      <c r="BF88" s="922">
        <f t="shared" si="217"/>
        <v>0</v>
      </c>
      <c r="BG88" s="164" t="str">
        <f t="shared" si="218"/>
        <v/>
      </c>
      <c r="BH88" s="163">
        <f t="shared" si="219"/>
        <v>0</v>
      </c>
      <c r="BI88" s="460">
        <f t="shared" si="220"/>
        <v>0</v>
      </c>
      <c r="BJ88" s="860">
        <f t="shared" si="221"/>
        <v>0</v>
      </c>
      <c r="BK88" s="861">
        <f t="shared" si="222"/>
        <v>0</v>
      </c>
      <c r="BL88" s="922">
        <f t="shared" si="223"/>
        <v>0</v>
      </c>
      <c r="BM88" s="164" t="str">
        <f t="shared" si="224"/>
        <v/>
      </c>
      <c r="BN88" s="163">
        <f t="shared" si="225"/>
        <v>0</v>
      </c>
      <c r="BO88" s="460">
        <f t="shared" si="226"/>
        <v>0</v>
      </c>
      <c r="BP88" s="860">
        <f t="shared" si="227"/>
        <v>0</v>
      </c>
      <c r="BQ88" s="861">
        <f t="shared" si="228"/>
        <v>0</v>
      </c>
      <c r="BR88" s="922">
        <f t="shared" si="229"/>
        <v>0</v>
      </c>
      <c r="BS88" s="164" t="str">
        <f t="shared" si="230"/>
        <v/>
      </c>
      <c r="BT88" s="163">
        <f t="shared" si="231"/>
        <v>0</v>
      </c>
      <c r="BU88" s="460">
        <f t="shared" si="232"/>
        <v>0</v>
      </c>
      <c r="BV88" s="860">
        <f t="shared" si="233"/>
        <v>0</v>
      </c>
      <c r="BW88" s="861">
        <f t="shared" si="234"/>
        <v>0</v>
      </c>
      <c r="BX88" s="922">
        <f t="shared" si="235"/>
        <v>0</v>
      </c>
      <c r="BY88" s="164" t="str">
        <f t="shared" si="236"/>
        <v/>
      </c>
      <c r="BZ88" s="163">
        <f t="shared" si="237"/>
        <v>0</v>
      </c>
      <c r="CA88" s="460">
        <f t="shared" si="238"/>
        <v>0</v>
      </c>
      <c r="CB88" s="860">
        <f t="shared" si="239"/>
        <v>0</v>
      </c>
      <c r="CC88" s="861">
        <f t="shared" si="240"/>
        <v>0</v>
      </c>
      <c r="CD88" s="922">
        <f t="shared" si="241"/>
        <v>0</v>
      </c>
      <c r="CE88" s="164" t="str">
        <f t="shared" si="242"/>
        <v/>
      </c>
      <c r="CF88" s="163">
        <f t="shared" si="243"/>
        <v>0</v>
      </c>
      <c r="CG88" s="460">
        <f t="shared" si="244"/>
        <v>0</v>
      </c>
      <c r="CH88" s="860">
        <f t="shared" si="245"/>
        <v>0</v>
      </c>
      <c r="CI88" s="861">
        <f t="shared" si="246"/>
        <v>0</v>
      </c>
      <c r="CJ88" s="922">
        <f t="shared" si="247"/>
        <v>0</v>
      </c>
      <c r="CK88" s="164" t="str">
        <f t="shared" si="333"/>
        <v/>
      </c>
      <c r="CL88" s="163">
        <f t="shared" si="334"/>
        <v>0</v>
      </c>
      <c r="CM88" s="460">
        <f t="shared" si="248"/>
        <v>0</v>
      </c>
      <c r="CN88" s="860">
        <f t="shared" si="249"/>
        <v>0</v>
      </c>
      <c r="CO88" s="861">
        <f t="shared" si="250"/>
        <v>0</v>
      </c>
      <c r="CP88" s="922">
        <f t="shared" si="251"/>
        <v>0</v>
      </c>
      <c r="CQ88" s="164" t="str">
        <f t="shared" si="335"/>
        <v/>
      </c>
      <c r="CR88" s="163">
        <f t="shared" si="336"/>
        <v>0</v>
      </c>
      <c r="CS88" s="460">
        <f t="shared" si="252"/>
        <v>0</v>
      </c>
      <c r="CT88" s="860">
        <f t="shared" si="253"/>
        <v>0</v>
      </c>
      <c r="CU88" s="861">
        <f t="shared" si="254"/>
        <v>0</v>
      </c>
      <c r="CV88" s="922">
        <f t="shared" si="255"/>
        <v>0</v>
      </c>
      <c r="CW88" s="164" t="str">
        <f t="shared" si="337"/>
        <v/>
      </c>
      <c r="CX88" s="163">
        <f t="shared" si="338"/>
        <v>0</v>
      </c>
      <c r="CY88" s="460">
        <f t="shared" si="256"/>
        <v>0</v>
      </c>
      <c r="CZ88" s="860">
        <f t="shared" si="257"/>
        <v>0</v>
      </c>
      <c r="DA88" s="861">
        <f t="shared" si="258"/>
        <v>0</v>
      </c>
      <c r="DB88" s="922">
        <f t="shared" si="259"/>
        <v>0</v>
      </c>
      <c r="DC88" s="164" t="str">
        <f t="shared" si="339"/>
        <v/>
      </c>
      <c r="DD88" s="163">
        <f t="shared" si="340"/>
        <v>0</v>
      </c>
      <c r="DE88" s="460">
        <f t="shared" si="260"/>
        <v>0</v>
      </c>
      <c r="DF88" s="860">
        <f t="shared" si="261"/>
        <v>0</v>
      </c>
      <c r="DG88" s="861">
        <f t="shared" si="262"/>
        <v>0</v>
      </c>
      <c r="DH88" s="922">
        <f t="shared" si="263"/>
        <v>0</v>
      </c>
      <c r="DI88" s="164" t="str">
        <f t="shared" si="341"/>
        <v/>
      </c>
      <c r="DJ88" s="163">
        <f t="shared" si="342"/>
        <v>0</v>
      </c>
      <c r="DK88" s="460">
        <f t="shared" si="264"/>
        <v>0</v>
      </c>
      <c r="DL88" s="860">
        <f t="shared" si="265"/>
        <v>0</v>
      </c>
      <c r="DM88" s="861">
        <f t="shared" si="266"/>
        <v>0</v>
      </c>
      <c r="DN88" s="922">
        <f t="shared" si="267"/>
        <v>0</v>
      </c>
      <c r="DO88" s="164" t="str">
        <f t="shared" si="343"/>
        <v/>
      </c>
      <c r="DP88" s="163">
        <f t="shared" si="344"/>
        <v>0</v>
      </c>
      <c r="DQ88" s="460">
        <f t="shared" si="268"/>
        <v>0</v>
      </c>
      <c r="DR88" s="860">
        <f t="shared" si="269"/>
        <v>0</v>
      </c>
      <c r="DS88" s="861">
        <f t="shared" si="270"/>
        <v>0</v>
      </c>
      <c r="DT88" s="922">
        <f t="shared" si="271"/>
        <v>0</v>
      </c>
      <c r="DU88" s="164" t="str">
        <f t="shared" si="345"/>
        <v/>
      </c>
      <c r="DV88" s="163">
        <f t="shared" si="346"/>
        <v>0</v>
      </c>
      <c r="DW88" s="460">
        <f t="shared" si="272"/>
        <v>0</v>
      </c>
      <c r="DX88" s="860">
        <f t="shared" si="273"/>
        <v>0</v>
      </c>
      <c r="DY88" s="861">
        <f t="shared" si="274"/>
        <v>0</v>
      </c>
      <c r="DZ88" s="922">
        <f t="shared" si="275"/>
        <v>0</v>
      </c>
      <c r="EA88" s="164" t="str">
        <f t="shared" si="347"/>
        <v/>
      </c>
      <c r="EB88" s="163">
        <f t="shared" si="348"/>
        <v>0</v>
      </c>
      <c r="EC88" s="460">
        <f t="shared" si="276"/>
        <v>0</v>
      </c>
      <c r="ED88" s="860">
        <f t="shared" si="277"/>
        <v>0</v>
      </c>
      <c r="EE88" s="861">
        <f t="shared" si="278"/>
        <v>0</v>
      </c>
      <c r="EF88" s="922">
        <f t="shared" si="279"/>
        <v>0</v>
      </c>
      <c r="EG88" s="164" t="str">
        <f t="shared" si="280"/>
        <v/>
      </c>
      <c r="EH88" s="163">
        <f t="shared" si="281"/>
        <v>0</v>
      </c>
      <c r="EI88" s="246"/>
      <c r="EJ88" s="246"/>
      <c r="EK88" s="155"/>
      <c r="EL88" s="22"/>
      <c r="EM88" s="163">
        <f t="shared" si="282"/>
        <v>0</v>
      </c>
      <c r="EN88" s="162">
        <f t="shared" si="283"/>
        <v>0</v>
      </c>
      <c r="EO88" s="162">
        <f t="shared" si="284"/>
        <v>0</v>
      </c>
      <c r="EP88" s="162">
        <f t="shared" si="285"/>
        <v>0</v>
      </c>
      <c r="EQ88" s="162">
        <f t="shared" si="286"/>
        <v>0</v>
      </c>
      <c r="ER88" s="162">
        <f t="shared" si="287"/>
        <v>0</v>
      </c>
      <c r="ES88" s="162">
        <f t="shared" si="299"/>
        <v>0</v>
      </c>
      <c r="ET88" s="162">
        <f t="shared" si="288"/>
        <v>0</v>
      </c>
      <c r="EU88" s="162">
        <f t="shared" si="289"/>
        <v>0</v>
      </c>
      <c r="EV88" s="162">
        <f t="shared" si="290"/>
        <v>0</v>
      </c>
      <c r="EW88" s="162">
        <f t="shared" si="291"/>
        <v>0</v>
      </c>
      <c r="EX88" s="162">
        <f t="shared" si="292"/>
        <v>0</v>
      </c>
      <c r="EY88" s="162">
        <f t="shared" si="293"/>
        <v>0</v>
      </c>
      <c r="EZ88" s="162">
        <f t="shared" si="294"/>
        <v>0</v>
      </c>
      <c r="FA88" s="162">
        <f t="shared" si="295"/>
        <v>0</v>
      </c>
      <c r="FB88" s="162">
        <f t="shared" si="296"/>
        <v>0</v>
      </c>
      <c r="FC88" s="22"/>
      <c r="FD88" s="161">
        <f t="shared" si="297"/>
        <v>35</v>
      </c>
      <c r="FE88" s="620">
        <f t="shared" si="298"/>
        <v>0</v>
      </c>
      <c r="FF88" s="160">
        <f>FF5</f>
        <v>50</v>
      </c>
      <c r="FG88" s="159" t="str">
        <f t="shared" si="300"/>
        <v/>
      </c>
      <c r="FH88" s="159" t="str">
        <f t="shared" si="301"/>
        <v/>
      </c>
      <c r="FI88" s="159" t="str">
        <f t="shared" si="302"/>
        <v/>
      </c>
      <c r="FJ88" s="159" t="str">
        <f t="shared" si="303"/>
        <v/>
      </c>
      <c r="FK88" s="159" t="str">
        <f t="shared" si="304"/>
        <v/>
      </c>
      <c r="FL88" s="159" t="str">
        <f t="shared" si="305"/>
        <v/>
      </c>
      <c r="FM88" s="159" t="str">
        <f t="shared" si="306"/>
        <v/>
      </c>
      <c r="FN88" s="159" t="str">
        <f t="shared" si="307"/>
        <v/>
      </c>
      <c r="FO88" s="159" t="str">
        <f t="shared" si="308"/>
        <v/>
      </c>
      <c r="FP88" s="159" t="str">
        <f t="shared" si="309"/>
        <v/>
      </c>
      <c r="FQ88" s="159" t="str">
        <f t="shared" si="310"/>
        <v/>
      </c>
      <c r="FR88" s="159" t="str">
        <f t="shared" si="311"/>
        <v/>
      </c>
      <c r="FS88" s="159" t="str">
        <f t="shared" si="312"/>
        <v/>
      </c>
      <c r="FT88" s="159" t="str">
        <f t="shared" si="313"/>
        <v/>
      </c>
      <c r="FU88" s="159" t="str">
        <f t="shared" si="314"/>
        <v/>
      </c>
      <c r="FV88" s="159" t="str">
        <f t="shared" si="315"/>
        <v/>
      </c>
      <c r="FW88" s="158"/>
      <c r="FX88" s="732">
        <f t="shared" si="316"/>
        <v>50</v>
      </c>
      <c r="FY88" s="732">
        <f t="shared" si="317"/>
        <v>50</v>
      </c>
      <c r="FZ88" s="732">
        <f t="shared" si="318"/>
        <v>50</v>
      </c>
      <c r="GA88" s="732">
        <f t="shared" si="319"/>
        <v>50</v>
      </c>
      <c r="GB88" s="732">
        <f t="shared" si="320"/>
        <v>50</v>
      </c>
      <c r="GC88" s="732">
        <f t="shared" si="321"/>
        <v>50</v>
      </c>
      <c r="GD88" s="732">
        <f t="shared" si="322"/>
        <v>50</v>
      </c>
      <c r="GE88" s="732">
        <f t="shared" si="323"/>
        <v>50</v>
      </c>
      <c r="GF88" s="732">
        <f t="shared" si="324"/>
        <v>50</v>
      </c>
      <c r="GG88" s="732">
        <f t="shared" si="325"/>
        <v>50</v>
      </c>
      <c r="GH88" s="732">
        <f t="shared" si="326"/>
        <v>50</v>
      </c>
      <c r="GI88" s="732">
        <f t="shared" si="327"/>
        <v>50</v>
      </c>
      <c r="GJ88" s="732">
        <f t="shared" si="328"/>
        <v>50</v>
      </c>
      <c r="GK88" s="732">
        <f t="shared" si="329"/>
        <v>50</v>
      </c>
      <c r="GL88" s="732">
        <f t="shared" si="330"/>
        <v>50</v>
      </c>
      <c r="GM88" s="732">
        <f t="shared" si="331"/>
        <v>50</v>
      </c>
      <c r="GN88" s="734">
        <v>81</v>
      </c>
      <c r="GO88" s="155"/>
      <c r="GQ88" s="19"/>
      <c r="GR88" s="408"/>
      <c r="GS88" s="408"/>
      <c r="GT88" s="408" t="s">
        <v>398</v>
      </c>
      <c r="GU88" s="409"/>
      <c r="GV88" s="408"/>
      <c r="GW88" s="408"/>
      <c r="GX88" s="408"/>
      <c r="GY88" s="408"/>
      <c r="GZ88" s="408"/>
      <c r="HA88" s="408"/>
      <c r="HB88" s="408"/>
      <c r="HC88" s="408"/>
      <c r="HD88" s="408"/>
      <c r="HE88" s="408"/>
      <c r="HF88" s="617">
        <f>AO6</f>
        <v>35</v>
      </c>
      <c r="HG88" s="436"/>
      <c r="HH88" s="19"/>
      <c r="HI88" s="591"/>
      <c r="HJ88" s="591"/>
      <c r="HK88" s="781" t="s">
        <v>530</v>
      </c>
      <c r="HL88" s="591"/>
      <c r="HM88" s="591"/>
      <c r="HN88" s="591"/>
      <c r="HO88" s="591"/>
      <c r="HP88" s="591"/>
      <c r="HQ88" s="591"/>
      <c r="HR88" s="591"/>
      <c r="HS88" s="591"/>
      <c r="HT88" s="591"/>
      <c r="HU88" s="591"/>
      <c r="HV88" s="591"/>
      <c r="HW88" s="591"/>
      <c r="HX88" s="591"/>
      <c r="HY88" s="591"/>
      <c r="HZ88" s="591"/>
      <c r="IA88" s="591"/>
      <c r="IB88" s="588"/>
      <c r="IC88" s="588"/>
      <c r="ID88" s="588"/>
      <c r="IE88" s="588"/>
      <c r="IF88" s="588"/>
      <c r="IG88" s="19"/>
    </row>
    <row r="89" spans="1:245" s="20" customFormat="1" ht="39.950000000000003" customHeight="1" x14ac:dyDescent="0.25">
      <c r="A89" s="27">
        <f>ROW()</f>
        <v>89</v>
      </c>
      <c r="B89" s="342">
        <f>IF(C89="I","",IF(ISBLANK(D89),"",IF(ISTEXT(D89),LARGE(B18:B88,1)+1,0)))</f>
        <v>67</v>
      </c>
      <c r="C89" s="344"/>
      <c r="D89" s="173" t="s">
        <v>100</v>
      </c>
      <c r="E89" s="664" t="s">
        <v>99</v>
      </c>
      <c r="F89" s="171"/>
      <c r="G89" s="856"/>
      <c r="H89" s="857"/>
      <c r="I89" s="707"/>
      <c r="J89" s="919">
        <f t="shared" si="187"/>
        <v>0</v>
      </c>
      <c r="K89" s="707"/>
      <c r="L89" s="919">
        <f t="shared" si="188"/>
        <v>0</v>
      </c>
      <c r="M89" s="707"/>
      <c r="N89" s="919">
        <f t="shared" si="189"/>
        <v>0</v>
      </c>
      <c r="O89" s="707"/>
      <c r="P89" s="919">
        <f t="shared" si="190"/>
        <v>0</v>
      </c>
      <c r="Q89" s="707"/>
      <c r="R89" s="919">
        <f t="shared" si="191"/>
        <v>0</v>
      </c>
      <c r="S89" s="707"/>
      <c r="T89" s="919">
        <f t="shared" si="192"/>
        <v>0</v>
      </c>
      <c r="U89" s="707"/>
      <c r="V89" s="919">
        <f t="shared" si="193"/>
        <v>0</v>
      </c>
      <c r="W89" s="707"/>
      <c r="X89" s="919">
        <f t="shared" si="194"/>
        <v>0</v>
      </c>
      <c r="Y89" s="707"/>
      <c r="Z89" s="919">
        <f t="shared" si="195"/>
        <v>0</v>
      </c>
      <c r="AA89" s="707"/>
      <c r="AB89" s="919">
        <f t="shared" si="196"/>
        <v>0</v>
      </c>
      <c r="AC89" s="707"/>
      <c r="AD89" s="919">
        <f t="shared" si="197"/>
        <v>0</v>
      </c>
      <c r="AE89" s="707"/>
      <c r="AF89" s="919">
        <f t="shared" si="198"/>
        <v>0</v>
      </c>
      <c r="AG89" s="707"/>
      <c r="AH89" s="919">
        <f t="shared" si="199"/>
        <v>0</v>
      </c>
      <c r="AI89" s="707"/>
      <c r="AJ89" s="919">
        <f t="shared" si="200"/>
        <v>0</v>
      </c>
      <c r="AK89" s="707"/>
      <c r="AL89" s="919">
        <f t="shared" si="350"/>
        <v>0</v>
      </c>
      <c r="AM89" s="707"/>
      <c r="AN89" s="916">
        <f t="shared" si="171"/>
        <v>0</v>
      </c>
      <c r="AO89" s="178">
        <f>AO6</f>
        <v>35</v>
      </c>
      <c r="AP89" s="964">
        <f t="shared" si="201"/>
        <v>0</v>
      </c>
      <c r="AQ89" s="926">
        <f t="shared" si="202"/>
        <v>0</v>
      </c>
      <c r="AR89" s="860">
        <f t="shared" si="203"/>
        <v>0</v>
      </c>
      <c r="AS89" s="861">
        <f t="shared" si="204"/>
        <v>0</v>
      </c>
      <c r="AT89" s="922">
        <f t="shared" si="205"/>
        <v>0</v>
      </c>
      <c r="AU89" s="164" t="str">
        <f t="shared" si="206"/>
        <v/>
      </c>
      <c r="AV89" s="163">
        <f t="shared" si="207"/>
        <v>0</v>
      </c>
      <c r="AW89" s="460">
        <f t="shared" si="208"/>
        <v>0</v>
      </c>
      <c r="AX89" s="860">
        <f t="shared" si="209"/>
        <v>0</v>
      </c>
      <c r="AY89" s="861">
        <f t="shared" si="210"/>
        <v>0</v>
      </c>
      <c r="AZ89" s="922">
        <f t="shared" si="211"/>
        <v>0</v>
      </c>
      <c r="BA89" s="164" t="str">
        <f t="shared" si="212"/>
        <v/>
      </c>
      <c r="BB89" s="163">
        <f t="shared" si="213"/>
        <v>0</v>
      </c>
      <c r="BC89" s="460">
        <f t="shared" si="214"/>
        <v>0</v>
      </c>
      <c r="BD89" s="860">
        <f t="shared" si="215"/>
        <v>0</v>
      </c>
      <c r="BE89" s="861">
        <f t="shared" si="216"/>
        <v>0</v>
      </c>
      <c r="BF89" s="922">
        <f t="shared" si="217"/>
        <v>0</v>
      </c>
      <c r="BG89" s="164" t="str">
        <f t="shared" si="218"/>
        <v/>
      </c>
      <c r="BH89" s="163">
        <f t="shared" si="219"/>
        <v>0</v>
      </c>
      <c r="BI89" s="460">
        <f t="shared" si="220"/>
        <v>0</v>
      </c>
      <c r="BJ89" s="860">
        <f t="shared" si="221"/>
        <v>0</v>
      </c>
      <c r="BK89" s="861">
        <f t="shared" si="222"/>
        <v>0</v>
      </c>
      <c r="BL89" s="922">
        <f t="shared" si="223"/>
        <v>0</v>
      </c>
      <c r="BM89" s="164" t="str">
        <f t="shared" si="224"/>
        <v/>
      </c>
      <c r="BN89" s="163">
        <f t="shared" si="225"/>
        <v>0</v>
      </c>
      <c r="BO89" s="460">
        <f t="shared" si="226"/>
        <v>0</v>
      </c>
      <c r="BP89" s="860">
        <f t="shared" si="227"/>
        <v>0</v>
      </c>
      <c r="BQ89" s="861">
        <f t="shared" si="228"/>
        <v>0</v>
      </c>
      <c r="BR89" s="922">
        <f t="shared" si="229"/>
        <v>0</v>
      </c>
      <c r="BS89" s="164" t="str">
        <f t="shared" si="230"/>
        <v/>
      </c>
      <c r="BT89" s="163">
        <f t="shared" si="231"/>
        <v>0</v>
      </c>
      <c r="BU89" s="460">
        <f t="shared" si="232"/>
        <v>0</v>
      </c>
      <c r="BV89" s="860">
        <f t="shared" si="233"/>
        <v>0</v>
      </c>
      <c r="BW89" s="861">
        <f t="shared" si="234"/>
        <v>0</v>
      </c>
      <c r="BX89" s="922">
        <f t="shared" si="235"/>
        <v>0</v>
      </c>
      <c r="BY89" s="164" t="str">
        <f t="shared" si="236"/>
        <v/>
      </c>
      <c r="BZ89" s="163">
        <f t="shared" si="237"/>
        <v>0</v>
      </c>
      <c r="CA89" s="460">
        <f t="shared" si="238"/>
        <v>0</v>
      </c>
      <c r="CB89" s="860">
        <f t="shared" si="239"/>
        <v>0</v>
      </c>
      <c r="CC89" s="861">
        <f t="shared" si="240"/>
        <v>0</v>
      </c>
      <c r="CD89" s="922">
        <f t="shared" si="241"/>
        <v>0</v>
      </c>
      <c r="CE89" s="164" t="str">
        <f t="shared" si="242"/>
        <v/>
      </c>
      <c r="CF89" s="163">
        <f t="shared" si="243"/>
        <v>0</v>
      </c>
      <c r="CG89" s="460">
        <f t="shared" si="244"/>
        <v>0</v>
      </c>
      <c r="CH89" s="860">
        <f t="shared" si="245"/>
        <v>0</v>
      </c>
      <c r="CI89" s="861">
        <f t="shared" si="246"/>
        <v>0</v>
      </c>
      <c r="CJ89" s="922">
        <f t="shared" si="247"/>
        <v>0</v>
      </c>
      <c r="CK89" s="164" t="str">
        <f t="shared" si="333"/>
        <v/>
      </c>
      <c r="CL89" s="163">
        <f t="shared" si="334"/>
        <v>0</v>
      </c>
      <c r="CM89" s="460">
        <f t="shared" si="248"/>
        <v>0</v>
      </c>
      <c r="CN89" s="860">
        <f t="shared" si="249"/>
        <v>0</v>
      </c>
      <c r="CO89" s="861">
        <f t="shared" si="250"/>
        <v>0</v>
      </c>
      <c r="CP89" s="922">
        <f t="shared" si="251"/>
        <v>0</v>
      </c>
      <c r="CQ89" s="164" t="str">
        <f t="shared" si="335"/>
        <v/>
      </c>
      <c r="CR89" s="163">
        <f t="shared" si="336"/>
        <v>0</v>
      </c>
      <c r="CS89" s="460">
        <f t="shared" si="252"/>
        <v>0</v>
      </c>
      <c r="CT89" s="860">
        <f t="shared" si="253"/>
        <v>0</v>
      </c>
      <c r="CU89" s="861">
        <f t="shared" si="254"/>
        <v>0</v>
      </c>
      <c r="CV89" s="922">
        <f t="shared" si="255"/>
        <v>0</v>
      </c>
      <c r="CW89" s="164" t="str">
        <f t="shared" si="337"/>
        <v/>
      </c>
      <c r="CX89" s="163">
        <f t="shared" si="338"/>
        <v>0</v>
      </c>
      <c r="CY89" s="460">
        <f t="shared" si="256"/>
        <v>0</v>
      </c>
      <c r="CZ89" s="860">
        <f t="shared" si="257"/>
        <v>0</v>
      </c>
      <c r="DA89" s="861">
        <f t="shared" si="258"/>
        <v>0</v>
      </c>
      <c r="DB89" s="922">
        <f t="shared" si="259"/>
        <v>0</v>
      </c>
      <c r="DC89" s="164" t="str">
        <f t="shared" si="339"/>
        <v/>
      </c>
      <c r="DD89" s="163">
        <f t="shared" si="340"/>
        <v>0</v>
      </c>
      <c r="DE89" s="460">
        <f t="shared" si="260"/>
        <v>0</v>
      </c>
      <c r="DF89" s="860">
        <f t="shared" si="261"/>
        <v>0</v>
      </c>
      <c r="DG89" s="861">
        <f t="shared" si="262"/>
        <v>0</v>
      </c>
      <c r="DH89" s="922">
        <f t="shared" si="263"/>
        <v>0</v>
      </c>
      <c r="DI89" s="164" t="str">
        <f t="shared" si="341"/>
        <v/>
      </c>
      <c r="DJ89" s="163">
        <f t="shared" si="342"/>
        <v>0</v>
      </c>
      <c r="DK89" s="460">
        <f t="shared" si="264"/>
        <v>0</v>
      </c>
      <c r="DL89" s="860">
        <f t="shared" si="265"/>
        <v>0</v>
      </c>
      <c r="DM89" s="861">
        <f t="shared" si="266"/>
        <v>0</v>
      </c>
      <c r="DN89" s="922">
        <f t="shared" si="267"/>
        <v>0</v>
      </c>
      <c r="DO89" s="164" t="str">
        <f t="shared" si="343"/>
        <v/>
      </c>
      <c r="DP89" s="163">
        <f t="shared" si="344"/>
        <v>0</v>
      </c>
      <c r="DQ89" s="460">
        <f t="shared" si="268"/>
        <v>0</v>
      </c>
      <c r="DR89" s="860">
        <f t="shared" si="269"/>
        <v>0</v>
      </c>
      <c r="DS89" s="861">
        <f t="shared" si="270"/>
        <v>0</v>
      </c>
      <c r="DT89" s="922">
        <f t="shared" si="271"/>
        <v>0</v>
      </c>
      <c r="DU89" s="164" t="str">
        <f t="shared" si="345"/>
        <v/>
      </c>
      <c r="DV89" s="163">
        <f t="shared" si="346"/>
        <v>0</v>
      </c>
      <c r="DW89" s="460">
        <f t="shared" si="272"/>
        <v>0</v>
      </c>
      <c r="DX89" s="860">
        <f t="shared" si="273"/>
        <v>0</v>
      </c>
      <c r="DY89" s="861">
        <f t="shared" si="274"/>
        <v>0</v>
      </c>
      <c r="DZ89" s="922">
        <f t="shared" si="275"/>
        <v>0</v>
      </c>
      <c r="EA89" s="164" t="str">
        <f t="shared" si="347"/>
        <v/>
      </c>
      <c r="EB89" s="163">
        <f t="shared" si="348"/>
        <v>0</v>
      </c>
      <c r="EC89" s="460">
        <f t="shared" si="276"/>
        <v>0</v>
      </c>
      <c r="ED89" s="860">
        <f t="shared" si="277"/>
        <v>0</v>
      </c>
      <c r="EE89" s="861">
        <f t="shared" si="278"/>
        <v>0</v>
      </c>
      <c r="EF89" s="922">
        <f t="shared" si="279"/>
        <v>0</v>
      </c>
      <c r="EG89" s="164" t="str">
        <f t="shared" si="280"/>
        <v/>
      </c>
      <c r="EH89" s="163">
        <f t="shared" si="281"/>
        <v>0</v>
      </c>
      <c r="EI89" s="246"/>
      <c r="EJ89" s="246"/>
      <c r="EK89" s="155"/>
      <c r="EL89" s="22"/>
      <c r="EM89" s="163">
        <f t="shared" si="282"/>
        <v>0</v>
      </c>
      <c r="EN89" s="162">
        <f t="shared" si="283"/>
        <v>0</v>
      </c>
      <c r="EO89" s="162">
        <f t="shared" si="284"/>
        <v>0</v>
      </c>
      <c r="EP89" s="162">
        <f t="shared" si="285"/>
        <v>0</v>
      </c>
      <c r="EQ89" s="162">
        <f t="shared" si="286"/>
        <v>0</v>
      </c>
      <c r="ER89" s="162">
        <f t="shared" si="287"/>
        <v>0</v>
      </c>
      <c r="ES89" s="162">
        <f t="shared" si="299"/>
        <v>0</v>
      </c>
      <c r="ET89" s="162">
        <f t="shared" si="288"/>
        <v>0</v>
      </c>
      <c r="EU89" s="162">
        <f t="shared" si="289"/>
        <v>0</v>
      </c>
      <c r="EV89" s="162">
        <f t="shared" si="290"/>
        <v>0</v>
      </c>
      <c r="EW89" s="162">
        <f t="shared" si="291"/>
        <v>0</v>
      </c>
      <c r="EX89" s="162">
        <f t="shared" si="292"/>
        <v>0</v>
      </c>
      <c r="EY89" s="162">
        <f t="shared" si="293"/>
        <v>0</v>
      </c>
      <c r="EZ89" s="162">
        <f t="shared" si="294"/>
        <v>0</v>
      </c>
      <c r="FA89" s="162">
        <f t="shared" si="295"/>
        <v>0</v>
      </c>
      <c r="FB89" s="162">
        <f t="shared" si="296"/>
        <v>0</v>
      </c>
      <c r="FC89" s="22"/>
      <c r="FD89" s="161">
        <f t="shared" si="297"/>
        <v>35</v>
      </c>
      <c r="FE89" s="620">
        <f t="shared" si="298"/>
        <v>0</v>
      </c>
      <c r="FF89" s="160">
        <f>FF5</f>
        <v>50</v>
      </c>
      <c r="FG89" s="159" t="str">
        <f t="shared" si="300"/>
        <v/>
      </c>
      <c r="FH89" s="159" t="str">
        <f t="shared" si="301"/>
        <v/>
      </c>
      <c r="FI89" s="159" t="str">
        <f t="shared" si="302"/>
        <v/>
      </c>
      <c r="FJ89" s="159" t="str">
        <f t="shared" si="303"/>
        <v/>
      </c>
      <c r="FK89" s="159" t="str">
        <f t="shared" si="304"/>
        <v/>
      </c>
      <c r="FL89" s="159" t="str">
        <f t="shared" si="305"/>
        <v/>
      </c>
      <c r="FM89" s="159" t="str">
        <f t="shared" si="306"/>
        <v/>
      </c>
      <c r="FN89" s="159" t="str">
        <f t="shared" si="307"/>
        <v/>
      </c>
      <c r="FO89" s="159" t="str">
        <f t="shared" si="308"/>
        <v/>
      </c>
      <c r="FP89" s="159" t="str">
        <f t="shared" si="309"/>
        <v/>
      </c>
      <c r="FQ89" s="159" t="str">
        <f t="shared" si="310"/>
        <v/>
      </c>
      <c r="FR89" s="159" t="str">
        <f t="shared" si="311"/>
        <v/>
      </c>
      <c r="FS89" s="159" t="str">
        <f t="shared" si="312"/>
        <v/>
      </c>
      <c r="FT89" s="159" t="str">
        <f t="shared" si="313"/>
        <v/>
      </c>
      <c r="FU89" s="159" t="str">
        <f t="shared" si="314"/>
        <v/>
      </c>
      <c r="FV89" s="159" t="str">
        <f t="shared" si="315"/>
        <v/>
      </c>
      <c r="FW89" s="158"/>
      <c r="FX89" s="732">
        <f t="shared" si="316"/>
        <v>50</v>
      </c>
      <c r="FY89" s="732">
        <f t="shared" si="317"/>
        <v>50</v>
      </c>
      <c r="FZ89" s="732">
        <f t="shared" si="318"/>
        <v>50</v>
      </c>
      <c r="GA89" s="732">
        <f t="shared" si="319"/>
        <v>50</v>
      </c>
      <c r="GB89" s="732">
        <f t="shared" si="320"/>
        <v>50</v>
      </c>
      <c r="GC89" s="732">
        <f t="shared" si="321"/>
        <v>50</v>
      </c>
      <c r="GD89" s="732">
        <f t="shared" si="322"/>
        <v>50</v>
      </c>
      <c r="GE89" s="732">
        <f t="shared" si="323"/>
        <v>50</v>
      </c>
      <c r="GF89" s="732">
        <f t="shared" si="324"/>
        <v>50</v>
      </c>
      <c r="GG89" s="732">
        <f t="shared" si="325"/>
        <v>50</v>
      </c>
      <c r="GH89" s="732">
        <f t="shared" si="326"/>
        <v>50</v>
      </c>
      <c r="GI89" s="732">
        <f t="shared" si="327"/>
        <v>50</v>
      </c>
      <c r="GJ89" s="732">
        <f t="shared" si="328"/>
        <v>50</v>
      </c>
      <c r="GK89" s="732">
        <f t="shared" si="329"/>
        <v>50</v>
      </c>
      <c r="GL89" s="732">
        <f t="shared" si="330"/>
        <v>50</v>
      </c>
      <c r="GM89" s="732">
        <f t="shared" si="331"/>
        <v>50</v>
      </c>
      <c r="GN89" s="734">
        <v>82</v>
      </c>
      <c r="GO89" s="155"/>
      <c r="GQ89" s="19"/>
      <c r="GR89" s="408"/>
      <c r="GS89" s="408"/>
      <c r="GT89" s="408" t="s">
        <v>395</v>
      </c>
      <c r="GU89" s="409"/>
      <c r="GV89" s="408"/>
      <c r="GW89" s="408"/>
      <c r="GX89" s="408"/>
      <c r="GY89" s="408"/>
      <c r="GZ89" s="408"/>
      <c r="HA89" s="408"/>
      <c r="HB89" s="408"/>
      <c r="HC89" s="408"/>
      <c r="HD89" s="408"/>
      <c r="HE89" s="408"/>
      <c r="HF89" s="616">
        <v>35</v>
      </c>
      <c r="HG89" s="436"/>
      <c r="HH89" s="19"/>
      <c r="HI89" s="14" t="s">
        <v>16</v>
      </c>
      <c r="HJ89" s="13"/>
      <c r="HK89" s="13"/>
      <c r="HL89" s="13"/>
      <c r="HM89" s="13"/>
      <c r="HN89" s="13"/>
      <c r="HO89" s="13"/>
      <c r="HP89" s="13"/>
      <c r="HQ89" s="13"/>
      <c r="HR89" s="13"/>
      <c r="HS89" s="13"/>
      <c r="HT89" s="13"/>
      <c r="HU89" s="13"/>
      <c r="HV89" s="807" t="s">
        <v>553</v>
      </c>
      <c r="HW89" s="13"/>
      <c r="HX89" s="13"/>
      <c r="HY89" s="13"/>
      <c r="HZ89" s="13"/>
      <c r="IA89" s="13"/>
      <c r="IB89" s="13"/>
      <c r="IC89" s="13"/>
      <c r="ID89" s="13"/>
      <c r="IE89" s="13"/>
      <c r="IF89" s="12"/>
      <c r="IG89" s="19"/>
      <c r="IK89" s="784" t="s">
        <v>533</v>
      </c>
    </row>
    <row r="90" spans="1:245" s="20" customFormat="1" ht="39.950000000000003" customHeight="1" x14ac:dyDescent="0.25">
      <c r="A90" s="27">
        <f>ROW()</f>
        <v>90</v>
      </c>
      <c r="B90" s="342">
        <f>IF(C90="I","",IF(ISBLANK(D90),"",IF(ISTEXT(D90),LARGE(B18:B89,1)+1,0)))</f>
        <v>68</v>
      </c>
      <c r="C90" s="344"/>
      <c r="D90" s="173" t="s">
        <v>98</v>
      </c>
      <c r="E90" s="664" t="s">
        <v>73</v>
      </c>
      <c r="F90" s="171"/>
      <c r="G90" s="856"/>
      <c r="H90" s="857"/>
      <c r="I90" s="707"/>
      <c r="J90" s="919">
        <f t="shared" si="187"/>
        <v>0</v>
      </c>
      <c r="K90" s="707"/>
      <c r="L90" s="919">
        <f t="shared" si="188"/>
        <v>0</v>
      </c>
      <c r="M90" s="707"/>
      <c r="N90" s="919">
        <f t="shared" si="189"/>
        <v>0</v>
      </c>
      <c r="O90" s="707"/>
      <c r="P90" s="919">
        <f t="shared" si="190"/>
        <v>0</v>
      </c>
      <c r="Q90" s="707"/>
      <c r="R90" s="919">
        <f t="shared" si="191"/>
        <v>0</v>
      </c>
      <c r="S90" s="707"/>
      <c r="T90" s="919">
        <f t="shared" si="192"/>
        <v>0</v>
      </c>
      <c r="U90" s="707"/>
      <c r="V90" s="919">
        <f t="shared" si="193"/>
        <v>0</v>
      </c>
      <c r="W90" s="707"/>
      <c r="X90" s="919">
        <f t="shared" si="194"/>
        <v>0</v>
      </c>
      <c r="Y90" s="707"/>
      <c r="Z90" s="919">
        <f t="shared" si="195"/>
        <v>0</v>
      </c>
      <c r="AA90" s="707"/>
      <c r="AB90" s="919">
        <f t="shared" si="196"/>
        <v>0</v>
      </c>
      <c r="AC90" s="707"/>
      <c r="AD90" s="919">
        <f t="shared" si="197"/>
        <v>0</v>
      </c>
      <c r="AE90" s="707"/>
      <c r="AF90" s="919">
        <f t="shared" si="198"/>
        <v>0</v>
      </c>
      <c r="AG90" s="707"/>
      <c r="AH90" s="919">
        <f t="shared" si="199"/>
        <v>0</v>
      </c>
      <c r="AI90" s="707"/>
      <c r="AJ90" s="919">
        <f t="shared" si="200"/>
        <v>0</v>
      </c>
      <c r="AK90" s="707"/>
      <c r="AL90" s="919">
        <f t="shared" si="350"/>
        <v>0</v>
      </c>
      <c r="AM90" s="707"/>
      <c r="AN90" s="916">
        <f t="shared" si="171"/>
        <v>0</v>
      </c>
      <c r="AO90" s="178">
        <f>AO6</f>
        <v>35</v>
      </c>
      <c r="AP90" s="964">
        <f t="shared" si="201"/>
        <v>0</v>
      </c>
      <c r="AQ90" s="926">
        <f t="shared" si="202"/>
        <v>0</v>
      </c>
      <c r="AR90" s="860">
        <f t="shared" si="203"/>
        <v>0</v>
      </c>
      <c r="AS90" s="861">
        <f t="shared" si="204"/>
        <v>0</v>
      </c>
      <c r="AT90" s="922">
        <f t="shared" si="205"/>
        <v>0</v>
      </c>
      <c r="AU90" s="164" t="str">
        <f t="shared" si="206"/>
        <v/>
      </c>
      <c r="AV90" s="163">
        <f t="shared" si="207"/>
        <v>0</v>
      </c>
      <c r="AW90" s="460">
        <f t="shared" si="208"/>
        <v>0</v>
      </c>
      <c r="AX90" s="860">
        <f t="shared" si="209"/>
        <v>0</v>
      </c>
      <c r="AY90" s="861">
        <f t="shared" si="210"/>
        <v>0</v>
      </c>
      <c r="AZ90" s="922">
        <f t="shared" si="211"/>
        <v>0</v>
      </c>
      <c r="BA90" s="164" t="str">
        <f t="shared" si="212"/>
        <v/>
      </c>
      <c r="BB90" s="163">
        <f t="shared" si="213"/>
        <v>0</v>
      </c>
      <c r="BC90" s="460">
        <f t="shared" si="214"/>
        <v>0</v>
      </c>
      <c r="BD90" s="860">
        <f t="shared" si="215"/>
        <v>0</v>
      </c>
      <c r="BE90" s="861">
        <f t="shared" si="216"/>
        <v>0</v>
      </c>
      <c r="BF90" s="922">
        <f t="shared" si="217"/>
        <v>0</v>
      </c>
      <c r="BG90" s="164" t="str">
        <f t="shared" si="218"/>
        <v/>
      </c>
      <c r="BH90" s="163">
        <f t="shared" si="219"/>
        <v>0</v>
      </c>
      <c r="BI90" s="460">
        <f t="shared" si="220"/>
        <v>0</v>
      </c>
      <c r="BJ90" s="860">
        <f t="shared" si="221"/>
        <v>0</v>
      </c>
      <c r="BK90" s="861">
        <f t="shared" si="222"/>
        <v>0</v>
      </c>
      <c r="BL90" s="922">
        <f t="shared" si="223"/>
        <v>0</v>
      </c>
      <c r="BM90" s="164" t="str">
        <f t="shared" si="224"/>
        <v/>
      </c>
      <c r="BN90" s="163">
        <f t="shared" si="225"/>
        <v>0</v>
      </c>
      <c r="BO90" s="460">
        <f t="shared" si="226"/>
        <v>0</v>
      </c>
      <c r="BP90" s="860">
        <f t="shared" si="227"/>
        <v>0</v>
      </c>
      <c r="BQ90" s="861">
        <f t="shared" si="228"/>
        <v>0</v>
      </c>
      <c r="BR90" s="922">
        <f t="shared" si="229"/>
        <v>0</v>
      </c>
      <c r="BS90" s="164" t="str">
        <f t="shared" si="230"/>
        <v/>
      </c>
      <c r="BT90" s="163">
        <f t="shared" si="231"/>
        <v>0</v>
      </c>
      <c r="BU90" s="460">
        <f t="shared" si="232"/>
        <v>0</v>
      </c>
      <c r="BV90" s="860">
        <f t="shared" si="233"/>
        <v>0</v>
      </c>
      <c r="BW90" s="861">
        <f t="shared" si="234"/>
        <v>0</v>
      </c>
      <c r="BX90" s="922">
        <f t="shared" si="235"/>
        <v>0</v>
      </c>
      <c r="BY90" s="164" t="str">
        <f t="shared" si="236"/>
        <v/>
      </c>
      <c r="BZ90" s="163">
        <f t="shared" si="237"/>
        <v>0</v>
      </c>
      <c r="CA90" s="460">
        <f t="shared" si="238"/>
        <v>0</v>
      </c>
      <c r="CB90" s="860">
        <f t="shared" si="239"/>
        <v>0</v>
      </c>
      <c r="CC90" s="861">
        <f t="shared" si="240"/>
        <v>0</v>
      </c>
      <c r="CD90" s="922">
        <f t="shared" si="241"/>
        <v>0</v>
      </c>
      <c r="CE90" s="164" t="str">
        <f t="shared" si="242"/>
        <v/>
      </c>
      <c r="CF90" s="163">
        <f t="shared" si="243"/>
        <v>0</v>
      </c>
      <c r="CG90" s="460">
        <f t="shared" si="244"/>
        <v>0</v>
      </c>
      <c r="CH90" s="860">
        <f t="shared" si="245"/>
        <v>0</v>
      </c>
      <c r="CI90" s="861">
        <f t="shared" si="246"/>
        <v>0</v>
      </c>
      <c r="CJ90" s="922">
        <f t="shared" si="247"/>
        <v>0</v>
      </c>
      <c r="CK90" s="164" t="str">
        <f t="shared" si="333"/>
        <v/>
      </c>
      <c r="CL90" s="163">
        <f t="shared" si="334"/>
        <v>0</v>
      </c>
      <c r="CM90" s="460">
        <f t="shared" si="248"/>
        <v>0</v>
      </c>
      <c r="CN90" s="860">
        <f t="shared" si="249"/>
        <v>0</v>
      </c>
      <c r="CO90" s="861">
        <f t="shared" si="250"/>
        <v>0</v>
      </c>
      <c r="CP90" s="922">
        <f t="shared" si="251"/>
        <v>0</v>
      </c>
      <c r="CQ90" s="164" t="str">
        <f t="shared" si="335"/>
        <v/>
      </c>
      <c r="CR90" s="163">
        <f t="shared" si="336"/>
        <v>0</v>
      </c>
      <c r="CS90" s="460">
        <f t="shared" si="252"/>
        <v>0</v>
      </c>
      <c r="CT90" s="860">
        <f t="shared" si="253"/>
        <v>0</v>
      </c>
      <c r="CU90" s="861">
        <f t="shared" si="254"/>
        <v>0</v>
      </c>
      <c r="CV90" s="922">
        <f t="shared" si="255"/>
        <v>0</v>
      </c>
      <c r="CW90" s="164" t="str">
        <f t="shared" si="337"/>
        <v/>
      </c>
      <c r="CX90" s="163">
        <f t="shared" si="338"/>
        <v>0</v>
      </c>
      <c r="CY90" s="460">
        <f t="shared" si="256"/>
        <v>0</v>
      </c>
      <c r="CZ90" s="860">
        <f t="shared" si="257"/>
        <v>0</v>
      </c>
      <c r="DA90" s="861">
        <f t="shared" si="258"/>
        <v>0</v>
      </c>
      <c r="DB90" s="922">
        <f t="shared" si="259"/>
        <v>0</v>
      </c>
      <c r="DC90" s="164" t="str">
        <f t="shared" si="339"/>
        <v/>
      </c>
      <c r="DD90" s="163">
        <f t="shared" si="340"/>
        <v>0</v>
      </c>
      <c r="DE90" s="460">
        <f t="shared" si="260"/>
        <v>0</v>
      </c>
      <c r="DF90" s="860">
        <f t="shared" si="261"/>
        <v>0</v>
      </c>
      <c r="DG90" s="861">
        <f t="shared" si="262"/>
        <v>0</v>
      </c>
      <c r="DH90" s="922">
        <f t="shared" si="263"/>
        <v>0</v>
      </c>
      <c r="DI90" s="164" t="str">
        <f t="shared" si="341"/>
        <v/>
      </c>
      <c r="DJ90" s="163">
        <f t="shared" si="342"/>
        <v>0</v>
      </c>
      <c r="DK90" s="460">
        <f t="shared" si="264"/>
        <v>0</v>
      </c>
      <c r="DL90" s="860">
        <f t="shared" si="265"/>
        <v>0</v>
      </c>
      <c r="DM90" s="861">
        <f t="shared" si="266"/>
        <v>0</v>
      </c>
      <c r="DN90" s="922">
        <f t="shared" si="267"/>
        <v>0</v>
      </c>
      <c r="DO90" s="164" t="str">
        <f t="shared" si="343"/>
        <v/>
      </c>
      <c r="DP90" s="163">
        <f t="shared" si="344"/>
        <v>0</v>
      </c>
      <c r="DQ90" s="460">
        <f t="shared" si="268"/>
        <v>0</v>
      </c>
      <c r="DR90" s="860">
        <f t="shared" si="269"/>
        <v>0</v>
      </c>
      <c r="DS90" s="861">
        <f t="shared" si="270"/>
        <v>0</v>
      </c>
      <c r="DT90" s="922">
        <f t="shared" si="271"/>
        <v>0</v>
      </c>
      <c r="DU90" s="164" t="str">
        <f t="shared" si="345"/>
        <v/>
      </c>
      <c r="DV90" s="163">
        <f t="shared" si="346"/>
        <v>0</v>
      </c>
      <c r="DW90" s="460">
        <f t="shared" si="272"/>
        <v>0</v>
      </c>
      <c r="DX90" s="860">
        <f t="shared" si="273"/>
        <v>0</v>
      </c>
      <c r="DY90" s="861">
        <f t="shared" si="274"/>
        <v>0</v>
      </c>
      <c r="DZ90" s="922">
        <f t="shared" si="275"/>
        <v>0</v>
      </c>
      <c r="EA90" s="164" t="str">
        <f t="shared" si="347"/>
        <v/>
      </c>
      <c r="EB90" s="163">
        <f t="shared" si="348"/>
        <v>0</v>
      </c>
      <c r="EC90" s="460">
        <f t="shared" si="276"/>
        <v>0</v>
      </c>
      <c r="ED90" s="860">
        <f t="shared" si="277"/>
        <v>0</v>
      </c>
      <c r="EE90" s="861">
        <f t="shared" si="278"/>
        <v>0</v>
      </c>
      <c r="EF90" s="922">
        <f t="shared" si="279"/>
        <v>0</v>
      </c>
      <c r="EG90" s="164" t="str">
        <f t="shared" si="280"/>
        <v/>
      </c>
      <c r="EH90" s="163">
        <f t="shared" si="281"/>
        <v>0</v>
      </c>
      <c r="EI90" s="246"/>
      <c r="EJ90" s="246"/>
      <c r="EK90" s="155"/>
      <c r="EL90" s="22"/>
      <c r="EM90" s="163">
        <f t="shared" si="282"/>
        <v>0</v>
      </c>
      <c r="EN90" s="162">
        <f t="shared" si="283"/>
        <v>0</v>
      </c>
      <c r="EO90" s="162">
        <f t="shared" si="284"/>
        <v>0</v>
      </c>
      <c r="EP90" s="162">
        <f t="shared" si="285"/>
        <v>0</v>
      </c>
      <c r="EQ90" s="162">
        <f t="shared" si="286"/>
        <v>0</v>
      </c>
      <c r="ER90" s="162">
        <f t="shared" si="287"/>
        <v>0</v>
      </c>
      <c r="ES90" s="162">
        <f t="shared" si="299"/>
        <v>0</v>
      </c>
      <c r="ET90" s="162">
        <f t="shared" si="288"/>
        <v>0</v>
      </c>
      <c r="EU90" s="162">
        <f t="shared" si="289"/>
        <v>0</v>
      </c>
      <c r="EV90" s="162">
        <f t="shared" si="290"/>
        <v>0</v>
      </c>
      <c r="EW90" s="162">
        <f t="shared" si="291"/>
        <v>0</v>
      </c>
      <c r="EX90" s="162">
        <f t="shared" si="292"/>
        <v>0</v>
      </c>
      <c r="EY90" s="162">
        <f t="shared" si="293"/>
        <v>0</v>
      </c>
      <c r="EZ90" s="162">
        <f t="shared" si="294"/>
        <v>0</v>
      </c>
      <c r="FA90" s="162">
        <f t="shared" si="295"/>
        <v>0</v>
      </c>
      <c r="FB90" s="162">
        <f t="shared" si="296"/>
        <v>0</v>
      </c>
      <c r="FC90" s="22"/>
      <c r="FD90" s="161">
        <f t="shared" si="297"/>
        <v>35</v>
      </c>
      <c r="FE90" s="620">
        <f t="shared" si="298"/>
        <v>0</v>
      </c>
      <c r="FF90" s="160">
        <f>FF5</f>
        <v>50</v>
      </c>
      <c r="FG90" s="159" t="str">
        <f t="shared" si="300"/>
        <v/>
      </c>
      <c r="FH90" s="159" t="str">
        <f t="shared" si="301"/>
        <v/>
      </c>
      <c r="FI90" s="159" t="str">
        <f t="shared" si="302"/>
        <v/>
      </c>
      <c r="FJ90" s="159" t="str">
        <f t="shared" si="303"/>
        <v/>
      </c>
      <c r="FK90" s="159" t="str">
        <f t="shared" si="304"/>
        <v/>
      </c>
      <c r="FL90" s="159" t="str">
        <f t="shared" si="305"/>
        <v/>
      </c>
      <c r="FM90" s="159" t="str">
        <f t="shared" si="306"/>
        <v/>
      </c>
      <c r="FN90" s="159" t="str">
        <f t="shared" si="307"/>
        <v/>
      </c>
      <c r="FO90" s="159" t="str">
        <f t="shared" si="308"/>
        <v/>
      </c>
      <c r="FP90" s="159" t="str">
        <f t="shared" si="309"/>
        <v/>
      </c>
      <c r="FQ90" s="159" t="str">
        <f t="shared" si="310"/>
        <v/>
      </c>
      <c r="FR90" s="159" t="str">
        <f t="shared" si="311"/>
        <v/>
      </c>
      <c r="FS90" s="159" t="str">
        <f t="shared" si="312"/>
        <v/>
      </c>
      <c r="FT90" s="159" t="str">
        <f t="shared" si="313"/>
        <v/>
      </c>
      <c r="FU90" s="159" t="str">
        <f t="shared" si="314"/>
        <v/>
      </c>
      <c r="FV90" s="159" t="str">
        <f t="shared" si="315"/>
        <v/>
      </c>
      <c r="FW90" s="158"/>
      <c r="FX90" s="732">
        <f t="shared" si="316"/>
        <v>50</v>
      </c>
      <c r="FY90" s="732">
        <f t="shared" si="317"/>
        <v>50</v>
      </c>
      <c r="FZ90" s="732">
        <f t="shared" si="318"/>
        <v>50</v>
      </c>
      <c r="GA90" s="732">
        <f t="shared" si="319"/>
        <v>50</v>
      </c>
      <c r="GB90" s="732">
        <f t="shared" si="320"/>
        <v>50</v>
      </c>
      <c r="GC90" s="732">
        <f t="shared" si="321"/>
        <v>50</v>
      </c>
      <c r="GD90" s="732">
        <f t="shared" si="322"/>
        <v>50</v>
      </c>
      <c r="GE90" s="732">
        <f t="shared" si="323"/>
        <v>50</v>
      </c>
      <c r="GF90" s="732">
        <f t="shared" si="324"/>
        <v>50</v>
      </c>
      <c r="GG90" s="732">
        <f t="shared" si="325"/>
        <v>50</v>
      </c>
      <c r="GH90" s="732">
        <f t="shared" si="326"/>
        <v>50</v>
      </c>
      <c r="GI90" s="732">
        <f t="shared" si="327"/>
        <v>50</v>
      </c>
      <c r="GJ90" s="732">
        <f t="shared" si="328"/>
        <v>50</v>
      </c>
      <c r="GK90" s="732">
        <f t="shared" si="329"/>
        <v>50</v>
      </c>
      <c r="GL90" s="732">
        <f t="shared" si="330"/>
        <v>50</v>
      </c>
      <c r="GM90" s="732">
        <f t="shared" si="331"/>
        <v>50</v>
      </c>
      <c r="GN90" s="734">
        <v>83</v>
      </c>
      <c r="GO90" s="155"/>
      <c r="GQ90" s="19"/>
      <c r="GR90" s="408"/>
      <c r="GS90" s="408"/>
      <c r="GT90" s="408" t="s">
        <v>396</v>
      </c>
      <c r="GU90" s="409"/>
      <c r="GV90" s="408"/>
      <c r="GW90" s="408"/>
      <c r="GX90" s="408"/>
      <c r="GY90" s="408"/>
      <c r="GZ90" s="408"/>
      <c r="HA90" s="408"/>
      <c r="HB90" s="408"/>
      <c r="HC90" s="408"/>
      <c r="HD90" s="408"/>
      <c r="HE90" s="408"/>
      <c r="HF90" s="616">
        <v>15</v>
      </c>
      <c r="HG90" s="436"/>
      <c r="HH90" s="19"/>
      <c r="HI90" s="274" t="s">
        <v>15</v>
      </c>
      <c r="HJ90" s="275"/>
      <c r="HK90" s="275"/>
      <c r="HL90" s="275"/>
      <c r="HM90" s="275"/>
      <c r="HN90" s="275"/>
      <c r="HO90" s="275"/>
      <c r="HP90" s="275"/>
      <c r="HQ90" s="275"/>
      <c r="HR90" s="275"/>
      <c r="HS90" s="275"/>
      <c r="HT90" s="275"/>
      <c r="HU90" s="275"/>
      <c r="HV90" s="783" t="s">
        <v>539</v>
      </c>
      <c r="HW90" s="275"/>
      <c r="HX90" s="275"/>
      <c r="HY90" s="275"/>
      <c r="HZ90" s="275"/>
      <c r="IA90" s="275"/>
      <c r="IB90" s="275"/>
      <c r="IC90" s="275"/>
      <c r="ID90" s="275"/>
      <c r="IE90" s="275"/>
      <c r="IF90" s="276"/>
      <c r="IG90" s="19"/>
      <c r="IK90" s="784" t="s">
        <v>534</v>
      </c>
    </row>
    <row r="91" spans="1:245" s="20" customFormat="1" ht="39.950000000000003" customHeight="1" x14ac:dyDescent="0.25">
      <c r="A91" s="27">
        <f>ROW()</f>
        <v>91</v>
      </c>
      <c r="B91" s="342">
        <f>IF(C91="I","",IF(ISBLANK(D91),"",IF(ISTEXT(D91),LARGE(B18:B90,1)+1,0)))</f>
        <v>69</v>
      </c>
      <c r="C91" s="344"/>
      <c r="D91" s="173" t="s">
        <v>97</v>
      </c>
      <c r="E91" s="664" t="s">
        <v>85</v>
      </c>
      <c r="F91" s="171"/>
      <c r="G91" s="856"/>
      <c r="H91" s="857"/>
      <c r="I91" s="707"/>
      <c r="J91" s="919">
        <f t="shared" si="187"/>
        <v>0</v>
      </c>
      <c r="K91" s="707"/>
      <c r="L91" s="919">
        <f t="shared" si="188"/>
        <v>0</v>
      </c>
      <c r="M91" s="707"/>
      <c r="N91" s="919">
        <f t="shared" si="189"/>
        <v>0</v>
      </c>
      <c r="O91" s="707"/>
      <c r="P91" s="919">
        <f t="shared" si="190"/>
        <v>0</v>
      </c>
      <c r="Q91" s="707"/>
      <c r="R91" s="919">
        <f t="shared" si="191"/>
        <v>0</v>
      </c>
      <c r="S91" s="707"/>
      <c r="T91" s="919">
        <f t="shared" si="192"/>
        <v>0</v>
      </c>
      <c r="U91" s="707"/>
      <c r="V91" s="919">
        <f t="shared" si="193"/>
        <v>0</v>
      </c>
      <c r="W91" s="707"/>
      <c r="X91" s="919">
        <f t="shared" si="194"/>
        <v>0</v>
      </c>
      <c r="Y91" s="707"/>
      <c r="Z91" s="919">
        <f t="shared" si="195"/>
        <v>0</v>
      </c>
      <c r="AA91" s="707"/>
      <c r="AB91" s="919">
        <f t="shared" si="196"/>
        <v>0</v>
      </c>
      <c r="AC91" s="707"/>
      <c r="AD91" s="919">
        <f t="shared" si="197"/>
        <v>0</v>
      </c>
      <c r="AE91" s="707"/>
      <c r="AF91" s="919">
        <f t="shared" si="198"/>
        <v>0</v>
      </c>
      <c r="AG91" s="707"/>
      <c r="AH91" s="919">
        <f t="shared" si="199"/>
        <v>0</v>
      </c>
      <c r="AI91" s="707"/>
      <c r="AJ91" s="919">
        <f t="shared" si="200"/>
        <v>0</v>
      </c>
      <c r="AK91" s="707"/>
      <c r="AL91" s="919">
        <f t="shared" si="350"/>
        <v>0</v>
      </c>
      <c r="AM91" s="707"/>
      <c r="AN91" s="916">
        <f t="shared" si="171"/>
        <v>0</v>
      </c>
      <c r="AO91" s="178">
        <f>AO6</f>
        <v>35</v>
      </c>
      <c r="AP91" s="964">
        <f t="shared" si="201"/>
        <v>0</v>
      </c>
      <c r="AQ91" s="926">
        <f t="shared" si="202"/>
        <v>0</v>
      </c>
      <c r="AR91" s="860">
        <f t="shared" si="203"/>
        <v>0</v>
      </c>
      <c r="AS91" s="861">
        <f t="shared" si="204"/>
        <v>0</v>
      </c>
      <c r="AT91" s="922">
        <f t="shared" si="205"/>
        <v>0</v>
      </c>
      <c r="AU91" s="164" t="str">
        <f t="shared" si="206"/>
        <v/>
      </c>
      <c r="AV91" s="163">
        <f t="shared" si="207"/>
        <v>0</v>
      </c>
      <c r="AW91" s="460">
        <f t="shared" si="208"/>
        <v>0</v>
      </c>
      <c r="AX91" s="860">
        <f t="shared" si="209"/>
        <v>0</v>
      </c>
      <c r="AY91" s="861">
        <f t="shared" si="210"/>
        <v>0</v>
      </c>
      <c r="AZ91" s="922">
        <f t="shared" si="211"/>
        <v>0</v>
      </c>
      <c r="BA91" s="164" t="str">
        <f t="shared" si="212"/>
        <v/>
      </c>
      <c r="BB91" s="163">
        <f t="shared" si="213"/>
        <v>0</v>
      </c>
      <c r="BC91" s="460">
        <f t="shared" si="214"/>
        <v>0</v>
      </c>
      <c r="BD91" s="860">
        <f t="shared" si="215"/>
        <v>0</v>
      </c>
      <c r="BE91" s="861">
        <f t="shared" si="216"/>
        <v>0</v>
      </c>
      <c r="BF91" s="922">
        <f t="shared" si="217"/>
        <v>0</v>
      </c>
      <c r="BG91" s="164" t="str">
        <f t="shared" si="218"/>
        <v/>
      </c>
      <c r="BH91" s="163">
        <f t="shared" si="219"/>
        <v>0</v>
      </c>
      <c r="BI91" s="460">
        <f t="shared" si="220"/>
        <v>0</v>
      </c>
      <c r="BJ91" s="860">
        <f t="shared" si="221"/>
        <v>0</v>
      </c>
      <c r="BK91" s="861">
        <f t="shared" si="222"/>
        <v>0</v>
      </c>
      <c r="BL91" s="922">
        <f t="shared" si="223"/>
        <v>0</v>
      </c>
      <c r="BM91" s="164" t="str">
        <f t="shared" si="224"/>
        <v/>
      </c>
      <c r="BN91" s="163">
        <f t="shared" si="225"/>
        <v>0</v>
      </c>
      <c r="BO91" s="460">
        <f t="shared" si="226"/>
        <v>0</v>
      </c>
      <c r="BP91" s="860">
        <f t="shared" si="227"/>
        <v>0</v>
      </c>
      <c r="BQ91" s="861">
        <f t="shared" si="228"/>
        <v>0</v>
      </c>
      <c r="BR91" s="922">
        <f t="shared" si="229"/>
        <v>0</v>
      </c>
      <c r="BS91" s="164" t="str">
        <f t="shared" si="230"/>
        <v/>
      </c>
      <c r="BT91" s="163">
        <f t="shared" si="231"/>
        <v>0</v>
      </c>
      <c r="BU91" s="460">
        <f t="shared" si="232"/>
        <v>0</v>
      </c>
      <c r="BV91" s="860">
        <f t="shared" si="233"/>
        <v>0</v>
      </c>
      <c r="BW91" s="861">
        <f t="shared" si="234"/>
        <v>0</v>
      </c>
      <c r="BX91" s="922">
        <f t="shared" si="235"/>
        <v>0</v>
      </c>
      <c r="BY91" s="164" t="str">
        <f t="shared" si="236"/>
        <v/>
      </c>
      <c r="BZ91" s="163">
        <f t="shared" si="237"/>
        <v>0</v>
      </c>
      <c r="CA91" s="460">
        <f t="shared" si="238"/>
        <v>0</v>
      </c>
      <c r="CB91" s="860">
        <f t="shared" si="239"/>
        <v>0</v>
      </c>
      <c r="CC91" s="861">
        <f t="shared" si="240"/>
        <v>0</v>
      </c>
      <c r="CD91" s="922">
        <f t="shared" si="241"/>
        <v>0</v>
      </c>
      <c r="CE91" s="164" t="str">
        <f t="shared" si="242"/>
        <v/>
      </c>
      <c r="CF91" s="163">
        <f t="shared" si="243"/>
        <v>0</v>
      </c>
      <c r="CG91" s="460">
        <f t="shared" si="244"/>
        <v>0</v>
      </c>
      <c r="CH91" s="860">
        <f t="shared" si="245"/>
        <v>0</v>
      </c>
      <c r="CI91" s="861">
        <f t="shared" si="246"/>
        <v>0</v>
      </c>
      <c r="CJ91" s="922">
        <f t="shared" si="247"/>
        <v>0</v>
      </c>
      <c r="CK91" s="164" t="str">
        <f t="shared" si="333"/>
        <v/>
      </c>
      <c r="CL91" s="163">
        <f t="shared" si="334"/>
        <v>0</v>
      </c>
      <c r="CM91" s="460">
        <f t="shared" si="248"/>
        <v>0</v>
      </c>
      <c r="CN91" s="860">
        <f t="shared" si="249"/>
        <v>0</v>
      </c>
      <c r="CO91" s="861">
        <f t="shared" si="250"/>
        <v>0</v>
      </c>
      <c r="CP91" s="922">
        <f t="shared" si="251"/>
        <v>0</v>
      </c>
      <c r="CQ91" s="164" t="str">
        <f t="shared" si="335"/>
        <v/>
      </c>
      <c r="CR91" s="163">
        <f t="shared" si="336"/>
        <v>0</v>
      </c>
      <c r="CS91" s="460">
        <f t="shared" si="252"/>
        <v>0</v>
      </c>
      <c r="CT91" s="860">
        <f t="shared" si="253"/>
        <v>0</v>
      </c>
      <c r="CU91" s="861">
        <f t="shared" si="254"/>
        <v>0</v>
      </c>
      <c r="CV91" s="922">
        <f t="shared" si="255"/>
        <v>0</v>
      </c>
      <c r="CW91" s="164" t="str">
        <f t="shared" si="337"/>
        <v/>
      </c>
      <c r="CX91" s="163">
        <f t="shared" si="338"/>
        <v>0</v>
      </c>
      <c r="CY91" s="460">
        <f t="shared" si="256"/>
        <v>0</v>
      </c>
      <c r="CZ91" s="860">
        <f t="shared" si="257"/>
        <v>0</v>
      </c>
      <c r="DA91" s="861">
        <f t="shared" si="258"/>
        <v>0</v>
      </c>
      <c r="DB91" s="922">
        <f t="shared" si="259"/>
        <v>0</v>
      </c>
      <c r="DC91" s="164" t="str">
        <f t="shared" si="339"/>
        <v/>
      </c>
      <c r="DD91" s="163">
        <f t="shared" si="340"/>
        <v>0</v>
      </c>
      <c r="DE91" s="460">
        <f t="shared" si="260"/>
        <v>0</v>
      </c>
      <c r="DF91" s="860">
        <f t="shared" si="261"/>
        <v>0</v>
      </c>
      <c r="DG91" s="861">
        <f t="shared" si="262"/>
        <v>0</v>
      </c>
      <c r="DH91" s="922">
        <f t="shared" si="263"/>
        <v>0</v>
      </c>
      <c r="DI91" s="164" t="str">
        <f t="shared" si="341"/>
        <v/>
      </c>
      <c r="DJ91" s="163">
        <f t="shared" si="342"/>
        <v>0</v>
      </c>
      <c r="DK91" s="460">
        <f t="shared" si="264"/>
        <v>0</v>
      </c>
      <c r="DL91" s="860">
        <f t="shared" si="265"/>
        <v>0</v>
      </c>
      <c r="DM91" s="861">
        <f t="shared" si="266"/>
        <v>0</v>
      </c>
      <c r="DN91" s="922">
        <f t="shared" si="267"/>
        <v>0</v>
      </c>
      <c r="DO91" s="164" t="str">
        <f t="shared" si="343"/>
        <v/>
      </c>
      <c r="DP91" s="163">
        <f t="shared" si="344"/>
        <v>0</v>
      </c>
      <c r="DQ91" s="460">
        <f t="shared" si="268"/>
        <v>0</v>
      </c>
      <c r="DR91" s="860">
        <f t="shared" si="269"/>
        <v>0</v>
      </c>
      <c r="DS91" s="861">
        <f t="shared" si="270"/>
        <v>0</v>
      </c>
      <c r="DT91" s="922">
        <f t="shared" si="271"/>
        <v>0</v>
      </c>
      <c r="DU91" s="164" t="str">
        <f t="shared" si="345"/>
        <v/>
      </c>
      <c r="DV91" s="163">
        <f t="shared" si="346"/>
        <v>0</v>
      </c>
      <c r="DW91" s="460">
        <f t="shared" si="272"/>
        <v>0</v>
      </c>
      <c r="DX91" s="860">
        <f t="shared" si="273"/>
        <v>0</v>
      </c>
      <c r="DY91" s="861">
        <f t="shared" si="274"/>
        <v>0</v>
      </c>
      <c r="DZ91" s="922">
        <f t="shared" si="275"/>
        <v>0</v>
      </c>
      <c r="EA91" s="164" t="str">
        <f t="shared" si="347"/>
        <v/>
      </c>
      <c r="EB91" s="163">
        <f t="shared" si="348"/>
        <v>0</v>
      </c>
      <c r="EC91" s="460">
        <f t="shared" si="276"/>
        <v>0</v>
      </c>
      <c r="ED91" s="860">
        <f t="shared" si="277"/>
        <v>0</v>
      </c>
      <c r="EE91" s="861">
        <f t="shared" si="278"/>
        <v>0</v>
      </c>
      <c r="EF91" s="922">
        <f t="shared" si="279"/>
        <v>0</v>
      </c>
      <c r="EG91" s="164" t="str">
        <f t="shared" si="280"/>
        <v/>
      </c>
      <c r="EH91" s="163">
        <f t="shared" si="281"/>
        <v>0</v>
      </c>
      <c r="EI91" s="246"/>
      <c r="EJ91" s="246"/>
      <c r="EK91" s="155"/>
      <c r="EL91" s="22"/>
      <c r="EM91" s="163">
        <f t="shared" si="282"/>
        <v>0</v>
      </c>
      <c r="EN91" s="162">
        <f t="shared" si="283"/>
        <v>0</v>
      </c>
      <c r="EO91" s="162">
        <f t="shared" si="284"/>
        <v>0</v>
      </c>
      <c r="EP91" s="162">
        <f t="shared" si="285"/>
        <v>0</v>
      </c>
      <c r="EQ91" s="162">
        <f t="shared" si="286"/>
        <v>0</v>
      </c>
      <c r="ER91" s="162">
        <f t="shared" si="287"/>
        <v>0</v>
      </c>
      <c r="ES91" s="162">
        <f t="shared" si="299"/>
        <v>0</v>
      </c>
      <c r="ET91" s="162">
        <f t="shared" si="288"/>
        <v>0</v>
      </c>
      <c r="EU91" s="162">
        <f t="shared" si="289"/>
        <v>0</v>
      </c>
      <c r="EV91" s="162">
        <f t="shared" si="290"/>
        <v>0</v>
      </c>
      <c r="EW91" s="162">
        <f t="shared" si="291"/>
        <v>0</v>
      </c>
      <c r="EX91" s="162">
        <f t="shared" si="292"/>
        <v>0</v>
      </c>
      <c r="EY91" s="162">
        <f t="shared" si="293"/>
        <v>0</v>
      </c>
      <c r="EZ91" s="162">
        <f t="shared" si="294"/>
        <v>0</v>
      </c>
      <c r="FA91" s="162">
        <f t="shared" si="295"/>
        <v>0</v>
      </c>
      <c r="FB91" s="162">
        <f t="shared" si="296"/>
        <v>0</v>
      </c>
      <c r="FC91" s="22"/>
      <c r="FD91" s="161">
        <f t="shared" si="297"/>
        <v>35</v>
      </c>
      <c r="FE91" s="620">
        <f t="shared" si="298"/>
        <v>0</v>
      </c>
      <c r="FF91" s="160">
        <f>FF5</f>
        <v>50</v>
      </c>
      <c r="FG91" s="159" t="str">
        <f t="shared" si="300"/>
        <v/>
      </c>
      <c r="FH91" s="159" t="str">
        <f t="shared" si="301"/>
        <v/>
      </c>
      <c r="FI91" s="159" t="str">
        <f t="shared" si="302"/>
        <v/>
      </c>
      <c r="FJ91" s="159" t="str">
        <f t="shared" si="303"/>
        <v/>
      </c>
      <c r="FK91" s="159" t="str">
        <f t="shared" si="304"/>
        <v/>
      </c>
      <c r="FL91" s="159" t="str">
        <f t="shared" si="305"/>
        <v/>
      </c>
      <c r="FM91" s="159" t="str">
        <f t="shared" si="306"/>
        <v/>
      </c>
      <c r="FN91" s="159" t="str">
        <f t="shared" si="307"/>
        <v/>
      </c>
      <c r="FO91" s="159" t="str">
        <f t="shared" si="308"/>
        <v/>
      </c>
      <c r="FP91" s="159" t="str">
        <f t="shared" si="309"/>
        <v/>
      </c>
      <c r="FQ91" s="159" t="str">
        <f t="shared" si="310"/>
        <v/>
      </c>
      <c r="FR91" s="159" t="str">
        <f t="shared" si="311"/>
        <v/>
      </c>
      <c r="FS91" s="159" t="str">
        <f t="shared" si="312"/>
        <v/>
      </c>
      <c r="FT91" s="159" t="str">
        <f t="shared" si="313"/>
        <v/>
      </c>
      <c r="FU91" s="159" t="str">
        <f t="shared" si="314"/>
        <v/>
      </c>
      <c r="FV91" s="159" t="str">
        <f t="shared" si="315"/>
        <v/>
      </c>
      <c r="FW91" s="158"/>
      <c r="FX91" s="732">
        <f t="shared" si="316"/>
        <v>50</v>
      </c>
      <c r="FY91" s="732">
        <f t="shared" si="317"/>
        <v>50</v>
      </c>
      <c r="FZ91" s="732">
        <f t="shared" si="318"/>
        <v>50</v>
      </c>
      <c r="GA91" s="732">
        <f t="shared" si="319"/>
        <v>50</v>
      </c>
      <c r="GB91" s="732">
        <f t="shared" si="320"/>
        <v>50</v>
      </c>
      <c r="GC91" s="732">
        <f t="shared" si="321"/>
        <v>50</v>
      </c>
      <c r="GD91" s="732">
        <f t="shared" si="322"/>
        <v>50</v>
      </c>
      <c r="GE91" s="732">
        <f t="shared" si="323"/>
        <v>50</v>
      </c>
      <c r="GF91" s="732">
        <f t="shared" si="324"/>
        <v>50</v>
      </c>
      <c r="GG91" s="732">
        <f t="shared" si="325"/>
        <v>50</v>
      </c>
      <c r="GH91" s="732">
        <f t="shared" si="326"/>
        <v>50</v>
      </c>
      <c r="GI91" s="732">
        <f t="shared" si="327"/>
        <v>50</v>
      </c>
      <c r="GJ91" s="732">
        <f t="shared" si="328"/>
        <v>50</v>
      </c>
      <c r="GK91" s="732">
        <f t="shared" si="329"/>
        <v>50</v>
      </c>
      <c r="GL91" s="732">
        <f t="shared" si="330"/>
        <v>50</v>
      </c>
      <c r="GM91" s="732">
        <f t="shared" si="331"/>
        <v>50</v>
      </c>
      <c r="GN91" s="734">
        <v>84</v>
      </c>
      <c r="GO91" s="155"/>
      <c r="GQ91" s="19"/>
      <c r="GR91" s="408"/>
      <c r="GS91" s="408"/>
      <c r="GT91" s="408" t="s">
        <v>397</v>
      </c>
      <c r="GU91" s="409"/>
      <c r="GV91" s="408"/>
      <c r="GW91" s="408"/>
      <c r="GX91" s="408"/>
      <c r="GY91" s="408"/>
      <c r="GZ91" s="408"/>
      <c r="HA91" s="408"/>
      <c r="HB91" s="408"/>
      <c r="HC91" s="408"/>
      <c r="HD91" s="408"/>
      <c r="HE91" s="408"/>
      <c r="HF91" s="616">
        <v>15</v>
      </c>
      <c r="HG91" s="436"/>
      <c r="HH91" s="19"/>
      <c r="HI91" s="274" t="s">
        <v>224</v>
      </c>
      <c r="HJ91" s="275"/>
      <c r="HK91" s="275"/>
      <c r="HL91" s="275"/>
      <c r="HM91" s="275"/>
      <c r="HN91" s="275"/>
      <c r="HO91" s="275"/>
      <c r="HP91" s="275"/>
      <c r="HQ91" s="275"/>
      <c r="HR91" s="275"/>
      <c r="HS91" s="275"/>
      <c r="HT91" s="275"/>
      <c r="HU91" s="275"/>
      <c r="HV91" s="784" t="s">
        <v>540</v>
      </c>
      <c r="HW91" s="275"/>
      <c r="HX91" s="275"/>
      <c r="HY91" s="275"/>
      <c r="HZ91" s="275"/>
      <c r="IA91" s="275"/>
      <c r="IB91" s="275"/>
      <c r="IC91" s="275"/>
      <c r="ID91" s="275"/>
      <c r="IE91" s="275"/>
      <c r="IF91" s="276"/>
      <c r="IG91" s="19"/>
      <c r="IK91" s="784" t="s">
        <v>535</v>
      </c>
    </row>
    <row r="92" spans="1:245" s="20" customFormat="1" ht="39.950000000000003" customHeight="1" x14ac:dyDescent="0.25">
      <c r="A92" s="27">
        <f>ROW()</f>
        <v>92</v>
      </c>
      <c r="B92" s="342">
        <f>IF(C92="I","",IF(ISBLANK(D92),"",IF(ISTEXT(D92),LARGE(B18:B91,1)+1,0)))</f>
        <v>70</v>
      </c>
      <c r="C92" s="344"/>
      <c r="D92" s="173" t="s">
        <v>96</v>
      </c>
      <c r="E92" s="664" t="s">
        <v>85</v>
      </c>
      <c r="F92" s="171"/>
      <c r="G92" s="856"/>
      <c r="H92" s="857"/>
      <c r="I92" s="707"/>
      <c r="J92" s="919">
        <f t="shared" si="187"/>
        <v>0</v>
      </c>
      <c r="K92" s="707"/>
      <c r="L92" s="919">
        <f t="shared" si="188"/>
        <v>0</v>
      </c>
      <c r="M92" s="707"/>
      <c r="N92" s="919">
        <f t="shared" si="189"/>
        <v>0</v>
      </c>
      <c r="O92" s="707"/>
      <c r="P92" s="919">
        <f t="shared" si="190"/>
        <v>0</v>
      </c>
      <c r="Q92" s="707"/>
      <c r="R92" s="919">
        <f t="shared" si="191"/>
        <v>0</v>
      </c>
      <c r="S92" s="707"/>
      <c r="T92" s="919">
        <f t="shared" si="192"/>
        <v>0</v>
      </c>
      <c r="U92" s="707"/>
      <c r="V92" s="919">
        <f t="shared" si="193"/>
        <v>0</v>
      </c>
      <c r="W92" s="707"/>
      <c r="X92" s="919">
        <f t="shared" si="194"/>
        <v>0</v>
      </c>
      <c r="Y92" s="707"/>
      <c r="Z92" s="919">
        <f t="shared" si="195"/>
        <v>0</v>
      </c>
      <c r="AA92" s="707"/>
      <c r="AB92" s="919">
        <f t="shared" si="196"/>
        <v>0</v>
      </c>
      <c r="AC92" s="707"/>
      <c r="AD92" s="919">
        <f t="shared" si="197"/>
        <v>0</v>
      </c>
      <c r="AE92" s="707"/>
      <c r="AF92" s="919">
        <f t="shared" si="198"/>
        <v>0</v>
      </c>
      <c r="AG92" s="707"/>
      <c r="AH92" s="919">
        <f t="shared" si="199"/>
        <v>0</v>
      </c>
      <c r="AI92" s="707"/>
      <c r="AJ92" s="919">
        <f t="shared" si="200"/>
        <v>0</v>
      </c>
      <c r="AK92" s="707"/>
      <c r="AL92" s="919">
        <f t="shared" si="350"/>
        <v>0</v>
      </c>
      <c r="AM92" s="707"/>
      <c r="AN92" s="916">
        <f t="shared" si="171"/>
        <v>0</v>
      </c>
      <c r="AO92" s="178">
        <f>AO6</f>
        <v>35</v>
      </c>
      <c r="AP92" s="964">
        <f t="shared" si="201"/>
        <v>0</v>
      </c>
      <c r="AQ92" s="926">
        <f t="shared" si="202"/>
        <v>0</v>
      </c>
      <c r="AR92" s="860">
        <f t="shared" si="203"/>
        <v>0</v>
      </c>
      <c r="AS92" s="861">
        <f t="shared" si="204"/>
        <v>0</v>
      </c>
      <c r="AT92" s="922">
        <f t="shared" si="205"/>
        <v>0</v>
      </c>
      <c r="AU92" s="164" t="str">
        <f t="shared" si="206"/>
        <v/>
      </c>
      <c r="AV92" s="163">
        <f t="shared" si="207"/>
        <v>0</v>
      </c>
      <c r="AW92" s="460">
        <f t="shared" si="208"/>
        <v>0</v>
      </c>
      <c r="AX92" s="860">
        <f t="shared" si="209"/>
        <v>0</v>
      </c>
      <c r="AY92" s="861">
        <f t="shared" si="210"/>
        <v>0</v>
      </c>
      <c r="AZ92" s="922">
        <f t="shared" si="211"/>
        <v>0</v>
      </c>
      <c r="BA92" s="164" t="str">
        <f t="shared" si="212"/>
        <v/>
      </c>
      <c r="BB92" s="163">
        <f t="shared" si="213"/>
        <v>0</v>
      </c>
      <c r="BC92" s="460">
        <f t="shared" si="214"/>
        <v>0</v>
      </c>
      <c r="BD92" s="860">
        <f t="shared" si="215"/>
        <v>0</v>
      </c>
      <c r="BE92" s="861">
        <f t="shared" si="216"/>
        <v>0</v>
      </c>
      <c r="BF92" s="922">
        <f t="shared" si="217"/>
        <v>0</v>
      </c>
      <c r="BG92" s="164" t="str">
        <f t="shared" si="218"/>
        <v/>
      </c>
      <c r="BH92" s="163">
        <f t="shared" si="219"/>
        <v>0</v>
      </c>
      <c r="BI92" s="460">
        <f t="shared" si="220"/>
        <v>0</v>
      </c>
      <c r="BJ92" s="860">
        <f t="shared" si="221"/>
        <v>0</v>
      </c>
      <c r="BK92" s="861">
        <f t="shared" si="222"/>
        <v>0</v>
      </c>
      <c r="BL92" s="922">
        <f t="shared" si="223"/>
        <v>0</v>
      </c>
      <c r="BM92" s="164" t="str">
        <f t="shared" si="224"/>
        <v/>
      </c>
      <c r="BN92" s="163">
        <f t="shared" si="225"/>
        <v>0</v>
      </c>
      <c r="BO92" s="460">
        <f t="shared" si="226"/>
        <v>0</v>
      </c>
      <c r="BP92" s="860">
        <f t="shared" si="227"/>
        <v>0</v>
      </c>
      <c r="BQ92" s="861">
        <f t="shared" si="228"/>
        <v>0</v>
      </c>
      <c r="BR92" s="922">
        <f t="shared" si="229"/>
        <v>0</v>
      </c>
      <c r="BS92" s="164" t="str">
        <f t="shared" si="230"/>
        <v/>
      </c>
      <c r="BT92" s="163">
        <f t="shared" si="231"/>
        <v>0</v>
      </c>
      <c r="BU92" s="460">
        <f t="shared" si="232"/>
        <v>0</v>
      </c>
      <c r="BV92" s="860">
        <f t="shared" si="233"/>
        <v>0</v>
      </c>
      <c r="BW92" s="861">
        <f t="shared" si="234"/>
        <v>0</v>
      </c>
      <c r="BX92" s="922">
        <f t="shared" si="235"/>
        <v>0</v>
      </c>
      <c r="BY92" s="164" t="str">
        <f t="shared" si="236"/>
        <v/>
      </c>
      <c r="BZ92" s="163">
        <f t="shared" si="237"/>
        <v>0</v>
      </c>
      <c r="CA92" s="460">
        <f t="shared" si="238"/>
        <v>0</v>
      </c>
      <c r="CB92" s="860">
        <f t="shared" si="239"/>
        <v>0</v>
      </c>
      <c r="CC92" s="861">
        <f t="shared" si="240"/>
        <v>0</v>
      </c>
      <c r="CD92" s="922">
        <f t="shared" si="241"/>
        <v>0</v>
      </c>
      <c r="CE92" s="164" t="str">
        <f t="shared" si="242"/>
        <v/>
      </c>
      <c r="CF92" s="163">
        <f t="shared" si="243"/>
        <v>0</v>
      </c>
      <c r="CG92" s="460">
        <f t="shared" si="244"/>
        <v>0</v>
      </c>
      <c r="CH92" s="860">
        <f t="shared" si="245"/>
        <v>0</v>
      </c>
      <c r="CI92" s="861">
        <f t="shared" si="246"/>
        <v>0</v>
      </c>
      <c r="CJ92" s="922">
        <f t="shared" si="247"/>
        <v>0</v>
      </c>
      <c r="CK92" s="164" t="str">
        <f t="shared" si="333"/>
        <v/>
      </c>
      <c r="CL92" s="163">
        <f t="shared" si="334"/>
        <v>0</v>
      </c>
      <c r="CM92" s="460">
        <f t="shared" si="248"/>
        <v>0</v>
      </c>
      <c r="CN92" s="860">
        <f t="shared" si="249"/>
        <v>0</v>
      </c>
      <c r="CO92" s="861">
        <f t="shared" si="250"/>
        <v>0</v>
      </c>
      <c r="CP92" s="922">
        <f t="shared" si="251"/>
        <v>0</v>
      </c>
      <c r="CQ92" s="164" t="str">
        <f t="shared" si="335"/>
        <v/>
      </c>
      <c r="CR92" s="163">
        <f t="shared" si="336"/>
        <v>0</v>
      </c>
      <c r="CS92" s="460">
        <f t="shared" si="252"/>
        <v>0</v>
      </c>
      <c r="CT92" s="860">
        <f t="shared" si="253"/>
        <v>0</v>
      </c>
      <c r="CU92" s="861">
        <f t="shared" si="254"/>
        <v>0</v>
      </c>
      <c r="CV92" s="922">
        <f t="shared" si="255"/>
        <v>0</v>
      </c>
      <c r="CW92" s="164" t="str">
        <f t="shared" si="337"/>
        <v/>
      </c>
      <c r="CX92" s="163">
        <f t="shared" si="338"/>
        <v>0</v>
      </c>
      <c r="CY92" s="460">
        <f t="shared" si="256"/>
        <v>0</v>
      </c>
      <c r="CZ92" s="860">
        <f t="shared" si="257"/>
        <v>0</v>
      </c>
      <c r="DA92" s="861">
        <f t="shared" si="258"/>
        <v>0</v>
      </c>
      <c r="DB92" s="922">
        <f t="shared" si="259"/>
        <v>0</v>
      </c>
      <c r="DC92" s="164" t="str">
        <f t="shared" si="339"/>
        <v/>
      </c>
      <c r="DD92" s="163">
        <f t="shared" si="340"/>
        <v>0</v>
      </c>
      <c r="DE92" s="460">
        <f t="shared" si="260"/>
        <v>0</v>
      </c>
      <c r="DF92" s="860">
        <f t="shared" si="261"/>
        <v>0</v>
      </c>
      <c r="DG92" s="861">
        <f t="shared" si="262"/>
        <v>0</v>
      </c>
      <c r="DH92" s="922">
        <f t="shared" si="263"/>
        <v>0</v>
      </c>
      <c r="DI92" s="164" t="str">
        <f t="shared" si="341"/>
        <v/>
      </c>
      <c r="DJ92" s="163">
        <f t="shared" si="342"/>
        <v>0</v>
      </c>
      <c r="DK92" s="460">
        <f t="shared" si="264"/>
        <v>0</v>
      </c>
      <c r="DL92" s="860">
        <f t="shared" si="265"/>
        <v>0</v>
      </c>
      <c r="DM92" s="861">
        <f t="shared" si="266"/>
        <v>0</v>
      </c>
      <c r="DN92" s="922">
        <f t="shared" si="267"/>
        <v>0</v>
      </c>
      <c r="DO92" s="164" t="str">
        <f t="shared" si="343"/>
        <v/>
      </c>
      <c r="DP92" s="163">
        <f t="shared" si="344"/>
        <v>0</v>
      </c>
      <c r="DQ92" s="460">
        <f t="shared" si="268"/>
        <v>0</v>
      </c>
      <c r="DR92" s="860">
        <f t="shared" si="269"/>
        <v>0</v>
      </c>
      <c r="DS92" s="861">
        <f t="shared" si="270"/>
        <v>0</v>
      </c>
      <c r="DT92" s="922">
        <f t="shared" si="271"/>
        <v>0</v>
      </c>
      <c r="DU92" s="164" t="str">
        <f t="shared" si="345"/>
        <v/>
      </c>
      <c r="DV92" s="163">
        <f t="shared" si="346"/>
        <v>0</v>
      </c>
      <c r="DW92" s="460">
        <f t="shared" si="272"/>
        <v>0</v>
      </c>
      <c r="DX92" s="860">
        <f t="shared" si="273"/>
        <v>0</v>
      </c>
      <c r="DY92" s="861">
        <f t="shared" si="274"/>
        <v>0</v>
      </c>
      <c r="DZ92" s="922">
        <f t="shared" si="275"/>
        <v>0</v>
      </c>
      <c r="EA92" s="164" t="str">
        <f t="shared" si="347"/>
        <v/>
      </c>
      <c r="EB92" s="163">
        <f t="shared" si="348"/>
        <v>0</v>
      </c>
      <c r="EC92" s="460">
        <f t="shared" si="276"/>
        <v>0</v>
      </c>
      <c r="ED92" s="860">
        <f t="shared" si="277"/>
        <v>0</v>
      </c>
      <c r="EE92" s="861">
        <f t="shared" si="278"/>
        <v>0</v>
      </c>
      <c r="EF92" s="922">
        <f t="shared" si="279"/>
        <v>0</v>
      </c>
      <c r="EG92" s="164" t="str">
        <f t="shared" si="280"/>
        <v/>
      </c>
      <c r="EH92" s="163">
        <f t="shared" si="281"/>
        <v>0</v>
      </c>
      <c r="EI92" s="246"/>
      <c r="EJ92" s="246"/>
      <c r="EK92" s="155"/>
      <c r="EL92" s="22"/>
      <c r="EM92" s="163">
        <f t="shared" si="282"/>
        <v>0</v>
      </c>
      <c r="EN92" s="162">
        <f t="shared" si="283"/>
        <v>0</v>
      </c>
      <c r="EO92" s="162">
        <f t="shared" si="284"/>
        <v>0</v>
      </c>
      <c r="EP92" s="162">
        <f t="shared" si="285"/>
        <v>0</v>
      </c>
      <c r="EQ92" s="162">
        <f t="shared" si="286"/>
        <v>0</v>
      </c>
      <c r="ER92" s="162">
        <f t="shared" si="287"/>
        <v>0</v>
      </c>
      <c r="ES92" s="162">
        <f t="shared" si="299"/>
        <v>0</v>
      </c>
      <c r="ET92" s="162">
        <f t="shared" si="288"/>
        <v>0</v>
      </c>
      <c r="EU92" s="162">
        <f t="shared" si="289"/>
        <v>0</v>
      </c>
      <c r="EV92" s="162">
        <f t="shared" si="290"/>
        <v>0</v>
      </c>
      <c r="EW92" s="162">
        <f t="shared" si="291"/>
        <v>0</v>
      </c>
      <c r="EX92" s="162">
        <f t="shared" si="292"/>
        <v>0</v>
      </c>
      <c r="EY92" s="162">
        <f t="shared" si="293"/>
        <v>0</v>
      </c>
      <c r="EZ92" s="162">
        <f t="shared" si="294"/>
        <v>0</v>
      </c>
      <c r="FA92" s="162">
        <f t="shared" si="295"/>
        <v>0</v>
      </c>
      <c r="FB92" s="162">
        <f t="shared" si="296"/>
        <v>0</v>
      </c>
      <c r="FC92" s="22"/>
      <c r="FD92" s="161">
        <f t="shared" si="297"/>
        <v>35</v>
      </c>
      <c r="FE92" s="620">
        <f t="shared" si="298"/>
        <v>0</v>
      </c>
      <c r="FF92" s="160">
        <f>FF5</f>
        <v>50</v>
      </c>
      <c r="FG92" s="159" t="str">
        <f t="shared" si="300"/>
        <v/>
      </c>
      <c r="FH92" s="159" t="str">
        <f t="shared" si="301"/>
        <v/>
      </c>
      <c r="FI92" s="159" t="str">
        <f t="shared" si="302"/>
        <v/>
      </c>
      <c r="FJ92" s="159" t="str">
        <f t="shared" si="303"/>
        <v/>
      </c>
      <c r="FK92" s="159" t="str">
        <f t="shared" si="304"/>
        <v/>
      </c>
      <c r="FL92" s="159" t="str">
        <f t="shared" si="305"/>
        <v/>
      </c>
      <c r="FM92" s="159" t="str">
        <f t="shared" si="306"/>
        <v/>
      </c>
      <c r="FN92" s="159" t="str">
        <f t="shared" si="307"/>
        <v/>
      </c>
      <c r="FO92" s="159" t="str">
        <f t="shared" si="308"/>
        <v/>
      </c>
      <c r="FP92" s="159" t="str">
        <f t="shared" si="309"/>
        <v/>
      </c>
      <c r="FQ92" s="159" t="str">
        <f t="shared" si="310"/>
        <v/>
      </c>
      <c r="FR92" s="159" t="str">
        <f t="shared" si="311"/>
        <v/>
      </c>
      <c r="FS92" s="159" t="str">
        <f t="shared" si="312"/>
        <v/>
      </c>
      <c r="FT92" s="159" t="str">
        <f t="shared" si="313"/>
        <v/>
      </c>
      <c r="FU92" s="159" t="str">
        <f t="shared" si="314"/>
        <v/>
      </c>
      <c r="FV92" s="159" t="str">
        <f t="shared" si="315"/>
        <v/>
      </c>
      <c r="FW92" s="158"/>
      <c r="FX92" s="732">
        <f t="shared" si="316"/>
        <v>50</v>
      </c>
      <c r="FY92" s="732">
        <f t="shared" si="317"/>
        <v>50</v>
      </c>
      <c r="FZ92" s="732">
        <f t="shared" si="318"/>
        <v>50</v>
      </c>
      <c r="GA92" s="732">
        <f t="shared" si="319"/>
        <v>50</v>
      </c>
      <c r="GB92" s="732">
        <f t="shared" si="320"/>
        <v>50</v>
      </c>
      <c r="GC92" s="732">
        <f t="shared" si="321"/>
        <v>50</v>
      </c>
      <c r="GD92" s="732">
        <f t="shared" si="322"/>
        <v>50</v>
      </c>
      <c r="GE92" s="732">
        <f t="shared" si="323"/>
        <v>50</v>
      </c>
      <c r="GF92" s="732">
        <f t="shared" si="324"/>
        <v>50</v>
      </c>
      <c r="GG92" s="732">
        <f t="shared" si="325"/>
        <v>50</v>
      </c>
      <c r="GH92" s="732">
        <f t="shared" si="326"/>
        <v>50</v>
      </c>
      <c r="GI92" s="732">
        <f t="shared" si="327"/>
        <v>50</v>
      </c>
      <c r="GJ92" s="732">
        <f t="shared" si="328"/>
        <v>50</v>
      </c>
      <c r="GK92" s="732">
        <f t="shared" si="329"/>
        <v>50</v>
      </c>
      <c r="GL92" s="732">
        <f t="shared" si="330"/>
        <v>50</v>
      </c>
      <c r="GM92" s="732">
        <f t="shared" si="331"/>
        <v>50</v>
      </c>
      <c r="GN92" s="734">
        <v>85</v>
      </c>
      <c r="GO92" s="155"/>
      <c r="GQ92" s="19"/>
      <c r="GR92" s="10"/>
      <c r="GS92" s="408" t="s">
        <v>340</v>
      </c>
      <c r="GT92" s="408"/>
      <c r="GU92" s="409"/>
      <c r="GV92" s="408"/>
      <c r="GW92" s="408"/>
      <c r="GX92" s="408"/>
      <c r="GY92" s="408"/>
      <c r="GZ92" s="408"/>
      <c r="HA92" s="408"/>
      <c r="HB92" s="408"/>
      <c r="HC92" s="408"/>
      <c r="HD92" s="408"/>
      <c r="HE92" s="408"/>
      <c r="HF92" s="408"/>
      <c r="HG92" s="436"/>
      <c r="HH92" s="19"/>
      <c r="HI92" s="552" t="s">
        <v>402</v>
      </c>
      <c r="HJ92" s="551" t="s">
        <v>401</v>
      </c>
      <c r="HK92" s="275"/>
      <c r="HL92" s="275"/>
      <c r="HM92" s="275"/>
      <c r="HN92" s="275"/>
      <c r="HO92" s="275"/>
      <c r="HP92" s="275"/>
      <c r="HQ92" s="275"/>
      <c r="HR92" s="275"/>
      <c r="HS92" s="275"/>
      <c r="HT92" s="275"/>
      <c r="HU92" s="275"/>
      <c r="HW92" s="275"/>
      <c r="HX92" s="275"/>
      <c r="HY92" s="275"/>
      <c r="HZ92" s="275"/>
      <c r="IA92" s="275"/>
      <c r="IB92" s="275"/>
      <c r="IC92" s="275"/>
      <c r="ID92" s="275"/>
      <c r="IE92" s="275"/>
      <c r="IF92" s="276"/>
      <c r="IG92" s="19"/>
      <c r="IK92" s="784" t="s">
        <v>536</v>
      </c>
    </row>
    <row r="93" spans="1:245" s="20" customFormat="1" ht="39.950000000000003" customHeight="1" x14ac:dyDescent="0.25">
      <c r="A93" s="27">
        <f>ROW()</f>
        <v>93</v>
      </c>
      <c r="B93" s="342">
        <f>IF(C93="I","",IF(ISBLANK(D93),"",IF(ISTEXT(D93),LARGE(B18:B92,1)+1,0)))</f>
        <v>71</v>
      </c>
      <c r="C93" s="344"/>
      <c r="D93" s="173" t="s">
        <v>95</v>
      </c>
      <c r="E93" s="664" t="s">
        <v>94</v>
      </c>
      <c r="F93" s="171"/>
      <c r="G93" s="856"/>
      <c r="H93" s="857"/>
      <c r="I93" s="707"/>
      <c r="J93" s="919">
        <f t="shared" si="187"/>
        <v>0</v>
      </c>
      <c r="K93" s="707"/>
      <c r="L93" s="919">
        <f t="shared" si="188"/>
        <v>0</v>
      </c>
      <c r="M93" s="707"/>
      <c r="N93" s="919">
        <f t="shared" si="189"/>
        <v>0</v>
      </c>
      <c r="O93" s="707"/>
      <c r="P93" s="919">
        <f t="shared" si="190"/>
        <v>0</v>
      </c>
      <c r="Q93" s="707"/>
      <c r="R93" s="919">
        <f t="shared" si="191"/>
        <v>0</v>
      </c>
      <c r="S93" s="707"/>
      <c r="T93" s="919">
        <f t="shared" si="192"/>
        <v>0</v>
      </c>
      <c r="U93" s="707"/>
      <c r="V93" s="919">
        <f t="shared" si="193"/>
        <v>0</v>
      </c>
      <c r="W93" s="707"/>
      <c r="X93" s="919">
        <f t="shared" si="194"/>
        <v>0</v>
      </c>
      <c r="Y93" s="707"/>
      <c r="Z93" s="919">
        <f t="shared" si="195"/>
        <v>0</v>
      </c>
      <c r="AA93" s="707"/>
      <c r="AB93" s="919">
        <f t="shared" si="196"/>
        <v>0</v>
      </c>
      <c r="AC93" s="707"/>
      <c r="AD93" s="919">
        <f t="shared" si="197"/>
        <v>0</v>
      </c>
      <c r="AE93" s="707"/>
      <c r="AF93" s="919">
        <f t="shared" si="198"/>
        <v>0</v>
      </c>
      <c r="AG93" s="707"/>
      <c r="AH93" s="919">
        <f t="shared" si="199"/>
        <v>0</v>
      </c>
      <c r="AI93" s="707"/>
      <c r="AJ93" s="919">
        <f t="shared" si="200"/>
        <v>0</v>
      </c>
      <c r="AK93" s="707"/>
      <c r="AL93" s="919">
        <f t="shared" si="350"/>
        <v>0</v>
      </c>
      <c r="AM93" s="707"/>
      <c r="AN93" s="916">
        <f t="shared" si="171"/>
        <v>0</v>
      </c>
      <c r="AO93" s="178">
        <f>AO6</f>
        <v>35</v>
      </c>
      <c r="AP93" s="964">
        <f t="shared" si="201"/>
        <v>0</v>
      </c>
      <c r="AQ93" s="926">
        <f t="shared" si="202"/>
        <v>0</v>
      </c>
      <c r="AR93" s="860">
        <f t="shared" si="203"/>
        <v>0</v>
      </c>
      <c r="AS93" s="861">
        <f t="shared" si="204"/>
        <v>0</v>
      </c>
      <c r="AT93" s="922">
        <f t="shared" si="205"/>
        <v>0</v>
      </c>
      <c r="AU93" s="164" t="str">
        <f t="shared" si="206"/>
        <v/>
      </c>
      <c r="AV93" s="163">
        <f t="shared" si="207"/>
        <v>0</v>
      </c>
      <c r="AW93" s="460">
        <f t="shared" si="208"/>
        <v>0</v>
      </c>
      <c r="AX93" s="860">
        <f t="shared" si="209"/>
        <v>0</v>
      </c>
      <c r="AY93" s="861">
        <f t="shared" si="210"/>
        <v>0</v>
      </c>
      <c r="AZ93" s="922">
        <f t="shared" si="211"/>
        <v>0</v>
      </c>
      <c r="BA93" s="164" t="str">
        <f t="shared" si="212"/>
        <v/>
      </c>
      <c r="BB93" s="163">
        <f t="shared" si="213"/>
        <v>0</v>
      </c>
      <c r="BC93" s="460">
        <f t="shared" si="214"/>
        <v>0</v>
      </c>
      <c r="BD93" s="860">
        <f t="shared" si="215"/>
        <v>0</v>
      </c>
      <c r="BE93" s="861">
        <f t="shared" si="216"/>
        <v>0</v>
      </c>
      <c r="BF93" s="922">
        <f t="shared" si="217"/>
        <v>0</v>
      </c>
      <c r="BG93" s="164" t="str">
        <f t="shared" si="218"/>
        <v/>
      </c>
      <c r="BH93" s="163">
        <f t="shared" si="219"/>
        <v>0</v>
      </c>
      <c r="BI93" s="460">
        <f t="shared" si="220"/>
        <v>0</v>
      </c>
      <c r="BJ93" s="860">
        <f t="shared" si="221"/>
        <v>0</v>
      </c>
      <c r="BK93" s="861">
        <f t="shared" si="222"/>
        <v>0</v>
      </c>
      <c r="BL93" s="922">
        <f t="shared" si="223"/>
        <v>0</v>
      </c>
      <c r="BM93" s="164" t="str">
        <f t="shared" si="224"/>
        <v/>
      </c>
      <c r="BN93" s="163">
        <f t="shared" si="225"/>
        <v>0</v>
      </c>
      <c r="BO93" s="460">
        <f t="shared" si="226"/>
        <v>0</v>
      </c>
      <c r="BP93" s="860">
        <f t="shared" si="227"/>
        <v>0</v>
      </c>
      <c r="BQ93" s="861">
        <f t="shared" si="228"/>
        <v>0</v>
      </c>
      <c r="BR93" s="922">
        <f t="shared" si="229"/>
        <v>0</v>
      </c>
      <c r="BS93" s="164" t="str">
        <f t="shared" si="230"/>
        <v/>
      </c>
      <c r="BT93" s="163">
        <f t="shared" si="231"/>
        <v>0</v>
      </c>
      <c r="BU93" s="460">
        <f t="shared" si="232"/>
        <v>0</v>
      </c>
      <c r="BV93" s="860">
        <f t="shared" si="233"/>
        <v>0</v>
      </c>
      <c r="BW93" s="861">
        <f t="shared" si="234"/>
        <v>0</v>
      </c>
      <c r="BX93" s="922">
        <f t="shared" si="235"/>
        <v>0</v>
      </c>
      <c r="BY93" s="164" t="str">
        <f t="shared" si="236"/>
        <v/>
      </c>
      <c r="BZ93" s="163">
        <f t="shared" si="237"/>
        <v>0</v>
      </c>
      <c r="CA93" s="460">
        <f t="shared" si="238"/>
        <v>0</v>
      </c>
      <c r="CB93" s="860">
        <f t="shared" si="239"/>
        <v>0</v>
      </c>
      <c r="CC93" s="861">
        <f t="shared" si="240"/>
        <v>0</v>
      </c>
      <c r="CD93" s="922">
        <f t="shared" si="241"/>
        <v>0</v>
      </c>
      <c r="CE93" s="164" t="str">
        <f t="shared" si="242"/>
        <v/>
      </c>
      <c r="CF93" s="163">
        <f t="shared" si="243"/>
        <v>0</v>
      </c>
      <c r="CG93" s="460">
        <f t="shared" si="244"/>
        <v>0</v>
      </c>
      <c r="CH93" s="860">
        <f t="shared" si="245"/>
        <v>0</v>
      </c>
      <c r="CI93" s="861">
        <f t="shared" si="246"/>
        <v>0</v>
      </c>
      <c r="CJ93" s="922">
        <f t="shared" si="247"/>
        <v>0</v>
      </c>
      <c r="CK93" s="164" t="str">
        <f t="shared" si="333"/>
        <v/>
      </c>
      <c r="CL93" s="163">
        <f t="shared" si="334"/>
        <v>0</v>
      </c>
      <c r="CM93" s="460">
        <f t="shared" si="248"/>
        <v>0</v>
      </c>
      <c r="CN93" s="860">
        <f t="shared" si="249"/>
        <v>0</v>
      </c>
      <c r="CO93" s="861">
        <f t="shared" si="250"/>
        <v>0</v>
      </c>
      <c r="CP93" s="922">
        <f t="shared" si="251"/>
        <v>0</v>
      </c>
      <c r="CQ93" s="164" t="str">
        <f t="shared" si="335"/>
        <v/>
      </c>
      <c r="CR93" s="163">
        <f t="shared" si="336"/>
        <v>0</v>
      </c>
      <c r="CS93" s="460">
        <f t="shared" si="252"/>
        <v>0</v>
      </c>
      <c r="CT93" s="860">
        <f t="shared" si="253"/>
        <v>0</v>
      </c>
      <c r="CU93" s="861">
        <f t="shared" si="254"/>
        <v>0</v>
      </c>
      <c r="CV93" s="922">
        <f t="shared" si="255"/>
        <v>0</v>
      </c>
      <c r="CW93" s="164" t="str">
        <f t="shared" si="337"/>
        <v/>
      </c>
      <c r="CX93" s="163">
        <f t="shared" si="338"/>
        <v>0</v>
      </c>
      <c r="CY93" s="460">
        <f t="shared" si="256"/>
        <v>0</v>
      </c>
      <c r="CZ93" s="860">
        <f t="shared" si="257"/>
        <v>0</v>
      </c>
      <c r="DA93" s="861">
        <f t="shared" si="258"/>
        <v>0</v>
      </c>
      <c r="DB93" s="922">
        <f t="shared" si="259"/>
        <v>0</v>
      </c>
      <c r="DC93" s="164" t="str">
        <f t="shared" si="339"/>
        <v/>
      </c>
      <c r="DD93" s="163">
        <f t="shared" si="340"/>
        <v>0</v>
      </c>
      <c r="DE93" s="460">
        <f t="shared" si="260"/>
        <v>0</v>
      </c>
      <c r="DF93" s="860">
        <f t="shared" si="261"/>
        <v>0</v>
      </c>
      <c r="DG93" s="861">
        <f t="shared" si="262"/>
        <v>0</v>
      </c>
      <c r="DH93" s="922">
        <f t="shared" si="263"/>
        <v>0</v>
      </c>
      <c r="DI93" s="164" t="str">
        <f t="shared" si="341"/>
        <v/>
      </c>
      <c r="DJ93" s="163">
        <f t="shared" si="342"/>
        <v>0</v>
      </c>
      <c r="DK93" s="460">
        <f t="shared" si="264"/>
        <v>0</v>
      </c>
      <c r="DL93" s="860">
        <f t="shared" si="265"/>
        <v>0</v>
      </c>
      <c r="DM93" s="861">
        <f t="shared" si="266"/>
        <v>0</v>
      </c>
      <c r="DN93" s="922">
        <f t="shared" si="267"/>
        <v>0</v>
      </c>
      <c r="DO93" s="164" t="str">
        <f t="shared" si="343"/>
        <v/>
      </c>
      <c r="DP93" s="163">
        <f t="shared" si="344"/>
        <v>0</v>
      </c>
      <c r="DQ93" s="460">
        <f t="shared" si="268"/>
        <v>0</v>
      </c>
      <c r="DR93" s="860">
        <f t="shared" si="269"/>
        <v>0</v>
      </c>
      <c r="DS93" s="861">
        <f t="shared" si="270"/>
        <v>0</v>
      </c>
      <c r="DT93" s="922">
        <f t="shared" si="271"/>
        <v>0</v>
      </c>
      <c r="DU93" s="164" t="str">
        <f t="shared" si="345"/>
        <v/>
      </c>
      <c r="DV93" s="163">
        <f t="shared" si="346"/>
        <v>0</v>
      </c>
      <c r="DW93" s="460">
        <f t="shared" si="272"/>
        <v>0</v>
      </c>
      <c r="DX93" s="860">
        <f t="shared" si="273"/>
        <v>0</v>
      </c>
      <c r="DY93" s="861">
        <f t="shared" si="274"/>
        <v>0</v>
      </c>
      <c r="DZ93" s="922">
        <f t="shared" si="275"/>
        <v>0</v>
      </c>
      <c r="EA93" s="164" t="str">
        <f t="shared" si="347"/>
        <v/>
      </c>
      <c r="EB93" s="163">
        <f t="shared" si="348"/>
        <v>0</v>
      </c>
      <c r="EC93" s="460">
        <f t="shared" si="276"/>
        <v>0</v>
      </c>
      <c r="ED93" s="860">
        <f t="shared" si="277"/>
        <v>0</v>
      </c>
      <c r="EE93" s="861">
        <f t="shared" si="278"/>
        <v>0</v>
      </c>
      <c r="EF93" s="922">
        <f t="shared" si="279"/>
        <v>0</v>
      </c>
      <c r="EG93" s="164" t="str">
        <f t="shared" si="280"/>
        <v/>
      </c>
      <c r="EH93" s="163">
        <f t="shared" si="281"/>
        <v>0</v>
      </c>
      <c r="EI93" s="246"/>
      <c r="EJ93" s="246"/>
      <c r="EK93" s="155"/>
      <c r="EL93" s="22"/>
      <c r="EM93" s="163">
        <f t="shared" si="282"/>
        <v>0</v>
      </c>
      <c r="EN93" s="162">
        <f t="shared" si="283"/>
        <v>0</v>
      </c>
      <c r="EO93" s="162">
        <f t="shared" si="284"/>
        <v>0</v>
      </c>
      <c r="EP93" s="162">
        <f t="shared" si="285"/>
        <v>0</v>
      </c>
      <c r="EQ93" s="162">
        <f t="shared" si="286"/>
        <v>0</v>
      </c>
      <c r="ER93" s="162">
        <f t="shared" si="287"/>
        <v>0</v>
      </c>
      <c r="ES93" s="162">
        <f t="shared" si="299"/>
        <v>0</v>
      </c>
      <c r="ET93" s="162">
        <f t="shared" si="288"/>
        <v>0</v>
      </c>
      <c r="EU93" s="162">
        <f t="shared" si="289"/>
        <v>0</v>
      </c>
      <c r="EV93" s="162">
        <f t="shared" si="290"/>
        <v>0</v>
      </c>
      <c r="EW93" s="162">
        <f t="shared" si="291"/>
        <v>0</v>
      </c>
      <c r="EX93" s="162">
        <f t="shared" si="292"/>
        <v>0</v>
      </c>
      <c r="EY93" s="162">
        <f t="shared" si="293"/>
        <v>0</v>
      </c>
      <c r="EZ93" s="162">
        <f t="shared" si="294"/>
        <v>0</v>
      </c>
      <c r="FA93" s="162">
        <f t="shared" si="295"/>
        <v>0</v>
      </c>
      <c r="FB93" s="162">
        <f t="shared" si="296"/>
        <v>0</v>
      </c>
      <c r="FC93" s="22"/>
      <c r="FD93" s="161">
        <f t="shared" si="297"/>
        <v>35</v>
      </c>
      <c r="FE93" s="620">
        <f t="shared" si="298"/>
        <v>0</v>
      </c>
      <c r="FF93" s="160">
        <f>FF5</f>
        <v>50</v>
      </c>
      <c r="FG93" s="159" t="str">
        <f t="shared" si="300"/>
        <v/>
      </c>
      <c r="FH93" s="159" t="str">
        <f t="shared" si="301"/>
        <v/>
      </c>
      <c r="FI93" s="159" t="str">
        <f t="shared" si="302"/>
        <v/>
      </c>
      <c r="FJ93" s="159" t="str">
        <f t="shared" si="303"/>
        <v/>
      </c>
      <c r="FK93" s="159" t="str">
        <f t="shared" si="304"/>
        <v/>
      </c>
      <c r="FL93" s="159" t="str">
        <f t="shared" si="305"/>
        <v/>
      </c>
      <c r="FM93" s="159" t="str">
        <f t="shared" si="306"/>
        <v/>
      </c>
      <c r="FN93" s="159" t="str">
        <f t="shared" si="307"/>
        <v/>
      </c>
      <c r="FO93" s="159" t="str">
        <f t="shared" si="308"/>
        <v/>
      </c>
      <c r="FP93" s="159" t="str">
        <f t="shared" si="309"/>
        <v/>
      </c>
      <c r="FQ93" s="159" t="str">
        <f t="shared" si="310"/>
        <v/>
      </c>
      <c r="FR93" s="159" t="str">
        <f t="shared" si="311"/>
        <v/>
      </c>
      <c r="FS93" s="159" t="str">
        <f t="shared" si="312"/>
        <v/>
      </c>
      <c r="FT93" s="159" t="str">
        <f t="shared" si="313"/>
        <v/>
      </c>
      <c r="FU93" s="159" t="str">
        <f t="shared" si="314"/>
        <v/>
      </c>
      <c r="FV93" s="159" t="str">
        <f t="shared" si="315"/>
        <v/>
      </c>
      <c r="FW93" s="158"/>
      <c r="FX93" s="732">
        <f t="shared" si="316"/>
        <v>50</v>
      </c>
      <c r="FY93" s="732">
        <f t="shared" si="317"/>
        <v>50</v>
      </c>
      <c r="FZ93" s="732">
        <f t="shared" si="318"/>
        <v>50</v>
      </c>
      <c r="GA93" s="732">
        <f t="shared" si="319"/>
        <v>50</v>
      </c>
      <c r="GB93" s="732">
        <f t="shared" si="320"/>
        <v>50</v>
      </c>
      <c r="GC93" s="732">
        <f t="shared" si="321"/>
        <v>50</v>
      </c>
      <c r="GD93" s="732">
        <f t="shared" si="322"/>
        <v>50</v>
      </c>
      <c r="GE93" s="732">
        <f t="shared" si="323"/>
        <v>50</v>
      </c>
      <c r="GF93" s="732">
        <f t="shared" si="324"/>
        <v>50</v>
      </c>
      <c r="GG93" s="732">
        <f t="shared" si="325"/>
        <v>50</v>
      </c>
      <c r="GH93" s="732">
        <f t="shared" si="326"/>
        <v>50</v>
      </c>
      <c r="GI93" s="732">
        <f t="shared" si="327"/>
        <v>50</v>
      </c>
      <c r="GJ93" s="732">
        <f t="shared" si="328"/>
        <v>50</v>
      </c>
      <c r="GK93" s="732">
        <f t="shared" si="329"/>
        <v>50</v>
      </c>
      <c r="GL93" s="732">
        <f t="shared" si="330"/>
        <v>50</v>
      </c>
      <c r="GM93" s="732">
        <f t="shared" si="331"/>
        <v>50</v>
      </c>
      <c r="GN93" s="734">
        <v>86</v>
      </c>
      <c r="GO93" s="155"/>
      <c r="GQ93" s="19"/>
      <c r="GR93" s="10"/>
      <c r="GS93" s="408"/>
      <c r="GT93" s="408"/>
      <c r="GU93" s="409"/>
      <c r="GV93" s="408"/>
      <c r="GW93" s="408"/>
      <c r="GX93" s="408"/>
      <c r="GY93" s="408"/>
      <c r="GZ93" s="408"/>
      <c r="HA93" s="408"/>
      <c r="HB93" s="408"/>
      <c r="HC93" s="408"/>
      <c r="HD93" s="408"/>
      <c r="HE93" s="408"/>
      <c r="HF93" s="617">
        <f>SUM(HF88:HF92)</f>
        <v>100</v>
      </c>
      <c r="HG93" s="436"/>
      <c r="HH93" s="19"/>
      <c r="HI93" s="277"/>
      <c r="HJ93" s="285" t="s">
        <v>403</v>
      </c>
      <c r="HK93" s="285"/>
      <c r="HL93" s="285"/>
      <c r="HM93" s="285"/>
      <c r="HN93" s="285"/>
      <c r="HO93" s="285"/>
      <c r="HP93" s="285"/>
      <c r="HQ93" s="285"/>
      <c r="HR93" s="285"/>
      <c r="HS93" s="285"/>
      <c r="HT93" s="285" t="s">
        <v>404</v>
      </c>
      <c r="HU93" s="285"/>
      <c r="HV93" s="784"/>
      <c r="HW93" s="285"/>
      <c r="HX93" s="285"/>
      <c r="HY93" s="285"/>
      <c r="HZ93" s="285"/>
      <c r="IA93" s="285"/>
      <c r="IB93" s="285"/>
      <c r="IC93" s="285"/>
      <c r="ID93" s="285"/>
      <c r="IE93" s="285"/>
      <c r="IF93" s="278"/>
      <c r="IG93" s="19"/>
      <c r="IK93" s="784" t="s">
        <v>537</v>
      </c>
    </row>
    <row r="94" spans="1:245" s="20" customFormat="1" ht="39.950000000000003" customHeight="1" x14ac:dyDescent="0.25">
      <c r="A94" s="27">
        <f>ROW()</f>
        <v>94</v>
      </c>
      <c r="B94" s="342">
        <f>IF(C94="I","",IF(ISBLANK(D94),"",IF(ISTEXT(D94),LARGE(B18:B93,1)+1,0)))</f>
        <v>72</v>
      </c>
      <c r="C94" s="344"/>
      <c r="D94" s="173" t="s">
        <v>93</v>
      </c>
      <c r="E94" s="664"/>
      <c r="F94" s="171"/>
      <c r="G94" s="856"/>
      <c r="H94" s="857"/>
      <c r="I94" s="707"/>
      <c r="J94" s="919">
        <f t="shared" si="187"/>
        <v>0</v>
      </c>
      <c r="K94" s="707"/>
      <c r="L94" s="919">
        <f t="shared" si="188"/>
        <v>0</v>
      </c>
      <c r="M94" s="707"/>
      <c r="N94" s="919">
        <f t="shared" si="189"/>
        <v>0</v>
      </c>
      <c r="O94" s="707"/>
      <c r="P94" s="919">
        <f t="shared" si="190"/>
        <v>0</v>
      </c>
      <c r="Q94" s="707"/>
      <c r="R94" s="919">
        <f t="shared" si="191"/>
        <v>0</v>
      </c>
      <c r="S94" s="707"/>
      <c r="T94" s="919">
        <f t="shared" si="192"/>
        <v>0</v>
      </c>
      <c r="U94" s="707"/>
      <c r="V94" s="919">
        <f t="shared" si="193"/>
        <v>0</v>
      </c>
      <c r="W94" s="707"/>
      <c r="X94" s="919">
        <f t="shared" si="194"/>
        <v>0</v>
      </c>
      <c r="Y94" s="707"/>
      <c r="Z94" s="919">
        <f t="shared" si="195"/>
        <v>0</v>
      </c>
      <c r="AA94" s="707"/>
      <c r="AB94" s="919">
        <f t="shared" si="196"/>
        <v>0</v>
      </c>
      <c r="AC94" s="707"/>
      <c r="AD94" s="919">
        <f t="shared" si="197"/>
        <v>0</v>
      </c>
      <c r="AE94" s="707"/>
      <c r="AF94" s="919">
        <f t="shared" si="198"/>
        <v>0</v>
      </c>
      <c r="AG94" s="707"/>
      <c r="AH94" s="919">
        <f t="shared" si="199"/>
        <v>0</v>
      </c>
      <c r="AI94" s="707"/>
      <c r="AJ94" s="919">
        <f t="shared" si="200"/>
        <v>0</v>
      </c>
      <c r="AK94" s="707"/>
      <c r="AL94" s="919">
        <f t="shared" si="350"/>
        <v>0</v>
      </c>
      <c r="AM94" s="707"/>
      <c r="AN94" s="916">
        <f t="shared" ref="AN94:AN97" si="353">FB94</f>
        <v>0</v>
      </c>
      <c r="AO94" s="178">
        <f>AO6</f>
        <v>35</v>
      </c>
      <c r="AP94" s="964">
        <f t="shared" si="201"/>
        <v>0</v>
      </c>
      <c r="AQ94" s="926">
        <f t="shared" si="202"/>
        <v>0</v>
      </c>
      <c r="AR94" s="860">
        <f t="shared" si="203"/>
        <v>0</v>
      </c>
      <c r="AS94" s="861">
        <f t="shared" si="204"/>
        <v>0</v>
      </c>
      <c r="AT94" s="922">
        <f t="shared" si="205"/>
        <v>0</v>
      </c>
      <c r="AU94" s="164" t="str">
        <f t="shared" si="206"/>
        <v/>
      </c>
      <c r="AV94" s="163">
        <f t="shared" si="207"/>
        <v>0</v>
      </c>
      <c r="AW94" s="460">
        <f t="shared" si="208"/>
        <v>0</v>
      </c>
      <c r="AX94" s="860">
        <f t="shared" si="209"/>
        <v>0</v>
      </c>
      <c r="AY94" s="861">
        <f t="shared" si="210"/>
        <v>0</v>
      </c>
      <c r="AZ94" s="922">
        <f t="shared" si="211"/>
        <v>0</v>
      </c>
      <c r="BA94" s="164" t="str">
        <f t="shared" si="212"/>
        <v/>
      </c>
      <c r="BB94" s="163">
        <f t="shared" si="213"/>
        <v>0</v>
      </c>
      <c r="BC94" s="460">
        <f t="shared" si="214"/>
        <v>0</v>
      </c>
      <c r="BD94" s="860">
        <f t="shared" si="215"/>
        <v>0</v>
      </c>
      <c r="BE94" s="861">
        <f t="shared" si="216"/>
        <v>0</v>
      </c>
      <c r="BF94" s="922">
        <f t="shared" si="217"/>
        <v>0</v>
      </c>
      <c r="BG94" s="164" t="str">
        <f t="shared" si="218"/>
        <v/>
      </c>
      <c r="BH94" s="163">
        <f t="shared" si="219"/>
        <v>0</v>
      </c>
      <c r="BI94" s="460">
        <f t="shared" si="220"/>
        <v>0</v>
      </c>
      <c r="BJ94" s="860">
        <f t="shared" si="221"/>
        <v>0</v>
      </c>
      <c r="BK94" s="861">
        <f t="shared" si="222"/>
        <v>0</v>
      </c>
      <c r="BL94" s="922">
        <f t="shared" si="223"/>
        <v>0</v>
      </c>
      <c r="BM94" s="164" t="str">
        <f t="shared" si="224"/>
        <v/>
      </c>
      <c r="BN94" s="163">
        <f t="shared" si="225"/>
        <v>0</v>
      </c>
      <c r="BO94" s="460">
        <f t="shared" si="226"/>
        <v>0</v>
      </c>
      <c r="BP94" s="860">
        <f t="shared" si="227"/>
        <v>0</v>
      </c>
      <c r="BQ94" s="861">
        <f t="shared" si="228"/>
        <v>0</v>
      </c>
      <c r="BR94" s="922">
        <f t="shared" si="229"/>
        <v>0</v>
      </c>
      <c r="BS94" s="164" t="str">
        <f t="shared" si="230"/>
        <v/>
      </c>
      <c r="BT94" s="163">
        <f t="shared" si="231"/>
        <v>0</v>
      </c>
      <c r="BU94" s="460">
        <f t="shared" si="232"/>
        <v>0</v>
      </c>
      <c r="BV94" s="860">
        <f t="shared" si="233"/>
        <v>0</v>
      </c>
      <c r="BW94" s="861">
        <f t="shared" si="234"/>
        <v>0</v>
      </c>
      <c r="BX94" s="922">
        <f t="shared" si="235"/>
        <v>0</v>
      </c>
      <c r="BY94" s="164" t="str">
        <f t="shared" si="236"/>
        <v/>
      </c>
      <c r="BZ94" s="163">
        <f t="shared" si="237"/>
        <v>0</v>
      </c>
      <c r="CA94" s="460">
        <f t="shared" si="238"/>
        <v>0</v>
      </c>
      <c r="CB94" s="860">
        <f t="shared" si="239"/>
        <v>0</v>
      </c>
      <c r="CC94" s="861">
        <f t="shared" si="240"/>
        <v>0</v>
      </c>
      <c r="CD94" s="922">
        <f t="shared" si="241"/>
        <v>0</v>
      </c>
      <c r="CE94" s="164" t="str">
        <f t="shared" si="242"/>
        <v/>
      </c>
      <c r="CF94" s="163">
        <f t="shared" si="243"/>
        <v>0</v>
      </c>
      <c r="CG94" s="460">
        <f t="shared" si="244"/>
        <v>0</v>
      </c>
      <c r="CH94" s="860">
        <f t="shared" si="245"/>
        <v>0</v>
      </c>
      <c r="CI94" s="861">
        <f t="shared" si="246"/>
        <v>0</v>
      </c>
      <c r="CJ94" s="922">
        <f t="shared" si="247"/>
        <v>0</v>
      </c>
      <c r="CK94" s="164" t="str">
        <f t="shared" si="333"/>
        <v/>
      </c>
      <c r="CL94" s="163">
        <f t="shared" si="334"/>
        <v>0</v>
      </c>
      <c r="CM94" s="460">
        <f t="shared" si="248"/>
        <v>0</v>
      </c>
      <c r="CN94" s="860">
        <f t="shared" si="249"/>
        <v>0</v>
      </c>
      <c r="CO94" s="861">
        <f t="shared" si="250"/>
        <v>0</v>
      </c>
      <c r="CP94" s="922">
        <f t="shared" si="251"/>
        <v>0</v>
      </c>
      <c r="CQ94" s="164" t="str">
        <f t="shared" si="335"/>
        <v/>
      </c>
      <c r="CR94" s="163">
        <f t="shared" si="336"/>
        <v>0</v>
      </c>
      <c r="CS94" s="460">
        <f t="shared" si="252"/>
        <v>0</v>
      </c>
      <c r="CT94" s="860">
        <f t="shared" si="253"/>
        <v>0</v>
      </c>
      <c r="CU94" s="861">
        <f t="shared" si="254"/>
        <v>0</v>
      </c>
      <c r="CV94" s="922">
        <f t="shared" si="255"/>
        <v>0</v>
      </c>
      <c r="CW94" s="164" t="str">
        <f t="shared" si="337"/>
        <v/>
      </c>
      <c r="CX94" s="163">
        <f t="shared" si="338"/>
        <v>0</v>
      </c>
      <c r="CY94" s="460">
        <f t="shared" si="256"/>
        <v>0</v>
      </c>
      <c r="CZ94" s="860">
        <f t="shared" si="257"/>
        <v>0</v>
      </c>
      <c r="DA94" s="861">
        <f t="shared" si="258"/>
        <v>0</v>
      </c>
      <c r="DB94" s="922">
        <f t="shared" si="259"/>
        <v>0</v>
      </c>
      <c r="DC94" s="164" t="str">
        <f t="shared" si="339"/>
        <v/>
      </c>
      <c r="DD94" s="163">
        <f t="shared" si="340"/>
        <v>0</v>
      </c>
      <c r="DE94" s="460">
        <f t="shared" si="260"/>
        <v>0</v>
      </c>
      <c r="DF94" s="860">
        <f t="shared" si="261"/>
        <v>0</v>
      </c>
      <c r="DG94" s="861">
        <f t="shared" si="262"/>
        <v>0</v>
      </c>
      <c r="DH94" s="922">
        <f t="shared" si="263"/>
        <v>0</v>
      </c>
      <c r="DI94" s="164" t="str">
        <f t="shared" si="341"/>
        <v/>
      </c>
      <c r="DJ94" s="163">
        <f t="shared" si="342"/>
        <v>0</v>
      </c>
      <c r="DK94" s="460">
        <f t="shared" si="264"/>
        <v>0</v>
      </c>
      <c r="DL94" s="860">
        <f t="shared" si="265"/>
        <v>0</v>
      </c>
      <c r="DM94" s="861">
        <f t="shared" si="266"/>
        <v>0</v>
      </c>
      <c r="DN94" s="922">
        <f t="shared" si="267"/>
        <v>0</v>
      </c>
      <c r="DO94" s="164" t="str">
        <f t="shared" si="343"/>
        <v/>
      </c>
      <c r="DP94" s="163">
        <f t="shared" si="344"/>
        <v>0</v>
      </c>
      <c r="DQ94" s="460">
        <f t="shared" si="268"/>
        <v>0</v>
      </c>
      <c r="DR94" s="860">
        <f t="shared" si="269"/>
        <v>0</v>
      </c>
      <c r="DS94" s="861">
        <f t="shared" si="270"/>
        <v>0</v>
      </c>
      <c r="DT94" s="922">
        <f t="shared" si="271"/>
        <v>0</v>
      </c>
      <c r="DU94" s="164" t="str">
        <f t="shared" si="345"/>
        <v/>
      </c>
      <c r="DV94" s="163">
        <f t="shared" si="346"/>
        <v>0</v>
      </c>
      <c r="DW94" s="460">
        <f t="shared" si="272"/>
        <v>0</v>
      </c>
      <c r="DX94" s="860">
        <f t="shared" si="273"/>
        <v>0</v>
      </c>
      <c r="DY94" s="861">
        <f t="shared" si="274"/>
        <v>0</v>
      </c>
      <c r="DZ94" s="922">
        <f t="shared" si="275"/>
        <v>0</v>
      </c>
      <c r="EA94" s="164" t="str">
        <f t="shared" si="347"/>
        <v/>
      </c>
      <c r="EB94" s="163">
        <f t="shared" si="348"/>
        <v>0</v>
      </c>
      <c r="EC94" s="460">
        <f t="shared" si="276"/>
        <v>0</v>
      </c>
      <c r="ED94" s="860">
        <f t="shared" si="277"/>
        <v>0</v>
      </c>
      <c r="EE94" s="861">
        <f t="shared" si="278"/>
        <v>0</v>
      </c>
      <c r="EF94" s="922">
        <f t="shared" si="279"/>
        <v>0</v>
      </c>
      <c r="EG94" s="164" t="str">
        <f t="shared" si="280"/>
        <v/>
      </c>
      <c r="EH94" s="163">
        <f t="shared" si="281"/>
        <v>0</v>
      </c>
      <c r="EI94" s="246"/>
      <c r="EJ94" s="246"/>
      <c r="EK94" s="155"/>
      <c r="EL94" s="22"/>
      <c r="EM94" s="163">
        <f t="shared" si="282"/>
        <v>0</v>
      </c>
      <c r="EN94" s="162">
        <f t="shared" si="283"/>
        <v>0</v>
      </c>
      <c r="EO94" s="162">
        <f t="shared" si="284"/>
        <v>0</v>
      </c>
      <c r="EP94" s="162">
        <f t="shared" si="285"/>
        <v>0</v>
      </c>
      <c r="EQ94" s="162">
        <f t="shared" si="286"/>
        <v>0</v>
      </c>
      <c r="ER94" s="162">
        <f t="shared" si="287"/>
        <v>0</v>
      </c>
      <c r="ES94" s="162">
        <f t="shared" si="299"/>
        <v>0</v>
      </c>
      <c r="ET94" s="162">
        <f t="shared" si="288"/>
        <v>0</v>
      </c>
      <c r="EU94" s="162">
        <f t="shared" si="289"/>
        <v>0</v>
      </c>
      <c r="EV94" s="162">
        <f t="shared" si="290"/>
        <v>0</v>
      </c>
      <c r="EW94" s="162">
        <f t="shared" si="291"/>
        <v>0</v>
      </c>
      <c r="EX94" s="162">
        <f t="shared" si="292"/>
        <v>0</v>
      </c>
      <c r="EY94" s="162">
        <f t="shared" si="293"/>
        <v>0</v>
      </c>
      <c r="EZ94" s="162">
        <f t="shared" si="294"/>
        <v>0</v>
      </c>
      <c r="FA94" s="162">
        <f t="shared" si="295"/>
        <v>0</v>
      </c>
      <c r="FB94" s="162">
        <f t="shared" si="296"/>
        <v>0</v>
      </c>
      <c r="FC94" s="22"/>
      <c r="FD94" s="161">
        <f t="shared" si="297"/>
        <v>35</v>
      </c>
      <c r="FE94" s="620">
        <f t="shared" si="298"/>
        <v>0</v>
      </c>
      <c r="FF94" s="160">
        <f>FF5</f>
        <v>50</v>
      </c>
      <c r="FG94" s="159" t="str">
        <f t="shared" si="300"/>
        <v/>
      </c>
      <c r="FH94" s="159" t="str">
        <f t="shared" si="301"/>
        <v/>
      </c>
      <c r="FI94" s="159" t="str">
        <f t="shared" si="302"/>
        <v/>
      </c>
      <c r="FJ94" s="159" t="str">
        <f t="shared" si="303"/>
        <v/>
      </c>
      <c r="FK94" s="159" t="str">
        <f t="shared" si="304"/>
        <v/>
      </c>
      <c r="FL94" s="159" t="str">
        <f t="shared" si="305"/>
        <v/>
      </c>
      <c r="FM94" s="159" t="str">
        <f t="shared" si="306"/>
        <v/>
      </c>
      <c r="FN94" s="159" t="str">
        <f t="shared" si="307"/>
        <v/>
      </c>
      <c r="FO94" s="159" t="str">
        <f t="shared" si="308"/>
        <v/>
      </c>
      <c r="FP94" s="159" t="str">
        <f t="shared" si="309"/>
        <v/>
      </c>
      <c r="FQ94" s="159" t="str">
        <f t="shared" si="310"/>
        <v/>
      </c>
      <c r="FR94" s="159" t="str">
        <f t="shared" si="311"/>
        <v/>
      </c>
      <c r="FS94" s="159" t="str">
        <f t="shared" si="312"/>
        <v/>
      </c>
      <c r="FT94" s="159" t="str">
        <f t="shared" si="313"/>
        <v/>
      </c>
      <c r="FU94" s="159" t="str">
        <f t="shared" si="314"/>
        <v/>
      </c>
      <c r="FV94" s="159" t="str">
        <f t="shared" si="315"/>
        <v/>
      </c>
      <c r="FW94" s="158"/>
      <c r="FX94" s="732">
        <f t="shared" si="316"/>
        <v>50</v>
      </c>
      <c r="FY94" s="732">
        <f t="shared" si="317"/>
        <v>50</v>
      </c>
      <c r="FZ94" s="732">
        <f t="shared" si="318"/>
        <v>50</v>
      </c>
      <c r="GA94" s="732">
        <f t="shared" si="319"/>
        <v>50</v>
      </c>
      <c r="GB94" s="732">
        <f t="shared" si="320"/>
        <v>50</v>
      </c>
      <c r="GC94" s="732">
        <f t="shared" si="321"/>
        <v>50</v>
      </c>
      <c r="GD94" s="732">
        <f t="shared" si="322"/>
        <v>50</v>
      </c>
      <c r="GE94" s="732">
        <f t="shared" si="323"/>
        <v>50</v>
      </c>
      <c r="GF94" s="732">
        <f t="shared" si="324"/>
        <v>50</v>
      </c>
      <c r="GG94" s="732">
        <f t="shared" si="325"/>
        <v>50</v>
      </c>
      <c r="GH94" s="732">
        <f t="shared" si="326"/>
        <v>50</v>
      </c>
      <c r="GI94" s="732">
        <f t="shared" si="327"/>
        <v>50</v>
      </c>
      <c r="GJ94" s="732">
        <f t="shared" si="328"/>
        <v>50</v>
      </c>
      <c r="GK94" s="732">
        <f t="shared" si="329"/>
        <v>50</v>
      </c>
      <c r="GL94" s="732">
        <f t="shared" si="330"/>
        <v>50</v>
      </c>
      <c r="GM94" s="732">
        <f t="shared" si="331"/>
        <v>50</v>
      </c>
      <c r="GN94" s="734">
        <v>87</v>
      </c>
      <c r="GO94" s="155"/>
      <c r="GQ94" s="19"/>
      <c r="GR94" s="401" t="s">
        <v>312</v>
      </c>
      <c r="GS94" s="437"/>
      <c r="GT94" s="528" t="s">
        <v>344</v>
      </c>
      <c r="GU94" s="528"/>
      <c r="GV94" s="528"/>
      <c r="GW94" s="528"/>
      <c r="GX94" s="528"/>
      <c r="GY94" s="528"/>
      <c r="GZ94" s="528"/>
      <c r="HA94" s="528"/>
      <c r="HB94" s="528"/>
      <c r="HC94" s="528"/>
      <c r="HD94" s="528"/>
      <c r="HE94" s="528"/>
      <c r="HF94" s="535"/>
      <c r="HG94" s="536"/>
      <c r="HH94" s="19"/>
      <c r="HI94" s="401" t="s">
        <v>394</v>
      </c>
      <c r="HJ94" s="541"/>
      <c r="HK94" s="1343" t="s">
        <v>314</v>
      </c>
      <c r="HL94" s="1343"/>
      <c r="HM94" s="1343"/>
      <c r="HN94" s="1343"/>
      <c r="HO94" s="1343"/>
      <c r="HP94" s="1343"/>
      <c r="HQ94" s="1343"/>
      <c r="HR94" s="1343"/>
      <c r="HS94" s="1343"/>
      <c r="HT94" s="1343"/>
      <c r="HU94" s="1343"/>
      <c r="HV94" s="1343"/>
      <c r="HW94" s="1343"/>
      <c r="HX94" s="1343"/>
      <c r="HY94" s="1343"/>
      <c r="HZ94" s="1343"/>
      <c r="IA94" s="1343"/>
      <c r="IB94" s="1343"/>
      <c r="IC94" s="1343"/>
      <c r="ID94" s="1343"/>
      <c r="IE94" s="1343"/>
      <c r="IF94" s="1344"/>
      <c r="IG94" s="19"/>
      <c r="IK94" s="784" t="s">
        <v>538</v>
      </c>
    </row>
    <row r="95" spans="1:245" s="20" customFormat="1" ht="39.950000000000003" customHeight="1" x14ac:dyDescent="0.25">
      <c r="A95" s="27">
        <f>ROW()</f>
        <v>95</v>
      </c>
      <c r="B95" s="342">
        <f>IF(C95="I","",IF(ISBLANK(D95),"",IF(ISTEXT(D95),LARGE(B18:B94,1)+1,0)))</f>
        <v>73</v>
      </c>
      <c r="C95" s="344"/>
      <c r="D95" s="173" t="s">
        <v>92</v>
      </c>
      <c r="E95" s="664"/>
      <c r="F95" s="171"/>
      <c r="G95" s="856"/>
      <c r="H95" s="857"/>
      <c r="I95" s="707"/>
      <c r="J95" s="919">
        <f t="shared" si="187"/>
        <v>0</v>
      </c>
      <c r="K95" s="707"/>
      <c r="L95" s="919">
        <f t="shared" si="188"/>
        <v>0</v>
      </c>
      <c r="M95" s="707"/>
      <c r="N95" s="919">
        <f t="shared" si="189"/>
        <v>0</v>
      </c>
      <c r="O95" s="707"/>
      <c r="P95" s="919">
        <f t="shared" si="190"/>
        <v>0</v>
      </c>
      <c r="Q95" s="707"/>
      <c r="R95" s="919">
        <f t="shared" si="191"/>
        <v>0</v>
      </c>
      <c r="S95" s="707"/>
      <c r="T95" s="919">
        <f t="shared" si="192"/>
        <v>0</v>
      </c>
      <c r="U95" s="707"/>
      <c r="V95" s="919">
        <f t="shared" si="193"/>
        <v>0</v>
      </c>
      <c r="W95" s="707"/>
      <c r="X95" s="919">
        <f t="shared" si="194"/>
        <v>0</v>
      </c>
      <c r="Y95" s="707"/>
      <c r="Z95" s="919">
        <f t="shared" si="195"/>
        <v>0</v>
      </c>
      <c r="AA95" s="707"/>
      <c r="AB95" s="919">
        <f t="shared" si="196"/>
        <v>0</v>
      </c>
      <c r="AC95" s="707"/>
      <c r="AD95" s="919">
        <f t="shared" si="197"/>
        <v>0</v>
      </c>
      <c r="AE95" s="707"/>
      <c r="AF95" s="919">
        <f t="shared" si="198"/>
        <v>0</v>
      </c>
      <c r="AG95" s="707"/>
      <c r="AH95" s="919">
        <f t="shared" si="199"/>
        <v>0</v>
      </c>
      <c r="AI95" s="707"/>
      <c r="AJ95" s="919">
        <f t="shared" si="200"/>
        <v>0</v>
      </c>
      <c r="AK95" s="707"/>
      <c r="AL95" s="919">
        <f t="shared" si="350"/>
        <v>0</v>
      </c>
      <c r="AM95" s="707"/>
      <c r="AN95" s="916">
        <f t="shared" si="353"/>
        <v>0</v>
      </c>
      <c r="AO95" s="178">
        <f>AO6</f>
        <v>35</v>
      </c>
      <c r="AP95" s="964">
        <f t="shared" si="201"/>
        <v>0</v>
      </c>
      <c r="AQ95" s="926">
        <f t="shared" si="202"/>
        <v>0</v>
      </c>
      <c r="AR95" s="860">
        <f t="shared" si="203"/>
        <v>0</v>
      </c>
      <c r="AS95" s="861">
        <f t="shared" si="204"/>
        <v>0</v>
      </c>
      <c r="AT95" s="922">
        <f t="shared" si="205"/>
        <v>0</v>
      </c>
      <c r="AU95" s="164" t="str">
        <f t="shared" si="206"/>
        <v/>
      </c>
      <c r="AV95" s="163">
        <f t="shared" si="207"/>
        <v>0</v>
      </c>
      <c r="AW95" s="460">
        <f t="shared" si="208"/>
        <v>0</v>
      </c>
      <c r="AX95" s="860">
        <f t="shared" si="209"/>
        <v>0</v>
      </c>
      <c r="AY95" s="861">
        <f t="shared" si="210"/>
        <v>0</v>
      </c>
      <c r="AZ95" s="922">
        <f t="shared" si="211"/>
        <v>0</v>
      </c>
      <c r="BA95" s="164" t="str">
        <f t="shared" si="212"/>
        <v/>
      </c>
      <c r="BB95" s="163">
        <f t="shared" si="213"/>
        <v>0</v>
      </c>
      <c r="BC95" s="460">
        <f t="shared" si="214"/>
        <v>0</v>
      </c>
      <c r="BD95" s="860">
        <f t="shared" si="215"/>
        <v>0</v>
      </c>
      <c r="BE95" s="861">
        <f t="shared" si="216"/>
        <v>0</v>
      </c>
      <c r="BF95" s="922">
        <f t="shared" si="217"/>
        <v>0</v>
      </c>
      <c r="BG95" s="164" t="str">
        <f t="shared" si="218"/>
        <v/>
      </c>
      <c r="BH95" s="163">
        <f t="shared" si="219"/>
        <v>0</v>
      </c>
      <c r="BI95" s="460">
        <f t="shared" si="220"/>
        <v>0</v>
      </c>
      <c r="BJ95" s="860">
        <f t="shared" si="221"/>
        <v>0</v>
      </c>
      <c r="BK95" s="861">
        <f t="shared" si="222"/>
        <v>0</v>
      </c>
      <c r="BL95" s="922">
        <f t="shared" si="223"/>
        <v>0</v>
      </c>
      <c r="BM95" s="164" t="str">
        <f t="shared" si="224"/>
        <v/>
      </c>
      <c r="BN95" s="163">
        <f t="shared" si="225"/>
        <v>0</v>
      </c>
      <c r="BO95" s="460">
        <f t="shared" si="226"/>
        <v>0</v>
      </c>
      <c r="BP95" s="860">
        <f t="shared" si="227"/>
        <v>0</v>
      </c>
      <c r="BQ95" s="861">
        <f t="shared" si="228"/>
        <v>0</v>
      </c>
      <c r="BR95" s="922">
        <f t="shared" si="229"/>
        <v>0</v>
      </c>
      <c r="BS95" s="164" t="str">
        <f t="shared" si="230"/>
        <v/>
      </c>
      <c r="BT95" s="163">
        <f t="shared" si="231"/>
        <v>0</v>
      </c>
      <c r="BU95" s="460">
        <f t="shared" si="232"/>
        <v>0</v>
      </c>
      <c r="BV95" s="860">
        <f t="shared" si="233"/>
        <v>0</v>
      </c>
      <c r="BW95" s="861">
        <f t="shared" si="234"/>
        <v>0</v>
      </c>
      <c r="BX95" s="922">
        <f t="shared" si="235"/>
        <v>0</v>
      </c>
      <c r="BY95" s="164" t="str">
        <f t="shared" si="236"/>
        <v/>
      </c>
      <c r="BZ95" s="163">
        <f t="shared" si="237"/>
        <v>0</v>
      </c>
      <c r="CA95" s="460">
        <f t="shared" si="238"/>
        <v>0</v>
      </c>
      <c r="CB95" s="860">
        <f t="shared" si="239"/>
        <v>0</v>
      </c>
      <c r="CC95" s="861">
        <f t="shared" si="240"/>
        <v>0</v>
      </c>
      <c r="CD95" s="922">
        <f t="shared" si="241"/>
        <v>0</v>
      </c>
      <c r="CE95" s="164" t="str">
        <f t="shared" si="242"/>
        <v/>
      </c>
      <c r="CF95" s="163">
        <f t="shared" si="243"/>
        <v>0</v>
      </c>
      <c r="CG95" s="460">
        <f t="shared" si="244"/>
        <v>0</v>
      </c>
      <c r="CH95" s="860">
        <f t="shared" si="245"/>
        <v>0</v>
      </c>
      <c r="CI95" s="861">
        <f t="shared" si="246"/>
        <v>0</v>
      </c>
      <c r="CJ95" s="922">
        <f t="shared" si="247"/>
        <v>0</v>
      </c>
      <c r="CK95" s="164" t="str">
        <f t="shared" si="333"/>
        <v/>
      </c>
      <c r="CL95" s="163">
        <f t="shared" si="334"/>
        <v>0</v>
      </c>
      <c r="CM95" s="460">
        <f t="shared" si="248"/>
        <v>0</v>
      </c>
      <c r="CN95" s="860">
        <f t="shared" si="249"/>
        <v>0</v>
      </c>
      <c r="CO95" s="861">
        <f t="shared" si="250"/>
        <v>0</v>
      </c>
      <c r="CP95" s="922">
        <f t="shared" si="251"/>
        <v>0</v>
      </c>
      <c r="CQ95" s="164" t="str">
        <f t="shared" si="335"/>
        <v/>
      </c>
      <c r="CR95" s="163">
        <f t="shared" si="336"/>
        <v>0</v>
      </c>
      <c r="CS95" s="460">
        <f t="shared" si="252"/>
        <v>0</v>
      </c>
      <c r="CT95" s="860">
        <f t="shared" si="253"/>
        <v>0</v>
      </c>
      <c r="CU95" s="861">
        <f t="shared" si="254"/>
        <v>0</v>
      </c>
      <c r="CV95" s="922">
        <f t="shared" si="255"/>
        <v>0</v>
      </c>
      <c r="CW95" s="164" t="str">
        <f t="shared" si="337"/>
        <v/>
      </c>
      <c r="CX95" s="163">
        <f t="shared" si="338"/>
        <v>0</v>
      </c>
      <c r="CY95" s="460">
        <f t="shared" si="256"/>
        <v>0</v>
      </c>
      <c r="CZ95" s="860">
        <f t="shared" si="257"/>
        <v>0</v>
      </c>
      <c r="DA95" s="861">
        <f t="shared" si="258"/>
        <v>0</v>
      </c>
      <c r="DB95" s="922">
        <f t="shared" si="259"/>
        <v>0</v>
      </c>
      <c r="DC95" s="164" t="str">
        <f t="shared" si="339"/>
        <v/>
      </c>
      <c r="DD95" s="163">
        <f t="shared" si="340"/>
        <v>0</v>
      </c>
      <c r="DE95" s="460">
        <f t="shared" si="260"/>
        <v>0</v>
      </c>
      <c r="DF95" s="860">
        <f t="shared" si="261"/>
        <v>0</v>
      </c>
      <c r="DG95" s="861">
        <f t="shared" si="262"/>
        <v>0</v>
      </c>
      <c r="DH95" s="922">
        <f t="shared" si="263"/>
        <v>0</v>
      </c>
      <c r="DI95" s="164" t="str">
        <f t="shared" si="341"/>
        <v/>
      </c>
      <c r="DJ95" s="163">
        <f t="shared" si="342"/>
        <v>0</v>
      </c>
      <c r="DK95" s="460">
        <f t="shared" si="264"/>
        <v>0</v>
      </c>
      <c r="DL95" s="860">
        <f t="shared" si="265"/>
        <v>0</v>
      </c>
      <c r="DM95" s="861">
        <f t="shared" si="266"/>
        <v>0</v>
      </c>
      <c r="DN95" s="922">
        <f t="shared" si="267"/>
        <v>0</v>
      </c>
      <c r="DO95" s="164" t="str">
        <f t="shared" si="343"/>
        <v/>
      </c>
      <c r="DP95" s="163">
        <f t="shared" si="344"/>
        <v>0</v>
      </c>
      <c r="DQ95" s="460">
        <f t="shared" si="268"/>
        <v>0</v>
      </c>
      <c r="DR95" s="860">
        <f t="shared" si="269"/>
        <v>0</v>
      </c>
      <c r="DS95" s="861">
        <f t="shared" si="270"/>
        <v>0</v>
      </c>
      <c r="DT95" s="922">
        <f t="shared" si="271"/>
        <v>0</v>
      </c>
      <c r="DU95" s="164" t="str">
        <f t="shared" si="345"/>
        <v/>
      </c>
      <c r="DV95" s="163">
        <f t="shared" si="346"/>
        <v>0</v>
      </c>
      <c r="DW95" s="460">
        <f t="shared" si="272"/>
        <v>0</v>
      </c>
      <c r="DX95" s="860">
        <f t="shared" si="273"/>
        <v>0</v>
      </c>
      <c r="DY95" s="861">
        <f t="shared" si="274"/>
        <v>0</v>
      </c>
      <c r="DZ95" s="922">
        <f t="shared" si="275"/>
        <v>0</v>
      </c>
      <c r="EA95" s="164" t="str">
        <f t="shared" si="347"/>
        <v/>
      </c>
      <c r="EB95" s="163">
        <f t="shared" si="348"/>
        <v>0</v>
      </c>
      <c r="EC95" s="460">
        <f t="shared" si="276"/>
        <v>0</v>
      </c>
      <c r="ED95" s="860">
        <f t="shared" si="277"/>
        <v>0</v>
      </c>
      <c r="EE95" s="861">
        <f t="shared" si="278"/>
        <v>0</v>
      </c>
      <c r="EF95" s="922">
        <f t="shared" si="279"/>
        <v>0</v>
      </c>
      <c r="EG95" s="164" t="str">
        <f t="shared" si="280"/>
        <v/>
      </c>
      <c r="EH95" s="163">
        <f t="shared" si="281"/>
        <v>0</v>
      </c>
      <c r="EI95" s="246"/>
      <c r="EJ95" s="246"/>
      <c r="EK95" s="155"/>
      <c r="EL95" s="22"/>
      <c r="EM95" s="163">
        <f t="shared" si="282"/>
        <v>0</v>
      </c>
      <c r="EN95" s="162">
        <f t="shared" si="283"/>
        <v>0</v>
      </c>
      <c r="EO95" s="162">
        <f t="shared" si="284"/>
        <v>0</v>
      </c>
      <c r="EP95" s="162">
        <f t="shared" si="285"/>
        <v>0</v>
      </c>
      <c r="EQ95" s="162">
        <f t="shared" si="286"/>
        <v>0</v>
      </c>
      <c r="ER95" s="162">
        <f t="shared" si="287"/>
        <v>0</v>
      </c>
      <c r="ES95" s="162">
        <f t="shared" si="299"/>
        <v>0</v>
      </c>
      <c r="ET95" s="162">
        <f t="shared" si="288"/>
        <v>0</v>
      </c>
      <c r="EU95" s="162">
        <f t="shared" si="289"/>
        <v>0</v>
      </c>
      <c r="EV95" s="162">
        <f t="shared" si="290"/>
        <v>0</v>
      </c>
      <c r="EW95" s="162">
        <f t="shared" si="291"/>
        <v>0</v>
      </c>
      <c r="EX95" s="162">
        <f t="shared" si="292"/>
        <v>0</v>
      </c>
      <c r="EY95" s="162">
        <f t="shared" si="293"/>
        <v>0</v>
      </c>
      <c r="EZ95" s="162">
        <f t="shared" si="294"/>
        <v>0</v>
      </c>
      <c r="FA95" s="162">
        <f t="shared" si="295"/>
        <v>0</v>
      </c>
      <c r="FB95" s="162">
        <f t="shared" si="296"/>
        <v>0</v>
      </c>
      <c r="FC95" s="22"/>
      <c r="FD95" s="161">
        <f t="shared" si="297"/>
        <v>35</v>
      </c>
      <c r="FE95" s="620">
        <f t="shared" si="298"/>
        <v>0</v>
      </c>
      <c r="FF95" s="160">
        <f>FF5</f>
        <v>50</v>
      </c>
      <c r="FG95" s="159" t="str">
        <f t="shared" si="300"/>
        <v/>
      </c>
      <c r="FH95" s="159" t="str">
        <f t="shared" si="301"/>
        <v/>
      </c>
      <c r="FI95" s="159" t="str">
        <f t="shared" si="302"/>
        <v/>
      </c>
      <c r="FJ95" s="159" t="str">
        <f t="shared" si="303"/>
        <v/>
      </c>
      <c r="FK95" s="159" t="str">
        <f t="shared" si="304"/>
        <v/>
      </c>
      <c r="FL95" s="159" t="str">
        <f t="shared" si="305"/>
        <v/>
      </c>
      <c r="FM95" s="159" t="str">
        <f t="shared" si="306"/>
        <v/>
      </c>
      <c r="FN95" s="159" t="str">
        <f t="shared" si="307"/>
        <v/>
      </c>
      <c r="FO95" s="159" t="str">
        <f t="shared" si="308"/>
        <v/>
      </c>
      <c r="FP95" s="159" t="str">
        <f t="shared" si="309"/>
        <v/>
      </c>
      <c r="FQ95" s="159" t="str">
        <f t="shared" si="310"/>
        <v/>
      </c>
      <c r="FR95" s="159" t="str">
        <f t="shared" si="311"/>
        <v/>
      </c>
      <c r="FS95" s="159" t="str">
        <f t="shared" si="312"/>
        <v/>
      </c>
      <c r="FT95" s="159" t="str">
        <f t="shared" si="313"/>
        <v/>
      </c>
      <c r="FU95" s="159" t="str">
        <f t="shared" si="314"/>
        <v/>
      </c>
      <c r="FV95" s="159" t="str">
        <f t="shared" si="315"/>
        <v/>
      </c>
      <c r="FW95" s="158"/>
      <c r="FX95" s="732">
        <f t="shared" si="316"/>
        <v>50</v>
      </c>
      <c r="FY95" s="732">
        <f t="shared" si="317"/>
        <v>50</v>
      </c>
      <c r="FZ95" s="732">
        <f t="shared" si="318"/>
        <v>50</v>
      </c>
      <c r="GA95" s="732">
        <f t="shared" si="319"/>
        <v>50</v>
      </c>
      <c r="GB95" s="732">
        <f t="shared" si="320"/>
        <v>50</v>
      </c>
      <c r="GC95" s="732">
        <f t="shared" si="321"/>
        <v>50</v>
      </c>
      <c r="GD95" s="732">
        <f t="shared" si="322"/>
        <v>50</v>
      </c>
      <c r="GE95" s="732">
        <f t="shared" si="323"/>
        <v>50</v>
      </c>
      <c r="GF95" s="732">
        <f t="shared" si="324"/>
        <v>50</v>
      </c>
      <c r="GG95" s="732">
        <f t="shared" si="325"/>
        <v>50</v>
      </c>
      <c r="GH95" s="732">
        <f t="shared" si="326"/>
        <v>50</v>
      </c>
      <c r="GI95" s="732">
        <f t="shared" si="327"/>
        <v>50</v>
      </c>
      <c r="GJ95" s="732">
        <f t="shared" si="328"/>
        <v>50</v>
      </c>
      <c r="GK95" s="732">
        <f t="shared" si="329"/>
        <v>50</v>
      </c>
      <c r="GL95" s="732">
        <f t="shared" si="330"/>
        <v>50</v>
      </c>
      <c r="GM95" s="732">
        <f t="shared" si="331"/>
        <v>50</v>
      </c>
      <c r="GN95" s="734">
        <v>88</v>
      </c>
      <c r="GO95" s="155"/>
      <c r="GQ95" s="19"/>
      <c r="GR95" s="408"/>
      <c r="GS95" s="408"/>
      <c r="GT95" s="408"/>
      <c r="GU95" s="409"/>
      <c r="GV95" s="408"/>
      <c r="GW95" s="408"/>
      <c r="GX95" s="408"/>
      <c r="GY95" s="408"/>
      <c r="GZ95" s="408"/>
      <c r="HA95" s="408"/>
      <c r="HB95" s="408"/>
      <c r="HC95" s="408"/>
      <c r="HD95" s="408"/>
      <c r="HE95" s="408"/>
      <c r="HF95" s="408"/>
      <c r="HG95" s="436"/>
      <c r="HH95" s="19"/>
      <c r="HI95" s="1345" t="s">
        <v>14</v>
      </c>
      <c r="HJ95" s="1345"/>
      <c r="HK95" s="1345"/>
      <c r="HL95" s="1345"/>
      <c r="HM95" s="1345"/>
      <c r="HN95" s="1345"/>
      <c r="HO95" s="1345"/>
      <c r="HP95" s="1345"/>
      <c r="HQ95" s="1345"/>
      <c r="HR95" s="1345"/>
      <c r="HS95" s="1345"/>
      <c r="HT95" s="1345"/>
      <c r="HU95" s="1345"/>
      <c r="HV95" s="1345"/>
      <c r="HW95" s="1345"/>
      <c r="HX95" s="1345"/>
      <c r="HY95" s="1345"/>
      <c r="HZ95" s="1345"/>
      <c r="IA95" s="1345"/>
      <c r="IB95" s="1345"/>
      <c r="IC95" s="1345"/>
      <c r="ID95" s="1345"/>
      <c r="IE95" s="1345"/>
      <c r="IF95" s="1345"/>
      <c r="IG95" s="19"/>
    </row>
    <row r="96" spans="1:245" s="20" customFormat="1" ht="39.950000000000003" customHeight="1" x14ac:dyDescent="0.25">
      <c r="A96" s="27">
        <f>ROW()</f>
        <v>96</v>
      </c>
      <c r="B96" s="342">
        <f>IF(C96="I","",IF(ISBLANK(D96),"",IF(ISTEXT(D96),LARGE(B18:B95,1)+1,0)))</f>
        <v>74</v>
      </c>
      <c r="C96" s="344"/>
      <c r="D96" s="173" t="s">
        <v>91</v>
      </c>
      <c r="E96" s="664" t="s">
        <v>90</v>
      </c>
      <c r="F96" s="171"/>
      <c r="G96" s="856"/>
      <c r="H96" s="857"/>
      <c r="I96" s="707"/>
      <c r="J96" s="919">
        <f t="shared" si="187"/>
        <v>0</v>
      </c>
      <c r="K96" s="707"/>
      <c r="L96" s="919">
        <f t="shared" si="188"/>
        <v>0</v>
      </c>
      <c r="M96" s="707"/>
      <c r="N96" s="919">
        <f t="shared" si="189"/>
        <v>0</v>
      </c>
      <c r="O96" s="707"/>
      <c r="P96" s="919">
        <f t="shared" si="190"/>
        <v>0</v>
      </c>
      <c r="Q96" s="707"/>
      <c r="R96" s="919">
        <f t="shared" si="191"/>
        <v>0</v>
      </c>
      <c r="S96" s="707"/>
      <c r="T96" s="919">
        <f t="shared" si="192"/>
        <v>0</v>
      </c>
      <c r="U96" s="707"/>
      <c r="V96" s="919">
        <f t="shared" si="193"/>
        <v>0</v>
      </c>
      <c r="W96" s="707"/>
      <c r="X96" s="919">
        <f t="shared" si="194"/>
        <v>0</v>
      </c>
      <c r="Y96" s="707"/>
      <c r="Z96" s="919">
        <f t="shared" si="195"/>
        <v>0</v>
      </c>
      <c r="AA96" s="707"/>
      <c r="AB96" s="919">
        <f t="shared" si="196"/>
        <v>0</v>
      </c>
      <c r="AC96" s="707"/>
      <c r="AD96" s="919">
        <f t="shared" si="197"/>
        <v>0</v>
      </c>
      <c r="AE96" s="707"/>
      <c r="AF96" s="919">
        <f t="shared" si="198"/>
        <v>0</v>
      </c>
      <c r="AG96" s="707"/>
      <c r="AH96" s="919">
        <f t="shared" si="199"/>
        <v>0</v>
      </c>
      <c r="AI96" s="707"/>
      <c r="AJ96" s="919">
        <f t="shared" si="200"/>
        <v>0</v>
      </c>
      <c r="AK96" s="707"/>
      <c r="AL96" s="919">
        <f t="shared" si="350"/>
        <v>0</v>
      </c>
      <c r="AM96" s="707"/>
      <c r="AN96" s="916">
        <f t="shared" si="353"/>
        <v>0</v>
      </c>
      <c r="AO96" s="178">
        <f>AO6</f>
        <v>35</v>
      </c>
      <c r="AP96" s="964">
        <f t="shared" si="201"/>
        <v>0</v>
      </c>
      <c r="AQ96" s="926">
        <f t="shared" si="202"/>
        <v>0</v>
      </c>
      <c r="AR96" s="860">
        <f t="shared" si="203"/>
        <v>0</v>
      </c>
      <c r="AS96" s="861">
        <f t="shared" si="204"/>
        <v>0</v>
      </c>
      <c r="AT96" s="922">
        <f t="shared" si="205"/>
        <v>0</v>
      </c>
      <c r="AU96" s="164" t="str">
        <f t="shared" si="206"/>
        <v/>
      </c>
      <c r="AV96" s="163">
        <f t="shared" si="207"/>
        <v>0</v>
      </c>
      <c r="AW96" s="460">
        <f t="shared" si="208"/>
        <v>0</v>
      </c>
      <c r="AX96" s="860">
        <f t="shared" si="209"/>
        <v>0</v>
      </c>
      <c r="AY96" s="861">
        <f t="shared" si="210"/>
        <v>0</v>
      </c>
      <c r="AZ96" s="922">
        <f t="shared" si="211"/>
        <v>0</v>
      </c>
      <c r="BA96" s="164" t="str">
        <f t="shared" si="212"/>
        <v/>
      </c>
      <c r="BB96" s="163">
        <f t="shared" si="213"/>
        <v>0</v>
      </c>
      <c r="BC96" s="460">
        <f t="shared" si="214"/>
        <v>0</v>
      </c>
      <c r="BD96" s="860">
        <f t="shared" si="215"/>
        <v>0</v>
      </c>
      <c r="BE96" s="861">
        <f t="shared" si="216"/>
        <v>0</v>
      </c>
      <c r="BF96" s="922">
        <f t="shared" si="217"/>
        <v>0</v>
      </c>
      <c r="BG96" s="164" t="str">
        <f t="shared" si="218"/>
        <v/>
      </c>
      <c r="BH96" s="163">
        <f t="shared" si="219"/>
        <v>0</v>
      </c>
      <c r="BI96" s="460">
        <f t="shared" si="220"/>
        <v>0</v>
      </c>
      <c r="BJ96" s="860">
        <f t="shared" si="221"/>
        <v>0</v>
      </c>
      <c r="BK96" s="861">
        <f t="shared" si="222"/>
        <v>0</v>
      </c>
      <c r="BL96" s="922">
        <f t="shared" si="223"/>
        <v>0</v>
      </c>
      <c r="BM96" s="164" t="str">
        <f t="shared" si="224"/>
        <v/>
      </c>
      <c r="BN96" s="163">
        <f t="shared" si="225"/>
        <v>0</v>
      </c>
      <c r="BO96" s="460">
        <f t="shared" si="226"/>
        <v>0</v>
      </c>
      <c r="BP96" s="860">
        <f t="shared" si="227"/>
        <v>0</v>
      </c>
      <c r="BQ96" s="861">
        <f t="shared" si="228"/>
        <v>0</v>
      </c>
      <c r="BR96" s="922">
        <f t="shared" si="229"/>
        <v>0</v>
      </c>
      <c r="BS96" s="164" t="str">
        <f t="shared" si="230"/>
        <v/>
      </c>
      <c r="BT96" s="163">
        <f t="shared" si="231"/>
        <v>0</v>
      </c>
      <c r="BU96" s="460">
        <f t="shared" si="232"/>
        <v>0</v>
      </c>
      <c r="BV96" s="860">
        <f t="shared" si="233"/>
        <v>0</v>
      </c>
      <c r="BW96" s="861">
        <f t="shared" si="234"/>
        <v>0</v>
      </c>
      <c r="BX96" s="922">
        <f t="shared" si="235"/>
        <v>0</v>
      </c>
      <c r="BY96" s="164" t="str">
        <f t="shared" si="236"/>
        <v/>
      </c>
      <c r="BZ96" s="163">
        <f t="shared" si="237"/>
        <v>0</v>
      </c>
      <c r="CA96" s="460">
        <f t="shared" si="238"/>
        <v>0</v>
      </c>
      <c r="CB96" s="860">
        <f t="shared" si="239"/>
        <v>0</v>
      </c>
      <c r="CC96" s="861">
        <f t="shared" si="240"/>
        <v>0</v>
      </c>
      <c r="CD96" s="922">
        <f t="shared" si="241"/>
        <v>0</v>
      </c>
      <c r="CE96" s="164" t="str">
        <f t="shared" si="242"/>
        <v/>
      </c>
      <c r="CF96" s="163">
        <f t="shared" si="243"/>
        <v>0</v>
      </c>
      <c r="CG96" s="460">
        <f t="shared" si="244"/>
        <v>0</v>
      </c>
      <c r="CH96" s="860">
        <f t="shared" si="245"/>
        <v>0</v>
      </c>
      <c r="CI96" s="861">
        <f t="shared" si="246"/>
        <v>0</v>
      </c>
      <c r="CJ96" s="922">
        <f t="shared" si="247"/>
        <v>0</v>
      </c>
      <c r="CK96" s="164" t="str">
        <f t="shared" si="333"/>
        <v/>
      </c>
      <c r="CL96" s="163">
        <f t="shared" si="334"/>
        <v>0</v>
      </c>
      <c r="CM96" s="460">
        <f t="shared" si="248"/>
        <v>0</v>
      </c>
      <c r="CN96" s="860">
        <f t="shared" si="249"/>
        <v>0</v>
      </c>
      <c r="CO96" s="861">
        <f t="shared" si="250"/>
        <v>0</v>
      </c>
      <c r="CP96" s="922">
        <f t="shared" si="251"/>
        <v>0</v>
      </c>
      <c r="CQ96" s="164" t="str">
        <f t="shared" si="335"/>
        <v/>
      </c>
      <c r="CR96" s="163">
        <f t="shared" si="336"/>
        <v>0</v>
      </c>
      <c r="CS96" s="460">
        <f t="shared" si="252"/>
        <v>0</v>
      </c>
      <c r="CT96" s="860">
        <f t="shared" si="253"/>
        <v>0</v>
      </c>
      <c r="CU96" s="861">
        <f t="shared" si="254"/>
        <v>0</v>
      </c>
      <c r="CV96" s="922">
        <f t="shared" si="255"/>
        <v>0</v>
      </c>
      <c r="CW96" s="164" t="str">
        <f t="shared" si="337"/>
        <v/>
      </c>
      <c r="CX96" s="163">
        <f t="shared" si="338"/>
        <v>0</v>
      </c>
      <c r="CY96" s="460">
        <f t="shared" si="256"/>
        <v>0</v>
      </c>
      <c r="CZ96" s="860">
        <f t="shared" si="257"/>
        <v>0</v>
      </c>
      <c r="DA96" s="861">
        <f t="shared" si="258"/>
        <v>0</v>
      </c>
      <c r="DB96" s="922">
        <f t="shared" si="259"/>
        <v>0</v>
      </c>
      <c r="DC96" s="164" t="str">
        <f t="shared" si="339"/>
        <v/>
      </c>
      <c r="DD96" s="163">
        <f t="shared" si="340"/>
        <v>0</v>
      </c>
      <c r="DE96" s="460">
        <f t="shared" si="260"/>
        <v>0</v>
      </c>
      <c r="DF96" s="860">
        <f t="shared" si="261"/>
        <v>0</v>
      </c>
      <c r="DG96" s="861">
        <f t="shared" si="262"/>
        <v>0</v>
      </c>
      <c r="DH96" s="922">
        <f t="shared" si="263"/>
        <v>0</v>
      </c>
      <c r="DI96" s="164" t="str">
        <f t="shared" si="341"/>
        <v/>
      </c>
      <c r="DJ96" s="163">
        <f t="shared" si="342"/>
        <v>0</v>
      </c>
      <c r="DK96" s="460">
        <f t="shared" si="264"/>
        <v>0</v>
      </c>
      <c r="DL96" s="860">
        <f t="shared" si="265"/>
        <v>0</v>
      </c>
      <c r="DM96" s="861">
        <f t="shared" si="266"/>
        <v>0</v>
      </c>
      <c r="DN96" s="922">
        <f t="shared" si="267"/>
        <v>0</v>
      </c>
      <c r="DO96" s="164" t="str">
        <f t="shared" si="343"/>
        <v/>
      </c>
      <c r="DP96" s="163">
        <f t="shared" si="344"/>
        <v>0</v>
      </c>
      <c r="DQ96" s="460">
        <f t="shared" si="268"/>
        <v>0</v>
      </c>
      <c r="DR96" s="860">
        <f t="shared" si="269"/>
        <v>0</v>
      </c>
      <c r="DS96" s="861">
        <f t="shared" si="270"/>
        <v>0</v>
      </c>
      <c r="DT96" s="922">
        <f t="shared" si="271"/>
        <v>0</v>
      </c>
      <c r="DU96" s="164" t="str">
        <f t="shared" si="345"/>
        <v/>
      </c>
      <c r="DV96" s="163">
        <f t="shared" si="346"/>
        <v>0</v>
      </c>
      <c r="DW96" s="460">
        <f t="shared" si="272"/>
        <v>0</v>
      </c>
      <c r="DX96" s="860">
        <f t="shared" si="273"/>
        <v>0</v>
      </c>
      <c r="DY96" s="861">
        <f t="shared" si="274"/>
        <v>0</v>
      </c>
      <c r="DZ96" s="922">
        <f t="shared" si="275"/>
        <v>0</v>
      </c>
      <c r="EA96" s="164" t="str">
        <f t="shared" si="347"/>
        <v/>
      </c>
      <c r="EB96" s="163">
        <f t="shared" si="348"/>
        <v>0</v>
      </c>
      <c r="EC96" s="460">
        <f t="shared" si="276"/>
        <v>0</v>
      </c>
      <c r="ED96" s="860">
        <f t="shared" si="277"/>
        <v>0</v>
      </c>
      <c r="EE96" s="861">
        <f t="shared" si="278"/>
        <v>0</v>
      </c>
      <c r="EF96" s="922">
        <f t="shared" si="279"/>
        <v>0</v>
      </c>
      <c r="EG96" s="164" t="str">
        <f t="shared" si="280"/>
        <v/>
      </c>
      <c r="EH96" s="163">
        <f t="shared" si="281"/>
        <v>0</v>
      </c>
      <c r="EI96" s="246"/>
      <c r="EJ96" s="246"/>
      <c r="EK96" s="155"/>
      <c r="EL96" s="22"/>
      <c r="EM96" s="163">
        <f t="shared" si="282"/>
        <v>0</v>
      </c>
      <c r="EN96" s="162">
        <f t="shared" si="283"/>
        <v>0</v>
      </c>
      <c r="EO96" s="162">
        <f t="shared" si="284"/>
        <v>0</v>
      </c>
      <c r="EP96" s="162">
        <f t="shared" si="285"/>
        <v>0</v>
      </c>
      <c r="EQ96" s="162">
        <f t="shared" si="286"/>
        <v>0</v>
      </c>
      <c r="ER96" s="162">
        <f t="shared" si="287"/>
        <v>0</v>
      </c>
      <c r="ES96" s="162">
        <f t="shared" si="299"/>
        <v>0</v>
      </c>
      <c r="ET96" s="162">
        <f t="shared" si="288"/>
        <v>0</v>
      </c>
      <c r="EU96" s="162">
        <f t="shared" si="289"/>
        <v>0</v>
      </c>
      <c r="EV96" s="162">
        <f t="shared" si="290"/>
        <v>0</v>
      </c>
      <c r="EW96" s="162">
        <f t="shared" si="291"/>
        <v>0</v>
      </c>
      <c r="EX96" s="162">
        <f t="shared" si="292"/>
        <v>0</v>
      </c>
      <c r="EY96" s="162">
        <f t="shared" si="293"/>
        <v>0</v>
      </c>
      <c r="EZ96" s="162">
        <f t="shared" si="294"/>
        <v>0</v>
      </c>
      <c r="FA96" s="162">
        <f t="shared" si="295"/>
        <v>0</v>
      </c>
      <c r="FB96" s="162">
        <f t="shared" si="296"/>
        <v>0</v>
      </c>
      <c r="FC96" s="22"/>
      <c r="FD96" s="161">
        <f t="shared" si="297"/>
        <v>35</v>
      </c>
      <c r="FE96" s="620">
        <f t="shared" si="298"/>
        <v>0</v>
      </c>
      <c r="FF96" s="160">
        <f>FF5</f>
        <v>50</v>
      </c>
      <c r="FG96" s="159" t="str">
        <f t="shared" si="300"/>
        <v/>
      </c>
      <c r="FH96" s="159" t="str">
        <f t="shared" si="301"/>
        <v/>
      </c>
      <c r="FI96" s="159" t="str">
        <f t="shared" si="302"/>
        <v/>
      </c>
      <c r="FJ96" s="159" t="str">
        <f t="shared" si="303"/>
        <v/>
      </c>
      <c r="FK96" s="159" t="str">
        <f t="shared" si="304"/>
        <v/>
      </c>
      <c r="FL96" s="159" t="str">
        <f t="shared" si="305"/>
        <v/>
      </c>
      <c r="FM96" s="159" t="str">
        <f t="shared" si="306"/>
        <v/>
      </c>
      <c r="FN96" s="159" t="str">
        <f t="shared" si="307"/>
        <v/>
      </c>
      <c r="FO96" s="159" t="str">
        <f t="shared" si="308"/>
        <v/>
      </c>
      <c r="FP96" s="159" t="str">
        <f t="shared" si="309"/>
        <v/>
      </c>
      <c r="FQ96" s="159" t="str">
        <f t="shared" si="310"/>
        <v/>
      </c>
      <c r="FR96" s="159" t="str">
        <f t="shared" si="311"/>
        <v/>
      </c>
      <c r="FS96" s="159" t="str">
        <f t="shared" si="312"/>
        <v/>
      </c>
      <c r="FT96" s="159" t="str">
        <f t="shared" si="313"/>
        <v/>
      </c>
      <c r="FU96" s="159" t="str">
        <f t="shared" si="314"/>
        <v/>
      </c>
      <c r="FV96" s="159" t="str">
        <f t="shared" si="315"/>
        <v/>
      </c>
      <c r="FW96" s="158"/>
      <c r="FX96" s="732">
        <f t="shared" si="316"/>
        <v>50</v>
      </c>
      <c r="FY96" s="732">
        <f t="shared" si="317"/>
        <v>50</v>
      </c>
      <c r="FZ96" s="732">
        <f t="shared" si="318"/>
        <v>50</v>
      </c>
      <c r="GA96" s="732">
        <f t="shared" si="319"/>
        <v>50</v>
      </c>
      <c r="GB96" s="732">
        <f t="shared" si="320"/>
        <v>50</v>
      </c>
      <c r="GC96" s="732">
        <f t="shared" si="321"/>
        <v>50</v>
      </c>
      <c r="GD96" s="732">
        <f t="shared" si="322"/>
        <v>50</v>
      </c>
      <c r="GE96" s="732">
        <f t="shared" si="323"/>
        <v>50</v>
      </c>
      <c r="GF96" s="732">
        <f t="shared" si="324"/>
        <v>50</v>
      </c>
      <c r="GG96" s="732">
        <f t="shared" si="325"/>
        <v>50</v>
      </c>
      <c r="GH96" s="732">
        <f t="shared" si="326"/>
        <v>50</v>
      </c>
      <c r="GI96" s="732">
        <f t="shared" si="327"/>
        <v>50</v>
      </c>
      <c r="GJ96" s="732">
        <f t="shared" si="328"/>
        <v>50</v>
      </c>
      <c r="GK96" s="732">
        <f t="shared" si="329"/>
        <v>50</v>
      </c>
      <c r="GL96" s="732">
        <f t="shared" si="330"/>
        <v>50</v>
      </c>
      <c r="GM96" s="732">
        <f t="shared" si="331"/>
        <v>50</v>
      </c>
      <c r="GN96" s="734">
        <v>89</v>
      </c>
      <c r="GO96" s="155"/>
      <c r="GQ96" s="19"/>
      <c r="GR96" s="449"/>
      <c r="GS96" s="1347" t="s">
        <v>407</v>
      </c>
      <c r="GT96" s="1347" t="s">
        <v>348</v>
      </c>
      <c r="GU96" s="1349" t="s">
        <v>350</v>
      </c>
      <c r="GV96" s="1351" t="s">
        <v>351</v>
      </c>
      <c r="GW96" s="1351" t="s">
        <v>354</v>
      </c>
      <c r="GX96" s="1351" t="s">
        <v>345</v>
      </c>
      <c r="GY96" s="1331" t="s">
        <v>349</v>
      </c>
      <c r="GZ96" s="1331"/>
      <c r="HA96" s="1333" t="s">
        <v>357</v>
      </c>
      <c r="HB96" s="1334"/>
      <c r="HC96" s="1334"/>
      <c r="HD96" s="1335"/>
      <c r="HE96" s="1334" t="s">
        <v>358</v>
      </c>
      <c r="HF96" s="1334"/>
      <c r="HG96" s="1339"/>
      <c r="HH96" s="19"/>
      <c r="HI96" s="1346"/>
      <c r="HJ96" s="1346"/>
      <c r="HK96" s="1346"/>
      <c r="HL96" s="1346"/>
      <c r="HM96" s="1346"/>
      <c r="HN96" s="1346"/>
      <c r="HO96" s="1346"/>
      <c r="HP96" s="1346"/>
      <c r="HQ96" s="1346"/>
      <c r="HR96" s="1346"/>
      <c r="HS96" s="1346"/>
      <c r="HT96" s="1346"/>
      <c r="HU96" s="1346"/>
      <c r="HV96" s="1346"/>
      <c r="HW96" s="1346"/>
      <c r="HX96" s="1346"/>
      <c r="HY96" s="1346"/>
      <c r="HZ96" s="1346"/>
      <c r="IA96" s="1346"/>
      <c r="IB96" s="1346"/>
      <c r="IC96" s="1346"/>
      <c r="ID96" s="1346"/>
      <c r="IE96" s="1346"/>
      <c r="IF96" s="1346"/>
      <c r="IG96" s="19"/>
    </row>
    <row r="97" spans="1:245" s="20" customFormat="1" ht="39.950000000000003" customHeight="1" x14ac:dyDescent="0.25">
      <c r="A97" s="27">
        <f>ROW()</f>
        <v>97</v>
      </c>
      <c r="B97" s="342">
        <f>IF(C97="I","",IF(ISBLANK(D97),"",IF(ISTEXT(D97),LARGE(B18:B96,1)+1,0)))</f>
        <v>75</v>
      </c>
      <c r="C97" s="344"/>
      <c r="D97" s="173" t="s">
        <v>89</v>
      </c>
      <c r="E97" s="664" t="s">
        <v>73</v>
      </c>
      <c r="F97" s="171"/>
      <c r="G97" s="856"/>
      <c r="H97" s="857"/>
      <c r="I97" s="707"/>
      <c r="J97" s="919">
        <f t="shared" si="187"/>
        <v>0</v>
      </c>
      <c r="K97" s="707"/>
      <c r="L97" s="919">
        <f t="shared" si="188"/>
        <v>0</v>
      </c>
      <c r="M97" s="707"/>
      <c r="N97" s="919">
        <f t="shared" si="189"/>
        <v>0</v>
      </c>
      <c r="O97" s="707"/>
      <c r="P97" s="919">
        <f t="shared" si="190"/>
        <v>0</v>
      </c>
      <c r="Q97" s="707"/>
      <c r="R97" s="919">
        <f t="shared" si="191"/>
        <v>0</v>
      </c>
      <c r="S97" s="707"/>
      <c r="T97" s="919">
        <f t="shared" si="192"/>
        <v>0</v>
      </c>
      <c r="U97" s="707"/>
      <c r="V97" s="919">
        <f t="shared" si="193"/>
        <v>0</v>
      </c>
      <c r="W97" s="707"/>
      <c r="X97" s="919">
        <f t="shared" si="194"/>
        <v>0</v>
      </c>
      <c r="Y97" s="707"/>
      <c r="Z97" s="919">
        <f t="shared" si="195"/>
        <v>0</v>
      </c>
      <c r="AA97" s="707"/>
      <c r="AB97" s="919">
        <f t="shared" si="196"/>
        <v>0</v>
      </c>
      <c r="AC97" s="707"/>
      <c r="AD97" s="919">
        <f t="shared" si="197"/>
        <v>0</v>
      </c>
      <c r="AE97" s="707"/>
      <c r="AF97" s="919">
        <f t="shared" si="198"/>
        <v>0</v>
      </c>
      <c r="AG97" s="707"/>
      <c r="AH97" s="919">
        <f t="shared" si="199"/>
        <v>0</v>
      </c>
      <c r="AI97" s="707"/>
      <c r="AJ97" s="919">
        <f t="shared" si="200"/>
        <v>0</v>
      </c>
      <c r="AK97" s="707"/>
      <c r="AL97" s="919">
        <f t="shared" si="350"/>
        <v>0</v>
      </c>
      <c r="AM97" s="707"/>
      <c r="AN97" s="916">
        <f t="shared" si="353"/>
        <v>0</v>
      </c>
      <c r="AO97" s="178">
        <f>AO6</f>
        <v>35</v>
      </c>
      <c r="AP97" s="964">
        <f t="shared" si="201"/>
        <v>0</v>
      </c>
      <c r="AQ97" s="926">
        <f t="shared" si="202"/>
        <v>0</v>
      </c>
      <c r="AR97" s="860">
        <f t="shared" si="203"/>
        <v>0</v>
      </c>
      <c r="AS97" s="861">
        <f t="shared" si="204"/>
        <v>0</v>
      </c>
      <c r="AT97" s="922">
        <f t="shared" si="205"/>
        <v>0</v>
      </c>
      <c r="AU97" s="164" t="str">
        <f t="shared" si="206"/>
        <v/>
      </c>
      <c r="AV97" s="163">
        <f t="shared" si="207"/>
        <v>0</v>
      </c>
      <c r="AW97" s="460">
        <f t="shared" si="208"/>
        <v>0</v>
      </c>
      <c r="AX97" s="860">
        <f t="shared" si="209"/>
        <v>0</v>
      </c>
      <c r="AY97" s="861">
        <f t="shared" si="210"/>
        <v>0</v>
      </c>
      <c r="AZ97" s="922">
        <f t="shared" si="211"/>
        <v>0</v>
      </c>
      <c r="BA97" s="164" t="str">
        <f t="shared" si="212"/>
        <v/>
      </c>
      <c r="BB97" s="163">
        <f t="shared" si="213"/>
        <v>0</v>
      </c>
      <c r="BC97" s="460">
        <f t="shared" si="214"/>
        <v>0</v>
      </c>
      <c r="BD97" s="860">
        <f t="shared" si="215"/>
        <v>0</v>
      </c>
      <c r="BE97" s="861">
        <f t="shared" si="216"/>
        <v>0</v>
      </c>
      <c r="BF97" s="922">
        <f t="shared" si="217"/>
        <v>0</v>
      </c>
      <c r="BG97" s="164" t="str">
        <f t="shared" si="218"/>
        <v/>
      </c>
      <c r="BH97" s="163">
        <f t="shared" si="219"/>
        <v>0</v>
      </c>
      <c r="BI97" s="460">
        <f t="shared" si="220"/>
        <v>0</v>
      </c>
      <c r="BJ97" s="860">
        <f t="shared" si="221"/>
        <v>0</v>
      </c>
      <c r="BK97" s="861">
        <f t="shared" si="222"/>
        <v>0</v>
      </c>
      <c r="BL97" s="922">
        <f t="shared" si="223"/>
        <v>0</v>
      </c>
      <c r="BM97" s="164" t="str">
        <f t="shared" si="224"/>
        <v/>
      </c>
      <c r="BN97" s="163">
        <f t="shared" si="225"/>
        <v>0</v>
      </c>
      <c r="BO97" s="460">
        <f t="shared" si="226"/>
        <v>0</v>
      </c>
      <c r="BP97" s="860">
        <f t="shared" si="227"/>
        <v>0</v>
      </c>
      <c r="BQ97" s="861">
        <f t="shared" si="228"/>
        <v>0</v>
      </c>
      <c r="BR97" s="922">
        <f t="shared" si="229"/>
        <v>0</v>
      </c>
      <c r="BS97" s="164" t="str">
        <f t="shared" si="230"/>
        <v/>
      </c>
      <c r="BT97" s="163">
        <f t="shared" si="231"/>
        <v>0</v>
      </c>
      <c r="BU97" s="460">
        <f t="shared" si="232"/>
        <v>0</v>
      </c>
      <c r="BV97" s="860">
        <f t="shared" si="233"/>
        <v>0</v>
      </c>
      <c r="BW97" s="861">
        <f t="shared" si="234"/>
        <v>0</v>
      </c>
      <c r="BX97" s="922">
        <f t="shared" si="235"/>
        <v>0</v>
      </c>
      <c r="BY97" s="164" t="str">
        <f t="shared" si="236"/>
        <v/>
      </c>
      <c r="BZ97" s="163">
        <f t="shared" si="237"/>
        <v>0</v>
      </c>
      <c r="CA97" s="460">
        <f t="shared" si="238"/>
        <v>0</v>
      </c>
      <c r="CB97" s="860">
        <f t="shared" si="239"/>
        <v>0</v>
      </c>
      <c r="CC97" s="861">
        <f t="shared" si="240"/>
        <v>0</v>
      </c>
      <c r="CD97" s="922">
        <f t="shared" si="241"/>
        <v>0</v>
      </c>
      <c r="CE97" s="164" t="str">
        <f t="shared" si="242"/>
        <v/>
      </c>
      <c r="CF97" s="163">
        <f t="shared" si="243"/>
        <v>0</v>
      </c>
      <c r="CG97" s="460">
        <f t="shared" si="244"/>
        <v>0</v>
      </c>
      <c r="CH97" s="860">
        <f t="shared" si="245"/>
        <v>0</v>
      </c>
      <c r="CI97" s="861">
        <f t="shared" si="246"/>
        <v>0</v>
      </c>
      <c r="CJ97" s="922">
        <f t="shared" si="247"/>
        <v>0</v>
      </c>
      <c r="CK97" s="164" t="str">
        <f t="shared" si="333"/>
        <v/>
      </c>
      <c r="CL97" s="163">
        <f t="shared" si="334"/>
        <v>0</v>
      </c>
      <c r="CM97" s="460">
        <f t="shared" si="248"/>
        <v>0</v>
      </c>
      <c r="CN97" s="860">
        <f t="shared" si="249"/>
        <v>0</v>
      </c>
      <c r="CO97" s="861">
        <f t="shared" si="250"/>
        <v>0</v>
      </c>
      <c r="CP97" s="922">
        <f t="shared" si="251"/>
        <v>0</v>
      </c>
      <c r="CQ97" s="164" t="str">
        <f t="shared" si="335"/>
        <v/>
      </c>
      <c r="CR97" s="163">
        <f t="shared" si="336"/>
        <v>0</v>
      </c>
      <c r="CS97" s="460">
        <f t="shared" si="252"/>
        <v>0</v>
      </c>
      <c r="CT97" s="860">
        <f t="shared" si="253"/>
        <v>0</v>
      </c>
      <c r="CU97" s="861">
        <f t="shared" si="254"/>
        <v>0</v>
      </c>
      <c r="CV97" s="922">
        <f t="shared" si="255"/>
        <v>0</v>
      </c>
      <c r="CW97" s="164" t="str">
        <f t="shared" si="337"/>
        <v/>
      </c>
      <c r="CX97" s="163">
        <f t="shared" si="338"/>
        <v>0</v>
      </c>
      <c r="CY97" s="460">
        <f t="shared" si="256"/>
        <v>0</v>
      </c>
      <c r="CZ97" s="860">
        <f t="shared" si="257"/>
        <v>0</v>
      </c>
      <c r="DA97" s="861">
        <f t="shared" si="258"/>
        <v>0</v>
      </c>
      <c r="DB97" s="922">
        <f t="shared" si="259"/>
        <v>0</v>
      </c>
      <c r="DC97" s="164" t="str">
        <f t="shared" si="339"/>
        <v/>
      </c>
      <c r="DD97" s="163">
        <f t="shared" si="340"/>
        <v>0</v>
      </c>
      <c r="DE97" s="460">
        <f t="shared" si="260"/>
        <v>0</v>
      </c>
      <c r="DF97" s="860">
        <f t="shared" si="261"/>
        <v>0</v>
      </c>
      <c r="DG97" s="861">
        <f t="shared" si="262"/>
        <v>0</v>
      </c>
      <c r="DH97" s="922">
        <f t="shared" si="263"/>
        <v>0</v>
      </c>
      <c r="DI97" s="164" t="str">
        <f t="shared" si="341"/>
        <v/>
      </c>
      <c r="DJ97" s="163">
        <f t="shared" si="342"/>
        <v>0</v>
      </c>
      <c r="DK97" s="460">
        <f t="shared" si="264"/>
        <v>0</v>
      </c>
      <c r="DL97" s="860">
        <f t="shared" si="265"/>
        <v>0</v>
      </c>
      <c r="DM97" s="861">
        <f t="shared" si="266"/>
        <v>0</v>
      </c>
      <c r="DN97" s="922">
        <f t="shared" si="267"/>
        <v>0</v>
      </c>
      <c r="DO97" s="164" t="str">
        <f t="shared" si="343"/>
        <v/>
      </c>
      <c r="DP97" s="163">
        <f t="shared" si="344"/>
        <v>0</v>
      </c>
      <c r="DQ97" s="460">
        <f t="shared" si="268"/>
        <v>0</v>
      </c>
      <c r="DR97" s="860">
        <f t="shared" si="269"/>
        <v>0</v>
      </c>
      <c r="DS97" s="861">
        <f t="shared" si="270"/>
        <v>0</v>
      </c>
      <c r="DT97" s="922">
        <f t="shared" si="271"/>
        <v>0</v>
      </c>
      <c r="DU97" s="164" t="str">
        <f t="shared" si="345"/>
        <v/>
      </c>
      <c r="DV97" s="163">
        <f t="shared" si="346"/>
        <v>0</v>
      </c>
      <c r="DW97" s="460">
        <f t="shared" si="272"/>
        <v>0</v>
      </c>
      <c r="DX97" s="860">
        <f t="shared" si="273"/>
        <v>0</v>
      </c>
      <c r="DY97" s="861">
        <f t="shared" si="274"/>
        <v>0</v>
      </c>
      <c r="DZ97" s="922">
        <f t="shared" si="275"/>
        <v>0</v>
      </c>
      <c r="EA97" s="164" t="str">
        <f t="shared" si="347"/>
        <v/>
      </c>
      <c r="EB97" s="163">
        <f t="shared" si="348"/>
        <v>0</v>
      </c>
      <c r="EC97" s="460">
        <f t="shared" si="276"/>
        <v>0</v>
      </c>
      <c r="ED97" s="860">
        <f t="shared" si="277"/>
        <v>0</v>
      </c>
      <c r="EE97" s="861">
        <f t="shared" si="278"/>
        <v>0</v>
      </c>
      <c r="EF97" s="922">
        <f t="shared" si="279"/>
        <v>0</v>
      </c>
      <c r="EG97" s="164" t="str">
        <f t="shared" si="280"/>
        <v/>
      </c>
      <c r="EH97" s="163">
        <f t="shared" si="281"/>
        <v>0</v>
      </c>
      <c r="EI97" s="246"/>
      <c r="EJ97" s="246"/>
      <c r="EK97" s="155"/>
      <c r="EL97" s="22"/>
      <c r="EM97" s="163">
        <f t="shared" si="282"/>
        <v>0</v>
      </c>
      <c r="EN97" s="162">
        <f t="shared" si="283"/>
        <v>0</v>
      </c>
      <c r="EO97" s="162">
        <f t="shared" si="284"/>
        <v>0</v>
      </c>
      <c r="EP97" s="162">
        <f t="shared" si="285"/>
        <v>0</v>
      </c>
      <c r="EQ97" s="162">
        <f t="shared" si="286"/>
        <v>0</v>
      </c>
      <c r="ER97" s="162">
        <f t="shared" si="287"/>
        <v>0</v>
      </c>
      <c r="ES97" s="162">
        <f t="shared" si="299"/>
        <v>0</v>
      </c>
      <c r="ET97" s="162">
        <f t="shared" si="288"/>
        <v>0</v>
      </c>
      <c r="EU97" s="162">
        <f t="shared" si="289"/>
        <v>0</v>
      </c>
      <c r="EV97" s="162">
        <f t="shared" si="290"/>
        <v>0</v>
      </c>
      <c r="EW97" s="162">
        <f t="shared" si="291"/>
        <v>0</v>
      </c>
      <c r="EX97" s="162">
        <f t="shared" si="292"/>
        <v>0</v>
      </c>
      <c r="EY97" s="162">
        <f t="shared" si="293"/>
        <v>0</v>
      </c>
      <c r="EZ97" s="162">
        <f t="shared" si="294"/>
        <v>0</v>
      </c>
      <c r="FA97" s="162">
        <f t="shared" si="295"/>
        <v>0</v>
      </c>
      <c r="FB97" s="162">
        <f t="shared" si="296"/>
        <v>0</v>
      </c>
      <c r="FC97" s="22"/>
      <c r="FD97" s="161">
        <f t="shared" si="297"/>
        <v>35</v>
      </c>
      <c r="FE97" s="620">
        <f t="shared" si="298"/>
        <v>0</v>
      </c>
      <c r="FF97" s="160">
        <f>FF5</f>
        <v>50</v>
      </c>
      <c r="FG97" s="159" t="str">
        <f t="shared" si="300"/>
        <v/>
      </c>
      <c r="FH97" s="159" t="str">
        <f t="shared" si="301"/>
        <v/>
      </c>
      <c r="FI97" s="159" t="str">
        <f t="shared" si="302"/>
        <v/>
      </c>
      <c r="FJ97" s="159" t="str">
        <f t="shared" si="303"/>
        <v/>
      </c>
      <c r="FK97" s="159" t="str">
        <f t="shared" si="304"/>
        <v/>
      </c>
      <c r="FL97" s="159" t="str">
        <f t="shared" si="305"/>
        <v/>
      </c>
      <c r="FM97" s="159" t="str">
        <f t="shared" si="306"/>
        <v/>
      </c>
      <c r="FN97" s="159" t="str">
        <f t="shared" si="307"/>
        <v/>
      </c>
      <c r="FO97" s="159" t="str">
        <f t="shared" si="308"/>
        <v/>
      </c>
      <c r="FP97" s="159" t="str">
        <f t="shared" si="309"/>
        <v/>
      </c>
      <c r="FQ97" s="159" t="str">
        <f t="shared" si="310"/>
        <v/>
      </c>
      <c r="FR97" s="159" t="str">
        <f t="shared" si="311"/>
        <v/>
      </c>
      <c r="FS97" s="159" t="str">
        <f t="shared" si="312"/>
        <v/>
      </c>
      <c r="FT97" s="159" t="str">
        <f t="shared" si="313"/>
        <v/>
      </c>
      <c r="FU97" s="159" t="str">
        <f t="shared" si="314"/>
        <v/>
      </c>
      <c r="FV97" s="159" t="str">
        <f t="shared" si="315"/>
        <v/>
      </c>
      <c r="FW97" s="158"/>
      <c r="FX97" s="732">
        <f t="shared" si="316"/>
        <v>50</v>
      </c>
      <c r="FY97" s="732">
        <f t="shared" si="317"/>
        <v>50</v>
      </c>
      <c r="FZ97" s="732">
        <f t="shared" si="318"/>
        <v>50</v>
      </c>
      <c r="GA97" s="732">
        <f t="shared" si="319"/>
        <v>50</v>
      </c>
      <c r="GB97" s="732">
        <f t="shared" si="320"/>
        <v>50</v>
      </c>
      <c r="GC97" s="732">
        <f t="shared" si="321"/>
        <v>50</v>
      </c>
      <c r="GD97" s="732">
        <f t="shared" si="322"/>
        <v>50</v>
      </c>
      <c r="GE97" s="732">
        <f t="shared" si="323"/>
        <v>50</v>
      </c>
      <c r="GF97" s="732">
        <f t="shared" si="324"/>
        <v>50</v>
      </c>
      <c r="GG97" s="732">
        <f t="shared" si="325"/>
        <v>50</v>
      </c>
      <c r="GH97" s="732">
        <f t="shared" si="326"/>
        <v>50</v>
      </c>
      <c r="GI97" s="732">
        <f t="shared" si="327"/>
        <v>50</v>
      </c>
      <c r="GJ97" s="732">
        <f t="shared" si="328"/>
        <v>50</v>
      </c>
      <c r="GK97" s="732">
        <f t="shared" si="329"/>
        <v>50</v>
      </c>
      <c r="GL97" s="732">
        <f t="shared" si="330"/>
        <v>50</v>
      </c>
      <c r="GM97" s="732">
        <f t="shared" si="331"/>
        <v>50</v>
      </c>
      <c r="GN97" s="734">
        <v>90</v>
      </c>
      <c r="GO97" s="155"/>
      <c r="GQ97" s="19"/>
      <c r="GR97" s="450"/>
      <c r="GS97" s="1348"/>
      <c r="GT97" s="1348"/>
      <c r="GU97" s="1350"/>
      <c r="GV97" s="1352"/>
      <c r="GW97" s="1352"/>
      <c r="GX97" s="1352"/>
      <c r="GY97" s="1332"/>
      <c r="GZ97" s="1332"/>
      <c r="HA97" s="1336"/>
      <c r="HB97" s="1337"/>
      <c r="HC97" s="1337"/>
      <c r="HD97" s="1338"/>
      <c r="HE97" s="1337"/>
      <c r="HF97" s="1337"/>
      <c r="HG97" s="1340"/>
      <c r="HH97" s="19"/>
      <c r="HI97" s="380" t="s">
        <v>307</v>
      </c>
      <c r="HJ97" s="381"/>
      <c r="HK97" s="576" t="s">
        <v>405</v>
      </c>
      <c r="HL97" s="580" t="s">
        <v>315</v>
      </c>
      <c r="HM97" s="382"/>
      <c r="HN97" s="375"/>
      <c r="HO97" s="579" t="s">
        <v>13</v>
      </c>
      <c r="HP97" s="383"/>
      <c r="HQ97" s="384"/>
      <c r="HR97" s="583" t="s">
        <v>16</v>
      </c>
      <c r="HS97" s="728"/>
      <c r="HT97" s="728"/>
      <c r="HU97" s="728"/>
      <c r="HV97" s="728"/>
      <c r="HW97" s="728"/>
      <c r="HX97" s="728"/>
      <c r="HY97" s="728"/>
      <c r="HZ97" s="728"/>
      <c r="IA97" s="375"/>
      <c r="IB97" s="375"/>
      <c r="IC97" s="375"/>
      <c r="ID97" s="375"/>
      <c r="IE97" s="375"/>
      <c r="IF97" s="384"/>
      <c r="IG97" s="19"/>
      <c r="IK97" s="784" t="s">
        <v>534</v>
      </c>
    </row>
    <row r="98" spans="1:245" s="20" customFormat="1" ht="39.950000000000003" customHeight="1" x14ac:dyDescent="0.25">
      <c r="A98" s="27">
        <f>ROW()</f>
        <v>98</v>
      </c>
      <c r="B98" s="342">
        <f>IF(C98="I","",IF(ISBLANK(D98),"",IF(ISTEXT(D98),LARGE(B18:B97,1)+1,0)))</f>
        <v>76</v>
      </c>
      <c r="C98" s="344"/>
      <c r="D98" s="173" t="s">
        <v>88</v>
      </c>
      <c r="E98" s="664" t="s">
        <v>87</v>
      </c>
      <c r="F98" s="171"/>
      <c r="G98" s="856"/>
      <c r="H98" s="857"/>
      <c r="I98" s="707"/>
      <c r="J98" s="919">
        <f t="shared" si="187"/>
        <v>0</v>
      </c>
      <c r="K98" s="707"/>
      <c r="L98" s="919">
        <f t="shared" si="188"/>
        <v>0</v>
      </c>
      <c r="M98" s="707"/>
      <c r="N98" s="919">
        <f t="shared" si="189"/>
        <v>0</v>
      </c>
      <c r="O98" s="707"/>
      <c r="P98" s="919">
        <f t="shared" si="190"/>
        <v>0</v>
      </c>
      <c r="Q98" s="707"/>
      <c r="R98" s="919">
        <f t="shared" si="191"/>
        <v>0</v>
      </c>
      <c r="S98" s="707"/>
      <c r="T98" s="919">
        <f t="shared" si="192"/>
        <v>0</v>
      </c>
      <c r="U98" s="707"/>
      <c r="V98" s="919">
        <f t="shared" si="193"/>
        <v>0</v>
      </c>
      <c r="W98" s="707"/>
      <c r="X98" s="919">
        <f t="shared" si="194"/>
        <v>0</v>
      </c>
      <c r="Y98" s="707"/>
      <c r="Z98" s="919">
        <f t="shared" si="195"/>
        <v>0</v>
      </c>
      <c r="AA98" s="707"/>
      <c r="AB98" s="919">
        <f t="shared" si="196"/>
        <v>0</v>
      </c>
      <c r="AC98" s="707"/>
      <c r="AD98" s="919">
        <f t="shared" si="197"/>
        <v>0</v>
      </c>
      <c r="AE98" s="707"/>
      <c r="AF98" s="919">
        <f t="shared" si="198"/>
        <v>0</v>
      </c>
      <c r="AG98" s="707"/>
      <c r="AH98" s="919">
        <f t="shared" si="199"/>
        <v>0</v>
      </c>
      <c r="AI98" s="707"/>
      <c r="AJ98" s="919">
        <f t="shared" si="200"/>
        <v>0</v>
      </c>
      <c r="AK98" s="707"/>
      <c r="AL98" s="919">
        <f t="shared" si="350"/>
        <v>0</v>
      </c>
      <c r="AM98" s="707"/>
      <c r="AN98" s="916">
        <f t="shared" ref="AN98:AN148" si="354">FB98</f>
        <v>0</v>
      </c>
      <c r="AO98" s="178">
        <f>AO6</f>
        <v>35</v>
      </c>
      <c r="AP98" s="964">
        <f t="shared" si="201"/>
        <v>0</v>
      </c>
      <c r="AQ98" s="926">
        <f t="shared" si="202"/>
        <v>0</v>
      </c>
      <c r="AR98" s="860">
        <f t="shared" si="203"/>
        <v>0</v>
      </c>
      <c r="AS98" s="861">
        <f t="shared" si="204"/>
        <v>0</v>
      </c>
      <c r="AT98" s="922">
        <f t="shared" si="205"/>
        <v>0</v>
      </c>
      <c r="AU98" s="164" t="str">
        <f t="shared" si="206"/>
        <v/>
      </c>
      <c r="AV98" s="163">
        <f t="shared" si="207"/>
        <v>0</v>
      </c>
      <c r="AW98" s="460">
        <f t="shared" si="208"/>
        <v>0</v>
      </c>
      <c r="AX98" s="860">
        <f t="shared" si="209"/>
        <v>0</v>
      </c>
      <c r="AY98" s="861">
        <f t="shared" si="210"/>
        <v>0</v>
      </c>
      <c r="AZ98" s="922">
        <f t="shared" si="211"/>
        <v>0</v>
      </c>
      <c r="BA98" s="164" t="str">
        <f t="shared" si="212"/>
        <v/>
      </c>
      <c r="BB98" s="163">
        <f t="shared" si="213"/>
        <v>0</v>
      </c>
      <c r="BC98" s="460">
        <f t="shared" si="214"/>
        <v>0</v>
      </c>
      <c r="BD98" s="860">
        <f t="shared" si="215"/>
        <v>0</v>
      </c>
      <c r="BE98" s="861">
        <f t="shared" si="216"/>
        <v>0</v>
      </c>
      <c r="BF98" s="922">
        <f t="shared" si="217"/>
        <v>0</v>
      </c>
      <c r="BG98" s="164" t="str">
        <f t="shared" si="218"/>
        <v/>
      </c>
      <c r="BH98" s="163">
        <f t="shared" si="219"/>
        <v>0</v>
      </c>
      <c r="BI98" s="460">
        <f t="shared" si="220"/>
        <v>0</v>
      </c>
      <c r="BJ98" s="860">
        <f t="shared" si="221"/>
        <v>0</v>
      </c>
      <c r="BK98" s="861">
        <f t="shared" si="222"/>
        <v>0</v>
      </c>
      <c r="BL98" s="922">
        <f t="shared" si="223"/>
        <v>0</v>
      </c>
      <c r="BM98" s="164" t="str">
        <f t="shared" si="224"/>
        <v/>
      </c>
      <c r="BN98" s="163">
        <f t="shared" si="225"/>
        <v>0</v>
      </c>
      <c r="BO98" s="460">
        <f t="shared" si="226"/>
        <v>0</v>
      </c>
      <c r="BP98" s="860">
        <f t="shared" si="227"/>
        <v>0</v>
      </c>
      <c r="BQ98" s="861">
        <f t="shared" si="228"/>
        <v>0</v>
      </c>
      <c r="BR98" s="922">
        <f t="shared" si="229"/>
        <v>0</v>
      </c>
      <c r="BS98" s="164" t="str">
        <f t="shared" si="230"/>
        <v/>
      </c>
      <c r="BT98" s="163">
        <f t="shared" si="231"/>
        <v>0</v>
      </c>
      <c r="BU98" s="460">
        <f t="shared" si="232"/>
        <v>0</v>
      </c>
      <c r="BV98" s="860">
        <f t="shared" si="233"/>
        <v>0</v>
      </c>
      <c r="BW98" s="861">
        <f t="shared" si="234"/>
        <v>0</v>
      </c>
      <c r="BX98" s="922">
        <f t="shared" si="235"/>
        <v>0</v>
      </c>
      <c r="BY98" s="164" t="str">
        <f t="shared" si="236"/>
        <v/>
      </c>
      <c r="BZ98" s="163">
        <f t="shared" si="237"/>
        <v>0</v>
      </c>
      <c r="CA98" s="460">
        <f t="shared" si="238"/>
        <v>0</v>
      </c>
      <c r="CB98" s="860">
        <f t="shared" si="239"/>
        <v>0</v>
      </c>
      <c r="CC98" s="861">
        <f t="shared" si="240"/>
        <v>0</v>
      </c>
      <c r="CD98" s="922">
        <f t="shared" si="241"/>
        <v>0</v>
      </c>
      <c r="CE98" s="164" t="str">
        <f t="shared" si="242"/>
        <v/>
      </c>
      <c r="CF98" s="163">
        <f t="shared" si="243"/>
        <v>0</v>
      </c>
      <c r="CG98" s="460">
        <f t="shared" si="244"/>
        <v>0</v>
      </c>
      <c r="CH98" s="860">
        <f t="shared" si="245"/>
        <v>0</v>
      </c>
      <c r="CI98" s="861">
        <f t="shared" si="246"/>
        <v>0</v>
      </c>
      <c r="CJ98" s="922">
        <f t="shared" si="247"/>
        <v>0</v>
      </c>
      <c r="CK98" s="164" t="str">
        <f t="shared" si="333"/>
        <v/>
      </c>
      <c r="CL98" s="163">
        <f t="shared" si="334"/>
        <v>0</v>
      </c>
      <c r="CM98" s="460">
        <f t="shared" si="248"/>
        <v>0</v>
      </c>
      <c r="CN98" s="860">
        <f t="shared" si="249"/>
        <v>0</v>
      </c>
      <c r="CO98" s="861">
        <f t="shared" si="250"/>
        <v>0</v>
      </c>
      <c r="CP98" s="922">
        <f t="shared" si="251"/>
        <v>0</v>
      </c>
      <c r="CQ98" s="164" t="str">
        <f t="shared" si="335"/>
        <v/>
      </c>
      <c r="CR98" s="163">
        <f t="shared" si="336"/>
        <v>0</v>
      </c>
      <c r="CS98" s="460">
        <f t="shared" si="252"/>
        <v>0</v>
      </c>
      <c r="CT98" s="860">
        <f t="shared" si="253"/>
        <v>0</v>
      </c>
      <c r="CU98" s="861">
        <f t="shared" si="254"/>
        <v>0</v>
      </c>
      <c r="CV98" s="922">
        <f t="shared" si="255"/>
        <v>0</v>
      </c>
      <c r="CW98" s="164" t="str">
        <f t="shared" si="337"/>
        <v/>
      </c>
      <c r="CX98" s="163">
        <f t="shared" si="338"/>
        <v>0</v>
      </c>
      <c r="CY98" s="460">
        <f t="shared" si="256"/>
        <v>0</v>
      </c>
      <c r="CZ98" s="860">
        <f t="shared" si="257"/>
        <v>0</v>
      </c>
      <c r="DA98" s="861">
        <f t="shared" si="258"/>
        <v>0</v>
      </c>
      <c r="DB98" s="922">
        <f t="shared" si="259"/>
        <v>0</v>
      </c>
      <c r="DC98" s="164" t="str">
        <f t="shared" si="339"/>
        <v/>
      </c>
      <c r="DD98" s="163">
        <f t="shared" si="340"/>
        <v>0</v>
      </c>
      <c r="DE98" s="460">
        <f t="shared" si="260"/>
        <v>0</v>
      </c>
      <c r="DF98" s="860">
        <f t="shared" si="261"/>
        <v>0</v>
      </c>
      <c r="DG98" s="861">
        <f t="shared" si="262"/>
        <v>0</v>
      </c>
      <c r="DH98" s="922">
        <f t="shared" si="263"/>
        <v>0</v>
      </c>
      <c r="DI98" s="164" t="str">
        <f t="shared" si="341"/>
        <v/>
      </c>
      <c r="DJ98" s="163">
        <f t="shared" si="342"/>
        <v>0</v>
      </c>
      <c r="DK98" s="460">
        <f t="shared" si="264"/>
        <v>0</v>
      </c>
      <c r="DL98" s="860">
        <f t="shared" si="265"/>
        <v>0</v>
      </c>
      <c r="DM98" s="861">
        <f t="shared" si="266"/>
        <v>0</v>
      </c>
      <c r="DN98" s="922">
        <f t="shared" si="267"/>
        <v>0</v>
      </c>
      <c r="DO98" s="164" t="str">
        <f t="shared" si="343"/>
        <v/>
      </c>
      <c r="DP98" s="163">
        <f t="shared" si="344"/>
        <v>0</v>
      </c>
      <c r="DQ98" s="460">
        <f t="shared" si="268"/>
        <v>0</v>
      </c>
      <c r="DR98" s="860">
        <f t="shared" si="269"/>
        <v>0</v>
      </c>
      <c r="DS98" s="861">
        <f t="shared" si="270"/>
        <v>0</v>
      </c>
      <c r="DT98" s="922">
        <f t="shared" si="271"/>
        <v>0</v>
      </c>
      <c r="DU98" s="164" t="str">
        <f t="shared" si="345"/>
        <v/>
      </c>
      <c r="DV98" s="163">
        <f t="shared" si="346"/>
        <v>0</v>
      </c>
      <c r="DW98" s="460">
        <f t="shared" si="272"/>
        <v>0</v>
      </c>
      <c r="DX98" s="860">
        <f t="shared" si="273"/>
        <v>0</v>
      </c>
      <c r="DY98" s="861">
        <f t="shared" si="274"/>
        <v>0</v>
      </c>
      <c r="DZ98" s="922">
        <f t="shared" si="275"/>
        <v>0</v>
      </c>
      <c r="EA98" s="164" t="str">
        <f t="shared" si="347"/>
        <v/>
      </c>
      <c r="EB98" s="163">
        <f t="shared" si="348"/>
        <v>0</v>
      </c>
      <c r="EC98" s="460">
        <f t="shared" si="276"/>
        <v>0</v>
      </c>
      <c r="ED98" s="860">
        <f t="shared" si="277"/>
        <v>0</v>
      </c>
      <c r="EE98" s="861">
        <f t="shared" si="278"/>
        <v>0</v>
      </c>
      <c r="EF98" s="922">
        <f t="shared" si="279"/>
        <v>0</v>
      </c>
      <c r="EG98" s="164" t="str">
        <f t="shared" si="280"/>
        <v/>
      </c>
      <c r="EH98" s="163">
        <f t="shared" si="281"/>
        <v>0</v>
      </c>
      <c r="EI98" s="246"/>
      <c r="EJ98" s="246"/>
      <c r="EK98" s="155"/>
      <c r="EL98" s="22"/>
      <c r="EM98" s="163">
        <f t="shared" si="282"/>
        <v>0</v>
      </c>
      <c r="EN98" s="162">
        <f t="shared" si="283"/>
        <v>0</v>
      </c>
      <c r="EO98" s="162">
        <f t="shared" si="284"/>
        <v>0</v>
      </c>
      <c r="EP98" s="162">
        <f t="shared" si="285"/>
        <v>0</v>
      </c>
      <c r="EQ98" s="162">
        <f t="shared" si="286"/>
        <v>0</v>
      </c>
      <c r="ER98" s="162">
        <f t="shared" si="287"/>
        <v>0</v>
      </c>
      <c r="ES98" s="162">
        <f t="shared" si="299"/>
        <v>0</v>
      </c>
      <c r="ET98" s="162">
        <f t="shared" si="288"/>
        <v>0</v>
      </c>
      <c r="EU98" s="162">
        <f t="shared" si="289"/>
        <v>0</v>
      </c>
      <c r="EV98" s="162">
        <f t="shared" si="290"/>
        <v>0</v>
      </c>
      <c r="EW98" s="162">
        <f t="shared" si="291"/>
        <v>0</v>
      </c>
      <c r="EX98" s="162">
        <f t="shared" si="292"/>
        <v>0</v>
      </c>
      <c r="EY98" s="162">
        <f t="shared" si="293"/>
        <v>0</v>
      </c>
      <c r="EZ98" s="162">
        <f t="shared" si="294"/>
        <v>0</v>
      </c>
      <c r="FA98" s="162">
        <f t="shared" si="295"/>
        <v>0</v>
      </c>
      <c r="FB98" s="162">
        <f t="shared" si="296"/>
        <v>0</v>
      </c>
      <c r="FC98" s="22"/>
      <c r="FD98" s="161">
        <f t="shared" si="297"/>
        <v>35</v>
      </c>
      <c r="FE98" s="620">
        <f t="shared" si="298"/>
        <v>0</v>
      </c>
      <c r="FF98" s="160">
        <f>FF5</f>
        <v>50</v>
      </c>
      <c r="FG98" s="159" t="str">
        <f t="shared" si="300"/>
        <v/>
      </c>
      <c r="FH98" s="159" t="str">
        <f t="shared" si="301"/>
        <v/>
      </c>
      <c r="FI98" s="159" t="str">
        <f t="shared" si="302"/>
        <v/>
      </c>
      <c r="FJ98" s="159" t="str">
        <f t="shared" si="303"/>
        <v/>
      </c>
      <c r="FK98" s="159" t="str">
        <f t="shared" si="304"/>
        <v/>
      </c>
      <c r="FL98" s="159" t="str">
        <f t="shared" si="305"/>
        <v/>
      </c>
      <c r="FM98" s="159" t="str">
        <f t="shared" si="306"/>
        <v/>
      </c>
      <c r="FN98" s="159" t="str">
        <f t="shared" si="307"/>
        <v/>
      </c>
      <c r="FO98" s="159" t="str">
        <f t="shared" si="308"/>
        <v/>
      </c>
      <c r="FP98" s="159" t="str">
        <f t="shared" si="309"/>
        <v/>
      </c>
      <c r="FQ98" s="159" t="str">
        <f t="shared" si="310"/>
        <v/>
      </c>
      <c r="FR98" s="159" t="str">
        <f t="shared" si="311"/>
        <v/>
      </c>
      <c r="FS98" s="159" t="str">
        <f t="shared" si="312"/>
        <v/>
      </c>
      <c r="FT98" s="159" t="str">
        <f t="shared" si="313"/>
        <v/>
      </c>
      <c r="FU98" s="159" t="str">
        <f t="shared" si="314"/>
        <v/>
      </c>
      <c r="FV98" s="159" t="str">
        <f t="shared" si="315"/>
        <v/>
      </c>
      <c r="FW98" s="158"/>
      <c r="FX98" s="732">
        <f t="shared" si="316"/>
        <v>50</v>
      </c>
      <c r="FY98" s="732">
        <f t="shared" si="317"/>
        <v>50</v>
      </c>
      <c r="FZ98" s="732">
        <f t="shared" si="318"/>
        <v>50</v>
      </c>
      <c r="GA98" s="732">
        <f t="shared" si="319"/>
        <v>50</v>
      </c>
      <c r="GB98" s="732">
        <f t="shared" si="320"/>
        <v>50</v>
      </c>
      <c r="GC98" s="732">
        <f t="shared" si="321"/>
        <v>50</v>
      </c>
      <c r="GD98" s="732">
        <f t="shared" si="322"/>
        <v>50</v>
      </c>
      <c r="GE98" s="732">
        <f t="shared" si="323"/>
        <v>50</v>
      </c>
      <c r="GF98" s="732">
        <f t="shared" si="324"/>
        <v>50</v>
      </c>
      <c r="GG98" s="732">
        <f t="shared" si="325"/>
        <v>50</v>
      </c>
      <c r="GH98" s="732">
        <f t="shared" si="326"/>
        <v>50</v>
      </c>
      <c r="GI98" s="732">
        <f t="shared" si="327"/>
        <v>50</v>
      </c>
      <c r="GJ98" s="732">
        <f t="shared" si="328"/>
        <v>50</v>
      </c>
      <c r="GK98" s="732">
        <f t="shared" si="329"/>
        <v>50</v>
      </c>
      <c r="GL98" s="732">
        <f t="shared" si="330"/>
        <v>50</v>
      </c>
      <c r="GM98" s="732">
        <f t="shared" si="331"/>
        <v>50</v>
      </c>
      <c r="GN98" s="734">
        <v>91</v>
      </c>
      <c r="GO98" s="155"/>
      <c r="GQ98" s="19"/>
      <c r="GR98" s="442" t="s">
        <v>26</v>
      </c>
      <c r="GS98" s="443">
        <v>1</v>
      </c>
      <c r="GT98" s="444">
        <v>36744</v>
      </c>
      <c r="GU98" s="445">
        <v>0.47916666666666669</v>
      </c>
      <c r="GV98" s="446" t="s">
        <v>352</v>
      </c>
      <c r="GW98" s="447">
        <v>4000000</v>
      </c>
      <c r="GX98" s="448" t="s">
        <v>346</v>
      </c>
      <c r="GY98" s="1323" t="s">
        <v>355</v>
      </c>
      <c r="GZ98" s="1323"/>
      <c r="HA98" s="1324" t="s">
        <v>359</v>
      </c>
      <c r="HB98" s="1325"/>
      <c r="HC98" s="1325"/>
      <c r="HD98" s="1326"/>
      <c r="HE98" s="1327"/>
      <c r="HF98" s="1328"/>
      <c r="HG98" s="1329"/>
      <c r="HH98" s="19"/>
      <c r="HI98" s="385"/>
      <c r="HJ98" s="386"/>
      <c r="HK98" s="386"/>
      <c r="HL98" s="1330"/>
      <c r="HM98" s="1330"/>
      <c r="HN98" s="387"/>
      <c r="HO98" s="388"/>
      <c r="HP98" s="389"/>
      <c r="HQ98" s="387"/>
      <c r="HR98" s="389"/>
      <c r="HS98" s="389"/>
      <c r="HT98" s="389"/>
      <c r="HU98" s="389"/>
      <c r="HV98" s="389"/>
      <c r="HW98" s="389"/>
      <c r="HX98" s="389"/>
      <c r="HY98" s="389"/>
      <c r="HZ98" s="389"/>
      <c r="IA98" s="389"/>
      <c r="IB98" s="389"/>
      <c r="IC98" s="389"/>
      <c r="ID98" s="389"/>
      <c r="IE98" s="389"/>
      <c r="IF98" s="390"/>
      <c r="IG98" s="19"/>
      <c r="IK98" s="784" t="s">
        <v>535</v>
      </c>
    </row>
    <row r="99" spans="1:245" s="20" customFormat="1" ht="39.950000000000003" customHeight="1" x14ac:dyDescent="0.25">
      <c r="A99" s="27">
        <f>ROW()</f>
        <v>99</v>
      </c>
      <c r="B99" s="342">
        <f>IF(C99="I","",IF(ISBLANK(D99),"",IF(ISTEXT(D99),LARGE(B18:B98,1)+1,0)))</f>
        <v>77</v>
      </c>
      <c r="C99" s="344"/>
      <c r="D99" s="173" t="s">
        <v>86</v>
      </c>
      <c r="E99" s="664" t="s">
        <v>85</v>
      </c>
      <c r="F99" s="171"/>
      <c r="G99" s="856"/>
      <c r="H99" s="857"/>
      <c r="I99" s="707"/>
      <c r="J99" s="919">
        <f t="shared" si="187"/>
        <v>0</v>
      </c>
      <c r="K99" s="707"/>
      <c r="L99" s="919">
        <f t="shared" si="188"/>
        <v>0</v>
      </c>
      <c r="M99" s="707"/>
      <c r="N99" s="919">
        <f t="shared" si="189"/>
        <v>0</v>
      </c>
      <c r="O99" s="707"/>
      <c r="P99" s="919">
        <f t="shared" si="190"/>
        <v>0</v>
      </c>
      <c r="Q99" s="707"/>
      <c r="R99" s="919">
        <f t="shared" si="191"/>
        <v>0</v>
      </c>
      <c r="S99" s="707"/>
      <c r="T99" s="919">
        <f t="shared" si="192"/>
        <v>0</v>
      </c>
      <c r="U99" s="707"/>
      <c r="V99" s="919">
        <f t="shared" si="193"/>
        <v>0</v>
      </c>
      <c r="W99" s="707"/>
      <c r="X99" s="919">
        <f t="shared" si="194"/>
        <v>0</v>
      </c>
      <c r="Y99" s="707"/>
      <c r="Z99" s="919">
        <f t="shared" si="195"/>
        <v>0</v>
      </c>
      <c r="AA99" s="707"/>
      <c r="AB99" s="919">
        <f t="shared" si="196"/>
        <v>0</v>
      </c>
      <c r="AC99" s="707"/>
      <c r="AD99" s="919">
        <f t="shared" ref="AD99:AD121" si="355">EW99</f>
        <v>0</v>
      </c>
      <c r="AE99" s="707"/>
      <c r="AF99" s="919">
        <f t="shared" si="198"/>
        <v>0</v>
      </c>
      <c r="AG99" s="707"/>
      <c r="AH99" s="919">
        <f t="shared" si="199"/>
        <v>0</v>
      </c>
      <c r="AI99" s="707"/>
      <c r="AJ99" s="919">
        <f t="shared" si="200"/>
        <v>0</v>
      </c>
      <c r="AK99" s="707"/>
      <c r="AL99" s="919">
        <f t="shared" si="350"/>
        <v>0</v>
      </c>
      <c r="AM99" s="707"/>
      <c r="AN99" s="916">
        <f t="shared" si="354"/>
        <v>0</v>
      </c>
      <c r="AO99" s="178">
        <f>AO6</f>
        <v>35</v>
      </c>
      <c r="AP99" s="964">
        <f t="shared" si="201"/>
        <v>0</v>
      </c>
      <c r="AQ99" s="926">
        <f t="shared" si="202"/>
        <v>0</v>
      </c>
      <c r="AR99" s="860">
        <f t="shared" si="203"/>
        <v>0</v>
      </c>
      <c r="AS99" s="861">
        <f t="shared" si="204"/>
        <v>0</v>
      </c>
      <c r="AT99" s="922">
        <f t="shared" si="205"/>
        <v>0</v>
      </c>
      <c r="AU99" s="164" t="str">
        <f t="shared" si="206"/>
        <v/>
      </c>
      <c r="AV99" s="163">
        <f t="shared" si="207"/>
        <v>0</v>
      </c>
      <c r="AW99" s="460">
        <f t="shared" si="208"/>
        <v>0</v>
      </c>
      <c r="AX99" s="860">
        <f t="shared" si="209"/>
        <v>0</v>
      </c>
      <c r="AY99" s="861">
        <f t="shared" si="210"/>
        <v>0</v>
      </c>
      <c r="AZ99" s="922">
        <f t="shared" si="211"/>
        <v>0</v>
      </c>
      <c r="BA99" s="164" t="str">
        <f t="shared" si="212"/>
        <v/>
      </c>
      <c r="BB99" s="163">
        <f t="shared" si="213"/>
        <v>0</v>
      </c>
      <c r="BC99" s="460">
        <f t="shared" si="214"/>
        <v>0</v>
      </c>
      <c r="BD99" s="860">
        <f t="shared" si="215"/>
        <v>0</v>
      </c>
      <c r="BE99" s="861">
        <f t="shared" si="216"/>
        <v>0</v>
      </c>
      <c r="BF99" s="922">
        <f t="shared" si="217"/>
        <v>0</v>
      </c>
      <c r="BG99" s="164" t="str">
        <f t="shared" si="218"/>
        <v/>
      </c>
      <c r="BH99" s="163">
        <f t="shared" si="219"/>
        <v>0</v>
      </c>
      <c r="BI99" s="460">
        <f t="shared" si="220"/>
        <v>0</v>
      </c>
      <c r="BJ99" s="860">
        <f t="shared" si="221"/>
        <v>0</v>
      </c>
      <c r="BK99" s="861">
        <f t="shared" si="222"/>
        <v>0</v>
      </c>
      <c r="BL99" s="922">
        <f t="shared" si="223"/>
        <v>0</v>
      </c>
      <c r="BM99" s="164" t="str">
        <f t="shared" si="224"/>
        <v/>
      </c>
      <c r="BN99" s="163">
        <f t="shared" si="225"/>
        <v>0</v>
      </c>
      <c r="BO99" s="460">
        <f t="shared" si="226"/>
        <v>0</v>
      </c>
      <c r="BP99" s="860">
        <f t="shared" si="227"/>
        <v>0</v>
      </c>
      <c r="BQ99" s="861">
        <f t="shared" si="228"/>
        <v>0</v>
      </c>
      <c r="BR99" s="922">
        <f t="shared" si="229"/>
        <v>0</v>
      </c>
      <c r="BS99" s="164" t="str">
        <f t="shared" si="230"/>
        <v/>
      </c>
      <c r="BT99" s="163">
        <f t="shared" si="231"/>
        <v>0</v>
      </c>
      <c r="BU99" s="460">
        <f t="shared" si="232"/>
        <v>0</v>
      </c>
      <c r="BV99" s="860">
        <f t="shared" si="233"/>
        <v>0</v>
      </c>
      <c r="BW99" s="861">
        <f t="shared" si="234"/>
        <v>0</v>
      </c>
      <c r="BX99" s="922">
        <f t="shared" si="235"/>
        <v>0</v>
      </c>
      <c r="BY99" s="164" t="str">
        <f t="shared" si="236"/>
        <v/>
      </c>
      <c r="BZ99" s="163">
        <f t="shared" si="237"/>
        <v>0</v>
      </c>
      <c r="CA99" s="460">
        <f t="shared" si="238"/>
        <v>0</v>
      </c>
      <c r="CB99" s="860">
        <f t="shared" si="239"/>
        <v>0</v>
      </c>
      <c r="CC99" s="861">
        <f t="shared" si="240"/>
        <v>0</v>
      </c>
      <c r="CD99" s="922">
        <f t="shared" si="241"/>
        <v>0</v>
      </c>
      <c r="CE99" s="164" t="str">
        <f t="shared" si="242"/>
        <v/>
      </c>
      <c r="CF99" s="163">
        <f t="shared" si="243"/>
        <v>0</v>
      </c>
      <c r="CG99" s="460">
        <f t="shared" si="244"/>
        <v>0</v>
      </c>
      <c r="CH99" s="860">
        <f t="shared" si="245"/>
        <v>0</v>
      </c>
      <c r="CI99" s="861">
        <f t="shared" si="246"/>
        <v>0</v>
      </c>
      <c r="CJ99" s="922">
        <f t="shared" si="247"/>
        <v>0</v>
      </c>
      <c r="CK99" s="164" t="str">
        <f t="shared" si="333"/>
        <v/>
      </c>
      <c r="CL99" s="163">
        <f t="shared" si="334"/>
        <v>0</v>
      </c>
      <c r="CM99" s="460">
        <f t="shared" si="248"/>
        <v>0</v>
      </c>
      <c r="CN99" s="860">
        <f t="shared" si="249"/>
        <v>0</v>
      </c>
      <c r="CO99" s="861">
        <f t="shared" si="250"/>
        <v>0</v>
      </c>
      <c r="CP99" s="922">
        <f t="shared" si="251"/>
        <v>0</v>
      </c>
      <c r="CQ99" s="164" t="str">
        <f t="shared" si="335"/>
        <v/>
      </c>
      <c r="CR99" s="163">
        <f t="shared" si="336"/>
        <v>0</v>
      </c>
      <c r="CS99" s="460">
        <f t="shared" si="252"/>
        <v>0</v>
      </c>
      <c r="CT99" s="860">
        <f t="shared" si="253"/>
        <v>0</v>
      </c>
      <c r="CU99" s="861">
        <f t="shared" si="254"/>
        <v>0</v>
      </c>
      <c r="CV99" s="922">
        <f t="shared" si="255"/>
        <v>0</v>
      </c>
      <c r="CW99" s="164" t="str">
        <f t="shared" si="337"/>
        <v/>
      </c>
      <c r="CX99" s="163">
        <f t="shared" si="338"/>
        <v>0</v>
      </c>
      <c r="CY99" s="460">
        <f t="shared" si="256"/>
        <v>0</v>
      </c>
      <c r="CZ99" s="860">
        <f t="shared" si="257"/>
        <v>0</v>
      </c>
      <c r="DA99" s="861">
        <f t="shared" si="258"/>
        <v>0</v>
      </c>
      <c r="DB99" s="922">
        <f t="shared" si="259"/>
        <v>0</v>
      </c>
      <c r="DC99" s="164" t="str">
        <f t="shared" si="339"/>
        <v/>
      </c>
      <c r="DD99" s="163">
        <f t="shared" si="340"/>
        <v>0</v>
      </c>
      <c r="DE99" s="460">
        <f t="shared" si="260"/>
        <v>0</v>
      </c>
      <c r="DF99" s="860">
        <f t="shared" si="261"/>
        <v>0</v>
      </c>
      <c r="DG99" s="861">
        <f t="shared" si="262"/>
        <v>0</v>
      </c>
      <c r="DH99" s="922">
        <f t="shared" si="263"/>
        <v>0</v>
      </c>
      <c r="DI99" s="164" t="str">
        <f t="shared" si="341"/>
        <v/>
      </c>
      <c r="DJ99" s="163">
        <f t="shared" si="342"/>
        <v>0</v>
      </c>
      <c r="DK99" s="460">
        <f t="shared" si="264"/>
        <v>0</v>
      </c>
      <c r="DL99" s="860">
        <f t="shared" si="265"/>
        <v>0</v>
      </c>
      <c r="DM99" s="861">
        <f t="shared" si="266"/>
        <v>0</v>
      </c>
      <c r="DN99" s="922">
        <f t="shared" si="267"/>
        <v>0</v>
      </c>
      <c r="DO99" s="164" t="str">
        <f t="shared" si="343"/>
        <v/>
      </c>
      <c r="DP99" s="163">
        <f t="shared" si="344"/>
        <v>0</v>
      </c>
      <c r="DQ99" s="460">
        <f t="shared" si="268"/>
        <v>0</v>
      </c>
      <c r="DR99" s="860">
        <f t="shared" si="269"/>
        <v>0</v>
      </c>
      <c r="DS99" s="861">
        <f t="shared" si="270"/>
        <v>0</v>
      </c>
      <c r="DT99" s="922">
        <f t="shared" si="271"/>
        <v>0</v>
      </c>
      <c r="DU99" s="164" t="str">
        <f t="shared" si="345"/>
        <v/>
      </c>
      <c r="DV99" s="163">
        <f t="shared" si="346"/>
        <v>0</v>
      </c>
      <c r="DW99" s="460">
        <f t="shared" si="272"/>
        <v>0</v>
      </c>
      <c r="DX99" s="860">
        <f t="shared" si="273"/>
        <v>0</v>
      </c>
      <c r="DY99" s="861">
        <f t="shared" si="274"/>
        <v>0</v>
      </c>
      <c r="DZ99" s="922">
        <f t="shared" si="275"/>
        <v>0</v>
      </c>
      <c r="EA99" s="164" t="str">
        <f t="shared" si="347"/>
        <v/>
      </c>
      <c r="EB99" s="163">
        <f t="shared" si="348"/>
        <v>0</v>
      </c>
      <c r="EC99" s="460">
        <f t="shared" si="276"/>
        <v>0</v>
      </c>
      <c r="ED99" s="860">
        <f t="shared" si="277"/>
        <v>0</v>
      </c>
      <c r="EE99" s="861">
        <f t="shared" si="278"/>
        <v>0</v>
      </c>
      <c r="EF99" s="922">
        <f t="shared" si="279"/>
        <v>0</v>
      </c>
      <c r="EG99" s="164" t="str">
        <f t="shared" si="280"/>
        <v/>
      </c>
      <c r="EH99" s="163">
        <f t="shared" si="281"/>
        <v>0</v>
      </c>
      <c r="EI99" s="246"/>
      <c r="EJ99" s="246"/>
      <c r="EK99" s="155"/>
      <c r="EL99" s="22"/>
      <c r="EM99" s="163">
        <f t="shared" si="282"/>
        <v>0</v>
      </c>
      <c r="EN99" s="162">
        <f t="shared" si="283"/>
        <v>0</v>
      </c>
      <c r="EO99" s="162">
        <f t="shared" si="284"/>
        <v>0</v>
      </c>
      <c r="EP99" s="162">
        <f t="shared" si="285"/>
        <v>0</v>
      </c>
      <c r="EQ99" s="162">
        <f t="shared" si="286"/>
        <v>0</v>
      </c>
      <c r="ER99" s="162">
        <f t="shared" si="287"/>
        <v>0</v>
      </c>
      <c r="ES99" s="162">
        <f t="shared" si="299"/>
        <v>0</v>
      </c>
      <c r="ET99" s="162">
        <f t="shared" si="288"/>
        <v>0</v>
      </c>
      <c r="EU99" s="162">
        <f t="shared" si="289"/>
        <v>0</v>
      </c>
      <c r="EV99" s="162">
        <f t="shared" si="290"/>
        <v>0</v>
      </c>
      <c r="EW99" s="162">
        <f t="shared" si="291"/>
        <v>0</v>
      </c>
      <c r="EX99" s="162">
        <f t="shared" si="292"/>
        <v>0</v>
      </c>
      <c r="EY99" s="162">
        <f t="shared" si="293"/>
        <v>0</v>
      </c>
      <c r="EZ99" s="162">
        <f t="shared" si="294"/>
        <v>0</v>
      </c>
      <c r="FA99" s="162">
        <f t="shared" si="295"/>
        <v>0</v>
      </c>
      <c r="FB99" s="162">
        <f t="shared" si="296"/>
        <v>0</v>
      </c>
      <c r="FC99" s="22"/>
      <c r="FD99" s="161">
        <f t="shared" si="297"/>
        <v>35</v>
      </c>
      <c r="FE99" s="620">
        <f t="shared" si="298"/>
        <v>0</v>
      </c>
      <c r="FF99" s="160">
        <f>FF5</f>
        <v>50</v>
      </c>
      <c r="FG99" s="159" t="str">
        <f t="shared" si="300"/>
        <v/>
      </c>
      <c r="FH99" s="159" t="str">
        <f t="shared" si="301"/>
        <v/>
      </c>
      <c r="FI99" s="159" t="str">
        <f t="shared" si="302"/>
        <v/>
      </c>
      <c r="FJ99" s="159" t="str">
        <f t="shared" si="303"/>
        <v/>
      </c>
      <c r="FK99" s="159" t="str">
        <f t="shared" si="304"/>
        <v/>
      </c>
      <c r="FL99" s="159" t="str">
        <f t="shared" si="305"/>
        <v/>
      </c>
      <c r="FM99" s="159" t="str">
        <f t="shared" si="306"/>
        <v/>
      </c>
      <c r="FN99" s="159" t="str">
        <f t="shared" si="307"/>
        <v/>
      </c>
      <c r="FO99" s="159" t="str">
        <f t="shared" si="308"/>
        <v/>
      </c>
      <c r="FP99" s="159" t="str">
        <f t="shared" si="309"/>
        <v/>
      </c>
      <c r="FQ99" s="159" t="str">
        <f t="shared" si="310"/>
        <v/>
      </c>
      <c r="FR99" s="159" t="str">
        <f t="shared" si="311"/>
        <v/>
      </c>
      <c r="FS99" s="159" t="str">
        <f t="shared" si="312"/>
        <v/>
      </c>
      <c r="FT99" s="159" t="str">
        <f t="shared" si="313"/>
        <v/>
      </c>
      <c r="FU99" s="159" t="str">
        <f t="shared" si="314"/>
        <v/>
      </c>
      <c r="FV99" s="159" t="str">
        <f t="shared" si="315"/>
        <v/>
      </c>
      <c r="FW99" s="158"/>
      <c r="FX99" s="732">
        <f t="shared" si="316"/>
        <v>50</v>
      </c>
      <c r="FY99" s="732">
        <f t="shared" si="317"/>
        <v>50</v>
      </c>
      <c r="FZ99" s="732">
        <f t="shared" si="318"/>
        <v>50</v>
      </c>
      <c r="GA99" s="732">
        <f t="shared" si="319"/>
        <v>50</v>
      </c>
      <c r="GB99" s="732">
        <f t="shared" si="320"/>
        <v>50</v>
      </c>
      <c r="GC99" s="732">
        <f t="shared" si="321"/>
        <v>50</v>
      </c>
      <c r="GD99" s="732">
        <f t="shared" si="322"/>
        <v>50</v>
      </c>
      <c r="GE99" s="732">
        <f t="shared" si="323"/>
        <v>50</v>
      </c>
      <c r="GF99" s="732">
        <f t="shared" si="324"/>
        <v>50</v>
      </c>
      <c r="GG99" s="732">
        <f t="shared" si="325"/>
        <v>50</v>
      </c>
      <c r="GH99" s="732">
        <f t="shared" si="326"/>
        <v>50</v>
      </c>
      <c r="GI99" s="732">
        <f t="shared" si="327"/>
        <v>50</v>
      </c>
      <c r="GJ99" s="732">
        <f t="shared" si="328"/>
        <v>50</v>
      </c>
      <c r="GK99" s="732">
        <f t="shared" si="329"/>
        <v>50</v>
      </c>
      <c r="GL99" s="732">
        <f t="shared" si="330"/>
        <v>50</v>
      </c>
      <c r="GM99" s="732">
        <f t="shared" si="331"/>
        <v>50</v>
      </c>
      <c r="GN99" s="734">
        <v>92</v>
      </c>
      <c r="GO99" s="155"/>
      <c r="GQ99" s="19"/>
      <c r="GR99" s="204" t="s">
        <v>25</v>
      </c>
      <c r="GS99" s="443">
        <v>2</v>
      </c>
      <c r="GT99" s="444">
        <v>36762</v>
      </c>
      <c r="GU99" s="445">
        <v>0.35416666666666669</v>
      </c>
      <c r="GV99" s="446" t="s">
        <v>353</v>
      </c>
      <c r="GW99" s="447">
        <v>2000000</v>
      </c>
      <c r="GX99" s="448" t="s">
        <v>347</v>
      </c>
      <c r="GY99" s="1323" t="s">
        <v>356</v>
      </c>
      <c r="GZ99" s="1323"/>
      <c r="HA99" s="1324"/>
      <c r="HB99" s="1325"/>
      <c r="HC99" s="1325"/>
      <c r="HD99" s="1326"/>
      <c r="HE99" s="1327"/>
      <c r="HF99" s="1328"/>
      <c r="HG99" s="1329"/>
      <c r="HH99" s="19"/>
      <c r="HI99" s="563" t="s">
        <v>10</v>
      </c>
      <c r="HJ99" s="554"/>
      <c r="HK99" s="562">
        <f>HL27</f>
        <v>2</v>
      </c>
      <c r="HL99" s="1318">
        <v>43</v>
      </c>
      <c r="HM99" s="1318"/>
      <c r="HN99" s="577">
        <f>HL99/HL118</f>
        <v>0.46236559139784944</v>
      </c>
      <c r="HO99" s="1319">
        <v>31</v>
      </c>
      <c r="HP99" s="1319"/>
      <c r="HQ99" s="577">
        <f>HO99/HL118</f>
        <v>0.33333333333333331</v>
      </c>
      <c r="HR99" s="584" t="s">
        <v>590</v>
      </c>
      <c r="HS99" s="584"/>
      <c r="HT99" s="584"/>
      <c r="HU99" s="584"/>
      <c r="HV99" s="584"/>
      <c r="HW99" s="584"/>
      <c r="HX99" s="584"/>
      <c r="HY99" s="584"/>
      <c r="HZ99" s="584"/>
      <c r="IA99" s="584"/>
      <c r="IB99" s="584"/>
      <c r="IC99" s="584"/>
      <c r="ID99" s="584"/>
      <c r="IE99" s="584"/>
      <c r="IF99" s="585"/>
      <c r="IG99" s="19"/>
    </row>
    <row r="100" spans="1:245" s="20" customFormat="1" ht="39.950000000000003" customHeight="1" x14ac:dyDescent="0.25">
      <c r="A100" s="27">
        <f>ROW()</f>
        <v>100</v>
      </c>
      <c r="B100" s="342" t="str">
        <f>IF(C100="I","",IF(ISBLANK(D100),"",IF(ISTEXT(D100),LARGE(B18:B99,1)+1,0)))</f>
        <v/>
      </c>
      <c r="C100" s="182" t="s">
        <v>84</v>
      </c>
      <c r="D100" s="182"/>
      <c r="E100" s="665"/>
      <c r="F100" s="180"/>
      <c r="G100" s="856"/>
      <c r="H100" s="857"/>
      <c r="I100" s="707"/>
      <c r="J100" s="919">
        <f t="shared" si="187"/>
        <v>0</v>
      </c>
      <c r="K100" s="707"/>
      <c r="L100" s="919">
        <f t="shared" si="188"/>
        <v>0</v>
      </c>
      <c r="M100" s="707"/>
      <c r="N100" s="919">
        <f t="shared" si="189"/>
        <v>0</v>
      </c>
      <c r="O100" s="707"/>
      <c r="P100" s="919">
        <f t="shared" si="190"/>
        <v>0</v>
      </c>
      <c r="Q100" s="707"/>
      <c r="R100" s="919">
        <f t="shared" si="191"/>
        <v>0</v>
      </c>
      <c r="S100" s="707"/>
      <c r="T100" s="919">
        <f t="shared" si="192"/>
        <v>0</v>
      </c>
      <c r="U100" s="707"/>
      <c r="V100" s="919">
        <f t="shared" si="193"/>
        <v>0</v>
      </c>
      <c r="W100" s="707"/>
      <c r="X100" s="919">
        <f t="shared" si="194"/>
        <v>0</v>
      </c>
      <c r="Y100" s="707"/>
      <c r="Z100" s="919">
        <f t="shared" si="195"/>
        <v>0</v>
      </c>
      <c r="AA100" s="707"/>
      <c r="AB100" s="919">
        <f t="shared" si="196"/>
        <v>0</v>
      </c>
      <c r="AC100" s="707"/>
      <c r="AD100" s="919">
        <f t="shared" si="355"/>
        <v>0</v>
      </c>
      <c r="AE100" s="707"/>
      <c r="AF100" s="919">
        <f t="shared" si="198"/>
        <v>0</v>
      </c>
      <c r="AG100" s="707"/>
      <c r="AH100" s="919">
        <f t="shared" si="199"/>
        <v>0</v>
      </c>
      <c r="AI100" s="707"/>
      <c r="AJ100" s="919">
        <f t="shared" si="200"/>
        <v>0</v>
      </c>
      <c r="AK100" s="707"/>
      <c r="AL100" s="919">
        <f t="shared" si="350"/>
        <v>0</v>
      </c>
      <c r="AM100" s="707"/>
      <c r="AN100" s="916">
        <f t="shared" si="354"/>
        <v>0</v>
      </c>
      <c r="AO100" s="178">
        <f>AO6</f>
        <v>35</v>
      </c>
      <c r="AP100" s="964">
        <f t="shared" si="201"/>
        <v>0</v>
      </c>
      <c r="AQ100" s="926">
        <f t="shared" si="202"/>
        <v>0</v>
      </c>
      <c r="AR100" s="860">
        <f t="shared" si="203"/>
        <v>0</v>
      </c>
      <c r="AS100" s="861">
        <f t="shared" si="204"/>
        <v>0</v>
      </c>
      <c r="AT100" s="922">
        <f t="shared" si="205"/>
        <v>0</v>
      </c>
      <c r="AU100" s="164" t="str">
        <f t="shared" si="206"/>
        <v/>
      </c>
      <c r="AV100" s="163">
        <f t="shared" si="207"/>
        <v>0</v>
      </c>
      <c r="AW100" s="460">
        <f t="shared" si="208"/>
        <v>0</v>
      </c>
      <c r="AX100" s="860">
        <f t="shared" si="209"/>
        <v>0</v>
      </c>
      <c r="AY100" s="861">
        <f t="shared" si="210"/>
        <v>0</v>
      </c>
      <c r="AZ100" s="922">
        <f t="shared" si="211"/>
        <v>0</v>
      </c>
      <c r="BA100" s="164" t="str">
        <f t="shared" si="212"/>
        <v/>
      </c>
      <c r="BB100" s="163">
        <f t="shared" si="213"/>
        <v>0</v>
      </c>
      <c r="BC100" s="460">
        <f t="shared" si="214"/>
        <v>0</v>
      </c>
      <c r="BD100" s="860">
        <f t="shared" si="215"/>
        <v>0</v>
      </c>
      <c r="BE100" s="861">
        <f t="shared" si="216"/>
        <v>0</v>
      </c>
      <c r="BF100" s="922">
        <f t="shared" si="217"/>
        <v>0</v>
      </c>
      <c r="BG100" s="164" t="str">
        <f t="shared" si="218"/>
        <v/>
      </c>
      <c r="BH100" s="163">
        <f t="shared" si="219"/>
        <v>0</v>
      </c>
      <c r="BI100" s="460">
        <f t="shared" si="220"/>
        <v>0</v>
      </c>
      <c r="BJ100" s="860">
        <f t="shared" si="221"/>
        <v>0</v>
      </c>
      <c r="BK100" s="861">
        <f t="shared" si="222"/>
        <v>0</v>
      </c>
      <c r="BL100" s="922">
        <f t="shared" si="223"/>
        <v>0</v>
      </c>
      <c r="BM100" s="164" t="str">
        <f t="shared" si="224"/>
        <v/>
      </c>
      <c r="BN100" s="163">
        <f t="shared" si="225"/>
        <v>0</v>
      </c>
      <c r="BO100" s="460">
        <f t="shared" si="226"/>
        <v>0</v>
      </c>
      <c r="BP100" s="860">
        <f t="shared" si="227"/>
        <v>0</v>
      </c>
      <c r="BQ100" s="861">
        <f t="shared" si="228"/>
        <v>0</v>
      </c>
      <c r="BR100" s="922">
        <f t="shared" si="229"/>
        <v>0</v>
      </c>
      <c r="BS100" s="164" t="str">
        <f t="shared" si="230"/>
        <v/>
      </c>
      <c r="BT100" s="163">
        <f t="shared" si="231"/>
        <v>0</v>
      </c>
      <c r="BU100" s="460">
        <f t="shared" si="232"/>
        <v>0</v>
      </c>
      <c r="BV100" s="860">
        <f t="shared" si="233"/>
        <v>0</v>
      </c>
      <c r="BW100" s="861">
        <f t="shared" si="234"/>
        <v>0</v>
      </c>
      <c r="BX100" s="922">
        <f t="shared" si="235"/>
        <v>0</v>
      </c>
      <c r="BY100" s="164" t="str">
        <f t="shared" si="236"/>
        <v/>
      </c>
      <c r="BZ100" s="163">
        <f t="shared" si="237"/>
        <v>0</v>
      </c>
      <c r="CA100" s="460">
        <f t="shared" si="238"/>
        <v>0</v>
      </c>
      <c r="CB100" s="860">
        <f t="shared" si="239"/>
        <v>0</v>
      </c>
      <c r="CC100" s="861">
        <f t="shared" si="240"/>
        <v>0</v>
      </c>
      <c r="CD100" s="922">
        <f t="shared" si="241"/>
        <v>0</v>
      </c>
      <c r="CE100" s="164" t="str">
        <f t="shared" si="242"/>
        <v/>
      </c>
      <c r="CF100" s="163">
        <f t="shared" si="243"/>
        <v>0</v>
      </c>
      <c r="CG100" s="460">
        <f t="shared" si="244"/>
        <v>0</v>
      </c>
      <c r="CH100" s="860">
        <f t="shared" si="245"/>
        <v>0</v>
      </c>
      <c r="CI100" s="861">
        <f t="shared" si="246"/>
        <v>0</v>
      </c>
      <c r="CJ100" s="922">
        <f t="shared" si="247"/>
        <v>0</v>
      </c>
      <c r="CK100" s="164" t="str">
        <f t="shared" si="333"/>
        <v/>
      </c>
      <c r="CL100" s="163">
        <f t="shared" si="334"/>
        <v>0</v>
      </c>
      <c r="CM100" s="460">
        <f t="shared" si="248"/>
        <v>0</v>
      </c>
      <c r="CN100" s="860">
        <f t="shared" si="249"/>
        <v>0</v>
      </c>
      <c r="CO100" s="861">
        <f t="shared" si="250"/>
        <v>0</v>
      </c>
      <c r="CP100" s="922">
        <f t="shared" si="251"/>
        <v>0</v>
      </c>
      <c r="CQ100" s="164" t="str">
        <f t="shared" si="335"/>
        <v/>
      </c>
      <c r="CR100" s="163">
        <f t="shared" si="336"/>
        <v>0</v>
      </c>
      <c r="CS100" s="460">
        <f t="shared" si="252"/>
        <v>0</v>
      </c>
      <c r="CT100" s="860">
        <f t="shared" si="253"/>
        <v>0</v>
      </c>
      <c r="CU100" s="861">
        <f t="shared" si="254"/>
        <v>0</v>
      </c>
      <c r="CV100" s="922">
        <f t="shared" si="255"/>
        <v>0</v>
      </c>
      <c r="CW100" s="164" t="str">
        <f t="shared" si="337"/>
        <v/>
      </c>
      <c r="CX100" s="163">
        <f t="shared" si="338"/>
        <v>0</v>
      </c>
      <c r="CY100" s="460">
        <f t="shared" si="256"/>
        <v>0</v>
      </c>
      <c r="CZ100" s="860">
        <f t="shared" si="257"/>
        <v>0</v>
      </c>
      <c r="DA100" s="861">
        <f t="shared" si="258"/>
        <v>0</v>
      </c>
      <c r="DB100" s="922">
        <f t="shared" si="259"/>
        <v>0</v>
      </c>
      <c r="DC100" s="164" t="str">
        <f t="shared" si="339"/>
        <v/>
      </c>
      <c r="DD100" s="163">
        <f t="shared" si="340"/>
        <v>0</v>
      </c>
      <c r="DE100" s="460">
        <f t="shared" si="260"/>
        <v>0</v>
      </c>
      <c r="DF100" s="860">
        <f t="shared" si="261"/>
        <v>0</v>
      </c>
      <c r="DG100" s="861">
        <f t="shared" si="262"/>
        <v>0</v>
      </c>
      <c r="DH100" s="922">
        <f t="shared" si="263"/>
        <v>0</v>
      </c>
      <c r="DI100" s="164" t="str">
        <f t="shared" si="341"/>
        <v/>
      </c>
      <c r="DJ100" s="163">
        <f t="shared" si="342"/>
        <v>0</v>
      </c>
      <c r="DK100" s="460">
        <f t="shared" si="264"/>
        <v>0</v>
      </c>
      <c r="DL100" s="860">
        <f t="shared" si="265"/>
        <v>0</v>
      </c>
      <c r="DM100" s="861">
        <f t="shared" si="266"/>
        <v>0</v>
      </c>
      <c r="DN100" s="922">
        <f t="shared" si="267"/>
        <v>0</v>
      </c>
      <c r="DO100" s="164" t="str">
        <f t="shared" si="343"/>
        <v/>
      </c>
      <c r="DP100" s="163">
        <f t="shared" si="344"/>
        <v>0</v>
      </c>
      <c r="DQ100" s="460">
        <f t="shared" si="268"/>
        <v>0</v>
      </c>
      <c r="DR100" s="860">
        <f t="shared" si="269"/>
        <v>0</v>
      </c>
      <c r="DS100" s="861">
        <f t="shared" si="270"/>
        <v>0</v>
      </c>
      <c r="DT100" s="922">
        <f t="shared" si="271"/>
        <v>0</v>
      </c>
      <c r="DU100" s="164" t="str">
        <f t="shared" si="345"/>
        <v/>
      </c>
      <c r="DV100" s="163">
        <f t="shared" si="346"/>
        <v>0</v>
      </c>
      <c r="DW100" s="460">
        <f t="shared" si="272"/>
        <v>0</v>
      </c>
      <c r="DX100" s="860">
        <f t="shared" si="273"/>
        <v>0</v>
      </c>
      <c r="DY100" s="861">
        <f t="shared" si="274"/>
        <v>0</v>
      </c>
      <c r="DZ100" s="922">
        <f t="shared" si="275"/>
        <v>0</v>
      </c>
      <c r="EA100" s="164" t="str">
        <f t="shared" si="347"/>
        <v/>
      </c>
      <c r="EB100" s="163">
        <f t="shared" si="348"/>
        <v>0</v>
      </c>
      <c r="EC100" s="460">
        <f t="shared" si="276"/>
        <v>0</v>
      </c>
      <c r="ED100" s="860">
        <f t="shared" si="277"/>
        <v>0</v>
      </c>
      <c r="EE100" s="861">
        <f t="shared" si="278"/>
        <v>0</v>
      </c>
      <c r="EF100" s="922">
        <f t="shared" si="279"/>
        <v>0</v>
      </c>
      <c r="EG100" s="164" t="str">
        <f t="shared" si="280"/>
        <v/>
      </c>
      <c r="EH100" s="163">
        <f t="shared" si="281"/>
        <v>0</v>
      </c>
      <c r="EI100" s="246"/>
      <c r="EJ100" s="246"/>
      <c r="EK100" s="155"/>
      <c r="EL100" s="22"/>
      <c r="EM100" s="163">
        <f t="shared" si="282"/>
        <v>0</v>
      </c>
      <c r="EN100" s="162">
        <f t="shared" si="283"/>
        <v>0</v>
      </c>
      <c r="EO100" s="162">
        <f t="shared" si="284"/>
        <v>0</v>
      </c>
      <c r="EP100" s="162">
        <f t="shared" si="285"/>
        <v>0</v>
      </c>
      <c r="EQ100" s="162">
        <f t="shared" si="286"/>
        <v>0</v>
      </c>
      <c r="ER100" s="162">
        <f t="shared" si="287"/>
        <v>0</v>
      </c>
      <c r="ES100" s="162">
        <f t="shared" si="299"/>
        <v>0</v>
      </c>
      <c r="ET100" s="162">
        <f t="shared" si="288"/>
        <v>0</v>
      </c>
      <c r="EU100" s="162">
        <f t="shared" si="289"/>
        <v>0</v>
      </c>
      <c r="EV100" s="162">
        <f t="shared" si="290"/>
        <v>0</v>
      </c>
      <c r="EW100" s="162">
        <f t="shared" si="291"/>
        <v>0</v>
      </c>
      <c r="EX100" s="162">
        <f t="shared" si="292"/>
        <v>0</v>
      </c>
      <c r="EY100" s="162">
        <f t="shared" si="293"/>
        <v>0</v>
      </c>
      <c r="EZ100" s="162">
        <f t="shared" si="294"/>
        <v>0</v>
      </c>
      <c r="FA100" s="162">
        <f t="shared" si="295"/>
        <v>0</v>
      </c>
      <c r="FB100" s="162">
        <f t="shared" si="296"/>
        <v>0</v>
      </c>
      <c r="FC100" s="22"/>
      <c r="FD100" s="161">
        <f t="shared" si="297"/>
        <v>35</v>
      </c>
      <c r="FE100" s="620">
        <f t="shared" si="298"/>
        <v>0</v>
      </c>
      <c r="FF100" s="160">
        <f>FF5</f>
        <v>50</v>
      </c>
      <c r="FG100" s="159" t="str">
        <f t="shared" si="300"/>
        <v/>
      </c>
      <c r="FH100" s="159" t="str">
        <f t="shared" si="301"/>
        <v/>
      </c>
      <c r="FI100" s="159" t="str">
        <f t="shared" si="302"/>
        <v/>
      </c>
      <c r="FJ100" s="159" t="str">
        <f t="shared" si="303"/>
        <v/>
      </c>
      <c r="FK100" s="159" t="str">
        <f t="shared" si="304"/>
        <v/>
      </c>
      <c r="FL100" s="159" t="str">
        <f t="shared" si="305"/>
        <v/>
      </c>
      <c r="FM100" s="159" t="str">
        <f t="shared" si="306"/>
        <v/>
      </c>
      <c r="FN100" s="159" t="str">
        <f t="shared" si="307"/>
        <v/>
      </c>
      <c r="FO100" s="159" t="str">
        <f t="shared" si="308"/>
        <v/>
      </c>
      <c r="FP100" s="159" t="str">
        <f t="shared" si="309"/>
        <v/>
      </c>
      <c r="FQ100" s="159" t="str">
        <f t="shared" si="310"/>
        <v/>
      </c>
      <c r="FR100" s="159" t="str">
        <f t="shared" si="311"/>
        <v/>
      </c>
      <c r="FS100" s="159" t="str">
        <f t="shared" si="312"/>
        <v/>
      </c>
      <c r="FT100" s="159" t="str">
        <f t="shared" si="313"/>
        <v/>
      </c>
      <c r="FU100" s="159" t="str">
        <f t="shared" si="314"/>
        <v/>
      </c>
      <c r="FV100" s="159" t="str">
        <f t="shared" si="315"/>
        <v/>
      </c>
      <c r="FW100" s="158"/>
      <c r="FX100" s="732">
        <f t="shared" si="316"/>
        <v>50</v>
      </c>
      <c r="FY100" s="732">
        <f t="shared" si="317"/>
        <v>50</v>
      </c>
      <c r="FZ100" s="732">
        <f t="shared" si="318"/>
        <v>50</v>
      </c>
      <c r="GA100" s="732">
        <f t="shared" si="319"/>
        <v>50</v>
      </c>
      <c r="GB100" s="732">
        <f t="shared" si="320"/>
        <v>50</v>
      </c>
      <c r="GC100" s="732">
        <f t="shared" si="321"/>
        <v>50</v>
      </c>
      <c r="GD100" s="732">
        <f t="shared" si="322"/>
        <v>50</v>
      </c>
      <c r="GE100" s="732">
        <f t="shared" si="323"/>
        <v>50</v>
      </c>
      <c r="GF100" s="732">
        <f t="shared" si="324"/>
        <v>50</v>
      </c>
      <c r="GG100" s="732">
        <f t="shared" si="325"/>
        <v>50</v>
      </c>
      <c r="GH100" s="732">
        <f t="shared" si="326"/>
        <v>50</v>
      </c>
      <c r="GI100" s="732">
        <f t="shared" si="327"/>
        <v>50</v>
      </c>
      <c r="GJ100" s="732">
        <f t="shared" si="328"/>
        <v>50</v>
      </c>
      <c r="GK100" s="732">
        <f t="shared" si="329"/>
        <v>50</v>
      </c>
      <c r="GL100" s="732">
        <f t="shared" si="330"/>
        <v>50</v>
      </c>
      <c r="GM100" s="732">
        <f t="shared" si="331"/>
        <v>50</v>
      </c>
      <c r="GN100" s="734">
        <v>93</v>
      </c>
      <c r="GO100" s="155"/>
      <c r="GQ100" s="19"/>
      <c r="GR100" s="203" t="s">
        <v>24</v>
      </c>
      <c r="GS100" s="443">
        <v>3</v>
      </c>
      <c r="GT100" s="444"/>
      <c r="GU100" s="445"/>
      <c r="GV100" s="446"/>
      <c r="GW100" s="447"/>
      <c r="GX100" s="448"/>
      <c r="GY100" s="1323"/>
      <c r="GZ100" s="1323"/>
      <c r="HA100" s="1324"/>
      <c r="HB100" s="1325"/>
      <c r="HC100" s="1325"/>
      <c r="HD100" s="1326"/>
      <c r="HE100" s="1327"/>
      <c r="HF100" s="1328"/>
      <c r="HG100" s="1329"/>
      <c r="HH100" s="19"/>
      <c r="HI100" s="564" t="s">
        <v>8</v>
      </c>
      <c r="HJ100" s="555"/>
      <c r="HK100" s="562">
        <f>HM27</f>
        <v>2</v>
      </c>
      <c r="HL100" s="1318">
        <v>30</v>
      </c>
      <c r="HM100" s="1318"/>
      <c r="HN100" s="577">
        <f>HL100/HL118</f>
        <v>0.32258064516129031</v>
      </c>
      <c r="HO100" s="1319">
        <v>31</v>
      </c>
      <c r="HP100" s="1319"/>
      <c r="HQ100" s="577">
        <f>HO100/HL118</f>
        <v>0.33333333333333331</v>
      </c>
      <c r="HR100" s="586" t="s">
        <v>591</v>
      </c>
      <c r="HS100" s="729"/>
      <c r="HT100" s="729"/>
      <c r="HU100" s="729"/>
      <c r="HV100" s="729"/>
      <c r="HW100" s="729"/>
      <c r="HX100" s="729"/>
      <c r="HY100" s="729"/>
      <c r="HZ100" s="729"/>
      <c r="IA100" s="586"/>
      <c r="IB100" s="586"/>
      <c r="IC100" s="586"/>
      <c r="ID100" s="586"/>
      <c r="IE100" s="586"/>
      <c r="IF100" s="587"/>
      <c r="IG100" s="19"/>
      <c r="IK100" s="784" t="s">
        <v>537</v>
      </c>
    </row>
    <row r="101" spans="1:245" s="20" customFormat="1" ht="51.75" customHeight="1" x14ac:dyDescent="0.25">
      <c r="A101" s="27">
        <f>ROW()</f>
        <v>101</v>
      </c>
      <c r="B101" s="342">
        <f>IF(C101="I","",IF(ISBLANK(D101),"",IF(ISTEXT(D101),LARGE(B18:B100,1)+1,0)))</f>
        <v>78</v>
      </c>
      <c r="C101" s="344"/>
      <c r="D101" s="183" t="s">
        <v>83</v>
      </c>
      <c r="E101" s="664" t="s">
        <v>80</v>
      </c>
      <c r="F101" s="171"/>
      <c r="G101" s="856"/>
      <c r="H101" s="857"/>
      <c r="I101" s="707"/>
      <c r="J101" s="919">
        <f t="shared" si="187"/>
        <v>0</v>
      </c>
      <c r="K101" s="707"/>
      <c r="L101" s="919">
        <f t="shared" si="188"/>
        <v>0</v>
      </c>
      <c r="M101" s="707"/>
      <c r="N101" s="919">
        <f t="shared" si="189"/>
        <v>0</v>
      </c>
      <c r="O101" s="707"/>
      <c r="P101" s="919">
        <f t="shared" si="190"/>
        <v>0</v>
      </c>
      <c r="Q101" s="707"/>
      <c r="R101" s="919">
        <f t="shared" si="191"/>
        <v>0</v>
      </c>
      <c r="S101" s="707"/>
      <c r="T101" s="919">
        <f t="shared" si="192"/>
        <v>0</v>
      </c>
      <c r="U101" s="707"/>
      <c r="V101" s="919">
        <f t="shared" si="193"/>
        <v>0</v>
      </c>
      <c r="W101" s="707"/>
      <c r="X101" s="919">
        <f t="shared" si="194"/>
        <v>0</v>
      </c>
      <c r="Y101" s="707"/>
      <c r="Z101" s="919">
        <f t="shared" si="195"/>
        <v>0</v>
      </c>
      <c r="AA101" s="707"/>
      <c r="AB101" s="919">
        <f t="shared" si="196"/>
        <v>0</v>
      </c>
      <c r="AC101" s="707"/>
      <c r="AD101" s="919">
        <f t="shared" si="355"/>
        <v>0</v>
      </c>
      <c r="AE101" s="707"/>
      <c r="AF101" s="919">
        <f t="shared" si="198"/>
        <v>0</v>
      </c>
      <c r="AG101" s="707"/>
      <c r="AH101" s="919">
        <f t="shared" si="199"/>
        <v>0</v>
      </c>
      <c r="AI101" s="707"/>
      <c r="AJ101" s="919">
        <f t="shared" si="200"/>
        <v>0</v>
      </c>
      <c r="AK101" s="707"/>
      <c r="AL101" s="919">
        <f t="shared" si="350"/>
        <v>0</v>
      </c>
      <c r="AM101" s="707"/>
      <c r="AN101" s="916">
        <f t="shared" si="354"/>
        <v>0</v>
      </c>
      <c r="AO101" s="178">
        <f>AO6</f>
        <v>35</v>
      </c>
      <c r="AP101" s="964">
        <f t="shared" si="201"/>
        <v>0</v>
      </c>
      <c r="AQ101" s="926">
        <f t="shared" si="202"/>
        <v>0</v>
      </c>
      <c r="AR101" s="860">
        <f t="shared" si="203"/>
        <v>0</v>
      </c>
      <c r="AS101" s="861">
        <f t="shared" si="204"/>
        <v>0</v>
      </c>
      <c r="AT101" s="922">
        <f t="shared" si="205"/>
        <v>0</v>
      </c>
      <c r="AU101" s="164" t="str">
        <f t="shared" si="206"/>
        <v/>
      </c>
      <c r="AV101" s="163">
        <f t="shared" si="207"/>
        <v>0</v>
      </c>
      <c r="AW101" s="460">
        <f t="shared" si="208"/>
        <v>0</v>
      </c>
      <c r="AX101" s="860">
        <f t="shared" si="209"/>
        <v>0</v>
      </c>
      <c r="AY101" s="861">
        <f t="shared" si="210"/>
        <v>0</v>
      </c>
      <c r="AZ101" s="922">
        <f t="shared" si="211"/>
        <v>0</v>
      </c>
      <c r="BA101" s="164" t="str">
        <f t="shared" si="212"/>
        <v/>
      </c>
      <c r="BB101" s="163">
        <f t="shared" si="213"/>
        <v>0</v>
      </c>
      <c r="BC101" s="460">
        <f t="shared" si="214"/>
        <v>0</v>
      </c>
      <c r="BD101" s="860">
        <f t="shared" si="215"/>
        <v>0</v>
      </c>
      <c r="BE101" s="861">
        <f t="shared" si="216"/>
        <v>0</v>
      </c>
      <c r="BF101" s="922">
        <f t="shared" si="217"/>
        <v>0</v>
      </c>
      <c r="BG101" s="164" t="str">
        <f t="shared" si="218"/>
        <v/>
      </c>
      <c r="BH101" s="163">
        <f t="shared" si="219"/>
        <v>0</v>
      </c>
      <c r="BI101" s="460">
        <f t="shared" si="220"/>
        <v>0</v>
      </c>
      <c r="BJ101" s="860">
        <f t="shared" si="221"/>
        <v>0</v>
      </c>
      <c r="BK101" s="861">
        <f t="shared" si="222"/>
        <v>0</v>
      </c>
      <c r="BL101" s="922">
        <f t="shared" si="223"/>
        <v>0</v>
      </c>
      <c r="BM101" s="164" t="str">
        <f t="shared" si="224"/>
        <v/>
      </c>
      <c r="BN101" s="163">
        <f t="shared" si="225"/>
        <v>0</v>
      </c>
      <c r="BO101" s="460">
        <f t="shared" si="226"/>
        <v>0</v>
      </c>
      <c r="BP101" s="860">
        <f t="shared" si="227"/>
        <v>0</v>
      </c>
      <c r="BQ101" s="861">
        <f t="shared" si="228"/>
        <v>0</v>
      </c>
      <c r="BR101" s="922">
        <f t="shared" si="229"/>
        <v>0</v>
      </c>
      <c r="BS101" s="164" t="str">
        <f t="shared" si="230"/>
        <v/>
      </c>
      <c r="BT101" s="163">
        <f t="shared" si="231"/>
        <v>0</v>
      </c>
      <c r="BU101" s="460">
        <f t="shared" si="232"/>
        <v>0</v>
      </c>
      <c r="BV101" s="860">
        <f t="shared" si="233"/>
        <v>0</v>
      </c>
      <c r="BW101" s="861">
        <f t="shared" si="234"/>
        <v>0</v>
      </c>
      <c r="BX101" s="922">
        <f t="shared" si="235"/>
        <v>0</v>
      </c>
      <c r="BY101" s="164" t="str">
        <f t="shared" si="236"/>
        <v/>
      </c>
      <c r="BZ101" s="163">
        <f t="shared" si="237"/>
        <v>0</v>
      </c>
      <c r="CA101" s="460">
        <f t="shared" si="238"/>
        <v>0</v>
      </c>
      <c r="CB101" s="860">
        <f t="shared" si="239"/>
        <v>0</v>
      </c>
      <c r="CC101" s="861">
        <f t="shared" si="240"/>
        <v>0</v>
      </c>
      <c r="CD101" s="922">
        <f t="shared" si="241"/>
        <v>0</v>
      </c>
      <c r="CE101" s="164" t="str">
        <f t="shared" si="242"/>
        <v/>
      </c>
      <c r="CF101" s="163">
        <f t="shared" si="243"/>
        <v>0</v>
      </c>
      <c r="CG101" s="460">
        <f t="shared" si="244"/>
        <v>0</v>
      </c>
      <c r="CH101" s="860">
        <f t="shared" si="245"/>
        <v>0</v>
      </c>
      <c r="CI101" s="861">
        <f t="shared" si="246"/>
        <v>0</v>
      </c>
      <c r="CJ101" s="922">
        <f t="shared" si="247"/>
        <v>0</v>
      </c>
      <c r="CK101" s="164" t="str">
        <f t="shared" si="333"/>
        <v/>
      </c>
      <c r="CL101" s="163">
        <f t="shared" si="334"/>
        <v>0</v>
      </c>
      <c r="CM101" s="460">
        <f t="shared" si="248"/>
        <v>0</v>
      </c>
      <c r="CN101" s="860">
        <f t="shared" si="249"/>
        <v>0</v>
      </c>
      <c r="CO101" s="861">
        <f t="shared" si="250"/>
        <v>0</v>
      </c>
      <c r="CP101" s="922">
        <f t="shared" si="251"/>
        <v>0</v>
      </c>
      <c r="CQ101" s="164" t="str">
        <f t="shared" si="335"/>
        <v/>
      </c>
      <c r="CR101" s="163">
        <f t="shared" si="336"/>
        <v>0</v>
      </c>
      <c r="CS101" s="460">
        <f t="shared" si="252"/>
        <v>0</v>
      </c>
      <c r="CT101" s="860">
        <f t="shared" si="253"/>
        <v>0</v>
      </c>
      <c r="CU101" s="861">
        <f t="shared" si="254"/>
        <v>0</v>
      </c>
      <c r="CV101" s="922">
        <f t="shared" si="255"/>
        <v>0</v>
      </c>
      <c r="CW101" s="164" t="str">
        <f t="shared" si="337"/>
        <v/>
      </c>
      <c r="CX101" s="163">
        <f t="shared" si="338"/>
        <v>0</v>
      </c>
      <c r="CY101" s="460">
        <f t="shared" si="256"/>
        <v>0</v>
      </c>
      <c r="CZ101" s="860">
        <f t="shared" si="257"/>
        <v>0</v>
      </c>
      <c r="DA101" s="861">
        <f t="shared" si="258"/>
        <v>0</v>
      </c>
      <c r="DB101" s="922">
        <f t="shared" si="259"/>
        <v>0</v>
      </c>
      <c r="DC101" s="164" t="str">
        <f t="shared" si="339"/>
        <v/>
      </c>
      <c r="DD101" s="163">
        <f t="shared" si="340"/>
        <v>0</v>
      </c>
      <c r="DE101" s="460">
        <f t="shared" si="260"/>
        <v>0</v>
      </c>
      <c r="DF101" s="860">
        <f t="shared" si="261"/>
        <v>0</v>
      </c>
      <c r="DG101" s="861">
        <f t="shared" si="262"/>
        <v>0</v>
      </c>
      <c r="DH101" s="922">
        <f t="shared" si="263"/>
        <v>0</v>
      </c>
      <c r="DI101" s="164" t="str">
        <f t="shared" si="341"/>
        <v/>
      </c>
      <c r="DJ101" s="163">
        <f t="shared" si="342"/>
        <v>0</v>
      </c>
      <c r="DK101" s="460">
        <f t="shared" si="264"/>
        <v>0</v>
      </c>
      <c r="DL101" s="860">
        <f t="shared" si="265"/>
        <v>0</v>
      </c>
      <c r="DM101" s="861">
        <f t="shared" si="266"/>
        <v>0</v>
      </c>
      <c r="DN101" s="922">
        <f t="shared" si="267"/>
        <v>0</v>
      </c>
      <c r="DO101" s="164" t="str">
        <f t="shared" si="343"/>
        <v/>
      </c>
      <c r="DP101" s="163">
        <f t="shared" si="344"/>
        <v>0</v>
      </c>
      <c r="DQ101" s="460">
        <f t="shared" si="268"/>
        <v>0</v>
      </c>
      <c r="DR101" s="860">
        <f t="shared" si="269"/>
        <v>0</v>
      </c>
      <c r="DS101" s="861">
        <f t="shared" si="270"/>
        <v>0</v>
      </c>
      <c r="DT101" s="922">
        <f t="shared" si="271"/>
        <v>0</v>
      </c>
      <c r="DU101" s="164" t="str">
        <f t="shared" si="345"/>
        <v/>
      </c>
      <c r="DV101" s="163">
        <f t="shared" si="346"/>
        <v>0</v>
      </c>
      <c r="DW101" s="460">
        <f t="shared" si="272"/>
        <v>0</v>
      </c>
      <c r="DX101" s="860">
        <f t="shared" si="273"/>
        <v>0</v>
      </c>
      <c r="DY101" s="861">
        <f t="shared" si="274"/>
        <v>0</v>
      </c>
      <c r="DZ101" s="922">
        <f t="shared" si="275"/>
        <v>0</v>
      </c>
      <c r="EA101" s="164" t="str">
        <f t="shared" si="347"/>
        <v/>
      </c>
      <c r="EB101" s="163">
        <f t="shared" si="348"/>
        <v>0</v>
      </c>
      <c r="EC101" s="460">
        <f t="shared" si="276"/>
        <v>0</v>
      </c>
      <c r="ED101" s="860">
        <f t="shared" si="277"/>
        <v>0</v>
      </c>
      <c r="EE101" s="861">
        <f t="shared" si="278"/>
        <v>0</v>
      </c>
      <c r="EF101" s="922">
        <f t="shared" si="279"/>
        <v>0</v>
      </c>
      <c r="EG101" s="164" t="str">
        <f t="shared" si="280"/>
        <v/>
      </c>
      <c r="EH101" s="163">
        <f t="shared" si="281"/>
        <v>0</v>
      </c>
      <c r="EI101" s="246"/>
      <c r="EJ101" s="246"/>
      <c r="EK101" s="155"/>
      <c r="EL101" s="22"/>
      <c r="EM101" s="163">
        <f t="shared" si="282"/>
        <v>0</v>
      </c>
      <c r="EN101" s="162">
        <f t="shared" si="283"/>
        <v>0</v>
      </c>
      <c r="EO101" s="162">
        <f t="shared" si="284"/>
        <v>0</v>
      </c>
      <c r="EP101" s="162">
        <f t="shared" si="285"/>
        <v>0</v>
      </c>
      <c r="EQ101" s="162">
        <f t="shared" si="286"/>
        <v>0</v>
      </c>
      <c r="ER101" s="162">
        <f t="shared" si="287"/>
        <v>0</v>
      </c>
      <c r="ES101" s="162">
        <f t="shared" si="299"/>
        <v>0</v>
      </c>
      <c r="ET101" s="162">
        <f t="shared" si="288"/>
        <v>0</v>
      </c>
      <c r="EU101" s="162">
        <f t="shared" si="289"/>
        <v>0</v>
      </c>
      <c r="EV101" s="162">
        <f t="shared" si="290"/>
        <v>0</v>
      </c>
      <c r="EW101" s="162">
        <f t="shared" si="291"/>
        <v>0</v>
      </c>
      <c r="EX101" s="162">
        <f t="shared" si="292"/>
        <v>0</v>
      </c>
      <c r="EY101" s="162">
        <f t="shared" si="293"/>
        <v>0</v>
      </c>
      <c r="EZ101" s="162">
        <f t="shared" si="294"/>
        <v>0</v>
      </c>
      <c r="FA101" s="162">
        <f t="shared" si="295"/>
        <v>0</v>
      </c>
      <c r="FB101" s="162">
        <f t="shared" si="296"/>
        <v>0</v>
      </c>
      <c r="FC101" s="22"/>
      <c r="FD101" s="161">
        <f t="shared" si="297"/>
        <v>35</v>
      </c>
      <c r="FE101" s="620">
        <f t="shared" si="298"/>
        <v>0</v>
      </c>
      <c r="FF101" s="160">
        <f>FF5</f>
        <v>50</v>
      </c>
      <c r="FG101" s="159" t="str">
        <f t="shared" si="300"/>
        <v/>
      </c>
      <c r="FH101" s="159" t="str">
        <f t="shared" si="301"/>
        <v/>
      </c>
      <c r="FI101" s="159" t="str">
        <f t="shared" si="302"/>
        <v/>
      </c>
      <c r="FJ101" s="159" t="str">
        <f t="shared" si="303"/>
        <v/>
      </c>
      <c r="FK101" s="159" t="str">
        <f t="shared" si="304"/>
        <v/>
      </c>
      <c r="FL101" s="159" t="str">
        <f t="shared" si="305"/>
        <v/>
      </c>
      <c r="FM101" s="159" t="str">
        <f t="shared" si="306"/>
        <v/>
      </c>
      <c r="FN101" s="159" t="str">
        <f t="shared" si="307"/>
        <v/>
      </c>
      <c r="FO101" s="159" t="str">
        <f t="shared" si="308"/>
        <v/>
      </c>
      <c r="FP101" s="159" t="str">
        <f t="shared" si="309"/>
        <v/>
      </c>
      <c r="FQ101" s="159" t="str">
        <f t="shared" si="310"/>
        <v/>
      </c>
      <c r="FR101" s="159" t="str">
        <f t="shared" si="311"/>
        <v/>
      </c>
      <c r="FS101" s="159" t="str">
        <f t="shared" si="312"/>
        <v/>
      </c>
      <c r="FT101" s="159" t="str">
        <f t="shared" si="313"/>
        <v/>
      </c>
      <c r="FU101" s="159" t="str">
        <f t="shared" si="314"/>
        <v/>
      </c>
      <c r="FV101" s="159" t="str">
        <f t="shared" si="315"/>
        <v/>
      </c>
      <c r="FW101" s="158"/>
      <c r="FX101" s="732">
        <f t="shared" si="316"/>
        <v>50</v>
      </c>
      <c r="FY101" s="732">
        <f t="shared" si="317"/>
        <v>50</v>
      </c>
      <c r="FZ101" s="732">
        <f t="shared" si="318"/>
        <v>50</v>
      </c>
      <c r="GA101" s="732">
        <f t="shared" si="319"/>
        <v>50</v>
      </c>
      <c r="GB101" s="732">
        <f t="shared" si="320"/>
        <v>50</v>
      </c>
      <c r="GC101" s="732">
        <f t="shared" si="321"/>
        <v>50</v>
      </c>
      <c r="GD101" s="732">
        <f t="shared" si="322"/>
        <v>50</v>
      </c>
      <c r="GE101" s="732">
        <f t="shared" si="323"/>
        <v>50</v>
      </c>
      <c r="GF101" s="732">
        <f t="shared" si="324"/>
        <v>50</v>
      </c>
      <c r="GG101" s="732">
        <f t="shared" si="325"/>
        <v>50</v>
      </c>
      <c r="GH101" s="732">
        <f t="shared" si="326"/>
        <v>50</v>
      </c>
      <c r="GI101" s="732">
        <f t="shared" si="327"/>
        <v>50</v>
      </c>
      <c r="GJ101" s="732">
        <f t="shared" si="328"/>
        <v>50</v>
      </c>
      <c r="GK101" s="732">
        <f t="shared" si="329"/>
        <v>50</v>
      </c>
      <c r="GL101" s="732">
        <f t="shared" si="330"/>
        <v>50</v>
      </c>
      <c r="GM101" s="732">
        <f t="shared" si="331"/>
        <v>50</v>
      </c>
      <c r="GN101" s="734">
        <v>94</v>
      </c>
      <c r="GO101" s="155"/>
      <c r="GQ101" s="19"/>
      <c r="GR101" s="202" t="s">
        <v>23</v>
      </c>
      <c r="GS101" s="443">
        <v>4</v>
      </c>
      <c r="GT101" s="444"/>
      <c r="GU101" s="445"/>
      <c r="GV101" s="446"/>
      <c r="GW101" s="447"/>
      <c r="GX101" s="448"/>
      <c r="GY101" s="1323"/>
      <c r="GZ101" s="1323"/>
      <c r="HA101" s="1324"/>
      <c r="HB101" s="1325"/>
      <c r="HC101" s="1325"/>
      <c r="HD101" s="1326"/>
      <c r="HE101" s="1327"/>
      <c r="HF101" s="1328"/>
      <c r="HG101" s="1329"/>
      <c r="HH101" s="19"/>
      <c r="HI101" s="565" t="s">
        <v>7</v>
      </c>
      <c r="HJ101" s="556"/>
      <c r="HK101" s="562">
        <f>HN27</f>
        <v>2</v>
      </c>
      <c r="HL101" s="1318">
        <v>20</v>
      </c>
      <c r="HM101" s="1318"/>
      <c r="HN101" s="577">
        <f>HL101/HL118</f>
        <v>0.21505376344086022</v>
      </c>
      <c r="HO101" s="1319">
        <v>31</v>
      </c>
      <c r="HP101" s="1319"/>
      <c r="HQ101" s="577">
        <f>HO101/HL118</f>
        <v>0.33333333333333331</v>
      </c>
      <c r="HR101" s="586"/>
      <c r="HS101" s="729"/>
      <c r="HT101" s="729"/>
      <c r="HU101" s="729"/>
      <c r="HV101" s="729"/>
      <c r="HW101" s="729"/>
      <c r="HX101" s="729"/>
      <c r="HY101" s="729"/>
      <c r="HZ101" s="729"/>
      <c r="IA101" s="586"/>
      <c r="IB101" s="586"/>
      <c r="IC101" s="586"/>
      <c r="ID101" s="586"/>
      <c r="IE101" s="586"/>
      <c r="IF101" s="587"/>
      <c r="IG101" s="19"/>
      <c r="IK101" s="784" t="s">
        <v>538</v>
      </c>
    </row>
    <row r="102" spans="1:245" s="20" customFormat="1" ht="39.950000000000003" customHeight="1" x14ac:dyDescent="0.25">
      <c r="A102" s="27">
        <f>ROW()</f>
        <v>102</v>
      </c>
      <c r="B102" s="342">
        <f>IF(C102="I","",IF(ISBLANK(D102),"",IF(ISTEXT(D102),LARGE(B18:B101,1)+1,0)))</f>
        <v>79</v>
      </c>
      <c r="C102" s="344"/>
      <c r="D102" s="173" t="s">
        <v>82</v>
      </c>
      <c r="E102" s="664" t="s">
        <v>73</v>
      </c>
      <c r="F102" s="171"/>
      <c r="G102" s="856"/>
      <c r="H102" s="857"/>
      <c r="I102" s="707"/>
      <c r="J102" s="919">
        <f t="shared" si="187"/>
        <v>0</v>
      </c>
      <c r="K102" s="707"/>
      <c r="L102" s="919">
        <f t="shared" si="188"/>
        <v>0</v>
      </c>
      <c r="M102" s="707"/>
      <c r="N102" s="919">
        <f t="shared" si="189"/>
        <v>0</v>
      </c>
      <c r="O102" s="707"/>
      <c r="P102" s="919">
        <f t="shared" si="190"/>
        <v>0</v>
      </c>
      <c r="Q102" s="707"/>
      <c r="R102" s="919">
        <f t="shared" si="191"/>
        <v>0</v>
      </c>
      <c r="S102" s="707"/>
      <c r="T102" s="919">
        <f t="shared" si="192"/>
        <v>0</v>
      </c>
      <c r="U102" s="707"/>
      <c r="V102" s="919">
        <f t="shared" si="193"/>
        <v>0</v>
      </c>
      <c r="W102" s="707"/>
      <c r="X102" s="919">
        <f t="shared" si="194"/>
        <v>0</v>
      </c>
      <c r="Y102" s="707"/>
      <c r="Z102" s="919">
        <f t="shared" si="195"/>
        <v>0</v>
      </c>
      <c r="AA102" s="707"/>
      <c r="AB102" s="919">
        <f t="shared" si="196"/>
        <v>0</v>
      </c>
      <c r="AC102" s="707"/>
      <c r="AD102" s="919">
        <f t="shared" si="355"/>
        <v>0</v>
      </c>
      <c r="AE102" s="707"/>
      <c r="AF102" s="919">
        <f t="shared" si="198"/>
        <v>0</v>
      </c>
      <c r="AG102" s="707"/>
      <c r="AH102" s="919">
        <f t="shared" si="199"/>
        <v>0</v>
      </c>
      <c r="AI102" s="707"/>
      <c r="AJ102" s="919">
        <f t="shared" si="200"/>
        <v>0</v>
      </c>
      <c r="AK102" s="707"/>
      <c r="AL102" s="919">
        <f t="shared" si="350"/>
        <v>0</v>
      </c>
      <c r="AM102" s="707"/>
      <c r="AN102" s="916">
        <f t="shared" si="354"/>
        <v>0</v>
      </c>
      <c r="AO102" s="178">
        <f>AO6</f>
        <v>35</v>
      </c>
      <c r="AP102" s="964">
        <f t="shared" si="201"/>
        <v>0</v>
      </c>
      <c r="AQ102" s="926">
        <f t="shared" si="202"/>
        <v>0</v>
      </c>
      <c r="AR102" s="860">
        <f t="shared" si="203"/>
        <v>0</v>
      </c>
      <c r="AS102" s="861">
        <f t="shared" si="204"/>
        <v>0</v>
      </c>
      <c r="AT102" s="922">
        <f t="shared" si="205"/>
        <v>0</v>
      </c>
      <c r="AU102" s="164" t="str">
        <f t="shared" si="206"/>
        <v/>
      </c>
      <c r="AV102" s="163">
        <f t="shared" si="207"/>
        <v>0</v>
      </c>
      <c r="AW102" s="460">
        <f t="shared" si="208"/>
        <v>0</v>
      </c>
      <c r="AX102" s="860">
        <f t="shared" si="209"/>
        <v>0</v>
      </c>
      <c r="AY102" s="861">
        <f t="shared" si="210"/>
        <v>0</v>
      </c>
      <c r="AZ102" s="922">
        <f t="shared" si="211"/>
        <v>0</v>
      </c>
      <c r="BA102" s="164" t="str">
        <f t="shared" si="212"/>
        <v/>
      </c>
      <c r="BB102" s="163">
        <f t="shared" si="213"/>
        <v>0</v>
      </c>
      <c r="BC102" s="460">
        <f t="shared" si="214"/>
        <v>0</v>
      </c>
      <c r="BD102" s="860">
        <f t="shared" si="215"/>
        <v>0</v>
      </c>
      <c r="BE102" s="861">
        <f t="shared" si="216"/>
        <v>0</v>
      </c>
      <c r="BF102" s="922">
        <f t="shared" si="217"/>
        <v>0</v>
      </c>
      <c r="BG102" s="164" t="str">
        <f t="shared" si="218"/>
        <v/>
      </c>
      <c r="BH102" s="163">
        <f t="shared" si="219"/>
        <v>0</v>
      </c>
      <c r="BI102" s="460">
        <f t="shared" si="220"/>
        <v>0</v>
      </c>
      <c r="BJ102" s="860">
        <f t="shared" si="221"/>
        <v>0</v>
      </c>
      <c r="BK102" s="861">
        <f t="shared" si="222"/>
        <v>0</v>
      </c>
      <c r="BL102" s="922">
        <f t="shared" si="223"/>
        <v>0</v>
      </c>
      <c r="BM102" s="164" t="str">
        <f t="shared" si="224"/>
        <v/>
      </c>
      <c r="BN102" s="163">
        <f t="shared" si="225"/>
        <v>0</v>
      </c>
      <c r="BO102" s="460">
        <f t="shared" si="226"/>
        <v>0</v>
      </c>
      <c r="BP102" s="860">
        <f t="shared" si="227"/>
        <v>0</v>
      </c>
      <c r="BQ102" s="861">
        <f t="shared" si="228"/>
        <v>0</v>
      </c>
      <c r="BR102" s="922">
        <f t="shared" si="229"/>
        <v>0</v>
      </c>
      <c r="BS102" s="164" t="str">
        <f t="shared" si="230"/>
        <v/>
      </c>
      <c r="BT102" s="163">
        <f t="shared" si="231"/>
        <v>0</v>
      </c>
      <c r="BU102" s="460">
        <f t="shared" si="232"/>
        <v>0</v>
      </c>
      <c r="BV102" s="860">
        <f t="shared" si="233"/>
        <v>0</v>
      </c>
      <c r="BW102" s="861">
        <f t="shared" si="234"/>
        <v>0</v>
      </c>
      <c r="BX102" s="922">
        <f t="shared" si="235"/>
        <v>0</v>
      </c>
      <c r="BY102" s="164" t="str">
        <f t="shared" si="236"/>
        <v/>
      </c>
      <c r="BZ102" s="163">
        <f t="shared" si="237"/>
        <v>0</v>
      </c>
      <c r="CA102" s="460">
        <f t="shared" si="238"/>
        <v>0</v>
      </c>
      <c r="CB102" s="860">
        <f t="shared" si="239"/>
        <v>0</v>
      </c>
      <c r="CC102" s="861">
        <f t="shared" si="240"/>
        <v>0</v>
      </c>
      <c r="CD102" s="922">
        <f t="shared" si="241"/>
        <v>0</v>
      </c>
      <c r="CE102" s="164" t="str">
        <f t="shared" si="242"/>
        <v/>
      </c>
      <c r="CF102" s="163">
        <f t="shared" si="243"/>
        <v>0</v>
      </c>
      <c r="CG102" s="460">
        <f t="shared" si="244"/>
        <v>0</v>
      </c>
      <c r="CH102" s="860">
        <f t="shared" si="245"/>
        <v>0</v>
      </c>
      <c r="CI102" s="861">
        <f t="shared" si="246"/>
        <v>0</v>
      </c>
      <c r="CJ102" s="922">
        <f t="shared" si="247"/>
        <v>0</v>
      </c>
      <c r="CK102" s="164" t="str">
        <f t="shared" si="333"/>
        <v/>
      </c>
      <c r="CL102" s="163">
        <f t="shared" si="334"/>
        <v>0</v>
      </c>
      <c r="CM102" s="460">
        <f t="shared" si="248"/>
        <v>0</v>
      </c>
      <c r="CN102" s="860">
        <f t="shared" si="249"/>
        <v>0</v>
      </c>
      <c r="CO102" s="861">
        <f t="shared" si="250"/>
        <v>0</v>
      </c>
      <c r="CP102" s="922">
        <f t="shared" si="251"/>
        <v>0</v>
      </c>
      <c r="CQ102" s="164" t="str">
        <f t="shared" si="335"/>
        <v/>
      </c>
      <c r="CR102" s="163">
        <f t="shared" si="336"/>
        <v>0</v>
      </c>
      <c r="CS102" s="460">
        <f t="shared" si="252"/>
        <v>0</v>
      </c>
      <c r="CT102" s="860">
        <f t="shared" si="253"/>
        <v>0</v>
      </c>
      <c r="CU102" s="861">
        <f t="shared" si="254"/>
        <v>0</v>
      </c>
      <c r="CV102" s="922">
        <f t="shared" si="255"/>
        <v>0</v>
      </c>
      <c r="CW102" s="164" t="str">
        <f t="shared" si="337"/>
        <v/>
      </c>
      <c r="CX102" s="163">
        <f t="shared" si="338"/>
        <v>0</v>
      </c>
      <c r="CY102" s="460">
        <f t="shared" si="256"/>
        <v>0</v>
      </c>
      <c r="CZ102" s="860">
        <f t="shared" si="257"/>
        <v>0</v>
      </c>
      <c r="DA102" s="861">
        <f t="shared" si="258"/>
        <v>0</v>
      </c>
      <c r="DB102" s="922">
        <f t="shared" si="259"/>
        <v>0</v>
      </c>
      <c r="DC102" s="164" t="str">
        <f t="shared" si="339"/>
        <v/>
      </c>
      <c r="DD102" s="163">
        <f t="shared" si="340"/>
        <v>0</v>
      </c>
      <c r="DE102" s="460">
        <f t="shared" si="260"/>
        <v>0</v>
      </c>
      <c r="DF102" s="860">
        <f t="shared" si="261"/>
        <v>0</v>
      </c>
      <c r="DG102" s="861">
        <f t="shared" si="262"/>
        <v>0</v>
      </c>
      <c r="DH102" s="922">
        <f t="shared" si="263"/>
        <v>0</v>
      </c>
      <c r="DI102" s="164" t="str">
        <f t="shared" si="341"/>
        <v/>
      </c>
      <c r="DJ102" s="163">
        <f t="shared" si="342"/>
        <v>0</v>
      </c>
      <c r="DK102" s="460">
        <f t="shared" si="264"/>
        <v>0</v>
      </c>
      <c r="DL102" s="860">
        <f t="shared" si="265"/>
        <v>0</v>
      </c>
      <c r="DM102" s="861">
        <f t="shared" si="266"/>
        <v>0</v>
      </c>
      <c r="DN102" s="922">
        <f t="shared" si="267"/>
        <v>0</v>
      </c>
      <c r="DO102" s="164" t="str">
        <f t="shared" si="343"/>
        <v/>
      </c>
      <c r="DP102" s="163">
        <f t="shared" si="344"/>
        <v>0</v>
      </c>
      <c r="DQ102" s="460">
        <f t="shared" si="268"/>
        <v>0</v>
      </c>
      <c r="DR102" s="860">
        <f t="shared" si="269"/>
        <v>0</v>
      </c>
      <c r="DS102" s="861">
        <f t="shared" si="270"/>
        <v>0</v>
      </c>
      <c r="DT102" s="922">
        <f t="shared" si="271"/>
        <v>0</v>
      </c>
      <c r="DU102" s="164" t="str">
        <f t="shared" si="345"/>
        <v/>
      </c>
      <c r="DV102" s="163">
        <f t="shared" si="346"/>
        <v>0</v>
      </c>
      <c r="DW102" s="460">
        <f t="shared" si="272"/>
        <v>0</v>
      </c>
      <c r="DX102" s="860">
        <f t="shared" si="273"/>
        <v>0</v>
      </c>
      <c r="DY102" s="861">
        <f t="shared" si="274"/>
        <v>0</v>
      </c>
      <c r="DZ102" s="922">
        <f t="shared" si="275"/>
        <v>0</v>
      </c>
      <c r="EA102" s="164" t="str">
        <f t="shared" si="347"/>
        <v/>
      </c>
      <c r="EB102" s="163">
        <f t="shared" si="348"/>
        <v>0</v>
      </c>
      <c r="EC102" s="460">
        <f t="shared" si="276"/>
        <v>0</v>
      </c>
      <c r="ED102" s="860">
        <f t="shared" si="277"/>
        <v>0</v>
      </c>
      <c r="EE102" s="861">
        <f t="shared" si="278"/>
        <v>0</v>
      </c>
      <c r="EF102" s="922">
        <f t="shared" si="279"/>
        <v>0</v>
      </c>
      <c r="EG102" s="164" t="str">
        <f t="shared" si="280"/>
        <v/>
      </c>
      <c r="EH102" s="163">
        <f t="shared" si="281"/>
        <v>0</v>
      </c>
      <c r="EI102" s="246"/>
      <c r="EJ102" s="246"/>
      <c r="EK102" s="155"/>
      <c r="EL102" s="22"/>
      <c r="EM102" s="163">
        <f t="shared" si="282"/>
        <v>0</v>
      </c>
      <c r="EN102" s="162">
        <f t="shared" si="283"/>
        <v>0</v>
      </c>
      <c r="EO102" s="162">
        <f t="shared" si="284"/>
        <v>0</v>
      </c>
      <c r="EP102" s="162">
        <f t="shared" si="285"/>
        <v>0</v>
      </c>
      <c r="EQ102" s="162">
        <f t="shared" si="286"/>
        <v>0</v>
      </c>
      <c r="ER102" s="162">
        <f t="shared" si="287"/>
        <v>0</v>
      </c>
      <c r="ES102" s="162">
        <f t="shared" si="299"/>
        <v>0</v>
      </c>
      <c r="ET102" s="162">
        <f t="shared" si="288"/>
        <v>0</v>
      </c>
      <c r="EU102" s="162">
        <f t="shared" si="289"/>
        <v>0</v>
      </c>
      <c r="EV102" s="162">
        <f t="shared" si="290"/>
        <v>0</v>
      </c>
      <c r="EW102" s="162">
        <f t="shared" si="291"/>
        <v>0</v>
      </c>
      <c r="EX102" s="162">
        <f t="shared" si="292"/>
        <v>0</v>
      </c>
      <c r="EY102" s="162">
        <f t="shared" si="293"/>
        <v>0</v>
      </c>
      <c r="EZ102" s="162">
        <f t="shared" si="294"/>
        <v>0</v>
      </c>
      <c r="FA102" s="162">
        <f t="shared" si="295"/>
        <v>0</v>
      </c>
      <c r="FB102" s="162">
        <f t="shared" si="296"/>
        <v>0</v>
      </c>
      <c r="FC102" s="22"/>
      <c r="FD102" s="161">
        <f t="shared" si="297"/>
        <v>35</v>
      </c>
      <c r="FE102" s="620">
        <f t="shared" si="298"/>
        <v>0</v>
      </c>
      <c r="FF102" s="160">
        <f>FF5</f>
        <v>50</v>
      </c>
      <c r="FG102" s="159" t="str">
        <f t="shared" si="300"/>
        <v/>
      </c>
      <c r="FH102" s="159" t="str">
        <f t="shared" si="301"/>
        <v/>
      </c>
      <c r="FI102" s="159" t="str">
        <f t="shared" si="302"/>
        <v/>
      </c>
      <c r="FJ102" s="159" t="str">
        <f t="shared" si="303"/>
        <v/>
      </c>
      <c r="FK102" s="159" t="str">
        <f t="shared" si="304"/>
        <v/>
      </c>
      <c r="FL102" s="159" t="str">
        <f t="shared" si="305"/>
        <v/>
      </c>
      <c r="FM102" s="159" t="str">
        <f t="shared" si="306"/>
        <v/>
      </c>
      <c r="FN102" s="159" t="str">
        <f t="shared" si="307"/>
        <v/>
      </c>
      <c r="FO102" s="159" t="str">
        <f t="shared" si="308"/>
        <v/>
      </c>
      <c r="FP102" s="159" t="str">
        <f t="shared" si="309"/>
        <v/>
      </c>
      <c r="FQ102" s="159" t="str">
        <f t="shared" si="310"/>
        <v/>
      </c>
      <c r="FR102" s="159" t="str">
        <f t="shared" si="311"/>
        <v/>
      </c>
      <c r="FS102" s="159" t="str">
        <f t="shared" si="312"/>
        <v/>
      </c>
      <c r="FT102" s="159" t="str">
        <f t="shared" si="313"/>
        <v/>
      </c>
      <c r="FU102" s="159" t="str">
        <f t="shared" si="314"/>
        <v/>
      </c>
      <c r="FV102" s="159" t="str">
        <f t="shared" si="315"/>
        <v/>
      </c>
      <c r="FW102" s="158"/>
      <c r="FX102" s="732">
        <f t="shared" si="316"/>
        <v>50</v>
      </c>
      <c r="FY102" s="732">
        <f t="shared" si="317"/>
        <v>50</v>
      </c>
      <c r="FZ102" s="732">
        <f t="shared" si="318"/>
        <v>50</v>
      </c>
      <c r="GA102" s="732">
        <f t="shared" si="319"/>
        <v>50</v>
      </c>
      <c r="GB102" s="732">
        <f t="shared" si="320"/>
        <v>50</v>
      </c>
      <c r="GC102" s="732">
        <f t="shared" si="321"/>
        <v>50</v>
      </c>
      <c r="GD102" s="732">
        <f t="shared" si="322"/>
        <v>50</v>
      </c>
      <c r="GE102" s="732">
        <f t="shared" si="323"/>
        <v>50</v>
      </c>
      <c r="GF102" s="732">
        <f t="shared" si="324"/>
        <v>50</v>
      </c>
      <c r="GG102" s="732">
        <f t="shared" si="325"/>
        <v>50</v>
      </c>
      <c r="GH102" s="732">
        <f t="shared" si="326"/>
        <v>50</v>
      </c>
      <c r="GI102" s="732">
        <f t="shared" si="327"/>
        <v>50</v>
      </c>
      <c r="GJ102" s="732">
        <f t="shared" si="328"/>
        <v>50</v>
      </c>
      <c r="GK102" s="732">
        <f t="shared" si="329"/>
        <v>50</v>
      </c>
      <c r="GL102" s="732">
        <f t="shared" si="330"/>
        <v>50</v>
      </c>
      <c r="GM102" s="732">
        <f t="shared" si="331"/>
        <v>50</v>
      </c>
      <c r="GN102" s="734">
        <v>95</v>
      </c>
      <c r="GO102" s="155"/>
      <c r="GQ102" s="19"/>
      <c r="GR102" s="201" t="s">
        <v>22</v>
      </c>
      <c r="GS102" s="443">
        <v>5</v>
      </c>
      <c r="GT102" s="444"/>
      <c r="GU102" s="445"/>
      <c r="GV102" s="446"/>
      <c r="GW102" s="447"/>
      <c r="GX102" s="448"/>
      <c r="GY102" s="1323"/>
      <c r="GZ102" s="1323"/>
      <c r="HA102" s="1324"/>
      <c r="HB102" s="1325"/>
      <c r="HC102" s="1325"/>
      <c r="HD102" s="1326"/>
      <c r="HE102" s="1327"/>
      <c r="HF102" s="1328"/>
      <c r="HG102" s="1329"/>
      <c r="HH102" s="19"/>
      <c r="HI102" s="566" t="s">
        <v>6</v>
      </c>
      <c r="HJ102" s="557"/>
      <c r="HK102" s="562">
        <f>HO27</f>
        <v>2</v>
      </c>
      <c r="HL102" s="1318"/>
      <c r="HM102" s="1318"/>
      <c r="HN102" s="577">
        <f>HL102/HL118</f>
        <v>0</v>
      </c>
      <c r="HO102" s="1319"/>
      <c r="HP102" s="1319"/>
      <c r="HQ102" s="577">
        <f>HO102/HL118</f>
        <v>0</v>
      </c>
      <c r="HR102" s="586"/>
      <c r="HS102" s="729"/>
      <c r="HT102" s="729"/>
      <c r="HU102" s="729"/>
      <c r="HV102" s="729"/>
      <c r="HW102" s="729"/>
      <c r="HX102" s="729"/>
      <c r="HY102" s="729"/>
      <c r="HZ102" s="729"/>
      <c r="IA102" s="586"/>
      <c r="IB102" s="586"/>
      <c r="IC102" s="586"/>
      <c r="ID102" s="586"/>
      <c r="IE102" s="586"/>
      <c r="IF102" s="587"/>
      <c r="IG102" s="19"/>
    </row>
    <row r="103" spans="1:245" s="20" customFormat="1" ht="39.950000000000003" customHeight="1" x14ac:dyDescent="0.25">
      <c r="A103" s="27">
        <f>ROW()</f>
        <v>103</v>
      </c>
      <c r="B103" s="342">
        <f>IF(C103="I","",IF(ISBLANK(D103),"",IF(ISTEXT(D103),LARGE(B18:B102,1)+1,0)))</f>
        <v>80</v>
      </c>
      <c r="C103" s="344"/>
      <c r="D103" s="173" t="s">
        <v>81</v>
      </c>
      <c r="E103" s="664" t="s">
        <v>80</v>
      </c>
      <c r="F103" s="171"/>
      <c r="G103" s="856"/>
      <c r="H103" s="857"/>
      <c r="I103" s="707"/>
      <c r="J103" s="919">
        <f t="shared" si="187"/>
        <v>0</v>
      </c>
      <c r="K103" s="707"/>
      <c r="L103" s="919">
        <f t="shared" si="188"/>
        <v>0</v>
      </c>
      <c r="M103" s="707"/>
      <c r="N103" s="919">
        <f t="shared" si="189"/>
        <v>0</v>
      </c>
      <c r="O103" s="707"/>
      <c r="P103" s="919">
        <f t="shared" si="190"/>
        <v>0</v>
      </c>
      <c r="Q103" s="707"/>
      <c r="R103" s="919">
        <f t="shared" si="191"/>
        <v>0</v>
      </c>
      <c r="S103" s="707"/>
      <c r="T103" s="919">
        <f t="shared" si="192"/>
        <v>0</v>
      </c>
      <c r="U103" s="707"/>
      <c r="V103" s="919">
        <f t="shared" si="193"/>
        <v>0</v>
      </c>
      <c r="W103" s="707"/>
      <c r="X103" s="919">
        <f t="shared" si="194"/>
        <v>0</v>
      </c>
      <c r="Y103" s="707"/>
      <c r="Z103" s="919">
        <f t="shared" si="195"/>
        <v>0</v>
      </c>
      <c r="AA103" s="707"/>
      <c r="AB103" s="919">
        <f t="shared" si="196"/>
        <v>0</v>
      </c>
      <c r="AC103" s="707"/>
      <c r="AD103" s="919">
        <f t="shared" si="355"/>
        <v>0</v>
      </c>
      <c r="AE103" s="707"/>
      <c r="AF103" s="919">
        <f t="shared" si="198"/>
        <v>0</v>
      </c>
      <c r="AG103" s="707"/>
      <c r="AH103" s="919">
        <f t="shared" si="199"/>
        <v>0</v>
      </c>
      <c r="AI103" s="707"/>
      <c r="AJ103" s="919">
        <f t="shared" si="200"/>
        <v>0</v>
      </c>
      <c r="AK103" s="707"/>
      <c r="AL103" s="919">
        <f t="shared" si="350"/>
        <v>0</v>
      </c>
      <c r="AM103" s="707"/>
      <c r="AN103" s="916">
        <f t="shared" si="354"/>
        <v>0</v>
      </c>
      <c r="AO103" s="178">
        <f>AO6</f>
        <v>35</v>
      </c>
      <c r="AP103" s="964">
        <f t="shared" si="201"/>
        <v>0</v>
      </c>
      <c r="AQ103" s="926">
        <f t="shared" si="202"/>
        <v>0</v>
      </c>
      <c r="AR103" s="860">
        <f t="shared" si="203"/>
        <v>0</v>
      </c>
      <c r="AS103" s="861">
        <f t="shared" si="204"/>
        <v>0</v>
      </c>
      <c r="AT103" s="922">
        <f t="shared" si="205"/>
        <v>0</v>
      </c>
      <c r="AU103" s="164" t="str">
        <f t="shared" si="206"/>
        <v/>
      </c>
      <c r="AV103" s="163">
        <f t="shared" si="207"/>
        <v>0</v>
      </c>
      <c r="AW103" s="460">
        <f t="shared" si="208"/>
        <v>0</v>
      </c>
      <c r="AX103" s="860">
        <f t="shared" si="209"/>
        <v>0</v>
      </c>
      <c r="AY103" s="861">
        <f t="shared" si="210"/>
        <v>0</v>
      </c>
      <c r="AZ103" s="922">
        <f t="shared" si="211"/>
        <v>0</v>
      </c>
      <c r="BA103" s="164" t="str">
        <f t="shared" si="212"/>
        <v/>
      </c>
      <c r="BB103" s="163">
        <f t="shared" si="213"/>
        <v>0</v>
      </c>
      <c r="BC103" s="460">
        <f t="shared" si="214"/>
        <v>0</v>
      </c>
      <c r="BD103" s="860">
        <f t="shared" si="215"/>
        <v>0</v>
      </c>
      <c r="BE103" s="861">
        <f t="shared" si="216"/>
        <v>0</v>
      </c>
      <c r="BF103" s="922">
        <f t="shared" si="217"/>
        <v>0</v>
      </c>
      <c r="BG103" s="164" t="str">
        <f t="shared" si="218"/>
        <v/>
      </c>
      <c r="BH103" s="163">
        <f t="shared" si="219"/>
        <v>0</v>
      </c>
      <c r="BI103" s="460">
        <f t="shared" si="220"/>
        <v>0</v>
      </c>
      <c r="BJ103" s="860">
        <f t="shared" si="221"/>
        <v>0</v>
      </c>
      <c r="BK103" s="861">
        <f t="shared" si="222"/>
        <v>0</v>
      </c>
      <c r="BL103" s="922">
        <f t="shared" si="223"/>
        <v>0</v>
      </c>
      <c r="BM103" s="164" t="str">
        <f t="shared" si="224"/>
        <v/>
      </c>
      <c r="BN103" s="163">
        <f t="shared" si="225"/>
        <v>0</v>
      </c>
      <c r="BO103" s="460">
        <f t="shared" si="226"/>
        <v>0</v>
      </c>
      <c r="BP103" s="860">
        <f t="shared" si="227"/>
        <v>0</v>
      </c>
      <c r="BQ103" s="861">
        <f t="shared" si="228"/>
        <v>0</v>
      </c>
      <c r="BR103" s="922">
        <f t="shared" si="229"/>
        <v>0</v>
      </c>
      <c r="BS103" s="164" t="str">
        <f t="shared" si="230"/>
        <v/>
      </c>
      <c r="BT103" s="163">
        <f t="shared" si="231"/>
        <v>0</v>
      </c>
      <c r="BU103" s="460">
        <f t="shared" si="232"/>
        <v>0</v>
      </c>
      <c r="BV103" s="860">
        <f t="shared" si="233"/>
        <v>0</v>
      </c>
      <c r="BW103" s="861">
        <f t="shared" si="234"/>
        <v>0</v>
      </c>
      <c r="BX103" s="922">
        <f t="shared" si="235"/>
        <v>0</v>
      </c>
      <c r="BY103" s="164" t="str">
        <f t="shared" si="236"/>
        <v/>
      </c>
      <c r="BZ103" s="163">
        <f t="shared" si="237"/>
        <v>0</v>
      </c>
      <c r="CA103" s="460">
        <f t="shared" si="238"/>
        <v>0</v>
      </c>
      <c r="CB103" s="860">
        <f t="shared" si="239"/>
        <v>0</v>
      </c>
      <c r="CC103" s="861">
        <f t="shared" si="240"/>
        <v>0</v>
      </c>
      <c r="CD103" s="922">
        <f t="shared" si="241"/>
        <v>0</v>
      </c>
      <c r="CE103" s="164" t="str">
        <f t="shared" si="242"/>
        <v/>
      </c>
      <c r="CF103" s="163">
        <f t="shared" si="243"/>
        <v>0</v>
      </c>
      <c r="CG103" s="460">
        <f t="shared" si="244"/>
        <v>0</v>
      </c>
      <c r="CH103" s="860">
        <f t="shared" si="245"/>
        <v>0</v>
      </c>
      <c r="CI103" s="861">
        <f t="shared" si="246"/>
        <v>0</v>
      </c>
      <c r="CJ103" s="922">
        <f t="shared" si="247"/>
        <v>0</v>
      </c>
      <c r="CK103" s="164" t="str">
        <f t="shared" si="333"/>
        <v/>
      </c>
      <c r="CL103" s="163">
        <f t="shared" si="334"/>
        <v>0</v>
      </c>
      <c r="CM103" s="460">
        <f t="shared" si="248"/>
        <v>0</v>
      </c>
      <c r="CN103" s="860">
        <f t="shared" si="249"/>
        <v>0</v>
      </c>
      <c r="CO103" s="861">
        <f t="shared" si="250"/>
        <v>0</v>
      </c>
      <c r="CP103" s="922">
        <f t="shared" si="251"/>
        <v>0</v>
      </c>
      <c r="CQ103" s="164" t="str">
        <f t="shared" si="335"/>
        <v/>
      </c>
      <c r="CR103" s="163">
        <f t="shared" si="336"/>
        <v>0</v>
      </c>
      <c r="CS103" s="460">
        <f t="shared" si="252"/>
        <v>0</v>
      </c>
      <c r="CT103" s="860">
        <f t="shared" si="253"/>
        <v>0</v>
      </c>
      <c r="CU103" s="861">
        <f t="shared" si="254"/>
        <v>0</v>
      </c>
      <c r="CV103" s="922">
        <f t="shared" si="255"/>
        <v>0</v>
      </c>
      <c r="CW103" s="164" t="str">
        <f t="shared" si="337"/>
        <v/>
      </c>
      <c r="CX103" s="163">
        <f t="shared" si="338"/>
        <v>0</v>
      </c>
      <c r="CY103" s="460">
        <f t="shared" si="256"/>
        <v>0</v>
      </c>
      <c r="CZ103" s="860">
        <f t="shared" si="257"/>
        <v>0</v>
      </c>
      <c r="DA103" s="861">
        <f t="shared" si="258"/>
        <v>0</v>
      </c>
      <c r="DB103" s="922">
        <f t="shared" si="259"/>
        <v>0</v>
      </c>
      <c r="DC103" s="164" t="str">
        <f t="shared" si="339"/>
        <v/>
      </c>
      <c r="DD103" s="163">
        <f t="shared" si="340"/>
        <v>0</v>
      </c>
      <c r="DE103" s="460">
        <f t="shared" si="260"/>
        <v>0</v>
      </c>
      <c r="DF103" s="860">
        <f t="shared" si="261"/>
        <v>0</v>
      </c>
      <c r="DG103" s="861">
        <f t="shared" si="262"/>
        <v>0</v>
      </c>
      <c r="DH103" s="922">
        <f t="shared" si="263"/>
        <v>0</v>
      </c>
      <c r="DI103" s="164" t="str">
        <f t="shared" si="341"/>
        <v/>
      </c>
      <c r="DJ103" s="163">
        <f t="shared" si="342"/>
        <v>0</v>
      </c>
      <c r="DK103" s="460">
        <f t="shared" si="264"/>
        <v>0</v>
      </c>
      <c r="DL103" s="860">
        <f t="shared" si="265"/>
        <v>0</v>
      </c>
      <c r="DM103" s="861">
        <f t="shared" si="266"/>
        <v>0</v>
      </c>
      <c r="DN103" s="922">
        <f t="shared" si="267"/>
        <v>0</v>
      </c>
      <c r="DO103" s="164" t="str">
        <f t="shared" si="343"/>
        <v/>
      </c>
      <c r="DP103" s="163">
        <f t="shared" si="344"/>
        <v>0</v>
      </c>
      <c r="DQ103" s="460">
        <f t="shared" si="268"/>
        <v>0</v>
      </c>
      <c r="DR103" s="860">
        <f t="shared" si="269"/>
        <v>0</v>
      </c>
      <c r="DS103" s="861">
        <f t="shared" si="270"/>
        <v>0</v>
      </c>
      <c r="DT103" s="922">
        <f t="shared" si="271"/>
        <v>0</v>
      </c>
      <c r="DU103" s="164" t="str">
        <f t="shared" si="345"/>
        <v/>
      </c>
      <c r="DV103" s="163">
        <f t="shared" si="346"/>
        <v>0</v>
      </c>
      <c r="DW103" s="460">
        <f t="shared" si="272"/>
        <v>0</v>
      </c>
      <c r="DX103" s="860">
        <f t="shared" si="273"/>
        <v>0</v>
      </c>
      <c r="DY103" s="861">
        <f t="shared" si="274"/>
        <v>0</v>
      </c>
      <c r="DZ103" s="922">
        <f t="shared" si="275"/>
        <v>0</v>
      </c>
      <c r="EA103" s="164" t="str">
        <f t="shared" si="347"/>
        <v/>
      </c>
      <c r="EB103" s="163">
        <f t="shared" si="348"/>
        <v>0</v>
      </c>
      <c r="EC103" s="460">
        <f t="shared" si="276"/>
        <v>0</v>
      </c>
      <c r="ED103" s="860">
        <f t="shared" si="277"/>
        <v>0</v>
      </c>
      <c r="EE103" s="861">
        <f t="shared" si="278"/>
        <v>0</v>
      </c>
      <c r="EF103" s="922">
        <f t="shared" si="279"/>
        <v>0</v>
      </c>
      <c r="EG103" s="164" t="str">
        <f t="shared" si="280"/>
        <v/>
      </c>
      <c r="EH103" s="163">
        <f t="shared" si="281"/>
        <v>0</v>
      </c>
      <c r="EI103" s="246"/>
      <c r="EJ103" s="246"/>
      <c r="EK103" s="155"/>
      <c r="EL103" s="22"/>
      <c r="EM103" s="163">
        <f t="shared" si="282"/>
        <v>0</v>
      </c>
      <c r="EN103" s="162">
        <f t="shared" si="283"/>
        <v>0</v>
      </c>
      <c r="EO103" s="162">
        <f t="shared" si="284"/>
        <v>0</v>
      </c>
      <c r="EP103" s="162">
        <f t="shared" si="285"/>
        <v>0</v>
      </c>
      <c r="EQ103" s="162">
        <f t="shared" si="286"/>
        <v>0</v>
      </c>
      <c r="ER103" s="162">
        <f t="shared" si="287"/>
        <v>0</v>
      </c>
      <c r="ES103" s="162">
        <f t="shared" si="299"/>
        <v>0</v>
      </c>
      <c r="ET103" s="162">
        <f t="shared" si="288"/>
        <v>0</v>
      </c>
      <c r="EU103" s="162">
        <f t="shared" si="289"/>
        <v>0</v>
      </c>
      <c r="EV103" s="162">
        <f t="shared" si="290"/>
        <v>0</v>
      </c>
      <c r="EW103" s="162">
        <f t="shared" si="291"/>
        <v>0</v>
      </c>
      <c r="EX103" s="162">
        <f t="shared" si="292"/>
        <v>0</v>
      </c>
      <c r="EY103" s="162">
        <f t="shared" si="293"/>
        <v>0</v>
      </c>
      <c r="EZ103" s="162">
        <f t="shared" si="294"/>
        <v>0</v>
      </c>
      <c r="FA103" s="162">
        <f t="shared" si="295"/>
        <v>0</v>
      </c>
      <c r="FB103" s="162">
        <f t="shared" si="296"/>
        <v>0</v>
      </c>
      <c r="FC103" s="22"/>
      <c r="FD103" s="161">
        <f t="shared" si="297"/>
        <v>35</v>
      </c>
      <c r="FE103" s="620">
        <f t="shared" si="298"/>
        <v>0</v>
      </c>
      <c r="FF103" s="160">
        <f>FF5</f>
        <v>50</v>
      </c>
      <c r="FG103" s="159" t="str">
        <f t="shared" si="300"/>
        <v/>
      </c>
      <c r="FH103" s="159" t="str">
        <f t="shared" si="301"/>
        <v/>
      </c>
      <c r="FI103" s="159" t="str">
        <f t="shared" si="302"/>
        <v/>
      </c>
      <c r="FJ103" s="159" t="str">
        <f t="shared" si="303"/>
        <v/>
      </c>
      <c r="FK103" s="159" t="str">
        <f t="shared" si="304"/>
        <v/>
      </c>
      <c r="FL103" s="159" t="str">
        <f t="shared" si="305"/>
        <v/>
      </c>
      <c r="FM103" s="159" t="str">
        <f t="shared" si="306"/>
        <v/>
      </c>
      <c r="FN103" s="159" t="str">
        <f t="shared" si="307"/>
        <v/>
      </c>
      <c r="FO103" s="159" t="str">
        <f t="shared" si="308"/>
        <v/>
      </c>
      <c r="FP103" s="159" t="str">
        <f t="shared" si="309"/>
        <v/>
      </c>
      <c r="FQ103" s="159" t="str">
        <f t="shared" si="310"/>
        <v/>
      </c>
      <c r="FR103" s="159" t="str">
        <f t="shared" si="311"/>
        <v/>
      </c>
      <c r="FS103" s="159" t="str">
        <f t="shared" si="312"/>
        <v/>
      </c>
      <c r="FT103" s="159" t="str">
        <f t="shared" si="313"/>
        <v/>
      </c>
      <c r="FU103" s="159" t="str">
        <f t="shared" si="314"/>
        <v/>
      </c>
      <c r="FV103" s="159" t="str">
        <f t="shared" si="315"/>
        <v/>
      </c>
      <c r="FW103" s="158"/>
      <c r="FX103" s="732">
        <f t="shared" si="316"/>
        <v>50</v>
      </c>
      <c r="FY103" s="732">
        <f t="shared" si="317"/>
        <v>50</v>
      </c>
      <c r="FZ103" s="732">
        <f t="shared" si="318"/>
        <v>50</v>
      </c>
      <c r="GA103" s="732">
        <f t="shared" si="319"/>
        <v>50</v>
      </c>
      <c r="GB103" s="732">
        <f t="shared" si="320"/>
        <v>50</v>
      </c>
      <c r="GC103" s="732">
        <f t="shared" si="321"/>
        <v>50</v>
      </c>
      <c r="GD103" s="732">
        <f t="shared" si="322"/>
        <v>50</v>
      </c>
      <c r="GE103" s="732">
        <f t="shared" si="323"/>
        <v>50</v>
      </c>
      <c r="GF103" s="732">
        <f t="shared" si="324"/>
        <v>50</v>
      </c>
      <c r="GG103" s="732">
        <f t="shared" si="325"/>
        <v>50</v>
      </c>
      <c r="GH103" s="732">
        <f t="shared" si="326"/>
        <v>50</v>
      </c>
      <c r="GI103" s="732">
        <f t="shared" si="327"/>
        <v>50</v>
      </c>
      <c r="GJ103" s="732">
        <f t="shared" si="328"/>
        <v>50</v>
      </c>
      <c r="GK103" s="732">
        <f t="shared" si="329"/>
        <v>50</v>
      </c>
      <c r="GL103" s="732">
        <f t="shared" si="330"/>
        <v>50</v>
      </c>
      <c r="GM103" s="732">
        <f t="shared" si="331"/>
        <v>50</v>
      </c>
      <c r="GN103" s="734">
        <v>96</v>
      </c>
      <c r="GO103" s="155"/>
      <c r="GQ103" s="19"/>
      <c r="GR103" s="200" t="s">
        <v>21</v>
      </c>
      <c r="GS103" s="443">
        <v>6</v>
      </c>
      <c r="GT103" s="444"/>
      <c r="GU103" s="445"/>
      <c r="GV103" s="446"/>
      <c r="GW103" s="447"/>
      <c r="GX103" s="448"/>
      <c r="GY103" s="1323"/>
      <c r="GZ103" s="1323"/>
      <c r="HA103" s="1324"/>
      <c r="HB103" s="1325"/>
      <c r="HC103" s="1325"/>
      <c r="HD103" s="1326"/>
      <c r="HE103" s="1327"/>
      <c r="HF103" s="1328"/>
      <c r="HG103" s="1329"/>
      <c r="HH103" s="19"/>
      <c r="HI103" s="567" t="s">
        <v>5</v>
      </c>
      <c r="HJ103" s="558"/>
      <c r="HK103" s="562">
        <f>HP27</f>
        <v>2</v>
      </c>
      <c r="HL103" s="1318"/>
      <c r="HM103" s="1318"/>
      <c r="HN103" s="577">
        <f>HL103/HL118</f>
        <v>0</v>
      </c>
      <c r="HO103" s="1319"/>
      <c r="HP103" s="1319"/>
      <c r="HQ103" s="577">
        <f>HO103/HL118</f>
        <v>0</v>
      </c>
      <c r="HR103" s="586"/>
      <c r="HS103" s="729"/>
      <c r="HT103" s="729"/>
      <c r="HU103" s="729"/>
      <c r="HV103" s="729"/>
      <c r="HW103" s="729"/>
      <c r="HX103" s="729"/>
      <c r="HY103" s="729"/>
      <c r="HZ103" s="729"/>
      <c r="IA103" s="586"/>
      <c r="IB103" s="586"/>
      <c r="IC103" s="586"/>
      <c r="ID103" s="586"/>
      <c r="IE103" s="586"/>
      <c r="IF103" s="587"/>
      <c r="IG103" s="19"/>
    </row>
    <row r="104" spans="1:245" s="20" customFormat="1" ht="39.950000000000003" customHeight="1" x14ac:dyDescent="0.25">
      <c r="A104" s="27">
        <f>ROW()</f>
        <v>104</v>
      </c>
      <c r="B104" s="342">
        <f>IF(C104="I","",IF(ISBLANK(D104),"",IF(ISTEXT(D104),LARGE(B18:B103,1)+1,0)))</f>
        <v>81</v>
      </c>
      <c r="C104" s="344"/>
      <c r="D104" s="173" t="s">
        <v>79</v>
      </c>
      <c r="E104" s="664" t="s">
        <v>78</v>
      </c>
      <c r="F104" s="171"/>
      <c r="G104" s="856"/>
      <c r="H104" s="857"/>
      <c r="I104" s="707"/>
      <c r="J104" s="919">
        <f t="shared" si="187"/>
        <v>0</v>
      </c>
      <c r="K104" s="707"/>
      <c r="L104" s="919">
        <f t="shared" si="188"/>
        <v>0</v>
      </c>
      <c r="M104" s="707"/>
      <c r="N104" s="919">
        <f t="shared" si="189"/>
        <v>0</v>
      </c>
      <c r="O104" s="707"/>
      <c r="P104" s="919">
        <f t="shared" si="190"/>
        <v>0</v>
      </c>
      <c r="Q104" s="707"/>
      <c r="R104" s="919">
        <f t="shared" si="191"/>
        <v>0</v>
      </c>
      <c r="S104" s="707"/>
      <c r="T104" s="919">
        <f t="shared" si="192"/>
        <v>0</v>
      </c>
      <c r="U104" s="707"/>
      <c r="V104" s="919">
        <f t="shared" si="193"/>
        <v>0</v>
      </c>
      <c r="W104" s="707"/>
      <c r="X104" s="919">
        <f t="shared" si="194"/>
        <v>0</v>
      </c>
      <c r="Y104" s="707"/>
      <c r="Z104" s="919">
        <f t="shared" si="195"/>
        <v>0</v>
      </c>
      <c r="AA104" s="707"/>
      <c r="AB104" s="919">
        <f t="shared" si="196"/>
        <v>0</v>
      </c>
      <c r="AC104" s="707"/>
      <c r="AD104" s="919">
        <f t="shared" si="355"/>
        <v>0</v>
      </c>
      <c r="AE104" s="707"/>
      <c r="AF104" s="919">
        <f t="shared" si="198"/>
        <v>0</v>
      </c>
      <c r="AG104" s="707"/>
      <c r="AH104" s="919">
        <f t="shared" si="199"/>
        <v>0</v>
      </c>
      <c r="AI104" s="707"/>
      <c r="AJ104" s="919">
        <f t="shared" si="200"/>
        <v>0</v>
      </c>
      <c r="AK104" s="707"/>
      <c r="AL104" s="919">
        <f t="shared" si="350"/>
        <v>0</v>
      </c>
      <c r="AM104" s="707"/>
      <c r="AN104" s="916">
        <f t="shared" si="354"/>
        <v>0</v>
      </c>
      <c r="AO104" s="178">
        <f>AO6</f>
        <v>35</v>
      </c>
      <c r="AP104" s="964">
        <f t="shared" si="201"/>
        <v>0</v>
      </c>
      <c r="AQ104" s="926">
        <f t="shared" si="202"/>
        <v>0</v>
      </c>
      <c r="AR104" s="860">
        <f t="shared" si="203"/>
        <v>0</v>
      </c>
      <c r="AS104" s="861">
        <f t="shared" si="204"/>
        <v>0</v>
      </c>
      <c r="AT104" s="922">
        <f t="shared" si="205"/>
        <v>0</v>
      </c>
      <c r="AU104" s="164" t="str">
        <f t="shared" si="206"/>
        <v/>
      </c>
      <c r="AV104" s="163">
        <f t="shared" si="207"/>
        <v>0</v>
      </c>
      <c r="AW104" s="460">
        <f t="shared" si="208"/>
        <v>0</v>
      </c>
      <c r="AX104" s="860">
        <f t="shared" si="209"/>
        <v>0</v>
      </c>
      <c r="AY104" s="861">
        <f t="shared" si="210"/>
        <v>0</v>
      </c>
      <c r="AZ104" s="922">
        <f t="shared" si="211"/>
        <v>0</v>
      </c>
      <c r="BA104" s="164" t="str">
        <f t="shared" si="212"/>
        <v/>
      </c>
      <c r="BB104" s="163">
        <f t="shared" si="213"/>
        <v>0</v>
      </c>
      <c r="BC104" s="460">
        <f t="shared" si="214"/>
        <v>0</v>
      </c>
      <c r="BD104" s="860">
        <f t="shared" si="215"/>
        <v>0</v>
      </c>
      <c r="BE104" s="861">
        <f t="shared" si="216"/>
        <v>0</v>
      </c>
      <c r="BF104" s="922">
        <f t="shared" si="217"/>
        <v>0</v>
      </c>
      <c r="BG104" s="164" t="str">
        <f t="shared" si="218"/>
        <v/>
      </c>
      <c r="BH104" s="163">
        <f t="shared" si="219"/>
        <v>0</v>
      </c>
      <c r="BI104" s="460">
        <f t="shared" si="220"/>
        <v>0</v>
      </c>
      <c r="BJ104" s="860">
        <f t="shared" si="221"/>
        <v>0</v>
      </c>
      <c r="BK104" s="861">
        <f t="shared" si="222"/>
        <v>0</v>
      </c>
      <c r="BL104" s="922">
        <f t="shared" si="223"/>
        <v>0</v>
      </c>
      <c r="BM104" s="164" t="str">
        <f t="shared" si="224"/>
        <v/>
      </c>
      <c r="BN104" s="163">
        <f t="shared" si="225"/>
        <v>0</v>
      </c>
      <c r="BO104" s="460">
        <f t="shared" si="226"/>
        <v>0</v>
      </c>
      <c r="BP104" s="860">
        <f t="shared" si="227"/>
        <v>0</v>
      </c>
      <c r="BQ104" s="861">
        <f t="shared" si="228"/>
        <v>0</v>
      </c>
      <c r="BR104" s="922">
        <f t="shared" si="229"/>
        <v>0</v>
      </c>
      <c r="BS104" s="164" t="str">
        <f t="shared" si="230"/>
        <v/>
      </c>
      <c r="BT104" s="163">
        <f t="shared" si="231"/>
        <v>0</v>
      </c>
      <c r="BU104" s="460">
        <f t="shared" si="232"/>
        <v>0</v>
      </c>
      <c r="BV104" s="860">
        <f t="shared" si="233"/>
        <v>0</v>
      </c>
      <c r="BW104" s="861">
        <f t="shared" si="234"/>
        <v>0</v>
      </c>
      <c r="BX104" s="922">
        <f t="shared" si="235"/>
        <v>0</v>
      </c>
      <c r="BY104" s="164" t="str">
        <f t="shared" si="236"/>
        <v/>
      </c>
      <c r="BZ104" s="163">
        <f t="shared" si="237"/>
        <v>0</v>
      </c>
      <c r="CA104" s="460">
        <f t="shared" si="238"/>
        <v>0</v>
      </c>
      <c r="CB104" s="860">
        <f t="shared" si="239"/>
        <v>0</v>
      </c>
      <c r="CC104" s="861">
        <f t="shared" si="240"/>
        <v>0</v>
      </c>
      <c r="CD104" s="922">
        <f t="shared" si="241"/>
        <v>0</v>
      </c>
      <c r="CE104" s="164" t="str">
        <f t="shared" si="242"/>
        <v/>
      </c>
      <c r="CF104" s="163">
        <f t="shared" si="243"/>
        <v>0</v>
      </c>
      <c r="CG104" s="460">
        <f t="shared" si="244"/>
        <v>0</v>
      </c>
      <c r="CH104" s="860">
        <f t="shared" si="245"/>
        <v>0</v>
      </c>
      <c r="CI104" s="861">
        <f t="shared" si="246"/>
        <v>0</v>
      </c>
      <c r="CJ104" s="922">
        <f t="shared" si="247"/>
        <v>0</v>
      </c>
      <c r="CK104" s="164" t="str">
        <f t="shared" si="333"/>
        <v/>
      </c>
      <c r="CL104" s="163">
        <f t="shared" si="334"/>
        <v>0</v>
      </c>
      <c r="CM104" s="460">
        <f t="shared" si="248"/>
        <v>0</v>
      </c>
      <c r="CN104" s="860">
        <f t="shared" si="249"/>
        <v>0</v>
      </c>
      <c r="CO104" s="861">
        <f t="shared" si="250"/>
        <v>0</v>
      </c>
      <c r="CP104" s="922">
        <f t="shared" si="251"/>
        <v>0</v>
      </c>
      <c r="CQ104" s="164" t="str">
        <f t="shared" si="335"/>
        <v/>
      </c>
      <c r="CR104" s="163">
        <f t="shared" si="336"/>
        <v>0</v>
      </c>
      <c r="CS104" s="460">
        <f t="shared" si="252"/>
        <v>0</v>
      </c>
      <c r="CT104" s="860">
        <f t="shared" si="253"/>
        <v>0</v>
      </c>
      <c r="CU104" s="861">
        <f t="shared" si="254"/>
        <v>0</v>
      </c>
      <c r="CV104" s="922">
        <f t="shared" si="255"/>
        <v>0</v>
      </c>
      <c r="CW104" s="164" t="str">
        <f t="shared" si="337"/>
        <v/>
      </c>
      <c r="CX104" s="163">
        <f t="shared" si="338"/>
        <v>0</v>
      </c>
      <c r="CY104" s="460">
        <f t="shared" si="256"/>
        <v>0</v>
      </c>
      <c r="CZ104" s="860">
        <f t="shared" si="257"/>
        <v>0</v>
      </c>
      <c r="DA104" s="861">
        <f t="shared" si="258"/>
        <v>0</v>
      </c>
      <c r="DB104" s="922">
        <f t="shared" si="259"/>
        <v>0</v>
      </c>
      <c r="DC104" s="164" t="str">
        <f t="shared" si="339"/>
        <v/>
      </c>
      <c r="DD104" s="163">
        <f t="shared" si="340"/>
        <v>0</v>
      </c>
      <c r="DE104" s="460">
        <f t="shared" si="260"/>
        <v>0</v>
      </c>
      <c r="DF104" s="860">
        <f t="shared" si="261"/>
        <v>0</v>
      </c>
      <c r="DG104" s="861">
        <f t="shared" si="262"/>
        <v>0</v>
      </c>
      <c r="DH104" s="922">
        <f t="shared" si="263"/>
        <v>0</v>
      </c>
      <c r="DI104" s="164" t="str">
        <f t="shared" si="341"/>
        <v/>
      </c>
      <c r="DJ104" s="163">
        <f t="shared" si="342"/>
        <v>0</v>
      </c>
      <c r="DK104" s="460">
        <f t="shared" si="264"/>
        <v>0</v>
      </c>
      <c r="DL104" s="860">
        <f t="shared" si="265"/>
        <v>0</v>
      </c>
      <c r="DM104" s="861">
        <f t="shared" si="266"/>
        <v>0</v>
      </c>
      <c r="DN104" s="922">
        <f t="shared" si="267"/>
        <v>0</v>
      </c>
      <c r="DO104" s="164" t="str">
        <f t="shared" si="343"/>
        <v/>
      </c>
      <c r="DP104" s="163">
        <f t="shared" si="344"/>
        <v>0</v>
      </c>
      <c r="DQ104" s="460">
        <f t="shared" si="268"/>
        <v>0</v>
      </c>
      <c r="DR104" s="860">
        <f t="shared" si="269"/>
        <v>0</v>
      </c>
      <c r="DS104" s="861">
        <f t="shared" si="270"/>
        <v>0</v>
      </c>
      <c r="DT104" s="922">
        <f t="shared" si="271"/>
        <v>0</v>
      </c>
      <c r="DU104" s="164" t="str">
        <f t="shared" si="345"/>
        <v/>
      </c>
      <c r="DV104" s="163">
        <f t="shared" si="346"/>
        <v>0</v>
      </c>
      <c r="DW104" s="460">
        <f t="shared" si="272"/>
        <v>0</v>
      </c>
      <c r="DX104" s="860">
        <f t="shared" si="273"/>
        <v>0</v>
      </c>
      <c r="DY104" s="861">
        <f t="shared" si="274"/>
        <v>0</v>
      </c>
      <c r="DZ104" s="922">
        <f t="shared" si="275"/>
        <v>0</v>
      </c>
      <c r="EA104" s="164" t="str">
        <f t="shared" si="347"/>
        <v/>
      </c>
      <c r="EB104" s="163">
        <f t="shared" si="348"/>
        <v>0</v>
      </c>
      <c r="EC104" s="460">
        <f t="shared" si="276"/>
        <v>0</v>
      </c>
      <c r="ED104" s="860">
        <f t="shared" si="277"/>
        <v>0</v>
      </c>
      <c r="EE104" s="861">
        <f t="shared" si="278"/>
        <v>0</v>
      </c>
      <c r="EF104" s="922">
        <f t="shared" si="279"/>
        <v>0</v>
      </c>
      <c r="EG104" s="164" t="str">
        <f t="shared" si="280"/>
        <v/>
      </c>
      <c r="EH104" s="163">
        <f t="shared" si="281"/>
        <v>0</v>
      </c>
      <c r="EI104" s="246"/>
      <c r="EJ104" s="246"/>
      <c r="EK104" s="155"/>
      <c r="EL104" s="22"/>
      <c r="EM104" s="163">
        <f t="shared" si="282"/>
        <v>0</v>
      </c>
      <c r="EN104" s="162">
        <f t="shared" si="283"/>
        <v>0</v>
      </c>
      <c r="EO104" s="162">
        <f t="shared" si="284"/>
        <v>0</v>
      </c>
      <c r="EP104" s="162">
        <f t="shared" si="285"/>
        <v>0</v>
      </c>
      <c r="EQ104" s="162">
        <f t="shared" si="286"/>
        <v>0</v>
      </c>
      <c r="ER104" s="162">
        <f t="shared" si="287"/>
        <v>0</v>
      </c>
      <c r="ES104" s="162">
        <f t="shared" si="299"/>
        <v>0</v>
      </c>
      <c r="ET104" s="162">
        <f t="shared" si="288"/>
        <v>0</v>
      </c>
      <c r="EU104" s="162">
        <f t="shared" si="289"/>
        <v>0</v>
      </c>
      <c r="EV104" s="162">
        <f t="shared" si="290"/>
        <v>0</v>
      </c>
      <c r="EW104" s="162">
        <f t="shared" si="291"/>
        <v>0</v>
      </c>
      <c r="EX104" s="162">
        <f t="shared" si="292"/>
        <v>0</v>
      </c>
      <c r="EY104" s="162">
        <f t="shared" si="293"/>
        <v>0</v>
      </c>
      <c r="EZ104" s="162">
        <f t="shared" si="294"/>
        <v>0</v>
      </c>
      <c r="FA104" s="162">
        <f t="shared" si="295"/>
        <v>0</v>
      </c>
      <c r="FB104" s="162">
        <f t="shared" si="296"/>
        <v>0</v>
      </c>
      <c r="FC104" s="22"/>
      <c r="FD104" s="161">
        <f t="shared" si="297"/>
        <v>35</v>
      </c>
      <c r="FE104" s="620">
        <f t="shared" si="298"/>
        <v>0</v>
      </c>
      <c r="FF104" s="160">
        <f>FF5</f>
        <v>50</v>
      </c>
      <c r="FG104" s="159" t="str">
        <f t="shared" si="300"/>
        <v/>
      </c>
      <c r="FH104" s="159" t="str">
        <f t="shared" si="301"/>
        <v/>
      </c>
      <c r="FI104" s="159" t="str">
        <f t="shared" si="302"/>
        <v/>
      </c>
      <c r="FJ104" s="159" t="str">
        <f t="shared" si="303"/>
        <v/>
      </c>
      <c r="FK104" s="159" t="str">
        <f t="shared" si="304"/>
        <v/>
      </c>
      <c r="FL104" s="159" t="str">
        <f t="shared" si="305"/>
        <v/>
      </c>
      <c r="FM104" s="159" t="str">
        <f t="shared" si="306"/>
        <v/>
      </c>
      <c r="FN104" s="159" t="str">
        <f t="shared" si="307"/>
        <v/>
      </c>
      <c r="FO104" s="159" t="str">
        <f t="shared" si="308"/>
        <v/>
      </c>
      <c r="FP104" s="159" t="str">
        <f t="shared" si="309"/>
        <v/>
      </c>
      <c r="FQ104" s="159" t="str">
        <f t="shared" si="310"/>
        <v/>
      </c>
      <c r="FR104" s="159" t="str">
        <f t="shared" si="311"/>
        <v/>
      </c>
      <c r="FS104" s="159" t="str">
        <f t="shared" si="312"/>
        <v/>
      </c>
      <c r="FT104" s="159" t="str">
        <f t="shared" si="313"/>
        <v/>
      </c>
      <c r="FU104" s="159" t="str">
        <f t="shared" si="314"/>
        <v/>
      </c>
      <c r="FV104" s="159" t="str">
        <f t="shared" si="315"/>
        <v/>
      </c>
      <c r="FW104" s="158"/>
      <c r="FX104" s="732">
        <f t="shared" si="316"/>
        <v>50</v>
      </c>
      <c r="FY104" s="732">
        <f t="shared" si="317"/>
        <v>50</v>
      </c>
      <c r="FZ104" s="732">
        <f t="shared" si="318"/>
        <v>50</v>
      </c>
      <c r="GA104" s="732">
        <f t="shared" si="319"/>
        <v>50</v>
      </c>
      <c r="GB104" s="732">
        <f t="shared" si="320"/>
        <v>50</v>
      </c>
      <c r="GC104" s="732">
        <f t="shared" si="321"/>
        <v>50</v>
      </c>
      <c r="GD104" s="732">
        <f t="shared" si="322"/>
        <v>50</v>
      </c>
      <c r="GE104" s="732">
        <f t="shared" si="323"/>
        <v>50</v>
      </c>
      <c r="GF104" s="732">
        <f t="shared" si="324"/>
        <v>50</v>
      </c>
      <c r="GG104" s="732">
        <f t="shared" si="325"/>
        <v>50</v>
      </c>
      <c r="GH104" s="732">
        <f t="shared" si="326"/>
        <v>50</v>
      </c>
      <c r="GI104" s="732">
        <f t="shared" si="327"/>
        <v>50</v>
      </c>
      <c r="GJ104" s="732">
        <f t="shared" si="328"/>
        <v>50</v>
      </c>
      <c r="GK104" s="732">
        <f t="shared" si="329"/>
        <v>50</v>
      </c>
      <c r="GL104" s="732">
        <f t="shared" si="330"/>
        <v>50</v>
      </c>
      <c r="GM104" s="732">
        <f t="shared" si="331"/>
        <v>50</v>
      </c>
      <c r="GN104" s="734">
        <v>97</v>
      </c>
      <c r="GO104" s="155"/>
      <c r="GQ104" s="19"/>
      <c r="GR104" s="199" t="s">
        <v>20</v>
      </c>
      <c r="GS104" s="443">
        <v>7</v>
      </c>
      <c r="GT104" s="444"/>
      <c r="GU104" s="445"/>
      <c r="GV104" s="446"/>
      <c r="GW104" s="447"/>
      <c r="GX104" s="448"/>
      <c r="GY104" s="1323"/>
      <c r="GZ104" s="1323"/>
      <c r="HA104" s="1324"/>
      <c r="HB104" s="1325"/>
      <c r="HC104" s="1325"/>
      <c r="HD104" s="1326"/>
      <c r="HE104" s="1327"/>
      <c r="HF104" s="1328"/>
      <c r="HG104" s="1329"/>
      <c r="HH104" s="19"/>
      <c r="HI104" s="568" t="s">
        <v>4</v>
      </c>
      <c r="HJ104" s="559"/>
      <c r="HK104" s="562">
        <f>HQ27</f>
        <v>2</v>
      </c>
      <c r="HL104" s="1318"/>
      <c r="HM104" s="1318"/>
      <c r="HN104" s="577">
        <f>HL104/HL118</f>
        <v>0</v>
      </c>
      <c r="HO104" s="1319"/>
      <c r="HP104" s="1319"/>
      <c r="HQ104" s="577">
        <f>HO104/HL118</f>
        <v>0</v>
      </c>
      <c r="HR104" s="586"/>
      <c r="HS104" s="729"/>
      <c r="HT104" s="729"/>
      <c r="HU104" s="729"/>
      <c r="HV104" s="729"/>
      <c r="HW104" s="729"/>
      <c r="HX104" s="729"/>
      <c r="HY104" s="729"/>
      <c r="HZ104" s="729"/>
      <c r="IA104" s="586"/>
      <c r="IB104" s="586"/>
      <c r="IC104" s="586"/>
      <c r="ID104" s="586"/>
      <c r="IE104" s="586"/>
      <c r="IF104" s="587"/>
      <c r="IG104" s="19"/>
    </row>
    <row r="105" spans="1:245" s="20" customFormat="1" ht="39.950000000000003" customHeight="1" x14ac:dyDescent="0.25">
      <c r="A105" s="27">
        <f>ROW()</f>
        <v>105</v>
      </c>
      <c r="B105" s="342">
        <f>IF(C105="I","",IF(ISBLANK(D105),"",IF(ISTEXT(D105),LARGE(B18:B104,1)+1,0)))</f>
        <v>82</v>
      </c>
      <c r="C105" s="344"/>
      <c r="D105" s="173" t="s">
        <v>77</v>
      </c>
      <c r="E105" s="664" t="s">
        <v>76</v>
      </c>
      <c r="F105" s="171"/>
      <c r="G105" s="856"/>
      <c r="H105" s="857"/>
      <c r="I105" s="707"/>
      <c r="J105" s="919">
        <f t="shared" si="187"/>
        <v>0</v>
      </c>
      <c r="K105" s="707"/>
      <c r="L105" s="919">
        <f t="shared" si="188"/>
        <v>0</v>
      </c>
      <c r="M105" s="707"/>
      <c r="N105" s="919">
        <f t="shared" si="189"/>
        <v>0</v>
      </c>
      <c r="O105" s="707"/>
      <c r="P105" s="919">
        <f t="shared" si="190"/>
        <v>0</v>
      </c>
      <c r="Q105" s="707"/>
      <c r="R105" s="919">
        <f t="shared" si="191"/>
        <v>0</v>
      </c>
      <c r="S105" s="707"/>
      <c r="T105" s="919">
        <f t="shared" si="192"/>
        <v>0</v>
      </c>
      <c r="U105" s="707"/>
      <c r="V105" s="919">
        <f t="shared" si="193"/>
        <v>0</v>
      </c>
      <c r="W105" s="707"/>
      <c r="X105" s="919">
        <f t="shared" si="194"/>
        <v>0</v>
      </c>
      <c r="Y105" s="707"/>
      <c r="Z105" s="919">
        <f t="shared" si="195"/>
        <v>0</v>
      </c>
      <c r="AA105" s="707"/>
      <c r="AB105" s="919">
        <f t="shared" si="196"/>
        <v>0</v>
      </c>
      <c r="AC105" s="707"/>
      <c r="AD105" s="919">
        <f t="shared" si="355"/>
        <v>0</v>
      </c>
      <c r="AE105" s="707"/>
      <c r="AF105" s="919">
        <f t="shared" si="198"/>
        <v>0</v>
      </c>
      <c r="AG105" s="707"/>
      <c r="AH105" s="919">
        <f t="shared" si="199"/>
        <v>0</v>
      </c>
      <c r="AI105" s="707"/>
      <c r="AJ105" s="919">
        <f t="shared" si="200"/>
        <v>0</v>
      </c>
      <c r="AK105" s="707"/>
      <c r="AL105" s="919">
        <f t="shared" si="350"/>
        <v>0</v>
      </c>
      <c r="AM105" s="707"/>
      <c r="AN105" s="916">
        <f t="shared" si="354"/>
        <v>0</v>
      </c>
      <c r="AO105" s="178">
        <f>AO6</f>
        <v>35</v>
      </c>
      <c r="AP105" s="964">
        <f t="shared" si="201"/>
        <v>0</v>
      </c>
      <c r="AQ105" s="926">
        <f t="shared" si="202"/>
        <v>0</v>
      </c>
      <c r="AR105" s="860">
        <f t="shared" si="203"/>
        <v>0</v>
      </c>
      <c r="AS105" s="861">
        <f t="shared" si="204"/>
        <v>0</v>
      </c>
      <c r="AT105" s="922">
        <f t="shared" si="205"/>
        <v>0</v>
      </c>
      <c r="AU105" s="164" t="str">
        <f t="shared" si="206"/>
        <v/>
      </c>
      <c r="AV105" s="163">
        <f t="shared" si="207"/>
        <v>0</v>
      </c>
      <c r="AW105" s="460">
        <f t="shared" si="208"/>
        <v>0</v>
      </c>
      <c r="AX105" s="860">
        <f t="shared" si="209"/>
        <v>0</v>
      </c>
      <c r="AY105" s="861">
        <f t="shared" si="210"/>
        <v>0</v>
      </c>
      <c r="AZ105" s="922">
        <f t="shared" si="211"/>
        <v>0</v>
      </c>
      <c r="BA105" s="164" t="str">
        <f t="shared" si="212"/>
        <v/>
      </c>
      <c r="BB105" s="163">
        <f t="shared" si="213"/>
        <v>0</v>
      </c>
      <c r="BC105" s="460">
        <f t="shared" si="214"/>
        <v>0</v>
      </c>
      <c r="BD105" s="860">
        <f t="shared" si="215"/>
        <v>0</v>
      </c>
      <c r="BE105" s="861">
        <f t="shared" si="216"/>
        <v>0</v>
      </c>
      <c r="BF105" s="922">
        <f t="shared" si="217"/>
        <v>0</v>
      </c>
      <c r="BG105" s="164" t="str">
        <f t="shared" si="218"/>
        <v/>
      </c>
      <c r="BH105" s="163">
        <f t="shared" si="219"/>
        <v>0</v>
      </c>
      <c r="BI105" s="460">
        <f t="shared" si="220"/>
        <v>0</v>
      </c>
      <c r="BJ105" s="860">
        <f t="shared" si="221"/>
        <v>0</v>
      </c>
      <c r="BK105" s="861">
        <f t="shared" si="222"/>
        <v>0</v>
      </c>
      <c r="BL105" s="922">
        <f t="shared" si="223"/>
        <v>0</v>
      </c>
      <c r="BM105" s="164" t="str">
        <f t="shared" si="224"/>
        <v/>
      </c>
      <c r="BN105" s="163">
        <f t="shared" si="225"/>
        <v>0</v>
      </c>
      <c r="BO105" s="460">
        <f t="shared" si="226"/>
        <v>0</v>
      </c>
      <c r="BP105" s="860">
        <f t="shared" si="227"/>
        <v>0</v>
      </c>
      <c r="BQ105" s="861">
        <f t="shared" si="228"/>
        <v>0</v>
      </c>
      <c r="BR105" s="922">
        <f t="shared" si="229"/>
        <v>0</v>
      </c>
      <c r="BS105" s="164" t="str">
        <f t="shared" si="230"/>
        <v/>
      </c>
      <c r="BT105" s="163">
        <f t="shared" si="231"/>
        <v>0</v>
      </c>
      <c r="BU105" s="460">
        <f t="shared" si="232"/>
        <v>0</v>
      </c>
      <c r="BV105" s="860">
        <f t="shared" si="233"/>
        <v>0</v>
      </c>
      <c r="BW105" s="861">
        <f t="shared" si="234"/>
        <v>0</v>
      </c>
      <c r="BX105" s="922">
        <f t="shared" si="235"/>
        <v>0</v>
      </c>
      <c r="BY105" s="164" t="str">
        <f t="shared" si="236"/>
        <v/>
      </c>
      <c r="BZ105" s="163">
        <f t="shared" si="237"/>
        <v>0</v>
      </c>
      <c r="CA105" s="460">
        <f t="shared" si="238"/>
        <v>0</v>
      </c>
      <c r="CB105" s="860">
        <f t="shared" si="239"/>
        <v>0</v>
      </c>
      <c r="CC105" s="861">
        <f t="shared" si="240"/>
        <v>0</v>
      </c>
      <c r="CD105" s="922">
        <f t="shared" si="241"/>
        <v>0</v>
      </c>
      <c r="CE105" s="164" t="str">
        <f t="shared" si="242"/>
        <v/>
      </c>
      <c r="CF105" s="163">
        <f t="shared" si="243"/>
        <v>0</v>
      </c>
      <c r="CG105" s="460">
        <f t="shared" si="244"/>
        <v>0</v>
      </c>
      <c r="CH105" s="860">
        <f t="shared" si="245"/>
        <v>0</v>
      </c>
      <c r="CI105" s="861">
        <f t="shared" si="246"/>
        <v>0</v>
      </c>
      <c r="CJ105" s="922">
        <f t="shared" si="247"/>
        <v>0</v>
      </c>
      <c r="CK105" s="164" t="str">
        <f t="shared" si="333"/>
        <v/>
      </c>
      <c r="CL105" s="163">
        <f t="shared" si="334"/>
        <v>0</v>
      </c>
      <c r="CM105" s="460">
        <f t="shared" si="248"/>
        <v>0</v>
      </c>
      <c r="CN105" s="860">
        <f t="shared" si="249"/>
        <v>0</v>
      </c>
      <c r="CO105" s="861">
        <f t="shared" si="250"/>
        <v>0</v>
      </c>
      <c r="CP105" s="922">
        <f t="shared" si="251"/>
        <v>0</v>
      </c>
      <c r="CQ105" s="164" t="str">
        <f t="shared" si="335"/>
        <v/>
      </c>
      <c r="CR105" s="163">
        <f t="shared" si="336"/>
        <v>0</v>
      </c>
      <c r="CS105" s="460">
        <f t="shared" si="252"/>
        <v>0</v>
      </c>
      <c r="CT105" s="860">
        <f t="shared" si="253"/>
        <v>0</v>
      </c>
      <c r="CU105" s="861">
        <f t="shared" si="254"/>
        <v>0</v>
      </c>
      <c r="CV105" s="922">
        <f t="shared" si="255"/>
        <v>0</v>
      </c>
      <c r="CW105" s="164" t="str">
        <f t="shared" si="337"/>
        <v/>
      </c>
      <c r="CX105" s="163">
        <f t="shared" si="338"/>
        <v>0</v>
      </c>
      <c r="CY105" s="460">
        <f t="shared" si="256"/>
        <v>0</v>
      </c>
      <c r="CZ105" s="860">
        <f t="shared" si="257"/>
        <v>0</v>
      </c>
      <c r="DA105" s="861">
        <f t="shared" si="258"/>
        <v>0</v>
      </c>
      <c r="DB105" s="922">
        <f t="shared" si="259"/>
        <v>0</v>
      </c>
      <c r="DC105" s="164" t="str">
        <f t="shared" si="339"/>
        <v/>
      </c>
      <c r="DD105" s="163">
        <f t="shared" si="340"/>
        <v>0</v>
      </c>
      <c r="DE105" s="460">
        <f t="shared" si="260"/>
        <v>0</v>
      </c>
      <c r="DF105" s="860">
        <f t="shared" si="261"/>
        <v>0</v>
      </c>
      <c r="DG105" s="861">
        <f t="shared" si="262"/>
        <v>0</v>
      </c>
      <c r="DH105" s="922">
        <f t="shared" si="263"/>
        <v>0</v>
      </c>
      <c r="DI105" s="164" t="str">
        <f t="shared" si="341"/>
        <v/>
      </c>
      <c r="DJ105" s="163">
        <f t="shared" si="342"/>
        <v>0</v>
      </c>
      <c r="DK105" s="460">
        <f t="shared" si="264"/>
        <v>0</v>
      </c>
      <c r="DL105" s="860">
        <f t="shared" si="265"/>
        <v>0</v>
      </c>
      <c r="DM105" s="861">
        <f t="shared" si="266"/>
        <v>0</v>
      </c>
      <c r="DN105" s="922">
        <f t="shared" si="267"/>
        <v>0</v>
      </c>
      <c r="DO105" s="164" t="str">
        <f t="shared" si="343"/>
        <v/>
      </c>
      <c r="DP105" s="163">
        <f t="shared" si="344"/>
        <v>0</v>
      </c>
      <c r="DQ105" s="460">
        <f t="shared" si="268"/>
        <v>0</v>
      </c>
      <c r="DR105" s="860">
        <f t="shared" si="269"/>
        <v>0</v>
      </c>
      <c r="DS105" s="861">
        <f t="shared" si="270"/>
        <v>0</v>
      </c>
      <c r="DT105" s="922">
        <f t="shared" si="271"/>
        <v>0</v>
      </c>
      <c r="DU105" s="164" t="str">
        <f t="shared" si="345"/>
        <v/>
      </c>
      <c r="DV105" s="163">
        <f t="shared" si="346"/>
        <v>0</v>
      </c>
      <c r="DW105" s="460">
        <f t="shared" si="272"/>
        <v>0</v>
      </c>
      <c r="DX105" s="860">
        <f t="shared" si="273"/>
        <v>0</v>
      </c>
      <c r="DY105" s="861">
        <f t="shared" si="274"/>
        <v>0</v>
      </c>
      <c r="DZ105" s="922">
        <f t="shared" si="275"/>
        <v>0</v>
      </c>
      <c r="EA105" s="164" t="str">
        <f t="shared" si="347"/>
        <v/>
      </c>
      <c r="EB105" s="163">
        <f t="shared" si="348"/>
        <v>0</v>
      </c>
      <c r="EC105" s="460">
        <f t="shared" si="276"/>
        <v>0</v>
      </c>
      <c r="ED105" s="860">
        <f t="shared" si="277"/>
        <v>0</v>
      </c>
      <c r="EE105" s="861">
        <f t="shared" si="278"/>
        <v>0</v>
      </c>
      <c r="EF105" s="922">
        <f t="shared" si="279"/>
        <v>0</v>
      </c>
      <c r="EG105" s="164" t="str">
        <f t="shared" si="280"/>
        <v/>
      </c>
      <c r="EH105" s="163">
        <f t="shared" si="281"/>
        <v>0</v>
      </c>
      <c r="EI105" s="246"/>
      <c r="EJ105" s="246"/>
      <c r="EK105" s="155"/>
      <c r="EL105" s="22"/>
      <c r="EM105" s="163">
        <f t="shared" si="282"/>
        <v>0</v>
      </c>
      <c r="EN105" s="162">
        <f t="shared" si="283"/>
        <v>0</v>
      </c>
      <c r="EO105" s="162">
        <f t="shared" si="284"/>
        <v>0</v>
      </c>
      <c r="EP105" s="162">
        <f t="shared" si="285"/>
        <v>0</v>
      </c>
      <c r="EQ105" s="162">
        <f t="shared" si="286"/>
        <v>0</v>
      </c>
      <c r="ER105" s="162">
        <f t="shared" si="287"/>
        <v>0</v>
      </c>
      <c r="ES105" s="162">
        <f t="shared" si="299"/>
        <v>0</v>
      </c>
      <c r="ET105" s="162">
        <f t="shared" si="288"/>
        <v>0</v>
      </c>
      <c r="EU105" s="162">
        <f t="shared" si="289"/>
        <v>0</v>
      </c>
      <c r="EV105" s="162">
        <f t="shared" si="290"/>
        <v>0</v>
      </c>
      <c r="EW105" s="162">
        <f t="shared" si="291"/>
        <v>0</v>
      </c>
      <c r="EX105" s="162">
        <f t="shared" si="292"/>
        <v>0</v>
      </c>
      <c r="EY105" s="162">
        <f t="shared" si="293"/>
        <v>0</v>
      </c>
      <c r="EZ105" s="162">
        <f t="shared" si="294"/>
        <v>0</v>
      </c>
      <c r="FA105" s="162">
        <f t="shared" si="295"/>
        <v>0</v>
      </c>
      <c r="FB105" s="162">
        <f t="shared" si="296"/>
        <v>0</v>
      </c>
      <c r="FC105" s="22"/>
      <c r="FD105" s="161">
        <f t="shared" si="297"/>
        <v>35</v>
      </c>
      <c r="FE105" s="620">
        <f t="shared" si="298"/>
        <v>0</v>
      </c>
      <c r="FF105" s="160">
        <f>FF5</f>
        <v>50</v>
      </c>
      <c r="FG105" s="159" t="str">
        <f t="shared" si="300"/>
        <v/>
      </c>
      <c r="FH105" s="159" t="str">
        <f t="shared" si="301"/>
        <v/>
      </c>
      <c r="FI105" s="159" t="str">
        <f t="shared" si="302"/>
        <v/>
      </c>
      <c r="FJ105" s="159" t="str">
        <f t="shared" si="303"/>
        <v/>
      </c>
      <c r="FK105" s="159" t="str">
        <f t="shared" si="304"/>
        <v/>
      </c>
      <c r="FL105" s="159" t="str">
        <f t="shared" si="305"/>
        <v/>
      </c>
      <c r="FM105" s="159" t="str">
        <f t="shared" si="306"/>
        <v/>
      </c>
      <c r="FN105" s="159" t="str">
        <f t="shared" si="307"/>
        <v/>
      </c>
      <c r="FO105" s="159" t="str">
        <f t="shared" si="308"/>
        <v/>
      </c>
      <c r="FP105" s="159" t="str">
        <f t="shared" si="309"/>
        <v/>
      </c>
      <c r="FQ105" s="159" t="str">
        <f t="shared" si="310"/>
        <v/>
      </c>
      <c r="FR105" s="159" t="str">
        <f t="shared" si="311"/>
        <v/>
      </c>
      <c r="FS105" s="159" t="str">
        <f t="shared" si="312"/>
        <v/>
      </c>
      <c r="FT105" s="159" t="str">
        <f t="shared" si="313"/>
        <v/>
      </c>
      <c r="FU105" s="159" t="str">
        <f t="shared" si="314"/>
        <v/>
      </c>
      <c r="FV105" s="159" t="str">
        <f t="shared" si="315"/>
        <v/>
      </c>
      <c r="FW105" s="158"/>
      <c r="FX105" s="732">
        <f t="shared" si="316"/>
        <v>50</v>
      </c>
      <c r="FY105" s="732">
        <f t="shared" si="317"/>
        <v>50</v>
      </c>
      <c r="FZ105" s="732">
        <f t="shared" si="318"/>
        <v>50</v>
      </c>
      <c r="GA105" s="732">
        <f t="shared" si="319"/>
        <v>50</v>
      </c>
      <c r="GB105" s="732">
        <f t="shared" si="320"/>
        <v>50</v>
      </c>
      <c r="GC105" s="732">
        <f t="shared" si="321"/>
        <v>50</v>
      </c>
      <c r="GD105" s="732">
        <f t="shared" si="322"/>
        <v>50</v>
      </c>
      <c r="GE105" s="732">
        <f t="shared" si="323"/>
        <v>50</v>
      </c>
      <c r="GF105" s="732">
        <f t="shared" si="324"/>
        <v>50</v>
      </c>
      <c r="GG105" s="732">
        <f t="shared" si="325"/>
        <v>50</v>
      </c>
      <c r="GH105" s="732">
        <f t="shared" si="326"/>
        <v>50</v>
      </c>
      <c r="GI105" s="732">
        <f t="shared" si="327"/>
        <v>50</v>
      </c>
      <c r="GJ105" s="732">
        <f t="shared" si="328"/>
        <v>50</v>
      </c>
      <c r="GK105" s="732">
        <f t="shared" si="329"/>
        <v>50</v>
      </c>
      <c r="GL105" s="732">
        <f t="shared" si="330"/>
        <v>50</v>
      </c>
      <c r="GM105" s="732">
        <f t="shared" si="331"/>
        <v>50</v>
      </c>
      <c r="GN105" s="734">
        <v>98</v>
      </c>
      <c r="GO105" s="155"/>
      <c r="GQ105" s="19"/>
      <c r="GR105" s="198" t="s">
        <v>19</v>
      </c>
      <c r="GS105" s="443">
        <v>8</v>
      </c>
      <c r="GT105" s="444"/>
      <c r="GU105" s="445"/>
      <c r="GV105" s="446"/>
      <c r="GW105" s="447"/>
      <c r="GX105" s="448"/>
      <c r="GY105" s="1323"/>
      <c r="GZ105" s="1323"/>
      <c r="HA105" s="1324"/>
      <c r="HB105" s="1325"/>
      <c r="HC105" s="1325"/>
      <c r="HD105" s="1326"/>
      <c r="HE105" s="1327"/>
      <c r="HF105" s="1328"/>
      <c r="HG105" s="1329"/>
      <c r="HH105" s="19"/>
      <c r="HI105" s="569" t="s">
        <v>3</v>
      </c>
      <c r="HJ105" s="560"/>
      <c r="HK105" s="562">
        <f>HR27</f>
        <v>2</v>
      </c>
      <c r="HL105" s="1318"/>
      <c r="HM105" s="1318"/>
      <c r="HN105" s="577">
        <f>HL105/HL118</f>
        <v>0</v>
      </c>
      <c r="HO105" s="1319"/>
      <c r="HP105" s="1319"/>
      <c r="HQ105" s="577">
        <f>HO105/HL118</f>
        <v>0</v>
      </c>
      <c r="HR105" s="586"/>
      <c r="HS105" s="729"/>
      <c r="HT105" s="729"/>
      <c r="HU105" s="729"/>
      <c r="HV105" s="729"/>
      <c r="HW105" s="729"/>
      <c r="HX105" s="729"/>
      <c r="HY105" s="729"/>
      <c r="HZ105" s="729"/>
      <c r="IA105" s="586"/>
      <c r="IB105" s="586"/>
      <c r="IC105" s="586"/>
      <c r="ID105" s="586"/>
      <c r="IE105" s="586"/>
      <c r="IF105" s="587"/>
      <c r="IG105" s="19"/>
    </row>
    <row r="106" spans="1:245" s="20" customFormat="1" ht="39.950000000000003" customHeight="1" x14ac:dyDescent="0.25">
      <c r="A106" s="27">
        <f>ROW()</f>
        <v>106</v>
      </c>
      <c r="B106" s="342">
        <f>IF(C106="I","",IF(ISBLANK(D106),"",IF(ISTEXT(D106),LARGE(B18:B105,1)+1,0)))</f>
        <v>83</v>
      </c>
      <c r="C106" s="344"/>
      <c r="D106" s="173" t="s">
        <v>75</v>
      </c>
      <c r="E106" s="664" t="s">
        <v>73</v>
      </c>
      <c r="F106" s="171"/>
      <c r="G106" s="856"/>
      <c r="H106" s="857"/>
      <c r="I106" s="707"/>
      <c r="J106" s="919">
        <f t="shared" si="187"/>
        <v>0</v>
      </c>
      <c r="K106" s="707"/>
      <c r="L106" s="919">
        <f t="shared" si="188"/>
        <v>0</v>
      </c>
      <c r="M106" s="707"/>
      <c r="N106" s="919">
        <f t="shared" si="189"/>
        <v>0</v>
      </c>
      <c r="O106" s="707"/>
      <c r="P106" s="919">
        <f t="shared" si="190"/>
        <v>0</v>
      </c>
      <c r="Q106" s="707"/>
      <c r="R106" s="919">
        <f t="shared" si="191"/>
        <v>0</v>
      </c>
      <c r="S106" s="707"/>
      <c r="T106" s="919">
        <f t="shared" si="192"/>
        <v>0</v>
      </c>
      <c r="U106" s="707"/>
      <c r="V106" s="919">
        <f t="shared" si="193"/>
        <v>0</v>
      </c>
      <c r="W106" s="707"/>
      <c r="X106" s="919">
        <f t="shared" si="194"/>
        <v>0</v>
      </c>
      <c r="Y106" s="707"/>
      <c r="Z106" s="919">
        <f t="shared" si="195"/>
        <v>0</v>
      </c>
      <c r="AA106" s="707"/>
      <c r="AB106" s="919">
        <f t="shared" si="196"/>
        <v>0</v>
      </c>
      <c r="AC106" s="707"/>
      <c r="AD106" s="919">
        <f t="shared" si="355"/>
        <v>0</v>
      </c>
      <c r="AE106" s="707"/>
      <c r="AF106" s="919">
        <f t="shared" si="198"/>
        <v>0</v>
      </c>
      <c r="AG106" s="707"/>
      <c r="AH106" s="919">
        <f t="shared" si="199"/>
        <v>0</v>
      </c>
      <c r="AI106" s="707"/>
      <c r="AJ106" s="919">
        <f t="shared" si="200"/>
        <v>0</v>
      </c>
      <c r="AK106" s="707"/>
      <c r="AL106" s="919">
        <f t="shared" si="350"/>
        <v>0</v>
      </c>
      <c r="AM106" s="707"/>
      <c r="AN106" s="916">
        <f t="shared" si="354"/>
        <v>0</v>
      </c>
      <c r="AO106" s="178">
        <f>AO6</f>
        <v>35</v>
      </c>
      <c r="AP106" s="964">
        <f t="shared" si="201"/>
        <v>0</v>
      </c>
      <c r="AQ106" s="926">
        <f t="shared" si="202"/>
        <v>0</v>
      </c>
      <c r="AR106" s="860">
        <f t="shared" si="203"/>
        <v>0</v>
      </c>
      <c r="AS106" s="861">
        <f t="shared" si="204"/>
        <v>0</v>
      </c>
      <c r="AT106" s="922">
        <f t="shared" si="205"/>
        <v>0</v>
      </c>
      <c r="AU106" s="164" t="str">
        <f t="shared" si="206"/>
        <v/>
      </c>
      <c r="AV106" s="163">
        <f t="shared" si="207"/>
        <v>0</v>
      </c>
      <c r="AW106" s="460">
        <f t="shared" si="208"/>
        <v>0</v>
      </c>
      <c r="AX106" s="860">
        <f t="shared" si="209"/>
        <v>0</v>
      </c>
      <c r="AY106" s="861">
        <f t="shared" si="210"/>
        <v>0</v>
      </c>
      <c r="AZ106" s="922">
        <f t="shared" si="211"/>
        <v>0</v>
      </c>
      <c r="BA106" s="164" t="str">
        <f t="shared" si="212"/>
        <v/>
      </c>
      <c r="BB106" s="163">
        <f t="shared" si="213"/>
        <v>0</v>
      </c>
      <c r="BC106" s="460">
        <f t="shared" si="214"/>
        <v>0</v>
      </c>
      <c r="BD106" s="860">
        <f t="shared" si="215"/>
        <v>0</v>
      </c>
      <c r="BE106" s="861">
        <f t="shared" si="216"/>
        <v>0</v>
      </c>
      <c r="BF106" s="922">
        <f t="shared" si="217"/>
        <v>0</v>
      </c>
      <c r="BG106" s="164" t="str">
        <f t="shared" si="218"/>
        <v/>
      </c>
      <c r="BH106" s="163">
        <f t="shared" si="219"/>
        <v>0</v>
      </c>
      <c r="BI106" s="460">
        <f t="shared" si="220"/>
        <v>0</v>
      </c>
      <c r="BJ106" s="860">
        <f t="shared" si="221"/>
        <v>0</v>
      </c>
      <c r="BK106" s="861">
        <f t="shared" si="222"/>
        <v>0</v>
      </c>
      <c r="BL106" s="922">
        <f t="shared" si="223"/>
        <v>0</v>
      </c>
      <c r="BM106" s="164" t="str">
        <f t="shared" si="224"/>
        <v/>
      </c>
      <c r="BN106" s="163">
        <f t="shared" si="225"/>
        <v>0</v>
      </c>
      <c r="BO106" s="460">
        <f t="shared" si="226"/>
        <v>0</v>
      </c>
      <c r="BP106" s="860">
        <f t="shared" si="227"/>
        <v>0</v>
      </c>
      <c r="BQ106" s="861">
        <f t="shared" si="228"/>
        <v>0</v>
      </c>
      <c r="BR106" s="922">
        <f t="shared" si="229"/>
        <v>0</v>
      </c>
      <c r="BS106" s="164" t="str">
        <f t="shared" si="230"/>
        <v/>
      </c>
      <c r="BT106" s="163">
        <f t="shared" si="231"/>
        <v>0</v>
      </c>
      <c r="BU106" s="460">
        <f t="shared" si="232"/>
        <v>0</v>
      </c>
      <c r="BV106" s="860">
        <f t="shared" si="233"/>
        <v>0</v>
      </c>
      <c r="BW106" s="861">
        <f t="shared" si="234"/>
        <v>0</v>
      </c>
      <c r="BX106" s="922">
        <f t="shared" si="235"/>
        <v>0</v>
      </c>
      <c r="BY106" s="164" t="str">
        <f t="shared" si="236"/>
        <v/>
      </c>
      <c r="BZ106" s="163">
        <f t="shared" si="237"/>
        <v>0</v>
      </c>
      <c r="CA106" s="460">
        <f t="shared" si="238"/>
        <v>0</v>
      </c>
      <c r="CB106" s="860">
        <f t="shared" si="239"/>
        <v>0</v>
      </c>
      <c r="CC106" s="861">
        <f t="shared" si="240"/>
        <v>0</v>
      </c>
      <c r="CD106" s="922">
        <f t="shared" si="241"/>
        <v>0</v>
      </c>
      <c r="CE106" s="164" t="str">
        <f t="shared" si="242"/>
        <v/>
      </c>
      <c r="CF106" s="163">
        <f t="shared" si="243"/>
        <v>0</v>
      </c>
      <c r="CG106" s="460">
        <f t="shared" si="244"/>
        <v>0</v>
      </c>
      <c r="CH106" s="860">
        <f t="shared" si="245"/>
        <v>0</v>
      </c>
      <c r="CI106" s="861">
        <f t="shared" si="246"/>
        <v>0</v>
      </c>
      <c r="CJ106" s="922">
        <f t="shared" si="247"/>
        <v>0</v>
      </c>
      <c r="CK106" s="164" t="str">
        <f t="shared" si="333"/>
        <v/>
      </c>
      <c r="CL106" s="163">
        <f t="shared" si="334"/>
        <v>0</v>
      </c>
      <c r="CM106" s="460">
        <f t="shared" si="248"/>
        <v>0</v>
      </c>
      <c r="CN106" s="860">
        <f t="shared" si="249"/>
        <v>0</v>
      </c>
      <c r="CO106" s="861">
        <f t="shared" si="250"/>
        <v>0</v>
      </c>
      <c r="CP106" s="922">
        <f t="shared" si="251"/>
        <v>0</v>
      </c>
      <c r="CQ106" s="164" t="str">
        <f t="shared" si="335"/>
        <v/>
      </c>
      <c r="CR106" s="163">
        <f t="shared" si="336"/>
        <v>0</v>
      </c>
      <c r="CS106" s="460">
        <f t="shared" si="252"/>
        <v>0</v>
      </c>
      <c r="CT106" s="860">
        <f t="shared" si="253"/>
        <v>0</v>
      </c>
      <c r="CU106" s="861">
        <f t="shared" si="254"/>
        <v>0</v>
      </c>
      <c r="CV106" s="922">
        <f t="shared" si="255"/>
        <v>0</v>
      </c>
      <c r="CW106" s="164" t="str">
        <f t="shared" si="337"/>
        <v/>
      </c>
      <c r="CX106" s="163">
        <f t="shared" si="338"/>
        <v>0</v>
      </c>
      <c r="CY106" s="460">
        <f t="shared" si="256"/>
        <v>0</v>
      </c>
      <c r="CZ106" s="860">
        <f t="shared" si="257"/>
        <v>0</v>
      </c>
      <c r="DA106" s="861">
        <f t="shared" si="258"/>
        <v>0</v>
      </c>
      <c r="DB106" s="922">
        <f t="shared" si="259"/>
        <v>0</v>
      </c>
      <c r="DC106" s="164" t="str">
        <f t="shared" si="339"/>
        <v/>
      </c>
      <c r="DD106" s="163">
        <f t="shared" si="340"/>
        <v>0</v>
      </c>
      <c r="DE106" s="460">
        <f t="shared" si="260"/>
        <v>0</v>
      </c>
      <c r="DF106" s="860">
        <f t="shared" si="261"/>
        <v>0</v>
      </c>
      <c r="DG106" s="861">
        <f t="shared" si="262"/>
        <v>0</v>
      </c>
      <c r="DH106" s="922">
        <f t="shared" si="263"/>
        <v>0</v>
      </c>
      <c r="DI106" s="164" t="str">
        <f t="shared" si="341"/>
        <v/>
      </c>
      <c r="DJ106" s="163">
        <f t="shared" si="342"/>
        <v>0</v>
      </c>
      <c r="DK106" s="460">
        <f t="shared" si="264"/>
        <v>0</v>
      </c>
      <c r="DL106" s="860">
        <f t="shared" si="265"/>
        <v>0</v>
      </c>
      <c r="DM106" s="861">
        <f t="shared" si="266"/>
        <v>0</v>
      </c>
      <c r="DN106" s="922">
        <f t="shared" si="267"/>
        <v>0</v>
      </c>
      <c r="DO106" s="164" t="str">
        <f t="shared" si="343"/>
        <v/>
      </c>
      <c r="DP106" s="163">
        <f t="shared" si="344"/>
        <v>0</v>
      </c>
      <c r="DQ106" s="460">
        <f t="shared" si="268"/>
        <v>0</v>
      </c>
      <c r="DR106" s="860">
        <f t="shared" si="269"/>
        <v>0</v>
      </c>
      <c r="DS106" s="861">
        <f t="shared" si="270"/>
        <v>0</v>
      </c>
      <c r="DT106" s="922">
        <f t="shared" si="271"/>
        <v>0</v>
      </c>
      <c r="DU106" s="164" t="str">
        <f t="shared" si="345"/>
        <v/>
      </c>
      <c r="DV106" s="163">
        <f t="shared" si="346"/>
        <v>0</v>
      </c>
      <c r="DW106" s="460">
        <f t="shared" si="272"/>
        <v>0</v>
      </c>
      <c r="DX106" s="860">
        <f t="shared" si="273"/>
        <v>0</v>
      </c>
      <c r="DY106" s="861">
        <f t="shared" si="274"/>
        <v>0</v>
      </c>
      <c r="DZ106" s="922">
        <f t="shared" si="275"/>
        <v>0</v>
      </c>
      <c r="EA106" s="164" t="str">
        <f t="shared" si="347"/>
        <v/>
      </c>
      <c r="EB106" s="163">
        <f t="shared" si="348"/>
        <v>0</v>
      </c>
      <c r="EC106" s="460">
        <f t="shared" si="276"/>
        <v>0</v>
      </c>
      <c r="ED106" s="860">
        <f t="shared" si="277"/>
        <v>0</v>
      </c>
      <c r="EE106" s="861">
        <f t="shared" si="278"/>
        <v>0</v>
      </c>
      <c r="EF106" s="922">
        <f t="shared" si="279"/>
        <v>0</v>
      </c>
      <c r="EG106" s="164" t="str">
        <f t="shared" si="280"/>
        <v/>
      </c>
      <c r="EH106" s="163">
        <f t="shared" si="281"/>
        <v>0</v>
      </c>
      <c r="EI106" s="246"/>
      <c r="EJ106" s="246"/>
      <c r="EK106" s="155"/>
      <c r="EL106" s="22"/>
      <c r="EM106" s="163">
        <f t="shared" si="282"/>
        <v>0</v>
      </c>
      <c r="EN106" s="162">
        <f t="shared" si="283"/>
        <v>0</v>
      </c>
      <c r="EO106" s="162">
        <f t="shared" si="284"/>
        <v>0</v>
      </c>
      <c r="EP106" s="162">
        <f t="shared" si="285"/>
        <v>0</v>
      </c>
      <c r="EQ106" s="162">
        <f t="shared" si="286"/>
        <v>0</v>
      </c>
      <c r="ER106" s="162">
        <f t="shared" si="287"/>
        <v>0</v>
      </c>
      <c r="ES106" s="162">
        <f t="shared" si="299"/>
        <v>0</v>
      </c>
      <c r="ET106" s="162">
        <f t="shared" si="288"/>
        <v>0</v>
      </c>
      <c r="EU106" s="162">
        <f t="shared" si="289"/>
        <v>0</v>
      </c>
      <c r="EV106" s="162">
        <f t="shared" si="290"/>
        <v>0</v>
      </c>
      <c r="EW106" s="162">
        <f t="shared" si="291"/>
        <v>0</v>
      </c>
      <c r="EX106" s="162">
        <f t="shared" si="292"/>
        <v>0</v>
      </c>
      <c r="EY106" s="162">
        <f t="shared" si="293"/>
        <v>0</v>
      </c>
      <c r="EZ106" s="162">
        <f t="shared" si="294"/>
        <v>0</v>
      </c>
      <c r="FA106" s="162">
        <f t="shared" si="295"/>
        <v>0</v>
      </c>
      <c r="FB106" s="162">
        <f t="shared" si="296"/>
        <v>0</v>
      </c>
      <c r="FC106" s="22"/>
      <c r="FD106" s="161">
        <f t="shared" si="297"/>
        <v>35</v>
      </c>
      <c r="FE106" s="620">
        <f t="shared" si="298"/>
        <v>0</v>
      </c>
      <c r="FF106" s="160">
        <f>FF5</f>
        <v>50</v>
      </c>
      <c r="FG106" s="159" t="str">
        <f t="shared" si="300"/>
        <v/>
      </c>
      <c r="FH106" s="159" t="str">
        <f t="shared" si="301"/>
        <v/>
      </c>
      <c r="FI106" s="159" t="str">
        <f t="shared" si="302"/>
        <v/>
      </c>
      <c r="FJ106" s="159" t="str">
        <f t="shared" si="303"/>
        <v/>
      </c>
      <c r="FK106" s="159" t="str">
        <f t="shared" si="304"/>
        <v/>
      </c>
      <c r="FL106" s="159" t="str">
        <f t="shared" si="305"/>
        <v/>
      </c>
      <c r="FM106" s="159" t="str">
        <f t="shared" si="306"/>
        <v/>
      </c>
      <c r="FN106" s="159" t="str">
        <f t="shared" si="307"/>
        <v/>
      </c>
      <c r="FO106" s="159" t="str">
        <f t="shared" si="308"/>
        <v/>
      </c>
      <c r="FP106" s="159" t="str">
        <f t="shared" si="309"/>
        <v/>
      </c>
      <c r="FQ106" s="159" t="str">
        <f t="shared" si="310"/>
        <v/>
      </c>
      <c r="FR106" s="159" t="str">
        <f t="shared" si="311"/>
        <v/>
      </c>
      <c r="FS106" s="159" t="str">
        <f t="shared" si="312"/>
        <v/>
      </c>
      <c r="FT106" s="159" t="str">
        <f t="shared" si="313"/>
        <v/>
      </c>
      <c r="FU106" s="159" t="str">
        <f t="shared" si="314"/>
        <v/>
      </c>
      <c r="FV106" s="159" t="str">
        <f t="shared" si="315"/>
        <v/>
      </c>
      <c r="FW106" s="158"/>
      <c r="FX106" s="732">
        <f t="shared" si="316"/>
        <v>50</v>
      </c>
      <c r="FY106" s="732">
        <f t="shared" si="317"/>
        <v>50</v>
      </c>
      <c r="FZ106" s="732">
        <f t="shared" si="318"/>
        <v>50</v>
      </c>
      <c r="GA106" s="732">
        <f t="shared" si="319"/>
        <v>50</v>
      </c>
      <c r="GB106" s="732">
        <f t="shared" si="320"/>
        <v>50</v>
      </c>
      <c r="GC106" s="732">
        <f t="shared" si="321"/>
        <v>50</v>
      </c>
      <c r="GD106" s="732">
        <f t="shared" si="322"/>
        <v>50</v>
      </c>
      <c r="GE106" s="732">
        <f t="shared" si="323"/>
        <v>50</v>
      </c>
      <c r="GF106" s="732">
        <f t="shared" si="324"/>
        <v>50</v>
      </c>
      <c r="GG106" s="732">
        <f t="shared" si="325"/>
        <v>50</v>
      </c>
      <c r="GH106" s="732">
        <f t="shared" si="326"/>
        <v>50</v>
      </c>
      <c r="GI106" s="732">
        <f t="shared" si="327"/>
        <v>50</v>
      </c>
      <c r="GJ106" s="732">
        <f t="shared" si="328"/>
        <v>50</v>
      </c>
      <c r="GK106" s="732">
        <f t="shared" si="329"/>
        <v>50</v>
      </c>
      <c r="GL106" s="732">
        <f t="shared" si="330"/>
        <v>50</v>
      </c>
      <c r="GM106" s="732">
        <f t="shared" si="331"/>
        <v>50</v>
      </c>
      <c r="GN106" s="734">
        <v>99</v>
      </c>
      <c r="GO106" s="155"/>
      <c r="GQ106" s="19"/>
      <c r="GR106" s="735" t="s">
        <v>230</v>
      </c>
      <c r="GS106" s="443">
        <v>9</v>
      </c>
      <c r="GT106" s="444"/>
      <c r="GU106" s="445"/>
      <c r="GV106" s="446"/>
      <c r="GW106" s="447"/>
      <c r="GX106" s="448"/>
      <c r="GY106" s="1323"/>
      <c r="GZ106" s="1323"/>
      <c r="HA106" s="1324"/>
      <c r="HB106" s="1325"/>
      <c r="HC106" s="1325"/>
      <c r="HD106" s="1326"/>
      <c r="HE106" s="1327"/>
      <c r="HF106" s="1328"/>
      <c r="HG106" s="1329"/>
      <c r="HH106" s="19"/>
      <c r="HI106" s="570" t="s">
        <v>2</v>
      </c>
      <c r="HJ106" s="561"/>
      <c r="HK106" s="562">
        <f>HS27</f>
        <v>2</v>
      </c>
      <c r="HL106" s="1318"/>
      <c r="HM106" s="1318"/>
      <c r="HN106" s="577">
        <f>HL106/HL118</f>
        <v>0</v>
      </c>
      <c r="HO106" s="1319"/>
      <c r="HP106" s="1319"/>
      <c r="HQ106" s="577">
        <f>HO106/HL118</f>
        <v>0</v>
      </c>
      <c r="HR106" s="586"/>
      <c r="HS106" s="729"/>
      <c r="HT106" s="729"/>
      <c r="HU106" s="729"/>
      <c r="HV106" s="729"/>
      <c r="HW106" s="729"/>
      <c r="HX106" s="729"/>
      <c r="HY106" s="729"/>
      <c r="HZ106" s="729"/>
      <c r="IA106" s="586"/>
      <c r="IB106" s="586"/>
      <c r="IC106" s="586"/>
      <c r="ID106" s="586"/>
      <c r="IE106" s="586"/>
      <c r="IF106" s="587"/>
      <c r="IG106" s="19"/>
    </row>
    <row r="107" spans="1:245" s="20" customFormat="1" ht="39.950000000000003" customHeight="1" x14ac:dyDescent="0.25">
      <c r="A107" s="27">
        <f>ROW()</f>
        <v>107</v>
      </c>
      <c r="B107" s="342">
        <f>IF(C107="I","",IF(ISBLANK(D107),"",IF(ISTEXT(D107),LARGE(B18:B106,1)+1,0)))</f>
        <v>84</v>
      </c>
      <c r="C107" s="344"/>
      <c r="D107" s="173" t="s">
        <v>74</v>
      </c>
      <c r="E107" s="664" t="s">
        <v>73</v>
      </c>
      <c r="F107" s="171"/>
      <c r="G107" s="856"/>
      <c r="H107" s="857"/>
      <c r="I107" s="707"/>
      <c r="J107" s="919">
        <f t="shared" si="187"/>
        <v>0</v>
      </c>
      <c r="K107" s="707"/>
      <c r="L107" s="919">
        <f t="shared" si="188"/>
        <v>0</v>
      </c>
      <c r="M107" s="707"/>
      <c r="N107" s="919">
        <f t="shared" si="189"/>
        <v>0</v>
      </c>
      <c r="O107" s="707"/>
      <c r="P107" s="919">
        <f t="shared" si="190"/>
        <v>0</v>
      </c>
      <c r="Q107" s="707"/>
      <c r="R107" s="919">
        <f t="shared" si="191"/>
        <v>0</v>
      </c>
      <c r="S107" s="707"/>
      <c r="T107" s="919">
        <f t="shared" si="192"/>
        <v>0</v>
      </c>
      <c r="U107" s="707"/>
      <c r="V107" s="919">
        <f t="shared" si="193"/>
        <v>0</v>
      </c>
      <c r="W107" s="707"/>
      <c r="X107" s="919">
        <f t="shared" si="194"/>
        <v>0</v>
      </c>
      <c r="Y107" s="707"/>
      <c r="Z107" s="919">
        <f t="shared" si="195"/>
        <v>0</v>
      </c>
      <c r="AA107" s="707"/>
      <c r="AB107" s="919">
        <f t="shared" si="196"/>
        <v>0</v>
      </c>
      <c r="AC107" s="707"/>
      <c r="AD107" s="919">
        <f t="shared" si="355"/>
        <v>0</v>
      </c>
      <c r="AE107" s="707"/>
      <c r="AF107" s="919">
        <f t="shared" si="198"/>
        <v>0</v>
      </c>
      <c r="AG107" s="707"/>
      <c r="AH107" s="919">
        <f t="shared" si="199"/>
        <v>0</v>
      </c>
      <c r="AI107" s="707"/>
      <c r="AJ107" s="919">
        <f t="shared" si="200"/>
        <v>0</v>
      </c>
      <c r="AK107" s="707"/>
      <c r="AL107" s="919">
        <f t="shared" si="350"/>
        <v>0</v>
      </c>
      <c r="AM107" s="707"/>
      <c r="AN107" s="916">
        <f t="shared" si="354"/>
        <v>0</v>
      </c>
      <c r="AO107" s="178">
        <f>AO6</f>
        <v>35</v>
      </c>
      <c r="AP107" s="964">
        <f t="shared" si="201"/>
        <v>0</v>
      </c>
      <c r="AQ107" s="926">
        <f t="shared" si="202"/>
        <v>0</v>
      </c>
      <c r="AR107" s="860">
        <f t="shared" si="203"/>
        <v>0</v>
      </c>
      <c r="AS107" s="861">
        <f t="shared" si="204"/>
        <v>0</v>
      </c>
      <c r="AT107" s="922">
        <f t="shared" si="205"/>
        <v>0</v>
      </c>
      <c r="AU107" s="164" t="str">
        <f t="shared" si="206"/>
        <v/>
      </c>
      <c r="AV107" s="163">
        <f t="shared" si="207"/>
        <v>0</v>
      </c>
      <c r="AW107" s="460">
        <f t="shared" si="208"/>
        <v>0</v>
      </c>
      <c r="AX107" s="860">
        <f t="shared" si="209"/>
        <v>0</v>
      </c>
      <c r="AY107" s="861">
        <f t="shared" si="210"/>
        <v>0</v>
      </c>
      <c r="AZ107" s="922">
        <f t="shared" si="211"/>
        <v>0</v>
      </c>
      <c r="BA107" s="164" t="str">
        <f t="shared" si="212"/>
        <v/>
      </c>
      <c r="BB107" s="163">
        <f t="shared" si="213"/>
        <v>0</v>
      </c>
      <c r="BC107" s="460">
        <f t="shared" si="214"/>
        <v>0</v>
      </c>
      <c r="BD107" s="860">
        <f t="shared" si="215"/>
        <v>0</v>
      </c>
      <c r="BE107" s="861">
        <f t="shared" si="216"/>
        <v>0</v>
      </c>
      <c r="BF107" s="922">
        <f t="shared" si="217"/>
        <v>0</v>
      </c>
      <c r="BG107" s="164" t="str">
        <f t="shared" si="218"/>
        <v/>
      </c>
      <c r="BH107" s="163">
        <f t="shared" si="219"/>
        <v>0</v>
      </c>
      <c r="BI107" s="460">
        <f t="shared" si="220"/>
        <v>0</v>
      </c>
      <c r="BJ107" s="860">
        <f t="shared" si="221"/>
        <v>0</v>
      </c>
      <c r="BK107" s="861">
        <f t="shared" si="222"/>
        <v>0</v>
      </c>
      <c r="BL107" s="922">
        <f t="shared" si="223"/>
        <v>0</v>
      </c>
      <c r="BM107" s="164" t="str">
        <f t="shared" si="224"/>
        <v/>
      </c>
      <c r="BN107" s="163">
        <f t="shared" si="225"/>
        <v>0</v>
      </c>
      <c r="BO107" s="460">
        <f t="shared" si="226"/>
        <v>0</v>
      </c>
      <c r="BP107" s="860">
        <f t="shared" si="227"/>
        <v>0</v>
      </c>
      <c r="BQ107" s="861">
        <f t="shared" si="228"/>
        <v>0</v>
      </c>
      <c r="BR107" s="922">
        <f t="shared" si="229"/>
        <v>0</v>
      </c>
      <c r="BS107" s="164" t="str">
        <f t="shared" si="230"/>
        <v/>
      </c>
      <c r="BT107" s="163">
        <f t="shared" si="231"/>
        <v>0</v>
      </c>
      <c r="BU107" s="460">
        <f t="shared" si="232"/>
        <v>0</v>
      </c>
      <c r="BV107" s="860">
        <f t="shared" si="233"/>
        <v>0</v>
      </c>
      <c r="BW107" s="861">
        <f t="shared" si="234"/>
        <v>0</v>
      </c>
      <c r="BX107" s="922">
        <f t="shared" si="235"/>
        <v>0</v>
      </c>
      <c r="BY107" s="164" t="str">
        <f t="shared" si="236"/>
        <v/>
      </c>
      <c r="BZ107" s="163">
        <f t="shared" si="237"/>
        <v>0</v>
      </c>
      <c r="CA107" s="460">
        <f t="shared" si="238"/>
        <v>0</v>
      </c>
      <c r="CB107" s="860">
        <f t="shared" si="239"/>
        <v>0</v>
      </c>
      <c r="CC107" s="861">
        <f t="shared" si="240"/>
        <v>0</v>
      </c>
      <c r="CD107" s="922">
        <f t="shared" si="241"/>
        <v>0</v>
      </c>
      <c r="CE107" s="164" t="str">
        <f t="shared" si="242"/>
        <v/>
      </c>
      <c r="CF107" s="163">
        <f t="shared" si="243"/>
        <v>0</v>
      </c>
      <c r="CG107" s="460">
        <f t="shared" si="244"/>
        <v>0</v>
      </c>
      <c r="CH107" s="860">
        <f t="shared" si="245"/>
        <v>0</v>
      </c>
      <c r="CI107" s="861">
        <f t="shared" si="246"/>
        <v>0</v>
      </c>
      <c r="CJ107" s="922">
        <f t="shared" si="247"/>
        <v>0</v>
      </c>
      <c r="CK107" s="164" t="str">
        <f t="shared" si="333"/>
        <v/>
      </c>
      <c r="CL107" s="163">
        <f t="shared" si="334"/>
        <v>0</v>
      </c>
      <c r="CM107" s="460">
        <f t="shared" si="248"/>
        <v>0</v>
      </c>
      <c r="CN107" s="860">
        <f t="shared" si="249"/>
        <v>0</v>
      </c>
      <c r="CO107" s="861">
        <f t="shared" si="250"/>
        <v>0</v>
      </c>
      <c r="CP107" s="922">
        <f t="shared" si="251"/>
        <v>0</v>
      </c>
      <c r="CQ107" s="164" t="str">
        <f t="shared" si="335"/>
        <v/>
      </c>
      <c r="CR107" s="163">
        <f t="shared" si="336"/>
        <v>0</v>
      </c>
      <c r="CS107" s="460">
        <f t="shared" si="252"/>
        <v>0</v>
      </c>
      <c r="CT107" s="860">
        <f t="shared" si="253"/>
        <v>0</v>
      </c>
      <c r="CU107" s="861">
        <f t="shared" si="254"/>
        <v>0</v>
      </c>
      <c r="CV107" s="922">
        <f t="shared" si="255"/>
        <v>0</v>
      </c>
      <c r="CW107" s="164" t="str">
        <f t="shared" si="337"/>
        <v/>
      </c>
      <c r="CX107" s="163">
        <f t="shared" si="338"/>
        <v>0</v>
      </c>
      <c r="CY107" s="460">
        <f t="shared" si="256"/>
        <v>0</v>
      </c>
      <c r="CZ107" s="860">
        <f t="shared" si="257"/>
        <v>0</v>
      </c>
      <c r="DA107" s="861">
        <f t="shared" si="258"/>
        <v>0</v>
      </c>
      <c r="DB107" s="922">
        <f t="shared" si="259"/>
        <v>0</v>
      </c>
      <c r="DC107" s="164" t="str">
        <f t="shared" si="339"/>
        <v/>
      </c>
      <c r="DD107" s="163">
        <f t="shared" si="340"/>
        <v>0</v>
      </c>
      <c r="DE107" s="460">
        <f t="shared" si="260"/>
        <v>0</v>
      </c>
      <c r="DF107" s="860">
        <f t="shared" si="261"/>
        <v>0</v>
      </c>
      <c r="DG107" s="861">
        <f t="shared" si="262"/>
        <v>0</v>
      </c>
      <c r="DH107" s="922">
        <f t="shared" si="263"/>
        <v>0</v>
      </c>
      <c r="DI107" s="164" t="str">
        <f t="shared" si="341"/>
        <v/>
      </c>
      <c r="DJ107" s="163">
        <f t="shared" si="342"/>
        <v>0</v>
      </c>
      <c r="DK107" s="460">
        <f t="shared" si="264"/>
        <v>0</v>
      </c>
      <c r="DL107" s="860">
        <f t="shared" si="265"/>
        <v>0</v>
      </c>
      <c r="DM107" s="861">
        <f t="shared" si="266"/>
        <v>0</v>
      </c>
      <c r="DN107" s="922">
        <f t="shared" si="267"/>
        <v>0</v>
      </c>
      <c r="DO107" s="164" t="str">
        <f t="shared" si="343"/>
        <v/>
      </c>
      <c r="DP107" s="163">
        <f t="shared" si="344"/>
        <v>0</v>
      </c>
      <c r="DQ107" s="460">
        <f t="shared" si="268"/>
        <v>0</v>
      </c>
      <c r="DR107" s="860">
        <f t="shared" si="269"/>
        <v>0</v>
      </c>
      <c r="DS107" s="861">
        <f t="shared" si="270"/>
        <v>0</v>
      </c>
      <c r="DT107" s="922">
        <f t="shared" si="271"/>
        <v>0</v>
      </c>
      <c r="DU107" s="164" t="str">
        <f t="shared" si="345"/>
        <v/>
      </c>
      <c r="DV107" s="163">
        <f t="shared" si="346"/>
        <v>0</v>
      </c>
      <c r="DW107" s="460">
        <f t="shared" si="272"/>
        <v>0</v>
      </c>
      <c r="DX107" s="860">
        <f t="shared" si="273"/>
        <v>0</v>
      </c>
      <c r="DY107" s="861">
        <f t="shared" si="274"/>
        <v>0</v>
      </c>
      <c r="DZ107" s="922">
        <f t="shared" si="275"/>
        <v>0</v>
      </c>
      <c r="EA107" s="164" t="str">
        <f t="shared" si="347"/>
        <v/>
      </c>
      <c r="EB107" s="163">
        <f t="shared" si="348"/>
        <v>0</v>
      </c>
      <c r="EC107" s="460">
        <f t="shared" si="276"/>
        <v>0</v>
      </c>
      <c r="ED107" s="860">
        <f t="shared" si="277"/>
        <v>0</v>
      </c>
      <c r="EE107" s="861">
        <f t="shared" si="278"/>
        <v>0</v>
      </c>
      <c r="EF107" s="922">
        <f t="shared" si="279"/>
        <v>0</v>
      </c>
      <c r="EG107" s="164" t="str">
        <f t="shared" si="280"/>
        <v/>
      </c>
      <c r="EH107" s="163">
        <f t="shared" si="281"/>
        <v>0</v>
      </c>
      <c r="EI107" s="246"/>
      <c r="EJ107" s="246"/>
      <c r="EK107" s="155"/>
      <c r="EL107" s="22"/>
      <c r="EM107" s="163">
        <f t="shared" si="282"/>
        <v>0</v>
      </c>
      <c r="EN107" s="162">
        <f t="shared" si="283"/>
        <v>0</v>
      </c>
      <c r="EO107" s="162">
        <f t="shared" si="284"/>
        <v>0</v>
      </c>
      <c r="EP107" s="162">
        <f t="shared" si="285"/>
        <v>0</v>
      </c>
      <c r="EQ107" s="162">
        <f t="shared" si="286"/>
        <v>0</v>
      </c>
      <c r="ER107" s="162">
        <f t="shared" si="287"/>
        <v>0</v>
      </c>
      <c r="ES107" s="162">
        <f t="shared" si="299"/>
        <v>0</v>
      </c>
      <c r="ET107" s="162">
        <f t="shared" si="288"/>
        <v>0</v>
      </c>
      <c r="EU107" s="162">
        <f t="shared" si="289"/>
        <v>0</v>
      </c>
      <c r="EV107" s="162">
        <f t="shared" si="290"/>
        <v>0</v>
      </c>
      <c r="EW107" s="162">
        <f t="shared" si="291"/>
        <v>0</v>
      </c>
      <c r="EX107" s="162">
        <f t="shared" si="292"/>
        <v>0</v>
      </c>
      <c r="EY107" s="162">
        <f t="shared" si="293"/>
        <v>0</v>
      </c>
      <c r="EZ107" s="162">
        <f t="shared" si="294"/>
        <v>0</v>
      </c>
      <c r="FA107" s="162">
        <f t="shared" si="295"/>
        <v>0</v>
      </c>
      <c r="FB107" s="162">
        <f t="shared" si="296"/>
        <v>0</v>
      </c>
      <c r="FC107" s="22"/>
      <c r="FD107" s="161">
        <f t="shared" si="297"/>
        <v>35</v>
      </c>
      <c r="FE107" s="620">
        <f t="shared" si="298"/>
        <v>0</v>
      </c>
      <c r="FF107" s="160">
        <f>FF5</f>
        <v>50</v>
      </c>
      <c r="FG107" s="159" t="str">
        <f t="shared" si="300"/>
        <v/>
      </c>
      <c r="FH107" s="159" t="str">
        <f t="shared" si="301"/>
        <v/>
      </c>
      <c r="FI107" s="159" t="str">
        <f t="shared" si="302"/>
        <v/>
      </c>
      <c r="FJ107" s="159" t="str">
        <f t="shared" si="303"/>
        <v/>
      </c>
      <c r="FK107" s="159" t="str">
        <f t="shared" si="304"/>
        <v/>
      </c>
      <c r="FL107" s="159" t="str">
        <f t="shared" si="305"/>
        <v/>
      </c>
      <c r="FM107" s="159" t="str">
        <f t="shared" si="306"/>
        <v/>
      </c>
      <c r="FN107" s="159" t="str">
        <f t="shared" si="307"/>
        <v/>
      </c>
      <c r="FO107" s="159" t="str">
        <f t="shared" si="308"/>
        <v/>
      </c>
      <c r="FP107" s="159" t="str">
        <f t="shared" si="309"/>
        <v/>
      </c>
      <c r="FQ107" s="159" t="str">
        <f t="shared" si="310"/>
        <v/>
      </c>
      <c r="FR107" s="159" t="str">
        <f t="shared" si="311"/>
        <v/>
      </c>
      <c r="FS107" s="159" t="str">
        <f t="shared" si="312"/>
        <v/>
      </c>
      <c r="FT107" s="159" t="str">
        <f t="shared" si="313"/>
        <v/>
      </c>
      <c r="FU107" s="159" t="str">
        <f t="shared" si="314"/>
        <v/>
      </c>
      <c r="FV107" s="159" t="str">
        <f t="shared" si="315"/>
        <v/>
      </c>
      <c r="FW107" s="158"/>
      <c r="FX107" s="732">
        <f t="shared" si="316"/>
        <v>50</v>
      </c>
      <c r="FY107" s="732">
        <f t="shared" si="317"/>
        <v>50</v>
      </c>
      <c r="FZ107" s="732">
        <f t="shared" si="318"/>
        <v>50</v>
      </c>
      <c r="GA107" s="732">
        <f t="shared" si="319"/>
        <v>50</v>
      </c>
      <c r="GB107" s="732">
        <f t="shared" si="320"/>
        <v>50</v>
      </c>
      <c r="GC107" s="732">
        <f t="shared" si="321"/>
        <v>50</v>
      </c>
      <c r="GD107" s="732">
        <f t="shared" si="322"/>
        <v>50</v>
      </c>
      <c r="GE107" s="732">
        <f t="shared" si="323"/>
        <v>50</v>
      </c>
      <c r="GF107" s="732">
        <f t="shared" si="324"/>
        <v>50</v>
      </c>
      <c r="GG107" s="732">
        <f t="shared" si="325"/>
        <v>50</v>
      </c>
      <c r="GH107" s="732">
        <f t="shared" si="326"/>
        <v>50</v>
      </c>
      <c r="GI107" s="732">
        <f t="shared" si="327"/>
        <v>50</v>
      </c>
      <c r="GJ107" s="732">
        <f t="shared" si="328"/>
        <v>50</v>
      </c>
      <c r="GK107" s="732">
        <f t="shared" si="329"/>
        <v>50</v>
      </c>
      <c r="GL107" s="732">
        <f t="shared" si="330"/>
        <v>50</v>
      </c>
      <c r="GM107" s="732">
        <f t="shared" si="331"/>
        <v>50</v>
      </c>
      <c r="GN107" s="734">
        <v>100</v>
      </c>
      <c r="GO107" s="155"/>
      <c r="GQ107" s="19"/>
      <c r="GR107" s="735" t="s">
        <v>512</v>
      </c>
      <c r="GS107" s="443">
        <v>10</v>
      </c>
      <c r="GT107" s="444"/>
      <c r="GU107" s="445"/>
      <c r="GV107" s="446"/>
      <c r="GW107" s="447"/>
      <c r="GX107" s="448"/>
      <c r="GY107" s="1323"/>
      <c r="GZ107" s="1323"/>
      <c r="HA107" s="1324"/>
      <c r="HB107" s="1325"/>
      <c r="HC107" s="1325"/>
      <c r="HD107" s="1326"/>
      <c r="HE107" s="1327"/>
      <c r="HF107" s="1328"/>
      <c r="HG107" s="1329"/>
      <c r="HH107" s="617"/>
      <c r="HI107" s="805" t="s">
        <v>519</v>
      </c>
      <c r="HJ107" s="806"/>
      <c r="HK107" s="562">
        <f>HT27</f>
        <v>2</v>
      </c>
      <c r="HL107" s="1318"/>
      <c r="HM107" s="1318"/>
      <c r="HN107" s="577">
        <f>HL107/HL118</f>
        <v>0</v>
      </c>
      <c r="HO107" s="1319"/>
      <c r="HP107" s="1319"/>
      <c r="HQ107" s="577">
        <f>HO107/HL118</f>
        <v>0</v>
      </c>
      <c r="HR107" s="586"/>
      <c r="HS107" s="729"/>
      <c r="HT107" s="729"/>
      <c r="HU107" s="729"/>
      <c r="HV107" s="729"/>
      <c r="HW107" s="729"/>
      <c r="HX107" s="729"/>
      <c r="HY107" s="729"/>
      <c r="HZ107" s="729"/>
      <c r="IA107" s="586"/>
      <c r="IB107" s="586"/>
      <c r="IC107" s="586"/>
      <c r="ID107" s="586"/>
      <c r="IE107" s="586"/>
      <c r="IF107" s="587"/>
      <c r="IG107" s="19"/>
    </row>
    <row r="108" spans="1:245" s="20" customFormat="1" ht="39.950000000000003" customHeight="1" x14ac:dyDescent="0.25">
      <c r="A108" s="27">
        <f>ROW()</f>
        <v>108</v>
      </c>
      <c r="B108" s="342">
        <f>IF(C108="I","",IF(ISBLANK(D108),"",IF(ISTEXT(D108),LARGE(B18:B107,1)+1,0)))</f>
        <v>85</v>
      </c>
      <c r="C108" s="344"/>
      <c r="D108" s="173" t="s">
        <v>72</v>
      </c>
      <c r="E108" s="664" t="s">
        <v>69</v>
      </c>
      <c r="F108" s="171"/>
      <c r="G108" s="856"/>
      <c r="H108" s="857"/>
      <c r="I108" s="707"/>
      <c r="J108" s="919">
        <f t="shared" si="187"/>
        <v>0</v>
      </c>
      <c r="K108" s="707"/>
      <c r="L108" s="919">
        <f t="shared" si="188"/>
        <v>0</v>
      </c>
      <c r="M108" s="707"/>
      <c r="N108" s="919">
        <f t="shared" si="189"/>
        <v>0</v>
      </c>
      <c r="O108" s="707"/>
      <c r="P108" s="919">
        <f t="shared" si="190"/>
        <v>0</v>
      </c>
      <c r="Q108" s="707"/>
      <c r="R108" s="919">
        <f t="shared" si="191"/>
        <v>0</v>
      </c>
      <c r="S108" s="707"/>
      <c r="T108" s="919">
        <f t="shared" si="192"/>
        <v>0</v>
      </c>
      <c r="U108" s="707"/>
      <c r="V108" s="919">
        <f t="shared" si="193"/>
        <v>0</v>
      </c>
      <c r="W108" s="707"/>
      <c r="X108" s="919">
        <f t="shared" si="194"/>
        <v>0</v>
      </c>
      <c r="Y108" s="707"/>
      <c r="Z108" s="919">
        <f t="shared" si="195"/>
        <v>0</v>
      </c>
      <c r="AA108" s="707"/>
      <c r="AB108" s="919">
        <f t="shared" si="196"/>
        <v>0</v>
      </c>
      <c r="AC108" s="707"/>
      <c r="AD108" s="919">
        <f t="shared" si="355"/>
        <v>0</v>
      </c>
      <c r="AE108" s="707"/>
      <c r="AF108" s="919">
        <f t="shared" si="198"/>
        <v>0</v>
      </c>
      <c r="AG108" s="707"/>
      <c r="AH108" s="919">
        <f t="shared" si="199"/>
        <v>0</v>
      </c>
      <c r="AI108" s="707"/>
      <c r="AJ108" s="919">
        <f t="shared" si="200"/>
        <v>0</v>
      </c>
      <c r="AK108" s="707"/>
      <c r="AL108" s="919">
        <f t="shared" si="350"/>
        <v>0</v>
      </c>
      <c r="AM108" s="707"/>
      <c r="AN108" s="916">
        <f t="shared" si="354"/>
        <v>0</v>
      </c>
      <c r="AO108" s="178">
        <f>AO6</f>
        <v>35</v>
      </c>
      <c r="AP108" s="964">
        <f t="shared" si="201"/>
        <v>0</v>
      </c>
      <c r="AQ108" s="926">
        <f t="shared" si="202"/>
        <v>0</v>
      </c>
      <c r="AR108" s="860">
        <f t="shared" si="203"/>
        <v>0</v>
      </c>
      <c r="AS108" s="861">
        <f t="shared" si="204"/>
        <v>0</v>
      </c>
      <c r="AT108" s="922">
        <f t="shared" si="205"/>
        <v>0</v>
      </c>
      <c r="AU108" s="164" t="str">
        <f t="shared" si="206"/>
        <v/>
      </c>
      <c r="AV108" s="163">
        <f t="shared" si="207"/>
        <v>0</v>
      </c>
      <c r="AW108" s="460">
        <f t="shared" si="208"/>
        <v>0</v>
      </c>
      <c r="AX108" s="860">
        <f t="shared" si="209"/>
        <v>0</v>
      </c>
      <c r="AY108" s="861">
        <f t="shared" si="210"/>
        <v>0</v>
      </c>
      <c r="AZ108" s="922">
        <f t="shared" si="211"/>
        <v>0</v>
      </c>
      <c r="BA108" s="164" t="str">
        <f t="shared" si="212"/>
        <v/>
      </c>
      <c r="BB108" s="163">
        <f t="shared" si="213"/>
        <v>0</v>
      </c>
      <c r="BC108" s="460">
        <f t="shared" si="214"/>
        <v>0</v>
      </c>
      <c r="BD108" s="860">
        <f t="shared" si="215"/>
        <v>0</v>
      </c>
      <c r="BE108" s="861">
        <f t="shared" si="216"/>
        <v>0</v>
      </c>
      <c r="BF108" s="922">
        <f t="shared" si="217"/>
        <v>0</v>
      </c>
      <c r="BG108" s="164" t="str">
        <f t="shared" si="218"/>
        <v/>
      </c>
      <c r="BH108" s="163">
        <f t="shared" si="219"/>
        <v>0</v>
      </c>
      <c r="BI108" s="460">
        <f t="shared" si="220"/>
        <v>0</v>
      </c>
      <c r="BJ108" s="860">
        <f t="shared" si="221"/>
        <v>0</v>
      </c>
      <c r="BK108" s="861">
        <f t="shared" si="222"/>
        <v>0</v>
      </c>
      <c r="BL108" s="922">
        <f t="shared" si="223"/>
        <v>0</v>
      </c>
      <c r="BM108" s="164" t="str">
        <f t="shared" si="224"/>
        <v/>
      </c>
      <c r="BN108" s="163">
        <f t="shared" si="225"/>
        <v>0</v>
      </c>
      <c r="BO108" s="460">
        <f t="shared" si="226"/>
        <v>0</v>
      </c>
      <c r="BP108" s="860">
        <f t="shared" si="227"/>
        <v>0</v>
      </c>
      <c r="BQ108" s="861">
        <f t="shared" si="228"/>
        <v>0</v>
      </c>
      <c r="BR108" s="922">
        <f t="shared" si="229"/>
        <v>0</v>
      </c>
      <c r="BS108" s="164" t="str">
        <f t="shared" si="230"/>
        <v/>
      </c>
      <c r="BT108" s="163">
        <f t="shared" si="231"/>
        <v>0</v>
      </c>
      <c r="BU108" s="460">
        <f t="shared" si="232"/>
        <v>0</v>
      </c>
      <c r="BV108" s="860">
        <f t="shared" si="233"/>
        <v>0</v>
      </c>
      <c r="BW108" s="861">
        <f t="shared" si="234"/>
        <v>0</v>
      </c>
      <c r="BX108" s="922">
        <f t="shared" si="235"/>
        <v>0</v>
      </c>
      <c r="BY108" s="164" t="str">
        <f t="shared" si="236"/>
        <v/>
      </c>
      <c r="BZ108" s="163">
        <f t="shared" si="237"/>
        <v>0</v>
      </c>
      <c r="CA108" s="460">
        <f t="shared" si="238"/>
        <v>0</v>
      </c>
      <c r="CB108" s="860">
        <f t="shared" si="239"/>
        <v>0</v>
      </c>
      <c r="CC108" s="861">
        <f t="shared" si="240"/>
        <v>0</v>
      </c>
      <c r="CD108" s="922">
        <f t="shared" si="241"/>
        <v>0</v>
      </c>
      <c r="CE108" s="164" t="str">
        <f t="shared" si="242"/>
        <v/>
      </c>
      <c r="CF108" s="163">
        <f t="shared" si="243"/>
        <v>0</v>
      </c>
      <c r="CG108" s="460">
        <f t="shared" si="244"/>
        <v>0</v>
      </c>
      <c r="CH108" s="860">
        <f t="shared" si="245"/>
        <v>0</v>
      </c>
      <c r="CI108" s="861">
        <f t="shared" si="246"/>
        <v>0</v>
      </c>
      <c r="CJ108" s="922">
        <f t="shared" si="247"/>
        <v>0</v>
      </c>
      <c r="CK108" s="164" t="str">
        <f t="shared" si="333"/>
        <v/>
      </c>
      <c r="CL108" s="163">
        <f t="shared" si="334"/>
        <v>0</v>
      </c>
      <c r="CM108" s="460">
        <f t="shared" si="248"/>
        <v>0</v>
      </c>
      <c r="CN108" s="860">
        <f t="shared" si="249"/>
        <v>0</v>
      </c>
      <c r="CO108" s="861">
        <f t="shared" si="250"/>
        <v>0</v>
      </c>
      <c r="CP108" s="922">
        <f t="shared" si="251"/>
        <v>0</v>
      </c>
      <c r="CQ108" s="164" t="str">
        <f t="shared" si="335"/>
        <v/>
      </c>
      <c r="CR108" s="163">
        <f t="shared" si="336"/>
        <v>0</v>
      </c>
      <c r="CS108" s="460">
        <f t="shared" si="252"/>
        <v>0</v>
      </c>
      <c r="CT108" s="860">
        <f t="shared" si="253"/>
        <v>0</v>
      </c>
      <c r="CU108" s="861">
        <f t="shared" si="254"/>
        <v>0</v>
      </c>
      <c r="CV108" s="922">
        <f t="shared" si="255"/>
        <v>0</v>
      </c>
      <c r="CW108" s="164" t="str">
        <f t="shared" si="337"/>
        <v/>
      </c>
      <c r="CX108" s="163">
        <f t="shared" si="338"/>
        <v>0</v>
      </c>
      <c r="CY108" s="460">
        <f t="shared" si="256"/>
        <v>0</v>
      </c>
      <c r="CZ108" s="860">
        <f t="shared" si="257"/>
        <v>0</v>
      </c>
      <c r="DA108" s="861">
        <f t="shared" si="258"/>
        <v>0</v>
      </c>
      <c r="DB108" s="922">
        <f t="shared" si="259"/>
        <v>0</v>
      </c>
      <c r="DC108" s="164" t="str">
        <f t="shared" si="339"/>
        <v/>
      </c>
      <c r="DD108" s="163">
        <f t="shared" si="340"/>
        <v>0</v>
      </c>
      <c r="DE108" s="460">
        <f t="shared" si="260"/>
        <v>0</v>
      </c>
      <c r="DF108" s="860">
        <f t="shared" si="261"/>
        <v>0</v>
      </c>
      <c r="DG108" s="861">
        <f t="shared" si="262"/>
        <v>0</v>
      </c>
      <c r="DH108" s="922">
        <f t="shared" si="263"/>
        <v>0</v>
      </c>
      <c r="DI108" s="164" t="str">
        <f t="shared" si="341"/>
        <v/>
      </c>
      <c r="DJ108" s="163">
        <f t="shared" si="342"/>
        <v>0</v>
      </c>
      <c r="DK108" s="460">
        <f t="shared" si="264"/>
        <v>0</v>
      </c>
      <c r="DL108" s="860">
        <f t="shared" si="265"/>
        <v>0</v>
      </c>
      <c r="DM108" s="861">
        <f t="shared" si="266"/>
        <v>0</v>
      </c>
      <c r="DN108" s="922">
        <f t="shared" si="267"/>
        <v>0</v>
      </c>
      <c r="DO108" s="164" t="str">
        <f t="shared" si="343"/>
        <v/>
      </c>
      <c r="DP108" s="163">
        <f t="shared" si="344"/>
        <v>0</v>
      </c>
      <c r="DQ108" s="460">
        <f t="shared" si="268"/>
        <v>0</v>
      </c>
      <c r="DR108" s="860">
        <f t="shared" si="269"/>
        <v>0</v>
      </c>
      <c r="DS108" s="861">
        <f t="shared" si="270"/>
        <v>0</v>
      </c>
      <c r="DT108" s="922">
        <f t="shared" si="271"/>
        <v>0</v>
      </c>
      <c r="DU108" s="164" t="str">
        <f t="shared" si="345"/>
        <v/>
      </c>
      <c r="DV108" s="163">
        <f t="shared" si="346"/>
        <v>0</v>
      </c>
      <c r="DW108" s="460">
        <f t="shared" si="272"/>
        <v>0</v>
      </c>
      <c r="DX108" s="860">
        <f t="shared" si="273"/>
        <v>0</v>
      </c>
      <c r="DY108" s="861">
        <f t="shared" si="274"/>
        <v>0</v>
      </c>
      <c r="DZ108" s="922">
        <f t="shared" si="275"/>
        <v>0</v>
      </c>
      <c r="EA108" s="164" t="str">
        <f t="shared" si="347"/>
        <v/>
      </c>
      <c r="EB108" s="163">
        <f t="shared" si="348"/>
        <v>0</v>
      </c>
      <c r="EC108" s="460">
        <f t="shared" si="276"/>
        <v>0</v>
      </c>
      <c r="ED108" s="860">
        <f t="shared" si="277"/>
        <v>0</v>
      </c>
      <c r="EE108" s="861">
        <f t="shared" si="278"/>
        <v>0</v>
      </c>
      <c r="EF108" s="922">
        <f t="shared" si="279"/>
        <v>0</v>
      </c>
      <c r="EG108" s="164" t="str">
        <f t="shared" si="280"/>
        <v/>
      </c>
      <c r="EH108" s="163">
        <f t="shared" si="281"/>
        <v>0</v>
      </c>
      <c r="EI108" s="246"/>
      <c r="EJ108" s="246"/>
      <c r="EK108" s="155"/>
      <c r="EL108" s="22"/>
      <c r="EM108" s="163">
        <f t="shared" si="282"/>
        <v>0</v>
      </c>
      <c r="EN108" s="162">
        <f t="shared" si="283"/>
        <v>0</v>
      </c>
      <c r="EO108" s="162">
        <f t="shared" si="284"/>
        <v>0</v>
      </c>
      <c r="EP108" s="162">
        <f t="shared" si="285"/>
        <v>0</v>
      </c>
      <c r="EQ108" s="162">
        <f t="shared" si="286"/>
        <v>0</v>
      </c>
      <c r="ER108" s="162">
        <f t="shared" si="287"/>
        <v>0</v>
      </c>
      <c r="ES108" s="162">
        <f t="shared" si="299"/>
        <v>0</v>
      </c>
      <c r="ET108" s="162">
        <f t="shared" si="288"/>
        <v>0</v>
      </c>
      <c r="EU108" s="162">
        <f t="shared" si="289"/>
        <v>0</v>
      </c>
      <c r="EV108" s="162">
        <f t="shared" si="290"/>
        <v>0</v>
      </c>
      <c r="EW108" s="162">
        <f t="shared" si="291"/>
        <v>0</v>
      </c>
      <c r="EX108" s="162">
        <f t="shared" si="292"/>
        <v>0</v>
      </c>
      <c r="EY108" s="162">
        <f t="shared" si="293"/>
        <v>0</v>
      </c>
      <c r="EZ108" s="162">
        <f t="shared" si="294"/>
        <v>0</v>
      </c>
      <c r="FA108" s="162">
        <f t="shared" si="295"/>
        <v>0</v>
      </c>
      <c r="FB108" s="162">
        <f t="shared" si="296"/>
        <v>0</v>
      </c>
      <c r="FC108" s="22"/>
      <c r="FD108" s="161">
        <f t="shared" si="297"/>
        <v>35</v>
      </c>
      <c r="FE108" s="620">
        <f t="shared" si="298"/>
        <v>0</v>
      </c>
      <c r="FF108" s="160">
        <f>FF5</f>
        <v>50</v>
      </c>
      <c r="FG108" s="159" t="str">
        <f t="shared" si="300"/>
        <v/>
      </c>
      <c r="FH108" s="159" t="str">
        <f t="shared" si="301"/>
        <v/>
      </c>
      <c r="FI108" s="159" t="str">
        <f t="shared" si="302"/>
        <v/>
      </c>
      <c r="FJ108" s="159" t="str">
        <f t="shared" si="303"/>
        <v/>
      </c>
      <c r="FK108" s="159" t="str">
        <f t="shared" si="304"/>
        <v/>
      </c>
      <c r="FL108" s="159" t="str">
        <f t="shared" si="305"/>
        <v/>
      </c>
      <c r="FM108" s="159" t="str">
        <f t="shared" si="306"/>
        <v/>
      </c>
      <c r="FN108" s="159" t="str">
        <f t="shared" si="307"/>
        <v/>
      </c>
      <c r="FO108" s="159" t="str">
        <f t="shared" si="308"/>
        <v/>
      </c>
      <c r="FP108" s="159" t="str">
        <f t="shared" si="309"/>
        <v/>
      </c>
      <c r="FQ108" s="159" t="str">
        <f t="shared" si="310"/>
        <v/>
      </c>
      <c r="FR108" s="159" t="str">
        <f t="shared" si="311"/>
        <v/>
      </c>
      <c r="FS108" s="159" t="str">
        <f t="shared" si="312"/>
        <v/>
      </c>
      <c r="FT108" s="159" t="str">
        <f t="shared" si="313"/>
        <v/>
      </c>
      <c r="FU108" s="159" t="str">
        <f t="shared" si="314"/>
        <v/>
      </c>
      <c r="FV108" s="159" t="str">
        <f t="shared" si="315"/>
        <v/>
      </c>
      <c r="FW108" s="158"/>
      <c r="FX108" s="732">
        <f t="shared" si="316"/>
        <v>50</v>
      </c>
      <c r="FY108" s="732">
        <f t="shared" si="317"/>
        <v>50</v>
      </c>
      <c r="FZ108" s="732">
        <f t="shared" si="318"/>
        <v>50</v>
      </c>
      <c r="GA108" s="732">
        <f t="shared" si="319"/>
        <v>50</v>
      </c>
      <c r="GB108" s="732">
        <f t="shared" si="320"/>
        <v>50</v>
      </c>
      <c r="GC108" s="732">
        <f t="shared" si="321"/>
        <v>50</v>
      </c>
      <c r="GD108" s="732">
        <f t="shared" si="322"/>
        <v>50</v>
      </c>
      <c r="GE108" s="732">
        <f t="shared" si="323"/>
        <v>50</v>
      </c>
      <c r="GF108" s="732">
        <f t="shared" si="324"/>
        <v>50</v>
      </c>
      <c r="GG108" s="732">
        <f t="shared" si="325"/>
        <v>50</v>
      </c>
      <c r="GH108" s="732">
        <f t="shared" si="326"/>
        <v>50</v>
      </c>
      <c r="GI108" s="732">
        <f t="shared" si="327"/>
        <v>50</v>
      </c>
      <c r="GJ108" s="732">
        <f t="shared" si="328"/>
        <v>50</v>
      </c>
      <c r="GK108" s="732">
        <f t="shared" si="329"/>
        <v>50</v>
      </c>
      <c r="GL108" s="732">
        <f t="shared" si="330"/>
        <v>50</v>
      </c>
      <c r="GM108" s="732">
        <f t="shared" si="331"/>
        <v>50</v>
      </c>
      <c r="GN108" s="734">
        <v>101</v>
      </c>
      <c r="GO108" s="155"/>
      <c r="GQ108" s="19"/>
      <c r="GR108" s="735" t="s">
        <v>513</v>
      </c>
      <c r="GS108" s="443">
        <v>11</v>
      </c>
      <c r="GT108" s="444"/>
      <c r="GU108" s="445"/>
      <c r="GV108" s="446"/>
      <c r="GW108" s="447"/>
      <c r="GX108" s="448"/>
      <c r="GY108" s="1323"/>
      <c r="GZ108" s="1323"/>
      <c r="HA108" s="1324"/>
      <c r="HB108" s="1325"/>
      <c r="HC108" s="1325"/>
      <c r="HD108" s="1326"/>
      <c r="HE108" s="1327"/>
      <c r="HF108" s="1328"/>
      <c r="HG108" s="1329"/>
      <c r="HH108" s="19"/>
      <c r="HI108" s="805" t="s">
        <v>520</v>
      </c>
      <c r="HJ108" s="806"/>
      <c r="HK108" s="562">
        <f>HU27</f>
        <v>2</v>
      </c>
      <c r="HL108" s="1318"/>
      <c r="HM108" s="1318"/>
      <c r="HN108" s="577">
        <f>HL108/HL118</f>
        <v>0</v>
      </c>
      <c r="HO108" s="1319"/>
      <c r="HP108" s="1319"/>
      <c r="HQ108" s="577">
        <f>HO108/HL118</f>
        <v>0</v>
      </c>
      <c r="HR108" s="586"/>
      <c r="HS108" s="729"/>
      <c r="HT108" s="729"/>
      <c r="HU108" s="729"/>
      <c r="HV108" s="729"/>
      <c r="HW108" s="729"/>
      <c r="HX108" s="729"/>
      <c r="HY108" s="729"/>
      <c r="HZ108" s="729"/>
      <c r="IA108" s="586"/>
      <c r="IB108" s="586"/>
      <c r="IC108" s="586"/>
      <c r="ID108" s="586"/>
      <c r="IE108" s="586"/>
      <c r="IF108" s="587"/>
      <c r="IG108" s="19"/>
    </row>
    <row r="109" spans="1:245" s="20" customFormat="1" ht="39.950000000000003" customHeight="1" x14ac:dyDescent="0.25">
      <c r="A109" s="27">
        <f>ROW()</f>
        <v>109</v>
      </c>
      <c r="B109" s="342">
        <f>IF(C109="I","",IF(ISBLANK(D109),"",IF(ISTEXT(D109),LARGE(B18:B108,1)+1,0)))</f>
        <v>86</v>
      </c>
      <c r="C109" s="344"/>
      <c r="D109" s="173" t="s">
        <v>71</v>
      </c>
      <c r="E109" s="664" t="s">
        <v>69</v>
      </c>
      <c r="F109" s="171"/>
      <c r="G109" s="856"/>
      <c r="H109" s="857"/>
      <c r="I109" s="707"/>
      <c r="J109" s="919">
        <f t="shared" si="187"/>
        <v>0</v>
      </c>
      <c r="K109" s="707"/>
      <c r="L109" s="919">
        <f t="shared" si="188"/>
        <v>0</v>
      </c>
      <c r="M109" s="707"/>
      <c r="N109" s="919">
        <f t="shared" si="189"/>
        <v>0</v>
      </c>
      <c r="O109" s="707"/>
      <c r="P109" s="919">
        <f t="shared" si="190"/>
        <v>0</v>
      </c>
      <c r="Q109" s="707"/>
      <c r="R109" s="919">
        <f t="shared" si="191"/>
        <v>0</v>
      </c>
      <c r="S109" s="707"/>
      <c r="T109" s="919">
        <f t="shared" si="192"/>
        <v>0</v>
      </c>
      <c r="U109" s="707"/>
      <c r="V109" s="919">
        <f t="shared" si="193"/>
        <v>0</v>
      </c>
      <c r="W109" s="707"/>
      <c r="X109" s="919">
        <f t="shared" si="194"/>
        <v>0</v>
      </c>
      <c r="Y109" s="707"/>
      <c r="Z109" s="919">
        <f t="shared" si="195"/>
        <v>0</v>
      </c>
      <c r="AA109" s="707"/>
      <c r="AB109" s="919">
        <f t="shared" si="196"/>
        <v>0</v>
      </c>
      <c r="AC109" s="707"/>
      <c r="AD109" s="919">
        <f t="shared" si="355"/>
        <v>0</v>
      </c>
      <c r="AE109" s="707"/>
      <c r="AF109" s="919">
        <f t="shared" si="198"/>
        <v>0</v>
      </c>
      <c r="AG109" s="707"/>
      <c r="AH109" s="919">
        <f t="shared" si="199"/>
        <v>0</v>
      </c>
      <c r="AI109" s="707"/>
      <c r="AJ109" s="919">
        <f t="shared" si="200"/>
        <v>0</v>
      </c>
      <c r="AK109" s="707"/>
      <c r="AL109" s="919">
        <f t="shared" si="350"/>
        <v>0</v>
      </c>
      <c r="AM109" s="707"/>
      <c r="AN109" s="916">
        <f t="shared" si="354"/>
        <v>0</v>
      </c>
      <c r="AO109" s="178">
        <f>AO6</f>
        <v>35</v>
      </c>
      <c r="AP109" s="964">
        <f t="shared" si="201"/>
        <v>0</v>
      </c>
      <c r="AQ109" s="926">
        <f t="shared" si="202"/>
        <v>0</v>
      </c>
      <c r="AR109" s="860">
        <f t="shared" si="203"/>
        <v>0</v>
      </c>
      <c r="AS109" s="861">
        <f t="shared" si="204"/>
        <v>0</v>
      </c>
      <c r="AT109" s="922">
        <f t="shared" si="205"/>
        <v>0</v>
      </c>
      <c r="AU109" s="164" t="str">
        <f t="shared" si="206"/>
        <v/>
      </c>
      <c r="AV109" s="163">
        <f t="shared" si="207"/>
        <v>0</v>
      </c>
      <c r="AW109" s="460">
        <f t="shared" si="208"/>
        <v>0</v>
      </c>
      <c r="AX109" s="860">
        <f t="shared" si="209"/>
        <v>0</v>
      </c>
      <c r="AY109" s="861">
        <f t="shared" si="210"/>
        <v>0</v>
      </c>
      <c r="AZ109" s="922">
        <f t="shared" si="211"/>
        <v>0</v>
      </c>
      <c r="BA109" s="164" t="str">
        <f t="shared" si="212"/>
        <v/>
      </c>
      <c r="BB109" s="163">
        <f t="shared" si="213"/>
        <v>0</v>
      </c>
      <c r="BC109" s="460">
        <f t="shared" si="214"/>
        <v>0</v>
      </c>
      <c r="BD109" s="860">
        <f t="shared" si="215"/>
        <v>0</v>
      </c>
      <c r="BE109" s="861">
        <f t="shared" si="216"/>
        <v>0</v>
      </c>
      <c r="BF109" s="922">
        <f t="shared" si="217"/>
        <v>0</v>
      </c>
      <c r="BG109" s="164" t="str">
        <f t="shared" si="218"/>
        <v/>
      </c>
      <c r="BH109" s="163">
        <f t="shared" si="219"/>
        <v>0</v>
      </c>
      <c r="BI109" s="460">
        <f t="shared" si="220"/>
        <v>0</v>
      </c>
      <c r="BJ109" s="860">
        <f t="shared" si="221"/>
        <v>0</v>
      </c>
      <c r="BK109" s="861">
        <f t="shared" si="222"/>
        <v>0</v>
      </c>
      <c r="BL109" s="922">
        <f t="shared" si="223"/>
        <v>0</v>
      </c>
      <c r="BM109" s="164" t="str">
        <f t="shared" si="224"/>
        <v/>
      </c>
      <c r="BN109" s="163">
        <f t="shared" si="225"/>
        <v>0</v>
      </c>
      <c r="BO109" s="460">
        <f t="shared" si="226"/>
        <v>0</v>
      </c>
      <c r="BP109" s="860">
        <f t="shared" si="227"/>
        <v>0</v>
      </c>
      <c r="BQ109" s="861">
        <f t="shared" si="228"/>
        <v>0</v>
      </c>
      <c r="BR109" s="922">
        <f t="shared" si="229"/>
        <v>0</v>
      </c>
      <c r="BS109" s="164" t="str">
        <f t="shared" si="230"/>
        <v/>
      </c>
      <c r="BT109" s="163">
        <f t="shared" si="231"/>
        <v>0</v>
      </c>
      <c r="BU109" s="460">
        <f t="shared" si="232"/>
        <v>0</v>
      </c>
      <c r="BV109" s="860">
        <f t="shared" si="233"/>
        <v>0</v>
      </c>
      <c r="BW109" s="861">
        <f t="shared" si="234"/>
        <v>0</v>
      </c>
      <c r="BX109" s="922">
        <f t="shared" si="235"/>
        <v>0</v>
      </c>
      <c r="BY109" s="164" t="str">
        <f t="shared" si="236"/>
        <v/>
      </c>
      <c r="BZ109" s="163">
        <f t="shared" si="237"/>
        <v>0</v>
      </c>
      <c r="CA109" s="460">
        <f t="shared" si="238"/>
        <v>0</v>
      </c>
      <c r="CB109" s="860">
        <f t="shared" si="239"/>
        <v>0</v>
      </c>
      <c r="CC109" s="861">
        <f t="shared" si="240"/>
        <v>0</v>
      </c>
      <c r="CD109" s="922">
        <f t="shared" si="241"/>
        <v>0</v>
      </c>
      <c r="CE109" s="164" t="str">
        <f t="shared" si="242"/>
        <v/>
      </c>
      <c r="CF109" s="163">
        <f t="shared" si="243"/>
        <v>0</v>
      </c>
      <c r="CG109" s="460">
        <f t="shared" si="244"/>
        <v>0</v>
      </c>
      <c r="CH109" s="860">
        <f t="shared" si="245"/>
        <v>0</v>
      </c>
      <c r="CI109" s="861">
        <f t="shared" si="246"/>
        <v>0</v>
      </c>
      <c r="CJ109" s="922">
        <f t="shared" si="247"/>
        <v>0</v>
      </c>
      <c r="CK109" s="164" t="str">
        <f t="shared" si="333"/>
        <v/>
      </c>
      <c r="CL109" s="163">
        <f t="shared" si="334"/>
        <v>0</v>
      </c>
      <c r="CM109" s="460">
        <f t="shared" si="248"/>
        <v>0</v>
      </c>
      <c r="CN109" s="860">
        <f t="shared" si="249"/>
        <v>0</v>
      </c>
      <c r="CO109" s="861">
        <f t="shared" si="250"/>
        <v>0</v>
      </c>
      <c r="CP109" s="922">
        <f t="shared" si="251"/>
        <v>0</v>
      </c>
      <c r="CQ109" s="164" t="str">
        <f t="shared" si="335"/>
        <v/>
      </c>
      <c r="CR109" s="163">
        <f t="shared" si="336"/>
        <v>0</v>
      </c>
      <c r="CS109" s="460">
        <f t="shared" si="252"/>
        <v>0</v>
      </c>
      <c r="CT109" s="860">
        <f t="shared" si="253"/>
        <v>0</v>
      </c>
      <c r="CU109" s="861">
        <f t="shared" si="254"/>
        <v>0</v>
      </c>
      <c r="CV109" s="922">
        <f t="shared" si="255"/>
        <v>0</v>
      </c>
      <c r="CW109" s="164" t="str">
        <f t="shared" si="337"/>
        <v/>
      </c>
      <c r="CX109" s="163">
        <f t="shared" si="338"/>
        <v>0</v>
      </c>
      <c r="CY109" s="460">
        <f t="shared" si="256"/>
        <v>0</v>
      </c>
      <c r="CZ109" s="860">
        <f t="shared" si="257"/>
        <v>0</v>
      </c>
      <c r="DA109" s="861">
        <f t="shared" si="258"/>
        <v>0</v>
      </c>
      <c r="DB109" s="922">
        <f t="shared" si="259"/>
        <v>0</v>
      </c>
      <c r="DC109" s="164" t="str">
        <f t="shared" si="339"/>
        <v/>
      </c>
      <c r="DD109" s="163">
        <f t="shared" si="340"/>
        <v>0</v>
      </c>
      <c r="DE109" s="460">
        <f t="shared" si="260"/>
        <v>0</v>
      </c>
      <c r="DF109" s="860">
        <f t="shared" si="261"/>
        <v>0</v>
      </c>
      <c r="DG109" s="861">
        <f t="shared" si="262"/>
        <v>0</v>
      </c>
      <c r="DH109" s="922">
        <f t="shared" si="263"/>
        <v>0</v>
      </c>
      <c r="DI109" s="164" t="str">
        <f t="shared" si="341"/>
        <v/>
      </c>
      <c r="DJ109" s="163">
        <f t="shared" si="342"/>
        <v>0</v>
      </c>
      <c r="DK109" s="460">
        <f t="shared" si="264"/>
        <v>0</v>
      </c>
      <c r="DL109" s="860">
        <f t="shared" si="265"/>
        <v>0</v>
      </c>
      <c r="DM109" s="861">
        <f t="shared" si="266"/>
        <v>0</v>
      </c>
      <c r="DN109" s="922">
        <f t="shared" si="267"/>
        <v>0</v>
      </c>
      <c r="DO109" s="164" t="str">
        <f t="shared" si="343"/>
        <v/>
      </c>
      <c r="DP109" s="163">
        <f t="shared" si="344"/>
        <v>0</v>
      </c>
      <c r="DQ109" s="460">
        <f t="shared" si="268"/>
        <v>0</v>
      </c>
      <c r="DR109" s="860">
        <f t="shared" si="269"/>
        <v>0</v>
      </c>
      <c r="DS109" s="861">
        <f t="shared" si="270"/>
        <v>0</v>
      </c>
      <c r="DT109" s="922">
        <f t="shared" si="271"/>
        <v>0</v>
      </c>
      <c r="DU109" s="164" t="str">
        <f t="shared" si="345"/>
        <v/>
      </c>
      <c r="DV109" s="163">
        <f t="shared" si="346"/>
        <v>0</v>
      </c>
      <c r="DW109" s="460">
        <f t="shared" si="272"/>
        <v>0</v>
      </c>
      <c r="DX109" s="860">
        <f t="shared" si="273"/>
        <v>0</v>
      </c>
      <c r="DY109" s="861">
        <f t="shared" si="274"/>
        <v>0</v>
      </c>
      <c r="DZ109" s="922">
        <f t="shared" si="275"/>
        <v>0</v>
      </c>
      <c r="EA109" s="164" t="str">
        <f t="shared" si="347"/>
        <v/>
      </c>
      <c r="EB109" s="163">
        <f t="shared" si="348"/>
        <v>0</v>
      </c>
      <c r="EC109" s="460">
        <f t="shared" si="276"/>
        <v>0</v>
      </c>
      <c r="ED109" s="860">
        <f t="shared" si="277"/>
        <v>0</v>
      </c>
      <c r="EE109" s="861">
        <f t="shared" si="278"/>
        <v>0</v>
      </c>
      <c r="EF109" s="922">
        <f t="shared" si="279"/>
        <v>0</v>
      </c>
      <c r="EG109" s="164" t="str">
        <f t="shared" si="280"/>
        <v/>
      </c>
      <c r="EH109" s="163">
        <f t="shared" si="281"/>
        <v>0</v>
      </c>
      <c r="EI109" s="246"/>
      <c r="EJ109" s="246"/>
      <c r="EK109" s="155"/>
      <c r="EL109" s="22"/>
      <c r="EM109" s="163">
        <f t="shared" si="282"/>
        <v>0</v>
      </c>
      <c r="EN109" s="162">
        <f t="shared" si="283"/>
        <v>0</v>
      </c>
      <c r="EO109" s="162">
        <f t="shared" si="284"/>
        <v>0</v>
      </c>
      <c r="EP109" s="162">
        <f t="shared" si="285"/>
        <v>0</v>
      </c>
      <c r="EQ109" s="162">
        <f t="shared" si="286"/>
        <v>0</v>
      </c>
      <c r="ER109" s="162">
        <f t="shared" si="287"/>
        <v>0</v>
      </c>
      <c r="ES109" s="162">
        <f t="shared" si="299"/>
        <v>0</v>
      </c>
      <c r="ET109" s="162">
        <f t="shared" si="288"/>
        <v>0</v>
      </c>
      <c r="EU109" s="162">
        <f t="shared" si="289"/>
        <v>0</v>
      </c>
      <c r="EV109" s="162">
        <f t="shared" si="290"/>
        <v>0</v>
      </c>
      <c r="EW109" s="162">
        <f t="shared" si="291"/>
        <v>0</v>
      </c>
      <c r="EX109" s="162">
        <f t="shared" si="292"/>
        <v>0</v>
      </c>
      <c r="EY109" s="162">
        <f t="shared" si="293"/>
        <v>0</v>
      </c>
      <c r="EZ109" s="162">
        <f t="shared" si="294"/>
        <v>0</v>
      </c>
      <c r="FA109" s="162">
        <f t="shared" si="295"/>
        <v>0</v>
      </c>
      <c r="FB109" s="162">
        <f t="shared" si="296"/>
        <v>0</v>
      </c>
      <c r="FC109" s="22"/>
      <c r="FD109" s="161">
        <f t="shared" si="297"/>
        <v>35</v>
      </c>
      <c r="FE109" s="620">
        <f t="shared" si="298"/>
        <v>0</v>
      </c>
      <c r="FF109" s="160">
        <f>FF5</f>
        <v>50</v>
      </c>
      <c r="FG109" s="159" t="str">
        <f t="shared" si="300"/>
        <v/>
      </c>
      <c r="FH109" s="159" t="str">
        <f t="shared" si="301"/>
        <v/>
      </c>
      <c r="FI109" s="159" t="str">
        <f t="shared" si="302"/>
        <v/>
      </c>
      <c r="FJ109" s="159" t="str">
        <f t="shared" si="303"/>
        <v/>
      </c>
      <c r="FK109" s="159" t="str">
        <f t="shared" si="304"/>
        <v/>
      </c>
      <c r="FL109" s="159" t="str">
        <f t="shared" si="305"/>
        <v/>
      </c>
      <c r="FM109" s="159" t="str">
        <f t="shared" si="306"/>
        <v/>
      </c>
      <c r="FN109" s="159" t="str">
        <f t="shared" si="307"/>
        <v/>
      </c>
      <c r="FO109" s="159" t="str">
        <f t="shared" si="308"/>
        <v/>
      </c>
      <c r="FP109" s="159" t="str">
        <f t="shared" si="309"/>
        <v/>
      </c>
      <c r="FQ109" s="159" t="str">
        <f t="shared" si="310"/>
        <v/>
      </c>
      <c r="FR109" s="159" t="str">
        <f t="shared" si="311"/>
        <v/>
      </c>
      <c r="FS109" s="159" t="str">
        <f t="shared" si="312"/>
        <v/>
      </c>
      <c r="FT109" s="159" t="str">
        <f t="shared" si="313"/>
        <v/>
      </c>
      <c r="FU109" s="159" t="str">
        <f t="shared" si="314"/>
        <v/>
      </c>
      <c r="FV109" s="159" t="str">
        <f t="shared" si="315"/>
        <v/>
      </c>
      <c r="FW109" s="158"/>
      <c r="FX109" s="732">
        <f t="shared" si="316"/>
        <v>50</v>
      </c>
      <c r="FY109" s="732">
        <f t="shared" si="317"/>
        <v>50</v>
      </c>
      <c r="FZ109" s="732">
        <f t="shared" si="318"/>
        <v>50</v>
      </c>
      <c r="GA109" s="732">
        <f t="shared" si="319"/>
        <v>50</v>
      </c>
      <c r="GB109" s="732">
        <f t="shared" si="320"/>
        <v>50</v>
      </c>
      <c r="GC109" s="732">
        <f t="shared" si="321"/>
        <v>50</v>
      </c>
      <c r="GD109" s="732">
        <f t="shared" si="322"/>
        <v>50</v>
      </c>
      <c r="GE109" s="732">
        <f t="shared" si="323"/>
        <v>50</v>
      </c>
      <c r="GF109" s="732">
        <f t="shared" si="324"/>
        <v>50</v>
      </c>
      <c r="GG109" s="732">
        <f t="shared" si="325"/>
        <v>50</v>
      </c>
      <c r="GH109" s="732">
        <f t="shared" si="326"/>
        <v>50</v>
      </c>
      <c r="GI109" s="732">
        <f t="shared" si="327"/>
        <v>50</v>
      </c>
      <c r="GJ109" s="732">
        <f t="shared" si="328"/>
        <v>50</v>
      </c>
      <c r="GK109" s="732">
        <f t="shared" si="329"/>
        <v>50</v>
      </c>
      <c r="GL109" s="732">
        <f t="shared" si="330"/>
        <v>50</v>
      </c>
      <c r="GM109" s="732">
        <f t="shared" si="331"/>
        <v>50</v>
      </c>
      <c r="GN109" s="734">
        <v>102</v>
      </c>
      <c r="GO109" s="155"/>
      <c r="GQ109" s="19"/>
      <c r="GR109" s="735" t="s">
        <v>514</v>
      </c>
      <c r="GS109" s="443">
        <v>12</v>
      </c>
      <c r="GT109" s="444"/>
      <c r="GU109" s="445"/>
      <c r="GV109" s="446"/>
      <c r="GW109" s="447"/>
      <c r="GX109" s="448"/>
      <c r="GY109" s="1323"/>
      <c r="GZ109" s="1323"/>
      <c r="HA109" s="1324"/>
      <c r="HB109" s="1325"/>
      <c r="HC109" s="1325"/>
      <c r="HD109" s="1326"/>
      <c r="HE109" s="1327"/>
      <c r="HF109" s="1328"/>
      <c r="HG109" s="1329"/>
      <c r="HH109" s="19"/>
      <c r="HI109" s="805" t="s">
        <v>521</v>
      </c>
      <c r="HJ109" s="806"/>
      <c r="HK109" s="562">
        <f>HV27</f>
        <v>2</v>
      </c>
      <c r="HL109" s="1318"/>
      <c r="HM109" s="1318"/>
      <c r="HN109" s="577">
        <f>HL109/HL118</f>
        <v>0</v>
      </c>
      <c r="HO109" s="1319"/>
      <c r="HP109" s="1319"/>
      <c r="HQ109" s="577">
        <f>HO109/HL118</f>
        <v>0</v>
      </c>
      <c r="HR109" s="586"/>
      <c r="HS109" s="729"/>
      <c r="HT109" s="729"/>
      <c r="HU109" s="729"/>
      <c r="HV109" s="729"/>
      <c r="HW109" s="729"/>
      <c r="HX109" s="729"/>
      <c r="HY109" s="729"/>
      <c r="HZ109" s="729"/>
      <c r="IA109" s="586"/>
      <c r="IB109" s="586"/>
      <c r="IC109" s="586"/>
      <c r="ID109" s="586"/>
      <c r="IE109" s="586"/>
      <c r="IF109" s="587"/>
      <c r="IG109" s="19"/>
    </row>
    <row r="110" spans="1:245" s="20" customFormat="1" ht="39.950000000000003" customHeight="1" x14ac:dyDescent="0.25">
      <c r="A110" s="27">
        <f>ROW()</f>
        <v>110</v>
      </c>
      <c r="B110" s="342">
        <f>IF(C110="I","",IF(ISBLANK(D110),"",IF(ISTEXT(D110),LARGE(B18:B109,1)+1,0)))</f>
        <v>87</v>
      </c>
      <c r="C110" s="344"/>
      <c r="D110" s="173" t="s">
        <v>70</v>
      </c>
      <c r="E110" s="664" t="s">
        <v>69</v>
      </c>
      <c r="F110" s="171"/>
      <c r="G110" s="856"/>
      <c r="H110" s="857"/>
      <c r="I110" s="707"/>
      <c r="J110" s="919">
        <f t="shared" si="187"/>
        <v>0</v>
      </c>
      <c r="K110" s="707"/>
      <c r="L110" s="919">
        <f t="shared" si="188"/>
        <v>0</v>
      </c>
      <c r="M110" s="707"/>
      <c r="N110" s="919">
        <f t="shared" si="189"/>
        <v>0</v>
      </c>
      <c r="O110" s="707"/>
      <c r="P110" s="919">
        <f t="shared" si="190"/>
        <v>0</v>
      </c>
      <c r="Q110" s="707"/>
      <c r="R110" s="919">
        <f t="shared" si="191"/>
        <v>0</v>
      </c>
      <c r="S110" s="707"/>
      <c r="T110" s="919">
        <f t="shared" si="192"/>
        <v>0</v>
      </c>
      <c r="U110" s="707"/>
      <c r="V110" s="919">
        <f t="shared" si="193"/>
        <v>0</v>
      </c>
      <c r="W110" s="707"/>
      <c r="X110" s="919">
        <f t="shared" si="194"/>
        <v>0</v>
      </c>
      <c r="Y110" s="707"/>
      <c r="Z110" s="919">
        <f t="shared" si="195"/>
        <v>0</v>
      </c>
      <c r="AA110" s="707"/>
      <c r="AB110" s="919">
        <f t="shared" si="196"/>
        <v>0</v>
      </c>
      <c r="AC110" s="707"/>
      <c r="AD110" s="919">
        <f t="shared" si="355"/>
        <v>0</v>
      </c>
      <c r="AE110" s="707"/>
      <c r="AF110" s="919">
        <f t="shared" si="198"/>
        <v>0</v>
      </c>
      <c r="AG110" s="707"/>
      <c r="AH110" s="919">
        <f t="shared" si="199"/>
        <v>0</v>
      </c>
      <c r="AI110" s="707"/>
      <c r="AJ110" s="919">
        <f t="shared" si="200"/>
        <v>0</v>
      </c>
      <c r="AK110" s="707"/>
      <c r="AL110" s="919">
        <f t="shared" si="350"/>
        <v>0</v>
      </c>
      <c r="AM110" s="707"/>
      <c r="AN110" s="916">
        <f t="shared" si="354"/>
        <v>0</v>
      </c>
      <c r="AO110" s="178">
        <f>AO6</f>
        <v>35</v>
      </c>
      <c r="AP110" s="964">
        <f t="shared" si="201"/>
        <v>0</v>
      </c>
      <c r="AQ110" s="926">
        <f t="shared" si="202"/>
        <v>0</v>
      </c>
      <c r="AR110" s="860">
        <f t="shared" si="203"/>
        <v>0</v>
      </c>
      <c r="AS110" s="861">
        <f t="shared" si="204"/>
        <v>0</v>
      </c>
      <c r="AT110" s="922">
        <f t="shared" si="205"/>
        <v>0</v>
      </c>
      <c r="AU110" s="164" t="str">
        <f t="shared" si="206"/>
        <v/>
      </c>
      <c r="AV110" s="163">
        <f t="shared" si="207"/>
        <v>0</v>
      </c>
      <c r="AW110" s="460">
        <f t="shared" si="208"/>
        <v>0</v>
      </c>
      <c r="AX110" s="860">
        <f t="shared" si="209"/>
        <v>0</v>
      </c>
      <c r="AY110" s="861">
        <f t="shared" si="210"/>
        <v>0</v>
      </c>
      <c r="AZ110" s="922">
        <f t="shared" si="211"/>
        <v>0</v>
      </c>
      <c r="BA110" s="164" t="str">
        <f t="shared" si="212"/>
        <v/>
      </c>
      <c r="BB110" s="163">
        <f t="shared" si="213"/>
        <v>0</v>
      </c>
      <c r="BC110" s="460">
        <f t="shared" si="214"/>
        <v>0</v>
      </c>
      <c r="BD110" s="860">
        <f t="shared" si="215"/>
        <v>0</v>
      </c>
      <c r="BE110" s="861">
        <f t="shared" si="216"/>
        <v>0</v>
      </c>
      <c r="BF110" s="922">
        <f t="shared" si="217"/>
        <v>0</v>
      </c>
      <c r="BG110" s="164" t="str">
        <f t="shared" si="218"/>
        <v/>
      </c>
      <c r="BH110" s="163">
        <f t="shared" si="219"/>
        <v>0</v>
      </c>
      <c r="BI110" s="460">
        <f t="shared" si="220"/>
        <v>0</v>
      </c>
      <c r="BJ110" s="860">
        <f t="shared" si="221"/>
        <v>0</v>
      </c>
      <c r="BK110" s="861">
        <f t="shared" si="222"/>
        <v>0</v>
      </c>
      <c r="BL110" s="922">
        <f t="shared" si="223"/>
        <v>0</v>
      </c>
      <c r="BM110" s="164" t="str">
        <f t="shared" si="224"/>
        <v/>
      </c>
      <c r="BN110" s="163">
        <f t="shared" si="225"/>
        <v>0</v>
      </c>
      <c r="BO110" s="460">
        <f t="shared" si="226"/>
        <v>0</v>
      </c>
      <c r="BP110" s="860">
        <f t="shared" si="227"/>
        <v>0</v>
      </c>
      <c r="BQ110" s="861">
        <f t="shared" si="228"/>
        <v>0</v>
      </c>
      <c r="BR110" s="922">
        <f t="shared" si="229"/>
        <v>0</v>
      </c>
      <c r="BS110" s="164" t="str">
        <f t="shared" si="230"/>
        <v/>
      </c>
      <c r="BT110" s="163">
        <f t="shared" si="231"/>
        <v>0</v>
      </c>
      <c r="BU110" s="460">
        <f t="shared" si="232"/>
        <v>0</v>
      </c>
      <c r="BV110" s="860">
        <f t="shared" si="233"/>
        <v>0</v>
      </c>
      <c r="BW110" s="861">
        <f t="shared" si="234"/>
        <v>0</v>
      </c>
      <c r="BX110" s="922">
        <f t="shared" si="235"/>
        <v>0</v>
      </c>
      <c r="BY110" s="164" t="str">
        <f t="shared" si="236"/>
        <v/>
      </c>
      <c r="BZ110" s="163">
        <f t="shared" si="237"/>
        <v>0</v>
      </c>
      <c r="CA110" s="460">
        <f t="shared" si="238"/>
        <v>0</v>
      </c>
      <c r="CB110" s="860">
        <f t="shared" si="239"/>
        <v>0</v>
      </c>
      <c r="CC110" s="861">
        <f t="shared" si="240"/>
        <v>0</v>
      </c>
      <c r="CD110" s="922">
        <f t="shared" si="241"/>
        <v>0</v>
      </c>
      <c r="CE110" s="164" t="str">
        <f t="shared" si="242"/>
        <v/>
      </c>
      <c r="CF110" s="163">
        <f t="shared" si="243"/>
        <v>0</v>
      </c>
      <c r="CG110" s="460">
        <f t="shared" si="244"/>
        <v>0</v>
      </c>
      <c r="CH110" s="860">
        <f t="shared" si="245"/>
        <v>0</v>
      </c>
      <c r="CI110" s="861">
        <f t="shared" si="246"/>
        <v>0</v>
      </c>
      <c r="CJ110" s="922">
        <f t="shared" si="247"/>
        <v>0</v>
      </c>
      <c r="CK110" s="164" t="str">
        <f t="shared" si="333"/>
        <v/>
      </c>
      <c r="CL110" s="163">
        <f t="shared" si="334"/>
        <v>0</v>
      </c>
      <c r="CM110" s="460">
        <f t="shared" si="248"/>
        <v>0</v>
      </c>
      <c r="CN110" s="860">
        <f t="shared" si="249"/>
        <v>0</v>
      </c>
      <c r="CO110" s="861">
        <f t="shared" si="250"/>
        <v>0</v>
      </c>
      <c r="CP110" s="922">
        <f t="shared" si="251"/>
        <v>0</v>
      </c>
      <c r="CQ110" s="164" t="str">
        <f t="shared" si="335"/>
        <v/>
      </c>
      <c r="CR110" s="163">
        <f t="shared" si="336"/>
        <v>0</v>
      </c>
      <c r="CS110" s="460">
        <f t="shared" si="252"/>
        <v>0</v>
      </c>
      <c r="CT110" s="860">
        <f t="shared" si="253"/>
        <v>0</v>
      </c>
      <c r="CU110" s="861">
        <f t="shared" si="254"/>
        <v>0</v>
      </c>
      <c r="CV110" s="922">
        <f t="shared" si="255"/>
        <v>0</v>
      </c>
      <c r="CW110" s="164" t="str">
        <f t="shared" si="337"/>
        <v/>
      </c>
      <c r="CX110" s="163">
        <f t="shared" si="338"/>
        <v>0</v>
      </c>
      <c r="CY110" s="460">
        <f t="shared" si="256"/>
        <v>0</v>
      </c>
      <c r="CZ110" s="860">
        <f t="shared" si="257"/>
        <v>0</v>
      </c>
      <c r="DA110" s="861">
        <f t="shared" si="258"/>
        <v>0</v>
      </c>
      <c r="DB110" s="922">
        <f t="shared" si="259"/>
        <v>0</v>
      </c>
      <c r="DC110" s="164" t="str">
        <f t="shared" si="339"/>
        <v/>
      </c>
      <c r="DD110" s="163">
        <f t="shared" si="340"/>
        <v>0</v>
      </c>
      <c r="DE110" s="460">
        <f t="shared" si="260"/>
        <v>0</v>
      </c>
      <c r="DF110" s="860">
        <f t="shared" si="261"/>
        <v>0</v>
      </c>
      <c r="DG110" s="861">
        <f t="shared" si="262"/>
        <v>0</v>
      </c>
      <c r="DH110" s="922">
        <f t="shared" si="263"/>
        <v>0</v>
      </c>
      <c r="DI110" s="164" t="str">
        <f t="shared" si="341"/>
        <v/>
      </c>
      <c r="DJ110" s="163">
        <f t="shared" si="342"/>
        <v>0</v>
      </c>
      <c r="DK110" s="460">
        <f t="shared" si="264"/>
        <v>0</v>
      </c>
      <c r="DL110" s="860">
        <f t="shared" si="265"/>
        <v>0</v>
      </c>
      <c r="DM110" s="861">
        <f t="shared" si="266"/>
        <v>0</v>
      </c>
      <c r="DN110" s="922">
        <f t="shared" si="267"/>
        <v>0</v>
      </c>
      <c r="DO110" s="164" t="str">
        <f t="shared" si="343"/>
        <v/>
      </c>
      <c r="DP110" s="163">
        <f t="shared" si="344"/>
        <v>0</v>
      </c>
      <c r="DQ110" s="460">
        <f t="shared" si="268"/>
        <v>0</v>
      </c>
      <c r="DR110" s="860">
        <f t="shared" si="269"/>
        <v>0</v>
      </c>
      <c r="DS110" s="861">
        <f t="shared" si="270"/>
        <v>0</v>
      </c>
      <c r="DT110" s="922">
        <f t="shared" si="271"/>
        <v>0</v>
      </c>
      <c r="DU110" s="164" t="str">
        <f t="shared" si="345"/>
        <v/>
      </c>
      <c r="DV110" s="163">
        <f t="shared" si="346"/>
        <v>0</v>
      </c>
      <c r="DW110" s="460">
        <f t="shared" si="272"/>
        <v>0</v>
      </c>
      <c r="DX110" s="860">
        <f t="shared" si="273"/>
        <v>0</v>
      </c>
      <c r="DY110" s="861">
        <f t="shared" si="274"/>
        <v>0</v>
      </c>
      <c r="DZ110" s="922">
        <f t="shared" si="275"/>
        <v>0</v>
      </c>
      <c r="EA110" s="164" t="str">
        <f t="shared" si="347"/>
        <v/>
      </c>
      <c r="EB110" s="163">
        <f t="shared" si="348"/>
        <v>0</v>
      </c>
      <c r="EC110" s="460">
        <f t="shared" si="276"/>
        <v>0</v>
      </c>
      <c r="ED110" s="860">
        <f t="shared" si="277"/>
        <v>0</v>
      </c>
      <c r="EE110" s="861">
        <f t="shared" si="278"/>
        <v>0</v>
      </c>
      <c r="EF110" s="922">
        <f t="shared" si="279"/>
        <v>0</v>
      </c>
      <c r="EG110" s="164" t="str">
        <f t="shared" si="280"/>
        <v/>
      </c>
      <c r="EH110" s="163">
        <f t="shared" si="281"/>
        <v>0</v>
      </c>
      <c r="EI110" s="246"/>
      <c r="EJ110" s="246"/>
      <c r="EK110" s="155"/>
      <c r="EL110" s="22"/>
      <c r="EM110" s="163">
        <f t="shared" si="282"/>
        <v>0</v>
      </c>
      <c r="EN110" s="162">
        <f t="shared" si="283"/>
        <v>0</v>
      </c>
      <c r="EO110" s="162">
        <f t="shared" si="284"/>
        <v>0</v>
      </c>
      <c r="EP110" s="162">
        <f t="shared" si="285"/>
        <v>0</v>
      </c>
      <c r="EQ110" s="162">
        <f t="shared" si="286"/>
        <v>0</v>
      </c>
      <c r="ER110" s="162">
        <f t="shared" si="287"/>
        <v>0</v>
      </c>
      <c r="ES110" s="162">
        <f t="shared" si="299"/>
        <v>0</v>
      </c>
      <c r="ET110" s="162">
        <f t="shared" si="288"/>
        <v>0</v>
      </c>
      <c r="EU110" s="162">
        <f t="shared" si="289"/>
        <v>0</v>
      </c>
      <c r="EV110" s="162">
        <f t="shared" si="290"/>
        <v>0</v>
      </c>
      <c r="EW110" s="162">
        <f t="shared" si="291"/>
        <v>0</v>
      </c>
      <c r="EX110" s="162">
        <f t="shared" si="292"/>
        <v>0</v>
      </c>
      <c r="EY110" s="162">
        <f t="shared" si="293"/>
        <v>0</v>
      </c>
      <c r="EZ110" s="162">
        <f t="shared" si="294"/>
        <v>0</v>
      </c>
      <c r="FA110" s="162">
        <f t="shared" si="295"/>
        <v>0</v>
      </c>
      <c r="FB110" s="162">
        <f t="shared" si="296"/>
        <v>0</v>
      </c>
      <c r="FC110" s="22"/>
      <c r="FD110" s="161">
        <f t="shared" si="297"/>
        <v>35</v>
      </c>
      <c r="FE110" s="620">
        <f t="shared" si="298"/>
        <v>0</v>
      </c>
      <c r="FF110" s="160">
        <f>FF5</f>
        <v>50</v>
      </c>
      <c r="FG110" s="159" t="str">
        <f t="shared" si="300"/>
        <v/>
      </c>
      <c r="FH110" s="159" t="str">
        <f t="shared" si="301"/>
        <v/>
      </c>
      <c r="FI110" s="159" t="str">
        <f t="shared" si="302"/>
        <v/>
      </c>
      <c r="FJ110" s="159" t="str">
        <f t="shared" si="303"/>
        <v/>
      </c>
      <c r="FK110" s="159" t="str">
        <f t="shared" si="304"/>
        <v/>
      </c>
      <c r="FL110" s="159" t="str">
        <f t="shared" si="305"/>
        <v/>
      </c>
      <c r="FM110" s="159" t="str">
        <f t="shared" si="306"/>
        <v/>
      </c>
      <c r="FN110" s="159" t="str">
        <f t="shared" si="307"/>
        <v/>
      </c>
      <c r="FO110" s="159" t="str">
        <f t="shared" si="308"/>
        <v/>
      </c>
      <c r="FP110" s="159" t="str">
        <f t="shared" si="309"/>
        <v/>
      </c>
      <c r="FQ110" s="159" t="str">
        <f t="shared" si="310"/>
        <v/>
      </c>
      <c r="FR110" s="159" t="str">
        <f t="shared" si="311"/>
        <v/>
      </c>
      <c r="FS110" s="159" t="str">
        <f t="shared" si="312"/>
        <v/>
      </c>
      <c r="FT110" s="159" t="str">
        <f t="shared" si="313"/>
        <v/>
      </c>
      <c r="FU110" s="159" t="str">
        <f t="shared" si="314"/>
        <v/>
      </c>
      <c r="FV110" s="159" t="str">
        <f t="shared" si="315"/>
        <v/>
      </c>
      <c r="FW110" s="158"/>
      <c r="FX110" s="732">
        <f t="shared" si="316"/>
        <v>50</v>
      </c>
      <c r="FY110" s="732">
        <f t="shared" si="317"/>
        <v>50</v>
      </c>
      <c r="FZ110" s="732">
        <f t="shared" si="318"/>
        <v>50</v>
      </c>
      <c r="GA110" s="732">
        <f t="shared" si="319"/>
        <v>50</v>
      </c>
      <c r="GB110" s="732">
        <f t="shared" si="320"/>
        <v>50</v>
      </c>
      <c r="GC110" s="732">
        <f t="shared" si="321"/>
        <v>50</v>
      </c>
      <c r="GD110" s="732">
        <f t="shared" si="322"/>
        <v>50</v>
      </c>
      <c r="GE110" s="732">
        <f t="shared" si="323"/>
        <v>50</v>
      </c>
      <c r="GF110" s="732">
        <f t="shared" si="324"/>
        <v>50</v>
      </c>
      <c r="GG110" s="732">
        <f t="shared" si="325"/>
        <v>50</v>
      </c>
      <c r="GH110" s="732">
        <f t="shared" si="326"/>
        <v>50</v>
      </c>
      <c r="GI110" s="732">
        <f t="shared" si="327"/>
        <v>50</v>
      </c>
      <c r="GJ110" s="732">
        <f t="shared" si="328"/>
        <v>50</v>
      </c>
      <c r="GK110" s="732">
        <f t="shared" si="329"/>
        <v>50</v>
      </c>
      <c r="GL110" s="732">
        <f t="shared" si="330"/>
        <v>50</v>
      </c>
      <c r="GM110" s="732">
        <f t="shared" si="331"/>
        <v>50</v>
      </c>
      <c r="GN110" s="734">
        <v>103</v>
      </c>
      <c r="GO110" s="155"/>
      <c r="GQ110" s="19"/>
      <c r="GR110" s="735" t="s">
        <v>515</v>
      </c>
      <c r="GS110" s="443">
        <v>13</v>
      </c>
      <c r="GT110" s="444"/>
      <c r="GU110" s="445"/>
      <c r="GV110" s="446"/>
      <c r="GW110" s="447"/>
      <c r="GX110" s="448"/>
      <c r="GY110" s="1323"/>
      <c r="GZ110" s="1323"/>
      <c r="HA110" s="1324"/>
      <c r="HB110" s="1325"/>
      <c r="HC110" s="1325"/>
      <c r="HD110" s="1326"/>
      <c r="HE110" s="1327"/>
      <c r="HF110" s="1328"/>
      <c r="HG110" s="1329"/>
      <c r="HH110" s="19"/>
      <c r="HI110" s="805" t="s">
        <v>522</v>
      </c>
      <c r="HJ110" s="806"/>
      <c r="HK110" s="562">
        <f>HW27</f>
        <v>2</v>
      </c>
      <c r="HL110" s="1318"/>
      <c r="HM110" s="1318"/>
      <c r="HN110" s="577">
        <f>HL110/HL118</f>
        <v>0</v>
      </c>
      <c r="HO110" s="1319"/>
      <c r="HP110" s="1319"/>
      <c r="HQ110" s="577">
        <f>HO110/HL118</f>
        <v>0</v>
      </c>
      <c r="HR110" s="586"/>
      <c r="HS110" s="729"/>
      <c r="HT110" s="729"/>
      <c r="HU110" s="729"/>
      <c r="HV110" s="729"/>
      <c r="HW110" s="729"/>
      <c r="HX110" s="729"/>
      <c r="HY110" s="729"/>
      <c r="HZ110" s="729"/>
      <c r="IA110" s="586"/>
      <c r="IB110" s="586"/>
      <c r="IC110" s="586"/>
      <c r="ID110" s="586"/>
      <c r="IE110" s="586"/>
      <c r="IF110" s="587"/>
      <c r="IG110" s="19"/>
    </row>
    <row r="111" spans="1:245" s="20" customFormat="1" ht="39.950000000000003" customHeight="1" x14ac:dyDescent="0.25">
      <c r="A111" s="27">
        <f>ROW()</f>
        <v>111</v>
      </c>
      <c r="B111" s="342" t="str">
        <f>IF(C111="I","",IF(ISBLANK(D111),"",IF(ISTEXT(D111),LARGE(B18:B110,1)+1,0)))</f>
        <v/>
      </c>
      <c r="C111" s="182" t="s">
        <v>68</v>
      </c>
      <c r="D111" s="182"/>
      <c r="E111" s="665"/>
      <c r="F111" s="180"/>
      <c r="G111" s="856"/>
      <c r="H111" s="857"/>
      <c r="I111" s="707"/>
      <c r="J111" s="919">
        <f t="shared" si="187"/>
        <v>0</v>
      </c>
      <c r="K111" s="707"/>
      <c r="L111" s="919">
        <f t="shared" si="188"/>
        <v>0</v>
      </c>
      <c r="M111" s="707"/>
      <c r="N111" s="919">
        <f t="shared" si="189"/>
        <v>0</v>
      </c>
      <c r="O111" s="707"/>
      <c r="P111" s="919">
        <f t="shared" si="190"/>
        <v>0</v>
      </c>
      <c r="Q111" s="707"/>
      <c r="R111" s="919">
        <f t="shared" si="191"/>
        <v>0</v>
      </c>
      <c r="S111" s="707"/>
      <c r="T111" s="919">
        <f t="shared" si="192"/>
        <v>0</v>
      </c>
      <c r="U111" s="707"/>
      <c r="V111" s="919">
        <f t="shared" si="193"/>
        <v>0</v>
      </c>
      <c r="W111" s="707"/>
      <c r="X111" s="919">
        <f t="shared" ref="X111:X142" si="356">ET111</f>
        <v>0</v>
      </c>
      <c r="Y111" s="707"/>
      <c r="Z111" s="919">
        <f t="shared" si="195"/>
        <v>0</v>
      </c>
      <c r="AA111" s="707"/>
      <c r="AB111" s="919">
        <f t="shared" si="196"/>
        <v>0</v>
      </c>
      <c r="AC111" s="707"/>
      <c r="AD111" s="919">
        <f t="shared" si="355"/>
        <v>0</v>
      </c>
      <c r="AE111" s="707"/>
      <c r="AF111" s="919">
        <f t="shared" si="198"/>
        <v>0</v>
      </c>
      <c r="AG111" s="707"/>
      <c r="AH111" s="919">
        <f t="shared" si="199"/>
        <v>0</v>
      </c>
      <c r="AI111" s="707"/>
      <c r="AJ111" s="919">
        <f t="shared" si="200"/>
        <v>0</v>
      </c>
      <c r="AK111" s="707"/>
      <c r="AL111" s="919">
        <f t="shared" si="350"/>
        <v>0</v>
      </c>
      <c r="AM111" s="707"/>
      <c r="AN111" s="916">
        <f t="shared" si="354"/>
        <v>0</v>
      </c>
      <c r="AO111" s="178">
        <f>AO6</f>
        <v>35</v>
      </c>
      <c r="AP111" s="964">
        <f t="shared" si="201"/>
        <v>0</v>
      </c>
      <c r="AQ111" s="926">
        <f t="shared" si="202"/>
        <v>0</v>
      </c>
      <c r="AR111" s="860">
        <f t="shared" si="203"/>
        <v>0</v>
      </c>
      <c r="AS111" s="861">
        <f t="shared" si="204"/>
        <v>0</v>
      </c>
      <c r="AT111" s="922">
        <f t="shared" si="205"/>
        <v>0</v>
      </c>
      <c r="AU111" s="164" t="str">
        <f t="shared" si="206"/>
        <v/>
      </c>
      <c r="AV111" s="163">
        <f t="shared" si="207"/>
        <v>0</v>
      </c>
      <c r="AW111" s="460">
        <f t="shared" si="208"/>
        <v>0</v>
      </c>
      <c r="AX111" s="860">
        <f t="shared" si="209"/>
        <v>0</v>
      </c>
      <c r="AY111" s="861">
        <f t="shared" si="210"/>
        <v>0</v>
      </c>
      <c r="AZ111" s="922">
        <f t="shared" si="211"/>
        <v>0</v>
      </c>
      <c r="BA111" s="164" t="str">
        <f t="shared" si="212"/>
        <v/>
      </c>
      <c r="BB111" s="163">
        <f t="shared" si="213"/>
        <v>0</v>
      </c>
      <c r="BC111" s="460">
        <f t="shared" si="214"/>
        <v>0</v>
      </c>
      <c r="BD111" s="860">
        <f t="shared" si="215"/>
        <v>0</v>
      </c>
      <c r="BE111" s="861">
        <f t="shared" si="216"/>
        <v>0</v>
      </c>
      <c r="BF111" s="922">
        <f t="shared" si="217"/>
        <v>0</v>
      </c>
      <c r="BG111" s="164" t="str">
        <f t="shared" si="218"/>
        <v/>
      </c>
      <c r="BH111" s="163">
        <f t="shared" si="219"/>
        <v>0</v>
      </c>
      <c r="BI111" s="460">
        <f t="shared" si="220"/>
        <v>0</v>
      </c>
      <c r="BJ111" s="860">
        <f t="shared" si="221"/>
        <v>0</v>
      </c>
      <c r="BK111" s="861">
        <f t="shared" si="222"/>
        <v>0</v>
      </c>
      <c r="BL111" s="922">
        <f t="shared" si="223"/>
        <v>0</v>
      </c>
      <c r="BM111" s="164" t="str">
        <f t="shared" si="224"/>
        <v/>
      </c>
      <c r="BN111" s="163">
        <f t="shared" si="225"/>
        <v>0</v>
      </c>
      <c r="BO111" s="460">
        <f t="shared" si="226"/>
        <v>0</v>
      </c>
      <c r="BP111" s="860">
        <f t="shared" si="227"/>
        <v>0</v>
      </c>
      <c r="BQ111" s="861">
        <f t="shared" si="228"/>
        <v>0</v>
      </c>
      <c r="BR111" s="922">
        <f t="shared" si="229"/>
        <v>0</v>
      </c>
      <c r="BS111" s="164" t="str">
        <f t="shared" si="230"/>
        <v/>
      </c>
      <c r="BT111" s="163">
        <f t="shared" si="231"/>
        <v>0</v>
      </c>
      <c r="BU111" s="460">
        <f t="shared" si="232"/>
        <v>0</v>
      </c>
      <c r="BV111" s="860">
        <f t="shared" si="233"/>
        <v>0</v>
      </c>
      <c r="BW111" s="861">
        <f t="shared" si="234"/>
        <v>0</v>
      </c>
      <c r="BX111" s="922">
        <f t="shared" si="235"/>
        <v>0</v>
      </c>
      <c r="BY111" s="164" t="str">
        <f t="shared" si="236"/>
        <v/>
      </c>
      <c r="BZ111" s="163">
        <f t="shared" si="237"/>
        <v>0</v>
      </c>
      <c r="CA111" s="460">
        <f t="shared" si="238"/>
        <v>0</v>
      </c>
      <c r="CB111" s="860">
        <f t="shared" si="239"/>
        <v>0</v>
      </c>
      <c r="CC111" s="861">
        <f t="shared" si="240"/>
        <v>0</v>
      </c>
      <c r="CD111" s="922">
        <f t="shared" si="241"/>
        <v>0</v>
      </c>
      <c r="CE111" s="164" t="str">
        <f t="shared" si="242"/>
        <v/>
      </c>
      <c r="CF111" s="163">
        <f t="shared" si="243"/>
        <v>0</v>
      </c>
      <c r="CG111" s="460">
        <f t="shared" si="244"/>
        <v>0</v>
      </c>
      <c r="CH111" s="860">
        <f t="shared" si="245"/>
        <v>0</v>
      </c>
      <c r="CI111" s="861">
        <f t="shared" si="246"/>
        <v>0</v>
      </c>
      <c r="CJ111" s="922">
        <f t="shared" si="247"/>
        <v>0</v>
      </c>
      <c r="CK111" s="164" t="str">
        <f t="shared" si="333"/>
        <v/>
      </c>
      <c r="CL111" s="163">
        <f t="shared" si="334"/>
        <v>0</v>
      </c>
      <c r="CM111" s="460">
        <f t="shared" si="248"/>
        <v>0</v>
      </c>
      <c r="CN111" s="860">
        <f t="shared" si="249"/>
        <v>0</v>
      </c>
      <c r="CO111" s="861">
        <f t="shared" si="250"/>
        <v>0</v>
      </c>
      <c r="CP111" s="922">
        <f t="shared" si="251"/>
        <v>0</v>
      </c>
      <c r="CQ111" s="164" t="str">
        <f t="shared" si="335"/>
        <v/>
      </c>
      <c r="CR111" s="163">
        <f t="shared" si="336"/>
        <v>0</v>
      </c>
      <c r="CS111" s="460">
        <f t="shared" si="252"/>
        <v>0</v>
      </c>
      <c r="CT111" s="860">
        <f t="shared" si="253"/>
        <v>0</v>
      </c>
      <c r="CU111" s="861">
        <f t="shared" si="254"/>
        <v>0</v>
      </c>
      <c r="CV111" s="922">
        <f t="shared" si="255"/>
        <v>0</v>
      </c>
      <c r="CW111" s="164" t="str">
        <f t="shared" si="337"/>
        <v/>
      </c>
      <c r="CX111" s="163">
        <f t="shared" si="338"/>
        <v>0</v>
      </c>
      <c r="CY111" s="460">
        <f t="shared" si="256"/>
        <v>0</v>
      </c>
      <c r="CZ111" s="860">
        <f t="shared" si="257"/>
        <v>0</v>
      </c>
      <c r="DA111" s="861">
        <f t="shared" si="258"/>
        <v>0</v>
      </c>
      <c r="DB111" s="922">
        <f t="shared" si="259"/>
        <v>0</v>
      </c>
      <c r="DC111" s="164" t="str">
        <f t="shared" si="339"/>
        <v/>
      </c>
      <c r="DD111" s="163">
        <f t="shared" si="340"/>
        <v>0</v>
      </c>
      <c r="DE111" s="460">
        <f t="shared" si="260"/>
        <v>0</v>
      </c>
      <c r="DF111" s="860">
        <f t="shared" si="261"/>
        <v>0</v>
      </c>
      <c r="DG111" s="861">
        <f t="shared" si="262"/>
        <v>0</v>
      </c>
      <c r="DH111" s="922">
        <f t="shared" si="263"/>
        <v>0</v>
      </c>
      <c r="DI111" s="164" t="str">
        <f t="shared" si="341"/>
        <v/>
      </c>
      <c r="DJ111" s="163">
        <f t="shared" si="342"/>
        <v>0</v>
      </c>
      <c r="DK111" s="460">
        <f t="shared" si="264"/>
        <v>0</v>
      </c>
      <c r="DL111" s="860">
        <f t="shared" si="265"/>
        <v>0</v>
      </c>
      <c r="DM111" s="861">
        <f t="shared" si="266"/>
        <v>0</v>
      </c>
      <c r="DN111" s="922">
        <f t="shared" si="267"/>
        <v>0</v>
      </c>
      <c r="DO111" s="164" t="str">
        <f t="shared" si="343"/>
        <v/>
      </c>
      <c r="DP111" s="163">
        <f t="shared" si="344"/>
        <v>0</v>
      </c>
      <c r="DQ111" s="460">
        <f t="shared" si="268"/>
        <v>0</v>
      </c>
      <c r="DR111" s="860">
        <f t="shared" si="269"/>
        <v>0</v>
      </c>
      <c r="DS111" s="861">
        <f t="shared" si="270"/>
        <v>0</v>
      </c>
      <c r="DT111" s="922">
        <f t="shared" si="271"/>
        <v>0</v>
      </c>
      <c r="DU111" s="164" t="str">
        <f t="shared" si="345"/>
        <v/>
      </c>
      <c r="DV111" s="163">
        <f t="shared" si="346"/>
        <v>0</v>
      </c>
      <c r="DW111" s="460">
        <f t="shared" si="272"/>
        <v>0</v>
      </c>
      <c r="DX111" s="860">
        <f t="shared" si="273"/>
        <v>0</v>
      </c>
      <c r="DY111" s="861">
        <f t="shared" si="274"/>
        <v>0</v>
      </c>
      <c r="DZ111" s="922">
        <f t="shared" si="275"/>
        <v>0</v>
      </c>
      <c r="EA111" s="164" t="str">
        <f t="shared" si="347"/>
        <v/>
      </c>
      <c r="EB111" s="163">
        <f t="shared" si="348"/>
        <v>0</v>
      </c>
      <c r="EC111" s="460">
        <f t="shared" si="276"/>
        <v>0</v>
      </c>
      <c r="ED111" s="860">
        <f t="shared" si="277"/>
        <v>0</v>
      </c>
      <c r="EE111" s="861">
        <f t="shared" si="278"/>
        <v>0</v>
      </c>
      <c r="EF111" s="922">
        <f t="shared" si="279"/>
        <v>0</v>
      </c>
      <c r="EG111" s="164" t="str">
        <f t="shared" si="280"/>
        <v/>
      </c>
      <c r="EH111" s="163">
        <f t="shared" si="281"/>
        <v>0</v>
      </c>
      <c r="EI111" s="246"/>
      <c r="EJ111" s="246"/>
      <c r="EK111" s="155"/>
      <c r="EL111" s="22"/>
      <c r="EM111" s="163">
        <f t="shared" si="282"/>
        <v>0</v>
      </c>
      <c r="EN111" s="162">
        <f t="shared" si="283"/>
        <v>0</v>
      </c>
      <c r="EO111" s="162">
        <f t="shared" si="284"/>
        <v>0</v>
      </c>
      <c r="EP111" s="162">
        <f t="shared" si="285"/>
        <v>0</v>
      </c>
      <c r="EQ111" s="162">
        <f t="shared" si="286"/>
        <v>0</v>
      </c>
      <c r="ER111" s="162">
        <f t="shared" si="287"/>
        <v>0</v>
      </c>
      <c r="ES111" s="162">
        <f t="shared" si="299"/>
        <v>0</v>
      </c>
      <c r="ET111" s="162">
        <f t="shared" si="288"/>
        <v>0</v>
      </c>
      <c r="EU111" s="162">
        <f t="shared" si="289"/>
        <v>0</v>
      </c>
      <c r="EV111" s="162">
        <f t="shared" si="290"/>
        <v>0</v>
      </c>
      <c r="EW111" s="162">
        <f t="shared" si="291"/>
        <v>0</v>
      </c>
      <c r="EX111" s="162">
        <f t="shared" si="292"/>
        <v>0</v>
      </c>
      <c r="EY111" s="162">
        <f t="shared" si="293"/>
        <v>0</v>
      </c>
      <c r="EZ111" s="162">
        <f t="shared" si="294"/>
        <v>0</v>
      </c>
      <c r="FA111" s="162">
        <f t="shared" si="295"/>
        <v>0</v>
      </c>
      <c r="FB111" s="162">
        <f t="shared" si="296"/>
        <v>0</v>
      </c>
      <c r="FC111" s="22"/>
      <c r="FD111" s="161">
        <f t="shared" si="297"/>
        <v>35</v>
      </c>
      <c r="FE111" s="620">
        <f t="shared" si="298"/>
        <v>0</v>
      </c>
      <c r="FF111" s="160">
        <f>FF5</f>
        <v>50</v>
      </c>
      <c r="FG111" s="159" t="str">
        <f t="shared" si="300"/>
        <v/>
      </c>
      <c r="FH111" s="159" t="str">
        <f t="shared" si="301"/>
        <v/>
      </c>
      <c r="FI111" s="159" t="str">
        <f t="shared" si="302"/>
        <v/>
      </c>
      <c r="FJ111" s="159" t="str">
        <f t="shared" si="303"/>
        <v/>
      </c>
      <c r="FK111" s="159" t="str">
        <f t="shared" si="304"/>
        <v/>
      </c>
      <c r="FL111" s="159" t="str">
        <f t="shared" si="305"/>
        <v/>
      </c>
      <c r="FM111" s="159" t="str">
        <f t="shared" si="306"/>
        <v/>
      </c>
      <c r="FN111" s="159" t="str">
        <f t="shared" si="307"/>
        <v/>
      </c>
      <c r="FO111" s="159" t="str">
        <f t="shared" si="308"/>
        <v/>
      </c>
      <c r="FP111" s="159" t="str">
        <f t="shared" si="309"/>
        <v/>
      </c>
      <c r="FQ111" s="159" t="str">
        <f t="shared" si="310"/>
        <v/>
      </c>
      <c r="FR111" s="159" t="str">
        <f t="shared" si="311"/>
        <v/>
      </c>
      <c r="FS111" s="159" t="str">
        <f t="shared" si="312"/>
        <v/>
      </c>
      <c r="FT111" s="159" t="str">
        <f t="shared" si="313"/>
        <v/>
      </c>
      <c r="FU111" s="159" t="str">
        <f t="shared" si="314"/>
        <v/>
      </c>
      <c r="FV111" s="159" t="str">
        <f t="shared" si="315"/>
        <v/>
      </c>
      <c r="FW111" s="158"/>
      <c r="FX111" s="732">
        <f t="shared" si="316"/>
        <v>50</v>
      </c>
      <c r="FY111" s="732">
        <f t="shared" si="317"/>
        <v>50</v>
      </c>
      <c r="FZ111" s="732">
        <f t="shared" si="318"/>
        <v>50</v>
      </c>
      <c r="GA111" s="732">
        <f t="shared" si="319"/>
        <v>50</v>
      </c>
      <c r="GB111" s="732">
        <f t="shared" si="320"/>
        <v>50</v>
      </c>
      <c r="GC111" s="732">
        <f t="shared" si="321"/>
        <v>50</v>
      </c>
      <c r="GD111" s="732">
        <f t="shared" si="322"/>
        <v>50</v>
      </c>
      <c r="GE111" s="732">
        <f t="shared" si="323"/>
        <v>50</v>
      </c>
      <c r="GF111" s="732">
        <f t="shared" si="324"/>
        <v>50</v>
      </c>
      <c r="GG111" s="732">
        <f t="shared" si="325"/>
        <v>50</v>
      </c>
      <c r="GH111" s="732">
        <f t="shared" si="326"/>
        <v>50</v>
      </c>
      <c r="GI111" s="732">
        <f t="shared" si="327"/>
        <v>50</v>
      </c>
      <c r="GJ111" s="732">
        <f t="shared" si="328"/>
        <v>50</v>
      </c>
      <c r="GK111" s="732">
        <f t="shared" si="329"/>
        <v>50</v>
      </c>
      <c r="GL111" s="732">
        <f t="shared" si="330"/>
        <v>50</v>
      </c>
      <c r="GM111" s="732">
        <f t="shared" si="331"/>
        <v>50</v>
      </c>
      <c r="GN111" s="734">
        <v>104</v>
      </c>
      <c r="GO111" s="155"/>
      <c r="GQ111" s="19"/>
      <c r="GR111" s="735" t="s">
        <v>516</v>
      </c>
      <c r="GS111" s="443">
        <v>14</v>
      </c>
      <c r="GT111" s="444"/>
      <c r="GU111" s="445"/>
      <c r="GV111" s="446"/>
      <c r="GW111" s="447"/>
      <c r="GX111" s="448"/>
      <c r="GY111" s="1323"/>
      <c r="GZ111" s="1323"/>
      <c r="HA111" s="1324"/>
      <c r="HB111" s="1325"/>
      <c r="HC111" s="1325"/>
      <c r="HD111" s="1326"/>
      <c r="HE111" s="1327"/>
      <c r="HF111" s="1328"/>
      <c r="HG111" s="1329"/>
      <c r="HH111" s="19"/>
      <c r="HI111" s="805" t="s">
        <v>523</v>
      </c>
      <c r="HJ111" s="806"/>
      <c r="HK111" s="562">
        <f>HX27</f>
        <v>2</v>
      </c>
      <c r="HL111" s="1318"/>
      <c r="HM111" s="1318"/>
      <c r="HN111" s="577">
        <f>HL111/HL118</f>
        <v>0</v>
      </c>
      <c r="HO111" s="1319"/>
      <c r="HP111" s="1319"/>
      <c r="HQ111" s="577">
        <f>HO111/HL118</f>
        <v>0</v>
      </c>
      <c r="HR111" s="586"/>
      <c r="HS111" s="729"/>
      <c r="HT111" s="729"/>
      <c r="HU111" s="729"/>
      <c r="HV111" s="729"/>
      <c r="HW111" s="729"/>
      <c r="HX111" s="729"/>
      <c r="HY111" s="729"/>
      <c r="HZ111" s="729"/>
      <c r="IA111" s="586"/>
      <c r="IB111" s="586"/>
      <c r="IC111" s="586"/>
      <c r="ID111" s="586"/>
      <c r="IE111" s="586"/>
      <c r="IF111" s="587"/>
      <c r="IG111" s="19"/>
    </row>
    <row r="112" spans="1:245" s="20" customFormat="1" ht="39.950000000000003" customHeight="1" x14ac:dyDescent="0.25">
      <c r="A112" s="27">
        <f>ROW()</f>
        <v>112</v>
      </c>
      <c r="B112" s="342">
        <f>IF(C112="I","",IF(ISBLANK(D112),"",IF(ISTEXT(D112),LARGE(B18:B111,1)+1,0)))</f>
        <v>88</v>
      </c>
      <c r="C112" s="344"/>
      <c r="D112" s="173" t="s">
        <v>67</v>
      </c>
      <c r="E112" s="664" t="s">
        <v>66</v>
      </c>
      <c r="F112" s="171"/>
      <c r="G112" s="856"/>
      <c r="H112" s="857"/>
      <c r="I112" s="707"/>
      <c r="J112" s="919">
        <f t="shared" si="187"/>
        <v>0</v>
      </c>
      <c r="K112" s="707"/>
      <c r="L112" s="919">
        <f t="shared" si="188"/>
        <v>0</v>
      </c>
      <c r="M112" s="707"/>
      <c r="N112" s="919">
        <f t="shared" si="189"/>
        <v>0</v>
      </c>
      <c r="O112" s="707"/>
      <c r="P112" s="919">
        <f t="shared" si="190"/>
        <v>0</v>
      </c>
      <c r="Q112" s="707"/>
      <c r="R112" s="919">
        <f t="shared" si="191"/>
        <v>0</v>
      </c>
      <c r="S112" s="707"/>
      <c r="T112" s="919">
        <f t="shared" si="192"/>
        <v>0</v>
      </c>
      <c r="U112" s="707"/>
      <c r="V112" s="919">
        <f t="shared" si="193"/>
        <v>0</v>
      </c>
      <c r="W112" s="707"/>
      <c r="X112" s="919">
        <f t="shared" si="356"/>
        <v>0</v>
      </c>
      <c r="Y112" s="707"/>
      <c r="Z112" s="919">
        <f t="shared" si="195"/>
        <v>0</v>
      </c>
      <c r="AA112" s="707"/>
      <c r="AB112" s="919">
        <f t="shared" si="196"/>
        <v>0</v>
      </c>
      <c r="AC112" s="707"/>
      <c r="AD112" s="919">
        <f t="shared" si="355"/>
        <v>0</v>
      </c>
      <c r="AE112" s="707"/>
      <c r="AF112" s="919">
        <f t="shared" si="198"/>
        <v>0</v>
      </c>
      <c r="AG112" s="707"/>
      <c r="AH112" s="919">
        <f t="shared" si="199"/>
        <v>0</v>
      </c>
      <c r="AI112" s="707"/>
      <c r="AJ112" s="919">
        <f t="shared" si="200"/>
        <v>0</v>
      </c>
      <c r="AK112" s="707"/>
      <c r="AL112" s="919">
        <f t="shared" si="350"/>
        <v>0</v>
      </c>
      <c r="AM112" s="707"/>
      <c r="AN112" s="916">
        <f t="shared" si="354"/>
        <v>0</v>
      </c>
      <c r="AO112" s="178">
        <f>AO6</f>
        <v>35</v>
      </c>
      <c r="AP112" s="964">
        <f t="shared" si="201"/>
        <v>0</v>
      </c>
      <c r="AQ112" s="926">
        <f t="shared" si="202"/>
        <v>0</v>
      </c>
      <c r="AR112" s="860">
        <f t="shared" si="203"/>
        <v>0</v>
      </c>
      <c r="AS112" s="861">
        <f t="shared" si="204"/>
        <v>0</v>
      </c>
      <c r="AT112" s="922">
        <f t="shared" si="205"/>
        <v>0</v>
      </c>
      <c r="AU112" s="164" t="str">
        <f t="shared" si="206"/>
        <v/>
      </c>
      <c r="AV112" s="163">
        <f t="shared" si="207"/>
        <v>0</v>
      </c>
      <c r="AW112" s="460">
        <f t="shared" si="208"/>
        <v>0</v>
      </c>
      <c r="AX112" s="860">
        <f t="shared" si="209"/>
        <v>0</v>
      </c>
      <c r="AY112" s="861">
        <f t="shared" si="210"/>
        <v>0</v>
      </c>
      <c r="AZ112" s="922">
        <f t="shared" si="211"/>
        <v>0</v>
      </c>
      <c r="BA112" s="164" t="str">
        <f t="shared" si="212"/>
        <v/>
      </c>
      <c r="BB112" s="163">
        <f t="shared" si="213"/>
        <v>0</v>
      </c>
      <c r="BC112" s="460">
        <f t="shared" si="214"/>
        <v>0</v>
      </c>
      <c r="BD112" s="860">
        <f t="shared" si="215"/>
        <v>0</v>
      </c>
      <c r="BE112" s="861">
        <f t="shared" si="216"/>
        <v>0</v>
      </c>
      <c r="BF112" s="922">
        <f t="shared" si="217"/>
        <v>0</v>
      </c>
      <c r="BG112" s="164" t="str">
        <f t="shared" si="218"/>
        <v/>
      </c>
      <c r="BH112" s="163">
        <f t="shared" si="219"/>
        <v>0</v>
      </c>
      <c r="BI112" s="460">
        <f t="shared" si="220"/>
        <v>0</v>
      </c>
      <c r="BJ112" s="860">
        <f t="shared" si="221"/>
        <v>0</v>
      </c>
      <c r="BK112" s="861">
        <f t="shared" si="222"/>
        <v>0</v>
      </c>
      <c r="BL112" s="922">
        <f t="shared" si="223"/>
        <v>0</v>
      </c>
      <c r="BM112" s="164" t="str">
        <f t="shared" si="224"/>
        <v/>
      </c>
      <c r="BN112" s="163">
        <f t="shared" si="225"/>
        <v>0</v>
      </c>
      <c r="BO112" s="460">
        <f t="shared" si="226"/>
        <v>0</v>
      </c>
      <c r="BP112" s="860">
        <f t="shared" si="227"/>
        <v>0</v>
      </c>
      <c r="BQ112" s="861">
        <f t="shared" si="228"/>
        <v>0</v>
      </c>
      <c r="BR112" s="922">
        <f t="shared" si="229"/>
        <v>0</v>
      </c>
      <c r="BS112" s="164" t="str">
        <f t="shared" si="230"/>
        <v/>
      </c>
      <c r="BT112" s="163">
        <f t="shared" si="231"/>
        <v>0</v>
      </c>
      <c r="BU112" s="460">
        <f t="shared" si="232"/>
        <v>0</v>
      </c>
      <c r="BV112" s="860">
        <f t="shared" si="233"/>
        <v>0</v>
      </c>
      <c r="BW112" s="861">
        <f t="shared" si="234"/>
        <v>0</v>
      </c>
      <c r="BX112" s="922">
        <f t="shared" si="235"/>
        <v>0</v>
      </c>
      <c r="BY112" s="164" t="str">
        <f t="shared" si="236"/>
        <v/>
      </c>
      <c r="BZ112" s="163">
        <f t="shared" si="237"/>
        <v>0</v>
      </c>
      <c r="CA112" s="460">
        <f t="shared" si="238"/>
        <v>0</v>
      </c>
      <c r="CB112" s="860">
        <f t="shared" si="239"/>
        <v>0</v>
      </c>
      <c r="CC112" s="861">
        <f t="shared" si="240"/>
        <v>0</v>
      </c>
      <c r="CD112" s="922">
        <f t="shared" si="241"/>
        <v>0</v>
      </c>
      <c r="CE112" s="164" t="str">
        <f t="shared" si="242"/>
        <v/>
      </c>
      <c r="CF112" s="163">
        <f t="shared" si="243"/>
        <v>0</v>
      </c>
      <c r="CG112" s="460">
        <f t="shared" si="244"/>
        <v>0</v>
      </c>
      <c r="CH112" s="860">
        <f t="shared" si="245"/>
        <v>0</v>
      </c>
      <c r="CI112" s="861">
        <f t="shared" si="246"/>
        <v>0</v>
      </c>
      <c r="CJ112" s="922">
        <f t="shared" si="247"/>
        <v>0</v>
      </c>
      <c r="CK112" s="164" t="str">
        <f t="shared" si="333"/>
        <v/>
      </c>
      <c r="CL112" s="163">
        <f t="shared" si="334"/>
        <v>0</v>
      </c>
      <c r="CM112" s="460">
        <f t="shared" si="248"/>
        <v>0</v>
      </c>
      <c r="CN112" s="860">
        <f t="shared" si="249"/>
        <v>0</v>
      </c>
      <c r="CO112" s="861">
        <f t="shared" si="250"/>
        <v>0</v>
      </c>
      <c r="CP112" s="922">
        <f t="shared" si="251"/>
        <v>0</v>
      </c>
      <c r="CQ112" s="164" t="str">
        <f t="shared" si="335"/>
        <v/>
      </c>
      <c r="CR112" s="163">
        <f t="shared" si="336"/>
        <v>0</v>
      </c>
      <c r="CS112" s="460">
        <f t="shared" si="252"/>
        <v>0</v>
      </c>
      <c r="CT112" s="860">
        <f t="shared" si="253"/>
        <v>0</v>
      </c>
      <c r="CU112" s="861">
        <f t="shared" si="254"/>
        <v>0</v>
      </c>
      <c r="CV112" s="922">
        <f t="shared" si="255"/>
        <v>0</v>
      </c>
      <c r="CW112" s="164" t="str">
        <f t="shared" si="337"/>
        <v/>
      </c>
      <c r="CX112" s="163">
        <f t="shared" si="338"/>
        <v>0</v>
      </c>
      <c r="CY112" s="460">
        <f t="shared" si="256"/>
        <v>0</v>
      </c>
      <c r="CZ112" s="860">
        <f t="shared" si="257"/>
        <v>0</v>
      </c>
      <c r="DA112" s="861">
        <f t="shared" si="258"/>
        <v>0</v>
      </c>
      <c r="DB112" s="922">
        <f t="shared" si="259"/>
        <v>0</v>
      </c>
      <c r="DC112" s="164" t="str">
        <f t="shared" si="339"/>
        <v/>
      </c>
      <c r="DD112" s="163">
        <f t="shared" si="340"/>
        <v>0</v>
      </c>
      <c r="DE112" s="460">
        <f t="shared" si="260"/>
        <v>0</v>
      </c>
      <c r="DF112" s="860">
        <f t="shared" si="261"/>
        <v>0</v>
      </c>
      <c r="DG112" s="861">
        <f t="shared" si="262"/>
        <v>0</v>
      </c>
      <c r="DH112" s="922">
        <f t="shared" si="263"/>
        <v>0</v>
      </c>
      <c r="DI112" s="164" t="str">
        <f t="shared" si="341"/>
        <v/>
      </c>
      <c r="DJ112" s="163">
        <f t="shared" si="342"/>
        <v>0</v>
      </c>
      <c r="DK112" s="460">
        <f t="shared" si="264"/>
        <v>0</v>
      </c>
      <c r="DL112" s="860">
        <f t="shared" si="265"/>
        <v>0</v>
      </c>
      <c r="DM112" s="861">
        <f t="shared" si="266"/>
        <v>0</v>
      </c>
      <c r="DN112" s="922">
        <f t="shared" si="267"/>
        <v>0</v>
      </c>
      <c r="DO112" s="164" t="str">
        <f t="shared" si="343"/>
        <v/>
      </c>
      <c r="DP112" s="163">
        <f t="shared" si="344"/>
        <v>0</v>
      </c>
      <c r="DQ112" s="460">
        <f t="shared" si="268"/>
        <v>0</v>
      </c>
      <c r="DR112" s="860">
        <f t="shared" si="269"/>
        <v>0</v>
      </c>
      <c r="DS112" s="861">
        <f t="shared" si="270"/>
        <v>0</v>
      </c>
      <c r="DT112" s="922">
        <f t="shared" si="271"/>
        <v>0</v>
      </c>
      <c r="DU112" s="164" t="str">
        <f t="shared" si="345"/>
        <v/>
      </c>
      <c r="DV112" s="163">
        <f t="shared" si="346"/>
        <v>0</v>
      </c>
      <c r="DW112" s="460">
        <f t="shared" si="272"/>
        <v>0</v>
      </c>
      <c r="DX112" s="860">
        <f t="shared" si="273"/>
        <v>0</v>
      </c>
      <c r="DY112" s="861">
        <f t="shared" si="274"/>
        <v>0</v>
      </c>
      <c r="DZ112" s="922">
        <f t="shared" si="275"/>
        <v>0</v>
      </c>
      <c r="EA112" s="164" t="str">
        <f t="shared" si="347"/>
        <v/>
      </c>
      <c r="EB112" s="163">
        <f t="shared" si="348"/>
        <v>0</v>
      </c>
      <c r="EC112" s="460">
        <f t="shared" si="276"/>
        <v>0</v>
      </c>
      <c r="ED112" s="860">
        <f t="shared" si="277"/>
        <v>0</v>
      </c>
      <c r="EE112" s="861">
        <f t="shared" si="278"/>
        <v>0</v>
      </c>
      <c r="EF112" s="922">
        <f t="shared" si="279"/>
        <v>0</v>
      </c>
      <c r="EG112" s="164" t="str">
        <f t="shared" si="280"/>
        <v/>
      </c>
      <c r="EH112" s="163">
        <f t="shared" si="281"/>
        <v>0</v>
      </c>
      <c r="EI112" s="246"/>
      <c r="EJ112" s="246"/>
      <c r="EK112" s="155"/>
      <c r="EL112" s="22"/>
      <c r="EM112" s="163">
        <f t="shared" si="282"/>
        <v>0</v>
      </c>
      <c r="EN112" s="162">
        <f t="shared" si="283"/>
        <v>0</v>
      </c>
      <c r="EO112" s="162">
        <f t="shared" si="284"/>
        <v>0</v>
      </c>
      <c r="EP112" s="162">
        <f t="shared" si="285"/>
        <v>0</v>
      </c>
      <c r="EQ112" s="162">
        <f t="shared" si="286"/>
        <v>0</v>
      </c>
      <c r="ER112" s="162">
        <f t="shared" si="287"/>
        <v>0</v>
      </c>
      <c r="ES112" s="162">
        <f t="shared" si="299"/>
        <v>0</v>
      </c>
      <c r="ET112" s="162">
        <f t="shared" si="288"/>
        <v>0</v>
      </c>
      <c r="EU112" s="162">
        <f t="shared" si="289"/>
        <v>0</v>
      </c>
      <c r="EV112" s="162">
        <f t="shared" si="290"/>
        <v>0</v>
      </c>
      <c r="EW112" s="162">
        <f t="shared" si="291"/>
        <v>0</v>
      </c>
      <c r="EX112" s="162">
        <f t="shared" si="292"/>
        <v>0</v>
      </c>
      <c r="EY112" s="162">
        <f t="shared" si="293"/>
        <v>0</v>
      </c>
      <c r="EZ112" s="162">
        <f t="shared" si="294"/>
        <v>0</v>
      </c>
      <c r="FA112" s="162">
        <f t="shared" si="295"/>
        <v>0</v>
      </c>
      <c r="FB112" s="162">
        <f t="shared" si="296"/>
        <v>0</v>
      </c>
      <c r="FC112" s="22"/>
      <c r="FD112" s="161">
        <f t="shared" si="297"/>
        <v>35</v>
      </c>
      <c r="FE112" s="620">
        <f t="shared" si="298"/>
        <v>0</v>
      </c>
      <c r="FF112" s="160">
        <f>FF5</f>
        <v>50</v>
      </c>
      <c r="FG112" s="159" t="str">
        <f t="shared" si="300"/>
        <v/>
      </c>
      <c r="FH112" s="159" t="str">
        <f t="shared" si="301"/>
        <v/>
      </c>
      <c r="FI112" s="159" t="str">
        <f t="shared" si="302"/>
        <v/>
      </c>
      <c r="FJ112" s="159" t="str">
        <f t="shared" si="303"/>
        <v/>
      </c>
      <c r="FK112" s="159" t="str">
        <f t="shared" si="304"/>
        <v/>
      </c>
      <c r="FL112" s="159" t="str">
        <f t="shared" si="305"/>
        <v/>
      </c>
      <c r="FM112" s="159" t="str">
        <f t="shared" si="306"/>
        <v/>
      </c>
      <c r="FN112" s="159" t="str">
        <f t="shared" si="307"/>
        <v/>
      </c>
      <c r="FO112" s="159" t="str">
        <f t="shared" si="308"/>
        <v/>
      </c>
      <c r="FP112" s="159" t="str">
        <f t="shared" si="309"/>
        <v/>
      </c>
      <c r="FQ112" s="159" t="str">
        <f t="shared" si="310"/>
        <v/>
      </c>
      <c r="FR112" s="159" t="str">
        <f t="shared" si="311"/>
        <v/>
      </c>
      <c r="FS112" s="159" t="str">
        <f t="shared" si="312"/>
        <v/>
      </c>
      <c r="FT112" s="159" t="str">
        <f t="shared" si="313"/>
        <v/>
      </c>
      <c r="FU112" s="159" t="str">
        <f t="shared" si="314"/>
        <v/>
      </c>
      <c r="FV112" s="159" t="str">
        <f t="shared" si="315"/>
        <v/>
      </c>
      <c r="FW112" s="158"/>
      <c r="FX112" s="732">
        <f t="shared" si="316"/>
        <v>50</v>
      </c>
      <c r="FY112" s="732">
        <f t="shared" si="317"/>
        <v>50</v>
      </c>
      <c r="FZ112" s="732">
        <f t="shared" si="318"/>
        <v>50</v>
      </c>
      <c r="GA112" s="732">
        <f t="shared" si="319"/>
        <v>50</v>
      </c>
      <c r="GB112" s="732">
        <f t="shared" si="320"/>
        <v>50</v>
      </c>
      <c r="GC112" s="732">
        <f t="shared" si="321"/>
        <v>50</v>
      </c>
      <c r="GD112" s="732">
        <f t="shared" si="322"/>
        <v>50</v>
      </c>
      <c r="GE112" s="732">
        <f t="shared" si="323"/>
        <v>50</v>
      </c>
      <c r="GF112" s="732">
        <f t="shared" si="324"/>
        <v>50</v>
      </c>
      <c r="GG112" s="732">
        <f t="shared" si="325"/>
        <v>50</v>
      </c>
      <c r="GH112" s="732">
        <f t="shared" si="326"/>
        <v>50</v>
      </c>
      <c r="GI112" s="732">
        <f t="shared" si="327"/>
        <v>50</v>
      </c>
      <c r="GJ112" s="732">
        <f t="shared" si="328"/>
        <v>50</v>
      </c>
      <c r="GK112" s="732">
        <f t="shared" si="329"/>
        <v>50</v>
      </c>
      <c r="GL112" s="732">
        <f t="shared" si="330"/>
        <v>50</v>
      </c>
      <c r="GM112" s="732">
        <f t="shared" si="331"/>
        <v>50</v>
      </c>
      <c r="GN112" s="734">
        <v>105</v>
      </c>
      <c r="GO112" s="155"/>
      <c r="GQ112" s="19"/>
      <c r="GR112" s="735" t="s">
        <v>517</v>
      </c>
      <c r="GS112" s="443">
        <v>15</v>
      </c>
      <c r="GT112" s="444"/>
      <c r="GU112" s="445"/>
      <c r="GV112" s="446"/>
      <c r="GW112" s="447"/>
      <c r="GX112" s="448"/>
      <c r="GY112" s="1323"/>
      <c r="GZ112" s="1323"/>
      <c r="HA112" s="1324"/>
      <c r="HB112" s="1325"/>
      <c r="HC112" s="1325"/>
      <c r="HD112" s="1326"/>
      <c r="HE112" s="1327"/>
      <c r="HF112" s="1328"/>
      <c r="HG112" s="1329"/>
      <c r="HH112" s="19"/>
      <c r="HI112" s="805" t="s">
        <v>524</v>
      </c>
      <c r="HJ112" s="806"/>
      <c r="HK112" s="562">
        <f>HY27</f>
        <v>2</v>
      </c>
      <c r="HL112" s="1318"/>
      <c r="HM112" s="1318"/>
      <c r="HN112" s="577">
        <f>HL112/HL118</f>
        <v>0</v>
      </c>
      <c r="HO112" s="1319"/>
      <c r="HP112" s="1319"/>
      <c r="HQ112" s="577">
        <f>HO112/HL118</f>
        <v>0</v>
      </c>
      <c r="HR112" s="586"/>
      <c r="HS112" s="729"/>
      <c r="HT112" s="729"/>
      <c r="HU112" s="729"/>
      <c r="HV112" s="729"/>
      <c r="HW112" s="729"/>
      <c r="HX112" s="729"/>
      <c r="HY112" s="729"/>
      <c r="HZ112" s="729"/>
      <c r="IA112" s="586"/>
      <c r="IB112" s="586"/>
      <c r="IC112" s="586"/>
      <c r="ID112" s="586"/>
      <c r="IE112" s="586"/>
      <c r="IF112" s="587"/>
      <c r="IG112" s="19"/>
    </row>
    <row r="113" spans="1:241" s="20" customFormat="1" ht="39.950000000000003" customHeight="1" x14ac:dyDescent="0.25">
      <c r="A113" s="27">
        <f>ROW()</f>
        <v>113</v>
      </c>
      <c r="B113" s="342">
        <f>IF(C113="I","",IF(ISBLANK(D113),"",IF(ISTEXT(D113),LARGE(B18:B112,1)+1,0)))</f>
        <v>89</v>
      </c>
      <c r="C113" s="344"/>
      <c r="D113" s="173" t="s">
        <v>65</v>
      </c>
      <c r="E113" s="664" t="s">
        <v>64</v>
      </c>
      <c r="F113" s="171"/>
      <c r="G113" s="856"/>
      <c r="H113" s="857"/>
      <c r="I113" s="707"/>
      <c r="J113" s="919">
        <f t="shared" si="187"/>
        <v>0</v>
      </c>
      <c r="K113" s="707"/>
      <c r="L113" s="919">
        <f t="shared" si="188"/>
        <v>0</v>
      </c>
      <c r="M113" s="707"/>
      <c r="N113" s="919">
        <f t="shared" si="189"/>
        <v>0</v>
      </c>
      <c r="O113" s="707"/>
      <c r="P113" s="919">
        <f t="shared" si="190"/>
        <v>0</v>
      </c>
      <c r="Q113" s="707"/>
      <c r="R113" s="919">
        <f t="shared" si="191"/>
        <v>0</v>
      </c>
      <c r="S113" s="707"/>
      <c r="T113" s="919">
        <f t="shared" si="192"/>
        <v>0</v>
      </c>
      <c r="U113" s="707"/>
      <c r="V113" s="919">
        <f t="shared" si="193"/>
        <v>0</v>
      </c>
      <c r="W113" s="707"/>
      <c r="X113" s="919">
        <f t="shared" si="356"/>
        <v>0</v>
      </c>
      <c r="Y113" s="707"/>
      <c r="Z113" s="919">
        <f t="shared" si="195"/>
        <v>0</v>
      </c>
      <c r="AA113" s="707"/>
      <c r="AB113" s="919">
        <f t="shared" si="196"/>
        <v>0</v>
      </c>
      <c r="AC113" s="707"/>
      <c r="AD113" s="919">
        <f t="shared" si="355"/>
        <v>0</v>
      </c>
      <c r="AE113" s="707"/>
      <c r="AF113" s="919">
        <f t="shared" si="198"/>
        <v>0</v>
      </c>
      <c r="AG113" s="707"/>
      <c r="AH113" s="919">
        <f t="shared" si="199"/>
        <v>0</v>
      </c>
      <c r="AI113" s="707"/>
      <c r="AJ113" s="919">
        <f t="shared" si="200"/>
        <v>0</v>
      </c>
      <c r="AK113" s="707"/>
      <c r="AL113" s="919">
        <f t="shared" si="350"/>
        <v>0</v>
      </c>
      <c r="AM113" s="707"/>
      <c r="AN113" s="916">
        <f t="shared" si="354"/>
        <v>0</v>
      </c>
      <c r="AO113" s="178">
        <f>AO6</f>
        <v>35</v>
      </c>
      <c r="AP113" s="964">
        <f t="shared" si="201"/>
        <v>0</v>
      </c>
      <c r="AQ113" s="926">
        <f t="shared" si="202"/>
        <v>0</v>
      </c>
      <c r="AR113" s="860">
        <f t="shared" si="203"/>
        <v>0</v>
      </c>
      <c r="AS113" s="861">
        <f t="shared" si="204"/>
        <v>0</v>
      </c>
      <c r="AT113" s="922">
        <f t="shared" si="205"/>
        <v>0</v>
      </c>
      <c r="AU113" s="164" t="str">
        <f t="shared" si="206"/>
        <v/>
      </c>
      <c r="AV113" s="163">
        <f t="shared" si="207"/>
        <v>0</v>
      </c>
      <c r="AW113" s="460">
        <f t="shared" si="208"/>
        <v>0</v>
      </c>
      <c r="AX113" s="860">
        <f t="shared" si="209"/>
        <v>0</v>
      </c>
      <c r="AY113" s="861">
        <f t="shared" si="210"/>
        <v>0</v>
      </c>
      <c r="AZ113" s="922">
        <f t="shared" si="211"/>
        <v>0</v>
      </c>
      <c r="BA113" s="164" t="str">
        <f t="shared" si="212"/>
        <v/>
      </c>
      <c r="BB113" s="163">
        <f t="shared" si="213"/>
        <v>0</v>
      </c>
      <c r="BC113" s="460">
        <f t="shared" si="214"/>
        <v>0</v>
      </c>
      <c r="BD113" s="860">
        <f t="shared" si="215"/>
        <v>0</v>
      </c>
      <c r="BE113" s="861">
        <f t="shared" si="216"/>
        <v>0</v>
      </c>
      <c r="BF113" s="922">
        <f t="shared" si="217"/>
        <v>0</v>
      </c>
      <c r="BG113" s="164" t="str">
        <f t="shared" si="218"/>
        <v/>
      </c>
      <c r="BH113" s="163">
        <f t="shared" si="219"/>
        <v>0</v>
      </c>
      <c r="BI113" s="460">
        <f t="shared" si="220"/>
        <v>0</v>
      </c>
      <c r="BJ113" s="860">
        <f t="shared" si="221"/>
        <v>0</v>
      </c>
      <c r="BK113" s="861">
        <f t="shared" si="222"/>
        <v>0</v>
      </c>
      <c r="BL113" s="922">
        <f t="shared" si="223"/>
        <v>0</v>
      </c>
      <c r="BM113" s="164" t="str">
        <f t="shared" si="224"/>
        <v/>
      </c>
      <c r="BN113" s="163">
        <f t="shared" si="225"/>
        <v>0</v>
      </c>
      <c r="BO113" s="460">
        <f t="shared" si="226"/>
        <v>0</v>
      </c>
      <c r="BP113" s="860">
        <f t="shared" si="227"/>
        <v>0</v>
      </c>
      <c r="BQ113" s="861">
        <f t="shared" si="228"/>
        <v>0</v>
      </c>
      <c r="BR113" s="922">
        <f t="shared" si="229"/>
        <v>0</v>
      </c>
      <c r="BS113" s="164" t="str">
        <f t="shared" si="230"/>
        <v/>
      </c>
      <c r="BT113" s="163">
        <f t="shared" si="231"/>
        <v>0</v>
      </c>
      <c r="BU113" s="460">
        <f t="shared" si="232"/>
        <v>0</v>
      </c>
      <c r="BV113" s="860">
        <f t="shared" si="233"/>
        <v>0</v>
      </c>
      <c r="BW113" s="861">
        <f t="shared" si="234"/>
        <v>0</v>
      </c>
      <c r="BX113" s="922">
        <f t="shared" si="235"/>
        <v>0</v>
      </c>
      <c r="BY113" s="164" t="str">
        <f t="shared" si="236"/>
        <v/>
      </c>
      <c r="BZ113" s="163">
        <f t="shared" si="237"/>
        <v>0</v>
      </c>
      <c r="CA113" s="460">
        <f t="shared" si="238"/>
        <v>0</v>
      </c>
      <c r="CB113" s="860">
        <f t="shared" si="239"/>
        <v>0</v>
      </c>
      <c r="CC113" s="861">
        <f t="shared" si="240"/>
        <v>0</v>
      </c>
      <c r="CD113" s="922">
        <f t="shared" si="241"/>
        <v>0</v>
      </c>
      <c r="CE113" s="164" t="str">
        <f t="shared" si="242"/>
        <v/>
      </c>
      <c r="CF113" s="163">
        <f t="shared" si="243"/>
        <v>0</v>
      </c>
      <c r="CG113" s="460">
        <f t="shared" si="244"/>
        <v>0</v>
      </c>
      <c r="CH113" s="860">
        <f t="shared" si="245"/>
        <v>0</v>
      </c>
      <c r="CI113" s="861">
        <f t="shared" si="246"/>
        <v>0</v>
      </c>
      <c r="CJ113" s="922">
        <f t="shared" si="247"/>
        <v>0</v>
      </c>
      <c r="CK113" s="164" t="str">
        <f t="shared" si="333"/>
        <v/>
      </c>
      <c r="CL113" s="163">
        <f t="shared" si="334"/>
        <v>0</v>
      </c>
      <c r="CM113" s="460">
        <f t="shared" si="248"/>
        <v>0</v>
      </c>
      <c r="CN113" s="860">
        <f t="shared" si="249"/>
        <v>0</v>
      </c>
      <c r="CO113" s="861">
        <f t="shared" si="250"/>
        <v>0</v>
      </c>
      <c r="CP113" s="922">
        <f t="shared" si="251"/>
        <v>0</v>
      </c>
      <c r="CQ113" s="164" t="str">
        <f t="shared" si="335"/>
        <v/>
      </c>
      <c r="CR113" s="163">
        <f t="shared" si="336"/>
        <v>0</v>
      </c>
      <c r="CS113" s="460">
        <f t="shared" si="252"/>
        <v>0</v>
      </c>
      <c r="CT113" s="860">
        <f t="shared" si="253"/>
        <v>0</v>
      </c>
      <c r="CU113" s="861">
        <f t="shared" si="254"/>
        <v>0</v>
      </c>
      <c r="CV113" s="922">
        <f t="shared" si="255"/>
        <v>0</v>
      </c>
      <c r="CW113" s="164" t="str">
        <f t="shared" si="337"/>
        <v/>
      </c>
      <c r="CX113" s="163">
        <f t="shared" si="338"/>
        <v>0</v>
      </c>
      <c r="CY113" s="460">
        <f t="shared" si="256"/>
        <v>0</v>
      </c>
      <c r="CZ113" s="860">
        <f t="shared" si="257"/>
        <v>0</v>
      </c>
      <c r="DA113" s="861">
        <f t="shared" si="258"/>
        <v>0</v>
      </c>
      <c r="DB113" s="922">
        <f t="shared" si="259"/>
        <v>0</v>
      </c>
      <c r="DC113" s="164" t="str">
        <f t="shared" si="339"/>
        <v/>
      </c>
      <c r="DD113" s="163">
        <f t="shared" si="340"/>
        <v>0</v>
      </c>
      <c r="DE113" s="460">
        <f t="shared" si="260"/>
        <v>0</v>
      </c>
      <c r="DF113" s="860">
        <f t="shared" si="261"/>
        <v>0</v>
      </c>
      <c r="DG113" s="861">
        <f t="shared" si="262"/>
        <v>0</v>
      </c>
      <c r="DH113" s="922">
        <f t="shared" si="263"/>
        <v>0</v>
      </c>
      <c r="DI113" s="164" t="str">
        <f t="shared" si="341"/>
        <v/>
      </c>
      <c r="DJ113" s="163">
        <f t="shared" si="342"/>
        <v>0</v>
      </c>
      <c r="DK113" s="460">
        <f t="shared" si="264"/>
        <v>0</v>
      </c>
      <c r="DL113" s="860">
        <f t="shared" si="265"/>
        <v>0</v>
      </c>
      <c r="DM113" s="861">
        <f t="shared" si="266"/>
        <v>0</v>
      </c>
      <c r="DN113" s="922">
        <f t="shared" si="267"/>
        <v>0</v>
      </c>
      <c r="DO113" s="164" t="str">
        <f t="shared" si="343"/>
        <v/>
      </c>
      <c r="DP113" s="163">
        <f t="shared" si="344"/>
        <v>0</v>
      </c>
      <c r="DQ113" s="460">
        <f t="shared" si="268"/>
        <v>0</v>
      </c>
      <c r="DR113" s="860">
        <f t="shared" si="269"/>
        <v>0</v>
      </c>
      <c r="DS113" s="861">
        <f t="shared" si="270"/>
        <v>0</v>
      </c>
      <c r="DT113" s="922">
        <f t="shared" si="271"/>
        <v>0</v>
      </c>
      <c r="DU113" s="164" t="str">
        <f t="shared" si="345"/>
        <v/>
      </c>
      <c r="DV113" s="163">
        <f t="shared" si="346"/>
        <v>0</v>
      </c>
      <c r="DW113" s="460">
        <f t="shared" si="272"/>
        <v>0</v>
      </c>
      <c r="DX113" s="860">
        <f t="shared" si="273"/>
        <v>0</v>
      </c>
      <c r="DY113" s="861">
        <f t="shared" si="274"/>
        <v>0</v>
      </c>
      <c r="DZ113" s="922">
        <f t="shared" si="275"/>
        <v>0</v>
      </c>
      <c r="EA113" s="164" t="str">
        <f t="shared" si="347"/>
        <v/>
      </c>
      <c r="EB113" s="163">
        <f t="shared" si="348"/>
        <v>0</v>
      </c>
      <c r="EC113" s="460">
        <f t="shared" si="276"/>
        <v>0</v>
      </c>
      <c r="ED113" s="860">
        <f t="shared" si="277"/>
        <v>0</v>
      </c>
      <c r="EE113" s="861">
        <f t="shared" si="278"/>
        <v>0</v>
      </c>
      <c r="EF113" s="922">
        <f t="shared" si="279"/>
        <v>0</v>
      </c>
      <c r="EG113" s="164" t="str">
        <f t="shared" si="280"/>
        <v/>
      </c>
      <c r="EH113" s="163">
        <f t="shared" si="281"/>
        <v>0</v>
      </c>
      <c r="EI113" s="246"/>
      <c r="EJ113" s="246"/>
      <c r="EK113" s="155"/>
      <c r="EL113" s="22"/>
      <c r="EM113" s="163">
        <f t="shared" si="282"/>
        <v>0</v>
      </c>
      <c r="EN113" s="162">
        <f t="shared" si="283"/>
        <v>0</v>
      </c>
      <c r="EO113" s="162">
        <f t="shared" si="284"/>
        <v>0</v>
      </c>
      <c r="EP113" s="162">
        <f t="shared" si="285"/>
        <v>0</v>
      </c>
      <c r="EQ113" s="162">
        <f t="shared" si="286"/>
        <v>0</v>
      </c>
      <c r="ER113" s="162">
        <f t="shared" si="287"/>
        <v>0</v>
      </c>
      <c r="ES113" s="162">
        <f t="shared" si="299"/>
        <v>0</v>
      </c>
      <c r="ET113" s="162">
        <f t="shared" si="288"/>
        <v>0</v>
      </c>
      <c r="EU113" s="162">
        <f t="shared" si="289"/>
        <v>0</v>
      </c>
      <c r="EV113" s="162">
        <f t="shared" si="290"/>
        <v>0</v>
      </c>
      <c r="EW113" s="162">
        <f t="shared" si="291"/>
        <v>0</v>
      </c>
      <c r="EX113" s="162">
        <f t="shared" si="292"/>
        <v>0</v>
      </c>
      <c r="EY113" s="162">
        <f t="shared" si="293"/>
        <v>0</v>
      </c>
      <c r="EZ113" s="162">
        <f t="shared" si="294"/>
        <v>0</v>
      </c>
      <c r="FA113" s="162">
        <f t="shared" si="295"/>
        <v>0</v>
      </c>
      <c r="FB113" s="162">
        <f t="shared" si="296"/>
        <v>0</v>
      </c>
      <c r="FC113" s="22"/>
      <c r="FD113" s="161">
        <f t="shared" si="297"/>
        <v>35</v>
      </c>
      <c r="FE113" s="620">
        <f t="shared" si="298"/>
        <v>0</v>
      </c>
      <c r="FF113" s="160">
        <f>FF5</f>
        <v>50</v>
      </c>
      <c r="FG113" s="159" t="str">
        <f t="shared" si="300"/>
        <v/>
      </c>
      <c r="FH113" s="159" t="str">
        <f t="shared" si="301"/>
        <v/>
      </c>
      <c r="FI113" s="159" t="str">
        <f t="shared" si="302"/>
        <v/>
      </c>
      <c r="FJ113" s="159" t="str">
        <f t="shared" si="303"/>
        <v/>
      </c>
      <c r="FK113" s="159" t="str">
        <f t="shared" si="304"/>
        <v/>
      </c>
      <c r="FL113" s="159" t="str">
        <f t="shared" si="305"/>
        <v/>
      </c>
      <c r="FM113" s="159" t="str">
        <f t="shared" si="306"/>
        <v/>
      </c>
      <c r="FN113" s="159" t="str">
        <f t="shared" si="307"/>
        <v/>
      </c>
      <c r="FO113" s="159" t="str">
        <f t="shared" si="308"/>
        <v/>
      </c>
      <c r="FP113" s="159" t="str">
        <f t="shared" si="309"/>
        <v/>
      </c>
      <c r="FQ113" s="159" t="str">
        <f t="shared" si="310"/>
        <v/>
      </c>
      <c r="FR113" s="159" t="str">
        <f t="shared" si="311"/>
        <v/>
      </c>
      <c r="FS113" s="159" t="str">
        <f t="shared" si="312"/>
        <v/>
      </c>
      <c r="FT113" s="159" t="str">
        <f t="shared" si="313"/>
        <v/>
      </c>
      <c r="FU113" s="159" t="str">
        <f t="shared" si="314"/>
        <v/>
      </c>
      <c r="FV113" s="159" t="str">
        <f t="shared" si="315"/>
        <v/>
      </c>
      <c r="FW113" s="158"/>
      <c r="FX113" s="732">
        <f t="shared" si="316"/>
        <v>50</v>
      </c>
      <c r="FY113" s="732">
        <f t="shared" si="317"/>
        <v>50</v>
      </c>
      <c r="FZ113" s="732">
        <f t="shared" si="318"/>
        <v>50</v>
      </c>
      <c r="GA113" s="732">
        <f t="shared" si="319"/>
        <v>50</v>
      </c>
      <c r="GB113" s="732">
        <f t="shared" si="320"/>
        <v>50</v>
      </c>
      <c r="GC113" s="732">
        <f t="shared" si="321"/>
        <v>50</v>
      </c>
      <c r="GD113" s="732">
        <f t="shared" si="322"/>
        <v>50</v>
      </c>
      <c r="GE113" s="732">
        <f t="shared" si="323"/>
        <v>50</v>
      </c>
      <c r="GF113" s="732">
        <f t="shared" si="324"/>
        <v>50</v>
      </c>
      <c r="GG113" s="732">
        <f t="shared" si="325"/>
        <v>50</v>
      </c>
      <c r="GH113" s="732">
        <f t="shared" si="326"/>
        <v>50</v>
      </c>
      <c r="GI113" s="732">
        <f t="shared" si="327"/>
        <v>50</v>
      </c>
      <c r="GJ113" s="732">
        <f t="shared" si="328"/>
        <v>50</v>
      </c>
      <c r="GK113" s="732">
        <f t="shared" si="329"/>
        <v>50</v>
      </c>
      <c r="GL113" s="732">
        <f t="shared" si="330"/>
        <v>50</v>
      </c>
      <c r="GM113" s="732">
        <f t="shared" si="331"/>
        <v>50</v>
      </c>
      <c r="GN113" s="734">
        <v>106</v>
      </c>
      <c r="GO113" s="155"/>
      <c r="GQ113" s="19"/>
      <c r="GR113" s="735" t="s">
        <v>518</v>
      </c>
      <c r="GS113" s="443">
        <v>16</v>
      </c>
      <c r="GT113" s="444"/>
      <c r="GU113" s="445"/>
      <c r="GV113" s="446"/>
      <c r="GW113" s="447"/>
      <c r="GX113" s="448"/>
      <c r="GY113" s="1323"/>
      <c r="GZ113" s="1323"/>
      <c r="HA113" s="1324"/>
      <c r="HB113" s="1325"/>
      <c r="HC113" s="1325"/>
      <c r="HD113" s="1326"/>
      <c r="HE113" s="1327"/>
      <c r="HF113" s="1328"/>
      <c r="HG113" s="1329"/>
      <c r="HH113" s="19"/>
      <c r="HI113" s="805" t="s">
        <v>525</v>
      </c>
      <c r="HJ113" s="806"/>
      <c r="HK113" s="562">
        <f>HZ27</f>
        <v>2</v>
      </c>
      <c r="HL113" s="1318"/>
      <c r="HM113" s="1318"/>
      <c r="HN113" s="577">
        <f>HL113/HL118</f>
        <v>0</v>
      </c>
      <c r="HO113" s="1319"/>
      <c r="HP113" s="1319"/>
      <c r="HQ113" s="577">
        <f>HO113/HL118</f>
        <v>0</v>
      </c>
      <c r="HR113" s="586"/>
      <c r="HS113" s="729"/>
      <c r="HT113" s="729"/>
      <c r="HU113" s="729"/>
      <c r="HV113" s="729"/>
      <c r="HW113" s="729"/>
      <c r="HX113" s="729"/>
      <c r="HY113" s="729"/>
      <c r="HZ113" s="729"/>
      <c r="IA113" s="586"/>
      <c r="IB113" s="586"/>
      <c r="IC113" s="586"/>
      <c r="ID113" s="586"/>
      <c r="IE113" s="586"/>
      <c r="IF113" s="587"/>
      <c r="IG113" s="19"/>
    </row>
    <row r="114" spans="1:241" s="20" customFormat="1" ht="39.950000000000003" customHeight="1" x14ac:dyDescent="0.25">
      <c r="A114" s="27">
        <f>ROW()</f>
        <v>114</v>
      </c>
      <c r="B114" s="342">
        <f>IF(C114="I","",IF(ISBLANK(D114),"",IF(ISTEXT(D114),LARGE(B18:B113,1)+1,0)))</f>
        <v>90</v>
      </c>
      <c r="C114" s="344"/>
      <c r="D114" s="173" t="s">
        <v>63</v>
      </c>
      <c r="E114" s="664" t="s">
        <v>62</v>
      </c>
      <c r="F114" s="171"/>
      <c r="G114" s="856"/>
      <c r="H114" s="857"/>
      <c r="I114" s="707"/>
      <c r="J114" s="919">
        <f t="shared" si="187"/>
        <v>0</v>
      </c>
      <c r="K114" s="707"/>
      <c r="L114" s="919">
        <f t="shared" si="188"/>
        <v>0</v>
      </c>
      <c r="M114" s="707"/>
      <c r="N114" s="919">
        <f t="shared" si="189"/>
        <v>0</v>
      </c>
      <c r="O114" s="707"/>
      <c r="P114" s="919">
        <f t="shared" si="190"/>
        <v>0</v>
      </c>
      <c r="Q114" s="707"/>
      <c r="R114" s="919">
        <f t="shared" si="191"/>
        <v>0</v>
      </c>
      <c r="S114" s="707"/>
      <c r="T114" s="919">
        <f t="shared" si="192"/>
        <v>0</v>
      </c>
      <c r="U114" s="707"/>
      <c r="V114" s="919">
        <f t="shared" si="193"/>
        <v>0</v>
      </c>
      <c r="W114" s="707"/>
      <c r="X114" s="919">
        <f t="shared" si="356"/>
        <v>0</v>
      </c>
      <c r="Y114" s="707"/>
      <c r="Z114" s="919">
        <f t="shared" si="195"/>
        <v>0</v>
      </c>
      <c r="AA114" s="707"/>
      <c r="AB114" s="919">
        <f t="shared" si="196"/>
        <v>0</v>
      </c>
      <c r="AC114" s="707"/>
      <c r="AD114" s="919">
        <f t="shared" si="355"/>
        <v>0</v>
      </c>
      <c r="AE114" s="707"/>
      <c r="AF114" s="919">
        <f t="shared" si="198"/>
        <v>0</v>
      </c>
      <c r="AG114" s="707"/>
      <c r="AH114" s="919">
        <f t="shared" si="199"/>
        <v>0</v>
      </c>
      <c r="AI114" s="707"/>
      <c r="AJ114" s="919">
        <f t="shared" si="200"/>
        <v>0</v>
      </c>
      <c r="AK114" s="707"/>
      <c r="AL114" s="919">
        <f t="shared" ref="AL114:AL145" si="357">FA114</f>
        <v>0</v>
      </c>
      <c r="AM114" s="707"/>
      <c r="AN114" s="916">
        <f t="shared" si="354"/>
        <v>0</v>
      </c>
      <c r="AO114" s="178">
        <f>AO6</f>
        <v>35</v>
      </c>
      <c r="AP114" s="964">
        <f t="shared" si="201"/>
        <v>0</v>
      </c>
      <c r="AQ114" s="926">
        <f t="shared" si="202"/>
        <v>0</v>
      </c>
      <c r="AR114" s="860">
        <f t="shared" si="203"/>
        <v>0</v>
      </c>
      <c r="AS114" s="861">
        <f t="shared" si="204"/>
        <v>0</v>
      </c>
      <c r="AT114" s="922">
        <f t="shared" si="205"/>
        <v>0</v>
      </c>
      <c r="AU114" s="164" t="str">
        <f t="shared" si="206"/>
        <v/>
      </c>
      <c r="AV114" s="163">
        <f t="shared" si="207"/>
        <v>0</v>
      </c>
      <c r="AW114" s="460">
        <f t="shared" si="208"/>
        <v>0</v>
      </c>
      <c r="AX114" s="860">
        <f t="shared" si="209"/>
        <v>0</v>
      </c>
      <c r="AY114" s="861">
        <f t="shared" si="210"/>
        <v>0</v>
      </c>
      <c r="AZ114" s="922">
        <f t="shared" si="211"/>
        <v>0</v>
      </c>
      <c r="BA114" s="164" t="str">
        <f t="shared" si="212"/>
        <v/>
      </c>
      <c r="BB114" s="163">
        <f t="shared" si="213"/>
        <v>0</v>
      </c>
      <c r="BC114" s="460">
        <f t="shared" si="214"/>
        <v>0</v>
      </c>
      <c r="BD114" s="860">
        <f t="shared" si="215"/>
        <v>0</v>
      </c>
      <c r="BE114" s="861">
        <f t="shared" si="216"/>
        <v>0</v>
      </c>
      <c r="BF114" s="922">
        <f t="shared" si="217"/>
        <v>0</v>
      </c>
      <c r="BG114" s="164" t="str">
        <f t="shared" si="218"/>
        <v/>
      </c>
      <c r="BH114" s="163">
        <f t="shared" si="219"/>
        <v>0</v>
      </c>
      <c r="BI114" s="460">
        <f t="shared" si="220"/>
        <v>0</v>
      </c>
      <c r="BJ114" s="860">
        <f t="shared" si="221"/>
        <v>0</v>
      </c>
      <c r="BK114" s="861">
        <f t="shared" si="222"/>
        <v>0</v>
      </c>
      <c r="BL114" s="922">
        <f t="shared" si="223"/>
        <v>0</v>
      </c>
      <c r="BM114" s="164" t="str">
        <f t="shared" si="224"/>
        <v/>
      </c>
      <c r="BN114" s="163">
        <f t="shared" si="225"/>
        <v>0</v>
      </c>
      <c r="BO114" s="460">
        <f t="shared" si="226"/>
        <v>0</v>
      </c>
      <c r="BP114" s="860">
        <f t="shared" si="227"/>
        <v>0</v>
      </c>
      <c r="BQ114" s="861">
        <f t="shared" si="228"/>
        <v>0</v>
      </c>
      <c r="BR114" s="922">
        <f t="shared" si="229"/>
        <v>0</v>
      </c>
      <c r="BS114" s="164" t="str">
        <f t="shared" si="230"/>
        <v/>
      </c>
      <c r="BT114" s="163">
        <f t="shared" si="231"/>
        <v>0</v>
      </c>
      <c r="BU114" s="460">
        <f t="shared" si="232"/>
        <v>0</v>
      </c>
      <c r="BV114" s="860">
        <f t="shared" si="233"/>
        <v>0</v>
      </c>
      <c r="BW114" s="861">
        <f t="shared" si="234"/>
        <v>0</v>
      </c>
      <c r="BX114" s="922">
        <f t="shared" si="235"/>
        <v>0</v>
      </c>
      <c r="BY114" s="164" t="str">
        <f t="shared" si="236"/>
        <v/>
      </c>
      <c r="BZ114" s="163">
        <f t="shared" si="237"/>
        <v>0</v>
      </c>
      <c r="CA114" s="460">
        <f t="shared" si="238"/>
        <v>0</v>
      </c>
      <c r="CB114" s="860">
        <f t="shared" si="239"/>
        <v>0</v>
      </c>
      <c r="CC114" s="861">
        <f t="shared" si="240"/>
        <v>0</v>
      </c>
      <c r="CD114" s="922">
        <f t="shared" si="241"/>
        <v>0</v>
      </c>
      <c r="CE114" s="164" t="str">
        <f t="shared" si="242"/>
        <v/>
      </c>
      <c r="CF114" s="163">
        <f t="shared" si="243"/>
        <v>0</v>
      </c>
      <c r="CG114" s="460">
        <f t="shared" si="244"/>
        <v>0</v>
      </c>
      <c r="CH114" s="860">
        <f t="shared" si="245"/>
        <v>0</v>
      </c>
      <c r="CI114" s="861">
        <f t="shared" si="246"/>
        <v>0</v>
      </c>
      <c r="CJ114" s="922">
        <f t="shared" si="247"/>
        <v>0</v>
      </c>
      <c r="CK114" s="164" t="str">
        <f t="shared" si="333"/>
        <v/>
      </c>
      <c r="CL114" s="163">
        <f t="shared" si="334"/>
        <v>0</v>
      </c>
      <c r="CM114" s="460">
        <f t="shared" si="248"/>
        <v>0</v>
      </c>
      <c r="CN114" s="860">
        <f t="shared" si="249"/>
        <v>0</v>
      </c>
      <c r="CO114" s="861">
        <f t="shared" si="250"/>
        <v>0</v>
      </c>
      <c r="CP114" s="922">
        <f t="shared" si="251"/>
        <v>0</v>
      </c>
      <c r="CQ114" s="164" t="str">
        <f t="shared" si="335"/>
        <v/>
      </c>
      <c r="CR114" s="163">
        <f t="shared" si="336"/>
        <v>0</v>
      </c>
      <c r="CS114" s="460">
        <f t="shared" si="252"/>
        <v>0</v>
      </c>
      <c r="CT114" s="860">
        <f t="shared" si="253"/>
        <v>0</v>
      </c>
      <c r="CU114" s="861">
        <f t="shared" si="254"/>
        <v>0</v>
      </c>
      <c r="CV114" s="922">
        <f t="shared" si="255"/>
        <v>0</v>
      </c>
      <c r="CW114" s="164" t="str">
        <f t="shared" si="337"/>
        <v/>
      </c>
      <c r="CX114" s="163">
        <f t="shared" si="338"/>
        <v>0</v>
      </c>
      <c r="CY114" s="460">
        <f t="shared" si="256"/>
        <v>0</v>
      </c>
      <c r="CZ114" s="860">
        <f t="shared" si="257"/>
        <v>0</v>
      </c>
      <c r="DA114" s="861">
        <f t="shared" si="258"/>
        <v>0</v>
      </c>
      <c r="DB114" s="922">
        <f t="shared" si="259"/>
        <v>0</v>
      </c>
      <c r="DC114" s="164" t="str">
        <f t="shared" si="339"/>
        <v/>
      </c>
      <c r="DD114" s="163">
        <f t="shared" si="340"/>
        <v>0</v>
      </c>
      <c r="DE114" s="460">
        <f t="shared" si="260"/>
        <v>0</v>
      </c>
      <c r="DF114" s="860">
        <f t="shared" si="261"/>
        <v>0</v>
      </c>
      <c r="DG114" s="861">
        <f t="shared" si="262"/>
        <v>0</v>
      </c>
      <c r="DH114" s="922">
        <f t="shared" si="263"/>
        <v>0</v>
      </c>
      <c r="DI114" s="164" t="str">
        <f t="shared" si="341"/>
        <v/>
      </c>
      <c r="DJ114" s="163">
        <f t="shared" si="342"/>
        <v>0</v>
      </c>
      <c r="DK114" s="460">
        <f t="shared" si="264"/>
        <v>0</v>
      </c>
      <c r="DL114" s="860">
        <f t="shared" si="265"/>
        <v>0</v>
      </c>
      <c r="DM114" s="861">
        <f t="shared" si="266"/>
        <v>0</v>
      </c>
      <c r="DN114" s="922">
        <f t="shared" si="267"/>
        <v>0</v>
      </c>
      <c r="DO114" s="164" t="str">
        <f t="shared" si="343"/>
        <v/>
      </c>
      <c r="DP114" s="163">
        <f t="shared" si="344"/>
        <v>0</v>
      </c>
      <c r="DQ114" s="460">
        <f t="shared" si="268"/>
        <v>0</v>
      </c>
      <c r="DR114" s="860">
        <f t="shared" si="269"/>
        <v>0</v>
      </c>
      <c r="DS114" s="861">
        <f t="shared" si="270"/>
        <v>0</v>
      </c>
      <c r="DT114" s="922">
        <f t="shared" si="271"/>
        <v>0</v>
      </c>
      <c r="DU114" s="164" t="str">
        <f t="shared" si="345"/>
        <v/>
      </c>
      <c r="DV114" s="163">
        <f t="shared" si="346"/>
        <v>0</v>
      </c>
      <c r="DW114" s="460">
        <f t="shared" si="272"/>
        <v>0</v>
      </c>
      <c r="DX114" s="860">
        <f t="shared" si="273"/>
        <v>0</v>
      </c>
      <c r="DY114" s="861">
        <f t="shared" si="274"/>
        <v>0</v>
      </c>
      <c r="DZ114" s="922">
        <f t="shared" si="275"/>
        <v>0</v>
      </c>
      <c r="EA114" s="164" t="str">
        <f t="shared" si="347"/>
        <v/>
      </c>
      <c r="EB114" s="163">
        <f t="shared" si="348"/>
        <v>0</v>
      </c>
      <c r="EC114" s="460">
        <f t="shared" si="276"/>
        <v>0</v>
      </c>
      <c r="ED114" s="860">
        <f t="shared" si="277"/>
        <v>0</v>
      </c>
      <c r="EE114" s="861">
        <f t="shared" si="278"/>
        <v>0</v>
      </c>
      <c r="EF114" s="922">
        <f t="shared" si="279"/>
        <v>0</v>
      </c>
      <c r="EG114" s="164" t="str">
        <f t="shared" si="280"/>
        <v/>
      </c>
      <c r="EH114" s="163">
        <f t="shared" si="281"/>
        <v>0</v>
      </c>
      <c r="EI114" s="246"/>
      <c r="EJ114" s="246"/>
      <c r="EK114" s="155"/>
      <c r="EL114" s="22"/>
      <c r="EM114" s="163">
        <f t="shared" si="282"/>
        <v>0</v>
      </c>
      <c r="EN114" s="162">
        <f t="shared" si="283"/>
        <v>0</v>
      </c>
      <c r="EO114" s="162">
        <f t="shared" si="284"/>
        <v>0</v>
      </c>
      <c r="EP114" s="162">
        <f t="shared" si="285"/>
        <v>0</v>
      </c>
      <c r="EQ114" s="162">
        <f t="shared" si="286"/>
        <v>0</v>
      </c>
      <c r="ER114" s="162">
        <f t="shared" si="287"/>
        <v>0</v>
      </c>
      <c r="ES114" s="162">
        <f t="shared" si="299"/>
        <v>0</v>
      </c>
      <c r="ET114" s="162">
        <f t="shared" si="288"/>
        <v>0</v>
      </c>
      <c r="EU114" s="162">
        <f t="shared" si="289"/>
        <v>0</v>
      </c>
      <c r="EV114" s="162">
        <f t="shared" si="290"/>
        <v>0</v>
      </c>
      <c r="EW114" s="162">
        <f t="shared" si="291"/>
        <v>0</v>
      </c>
      <c r="EX114" s="162">
        <f t="shared" si="292"/>
        <v>0</v>
      </c>
      <c r="EY114" s="162">
        <f t="shared" si="293"/>
        <v>0</v>
      </c>
      <c r="EZ114" s="162">
        <f t="shared" si="294"/>
        <v>0</v>
      </c>
      <c r="FA114" s="162">
        <f t="shared" si="295"/>
        <v>0</v>
      </c>
      <c r="FB114" s="162">
        <f t="shared" si="296"/>
        <v>0</v>
      </c>
      <c r="FC114" s="22"/>
      <c r="FD114" s="161">
        <f t="shared" si="297"/>
        <v>35</v>
      </c>
      <c r="FE114" s="620">
        <f t="shared" si="298"/>
        <v>0</v>
      </c>
      <c r="FF114" s="160">
        <f>FF5</f>
        <v>50</v>
      </c>
      <c r="FG114" s="159" t="str">
        <f t="shared" si="300"/>
        <v/>
      </c>
      <c r="FH114" s="159" t="str">
        <f t="shared" si="301"/>
        <v/>
      </c>
      <c r="FI114" s="159" t="str">
        <f t="shared" si="302"/>
        <v/>
      </c>
      <c r="FJ114" s="159" t="str">
        <f t="shared" si="303"/>
        <v/>
      </c>
      <c r="FK114" s="159" t="str">
        <f t="shared" si="304"/>
        <v/>
      </c>
      <c r="FL114" s="159" t="str">
        <f t="shared" si="305"/>
        <v/>
      </c>
      <c r="FM114" s="159" t="str">
        <f t="shared" si="306"/>
        <v/>
      </c>
      <c r="FN114" s="159" t="str">
        <f t="shared" si="307"/>
        <v/>
      </c>
      <c r="FO114" s="159" t="str">
        <f t="shared" si="308"/>
        <v/>
      </c>
      <c r="FP114" s="159" t="str">
        <f t="shared" si="309"/>
        <v/>
      </c>
      <c r="FQ114" s="159" t="str">
        <f t="shared" si="310"/>
        <v/>
      </c>
      <c r="FR114" s="159" t="str">
        <f t="shared" si="311"/>
        <v/>
      </c>
      <c r="FS114" s="159" t="str">
        <f t="shared" si="312"/>
        <v/>
      </c>
      <c r="FT114" s="159" t="str">
        <f t="shared" si="313"/>
        <v/>
      </c>
      <c r="FU114" s="159" t="str">
        <f t="shared" si="314"/>
        <v/>
      </c>
      <c r="FV114" s="159" t="str">
        <f t="shared" si="315"/>
        <v/>
      </c>
      <c r="FW114" s="158"/>
      <c r="FX114" s="732">
        <f t="shared" si="316"/>
        <v>50</v>
      </c>
      <c r="FY114" s="732">
        <f t="shared" si="317"/>
        <v>50</v>
      </c>
      <c r="FZ114" s="732">
        <f t="shared" si="318"/>
        <v>50</v>
      </c>
      <c r="GA114" s="732">
        <f t="shared" si="319"/>
        <v>50</v>
      </c>
      <c r="GB114" s="732">
        <f t="shared" si="320"/>
        <v>50</v>
      </c>
      <c r="GC114" s="732">
        <f t="shared" si="321"/>
        <v>50</v>
      </c>
      <c r="GD114" s="732">
        <f t="shared" si="322"/>
        <v>50</v>
      </c>
      <c r="GE114" s="732">
        <f t="shared" si="323"/>
        <v>50</v>
      </c>
      <c r="GF114" s="732">
        <f t="shared" si="324"/>
        <v>50</v>
      </c>
      <c r="GG114" s="732">
        <f t="shared" si="325"/>
        <v>50</v>
      </c>
      <c r="GH114" s="732">
        <f t="shared" si="326"/>
        <v>50</v>
      </c>
      <c r="GI114" s="732">
        <f t="shared" si="327"/>
        <v>50</v>
      </c>
      <c r="GJ114" s="732">
        <f t="shared" si="328"/>
        <v>50</v>
      </c>
      <c r="GK114" s="732">
        <f t="shared" si="329"/>
        <v>50</v>
      </c>
      <c r="GL114" s="732">
        <f t="shared" si="330"/>
        <v>50</v>
      </c>
      <c r="GM114" s="732">
        <f t="shared" si="331"/>
        <v>50</v>
      </c>
      <c r="GN114" s="734">
        <v>107</v>
      </c>
      <c r="GO114" s="155"/>
      <c r="GQ114" s="19"/>
      <c r="GR114" s="279"/>
      <c r="GS114" s="279"/>
      <c r="GT114" s="279"/>
      <c r="GU114" s="279"/>
      <c r="GV114" s="279"/>
      <c r="GW114" s="279"/>
      <c r="GX114" s="279"/>
      <c r="GY114" s="279"/>
      <c r="GZ114" s="279"/>
      <c r="HA114" s="279"/>
      <c r="HB114" s="279"/>
      <c r="HC114" s="279"/>
      <c r="HD114" s="279"/>
      <c r="HE114" s="279"/>
      <c r="HF114" s="279"/>
      <c r="HG114" s="279"/>
      <c r="HH114" s="19"/>
      <c r="HI114" s="805" t="s">
        <v>526</v>
      </c>
      <c r="HJ114" s="806"/>
      <c r="HK114" s="562">
        <f>IA27</f>
        <v>2</v>
      </c>
      <c r="HL114" s="1318"/>
      <c r="HM114" s="1318"/>
      <c r="HN114" s="577">
        <f>HL114/HL118</f>
        <v>0</v>
      </c>
      <c r="HO114" s="1319"/>
      <c r="HP114" s="1319"/>
      <c r="HQ114" s="577">
        <f>HO114/HL118</f>
        <v>0</v>
      </c>
      <c r="HR114" s="586"/>
      <c r="HS114" s="729"/>
      <c r="HT114" s="729"/>
      <c r="HU114" s="729"/>
      <c r="HV114" s="729"/>
      <c r="HW114" s="729"/>
      <c r="HX114" s="729"/>
      <c r="HY114" s="729"/>
      <c r="HZ114" s="729"/>
      <c r="IA114" s="586"/>
      <c r="IB114" s="586"/>
      <c r="IC114" s="586"/>
      <c r="ID114" s="586"/>
      <c r="IE114" s="586"/>
      <c r="IF114" s="587"/>
      <c r="IG114" s="19"/>
    </row>
    <row r="115" spans="1:241" s="20" customFormat="1" ht="39.950000000000003" customHeight="1" x14ac:dyDescent="0.25">
      <c r="A115" s="27">
        <f>ROW()</f>
        <v>115</v>
      </c>
      <c r="B115" s="342">
        <f>IF(C115="I","",IF(ISBLANK(D115),"",IF(ISTEXT(D115),LARGE(B18:B114,1)+1,0)))</f>
        <v>91</v>
      </c>
      <c r="C115" s="344"/>
      <c r="D115" s="173" t="s">
        <v>61</v>
      </c>
      <c r="E115" s="664" t="s">
        <v>59</v>
      </c>
      <c r="F115" s="171"/>
      <c r="G115" s="856"/>
      <c r="H115" s="857"/>
      <c r="I115" s="707"/>
      <c r="J115" s="919">
        <f t="shared" si="187"/>
        <v>0</v>
      </c>
      <c r="K115" s="707"/>
      <c r="L115" s="919">
        <f t="shared" si="188"/>
        <v>0</v>
      </c>
      <c r="M115" s="707"/>
      <c r="N115" s="919">
        <f t="shared" si="189"/>
        <v>0</v>
      </c>
      <c r="O115" s="707"/>
      <c r="P115" s="919">
        <f t="shared" si="190"/>
        <v>0</v>
      </c>
      <c r="Q115" s="707"/>
      <c r="R115" s="919">
        <f t="shared" si="191"/>
        <v>0</v>
      </c>
      <c r="S115" s="707"/>
      <c r="T115" s="919">
        <f t="shared" si="192"/>
        <v>0</v>
      </c>
      <c r="U115" s="707"/>
      <c r="V115" s="919">
        <f t="shared" si="193"/>
        <v>0</v>
      </c>
      <c r="W115" s="707"/>
      <c r="X115" s="919">
        <f t="shared" si="356"/>
        <v>0</v>
      </c>
      <c r="Y115" s="707"/>
      <c r="Z115" s="919">
        <f t="shared" si="195"/>
        <v>0</v>
      </c>
      <c r="AA115" s="707"/>
      <c r="AB115" s="919">
        <f t="shared" si="196"/>
        <v>0</v>
      </c>
      <c r="AC115" s="707"/>
      <c r="AD115" s="919">
        <f t="shared" si="355"/>
        <v>0</v>
      </c>
      <c r="AE115" s="707"/>
      <c r="AF115" s="919">
        <f t="shared" si="198"/>
        <v>0</v>
      </c>
      <c r="AG115" s="707"/>
      <c r="AH115" s="919">
        <f t="shared" si="199"/>
        <v>0</v>
      </c>
      <c r="AI115" s="707"/>
      <c r="AJ115" s="919">
        <f t="shared" si="200"/>
        <v>0</v>
      </c>
      <c r="AK115" s="707"/>
      <c r="AL115" s="919">
        <f t="shared" si="357"/>
        <v>0</v>
      </c>
      <c r="AM115" s="707"/>
      <c r="AN115" s="916">
        <f t="shared" si="354"/>
        <v>0</v>
      </c>
      <c r="AO115" s="178">
        <f>AO6</f>
        <v>35</v>
      </c>
      <c r="AP115" s="964">
        <f t="shared" si="201"/>
        <v>0</v>
      </c>
      <c r="AQ115" s="926">
        <f t="shared" si="202"/>
        <v>0</v>
      </c>
      <c r="AR115" s="860">
        <f t="shared" si="203"/>
        <v>0</v>
      </c>
      <c r="AS115" s="861">
        <f t="shared" si="204"/>
        <v>0</v>
      </c>
      <c r="AT115" s="922">
        <f t="shared" si="205"/>
        <v>0</v>
      </c>
      <c r="AU115" s="164" t="str">
        <f t="shared" si="206"/>
        <v/>
      </c>
      <c r="AV115" s="163">
        <f t="shared" si="207"/>
        <v>0</v>
      </c>
      <c r="AW115" s="460">
        <f t="shared" si="208"/>
        <v>0</v>
      </c>
      <c r="AX115" s="860">
        <f t="shared" si="209"/>
        <v>0</v>
      </c>
      <c r="AY115" s="861">
        <f t="shared" si="210"/>
        <v>0</v>
      </c>
      <c r="AZ115" s="922">
        <f t="shared" si="211"/>
        <v>0</v>
      </c>
      <c r="BA115" s="164" t="str">
        <f t="shared" si="212"/>
        <v/>
      </c>
      <c r="BB115" s="163">
        <f t="shared" si="213"/>
        <v>0</v>
      </c>
      <c r="BC115" s="460">
        <f t="shared" si="214"/>
        <v>0</v>
      </c>
      <c r="BD115" s="860">
        <f t="shared" si="215"/>
        <v>0</v>
      </c>
      <c r="BE115" s="861">
        <f t="shared" si="216"/>
        <v>0</v>
      </c>
      <c r="BF115" s="922">
        <f t="shared" si="217"/>
        <v>0</v>
      </c>
      <c r="BG115" s="164" t="str">
        <f t="shared" si="218"/>
        <v/>
      </c>
      <c r="BH115" s="163">
        <f t="shared" si="219"/>
        <v>0</v>
      </c>
      <c r="BI115" s="460">
        <f t="shared" si="220"/>
        <v>0</v>
      </c>
      <c r="BJ115" s="860">
        <f t="shared" si="221"/>
        <v>0</v>
      </c>
      <c r="BK115" s="861">
        <f t="shared" si="222"/>
        <v>0</v>
      </c>
      <c r="BL115" s="922">
        <f t="shared" si="223"/>
        <v>0</v>
      </c>
      <c r="BM115" s="164" t="str">
        <f t="shared" si="224"/>
        <v/>
      </c>
      <c r="BN115" s="163">
        <f t="shared" si="225"/>
        <v>0</v>
      </c>
      <c r="BO115" s="460">
        <f t="shared" si="226"/>
        <v>0</v>
      </c>
      <c r="BP115" s="860">
        <f t="shared" si="227"/>
        <v>0</v>
      </c>
      <c r="BQ115" s="861">
        <f t="shared" si="228"/>
        <v>0</v>
      </c>
      <c r="BR115" s="922">
        <f t="shared" si="229"/>
        <v>0</v>
      </c>
      <c r="BS115" s="164" t="str">
        <f t="shared" si="230"/>
        <v/>
      </c>
      <c r="BT115" s="163">
        <f t="shared" si="231"/>
        <v>0</v>
      </c>
      <c r="BU115" s="460">
        <f t="shared" si="232"/>
        <v>0</v>
      </c>
      <c r="BV115" s="860">
        <f t="shared" si="233"/>
        <v>0</v>
      </c>
      <c r="BW115" s="861">
        <f t="shared" si="234"/>
        <v>0</v>
      </c>
      <c r="BX115" s="922">
        <f t="shared" si="235"/>
        <v>0</v>
      </c>
      <c r="BY115" s="164" t="str">
        <f t="shared" si="236"/>
        <v/>
      </c>
      <c r="BZ115" s="163">
        <f t="shared" si="237"/>
        <v>0</v>
      </c>
      <c r="CA115" s="460">
        <f t="shared" si="238"/>
        <v>0</v>
      </c>
      <c r="CB115" s="860">
        <f t="shared" si="239"/>
        <v>0</v>
      </c>
      <c r="CC115" s="861">
        <f t="shared" si="240"/>
        <v>0</v>
      </c>
      <c r="CD115" s="922">
        <f t="shared" si="241"/>
        <v>0</v>
      </c>
      <c r="CE115" s="164" t="str">
        <f t="shared" si="242"/>
        <v/>
      </c>
      <c r="CF115" s="163">
        <f t="shared" si="243"/>
        <v>0</v>
      </c>
      <c r="CG115" s="460">
        <f t="shared" si="244"/>
        <v>0</v>
      </c>
      <c r="CH115" s="860">
        <f t="shared" si="245"/>
        <v>0</v>
      </c>
      <c r="CI115" s="861">
        <f t="shared" si="246"/>
        <v>0</v>
      </c>
      <c r="CJ115" s="922">
        <f t="shared" si="247"/>
        <v>0</v>
      </c>
      <c r="CK115" s="164" t="str">
        <f t="shared" si="333"/>
        <v/>
      </c>
      <c r="CL115" s="163">
        <f t="shared" si="334"/>
        <v>0</v>
      </c>
      <c r="CM115" s="460">
        <f t="shared" si="248"/>
        <v>0</v>
      </c>
      <c r="CN115" s="860">
        <f t="shared" si="249"/>
        <v>0</v>
      </c>
      <c r="CO115" s="861">
        <f t="shared" si="250"/>
        <v>0</v>
      </c>
      <c r="CP115" s="922">
        <f t="shared" si="251"/>
        <v>0</v>
      </c>
      <c r="CQ115" s="164" t="str">
        <f t="shared" si="335"/>
        <v/>
      </c>
      <c r="CR115" s="163">
        <f t="shared" si="336"/>
        <v>0</v>
      </c>
      <c r="CS115" s="460">
        <f t="shared" si="252"/>
        <v>0</v>
      </c>
      <c r="CT115" s="860">
        <f t="shared" si="253"/>
        <v>0</v>
      </c>
      <c r="CU115" s="861">
        <f t="shared" si="254"/>
        <v>0</v>
      </c>
      <c r="CV115" s="922">
        <f t="shared" si="255"/>
        <v>0</v>
      </c>
      <c r="CW115" s="164" t="str">
        <f t="shared" si="337"/>
        <v/>
      </c>
      <c r="CX115" s="163">
        <f t="shared" si="338"/>
        <v>0</v>
      </c>
      <c r="CY115" s="460">
        <f t="shared" si="256"/>
        <v>0</v>
      </c>
      <c r="CZ115" s="860">
        <f t="shared" si="257"/>
        <v>0</v>
      </c>
      <c r="DA115" s="861">
        <f t="shared" si="258"/>
        <v>0</v>
      </c>
      <c r="DB115" s="922">
        <f t="shared" si="259"/>
        <v>0</v>
      </c>
      <c r="DC115" s="164" t="str">
        <f t="shared" si="339"/>
        <v/>
      </c>
      <c r="DD115" s="163">
        <f t="shared" si="340"/>
        <v>0</v>
      </c>
      <c r="DE115" s="460">
        <f t="shared" si="260"/>
        <v>0</v>
      </c>
      <c r="DF115" s="860">
        <f t="shared" si="261"/>
        <v>0</v>
      </c>
      <c r="DG115" s="861">
        <f t="shared" si="262"/>
        <v>0</v>
      </c>
      <c r="DH115" s="922">
        <f t="shared" si="263"/>
        <v>0</v>
      </c>
      <c r="DI115" s="164" t="str">
        <f t="shared" si="341"/>
        <v/>
      </c>
      <c r="DJ115" s="163">
        <f t="shared" si="342"/>
        <v>0</v>
      </c>
      <c r="DK115" s="460">
        <f t="shared" si="264"/>
        <v>0</v>
      </c>
      <c r="DL115" s="860">
        <f t="shared" si="265"/>
        <v>0</v>
      </c>
      <c r="DM115" s="861">
        <f t="shared" si="266"/>
        <v>0</v>
      </c>
      <c r="DN115" s="922">
        <f t="shared" si="267"/>
        <v>0</v>
      </c>
      <c r="DO115" s="164" t="str">
        <f t="shared" si="343"/>
        <v/>
      </c>
      <c r="DP115" s="163">
        <f t="shared" si="344"/>
        <v>0</v>
      </c>
      <c r="DQ115" s="460">
        <f t="shared" si="268"/>
        <v>0</v>
      </c>
      <c r="DR115" s="860">
        <f t="shared" si="269"/>
        <v>0</v>
      </c>
      <c r="DS115" s="861">
        <f t="shared" si="270"/>
        <v>0</v>
      </c>
      <c r="DT115" s="922">
        <f t="shared" si="271"/>
        <v>0</v>
      </c>
      <c r="DU115" s="164" t="str">
        <f t="shared" si="345"/>
        <v/>
      </c>
      <c r="DV115" s="163">
        <f t="shared" si="346"/>
        <v>0</v>
      </c>
      <c r="DW115" s="460">
        <f t="shared" si="272"/>
        <v>0</v>
      </c>
      <c r="DX115" s="860">
        <f t="shared" si="273"/>
        <v>0</v>
      </c>
      <c r="DY115" s="861">
        <f t="shared" si="274"/>
        <v>0</v>
      </c>
      <c r="DZ115" s="922">
        <f t="shared" si="275"/>
        <v>0</v>
      </c>
      <c r="EA115" s="164" t="str">
        <f t="shared" si="347"/>
        <v/>
      </c>
      <c r="EB115" s="163">
        <f t="shared" si="348"/>
        <v>0</v>
      </c>
      <c r="EC115" s="460">
        <f t="shared" si="276"/>
        <v>0</v>
      </c>
      <c r="ED115" s="860">
        <f t="shared" si="277"/>
        <v>0</v>
      </c>
      <c r="EE115" s="861">
        <f t="shared" si="278"/>
        <v>0</v>
      </c>
      <c r="EF115" s="922">
        <f t="shared" si="279"/>
        <v>0</v>
      </c>
      <c r="EG115" s="164" t="str">
        <f t="shared" si="280"/>
        <v/>
      </c>
      <c r="EH115" s="163">
        <f t="shared" si="281"/>
        <v>0</v>
      </c>
      <c r="EI115" s="246"/>
      <c r="EJ115" s="246"/>
      <c r="EK115" s="155"/>
      <c r="EL115" s="22"/>
      <c r="EM115" s="163">
        <f t="shared" si="282"/>
        <v>0</v>
      </c>
      <c r="EN115" s="162">
        <f t="shared" si="283"/>
        <v>0</v>
      </c>
      <c r="EO115" s="162">
        <f t="shared" si="284"/>
        <v>0</v>
      </c>
      <c r="EP115" s="162">
        <f t="shared" si="285"/>
        <v>0</v>
      </c>
      <c r="EQ115" s="162">
        <f t="shared" si="286"/>
        <v>0</v>
      </c>
      <c r="ER115" s="162">
        <f t="shared" si="287"/>
        <v>0</v>
      </c>
      <c r="ES115" s="162">
        <f t="shared" si="299"/>
        <v>0</v>
      </c>
      <c r="ET115" s="162">
        <f t="shared" si="288"/>
        <v>0</v>
      </c>
      <c r="EU115" s="162">
        <f t="shared" si="289"/>
        <v>0</v>
      </c>
      <c r="EV115" s="162">
        <f t="shared" si="290"/>
        <v>0</v>
      </c>
      <c r="EW115" s="162">
        <f t="shared" si="291"/>
        <v>0</v>
      </c>
      <c r="EX115" s="162">
        <f t="shared" si="292"/>
        <v>0</v>
      </c>
      <c r="EY115" s="162">
        <f t="shared" si="293"/>
        <v>0</v>
      </c>
      <c r="EZ115" s="162">
        <f t="shared" si="294"/>
        <v>0</v>
      </c>
      <c r="FA115" s="162">
        <f t="shared" si="295"/>
        <v>0</v>
      </c>
      <c r="FB115" s="162">
        <f t="shared" si="296"/>
        <v>0</v>
      </c>
      <c r="FC115" s="22"/>
      <c r="FD115" s="161">
        <f t="shared" si="297"/>
        <v>35</v>
      </c>
      <c r="FE115" s="620">
        <f t="shared" si="298"/>
        <v>0</v>
      </c>
      <c r="FF115" s="160">
        <f>FF5</f>
        <v>50</v>
      </c>
      <c r="FG115" s="159" t="str">
        <f t="shared" si="300"/>
        <v/>
      </c>
      <c r="FH115" s="159" t="str">
        <f t="shared" si="301"/>
        <v/>
      </c>
      <c r="FI115" s="159" t="str">
        <f t="shared" si="302"/>
        <v/>
      </c>
      <c r="FJ115" s="159" t="str">
        <f t="shared" si="303"/>
        <v/>
      </c>
      <c r="FK115" s="159" t="str">
        <f t="shared" si="304"/>
        <v/>
      </c>
      <c r="FL115" s="159" t="str">
        <f t="shared" si="305"/>
        <v/>
      </c>
      <c r="FM115" s="159" t="str">
        <f t="shared" si="306"/>
        <v/>
      </c>
      <c r="FN115" s="159" t="str">
        <f t="shared" si="307"/>
        <v/>
      </c>
      <c r="FO115" s="159" t="str">
        <f t="shared" si="308"/>
        <v/>
      </c>
      <c r="FP115" s="159" t="str">
        <f t="shared" si="309"/>
        <v/>
      </c>
      <c r="FQ115" s="159" t="str">
        <f t="shared" si="310"/>
        <v/>
      </c>
      <c r="FR115" s="159" t="str">
        <f t="shared" si="311"/>
        <v/>
      </c>
      <c r="FS115" s="159" t="str">
        <f t="shared" si="312"/>
        <v/>
      </c>
      <c r="FT115" s="159" t="str">
        <f t="shared" si="313"/>
        <v/>
      </c>
      <c r="FU115" s="159" t="str">
        <f t="shared" si="314"/>
        <v/>
      </c>
      <c r="FV115" s="159" t="str">
        <f t="shared" si="315"/>
        <v/>
      </c>
      <c r="FW115" s="158"/>
      <c r="FX115" s="732">
        <f t="shared" si="316"/>
        <v>50</v>
      </c>
      <c r="FY115" s="732">
        <f t="shared" si="317"/>
        <v>50</v>
      </c>
      <c r="FZ115" s="732">
        <f t="shared" si="318"/>
        <v>50</v>
      </c>
      <c r="GA115" s="732">
        <f t="shared" si="319"/>
        <v>50</v>
      </c>
      <c r="GB115" s="732">
        <f t="shared" si="320"/>
        <v>50</v>
      </c>
      <c r="GC115" s="732">
        <f t="shared" si="321"/>
        <v>50</v>
      </c>
      <c r="GD115" s="732">
        <f t="shared" si="322"/>
        <v>50</v>
      </c>
      <c r="GE115" s="732">
        <f t="shared" si="323"/>
        <v>50</v>
      </c>
      <c r="GF115" s="732">
        <f t="shared" si="324"/>
        <v>50</v>
      </c>
      <c r="GG115" s="732">
        <f t="shared" si="325"/>
        <v>50</v>
      </c>
      <c r="GH115" s="732">
        <f t="shared" si="326"/>
        <v>50</v>
      </c>
      <c r="GI115" s="732">
        <f t="shared" si="327"/>
        <v>50</v>
      </c>
      <c r="GJ115" s="732">
        <f t="shared" si="328"/>
        <v>50</v>
      </c>
      <c r="GK115" s="732">
        <f t="shared" si="329"/>
        <v>50</v>
      </c>
      <c r="GL115" s="732">
        <f t="shared" si="330"/>
        <v>50</v>
      </c>
      <c r="GM115" s="732">
        <f t="shared" si="331"/>
        <v>50</v>
      </c>
      <c r="GN115" s="734">
        <v>108</v>
      </c>
      <c r="GO115" s="155"/>
      <c r="GQ115" s="19"/>
      <c r="GR115" s="279"/>
      <c r="GS115" s="407" t="s">
        <v>655</v>
      </c>
      <c r="GT115" s="279"/>
      <c r="GU115" s="279"/>
      <c r="GV115" s="279"/>
      <c r="GW115" s="279"/>
      <c r="GX115" s="279"/>
      <c r="GY115" s="279"/>
      <c r="GZ115" s="279"/>
      <c r="HA115" s="279"/>
      <c r="HB115" s="279"/>
      <c r="HC115" s="279"/>
      <c r="HD115" s="279"/>
      <c r="HE115" s="279"/>
      <c r="HF115" s="279"/>
      <c r="HG115" s="279"/>
      <c r="HH115" s="19"/>
      <c r="HI115" s="279"/>
      <c r="HJ115" s="279"/>
      <c r="HK115" s="279"/>
      <c r="HL115" s="279"/>
      <c r="HM115" s="279"/>
      <c r="HN115" s="279"/>
      <c r="HO115" s="279"/>
      <c r="HP115" s="279"/>
      <c r="HQ115" s="279"/>
      <c r="HR115" s="279"/>
      <c r="HS115" s="279"/>
      <c r="HT115" s="279"/>
      <c r="HU115" s="279"/>
      <c r="HV115" s="279"/>
      <c r="HW115" s="279"/>
      <c r="HX115" s="279"/>
      <c r="HY115" s="279"/>
      <c r="HZ115" s="279"/>
      <c r="IA115" s="279"/>
      <c r="IB115" s="279"/>
      <c r="IC115" s="279"/>
      <c r="ID115" s="279"/>
      <c r="IE115" s="279"/>
      <c r="IF115" s="279"/>
      <c r="IG115" s="19"/>
    </row>
    <row r="116" spans="1:241" s="20" customFormat="1" ht="39.950000000000003" customHeight="1" x14ac:dyDescent="0.25">
      <c r="A116" s="27">
        <f>ROW()</f>
        <v>116</v>
      </c>
      <c r="B116" s="342">
        <f>IF(C116="I","",IF(ISBLANK(D116),"",IF(ISTEXT(D116),LARGE(B18:B115,1)+1,0)))</f>
        <v>92</v>
      </c>
      <c r="C116" s="344"/>
      <c r="D116" s="173" t="s">
        <v>60</v>
      </c>
      <c r="E116" s="664" t="s">
        <v>59</v>
      </c>
      <c r="F116" s="171"/>
      <c r="G116" s="856"/>
      <c r="H116" s="857"/>
      <c r="I116" s="707"/>
      <c r="J116" s="919">
        <f t="shared" si="187"/>
        <v>0</v>
      </c>
      <c r="K116" s="707"/>
      <c r="L116" s="919">
        <f t="shared" si="188"/>
        <v>0</v>
      </c>
      <c r="M116" s="707"/>
      <c r="N116" s="919">
        <f t="shared" si="189"/>
        <v>0</v>
      </c>
      <c r="O116" s="707"/>
      <c r="P116" s="919">
        <f t="shared" si="190"/>
        <v>0</v>
      </c>
      <c r="Q116" s="707"/>
      <c r="R116" s="919">
        <f t="shared" si="191"/>
        <v>0</v>
      </c>
      <c r="S116" s="707"/>
      <c r="T116" s="919">
        <f t="shared" si="192"/>
        <v>0</v>
      </c>
      <c r="U116" s="707"/>
      <c r="V116" s="919">
        <f t="shared" si="193"/>
        <v>0</v>
      </c>
      <c r="W116" s="707"/>
      <c r="X116" s="919">
        <f t="shared" si="356"/>
        <v>0</v>
      </c>
      <c r="Y116" s="707"/>
      <c r="Z116" s="919">
        <f t="shared" si="195"/>
        <v>0</v>
      </c>
      <c r="AA116" s="707"/>
      <c r="AB116" s="919">
        <f t="shared" si="196"/>
        <v>0</v>
      </c>
      <c r="AC116" s="707"/>
      <c r="AD116" s="919">
        <f t="shared" si="355"/>
        <v>0</v>
      </c>
      <c r="AE116" s="707"/>
      <c r="AF116" s="919">
        <f t="shared" si="198"/>
        <v>0</v>
      </c>
      <c r="AG116" s="707"/>
      <c r="AH116" s="919">
        <f t="shared" si="199"/>
        <v>0</v>
      </c>
      <c r="AI116" s="707"/>
      <c r="AJ116" s="919">
        <f t="shared" si="200"/>
        <v>0</v>
      </c>
      <c r="AK116" s="707"/>
      <c r="AL116" s="919">
        <f t="shared" si="357"/>
        <v>0</v>
      </c>
      <c r="AM116" s="707"/>
      <c r="AN116" s="916">
        <f t="shared" si="354"/>
        <v>0</v>
      </c>
      <c r="AO116" s="178">
        <f>AO6</f>
        <v>35</v>
      </c>
      <c r="AP116" s="964">
        <f t="shared" si="201"/>
        <v>0</v>
      </c>
      <c r="AQ116" s="926">
        <f t="shared" si="202"/>
        <v>0</v>
      </c>
      <c r="AR116" s="860">
        <f t="shared" si="203"/>
        <v>0</v>
      </c>
      <c r="AS116" s="861">
        <f t="shared" si="204"/>
        <v>0</v>
      </c>
      <c r="AT116" s="922">
        <f t="shared" si="205"/>
        <v>0</v>
      </c>
      <c r="AU116" s="164" t="str">
        <f t="shared" si="206"/>
        <v/>
      </c>
      <c r="AV116" s="163">
        <f t="shared" si="207"/>
        <v>0</v>
      </c>
      <c r="AW116" s="460">
        <f t="shared" si="208"/>
        <v>0</v>
      </c>
      <c r="AX116" s="860">
        <f t="shared" si="209"/>
        <v>0</v>
      </c>
      <c r="AY116" s="861">
        <f t="shared" si="210"/>
        <v>0</v>
      </c>
      <c r="AZ116" s="922">
        <f t="shared" si="211"/>
        <v>0</v>
      </c>
      <c r="BA116" s="164" t="str">
        <f t="shared" si="212"/>
        <v/>
      </c>
      <c r="BB116" s="163">
        <f t="shared" si="213"/>
        <v>0</v>
      </c>
      <c r="BC116" s="460">
        <f t="shared" si="214"/>
        <v>0</v>
      </c>
      <c r="BD116" s="860">
        <f t="shared" si="215"/>
        <v>0</v>
      </c>
      <c r="BE116" s="861">
        <f t="shared" si="216"/>
        <v>0</v>
      </c>
      <c r="BF116" s="922">
        <f t="shared" si="217"/>
        <v>0</v>
      </c>
      <c r="BG116" s="164" t="str">
        <f t="shared" si="218"/>
        <v/>
      </c>
      <c r="BH116" s="163">
        <f t="shared" si="219"/>
        <v>0</v>
      </c>
      <c r="BI116" s="460">
        <f t="shared" si="220"/>
        <v>0</v>
      </c>
      <c r="BJ116" s="860">
        <f t="shared" si="221"/>
        <v>0</v>
      </c>
      <c r="BK116" s="861">
        <f t="shared" si="222"/>
        <v>0</v>
      </c>
      <c r="BL116" s="922">
        <f t="shared" si="223"/>
        <v>0</v>
      </c>
      <c r="BM116" s="164" t="str">
        <f t="shared" si="224"/>
        <v/>
      </c>
      <c r="BN116" s="163">
        <f t="shared" si="225"/>
        <v>0</v>
      </c>
      <c r="BO116" s="460">
        <f t="shared" si="226"/>
        <v>0</v>
      </c>
      <c r="BP116" s="860">
        <f t="shared" si="227"/>
        <v>0</v>
      </c>
      <c r="BQ116" s="861">
        <f t="shared" si="228"/>
        <v>0</v>
      </c>
      <c r="BR116" s="922">
        <f t="shared" si="229"/>
        <v>0</v>
      </c>
      <c r="BS116" s="164" t="str">
        <f t="shared" si="230"/>
        <v/>
      </c>
      <c r="BT116" s="163">
        <f t="shared" si="231"/>
        <v>0</v>
      </c>
      <c r="BU116" s="460">
        <f t="shared" si="232"/>
        <v>0</v>
      </c>
      <c r="BV116" s="860">
        <f t="shared" si="233"/>
        <v>0</v>
      </c>
      <c r="BW116" s="861">
        <f t="shared" si="234"/>
        <v>0</v>
      </c>
      <c r="BX116" s="922">
        <f t="shared" si="235"/>
        <v>0</v>
      </c>
      <c r="BY116" s="164" t="str">
        <f t="shared" si="236"/>
        <v/>
      </c>
      <c r="BZ116" s="163">
        <f t="shared" si="237"/>
        <v>0</v>
      </c>
      <c r="CA116" s="460">
        <f t="shared" si="238"/>
        <v>0</v>
      </c>
      <c r="CB116" s="860">
        <f t="shared" si="239"/>
        <v>0</v>
      </c>
      <c r="CC116" s="861">
        <f t="shared" si="240"/>
        <v>0</v>
      </c>
      <c r="CD116" s="922">
        <f t="shared" si="241"/>
        <v>0</v>
      </c>
      <c r="CE116" s="164" t="str">
        <f t="shared" si="242"/>
        <v/>
      </c>
      <c r="CF116" s="163">
        <f t="shared" si="243"/>
        <v>0</v>
      </c>
      <c r="CG116" s="460">
        <f t="shared" si="244"/>
        <v>0</v>
      </c>
      <c r="CH116" s="860">
        <f t="shared" si="245"/>
        <v>0</v>
      </c>
      <c r="CI116" s="861">
        <f t="shared" si="246"/>
        <v>0</v>
      </c>
      <c r="CJ116" s="922">
        <f t="shared" si="247"/>
        <v>0</v>
      </c>
      <c r="CK116" s="164" t="str">
        <f t="shared" si="333"/>
        <v/>
      </c>
      <c r="CL116" s="163">
        <f t="shared" si="334"/>
        <v>0</v>
      </c>
      <c r="CM116" s="460">
        <f t="shared" si="248"/>
        <v>0</v>
      </c>
      <c r="CN116" s="860">
        <f t="shared" si="249"/>
        <v>0</v>
      </c>
      <c r="CO116" s="861">
        <f t="shared" si="250"/>
        <v>0</v>
      </c>
      <c r="CP116" s="922">
        <f t="shared" si="251"/>
        <v>0</v>
      </c>
      <c r="CQ116" s="164" t="str">
        <f t="shared" si="335"/>
        <v/>
      </c>
      <c r="CR116" s="163">
        <f t="shared" si="336"/>
        <v>0</v>
      </c>
      <c r="CS116" s="460">
        <f t="shared" si="252"/>
        <v>0</v>
      </c>
      <c r="CT116" s="860">
        <f t="shared" si="253"/>
        <v>0</v>
      </c>
      <c r="CU116" s="861">
        <f t="shared" si="254"/>
        <v>0</v>
      </c>
      <c r="CV116" s="922">
        <f t="shared" si="255"/>
        <v>0</v>
      </c>
      <c r="CW116" s="164" t="str">
        <f t="shared" si="337"/>
        <v/>
      </c>
      <c r="CX116" s="163">
        <f t="shared" si="338"/>
        <v>0</v>
      </c>
      <c r="CY116" s="460">
        <f t="shared" si="256"/>
        <v>0</v>
      </c>
      <c r="CZ116" s="860">
        <f t="shared" si="257"/>
        <v>0</v>
      </c>
      <c r="DA116" s="861">
        <f t="shared" si="258"/>
        <v>0</v>
      </c>
      <c r="DB116" s="922">
        <f t="shared" si="259"/>
        <v>0</v>
      </c>
      <c r="DC116" s="164" t="str">
        <f t="shared" si="339"/>
        <v/>
      </c>
      <c r="DD116" s="163">
        <f t="shared" si="340"/>
        <v>0</v>
      </c>
      <c r="DE116" s="460">
        <f t="shared" si="260"/>
        <v>0</v>
      </c>
      <c r="DF116" s="860">
        <f t="shared" si="261"/>
        <v>0</v>
      </c>
      <c r="DG116" s="861">
        <f t="shared" si="262"/>
        <v>0</v>
      </c>
      <c r="DH116" s="922">
        <f t="shared" si="263"/>
        <v>0</v>
      </c>
      <c r="DI116" s="164" t="str">
        <f t="shared" si="341"/>
        <v/>
      </c>
      <c r="DJ116" s="163">
        <f t="shared" si="342"/>
        <v>0</v>
      </c>
      <c r="DK116" s="460">
        <f t="shared" si="264"/>
        <v>0</v>
      </c>
      <c r="DL116" s="860">
        <f t="shared" si="265"/>
        <v>0</v>
      </c>
      <c r="DM116" s="861">
        <f t="shared" si="266"/>
        <v>0</v>
      </c>
      <c r="DN116" s="922">
        <f t="shared" si="267"/>
        <v>0</v>
      </c>
      <c r="DO116" s="164" t="str">
        <f t="shared" si="343"/>
        <v/>
      </c>
      <c r="DP116" s="163">
        <f t="shared" si="344"/>
        <v>0</v>
      </c>
      <c r="DQ116" s="460">
        <f t="shared" si="268"/>
        <v>0</v>
      </c>
      <c r="DR116" s="860">
        <f t="shared" si="269"/>
        <v>0</v>
      </c>
      <c r="DS116" s="861">
        <f t="shared" si="270"/>
        <v>0</v>
      </c>
      <c r="DT116" s="922">
        <f t="shared" si="271"/>
        <v>0</v>
      </c>
      <c r="DU116" s="164" t="str">
        <f t="shared" si="345"/>
        <v/>
      </c>
      <c r="DV116" s="163">
        <f t="shared" si="346"/>
        <v>0</v>
      </c>
      <c r="DW116" s="460">
        <f t="shared" si="272"/>
        <v>0</v>
      </c>
      <c r="DX116" s="860">
        <f t="shared" si="273"/>
        <v>0</v>
      </c>
      <c r="DY116" s="861">
        <f t="shared" si="274"/>
        <v>0</v>
      </c>
      <c r="DZ116" s="922">
        <f t="shared" si="275"/>
        <v>0</v>
      </c>
      <c r="EA116" s="164" t="str">
        <f t="shared" si="347"/>
        <v/>
      </c>
      <c r="EB116" s="163">
        <f t="shared" si="348"/>
        <v>0</v>
      </c>
      <c r="EC116" s="460">
        <f t="shared" si="276"/>
        <v>0</v>
      </c>
      <c r="ED116" s="860">
        <f t="shared" si="277"/>
        <v>0</v>
      </c>
      <c r="EE116" s="861">
        <f t="shared" si="278"/>
        <v>0</v>
      </c>
      <c r="EF116" s="922">
        <f t="shared" si="279"/>
        <v>0</v>
      </c>
      <c r="EG116" s="164" t="str">
        <f t="shared" si="280"/>
        <v/>
      </c>
      <c r="EH116" s="163">
        <f t="shared" si="281"/>
        <v>0</v>
      </c>
      <c r="EI116" s="246"/>
      <c r="EJ116" s="246"/>
      <c r="EK116" s="155"/>
      <c r="EL116" s="22"/>
      <c r="EM116" s="163">
        <f t="shared" si="282"/>
        <v>0</v>
      </c>
      <c r="EN116" s="162">
        <f t="shared" si="283"/>
        <v>0</v>
      </c>
      <c r="EO116" s="162">
        <f t="shared" si="284"/>
        <v>0</v>
      </c>
      <c r="EP116" s="162">
        <f t="shared" si="285"/>
        <v>0</v>
      </c>
      <c r="EQ116" s="162">
        <f t="shared" si="286"/>
        <v>0</v>
      </c>
      <c r="ER116" s="162">
        <f t="shared" si="287"/>
        <v>0</v>
      </c>
      <c r="ES116" s="162">
        <f t="shared" si="299"/>
        <v>0</v>
      </c>
      <c r="ET116" s="162">
        <f t="shared" si="288"/>
        <v>0</v>
      </c>
      <c r="EU116" s="162">
        <f t="shared" si="289"/>
        <v>0</v>
      </c>
      <c r="EV116" s="162">
        <f t="shared" si="290"/>
        <v>0</v>
      </c>
      <c r="EW116" s="162">
        <f t="shared" si="291"/>
        <v>0</v>
      </c>
      <c r="EX116" s="162">
        <f t="shared" si="292"/>
        <v>0</v>
      </c>
      <c r="EY116" s="162">
        <f t="shared" si="293"/>
        <v>0</v>
      </c>
      <c r="EZ116" s="162">
        <f t="shared" si="294"/>
        <v>0</v>
      </c>
      <c r="FA116" s="162">
        <f t="shared" si="295"/>
        <v>0</v>
      </c>
      <c r="FB116" s="162">
        <f t="shared" si="296"/>
        <v>0</v>
      </c>
      <c r="FC116" s="22"/>
      <c r="FD116" s="161">
        <f t="shared" si="297"/>
        <v>35</v>
      </c>
      <c r="FE116" s="620">
        <f t="shared" si="298"/>
        <v>0</v>
      </c>
      <c r="FF116" s="160">
        <f>FF5</f>
        <v>50</v>
      </c>
      <c r="FG116" s="159" t="str">
        <f t="shared" si="300"/>
        <v/>
      </c>
      <c r="FH116" s="159" t="str">
        <f t="shared" si="301"/>
        <v/>
      </c>
      <c r="FI116" s="159" t="str">
        <f t="shared" si="302"/>
        <v/>
      </c>
      <c r="FJ116" s="159" t="str">
        <f t="shared" si="303"/>
        <v/>
      </c>
      <c r="FK116" s="159" t="str">
        <f t="shared" si="304"/>
        <v/>
      </c>
      <c r="FL116" s="159" t="str">
        <f t="shared" si="305"/>
        <v/>
      </c>
      <c r="FM116" s="159" t="str">
        <f t="shared" si="306"/>
        <v/>
      </c>
      <c r="FN116" s="159" t="str">
        <f t="shared" si="307"/>
        <v/>
      </c>
      <c r="FO116" s="159" t="str">
        <f t="shared" si="308"/>
        <v/>
      </c>
      <c r="FP116" s="159" t="str">
        <f t="shared" si="309"/>
        <v/>
      </c>
      <c r="FQ116" s="159" t="str">
        <f t="shared" si="310"/>
        <v/>
      </c>
      <c r="FR116" s="159" t="str">
        <f t="shared" si="311"/>
        <v/>
      </c>
      <c r="FS116" s="159" t="str">
        <f t="shared" si="312"/>
        <v/>
      </c>
      <c r="FT116" s="159" t="str">
        <f t="shared" si="313"/>
        <v/>
      </c>
      <c r="FU116" s="159" t="str">
        <f t="shared" si="314"/>
        <v/>
      </c>
      <c r="FV116" s="159" t="str">
        <f t="shared" si="315"/>
        <v/>
      </c>
      <c r="FW116" s="158"/>
      <c r="FX116" s="732">
        <f t="shared" si="316"/>
        <v>50</v>
      </c>
      <c r="FY116" s="732">
        <f t="shared" si="317"/>
        <v>50</v>
      </c>
      <c r="FZ116" s="732">
        <f t="shared" si="318"/>
        <v>50</v>
      </c>
      <c r="GA116" s="732">
        <f t="shared" si="319"/>
        <v>50</v>
      </c>
      <c r="GB116" s="732">
        <f t="shared" si="320"/>
        <v>50</v>
      </c>
      <c r="GC116" s="732">
        <f t="shared" si="321"/>
        <v>50</v>
      </c>
      <c r="GD116" s="732">
        <f t="shared" si="322"/>
        <v>50</v>
      </c>
      <c r="GE116" s="732">
        <f t="shared" si="323"/>
        <v>50</v>
      </c>
      <c r="GF116" s="732">
        <f t="shared" si="324"/>
        <v>50</v>
      </c>
      <c r="GG116" s="732">
        <f t="shared" si="325"/>
        <v>50</v>
      </c>
      <c r="GH116" s="732">
        <f t="shared" si="326"/>
        <v>50</v>
      </c>
      <c r="GI116" s="732">
        <f t="shared" si="327"/>
        <v>50</v>
      </c>
      <c r="GJ116" s="732">
        <f t="shared" si="328"/>
        <v>50</v>
      </c>
      <c r="GK116" s="732">
        <f t="shared" si="329"/>
        <v>50</v>
      </c>
      <c r="GL116" s="732">
        <f t="shared" si="330"/>
        <v>50</v>
      </c>
      <c r="GM116" s="732">
        <f t="shared" si="331"/>
        <v>50</v>
      </c>
      <c r="GN116" s="734">
        <v>109</v>
      </c>
      <c r="GO116" s="155"/>
      <c r="GQ116" s="19"/>
      <c r="GR116" s="279"/>
      <c r="GS116" s="407" t="s">
        <v>653</v>
      </c>
      <c r="GT116" s="279"/>
      <c r="GU116" s="279"/>
      <c r="GV116" s="279"/>
      <c r="GW116" s="279"/>
      <c r="GX116" s="279"/>
      <c r="GY116" s="279"/>
      <c r="GZ116" s="279"/>
      <c r="HA116" s="279"/>
      <c r="HB116" s="279"/>
      <c r="HC116" s="279"/>
      <c r="HD116" s="279"/>
      <c r="HE116" s="279"/>
      <c r="HF116" s="279"/>
      <c r="HG116" s="279"/>
      <c r="HH116" s="19"/>
      <c r="HI116" s="601"/>
      <c r="HJ116" s="601"/>
      <c r="HK116" s="574" t="s">
        <v>316</v>
      </c>
      <c r="HL116" s="1320">
        <f>SUM(HL99:HM114)</f>
        <v>93</v>
      </c>
      <c r="HM116" s="1320"/>
      <c r="HN116" s="571">
        <f>HL116/HL118</f>
        <v>1</v>
      </c>
      <c r="HO116" s="1321">
        <f>SUM(HO99:HP114)</f>
        <v>93</v>
      </c>
      <c r="HP116" s="1321"/>
      <c r="HQ116" s="578">
        <f>HO116/HL118</f>
        <v>1</v>
      </c>
      <c r="HR116" s="590"/>
      <c r="HS116" s="590"/>
      <c r="HT116" s="590"/>
      <c r="HU116" s="590"/>
      <c r="HV116" s="590"/>
      <c r="HW116" s="590"/>
      <c r="HX116" s="590"/>
      <c r="HY116" s="590"/>
      <c r="HZ116" s="590"/>
      <c r="IA116" s="590"/>
      <c r="IB116" s="590"/>
      <c r="IC116" s="590"/>
      <c r="ID116" s="590"/>
      <c r="IE116" s="590"/>
      <c r="IF116" s="595"/>
      <c r="IG116" s="19"/>
    </row>
    <row r="117" spans="1:241" s="20" customFormat="1" ht="39.950000000000003" customHeight="1" x14ac:dyDescent="0.25">
      <c r="A117" s="27">
        <f>ROW()</f>
        <v>117</v>
      </c>
      <c r="B117" s="342">
        <f>IF(C117="I","",IF(ISBLANK(D117),"",IF(ISTEXT(D117),LARGE(B18:B116,1)+1,0)))</f>
        <v>93</v>
      </c>
      <c r="C117" s="344"/>
      <c r="D117" s="173" t="s">
        <v>58</v>
      </c>
      <c r="E117" s="664" t="s">
        <v>57</v>
      </c>
      <c r="F117" s="171"/>
      <c r="G117" s="856"/>
      <c r="H117" s="857"/>
      <c r="I117" s="707"/>
      <c r="J117" s="919">
        <f t="shared" si="187"/>
        <v>0</v>
      </c>
      <c r="K117" s="707"/>
      <c r="L117" s="919">
        <f t="shared" si="188"/>
        <v>0</v>
      </c>
      <c r="M117" s="707"/>
      <c r="N117" s="919">
        <f t="shared" si="189"/>
        <v>0</v>
      </c>
      <c r="O117" s="707"/>
      <c r="P117" s="919">
        <f t="shared" si="190"/>
        <v>0</v>
      </c>
      <c r="Q117" s="707"/>
      <c r="R117" s="919">
        <f t="shared" si="191"/>
        <v>0</v>
      </c>
      <c r="S117" s="707"/>
      <c r="T117" s="919">
        <f t="shared" si="192"/>
        <v>0</v>
      </c>
      <c r="U117" s="707"/>
      <c r="V117" s="919">
        <f t="shared" si="193"/>
        <v>0</v>
      </c>
      <c r="W117" s="707"/>
      <c r="X117" s="919">
        <f t="shared" si="356"/>
        <v>0</v>
      </c>
      <c r="Y117" s="707"/>
      <c r="Z117" s="919">
        <f t="shared" si="195"/>
        <v>0</v>
      </c>
      <c r="AA117" s="707"/>
      <c r="AB117" s="919">
        <f t="shared" si="196"/>
        <v>0</v>
      </c>
      <c r="AC117" s="707"/>
      <c r="AD117" s="919">
        <f t="shared" si="355"/>
        <v>0</v>
      </c>
      <c r="AE117" s="707"/>
      <c r="AF117" s="919">
        <f t="shared" si="198"/>
        <v>0</v>
      </c>
      <c r="AG117" s="707"/>
      <c r="AH117" s="919">
        <f t="shared" si="199"/>
        <v>0</v>
      </c>
      <c r="AI117" s="707"/>
      <c r="AJ117" s="919">
        <f t="shared" si="200"/>
        <v>0</v>
      </c>
      <c r="AK117" s="707"/>
      <c r="AL117" s="919">
        <f t="shared" si="357"/>
        <v>0</v>
      </c>
      <c r="AM117" s="707"/>
      <c r="AN117" s="916">
        <f t="shared" si="354"/>
        <v>0</v>
      </c>
      <c r="AO117" s="178">
        <f>AO6</f>
        <v>35</v>
      </c>
      <c r="AP117" s="964">
        <f t="shared" si="201"/>
        <v>0</v>
      </c>
      <c r="AQ117" s="926">
        <f t="shared" si="202"/>
        <v>0</v>
      </c>
      <c r="AR117" s="860">
        <f t="shared" si="203"/>
        <v>0</v>
      </c>
      <c r="AS117" s="861">
        <f t="shared" si="204"/>
        <v>0</v>
      </c>
      <c r="AT117" s="922">
        <f t="shared" si="205"/>
        <v>0</v>
      </c>
      <c r="AU117" s="164" t="str">
        <f t="shared" si="206"/>
        <v/>
      </c>
      <c r="AV117" s="163">
        <f t="shared" si="207"/>
        <v>0</v>
      </c>
      <c r="AW117" s="460">
        <f t="shared" si="208"/>
        <v>0</v>
      </c>
      <c r="AX117" s="860">
        <f t="shared" si="209"/>
        <v>0</v>
      </c>
      <c r="AY117" s="861">
        <f t="shared" si="210"/>
        <v>0</v>
      </c>
      <c r="AZ117" s="922">
        <f t="shared" si="211"/>
        <v>0</v>
      </c>
      <c r="BA117" s="164" t="str">
        <f t="shared" si="212"/>
        <v/>
      </c>
      <c r="BB117" s="163">
        <f t="shared" si="213"/>
        <v>0</v>
      </c>
      <c r="BC117" s="460">
        <f t="shared" si="214"/>
        <v>0</v>
      </c>
      <c r="BD117" s="860">
        <f t="shared" si="215"/>
        <v>0</v>
      </c>
      <c r="BE117" s="861">
        <f t="shared" si="216"/>
        <v>0</v>
      </c>
      <c r="BF117" s="922">
        <f t="shared" si="217"/>
        <v>0</v>
      </c>
      <c r="BG117" s="164" t="str">
        <f t="shared" si="218"/>
        <v/>
      </c>
      <c r="BH117" s="163">
        <f t="shared" si="219"/>
        <v>0</v>
      </c>
      <c r="BI117" s="460">
        <f t="shared" si="220"/>
        <v>0</v>
      </c>
      <c r="BJ117" s="860">
        <f t="shared" si="221"/>
        <v>0</v>
      </c>
      <c r="BK117" s="861">
        <f t="shared" si="222"/>
        <v>0</v>
      </c>
      <c r="BL117" s="922">
        <f t="shared" si="223"/>
        <v>0</v>
      </c>
      <c r="BM117" s="164" t="str">
        <f t="shared" si="224"/>
        <v/>
      </c>
      <c r="BN117" s="163">
        <f t="shared" si="225"/>
        <v>0</v>
      </c>
      <c r="BO117" s="460">
        <f t="shared" si="226"/>
        <v>0</v>
      </c>
      <c r="BP117" s="860">
        <f t="shared" si="227"/>
        <v>0</v>
      </c>
      <c r="BQ117" s="861">
        <f t="shared" si="228"/>
        <v>0</v>
      </c>
      <c r="BR117" s="922">
        <f t="shared" si="229"/>
        <v>0</v>
      </c>
      <c r="BS117" s="164" t="str">
        <f t="shared" si="230"/>
        <v/>
      </c>
      <c r="BT117" s="163">
        <f t="shared" si="231"/>
        <v>0</v>
      </c>
      <c r="BU117" s="460">
        <f t="shared" si="232"/>
        <v>0</v>
      </c>
      <c r="BV117" s="860">
        <f t="shared" si="233"/>
        <v>0</v>
      </c>
      <c r="BW117" s="861">
        <f t="shared" si="234"/>
        <v>0</v>
      </c>
      <c r="BX117" s="922">
        <f t="shared" si="235"/>
        <v>0</v>
      </c>
      <c r="BY117" s="164" t="str">
        <f t="shared" si="236"/>
        <v/>
      </c>
      <c r="BZ117" s="163">
        <f t="shared" si="237"/>
        <v>0</v>
      </c>
      <c r="CA117" s="460">
        <f t="shared" si="238"/>
        <v>0</v>
      </c>
      <c r="CB117" s="860">
        <f t="shared" si="239"/>
        <v>0</v>
      </c>
      <c r="CC117" s="861">
        <f t="shared" si="240"/>
        <v>0</v>
      </c>
      <c r="CD117" s="922">
        <f t="shared" si="241"/>
        <v>0</v>
      </c>
      <c r="CE117" s="164" t="str">
        <f t="shared" si="242"/>
        <v/>
      </c>
      <c r="CF117" s="163">
        <f t="shared" si="243"/>
        <v>0</v>
      </c>
      <c r="CG117" s="460">
        <f t="shared" si="244"/>
        <v>0</v>
      </c>
      <c r="CH117" s="860">
        <f t="shared" si="245"/>
        <v>0</v>
      </c>
      <c r="CI117" s="861">
        <f t="shared" si="246"/>
        <v>0</v>
      </c>
      <c r="CJ117" s="922">
        <f t="shared" si="247"/>
        <v>0</v>
      </c>
      <c r="CK117" s="164" t="str">
        <f t="shared" si="333"/>
        <v/>
      </c>
      <c r="CL117" s="163">
        <f t="shared" si="334"/>
        <v>0</v>
      </c>
      <c r="CM117" s="460">
        <f t="shared" si="248"/>
        <v>0</v>
      </c>
      <c r="CN117" s="860">
        <f t="shared" si="249"/>
        <v>0</v>
      </c>
      <c r="CO117" s="861">
        <f t="shared" si="250"/>
        <v>0</v>
      </c>
      <c r="CP117" s="922">
        <f t="shared" si="251"/>
        <v>0</v>
      </c>
      <c r="CQ117" s="164" t="str">
        <f t="shared" si="335"/>
        <v/>
      </c>
      <c r="CR117" s="163">
        <f t="shared" si="336"/>
        <v>0</v>
      </c>
      <c r="CS117" s="460">
        <f t="shared" si="252"/>
        <v>0</v>
      </c>
      <c r="CT117" s="860">
        <f t="shared" si="253"/>
        <v>0</v>
      </c>
      <c r="CU117" s="861">
        <f t="shared" si="254"/>
        <v>0</v>
      </c>
      <c r="CV117" s="922">
        <f t="shared" si="255"/>
        <v>0</v>
      </c>
      <c r="CW117" s="164" t="str">
        <f t="shared" si="337"/>
        <v/>
      </c>
      <c r="CX117" s="163">
        <f t="shared" si="338"/>
        <v>0</v>
      </c>
      <c r="CY117" s="460">
        <f t="shared" si="256"/>
        <v>0</v>
      </c>
      <c r="CZ117" s="860">
        <f t="shared" si="257"/>
        <v>0</v>
      </c>
      <c r="DA117" s="861">
        <f t="shared" si="258"/>
        <v>0</v>
      </c>
      <c r="DB117" s="922">
        <f t="shared" si="259"/>
        <v>0</v>
      </c>
      <c r="DC117" s="164" t="str">
        <f t="shared" si="339"/>
        <v/>
      </c>
      <c r="DD117" s="163">
        <f t="shared" si="340"/>
        <v>0</v>
      </c>
      <c r="DE117" s="460">
        <f t="shared" si="260"/>
        <v>0</v>
      </c>
      <c r="DF117" s="860">
        <f t="shared" si="261"/>
        <v>0</v>
      </c>
      <c r="DG117" s="861">
        <f t="shared" si="262"/>
        <v>0</v>
      </c>
      <c r="DH117" s="922">
        <f t="shared" si="263"/>
        <v>0</v>
      </c>
      <c r="DI117" s="164" t="str">
        <f t="shared" si="341"/>
        <v/>
      </c>
      <c r="DJ117" s="163">
        <f t="shared" si="342"/>
        <v>0</v>
      </c>
      <c r="DK117" s="460">
        <f t="shared" si="264"/>
        <v>0</v>
      </c>
      <c r="DL117" s="860">
        <f t="shared" si="265"/>
        <v>0</v>
      </c>
      <c r="DM117" s="861">
        <f t="shared" si="266"/>
        <v>0</v>
      </c>
      <c r="DN117" s="922">
        <f t="shared" si="267"/>
        <v>0</v>
      </c>
      <c r="DO117" s="164" t="str">
        <f t="shared" si="343"/>
        <v/>
      </c>
      <c r="DP117" s="163">
        <f t="shared" si="344"/>
        <v>0</v>
      </c>
      <c r="DQ117" s="460">
        <f t="shared" si="268"/>
        <v>0</v>
      </c>
      <c r="DR117" s="860">
        <f t="shared" si="269"/>
        <v>0</v>
      </c>
      <c r="DS117" s="861">
        <f t="shared" si="270"/>
        <v>0</v>
      </c>
      <c r="DT117" s="922">
        <f t="shared" si="271"/>
        <v>0</v>
      </c>
      <c r="DU117" s="164" t="str">
        <f t="shared" si="345"/>
        <v/>
      </c>
      <c r="DV117" s="163">
        <f t="shared" si="346"/>
        <v>0</v>
      </c>
      <c r="DW117" s="460">
        <f t="shared" si="272"/>
        <v>0</v>
      </c>
      <c r="DX117" s="860">
        <f t="shared" si="273"/>
        <v>0</v>
      </c>
      <c r="DY117" s="861">
        <f t="shared" si="274"/>
        <v>0</v>
      </c>
      <c r="DZ117" s="922">
        <f t="shared" si="275"/>
        <v>0</v>
      </c>
      <c r="EA117" s="164" t="str">
        <f t="shared" si="347"/>
        <v/>
      </c>
      <c r="EB117" s="163">
        <f t="shared" si="348"/>
        <v>0</v>
      </c>
      <c r="EC117" s="460">
        <f t="shared" si="276"/>
        <v>0</v>
      </c>
      <c r="ED117" s="860">
        <f t="shared" si="277"/>
        <v>0</v>
      </c>
      <c r="EE117" s="861">
        <f t="shared" si="278"/>
        <v>0</v>
      </c>
      <c r="EF117" s="922">
        <f t="shared" si="279"/>
        <v>0</v>
      </c>
      <c r="EG117" s="164" t="str">
        <f t="shared" si="280"/>
        <v/>
      </c>
      <c r="EH117" s="163">
        <f t="shared" si="281"/>
        <v>0</v>
      </c>
      <c r="EI117" s="246"/>
      <c r="EJ117" s="246"/>
      <c r="EK117" s="155"/>
      <c r="EL117" s="22"/>
      <c r="EM117" s="163">
        <f t="shared" si="282"/>
        <v>0</v>
      </c>
      <c r="EN117" s="162">
        <f t="shared" si="283"/>
        <v>0</v>
      </c>
      <c r="EO117" s="162">
        <f t="shared" si="284"/>
        <v>0</v>
      </c>
      <c r="EP117" s="162">
        <f t="shared" si="285"/>
        <v>0</v>
      </c>
      <c r="EQ117" s="162">
        <f t="shared" si="286"/>
        <v>0</v>
      </c>
      <c r="ER117" s="162">
        <f t="shared" si="287"/>
        <v>0</v>
      </c>
      <c r="ES117" s="162">
        <f t="shared" si="299"/>
        <v>0</v>
      </c>
      <c r="ET117" s="162">
        <f t="shared" si="288"/>
        <v>0</v>
      </c>
      <c r="EU117" s="162">
        <f t="shared" si="289"/>
        <v>0</v>
      </c>
      <c r="EV117" s="162">
        <f t="shared" si="290"/>
        <v>0</v>
      </c>
      <c r="EW117" s="162">
        <f t="shared" si="291"/>
        <v>0</v>
      </c>
      <c r="EX117" s="162">
        <f t="shared" si="292"/>
        <v>0</v>
      </c>
      <c r="EY117" s="162">
        <f t="shared" si="293"/>
        <v>0</v>
      </c>
      <c r="EZ117" s="162">
        <f t="shared" si="294"/>
        <v>0</v>
      </c>
      <c r="FA117" s="162">
        <f t="shared" si="295"/>
        <v>0</v>
      </c>
      <c r="FB117" s="162">
        <f t="shared" si="296"/>
        <v>0</v>
      </c>
      <c r="FC117" s="22"/>
      <c r="FD117" s="161">
        <f t="shared" si="297"/>
        <v>35</v>
      </c>
      <c r="FE117" s="620">
        <f t="shared" si="298"/>
        <v>0</v>
      </c>
      <c r="FF117" s="160">
        <f>FF5</f>
        <v>50</v>
      </c>
      <c r="FG117" s="159" t="str">
        <f t="shared" si="300"/>
        <v/>
      </c>
      <c r="FH117" s="159" t="str">
        <f t="shared" si="301"/>
        <v/>
      </c>
      <c r="FI117" s="159" t="str">
        <f t="shared" si="302"/>
        <v/>
      </c>
      <c r="FJ117" s="159" t="str">
        <f t="shared" si="303"/>
        <v/>
      </c>
      <c r="FK117" s="159" t="str">
        <f t="shared" si="304"/>
        <v/>
      </c>
      <c r="FL117" s="159" t="str">
        <f t="shared" si="305"/>
        <v/>
      </c>
      <c r="FM117" s="159" t="str">
        <f t="shared" si="306"/>
        <v/>
      </c>
      <c r="FN117" s="159" t="str">
        <f t="shared" si="307"/>
        <v/>
      </c>
      <c r="FO117" s="159" t="str">
        <f t="shared" si="308"/>
        <v/>
      </c>
      <c r="FP117" s="159" t="str">
        <f t="shared" si="309"/>
        <v/>
      </c>
      <c r="FQ117" s="159" t="str">
        <f t="shared" si="310"/>
        <v/>
      </c>
      <c r="FR117" s="159" t="str">
        <f t="shared" si="311"/>
        <v/>
      </c>
      <c r="FS117" s="159" t="str">
        <f t="shared" si="312"/>
        <v/>
      </c>
      <c r="FT117" s="159" t="str">
        <f t="shared" si="313"/>
        <v/>
      </c>
      <c r="FU117" s="159" t="str">
        <f t="shared" si="314"/>
        <v/>
      </c>
      <c r="FV117" s="159" t="str">
        <f t="shared" si="315"/>
        <v/>
      </c>
      <c r="FW117" s="158"/>
      <c r="FX117" s="732">
        <f t="shared" si="316"/>
        <v>50</v>
      </c>
      <c r="FY117" s="732">
        <f t="shared" si="317"/>
        <v>50</v>
      </c>
      <c r="FZ117" s="732">
        <f t="shared" si="318"/>
        <v>50</v>
      </c>
      <c r="GA117" s="732">
        <f t="shared" si="319"/>
        <v>50</v>
      </c>
      <c r="GB117" s="732">
        <f t="shared" si="320"/>
        <v>50</v>
      </c>
      <c r="GC117" s="732">
        <f t="shared" si="321"/>
        <v>50</v>
      </c>
      <c r="GD117" s="732">
        <f t="shared" si="322"/>
        <v>50</v>
      </c>
      <c r="GE117" s="732">
        <f t="shared" si="323"/>
        <v>50</v>
      </c>
      <c r="GF117" s="732">
        <f t="shared" si="324"/>
        <v>50</v>
      </c>
      <c r="GG117" s="732">
        <f t="shared" si="325"/>
        <v>50</v>
      </c>
      <c r="GH117" s="732">
        <f t="shared" si="326"/>
        <v>50</v>
      </c>
      <c r="GI117" s="732">
        <f t="shared" si="327"/>
        <v>50</v>
      </c>
      <c r="GJ117" s="732">
        <f t="shared" si="328"/>
        <v>50</v>
      </c>
      <c r="GK117" s="732">
        <f t="shared" si="329"/>
        <v>50</v>
      </c>
      <c r="GL117" s="732">
        <f t="shared" si="330"/>
        <v>50</v>
      </c>
      <c r="GM117" s="732">
        <f t="shared" si="331"/>
        <v>50</v>
      </c>
      <c r="GN117" s="734">
        <v>110</v>
      </c>
      <c r="GO117" s="155"/>
      <c r="GQ117" s="19"/>
      <c r="GR117" s="279"/>
      <c r="GS117" s="407" t="s">
        <v>654</v>
      </c>
      <c r="GT117" s="279"/>
      <c r="GU117" s="279"/>
      <c r="GV117" s="279"/>
      <c r="GW117" s="279"/>
      <c r="GX117" s="279"/>
      <c r="GY117" s="279"/>
      <c r="GZ117" s="279"/>
      <c r="HA117" s="279"/>
      <c r="HB117" s="279"/>
      <c r="HC117" s="279"/>
      <c r="HD117" s="279"/>
      <c r="HE117" s="279"/>
      <c r="HF117" s="279"/>
      <c r="HG117" s="279"/>
      <c r="HH117" s="19"/>
      <c r="HI117" s="590"/>
      <c r="HJ117" s="590"/>
      <c r="HK117" s="590"/>
      <c r="HL117" s="600"/>
      <c r="HM117" s="600"/>
      <c r="HN117" s="600"/>
      <c r="HO117" s="600"/>
      <c r="HP117" s="600"/>
      <c r="HQ117" s="603"/>
      <c r="HR117" s="603"/>
      <c r="HS117" s="603"/>
      <c r="HT117" s="603"/>
      <c r="HU117" s="603"/>
      <c r="HV117" s="603"/>
      <c r="HW117" s="603"/>
      <c r="HX117" s="603"/>
      <c r="HY117" s="603"/>
      <c r="HZ117" s="603"/>
      <c r="IA117" s="590"/>
      <c r="IB117" s="590"/>
      <c r="IC117" s="590"/>
      <c r="ID117" s="590"/>
      <c r="IE117" s="590"/>
      <c r="IF117" s="595"/>
      <c r="IG117" s="19"/>
    </row>
    <row r="118" spans="1:241" s="20" customFormat="1" ht="39.950000000000003" customHeight="1" x14ac:dyDescent="0.25">
      <c r="A118" s="27">
        <f>ROW()</f>
        <v>118</v>
      </c>
      <c r="B118" s="342" t="str">
        <f>IF(C118="I","",IF(ISBLANK(D118),"",IF(ISTEXT(D118),LARGE(B18:B117,1)+1,0)))</f>
        <v/>
      </c>
      <c r="C118" s="344"/>
      <c r="D118" s="173"/>
      <c r="E118" s="667" t="s">
        <v>56</v>
      </c>
      <c r="F118" s="179"/>
      <c r="G118" s="856"/>
      <c r="H118" s="857"/>
      <c r="I118" s="707"/>
      <c r="J118" s="919">
        <f t="shared" si="187"/>
        <v>0</v>
      </c>
      <c r="K118" s="707"/>
      <c r="L118" s="919">
        <f t="shared" si="188"/>
        <v>0</v>
      </c>
      <c r="M118" s="707"/>
      <c r="N118" s="919">
        <f t="shared" si="189"/>
        <v>0</v>
      </c>
      <c r="O118" s="707"/>
      <c r="P118" s="919">
        <f t="shared" si="190"/>
        <v>0</v>
      </c>
      <c r="Q118" s="707"/>
      <c r="R118" s="919">
        <f t="shared" si="191"/>
        <v>0</v>
      </c>
      <c r="S118" s="707"/>
      <c r="T118" s="919">
        <f t="shared" si="192"/>
        <v>0</v>
      </c>
      <c r="U118" s="707"/>
      <c r="V118" s="919">
        <f t="shared" si="193"/>
        <v>0</v>
      </c>
      <c r="W118" s="707"/>
      <c r="X118" s="919">
        <f t="shared" si="356"/>
        <v>0</v>
      </c>
      <c r="Y118" s="707"/>
      <c r="Z118" s="919">
        <f t="shared" si="195"/>
        <v>0</v>
      </c>
      <c r="AA118" s="707"/>
      <c r="AB118" s="919">
        <f t="shared" si="196"/>
        <v>0</v>
      </c>
      <c r="AC118" s="707"/>
      <c r="AD118" s="919">
        <f t="shared" si="355"/>
        <v>0</v>
      </c>
      <c r="AE118" s="707"/>
      <c r="AF118" s="919">
        <f t="shared" si="198"/>
        <v>0</v>
      </c>
      <c r="AG118" s="707"/>
      <c r="AH118" s="919">
        <f t="shared" si="199"/>
        <v>0</v>
      </c>
      <c r="AI118" s="707"/>
      <c r="AJ118" s="919">
        <f t="shared" si="200"/>
        <v>0</v>
      </c>
      <c r="AK118" s="707"/>
      <c r="AL118" s="919">
        <f t="shared" si="357"/>
        <v>0</v>
      </c>
      <c r="AM118" s="707"/>
      <c r="AN118" s="916">
        <f t="shared" si="354"/>
        <v>0</v>
      </c>
      <c r="AO118" s="178">
        <f>AO6</f>
        <v>35</v>
      </c>
      <c r="AP118" s="964">
        <f t="shared" si="201"/>
        <v>0</v>
      </c>
      <c r="AQ118" s="926">
        <f t="shared" si="202"/>
        <v>0</v>
      </c>
      <c r="AR118" s="860">
        <f t="shared" si="203"/>
        <v>0</v>
      </c>
      <c r="AS118" s="861">
        <f t="shared" si="204"/>
        <v>0</v>
      </c>
      <c r="AT118" s="922">
        <f t="shared" si="205"/>
        <v>0</v>
      </c>
      <c r="AU118" s="164" t="str">
        <f t="shared" si="206"/>
        <v/>
      </c>
      <c r="AV118" s="163">
        <f t="shared" si="207"/>
        <v>0</v>
      </c>
      <c r="AW118" s="460">
        <f t="shared" si="208"/>
        <v>0</v>
      </c>
      <c r="AX118" s="860">
        <f t="shared" si="209"/>
        <v>0</v>
      </c>
      <c r="AY118" s="861">
        <f t="shared" si="210"/>
        <v>0</v>
      </c>
      <c r="AZ118" s="922">
        <f t="shared" si="211"/>
        <v>0</v>
      </c>
      <c r="BA118" s="164" t="str">
        <f t="shared" si="212"/>
        <v/>
      </c>
      <c r="BB118" s="163">
        <f t="shared" si="213"/>
        <v>0</v>
      </c>
      <c r="BC118" s="460">
        <f t="shared" si="214"/>
        <v>0</v>
      </c>
      <c r="BD118" s="860">
        <f t="shared" si="215"/>
        <v>0</v>
      </c>
      <c r="BE118" s="861">
        <f t="shared" si="216"/>
        <v>0</v>
      </c>
      <c r="BF118" s="922">
        <f t="shared" si="217"/>
        <v>0</v>
      </c>
      <c r="BG118" s="164" t="str">
        <f t="shared" si="218"/>
        <v/>
      </c>
      <c r="BH118" s="163">
        <f t="shared" si="219"/>
        <v>0</v>
      </c>
      <c r="BI118" s="460">
        <f t="shared" si="220"/>
        <v>0</v>
      </c>
      <c r="BJ118" s="860">
        <f t="shared" si="221"/>
        <v>0</v>
      </c>
      <c r="BK118" s="861">
        <f t="shared" si="222"/>
        <v>0</v>
      </c>
      <c r="BL118" s="922">
        <f t="shared" si="223"/>
        <v>0</v>
      </c>
      <c r="BM118" s="164" t="str">
        <f t="shared" si="224"/>
        <v/>
      </c>
      <c r="BN118" s="163">
        <f t="shared" si="225"/>
        <v>0</v>
      </c>
      <c r="BO118" s="460">
        <f t="shared" si="226"/>
        <v>0</v>
      </c>
      <c r="BP118" s="860">
        <f t="shared" si="227"/>
        <v>0</v>
      </c>
      <c r="BQ118" s="861">
        <f t="shared" si="228"/>
        <v>0</v>
      </c>
      <c r="BR118" s="922">
        <f t="shared" si="229"/>
        <v>0</v>
      </c>
      <c r="BS118" s="164" t="str">
        <f t="shared" si="230"/>
        <v/>
      </c>
      <c r="BT118" s="163">
        <f t="shared" si="231"/>
        <v>0</v>
      </c>
      <c r="BU118" s="460">
        <f t="shared" si="232"/>
        <v>0</v>
      </c>
      <c r="BV118" s="860">
        <f t="shared" si="233"/>
        <v>0</v>
      </c>
      <c r="BW118" s="861">
        <f t="shared" si="234"/>
        <v>0</v>
      </c>
      <c r="BX118" s="922">
        <f t="shared" si="235"/>
        <v>0</v>
      </c>
      <c r="BY118" s="164" t="str">
        <f t="shared" si="236"/>
        <v/>
      </c>
      <c r="BZ118" s="163">
        <f t="shared" si="237"/>
        <v>0</v>
      </c>
      <c r="CA118" s="460">
        <f t="shared" si="238"/>
        <v>0</v>
      </c>
      <c r="CB118" s="860">
        <f t="shared" si="239"/>
        <v>0</v>
      </c>
      <c r="CC118" s="861">
        <f t="shared" si="240"/>
        <v>0</v>
      </c>
      <c r="CD118" s="922">
        <f t="shared" si="241"/>
        <v>0</v>
      </c>
      <c r="CE118" s="164" t="str">
        <f t="shared" si="242"/>
        <v/>
      </c>
      <c r="CF118" s="163">
        <f t="shared" si="243"/>
        <v>0</v>
      </c>
      <c r="CG118" s="460">
        <f t="shared" si="244"/>
        <v>0</v>
      </c>
      <c r="CH118" s="860">
        <f t="shared" si="245"/>
        <v>0</v>
      </c>
      <c r="CI118" s="861">
        <f t="shared" si="246"/>
        <v>0</v>
      </c>
      <c r="CJ118" s="922">
        <f t="shared" si="247"/>
        <v>0</v>
      </c>
      <c r="CK118" s="164" t="str">
        <f t="shared" si="333"/>
        <v/>
      </c>
      <c r="CL118" s="163">
        <f t="shared" si="334"/>
        <v>0</v>
      </c>
      <c r="CM118" s="460">
        <f t="shared" si="248"/>
        <v>0</v>
      </c>
      <c r="CN118" s="860">
        <f t="shared" si="249"/>
        <v>0</v>
      </c>
      <c r="CO118" s="861">
        <f t="shared" si="250"/>
        <v>0</v>
      </c>
      <c r="CP118" s="922">
        <f t="shared" si="251"/>
        <v>0</v>
      </c>
      <c r="CQ118" s="164" t="str">
        <f t="shared" si="335"/>
        <v/>
      </c>
      <c r="CR118" s="163">
        <f t="shared" si="336"/>
        <v>0</v>
      </c>
      <c r="CS118" s="460">
        <f t="shared" si="252"/>
        <v>0</v>
      </c>
      <c r="CT118" s="860">
        <f t="shared" si="253"/>
        <v>0</v>
      </c>
      <c r="CU118" s="861">
        <f t="shared" si="254"/>
        <v>0</v>
      </c>
      <c r="CV118" s="922">
        <f t="shared" si="255"/>
        <v>0</v>
      </c>
      <c r="CW118" s="164" t="str">
        <f t="shared" si="337"/>
        <v/>
      </c>
      <c r="CX118" s="163">
        <f t="shared" si="338"/>
        <v>0</v>
      </c>
      <c r="CY118" s="460">
        <f t="shared" si="256"/>
        <v>0</v>
      </c>
      <c r="CZ118" s="860">
        <f t="shared" si="257"/>
        <v>0</v>
      </c>
      <c r="DA118" s="861">
        <f t="shared" si="258"/>
        <v>0</v>
      </c>
      <c r="DB118" s="922">
        <f t="shared" si="259"/>
        <v>0</v>
      </c>
      <c r="DC118" s="164" t="str">
        <f t="shared" si="339"/>
        <v/>
      </c>
      <c r="DD118" s="163">
        <f t="shared" si="340"/>
        <v>0</v>
      </c>
      <c r="DE118" s="460">
        <f t="shared" si="260"/>
        <v>0</v>
      </c>
      <c r="DF118" s="860">
        <f t="shared" si="261"/>
        <v>0</v>
      </c>
      <c r="DG118" s="861">
        <f t="shared" si="262"/>
        <v>0</v>
      </c>
      <c r="DH118" s="922">
        <f t="shared" si="263"/>
        <v>0</v>
      </c>
      <c r="DI118" s="164" t="str">
        <f t="shared" si="341"/>
        <v/>
      </c>
      <c r="DJ118" s="163">
        <f t="shared" si="342"/>
        <v>0</v>
      </c>
      <c r="DK118" s="460">
        <f t="shared" si="264"/>
        <v>0</v>
      </c>
      <c r="DL118" s="860">
        <f t="shared" si="265"/>
        <v>0</v>
      </c>
      <c r="DM118" s="861">
        <f t="shared" si="266"/>
        <v>0</v>
      </c>
      <c r="DN118" s="922">
        <f t="shared" si="267"/>
        <v>0</v>
      </c>
      <c r="DO118" s="164" t="str">
        <f t="shared" si="343"/>
        <v/>
      </c>
      <c r="DP118" s="163">
        <f t="shared" si="344"/>
        <v>0</v>
      </c>
      <c r="DQ118" s="460">
        <f t="shared" si="268"/>
        <v>0</v>
      </c>
      <c r="DR118" s="860">
        <f t="shared" si="269"/>
        <v>0</v>
      </c>
      <c r="DS118" s="861">
        <f t="shared" si="270"/>
        <v>0</v>
      </c>
      <c r="DT118" s="922">
        <f t="shared" si="271"/>
        <v>0</v>
      </c>
      <c r="DU118" s="164" t="str">
        <f t="shared" si="345"/>
        <v/>
      </c>
      <c r="DV118" s="163">
        <f t="shared" si="346"/>
        <v>0</v>
      </c>
      <c r="DW118" s="460">
        <f t="shared" si="272"/>
        <v>0</v>
      </c>
      <c r="DX118" s="860">
        <f t="shared" si="273"/>
        <v>0</v>
      </c>
      <c r="DY118" s="861">
        <f t="shared" si="274"/>
        <v>0</v>
      </c>
      <c r="DZ118" s="922">
        <f t="shared" si="275"/>
        <v>0</v>
      </c>
      <c r="EA118" s="164" t="str">
        <f t="shared" si="347"/>
        <v/>
      </c>
      <c r="EB118" s="163">
        <f t="shared" si="348"/>
        <v>0</v>
      </c>
      <c r="EC118" s="460">
        <f t="shared" si="276"/>
        <v>0</v>
      </c>
      <c r="ED118" s="860">
        <f t="shared" si="277"/>
        <v>0</v>
      </c>
      <c r="EE118" s="861">
        <f t="shared" si="278"/>
        <v>0</v>
      </c>
      <c r="EF118" s="922">
        <f t="shared" si="279"/>
        <v>0</v>
      </c>
      <c r="EG118" s="164" t="str">
        <f t="shared" si="280"/>
        <v/>
      </c>
      <c r="EH118" s="163">
        <f t="shared" si="281"/>
        <v>0</v>
      </c>
      <c r="EI118" s="246"/>
      <c r="EJ118" s="246"/>
      <c r="EK118" s="155"/>
      <c r="EL118" s="22"/>
      <c r="EM118" s="163">
        <f t="shared" si="282"/>
        <v>0</v>
      </c>
      <c r="EN118" s="162">
        <f t="shared" si="283"/>
        <v>0</v>
      </c>
      <c r="EO118" s="162">
        <f t="shared" si="284"/>
        <v>0</v>
      </c>
      <c r="EP118" s="162">
        <f t="shared" si="285"/>
        <v>0</v>
      </c>
      <c r="EQ118" s="162">
        <f t="shared" si="286"/>
        <v>0</v>
      </c>
      <c r="ER118" s="162">
        <f t="shared" si="287"/>
        <v>0</v>
      </c>
      <c r="ES118" s="162">
        <f t="shared" si="299"/>
        <v>0</v>
      </c>
      <c r="ET118" s="162">
        <f t="shared" si="288"/>
        <v>0</v>
      </c>
      <c r="EU118" s="162">
        <f t="shared" si="289"/>
        <v>0</v>
      </c>
      <c r="EV118" s="162">
        <f t="shared" si="290"/>
        <v>0</v>
      </c>
      <c r="EW118" s="162">
        <f t="shared" si="291"/>
        <v>0</v>
      </c>
      <c r="EX118" s="162">
        <f t="shared" si="292"/>
        <v>0</v>
      </c>
      <c r="EY118" s="162">
        <f t="shared" si="293"/>
        <v>0</v>
      </c>
      <c r="EZ118" s="162">
        <f t="shared" si="294"/>
        <v>0</v>
      </c>
      <c r="FA118" s="162">
        <f t="shared" si="295"/>
        <v>0</v>
      </c>
      <c r="FB118" s="162">
        <f t="shared" si="296"/>
        <v>0</v>
      </c>
      <c r="FC118" s="22"/>
      <c r="FD118" s="161">
        <f t="shared" si="297"/>
        <v>35</v>
      </c>
      <c r="FE118" s="620">
        <f t="shared" si="298"/>
        <v>0</v>
      </c>
      <c r="FF118" s="160">
        <f>FF5</f>
        <v>50</v>
      </c>
      <c r="FG118" s="159" t="str">
        <f t="shared" si="300"/>
        <v/>
      </c>
      <c r="FH118" s="159" t="str">
        <f t="shared" si="301"/>
        <v/>
      </c>
      <c r="FI118" s="159" t="str">
        <f t="shared" si="302"/>
        <v/>
      </c>
      <c r="FJ118" s="159" t="str">
        <f t="shared" si="303"/>
        <v/>
      </c>
      <c r="FK118" s="159" t="str">
        <f t="shared" si="304"/>
        <v/>
      </c>
      <c r="FL118" s="159" t="str">
        <f t="shared" si="305"/>
        <v/>
      </c>
      <c r="FM118" s="159" t="str">
        <f t="shared" si="306"/>
        <v/>
      </c>
      <c r="FN118" s="159" t="str">
        <f t="shared" si="307"/>
        <v/>
      </c>
      <c r="FO118" s="159" t="str">
        <f t="shared" si="308"/>
        <v/>
      </c>
      <c r="FP118" s="159" t="str">
        <f t="shared" si="309"/>
        <v/>
      </c>
      <c r="FQ118" s="159" t="str">
        <f t="shared" si="310"/>
        <v/>
      </c>
      <c r="FR118" s="159" t="str">
        <f t="shared" si="311"/>
        <v/>
      </c>
      <c r="FS118" s="159" t="str">
        <f t="shared" si="312"/>
        <v/>
      </c>
      <c r="FT118" s="159" t="str">
        <f t="shared" si="313"/>
        <v/>
      </c>
      <c r="FU118" s="159" t="str">
        <f t="shared" si="314"/>
        <v/>
      </c>
      <c r="FV118" s="159" t="str">
        <f t="shared" si="315"/>
        <v/>
      </c>
      <c r="FW118" s="158"/>
      <c r="FX118" s="732">
        <f t="shared" si="316"/>
        <v>50</v>
      </c>
      <c r="FY118" s="732">
        <f t="shared" si="317"/>
        <v>50</v>
      </c>
      <c r="FZ118" s="732">
        <f t="shared" si="318"/>
        <v>50</v>
      </c>
      <c r="GA118" s="732">
        <f t="shared" si="319"/>
        <v>50</v>
      </c>
      <c r="GB118" s="732">
        <f t="shared" si="320"/>
        <v>50</v>
      </c>
      <c r="GC118" s="732">
        <f t="shared" si="321"/>
        <v>50</v>
      </c>
      <c r="GD118" s="732">
        <f t="shared" si="322"/>
        <v>50</v>
      </c>
      <c r="GE118" s="732">
        <f t="shared" si="323"/>
        <v>50</v>
      </c>
      <c r="GF118" s="732">
        <f t="shared" si="324"/>
        <v>50</v>
      </c>
      <c r="GG118" s="732">
        <f t="shared" si="325"/>
        <v>50</v>
      </c>
      <c r="GH118" s="732">
        <f t="shared" si="326"/>
        <v>50</v>
      </c>
      <c r="GI118" s="732">
        <f t="shared" si="327"/>
        <v>50</v>
      </c>
      <c r="GJ118" s="732">
        <f t="shared" si="328"/>
        <v>50</v>
      </c>
      <c r="GK118" s="732">
        <f t="shared" si="329"/>
        <v>50</v>
      </c>
      <c r="GL118" s="732">
        <f t="shared" si="330"/>
        <v>50</v>
      </c>
      <c r="GM118" s="732">
        <f t="shared" si="331"/>
        <v>50</v>
      </c>
      <c r="GN118" s="734">
        <v>111</v>
      </c>
      <c r="GO118" s="155"/>
      <c r="GQ118" s="19"/>
      <c r="GR118" s="279"/>
      <c r="GS118" s="407" t="s">
        <v>656</v>
      </c>
      <c r="GT118" s="279"/>
      <c r="GU118" s="279"/>
      <c r="GV118" s="279"/>
      <c r="GW118" s="279"/>
      <c r="GX118" s="279"/>
      <c r="GY118" s="279"/>
      <c r="GZ118" s="279"/>
      <c r="HA118" s="279"/>
      <c r="HB118" s="279"/>
      <c r="HC118" s="279"/>
      <c r="HD118" s="279"/>
      <c r="HE118" s="279"/>
      <c r="HF118" s="279"/>
      <c r="HG118" s="279"/>
      <c r="HH118" s="19"/>
      <c r="HI118" s="995"/>
      <c r="HJ118" s="572"/>
      <c r="HK118" s="575" t="s">
        <v>317</v>
      </c>
      <c r="HL118" s="1320">
        <f>HL25</f>
        <v>93</v>
      </c>
      <c r="HM118" s="1320"/>
      <c r="HN118" s="600"/>
      <c r="HO118" s="600"/>
      <c r="HP118" s="600"/>
      <c r="HQ118" s="603"/>
      <c r="HR118" s="603"/>
      <c r="HS118" s="603"/>
      <c r="HT118" s="603"/>
      <c r="HU118" s="603"/>
      <c r="HV118" s="603"/>
      <c r="HW118" s="603"/>
      <c r="HX118" s="603"/>
      <c r="HY118" s="603"/>
      <c r="HZ118" s="603"/>
      <c r="IA118" s="590"/>
      <c r="IB118" s="590"/>
      <c r="IC118" s="590"/>
      <c r="ID118" s="590"/>
      <c r="IE118" s="590"/>
      <c r="IF118" s="595"/>
      <c r="IG118" s="19"/>
    </row>
    <row r="119" spans="1:241" s="20" customFormat="1" ht="39.950000000000003" customHeight="1" x14ac:dyDescent="0.25">
      <c r="A119" s="27">
        <f>ROW()</f>
        <v>119</v>
      </c>
      <c r="B119" s="342" t="str">
        <f>IF(C119="I","",IF(ISBLANK(D119),"",IF(ISTEXT(D119),LARGE(B18:B118,1)+1,0)))</f>
        <v/>
      </c>
      <c r="C119" s="344"/>
      <c r="D119" s="173"/>
      <c r="E119" s="664"/>
      <c r="F119" s="171"/>
      <c r="G119" s="856"/>
      <c r="H119" s="857"/>
      <c r="I119" s="707"/>
      <c r="J119" s="919">
        <f t="shared" si="187"/>
        <v>0</v>
      </c>
      <c r="K119" s="707"/>
      <c r="L119" s="919">
        <f t="shared" si="188"/>
        <v>0</v>
      </c>
      <c r="M119" s="707"/>
      <c r="N119" s="919">
        <f t="shared" si="189"/>
        <v>0</v>
      </c>
      <c r="O119" s="707"/>
      <c r="P119" s="919">
        <f t="shared" si="190"/>
        <v>0</v>
      </c>
      <c r="Q119" s="707"/>
      <c r="R119" s="919">
        <f t="shared" si="191"/>
        <v>0</v>
      </c>
      <c r="S119" s="707"/>
      <c r="T119" s="919">
        <f t="shared" si="192"/>
        <v>0</v>
      </c>
      <c r="U119" s="707"/>
      <c r="V119" s="919">
        <f t="shared" si="193"/>
        <v>0</v>
      </c>
      <c r="W119" s="707"/>
      <c r="X119" s="919">
        <f t="shared" si="356"/>
        <v>0</v>
      </c>
      <c r="Y119" s="707"/>
      <c r="Z119" s="919">
        <f t="shared" si="195"/>
        <v>0</v>
      </c>
      <c r="AA119" s="707"/>
      <c r="AB119" s="919">
        <f t="shared" si="196"/>
        <v>0</v>
      </c>
      <c r="AC119" s="707"/>
      <c r="AD119" s="919">
        <f t="shared" si="355"/>
        <v>0</v>
      </c>
      <c r="AE119" s="707"/>
      <c r="AF119" s="919">
        <f t="shared" si="198"/>
        <v>0</v>
      </c>
      <c r="AG119" s="707"/>
      <c r="AH119" s="919">
        <f t="shared" si="199"/>
        <v>0</v>
      </c>
      <c r="AI119" s="707"/>
      <c r="AJ119" s="919">
        <f t="shared" si="200"/>
        <v>0</v>
      </c>
      <c r="AK119" s="707"/>
      <c r="AL119" s="919">
        <f t="shared" si="357"/>
        <v>0</v>
      </c>
      <c r="AM119" s="707"/>
      <c r="AN119" s="916">
        <f t="shared" si="354"/>
        <v>0</v>
      </c>
      <c r="AO119" s="178">
        <f>AO6</f>
        <v>35</v>
      </c>
      <c r="AP119" s="964">
        <f t="shared" si="201"/>
        <v>0</v>
      </c>
      <c r="AQ119" s="926">
        <f t="shared" si="202"/>
        <v>0</v>
      </c>
      <c r="AR119" s="860">
        <f t="shared" si="203"/>
        <v>0</v>
      </c>
      <c r="AS119" s="861">
        <f t="shared" si="204"/>
        <v>0</v>
      </c>
      <c r="AT119" s="922">
        <f t="shared" si="205"/>
        <v>0</v>
      </c>
      <c r="AU119" s="164" t="str">
        <f t="shared" si="206"/>
        <v/>
      </c>
      <c r="AV119" s="163">
        <f t="shared" si="207"/>
        <v>0</v>
      </c>
      <c r="AW119" s="460">
        <f t="shared" si="208"/>
        <v>0</v>
      </c>
      <c r="AX119" s="860">
        <f t="shared" si="209"/>
        <v>0</v>
      </c>
      <c r="AY119" s="861">
        <f t="shared" si="210"/>
        <v>0</v>
      </c>
      <c r="AZ119" s="922">
        <f t="shared" si="211"/>
        <v>0</v>
      </c>
      <c r="BA119" s="164" t="str">
        <f t="shared" si="212"/>
        <v/>
      </c>
      <c r="BB119" s="163">
        <f t="shared" si="213"/>
        <v>0</v>
      </c>
      <c r="BC119" s="460">
        <f t="shared" si="214"/>
        <v>0</v>
      </c>
      <c r="BD119" s="860">
        <f t="shared" si="215"/>
        <v>0</v>
      </c>
      <c r="BE119" s="861">
        <f t="shared" si="216"/>
        <v>0</v>
      </c>
      <c r="BF119" s="922">
        <f t="shared" si="217"/>
        <v>0</v>
      </c>
      <c r="BG119" s="164" t="str">
        <f t="shared" si="218"/>
        <v/>
      </c>
      <c r="BH119" s="163">
        <f t="shared" si="219"/>
        <v>0</v>
      </c>
      <c r="BI119" s="460">
        <f t="shared" si="220"/>
        <v>0</v>
      </c>
      <c r="BJ119" s="860">
        <f t="shared" si="221"/>
        <v>0</v>
      </c>
      <c r="BK119" s="861">
        <f t="shared" si="222"/>
        <v>0</v>
      </c>
      <c r="BL119" s="922">
        <f t="shared" si="223"/>
        <v>0</v>
      </c>
      <c r="BM119" s="164" t="str">
        <f t="shared" si="224"/>
        <v/>
      </c>
      <c r="BN119" s="163">
        <f t="shared" si="225"/>
        <v>0</v>
      </c>
      <c r="BO119" s="460">
        <f t="shared" si="226"/>
        <v>0</v>
      </c>
      <c r="BP119" s="860">
        <f t="shared" si="227"/>
        <v>0</v>
      </c>
      <c r="BQ119" s="861">
        <f t="shared" si="228"/>
        <v>0</v>
      </c>
      <c r="BR119" s="922">
        <f t="shared" si="229"/>
        <v>0</v>
      </c>
      <c r="BS119" s="164" t="str">
        <f t="shared" si="230"/>
        <v/>
      </c>
      <c r="BT119" s="163">
        <f t="shared" si="231"/>
        <v>0</v>
      </c>
      <c r="BU119" s="460">
        <f t="shared" si="232"/>
        <v>0</v>
      </c>
      <c r="BV119" s="860">
        <f t="shared" si="233"/>
        <v>0</v>
      </c>
      <c r="BW119" s="861">
        <f t="shared" si="234"/>
        <v>0</v>
      </c>
      <c r="BX119" s="922">
        <f t="shared" si="235"/>
        <v>0</v>
      </c>
      <c r="BY119" s="164" t="str">
        <f t="shared" si="236"/>
        <v/>
      </c>
      <c r="BZ119" s="163">
        <f t="shared" si="237"/>
        <v>0</v>
      </c>
      <c r="CA119" s="460">
        <f t="shared" si="238"/>
        <v>0</v>
      </c>
      <c r="CB119" s="860">
        <f t="shared" si="239"/>
        <v>0</v>
      </c>
      <c r="CC119" s="861">
        <f t="shared" si="240"/>
        <v>0</v>
      </c>
      <c r="CD119" s="922">
        <f t="shared" si="241"/>
        <v>0</v>
      </c>
      <c r="CE119" s="164" t="str">
        <f t="shared" si="242"/>
        <v/>
      </c>
      <c r="CF119" s="163">
        <f t="shared" si="243"/>
        <v>0</v>
      </c>
      <c r="CG119" s="460">
        <f t="shared" si="244"/>
        <v>0</v>
      </c>
      <c r="CH119" s="860">
        <f t="shared" si="245"/>
        <v>0</v>
      </c>
      <c r="CI119" s="861">
        <f t="shared" si="246"/>
        <v>0</v>
      </c>
      <c r="CJ119" s="922">
        <f t="shared" si="247"/>
        <v>0</v>
      </c>
      <c r="CK119" s="164" t="str">
        <f t="shared" si="333"/>
        <v/>
      </c>
      <c r="CL119" s="163">
        <f t="shared" si="334"/>
        <v>0</v>
      </c>
      <c r="CM119" s="460">
        <f t="shared" si="248"/>
        <v>0</v>
      </c>
      <c r="CN119" s="860">
        <f t="shared" si="249"/>
        <v>0</v>
      </c>
      <c r="CO119" s="861">
        <f t="shared" si="250"/>
        <v>0</v>
      </c>
      <c r="CP119" s="922">
        <f t="shared" si="251"/>
        <v>0</v>
      </c>
      <c r="CQ119" s="164" t="str">
        <f t="shared" si="335"/>
        <v/>
      </c>
      <c r="CR119" s="163">
        <f t="shared" si="336"/>
        <v>0</v>
      </c>
      <c r="CS119" s="460">
        <f t="shared" si="252"/>
        <v>0</v>
      </c>
      <c r="CT119" s="860">
        <f t="shared" si="253"/>
        <v>0</v>
      </c>
      <c r="CU119" s="861">
        <f t="shared" si="254"/>
        <v>0</v>
      </c>
      <c r="CV119" s="922">
        <f t="shared" si="255"/>
        <v>0</v>
      </c>
      <c r="CW119" s="164" t="str">
        <f t="shared" si="337"/>
        <v/>
      </c>
      <c r="CX119" s="163">
        <f t="shared" si="338"/>
        <v>0</v>
      </c>
      <c r="CY119" s="460">
        <f t="shared" si="256"/>
        <v>0</v>
      </c>
      <c r="CZ119" s="860">
        <f t="shared" si="257"/>
        <v>0</v>
      </c>
      <c r="DA119" s="861">
        <f t="shared" si="258"/>
        <v>0</v>
      </c>
      <c r="DB119" s="922">
        <f t="shared" si="259"/>
        <v>0</v>
      </c>
      <c r="DC119" s="164" t="str">
        <f t="shared" si="339"/>
        <v/>
      </c>
      <c r="DD119" s="163">
        <f t="shared" si="340"/>
        <v>0</v>
      </c>
      <c r="DE119" s="460">
        <f t="shared" si="260"/>
        <v>0</v>
      </c>
      <c r="DF119" s="860">
        <f t="shared" si="261"/>
        <v>0</v>
      </c>
      <c r="DG119" s="861">
        <f t="shared" si="262"/>
        <v>0</v>
      </c>
      <c r="DH119" s="922">
        <f t="shared" si="263"/>
        <v>0</v>
      </c>
      <c r="DI119" s="164" t="str">
        <f t="shared" si="341"/>
        <v/>
      </c>
      <c r="DJ119" s="163">
        <f t="shared" si="342"/>
        <v>0</v>
      </c>
      <c r="DK119" s="460">
        <f t="shared" si="264"/>
        <v>0</v>
      </c>
      <c r="DL119" s="860">
        <f t="shared" si="265"/>
        <v>0</v>
      </c>
      <c r="DM119" s="861">
        <f t="shared" si="266"/>
        <v>0</v>
      </c>
      <c r="DN119" s="922">
        <f t="shared" si="267"/>
        <v>0</v>
      </c>
      <c r="DO119" s="164" t="str">
        <f t="shared" si="343"/>
        <v/>
      </c>
      <c r="DP119" s="163">
        <f t="shared" si="344"/>
        <v>0</v>
      </c>
      <c r="DQ119" s="460">
        <f t="shared" si="268"/>
        <v>0</v>
      </c>
      <c r="DR119" s="860">
        <f t="shared" si="269"/>
        <v>0</v>
      </c>
      <c r="DS119" s="861">
        <f t="shared" si="270"/>
        <v>0</v>
      </c>
      <c r="DT119" s="922">
        <f t="shared" si="271"/>
        <v>0</v>
      </c>
      <c r="DU119" s="164" t="str">
        <f t="shared" si="345"/>
        <v/>
      </c>
      <c r="DV119" s="163">
        <f t="shared" si="346"/>
        <v>0</v>
      </c>
      <c r="DW119" s="460">
        <f t="shared" si="272"/>
        <v>0</v>
      </c>
      <c r="DX119" s="860">
        <f t="shared" si="273"/>
        <v>0</v>
      </c>
      <c r="DY119" s="861">
        <f t="shared" si="274"/>
        <v>0</v>
      </c>
      <c r="DZ119" s="922">
        <f t="shared" si="275"/>
        <v>0</v>
      </c>
      <c r="EA119" s="164" t="str">
        <f t="shared" si="347"/>
        <v/>
      </c>
      <c r="EB119" s="163">
        <f t="shared" si="348"/>
        <v>0</v>
      </c>
      <c r="EC119" s="460">
        <f t="shared" si="276"/>
        <v>0</v>
      </c>
      <c r="ED119" s="860">
        <f t="shared" si="277"/>
        <v>0</v>
      </c>
      <c r="EE119" s="861">
        <f t="shared" si="278"/>
        <v>0</v>
      </c>
      <c r="EF119" s="922">
        <f t="shared" si="279"/>
        <v>0</v>
      </c>
      <c r="EG119" s="164" t="str">
        <f t="shared" si="280"/>
        <v/>
      </c>
      <c r="EH119" s="163">
        <f t="shared" si="281"/>
        <v>0</v>
      </c>
      <c r="EI119" s="246"/>
      <c r="EJ119" s="246"/>
      <c r="EK119" s="155"/>
      <c r="EL119" s="22"/>
      <c r="EM119" s="163">
        <f t="shared" si="282"/>
        <v>0</v>
      </c>
      <c r="EN119" s="162">
        <f t="shared" si="283"/>
        <v>0</v>
      </c>
      <c r="EO119" s="162">
        <f t="shared" si="284"/>
        <v>0</v>
      </c>
      <c r="EP119" s="162">
        <f t="shared" si="285"/>
        <v>0</v>
      </c>
      <c r="EQ119" s="162">
        <f t="shared" si="286"/>
        <v>0</v>
      </c>
      <c r="ER119" s="162">
        <f t="shared" si="287"/>
        <v>0</v>
      </c>
      <c r="ES119" s="162">
        <f t="shared" si="299"/>
        <v>0</v>
      </c>
      <c r="ET119" s="162">
        <f t="shared" si="288"/>
        <v>0</v>
      </c>
      <c r="EU119" s="162">
        <f t="shared" si="289"/>
        <v>0</v>
      </c>
      <c r="EV119" s="162">
        <f t="shared" si="290"/>
        <v>0</v>
      </c>
      <c r="EW119" s="162">
        <f t="shared" si="291"/>
        <v>0</v>
      </c>
      <c r="EX119" s="162">
        <f t="shared" si="292"/>
        <v>0</v>
      </c>
      <c r="EY119" s="162">
        <f t="shared" si="293"/>
        <v>0</v>
      </c>
      <c r="EZ119" s="162">
        <f t="shared" si="294"/>
        <v>0</v>
      </c>
      <c r="FA119" s="162">
        <f t="shared" si="295"/>
        <v>0</v>
      </c>
      <c r="FB119" s="162">
        <f t="shared" si="296"/>
        <v>0</v>
      </c>
      <c r="FC119" s="22"/>
      <c r="FD119" s="161">
        <f t="shared" si="297"/>
        <v>35</v>
      </c>
      <c r="FE119" s="620">
        <f t="shared" si="298"/>
        <v>0</v>
      </c>
      <c r="FF119" s="160">
        <f>FF5</f>
        <v>50</v>
      </c>
      <c r="FG119" s="159" t="str">
        <f t="shared" si="300"/>
        <v/>
      </c>
      <c r="FH119" s="159" t="str">
        <f t="shared" si="301"/>
        <v/>
      </c>
      <c r="FI119" s="159" t="str">
        <f t="shared" si="302"/>
        <v/>
      </c>
      <c r="FJ119" s="159" t="str">
        <f t="shared" si="303"/>
        <v/>
      </c>
      <c r="FK119" s="159" t="str">
        <f t="shared" si="304"/>
        <v/>
      </c>
      <c r="FL119" s="159" t="str">
        <f t="shared" si="305"/>
        <v/>
      </c>
      <c r="FM119" s="159" t="str">
        <f t="shared" si="306"/>
        <v/>
      </c>
      <c r="FN119" s="159" t="str">
        <f t="shared" si="307"/>
        <v/>
      </c>
      <c r="FO119" s="159" t="str">
        <f t="shared" si="308"/>
        <v/>
      </c>
      <c r="FP119" s="159" t="str">
        <f t="shared" si="309"/>
        <v/>
      </c>
      <c r="FQ119" s="159" t="str">
        <f t="shared" si="310"/>
        <v/>
      </c>
      <c r="FR119" s="159" t="str">
        <f t="shared" si="311"/>
        <v/>
      </c>
      <c r="FS119" s="159" t="str">
        <f t="shared" si="312"/>
        <v/>
      </c>
      <c r="FT119" s="159" t="str">
        <f t="shared" si="313"/>
        <v/>
      </c>
      <c r="FU119" s="159" t="str">
        <f t="shared" si="314"/>
        <v/>
      </c>
      <c r="FV119" s="159" t="str">
        <f t="shared" si="315"/>
        <v/>
      </c>
      <c r="FW119" s="158"/>
      <c r="FX119" s="732">
        <f t="shared" si="316"/>
        <v>50</v>
      </c>
      <c r="FY119" s="732">
        <f t="shared" si="317"/>
        <v>50</v>
      </c>
      <c r="FZ119" s="732">
        <f t="shared" si="318"/>
        <v>50</v>
      </c>
      <c r="GA119" s="732">
        <f t="shared" si="319"/>
        <v>50</v>
      </c>
      <c r="GB119" s="732">
        <f t="shared" si="320"/>
        <v>50</v>
      </c>
      <c r="GC119" s="732">
        <f t="shared" si="321"/>
        <v>50</v>
      </c>
      <c r="GD119" s="732">
        <f t="shared" si="322"/>
        <v>50</v>
      </c>
      <c r="GE119" s="732">
        <f t="shared" si="323"/>
        <v>50</v>
      </c>
      <c r="GF119" s="732">
        <f t="shared" si="324"/>
        <v>50</v>
      </c>
      <c r="GG119" s="732">
        <f t="shared" si="325"/>
        <v>50</v>
      </c>
      <c r="GH119" s="732">
        <f t="shared" si="326"/>
        <v>50</v>
      </c>
      <c r="GI119" s="732">
        <f t="shared" si="327"/>
        <v>50</v>
      </c>
      <c r="GJ119" s="732">
        <f t="shared" si="328"/>
        <v>50</v>
      </c>
      <c r="GK119" s="732">
        <f t="shared" si="329"/>
        <v>50</v>
      </c>
      <c r="GL119" s="732">
        <f t="shared" si="330"/>
        <v>50</v>
      </c>
      <c r="GM119" s="732">
        <f t="shared" si="331"/>
        <v>50</v>
      </c>
      <c r="GN119" s="734">
        <v>112</v>
      </c>
      <c r="GO119" s="155"/>
      <c r="GQ119" s="19"/>
      <c r="GR119" s="279"/>
      <c r="GS119" s="407" t="s">
        <v>657</v>
      </c>
      <c r="GT119" s="279"/>
      <c r="GU119" s="279"/>
      <c r="GV119" s="279"/>
      <c r="GW119" s="279"/>
      <c r="GX119" s="279"/>
      <c r="GY119" s="279"/>
      <c r="GZ119" s="279"/>
      <c r="HA119" s="279"/>
      <c r="HB119" s="279"/>
      <c r="HC119" s="279"/>
      <c r="HD119" s="279"/>
      <c r="HE119" s="279"/>
      <c r="HF119" s="279"/>
      <c r="HG119" s="279"/>
      <c r="HH119" s="19"/>
      <c r="HI119" s="607"/>
      <c r="HJ119" s="588"/>
      <c r="HK119" s="588"/>
      <c r="HL119" s="604"/>
      <c r="HM119" s="604"/>
      <c r="HN119" s="604"/>
      <c r="HO119" s="604"/>
      <c r="HP119" s="604"/>
      <c r="HQ119" s="605"/>
      <c r="HR119" s="605"/>
      <c r="HS119" s="605"/>
      <c r="HT119" s="605"/>
      <c r="HU119" s="605"/>
      <c r="HV119" s="605"/>
      <c r="HW119" s="605"/>
      <c r="HX119" s="605"/>
      <c r="HY119" s="605"/>
      <c r="HZ119" s="605"/>
      <c r="IA119" s="588"/>
      <c r="IB119" s="588"/>
      <c r="IC119" s="588"/>
      <c r="ID119" s="588"/>
      <c r="IE119" s="588"/>
      <c r="IF119" s="606"/>
      <c r="IG119" s="19"/>
    </row>
    <row r="120" spans="1:241" s="20" customFormat="1" ht="39.950000000000003" customHeight="1" x14ac:dyDescent="0.25">
      <c r="A120" s="27">
        <f>ROW()</f>
        <v>120</v>
      </c>
      <c r="B120" s="342" t="str">
        <f>IF(C120="I","",IF(ISBLANK(D120),"",IF(ISTEXT(D120),LARGE(B18:B119,1)+1,0)))</f>
        <v/>
      </c>
      <c r="C120" s="344"/>
      <c r="D120" s="173"/>
      <c r="E120" s="664"/>
      <c r="F120" s="171"/>
      <c r="G120" s="856"/>
      <c r="H120" s="857"/>
      <c r="I120" s="707"/>
      <c r="J120" s="919">
        <f t="shared" si="187"/>
        <v>0</v>
      </c>
      <c r="K120" s="707"/>
      <c r="L120" s="919">
        <f t="shared" si="188"/>
        <v>0</v>
      </c>
      <c r="M120" s="707"/>
      <c r="N120" s="919">
        <f t="shared" si="189"/>
        <v>0</v>
      </c>
      <c r="O120" s="707"/>
      <c r="P120" s="919">
        <f t="shared" si="190"/>
        <v>0</v>
      </c>
      <c r="Q120" s="707"/>
      <c r="R120" s="919">
        <f t="shared" si="191"/>
        <v>0</v>
      </c>
      <c r="S120" s="707"/>
      <c r="T120" s="919">
        <f t="shared" si="192"/>
        <v>0</v>
      </c>
      <c r="U120" s="707"/>
      <c r="V120" s="919">
        <f t="shared" si="193"/>
        <v>0</v>
      </c>
      <c r="W120" s="707"/>
      <c r="X120" s="919">
        <f t="shared" si="356"/>
        <v>0</v>
      </c>
      <c r="Y120" s="707"/>
      <c r="Z120" s="919">
        <f t="shared" si="195"/>
        <v>0</v>
      </c>
      <c r="AA120" s="707"/>
      <c r="AB120" s="919">
        <f t="shared" si="196"/>
        <v>0</v>
      </c>
      <c r="AC120" s="707"/>
      <c r="AD120" s="919">
        <f t="shared" si="355"/>
        <v>0</v>
      </c>
      <c r="AE120" s="707"/>
      <c r="AF120" s="919">
        <f t="shared" si="198"/>
        <v>0</v>
      </c>
      <c r="AG120" s="707"/>
      <c r="AH120" s="919">
        <f t="shared" si="199"/>
        <v>0</v>
      </c>
      <c r="AI120" s="707"/>
      <c r="AJ120" s="919">
        <f t="shared" si="200"/>
        <v>0</v>
      </c>
      <c r="AK120" s="707"/>
      <c r="AL120" s="919">
        <f t="shared" si="357"/>
        <v>0</v>
      </c>
      <c r="AM120" s="707"/>
      <c r="AN120" s="916">
        <f t="shared" si="354"/>
        <v>0</v>
      </c>
      <c r="AO120" s="178">
        <f>AO6</f>
        <v>35</v>
      </c>
      <c r="AP120" s="964">
        <f t="shared" si="201"/>
        <v>0</v>
      </c>
      <c r="AQ120" s="926">
        <f t="shared" si="202"/>
        <v>0</v>
      </c>
      <c r="AR120" s="860">
        <f t="shared" si="203"/>
        <v>0</v>
      </c>
      <c r="AS120" s="861">
        <f t="shared" si="204"/>
        <v>0</v>
      </c>
      <c r="AT120" s="922">
        <f t="shared" si="205"/>
        <v>0</v>
      </c>
      <c r="AU120" s="164" t="str">
        <f t="shared" si="206"/>
        <v/>
      </c>
      <c r="AV120" s="163">
        <f t="shared" si="207"/>
        <v>0</v>
      </c>
      <c r="AW120" s="460">
        <f t="shared" si="208"/>
        <v>0</v>
      </c>
      <c r="AX120" s="860">
        <f t="shared" si="209"/>
        <v>0</v>
      </c>
      <c r="AY120" s="861">
        <f t="shared" si="210"/>
        <v>0</v>
      </c>
      <c r="AZ120" s="922">
        <f t="shared" si="211"/>
        <v>0</v>
      </c>
      <c r="BA120" s="164" t="str">
        <f t="shared" si="212"/>
        <v/>
      </c>
      <c r="BB120" s="163">
        <f t="shared" si="213"/>
        <v>0</v>
      </c>
      <c r="BC120" s="460">
        <f t="shared" si="214"/>
        <v>0</v>
      </c>
      <c r="BD120" s="860">
        <f t="shared" si="215"/>
        <v>0</v>
      </c>
      <c r="BE120" s="861">
        <f t="shared" si="216"/>
        <v>0</v>
      </c>
      <c r="BF120" s="922">
        <f t="shared" si="217"/>
        <v>0</v>
      </c>
      <c r="BG120" s="164" t="str">
        <f t="shared" si="218"/>
        <v/>
      </c>
      <c r="BH120" s="163">
        <f t="shared" si="219"/>
        <v>0</v>
      </c>
      <c r="BI120" s="460">
        <f t="shared" si="220"/>
        <v>0</v>
      </c>
      <c r="BJ120" s="860">
        <f t="shared" si="221"/>
        <v>0</v>
      </c>
      <c r="BK120" s="861">
        <f t="shared" si="222"/>
        <v>0</v>
      </c>
      <c r="BL120" s="922">
        <f t="shared" si="223"/>
        <v>0</v>
      </c>
      <c r="BM120" s="164" t="str">
        <f t="shared" si="224"/>
        <v/>
      </c>
      <c r="BN120" s="163">
        <f t="shared" si="225"/>
        <v>0</v>
      </c>
      <c r="BO120" s="460">
        <f t="shared" si="226"/>
        <v>0</v>
      </c>
      <c r="BP120" s="860">
        <f t="shared" si="227"/>
        <v>0</v>
      </c>
      <c r="BQ120" s="861">
        <f t="shared" si="228"/>
        <v>0</v>
      </c>
      <c r="BR120" s="922">
        <f t="shared" si="229"/>
        <v>0</v>
      </c>
      <c r="BS120" s="164" t="str">
        <f t="shared" si="230"/>
        <v/>
      </c>
      <c r="BT120" s="163">
        <f t="shared" si="231"/>
        <v>0</v>
      </c>
      <c r="BU120" s="460">
        <f t="shared" si="232"/>
        <v>0</v>
      </c>
      <c r="BV120" s="860">
        <f t="shared" si="233"/>
        <v>0</v>
      </c>
      <c r="BW120" s="861">
        <f t="shared" si="234"/>
        <v>0</v>
      </c>
      <c r="BX120" s="922">
        <f t="shared" si="235"/>
        <v>0</v>
      </c>
      <c r="BY120" s="164" t="str">
        <f t="shared" si="236"/>
        <v/>
      </c>
      <c r="BZ120" s="163">
        <f t="shared" si="237"/>
        <v>0</v>
      </c>
      <c r="CA120" s="460">
        <f t="shared" si="238"/>
        <v>0</v>
      </c>
      <c r="CB120" s="860">
        <f t="shared" si="239"/>
        <v>0</v>
      </c>
      <c r="CC120" s="861">
        <f t="shared" si="240"/>
        <v>0</v>
      </c>
      <c r="CD120" s="922">
        <f t="shared" si="241"/>
        <v>0</v>
      </c>
      <c r="CE120" s="164" t="str">
        <f t="shared" si="242"/>
        <v/>
      </c>
      <c r="CF120" s="163">
        <f t="shared" si="243"/>
        <v>0</v>
      </c>
      <c r="CG120" s="460">
        <f t="shared" si="244"/>
        <v>0</v>
      </c>
      <c r="CH120" s="860">
        <f t="shared" si="245"/>
        <v>0</v>
      </c>
      <c r="CI120" s="861">
        <f t="shared" si="246"/>
        <v>0</v>
      </c>
      <c r="CJ120" s="922">
        <f t="shared" si="247"/>
        <v>0</v>
      </c>
      <c r="CK120" s="164" t="str">
        <f t="shared" si="333"/>
        <v/>
      </c>
      <c r="CL120" s="163">
        <f t="shared" si="334"/>
        <v>0</v>
      </c>
      <c r="CM120" s="460">
        <f t="shared" si="248"/>
        <v>0</v>
      </c>
      <c r="CN120" s="860">
        <f t="shared" si="249"/>
        <v>0</v>
      </c>
      <c r="CO120" s="861">
        <f t="shared" si="250"/>
        <v>0</v>
      </c>
      <c r="CP120" s="922">
        <f t="shared" si="251"/>
        <v>0</v>
      </c>
      <c r="CQ120" s="164" t="str">
        <f t="shared" si="335"/>
        <v/>
      </c>
      <c r="CR120" s="163">
        <f t="shared" si="336"/>
        <v>0</v>
      </c>
      <c r="CS120" s="460">
        <f t="shared" si="252"/>
        <v>0</v>
      </c>
      <c r="CT120" s="860">
        <f t="shared" si="253"/>
        <v>0</v>
      </c>
      <c r="CU120" s="861">
        <f t="shared" si="254"/>
        <v>0</v>
      </c>
      <c r="CV120" s="922">
        <f t="shared" si="255"/>
        <v>0</v>
      </c>
      <c r="CW120" s="164" t="str">
        <f t="shared" si="337"/>
        <v/>
      </c>
      <c r="CX120" s="163">
        <f t="shared" si="338"/>
        <v>0</v>
      </c>
      <c r="CY120" s="460">
        <f t="shared" si="256"/>
        <v>0</v>
      </c>
      <c r="CZ120" s="860">
        <f t="shared" si="257"/>
        <v>0</v>
      </c>
      <c r="DA120" s="861">
        <f t="shared" si="258"/>
        <v>0</v>
      </c>
      <c r="DB120" s="922">
        <f t="shared" si="259"/>
        <v>0</v>
      </c>
      <c r="DC120" s="164" t="str">
        <f t="shared" si="339"/>
        <v/>
      </c>
      <c r="DD120" s="163">
        <f t="shared" si="340"/>
        <v>0</v>
      </c>
      <c r="DE120" s="460">
        <f t="shared" si="260"/>
        <v>0</v>
      </c>
      <c r="DF120" s="860">
        <f t="shared" si="261"/>
        <v>0</v>
      </c>
      <c r="DG120" s="861">
        <f t="shared" si="262"/>
        <v>0</v>
      </c>
      <c r="DH120" s="922">
        <f t="shared" si="263"/>
        <v>0</v>
      </c>
      <c r="DI120" s="164" t="str">
        <f t="shared" si="341"/>
        <v/>
      </c>
      <c r="DJ120" s="163">
        <f t="shared" si="342"/>
        <v>0</v>
      </c>
      <c r="DK120" s="460">
        <f t="shared" si="264"/>
        <v>0</v>
      </c>
      <c r="DL120" s="860">
        <f t="shared" si="265"/>
        <v>0</v>
      </c>
      <c r="DM120" s="861">
        <f t="shared" si="266"/>
        <v>0</v>
      </c>
      <c r="DN120" s="922">
        <f t="shared" si="267"/>
        <v>0</v>
      </c>
      <c r="DO120" s="164" t="str">
        <f t="shared" si="343"/>
        <v/>
      </c>
      <c r="DP120" s="163">
        <f t="shared" si="344"/>
        <v>0</v>
      </c>
      <c r="DQ120" s="460">
        <f t="shared" si="268"/>
        <v>0</v>
      </c>
      <c r="DR120" s="860">
        <f t="shared" si="269"/>
        <v>0</v>
      </c>
      <c r="DS120" s="861">
        <f t="shared" si="270"/>
        <v>0</v>
      </c>
      <c r="DT120" s="922">
        <f t="shared" si="271"/>
        <v>0</v>
      </c>
      <c r="DU120" s="164" t="str">
        <f t="shared" si="345"/>
        <v/>
      </c>
      <c r="DV120" s="163">
        <f t="shared" si="346"/>
        <v>0</v>
      </c>
      <c r="DW120" s="460">
        <f t="shared" si="272"/>
        <v>0</v>
      </c>
      <c r="DX120" s="860">
        <f t="shared" si="273"/>
        <v>0</v>
      </c>
      <c r="DY120" s="861">
        <f t="shared" si="274"/>
        <v>0</v>
      </c>
      <c r="DZ120" s="922">
        <f t="shared" si="275"/>
        <v>0</v>
      </c>
      <c r="EA120" s="164" t="str">
        <f t="shared" si="347"/>
        <v/>
      </c>
      <c r="EB120" s="163">
        <f t="shared" si="348"/>
        <v>0</v>
      </c>
      <c r="EC120" s="460">
        <f t="shared" si="276"/>
        <v>0</v>
      </c>
      <c r="ED120" s="860">
        <f t="shared" si="277"/>
        <v>0</v>
      </c>
      <c r="EE120" s="861">
        <f t="shared" si="278"/>
        <v>0</v>
      </c>
      <c r="EF120" s="922">
        <f t="shared" si="279"/>
        <v>0</v>
      </c>
      <c r="EG120" s="164" t="str">
        <f t="shared" si="280"/>
        <v/>
      </c>
      <c r="EH120" s="163">
        <f t="shared" si="281"/>
        <v>0</v>
      </c>
      <c r="EI120" s="246"/>
      <c r="EJ120" s="246"/>
      <c r="EK120" s="155"/>
      <c r="EL120" s="22"/>
      <c r="EM120" s="163">
        <f t="shared" si="282"/>
        <v>0</v>
      </c>
      <c r="EN120" s="162">
        <f t="shared" si="283"/>
        <v>0</v>
      </c>
      <c r="EO120" s="162">
        <f t="shared" si="284"/>
        <v>0</v>
      </c>
      <c r="EP120" s="162">
        <f t="shared" si="285"/>
        <v>0</v>
      </c>
      <c r="EQ120" s="162">
        <f t="shared" si="286"/>
        <v>0</v>
      </c>
      <c r="ER120" s="162">
        <f t="shared" si="287"/>
        <v>0</v>
      </c>
      <c r="ES120" s="162">
        <f t="shared" si="299"/>
        <v>0</v>
      </c>
      <c r="ET120" s="162">
        <f t="shared" si="288"/>
        <v>0</v>
      </c>
      <c r="EU120" s="162">
        <f t="shared" si="289"/>
        <v>0</v>
      </c>
      <c r="EV120" s="162">
        <f t="shared" si="290"/>
        <v>0</v>
      </c>
      <c r="EW120" s="162">
        <f t="shared" si="291"/>
        <v>0</v>
      </c>
      <c r="EX120" s="162">
        <f t="shared" si="292"/>
        <v>0</v>
      </c>
      <c r="EY120" s="162">
        <f t="shared" si="293"/>
        <v>0</v>
      </c>
      <c r="EZ120" s="162">
        <f t="shared" si="294"/>
        <v>0</v>
      </c>
      <c r="FA120" s="162">
        <f t="shared" si="295"/>
        <v>0</v>
      </c>
      <c r="FB120" s="162">
        <f t="shared" si="296"/>
        <v>0</v>
      </c>
      <c r="FC120" s="22"/>
      <c r="FD120" s="161">
        <f t="shared" si="297"/>
        <v>35</v>
      </c>
      <c r="FE120" s="620">
        <f t="shared" si="298"/>
        <v>0</v>
      </c>
      <c r="FF120" s="160">
        <f>FF5</f>
        <v>50</v>
      </c>
      <c r="FG120" s="159" t="str">
        <f t="shared" si="300"/>
        <v/>
      </c>
      <c r="FH120" s="159" t="str">
        <f t="shared" si="301"/>
        <v/>
      </c>
      <c r="FI120" s="159" t="str">
        <f t="shared" si="302"/>
        <v/>
      </c>
      <c r="FJ120" s="159" t="str">
        <f t="shared" si="303"/>
        <v/>
      </c>
      <c r="FK120" s="159" t="str">
        <f t="shared" si="304"/>
        <v/>
      </c>
      <c r="FL120" s="159" t="str">
        <f t="shared" si="305"/>
        <v/>
      </c>
      <c r="FM120" s="159" t="str">
        <f t="shared" si="306"/>
        <v/>
      </c>
      <c r="FN120" s="159" t="str">
        <f t="shared" si="307"/>
        <v/>
      </c>
      <c r="FO120" s="159" t="str">
        <f t="shared" si="308"/>
        <v/>
      </c>
      <c r="FP120" s="159" t="str">
        <f t="shared" si="309"/>
        <v/>
      </c>
      <c r="FQ120" s="159" t="str">
        <f t="shared" si="310"/>
        <v/>
      </c>
      <c r="FR120" s="159" t="str">
        <f t="shared" si="311"/>
        <v/>
      </c>
      <c r="FS120" s="159" t="str">
        <f t="shared" si="312"/>
        <v/>
      </c>
      <c r="FT120" s="159" t="str">
        <f t="shared" si="313"/>
        <v/>
      </c>
      <c r="FU120" s="159" t="str">
        <f t="shared" si="314"/>
        <v/>
      </c>
      <c r="FV120" s="159" t="str">
        <f t="shared" si="315"/>
        <v/>
      </c>
      <c r="FW120" s="158"/>
      <c r="FX120" s="732">
        <f t="shared" si="316"/>
        <v>50</v>
      </c>
      <c r="FY120" s="732">
        <f t="shared" si="317"/>
        <v>50</v>
      </c>
      <c r="FZ120" s="732">
        <f t="shared" si="318"/>
        <v>50</v>
      </c>
      <c r="GA120" s="732">
        <f t="shared" si="319"/>
        <v>50</v>
      </c>
      <c r="GB120" s="732">
        <f t="shared" si="320"/>
        <v>50</v>
      </c>
      <c r="GC120" s="732">
        <f t="shared" si="321"/>
        <v>50</v>
      </c>
      <c r="GD120" s="732">
        <f t="shared" si="322"/>
        <v>50</v>
      </c>
      <c r="GE120" s="732">
        <f t="shared" si="323"/>
        <v>50</v>
      </c>
      <c r="GF120" s="732">
        <f t="shared" si="324"/>
        <v>50</v>
      </c>
      <c r="GG120" s="732">
        <f t="shared" si="325"/>
        <v>50</v>
      </c>
      <c r="GH120" s="732">
        <f t="shared" si="326"/>
        <v>50</v>
      </c>
      <c r="GI120" s="732">
        <f t="shared" si="327"/>
        <v>50</v>
      </c>
      <c r="GJ120" s="732">
        <f t="shared" si="328"/>
        <v>50</v>
      </c>
      <c r="GK120" s="732">
        <f t="shared" si="329"/>
        <v>50</v>
      </c>
      <c r="GL120" s="732">
        <f t="shared" si="330"/>
        <v>50</v>
      </c>
      <c r="GM120" s="732">
        <f t="shared" si="331"/>
        <v>50</v>
      </c>
      <c r="GN120" s="734">
        <v>113</v>
      </c>
      <c r="GO120" s="155"/>
      <c r="GQ120" s="19"/>
      <c r="GR120" s="279"/>
      <c r="GS120" s="407" t="s">
        <v>659</v>
      </c>
      <c r="GT120" s="279"/>
      <c r="GU120" s="279"/>
      <c r="GV120" s="279"/>
      <c r="GW120" s="279"/>
      <c r="GX120" s="279"/>
      <c r="GY120" s="279"/>
      <c r="GZ120" s="279"/>
      <c r="HA120" s="279"/>
      <c r="HB120" s="279"/>
      <c r="HC120" s="279"/>
      <c r="HD120" s="279"/>
      <c r="HE120" s="279"/>
      <c r="HF120" s="279"/>
      <c r="HG120" s="279"/>
      <c r="HH120" s="19"/>
      <c r="HI120" s="391" t="s">
        <v>1</v>
      </c>
      <c r="HJ120" s="8"/>
      <c r="HK120" s="273"/>
      <c r="HL120" s="611"/>
      <c r="HM120" s="611"/>
      <c r="HN120" s="611"/>
      <c r="HO120" s="611"/>
      <c r="HP120" s="611"/>
      <c r="HQ120" s="612"/>
      <c r="HR120" s="612"/>
      <c r="HS120" s="612"/>
      <c r="HT120" s="612"/>
      <c r="HU120" s="612"/>
      <c r="HV120" s="612"/>
      <c r="HW120" s="612"/>
      <c r="HX120" s="612"/>
      <c r="HY120" s="612"/>
      <c r="HZ120" s="612"/>
      <c r="IA120" s="273"/>
      <c r="IB120" s="273"/>
      <c r="IC120" s="273"/>
      <c r="ID120" s="273"/>
      <c r="IE120" s="273"/>
      <c r="IF120" s="273"/>
      <c r="IG120" s="19"/>
    </row>
    <row r="121" spans="1:241" s="20" customFormat="1" ht="39.950000000000003" customHeight="1" x14ac:dyDescent="0.25">
      <c r="A121" s="27">
        <f>ROW()</f>
        <v>121</v>
      </c>
      <c r="B121" s="342" t="str">
        <f>IF(C121="I","",IF(ISBLANK(D121),"",IF(ISTEXT(D121),LARGE(B18:B120,1)+1,0)))</f>
        <v/>
      </c>
      <c r="C121" s="344"/>
      <c r="D121" s="173"/>
      <c r="E121" s="664"/>
      <c r="F121" s="171"/>
      <c r="G121" s="856"/>
      <c r="H121" s="857"/>
      <c r="I121" s="707"/>
      <c r="J121" s="919">
        <f t="shared" si="187"/>
        <v>0</v>
      </c>
      <c r="K121" s="707"/>
      <c r="L121" s="919">
        <f t="shared" si="188"/>
        <v>0</v>
      </c>
      <c r="M121" s="707"/>
      <c r="N121" s="919">
        <f t="shared" si="189"/>
        <v>0</v>
      </c>
      <c r="O121" s="707"/>
      <c r="P121" s="919">
        <f t="shared" si="190"/>
        <v>0</v>
      </c>
      <c r="Q121" s="707"/>
      <c r="R121" s="919">
        <f t="shared" si="191"/>
        <v>0</v>
      </c>
      <c r="S121" s="707"/>
      <c r="T121" s="919">
        <f t="shared" si="192"/>
        <v>0</v>
      </c>
      <c r="U121" s="707"/>
      <c r="V121" s="919">
        <f t="shared" si="193"/>
        <v>0</v>
      </c>
      <c r="W121" s="707"/>
      <c r="X121" s="919">
        <f t="shared" si="356"/>
        <v>0</v>
      </c>
      <c r="Y121" s="707"/>
      <c r="Z121" s="919">
        <f t="shared" si="195"/>
        <v>0</v>
      </c>
      <c r="AA121" s="707"/>
      <c r="AB121" s="919">
        <f t="shared" si="196"/>
        <v>0</v>
      </c>
      <c r="AC121" s="707"/>
      <c r="AD121" s="919">
        <f t="shared" si="355"/>
        <v>0</v>
      </c>
      <c r="AE121" s="707"/>
      <c r="AF121" s="919">
        <f t="shared" si="198"/>
        <v>0</v>
      </c>
      <c r="AG121" s="707"/>
      <c r="AH121" s="919">
        <f t="shared" si="199"/>
        <v>0</v>
      </c>
      <c r="AI121" s="707"/>
      <c r="AJ121" s="919">
        <f t="shared" si="200"/>
        <v>0</v>
      </c>
      <c r="AK121" s="707"/>
      <c r="AL121" s="919">
        <f t="shared" si="357"/>
        <v>0</v>
      </c>
      <c r="AM121" s="707"/>
      <c r="AN121" s="916">
        <f t="shared" si="354"/>
        <v>0</v>
      </c>
      <c r="AO121" s="178">
        <f>AO6</f>
        <v>35</v>
      </c>
      <c r="AP121" s="964">
        <f t="shared" si="201"/>
        <v>0</v>
      </c>
      <c r="AQ121" s="926">
        <f t="shared" si="202"/>
        <v>0</v>
      </c>
      <c r="AR121" s="860">
        <f t="shared" si="203"/>
        <v>0</v>
      </c>
      <c r="AS121" s="861">
        <f t="shared" si="204"/>
        <v>0</v>
      </c>
      <c r="AT121" s="922">
        <f t="shared" si="205"/>
        <v>0</v>
      </c>
      <c r="AU121" s="164" t="str">
        <f t="shared" si="206"/>
        <v/>
      </c>
      <c r="AV121" s="163">
        <f t="shared" si="207"/>
        <v>0</v>
      </c>
      <c r="AW121" s="460">
        <f t="shared" si="208"/>
        <v>0</v>
      </c>
      <c r="AX121" s="860">
        <f t="shared" si="209"/>
        <v>0</v>
      </c>
      <c r="AY121" s="861">
        <f t="shared" si="210"/>
        <v>0</v>
      </c>
      <c r="AZ121" s="922">
        <f t="shared" si="211"/>
        <v>0</v>
      </c>
      <c r="BA121" s="164" t="str">
        <f t="shared" si="212"/>
        <v/>
      </c>
      <c r="BB121" s="163">
        <f t="shared" si="213"/>
        <v>0</v>
      </c>
      <c r="BC121" s="460">
        <f t="shared" si="214"/>
        <v>0</v>
      </c>
      <c r="BD121" s="860">
        <f t="shared" si="215"/>
        <v>0</v>
      </c>
      <c r="BE121" s="861">
        <f t="shared" si="216"/>
        <v>0</v>
      </c>
      <c r="BF121" s="922">
        <f t="shared" si="217"/>
        <v>0</v>
      </c>
      <c r="BG121" s="164" t="str">
        <f t="shared" si="218"/>
        <v/>
      </c>
      <c r="BH121" s="163">
        <f t="shared" si="219"/>
        <v>0</v>
      </c>
      <c r="BI121" s="460">
        <f t="shared" si="220"/>
        <v>0</v>
      </c>
      <c r="BJ121" s="860">
        <f t="shared" si="221"/>
        <v>0</v>
      </c>
      <c r="BK121" s="861">
        <f t="shared" si="222"/>
        <v>0</v>
      </c>
      <c r="BL121" s="922">
        <f t="shared" si="223"/>
        <v>0</v>
      </c>
      <c r="BM121" s="164" t="str">
        <f t="shared" si="224"/>
        <v/>
      </c>
      <c r="BN121" s="163">
        <f t="shared" si="225"/>
        <v>0</v>
      </c>
      <c r="BO121" s="460">
        <f t="shared" si="226"/>
        <v>0</v>
      </c>
      <c r="BP121" s="860">
        <f t="shared" si="227"/>
        <v>0</v>
      </c>
      <c r="BQ121" s="861">
        <f t="shared" si="228"/>
        <v>0</v>
      </c>
      <c r="BR121" s="922">
        <f t="shared" si="229"/>
        <v>0</v>
      </c>
      <c r="BS121" s="164" t="str">
        <f t="shared" si="230"/>
        <v/>
      </c>
      <c r="BT121" s="163">
        <f t="shared" si="231"/>
        <v>0</v>
      </c>
      <c r="BU121" s="460">
        <f t="shared" si="232"/>
        <v>0</v>
      </c>
      <c r="BV121" s="860">
        <f t="shared" si="233"/>
        <v>0</v>
      </c>
      <c r="BW121" s="861">
        <f t="shared" si="234"/>
        <v>0</v>
      </c>
      <c r="BX121" s="922">
        <f t="shared" si="235"/>
        <v>0</v>
      </c>
      <c r="BY121" s="164" t="str">
        <f t="shared" si="236"/>
        <v/>
      </c>
      <c r="BZ121" s="163">
        <f t="shared" si="237"/>
        <v>0</v>
      </c>
      <c r="CA121" s="460">
        <f t="shared" si="238"/>
        <v>0</v>
      </c>
      <c r="CB121" s="860">
        <f t="shared" si="239"/>
        <v>0</v>
      </c>
      <c r="CC121" s="861">
        <f t="shared" si="240"/>
        <v>0</v>
      </c>
      <c r="CD121" s="922">
        <f t="shared" si="241"/>
        <v>0</v>
      </c>
      <c r="CE121" s="164" t="str">
        <f t="shared" si="242"/>
        <v/>
      </c>
      <c r="CF121" s="163">
        <f t="shared" si="243"/>
        <v>0</v>
      </c>
      <c r="CG121" s="460">
        <f t="shared" si="244"/>
        <v>0</v>
      </c>
      <c r="CH121" s="860">
        <f t="shared" si="245"/>
        <v>0</v>
      </c>
      <c r="CI121" s="861">
        <f t="shared" si="246"/>
        <v>0</v>
      </c>
      <c r="CJ121" s="922">
        <f t="shared" si="247"/>
        <v>0</v>
      </c>
      <c r="CK121" s="164" t="str">
        <f t="shared" si="333"/>
        <v/>
      </c>
      <c r="CL121" s="163">
        <f t="shared" si="334"/>
        <v>0</v>
      </c>
      <c r="CM121" s="460">
        <f t="shared" si="248"/>
        <v>0</v>
      </c>
      <c r="CN121" s="860">
        <f t="shared" si="249"/>
        <v>0</v>
      </c>
      <c r="CO121" s="861">
        <f t="shared" si="250"/>
        <v>0</v>
      </c>
      <c r="CP121" s="922">
        <f t="shared" si="251"/>
        <v>0</v>
      </c>
      <c r="CQ121" s="164" t="str">
        <f t="shared" si="335"/>
        <v/>
      </c>
      <c r="CR121" s="163">
        <f t="shared" si="336"/>
        <v>0</v>
      </c>
      <c r="CS121" s="460">
        <f t="shared" si="252"/>
        <v>0</v>
      </c>
      <c r="CT121" s="860">
        <f t="shared" si="253"/>
        <v>0</v>
      </c>
      <c r="CU121" s="861">
        <f t="shared" si="254"/>
        <v>0</v>
      </c>
      <c r="CV121" s="922">
        <f t="shared" si="255"/>
        <v>0</v>
      </c>
      <c r="CW121" s="164" t="str">
        <f t="shared" si="337"/>
        <v/>
      </c>
      <c r="CX121" s="163">
        <f t="shared" si="338"/>
        <v>0</v>
      </c>
      <c r="CY121" s="460">
        <f t="shared" si="256"/>
        <v>0</v>
      </c>
      <c r="CZ121" s="860">
        <f t="shared" si="257"/>
        <v>0</v>
      </c>
      <c r="DA121" s="861">
        <f t="shared" si="258"/>
        <v>0</v>
      </c>
      <c r="DB121" s="922">
        <f t="shared" si="259"/>
        <v>0</v>
      </c>
      <c r="DC121" s="164" t="str">
        <f t="shared" si="339"/>
        <v/>
      </c>
      <c r="DD121" s="163">
        <f t="shared" si="340"/>
        <v>0</v>
      </c>
      <c r="DE121" s="460">
        <f t="shared" si="260"/>
        <v>0</v>
      </c>
      <c r="DF121" s="860">
        <f t="shared" si="261"/>
        <v>0</v>
      </c>
      <c r="DG121" s="861">
        <f t="shared" si="262"/>
        <v>0</v>
      </c>
      <c r="DH121" s="922">
        <f t="shared" si="263"/>
        <v>0</v>
      </c>
      <c r="DI121" s="164" t="str">
        <f t="shared" si="341"/>
        <v/>
      </c>
      <c r="DJ121" s="163">
        <f t="shared" si="342"/>
        <v>0</v>
      </c>
      <c r="DK121" s="460">
        <f t="shared" si="264"/>
        <v>0</v>
      </c>
      <c r="DL121" s="860">
        <f t="shared" si="265"/>
        <v>0</v>
      </c>
      <c r="DM121" s="861">
        <f t="shared" si="266"/>
        <v>0</v>
      </c>
      <c r="DN121" s="922">
        <f t="shared" si="267"/>
        <v>0</v>
      </c>
      <c r="DO121" s="164" t="str">
        <f t="shared" si="343"/>
        <v/>
      </c>
      <c r="DP121" s="163">
        <f t="shared" si="344"/>
        <v>0</v>
      </c>
      <c r="DQ121" s="460">
        <f t="shared" si="268"/>
        <v>0</v>
      </c>
      <c r="DR121" s="860">
        <f t="shared" si="269"/>
        <v>0</v>
      </c>
      <c r="DS121" s="861">
        <f t="shared" si="270"/>
        <v>0</v>
      </c>
      <c r="DT121" s="922">
        <f t="shared" si="271"/>
        <v>0</v>
      </c>
      <c r="DU121" s="164" t="str">
        <f t="shared" si="345"/>
        <v/>
      </c>
      <c r="DV121" s="163">
        <f t="shared" si="346"/>
        <v>0</v>
      </c>
      <c r="DW121" s="460">
        <f t="shared" si="272"/>
        <v>0</v>
      </c>
      <c r="DX121" s="860">
        <f t="shared" si="273"/>
        <v>0</v>
      </c>
      <c r="DY121" s="861">
        <f t="shared" si="274"/>
        <v>0</v>
      </c>
      <c r="DZ121" s="922">
        <f t="shared" si="275"/>
        <v>0</v>
      </c>
      <c r="EA121" s="164" t="str">
        <f t="shared" si="347"/>
        <v/>
      </c>
      <c r="EB121" s="163">
        <f t="shared" si="348"/>
        <v>0</v>
      </c>
      <c r="EC121" s="460">
        <f t="shared" si="276"/>
        <v>0</v>
      </c>
      <c r="ED121" s="860">
        <f t="shared" si="277"/>
        <v>0</v>
      </c>
      <c r="EE121" s="861">
        <f t="shared" si="278"/>
        <v>0</v>
      </c>
      <c r="EF121" s="922">
        <f t="shared" si="279"/>
        <v>0</v>
      </c>
      <c r="EG121" s="164" t="str">
        <f t="shared" si="280"/>
        <v/>
      </c>
      <c r="EH121" s="163">
        <f t="shared" si="281"/>
        <v>0</v>
      </c>
      <c r="EI121" s="246"/>
      <c r="EJ121" s="246"/>
      <c r="EK121" s="155"/>
      <c r="EL121" s="22"/>
      <c r="EM121" s="163">
        <f t="shared" si="282"/>
        <v>0</v>
      </c>
      <c r="EN121" s="162">
        <f t="shared" si="283"/>
        <v>0</v>
      </c>
      <c r="EO121" s="162">
        <f t="shared" si="284"/>
        <v>0</v>
      </c>
      <c r="EP121" s="162">
        <f t="shared" si="285"/>
        <v>0</v>
      </c>
      <c r="EQ121" s="162">
        <f t="shared" si="286"/>
        <v>0</v>
      </c>
      <c r="ER121" s="162">
        <f t="shared" si="287"/>
        <v>0</v>
      </c>
      <c r="ES121" s="162">
        <f t="shared" si="299"/>
        <v>0</v>
      </c>
      <c r="ET121" s="162">
        <f t="shared" si="288"/>
        <v>0</v>
      </c>
      <c r="EU121" s="162">
        <f t="shared" si="289"/>
        <v>0</v>
      </c>
      <c r="EV121" s="162">
        <f t="shared" si="290"/>
        <v>0</v>
      </c>
      <c r="EW121" s="162">
        <f t="shared" si="291"/>
        <v>0</v>
      </c>
      <c r="EX121" s="162">
        <f t="shared" si="292"/>
        <v>0</v>
      </c>
      <c r="EY121" s="162">
        <f t="shared" si="293"/>
        <v>0</v>
      </c>
      <c r="EZ121" s="162">
        <f t="shared" si="294"/>
        <v>0</v>
      </c>
      <c r="FA121" s="162">
        <f t="shared" si="295"/>
        <v>0</v>
      </c>
      <c r="FB121" s="162">
        <f t="shared" si="296"/>
        <v>0</v>
      </c>
      <c r="FC121" s="22"/>
      <c r="FD121" s="161">
        <f t="shared" si="297"/>
        <v>35</v>
      </c>
      <c r="FE121" s="620">
        <f t="shared" si="298"/>
        <v>0</v>
      </c>
      <c r="FF121" s="160">
        <f>FF5</f>
        <v>50</v>
      </c>
      <c r="FG121" s="159" t="str">
        <f t="shared" si="300"/>
        <v/>
      </c>
      <c r="FH121" s="159" t="str">
        <f t="shared" si="301"/>
        <v/>
      </c>
      <c r="FI121" s="159" t="str">
        <f t="shared" si="302"/>
        <v/>
      </c>
      <c r="FJ121" s="159" t="str">
        <f t="shared" si="303"/>
        <v/>
      </c>
      <c r="FK121" s="159" t="str">
        <f t="shared" si="304"/>
        <v/>
      </c>
      <c r="FL121" s="159" t="str">
        <f t="shared" si="305"/>
        <v/>
      </c>
      <c r="FM121" s="159" t="str">
        <f t="shared" si="306"/>
        <v/>
      </c>
      <c r="FN121" s="159" t="str">
        <f t="shared" si="307"/>
        <v/>
      </c>
      <c r="FO121" s="159" t="str">
        <f t="shared" si="308"/>
        <v/>
      </c>
      <c r="FP121" s="159" t="str">
        <f t="shared" si="309"/>
        <v/>
      </c>
      <c r="FQ121" s="159" t="str">
        <f t="shared" si="310"/>
        <v/>
      </c>
      <c r="FR121" s="159" t="str">
        <f t="shared" si="311"/>
        <v/>
      </c>
      <c r="FS121" s="159" t="str">
        <f t="shared" si="312"/>
        <v/>
      </c>
      <c r="FT121" s="159" t="str">
        <f t="shared" si="313"/>
        <v/>
      </c>
      <c r="FU121" s="159" t="str">
        <f t="shared" si="314"/>
        <v/>
      </c>
      <c r="FV121" s="159" t="str">
        <f t="shared" si="315"/>
        <v/>
      </c>
      <c r="FW121" s="158"/>
      <c r="FX121" s="732">
        <f t="shared" si="316"/>
        <v>50</v>
      </c>
      <c r="FY121" s="732">
        <f t="shared" si="317"/>
        <v>50</v>
      </c>
      <c r="FZ121" s="732">
        <f t="shared" si="318"/>
        <v>50</v>
      </c>
      <c r="GA121" s="732">
        <f t="shared" si="319"/>
        <v>50</v>
      </c>
      <c r="GB121" s="732">
        <f t="shared" si="320"/>
        <v>50</v>
      </c>
      <c r="GC121" s="732">
        <f t="shared" si="321"/>
        <v>50</v>
      </c>
      <c r="GD121" s="732">
        <f t="shared" si="322"/>
        <v>50</v>
      </c>
      <c r="GE121" s="732">
        <f t="shared" si="323"/>
        <v>50</v>
      </c>
      <c r="GF121" s="732">
        <f t="shared" si="324"/>
        <v>50</v>
      </c>
      <c r="GG121" s="732">
        <f t="shared" si="325"/>
        <v>50</v>
      </c>
      <c r="GH121" s="732">
        <f t="shared" si="326"/>
        <v>50</v>
      </c>
      <c r="GI121" s="732">
        <f t="shared" si="327"/>
        <v>50</v>
      </c>
      <c r="GJ121" s="732">
        <f t="shared" si="328"/>
        <v>50</v>
      </c>
      <c r="GK121" s="732">
        <f t="shared" si="329"/>
        <v>50</v>
      </c>
      <c r="GL121" s="732">
        <f t="shared" si="330"/>
        <v>50</v>
      </c>
      <c r="GM121" s="732">
        <f t="shared" si="331"/>
        <v>50</v>
      </c>
      <c r="GN121" s="734">
        <v>114</v>
      </c>
      <c r="GO121" s="155"/>
      <c r="GQ121" s="19"/>
      <c r="GR121" s="279"/>
      <c r="GS121" s="407" t="s">
        <v>546</v>
      </c>
      <c r="GT121" s="495">
        <v>20</v>
      </c>
      <c r="GU121" s="493" t="s">
        <v>366</v>
      </c>
      <c r="GV121" s="279"/>
      <c r="GW121" s="495">
        <v>12</v>
      </c>
      <c r="GX121" s="493" t="s">
        <v>366</v>
      </c>
      <c r="GY121" s="279"/>
      <c r="GZ121" s="279"/>
      <c r="HA121" s="279"/>
      <c r="HB121" s="279"/>
      <c r="HC121" s="279"/>
      <c r="HD121" s="279"/>
      <c r="HE121" s="279"/>
      <c r="HF121" s="279"/>
      <c r="HG121" s="279"/>
      <c r="HH121" s="19"/>
      <c r="HI121" s="608"/>
      <c r="HJ121" s="608"/>
      <c r="HK121" s="608"/>
      <c r="HL121" s="609"/>
      <c r="HM121" s="608"/>
      <c r="HN121" s="610"/>
      <c r="HO121" s="610"/>
      <c r="HP121" s="610"/>
      <c r="HQ121" s="610"/>
      <c r="HR121" s="610"/>
      <c r="HS121" s="610"/>
      <c r="HT121" s="610"/>
      <c r="HU121" s="610"/>
      <c r="HV121" s="610"/>
      <c r="HW121" s="610"/>
      <c r="HX121" s="610"/>
      <c r="HY121" s="610"/>
      <c r="HZ121" s="610"/>
      <c r="IA121" s="610"/>
      <c r="IB121" s="610"/>
      <c r="IC121" s="610"/>
      <c r="ID121" s="610"/>
      <c r="IE121" s="610"/>
      <c r="IF121" s="610"/>
      <c r="IG121" s="19"/>
    </row>
    <row r="122" spans="1:241" s="20" customFormat="1" ht="39.950000000000003" customHeight="1" x14ac:dyDescent="0.25">
      <c r="A122" s="27">
        <f>ROW()</f>
        <v>122</v>
      </c>
      <c r="B122" s="342" t="str">
        <f>IF(C122="I","",IF(ISBLANK(D122),"",IF(ISTEXT(D122),LARGE(B18:B121,1)+1,0)))</f>
        <v/>
      </c>
      <c r="C122" s="344"/>
      <c r="D122" s="173"/>
      <c r="E122" s="664"/>
      <c r="F122" s="171"/>
      <c r="G122" s="856"/>
      <c r="H122" s="857"/>
      <c r="I122" s="707"/>
      <c r="J122" s="919">
        <f t="shared" si="187"/>
        <v>0</v>
      </c>
      <c r="K122" s="707"/>
      <c r="L122" s="919">
        <f t="shared" si="188"/>
        <v>0</v>
      </c>
      <c r="M122" s="707"/>
      <c r="N122" s="919">
        <f t="shared" si="189"/>
        <v>0</v>
      </c>
      <c r="O122" s="707"/>
      <c r="P122" s="919">
        <f t="shared" si="190"/>
        <v>0</v>
      </c>
      <c r="Q122" s="707"/>
      <c r="R122" s="919">
        <f t="shared" si="191"/>
        <v>0</v>
      </c>
      <c r="S122" s="707"/>
      <c r="T122" s="919">
        <f t="shared" si="192"/>
        <v>0</v>
      </c>
      <c r="U122" s="707"/>
      <c r="V122" s="919">
        <f t="shared" si="193"/>
        <v>0</v>
      </c>
      <c r="W122" s="707"/>
      <c r="X122" s="919">
        <f t="shared" si="356"/>
        <v>0</v>
      </c>
      <c r="Y122" s="707"/>
      <c r="Z122" s="919">
        <f t="shared" si="195"/>
        <v>0</v>
      </c>
      <c r="AA122" s="707"/>
      <c r="AB122" s="919">
        <f t="shared" si="196"/>
        <v>0</v>
      </c>
      <c r="AC122" s="707"/>
      <c r="AD122" s="919">
        <f t="shared" ref="AD122:AD144" si="358">EW122</f>
        <v>0</v>
      </c>
      <c r="AE122" s="707"/>
      <c r="AF122" s="919">
        <f t="shared" si="198"/>
        <v>0</v>
      </c>
      <c r="AG122" s="707"/>
      <c r="AH122" s="919">
        <f t="shared" si="199"/>
        <v>0</v>
      </c>
      <c r="AI122" s="707"/>
      <c r="AJ122" s="919">
        <f t="shared" si="200"/>
        <v>0</v>
      </c>
      <c r="AK122" s="707"/>
      <c r="AL122" s="919">
        <f t="shared" si="357"/>
        <v>0</v>
      </c>
      <c r="AM122" s="707"/>
      <c r="AN122" s="916">
        <f t="shared" si="354"/>
        <v>0</v>
      </c>
      <c r="AO122" s="178">
        <f>AO6</f>
        <v>35</v>
      </c>
      <c r="AP122" s="964">
        <f t="shared" si="201"/>
        <v>0</v>
      </c>
      <c r="AQ122" s="926">
        <f t="shared" si="202"/>
        <v>0</v>
      </c>
      <c r="AR122" s="860">
        <f t="shared" si="203"/>
        <v>0</v>
      </c>
      <c r="AS122" s="861">
        <f t="shared" si="204"/>
        <v>0</v>
      </c>
      <c r="AT122" s="922">
        <f t="shared" si="205"/>
        <v>0</v>
      </c>
      <c r="AU122" s="164" t="str">
        <f t="shared" si="206"/>
        <v/>
      </c>
      <c r="AV122" s="163">
        <f t="shared" si="207"/>
        <v>0</v>
      </c>
      <c r="AW122" s="460">
        <f t="shared" si="208"/>
        <v>0</v>
      </c>
      <c r="AX122" s="860">
        <f t="shared" si="209"/>
        <v>0</v>
      </c>
      <c r="AY122" s="861">
        <f t="shared" si="210"/>
        <v>0</v>
      </c>
      <c r="AZ122" s="922">
        <f t="shared" si="211"/>
        <v>0</v>
      </c>
      <c r="BA122" s="164" t="str">
        <f t="shared" si="212"/>
        <v/>
      </c>
      <c r="BB122" s="163">
        <f t="shared" si="213"/>
        <v>0</v>
      </c>
      <c r="BC122" s="460">
        <f t="shared" si="214"/>
        <v>0</v>
      </c>
      <c r="BD122" s="860">
        <f t="shared" si="215"/>
        <v>0</v>
      </c>
      <c r="BE122" s="861">
        <f t="shared" si="216"/>
        <v>0</v>
      </c>
      <c r="BF122" s="922">
        <f t="shared" si="217"/>
        <v>0</v>
      </c>
      <c r="BG122" s="164" t="str">
        <f t="shared" si="218"/>
        <v/>
      </c>
      <c r="BH122" s="163">
        <f t="shared" si="219"/>
        <v>0</v>
      </c>
      <c r="BI122" s="460">
        <f t="shared" si="220"/>
        <v>0</v>
      </c>
      <c r="BJ122" s="860">
        <f t="shared" si="221"/>
        <v>0</v>
      </c>
      <c r="BK122" s="861">
        <f t="shared" si="222"/>
        <v>0</v>
      </c>
      <c r="BL122" s="922">
        <f t="shared" si="223"/>
        <v>0</v>
      </c>
      <c r="BM122" s="164" t="str">
        <f t="shared" si="224"/>
        <v/>
      </c>
      <c r="BN122" s="163">
        <f t="shared" si="225"/>
        <v>0</v>
      </c>
      <c r="BO122" s="460">
        <f t="shared" si="226"/>
        <v>0</v>
      </c>
      <c r="BP122" s="860">
        <f t="shared" si="227"/>
        <v>0</v>
      </c>
      <c r="BQ122" s="861">
        <f t="shared" si="228"/>
        <v>0</v>
      </c>
      <c r="BR122" s="922">
        <f t="shared" si="229"/>
        <v>0</v>
      </c>
      <c r="BS122" s="164" t="str">
        <f t="shared" si="230"/>
        <v/>
      </c>
      <c r="BT122" s="163">
        <f t="shared" si="231"/>
        <v>0</v>
      </c>
      <c r="BU122" s="460">
        <f t="shared" si="232"/>
        <v>0</v>
      </c>
      <c r="BV122" s="860">
        <f t="shared" si="233"/>
        <v>0</v>
      </c>
      <c r="BW122" s="861">
        <f t="shared" si="234"/>
        <v>0</v>
      </c>
      <c r="BX122" s="922">
        <f t="shared" si="235"/>
        <v>0</v>
      </c>
      <c r="BY122" s="164" t="str">
        <f t="shared" si="236"/>
        <v/>
      </c>
      <c r="BZ122" s="163">
        <f t="shared" si="237"/>
        <v>0</v>
      </c>
      <c r="CA122" s="460">
        <f t="shared" si="238"/>
        <v>0</v>
      </c>
      <c r="CB122" s="860">
        <f t="shared" si="239"/>
        <v>0</v>
      </c>
      <c r="CC122" s="861">
        <f t="shared" si="240"/>
        <v>0</v>
      </c>
      <c r="CD122" s="922">
        <f t="shared" si="241"/>
        <v>0</v>
      </c>
      <c r="CE122" s="164" t="str">
        <f t="shared" si="242"/>
        <v/>
      </c>
      <c r="CF122" s="163">
        <f t="shared" si="243"/>
        <v>0</v>
      </c>
      <c r="CG122" s="460">
        <f t="shared" si="244"/>
        <v>0</v>
      </c>
      <c r="CH122" s="860">
        <f t="shared" si="245"/>
        <v>0</v>
      </c>
      <c r="CI122" s="861">
        <f t="shared" si="246"/>
        <v>0</v>
      </c>
      <c r="CJ122" s="922">
        <f t="shared" si="247"/>
        <v>0</v>
      </c>
      <c r="CK122" s="164" t="str">
        <f t="shared" si="333"/>
        <v/>
      </c>
      <c r="CL122" s="163">
        <f t="shared" si="334"/>
        <v>0</v>
      </c>
      <c r="CM122" s="460">
        <f t="shared" si="248"/>
        <v>0</v>
      </c>
      <c r="CN122" s="860">
        <f t="shared" si="249"/>
        <v>0</v>
      </c>
      <c r="CO122" s="861">
        <f t="shared" si="250"/>
        <v>0</v>
      </c>
      <c r="CP122" s="922">
        <f t="shared" si="251"/>
        <v>0</v>
      </c>
      <c r="CQ122" s="164" t="str">
        <f t="shared" si="335"/>
        <v/>
      </c>
      <c r="CR122" s="163">
        <f t="shared" si="336"/>
        <v>0</v>
      </c>
      <c r="CS122" s="460">
        <f t="shared" si="252"/>
        <v>0</v>
      </c>
      <c r="CT122" s="860">
        <f t="shared" si="253"/>
        <v>0</v>
      </c>
      <c r="CU122" s="861">
        <f t="shared" si="254"/>
        <v>0</v>
      </c>
      <c r="CV122" s="922">
        <f t="shared" si="255"/>
        <v>0</v>
      </c>
      <c r="CW122" s="164" t="str">
        <f t="shared" si="337"/>
        <v/>
      </c>
      <c r="CX122" s="163">
        <f t="shared" si="338"/>
        <v>0</v>
      </c>
      <c r="CY122" s="460">
        <f t="shared" si="256"/>
        <v>0</v>
      </c>
      <c r="CZ122" s="860">
        <f t="shared" si="257"/>
        <v>0</v>
      </c>
      <c r="DA122" s="861">
        <f t="shared" si="258"/>
        <v>0</v>
      </c>
      <c r="DB122" s="922">
        <f t="shared" si="259"/>
        <v>0</v>
      </c>
      <c r="DC122" s="164" t="str">
        <f t="shared" si="339"/>
        <v/>
      </c>
      <c r="DD122" s="163">
        <f t="shared" si="340"/>
        <v>0</v>
      </c>
      <c r="DE122" s="460">
        <f t="shared" si="260"/>
        <v>0</v>
      </c>
      <c r="DF122" s="860">
        <f t="shared" si="261"/>
        <v>0</v>
      </c>
      <c r="DG122" s="861">
        <f t="shared" si="262"/>
        <v>0</v>
      </c>
      <c r="DH122" s="922">
        <f t="shared" si="263"/>
        <v>0</v>
      </c>
      <c r="DI122" s="164" t="str">
        <f t="shared" si="341"/>
        <v/>
      </c>
      <c r="DJ122" s="163">
        <f t="shared" si="342"/>
        <v>0</v>
      </c>
      <c r="DK122" s="460">
        <f t="shared" si="264"/>
        <v>0</v>
      </c>
      <c r="DL122" s="860">
        <f t="shared" si="265"/>
        <v>0</v>
      </c>
      <c r="DM122" s="861">
        <f t="shared" si="266"/>
        <v>0</v>
      </c>
      <c r="DN122" s="922">
        <f t="shared" si="267"/>
        <v>0</v>
      </c>
      <c r="DO122" s="164" t="str">
        <f t="shared" si="343"/>
        <v/>
      </c>
      <c r="DP122" s="163">
        <f t="shared" si="344"/>
        <v>0</v>
      </c>
      <c r="DQ122" s="460">
        <f t="shared" si="268"/>
        <v>0</v>
      </c>
      <c r="DR122" s="860">
        <f t="shared" si="269"/>
        <v>0</v>
      </c>
      <c r="DS122" s="861">
        <f t="shared" si="270"/>
        <v>0</v>
      </c>
      <c r="DT122" s="922">
        <f t="shared" si="271"/>
        <v>0</v>
      </c>
      <c r="DU122" s="164" t="str">
        <f t="shared" si="345"/>
        <v/>
      </c>
      <c r="DV122" s="163">
        <f t="shared" si="346"/>
        <v>0</v>
      </c>
      <c r="DW122" s="460">
        <f t="shared" si="272"/>
        <v>0</v>
      </c>
      <c r="DX122" s="860">
        <f t="shared" si="273"/>
        <v>0</v>
      </c>
      <c r="DY122" s="861">
        <f t="shared" si="274"/>
        <v>0</v>
      </c>
      <c r="DZ122" s="922">
        <f t="shared" si="275"/>
        <v>0</v>
      </c>
      <c r="EA122" s="164" t="str">
        <f t="shared" si="347"/>
        <v/>
      </c>
      <c r="EB122" s="163">
        <f t="shared" si="348"/>
        <v>0</v>
      </c>
      <c r="EC122" s="460">
        <f t="shared" si="276"/>
        <v>0</v>
      </c>
      <c r="ED122" s="860">
        <f t="shared" si="277"/>
        <v>0</v>
      </c>
      <c r="EE122" s="861">
        <f t="shared" si="278"/>
        <v>0</v>
      </c>
      <c r="EF122" s="922">
        <f t="shared" si="279"/>
        <v>0</v>
      </c>
      <c r="EG122" s="164" t="str">
        <f t="shared" si="280"/>
        <v/>
      </c>
      <c r="EH122" s="163">
        <f t="shared" si="281"/>
        <v>0</v>
      </c>
      <c r="EI122" s="246"/>
      <c r="EJ122" s="246"/>
      <c r="EK122" s="155"/>
      <c r="EL122" s="22"/>
      <c r="EM122" s="163">
        <f t="shared" si="282"/>
        <v>0</v>
      </c>
      <c r="EN122" s="162">
        <f t="shared" si="283"/>
        <v>0</v>
      </c>
      <c r="EO122" s="162">
        <f t="shared" si="284"/>
        <v>0</v>
      </c>
      <c r="EP122" s="162">
        <f t="shared" si="285"/>
        <v>0</v>
      </c>
      <c r="EQ122" s="162">
        <f t="shared" si="286"/>
        <v>0</v>
      </c>
      <c r="ER122" s="162">
        <f t="shared" si="287"/>
        <v>0</v>
      </c>
      <c r="ES122" s="162">
        <f t="shared" si="299"/>
        <v>0</v>
      </c>
      <c r="ET122" s="162">
        <f t="shared" si="288"/>
        <v>0</v>
      </c>
      <c r="EU122" s="162">
        <f t="shared" si="289"/>
        <v>0</v>
      </c>
      <c r="EV122" s="162">
        <f t="shared" si="290"/>
        <v>0</v>
      </c>
      <c r="EW122" s="162">
        <f t="shared" si="291"/>
        <v>0</v>
      </c>
      <c r="EX122" s="162">
        <f t="shared" si="292"/>
        <v>0</v>
      </c>
      <c r="EY122" s="162">
        <f t="shared" si="293"/>
        <v>0</v>
      </c>
      <c r="EZ122" s="162">
        <f t="shared" si="294"/>
        <v>0</v>
      </c>
      <c r="FA122" s="162">
        <f t="shared" si="295"/>
        <v>0</v>
      </c>
      <c r="FB122" s="162">
        <f t="shared" si="296"/>
        <v>0</v>
      </c>
      <c r="FC122" s="22"/>
      <c r="FD122" s="161">
        <f t="shared" si="297"/>
        <v>35</v>
      </c>
      <c r="FE122" s="620">
        <f t="shared" si="298"/>
        <v>0</v>
      </c>
      <c r="FF122" s="160">
        <f>FF5</f>
        <v>50</v>
      </c>
      <c r="FG122" s="159" t="str">
        <f t="shared" si="300"/>
        <v/>
      </c>
      <c r="FH122" s="159" t="str">
        <f t="shared" si="301"/>
        <v/>
      </c>
      <c r="FI122" s="159" t="str">
        <f t="shared" si="302"/>
        <v/>
      </c>
      <c r="FJ122" s="159" t="str">
        <f t="shared" si="303"/>
        <v/>
      </c>
      <c r="FK122" s="159" t="str">
        <f t="shared" si="304"/>
        <v/>
      </c>
      <c r="FL122" s="159" t="str">
        <f t="shared" si="305"/>
        <v/>
      </c>
      <c r="FM122" s="159" t="str">
        <f t="shared" si="306"/>
        <v/>
      </c>
      <c r="FN122" s="159" t="str">
        <f t="shared" si="307"/>
        <v/>
      </c>
      <c r="FO122" s="159" t="str">
        <f t="shared" si="308"/>
        <v/>
      </c>
      <c r="FP122" s="159" t="str">
        <f t="shared" si="309"/>
        <v/>
      </c>
      <c r="FQ122" s="159" t="str">
        <f t="shared" si="310"/>
        <v/>
      </c>
      <c r="FR122" s="159" t="str">
        <f t="shared" si="311"/>
        <v/>
      </c>
      <c r="FS122" s="159" t="str">
        <f t="shared" si="312"/>
        <v/>
      </c>
      <c r="FT122" s="159" t="str">
        <f t="shared" si="313"/>
        <v/>
      </c>
      <c r="FU122" s="159" t="str">
        <f t="shared" si="314"/>
        <v/>
      </c>
      <c r="FV122" s="159" t="str">
        <f t="shared" si="315"/>
        <v/>
      </c>
      <c r="FW122" s="158"/>
      <c r="FX122" s="732">
        <f t="shared" si="316"/>
        <v>50</v>
      </c>
      <c r="FY122" s="732">
        <f t="shared" si="317"/>
        <v>50</v>
      </c>
      <c r="FZ122" s="732">
        <f t="shared" si="318"/>
        <v>50</v>
      </c>
      <c r="GA122" s="732">
        <f t="shared" si="319"/>
        <v>50</v>
      </c>
      <c r="GB122" s="732">
        <f t="shared" si="320"/>
        <v>50</v>
      </c>
      <c r="GC122" s="732">
        <f t="shared" si="321"/>
        <v>50</v>
      </c>
      <c r="GD122" s="732">
        <f t="shared" si="322"/>
        <v>50</v>
      </c>
      <c r="GE122" s="732">
        <f t="shared" si="323"/>
        <v>50</v>
      </c>
      <c r="GF122" s="732">
        <f t="shared" si="324"/>
        <v>50</v>
      </c>
      <c r="GG122" s="732">
        <f t="shared" si="325"/>
        <v>50</v>
      </c>
      <c r="GH122" s="732">
        <f t="shared" si="326"/>
        <v>50</v>
      </c>
      <c r="GI122" s="732">
        <f t="shared" si="327"/>
        <v>50</v>
      </c>
      <c r="GJ122" s="732">
        <f t="shared" si="328"/>
        <v>50</v>
      </c>
      <c r="GK122" s="732">
        <f t="shared" si="329"/>
        <v>50</v>
      </c>
      <c r="GL122" s="732">
        <f t="shared" si="330"/>
        <v>50</v>
      </c>
      <c r="GM122" s="732">
        <f t="shared" si="331"/>
        <v>50</v>
      </c>
      <c r="GN122" s="734">
        <v>115</v>
      </c>
      <c r="GO122" s="155"/>
      <c r="GQ122" s="19"/>
      <c r="GR122" s="279"/>
      <c r="GS122" s="279"/>
      <c r="GT122" s="496">
        <v>12</v>
      </c>
      <c r="GU122" s="493" t="s">
        <v>367</v>
      </c>
      <c r="GV122" s="279"/>
      <c r="GW122" s="496">
        <v>15</v>
      </c>
      <c r="GX122" s="493" t="s">
        <v>367</v>
      </c>
      <c r="GY122" s="279"/>
      <c r="GZ122" s="279"/>
      <c r="HA122" s="279"/>
      <c r="HB122" s="279"/>
      <c r="HC122" s="279"/>
      <c r="HD122" s="279"/>
      <c r="HE122" s="279"/>
      <c r="HF122" s="279"/>
      <c r="HG122" s="279"/>
      <c r="HH122" s="19"/>
      <c r="HI122" s="610"/>
      <c r="HJ122" s="610"/>
      <c r="HK122" s="610"/>
      <c r="HL122" s="610"/>
      <c r="HM122" s="613"/>
      <c r="HN122" s="610"/>
      <c r="HO122" s="582" t="s">
        <v>318</v>
      </c>
      <c r="HP122" s="581"/>
      <c r="HQ122" s="582" t="s">
        <v>318</v>
      </c>
      <c r="HR122" s="789"/>
      <c r="HS122" s="789"/>
      <c r="HT122" s="789"/>
      <c r="HU122" s="789"/>
      <c r="HV122" s="789"/>
      <c r="HW122" s="789"/>
      <c r="HX122" s="1322">
        <v>36697</v>
      </c>
      <c r="HY122" s="1322"/>
      <c r="HZ122" s="1322"/>
      <c r="IA122" s="279"/>
      <c r="IB122" s="279"/>
      <c r="IC122" s="279"/>
      <c r="ID122" s="610"/>
      <c r="IE122" s="610"/>
      <c r="IF122" s="610"/>
      <c r="IG122" s="19"/>
    </row>
    <row r="123" spans="1:241" s="20" customFormat="1" ht="39.950000000000003" customHeight="1" x14ac:dyDescent="0.25">
      <c r="A123" s="27">
        <f>ROW()</f>
        <v>123</v>
      </c>
      <c r="B123" s="342" t="str">
        <f>IF(C123="I","",IF(ISBLANK(D123),"",IF(ISTEXT(D123),LARGE(B18:B122,1)+1,0)))</f>
        <v/>
      </c>
      <c r="C123" s="344"/>
      <c r="D123" s="173"/>
      <c r="E123" s="664"/>
      <c r="F123" s="171"/>
      <c r="G123" s="856"/>
      <c r="H123" s="857"/>
      <c r="I123" s="707"/>
      <c r="J123" s="919">
        <f t="shared" si="187"/>
        <v>0</v>
      </c>
      <c r="K123" s="707"/>
      <c r="L123" s="919">
        <f t="shared" si="188"/>
        <v>0</v>
      </c>
      <c r="M123" s="707"/>
      <c r="N123" s="919">
        <f t="shared" si="189"/>
        <v>0</v>
      </c>
      <c r="O123" s="707"/>
      <c r="P123" s="919">
        <f t="shared" si="190"/>
        <v>0</v>
      </c>
      <c r="Q123" s="707"/>
      <c r="R123" s="919">
        <f t="shared" si="191"/>
        <v>0</v>
      </c>
      <c r="S123" s="707"/>
      <c r="T123" s="919">
        <f t="shared" si="192"/>
        <v>0</v>
      </c>
      <c r="U123" s="707"/>
      <c r="V123" s="919">
        <f t="shared" si="193"/>
        <v>0</v>
      </c>
      <c r="W123" s="707"/>
      <c r="X123" s="919">
        <f t="shared" si="356"/>
        <v>0</v>
      </c>
      <c r="Y123" s="707"/>
      <c r="Z123" s="919">
        <f t="shared" si="195"/>
        <v>0</v>
      </c>
      <c r="AA123" s="707"/>
      <c r="AB123" s="919">
        <f t="shared" si="196"/>
        <v>0</v>
      </c>
      <c r="AC123" s="707"/>
      <c r="AD123" s="919">
        <f t="shared" si="358"/>
        <v>0</v>
      </c>
      <c r="AE123" s="707"/>
      <c r="AF123" s="919">
        <f t="shared" si="198"/>
        <v>0</v>
      </c>
      <c r="AG123" s="707"/>
      <c r="AH123" s="919">
        <f t="shared" si="199"/>
        <v>0</v>
      </c>
      <c r="AI123" s="707"/>
      <c r="AJ123" s="919">
        <f t="shared" si="200"/>
        <v>0</v>
      </c>
      <c r="AK123" s="707"/>
      <c r="AL123" s="919">
        <f t="shared" si="357"/>
        <v>0</v>
      </c>
      <c r="AM123" s="707"/>
      <c r="AN123" s="916">
        <f t="shared" si="354"/>
        <v>0</v>
      </c>
      <c r="AO123" s="178">
        <f>AO6</f>
        <v>35</v>
      </c>
      <c r="AP123" s="964">
        <f t="shared" si="201"/>
        <v>0</v>
      </c>
      <c r="AQ123" s="926">
        <f t="shared" si="202"/>
        <v>0</v>
      </c>
      <c r="AR123" s="860">
        <f t="shared" si="203"/>
        <v>0</v>
      </c>
      <c r="AS123" s="861">
        <f t="shared" si="204"/>
        <v>0</v>
      </c>
      <c r="AT123" s="922">
        <f t="shared" si="205"/>
        <v>0</v>
      </c>
      <c r="AU123" s="164" t="str">
        <f t="shared" si="206"/>
        <v/>
      </c>
      <c r="AV123" s="163">
        <f t="shared" si="207"/>
        <v>0</v>
      </c>
      <c r="AW123" s="460">
        <f t="shared" si="208"/>
        <v>0</v>
      </c>
      <c r="AX123" s="860">
        <f t="shared" si="209"/>
        <v>0</v>
      </c>
      <c r="AY123" s="861">
        <f t="shared" si="210"/>
        <v>0</v>
      </c>
      <c r="AZ123" s="922">
        <f t="shared" si="211"/>
        <v>0</v>
      </c>
      <c r="BA123" s="164" t="str">
        <f t="shared" si="212"/>
        <v/>
      </c>
      <c r="BB123" s="163">
        <f t="shared" si="213"/>
        <v>0</v>
      </c>
      <c r="BC123" s="460">
        <f t="shared" si="214"/>
        <v>0</v>
      </c>
      <c r="BD123" s="860">
        <f t="shared" si="215"/>
        <v>0</v>
      </c>
      <c r="BE123" s="861">
        <f t="shared" si="216"/>
        <v>0</v>
      </c>
      <c r="BF123" s="922">
        <f t="shared" si="217"/>
        <v>0</v>
      </c>
      <c r="BG123" s="164" t="str">
        <f t="shared" si="218"/>
        <v/>
      </c>
      <c r="BH123" s="163">
        <f t="shared" si="219"/>
        <v>0</v>
      </c>
      <c r="BI123" s="460">
        <f t="shared" si="220"/>
        <v>0</v>
      </c>
      <c r="BJ123" s="860">
        <f t="shared" si="221"/>
        <v>0</v>
      </c>
      <c r="BK123" s="861">
        <f t="shared" si="222"/>
        <v>0</v>
      </c>
      <c r="BL123" s="922">
        <f t="shared" si="223"/>
        <v>0</v>
      </c>
      <c r="BM123" s="164" t="str">
        <f t="shared" si="224"/>
        <v/>
      </c>
      <c r="BN123" s="163">
        <f t="shared" si="225"/>
        <v>0</v>
      </c>
      <c r="BO123" s="460">
        <f t="shared" si="226"/>
        <v>0</v>
      </c>
      <c r="BP123" s="860">
        <f t="shared" si="227"/>
        <v>0</v>
      </c>
      <c r="BQ123" s="861">
        <f t="shared" si="228"/>
        <v>0</v>
      </c>
      <c r="BR123" s="922">
        <f t="shared" si="229"/>
        <v>0</v>
      </c>
      <c r="BS123" s="164" t="str">
        <f t="shared" si="230"/>
        <v/>
      </c>
      <c r="BT123" s="163">
        <f t="shared" si="231"/>
        <v>0</v>
      </c>
      <c r="BU123" s="460">
        <f t="shared" si="232"/>
        <v>0</v>
      </c>
      <c r="BV123" s="860">
        <f t="shared" si="233"/>
        <v>0</v>
      </c>
      <c r="BW123" s="861">
        <f t="shared" si="234"/>
        <v>0</v>
      </c>
      <c r="BX123" s="922">
        <f t="shared" si="235"/>
        <v>0</v>
      </c>
      <c r="BY123" s="164" t="str">
        <f t="shared" si="236"/>
        <v/>
      </c>
      <c r="BZ123" s="163">
        <f t="shared" si="237"/>
        <v>0</v>
      </c>
      <c r="CA123" s="460">
        <f t="shared" si="238"/>
        <v>0</v>
      </c>
      <c r="CB123" s="860">
        <f t="shared" si="239"/>
        <v>0</v>
      </c>
      <c r="CC123" s="861">
        <f t="shared" si="240"/>
        <v>0</v>
      </c>
      <c r="CD123" s="922">
        <f t="shared" si="241"/>
        <v>0</v>
      </c>
      <c r="CE123" s="164" t="str">
        <f t="shared" si="242"/>
        <v/>
      </c>
      <c r="CF123" s="163">
        <f t="shared" si="243"/>
        <v>0</v>
      </c>
      <c r="CG123" s="460">
        <f t="shared" si="244"/>
        <v>0</v>
      </c>
      <c r="CH123" s="860">
        <f t="shared" si="245"/>
        <v>0</v>
      </c>
      <c r="CI123" s="861">
        <f t="shared" si="246"/>
        <v>0</v>
      </c>
      <c r="CJ123" s="922">
        <f t="shared" si="247"/>
        <v>0</v>
      </c>
      <c r="CK123" s="164" t="str">
        <f t="shared" si="333"/>
        <v/>
      </c>
      <c r="CL123" s="163">
        <f t="shared" si="334"/>
        <v>0</v>
      </c>
      <c r="CM123" s="460">
        <f t="shared" si="248"/>
        <v>0</v>
      </c>
      <c r="CN123" s="860">
        <f t="shared" si="249"/>
        <v>0</v>
      </c>
      <c r="CO123" s="861">
        <f t="shared" si="250"/>
        <v>0</v>
      </c>
      <c r="CP123" s="922">
        <f t="shared" si="251"/>
        <v>0</v>
      </c>
      <c r="CQ123" s="164" t="str">
        <f t="shared" si="335"/>
        <v/>
      </c>
      <c r="CR123" s="163">
        <f t="shared" si="336"/>
        <v>0</v>
      </c>
      <c r="CS123" s="460">
        <f t="shared" si="252"/>
        <v>0</v>
      </c>
      <c r="CT123" s="860">
        <f t="shared" si="253"/>
        <v>0</v>
      </c>
      <c r="CU123" s="861">
        <f t="shared" si="254"/>
        <v>0</v>
      </c>
      <c r="CV123" s="922">
        <f t="shared" si="255"/>
        <v>0</v>
      </c>
      <c r="CW123" s="164" t="str">
        <f t="shared" si="337"/>
        <v/>
      </c>
      <c r="CX123" s="163">
        <f t="shared" si="338"/>
        <v>0</v>
      </c>
      <c r="CY123" s="460">
        <f t="shared" si="256"/>
        <v>0</v>
      </c>
      <c r="CZ123" s="860">
        <f t="shared" si="257"/>
        <v>0</v>
      </c>
      <c r="DA123" s="861">
        <f t="shared" si="258"/>
        <v>0</v>
      </c>
      <c r="DB123" s="922">
        <f t="shared" si="259"/>
        <v>0</v>
      </c>
      <c r="DC123" s="164" t="str">
        <f t="shared" si="339"/>
        <v/>
      </c>
      <c r="DD123" s="163">
        <f t="shared" si="340"/>
        <v>0</v>
      </c>
      <c r="DE123" s="460">
        <f t="shared" si="260"/>
        <v>0</v>
      </c>
      <c r="DF123" s="860">
        <f t="shared" si="261"/>
        <v>0</v>
      </c>
      <c r="DG123" s="861">
        <f t="shared" si="262"/>
        <v>0</v>
      </c>
      <c r="DH123" s="922">
        <f t="shared" si="263"/>
        <v>0</v>
      </c>
      <c r="DI123" s="164" t="str">
        <f t="shared" si="341"/>
        <v/>
      </c>
      <c r="DJ123" s="163">
        <f t="shared" si="342"/>
        <v>0</v>
      </c>
      <c r="DK123" s="460">
        <f t="shared" si="264"/>
        <v>0</v>
      </c>
      <c r="DL123" s="860">
        <f t="shared" si="265"/>
        <v>0</v>
      </c>
      <c r="DM123" s="861">
        <f t="shared" si="266"/>
        <v>0</v>
      </c>
      <c r="DN123" s="922">
        <f t="shared" si="267"/>
        <v>0</v>
      </c>
      <c r="DO123" s="164" t="str">
        <f t="shared" si="343"/>
        <v/>
      </c>
      <c r="DP123" s="163">
        <f t="shared" si="344"/>
        <v>0</v>
      </c>
      <c r="DQ123" s="460">
        <f t="shared" si="268"/>
        <v>0</v>
      </c>
      <c r="DR123" s="860">
        <f t="shared" si="269"/>
        <v>0</v>
      </c>
      <c r="DS123" s="861">
        <f t="shared" si="270"/>
        <v>0</v>
      </c>
      <c r="DT123" s="922">
        <f t="shared" si="271"/>
        <v>0</v>
      </c>
      <c r="DU123" s="164" t="str">
        <f t="shared" si="345"/>
        <v/>
      </c>
      <c r="DV123" s="163">
        <f t="shared" si="346"/>
        <v>0</v>
      </c>
      <c r="DW123" s="460">
        <f t="shared" si="272"/>
        <v>0</v>
      </c>
      <c r="DX123" s="860">
        <f t="shared" si="273"/>
        <v>0</v>
      </c>
      <c r="DY123" s="861">
        <f t="shared" si="274"/>
        <v>0</v>
      </c>
      <c r="DZ123" s="922">
        <f t="shared" si="275"/>
        <v>0</v>
      </c>
      <c r="EA123" s="164" t="str">
        <f t="shared" si="347"/>
        <v/>
      </c>
      <c r="EB123" s="163">
        <f t="shared" si="348"/>
        <v>0</v>
      </c>
      <c r="EC123" s="460">
        <f t="shared" si="276"/>
        <v>0</v>
      </c>
      <c r="ED123" s="860">
        <f t="shared" si="277"/>
        <v>0</v>
      </c>
      <c r="EE123" s="861">
        <f t="shared" si="278"/>
        <v>0</v>
      </c>
      <c r="EF123" s="922">
        <f t="shared" si="279"/>
        <v>0</v>
      </c>
      <c r="EG123" s="164" t="str">
        <f t="shared" si="280"/>
        <v/>
      </c>
      <c r="EH123" s="163">
        <f t="shared" si="281"/>
        <v>0</v>
      </c>
      <c r="EI123" s="246"/>
      <c r="EJ123" s="246"/>
      <c r="EK123" s="155"/>
      <c r="EL123" s="22"/>
      <c r="EM123" s="163">
        <f t="shared" si="282"/>
        <v>0</v>
      </c>
      <c r="EN123" s="162">
        <f t="shared" si="283"/>
        <v>0</v>
      </c>
      <c r="EO123" s="162">
        <f t="shared" si="284"/>
        <v>0</v>
      </c>
      <c r="EP123" s="162">
        <f t="shared" si="285"/>
        <v>0</v>
      </c>
      <c r="EQ123" s="162">
        <f t="shared" si="286"/>
        <v>0</v>
      </c>
      <c r="ER123" s="162">
        <f t="shared" si="287"/>
        <v>0</v>
      </c>
      <c r="ES123" s="162">
        <f t="shared" si="299"/>
        <v>0</v>
      </c>
      <c r="ET123" s="162">
        <f t="shared" si="288"/>
        <v>0</v>
      </c>
      <c r="EU123" s="162">
        <f t="shared" si="289"/>
        <v>0</v>
      </c>
      <c r="EV123" s="162">
        <f t="shared" si="290"/>
        <v>0</v>
      </c>
      <c r="EW123" s="162">
        <f t="shared" si="291"/>
        <v>0</v>
      </c>
      <c r="EX123" s="162">
        <f t="shared" si="292"/>
        <v>0</v>
      </c>
      <c r="EY123" s="162">
        <f t="shared" si="293"/>
        <v>0</v>
      </c>
      <c r="EZ123" s="162">
        <f t="shared" si="294"/>
        <v>0</v>
      </c>
      <c r="FA123" s="162">
        <f t="shared" si="295"/>
        <v>0</v>
      </c>
      <c r="FB123" s="162">
        <f t="shared" si="296"/>
        <v>0</v>
      </c>
      <c r="FC123" s="22"/>
      <c r="FD123" s="161">
        <f t="shared" si="297"/>
        <v>35</v>
      </c>
      <c r="FE123" s="620">
        <f t="shared" si="298"/>
        <v>0</v>
      </c>
      <c r="FF123" s="160">
        <f>FF5</f>
        <v>50</v>
      </c>
      <c r="FG123" s="159" t="str">
        <f t="shared" si="300"/>
        <v/>
      </c>
      <c r="FH123" s="159" t="str">
        <f t="shared" si="301"/>
        <v/>
      </c>
      <c r="FI123" s="159" t="str">
        <f t="shared" si="302"/>
        <v/>
      </c>
      <c r="FJ123" s="159" t="str">
        <f t="shared" si="303"/>
        <v/>
      </c>
      <c r="FK123" s="159" t="str">
        <f t="shared" si="304"/>
        <v/>
      </c>
      <c r="FL123" s="159" t="str">
        <f t="shared" si="305"/>
        <v/>
      </c>
      <c r="FM123" s="159" t="str">
        <f t="shared" si="306"/>
        <v/>
      </c>
      <c r="FN123" s="159" t="str">
        <f t="shared" si="307"/>
        <v/>
      </c>
      <c r="FO123" s="159" t="str">
        <f t="shared" si="308"/>
        <v/>
      </c>
      <c r="FP123" s="159" t="str">
        <f t="shared" si="309"/>
        <v/>
      </c>
      <c r="FQ123" s="159" t="str">
        <f t="shared" si="310"/>
        <v/>
      </c>
      <c r="FR123" s="159" t="str">
        <f t="shared" si="311"/>
        <v/>
      </c>
      <c r="FS123" s="159" t="str">
        <f t="shared" si="312"/>
        <v/>
      </c>
      <c r="FT123" s="159" t="str">
        <f t="shared" si="313"/>
        <v/>
      </c>
      <c r="FU123" s="159" t="str">
        <f t="shared" si="314"/>
        <v/>
      </c>
      <c r="FV123" s="159" t="str">
        <f t="shared" si="315"/>
        <v/>
      </c>
      <c r="FW123" s="158"/>
      <c r="FX123" s="732">
        <f t="shared" si="316"/>
        <v>50</v>
      </c>
      <c r="FY123" s="732">
        <f t="shared" si="317"/>
        <v>50</v>
      </c>
      <c r="FZ123" s="732">
        <f t="shared" si="318"/>
        <v>50</v>
      </c>
      <c r="GA123" s="732">
        <f t="shared" si="319"/>
        <v>50</v>
      </c>
      <c r="GB123" s="732">
        <f t="shared" si="320"/>
        <v>50</v>
      </c>
      <c r="GC123" s="732">
        <f t="shared" si="321"/>
        <v>50</v>
      </c>
      <c r="GD123" s="732">
        <f t="shared" si="322"/>
        <v>50</v>
      </c>
      <c r="GE123" s="732">
        <f t="shared" si="323"/>
        <v>50</v>
      </c>
      <c r="GF123" s="732">
        <f t="shared" si="324"/>
        <v>50</v>
      </c>
      <c r="GG123" s="732">
        <f t="shared" si="325"/>
        <v>50</v>
      </c>
      <c r="GH123" s="732">
        <f t="shared" si="326"/>
        <v>50</v>
      </c>
      <c r="GI123" s="732">
        <f t="shared" si="327"/>
        <v>50</v>
      </c>
      <c r="GJ123" s="732">
        <f t="shared" si="328"/>
        <v>50</v>
      </c>
      <c r="GK123" s="732">
        <f t="shared" si="329"/>
        <v>50</v>
      </c>
      <c r="GL123" s="732">
        <f t="shared" si="330"/>
        <v>50</v>
      </c>
      <c r="GM123" s="732">
        <f t="shared" si="331"/>
        <v>50</v>
      </c>
      <c r="GN123" s="734">
        <v>116</v>
      </c>
      <c r="GO123" s="155"/>
      <c r="GQ123" s="19"/>
      <c r="GR123" s="279"/>
      <c r="GS123" s="279"/>
      <c r="GT123" s="497">
        <v>3</v>
      </c>
      <c r="GU123" s="493" t="s">
        <v>368</v>
      </c>
      <c r="GV123" s="279"/>
      <c r="GW123" s="497">
        <v>8</v>
      </c>
      <c r="GX123" s="493" t="s">
        <v>368</v>
      </c>
      <c r="GY123" s="279"/>
      <c r="GZ123" s="279"/>
      <c r="HA123" s="279"/>
      <c r="HB123" s="279"/>
      <c r="HC123" s="279"/>
      <c r="HD123" s="279"/>
      <c r="HE123" s="279"/>
      <c r="HF123" s="279"/>
      <c r="HG123" s="279"/>
      <c r="HH123" s="19"/>
      <c r="HI123" s="610"/>
      <c r="HJ123" s="610"/>
      <c r="HK123" s="610"/>
      <c r="HL123" s="610"/>
      <c r="HM123" s="610"/>
      <c r="HN123" s="610"/>
      <c r="HO123" s="610"/>
      <c r="HP123" s="610"/>
      <c r="HQ123" s="610"/>
      <c r="HR123" s="610"/>
      <c r="HS123" s="610"/>
      <c r="HT123" s="610"/>
      <c r="HU123" s="610"/>
      <c r="HV123" s="610"/>
      <c r="HW123" s="610"/>
      <c r="HX123" s="610"/>
      <c r="HY123" s="610"/>
      <c r="HZ123" s="610"/>
      <c r="IA123" s="610"/>
      <c r="IB123" s="610"/>
      <c r="IC123" s="610"/>
      <c r="ID123" s="610"/>
      <c r="IE123" s="610"/>
      <c r="IF123" s="610"/>
      <c r="IG123" s="19"/>
    </row>
    <row r="124" spans="1:241" s="20" customFormat="1" ht="39.950000000000003" customHeight="1" x14ac:dyDescent="0.25">
      <c r="A124" s="27">
        <f>ROW()</f>
        <v>124</v>
      </c>
      <c r="B124" s="342" t="str">
        <f>IF(C124="I","",IF(ISBLANK(D124),"",IF(ISTEXT(D124),LARGE(B18:B123,1)+1,0)))</f>
        <v/>
      </c>
      <c r="C124" s="344"/>
      <c r="D124" s="173"/>
      <c r="E124" s="664"/>
      <c r="F124" s="171"/>
      <c r="G124" s="856"/>
      <c r="H124" s="857"/>
      <c r="I124" s="707"/>
      <c r="J124" s="919">
        <f t="shared" si="187"/>
        <v>0</v>
      </c>
      <c r="K124" s="707"/>
      <c r="L124" s="919">
        <f t="shared" si="188"/>
        <v>0</v>
      </c>
      <c r="M124" s="707"/>
      <c r="N124" s="919">
        <f t="shared" si="189"/>
        <v>0</v>
      </c>
      <c r="O124" s="707"/>
      <c r="P124" s="919">
        <f t="shared" si="190"/>
        <v>0</v>
      </c>
      <c r="Q124" s="707"/>
      <c r="R124" s="919">
        <f t="shared" si="191"/>
        <v>0</v>
      </c>
      <c r="S124" s="707"/>
      <c r="T124" s="919">
        <f t="shared" si="192"/>
        <v>0</v>
      </c>
      <c r="U124" s="707"/>
      <c r="V124" s="919">
        <f t="shared" si="193"/>
        <v>0</v>
      </c>
      <c r="W124" s="707"/>
      <c r="X124" s="919">
        <f t="shared" si="356"/>
        <v>0</v>
      </c>
      <c r="Y124" s="707"/>
      <c r="Z124" s="919">
        <f t="shared" si="195"/>
        <v>0</v>
      </c>
      <c r="AA124" s="707"/>
      <c r="AB124" s="919">
        <f t="shared" si="196"/>
        <v>0</v>
      </c>
      <c r="AC124" s="707"/>
      <c r="AD124" s="919">
        <f t="shared" si="358"/>
        <v>0</v>
      </c>
      <c r="AE124" s="707"/>
      <c r="AF124" s="919">
        <f t="shared" si="198"/>
        <v>0</v>
      </c>
      <c r="AG124" s="707"/>
      <c r="AH124" s="919">
        <f t="shared" si="199"/>
        <v>0</v>
      </c>
      <c r="AI124" s="707"/>
      <c r="AJ124" s="919">
        <f t="shared" si="200"/>
        <v>0</v>
      </c>
      <c r="AK124" s="707"/>
      <c r="AL124" s="919">
        <f t="shared" si="357"/>
        <v>0</v>
      </c>
      <c r="AM124" s="707"/>
      <c r="AN124" s="916">
        <f t="shared" si="354"/>
        <v>0</v>
      </c>
      <c r="AO124" s="178">
        <f>AO6</f>
        <v>35</v>
      </c>
      <c r="AP124" s="964">
        <f t="shared" si="201"/>
        <v>0</v>
      </c>
      <c r="AQ124" s="926">
        <f t="shared" si="202"/>
        <v>0</v>
      </c>
      <c r="AR124" s="860">
        <f t="shared" si="203"/>
        <v>0</v>
      </c>
      <c r="AS124" s="861">
        <f t="shared" si="204"/>
        <v>0</v>
      </c>
      <c r="AT124" s="922">
        <f t="shared" si="205"/>
        <v>0</v>
      </c>
      <c r="AU124" s="164" t="str">
        <f t="shared" si="206"/>
        <v/>
      </c>
      <c r="AV124" s="163">
        <f t="shared" si="207"/>
        <v>0</v>
      </c>
      <c r="AW124" s="460">
        <f t="shared" si="208"/>
        <v>0</v>
      </c>
      <c r="AX124" s="860">
        <f t="shared" si="209"/>
        <v>0</v>
      </c>
      <c r="AY124" s="861">
        <f t="shared" si="210"/>
        <v>0</v>
      </c>
      <c r="AZ124" s="922">
        <f t="shared" si="211"/>
        <v>0</v>
      </c>
      <c r="BA124" s="164" t="str">
        <f t="shared" si="212"/>
        <v/>
      </c>
      <c r="BB124" s="163">
        <f t="shared" si="213"/>
        <v>0</v>
      </c>
      <c r="BC124" s="460">
        <f t="shared" si="214"/>
        <v>0</v>
      </c>
      <c r="BD124" s="860">
        <f t="shared" si="215"/>
        <v>0</v>
      </c>
      <c r="BE124" s="861">
        <f t="shared" si="216"/>
        <v>0</v>
      </c>
      <c r="BF124" s="922">
        <f t="shared" si="217"/>
        <v>0</v>
      </c>
      <c r="BG124" s="164" t="str">
        <f t="shared" si="218"/>
        <v/>
      </c>
      <c r="BH124" s="163">
        <f t="shared" si="219"/>
        <v>0</v>
      </c>
      <c r="BI124" s="460">
        <f t="shared" si="220"/>
        <v>0</v>
      </c>
      <c r="BJ124" s="860">
        <f t="shared" si="221"/>
        <v>0</v>
      </c>
      <c r="BK124" s="861">
        <f t="shared" si="222"/>
        <v>0</v>
      </c>
      <c r="BL124" s="922">
        <f t="shared" si="223"/>
        <v>0</v>
      </c>
      <c r="BM124" s="164" t="str">
        <f t="shared" si="224"/>
        <v/>
      </c>
      <c r="BN124" s="163">
        <f t="shared" si="225"/>
        <v>0</v>
      </c>
      <c r="BO124" s="460">
        <f t="shared" si="226"/>
        <v>0</v>
      </c>
      <c r="BP124" s="860">
        <f t="shared" si="227"/>
        <v>0</v>
      </c>
      <c r="BQ124" s="861">
        <f t="shared" si="228"/>
        <v>0</v>
      </c>
      <c r="BR124" s="922">
        <f t="shared" si="229"/>
        <v>0</v>
      </c>
      <c r="BS124" s="164" t="str">
        <f t="shared" si="230"/>
        <v/>
      </c>
      <c r="BT124" s="163">
        <f t="shared" si="231"/>
        <v>0</v>
      </c>
      <c r="BU124" s="460">
        <f t="shared" si="232"/>
        <v>0</v>
      </c>
      <c r="BV124" s="860">
        <f t="shared" si="233"/>
        <v>0</v>
      </c>
      <c r="BW124" s="861">
        <f t="shared" si="234"/>
        <v>0</v>
      </c>
      <c r="BX124" s="922">
        <f t="shared" si="235"/>
        <v>0</v>
      </c>
      <c r="BY124" s="164" t="str">
        <f t="shared" si="236"/>
        <v/>
      </c>
      <c r="BZ124" s="163">
        <f t="shared" si="237"/>
        <v>0</v>
      </c>
      <c r="CA124" s="460">
        <f t="shared" si="238"/>
        <v>0</v>
      </c>
      <c r="CB124" s="860">
        <f t="shared" si="239"/>
        <v>0</v>
      </c>
      <c r="CC124" s="861">
        <f t="shared" si="240"/>
        <v>0</v>
      </c>
      <c r="CD124" s="922">
        <f t="shared" si="241"/>
        <v>0</v>
      </c>
      <c r="CE124" s="164" t="str">
        <f t="shared" si="242"/>
        <v/>
      </c>
      <c r="CF124" s="163">
        <f t="shared" si="243"/>
        <v>0</v>
      </c>
      <c r="CG124" s="460">
        <f t="shared" si="244"/>
        <v>0</v>
      </c>
      <c r="CH124" s="860">
        <f t="shared" si="245"/>
        <v>0</v>
      </c>
      <c r="CI124" s="861">
        <f t="shared" si="246"/>
        <v>0</v>
      </c>
      <c r="CJ124" s="922">
        <f t="shared" si="247"/>
        <v>0</v>
      </c>
      <c r="CK124" s="164" t="str">
        <f t="shared" si="333"/>
        <v/>
      </c>
      <c r="CL124" s="163">
        <f t="shared" si="334"/>
        <v>0</v>
      </c>
      <c r="CM124" s="460">
        <f t="shared" si="248"/>
        <v>0</v>
      </c>
      <c r="CN124" s="860">
        <f t="shared" si="249"/>
        <v>0</v>
      </c>
      <c r="CO124" s="861">
        <f t="shared" si="250"/>
        <v>0</v>
      </c>
      <c r="CP124" s="922">
        <f t="shared" si="251"/>
        <v>0</v>
      </c>
      <c r="CQ124" s="164" t="str">
        <f t="shared" si="335"/>
        <v/>
      </c>
      <c r="CR124" s="163">
        <f t="shared" si="336"/>
        <v>0</v>
      </c>
      <c r="CS124" s="460">
        <f t="shared" si="252"/>
        <v>0</v>
      </c>
      <c r="CT124" s="860">
        <f t="shared" si="253"/>
        <v>0</v>
      </c>
      <c r="CU124" s="861">
        <f t="shared" si="254"/>
        <v>0</v>
      </c>
      <c r="CV124" s="922">
        <f t="shared" si="255"/>
        <v>0</v>
      </c>
      <c r="CW124" s="164" t="str">
        <f t="shared" si="337"/>
        <v/>
      </c>
      <c r="CX124" s="163">
        <f t="shared" si="338"/>
        <v>0</v>
      </c>
      <c r="CY124" s="460">
        <f t="shared" si="256"/>
        <v>0</v>
      </c>
      <c r="CZ124" s="860">
        <f t="shared" si="257"/>
        <v>0</v>
      </c>
      <c r="DA124" s="861">
        <f t="shared" si="258"/>
        <v>0</v>
      </c>
      <c r="DB124" s="922">
        <f t="shared" si="259"/>
        <v>0</v>
      </c>
      <c r="DC124" s="164" t="str">
        <f t="shared" si="339"/>
        <v/>
      </c>
      <c r="DD124" s="163">
        <f t="shared" si="340"/>
        <v>0</v>
      </c>
      <c r="DE124" s="460">
        <f t="shared" si="260"/>
        <v>0</v>
      </c>
      <c r="DF124" s="860">
        <f t="shared" si="261"/>
        <v>0</v>
      </c>
      <c r="DG124" s="861">
        <f t="shared" si="262"/>
        <v>0</v>
      </c>
      <c r="DH124" s="922">
        <f t="shared" si="263"/>
        <v>0</v>
      </c>
      <c r="DI124" s="164" t="str">
        <f t="shared" si="341"/>
        <v/>
      </c>
      <c r="DJ124" s="163">
        <f t="shared" si="342"/>
        <v>0</v>
      </c>
      <c r="DK124" s="460">
        <f t="shared" si="264"/>
        <v>0</v>
      </c>
      <c r="DL124" s="860">
        <f t="shared" si="265"/>
        <v>0</v>
      </c>
      <c r="DM124" s="861">
        <f t="shared" si="266"/>
        <v>0</v>
      </c>
      <c r="DN124" s="922">
        <f t="shared" si="267"/>
        <v>0</v>
      </c>
      <c r="DO124" s="164" t="str">
        <f t="shared" si="343"/>
        <v/>
      </c>
      <c r="DP124" s="163">
        <f t="shared" si="344"/>
        <v>0</v>
      </c>
      <c r="DQ124" s="460">
        <f t="shared" si="268"/>
        <v>0</v>
      </c>
      <c r="DR124" s="860">
        <f t="shared" si="269"/>
        <v>0</v>
      </c>
      <c r="DS124" s="861">
        <f t="shared" si="270"/>
        <v>0</v>
      </c>
      <c r="DT124" s="922">
        <f t="shared" si="271"/>
        <v>0</v>
      </c>
      <c r="DU124" s="164" t="str">
        <f t="shared" si="345"/>
        <v/>
      </c>
      <c r="DV124" s="163">
        <f t="shared" si="346"/>
        <v>0</v>
      </c>
      <c r="DW124" s="460">
        <f t="shared" si="272"/>
        <v>0</v>
      </c>
      <c r="DX124" s="860">
        <f t="shared" si="273"/>
        <v>0</v>
      </c>
      <c r="DY124" s="861">
        <f t="shared" si="274"/>
        <v>0</v>
      </c>
      <c r="DZ124" s="922">
        <f t="shared" si="275"/>
        <v>0</v>
      </c>
      <c r="EA124" s="164" t="str">
        <f t="shared" si="347"/>
        <v/>
      </c>
      <c r="EB124" s="163">
        <f t="shared" si="348"/>
        <v>0</v>
      </c>
      <c r="EC124" s="460">
        <f t="shared" si="276"/>
        <v>0</v>
      </c>
      <c r="ED124" s="860">
        <f t="shared" si="277"/>
        <v>0</v>
      </c>
      <c r="EE124" s="861">
        <f t="shared" si="278"/>
        <v>0</v>
      </c>
      <c r="EF124" s="922">
        <f t="shared" si="279"/>
        <v>0</v>
      </c>
      <c r="EG124" s="164" t="str">
        <f t="shared" si="280"/>
        <v/>
      </c>
      <c r="EH124" s="163">
        <f t="shared" si="281"/>
        <v>0</v>
      </c>
      <c r="EI124" s="246"/>
      <c r="EJ124" s="246"/>
      <c r="EK124" s="155"/>
      <c r="EL124" s="22"/>
      <c r="EM124" s="163">
        <f t="shared" si="282"/>
        <v>0</v>
      </c>
      <c r="EN124" s="162">
        <f t="shared" si="283"/>
        <v>0</v>
      </c>
      <c r="EO124" s="162">
        <f t="shared" si="284"/>
        <v>0</v>
      </c>
      <c r="EP124" s="162">
        <f t="shared" si="285"/>
        <v>0</v>
      </c>
      <c r="EQ124" s="162">
        <f t="shared" si="286"/>
        <v>0</v>
      </c>
      <c r="ER124" s="162">
        <f t="shared" si="287"/>
        <v>0</v>
      </c>
      <c r="ES124" s="162">
        <f t="shared" si="299"/>
        <v>0</v>
      </c>
      <c r="ET124" s="162">
        <f t="shared" si="288"/>
        <v>0</v>
      </c>
      <c r="EU124" s="162">
        <f t="shared" si="289"/>
        <v>0</v>
      </c>
      <c r="EV124" s="162">
        <f t="shared" si="290"/>
        <v>0</v>
      </c>
      <c r="EW124" s="162">
        <f t="shared" si="291"/>
        <v>0</v>
      </c>
      <c r="EX124" s="162">
        <f t="shared" si="292"/>
        <v>0</v>
      </c>
      <c r="EY124" s="162">
        <f t="shared" si="293"/>
        <v>0</v>
      </c>
      <c r="EZ124" s="162">
        <f t="shared" si="294"/>
        <v>0</v>
      </c>
      <c r="FA124" s="162">
        <f t="shared" si="295"/>
        <v>0</v>
      </c>
      <c r="FB124" s="162">
        <f t="shared" si="296"/>
        <v>0</v>
      </c>
      <c r="FC124" s="22"/>
      <c r="FD124" s="161">
        <f t="shared" si="297"/>
        <v>35</v>
      </c>
      <c r="FE124" s="620">
        <f t="shared" si="298"/>
        <v>0</v>
      </c>
      <c r="FF124" s="160">
        <f>FF5</f>
        <v>50</v>
      </c>
      <c r="FG124" s="159" t="str">
        <f t="shared" si="300"/>
        <v/>
      </c>
      <c r="FH124" s="159" t="str">
        <f t="shared" si="301"/>
        <v/>
      </c>
      <c r="FI124" s="159" t="str">
        <f t="shared" si="302"/>
        <v/>
      </c>
      <c r="FJ124" s="159" t="str">
        <f t="shared" si="303"/>
        <v/>
      </c>
      <c r="FK124" s="159" t="str">
        <f t="shared" si="304"/>
        <v/>
      </c>
      <c r="FL124" s="159" t="str">
        <f t="shared" si="305"/>
        <v/>
      </c>
      <c r="FM124" s="159" t="str">
        <f t="shared" si="306"/>
        <v/>
      </c>
      <c r="FN124" s="159" t="str">
        <f t="shared" si="307"/>
        <v/>
      </c>
      <c r="FO124" s="159" t="str">
        <f t="shared" si="308"/>
        <v/>
      </c>
      <c r="FP124" s="159" t="str">
        <f t="shared" si="309"/>
        <v/>
      </c>
      <c r="FQ124" s="159" t="str">
        <f t="shared" si="310"/>
        <v/>
      </c>
      <c r="FR124" s="159" t="str">
        <f t="shared" si="311"/>
        <v/>
      </c>
      <c r="FS124" s="159" t="str">
        <f t="shared" si="312"/>
        <v/>
      </c>
      <c r="FT124" s="159" t="str">
        <f t="shared" si="313"/>
        <v/>
      </c>
      <c r="FU124" s="159" t="str">
        <f t="shared" si="314"/>
        <v/>
      </c>
      <c r="FV124" s="159" t="str">
        <f t="shared" si="315"/>
        <v/>
      </c>
      <c r="FW124" s="158"/>
      <c r="FX124" s="732">
        <f t="shared" si="316"/>
        <v>50</v>
      </c>
      <c r="FY124" s="732">
        <f t="shared" si="317"/>
        <v>50</v>
      </c>
      <c r="FZ124" s="732">
        <f t="shared" si="318"/>
        <v>50</v>
      </c>
      <c r="GA124" s="732">
        <f t="shared" si="319"/>
        <v>50</v>
      </c>
      <c r="GB124" s="732">
        <f t="shared" si="320"/>
        <v>50</v>
      </c>
      <c r="GC124" s="732">
        <f t="shared" si="321"/>
        <v>50</v>
      </c>
      <c r="GD124" s="732">
        <f t="shared" si="322"/>
        <v>50</v>
      </c>
      <c r="GE124" s="732">
        <f t="shared" si="323"/>
        <v>50</v>
      </c>
      <c r="GF124" s="732">
        <f t="shared" si="324"/>
        <v>50</v>
      </c>
      <c r="GG124" s="732">
        <f t="shared" si="325"/>
        <v>50</v>
      </c>
      <c r="GH124" s="732">
        <f t="shared" si="326"/>
        <v>50</v>
      </c>
      <c r="GI124" s="732">
        <f t="shared" si="327"/>
        <v>50</v>
      </c>
      <c r="GJ124" s="732">
        <f t="shared" si="328"/>
        <v>50</v>
      </c>
      <c r="GK124" s="732">
        <f t="shared" si="329"/>
        <v>50</v>
      </c>
      <c r="GL124" s="732">
        <f t="shared" si="330"/>
        <v>50</v>
      </c>
      <c r="GM124" s="732">
        <f t="shared" si="331"/>
        <v>50</v>
      </c>
      <c r="GN124" s="734">
        <v>117</v>
      </c>
      <c r="GO124" s="155"/>
      <c r="GQ124" s="19"/>
      <c r="GR124" s="279"/>
      <c r="GS124" s="279"/>
      <c r="GT124" s="279"/>
      <c r="GU124" s="279"/>
      <c r="GV124" s="279"/>
      <c r="GW124" s="279"/>
      <c r="GX124" s="279"/>
      <c r="GY124" s="279"/>
      <c r="GZ124" s="279"/>
      <c r="HA124" s="279"/>
      <c r="HB124" s="279"/>
      <c r="HC124" s="279"/>
      <c r="HD124" s="279"/>
      <c r="HE124" s="279"/>
      <c r="HF124" s="279"/>
      <c r="HG124" s="279"/>
      <c r="HH124" s="19"/>
      <c r="HI124" s="608"/>
      <c r="HJ124" s="610"/>
      <c r="HK124" s="610"/>
      <c r="HL124" s="610"/>
      <c r="HM124" s="610"/>
      <c r="HN124" s="613"/>
      <c r="HO124" s="408"/>
      <c r="HP124" s="408"/>
      <c r="HQ124" s="408"/>
      <c r="HR124" s="408"/>
      <c r="HS124" s="408"/>
      <c r="HT124" s="408" t="s">
        <v>0</v>
      </c>
      <c r="HU124" s="408"/>
      <c r="HV124" s="408"/>
      <c r="HW124" s="408"/>
      <c r="HX124" s="408"/>
      <c r="HY124" s="408"/>
      <c r="HZ124" s="408"/>
      <c r="IA124" s="610"/>
      <c r="IB124" s="610"/>
      <c r="IC124" s="610"/>
      <c r="ID124" s="610"/>
      <c r="IE124" s="610"/>
      <c r="IF124" s="610"/>
      <c r="IG124" s="19"/>
    </row>
    <row r="125" spans="1:241" s="20" customFormat="1" ht="39.950000000000003" customHeight="1" x14ac:dyDescent="0.25">
      <c r="A125" s="27">
        <f>ROW()</f>
        <v>125</v>
      </c>
      <c r="B125" s="342" t="str">
        <f>IF(C125="I","",IF(ISBLANK(D125),"",IF(ISTEXT(D125),LARGE(B18:B124,1)+1,0)))</f>
        <v/>
      </c>
      <c r="C125" s="344"/>
      <c r="D125" s="173"/>
      <c r="E125" s="664"/>
      <c r="F125" s="171"/>
      <c r="G125" s="856"/>
      <c r="H125" s="857"/>
      <c r="I125" s="707"/>
      <c r="J125" s="919">
        <f t="shared" si="187"/>
        <v>0</v>
      </c>
      <c r="K125" s="707"/>
      <c r="L125" s="919">
        <f t="shared" si="188"/>
        <v>0</v>
      </c>
      <c r="M125" s="707"/>
      <c r="N125" s="919">
        <f t="shared" si="189"/>
        <v>0</v>
      </c>
      <c r="O125" s="707"/>
      <c r="P125" s="919">
        <f t="shared" si="190"/>
        <v>0</v>
      </c>
      <c r="Q125" s="707"/>
      <c r="R125" s="919">
        <f t="shared" si="191"/>
        <v>0</v>
      </c>
      <c r="S125" s="707"/>
      <c r="T125" s="919">
        <f t="shared" si="192"/>
        <v>0</v>
      </c>
      <c r="U125" s="707"/>
      <c r="V125" s="919">
        <f t="shared" si="193"/>
        <v>0</v>
      </c>
      <c r="W125" s="707"/>
      <c r="X125" s="919">
        <f t="shared" si="356"/>
        <v>0</v>
      </c>
      <c r="Y125" s="707"/>
      <c r="Z125" s="919">
        <f t="shared" si="195"/>
        <v>0</v>
      </c>
      <c r="AA125" s="707"/>
      <c r="AB125" s="919">
        <f t="shared" si="196"/>
        <v>0</v>
      </c>
      <c r="AC125" s="707"/>
      <c r="AD125" s="919">
        <f t="shared" si="358"/>
        <v>0</v>
      </c>
      <c r="AE125" s="707"/>
      <c r="AF125" s="919">
        <f t="shared" si="198"/>
        <v>0</v>
      </c>
      <c r="AG125" s="707"/>
      <c r="AH125" s="919">
        <f t="shared" si="199"/>
        <v>0</v>
      </c>
      <c r="AI125" s="707"/>
      <c r="AJ125" s="919">
        <f t="shared" si="200"/>
        <v>0</v>
      </c>
      <c r="AK125" s="707"/>
      <c r="AL125" s="919">
        <f t="shared" si="357"/>
        <v>0</v>
      </c>
      <c r="AM125" s="707"/>
      <c r="AN125" s="916">
        <f t="shared" si="354"/>
        <v>0</v>
      </c>
      <c r="AO125" s="178">
        <f>AO6</f>
        <v>35</v>
      </c>
      <c r="AP125" s="964">
        <f t="shared" si="201"/>
        <v>0</v>
      </c>
      <c r="AQ125" s="926">
        <f t="shared" si="202"/>
        <v>0</v>
      </c>
      <c r="AR125" s="860">
        <f t="shared" si="203"/>
        <v>0</v>
      </c>
      <c r="AS125" s="861">
        <f t="shared" si="204"/>
        <v>0</v>
      </c>
      <c r="AT125" s="922">
        <f t="shared" si="205"/>
        <v>0</v>
      </c>
      <c r="AU125" s="164" t="str">
        <f t="shared" si="206"/>
        <v/>
      </c>
      <c r="AV125" s="163">
        <f t="shared" si="207"/>
        <v>0</v>
      </c>
      <c r="AW125" s="460">
        <f t="shared" si="208"/>
        <v>0</v>
      </c>
      <c r="AX125" s="860">
        <f t="shared" si="209"/>
        <v>0</v>
      </c>
      <c r="AY125" s="861">
        <f t="shared" si="210"/>
        <v>0</v>
      </c>
      <c r="AZ125" s="922">
        <f t="shared" si="211"/>
        <v>0</v>
      </c>
      <c r="BA125" s="164" t="str">
        <f t="shared" si="212"/>
        <v/>
      </c>
      <c r="BB125" s="163">
        <f t="shared" si="213"/>
        <v>0</v>
      </c>
      <c r="BC125" s="460">
        <f t="shared" si="214"/>
        <v>0</v>
      </c>
      <c r="BD125" s="860">
        <f t="shared" si="215"/>
        <v>0</v>
      </c>
      <c r="BE125" s="861">
        <f t="shared" si="216"/>
        <v>0</v>
      </c>
      <c r="BF125" s="922">
        <f t="shared" si="217"/>
        <v>0</v>
      </c>
      <c r="BG125" s="164" t="str">
        <f t="shared" si="218"/>
        <v/>
      </c>
      <c r="BH125" s="163">
        <f t="shared" si="219"/>
        <v>0</v>
      </c>
      <c r="BI125" s="460">
        <f t="shared" si="220"/>
        <v>0</v>
      </c>
      <c r="BJ125" s="860">
        <f t="shared" si="221"/>
        <v>0</v>
      </c>
      <c r="BK125" s="861">
        <f t="shared" si="222"/>
        <v>0</v>
      </c>
      <c r="BL125" s="922">
        <f t="shared" si="223"/>
        <v>0</v>
      </c>
      <c r="BM125" s="164" t="str">
        <f t="shared" si="224"/>
        <v/>
      </c>
      <c r="BN125" s="163">
        <f t="shared" si="225"/>
        <v>0</v>
      </c>
      <c r="BO125" s="460">
        <f t="shared" si="226"/>
        <v>0</v>
      </c>
      <c r="BP125" s="860">
        <f t="shared" si="227"/>
        <v>0</v>
      </c>
      <c r="BQ125" s="861">
        <f t="shared" si="228"/>
        <v>0</v>
      </c>
      <c r="BR125" s="922">
        <f t="shared" si="229"/>
        <v>0</v>
      </c>
      <c r="BS125" s="164" t="str">
        <f t="shared" si="230"/>
        <v/>
      </c>
      <c r="BT125" s="163">
        <f t="shared" si="231"/>
        <v>0</v>
      </c>
      <c r="BU125" s="460">
        <f t="shared" si="232"/>
        <v>0</v>
      </c>
      <c r="BV125" s="860">
        <f t="shared" si="233"/>
        <v>0</v>
      </c>
      <c r="BW125" s="861">
        <f t="shared" si="234"/>
        <v>0</v>
      </c>
      <c r="BX125" s="922">
        <f t="shared" si="235"/>
        <v>0</v>
      </c>
      <c r="BY125" s="164" t="str">
        <f t="shared" si="236"/>
        <v/>
      </c>
      <c r="BZ125" s="163">
        <f t="shared" si="237"/>
        <v>0</v>
      </c>
      <c r="CA125" s="460">
        <f t="shared" si="238"/>
        <v>0</v>
      </c>
      <c r="CB125" s="860">
        <f t="shared" si="239"/>
        <v>0</v>
      </c>
      <c r="CC125" s="861">
        <f t="shared" si="240"/>
        <v>0</v>
      </c>
      <c r="CD125" s="922">
        <f t="shared" si="241"/>
        <v>0</v>
      </c>
      <c r="CE125" s="164" t="str">
        <f t="shared" si="242"/>
        <v/>
      </c>
      <c r="CF125" s="163">
        <f t="shared" si="243"/>
        <v>0</v>
      </c>
      <c r="CG125" s="460">
        <f t="shared" si="244"/>
        <v>0</v>
      </c>
      <c r="CH125" s="860">
        <f t="shared" si="245"/>
        <v>0</v>
      </c>
      <c r="CI125" s="861">
        <f t="shared" si="246"/>
        <v>0</v>
      </c>
      <c r="CJ125" s="922">
        <f t="shared" si="247"/>
        <v>0</v>
      </c>
      <c r="CK125" s="164" t="str">
        <f t="shared" si="333"/>
        <v/>
      </c>
      <c r="CL125" s="163">
        <f t="shared" si="334"/>
        <v>0</v>
      </c>
      <c r="CM125" s="460">
        <f t="shared" si="248"/>
        <v>0</v>
      </c>
      <c r="CN125" s="860">
        <f t="shared" si="249"/>
        <v>0</v>
      </c>
      <c r="CO125" s="861">
        <f t="shared" si="250"/>
        <v>0</v>
      </c>
      <c r="CP125" s="922">
        <f t="shared" si="251"/>
        <v>0</v>
      </c>
      <c r="CQ125" s="164" t="str">
        <f t="shared" si="335"/>
        <v/>
      </c>
      <c r="CR125" s="163">
        <f t="shared" si="336"/>
        <v>0</v>
      </c>
      <c r="CS125" s="460">
        <f t="shared" si="252"/>
        <v>0</v>
      </c>
      <c r="CT125" s="860">
        <f t="shared" si="253"/>
        <v>0</v>
      </c>
      <c r="CU125" s="861">
        <f t="shared" si="254"/>
        <v>0</v>
      </c>
      <c r="CV125" s="922">
        <f t="shared" si="255"/>
        <v>0</v>
      </c>
      <c r="CW125" s="164" t="str">
        <f t="shared" si="337"/>
        <v/>
      </c>
      <c r="CX125" s="163">
        <f t="shared" si="338"/>
        <v>0</v>
      </c>
      <c r="CY125" s="460">
        <f t="shared" si="256"/>
        <v>0</v>
      </c>
      <c r="CZ125" s="860">
        <f t="shared" si="257"/>
        <v>0</v>
      </c>
      <c r="DA125" s="861">
        <f t="shared" si="258"/>
        <v>0</v>
      </c>
      <c r="DB125" s="922">
        <f t="shared" si="259"/>
        <v>0</v>
      </c>
      <c r="DC125" s="164" t="str">
        <f t="shared" si="339"/>
        <v/>
      </c>
      <c r="DD125" s="163">
        <f t="shared" si="340"/>
        <v>0</v>
      </c>
      <c r="DE125" s="460">
        <f t="shared" si="260"/>
        <v>0</v>
      </c>
      <c r="DF125" s="860">
        <f t="shared" si="261"/>
        <v>0</v>
      </c>
      <c r="DG125" s="861">
        <f t="shared" si="262"/>
        <v>0</v>
      </c>
      <c r="DH125" s="922">
        <f t="shared" si="263"/>
        <v>0</v>
      </c>
      <c r="DI125" s="164" t="str">
        <f t="shared" si="341"/>
        <v/>
      </c>
      <c r="DJ125" s="163">
        <f t="shared" si="342"/>
        <v>0</v>
      </c>
      <c r="DK125" s="460">
        <f t="shared" si="264"/>
        <v>0</v>
      </c>
      <c r="DL125" s="860">
        <f t="shared" si="265"/>
        <v>0</v>
      </c>
      <c r="DM125" s="861">
        <f t="shared" si="266"/>
        <v>0</v>
      </c>
      <c r="DN125" s="922">
        <f t="shared" si="267"/>
        <v>0</v>
      </c>
      <c r="DO125" s="164" t="str">
        <f t="shared" si="343"/>
        <v/>
      </c>
      <c r="DP125" s="163">
        <f t="shared" si="344"/>
        <v>0</v>
      </c>
      <c r="DQ125" s="460">
        <f t="shared" si="268"/>
        <v>0</v>
      </c>
      <c r="DR125" s="860">
        <f t="shared" si="269"/>
        <v>0</v>
      </c>
      <c r="DS125" s="861">
        <f t="shared" si="270"/>
        <v>0</v>
      </c>
      <c r="DT125" s="922">
        <f t="shared" si="271"/>
        <v>0</v>
      </c>
      <c r="DU125" s="164" t="str">
        <f t="shared" si="345"/>
        <v/>
      </c>
      <c r="DV125" s="163">
        <f t="shared" si="346"/>
        <v>0</v>
      </c>
      <c r="DW125" s="460">
        <f t="shared" si="272"/>
        <v>0</v>
      </c>
      <c r="DX125" s="860">
        <f t="shared" si="273"/>
        <v>0</v>
      </c>
      <c r="DY125" s="861">
        <f t="shared" si="274"/>
        <v>0</v>
      </c>
      <c r="DZ125" s="922">
        <f t="shared" si="275"/>
        <v>0</v>
      </c>
      <c r="EA125" s="164" t="str">
        <f t="shared" si="347"/>
        <v/>
      </c>
      <c r="EB125" s="163">
        <f t="shared" si="348"/>
        <v>0</v>
      </c>
      <c r="EC125" s="460">
        <f t="shared" si="276"/>
        <v>0</v>
      </c>
      <c r="ED125" s="860">
        <f t="shared" si="277"/>
        <v>0</v>
      </c>
      <c r="EE125" s="861">
        <f t="shared" si="278"/>
        <v>0</v>
      </c>
      <c r="EF125" s="922">
        <f t="shared" si="279"/>
        <v>0</v>
      </c>
      <c r="EG125" s="164" t="str">
        <f t="shared" si="280"/>
        <v/>
      </c>
      <c r="EH125" s="163">
        <f t="shared" si="281"/>
        <v>0</v>
      </c>
      <c r="EI125" s="246"/>
      <c r="EJ125" s="246"/>
      <c r="EK125" s="155"/>
      <c r="EL125" s="22"/>
      <c r="EM125" s="163">
        <f t="shared" si="282"/>
        <v>0</v>
      </c>
      <c r="EN125" s="162">
        <f t="shared" si="283"/>
        <v>0</v>
      </c>
      <c r="EO125" s="162">
        <f t="shared" si="284"/>
        <v>0</v>
      </c>
      <c r="EP125" s="162">
        <f t="shared" si="285"/>
        <v>0</v>
      </c>
      <c r="EQ125" s="162">
        <f t="shared" si="286"/>
        <v>0</v>
      </c>
      <c r="ER125" s="162">
        <f t="shared" si="287"/>
        <v>0</v>
      </c>
      <c r="ES125" s="162">
        <f t="shared" si="299"/>
        <v>0</v>
      </c>
      <c r="ET125" s="162">
        <f t="shared" si="288"/>
        <v>0</v>
      </c>
      <c r="EU125" s="162">
        <f t="shared" si="289"/>
        <v>0</v>
      </c>
      <c r="EV125" s="162">
        <f t="shared" si="290"/>
        <v>0</v>
      </c>
      <c r="EW125" s="162">
        <f t="shared" si="291"/>
        <v>0</v>
      </c>
      <c r="EX125" s="162">
        <f t="shared" si="292"/>
        <v>0</v>
      </c>
      <c r="EY125" s="162">
        <f t="shared" si="293"/>
        <v>0</v>
      </c>
      <c r="EZ125" s="162">
        <f t="shared" si="294"/>
        <v>0</v>
      </c>
      <c r="FA125" s="162">
        <f t="shared" si="295"/>
        <v>0</v>
      </c>
      <c r="FB125" s="162">
        <f t="shared" si="296"/>
        <v>0</v>
      </c>
      <c r="FC125" s="22"/>
      <c r="FD125" s="161">
        <f t="shared" si="297"/>
        <v>35</v>
      </c>
      <c r="FE125" s="620">
        <f t="shared" si="298"/>
        <v>0</v>
      </c>
      <c r="FF125" s="160">
        <f>FF5</f>
        <v>50</v>
      </c>
      <c r="FG125" s="159" t="str">
        <f t="shared" si="300"/>
        <v/>
      </c>
      <c r="FH125" s="159" t="str">
        <f t="shared" si="301"/>
        <v/>
      </c>
      <c r="FI125" s="159" t="str">
        <f t="shared" si="302"/>
        <v/>
      </c>
      <c r="FJ125" s="159" t="str">
        <f t="shared" si="303"/>
        <v/>
      </c>
      <c r="FK125" s="159" t="str">
        <f t="shared" si="304"/>
        <v/>
      </c>
      <c r="FL125" s="159" t="str">
        <f t="shared" si="305"/>
        <v/>
      </c>
      <c r="FM125" s="159" t="str">
        <f t="shared" si="306"/>
        <v/>
      </c>
      <c r="FN125" s="159" t="str">
        <f t="shared" si="307"/>
        <v/>
      </c>
      <c r="FO125" s="159" t="str">
        <f t="shared" si="308"/>
        <v/>
      </c>
      <c r="FP125" s="159" t="str">
        <f t="shared" si="309"/>
        <v/>
      </c>
      <c r="FQ125" s="159" t="str">
        <f t="shared" si="310"/>
        <v/>
      </c>
      <c r="FR125" s="159" t="str">
        <f t="shared" si="311"/>
        <v/>
      </c>
      <c r="FS125" s="159" t="str">
        <f t="shared" si="312"/>
        <v/>
      </c>
      <c r="FT125" s="159" t="str">
        <f t="shared" si="313"/>
        <v/>
      </c>
      <c r="FU125" s="159" t="str">
        <f t="shared" si="314"/>
        <v/>
      </c>
      <c r="FV125" s="159" t="str">
        <f t="shared" si="315"/>
        <v/>
      </c>
      <c r="FW125" s="158"/>
      <c r="FX125" s="732">
        <f t="shared" si="316"/>
        <v>50</v>
      </c>
      <c r="FY125" s="732">
        <f t="shared" si="317"/>
        <v>50</v>
      </c>
      <c r="FZ125" s="732">
        <f t="shared" si="318"/>
        <v>50</v>
      </c>
      <c r="GA125" s="732">
        <f t="shared" si="319"/>
        <v>50</v>
      </c>
      <c r="GB125" s="732">
        <f t="shared" si="320"/>
        <v>50</v>
      </c>
      <c r="GC125" s="732">
        <f t="shared" si="321"/>
        <v>50</v>
      </c>
      <c r="GD125" s="732">
        <f t="shared" si="322"/>
        <v>50</v>
      </c>
      <c r="GE125" s="732">
        <f t="shared" si="323"/>
        <v>50</v>
      </c>
      <c r="GF125" s="732">
        <f t="shared" si="324"/>
        <v>50</v>
      </c>
      <c r="GG125" s="732">
        <f t="shared" si="325"/>
        <v>50</v>
      </c>
      <c r="GH125" s="732">
        <f t="shared" si="326"/>
        <v>50</v>
      </c>
      <c r="GI125" s="732">
        <f t="shared" si="327"/>
        <v>50</v>
      </c>
      <c r="GJ125" s="732">
        <f t="shared" si="328"/>
        <v>50</v>
      </c>
      <c r="GK125" s="732">
        <f t="shared" si="329"/>
        <v>50</v>
      </c>
      <c r="GL125" s="732">
        <f t="shared" si="330"/>
        <v>50</v>
      </c>
      <c r="GM125" s="732">
        <f t="shared" si="331"/>
        <v>50</v>
      </c>
      <c r="GN125" s="734">
        <v>118</v>
      </c>
      <c r="GO125" s="155"/>
      <c r="GQ125" s="19"/>
      <c r="GR125" s="279"/>
      <c r="GS125" s="407"/>
      <c r="GT125" s="279"/>
      <c r="GU125" s="279"/>
      <c r="GV125" s="279"/>
      <c r="GW125" s="279"/>
      <c r="GX125" s="279"/>
      <c r="GY125" s="279"/>
      <c r="GZ125" s="279"/>
      <c r="HA125" s="279"/>
      <c r="HB125" s="279"/>
      <c r="HC125" s="279"/>
      <c r="HD125" s="279"/>
      <c r="HE125" s="279"/>
      <c r="HF125" s="279"/>
      <c r="HG125" s="279"/>
      <c r="HH125" s="19"/>
      <c r="HI125" s="608"/>
      <c r="HJ125" s="610"/>
      <c r="HK125" s="610"/>
      <c r="HL125" s="610"/>
      <c r="HM125" s="610"/>
      <c r="HN125" s="596"/>
      <c r="HO125" s="408"/>
      <c r="HP125" s="408"/>
      <c r="HQ125" s="408"/>
      <c r="HR125" s="408"/>
      <c r="HS125" s="408"/>
      <c r="HT125" s="408"/>
      <c r="HU125" s="408"/>
      <c r="HV125" s="408"/>
      <c r="HW125" s="408"/>
      <c r="HX125" s="408"/>
      <c r="HY125" s="408"/>
      <c r="HZ125" s="408"/>
      <c r="IA125" s="365"/>
      <c r="IB125" s="365"/>
      <c r="IC125" s="365"/>
      <c r="ID125" s="365"/>
      <c r="IE125" s="365"/>
      <c r="IF125" s="365"/>
      <c r="IG125" s="19"/>
    </row>
    <row r="126" spans="1:241" s="20" customFormat="1" ht="39.950000000000003" customHeight="1" x14ac:dyDescent="0.25">
      <c r="A126" s="27">
        <f>ROW()</f>
        <v>126</v>
      </c>
      <c r="B126" s="342" t="str">
        <f>IF(C126="I","",IF(ISBLANK(D126),"",IF(ISTEXT(D126),LARGE(B18:B125,1)+1,0)))</f>
        <v/>
      </c>
      <c r="C126" s="344"/>
      <c r="D126" s="173"/>
      <c r="E126" s="664"/>
      <c r="F126" s="171"/>
      <c r="G126" s="856"/>
      <c r="H126" s="857"/>
      <c r="I126" s="707"/>
      <c r="J126" s="919">
        <f t="shared" si="187"/>
        <v>0</v>
      </c>
      <c r="K126" s="707"/>
      <c r="L126" s="919">
        <f t="shared" si="188"/>
        <v>0</v>
      </c>
      <c r="M126" s="707"/>
      <c r="N126" s="919">
        <f t="shared" si="189"/>
        <v>0</v>
      </c>
      <c r="O126" s="707"/>
      <c r="P126" s="919">
        <f t="shared" si="190"/>
        <v>0</v>
      </c>
      <c r="Q126" s="707"/>
      <c r="R126" s="919">
        <f t="shared" si="191"/>
        <v>0</v>
      </c>
      <c r="S126" s="707"/>
      <c r="T126" s="919">
        <f t="shared" si="192"/>
        <v>0</v>
      </c>
      <c r="U126" s="707"/>
      <c r="V126" s="919">
        <f t="shared" si="193"/>
        <v>0</v>
      </c>
      <c r="W126" s="707"/>
      <c r="X126" s="919">
        <f t="shared" si="356"/>
        <v>0</v>
      </c>
      <c r="Y126" s="707"/>
      <c r="Z126" s="919">
        <f t="shared" si="195"/>
        <v>0</v>
      </c>
      <c r="AA126" s="707"/>
      <c r="AB126" s="919">
        <f t="shared" si="196"/>
        <v>0</v>
      </c>
      <c r="AC126" s="707"/>
      <c r="AD126" s="919">
        <f t="shared" si="358"/>
        <v>0</v>
      </c>
      <c r="AE126" s="707"/>
      <c r="AF126" s="919">
        <f t="shared" si="198"/>
        <v>0</v>
      </c>
      <c r="AG126" s="707"/>
      <c r="AH126" s="919">
        <f t="shared" si="199"/>
        <v>0</v>
      </c>
      <c r="AI126" s="707"/>
      <c r="AJ126" s="919">
        <f t="shared" si="200"/>
        <v>0</v>
      </c>
      <c r="AK126" s="707"/>
      <c r="AL126" s="919">
        <f t="shared" si="357"/>
        <v>0</v>
      </c>
      <c r="AM126" s="707"/>
      <c r="AN126" s="916">
        <f t="shared" si="354"/>
        <v>0</v>
      </c>
      <c r="AO126" s="178">
        <f>AO6</f>
        <v>35</v>
      </c>
      <c r="AP126" s="964">
        <f t="shared" si="201"/>
        <v>0</v>
      </c>
      <c r="AQ126" s="926">
        <f t="shared" si="202"/>
        <v>0</v>
      </c>
      <c r="AR126" s="860">
        <f t="shared" si="203"/>
        <v>0</v>
      </c>
      <c r="AS126" s="861">
        <f t="shared" si="204"/>
        <v>0</v>
      </c>
      <c r="AT126" s="922">
        <f t="shared" si="205"/>
        <v>0</v>
      </c>
      <c r="AU126" s="164" t="str">
        <f t="shared" si="206"/>
        <v/>
      </c>
      <c r="AV126" s="163">
        <f t="shared" si="207"/>
        <v>0</v>
      </c>
      <c r="AW126" s="460">
        <f t="shared" si="208"/>
        <v>0</v>
      </c>
      <c r="AX126" s="860">
        <f t="shared" si="209"/>
        <v>0</v>
      </c>
      <c r="AY126" s="861">
        <f t="shared" si="210"/>
        <v>0</v>
      </c>
      <c r="AZ126" s="922">
        <f t="shared" si="211"/>
        <v>0</v>
      </c>
      <c r="BA126" s="164" t="str">
        <f t="shared" si="212"/>
        <v/>
      </c>
      <c r="BB126" s="163">
        <f t="shared" si="213"/>
        <v>0</v>
      </c>
      <c r="BC126" s="460">
        <f t="shared" si="214"/>
        <v>0</v>
      </c>
      <c r="BD126" s="860">
        <f t="shared" si="215"/>
        <v>0</v>
      </c>
      <c r="BE126" s="861">
        <f t="shared" si="216"/>
        <v>0</v>
      </c>
      <c r="BF126" s="922">
        <f t="shared" si="217"/>
        <v>0</v>
      </c>
      <c r="BG126" s="164" t="str">
        <f t="shared" si="218"/>
        <v/>
      </c>
      <c r="BH126" s="163">
        <f t="shared" si="219"/>
        <v>0</v>
      </c>
      <c r="BI126" s="460">
        <f t="shared" si="220"/>
        <v>0</v>
      </c>
      <c r="BJ126" s="860">
        <f t="shared" si="221"/>
        <v>0</v>
      </c>
      <c r="BK126" s="861">
        <f t="shared" si="222"/>
        <v>0</v>
      </c>
      <c r="BL126" s="922">
        <f t="shared" si="223"/>
        <v>0</v>
      </c>
      <c r="BM126" s="164" t="str">
        <f t="shared" si="224"/>
        <v/>
      </c>
      <c r="BN126" s="163">
        <f t="shared" si="225"/>
        <v>0</v>
      </c>
      <c r="BO126" s="460">
        <f t="shared" si="226"/>
        <v>0</v>
      </c>
      <c r="BP126" s="860">
        <f t="shared" si="227"/>
        <v>0</v>
      </c>
      <c r="BQ126" s="861">
        <f t="shared" si="228"/>
        <v>0</v>
      </c>
      <c r="BR126" s="922">
        <f t="shared" si="229"/>
        <v>0</v>
      </c>
      <c r="BS126" s="164" t="str">
        <f t="shared" si="230"/>
        <v/>
      </c>
      <c r="BT126" s="163">
        <f t="shared" si="231"/>
        <v>0</v>
      </c>
      <c r="BU126" s="460">
        <f t="shared" si="232"/>
        <v>0</v>
      </c>
      <c r="BV126" s="860">
        <f t="shared" si="233"/>
        <v>0</v>
      </c>
      <c r="BW126" s="861">
        <f t="shared" si="234"/>
        <v>0</v>
      </c>
      <c r="BX126" s="922">
        <f t="shared" si="235"/>
        <v>0</v>
      </c>
      <c r="BY126" s="164" t="str">
        <f t="shared" si="236"/>
        <v/>
      </c>
      <c r="BZ126" s="163">
        <f t="shared" si="237"/>
        <v>0</v>
      </c>
      <c r="CA126" s="460">
        <f t="shared" si="238"/>
        <v>0</v>
      </c>
      <c r="CB126" s="860">
        <f t="shared" si="239"/>
        <v>0</v>
      </c>
      <c r="CC126" s="861">
        <f t="shared" si="240"/>
        <v>0</v>
      </c>
      <c r="CD126" s="922">
        <f t="shared" si="241"/>
        <v>0</v>
      </c>
      <c r="CE126" s="164" t="str">
        <f t="shared" si="242"/>
        <v/>
      </c>
      <c r="CF126" s="163">
        <f t="shared" si="243"/>
        <v>0</v>
      </c>
      <c r="CG126" s="460">
        <f t="shared" si="244"/>
        <v>0</v>
      </c>
      <c r="CH126" s="860">
        <f t="shared" si="245"/>
        <v>0</v>
      </c>
      <c r="CI126" s="861">
        <f t="shared" si="246"/>
        <v>0</v>
      </c>
      <c r="CJ126" s="922">
        <f t="shared" si="247"/>
        <v>0</v>
      </c>
      <c r="CK126" s="164" t="str">
        <f t="shared" si="333"/>
        <v/>
      </c>
      <c r="CL126" s="163">
        <f t="shared" si="334"/>
        <v>0</v>
      </c>
      <c r="CM126" s="460">
        <f t="shared" si="248"/>
        <v>0</v>
      </c>
      <c r="CN126" s="860">
        <f t="shared" si="249"/>
        <v>0</v>
      </c>
      <c r="CO126" s="861">
        <f t="shared" si="250"/>
        <v>0</v>
      </c>
      <c r="CP126" s="922">
        <f t="shared" si="251"/>
        <v>0</v>
      </c>
      <c r="CQ126" s="164" t="str">
        <f t="shared" si="335"/>
        <v/>
      </c>
      <c r="CR126" s="163">
        <f t="shared" si="336"/>
        <v>0</v>
      </c>
      <c r="CS126" s="460">
        <f t="shared" si="252"/>
        <v>0</v>
      </c>
      <c r="CT126" s="860">
        <f t="shared" si="253"/>
        <v>0</v>
      </c>
      <c r="CU126" s="861">
        <f t="shared" si="254"/>
        <v>0</v>
      </c>
      <c r="CV126" s="922">
        <f t="shared" si="255"/>
        <v>0</v>
      </c>
      <c r="CW126" s="164" t="str">
        <f t="shared" si="337"/>
        <v/>
      </c>
      <c r="CX126" s="163">
        <f t="shared" si="338"/>
        <v>0</v>
      </c>
      <c r="CY126" s="460">
        <f t="shared" si="256"/>
        <v>0</v>
      </c>
      <c r="CZ126" s="860">
        <f t="shared" si="257"/>
        <v>0</v>
      </c>
      <c r="DA126" s="861">
        <f t="shared" si="258"/>
        <v>0</v>
      </c>
      <c r="DB126" s="922">
        <f t="shared" si="259"/>
        <v>0</v>
      </c>
      <c r="DC126" s="164" t="str">
        <f t="shared" si="339"/>
        <v/>
      </c>
      <c r="DD126" s="163">
        <f t="shared" si="340"/>
        <v>0</v>
      </c>
      <c r="DE126" s="460">
        <f t="shared" si="260"/>
        <v>0</v>
      </c>
      <c r="DF126" s="860">
        <f t="shared" si="261"/>
        <v>0</v>
      </c>
      <c r="DG126" s="861">
        <f t="shared" si="262"/>
        <v>0</v>
      </c>
      <c r="DH126" s="922">
        <f t="shared" si="263"/>
        <v>0</v>
      </c>
      <c r="DI126" s="164" t="str">
        <f t="shared" si="341"/>
        <v/>
      </c>
      <c r="DJ126" s="163">
        <f t="shared" si="342"/>
        <v>0</v>
      </c>
      <c r="DK126" s="460">
        <f t="shared" si="264"/>
        <v>0</v>
      </c>
      <c r="DL126" s="860">
        <f t="shared" si="265"/>
        <v>0</v>
      </c>
      <c r="DM126" s="861">
        <f t="shared" si="266"/>
        <v>0</v>
      </c>
      <c r="DN126" s="922">
        <f t="shared" si="267"/>
        <v>0</v>
      </c>
      <c r="DO126" s="164" t="str">
        <f t="shared" si="343"/>
        <v/>
      </c>
      <c r="DP126" s="163">
        <f t="shared" si="344"/>
        <v>0</v>
      </c>
      <c r="DQ126" s="460">
        <f t="shared" si="268"/>
        <v>0</v>
      </c>
      <c r="DR126" s="860">
        <f t="shared" si="269"/>
        <v>0</v>
      </c>
      <c r="DS126" s="861">
        <f t="shared" si="270"/>
        <v>0</v>
      </c>
      <c r="DT126" s="922">
        <f t="shared" si="271"/>
        <v>0</v>
      </c>
      <c r="DU126" s="164" t="str">
        <f t="shared" si="345"/>
        <v/>
      </c>
      <c r="DV126" s="163">
        <f t="shared" si="346"/>
        <v>0</v>
      </c>
      <c r="DW126" s="460">
        <f t="shared" si="272"/>
        <v>0</v>
      </c>
      <c r="DX126" s="860">
        <f t="shared" si="273"/>
        <v>0</v>
      </c>
      <c r="DY126" s="861">
        <f t="shared" si="274"/>
        <v>0</v>
      </c>
      <c r="DZ126" s="922">
        <f t="shared" si="275"/>
        <v>0</v>
      </c>
      <c r="EA126" s="164" t="str">
        <f t="shared" si="347"/>
        <v/>
      </c>
      <c r="EB126" s="163">
        <f t="shared" si="348"/>
        <v>0</v>
      </c>
      <c r="EC126" s="460">
        <f t="shared" si="276"/>
        <v>0</v>
      </c>
      <c r="ED126" s="860">
        <f t="shared" si="277"/>
        <v>0</v>
      </c>
      <c r="EE126" s="861">
        <f t="shared" si="278"/>
        <v>0</v>
      </c>
      <c r="EF126" s="922">
        <f t="shared" si="279"/>
        <v>0</v>
      </c>
      <c r="EG126" s="164" t="str">
        <f t="shared" si="280"/>
        <v/>
      </c>
      <c r="EH126" s="163">
        <f t="shared" si="281"/>
        <v>0</v>
      </c>
      <c r="EI126" s="246"/>
      <c r="EJ126" s="246"/>
      <c r="EK126" s="155"/>
      <c r="EL126" s="22"/>
      <c r="EM126" s="163">
        <f t="shared" si="282"/>
        <v>0</v>
      </c>
      <c r="EN126" s="162">
        <f t="shared" si="283"/>
        <v>0</v>
      </c>
      <c r="EO126" s="162">
        <f t="shared" si="284"/>
        <v>0</v>
      </c>
      <c r="EP126" s="162">
        <f t="shared" si="285"/>
        <v>0</v>
      </c>
      <c r="EQ126" s="162">
        <f t="shared" si="286"/>
        <v>0</v>
      </c>
      <c r="ER126" s="162">
        <f t="shared" si="287"/>
        <v>0</v>
      </c>
      <c r="ES126" s="162">
        <f t="shared" si="299"/>
        <v>0</v>
      </c>
      <c r="ET126" s="162">
        <f t="shared" si="288"/>
        <v>0</v>
      </c>
      <c r="EU126" s="162">
        <f t="shared" si="289"/>
        <v>0</v>
      </c>
      <c r="EV126" s="162">
        <f t="shared" si="290"/>
        <v>0</v>
      </c>
      <c r="EW126" s="162">
        <f t="shared" si="291"/>
        <v>0</v>
      </c>
      <c r="EX126" s="162">
        <f t="shared" si="292"/>
        <v>0</v>
      </c>
      <c r="EY126" s="162">
        <f t="shared" si="293"/>
        <v>0</v>
      </c>
      <c r="EZ126" s="162">
        <f t="shared" si="294"/>
        <v>0</v>
      </c>
      <c r="FA126" s="162">
        <f t="shared" si="295"/>
        <v>0</v>
      </c>
      <c r="FB126" s="162">
        <f t="shared" si="296"/>
        <v>0</v>
      </c>
      <c r="FC126" s="22"/>
      <c r="FD126" s="161">
        <f t="shared" si="297"/>
        <v>35</v>
      </c>
      <c r="FE126" s="620">
        <f t="shared" si="298"/>
        <v>0</v>
      </c>
      <c r="FF126" s="160">
        <f>FF5</f>
        <v>50</v>
      </c>
      <c r="FG126" s="159" t="str">
        <f t="shared" si="300"/>
        <v/>
      </c>
      <c r="FH126" s="159" t="str">
        <f t="shared" si="301"/>
        <v/>
      </c>
      <c r="FI126" s="159" t="str">
        <f t="shared" si="302"/>
        <v/>
      </c>
      <c r="FJ126" s="159" t="str">
        <f t="shared" si="303"/>
        <v/>
      </c>
      <c r="FK126" s="159" t="str">
        <f t="shared" si="304"/>
        <v/>
      </c>
      <c r="FL126" s="159" t="str">
        <f t="shared" si="305"/>
        <v/>
      </c>
      <c r="FM126" s="159" t="str">
        <f t="shared" si="306"/>
        <v/>
      </c>
      <c r="FN126" s="159" t="str">
        <f t="shared" si="307"/>
        <v/>
      </c>
      <c r="FO126" s="159" t="str">
        <f t="shared" si="308"/>
        <v/>
      </c>
      <c r="FP126" s="159" t="str">
        <f t="shared" si="309"/>
        <v/>
      </c>
      <c r="FQ126" s="159" t="str">
        <f t="shared" si="310"/>
        <v/>
      </c>
      <c r="FR126" s="159" t="str">
        <f t="shared" si="311"/>
        <v/>
      </c>
      <c r="FS126" s="159" t="str">
        <f t="shared" si="312"/>
        <v/>
      </c>
      <c r="FT126" s="159" t="str">
        <f t="shared" si="313"/>
        <v/>
      </c>
      <c r="FU126" s="159" t="str">
        <f t="shared" si="314"/>
        <v/>
      </c>
      <c r="FV126" s="159" t="str">
        <f t="shared" si="315"/>
        <v/>
      </c>
      <c r="FW126" s="158"/>
      <c r="FX126" s="732">
        <f t="shared" si="316"/>
        <v>50</v>
      </c>
      <c r="FY126" s="732">
        <f t="shared" si="317"/>
        <v>50</v>
      </c>
      <c r="FZ126" s="732">
        <f t="shared" si="318"/>
        <v>50</v>
      </c>
      <c r="GA126" s="732">
        <f t="shared" si="319"/>
        <v>50</v>
      </c>
      <c r="GB126" s="732">
        <f t="shared" si="320"/>
        <v>50</v>
      </c>
      <c r="GC126" s="732">
        <f t="shared" si="321"/>
        <v>50</v>
      </c>
      <c r="GD126" s="732">
        <f t="shared" si="322"/>
        <v>50</v>
      </c>
      <c r="GE126" s="732">
        <f t="shared" si="323"/>
        <v>50</v>
      </c>
      <c r="GF126" s="732">
        <f t="shared" si="324"/>
        <v>50</v>
      </c>
      <c r="GG126" s="732">
        <f t="shared" si="325"/>
        <v>50</v>
      </c>
      <c r="GH126" s="732">
        <f t="shared" si="326"/>
        <v>50</v>
      </c>
      <c r="GI126" s="732">
        <f t="shared" si="327"/>
        <v>50</v>
      </c>
      <c r="GJ126" s="732">
        <f t="shared" si="328"/>
        <v>50</v>
      </c>
      <c r="GK126" s="732">
        <f t="shared" si="329"/>
        <v>50</v>
      </c>
      <c r="GL126" s="732">
        <f t="shared" si="330"/>
        <v>50</v>
      </c>
      <c r="GM126" s="732">
        <f t="shared" si="331"/>
        <v>50</v>
      </c>
      <c r="GN126" s="734">
        <v>119</v>
      </c>
      <c r="GO126" s="155"/>
      <c r="GQ126" s="19"/>
      <c r="GR126" s="279"/>
      <c r="GS126" s="407"/>
      <c r="GT126" s="279"/>
      <c r="GU126" s="279"/>
      <c r="GV126" s="279"/>
      <c r="GW126" s="279"/>
      <c r="GX126" s="279"/>
      <c r="GY126" s="279"/>
      <c r="GZ126" s="279"/>
      <c r="HA126" s="279"/>
      <c r="HB126" s="279"/>
      <c r="HC126" s="279"/>
      <c r="HD126" s="279"/>
      <c r="HE126" s="279"/>
      <c r="HF126" s="279"/>
      <c r="HG126" s="279"/>
      <c r="HH126" s="19"/>
      <c r="HI126" s="608"/>
      <c r="HJ126" s="610"/>
      <c r="HK126" s="610"/>
      <c r="HL126" s="610"/>
      <c r="HM126" s="610"/>
      <c r="HN126" s="596"/>
      <c r="HO126" s="365"/>
      <c r="HP126" s="365"/>
      <c r="HQ126" s="365"/>
      <c r="HR126" s="365"/>
      <c r="HS126" s="365"/>
      <c r="HT126" s="365"/>
      <c r="HU126" s="365"/>
      <c r="HV126" s="365"/>
      <c r="HW126" s="365"/>
      <c r="HX126" s="365"/>
      <c r="HY126" s="365"/>
      <c r="HZ126" s="365"/>
      <c r="IA126" s="365"/>
      <c r="IB126" s="365"/>
      <c r="IC126" s="365"/>
      <c r="ID126" s="365"/>
      <c r="IE126" s="365"/>
      <c r="IF126" s="365"/>
      <c r="IG126" s="19"/>
    </row>
    <row r="127" spans="1:241" s="20" customFormat="1" ht="39.950000000000003" customHeight="1" x14ac:dyDescent="0.25">
      <c r="A127" s="27">
        <f>ROW()</f>
        <v>127</v>
      </c>
      <c r="B127" s="342" t="str">
        <f>IF(C127="I","",IF(ISBLANK(D127),"",IF(ISTEXT(D127),LARGE(B18:B126,1)+1,0)))</f>
        <v/>
      </c>
      <c r="C127" s="344"/>
      <c r="D127" s="173"/>
      <c r="E127" s="664"/>
      <c r="F127" s="171"/>
      <c r="G127" s="856"/>
      <c r="H127" s="857"/>
      <c r="I127" s="707"/>
      <c r="J127" s="919">
        <f t="shared" si="187"/>
        <v>0</v>
      </c>
      <c r="K127" s="707"/>
      <c r="L127" s="919">
        <f t="shared" si="188"/>
        <v>0</v>
      </c>
      <c r="M127" s="707"/>
      <c r="N127" s="919">
        <f t="shared" si="189"/>
        <v>0</v>
      </c>
      <c r="O127" s="707"/>
      <c r="P127" s="919">
        <f t="shared" si="190"/>
        <v>0</v>
      </c>
      <c r="Q127" s="707"/>
      <c r="R127" s="919">
        <f t="shared" si="191"/>
        <v>0</v>
      </c>
      <c r="S127" s="707"/>
      <c r="T127" s="919">
        <f t="shared" si="192"/>
        <v>0</v>
      </c>
      <c r="U127" s="707"/>
      <c r="V127" s="919">
        <f t="shared" si="193"/>
        <v>0</v>
      </c>
      <c r="W127" s="707"/>
      <c r="X127" s="919">
        <f t="shared" si="356"/>
        <v>0</v>
      </c>
      <c r="Y127" s="707"/>
      <c r="Z127" s="919">
        <f t="shared" si="195"/>
        <v>0</v>
      </c>
      <c r="AA127" s="707"/>
      <c r="AB127" s="919">
        <f t="shared" si="196"/>
        <v>0</v>
      </c>
      <c r="AC127" s="707"/>
      <c r="AD127" s="919">
        <f t="shared" si="358"/>
        <v>0</v>
      </c>
      <c r="AE127" s="707"/>
      <c r="AF127" s="919">
        <f t="shared" si="198"/>
        <v>0</v>
      </c>
      <c r="AG127" s="707"/>
      <c r="AH127" s="919">
        <f t="shared" si="199"/>
        <v>0</v>
      </c>
      <c r="AI127" s="707"/>
      <c r="AJ127" s="919">
        <f t="shared" si="200"/>
        <v>0</v>
      </c>
      <c r="AK127" s="707"/>
      <c r="AL127" s="919">
        <f t="shared" si="357"/>
        <v>0</v>
      </c>
      <c r="AM127" s="707"/>
      <c r="AN127" s="916">
        <f t="shared" si="354"/>
        <v>0</v>
      </c>
      <c r="AO127" s="178">
        <f>AO6</f>
        <v>35</v>
      </c>
      <c r="AP127" s="964">
        <f t="shared" si="201"/>
        <v>0</v>
      </c>
      <c r="AQ127" s="926">
        <f t="shared" si="202"/>
        <v>0</v>
      </c>
      <c r="AR127" s="860">
        <f t="shared" si="203"/>
        <v>0</v>
      </c>
      <c r="AS127" s="861">
        <f t="shared" si="204"/>
        <v>0</v>
      </c>
      <c r="AT127" s="922">
        <f t="shared" si="205"/>
        <v>0</v>
      </c>
      <c r="AU127" s="164" t="str">
        <f t="shared" si="206"/>
        <v/>
      </c>
      <c r="AV127" s="163">
        <f t="shared" si="207"/>
        <v>0</v>
      </c>
      <c r="AW127" s="460">
        <f t="shared" si="208"/>
        <v>0</v>
      </c>
      <c r="AX127" s="860">
        <f t="shared" si="209"/>
        <v>0</v>
      </c>
      <c r="AY127" s="861">
        <f t="shared" si="210"/>
        <v>0</v>
      </c>
      <c r="AZ127" s="922">
        <f t="shared" si="211"/>
        <v>0</v>
      </c>
      <c r="BA127" s="164" t="str">
        <f t="shared" si="212"/>
        <v/>
      </c>
      <c r="BB127" s="163">
        <f t="shared" si="213"/>
        <v>0</v>
      </c>
      <c r="BC127" s="460">
        <f t="shared" si="214"/>
        <v>0</v>
      </c>
      <c r="BD127" s="860">
        <f t="shared" si="215"/>
        <v>0</v>
      </c>
      <c r="BE127" s="861">
        <f t="shared" si="216"/>
        <v>0</v>
      </c>
      <c r="BF127" s="922">
        <f t="shared" si="217"/>
        <v>0</v>
      </c>
      <c r="BG127" s="164" t="str">
        <f t="shared" si="218"/>
        <v/>
      </c>
      <c r="BH127" s="163">
        <f t="shared" si="219"/>
        <v>0</v>
      </c>
      <c r="BI127" s="460">
        <f t="shared" si="220"/>
        <v>0</v>
      </c>
      <c r="BJ127" s="860">
        <f t="shared" si="221"/>
        <v>0</v>
      </c>
      <c r="BK127" s="861">
        <f t="shared" si="222"/>
        <v>0</v>
      </c>
      <c r="BL127" s="922">
        <f t="shared" si="223"/>
        <v>0</v>
      </c>
      <c r="BM127" s="164" t="str">
        <f t="shared" si="224"/>
        <v/>
      </c>
      <c r="BN127" s="163">
        <f t="shared" si="225"/>
        <v>0</v>
      </c>
      <c r="BO127" s="460">
        <f t="shared" si="226"/>
        <v>0</v>
      </c>
      <c r="BP127" s="860">
        <f t="shared" si="227"/>
        <v>0</v>
      </c>
      <c r="BQ127" s="861">
        <f t="shared" si="228"/>
        <v>0</v>
      </c>
      <c r="BR127" s="922">
        <f t="shared" si="229"/>
        <v>0</v>
      </c>
      <c r="BS127" s="164" t="str">
        <f t="shared" si="230"/>
        <v/>
      </c>
      <c r="BT127" s="163">
        <f t="shared" si="231"/>
        <v>0</v>
      </c>
      <c r="BU127" s="460">
        <f t="shared" si="232"/>
        <v>0</v>
      </c>
      <c r="BV127" s="860">
        <f t="shared" si="233"/>
        <v>0</v>
      </c>
      <c r="BW127" s="861">
        <f t="shared" si="234"/>
        <v>0</v>
      </c>
      <c r="BX127" s="922">
        <f t="shared" si="235"/>
        <v>0</v>
      </c>
      <c r="BY127" s="164" t="str">
        <f t="shared" si="236"/>
        <v/>
      </c>
      <c r="BZ127" s="163">
        <f t="shared" si="237"/>
        <v>0</v>
      </c>
      <c r="CA127" s="460">
        <f t="shared" si="238"/>
        <v>0</v>
      </c>
      <c r="CB127" s="860">
        <f t="shared" si="239"/>
        <v>0</v>
      </c>
      <c r="CC127" s="861">
        <f t="shared" si="240"/>
        <v>0</v>
      </c>
      <c r="CD127" s="922">
        <f t="shared" si="241"/>
        <v>0</v>
      </c>
      <c r="CE127" s="164" t="str">
        <f t="shared" si="242"/>
        <v/>
      </c>
      <c r="CF127" s="163">
        <f t="shared" si="243"/>
        <v>0</v>
      </c>
      <c r="CG127" s="460">
        <f t="shared" si="244"/>
        <v>0</v>
      </c>
      <c r="CH127" s="860">
        <f t="shared" si="245"/>
        <v>0</v>
      </c>
      <c r="CI127" s="861">
        <f t="shared" si="246"/>
        <v>0</v>
      </c>
      <c r="CJ127" s="922">
        <f t="shared" si="247"/>
        <v>0</v>
      </c>
      <c r="CK127" s="164" t="str">
        <f t="shared" si="333"/>
        <v/>
      </c>
      <c r="CL127" s="163">
        <f t="shared" si="334"/>
        <v>0</v>
      </c>
      <c r="CM127" s="460">
        <f t="shared" si="248"/>
        <v>0</v>
      </c>
      <c r="CN127" s="860">
        <f t="shared" si="249"/>
        <v>0</v>
      </c>
      <c r="CO127" s="861">
        <f t="shared" si="250"/>
        <v>0</v>
      </c>
      <c r="CP127" s="922">
        <f t="shared" si="251"/>
        <v>0</v>
      </c>
      <c r="CQ127" s="164" t="str">
        <f t="shared" si="335"/>
        <v/>
      </c>
      <c r="CR127" s="163">
        <f t="shared" si="336"/>
        <v>0</v>
      </c>
      <c r="CS127" s="460">
        <f t="shared" si="252"/>
        <v>0</v>
      </c>
      <c r="CT127" s="860">
        <f t="shared" si="253"/>
        <v>0</v>
      </c>
      <c r="CU127" s="861">
        <f t="shared" si="254"/>
        <v>0</v>
      </c>
      <c r="CV127" s="922">
        <f t="shared" si="255"/>
        <v>0</v>
      </c>
      <c r="CW127" s="164" t="str">
        <f t="shared" si="337"/>
        <v/>
      </c>
      <c r="CX127" s="163">
        <f t="shared" si="338"/>
        <v>0</v>
      </c>
      <c r="CY127" s="460">
        <f t="shared" si="256"/>
        <v>0</v>
      </c>
      <c r="CZ127" s="860">
        <f t="shared" si="257"/>
        <v>0</v>
      </c>
      <c r="DA127" s="861">
        <f t="shared" si="258"/>
        <v>0</v>
      </c>
      <c r="DB127" s="922">
        <f t="shared" si="259"/>
        <v>0</v>
      </c>
      <c r="DC127" s="164" t="str">
        <f t="shared" si="339"/>
        <v/>
      </c>
      <c r="DD127" s="163">
        <f t="shared" si="340"/>
        <v>0</v>
      </c>
      <c r="DE127" s="460">
        <f t="shared" si="260"/>
        <v>0</v>
      </c>
      <c r="DF127" s="860">
        <f t="shared" si="261"/>
        <v>0</v>
      </c>
      <c r="DG127" s="861">
        <f t="shared" si="262"/>
        <v>0</v>
      </c>
      <c r="DH127" s="922">
        <f t="shared" si="263"/>
        <v>0</v>
      </c>
      <c r="DI127" s="164" t="str">
        <f t="shared" si="341"/>
        <v/>
      </c>
      <c r="DJ127" s="163">
        <f t="shared" si="342"/>
        <v>0</v>
      </c>
      <c r="DK127" s="460">
        <f t="shared" si="264"/>
        <v>0</v>
      </c>
      <c r="DL127" s="860">
        <f t="shared" si="265"/>
        <v>0</v>
      </c>
      <c r="DM127" s="861">
        <f t="shared" si="266"/>
        <v>0</v>
      </c>
      <c r="DN127" s="922">
        <f t="shared" si="267"/>
        <v>0</v>
      </c>
      <c r="DO127" s="164" t="str">
        <f t="shared" si="343"/>
        <v/>
      </c>
      <c r="DP127" s="163">
        <f t="shared" si="344"/>
        <v>0</v>
      </c>
      <c r="DQ127" s="460">
        <f t="shared" si="268"/>
        <v>0</v>
      </c>
      <c r="DR127" s="860">
        <f t="shared" si="269"/>
        <v>0</v>
      </c>
      <c r="DS127" s="861">
        <f t="shared" si="270"/>
        <v>0</v>
      </c>
      <c r="DT127" s="922">
        <f t="shared" si="271"/>
        <v>0</v>
      </c>
      <c r="DU127" s="164" t="str">
        <f t="shared" si="345"/>
        <v/>
      </c>
      <c r="DV127" s="163">
        <f t="shared" si="346"/>
        <v>0</v>
      </c>
      <c r="DW127" s="460">
        <f t="shared" si="272"/>
        <v>0</v>
      </c>
      <c r="DX127" s="860">
        <f t="shared" si="273"/>
        <v>0</v>
      </c>
      <c r="DY127" s="861">
        <f t="shared" si="274"/>
        <v>0</v>
      </c>
      <c r="DZ127" s="922">
        <f t="shared" si="275"/>
        <v>0</v>
      </c>
      <c r="EA127" s="164" t="str">
        <f t="shared" si="347"/>
        <v/>
      </c>
      <c r="EB127" s="163">
        <f t="shared" si="348"/>
        <v>0</v>
      </c>
      <c r="EC127" s="460">
        <f t="shared" si="276"/>
        <v>0</v>
      </c>
      <c r="ED127" s="860">
        <f t="shared" si="277"/>
        <v>0</v>
      </c>
      <c r="EE127" s="861">
        <f t="shared" si="278"/>
        <v>0</v>
      </c>
      <c r="EF127" s="922">
        <f t="shared" si="279"/>
        <v>0</v>
      </c>
      <c r="EG127" s="164" t="str">
        <f t="shared" si="280"/>
        <v/>
      </c>
      <c r="EH127" s="163">
        <f t="shared" si="281"/>
        <v>0</v>
      </c>
      <c r="EI127" s="246"/>
      <c r="EJ127" s="246"/>
      <c r="EK127" s="155"/>
      <c r="EL127" s="22"/>
      <c r="EM127" s="163">
        <f t="shared" si="282"/>
        <v>0</v>
      </c>
      <c r="EN127" s="162">
        <f t="shared" si="283"/>
        <v>0</v>
      </c>
      <c r="EO127" s="162">
        <f t="shared" si="284"/>
        <v>0</v>
      </c>
      <c r="EP127" s="162">
        <f t="shared" si="285"/>
        <v>0</v>
      </c>
      <c r="EQ127" s="162">
        <f t="shared" si="286"/>
        <v>0</v>
      </c>
      <c r="ER127" s="162">
        <f t="shared" si="287"/>
        <v>0</v>
      </c>
      <c r="ES127" s="162">
        <f t="shared" si="299"/>
        <v>0</v>
      </c>
      <c r="ET127" s="162">
        <f t="shared" si="288"/>
        <v>0</v>
      </c>
      <c r="EU127" s="162">
        <f t="shared" si="289"/>
        <v>0</v>
      </c>
      <c r="EV127" s="162">
        <f t="shared" si="290"/>
        <v>0</v>
      </c>
      <c r="EW127" s="162">
        <f t="shared" si="291"/>
        <v>0</v>
      </c>
      <c r="EX127" s="162">
        <f t="shared" si="292"/>
        <v>0</v>
      </c>
      <c r="EY127" s="162">
        <f t="shared" si="293"/>
        <v>0</v>
      </c>
      <c r="EZ127" s="162">
        <f t="shared" si="294"/>
        <v>0</v>
      </c>
      <c r="FA127" s="162">
        <f t="shared" si="295"/>
        <v>0</v>
      </c>
      <c r="FB127" s="162">
        <f t="shared" si="296"/>
        <v>0</v>
      </c>
      <c r="FC127" s="22"/>
      <c r="FD127" s="161">
        <f t="shared" si="297"/>
        <v>35</v>
      </c>
      <c r="FE127" s="620">
        <f t="shared" si="298"/>
        <v>0</v>
      </c>
      <c r="FF127" s="160">
        <f>FF5</f>
        <v>50</v>
      </c>
      <c r="FG127" s="159" t="str">
        <f t="shared" si="300"/>
        <v/>
      </c>
      <c r="FH127" s="159" t="str">
        <f t="shared" si="301"/>
        <v/>
      </c>
      <c r="FI127" s="159" t="str">
        <f t="shared" si="302"/>
        <v/>
      </c>
      <c r="FJ127" s="159" t="str">
        <f t="shared" si="303"/>
        <v/>
      </c>
      <c r="FK127" s="159" t="str">
        <f t="shared" si="304"/>
        <v/>
      </c>
      <c r="FL127" s="159" t="str">
        <f t="shared" si="305"/>
        <v/>
      </c>
      <c r="FM127" s="159" t="str">
        <f t="shared" si="306"/>
        <v/>
      </c>
      <c r="FN127" s="159" t="str">
        <f t="shared" si="307"/>
        <v/>
      </c>
      <c r="FO127" s="159" t="str">
        <f t="shared" si="308"/>
        <v/>
      </c>
      <c r="FP127" s="159" t="str">
        <f t="shared" si="309"/>
        <v/>
      </c>
      <c r="FQ127" s="159" t="str">
        <f t="shared" si="310"/>
        <v/>
      </c>
      <c r="FR127" s="159" t="str">
        <f t="shared" si="311"/>
        <v/>
      </c>
      <c r="FS127" s="159" t="str">
        <f t="shared" si="312"/>
        <v/>
      </c>
      <c r="FT127" s="159" t="str">
        <f t="shared" si="313"/>
        <v/>
      </c>
      <c r="FU127" s="159" t="str">
        <f t="shared" si="314"/>
        <v/>
      </c>
      <c r="FV127" s="159" t="str">
        <f t="shared" si="315"/>
        <v/>
      </c>
      <c r="FW127" s="158"/>
      <c r="FX127" s="732">
        <f t="shared" si="316"/>
        <v>50</v>
      </c>
      <c r="FY127" s="732">
        <f t="shared" si="317"/>
        <v>50</v>
      </c>
      <c r="FZ127" s="732">
        <f t="shared" si="318"/>
        <v>50</v>
      </c>
      <c r="GA127" s="732">
        <f t="shared" si="319"/>
        <v>50</v>
      </c>
      <c r="GB127" s="732">
        <f t="shared" si="320"/>
        <v>50</v>
      </c>
      <c r="GC127" s="732">
        <f t="shared" si="321"/>
        <v>50</v>
      </c>
      <c r="GD127" s="732">
        <f t="shared" si="322"/>
        <v>50</v>
      </c>
      <c r="GE127" s="732">
        <f t="shared" si="323"/>
        <v>50</v>
      </c>
      <c r="GF127" s="732">
        <f t="shared" si="324"/>
        <v>50</v>
      </c>
      <c r="GG127" s="732">
        <f t="shared" si="325"/>
        <v>50</v>
      </c>
      <c r="GH127" s="732">
        <f t="shared" si="326"/>
        <v>50</v>
      </c>
      <c r="GI127" s="732">
        <f t="shared" si="327"/>
        <v>50</v>
      </c>
      <c r="GJ127" s="732">
        <f t="shared" si="328"/>
        <v>50</v>
      </c>
      <c r="GK127" s="732">
        <f t="shared" si="329"/>
        <v>50</v>
      </c>
      <c r="GL127" s="732">
        <f t="shared" si="330"/>
        <v>50</v>
      </c>
      <c r="GM127" s="732">
        <f t="shared" si="331"/>
        <v>50</v>
      </c>
      <c r="GN127" s="734">
        <v>120</v>
      </c>
      <c r="GO127" s="155"/>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row>
    <row r="128" spans="1:241" s="20" customFormat="1" ht="39.950000000000003" customHeight="1" x14ac:dyDescent="0.25">
      <c r="A128" s="27">
        <f>ROW()</f>
        <v>128</v>
      </c>
      <c r="B128" s="342" t="str">
        <f>IF(C128="I","",IF(ISBLANK(D128),"",IF(ISTEXT(D128),LARGE(B18:B127,1)+1,0)))</f>
        <v/>
      </c>
      <c r="C128" s="344"/>
      <c r="D128" s="173"/>
      <c r="E128" s="664"/>
      <c r="F128" s="171"/>
      <c r="G128" s="856"/>
      <c r="H128" s="857"/>
      <c r="I128" s="707"/>
      <c r="J128" s="919">
        <f t="shared" si="187"/>
        <v>0</v>
      </c>
      <c r="K128" s="707"/>
      <c r="L128" s="919">
        <f t="shared" si="188"/>
        <v>0</v>
      </c>
      <c r="M128" s="707"/>
      <c r="N128" s="919">
        <f t="shared" si="189"/>
        <v>0</v>
      </c>
      <c r="O128" s="707"/>
      <c r="P128" s="919">
        <f t="shared" si="190"/>
        <v>0</v>
      </c>
      <c r="Q128" s="707"/>
      <c r="R128" s="919">
        <f t="shared" si="191"/>
        <v>0</v>
      </c>
      <c r="S128" s="707"/>
      <c r="T128" s="919">
        <f t="shared" si="192"/>
        <v>0</v>
      </c>
      <c r="U128" s="707"/>
      <c r="V128" s="919">
        <f t="shared" si="193"/>
        <v>0</v>
      </c>
      <c r="W128" s="707"/>
      <c r="X128" s="919">
        <f t="shared" si="356"/>
        <v>0</v>
      </c>
      <c r="Y128" s="707"/>
      <c r="Z128" s="919">
        <f t="shared" si="195"/>
        <v>0</v>
      </c>
      <c r="AA128" s="707"/>
      <c r="AB128" s="919">
        <f t="shared" si="196"/>
        <v>0</v>
      </c>
      <c r="AC128" s="707"/>
      <c r="AD128" s="919">
        <f t="shared" si="358"/>
        <v>0</v>
      </c>
      <c r="AE128" s="707"/>
      <c r="AF128" s="919">
        <f t="shared" si="198"/>
        <v>0</v>
      </c>
      <c r="AG128" s="707"/>
      <c r="AH128" s="919">
        <f t="shared" si="199"/>
        <v>0</v>
      </c>
      <c r="AI128" s="707"/>
      <c r="AJ128" s="919">
        <f t="shared" si="200"/>
        <v>0</v>
      </c>
      <c r="AK128" s="707"/>
      <c r="AL128" s="919">
        <f t="shared" si="357"/>
        <v>0</v>
      </c>
      <c r="AM128" s="707"/>
      <c r="AN128" s="916">
        <f t="shared" si="354"/>
        <v>0</v>
      </c>
      <c r="AO128" s="178">
        <f>AO6</f>
        <v>35</v>
      </c>
      <c r="AP128" s="964">
        <f t="shared" si="201"/>
        <v>0</v>
      </c>
      <c r="AQ128" s="926">
        <f t="shared" si="202"/>
        <v>0</v>
      </c>
      <c r="AR128" s="860">
        <f t="shared" si="203"/>
        <v>0</v>
      </c>
      <c r="AS128" s="861">
        <f t="shared" si="204"/>
        <v>0</v>
      </c>
      <c r="AT128" s="922">
        <f t="shared" si="205"/>
        <v>0</v>
      </c>
      <c r="AU128" s="164" t="str">
        <f t="shared" si="206"/>
        <v/>
      </c>
      <c r="AV128" s="163">
        <f t="shared" si="207"/>
        <v>0</v>
      </c>
      <c r="AW128" s="460">
        <f t="shared" si="208"/>
        <v>0</v>
      </c>
      <c r="AX128" s="860">
        <f t="shared" si="209"/>
        <v>0</v>
      </c>
      <c r="AY128" s="861">
        <f t="shared" si="210"/>
        <v>0</v>
      </c>
      <c r="AZ128" s="922">
        <f t="shared" si="211"/>
        <v>0</v>
      </c>
      <c r="BA128" s="164" t="str">
        <f t="shared" si="212"/>
        <v/>
      </c>
      <c r="BB128" s="163">
        <f t="shared" si="213"/>
        <v>0</v>
      </c>
      <c r="BC128" s="460">
        <f t="shared" si="214"/>
        <v>0</v>
      </c>
      <c r="BD128" s="860">
        <f t="shared" si="215"/>
        <v>0</v>
      </c>
      <c r="BE128" s="861">
        <f t="shared" si="216"/>
        <v>0</v>
      </c>
      <c r="BF128" s="922">
        <f t="shared" si="217"/>
        <v>0</v>
      </c>
      <c r="BG128" s="164" t="str">
        <f t="shared" si="218"/>
        <v/>
      </c>
      <c r="BH128" s="163">
        <f t="shared" si="219"/>
        <v>0</v>
      </c>
      <c r="BI128" s="460">
        <f t="shared" si="220"/>
        <v>0</v>
      </c>
      <c r="BJ128" s="860">
        <f t="shared" si="221"/>
        <v>0</v>
      </c>
      <c r="BK128" s="861">
        <f t="shared" si="222"/>
        <v>0</v>
      </c>
      <c r="BL128" s="922">
        <f t="shared" si="223"/>
        <v>0</v>
      </c>
      <c r="BM128" s="164" t="str">
        <f t="shared" si="224"/>
        <v/>
      </c>
      <c r="BN128" s="163">
        <f t="shared" si="225"/>
        <v>0</v>
      </c>
      <c r="BO128" s="460">
        <f t="shared" si="226"/>
        <v>0</v>
      </c>
      <c r="BP128" s="860">
        <f t="shared" si="227"/>
        <v>0</v>
      </c>
      <c r="BQ128" s="861">
        <f t="shared" si="228"/>
        <v>0</v>
      </c>
      <c r="BR128" s="922">
        <f t="shared" si="229"/>
        <v>0</v>
      </c>
      <c r="BS128" s="164" t="str">
        <f t="shared" si="230"/>
        <v/>
      </c>
      <c r="BT128" s="163">
        <f t="shared" si="231"/>
        <v>0</v>
      </c>
      <c r="BU128" s="460">
        <f t="shared" si="232"/>
        <v>0</v>
      </c>
      <c r="BV128" s="860">
        <f t="shared" si="233"/>
        <v>0</v>
      </c>
      <c r="BW128" s="861">
        <f t="shared" si="234"/>
        <v>0</v>
      </c>
      <c r="BX128" s="922">
        <f t="shared" si="235"/>
        <v>0</v>
      </c>
      <c r="BY128" s="164" t="str">
        <f t="shared" si="236"/>
        <v/>
      </c>
      <c r="BZ128" s="163">
        <f t="shared" si="237"/>
        <v>0</v>
      </c>
      <c r="CA128" s="460">
        <f t="shared" si="238"/>
        <v>0</v>
      </c>
      <c r="CB128" s="860">
        <f t="shared" si="239"/>
        <v>0</v>
      </c>
      <c r="CC128" s="861">
        <f t="shared" si="240"/>
        <v>0</v>
      </c>
      <c r="CD128" s="922">
        <f t="shared" si="241"/>
        <v>0</v>
      </c>
      <c r="CE128" s="164" t="str">
        <f t="shared" si="242"/>
        <v/>
      </c>
      <c r="CF128" s="163">
        <f t="shared" si="243"/>
        <v>0</v>
      </c>
      <c r="CG128" s="460">
        <f t="shared" si="244"/>
        <v>0</v>
      </c>
      <c r="CH128" s="860">
        <f t="shared" si="245"/>
        <v>0</v>
      </c>
      <c r="CI128" s="861">
        <f t="shared" si="246"/>
        <v>0</v>
      </c>
      <c r="CJ128" s="922">
        <f t="shared" si="247"/>
        <v>0</v>
      </c>
      <c r="CK128" s="164" t="str">
        <f t="shared" si="333"/>
        <v/>
      </c>
      <c r="CL128" s="163">
        <f t="shared" si="334"/>
        <v>0</v>
      </c>
      <c r="CM128" s="460">
        <f t="shared" si="248"/>
        <v>0</v>
      </c>
      <c r="CN128" s="860">
        <f t="shared" si="249"/>
        <v>0</v>
      </c>
      <c r="CO128" s="861">
        <f t="shared" si="250"/>
        <v>0</v>
      </c>
      <c r="CP128" s="922">
        <f t="shared" si="251"/>
        <v>0</v>
      </c>
      <c r="CQ128" s="164" t="str">
        <f t="shared" si="335"/>
        <v/>
      </c>
      <c r="CR128" s="163">
        <f t="shared" si="336"/>
        <v>0</v>
      </c>
      <c r="CS128" s="460">
        <f t="shared" si="252"/>
        <v>0</v>
      </c>
      <c r="CT128" s="860">
        <f t="shared" si="253"/>
        <v>0</v>
      </c>
      <c r="CU128" s="861">
        <f t="shared" si="254"/>
        <v>0</v>
      </c>
      <c r="CV128" s="922">
        <f t="shared" si="255"/>
        <v>0</v>
      </c>
      <c r="CW128" s="164" t="str">
        <f t="shared" si="337"/>
        <v/>
      </c>
      <c r="CX128" s="163">
        <f t="shared" si="338"/>
        <v>0</v>
      </c>
      <c r="CY128" s="460">
        <f t="shared" si="256"/>
        <v>0</v>
      </c>
      <c r="CZ128" s="860">
        <f t="shared" si="257"/>
        <v>0</v>
      </c>
      <c r="DA128" s="861">
        <f t="shared" si="258"/>
        <v>0</v>
      </c>
      <c r="DB128" s="922">
        <f t="shared" si="259"/>
        <v>0</v>
      </c>
      <c r="DC128" s="164" t="str">
        <f t="shared" si="339"/>
        <v/>
      </c>
      <c r="DD128" s="163">
        <f t="shared" si="340"/>
        <v>0</v>
      </c>
      <c r="DE128" s="460">
        <f t="shared" si="260"/>
        <v>0</v>
      </c>
      <c r="DF128" s="860">
        <f t="shared" si="261"/>
        <v>0</v>
      </c>
      <c r="DG128" s="861">
        <f t="shared" si="262"/>
        <v>0</v>
      </c>
      <c r="DH128" s="922">
        <f t="shared" si="263"/>
        <v>0</v>
      </c>
      <c r="DI128" s="164" t="str">
        <f t="shared" si="341"/>
        <v/>
      </c>
      <c r="DJ128" s="163">
        <f t="shared" si="342"/>
        <v>0</v>
      </c>
      <c r="DK128" s="460">
        <f t="shared" si="264"/>
        <v>0</v>
      </c>
      <c r="DL128" s="860">
        <f t="shared" si="265"/>
        <v>0</v>
      </c>
      <c r="DM128" s="861">
        <f t="shared" si="266"/>
        <v>0</v>
      </c>
      <c r="DN128" s="922">
        <f t="shared" si="267"/>
        <v>0</v>
      </c>
      <c r="DO128" s="164" t="str">
        <f t="shared" si="343"/>
        <v/>
      </c>
      <c r="DP128" s="163">
        <f t="shared" si="344"/>
        <v>0</v>
      </c>
      <c r="DQ128" s="460">
        <f t="shared" si="268"/>
        <v>0</v>
      </c>
      <c r="DR128" s="860">
        <f t="shared" si="269"/>
        <v>0</v>
      </c>
      <c r="DS128" s="861">
        <f t="shared" si="270"/>
        <v>0</v>
      </c>
      <c r="DT128" s="922">
        <f t="shared" si="271"/>
        <v>0</v>
      </c>
      <c r="DU128" s="164" t="str">
        <f t="shared" si="345"/>
        <v/>
      </c>
      <c r="DV128" s="163">
        <f t="shared" si="346"/>
        <v>0</v>
      </c>
      <c r="DW128" s="460">
        <f t="shared" si="272"/>
        <v>0</v>
      </c>
      <c r="DX128" s="860">
        <f t="shared" si="273"/>
        <v>0</v>
      </c>
      <c r="DY128" s="861">
        <f t="shared" si="274"/>
        <v>0</v>
      </c>
      <c r="DZ128" s="922">
        <f t="shared" si="275"/>
        <v>0</v>
      </c>
      <c r="EA128" s="164" t="str">
        <f t="shared" si="347"/>
        <v/>
      </c>
      <c r="EB128" s="163">
        <f t="shared" si="348"/>
        <v>0</v>
      </c>
      <c r="EC128" s="460">
        <f t="shared" si="276"/>
        <v>0</v>
      </c>
      <c r="ED128" s="860">
        <f t="shared" si="277"/>
        <v>0</v>
      </c>
      <c r="EE128" s="861">
        <f t="shared" si="278"/>
        <v>0</v>
      </c>
      <c r="EF128" s="922">
        <f t="shared" si="279"/>
        <v>0</v>
      </c>
      <c r="EG128" s="164" t="str">
        <f t="shared" si="280"/>
        <v/>
      </c>
      <c r="EH128" s="163">
        <f t="shared" si="281"/>
        <v>0</v>
      </c>
      <c r="EI128" s="246"/>
      <c r="EJ128" s="246"/>
      <c r="EK128" s="155"/>
      <c r="EL128" s="22"/>
      <c r="EM128" s="163">
        <f t="shared" si="282"/>
        <v>0</v>
      </c>
      <c r="EN128" s="162">
        <f t="shared" si="283"/>
        <v>0</v>
      </c>
      <c r="EO128" s="162">
        <f t="shared" si="284"/>
        <v>0</v>
      </c>
      <c r="EP128" s="162">
        <f t="shared" si="285"/>
        <v>0</v>
      </c>
      <c r="EQ128" s="162">
        <f t="shared" si="286"/>
        <v>0</v>
      </c>
      <c r="ER128" s="162">
        <f t="shared" si="287"/>
        <v>0</v>
      </c>
      <c r="ES128" s="162">
        <f t="shared" si="299"/>
        <v>0</v>
      </c>
      <c r="ET128" s="162">
        <f t="shared" si="288"/>
        <v>0</v>
      </c>
      <c r="EU128" s="162">
        <f t="shared" si="289"/>
        <v>0</v>
      </c>
      <c r="EV128" s="162">
        <f t="shared" si="290"/>
        <v>0</v>
      </c>
      <c r="EW128" s="162">
        <f t="shared" si="291"/>
        <v>0</v>
      </c>
      <c r="EX128" s="162">
        <f t="shared" si="292"/>
        <v>0</v>
      </c>
      <c r="EY128" s="162">
        <f t="shared" si="293"/>
        <v>0</v>
      </c>
      <c r="EZ128" s="162">
        <f t="shared" si="294"/>
        <v>0</v>
      </c>
      <c r="FA128" s="162">
        <f t="shared" si="295"/>
        <v>0</v>
      </c>
      <c r="FB128" s="162">
        <f t="shared" si="296"/>
        <v>0</v>
      </c>
      <c r="FC128" s="22"/>
      <c r="FD128" s="161">
        <f t="shared" si="297"/>
        <v>35</v>
      </c>
      <c r="FE128" s="620">
        <f t="shared" si="298"/>
        <v>0</v>
      </c>
      <c r="FF128" s="160">
        <f>FF5</f>
        <v>50</v>
      </c>
      <c r="FG128" s="159" t="str">
        <f t="shared" si="300"/>
        <v/>
      </c>
      <c r="FH128" s="159" t="str">
        <f t="shared" si="301"/>
        <v/>
      </c>
      <c r="FI128" s="159" t="str">
        <f t="shared" si="302"/>
        <v/>
      </c>
      <c r="FJ128" s="159" t="str">
        <f t="shared" si="303"/>
        <v/>
      </c>
      <c r="FK128" s="159" t="str">
        <f t="shared" si="304"/>
        <v/>
      </c>
      <c r="FL128" s="159" t="str">
        <f t="shared" si="305"/>
        <v/>
      </c>
      <c r="FM128" s="159" t="str">
        <f t="shared" si="306"/>
        <v/>
      </c>
      <c r="FN128" s="159" t="str">
        <f t="shared" si="307"/>
        <v/>
      </c>
      <c r="FO128" s="159" t="str">
        <f t="shared" si="308"/>
        <v/>
      </c>
      <c r="FP128" s="159" t="str">
        <f t="shared" si="309"/>
        <v/>
      </c>
      <c r="FQ128" s="159" t="str">
        <f t="shared" si="310"/>
        <v/>
      </c>
      <c r="FR128" s="159" t="str">
        <f t="shared" si="311"/>
        <v/>
      </c>
      <c r="FS128" s="159" t="str">
        <f t="shared" si="312"/>
        <v/>
      </c>
      <c r="FT128" s="159" t="str">
        <f t="shared" si="313"/>
        <v/>
      </c>
      <c r="FU128" s="159" t="str">
        <f t="shared" si="314"/>
        <v/>
      </c>
      <c r="FV128" s="159" t="str">
        <f t="shared" si="315"/>
        <v/>
      </c>
      <c r="FW128" s="158"/>
      <c r="FX128" s="732">
        <f t="shared" si="316"/>
        <v>50</v>
      </c>
      <c r="FY128" s="732">
        <f t="shared" si="317"/>
        <v>50</v>
      </c>
      <c r="FZ128" s="732">
        <f t="shared" si="318"/>
        <v>50</v>
      </c>
      <c r="GA128" s="732">
        <f t="shared" si="319"/>
        <v>50</v>
      </c>
      <c r="GB128" s="732">
        <f t="shared" si="320"/>
        <v>50</v>
      </c>
      <c r="GC128" s="732">
        <f t="shared" si="321"/>
        <v>50</v>
      </c>
      <c r="GD128" s="732">
        <f t="shared" si="322"/>
        <v>50</v>
      </c>
      <c r="GE128" s="732">
        <f t="shared" si="323"/>
        <v>50</v>
      </c>
      <c r="GF128" s="732">
        <f t="shared" si="324"/>
        <v>50</v>
      </c>
      <c r="GG128" s="732">
        <f t="shared" si="325"/>
        <v>50</v>
      </c>
      <c r="GH128" s="732">
        <f t="shared" si="326"/>
        <v>50</v>
      </c>
      <c r="GI128" s="732">
        <f t="shared" si="327"/>
        <v>50</v>
      </c>
      <c r="GJ128" s="732">
        <f t="shared" si="328"/>
        <v>50</v>
      </c>
      <c r="GK128" s="732">
        <f t="shared" si="329"/>
        <v>50</v>
      </c>
      <c r="GL128" s="732">
        <f t="shared" si="330"/>
        <v>50</v>
      </c>
      <c r="GM128" s="732">
        <f t="shared" si="331"/>
        <v>50</v>
      </c>
      <c r="GN128" s="734">
        <v>121</v>
      </c>
      <c r="GO128" s="155"/>
    </row>
    <row r="129" spans="1:197" s="20" customFormat="1" ht="39.950000000000003" customHeight="1" x14ac:dyDescent="0.25">
      <c r="A129" s="27">
        <f>ROW()</f>
        <v>129</v>
      </c>
      <c r="B129" s="342" t="str">
        <f>IF(C129="I","",IF(ISBLANK(D129),"",IF(ISTEXT(D129),LARGE(B18:B128,1)+1,0)))</f>
        <v/>
      </c>
      <c r="C129" s="344"/>
      <c r="D129" s="173"/>
      <c r="E129" s="172"/>
      <c r="F129" s="171"/>
      <c r="G129" s="856"/>
      <c r="H129" s="857"/>
      <c r="I129" s="707"/>
      <c r="J129" s="919">
        <f t="shared" si="187"/>
        <v>0</v>
      </c>
      <c r="K129" s="707"/>
      <c r="L129" s="919">
        <f t="shared" si="188"/>
        <v>0</v>
      </c>
      <c r="M129" s="707"/>
      <c r="N129" s="919">
        <f t="shared" si="189"/>
        <v>0</v>
      </c>
      <c r="O129" s="707"/>
      <c r="P129" s="919">
        <f t="shared" si="190"/>
        <v>0</v>
      </c>
      <c r="Q129" s="707"/>
      <c r="R129" s="919">
        <f t="shared" si="191"/>
        <v>0</v>
      </c>
      <c r="S129" s="707"/>
      <c r="T129" s="919">
        <f t="shared" si="192"/>
        <v>0</v>
      </c>
      <c r="U129" s="707"/>
      <c r="V129" s="919">
        <f t="shared" si="193"/>
        <v>0</v>
      </c>
      <c r="W129" s="707"/>
      <c r="X129" s="919">
        <f t="shared" si="356"/>
        <v>0</v>
      </c>
      <c r="Y129" s="707"/>
      <c r="Z129" s="919">
        <f t="shared" si="195"/>
        <v>0</v>
      </c>
      <c r="AA129" s="707"/>
      <c r="AB129" s="919">
        <f t="shared" si="196"/>
        <v>0</v>
      </c>
      <c r="AC129" s="707"/>
      <c r="AD129" s="919">
        <f t="shared" si="358"/>
        <v>0</v>
      </c>
      <c r="AE129" s="707"/>
      <c r="AF129" s="919">
        <f t="shared" si="198"/>
        <v>0</v>
      </c>
      <c r="AG129" s="707"/>
      <c r="AH129" s="919">
        <f t="shared" si="199"/>
        <v>0</v>
      </c>
      <c r="AI129" s="707"/>
      <c r="AJ129" s="919">
        <f t="shared" si="200"/>
        <v>0</v>
      </c>
      <c r="AK129" s="707"/>
      <c r="AL129" s="919">
        <f t="shared" si="357"/>
        <v>0</v>
      </c>
      <c r="AM129" s="707"/>
      <c r="AN129" s="916">
        <f t="shared" si="354"/>
        <v>0</v>
      </c>
      <c r="AO129" s="178">
        <f>AO6</f>
        <v>35</v>
      </c>
      <c r="AP129" s="964">
        <f t="shared" si="201"/>
        <v>0</v>
      </c>
      <c r="AQ129" s="926">
        <f t="shared" si="202"/>
        <v>0</v>
      </c>
      <c r="AR129" s="860">
        <f t="shared" si="203"/>
        <v>0</v>
      </c>
      <c r="AS129" s="861">
        <f t="shared" si="204"/>
        <v>0</v>
      </c>
      <c r="AT129" s="922">
        <f t="shared" si="205"/>
        <v>0</v>
      </c>
      <c r="AU129" s="164" t="str">
        <f t="shared" si="206"/>
        <v/>
      </c>
      <c r="AV129" s="163">
        <f t="shared" si="207"/>
        <v>0</v>
      </c>
      <c r="AW129" s="460">
        <f t="shared" si="208"/>
        <v>0</v>
      </c>
      <c r="AX129" s="860">
        <f t="shared" si="209"/>
        <v>0</v>
      </c>
      <c r="AY129" s="861">
        <f t="shared" si="210"/>
        <v>0</v>
      </c>
      <c r="AZ129" s="922">
        <f t="shared" si="211"/>
        <v>0</v>
      </c>
      <c r="BA129" s="164" t="str">
        <f t="shared" si="212"/>
        <v/>
      </c>
      <c r="BB129" s="163">
        <f t="shared" si="213"/>
        <v>0</v>
      </c>
      <c r="BC129" s="460">
        <f t="shared" si="214"/>
        <v>0</v>
      </c>
      <c r="BD129" s="860">
        <f t="shared" si="215"/>
        <v>0</v>
      </c>
      <c r="BE129" s="861">
        <f t="shared" si="216"/>
        <v>0</v>
      </c>
      <c r="BF129" s="922">
        <f t="shared" si="217"/>
        <v>0</v>
      </c>
      <c r="BG129" s="164" t="str">
        <f t="shared" si="218"/>
        <v/>
      </c>
      <c r="BH129" s="163">
        <f t="shared" si="219"/>
        <v>0</v>
      </c>
      <c r="BI129" s="460">
        <f t="shared" si="220"/>
        <v>0</v>
      </c>
      <c r="BJ129" s="860">
        <f t="shared" si="221"/>
        <v>0</v>
      </c>
      <c r="BK129" s="861">
        <f t="shared" si="222"/>
        <v>0</v>
      </c>
      <c r="BL129" s="922">
        <f t="shared" si="223"/>
        <v>0</v>
      </c>
      <c r="BM129" s="164" t="str">
        <f t="shared" si="224"/>
        <v/>
      </c>
      <c r="BN129" s="163">
        <f t="shared" si="225"/>
        <v>0</v>
      </c>
      <c r="BO129" s="460">
        <f t="shared" si="226"/>
        <v>0</v>
      </c>
      <c r="BP129" s="860">
        <f t="shared" si="227"/>
        <v>0</v>
      </c>
      <c r="BQ129" s="861">
        <f t="shared" si="228"/>
        <v>0</v>
      </c>
      <c r="BR129" s="922">
        <f t="shared" si="229"/>
        <v>0</v>
      </c>
      <c r="BS129" s="164" t="str">
        <f t="shared" si="230"/>
        <v/>
      </c>
      <c r="BT129" s="163">
        <f t="shared" si="231"/>
        <v>0</v>
      </c>
      <c r="BU129" s="460">
        <f t="shared" si="232"/>
        <v>0</v>
      </c>
      <c r="BV129" s="860">
        <f t="shared" si="233"/>
        <v>0</v>
      </c>
      <c r="BW129" s="861">
        <f t="shared" si="234"/>
        <v>0</v>
      </c>
      <c r="BX129" s="922">
        <f t="shared" si="235"/>
        <v>0</v>
      </c>
      <c r="BY129" s="164" t="str">
        <f t="shared" si="236"/>
        <v/>
      </c>
      <c r="BZ129" s="163">
        <f t="shared" si="237"/>
        <v>0</v>
      </c>
      <c r="CA129" s="460">
        <f t="shared" si="238"/>
        <v>0</v>
      </c>
      <c r="CB129" s="860">
        <f t="shared" si="239"/>
        <v>0</v>
      </c>
      <c r="CC129" s="861">
        <f t="shared" si="240"/>
        <v>0</v>
      </c>
      <c r="CD129" s="922">
        <f t="shared" si="241"/>
        <v>0</v>
      </c>
      <c r="CE129" s="164" t="str">
        <f t="shared" si="242"/>
        <v/>
      </c>
      <c r="CF129" s="163">
        <f t="shared" si="243"/>
        <v>0</v>
      </c>
      <c r="CG129" s="460">
        <f t="shared" si="244"/>
        <v>0</v>
      </c>
      <c r="CH129" s="860">
        <f t="shared" si="245"/>
        <v>0</v>
      </c>
      <c r="CI129" s="861">
        <f t="shared" si="246"/>
        <v>0</v>
      </c>
      <c r="CJ129" s="922">
        <f t="shared" si="247"/>
        <v>0</v>
      </c>
      <c r="CK129" s="164" t="str">
        <f t="shared" si="333"/>
        <v/>
      </c>
      <c r="CL129" s="163">
        <f t="shared" si="334"/>
        <v>0</v>
      </c>
      <c r="CM129" s="460">
        <f t="shared" si="248"/>
        <v>0</v>
      </c>
      <c r="CN129" s="860">
        <f t="shared" si="249"/>
        <v>0</v>
      </c>
      <c r="CO129" s="861">
        <f t="shared" si="250"/>
        <v>0</v>
      </c>
      <c r="CP129" s="922">
        <f t="shared" si="251"/>
        <v>0</v>
      </c>
      <c r="CQ129" s="164" t="str">
        <f t="shared" si="335"/>
        <v/>
      </c>
      <c r="CR129" s="163">
        <f t="shared" si="336"/>
        <v>0</v>
      </c>
      <c r="CS129" s="460">
        <f t="shared" si="252"/>
        <v>0</v>
      </c>
      <c r="CT129" s="860">
        <f t="shared" si="253"/>
        <v>0</v>
      </c>
      <c r="CU129" s="861">
        <f t="shared" si="254"/>
        <v>0</v>
      </c>
      <c r="CV129" s="922">
        <f t="shared" si="255"/>
        <v>0</v>
      </c>
      <c r="CW129" s="164" t="str">
        <f t="shared" si="337"/>
        <v/>
      </c>
      <c r="CX129" s="163">
        <f t="shared" si="338"/>
        <v>0</v>
      </c>
      <c r="CY129" s="460">
        <f t="shared" si="256"/>
        <v>0</v>
      </c>
      <c r="CZ129" s="860">
        <f t="shared" si="257"/>
        <v>0</v>
      </c>
      <c r="DA129" s="861">
        <f t="shared" si="258"/>
        <v>0</v>
      </c>
      <c r="DB129" s="922">
        <f t="shared" si="259"/>
        <v>0</v>
      </c>
      <c r="DC129" s="164" t="str">
        <f t="shared" si="339"/>
        <v/>
      </c>
      <c r="DD129" s="163">
        <f t="shared" si="340"/>
        <v>0</v>
      </c>
      <c r="DE129" s="460">
        <f t="shared" si="260"/>
        <v>0</v>
      </c>
      <c r="DF129" s="860">
        <f t="shared" si="261"/>
        <v>0</v>
      </c>
      <c r="DG129" s="861">
        <f t="shared" si="262"/>
        <v>0</v>
      </c>
      <c r="DH129" s="922">
        <f t="shared" si="263"/>
        <v>0</v>
      </c>
      <c r="DI129" s="164" t="str">
        <f t="shared" si="341"/>
        <v/>
      </c>
      <c r="DJ129" s="163">
        <f t="shared" si="342"/>
        <v>0</v>
      </c>
      <c r="DK129" s="460">
        <f t="shared" si="264"/>
        <v>0</v>
      </c>
      <c r="DL129" s="860">
        <f t="shared" si="265"/>
        <v>0</v>
      </c>
      <c r="DM129" s="861">
        <f t="shared" si="266"/>
        <v>0</v>
      </c>
      <c r="DN129" s="922">
        <f t="shared" si="267"/>
        <v>0</v>
      </c>
      <c r="DO129" s="164" t="str">
        <f t="shared" si="343"/>
        <v/>
      </c>
      <c r="DP129" s="163">
        <f t="shared" si="344"/>
        <v>0</v>
      </c>
      <c r="DQ129" s="460">
        <f t="shared" si="268"/>
        <v>0</v>
      </c>
      <c r="DR129" s="860">
        <f t="shared" si="269"/>
        <v>0</v>
      </c>
      <c r="DS129" s="861">
        <f t="shared" si="270"/>
        <v>0</v>
      </c>
      <c r="DT129" s="922">
        <f t="shared" si="271"/>
        <v>0</v>
      </c>
      <c r="DU129" s="164" t="str">
        <f t="shared" si="345"/>
        <v/>
      </c>
      <c r="DV129" s="163">
        <f t="shared" si="346"/>
        <v>0</v>
      </c>
      <c r="DW129" s="460">
        <f t="shared" si="272"/>
        <v>0</v>
      </c>
      <c r="DX129" s="860">
        <f t="shared" si="273"/>
        <v>0</v>
      </c>
      <c r="DY129" s="861">
        <f t="shared" si="274"/>
        <v>0</v>
      </c>
      <c r="DZ129" s="922">
        <f t="shared" si="275"/>
        <v>0</v>
      </c>
      <c r="EA129" s="164" t="str">
        <f t="shared" si="347"/>
        <v/>
      </c>
      <c r="EB129" s="163">
        <f t="shared" si="348"/>
        <v>0</v>
      </c>
      <c r="EC129" s="460">
        <f t="shared" si="276"/>
        <v>0</v>
      </c>
      <c r="ED129" s="860">
        <f t="shared" si="277"/>
        <v>0</v>
      </c>
      <c r="EE129" s="861">
        <f t="shared" si="278"/>
        <v>0</v>
      </c>
      <c r="EF129" s="922">
        <f t="shared" si="279"/>
        <v>0</v>
      </c>
      <c r="EG129" s="164" t="str">
        <f t="shared" si="280"/>
        <v/>
      </c>
      <c r="EH129" s="163">
        <f t="shared" si="281"/>
        <v>0</v>
      </c>
      <c r="EI129" s="246"/>
      <c r="EJ129" s="246"/>
      <c r="EK129" s="155"/>
      <c r="EL129" s="22"/>
      <c r="EM129" s="163">
        <f t="shared" si="282"/>
        <v>0</v>
      </c>
      <c r="EN129" s="162">
        <f t="shared" si="283"/>
        <v>0</v>
      </c>
      <c r="EO129" s="162">
        <f t="shared" si="284"/>
        <v>0</v>
      </c>
      <c r="EP129" s="162">
        <f t="shared" si="285"/>
        <v>0</v>
      </c>
      <c r="EQ129" s="162">
        <f t="shared" si="286"/>
        <v>0</v>
      </c>
      <c r="ER129" s="162">
        <f t="shared" si="287"/>
        <v>0</v>
      </c>
      <c r="ES129" s="162">
        <f t="shared" si="299"/>
        <v>0</v>
      </c>
      <c r="ET129" s="162">
        <f t="shared" si="288"/>
        <v>0</v>
      </c>
      <c r="EU129" s="162">
        <f t="shared" si="289"/>
        <v>0</v>
      </c>
      <c r="EV129" s="162">
        <f t="shared" si="290"/>
        <v>0</v>
      </c>
      <c r="EW129" s="162">
        <f t="shared" si="291"/>
        <v>0</v>
      </c>
      <c r="EX129" s="162">
        <f t="shared" si="292"/>
        <v>0</v>
      </c>
      <c r="EY129" s="162">
        <f t="shared" si="293"/>
        <v>0</v>
      </c>
      <c r="EZ129" s="162">
        <f t="shared" si="294"/>
        <v>0</v>
      </c>
      <c r="FA129" s="162">
        <f t="shared" si="295"/>
        <v>0</v>
      </c>
      <c r="FB129" s="162">
        <f t="shared" si="296"/>
        <v>0</v>
      </c>
      <c r="FC129" s="22"/>
      <c r="FD129" s="161">
        <f t="shared" si="297"/>
        <v>35</v>
      </c>
      <c r="FE129" s="620">
        <f t="shared" si="298"/>
        <v>0</v>
      </c>
      <c r="FF129" s="160">
        <f>FF5</f>
        <v>50</v>
      </c>
      <c r="FG129" s="159" t="str">
        <f t="shared" si="300"/>
        <v/>
      </c>
      <c r="FH129" s="159" t="str">
        <f t="shared" si="301"/>
        <v/>
      </c>
      <c r="FI129" s="159" t="str">
        <f t="shared" si="302"/>
        <v/>
      </c>
      <c r="FJ129" s="159" t="str">
        <f t="shared" si="303"/>
        <v/>
      </c>
      <c r="FK129" s="159" t="str">
        <f t="shared" si="304"/>
        <v/>
      </c>
      <c r="FL129" s="159" t="str">
        <f t="shared" si="305"/>
        <v/>
      </c>
      <c r="FM129" s="159" t="str">
        <f t="shared" si="306"/>
        <v/>
      </c>
      <c r="FN129" s="159" t="str">
        <f t="shared" si="307"/>
        <v/>
      </c>
      <c r="FO129" s="159" t="str">
        <f t="shared" si="308"/>
        <v/>
      </c>
      <c r="FP129" s="159" t="str">
        <f t="shared" si="309"/>
        <v/>
      </c>
      <c r="FQ129" s="159" t="str">
        <f t="shared" si="310"/>
        <v/>
      </c>
      <c r="FR129" s="159" t="str">
        <f t="shared" si="311"/>
        <v/>
      </c>
      <c r="FS129" s="159" t="str">
        <f t="shared" si="312"/>
        <v/>
      </c>
      <c r="FT129" s="159" t="str">
        <f t="shared" si="313"/>
        <v/>
      </c>
      <c r="FU129" s="159" t="str">
        <f t="shared" si="314"/>
        <v/>
      </c>
      <c r="FV129" s="159" t="str">
        <f t="shared" si="315"/>
        <v/>
      </c>
      <c r="FW129" s="158"/>
      <c r="FX129" s="732">
        <f t="shared" si="316"/>
        <v>50</v>
      </c>
      <c r="FY129" s="732">
        <f t="shared" si="317"/>
        <v>50</v>
      </c>
      <c r="FZ129" s="732">
        <f t="shared" si="318"/>
        <v>50</v>
      </c>
      <c r="GA129" s="732">
        <f t="shared" si="319"/>
        <v>50</v>
      </c>
      <c r="GB129" s="732">
        <f t="shared" si="320"/>
        <v>50</v>
      </c>
      <c r="GC129" s="732">
        <f t="shared" si="321"/>
        <v>50</v>
      </c>
      <c r="GD129" s="732">
        <f t="shared" si="322"/>
        <v>50</v>
      </c>
      <c r="GE129" s="732">
        <f t="shared" si="323"/>
        <v>50</v>
      </c>
      <c r="GF129" s="732">
        <f t="shared" si="324"/>
        <v>50</v>
      </c>
      <c r="GG129" s="732">
        <f t="shared" si="325"/>
        <v>50</v>
      </c>
      <c r="GH129" s="732">
        <f t="shared" si="326"/>
        <v>50</v>
      </c>
      <c r="GI129" s="732">
        <f t="shared" si="327"/>
        <v>50</v>
      </c>
      <c r="GJ129" s="732">
        <f t="shared" si="328"/>
        <v>50</v>
      </c>
      <c r="GK129" s="732">
        <f t="shared" si="329"/>
        <v>50</v>
      </c>
      <c r="GL129" s="732">
        <f t="shared" si="330"/>
        <v>50</v>
      </c>
      <c r="GM129" s="732">
        <f t="shared" si="331"/>
        <v>50</v>
      </c>
      <c r="GN129" s="734">
        <v>122</v>
      </c>
      <c r="GO129" s="155"/>
    </row>
    <row r="130" spans="1:197" s="20" customFormat="1" ht="39.950000000000003" customHeight="1" x14ac:dyDescent="0.25">
      <c r="A130" s="27">
        <f>ROW()</f>
        <v>130</v>
      </c>
      <c r="B130" s="342" t="str">
        <f>IF(C130="I","",IF(ISBLANK(D130),"",IF(ISTEXT(D130),LARGE(B18:B129,1)+1,0)))</f>
        <v/>
      </c>
      <c r="C130" s="344"/>
      <c r="D130" s="173"/>
      <c r="E130" s="172"/>
      <c r="F130" s="171"/>
      <c r="G130" s="856"/>
      <c r="H130" s="857"/>
      <c r="I130" s="707"/>
      <c r="J130" s="919">
        <f t="shared" si="187"/>
        <v>0</v>
      </c>
      <c r="K130" s="707"/>
      <c r="L130" s="919">
        <f t="shared" si="188"/>
        <v>0</v>
      </c>
      <c r="M130" s="707"/>
      <c r="N130" s="919">
        <f t="shared" si="189"/>
        <v>0</v>
      </c>
      <c r="O130" s="707"/>
      <c r="P130" s="919">
        <f t="shared" si="190"/>
        <v>0</v>
      </c>
      <c r="Q130" s="707"/>
      <c r="R130" s="919">
        <f t="shared" si="191"/>
        <v>0</v>
      </c>
      <c r="S130" s="707"/>
      <c r="T130" s="919">
        <f t="shared" si="192"/>
        <v>0</v>
      </c>
      <c r="U130" s="707"/>
      <c r="V130" s="919">
        <f t="shared" si="193"/>
        <v>0</v>
      </c>
      <c r="W130" s="707"/>
      <c r="X130" s="919">
        <f t="shared" si="356"/>
        <v>0</v>
      </c>
      <c r="Y130" s="707"/>
      <c r="Z130" s="919">
        <f t="shared" si="195"/>
        <v>0</v>
      </c>
      <c r="AA130" s="707"/>
      <c r="AB130" s="919">
        <f t="shared" si="196"/>
        <v>0</v>
      </c>
      <c r="AC130" s="707"/>
      <c r="AD130" s="919">
        <f t="shared" si="358"/>
        <v>0</v>
      </c>
      <c r="AE130" s="707"/>
      <c r="AF130" s="919">
        <f t="shared" si="198"/>
        <v>0</v>
      </c>
      <c r="AG130" s="707"/>
      <c r="AH130" s="919">
        <f t="shared" si="199"/>
        <v>0</v>
      </c>
      <c r="AI130" s="707"/>
      <c r="AJ130" s="919">
        <f t="shared" si="200"/>
        <v>0</v>
      </c>
      <c r="AK130" s="707"/>
      <c r="AL130" s="919">
        <f t="shared" si="357"/>
        <v>0</v>
      </c>
      <c r="AM130" s="707"/>
      <c r="AN130" s="916">
        <f t="shared" si="354"/>
        <v>0</v>
      </c>
      <c r="AO130" s="178">
        <f>AO6</f>
        <v>35</v>
      </c>
      <c r="AP130" s="964">
        <f t="shared" si="201"/>
        <v>0</v>
      </c>
      <c r="AQ130" s="926">
        <f t="shared" si="202"/>
        <v>0</v>
      </c>
      <c r="AR130" s="860">
        <f t="shared" si="203"/>
        <v>0</v>
      </c>
      <c r="AS130" s="861">
        <f t="shared" si="204"/>
        <v>0</v>
      </c>
      <c r="AT130" s="922">
        <f t="shared" si="205"/>
        <v>0</v>
      </c>
      <c r="AU130" s="164" t="str">
        <f t="shared" si="206"/>
        <v/>
      </c>
      <c r="AV130" s="163">
        <f t="shared" si="207"/>
        <v>0</v>
      </c>
      <c r="AW130" s="460">
        <f t="shared" si="208"/>
        <v>0</v>
      </c>
      <c r="AX130" s="860">
        <f t="shared" si="209"/>
        <v>0</v>
      </c>
      <c r="AY130" s="861">
        <f t="shared" si="210"/>
        <v>0</v>
      </c>
      <c r="AZ130" s="922">
        <f t="shared" si="211"/>
        <v>0</v>
      </c>
      <c r="BA130" s="164" t="str">
        <f t="shared" si="212"/>
        <v/>
      </c>
      <c r="BB130" s="163">
        <f t="shared" si="213"/>
        <v>0</v>
      </c>
      <c r="BC130" s="460">
        <f t="shared" si="214"/>
        <v>0</v>
      </c>
      <c r="BD130" s="860">
        <f t="shared" si="215"/>
        <v>0</v>
      </c>
      <c r="BE130" s="861">
        <f t="shared" si="216"/>
        <v>0</v>
      </c>
      <c r="BF130" s="922">
        <f t="shared" si="217"/>
        <v>0</v>
      </c>
      <c r="BG130" s="164" t="str">
        <f t="shared" si="218"/>
        <v/>
      </c>
      <c r="BH130" s="163">
        <f t="shared" si="219"/>
        <v>0</v>
      </c>
      <c r="BI130" s="460">
        <f t="shared" si="220"/>
        <v>0</v>
      </c>
      <c r="BJ130" s="860">
        <f t="shared" si="221"/>
        <v>0</v>
      </c>
      <c r="BK130" s="861">
        <f t="shared" si="222"/>
        <v>0</v>
      </c>
      <c r="BL130" s="922">
        <f t="shared" si="223"/>
        <v>0</v>
      </c>
      <c r="BM130" s="164" t="str">
        <f t="shared" si="224"/>
        <v/>
      </c>
      <c r="BN130" s="163">
        <f t="shared" si="225"/>
        <v>0</v>
      </c>
      <c r="BO130" s="460">
        <f t="shared" si="226"/>
        <v>0</v>
      </c>
      <c r="BP130" s="860">
        <f t="shared" si="227"/>
        <v>0</v>
      </c>
      <c r="BQ130" s="861">
        <f t="shared" si="228"/>
        <v>0</v>
      </c>
      <c r="BR130" s="922">
        <f t="shared" si="229"/>
        <v>0</v>
      </c>
      <c r="BS130" s="164" t="str">
        <f t="shared" si="230"/>
        <v/>
      </c>
      <c r="BT130" s="163">
        <f t="shared" si="231"/>
        <v>0</v>
      </c>
      <c r="BU130" s="460">
        <f t="shared" si="232"/>
        <v>0</v>
      </c>
      <c r="BV130" s="860">
        <f t="shared" si="233"/>
        <v>0</v>
      </c>
      <c r="BW130" s="861">
        <f t="shared" si="234"/>
        <v>0</v>
      </c>
      <c r="BX130" s="922">
        <f t="shared" si="235"/>
        <v>0</v>
      </c>
      <c r="BY130" s="164" t="str">
        <f t="shared" si="236"/>
        <v/>
      </c>
      <c r="BZ130" s="163">
        <f t="shared" si="237"/>
        <v>0</v>
      </c>
      <c r="CA130" s="460">
        <f t="shared" si="238"/>
        <v>0</v>
      </c>
      <c r="CB130" s="860">
        <f t="shared" si="239"/>
        <v>0</v>
      </c>
      <c r="CC130" s="861">
        <f t="shared" si="240"/>
        <v>0</v>
      </c>
      <c r="CD130" s="922">
        <f t="shared" si="241"/>
        <v>0</v>
      </c>
      <c r="CE130" s="164" t="str">
        <f t="shared" si="242"/>
        <v/>
      </c>
      <c r="CF130" s="163">
        <f t="shared" si="243"/>
        <v>0</v>
      </c>
      <c r="CG130" s="460">
        <f t="shared" si="244"/>
        <v>0</v>
      </c>
      <c r="CH130" s="860">
        <f t="shared" si="245"/>
        <v>0</v>
      </c>
      <c r="CI130" s="861">
        <f t="shared" si="246"/>
        <v>0</v>
      </c>
      <c r="CJ130" s="922">
        <f t="shared" si="247"/>
        <v>0</v>
      </c>
      <c r="CK130" s="164" t="str">
        <f t="shared" si="333"/>
        <v/>
      </c>
      <c r="CL130" s="163">
        <f t="shared" si="334"/>
        <v>0</v>
      </c>
      <c r="CM130" s="460">
        <f t="shared" si="248"/>
        <v>0</v>
      </c>
      <c r="CN130" s="860">
        <f t="shared" si="249"/>
        <v>0</v>
      </c>
      <c r="CO130" s="861">
        <f t="shared" si="250"/>
        <v>0</v>
      </c>
      <c r="CP130" s="922">
        <f t="shared" si="251"/>
        <v>0</v>
      </c>
      <c r="CQ130" s="164" t="str">
        <f t="shared" si="335"/>
        <v/>
      </c>
      <c r="CR130" s="163">
        <f t="shared" si="336"/>
        <v>0</v>
      </c>
      <c r="CS130" s="460">
        <f t="shared" si="252"/>
        <v>0</v>
      </c>
      <c r="CT130" s="860">
        <f t="shared" si="253"/>
        <v>0</v>
      </c>
      <c r="CU130" s="861">
        <f t="shared" si="254"/>
        <v>0</v>
      </c>
      <c r="CV130" s="922">
        <f t="shared" si="255"/>
        <v>0</v>
      </c>
      <c r="CW130" s="164" t="str">
        <f t="shared" si="337"/>
        <v/>
      </c>
      <c r="CX130" s="163">
        <f t="shared" si="338"/>
        <v>0</v>
      </c>
      <c r="CY130" s="460">
        <f t="shared" si="256"/>
        <v>0</v>
      </c>
      <c r="CZ130" s="860">
        <f t="shared" si="257"/>
        <v>0</v>
      </c>
      <c r="DA130" s="861">
        <f t="shared" si="258"/>
        <v>0</v>
      </c>
      <c r="DB130" s="922">
        <f t="shared" si="259"/>
        <v>0</v>
      </c>
      <c r="DC130" s="164" t="str">
        <f t="shared" si="339"/>
        <v/>
      </c>
      <c r="DD130" s="163">
        <f t="shared" si="340"/>
        <v>0</v>
      </c>
      <c r="DE130" s="460">
        <f t="shared" si="260"/>
        <v>0</v>
      </c>
      <c r="DF130" s="860">
        <f t="shared" si="261"/>
        <v>0</v>
      </c>
      <c r="DG130" s="861">
        <f t="shared" si="262"/>
        <v>0</v>
      </c>
      <c r="DH130" s="922">
        <f t="shared" si="263"/>
        <v>0</v>
      </c>
      <c r="DI130" s="164" t="str">
        <f t="shared" si="341"/>
        <v/>
      </c>
      <c r="DJ130" s="163">
        <f t="shared" si="342"/>
        <v>0</v>
      </c>
      <c r="DK130" s="460">
        <f t="shared" si="264"/>
        <v>0</v>
      </c>
      <c r="DL130" s="860">
        <f t="shared" si="265"/>
        <v>0</v>
      </c>
      <c r="DM130" s="861">
        <f t="shared" si="266"/>
        <v>0</v>
      </c>
      <c r="DN130" s="922">
        <f t="shared" si="267"/>
        <v>0</v>
      </c>
      <c r="DO130" s="164" t="str">
        <f t="shared" si="343"/>
        <v/>
      </c>
      <c r="DP130" s="163">
        <f t="shared" si="344"/>
        <v>0</v>
      </c>
      <c r="DQ130" s="460">
        <f t="shared" si="268"/>
        <v>0</v>
      </c>
      <c r="DR130" s="860">
        <f t="shared" si="269"/>
        <v>0</v>
      </c>
      <c r="DS130" s="861">
        <f t="shared" si="270"/>
        <v>0</v>
      </c>
      <c r="DT130" s="922">
        <f t="shared" si="271"/>
        <v>0</v>
      </c>
      <c r="DU130" s="164" t="str">
        <f t="shared" si="345"/>
        <v/>
      </c>
      <c r="DV130" s="163">
        <f t="shared" si="346"/>
        <v>0</v>
      </c>
      <c r="DW130" s="460">
        <f t="shared" si="272"/>
        <v>0</v>
      </c>
      <c r="DX130" s="860">
        <f t="shared" si="273"/>
        <v>0</v>
      </c>
      <c r="DY130" s="861">
        <f t="shared" si="274"/>
        <v>0</v>
      </c>
      <c r="DZ130" s="922">
        <f t="shared" si="275"/>
        <v>0</v>
      </c>
      <c r="EA130" s="164" t="str">
        <f t="shared" si="347"/>
        <v/>
      </c>
      <c r="EB130" s="163">
        <f t="shared" si="348"/>
        <v>0</v>
      </c>
      <c r="EC130" s="460">
        <f t="shared" si="276"/>
        <v>0</v>
      </c>
      <c r="ED130" s="860">
        <f t="shared" si="277"/>
        <v>0</v>
      </c>
      <c r="EE130" s="861">
        <f t="shared" si="278"/>
        <v>0</v>
      </c>
      <c r="EF130" s="922">
        <f t="shared" si="279"/>
        <v>0</v>
      </c>
      <c r="EG130" s="164" t="str">
        <f t="shared" si="280"/>
        <v/>
      </c>
      <c r="EH130" s="163">
        <f t="shared" si="281"/>
        <v>0</v>
      </c>
      <c r="EI130" s="246"/>
      <c r="EJ130" s="246"/>
      <c r="EK130" s="155"/>
      <c r="EL130" s="22"/>
      <c r="EM130" s="163">
        <f t="shared" si="282"/>
        <v>0</v>
      </c>
      <c r="EN130" s="162">
        <f t="shared" si="283"/>
        <v>0</v>
      </c>
      <c r="EO130" s="162">
        <f t="shared" si="284"/>
        <v>0</v>
      </c>
      <c r="EP130" s="162">
        <f t="shared" si="285"/>
        <v>0</v>
      </c>
      <c r="EQ130" s="162">
        <f t="shared" si="286"/>
        <v>0</v>
      </c>
      <c r="ER130" s="162">
        <f t="shared" si="287"/>
        <v>0</v>
      </c>
      <c r="ES130" s="162">
        <f t="shared" si="299"/>
        <v>0</v>
      </c>
      <c r="ET130" s="162">
        <f t="shared" si="288"/>
        <v>0</v>
      </c>
      <c r="EU130" s="162">
        <f t="shared" si="289"/>
        <v>0</v>
      </c>
      <c r="EV130" s="162">
        <f t="shared" si="290"/>
        <v>0</v>
      </c>
      <c r="EW130" s="162">
        <f t="shared" si="291"/>
        <v>0</v>
      </c>
      <c r="EX130" s="162">
        <f t="shared" si="292"/>
        <v>0</v>
      </c>
      <c r="EY130" s="162">
        <f t="shared" si="293"/>
        <v>0</v>
      </c>
      <c r="EZ130" s="162">
        <f t="shared" si="294"/>
        <v>0</v>
      </c>
      <c r="FA130" s="162">
        <f t="shared" si="295"/>
        <v>0</v>
      </c>
      <c r="FB130" s="162">
        <f t="shared" si="296"/>
        <v>0</v>
      </c>
      <c r="FC130" s="22"/>
      <c r="FD130" s="161">
        <f t="shared" si="297"/>
        <v>35</v>
      </c>
      <c r="FE130" s="620">
        <f t="shared" si="298"/>
        <v>0</v>
      </c>
      <c r="FF130" s="160">
        <f>FF5</f>
        <v>50</v>
      </c>
      <c r="FG130" s="159" t="str">
        <f t="shared" si="300"/>
        <v/>
      </c>
      <c r="FH130" s="159" t="str">
        <f t="shared" si="301"/>
        <v/>
      </c>
      <c r="FI130" s="159" t="str">
        <f t="shared" si="302"/>
        <v/>
      </c>
      <c r="FJ130" s="159" t="str">
        <f t="shared" si="303"/>
        <v/>
      </c>
      <c r="FK130" s="159" t="str">
        <f t="shared" si="304"/>
        <v/>
      </c>
      <c r="FL130" s="159" t="str">
        <f t="shared" si="305"/>
        <v/>
      </c>
      <c r="FM130" s="159" t="str">
        <f t="shared" si="306"/>
        <v/>
      </c>
      <c r="FN130" s="159" t="str">
        <f t="shared" si="307"/>
        <v/>
      </c>
      <c r="FO130" s="159" t="str">
        <f t="shared" si="308"/>
        <v/>
      </c>
      <c r="FP130" s="159" t="str">
        <f t="shared" si="309"/>
        <v/>
      </c>
      <c r="FQ130" s="159" t="str">
        <f t="shared" si="310"/>
        <v/>
      </c>
      <c r="FR130" s="159" t="str">
        <f t="shared" si="311"/>
        <v/>
      </c>
      <c r="FS130" s="159" t="str">
        <f t="shared" si="312"/>
        <v/>
      </c>
      <c r="FT130" s="159" t="str">
        <f t="shared" si="313"/>
        <v/>
      </c>
      <c r="FU130" s="159" t="str">
        <f t="shared" si="314"/>
        <v/>
      </c>
      <c r="FV130" s="159" t="str">
        <f t="shared" si="315"/>
        <v/>
      </c>
      <c r="FW130" s="158"/>
      <c r="FX130" s="732">
        <f t="shared" si="316"/>
        <v>50</v>
      </c>
      <c r="FY130" s="732">
        <f t="shared" si="317"/>
        <v>50</v>
      </c>
      <c r="FZ130" s="732">
        <f t="shared" si="318"/>
        <v>50</v>
      </c>
      <c r="GA130" s="732">
        <f t="shared" si="319"/>
        <v>50</v>
      </c>
      <c r="GB130" s="732">
        <f t="shared" si="320"/>
        <v>50</v>
      </c>
      <c r="GC130" s="732">
        <f t="shared" si="321"/>
        <v>50</v>
      </c>
      <c r="GD130" s="732">
        <f t="shared" si="322"/>
        <v>50</v>
      </c>
      <c r="GE130" s="732">
        <f t="shared" si="323"/>
        <v>50</v>
      </c>
      <c r="GF130" s="732">
        <f t="shared" si="324"/>
        <v>50</v>
      </c>
      <c r="GG130" s="732">
        <f t="shared" si="325"/>
        <v>50</v>
      </c>
      <c r="GH130" s="732">
        <f t="shared" si="326"/>
        <v>50</v>
      </c>
      <c r="GI130" s="732">
        <f t="shared" si="327"/>
        <v>50</v>
      </c>
      <c r="GJ130" s="732">
        <f t="shared" si="328"/>
        <v>50</v>
      </c>
      <c r="GK130" s="732">
        <f t="shared" si="329"/>
        <v>50</v>
      </c>
      <c r="GL130" s="732">
        <f t="shared" si="330"/>
        <v>50</v>
      </c>
      <c r="GM130" s="732">
        <f t="shared" si="331"/>
        <v>50</v>
      </c>
      <c r="GN130" s="734">
        <v>123</v>
      </c>
      <c r="GO130" s="155"/>
    </row>
    <row r="131" spans="1:197" s="20" customFormat="1" ht="39.950000000000003" customHeight="1" x14ac:dyDescent="0.25">
      <c r="A131" s="27">
        <f>ROW()</f>
        <v>131</v>
      </c>
      <c r="B131" s="342" t="str">
        <f>IF(C131="I","",IF(ISBLANK(D131),"",IF(ISTEXT(D131),LARGE(B18:B130,1)+1,0)))</f>
        <v/>
      </c>
      <c r="C131" s="344"/>
      <c r="D131" s="173"/>
      <c r="E131" s="172"/>
      <c r="F131" s="171"/>
      <c r="G131" s="856"/>
      <c r="H131" s="857"/>
      <c r="I131" s="707"/>
      <c r="J131" s="919">
        <f t="shared" si="187"/>
        <v>0</v>
      </c>
      <c r="K131" s="707"/>
      <c r="L131" s="919">
        <f t="shared" si="188"/>
        <v>0</v>
      </c>
      <c r="M131" s="707"/>
      <c r="N131" s="919">
        <f t="shared" si="189"/>
        <v>0</v>
      </c>
      <c r="O131" s="707"/>
      <c r="P131" s="919">
        <f t="shared" si="190"/>
        <v>0</v>
      </c>
      <c r="Q131" s="707"/>
      <c r="R131" s="919">
        <f t="shared" si="191"/>
        <v>0</v>
      </c>
      <c r="S131" s="707"/>
      <c r="T131" s="919">
        <f t="shared" si="192"/>
        <v>0</v>
      </c>
      <c r="U131" s="707"/>
      <c r="V131" s="919">
        <f t="shared" si="193"/>
        <v>0</v>
      </c>
      <c r="W131" s="707"/>
      <c r="X131" s="919">
        <f t="shared" si="356"/>
        <v>0</v>
      </c>
      <c r="Y131" s="707"/>
      <c r="Z131" s="919">
        <f t="shared" si="195"/>
        <v>0</v>
      </c>
      <c r="AA131" s="707"/>
      <c r="AB131" s="919">
        <f t="shared" si="196"/>
        <v>0</v>
      </c>
      <c r="AC131" s="707"/>
      <c r="AD131" s="919">
        <f t="shared" si="358"/>
        <v>0</v>
      </c>
      <c r="AE131" s="707"/>
      <c r="AF131" s="919">
        <f t="shared" si="198"/>
        <v>0</v>
      </c>
      <c r="AG131" s="707"/>
      <c r="AH131" s="919">
        <f t="shared" si="199"/>
        <v>0</v>
      </c>
      <c r="AI131" s="707"/>
      <c r="AJ131" s="919">
        <f t="shared" si="200"/>
        <v>0</v>
      </c>
      <c r="AK131" s="707"/>
      <c r="AL131" s="919">
        <f t="shared" si="357"/>
        <v>0</v>
      </c>
      <c r="AM131" s="707"/>
      <c r="AN131" s="916">
        <f t="shared" si="354"/>
        <v>0</v>
      </c>
      <c r="AO131" s="178">
        <f>AO6</f>
        <v>35</v>
      </c>
      <c r="AP131" s="964">
        <f t="shared" si="201"/>
        <v>0</v>
      </c>
      <c r="AQ131" s="926">
        <f t="shared" si="202"/>
        <v>0</v>
      </c>
      <c r="AR131" s="860">
        <f t="shared" si="203"/>
        <v>0</v>
      </c>
      <c r="AS131" s="861">
        <f t="shared" si="204"/>
        <v>0</v>
      </c>
      <c r="AT131" s="922">
        <f t="shared" si="205"/>
        <v>0</v>
      </c>
      <c r="AU131" s="164" t="str">
        <f t="shared" si="206"/>
        <v/>
      </c>
      <c r="AV131" s="163">
        <f t="shared" si="207"/>
        <v>0</v>
      </c>
      <c r="AW131" s="460">
        <f t="shared" si="208"/>
        <v>0</v>
      </c>
      <c r="AX131" s="860">
        <f t="shared" si="209"/>
        <v>0</v>
      </c>
      <c r="AY131" s="861">
        <f t="shared" si="210"/>
        <v>0</v>
      </c>
      <c r="AZ131" s="922">
        <f t="shared" si="211"/>
        <v>0</v>
      </c>
      <c r="BA131" s="164" t="str">
        <f t="shared" si="212"/>
        <v/>
      </c>
      <c r="BB131" s="163">
        <f t="shared" si="213"/>
        <v>0</v>
      </c>
      <c r="BC131" s="460">
        <f t="shared" si="214"/>
        <v>0</v>
      </c>
      <c r="BD131" s="860">
        <f t="shared" si="215"/>
        <v>0</v>
      </c>
      <c r="BE131" s="861">
        <f t="shared" si="216"/>
        <v>0</v>
      </c>
      <c r="BF131" s="922">
        <f t="shared" si="217"/>
        <v>0</v>
      </c>
      <c r="BG131" s="164" t="str">
        <f t="shared" si="218"/>
        <v/>
      </c>
      <c r="BH131" s="163">
        <f t="shared" si="219"/>
        <v>0</v>
      </c>
      <c r="BI131" s="460">
        <f t="shared" si="220"/>
        <v>0</v>
      </c>
      <c r="BJ131" s="860">
        <f t="shared" si="221"/>
        <v>0</v>
      </c>
      <c r="BK131" s="861">
        <f t="shared" si="222"/>
        <v>0</v>
      </c>
      <c r="BL131" s="922">
        <f t="shared" si="223"/>
        <v>0</v>
      </c>
      <c r="BM131" s="164" t="str">
        <f t="shared" si="224"/>
        <v/>
      </c>
      <c r="BN131" s="163">
        <f t="shared" si="225"/>
        <v>0</v>
      </c>
      <c r="BO131" s="460">
        <f t="shared" si="226"/>
        <v>0</v>
      </c>
      <c r="BP131" s="860">
        <f t="shared" si="227"/>
        <v>0</v>
      </c>
      <c r="BQ131" s="861">
        <f t="shared" si="228"/>
        <v>0</v>
      </c>
      <c r="BR131" s="922">
        <f t="shared" si="229"/>
        <v>0</v>
      </c>
      <c r="BS131" s="164" t="str">
        <f t="shared" si="230"/>
        <v/>
      </c>
      <c r="BT131" s="163">
        <f t="shared" si="231"/>
        <v>0</v>
      </c>
      <c r="BU131" s="460">
        <f t="shared" si="232"/>
        <v>0</v>
      </c>
      <c r="BV131" s="860">
        <f t="shared" si="233"/>
        <v>0</v>
      </c>
      <c r="BW131" s="861">
        <f t="shared" si="234"/>
        <v>0</v>
      </c>
      <c r="BX131" s="922">
        <f t="shared" si="235"/>
        <v>0</v>
      </c>
      <c r="BY131" s="164" t="str">
        <f t="shared" si="236"/>
        <v/>
      </c>
      <c r="BZ131" s="163">
        <f t="shared" si="237"/>
        <v>0</v>
      </c>
      <c r="CA131" s="460">
        <f t="shared" si="238"/>
        <v>0</v>
      </c>
      <c r="CB131" s="860">
        <f t="shared" si="239"/>
        <v>0</v>
      </c>
      <c r="CC131" s="861">
        <f t="shared" si="240"/>
        <v>0</v>
      </c>
      <c r="CD131" s="922">
        <f t="shared" si="241"/>
        <v>0</v>
      </c>
      <c r="CE131" s="164" t="str">
        <f t="shared" si="242"/>
        <v/>
      </c>
      <c r="CF131" s="163">
        <f t="shared" si="243"/>
        <v>0</v>
      </c>
      <c r="CG131" s="460">
        <f t="shared" si="244"/>
        <v>0</v>
      </c>
      <c r="CH131" s="860">
        <f t="shared" si="245"/>
        <v>0</v>
      </c>
      <c r="CI131" s="861">
        <f t="shared" si="246"/>
        <v>0</v>
      </c>
      <c r="CJ131" s="922">
        <f t="shared" si="247"/>
        <v>0</v>
      </c>
      <c r="CK131" s="164" t="str">
        <f t="shared" si="333"/>
        <v/>
      </c>
      <c r="CL131" s="163">
        <f t="shared" si="334"/>
        <v>0</v>
      </c>
      <c r="CM131" s="460">
        <f t="shared" si="248"/>
        <v>0</v>
      </c>
      <c r="CN131" s="860">
        <f t="shared" si="249"/>
        <v>0</v>
      </c>
      <c r="CO131" s="861">
        <f t="shared" si="250"/>
        <v>0</v>
      </c>
      <c r="CP131" s="922">
        <f t="shared" si="251"/>
        <v>0</v>
      </c>
      <c r="CQ131" s="164" t="str">
        <f t="shared" si="335"/>
        <v/>
      </c>
      <c r="CR131" s="163">
        <f t="shared" si="336"/>
        <v>0</v>
      </c>
      <c r="CS131" s="460">
        <f t="shared" si="252"/>
        <v>0</v>
      </c>
      <c r="CT131" s="860">
        <f t="shared" si="253"/>
        <v>0</v>
      </c>
      <c r="CU131" s="861">
        <f t="shared" si="254"/>
        <v>0</v>
      </c>
      <c r="CV131" s="922">
        <f t="shared" si="255"/>
        <v>0</v>
      </c>
      <c r="CW131" s="164" t="str">
        <f t="shared" si="337"/>
        <v/>
      </c>
      <c r="CX131" s="163">
        <f t="shared" si="338"/>
        <v>0</v>
      </c>
      <c r="CY131" s="460">
        <f t="shared" si="256"/>
        <v>0</v>
      </c>
      <c r="CZ131" s="860">
        <f t="shared" si="257"/>
        <v>0</v>
      </c>
      <c r="DA131" s="861">
        <f t="shared" si="258"/>
        <v>0</v>
      </c>
      <c r="DB131" s="922">
        <f t="shared" si="259"/>
        <v>0</v>
      </c>
      <c r="DC131" s="164" t="str">
        <f t="shared" si="339"/>
        <v/>
      </c>
      <c r="DD131" s="163">
        <f t="shared" si="340"/>
        <v>0</v>
      </c>
      <c r="DE131" s="460">
        <f t="shared" si="260"/>
        <v>0</v>
      </c>
      <c r="DF131" s="860">
        <f t="shared" si="261"/>
        <v>0</v>
      </c>
      <c r="DG131" s="861">
        <f t="shared" si="262"/>
        <v>0</v>
      </c>
      <c r="DH131" s="922">
        <f t="shared" si="263"/>
        <v>0</v>
      </c>
      <c r="DI131" s="164" t="str">
        <f t="shared" si="341"/>
        <v/>
      </c>
      <c r="DJ131" s="163">
        <f t="shared" si="342"/>
        <v>0</v>
      </c>
      <c r="DK131" s="460">
        <f t="shared" si="264"/>
        <v>0</v>
      </c>
      <c r="DL131" s="860">
        <f t="shared" si="265"/>
        <v>0</v>
      </c>
      <c r="DM131" s="861">
        <f t="shared" si="266"/>
        <v>0</v>
      </c>
      <c r="DN131" s="922">
        <f t="shared" si="267"/>
        <v>0</v>
      </c>
      <c r="DO131" s="164" t="str">
        <f t="shared" si="343"/>
        <v/>
      </c>
      <c r="DP131" s="163">
        <f t="shared" si="344"/>
        <v>0</v>
      </c>
      <c r="DQ131" s="460">
        <f t="shared" si="268"/>
        <v>0</v>
      </c>
      <c r="DR131" s="860">
        <f t="shared" si="269"/>
        <v>0</v>
      </c>
      <c r="DS131" s="861">
        <f t="shared" si="270"/>
        <v>0</v>
      </c>
      <c r="DT131" s="922">
        <f t="shared" si="271"/>
        <v>0</v>
      </c>
      <c r="DU131" s="164" t="str">
        <f t="shared" si="345"/>
        <v/>
      </c>
      <c r="DV131" s="163">
        <f t="shared" si="346"/>
        <v>0</v>
      </c>
      <c r="DW131" s="460">
        <f t="shared" si="272"/>
        <v>0</v>
      </c>
      <c r="DX131" s="860">
        <f t="shared" si="273"/>
        <v>0</v>
      </c>
      <c r="DY131" s="861">
        <f t="shared" si="274"/>
        <v>0</v>
      </c>
      <c r="DZ131" s="922">
        <f t="shared" si="275"/>
        <v>0</v>
      </c>
      <c r="EA131" s="164" t="str">
        <f t="shared" si="347"/>
        <v/>
      </c>
      <c r="EB131" s="163">
        <f t="shared" si="348"/>
        <v>0</v>
      </c>
      <c r="EC131" s="460">
        <f t="shared" si="276"/>
        <v>0</v>
      </c>
      <c r="ED131" s="860">
        <f t="shared" si="277"/>
        <v>0</v>
      </c>
      <c r="EE131" s="861">
        <f t="shared" si="278"/>
        <v>0</v>
      </c>
      <c r="EF131" s="922">
        <f t="shared" si="279"/>
        <v>0</v>
      </c>
      <c r="EG131" s="164" t="str">
        <f t="shared" si="280"/>
        <v/>
      </c>
      <c r="EH131" s="163">
        <f t="shared" si="281"/>
        <v>0</v>
      </c>
      <c r="EI131" s="246"/>
      <c r="EJ131" s="246"/>
      <c r="EK131" s="155"/>
      <c r="EL131" s="22"/>
      <c r="EM131" s="163">
        <f t="shared" si="282"/>
        <v>0</v>
      </c>
      <c r="EN131" s="162">
        <f t="shared" si="283"/>
        <v>0</v>
      </c>
      <c r="EO131" s="162">
        <f t="shared" si="284"/>
        <v>0</v>
      </c>
      <c r="EP131" s="162">
        <f t="shared" si="285"/>
        <v>0</v>
      </c>
      <c r="EQ131" s="162">
        <f t="shared" si="286"/>
        <v>0</v>
      </c>
      <c r="ER131" s="162">
        <f t="shared" si="287"/>
        <v>0</v>
      </c>
      <c r="ES131" s="162">
        <f t="shared" si="299"/>
        <v>0</v>
      </c>
      <c r="ET131" s="162">
        <f t="shared" si="288"/>
        <v>0</v>
      </c>
      <c r="EU131" s="162">
        <f t="shared" si="289"/>
        <v>0</v>
      </c>
      <c r="EV131" s="162">
        <f t="shared" si="290"/>
        <v>0</v>
      </c>
      <c r="EW131" s="162">
        <f t="shared" si="291"/>
        <v>0</v>
      </c>
      <c r="EX131" s="162">
        <f t="shared" si="292"/>
        <v>0</v>
      </c>
      <c r="EY131" s="162">
        <f t="shared" si="293"/>
        <v>0</v>
      </c>
      <c r="EZ131" s="162">
        <f t="shared" si="294"/>
        <v>0</v>
      </c>
      <c r="FA131" s="162">
        <f t="shared" si="295"/>
        <v>0</v>
      </c>
      <c r="FB131" s="162">
        <f t="shared" si="296"/>
        <v>0</v>
      </c>
      <c r="FC131" s="22"/>
      <c r="FD131" s="161">
        <f t="shared" si="297"/>
        <v>35</v>
      </c>
      <c r="FE131" s="620">
        <f t="shared" si="298"/>
        <v>0</v>
      </c>
      <c r="FF131" s="160">
        <f>FF5</f>
        <v>50</v>
      </c>
      <c r="FG131" s="159" t="str">
        <f t="shared" si="300"/>
        <v/>
      </c>
      <c r="FH131" s="159" t="str">
        <f t="shared" si="301"/>
        <v/>
      </c>
      <c r="FI131" s="159" t="str">
        <f t="shared" si="302"/>
        <v/>
      </c>
      <c r="FJ131" s="159" t="str">
        <f t="shared" si="303"/>
        <v/>
      </c>
      <c r="FK131" s="159" t="str">
        <f t="shared" si="304"/>
        <v/>
      </c>
      <c r="FL131" s="159" t="str">
        <f t="shared" si="305"/>
        <v/>
      </c>
      <c r="FM131" s="159" t="str">
        <f t="shared" si="306"/>
        <v/>
      </c>
      <c r="FN131" s="159" t="str">
        <f t="shared" si="307"/>
        <v/>
      </c>
      <c r="FO131" s="159" t="str">
        <f t="shared" si="308"/>
        <v/>
      </c>
      <c r="FP131" s="159" t="str">
        <f t="shared" si="309"/>
        <v/>
      </c>
      <c r="FQ131" s="159" t="str">
        <f t="shared" si="310"/>
        <v/>
      </c>
      <c r="FR131" s="159" t="str">
        <f t="shared" si="311"/>
        <v/>
      </c>
      <c r="FS131" s="159" t="str">
        <f t="shared" si="312"/>
        <v/>
      </c>
      <c r="FT131" s="159" t="str">
        <f t="shared" si="313"/>
        <v/>
      </c>
      <c r="FU131" s="159" t="str">
        <f t="shared" si="314"/>
        <v/>
      </c>
      <c r="FV131" s="159" t="str">
        <f t="shared" si="315"/>
        <v/>
      </c>
      <c r="FW131" s="158"/>
      <c r="FX131" s="732">
        <f t="shared" si="316"/>
        <v>50</v>
      </c>
      <c r="FY131" s="732">
        <f t="shared" si="317"/>
        <v>50</v>
      </c>
      <c r="FZ131" s="732">
        <f t="shared" si="318"/>
        <v>50</v>
      </c>
      <c r="GA131" s="732">
        <f t="shared" si="319"/>
        <v>50</v>
      </c>
      <c r="GB131" s="732">
        <f t="shared" si="320"/>
        <v>50</v>
      </c>
      <c r="GC131" s="732">
        <f t="shared" si="321"/>
        <v>50</v>
      </c>
      <c r="GD131" s="732">
        <f t="shared" si="322"/>
        <v>50</v>
      </c>
      <c r="GE131" s="732">
        <f t="shared" si="323"/>
        <v>50</v>
      </c>
      <c r="GF131" s="732">
        <f t="shared" si="324"/>
        <v>50</v>
      </c>
      <c r="GG131" s="732">
        <f t="shared" si="325"/>
        <v>50</v>
      </c>
      <c r="GH131" s="732">
        <f t="shared" si="326"/>
        <v>50</v>
      </c>
      <c r="GI131" s="732">
        <f t="shared" si="327"/>
        <v>50</v>
      </c>
      <c r="GJ131" s="732">
        <f t="shared" si="328"/>
        <v>50</v>
      </c>
      <c r="GK131" s="732">
        <f t="shared" si="329"/>
        <v>50</v>
      </c>
      <c r="GL131" s="732">
        <f t="shared" si="330"/>
        <v>50</v>
      </c>
      <c r="GM131" s="732">
        <f t="shared" si="331"/>
        <v>50</v>
      </c>
      <c r="GN131" s="734">
        <v>124</v>
      </c>
      <c r="GO131" s="155"/>
    </row>
    <row r="132" spans="1:197" s="20" customFormat="1" ht="39.950000000000003" customHeight="1" x14ac:dyDescent="0.25">
      <c r="A132" s="27">
        <f>ROW()</f>
        <v>132</v>
      </c>
      <c r="B132" s="342" t="str">
        <f>IF(C132="I","",IF(ISBLANK(D132),"",IF(ISTEXT(D132),LARGE(B18:B131,1)+1,0)))</f>
        <v/>
      </c>
      <c r="C132" s="344"/>
      <c r="D132" s="173"/>
      <c r="E132" s="172"/>
      <c r="F132" s="171"/>
      <c r="G132" s="856"/>
      <c r="H132" s="857"/>
      <c r="I132" s="707"/>
      <c r="J132" s="919">
        <f t="shared" si="187"/>
        <v>0</v>
      </c>
      <c r="K132" s="707"/>
      <c r="L132" s="919">
        <f t="shared" si="188"/>
        <v>0</v>
      </c>
      <c r="M132" s="707"/>
      <c r="N132" s="919">
        <f t="shared" si="189"/>
        <v>0</v>
      </c>
      <c r="O132" s="707"/>
      <c r="P132" s="919">
        <f t="shared" si="190"/>
        <v>0</v>
      </c>
      <c r="Q132" s="707"/>
      <c r="R132" s="919">
        <f t="shared" si="191"/>
        <v>0</v>
      </c>
      <c r="S132" s="707"/>
      <c r="T132" s="919">
        <f t="shared" si="192"/>
        <v>0</v>
      </c>
      <c r="U132" s="707"/>
      <c r="V132" s="919">
        <f t="shared" si="193"/>
        <v>0</v>
      </c>
      <c r="W132" s="707"/>
      <c r="X132" s="919">
        <f t="shared" si="356"/>
        <v>0</v>
      </c>
      <c r="Y132" s="707"/>
      <c r="Z132" s="919">
        <f t="shared" si="195"/>
        <v>0</v>
      </c>
      <c r="AA132" s="707"/>
      <c r="AB132" s="919">
        <f t="shared" si="196"/>
        <v>0</v>
      </c>
      <c r="AC132" s="707"/>
      <c r="AD132" s="919">
        <f t="shared" si="358"/>
        <v>0</v>
      </c>
      <c r="AE132" s="707"/>
      <c r="AF132" s="919">
        <f t="shared" si="198"/>
        <v>0</v>
      </c>
      <c r="AG132" s="707"/>
      <c r="AH132" s="919">
        <f t="shared" si="199"/>
        <v>0</v>
      </c>
      <c r="AI132" s="707"/>
      <c r="AJ132" s="919">
        <f t="shared" si="200"/>
        <v>0</v>
      </c>
      <c r="AK132" s="707"/>
      <c r="AL132" s="919">
        <f t="shared" si="357"/>
        <v>0</v>
      </c>
      <c r="AM132" s="707"/>
      <c r="AN132" s="916">
        <f t="shared" si="354"/>
        <v>0</v>
      </c>
      <c r="AO132" s="178">
        <f>AO6</f>
        <v>35</v>
      </c>
      <c r="AP132" s="964">
        <f t="shared" si="201"/>
        <v>0</v>
      </c>
      <c r="AQ132" s="926">
        <f t="shared" si="202"/>
        <v>0</v>
      </c>
      <c r="AR132" s="860">
        <f t="shared" si="203"/>
        <v>0</v>
      </c>
      <c r="AS132" s="861">
        <f t="shared" si="204"/>
        <v>0</v>
      </c>
      <c r="AT132" s="922">
        <f t="shared" si="205"/>
        <v>0</v>
      </c>
      <c r="AU132" s="164" t="str">
        <f t="shared" si="206"/>
        <v/>
      </c>
      <c r="AV132" s="163">
        <f t="shared" si="207"/>
        <v>0</v>
      </c>
      <c r="AW132" s="460">
        <f t="shared" si="208"/>
        <v>0</v>
      </c>
      <c r="AX132" s="860">
        <f t="shared" si="209"/>
        <v>0</v>
      </c>
      <c r="AY132" s="861">
        <f t="shared" si="210"/>
        <v>0</v>
      </c>
      <c r="AZ132" s="922">
        <f t="shared" si="211"/>
        <v>0</v>
      </c>
      <c r="BA132" s="164" t="str">
        <f t="shared" si="212"/>
        <v/>
      </c>
      <c r="BB132" s="163">
        <f t="shared" si="213"/>
        <v>0</v>
      </c>
      <c r="BC132" s="460">
        <f t="shared" si="214"/>
        <v>0</v>
      </c>
      <c r="BD132" s="860">
        <f t="shared" si="215"/>
        <v>0</v>
      </c>
      <c r="BE132" s="861">
        <f t="shared" si="216"/>
        <v>0</v>
      </c>
      <c r="BF132" s="922">
        <f t="shared" si="217"/>
        <v>0</v>
      </c>
      <c r="BG132" s="164" t="str">
        <f t="shared" si="218"/>
        <v/>
      </c>
      <c r="BH132" s="163">
        <f t="shared" si="219"/>
        <v>0</v>
      </c>
      <c r="BI132" s="460">
        <f t="shared" si="220"/>
        <v>0</v>
      </c>
      <c r="BJ132" s="860">
        <f t="shared" si="221"/>
        <v>0</v>
      </c>
      <c r="BK132" s="861">
        <f t="shared" si="222"/>
        <v>0</v>
      </c>
      <c r="BL132" s="922">
        <f t="shared" si="223"/>
        <v>0</v>
      </c>
      <c r="BM132" s="164" t="str">
        <f t="shared" si="224"/>
        <v/>
      </c>
      <c r="BN132" s="163">
        <f t="shared" si="225"/>
        <v>0</v>
      </c>
      <c r="BO132" s="460">
        <f t="shared" si="226"/>
        <v>0</v>
      </c>
      <c r="BP132" s="860">
        <f t="shared" si="227"/>
        <v>0</v>
      </c>
      <c r="BQ132" s="861">
        <f t="shared" si="228"/>
        <v>0</v>
      </c>
      <c r="BR132" s="922">
        <f t="shared" si="229"/>
        <v>0</v>
      </c>
      <c r="BS132" s="164" t="str">
        <f t="shared" si="230"/>
        <v/>
      </c>
      <c r="BT132" s="163">
        <f t="shared" si="231"/>
        <v>0</v>
      </c>
      <c r="BU132" s="460">
        <f t="shared" si="232"/>
        <v>0</v>
      </c>
      <c r="BV132" s="860">
        <f t="shared" si="233"/>
        <v>0</v>
      </c>
      <c r="BW132" s="861">
        <f t="shared" si="234"/>
        <v>0</v>
      </c>
      <c r="BX132" s="922">
        <f t="shared" si="235"/>
        <v>0</v>
      </c>
      <c r="BY132" s="164" t="str">
        <f t="shared" si="236"/>
        <v/>
      </c>
      <c r="BZ132" s="163">
        <f t="shared" si="237"/>
        <v>0</v>
      </c>
      <c r="CA132" s="460">
        <f t="shared" si="238"/>
        <v>0</v>
      </c>
      <c r="CB132" s="860">
        <f t="shared" si="239"/>
        <v>0</v>
      </c>
      <c r="CC132" s="861">
        <f t="shared" si="240"/>
        <v>0</v>
      </c>
      <c r="CD132" s="922">
        <f t="shared" si="241"/>
        <v>0</v>
      </c>
      <c r="CE132" s="164" t="str">
        <f t="shared" si="242"/>
        <v/>
      </c>
      <c r="CF132" s="163">
        <f t="shared" si="243"/>
        <v>0</v>
      </c>
      <c r="CG132" s="460">
        <f t="shared" si="244"/>
        <v>0</v>
      </c>
      <c r="CH132" s="860">
        <f t="shared" si="245"/>
        <v>0</v>
      </c>
      <c r="CI132" s="861">
        <f t="shared" si="246"/>
        <v>0</v>
      </c>
      <c r="CJ132" s="922">
        <f t="shared" si="247"/>
        <v>0</v>
      </c>
      <c r="CK132" s="164" t="str">
        <f t="shared" si="333"/>
        <v/>
      </c>
      <c r="CL132" s="163">
        <f t="shared" si="334"/>
        <v>0</v>
      </c>
      <c r="CM132" s="460">
        <f t="shared" si="248"/>
        <v>0</v>
      </c>
      <c r="CN132" s="860">
        <f t="shared" si="249"/>
        <v>0</v>
      </c>
      <c r="CO132" s="861">
        <f t="shared" si="250"/>
        <v>0</v>
      </c>
      <c r="CP132" s="922">
        <f t="shared" si="251"/>
        <v>0</v>
      </c>
      <c r="CQ132" s="164" t="str">
        <f t="shared" si="335"/>
        <v/>
      </c>
      <c r="CR132" s="163">
        <f t="shared" si="336"/>
        <v>0</v>
      </c>
      <c r="CS132" s="460">
        <f t="shared" si="252"/>
        <v>0</v>
      </c>
      <c r="CT132" s="860">
        <f t="shared" si="253"/>
        <v>0</v>
      </c>
      <c r="CU132" s="861">
        <f t="shared" si="254"/>
        <v>0</v>
      </c>
      <c r="CV132" s="922">
        <f t="shared" si="255"/>
        <v>0</v>
      </c>
      <c r="CW132" s="164" t="str">
        <f t="shared" si="337"/>
        <v/>
      </c>
      <c r="CX132" s="163">
        <f t="shared" si="338"/>
        <v>0</v>
      </c>
      <c r="CY132" s="460">
        <f t="shared" si="256"/>
        <v>0</v>
      </c>
      <c r="CZ132" s="860">
        <f t="shared" si="257"/>
        <v>0</v>
      </c>
      <c r="DA132" s="861">
        <f t="shared" si="258"/>
        <v>0</v>
      </c>
      <c r="DB132" s="922">
        <f t="shared" si="259"/>
        <v>0</v>
      </c>
      <c r="DC132" s="164" t="str">
        <f t="shared" si="339"/>
        <v/>
      </c>
      <c r="DD132" s="163">
        <f t="shared" si="340"/>
        <v>0</v>
      </c>
      <c r="DE132" s="460">
        <f t="shared" si="260"/>
        <v>0</v>
      </c>
      <c r="DF132" s="860">
        <f t="shared" si="261"/>
        <v>0</v>
      </c>
      <c r="DG132" s="861">
        <f t="shared" si="262"/>
        <v>0</v>
      </c>
      <c r="DH132" s="922">
        <f t="shared" si="263"/>
        <v>0</v>
      </c>
      <c r="DI132" s="164" t="str">
        <f t="shared" si="341"/>
        <v/>
      </c>
      <c r="DJ132" s="163">
        <f t="shared" si="342"/>
        <v>0</v>
      </c>
      <c r="DK132" s="460">
        <f t="shared" si="264"/>
        <v>0</v>
      </c>
      <c r="DL132" s="860">
        <f t="shared" si="265"/>
        <v>0</v>
      </c>
      <c r="DM132" s="861">
        <f t="shared" si="266"/>
        <v>0</v>
      </c>
      <c r="DN132" s="922">
        <f t="shared" si="267"/>
        <v>0</v>
      </c>
      <c r="DO132" s="164" t="str">
        <f t="shared" si="343"/>
        <v/>
      </c>
      <c r="DP132" s="163">
        <f t="shared" si="344"/>
        <v>0</v>
      </c>
      <c r="DQ132" s="460">
        <f t="shared" si="268"/>
        <v>0</v>
      </c>
      <c r="DR132" s="860">
        <f t="shared" si="269"/>
        <v>0</v>
      </c>
      <c r="DS132" s="861">
        <f t="shared" si="270"/>
        <v>0</v>
      </c>
      <c r="DT132" s="922">
        <f t="shared" si="271"/>
        <v>0</v>
      </c>
      <c r="DU132" s="164" t="str">
        <f t="shared" si="345"/>
        <v/>
      </c>
      <c r="DV132" s="163">
        <f t="shared" si="346"/>
        <v>0</v>
      </c>
      <c r="DW132" s="460">
        <f t="shared" si="272"/>
        <v>0</v>
      </c>
      <c r="DX132" s="860">
        <f t="shared" si="273"/>
        <v>0</v>
      </c>
      <c r="DY132" s="861">
        <f t="shared" si="274"/>
        <v>0</v>
      </c>
      <c r="DZ132" s="922">
        <f t="shared" si="275"/>
        <v>0</v>
      </c>
      <c r="EA132" s="164" t="str">
        <f t="shared" si="347"/>
        <v/>
      </c>
      <c r="EB132" s="163">
        <f t="shared" si="348"/>
        <v>0</v>
      </c>
      <c r="EC132" s="460">
        <f t="shared" si="276"/>
        <v>0</v>
      </c>
      <c r="ED132" s="860">
        <f t="shared" si="277"/>
        <v>0</v>
      </c>
      <c r="EE132" s="861">
        <f t="shared" si="278"/>
        <v>0</v>
      </c>
      <c r="EF132" s="922">
        <f t="shared" si="279"/>
        <v>0</v>
      </c>
      <c r="EG132" s="164" t="str">
        <f t="shared" si="280"/>
        <v/>
      </c>
      <c r="EH132" s="163">
        <f t="shared" si="281"/>
        <v>0</v>
      </c>
      <c r="EI132" s="246"/>
      <c r="EJ132" s="246"/>
      <c r="EK132" s="155"/>
      <c r="EL132" s="22"/>
      <c r="EM132" s="163">
        <f t="shared" si="282"/>
        <v>0</v>
      </c>
      <c r="EN132" s="162">
        <f t="shared" si="283"/>
        <v>0</v>
      </c>
      <c r="EO132" s="162">
        <f t="shared" si="284"/>
        <v>0</v>
      </c>
      <c r="EP132" s="162">
        <f t="shared" si="285"/>
        <v>0</v>
      </c>
      <c r="EQ132" s="162">
        <f t="shared" si="286"/>
        <v>0</v>
      </c>
      <c r="ER132" s="162">
        <f t="shared" si="287"/>
        <v>0</v>
      </c>
      <c r="ES132" s="162">
        <f t="shared" si="299"/>
        <v>0</v>
      </c>
      <c r="ET132" s="162">
        <f t="shared" si="288"/>
        <v>0</v>
      </c>
      <c r="EU132" s="162">
        <f t="shared" si="289"/>
        <v>0</v>
      </c>
      <c r="EV132" s="162">
        <f t="shared" si="290"/>
        <v>0</v>
      </c>
      <c r="EW132" s="162">
        <f t="shared" si="291"/>
        <v>0</v>
      </c>
      <c r="EX132" s="162">
        <f t="shared" si="292"/>
        <v>0</v>
      </c>
      <c r="EY132" s="162">
        <f t="shared" si="293"/>
        <v>0</v>
      </c>
      <c r="EZ132" s="162">
        <f t="shared" si="294"/>
        <v>0</v>
      </c>
      <c r="FA132" s="162">
        <f t="shared" si="295"/>
        <v>0</v>
      </c>
      <c r="FB132" s="162">
        <f t="shared" si="296"/>
        <v>0</v>
      </c>
      <c r="FC132" s="22"/>
      <c r="FD132" s="161">
        <f t="shared" si="297"/>
        <v>35</v>
      </c>
      <c r="FE132" s="620">
        <f t="shared" si="298"/>
        <v>0</v>
      </c>
      <c r="FF132" s="160">
        <f>FF5</f>
        <v>50</v>
      </c>
      <c r="FG132" s="159" t="str">
        <f t="shared" si="300"/>
        <v/>
      </c>
      <c r="FH132" s="159" t="str">
        <f t="shared" si="301"/>
        <v/>
      </c>
      <c r="FI132" s="159" t="str">
        <f t="shared" si="302"/>
        <v/>
      </c>
      <c r="FJ132" s="159" t="str">
        <f t="shared" si="303"/>
        <v/>
      </c>
      <c r="FK132" s="159" t="str">
        <f t="shared" si="304"/>
        <v/>
      </c>
      <c r="FL132" s="159" t="str">
        <f t="shared" si="305"/>
        <v/>
      </c>
      <c r="FM132" s="159" t="str">
        <f t="shared" si="306"/>
        <v/>
      </c>
      <c r="FN132" s="159" t="str">
        <f t="shared" si="307"/>
        <v/>
      </c>
      <c r="FO132" s="159" t="str">
        <f t="shared" si="308"/>
        <v/>
      </c>
      <c r="FP132" s="159" t="str">
        <f t="shared" si="309"/>
        <v/>
      </c>
      <c r="FQ132" s="159" t="str">
        <f t="shared" si="310"/>
        <v/>
      </c>
      <c r="FR132" s="159" t="str">
        <f t="shared" si="311"/>
        <v/>
      </c>
      <c r="FS132" s="159" t="str">
        <f t="shared" si="312"/>
        <v/>
      </c>
      <c r="FT132" s="159" t="str">
        <f t="shared" si="313"/>
        <v/>
      </c>
      <c r="FU132" s="159" t="str">
        <f t="shared" si="314"/>
        <v/>
      </c>
      <c r="FV132" s="159" t="str">
        <f t="shared" si="315"/>
        <v/>
      </c>
      <c r="FW132" s="158"/>
      <c r="FX132" s="732">
        <f t="shared" si="316"/>
        <v>50</v>
      </c>
      <c r="FY132" s="732">
        <f t="shared" si="317"/>
        <v>50</v>
      </c>
      <c r="FZ132" s="732">
        <f t="shared" si="318"/>
        <v>50</v>
      </c>
      <c r="GA132" s="732">
        <f t="shared" si="319"/>
        <v>50</v>
      </c>
      <c r="GB132" s="732">
        <f t="shared" si="320"/>
        <v>50</v>
      </c>
      <c r="GC132" s="732">
        <f t="shared" si="321"/>
        <v>50</v>
      </c>
      <c r="GD132" s="732">
        <f t="shared" si="322"/>
        <v>50</v>
      </c>
      <c r="GE132" s="732">
        <f t="shared" si="323"/>
        <v>50</v>
      </c>
      <c r="GF132" s="732">
        <f t="shared" si="324"/>
        <v>50</v>
      </c>
      <c r="GG132" s="732">
        <f t="shared" si="325"/>
        <v>50</v>
      </c>
      <c r="GH132" s="732">
        <f t="shared" si="326"/>
        <v>50</v>
      </c>
      <c r="GI132" s="732">
        <f t="shared" si="327"/>
        <v>50</v>
      </c>
      <c r="GJ132" s="732">
        <f t="shared" si="328"/>
        <v>50</v>
      </c>
      <c r="GK132" s="732">
        <f t="shared" si="329"/>
        <v>50</v>
      </c>
      <c r="GL132" s="732">
        <f t="shared" si="330"/>
        <v>50</v>
      </c>
      <c r="GM132" s="732">
        <f t="shared" si="331"/>
        <v>50</v>
      </c>
      <c r="GN132" s="734">
        <v>125</v>
      </c>
      <c r="GO132" s="155"/>
    </row>
    <row r="133" spans="1:197" s="20" customFormat="1" ht="39.950000000000003" customHeight="1" x14ac:dyDescent="0.25">
      <c r="A133" s="27">
        <f>ROW()</f>
        <v>133</v>
      </c>
      <c r="B133" s="342" t="str">
        <f>IF(C133="I","",IF(ISBLANK(D133),"",IF(ISTEXT(D133),LARGE(B18:B132,1)+1,0)))</f>
        <v/>
      </c>
      <c r="C133" s="344"/>
      <c r="D133" s="173"/>
      <c r="E133" s="172"/>
      <c r="F133" s="171"/>
      <c r="G133" s="856"/>
      <c r="H133" s="857"/>
      <c r="I133" s="707"/>
      <c r="J133" s="919">
        <f t="shared" si="187"/>
        <v>0</v>
      </c>
      <c r="K133" s="707"/>
      <c r="L133" s="919">
        <f t="shared" si="188"/>
        <v>0</v>
      </c>
      <c r="M133" s="707"/>
      <c r="N133" s="919">
        <f t="shared" si="189"/>
        <v>0</v>
      </c>
      <c r="O133" s="707"/>
      <c r="P133" s="919">
        <f t="shared" si="190"/>
        <v>0</v>
      </c>
      <c r="Q133" s="707"/>
      <c r="R133" s="919">
        <f t="shared" si="191"/>
        <v>0</v>
      </c>
      <c r="S133" s="707"/>
      <c r="T133" s="919">
        <f t="shared" si="192"/>
        <v>0</v>
      </c>
      <c r="U133" s="707"/>
      <c r="V133" s="919">
        <f t="shared" si="193"/>
        <v>0</v>
      </c>
      <c r="W133" s="707"/>
      <c r="X133" s="919">
        <f t="shared" si="356"/>
        <v>0</v>
      </c>
      <c r="Y133" s="707"/>
      <c r="Z133" s="919">
        <f t="shared" si="195"/>
        <v>0</v>
      </c>
      <c r="AA133" s="707"/>
      <c r="AB133" s="919">
        <f t="shared" si="196"/>
        <v>0</v>
      </c>
      <c r="AC133" s="707"/>
      <c r="AD133" s="919">
        <f t="shared" si="358"/>
        <v>0</v>
      </c>
      <c r="AE133" s="707"/>
      <c r="AF133" s="919">
        <f t="shared" si="198"/>
        <v>0</v>
      </c>
      <c r="AG133" s="707"/>
      <c r="AH133" s="919">
        <f t="shared" si="199"/>
        <v>0</v>
      </c>
      <c r="AI133" s="707"/>
      <c r="AJ133" s="919">
        <f t="shared" si="200"/>
        <v>0</v>
      </c>
      <c r="AK133" s="707"/>
      <c r="AL133" s="919">
        <f t="shared" si="357"/>
        <v>0</v>
      </c>
      <c r="AM133" s="707"/>
      <c r="AN133" s="916">
        <f t="shared" si="354"/>
        <v>0</v>
      </c>
      <c r="AO133" s="178">
        <f>AO6</f>
        <v>35</v>
      </c>
      <c r="AP133" s="964">
        <f t="shared" si="201"/>
        <v>0</v>
      </c>
      <c r="AQ133" s="926">
        <f t="shared" si="202"/>
        <v>0</v>
      </c>
      <c r="AR133" s="860">
        <f t="shared" si="203"/>
        <v>0</v>
      </c>
      <c r="AS133" s="861">
        <f t="shared" si="204"/>
        <v>0</v>
      </c>
      <c r="AT133" s="922">
        <f t="shared" si="205"/>
        <v>0</v>
      </c>
      <c r="AU133" s="164" t="str">
        <f t="shared" si="206"/>
        <v/>
      </c>
      <c r="AV133" s="163">
        <f t="shared" si="207"/>
        <v>0</v>
      </c>
      <c r="AW133" s="460">
        <f t="shared" si="208"/>
        <v>0</v>
      </c>
      <c r="AX133" s="860">
        <f t="shared" si="209"/>
        <v>0</v>
      </c>
      <c r="AY133" s="861">
        <f t="shared" si="210"/>
        <v>0</v>
      </c>
      <c r="AZ133" s="922">
        <f t="shared" si="211"/>
        <v>0</v>
      </c>
      <c r="BA133" s="164" t="str">
        <f t="shared" si="212"/>
        <v/>
      </c>
      <c r="BB133" s="163">
        <f t="shared" si="213"/>
        <v>0</v>
      </c>
      <c r="BC133" s="460">
        <f t="shared" si="214"/>
        <v>0</v>
      </c>
      <c r="BD133" s="860">
        <f t="shared" si="215"/>
        <v>0</v>
      </c>
      <c r="BE133" s="861">
        <f t="shared" si="216"/>
        <v>0</v>
      </c>
      <c r="BF133" s="922">
        <f t="shared" si="217"/>
        <v>0</v>
      </c>
      <c r="BG133" s="164" t="str">
        <f t="shared" si="218"/>
        <v/>
      </c>
      <c r="BH133" s="163">
        <f t="shared" si="219"/>
        <v>0</v>
      </c>
      <c r="BI133" s="460">
        <f t="shared" si="220"/>
        <v>0</v>
      </c>
      <c r="BJ133" s="860">
        <f t="shared" si="221"/>
        <v>0</v>
      </c>
      <c r="BK133" s="861">
        <f t="shared" si="222"/>
        <v>0</v>
      </c>
      <c r="BL133" s="922">
        <f t="shared" si="223"/>
        <v>0</v>
      </c>
      <c r="BM133" s="164" t="str">
        <f t="shared" si="224"/>
        <v/>
      </c>
      <c r="BN133" s="163">
        <f t="shared" si="225"/>
        <v>0</v>
      </c>
      <c r="BO133" s="460">
        <f t="shared" si="226"/>
        <v>0</v>
      </c>
      <c r="BP133" s="860">
        <f t="shared" si="227"/>
        <v>0</v>
      </c>
      <c r="BQ133" s="861">
        <f t="shared" si="228"/>
        <v>0</v>
      </c>
      <c r="BR133" s="922">
        <f t="shared" si="229"/>
        <v>0</v>
      </c>
      <c r="BS133" s="164" t="str">
        <f t="shared" si="230"/>
        <v/>
      </c>
      <c r="BT133" s="163">
        <f t="shared" si="231"/>
        <v>0</v>
      </c>
      <c r="BU133" s="460">
        <f t="shared" si="232"/>
        <v>0</v>
      </c>
      <c r="BV133" s="860">
        <f t="shared" si="233"/>
        <v>0</v>
      </c>
      <c r="BW133" s="861">
        <f t="shared" si="234"/>
        <v>0</v>
      </c>
      <c r="BX133" s="922">
        <f t="shared" si="235"/>
        <v>0</v>
      </c>
      <c r="BY133" s="164" t="str">
        <f t="shared" si="236"/>
        <v/>
      </c>
      <c r="BZ133" s="163">
        <f t="shared" si="237"/>
        <v>0</v>
      </c>
      <c r="CA133" s="460">
        <f t="shared" si="238"/>
        <v>0</v>
      </c>
      <c r="CB133" s="860">
        <f t="shared" si="239"/>
        <v>0</v>
      </c>
      <c r="CC133" s="861">
        <f t="shared" si="240"/>
        <v>0</v>
      </c>
      <c r="CD133" s="922">
        <f t="shared" si="241"/>
        <v>0</v>
      </c>
      <c r="CE133" s="164" t="str">
        <f t="shared" si="242"/>
        <v/>
      </c>
      <c r="CF133" s="163">
        <f t="shared" si="243"/>
        <v>0</v>
      </c>
      <c r="CG133" s="460">
        <f t="shared" si="244"/>
        <v>0</v>
      </c>
      <c r="CH133" s="860">
        <f t="shared" si="245"/>
        <v>0</v>
      </c>
      <c r="CI133" s="861">
        <f t="shared" si="246"/>
        <v>0</v>
      </c>
      <c r="CJ133" s="922">
        <f t="shared" si="247"/>
        <v>0</v>
      </c>
      <c r="CK133" s="164" t="str">
        <f t="shared" si="333"/>
        <v/>
      </c>
      <c r="CL133" s="163">
        <f t="shared" si="334"/>
        <v>0</v>
      </c>
      <c r="CM133" s="460">
        <f t="shared" si="248"/>
        <v>0</v>
      </c>
      <c r="CN133" s="860">
        <f t="shared" si="249"/>
        <v>0</v>
      </c>
      <c r="CO133" s="861">
        <f t="shared" si="250"/>
        <v>0</v>
      </c>
      <c r="CP133" s="922">
        <f t="shared" si="251"/>
        <v>0</v>
      </c>
      <c r="CQ133" s="164" t="str">
        <f t="shared" si="335"/>
        <v/>
      </c>
      <c r="CR133" s="163">
        <f t="shared" si="336"/>
        <v>0</v>
      </c>
      <c r="CS133" s="460">
        <f t="shared" si="252"/>
        <v>0</v>
      </c>
      <c r="CT133" s="860">
        <f t="shared" si="253"/>
        <v>0</v>
      </c>
      <c r="CU133" s="861">
        <f t="shared" si="254"/>
        <v>0</v>
      </c>
      <c r="CV133" s="922">
        <f t="shared" si="255"/>
        <v>0</v>
      </c>
      <c r="CW133" s="164" t="str">
        <f t="shared" si="337"/>
        <v/>
      </c>
      <c r="CX133" s="163">
        <f t="shared" si="338"/>
        <v>0</v>
      </c>
      <c r="CY133" s="460">
        <f t="shared" si="256"/>
        <v>0</v>
      </c>
      <c r="CZ133" s="860">
        <f t="shared" si="257"/>
        <v>0</v>
      </c>
      <c r="DA133" s="861">
        <f t="shared" si="258"/>
        <v>0</v>
      </c>
      <c r="DB133" s="922">
        <f t="shared" si="259"/>
        <v>0</v>
      </c>
      <c r="DC133" s="164" t="str">
        <f t="shared" si="339"/>
        <v/>
      </c>
      <c r="DD133" s="163">
        <f t="shared" si="340"/>
        <v>0</v>
      </c>
      <c r="DE133" s="460">
        <f t="shared" si="260"/>
        <v>0</v>
      </c>
      <c r="DF133" s="860">
        <f t="shared" si="261"/>
        <v>0</v>
      </c>
      <c r="DG133" s="861">
        <f t="shared" si="262"/>
        <v>0</v>
      </c>
      <c r="DH133" s="922">
        <f t="shared" si="263"/>
        <v>0</v>
      </c>
      <c r="DI133" s="164" t="str">
        <f t="shared" si="341"/>
        <v/>
      </c>
      <c r="DJ133" s="163">
        <f t="shared" si="342"/>
        <v>0</v>
      </c>
      <c r="DK133" s="460">
        <f t="shared" si="264"/>
        <v>0</v>
      </c>
      <c r="DL133" s="860">
        <f t="shared" si="265"/>
        <v>0</v>
      </c>
      <c r="DM133" s="861">
        <f t="shared" si="266"/>
        <v>0</v>
      </c>
      <c r="DN133" s="922">
        <f t="shared" si="267"/>
        <v>0</v>
      </c>
      <c r="DO133" s="164" t="str">
        <f t="shared" si="343"/>
        <v/>
      </c>
      <c r="DP133" s="163">
        <f t="shared" si="344"/>
        <v>0</v>
      </c>
      <c r="DQ133" s="460">
        <f t="shared" si="268"/>
        <v>0</v>
      </c>
      <c r="DR133" s="860">
        <f t="shared" si="269"/>
        <v>0</v>
      </c>
      <c r="DS133" s="861">
        <f t="shared" si="270"/>
        <v>0</v>
      </c>
      <c r="DT133" s="922">
        <f t="shared" si="271"/>
        <v>0</v>
      </c>
      <c r="DU133" s="164" t="str">
        <f t="shared" si="345"/>
        <v/>
      </c>
      <c r="DV133" s="163">
        <f t="shared" si="346"/>
        <v>0</v>
      </c>
      <c r="DW133" s="460">
        <f t="shared" si="272"/>
        <v>0</v>
      </c>
      <c r="DX133" s="860">
        <f t="shared" si="273"/>
        <v>0</v>
      </c>
      <c r="DY133" s="861">
        <f t="shared" si="274"/>
        <v>0</v>
      </c>
      <c r="DZ133" s="922">
        <f t="shared" si="275"/>
        <v>0</v>
      </c>
      <c r="EA133" s="164" t="str">
        <f t="shared" si="347"/>
        <v/>
      </c>
      <c r="EB133" s="163">
        <f t="shared" si="348"/>
        <v>0</v>
      </c>
      <c r="EC133" s="460">
        <f t="shared" si="276"/>
        <v>0</v>
      </c>
      <c r="ED133" s="860">
        <f t="shared" si="277"/>
        <v>0</v>
      </c>
      <c r="EE133" s="861">
        <f t="shared" si="278"/>
        <v>0</v>
      </c>
      <c r="EF133" s="922">
        <f t="shared" si="279"/>
        <v>0</v>
      </c>
      <c r="EG133" s="164" t="str">
        <f t="shared" si="280"/>
        <v/>
      </c>
      <c r="EH133" s="163">
        <f t="shared" si="281"/>
        <v>0</v>
      </c>
      <c r="EI133" s="246"/>
      <c r="EJ133" s="246"/>
      <c r="EK133" s="155"/>
      <c r="EL133" s="22"/>
      <c r="EM133" s="163">
        <f t="shared" si="282"/>
        <v>0</v>
      </c>
      <c r="EN133" s="162">
        <f t="shared" si="283"/>
        <v>0</v>
      </c>
      <c r="EO133" s="162">
        <f t="shared" si="284"/>
        <v>0</v>
      </c>
      <c r="EP133" s="162">
        <f t="shared" si="285"/>
        <v>0</v>
      </c>
      <c r="EQ133" s="162">
        <f t="shared" si="286"/>
        <v>0</v>
      </c>
      <c r="ER133" s="162">
        <f t="shared" si="287"/>
        <v>0</v>
      </c>
      <c r="ES133" s="162">
        <f t="shared" si="299"/>
        <v>0</v>
      </c>
      <c r="ET133" s="162">
        <f t="shared" si="288"/>
        <v>0</v>
      </c>
      <c r="EU133" s="162">
        <f t="shared" si="289"/>
        <v>0</v>
      </c>
      <c r="EV133" s="162">
        <f t="shared" si="290"/>
        <v>0</v>
      </c>
      <c r="EW133" s="162">
        <f t="shared" si="291"/>
        <v>0</v>
      </c>
      <c r="EX133" s="162">
        <f t="shared" si="292"/>
        <v>0</v>
      </c>
      <c r="EY133" s="162">
        <f t="shared" si="293"/>
        <v>0</v>
      </c>
      <c r="EZ133" s="162">
        <f t="shared" si="294"/>
        <v>0</v>
      </c>
      <c r="FA133" s="162">
        <f t="shared" si="295"/>
        <v>0</v>
      </c>
      <c r="FB133" s="162">
        <f t="shared" si="296"/>
        <v>0</v>
      </c>
      <c r="FC133" s="22"/>
      <c r="FD133" s="161">
        <f t="shared" si="297"/>
        <v>35</v>
      </c>
      <c r="FE133" s="620">
        <f t="shared" si="298"/>
        <v>0</v>
      </c>
      <c r="FF133" s="160">
        <f>FF5</f>
        <v>50</v>
      </c>
      <c r="FG133" s="159" t="str">
        <f t="shared" si="300"/>
        <v/>
      </c>
      <c r="FH133" s="159" t="str">
        <f t="shared" si="301"/>
        <v/>
      </c>
      <c r="FI133" s="159" t="str">
        <f t="shared" si="302"/>
        <v/>
      </c>
      <c r="FJ133" s="159" t="str">
        <f t="shared" si="303"/>
        <v/>
      </c>
      <c r="FK133" s="159" t="str">
        <f t="shared" si="304"/>
        <v/>
      </c>
      <c r="FL133" s="159" t="str">
        <f t="shared" si="305"/>
        <v/>
      </c>
      <c r="FM133" s="159" t="str">
        <f t="shared" si="306"/>
        <v/>
      </c>
      <c r="FN133" s="159" t="str">
        <f t="shared" si="307"/>
        <v/>
      </c>
      <c r="FO133" s="159" t="str">
        <f t="shared" si="308"/>
        <v/>
      </c>
      <c r="FP133" s="159" t="str">
        <f t="shared" si="309"/>
        <v/>
      </c>
      <c r="FQ133" s="159" t="str">
        <f t="shared" si="310"/>
        <v/>
      </c>
      <c r="FR133" s="159" t="str">
        <f t="shared" si="311"/>
        <v/>
      </c>
      <c r="FS133" s="159" t="str">
        <f t="shared" si="312"/>
        <v/>
      </c>
      <c r="FT133" s="159" t="str">
        <f t="shared" si="313"/>
        <v/>
      </c>
      <c r="FU133" s="159" t="str">
        <f t="shared" si="314"/>
        <v/>
      </c>
      <c r="FV133" s="159" t="str">
        <f t="shared" si="315"/>
        <v/>
      </c>
      <c r="FW133" s="158"/>
      <c r="FX133" s="732">
        <f t="shared" si="316"/>
        <v>50</v>
      </c>
      <c r="FY133" s="732">
        <f t="shared" si="317"/>
        <v>50</v>
      </c>
      <c r="FZ133" s="732">
        <f t="shared" si="318"/>
        <v>50</v>
      </c>
      <c r="GA133" s="732">
        <f t="shared" si="319"/>
        <v>50</v>
      </c>
      <c r="GB133" s="732">
        <f t="shared" si="320"/>
        <v>50</v>
      </c>
      <c r="GC133" s="732">
        <f t="shared" si="321"/>
        <v>50</v>
      </c>
      <c r="GD133" s="732">
        <f t="shared" si="322"/>
        <v>50</v>
      </c>
      <c r="GE133" s="732">
        <f t="shared" si="323"/>
        <v>50</v>
      </c>
      <c r="GF133" s="732">
        <f t="shared" si="324"/>
        <v>50</v>
      </c>
      <c r="GG133" s="732">
        <f t="shared" si="325"/>
        <v>50</v>
      </c>
      <c r="GH133" s="732">
        <f t="shared" si="326"/>
        <v>50</v>
      </c>
      <c r="GI133" s="732">
        <f t="shared" si="327"/>
        <v>50</v>
      </c>
      <c r="GJ133" s="732">
        <f t="shared" si="328"/>
        <v>50</v>
      </c>
      <c r="GK133" s="732">
        <f t="shared" si="329"/>
        <v>50</v>
      </c>
      <c r="GL133" s="732">
        <f t="shared" si="330"/>
        <v>50</v>
      </c>
      <c r="GM133" s="732">
        <f t="shared" si="331"/>
        <v>50</v>
      </c>
      <c r="GN133" s="734">
        <v>126</v>
      </c>
      <c r="GO133" s="155"/>
    </row>
    <row r="134" spans="1:197" s="20" customFormat="1" ht="39.950000000000003" customHeight="1" x14ac:dyDescent="0.25">
      <c r="A134" s="27">
        <f>ROW()</f>
        <v>134</v>
      </c>
      <c r="B134" s="342" t="str">
        <f>IF(C134="I","",IF(ISBLANK(D134),"",IF(ISTEXT(D134),LARGE(B18:B133,1)+1,0)))</f>
        <v/>
      </c>
      <c r="C134" s="344"/>
      <c r="D134" s="173"/>
      <c r="E134" s="172"/>
      <c r="F134" s="171"/>
      <c r="G134" s="856"/>
      <c r="H134" s="857"/>
      <c r="I134" s="707"/>
      <c r="J134" s="919">
        <f t="shared" si="187"/>
        <v>0</v>
      </c>
      <c r="K134" s="707"/>
      <c r="L134" s="919">
        <f t="shared" si="188"/>
        <v>0</v>
      </c>
      <c r="M134" s="707"/>
      <c r="N134" s="919">
        <f t="shared" si="189"/>
        <v>0</v>
      </c>
      <c r="O134" s="707"/>
      <c r="P134" s="919">
        <f t="shared" si="190"/>
        <v>0</v>
      </c>
      <c r="Q134" s="707"/>
      <c r="R134" s="919">
        <f t="shared" si="191"/>
        <v>0</v>
      </c>
      <c r="S134" s="707"/>
      <c r="T134" s="919">
        <f t="shared" si="192"/>
        <v>0</v>
      </c>
      <c r="U134" s="707"/>
      <c r="V134" s="919">
        <f t="shared" si="193"/>
        <v>0</v>
      </c>
      <c r="W134" s="707"/>
      <c r="X134" s="919">
        <f t="shared" si="356"/>
        <v>0</v>
      </c>
      <c r="Y134" s="707"/>
      <c r="Z134" s="919">
        <f t="shared" si="195"/>
        <v>0</v>
      </c>
      <c r="AA134" s="707"/>
      <c r="AB134" s="919">
        <f t="shared" si="196"/>
        <v>0</v>
      </c>
      <c r="AC134" s="707"/>
      <c r="AD134" s="919">
        <f t="shared" si="358"/>
        <v>0</v>
      </c>
      <c r="AE134" s="707"/>
      <c r="AF134" s="919">
        <f t="shared" si="198"/>
        <v>0</v>
      </c>
      <c r="AG134" s="707"/>
      <c r="AH134" s="919">
        <f t="shared" si="199"/>
        <v>0</v>
      </c>
      <c r="AI134" s="707"/>
      <c r="AJ134" s="919">
        <f t="shared" si="200"/>
        <v>0</v>
      </c>
      <c r="AK134" s="707"/>
      <c r="AL134" s="919">
        <f t="shared" si="357"/>
        <v>0</v>
      </c>
      <c r="AM134" s="707"/>
      <c r="AN134" s="916">
        <f t="shared" si="354"/>
        <v>0</v>
      </c>
      <c r="AO134" s="178">
        <f>AO6</f>
        <v>35</v>
      </c>
      <c r="AP134" s="964">
        <f t="shared" si="201"/>
        <v>0</v>
      </c>
      <c r="AQ134" s="926">
        <f t="shared" si="202"/>
        <v>0</v>
      </c>
      <c r="AR134" s="860">
        <f t="shared" si="203"/>
        <v>0</v>
      </c>
      <c r="AS134" s="861">
        <f t="shared" si="204"/>
        <v>0</v>
      </c>
      <c r="AT134" s="922">
        <f t="shared" si="205"/>
        <v>0</v>
      </c>
      <c r="AU134" s="164" t="str">
        <f t="shared" si="206"/>
        <v/>
      </c>
      <c r="AV134" s="163">
        <f t="shared" si="207"/>
        <v>0</v>
      </c>
      <c r="AW134" s="460">
        <f t="shared" si="208"/>
        <v>0</v>
      </c>
      <c r="AX134" s="860">
        <f t="shared" si="209"/>
        <v>0</v>
      </c>
      <c r="AY134" s="861">
        <f t="shared" si="210"/>
        <v>0</v>
      </c>
      <c r="AZ134" s="922">
        <f t="shared" si="211"/>
        <v>0</v>
      </c>
      <c r="BA134" s="164" t="str">
        <f t="shared" si="212"/>
        <v/>
      </c>
      <c r="BB134" s="163">
        <f t="shared" si="213"/>
        <v>0</v>
      </c>
      <c r="BC134" s="460">
        <f t="shared" si="214"/>
        <v>0</v>
      </c>
      <c r="BD134" s="860">
        <f t="shared" si="215"/>
        <v>0</v>
      </c>
      <c r="BE134" s="861">
        <f t="shared" si="216"/>
        <v>0</v>
      </c>
      <c r="BF134" s="922">
        <f t="shared" si="217"/>
        <v>0</v>
      </c>
      <c r="BG134" s="164" t="str">
        <f t="shared" si="218"/>
        <v/>
      </c>
      <c r="BH134" s="163">
        <f t="shared" si="219"/>
        <v>0</v>
      </c>
      <c r="BI134" s="460">
        <f t="shared" si="220"/>
        <v>0</v>
      </c>
      <c r="BJ134" s="860">
        <f t="shared" si="221"/>
        <v>0</v>
      </c>
      <c r="BK134" s="861">
        <f t="shared" si="222"/>
        <v>0</v>
      </c>
      <c r="BL134" s="922">
        <f t="shared" si="223"/>
        <v>0</v>
      </c>
      <c r="BM134" s="164" t="str">
        <f t="shared" si="224"/>
        <v/>
      </c>
      <c r="BN134" s="163">
        <f t="shared" si="225"/>
        <v>0</v>
      </c>
      <c r="BO134" s="460">
        <f t="shared" si="226"/>
        <v>0</v>
      </c>
      <c r="BP134" s="860">
        <f t="shared" si="227"/>
        <v>0</v>
      </c>
      <c r="BQ134" s="861">
        <f t="shared" si="228"/>
        <v>0</v>
      </c>
      <c r="BR134" s="922">
        <f t="shared" si="229"/>
        <v>0</v>
      </c>
      <c r="BS134" s="164" t="str">
        <f t="shared" si="230"/>
        <v/>
      </c>
      <c r="BT134" s="163">
        <f t="shared" si="231"/>
        <v>0</v>
      </c>
      <c r="BU134" s="460">
        <f t="shared" si="232"/>
        <v>0</v>
      </c>
      <c r="BV134" s="860">
        <f t="shared" si="233"/>
        <v>0</v>
      </c>
      <c r="BW134" s="861">
        <f t="shared" si="234"/>
        <v>0</v>
      </c>
      <c r="BX134" s="922">
        <f t="shared" si="235"/>
        <v>0</v>
      </c>
      <c r="BY134" s="164" t="str">
        <f t="shared" si="236"/>
        <v/>
      </c>
      <c r="BZ134" s="163">
        <f t="shared" si="237"/>
        <v>0</v>
      </c>
      <c r="CA134" s="460">
        <f t="shared" si="238"/>
        <v>0</v>
      </c>
      <c r="CB134" s="860">
        <f t="shared" si="239"/>
        <v>0</v>
      </c>
      <c r="CC134" s="861">
        <f t="shared" si="240"/>
        <v>0</v>
      </c>
      <c r="CD134" s="922">
        <f t="shared" si="241"/>
        <v>0</v>
      </c>
      <c r="CE134" s="164" t="str">
        <f t="shared" si="242"/>
        <v/>
      </c>
      <c r="CF134" s="163">
        <f t="shared" si="243"/>
        <v>0</v>
      </c>
      <c r="CG134" s="460">
        <f t="shared" si="244"/>
        <v>0</v>
      </c>
      <c r="CH134" s="860">
        <f t="shared" si="245"/>
        <v>0</v>
      </c>
      <c r="CI134" s="861">
        <f t="shared" si="246"/>
        <v>0</v>
      </c>
      <c r="CJ134" s="922">
        <f t="shared" si="247"/>
        <v>0</v>
      </c>
      <c r="CK134" s="164" t="str">
        <f t="shared" si="333"/>
        <v/>
      </c>
      <c r="CL134" s="163">
        <f t="shared" si="334"/>
        <v>0</v>
      </c>
      <c r="CM134" s="460">
        <f t="shared" si="248"/>
        <v>0</v>
      </c>
      <c r="CN134" s="860">
        <f t="shared" si="249"/>
        <v>0</v>
      </c>
      <c r="CO134" s="861">
        <f t="shared" si="250"/>
        <v>0</v>
      </c>
      <c r="CP134" s="922">
        <f t="shared" si="251"/>
        <v>0</v>
      </c>
      <c r="CQ134" s="164" t="str">
        <f t="shared" si="335"/>
        <v/>
      </c>
      <c r="CR134" s="163">
        <f t="shared" si="336"/>
        <v>0</v>
      </c>
      <c r="CS134" s="460">
        <f t="shared" si="252"/>
        <v>0</v>
      </c>
      <c r="CT134" s="860">
        <f t="shared" si="253"/>
        <v>0</v>
      </c>
      <c r="CU134" s="861">
        <f t="shared" si="254"/>
        <v>0</v>
      </c>
      <c r="CV134" s="922">
        <f t="shared" si="255"/>
        <v>0</v>
      </c>
      <c r="CW134" s="164" t="str">
        <f t="shared" si="337"/>
        <v/>
      </c>
      <c r="CX134" s="163">
        <f t="shared" si="338"/>
        <v>0</v>
      </c>
      <c r="CY134" s="460">
        <f t="shared" si="256"/>
        <v>0</v>
      </c>
      <c r="CZ134" s="860">
        <f t="shared" si="257"/>
        <v>0</v>
      </c>
      <c r="DA134" s="861">
        <f t="shared" si="258"/>
        <v>0</v>
      </c>
      <c r="DB134" s="922">
        <f t="shared" si="259"/>
        <v>0</v>
      </c>
      <c r="DC134" s="164" t="str">
        <f t="shared" si="339"/>
        <v/>
      </c>
      <c r="DD134" s="163">
        <f t="shared" si="340"/>
        <v>0</v>
      </c>
      <c r="DE134" s="460">
        <f t="shared" si="260"/>
        <v>0</v>
      </c>
      <c r="DF134" s="860">
        <f t="shared" si="261"/>
        <v>0</v>
      </c>
      <c r="DG134" s="861">
        <f t="shared" si="262"/>
        <v>0</v>
      </c>
      <c r="DH134" s="922">
        <f t="shared" si="263"/>
        <v>0</v>
      </c>
      <c r="DI134" s="164" t="str">
        <f t="shared" si="341"/>
        <v/>
      </c>
      <c r="DJ134" s="163">
        <f t="shared" si="342"/>
        <v>0</v>
      </c>
      <c r="DK134" s="460">
        <f t="shared" si="264"/>
        <v>0</v>
      </c>
      <c r="DL134" s="860">
        <f t="shared" si="265"/>
        <v>0</v>
      </c>
      <c r="DM134" s="861">
        <f t="shared" si="266"/>
        <v>0</v>
      </c>
      <c r="DN134" s="922">
        <f t="shared" si="267"/>
        <v>0</v>
      </c>
      <c r="DO134" s="164" t="str">
        <f t="shared" si="343"/>
        <v/>
      </c>
      <c r="DP134" s="163">
        <f t="shared" si="344"/>
        <v>0</v>
      </c>
      <c r="DQ134" s="460">
        <f t="shared" si="268"/>
        <v>0</v>
      </c>
      <c r="DR134" s="860">
        <f t="shared" si="269"/>
        <v>0</v>
      </c>
      <c r="DS134" s="861">
        <f t="shared" si="270"/>
        <v>0</v>
      </c>
      <c r="DT134" s="922">
        <f t="shared" si="271"/>
        <v>0</v>
      </c>
      <c r="DU134" s="164" t="str">
        <f t="shared" si="345"/>
        <v/>
      </c>
      <c r="DV134" s="163">
        <f t="shared" si="346"/>
        <v>0</v>
      </c>
      <c r="DW134" s="460">
        <f t="shared" si="272"/>
        <v>0</v>
      </c>
      <c r="DX134" s="860">
        <f t="shared" si="273"/>
        <v>0</v>
      </c>
      <c r="DY134" s="861">
        <f t="shared" si="274"/>
        <v>0</v>
      </c>
      <c r="DZ134" s="922">
        <f t="shared" si="275"/>
        <v>0</v>
      </c>
      <c r="EA134" s="164" t="str">
        <f t="shared" si="347"/>
        <v/>
      </c>
      <c r="EB134" s="163">
        <f t="shared" si="348"/>
        <v>0</v>
      </c>
      <c r="EC134" s="460">
        <f t="shared" si="276"/>
        <v>0</v>
      </c>
      <c r="ED134" s="860">
        <f t="shared" si="277"/>
        <v>0</v>
      </c>
      <c r="EE134" s="861">
        <f t="shared" si="278"/>
        <v>0</v>
      </c>
      <c r="EF134" s="922">
        <f t="shared" si="279"/>
        <v>0</v>
      </c>
      <c r="EG134" s="164" t="str">
        <f t="shared" si="280"/>
        <v/>
      </c>
      <c r="EH134" s="163">
        <f t="shared" si="281"/>
        <v>0</v>
      </c>
      <c r="EI134" s="246"/>
      <c r="EJ134" s="246"/>
      <c r="EK134" s="155"/>
      <c r="EL134" s="22"/>
      <c r="EM134" s="163">
        <f t="shared" si="282"/>
        <v>0</v>
      </c>
      <c r="EN134" s="162">
        <f t="shared" si="283"/>
        <v>0</v>
      </c>
      <c r="EO134" s="162">
        <f t="shared" si="284"/>
        <v>0</v>
      </c>
      <c r="EP134" s="162">
        <f t="shared" si="285"/>
        <v>0</v>
      </c>
      <c r="EQ134" s="162">
        <f t="shared" si="286"/>
        <v>0</v>
      </c>
      <c r="ER134" s="162">
        <f t="shared" si="287"/>
        <v>0</v>
      </c>
      <c r="ES134" s="162">
        <f t="shared" si="299"/>
        <v>0</v>
      </c>
      <c r="ET134" s="162">
        <f t="shared" si="288"/>
        <v>0</v>
      </c>
      <c r="EU134" s="162">
        <f t="shared" si="289"/>
        <v>0</v>
      </c>
      <c r="EV134" s="162">
        <f t="shared" si="290"/>
        <v>0</v>
      </c>
      <c r="EW134" s="162">
        <f t="shared" si="291"/>
        <v>0</v>
      </c>
      <c r="EX134" s="162">
        <f t="shared" si="292"/>
        <v>0</v>
      </c>
      <c r="EY134" s="162">
        <f t="shared" si="293"/>
        <v>0</v>
      </c>
      <c r="EZ134" s="162">
        <f t="shared" si="294"/>
        <v>0</v>
      </c>
      <c r="FA134" s="162">
        <f t="shared" si="295"/>
        <v>0</v>
      </c>
      <c r="FB134" s="162">
        <f t="shared" si="296"/>
        <v>0</v>
      </c>
      <c r="FC134" s="22"/>
      <c r="FD134" s="161">
        <f t="shared" si="297"/>
        <v>35</v>
      </c>
      <c r="FE134" s="620">
        <f t="shared" si="298"/>
        <v>0</v>
      </c>
      <c r="FF134" s="160">
        <f>FF5</f>
        <v>50</v>
      </c>
      <c r="FG134" s="159" t="str">
        <f t="shared" si="300"/>
        <v/>
      </c>
      <c r="FH134" s="159" t="str">
        <f t="shared" si="301"/>
        <v/>
      </c>
      <c r="FI134" s="159" t="str">
        <f t="shared" si="302"/>
        <v/>
      </c>
      <c r="FJ134" s="159" t="str">
        <f t="shared" si="303"/>
        <v/>
      </c>
      <c r="FK134" s="159" t="str">
        <f t="shared" si="304"/>
        <v/>
      </c>
      <c r="FL134" s="159" t="str">
        <f t="shared" si="305"/>
        <v/>
      </c>
      <c r="FM134" s="159" t="str">
        <f t="shared" si="306"/>
        <v/>
      </c>
      <c r="FN134" s="159" t="str">
        <f t="shared" si="307"/>
        <v/>
      </c>
      <c r="FO134" s="159" t="str">
        <f t="shared" si="308"/>
        <v/>
      </c>
      <c r="FP134" s="159" t="str">
        <f t="shared" si="309"/>
        <v/>
      </c>
      <c r="FQ134" s="159" t="str">
        <f t="shared" si="310"/>
        <v/>
      </c>
      <c r="FR134" s="159" t="str">
        <f t="shared" si="311"/>
        <v/>
      </c>
      <c r="FS134" s="159" t="str">
        <f t="shared" si="312"/>
        <v/>
      </c>
      <c r="FT134" s="159" t="str">
        <f t="shared" si="313"/>
        <v/>
      </c>
      <c r="FU134" s="159" t="str">
        <f t="shared" si="314"/>
        <v/>
      </c>
      <c r="FV134" s="159" t="str">
        <f t="shared" si="315"/>
        <v/>
      </c>
      <c r="FW134" s="158"/>
      <c r="FX134" s="732">
        <f t="shared" si="316"/>
        <v>50</v>
      </c>
      <c r="FY134" s="732">
        <f t="shared" si="317"/>
        <v>50</v>
      </c>
      <c r="FZ134" s="732">
        <f t="shared" si="318"/>
        <v>50</v>
      </c>
      <c r="GA134" s="732">
        <f t="shared" si="319"/>
        <v>50</v>
      </c>
      <c r="GB134" s="732">
        <f t="shared" si="320"/>
        <v>50</v>
      </c>
      <c r="GC134" s="732">
        <f t="shared" si="321"/>
        <v>50</v>
      </c>
      <c r="GD134" s="732">
        <f t="shared" si="322"/>
        <v>50</v>
      </c>
      <c r="GE134" s="732">
        <f t="shared" si="323"/>
        <v>50</v>
      </c>
      <c r="GF134" s="732">
        <f t="shared" si="324"/>
        <v>50</v>
      </c>
      <c r="GG134" s="732">
        <f t="shared" si="325"/>
        <v>50</v>
      </c>
      <c r="GH134" s="732">
        <f t="shared" si="326"/>
        <v>50</v>
      </c>
      <c r="GI134" s="732">
        <f t="shared" si="327"/>
        <v>50</v>
      </c>
      <c r="GJ134" s="732">
        <f t="shared" si="328"/>
        <v>50</v>
      </c>
      <c r="GK134" s="732">
        <f t="shared" si="329"/>
        <v>50</v>
      </c>
      <c r="GL134" s="732">
        <f t="shared" si="330"/>
        <v>50</v>
      </c>
      <c r="GM134" s="732">
        <f t="shared" si="331"/>
        <v>50</v>
      </c>
      <c r="GN134" s="734">
        <v>127</v>
      </c>
      <c r="GO134" s="155"/>
    </row>
    <row r="135" spans="1:197" s="20" customFormat="1" ht="39.950000000000003" customHeight="1" x14ac:dyDescent="0.25">
      <c r="A135" s="27">
        <f>ROW()</f>
        <v>135</v>
      </c>
      <c r="B135" s="342" t="str">
        <f>IF(C135="I","",IF(ISBLANK(D135),"",IF(ISTEXT(D135),LARGE(B18:B134,1)+1,0)))</f>
        <v/>
      </c>
      <c r="C135" s="344"/>
      <c r="D135" s="173"/>
      <c r="E135" s="172"/>
      <c r="F135" s="171"/>
      <c r="G135" s="856"/>
      <c r="H135" s="857"/>
      <c r="I135" s="707"/>
      <c r="J135" s="919">
        <f t="shared" si="187"/>
        <v>0</v>
      </c>
      <c r="K135" s="707"/>
      <c r="L135" s="919">
        <f t="shared" si="188"/>
        <v>0</v>
      </c>
      <c r="M135" s="707"/>
      <c r="N135" s="919">
        <f t="shared" si="189"/>
        <v>0</v>
      </c>
      <c r="O135" s="707"/>
      <c r="P135" s="919">
        <f t="shared" si="190"/>
        <v>0</v>
      </c>
      <c r="Q135" s="707"/>
      <c r="R135" s="919">
        <f t="shared" si="191"/>
        <v>0</v>
      </c>
      <c r="S135" s="707"/>
      <c r="T135" s="919">
        <f t="shared" si="192"/>
        <v>0</v>
      </c>
      <c r="U135" s="707"/>
      <c r="V135" s="919">
        <f t="shared" si="193"/>
        <v>0</v>
      </c>
      <c r="W135" s="707"/>
      <c r="X135" s="919">
        <f t="shared" si="356"/>
        <v>0</v>
      </c>
      <c r="Y135" s="707"/>
      <c r="Z135" s="919">
        <f t="shared" si="195"/>
        <v>0</v>
      </c>
      <c r="AA135" s="707"/>
      <c r="AB135" s="919">
        <f t="shared" si="196"/>
        <v>0</v>
      </c>
      <c r="AC135" s="707"/>
      <c r="AD135" s="919">
        <f t="shared" si="358"/>
        <v>0</v>
      </c>
      <c r="AE135" s="707"/>
      <c r="AF135" s="919">
        <f t="shared" si="198"/>
        <v>0</v>
      </c>
      <c r="AG135" s="707"/>
      <c r="AH135" s="919">
        <f t="shared" si="199"/>
        <v>0</v>
      </c>
      <c r="AI135" s="707"/>
      <c r="AJ135" s="919">
        <f t="shared" si="200"/>
        <v>0</v>
      </c>
      <c r="AK135" s="707"/>
      <c r="AL135" s="919">
        <f t="shared" si="357"/>
        <v>0</v>
      </c>
      <c r="AM135" s="707"/>
      <c r="AN135" s="916">
        <f t="shared" si="354"/>
        <v>0</v>
      </c>
      <c r="AO135" s="178">
        <f>AO6</f>
        <v>35</v>
      </c>
      <c r="AP135" s="964">
        <f t="shared" si="201"/>
        <v>0</v>
      </c>
      <c r="AQ135" s="926">
        <f t="shared" si="202"/>
        <v>0</v>
      </c>
      <c r="AR135" s="860">
        <f t="shared" si="203"/>
        <v>0</v>
      </c>
      <c r="AS135" s="861">
        <f t="shared" si="204"/>
        <v>0</v>
      </c>
      <c r="AT135" s="922">
        <f t="shared" si="205"/>
        <v>0</v>
      </c>
      <c r="AU135" s="164" t="str">
        <f t="shared" si="206"/>
        <v/>
      </c>
      <c r="AV135" s="163">
        <f t="shared" si="207"/>
        <v>0</v>
      </c>
      <c r="AW135" s="460">
        <f t="shared" si="208"/>
        <v>0</v>
      </c>
      <c r="AX135" s="860">
        <f t="shared" si="209"/>
        <v>0</v>
      </c>
      <c r="AY135" s="861">
        <f t="shared" si="210"/>
        <v>0</v>
      </c>
      <c r="AZ135" s="922">
        <f t="shared" si="211"/>
        <v>0</v>
      </c>
      <c r="BA135" s="164" t="str">
        <f t="shared" si="212"/>
        <v/>
      </c>
      <c r="BB135" s="163">
        <f t="shared" si="213"/>
        <v>0</v>
      </c>
      <c r="BC135" s="460">
        <f t="shared" si="214"/>
        <v>0</v>
      </c>
      <c r="BD135" s="860">
        <f t="shared" si="215"/>
        <v>0</v>
      </c>
      <c r="BE135" s="861">
        <f t="shared" si="216"/>
        <v>0</v>
      </c>
      <c r="BF135" s="922">
        <f t="shared" si="217"/>
        <v>0</v>
      </c>
      <c r="BG135" s="164" t="str">
        <f t="shared" si="218"/>
        <v/>
      </c>
      <c r="BH135" s="163">
        <f t="shared" si="219"/>
        <v>0</v>
      </c>
      <c r="BI135" s="460">
        <f t="shared" si="220"/>
        <v>0</v>
      </c>
      <c r="BJ135" s="860">
        <f t="shared" si="221"/>
        <v>0</v>
      </c>
      <c r="BK135" s="861">
        <f t="shared" si="222"/>
        <v>0</v>
      </c>
      <c r="BL135" s="922">
        <f t="shared" si="223"/>
        <v>0</v>
      </c>
      <c r="BM135" s="164" t="str">
        <f t="shared" si="224"/>
        <v/>
      </c>
      <c r="BN135" s="163">
        <f t="shared" si="225"/>
        <v>0</v>
      </c>
      <c r="BO135" s="460">
        <f t="shared" si="226"/>
        <v>0</v>
      </c>
      <c r="BP135" s="860">
        <f t="shared" si="227"/>
        <v>0</v>
      </c>
      <c r="BQ135" s="861">
        <f t="shared" si="228"/>
        <v>0</v>
      </c>
      <c r="BR135" s="922">
        <f t="shared" si="229"/>
        <v>0</v>
      </c>
      <c r="BS135" s="164" t="str">
        <f t="shared" si="230"/>
        <v/>
      </c>
      <c r="BT135" s="163">
        <f t="shared" si="231"/>
        <v>0</v>
      </c>
      <c r="BU135" s="460">
        <f t="shared" si="232"/>
        <v>0</v>
      </c>
      <c r="BV135" s="860">
        <f t="shared" si="233"/>
        <v>0</v>
      </c>
      <c r="BW135" s="861">
        <f t="shared" si="234"/>
        <v>0</v>
      </c>
      <c r="BX135" s="922">
        <f t="shared" si="235"/>
        <v>0</v>
      </c>
      <c r="BY135" s="164" t="str">
        <f t="shared" si="236"/>
        <v/>
      </c>
      <c r="BZ135" s="163">
        <f t="shared" si="237"/>
        <v>0</v>
      </c>
      <c r="CA135" s="460">
        <f t="shared" si="238"/>
        <v>0</v>
      </c>
      <c r="CB135" s="860">
        <f t="shared" si="239"/>
        <v>0</v>
      </c>
      <c r="CC135" s="861">
        <f t="shared" si="240"/>
        <v>0</v>
      </c>
      <c r="CD135" s="922">
        <f t="shared" si="241"/>
        <v>0</v>
      </c>
      <c r="CE135" s="164" t="str">
        <f t="shared" si="242"/>
        <v/>
      </c>
      <c r="CF135" s="163">
        <f t="shared" si="243"/>
        <v>0</v>
      </c>
      <c r="CG135" s="460">
        <f t="shared" si="244"/>
        <v>0</v>
      </c>
      <c r="CH135" s="860">
        <f t="shared" si="245"/>
        <v>0</v>
      </c>
      <c r="CI135" s="861">
        <f t="shared" si="246"/>
        <v>0</v>
      </c>
      <c r="CJ135" s="922">
        <f t="shared" si="247"/>
        <v>0</v>
      </c>
      <c r="CK135" s="164" t="str">
        <f t="shared" si="333"/>
        <v/>
      </c>
      <c r="CL135" s="163">
        <f t="shared" si="334"/>
        <v>0</v>
      </c>
      <c r="CM135" s="460">
        <f t="shared" si="248"/>
        <v>0</v>
      </c>
      <c r="CN135" s="860">
        <f t="shared" si="249"/>
        <v>0</v>
      </c>
      <c r="CO135" s="861">
        <f t="shared" si="250"/>
        <v>0</v>
      </c>
      <c r="CP135" s="922">
        <f t="shared" si="251"/>
        <v>0</v>
      </c>
      <c r="CQ135" s="164" t="str">
        <f t="shared" si="335"/>
        <v/>
      </c>
      <c r="CR135" s="163">
        <f t="shared" si="336"/>
        <v>0</v>
      </c>
      <c r="CS135" s="460">
        <f t="shared" si="252"/>
        <v>0</v>
      </c>
      <c r="CT135" s="860">
        <f t="shared" si="253"/>
        <v>0</v>
      </c>
      <c r="CU135" s="861">
        <f t="shared" si="254"/>
        <v>0</v>
      </c>
      <c r="CV135" s="922">
        <f t="shared" si="255"/>
        <v>0</v>
      </c>
      <c r="CW135" s="164" t="str">
        <f t="shared" si="337"/>
        <v/>
      </c>
      <c r="CX135" s="163">
        <f t="shared" si="338"/>
        <v>0</v>
      </c>
      <c r="CY135" s="460">
        <f t="shared" si="256"/>
        <v>0</v>
      </c>
      <c r="CZ135" s="860">
        <f t="shared" si="257"/>
        <v>0</v>
      </c>
      <c r="DA135" s="861">
        <f t="shared" si="258"/>
        <v>0</v>
      </c>
      <c r="DB135" s="922">
        <f t="shared" si="259"/>
        <v>0</v>
      </c>
      <c r="DC135" s="164" t="str">
        <f t="shared" si="339"/>
        <v/>
      </c>
      <c r="DD135" s="163">
        <f t="shared" si="340"/>
        <v>0</v>
      </c>
      <c r="DE135" s="460">
        <f t="shared" si="260"/>
        <v>0</v>
      </c>
      <c r="DF135" s="860">
        <f t="shared" si="261"/>
        <v>0</v>
      </c>
      <c r="DG135" s="861">
        <f t="shared" si="262"/>
        <v>0</v>
      </c>
      <c r="DH135" s="922">
        <f t="shared" si="263"/>
        <v>0</v>
      </c>
      <c r="DI135" s="164" t="str">
        <f t="shared" si="341"/>
        <v/>
      </c>
      <c r="DJ135" s="163">
        <f t="shared" si="342"/>
        <v>0</v>
      </c>
      <c r="DK135" s="460">
        <f t="shared" si="264"/>
        <v>0</v>
      </c>
      <c r="DL135" s="860">
        <f t="shared" si="265"/>
        <v>0</v>
      </c>
      <c r="DM135" s="861">
        <f t="shared" si="266"/>
        <v>0</v>
      </c>
      <c r="DN135" s="922">
        <f t="shared" si="267"/>
        <v>0</v>
      </c>
      <c r="DO135" s="164" t="str">
        <f t="shared" si="343"/>
        <v/>
      </c>
      <c r="DP135" s="163">
        <f t="shared" si="344"/>
        <v>0</v>
      </c>
      <c r="DQ135" s="460">
        <f t="shared" si="268"/>
        <v>0</v>
      </c>
      <c r="DR135" s="860">
        <f t="shared" si="269"/>
        <v>0</v>
      </c>
      <c r="DS135" s="861">
        <f t="shared" si="270"/>
        <v>0</v>
      </c>
      <c r="DT135" s="922">
        <f t="shared" si="271"/>
        <v>0</v>
      </c>
      <c r="DU135" s="164" t="str">
        <f t="shared" si="345"/>
        <v/>
      </c>
      <c r="DV135" s="163">
        <f t="shared" si="346"/>
        <v>0</v>
      </c>
      <c r="DW135" s="460">
        <f t="shared" si="272"/>
        <v>0</v>
      </c>
      <c r="DX135" s="860">
        <f t="shared" si="273"/>
        <v>0</v>
      </c>
      <c r="DY135" s="861">
        <f t="shared" si="274"/>
        <v>0</v>
      </c>
      <c r="DZ135" s="922">
        <f t="shared" si="275"/>
        <v>0</v>
      </c>
      <c r="EA135" s="164" t="str">
        <f t="shared" si="347"/>
        <v/>
      </c>
      <c r="EB135" s="163">
        <f t="shared" si="348"/>
        <v>0</v>
      </c>
      <c r="EC135" s="460">
        <f t="shared" si="276"/>
        <v>0</v>
      </c>
      <c r="ED135" s="860">
        <f t="shared" si="277"/>
        <v>0</v>
      </c>
      <c r="EE135" s="861">
        <f t="shared" si="278"/>
        <v>0</v>
      </c>
      <c r="EF135" s="922">
        <f t="shared" si="279"/>
        <v>0</v>
      </c>
      <c r="EG135" s="164" t="str">
        <f t="shared" si="280"/>
        <v/>
      </c>
      <c r="EH135" s="163">
        <f t="shared" si="281"/>
        <v>0</v>
      </c>
      <c r="EI135" s="246"/>
      <c r="EJ135" s="246"/>
      <c r="EK135" s="155"/>
      <c r="EL135" s="22"/>
      <c r="EM135" s="163">
        <f t="shared" si="282"/>
        <v>0</v>
      </c>
      <c r="EN135" s="162">
        <f t="shared" si="283"/>
        <v>0</v>
      </c>
      <c r="EO135" s="162">
        <f t="shared" si="284"/>
        <v>0</v>
      </c>
      <c r="EP135" s="162">
        <f t="shared" si="285"/>
        <v>0</v>
      </c>
      <c r="EQ135" s="162">
        <f t="shared" si="286"/>
        <v>0</v>
      </c>
      <c r="ER135" s="162">
        <f t="shared" si="287"/>
        <v>0</v>
      </c>
      <c r="ES135" s="162">
        <f t="shared" si="299"/>
        <v>0</v>
      </c>
      <c r="ET135" s="162">
        <f t="shared" si="288"/>
        <v>0</v>
      </c>
      <c r="EU135" s="162">
        <f t="shared" si="289"/>
        <v>0</v>
      </c>
      <c r="EV135" s="162">
        <f t="shared" si="290"/>
        <v>0</v>
      </c>
      <c r="EW135" s="162">
        <f t="shared" si="291"/>
        <v>0</v>
      </c>
      <c r="EX135" s="162">
        <f t="shared" si="292"/>
        <v>0</v>
      </c>
      <c r="EY135" s="162">
        <f t="shared" si="293"/>
        <v>0</v>
      </c>
      <c r="EZ135" s="162">
        <f t="shared" si="294"/>
        <v>0</v>
      </c>
      <c r="FA135" s="162">
        <f t="shared" si="295"/>
        <v>0</v>
      </c>
      <c r="FB135" s="162">
        <f t="shared" si="296"/>
        <v>0</v>
      </c>
      <c r="FC135" s="22"/>
      <c r="FD135" s="161">
        <f t="shared" si="297"/>
        <v>35</v>
      </c>
      <c r="FE135" s="620">
        <f t="shared" si="298"/>
        <v>0</v>
      </c>
      <c r="FF135" s="160">
        <f>FF5</f>
        <v>50</v>
      </c>
      <c r="FG135" s="159" t="str">
        <f t="shared" si="300"/>
        <v/>
      </c>
      <c r="FH135" s="159" t="str">
        <f t="shared" si="301"/>
        <v/>
      </c>
      <c r="FI135" s="159" t="str">
        <f t="shared" si="302"/>
        <v/>
      </c>
      <c r="FJ135" s="159" t="str">
        <f t="shared" si="303"/>
        <v/>
      </c>
      <c r="FK135" s="159" t="str">
        <f t="shared" si="304"/>
        <v/>
      </c>
      <c r="FL135" s="159" t="str">
        <f t="shared" si="305"/>
        <v/>
      </c>
      <c r="FM135" s="159" t="str">
        <f t="shared" si="306"/>
        <v/>
      </c>
      <c r="FN135" s="159" t="str">
        <f t="shared" si="307"/>
        <v/>
      </c>
      <c r="FO135" s="159" t="str">
        <f t="shared" si="308"/>
        <v/>
      </c>
      <c r="FP135" s="159" t="str">
        <f t="shared" si="309"/>
        <v/>
      </c>
      <c r="FQ135" s="159" t="str">
        <f t="shared" si="310"/>
        <v/>
      </c>
      <c r="FR135" s="159" t="str">
        <f t="shared" si="311"/>
        <v/>
      </c>
      <c r="FS135" s="159" t="str">
        <f t="shared" si="312"/>
        <v/>
      </c>
      <c r="FT135" s="159" t="str">
        <f t="shared" si="313"/>
        <v/>
      </c>
      <c r="FU135" s="159" t="str">
        <f t="shared" si="314"/>
        <v/>
      </c>
      <c r="FV135" s="159" t="str">
        <f t="shared" si="315"/>
        <v/>
      </c>
      <c r="FW135" s="158"/>
      <c r="FX135" s="732">
        <f t="shared" si="316"/>
        <v>50</v>
      </c>
      <c r="FY135" s="732">
        <f t="shared" si="317"/>
        <v>50</v>
      </c>
      <c r="FZ135" s="732">
        <f t="shared" si="318"/>
        <v>50</v>
      </c>
      <c r="GA135" s="732">
        <f t="shared" si="319"/>
        <v>50</v>
      </c>
      <c r="GB135" s="732">
        <f t="shared" si="320"/>
        <v>50</v>
      </c>
      <c r="GC135" s="732">
        <f t="shared" si="321"/>
        <v>50</v>
      </c>
      <c r="GD135" s="732">
        <f t="shared" si="322"/>
        <v>50</v>
      </c>
      <c r="GE135" s="732">
        <f t="shared" si="323"/>
        <v>50</v>
      </c>
      <c r="GF135" s="732">
        <f t="shared" si="324"/>
        <v>50</v>
      </c>
      <c r="GG135" s="732">
        <f t="shared" si="325"/>
        <v>50</v>
      </c>
      <c r="GH135" s="732">
        <f t="shared" si="326"/>
        <v>50</v>
      </c>
      <c r="GI135" s="732">
        <f t="shared" si="327"/>
        <v>50</v>
      </c>
      <c r="GJ135" s="732">
        <f t="shared" si="328"/>
        <v>50</v>
      </c>
      <c r="GK135" s="732">
        <f t="shared" si="329"/>
        <v>50</v>
      </c>
      <c r="GL135" s="732">
        <f t="shared" si="330"/>
        <v>50</v>
      </c>
      <c r="GM135" s="732">
        <f t="shared" si="331"/>
        <v>50</v>
      </c>
      <c r="GN135" s="734">
        <v>128</v>
      </c>
      <c r="GO135" s="155"/>
    </row>
    <row r="136" spans="1:197" s="20" customFormat="1" ht="39.950000000000003" customHeight="1" x14ac:dyDescent="0.25">
      <c r="A136" s="27">
        <f>ROW()</f>
        <v>136</v>
      </c>
      <c r="B136" s="342" t="str">
        <f>IF(C136="I","",IF(ISBLANK(D136),"",IF(ISTEXT(D136),LARGE(B18:B135,1)+1,0)))</f>
        <v/>
      </c>
      <c r="C136" s="344"/>
      <c r="D136" s="173"/>
      <c r="E136" s="172"/>
      <c r="F136" s="171"/>
      <c r="G136" s="856"/>
      <c r="H136" s="857"/>
      <c r="I136" s="707"/>
      <c r="J136" s="919">
        <f t="shared" si="187"/>
        <v>0</v>
      </c>
      <c r="K136" s="707"/>
      <c r="L136" s="919">
        <f t="shared" si="188"/>
        <v>0</v>
      </c>
      <c r="M136" s="707"/>
      <c r="N136" s="919">
        <f t="shared" si="189"/>
        <v>0</v>
      </c>
      <c r="O136" s="707"/>
      <c r="P136" s="919">
        <f t="shared" si="190"/>
        <v>0</v>
      </c>
      <c r="Q136" s="707"/>
      <c r="R136" s="919">
        <f t="shared" si="191"/>
        <v>0</v>
      </c>
      <c r="S136" s="707"/>
      <c r="T136" s="919">
        <f t="shared" si="192"/>
        <v>0</v>
      </c>
      <c r="U136" s="707"/>
      <c r="V136" s="919">
        <f t="shared" si="193"/>
        <v>0</v>
      </c>
      <c r="W136" s="707"/>
      <c r="X136" s="919">
        <f t="shared" si="356"/>
        <v>0</v>
      </c>
      <c r="Y136" s="707"/>
      <c r="Z136" s="919">
        <f t="shared" si="195"/>
        <v>0</v>
      </c>
      <c r="AA136" s="707"/>
      <c r="AB136" s="919">
        <f t="shared" si="196"/>
        <v>0</v>
      </c>
      <c r="AC136" s="707"/>
      <c r="AD136" s="919">
        <f t="shared" si="358"/>
        <v>0</v>
      </c>
      <c r="AE136" s="707"/>
      <c r="AF136" s="919">
        <f t="shared" si="198"/>
        <v>0</v>
      </c>
      <c r="AG136" s="707"/>
      <c r="AH136" s="919">
        <f t="shared" si="199"/>
        <v>0</v>
      </c>
      <c r="AI136" s="707"/>
      <c r="AJ136" s="919">
        <f t="shared" si="200"/>
        <v>0</v>
      </c>
      <c r="AK136" s="707"/>
      <c r="AL136" s="919">
        <f t="shared" si="357"/>
        <v>0</v>
      </c>
      <c r="AM136" s="707"/>
      <c r="AN136" s="916">
        <f t="shared" si="354"/>
        <v>0</v>
      </c>
      <c r="AO136" s="178">
        <f>AO6</f>
        <v>35</v>
      </c>
      <c r="AP136" s="964">
        <f t="shared" si="201"/>
        <v>0</v>
      </c>
      <c r="AQ136" s="926">
        <f t="shared" si="202"/>
        <v>0</v>
      </c>
      <c r="AR136" s="860">
        <f t="shared" si="203"/>
        <v>0</v>
      </c>
      <c r="AS136" s="861">
        <f t="shared" si="204"/>
        <v>0</v>
      </c>
      <c r="AT136" s="922">
        <f t="shared" si="205"/>
        <v>0</v>
      </c>
      <c r="AU136" s="164" t="str">
        <f t="shared" si="206"/>
        <v/>
      </c>
      <c r="AV136" s="163">
        <f t="shared" si="207"/>
        <v>0</v>
      </c>
      <c r="AW136" s="460">
        <f t="shared" si="208"/>
        <v>0</v>
      </c>
      <c r="AX136" s="860">
        <f t="shared" si="209"/>
        <v>0</v>
      </c>
      <c r="AY136" s="861">
        <f t="shared" si="210"/>
        <v>0</v>
      </c>
      <c r="AZ136" s="922">
        <f t="shared" si="211"/>
        <v>0</v>
      </c>
      <c r="BA136" s="164" t="str">
        <f t="shared" si="212"/>
        <v/>
      </c>
      <c r="BB136" s="163">
        <f t="shared" si="213"/>
        <v>0</v>
      </c>
      <c r="BC136" s="460">
        <f t="shared" si="214"/>
        <v>0</v>
      </c>
      <c r="BD136" s="860">
        <f t="shared" si="215"/>
        <v>0</v>
      </c>
      <c r="BE136" s="861">
        <f t="shared" si="216"/>
        <v>0</v>
      </c>
      <c r="BF136" s="922">
        <f t="shared" si="217"/>
        <v>0</v>
      </c>
      <c r="BG136" s="164" t="str">
        <f t="shared" si="218"/>
        <v/>
      </c>
      <c r="BH136" s="163">
        <f t="shared" si="219"/>
        <v>0</v>
      </c>
      <c r="BI136" s="460">
        <f t="shared" si="220"/>
        <v>0</v>
      </c>
      <c r="BJ136" s="860">
        <f t="shared" si="221"/>
        <v>0</v>
      </c>
      <c r="BK136" s="861">
        <f t="shared" si="222"/>
        <v>0</v>
      </c>
      <c r="BL136" s="922">
        <f t="shared" si="223"/>
        <v>0</v>
      </c>
      <c r="BM136" s="164" t="str">
        <f t="shared" si="224"/>
        <v/>
      </c>
      <c r="BN136" s="163">
        <f t="shared" si="225"/>
        <v>0</v>
      </c>
      <c r="BO136" s="460">
        <f t="shared" si="226"/>
        <v>0</v>
      </c>
      <c r="BP136" s="860">
        <f t="shared" si="227"/>
        <v>0</v>
      </c>
      <c r="BQ136" s="861">
        <f t="shared" si="228"/>
        <v>0</v>
      </c>
      <c r="BR136" s="922">
        <f t="shared" si="229"/>
        <v>0</v>
      </c>
      <c r="BS136" s="164" t="str">
        <f t="shared" si="230"/>
        <v/>
      </c>
      <c r="BT136" s="163">
        <f t="shared" si="231"/>
        <v>0</v>
      </c>
      <c r="BU136" s="460">
        <f t="shared" si="232"/>
        <v>0</v>
      </c>
      <c r="BV136" s="860">
        <f t="shared" si="233"/>
        <v>0</v>
      </c>
      <c r="BW136" s="861">
        <f t="shared" si="234"/>
        <v>0</v>
      </c>
      <c r="BX136" s="922">
        <f t="shared" si="235"/>
        <v>0</v>
      </c>
      <c r="BY136" s="164" t="str">
        <f t="shared" si="236"/>
        <v/>
      </c>
      <c r="BZ136" s="163">
        <f t="shared" si="237"/>
        <v>0</v>
      </c>
      <c r="CA136" s="460">
        <f t="shared" si="238"/>
        <v>0</v>
      </c>
      <c r="CB136" s="860">
        <f t="shared" si="239"/>
        <v>0</v>
      </c>
      <c r="CC136" s="861">
        <f t="shared" si="240"/>
        <v>0</v>
      </c>
      <c r="CD136" s="922">
        <f t="shared" si="241"/>
        <v>0</v>
      </c>
      <c r="CE136" s="164" t="str">
        <f t="shared" si="242"/>
        <v/>
      </c>
      <c r="CF136" s="163">
        <f t="shared" si="243"/>
        <v>0</v>
      </c>
      <c r="CG136" s="460">
        <f t="shared" si="244"/>
        <v>0</v>
      </c>
      <c r="CH136" s="860">
        <f t="shared" si="245"/>
        <v>0</v>
      </c>
      <c r="CI136" s="861">
        <f t="shared" si="246"/>
        <v>0</v>
      </c>
      <c r="CJ136" s="922">
        <f t="shared" si="247"/>
        <v>0</v>
      </c>
      <c r="CK136" s="164" t="str">
        <f t="shared" si="333"/>
        <v/>
      </c>
      <c r="CL136" s="163">
        <f t="shared" si="334"/>
        <v>0</v>
      </c>
      <c r="CM136" s="460">
        <f t="shared" si="248"/>
        <v>0</v>
      </c>
      <c r="CN136" s="860">
        <f t="shared" si="249"/>
        <v>0</v>
      </c>
      <c r="CO136" s="861">
        <f t="shared" si="250"/>
        <v>0</v>
      </c>
      <c r="CP136" s="922">
        <f t="shared" si="251"/>
        <v>0</v>
      </c>
      <c r="CQ136" s="164" t="str">
        <f t="shared" si="335"/>
        <v/>
      </c>
      <c r="CR136" s="163">
        <f t="shared" si="336"/>
        <v>0</v>
      </c>
      <c r="CS136" s="460">
        <f t="shared" si="252"/>
        <v>0</v>
      </c>
      <c r="CT136" s="860">
        <f t="shared" si="253"/>
        <v>0</v>
      </c>
      <c r="CU136" s="861">
        <f t="shared" si="254"/>
        <v>0</v>
      </c>
      <c r="CV136" s="922">
        <f t="shared" si="255"/>
        <v>0</v>
      </c>
      <c r="CW136" s="164" t="str">
        <f t="shared" si="337"/>
        <v/>
      </c>
      <c r="CX136" s="163">
        <f t="shared" si="338"/>
        <v>0</v>
      </c>
      <c r="CY136" s="460">
        <f t="shared" si="256"/>
        <v>0</v>
      </c>
      <c r="CZ136" s="860">
        <f t="shared" si="257"/>
        <v>0</v>
      </c>
      <c r="DA136" s="861">
        <f t="shared" si="258"/>
        <v>0</v>
      </c>
      <c r="DB136" s="922">
        <f t="shared" si="259"/>
        <v>0</v>
      </c>
      <c r="DC136" s="164" t="str">
        <f t="shared" si="339"/>
        <v/>
      </c>
      <c r="DD136" s="163">
        <f t="shared" si="340"/>
        <v>0</v>
      </c>
      <c r="DE136" s="460">
        <f t="shared" si="260"/>
        <v>0</v>
      </c>
      <c r="DF136" s="860">
        <f t="shared" si="261"/>
        <v>0</v>
      </c>
      <c r="DG136" s="861">
        <f t="shared" si="262"/>
        <v>0</v>
      </c>
      <c r="DH136" s="922">
        <f t="shared" si="263"/>
        <v>0</v>
      </c>
      <c r="DI136" s="164" t="str">
        <f t="shared" si="341"/>
        <v/>
      </c>
      <c r="DJ136" s="163">
        <f t="shared" si="342"/>
        <v>0</v>
      </c>
      <c r="DK136" s="460">
        <f t="shared" si="264"/>
        <v>0</v>
      </c>
      <c r="DL136" s="860">
        <f t="shared" si="265"/>
        <v>0</v>
      </c>
      <c r="DM136" s="861">
        <f t="shared" si="266"/>
        <v>0</v>
      </c>
      <c r="DN136" s="922">
        <f t="shared" si="267"/>
        <v>0</v>
      </c>
      <c r="DO136" s="164" t="str">
        <f t="shared" si="343"/>
        <v/>
      </c>
      <c r="DP136" s="163">
        <f t="shared" si="344"/>
        <v>0</v>
      </c>
      <c r="DQ136" s="460">
        <f t="shared" si="268"/>
        <v>0</v>
      </c>
      <c r="DR136" s="860">
        <f t="shared" si="269"/>
        <v>0</v>
      </c>
      <c r="DS136" s="861">
        <f t="shared" si="270"/>
        <v>0</v>
      </c>
      <c r="DT136" s="922">
        <f t="shared" si="271"/>
        <v>0</v>
      </c>
      <c r="DU136" s="164" t="str">
        <f t="shared" si="345"/>
        <v/>
      </c>
      <c r="DV136" s="163">
        <f t="shared" si="346"/>
        <v>0</v>
      </c>
      <c r="DW136" s="460">
        <f t="shared" si="272"/>
        <v>0</v>
      </c>
      <c r="DX136" s="860">
        <f t="shared" si="273"/>
        <v>0</v>
      </c>
      <c r="DY136" s="861">
        <f t="shared" si="274"/>
        <v>0</v>
      </c>
      <c r="DZ136" s="922">
        <f t="shared" si="275"/>
        <v>0</v>
      </c>
      <c r="EA136" s="164" t="str">
        <f t="shared" si="347"/>
        <v/>
      </c>
      <c r="EB136" s="163">
        <f t="shared" si="348"/>
        <v>0</v>
      </c>
      <c r="EC136" s="460">
        <f t="shared" si="276"/>
        <v>0</v>
      </c>
      <c r="ED136" s="860">
        <f t="shared" si="277"/>
        <v>0</v>
      </c>
      <c r="EE136" s="861">
        <f t="shared" si="278"/>
        <v>0</v>
      </c>
      <c r="EF136" s="922">
        <f t="shared" si="279"/>
        <v>0</v>
      </c>
      <c r="EG136" s="164" t="str">
        <f t="shared" si="280"/>
        <v/>
      </c>
      <c r="EH136" s="163">
        <f t="shared" si="281"/>
        <v>0</v>
      </c>
      <c r="EI136" s="246"/>
      <c r="EJ136" s="246"/>
      <c r="EK136" s="155"/>
      <c r="EL136" s="22"/>
      <c r="EM136" s="163">
        <f t="shared" si="282"/>
        <v>0</v>
      </c>
      <c r="EN136" s="162">
        <f t="shared" si="283"/>
        <v>0</v>
      </c>
      <c r="EO136" s="162">
        <f t="shared" si="284"/>
        <v>0</v>
      </c>
      <c r="EP136" s="162">
        <f t="shared" si="285"/>
        <v>0</v>
      </c>
      <c r="EQ136" s="162">
        <f t="shared" si="286"/>
        <v>0</v>
      </c>
      <c r="ER136" s="162">
        <f t="shared" si="287"/>
        <v>0</v>
      </c>
      <c r="ES136" s="162">
        <f t="shared" si="299"/>
        <v>0</v>
      </c>
      <c r="ET136" s="162">
        <f t="shared" si="288"/>
        <v>0</v>
      </c>
      <c r="EU136" s="162">
        <f t="shared" si="289"/>
        <v>0</v>
      </c>
      <c r="EV136" s="162">
        <f t="shared" si="290"/>
        <v>0</v>
      </c>
      <c r="EW136" s="162">
        <f t="shared" si="291"/>
        <v>0</v>
      </c>
      <c r="EX136" s="162">
        <f t="shared" si="292"/>
        <v>0</v>
      </c>
      <c r="EY136" s="162">
        <f t="shared" si="293"/>
        <v>0</v>
      </c>
      <c r="EZ136" s="162">
        <f t="shared" si="294"/>
        <v>0</v>
      </c>
      <c r="FA136" s="162">
        <f t="shared" si="295"/>
        <v>0</v>
      </c>
      <c r="FB136" s="162">
        <f t="shared" si="296"/>
        <v>0</v>
      </c>
      <c r="FC136" s="22"/>
      <c r="FD136" s="161">
        <f t="shared" si="297"/>
        <v>35</v>
      </c>
      <c r="FE136" s="620">
        <f t="shared" si="298"/>
        <v>0</v>
      </c>
      <c r="FF136" s="160">
        <f>FF5</f>
        <v>50</v>
      </c>
      <c r="FG136" s="159" t="str">
        <f t="shared" si="300"/>
        <v/>
      </c>
      <c r="FH136" s="159" t="str">
        <f t="shared" si="301"/>
        <v/>
      </c>
      <c r="FI136" s="159" t="str">
        <f t="shared" si="302"/>
        <v/>
      </c>
      <c r="FJ136" s="159" t="str">
        <f t="shared" si="303"/>
        <v/>
      </c>
      <c r="FK136" s="159" t="str">
        <f t="shared" si="304"/>
        <v/>
      </c>
      <c r="FL136" s="159" t="str">
        <f t="shared" si="305"/>
        <v/>
      </c>
      <c r="FM136" s="159" t="str">
        <f t="shared" si="306"/>
        <v/>
      </c>
      <c r="FN136" s="159" t="str">
        <f t="shared" si="307"/>
        <v/>
      </c>
      <c r="FO136" s="159" t="str">
        <f t="shared" si="308"/>
        <v/>
      </c>
      <c r="FP136" s="159" t="str">
        <f t="shared" si="309"/>
        <v/>
      </c>
      <c r="FQ136" s="159" t="str">
        <f t="shared" si="310"/>
        <v/>
      </c>
      <c r="FR136" s="159" t="str">
        <f t="shared" si="311"/>
        <v/>
      </c>
      <c r="FS136" s="159" t="str">
        <f t="shared" si="312"/>
        <v/>
      </c>
      <c r="FT136" s="159" t="str">
        <f t="shared" si="313"/>
        <v/>
      </c>
      <c r="FU136" s="159" t="str">
        <f t="shared" si="314"/>
        <v/>
      </c>
      <c r="FV136" s="159" t="str">
        <f t="shared" si="315"/>
        <v/>
      </c>
      <c r="FW136" s="158"/>
      <c r="FX136" s="732">
        <f t="shared" si="316"/>
        <v>50</v>
      </c>
      <c r="FY136" s="732">
        <f t="shared" si="317"/>
        <v>50</v>
      </c>
      <c r="FZ136" s="732">
        <f t="shared" si="318"/>
        <v>50</v>
      </c>
      <c r="GA136" s="732">
        <f t="shared" si="319"/>
        <v>50</v>
      </c>
      <c r="GB136" s="732">
        <f t="shared" si="320"/>
        <v>50</v>
      </c>
      <c r="GC136" s="732">
        <f t="shared" si="321"/>
        <v>50</v>
      </c>
      <c r="GD136" s="732">
        <f t="shared" si="322"/>
        <v>50</v>
      </c>
      <c r="GE136" s="732">
        <f t="shared" si="323"/>
        <v>50</v>
      </c>
      <c r="GF136" s="732">
        <f t="shared" si="324"/>
        <v>50</v>
      </c>
      <c r="GG136" s="732">
        <f t="shared" si="325"/>
        <v>50</v>
      </c>
      <c r="GH136" s="732">
        <f t="shared" si="326"/>
        <v>50</v>
      </c>
      <c r="GI136" s="732">
        <f t="shared" si="327"/>
        <v>50</v>
      </c>
      <c r="GJ136" s="732">
        <f t="shared" si="328"/>
        <v>50</v>
      </c>
      <c r="GK136" s="732">
        <f t="shared" si="329"/>
        <v>50</v>
      </c>
      <c r="GL136" s="732">
        <f t="shared" si="330"/>
        <v>50</v>
      </c>
      <c r="GM136" s="732">
        <f t="shared" si="331"/>
        <v>50</v>
      </c>
      <c r="GN136" s="734">
        <v>129</v>
      </c>
      <c r="GO136" s="155"/>
    </row>
    <row r="137" spans="1:197" s="20" customFormat="1" ht="39.950000000000003" customHeight="1" x14ac:dyDescent="0.25">
      <c r="A137" s="27">
        <f>ROW()</f>
        <v>137</v>
      </c>
      <c r="B137" s="342" t="str">
        <f>IF(C137="I","",IF(ISBLANK(D137),"",IF(ISTEXT(D137),LARGE(B18:B136,1)+1,0)))</f>
        <v/>
      </c>
      <c r="C137" s="344"/>
      <c r="D137" s="173"/>
      <c r="E137" s="172"/>
      <c r="F137" s="171"/>
      <c r="G137" s="856"/>
      <c r="H137" s="857"/>
      <c r="I137" s="707"/>
      <c r="J137" s="919">
        <f t="shared" si="187"/>
        <v>0</v>
      </c>
      <c r="K137" s="707"/>
      <c r="L137" s="919">
        <f t="shared" si="188"/>
        <v>0</v>
      </c>
      <c r="M137" s="707"/>
      <c r="N137" s="919">
        <f t="shared" si="189"/>
        <v>0</v>
      </c>
      <c r="O137" s="707"/>
      <c r="P137" s="919">
        <f t="shared" si="190"/>
        <v>0</v>
      </c>
      <c r="Q137" s="707"/>
      <c r="R137" s="919">
        <f t="shared" si="191"/>
        <v>0</v>
      </c>
      <c r="S137" s="707"/>
      <c r="T137" s="919">
        <f t="shared" si="192"/>
        <v>0</v>
      </c>
      <c r="U137" s="707"/>
      <c r="V137" s="919">
        <f t="shared" si="193"/>
        <v>0</v>
      </c>
      <c r="W137" s="707"/>
      <c r="X137" s="919">
        <f t="shared" si="356"/>
        <v>0</v>
      </c>
      <c r="Y137" s="707"/>
      <c r="Z137" s="919">
        <f t="shared" si="195"/>
        <v>0</v>
      </c>
      <c r="AA137" s="707"/>
      <c r="AB137" s="919">
        <f t="shared" si="196"/>
        <v>0</v>
      </c>
      <c r="AC137" s="707"/>
      <c r="AD137" s="919">
        <f t="shared" si="358"/>
        <v>0</v>
      </c>
      <c r="AE137" s="707"/>
      <c r="AF137" s="919">
        <f t="shared" si="198"/>
        <v>0</v>
      </c>
      <c r="AG137" s="707"/>
      <c r="AH137" s="919">
        <f t="shared" si="199"/>
        <v>0</v>
      </c>
      <c r="AI137" s="707"/>
      <c r="AJ137" s="919">
        <f t="shared" si="200"/>
        <v>0</v>
      </c>
      <c r="AK137" s="707"/>
      <c r="AL137" s="919">
        <f t="shared" si="357"/>
        <v>0</v>
      </c>
      <c r="AM137" s="707"/>
      <c r="AN137" s="916">
        <f t="shared" si="354"/>
        <v>0</v>
      </c>
      <c r="AO137" s="178">
        <f>AO6</f>
        <v>35</v>
      </c>
      <c r="AP137" s="964">
        <f t="shared" si="201"/>
        <v>0</v>
      </c>
      <c r="AQ137" s="926">
        <f t="shared" si="202"/>
        <v>0</v>
      </c>
      <c r="AR137" s="860">
        <f t="shared" si="203"/>
        <v>0</v>
      </c>
      <c r="AS137" s="861">
        <f t="shared" si="204"/>
        <v>0</v>
      </c>
      <c r="AT137" s="922">
        <f t="shared" si="205"/>
        <v>0</v>
      </c>
      <c r="AU137" s="164" t="str">
        <f t="shared" si="206"/>
        <v/>
      </c>
      <c r="AV137" s="163">
        <f t="shared" si="207"/>
        <v>0</v>
      </c>
      <c r="AW137" s="460">
        <f t="shared" si="208"/>
        <v>0</v>
      </c>
      <c r="AX137" s="860">
        <f t="shared" si="209"/>
        <v>0</v>
      </c>
      <c r="AY137" s="861">
        <f t="shared" si="210"/>
        <v>0</v>
      </c>
      <c r="AZ137" s="922">
        <f t="shared" si="211"/>
        <v>0</v>
      </c>
      <c r="BA137" s="164" t="str">
        <f t="shared" si="212"/>
        <v/>
      </c>
      <c r="BB137" s="163">
        <f t="shared" si="213"/>
        <v>0</v>
      </c>
      <c r="BC137" s="460">
        <f t="shared" si="214"/>
        <v>0</v>
      </c>
      <c r="BD137" s="860">
        <f t="shared" si="215"/>
        <v>0</v>
      </c>
      <c r="BE137" s="861">
        <f t="shared" si="216"/>
        <v>0</v>
      </c>
      <c r="BF137" s="922">
        <f t="shared" si="217"/>
        <v>0</v>
      </c>
      <c r="BG137" s="164" t="str">
        <f t="shared" si="218"/>
        <v/>
      </c>
      <c r="BH137" s="163">
        <f t="shared" si="219"/>
        <v>0</v>
      </c>
      <c r="BI137" s="460">
        <f t="shared" si="220"/>
        <v>0</v>
      </c>
      <c r="BJ137" s="860">
        <f t="shared" si="221"/>
        <v>0</v>
      </c>
      <c r="BK137" s="861">
        <f t="shared" si="222"/>
        <v>0</v>
      </c>
      <c r="BL137" s="922">
        <f t="shared" si="223"/>
        <v>0</v>
      </c>
      <c r="BM137" s="164" t="str">
        <f t="shared" si="224"/>
        <v/>
      </c>
      <c r="BN137" s="163">
        <f t="shared" si="225"/>
        <v>0</v>
      </c>
      <c r="BO137" s="460">
        <f t="shared" si="226"/>
        <v>0</v>
      </c>
      <c r="BP137" s="860">
        <f t="shared" si="227"/>
        <v>0</v>
      </c>
      <c r="BQ137" s="861">
        <f t="shared" si="228"/>
        <v>0</v>
      </c>
      <c r="BR137" s="922">
        <f t="shared" si="229"/>
        <v>0</v>
      </c>
      <c r="BS137" s="164" t="str">
        <f t="shared" si="230"/>
        <v/>
      </c>
      <c r="BT137" s="163">
        <f t="shared" si="231"/>
        <v>0</v>
      </c>
      <c r="BU137" s="460">
        <f t="shared" si="232"/>
        <v>0</v>
      </c>
      <c r="BV137" s="860">
        <f t="shared" si="233"/>
        <v>0</v>
      </c>
      <c r="BW137" s="861">
        <f t="shared" si="234"/>
        <v>0</v>
      </c>
      <c r="BX137" s="922">
        <f t="shared" si="235"/>
        <v>0</v>
      </c>
      <c r="BY137" s="164" t="str">
        <f t="shared" si="236"/>
        <v/>
      </c>
      <c r="BZ137" s="163">
        <f t="shared" si="237"/>
        <v>0</v>
      </c>
      <c r="CA137" s="460">
        <f t="shared" si="238"/>
        <v>0</v>
      </c>
      <c r="CB137" s="860">
        <f t="shared" si="239"/>
        <v>0</v>
      </c>
      <c r="CC137" s="861">
        <f t="shared" si="240"/>
        <v>0</v>
      </c>
      <c r="CD137" s="922">
        <f t="shared" si="241"/>
        <v>0</v>
      </c>
      <c r="CE137" s="164" t="str">
        <f t="shared" si="242"/>
        <v/>
      </c>
      <c r="CF137" s="163">
        <f t="shared" si="243"/>
        <v>0</v>
      </c>
      <c r="CG137" s="460">
        <f t="shared" si="244"/>
        <v>0</v>
      </c>
      <c r="CH137" s="860">
        <f t="shared" si="245"/>
        <v>0</v>
      </c>
      <c r="CI137" s="861">
        <f t="shared" si="246"/>
        <v>0</v>
      </c>
      <c r="CJ137" s="922">
        <f t="shared" si="247"/>
        <v>0</v>
      </c>
      <c r="CK137" s="164" t="str">
        <f t="shared" si="333"/>
        <v/>
      </c>
      <c r="CL137" s="163">
        <f t="shared" si="334"/>
        <v>0</v>
      </c>
      <c r="CM137" s="460">
        <f t="shared" si="248"/>
        <v>0</v>
      </c>
      <c r="CN137" s="860">
        <f t="shared" si="249"/>
        <v>0</v>
      </c>
      <c r="CO137" s="861">
        <f t="shared" si="250"/>
        <v>0</v>
      </c>
      <c r="CP137" s="922">
        <f t="shared" si="251"/>
        <v>0</v>
      </c>
      <c r="CQ137" s="164" t="str">
        <f t="shared" si="335"/>
        <v/>
      </c>
      <c r="CR137" s="163">
        <f t="shared" si="336"/>
        <v>0</v>
      </c>
      <c r="CS137" s="460">
        <f t="shared" si="252"/>
        <v>0</v>
      </c>
      <c r="CT137" s="860">
        <f t="shared" si="253"/>
        <v>0</v>
      </c>
      <c r="CU137" s="861">
        <f t="shared" si="254"/>
        <v>0</v>
      </c>
      <c r="CV137" s="922">
        <f t="shared" si="255"/>
        <v>0</v>
      </c>
      <c r="CW137" s="164" t="str">
        <f t="shared" si="337"/>
        <v/>
      </c>
      <c r="CX137" s="163">
        <f t="shared" si="338"/>
        <v>0</v>
      </c>
      <c r="CY137" s="460">
        <f t="shared" si="256"/>
        <v>0</v>
      </c>
      <c r="CZ137" s="860">
        <f t="shared" si="257"/>
        <v>0</v>
      </c>
      <c r="DA137" s="861">
        <f t="shared" si="258"/>
        <v>0</v>
      </c>
      <c r="DB137" s="922">
        <f t="shared" si="259"/>
        <v>0</v>
      </c>
      <c r="DC137" s="164" t="str">
        <f t="shared" si="339"/>
        <v/>
      </c>
      <c r="DD137" s="163">
        <f t="shared" si="340"/>
        <v>0</v>
      </c>
      <c r="DE137" s="460">
        <f t="shared" si="260"/>
        <v>0</v>
      </c>
      <c r="DF137" s="860">
        <f t="shared" si="261"/>
        <v>0</v>
      </c>
      <c r="DG137" s="861">
        <f t="shared" si="262"/>
        <v>0</v>
      </c>
      <c r="DH137" s="922">
        <f t="shared" si="263"/>
        <v>0</v>
      </c>
      <c r="DI137" s="164" t="str">
        <f t="shared" si="341"/>
        <v/>
      </c>
      <c r="DJ137" s="163">
        <f t="shared" si="342"/>
        <v>0</v>
      </c>
      <c r="DK137" s="460">
        <f t="shared" si="264"/>
        <v>0</v>
      </c>
      <c r="DL137" s="860">
        <f t="shared" si="265"/>
        <v>0</v>
      </c>
      <c r="DM137" s="861">
        <f t="shared" si="266"/>
        <v>0</v>
      </c>
      <c r="DN137" s="922">
        <f t="shared" si="267"/>
        <v>0</v>
      </c>
      <c r="DO137" s="164" t="str">
        <f t="shared" si="343"/>
        <v/>
      </c>
      <c r="DP137" s="163">
        <f t="shared" si="344"/>
        <v>0</v>
      </c>
      <c r="DQ137" s="460">
        <f t="shared" si="268"/>
        <v>0</v>
      </c>
      <c r="DR137" s="860">
        <f t="shared" si="269"/>
        <v>0</v>
      </c>
      <c r="DS137" s="861">
        <f t="shared" si="270"/>
        <v>0</v>
      </c>
      <c r="DT137" s="922">
        <f t="shared" si="271"/>
        <v>0</v>
      </c>
      <c r="DU137" s="164" t="str">
        <f t="shared" si="345"/>
        <v/>
      </c>
      <c r="DV137" s="163">
        <f t="shared" si="346"/>
        <v>0</v>
      </c>
      <c r="DW137" s="460">
        <f t="shared" si="272"/>
        <v>0</v>
      </c>
      <c r="DX137" s="860">
        <f t="shared" si="273"/>
        <v>0</v>
      </c>
      <c r="DY137" s="861">
        <f t="shared" si="274"/>
        <v>0</v>
      </c>
      <c r="DZ137" s="922">
        <f t="shared" si="275"/>
        <v>0</v>
      </c>
      <c r="EA137" s="164" t="str">
        <f t="shared" si="347"/>
        <v/>
      </c>
      <c r="EB137" s="163">
        <f t="shared" si="348"/>
        <v>0</v>
      </c>
      <c r="EC137" s="460">
        <f t="shared" si="276"/>
        <v>0</v>
      </c>
      <c r="ED137" s="860">
        <f t="shared" si="277"/>
        <v>0</v>
      </c>
      <c r="EE137" s="861">
        <f t="shared" si="278"/>
        <v>0</v>
      </c>
      <c r="EF137" s="922">
        <f t="shared" si="279"/>
        <v>0</v>
      </c>
      <c r="EG137" s="164" t="str">
        <f t="shared" si="280"/>
        <v/>
      </c>
      <c r="EH137" s="163">
        <f t="shared" si="281"/>
        <v>0</v>
      </c>
      <c r="EI137" s="246"/>
      <c r="EJ137" s="246"/>
      <c r="EK137" s="155"/>
      <c r="EL137" s="22"/>
      <c r="EM137" s="163">
        <f t="shared" si="282"/>
        <v>0</v>
      </c>
      <c r="EN137" s="162">
        <f t="shared" si="283"/>
        <v>0</v>
      </c>
      <c r="EO137" s="162">
        <f t="shared" si="284"/>
        <v>0</v>
      </c>
      <c r="EP137" s="162">
        <f t="shared" si="285"/>
        <v>0</v>
      </c>
      <c r="EQ137" s="162">
        <f t="shared" si="286"/>
        <v>0</v>
      </c>
      <c r="ER137" s="162">
        <f t="shared" si="287"/>
        <v>0</v>
      </c>
      <c r="ES137" s="162">
        <f t="shared" si="299"/>
        <v>0</v>
      </c>
      <c r="ET137" s="162">
        <f t="shared" si="288"/>
        <v>0</v>
      </c>
      <c r="EU137" s="162">
        <f t="shared" si="289"/>
        <v>0</v>
      </c>
      <c r="EV137" s="162">
        <f t="shared" si="290"/>
        <v>0</v>
      </c>
      <c r="EW137" s="162">
        <f t="shared" si="291"/>
        <v>0</v>
      </c>
      <c r="EX137" s="162">
        <f t="shared" si="292"/>
        <v>0</v>
      </c>
      <c r="EY137" s="162">
        <f t="shared" si="293"/>
        <v>0</v>
      </c>
      <c r="EZ137" s="162">
        <f t="shared" si="294"/>
        <v>0</v>
      </c>
      <c r="FA137" s="162">
        <f t="shared" si="295"/>
        <v>0</v>
      </c>
      <c r="FB137" s="162">
        <f t="shared" si="296"/>
        <v>0</v>
      </c>
      <c r="FC137" s="22"/>
      <c r="FD137" s="161">
        <f t="shared" si="297"/>
        <v>35</v>
      </c>
      <c r="FE137" s="620">
        <f t="shared" si="298"/>
        <v>0</v>
      </c>
      <c r="FF137" s="160">
        <f>FF5</f>
        <v>50</v>
      </c>
      <c r="FG137" s="159" t="str">
        <f t="shared" si="300"/>
        <v/>
      </c>
      <c r="FH137" s="159" t="str">
        <f t="shared" si="301"/>
        <v/>
      </c>
      <c r="FI137" s="159" t="str">
        <f t="shared" si="302"/>
        <v/>
      </c>
      <c r="FJ137" s="159" t="str">
        <f t="shared" si="303"/>
        <v/>
      </c>
      <c r="FK137" s="159" t="str">
        <f t="shared" si="304"/>
        <v/>
      </c>
      <c r="FL137" s="159" t="str">
        <f t="shared" si="305"/>
        <v/>
      </c>
      <c r="FM137" s="159" t="str">
        <f t="shared" si="306"/>
        <v/>
      </c>
      <c r="FN137" s="159" t="str">
        <f t="shared" si="307"/>
        <v/>
      </c>
      <c r="FO137" s="159" t="str">
        <f t="shared" si="308"/>
        <v/>
      </c>
      <c r="FP137" s="159" t="str">
        <f t="shared" si="309"/>
        <v/>
      </c>
      <c r="FQ137" s="159" t="str">
        <f t="shared" si="310"/>
        <v/>
      </c>
      <c r="FR137" s="159" t="str">
        <f t="shared" si="311"/>
        <v/>
      </c>
      <c r="FS137" s="159" t="str">
        <f t="shared" si="312"/>
        <v/>
      </c>
      <c r="FT137" s="159" t="str">
        <f t="shared" si="313"/>
        <v/>
      </c>
      <c r="FU137" s="159" t="str">
        <f t="shared" si="314"/>
        <v/>
      </c>
      <c r="FV137" s="159" t="str">
        <f t="shared" si="315"/>
        <v/>
      </c>
      <c r="FW137" s="158"/>
      <c r="FX137" s="732">
        <f t="shared" si="316"/>
        <v>50</v>
      </c>
      <c r="FY137" s="732">
        <f t="shared" si="317"/>
        <v>50</v>
      </c>
      <c r="FZ137" s="732">
        <f t="shared" si="318"/>
        <v>50</v>
      </c>
      <c r="GA137" s="732">
        <f t="shared" si="319"/>
        <v>50</v>
      </c>
      <c r="GB137" s="732">
        <f t="shared" si="320"/>
        <v>50</v>
      </c>
      <c r="GC137" s="732">
        <f t="shared" si="321"/>
        <v>50</v>
      </c>
      <c r="GD137" s="732">
        <f t="shared" si="322"/>
        <v>50</v>
      </c>
      <c r="GE137" s="732">
        <f t="shared" si="323"/>
        <v>50</v>
      </c>
      <c r="GF137" s="732">
        <f t="shared" si="324"/>
        <v>50</v>
      </c>
      <c r="GG137" s="732">
        <f t="shared" si="325"/>
        <v>50</v>
      </c>
      <c r="GH137" s="732">
        <f t="shared" si="326"/>
        <v>50</v>
      </c>
      <c r="GI137" s="732">
        <f t="shared" si="327"/>
        <v>50</v>
      </c>
      <c r="GJ137" s="732">
        <f t="shared" si="328"/>
        <v>50</v>
      </c>
      <c r="GK137" s="732">
        <f t="shared" si="329"/>
        <v>50</v>
      </c>
      <c r="GL137" s="732">
        <f t="shared" si="330"/>
        <v>50</v>
      </c>
      <c r="GM137" s="732">
        <f t="shared" si="331"/>
        <v>50</v>
      </c>
      <c r="GN137" s="734">
        <v>130</v>
      </c>
      <c r="GO137" s="155"/>
    </row>
    <row r="138" spans="1:197" s="20" customFormat="1" ht="39.950000000000003" customHeight="1" x14ac:dyDescent="0.25">
      <c r="A138" s="27">
        <f>ROW()</f>
        <v>138</v>
      </c>
      <c r="B138" s="342" t="str">
        <f>IF(C138="I","",IF(ISBLANK(D138),"",IF(ISTEXT(D138),LARGE(B18:B137,1)+1,0)))</f>
        <v/>
      </c>
      <c r="C138" s="344"/>
      <c r="D138" s="173"/>
      <c r="E138" s="172"/>
      <c r="F138" s="171"/>
      <c r="G138" s="856"/>
      <c r="H138" s="857"/>
      <c r="I138" s="707"/>
      <c r="J138" s="919">
        <f t="shared" si="187"/>
        <v>0</v>
      </c>
      <c r="K138" s="707"/>
      <c r="L138" s="919">
        <f t="shared" si="188"/>
        <v>0</v>
      </c>
      <c r="M138" s="707"/>
      <c r="N138" s="919">
        <f t="shared" si="189"/>
        <v>0</v>
      </c>
      <c r="O138" s="707"/>
      <c r="P138" s="919">
        <f t="shared" si="190"/>
        <v>0</v>
      </c>
      <c r="Q138" s="707"/>
      <c r="R138" s="919">
        <f t="shared" si="191"/>
        <v>0</v>
      </c>
      <c r="S138" s="707"/>
      <c r="T138" s="919">
        <f t="shared" si="192"/>
        <v>0</v>
      </c>
      <c r="U138" s="707"/>
      <c r="V138" s="919">
        <f t="shared" si="193"/>
        <v>0</v>
      </c>
      <c r="W138" s="707"/>
      <c r="X138" s="919">
        <f t="shared" si="356"/>
        <v>0</v>
      </c>
      <c r="Y138" s="707"/>
      <c r="Z138" s="919">
        <f t="shared" si="195"/>
        <v>0</v>
      </c>
      <c r="AA138" s="707"/>
      <c r="AB138" s="919">
        <f t="shared" si="196"/>
        <v>0</v>
      </c>
      <c r="AC138" s="707"/>
      <c r="AD138" s="919">
        <f t="shared" si="358"/>
        <v>0</v>
      </c>
      <c r="AE138" s="707"/>
      <c r="AF138" s="919">
        <f t="shared" si="198"/>
        <v>0</v>
      </c>
      <c r="AG138" s="707"/>
      <c r="AH138" s="919">
        <f t="shared" si="199"/>
        <v>0</v>
      </c>
      <c r="AI138" s="707"/>
      <c r="AJ138" s="919">
        <f t="shared" si="200"/>
        <v>0</v>
      </c>
      <c r="AK138" s="707"/>
      <c r="AL138" s="919">
        <f t="shared" si="357"/>
        <v>0</v>
      </c>
      <c r="AM138" s="707"/>
      <c r="AN138" s="916">
        <f t="shared" si="354"/>
        <v>0</v>
      </c>
      <c r="AO138" s="178">
        <f>AO6</f>
        <v>35</v>
      </c>
      <c r="AP138" s="964">
        <f t="shared" si="201"/>
        <v>0</v>
      </c>
      <c r="AQ138" s="926">
        <f t="shared" si="202"/>
        <v>0</v>
      </c>
      <c r="AR138" s="860">
        <f t="shared" si="203"/>
        <v>0</v>
      </c>
      <c r="AS138" s="861">
        <f t="shared" si="204"/>
        <v>0</v>
      </c>
      <c r="AT138" s="922">
        <f t="shared" si="205"/>
        <v>0</v>
      </c>
      <c r="AU138" s="164" t="str">
        <f t="shared" si="206"/>
        <v/>
      </c>
      <c r="AV138" s="163">
        <f t="shared" si="207"/>
        <v>0</v>
      </c>
      <c r="AW138" s="460">
        <f t="shared" si="208"/>
        <v>0</v>
      </c>
      <c r="AX138" s="860">
        <f t="shared" si="209"/>
        <v>0</v>
      </c>
      <c r="AY138" s="861">
        <f t="shared" si="210"/>
        <v>0</v>
      </c>
      <c r="AZ138" s="922">
        <f t="shared" si="211"/>
        <v>0</v>
      </c>
      <c r="BA138" s="164" t="str">
        <f t="shared" si="212"/>
        <v/>
      </c>
      <c r="BB138" s="163">
        <f t="shared" si="213"/>
        <v>0</v>
      </c>
      <c r="BC138" s="460">
        <f t="shared" si="214"/>
        <v>0</v>
      </c>
      <c r="BD138" s="860">
        <f t="shared" si="215"/>
        <v>0</v>
      </c>
      <c r="BE138" s="861">
        <f t="shared" si="216"/>
        <v>0</v>
      </c>
      <c r="BF138" s="922">
        <f t="shared" si="217"/>
        <v>0</v>
      </c>
      <c r="BG138" s="164" t="str">
        <f t="shared" si="218"/>
        <v/>
      </c>
      <c r="BH138" s="163">
        <f t="shared" si="219"/>
        <v>0</v>
      </c>
      <c r="BI138" s="460">
        <f t="shared" si="220"/>
        <v>0</v>
      </c>
      <c r="BJ138" s="860">
        <f t="shared" si="221"/>
        <v>0</v>
      </c>
      <c r="BK138" s="861">
        <f t="shared" si="222"/>
        <v>0</v>
      </c>
      <c r="BL138" s="922">
        <f t="shared" si="223"/>
        <v>0</v>
      </c>
      <c r="BM138" s="164" t="str">
        <f t="shared" si="224"/>
        <v/>
      </c>
      <c r="BN138" s="163">
        <f t="shared" si="225"/>
        <v>0</v>
      </c>
      <c r="BO138" s="460">
        <f t="shared" si="226"/>
        <v>0</v>
      </c>
      <c r="BP138" s="860">
        <f t="shared" si="227"/>
        <v>0</v>
      </c>
      <c r="BQ138" s="861">
        <f t="shared" si="228"/>
        <v>0</v>
      </c>
      <c r="BR138" s="922">
        <f t="shared" si="229"/>
        <v>0</v>
      </c>
      <c r="BS138" s="164" t="str">
        <f t="shared" si="230"/>
        <v/>
      </c>
      <c r="BT138" s="163">
        <f t="shared" si="231"/>
        <v>0</v>
      </c>
      <c r="BU138" s="460">
        <f t="shared" si="232"/>
        <v>0</v>
      </c>
      <c r="BV138" s="860">
        <f t="shared" si="233"/>
        <v>0</v>
      </c>
      <c r="BW138" s="861">
        <f t="shared" si="234"/>
        <v>0</v>
      </c>
      <c r="BX138" s="922">
        <f t="shared" si="235"/>
        <v>0</v>
      </c>
      <c r="BY138" s="164" t="str">
        <f t="shared" si="236"/>
        <v/>
      </c>
      <c r="BZ138" s="163">
        <f t="shared" si="237"/>
        <v>0</v>
      </c>
      <c r="CA138" s="460">
        <f t="shared" si="238"/>
        <v>0</v>
      </c>
      <c r="CB138" s="860">
        <f t="shared" si="239"/>
        <v>0</v>
      </c>
      <c r="CC138" s="861">
        <f t="shared" si="240"/>
        <v>0</v>
      </c>
      <c r="CD138" s="922">
        <f t="shared" si="241"/>
        <v>0</v>
      </c>
      <c r="CE138" s="164" t="str">
        <f t="shared" si="242"/>
        <v/>
      </c>
      <c r="CF138" s="163">
        <f t="shared" si="243"/>
        <v>0</v>
      </c>
      <c r="CG138" s="460">
        <f t="shared" si="244"/>
        <v>0</v>
      </c>
      <c r="CH138" s="860">
        <f t="shared" si="245"/>
        <v>0</v>
      </c>
      <c r="CI138" s="861">
        <f t="shared" si="246"/>
        <v>0</v>
      </c>
      <c r="CJ138" s="922">
        <f t="shared" si="247"/>
        <v>0</v>
      </c>
      <c r="CK138" s="164" t="str">
        <f t="shared" si="333"/>
        <v/>
      </c>
      <c r="CL138" s="163">
        <f t="shared" si="334"/>
        <v>0</v>
      </c>
      <c r="CM138" s="460">
        <f t="shared" si="248"/>
        <v>0</v>
      </c>
      <c r="CN138" s="860">
        <f t="shared" si="249"/>
        <v>0</v>
      </c>
      <c r="CO138" s="861">
        <f t="shared" si="250"/>
        <v>0</v>
      </c>
      <c r="CP138" s="922">
        <f t="shared" si="251"/>
        <v>0</v>
      </c>
      <c r="CQ138" s="164" t="str">
        <f t="shared" si="335"/>
        <v/>
      </c>
      <c r="CR138" s="163">
        <f t="shared" si="336"/>
        <v>0</v>
      </c>
      <c r="CS138" s="460">
        <f t="shared" si="252"/>
        <v>0</v>
      </c>
      <c r="CT138" s="860">
        <f t="shared" si="253"/>
        <v>0</v>
      </c>
      <c r="CU138" s="861">
        <f t="shared" si="254"/>
        <v>0</v>
      </c>
      <c r="CV138" s="922">
        <f t="shared" si="255"/>
        <v>0</v>
      </c>
      <c r="CW138" s="164" t="str">
        <f t="shared" si="337"/>
        <v/>
      </c>
      <c r="CX138" s="163">
        <f t="shared" si="338"/>
        <v>0</v>
      </c>
      <c r="CY138" s="460">
        <f t="shared" si="256"/>
        <v>0</v>
      </c>
      <c r="CZ138" s="860">
        <f t="shared" si="257"/>
        <v>0</v>
      </c>
      <c r="DA138" s="861">
        <f t="shared" si="258"/>
        <v>0</v>
      </c>
      <c r="DB138" s="922">
        <f t="shared" si="259"/>
        <v>0</v>
      </c>
      <c r="DC138" s="164" t="str">
        <f t="shared" si="339"/>
        <v/>
      </c>
      <c r="DD138" s="163">
        <f t="shared" si="340"/>
        <v>0</v>
      </c>
      <c r="DE138" s="460">
        <f t="shared" si="260"/>
        <v>0</v>
      </c>
      <c r="DF138" s="860">
        <f t="shared" si="261"/>
        <v>0</v>
      </c>
      <c r="DG138" s="861">
        <f t="shared" si="262"/>
        <v>0</v>
      </c>
      <c r="DH138" s="922">
        <f t="shared" si="263"/>
        <v>0</v>
      </c>
      <c r="DI138" s="164" t="str">
        <f t="shared" si="341"/>
        <v/>
      </c>
      <c r="DJ138" s="163">
        <f t="shared" si="342"/>
        <v>0</v>
      </c>
      <c r="DK138" s="460">
        <f t="shared" si="264"/>
        <v>0</v>
      </c>
      <c r="DL138" s="860">
        <f t="shared" si="265"/>
        <v>0</v>
      </c>
      <c r="DM138" s="861">
        <f t="shared" si="266"/>
        <v>0</v>
      </c>
      <c r="DN138" s="922">
        <f t="shared" si="267"/>
        <v>0</v>
      </c>
      <c r="DO138" s="164" t="str">
        <f t="shared" si="343"/>
        <v/>
      </c>
      <c r="DP138" s="163">
        <f t="shared" si="344"/>
        <v>0</v>
      </c>
      <c r="DQ138" s="460">
        <f t="shared" si="268"/>
        <v>0</v>
      </c>
      <c r="DR138" s="860">
        <f t="shared" si="269"/>
        <v>0</v>
      </c>
      <c r="DS138" s="861">
        <f t="shared" si="270"/>
        <v>0</v>
      </c>
      <c r="DT138" s="922">
        <f t="shared" si="271"/>
        <v>0</v>
      </c>
      <c r="DU138" s="164" t="str">
        <f t="shared" si="345"/>
        <v/>
      </c>
      <c r="DV138" s="163">
        <f t="shared" si="346"/>
        <v>0</v>
      </c>
      <c r="DW138" s="460">
        <f t="shared" si="272"/>
        <v>0</v>
      </c>
      <c r="DX138" s="860">
        <f t="shared" si="273"/>
        <v>0</v>
      </c>
      <c r="DY138" s="861">
        <f t="shared" si="274"/>
        <v>0</v>
      </c>
      <c r="DZ138" s="922">
        <f t="shared" si="275"/>
        <v>0</v>
      </c>
      <c r="EA138" s="164" t="str">
        <f t="shared" si="347"/>
        <v/>
      </c>
      <c r="EB138" s="163">
        <f t="shared" si="348"/>
        <v>0</v>
      </c>
      <c r="EC138" s="460">
        <f t="shared" si="276"/>
        <v>0</v>
      </c>
      <c r="ED138" s="860">
        <f t="shared" si="277"/>
        <v>0</v>
      </c>
      <c r="EE138" s="861">
        <f t="shared" si="278"/>
        <v>0</v>
      </c>
      <c r="EF138" s="922">
        <f t="shared" si="279"/>
        <v>0</v>
      </c>
      <c r="EG138" s="164" t="str">
        <f t="shared" si="280"/>
        <v/>
      </c>
      <c r="EH138" s="163">
        <f t="shared" si="281"/>
        <v>0</v>
      </c>
      <c r="EI138" s="246"/>
      <c r="EJ138" s="246"/>
      <c r="EK138" s="155"/>
      <c r="EL138" s="22"/>
      <c r="EM138" s="163">
        <f t="shared" si="282"/>
        <v>0</v>
      </c>
      <c r="EN138" s="162">
        <f t="shared" si="283"/>
        <v>0</v>
      </c>
      <c r="EO138" s="162">
        <f t="shared" si="284"/>
        <v>0</v>
      </c>
      <c r="EP138" s="162">
        <f t="shared" si="285"/>
        <v>0</v>
      </c>
      <c r="EQ138" s="162">
        <f t="shared" si="286"/>
        <v>0</v>
      </c>
      <c r="ER138" s="162">
        <f t="shared" si="287"/>
        <v>0</v>
      </c>
      <c r="ES138" s="162">
        <f t="shared" si="299"/>
        <v>0</v>
      </c>
      <c r="ET138" s="162">
        <f t="shared" si="288"/>
        <v>0</v>
      </c>
      <c r="EU138" s="162">
        <f t="shared" si="289"/>
        <v>0</v>
      </c>
      <c r="EV138" s="162">
        <f t="shared" si="290"/>
        <v>0</v>
      </c>
      <c r="EW138" s="162">
        <f t="shared" si="291"/>
        <v>0</v>
      </c>
      <c r="EX138" s="162">
        <f t="shared" si="292"/>
        <v>0</v>
      </c>
      <c r="EY138" s="162">
        <f t="shared" si="293"/>
        <v>0</v>
      </c>
      <c r="EZ138" s="162">
        <f t="shared" si="294"/>
        <v>0</v>
      </c>
      <c r="FA138" s="162">
        <f t="shared" si="295"/>
        <v>0</v>
      </c>
      <c r="FB138" s="162">
        <f t="shared" si="296"/>
        <v>0</v>
      </c>
      <c r="FC138" s="22"/>
      <c r="FD138" s="161">
        <f t="shared" si="297"/>
        <v>35</v>
      </c>
      <c r="FE138" s="620">
        <f t="shared" si="298"/>
        <v>0</v>
      </c>
      <c r="FF138" s="160">
        <f>FF5</f>
        <v>50</v>
      </c>
      <c r="FG138" s="159" t="str">
        <f t="shared" si="300"/>
        <v/>
      </c>
      <c r="FH138" s="159" t="str">
        <f t="shared" si="301"/>
        <v/>
      </c>
      <c r="FI138" s="159" t="str">
        <f t="shared" si="302"/>
        <v/>
      </c>
      <c r="FJ138" s="159" t="str">
        <f t="shared" si="303"/>
        <v/>
      </c>
      <c r="FK138" s="159" t="str">
        <f t="shared" si="304"/>
        <v/>
      </c>
      <c r="FL138" s="159" t="str">
        <f t="shared" si="305"/>
        <v/>
      </c>
      <c r="FM138" s="159" t="str">
        <f t="shared" si="306"/>
        <v/>
      </c>
      <c r="FN138" s="159" t="str">
        <f t="shared" si="307"/>
        <v/>
      </c>
      <c r="FO138" s="159" t="str">
        <f t="shared" si="308"/>
        <v/>
      </c>
      <c r="FP138" s="159" t="str">
        <f t="shared" si="309"/>
        <v/>
      </c>
      <c r="FQ138" s="159" t="str">
        <f t="shared" si="310"/>
        <v/>
      </c>
      <c r="FR138" s="159" t="str">
        <f t="shared" si="311"/>
        <v/>
      </c>
      <c r="FS138" s="159" t="str">
        <f t="shared" si="312"/>
        <v/>
      </c>
      <c r="FT138" s="159" t="str">
        <f t="shared" si="313"/>
        <v/>
      </c>
      <c r="FU138" s="159" t="str">
        <f t="shared" si="314"/>
        <v/>
      </c>
      <c r="FV138" s="159" t="str">
        <f t="shared" si="315"/>
        <v/>
      </c>
      <c r="FW138" s="158"/>
      <c r="FX138" s="732">
        <f t="shared" si="316"/>
        <v>50</v>
      </c>
      <c r="FY138" s="732">
        <f t="shared" si="317"/>
        <v>50</v>
      </c>
      <c r="FZ138" s="732">
        <f t="shared" si="318"/>
        <v>50</v>
      </c>
      <c r="GA138" s="732">
        <f t="shared" si="319"/>
        <v>50</v>
      </c>
      <c r="GB138" s="732">
        <f t="shared" si="320"/>
        <v>50</v>
      </c>
      <c r="GC138" s="732">
        <f t="shared" si="321"/>
        <v>50</v>
      </c>
      <c r="GD138" s="732">
        <f t="shared" si="322"/>
        <v>50</v>
      </c>
      <c r="GE138" s="732">
        <f t="shared" si="323"/>
        <v>50</v>
      </c>
      <c r="GF138" s="732">
        <f t="shared" si="324"/>
        <v>50</v>
      </c>
      <c r="GG138" s="732">
        <f t="shared" si="325"/>
        <v>50</v>
      </c>
      <c r="GH138" s="732">
        <f t="shared" si="326"/>
        <v>50</v>
      </c>
      <c r="GI138" s="732">
        <f t="shared" si="327"/>
        <v>50</v>
      </c>
      <c r="GJ138" s="732">
        <f t="shared" si="328"/>
        <v>50</v>
      </c>
      <c r="GK138" s="732">
        <f t="shared" si="329"/>
        <v>50</v>
      </c>
      <c r="GL138" s="732">
        <f t="shared" si="330"/>
        <v>50</v>
      </c>
      <c r="GM138" s="732">
        <f t="shared" si="331"/>
        <v>50</v>
      </c>
      <c r="GN138" s="734">
        <v>131</v>
      </c>
      <c r="GO138" s="155"/>
    </row>
    <row r="139" spans="1:197" s="20" customFormat="1" ht="39.950000000000003" customHeight="1" x14ac:dyDescent="0.25">
      <c r="A139" s="27">
        <f>ROW()</f>
        <v>139</v>
      </c>
      <c r="B139" s="342" t="str">
        <f>IF(C139="I","",IF(ISBLANK(D139),"",IF(ISTEXT(D139),LARGE(B18:B138,1)+1,0)))</f>
        <v/>
      </c>
      <c r="C139" s="344"/>
      <c r="D139" s="173"/>
      <c r="E139" s="172"/>
      <c r="F139" s="171"/>
      <c r="G139" s="856"/>
      <c r="H139" s="857"/>
      <c r="I139" s="707"/>
      <c r="J139" s="919">
        <f t="shared" si="187"/>
        <v>0</v>
      </c>
      <c r="K139" s="707"/>
      <c r="L139" s="919">
        <f t="shared" si="188"/>
        <v>0</v>
      </c>
      <c r="M139" s="707"/>
      <c r="N139" s="919">
        <f t="shared" si="189"/>
        <v>0</v>
      </c>
      <c r="O139" s="707"/>
      <c r="P139" s="919">
        <f t="shared" si="190"/>
        <v>0</v>
      </c>
      <c r="Q139" s="707"/>
      <c r="R139" s="919">
        <f t="shared" si="191"/>
        <v>0</v>
      </c>
      <c r="S139" s="707"/>
      <c r="T139" s="919">
        <f t="shared" si="192"/>
        <v>0</v>
      </c>
      <c r="U139" s="707"/>
      <c r="V139" s="919">
        <f t="shared" si="193"/>
        <v>0</v>
      </c>
      <c r="W139" s="707"/>
      <c r="X139" s="919">
        <f t="shared" si="356"/>
        <v>0</v>
      </c>
      <c r="Y139" s="707"/>
      <c r="Z139" s="919">
        <f t="shared" si="195"/>
        <v>0</v>
      </c>
      <c r="AA139" s="707"/>
      <c r="AB139" s="919">
        <f t="shared" si="196"/>
        <v>0</v>
      </c>
      <c r="AC139" s="707"/>
      <c r="AD139" s="919">
        <f t="shared" si="358"/>
        <v>0</v>
      </c>
      <c r="AE139" s="707"/>
      <c r="AF139" s="919">
        <f t="shared" si="198"/>
        <v>0</v>
      </c>
      <c r="AG139" s="707"/>
      <c r="AH139" s="919">
        <f t="shared" si="199"/>
        <v>0</v>
      </c>
      <c r="AI139" s="707"/>
      <c r="AJ139" s="919">
        <f t="shared" si="200"/>
        <v>0</v>
      </c>
      <c r="AK139" s="707"/>
      <c r="AL139" s="919">
        <f t="shared" si="357"/>
        <v>0</v>
      </c>
      <c r="AM139" s="707"/>
      <c r="AN139" s="916">
        <f t="shared" si="354"/>
        <v>0</v>
      </c>
      <c r="AO139" s="178">
        <f>AO6</f>
        <v>35</v>
      </c>
      <c r="AP139" s="964">
        <f t="shared" si="201"/>
        <v>0</v>
      </c>
      <c r="AQ139" s="926">
        <f t="shared" si="202"/>
        <v>0</v>
      </c>
      <c r="AR139" s="860">
        <f t="shared" si="203"/>
        <v>0</v>
      </c>
      <c r="AS139" s="861">
        <f t="shared" si="204"/>
        <v>0</v>
      </c>
      <c r="AT139" s="922">
        <f t="shared" si="205"/>
        <v>0</v>
      </c>
      <c r="AU139" s="164" t="str">
        <f t="shared" si="206"/>
        <v/>
      </c>
      <c r="AV139" s="163">
        <f t="shared" si="207"/>
        <v>0</v>
      </c>
      <c r="AW139" s="460">
        <f t="shared" si="208"/>
        <v>0</v>
      </c>
      <c r="AX139" s="860">
        <f t="shared" si="209"/>
        <v>0</v>
      </c>
      <c r="AY139" s="861">
        <f t="shared" si="210"/>
        <v>0</v>
      </c>
      <c r="AZ139" s="922">
        <f t="shared" si="211"/>
        <v>0</v>
      </c>
      <c r="BA139" s="164" t="str">
        <f t="shared" si="212"/>
        <v/>
      </c>
      <c r="BB139" s="163">
        <f t="shared" si="213"/>
        <v>0</v>
      </c>
      <c r="BC139" s="460">
        <f t="shared" si="214"/>
        <v>0</v>
      </c>
      <c r="BD139" s="860">
        <f t="shared" si="215"/>
        <v>0</v>
      </c>
      <c r="BE139" s="861">
        <f t="shared" si="216"/>
        <v>0</v>
      </c>
      <c r="BF139" s="922">
        <f t="shared" si="217"/>
        <v>0</v>
      </c>
      <c r="BG139" s="164" t="str">
        <f t="shared" si="218"/>
        <v/>
      </c>
      <c r="BH139" s="163">
        <f t="shared" si="219"/>
        <v>0</v>
      </c>
      <c r="BI139" s="460">
        <f t="shared" si="220"/>
        <v>0</v>
      </c>
      <c r="BJ139" s="860">
        <f t="shared" si="221"/>
        <v>0</v>
      </c>
      <c r="BK139" s="861">
        <f t="shared" si="222"/>
        <v>0</v>
      </c>
      <c r="BL139" s="922">
        <f t="shared" si="223"/>
        <v>0</v>
      </c>
      <c r="BM139" s="164" t="str">
        <f t="shared" si="224"/>
        <v/>
      </c>
      <c r="BN139" s="163">
        <f t="shared" si="225"/>
        <v>0</v>
      </c>
      <c r="BO139" s="460">
        <f t="shared" si="226"/>
        <v>0</v>
      </c>
      <c r="BP139" s="860">
        <f t="shared" si="227"/>
        <v>0</v>
      </c>
      <c r="BQ139" s="861">
        <f t="shared" si="228"/>
        <v>0</v>
      </c>
      <c r="BR139" s="922">
        <f t="shared" si="229"/>
        <v>0</v>
      </c>
      <c r="BS139" s="164" t="str">
        <f t="shared" si="230"/>
        <v/>
      </c>
      <c r="BT139" s="163">
        <f t="shared" si="231"/>
        <v>0</v>
      </c>
      <c r="BU139" s="460">
        <f t="shared" si="232"/>
        <v>0</v>
      </c>
      <c r="BV139" s="860">
        <f t="shared" si="233"/>
        <v>0</v>
      </c>
      <c r="BW139" s="861">
        <f t="shared" si="234"/>
        <v>0</v>
      </c>
      <c r="BX139" s="922">
        <f t="shared" si="235"/>
        <v>0</v>
      </c>
      <c r="BY139" s="164" t="str">
        <f t="shared" si="236"/>
        <v/>
      </c>
      <c r="BZ139" s="163">
        <f t="shared" si="237"/>
        <v>0</v>
      </c>
      <c r="CA139" s="460">
        <f t="shared" si="238"/>
        <v>0</v>
      </c>
      <c r="CB139" s="860">
        <f t="shared" si="239"/>
        <v>0</v>
      </c>
      <c r="CC139" s="861">
        <f t="shared" si="240"/>
        <v>0</v>
      </c>
      <c r="CD139" s="922">
        <f t="shared" si="241"/>
        <v>0</v>
      </c>
      <c r="CE139" s="164" t="str">
        <f t="shared" si="242"/>
        <v/>
      </c>
      <c r="CF139" s="163">
        <f t="shared" si="243"/>
        <v>0</v>
      </c>
      <c r="CG139" s="460">
        <f t="shared" si="244"/>
        <v>0</v>
      </c>
      <c r="CH139" s="860">
        <f t="shared" si="245"/>
        <v>0</v>
      </c>
      <c r="CI139" s="861">
        <f t="shared" si="246"/>
        <v>0</v>
      </c>
      <c r="CJ139" s="922">
        <f t="shared" si="247"/>
        <v>0</v>
      </c>
      <c r="CK139" s="164" t="str">
        <f t="shared" si="333"/>
        <v/>
      </c>
      <c r="CL139" s="163">
        <f t="shared" si="334"/>
        <v>0</v>
      </c>
      <c r="CM139" s="460">
        <f t="shared" si="248"/>
        <v>0</v>
      </c>
      <c r="CN139" s="860">
        <f t="shared" si="249"/>
        <v>0</v>
      </c>
      <c r="CO139" s="861">
        <f t="shared" si="250"/>
        <v>0</v>
      </c>
      <c r="CP139" s="922">
        <f t="shared" si="251"/>
        <v>0</v>
      </c>
      <c r="CQ139" s="164" t="str">
        <f t="shared" si="335"/>
        <v/>
      </c>
      <c r="CR139" s="163">
        <f t="shared" si="336"/>
        <v>0</v>
      </c>
      <c r="CS139" s="460">
        <f t="shared" si="252"/>
        <v>0</v>
      </c>
      <c r="CT139" s="860">
        <f t="shared" si="253"/>
        <v>0</v>
      </c>
      <c r="CU139" s="861">
        <f t="shared" si="254"/>
        <v>0</v>
      </c>
      <c r="CV139" s="922">
        <f t="shared" si="255"/>
        <v>0</v>
      </c>
      <c r="CW139" s="164" t="str">
        <f t="shared" si="337"/>
        <v/>
      </c>
      <c r="CX139" s="163">
        <f t="shared" si="338"/>
        <v>0</v>
      </c>
      <c r="CY139" s="460">
        <f t="shared" si="256"/>
        <v>0</v>
      </c>
      <c r="CZ139" s="860">
        <f t="shared" si="257"/>
        <v>0</v>
      </c>
      <c r="DA139" s="861">
        <f t="shared" si="258"/>
        <v>0</v>
      </c>
      <c r="DB139" s="922">
        <f t="shared" si="259"/>
        <v>0</v>
      </c>
      <c r="DC139" s="164" t="str">
        <f t="shared" si="339"/>
        <v/>
      </c>
      <c r="DD139" s="163">
        <f t="shared" si="340"/>
        <v>0</v>
      </c>
      <c r="DE139" s="460">
        <f t="shared" si="260"/>
        <v>0</v>
      </c>
      <c r="DF139" s="860">
        <f t="shared" si="261"/>
        <v>0</v>
      </c>
      <c r="DG139" s="861">
        <f t="shared" si="262"/>
        <v>0</v>
      </c>
      <c r="DH139" s="922">
        <f t="shared" si="263"/>
        <v>0</v>
      </c>
      <c r="DI139" s="164" t="str">
        <f t="shared" si="341"/>
        <v/>
      </c>
      <c r="DJ139" s="163">
        <f t="shared" si="342"/>
        <v>0</v>
      </c>
      <c r="DK139" s="460">
        <f t="shared" si="264"/>
        <v>0</v>
      </c>
      <c r="DL139" s="860">
        <f t="shared" si="265"/>
        <v>0</v>
      </c>
      <c r="DM139" s="861">
        <f t="shared" si="266"/>
        <v>0</v>
      </c>
      <c r="DN139" s="922">
        <f t="shared" si="267"/>
        <v>0</v>
      </c>
      <c r="DO139" s="164" t="str">
        <f t="shared" si="343"/>
        <v/>
      </c>
      <c r="DP139" s="163">
        <f t="shared" si="344"/>
        <v>0</v>
      </c>
      <c r="DQ139" s="460">
        <f t="shared" si="268"/>
        <v>0</v>
      </c>
      <c r="DR139" s="860">
        <f t="shared" si="269"/>
        <v>0</v>
      </c>
      <c r="DS139" s="861">
        <f t="shared" si="270"/>
        <v>0</v>
      </c>
      <c r="DT139" s="922">
        <f t="shared" si="271"/>
        <v>0</v>
      </c>
      <c r="DU139" s="164" t="str">
        <f t="shared" si="345"/>
        <v/>
      </c>
      <c r="DV139" s="163">
        <f t="shared" si="346"/>
        <v>0</v>
      </c>
      <c r="DW139" s="460">
        <f t="shared" si="272"/>
        <v>0</v>
      </c>
      <c r="DX139" s="860">
        <f t="shared" si="273"/>
        <v>0</v>
      </c>
      <c r="DY139" s="861">
        <f t="shared" si="274"/>
        <v>0</v>
      </c>
      <c r="DZ139" s="922">
        <f t="shared" si="275"/>
        <v>0</v>
      </c>
      <c r="EA139" s="164" t="str">
        <f t="shared" si="347"/>
        <v/>
      </c>
      <c r="EB139" s="163">
        <f t="shared" si="348"/>
        <v>0</v>
      </c>
      <c r="EC139" s="460">
        <f t="shared" si="276"/>
        <v>0</v>
      </c>
      <c r="ED139" s="860">
        <f t="shared" si="277"/>
        <v>0</v>
      </c>
      <c r="EE139" s="861">
        <f t="shared" si="278"/>
        <v>0</v>
      </c>
      <c r="EF139" s="922">
        <f t="shared" si="279"/>
        <v>0</v>
      </c>
      <c r="EG139" s="164" t="str">
        <f t="shared" si="280"/>
        <v/>
      </c>
      <c r="EH139" s="163">
        <f t="shared" si="281"/>
        <v>0</v>
      </c>
      <c r="EI139" s="246"/>
      <c r="EJ139" s="246"/>
      <c r="EK139" s="155"/>
      <c r="EL139" s="22"/>
      <c r="EM139" s="163">
        <f t="shared" si="282"/>
        <v>0</v>
      </c>
      <c r="EN139" s="162">
        <f t="shared" si="283"/>
        <v>0</v>
      </c>
      <c r="EO139" s="162">
        <f t="shared" si="284"/>
        <v>0</v>
      </c>
      <c r="EP139" s="162">
        <f t="shared" si="285"/>
        <v>0</v>
      </c>
      <c r="EQ139" s="162">
        <f t="shared" si="286"/>
        <v>0</v>
      </c>
      <c r="ER139" s="162">
        <f t="shared" si="287"/>
        <v>0</v>
      </c>
      <c r="ES139" s="162">
        <f t="shared" si="299"/>
        <v>0</v>
      </c>
      <c r="ET139" s="162">
        <f t="shared" si="288"/>
        <v>0</v>
      </c>
      <c r="EU139" s="162">
        <f t="shared" si="289"/>
        <v>0</v>
      </c>
      <c r="EV139" s="162">
        <f t="shared" si="290"/>
        <v>0</v>
      </c>
      <c r="EW139" s="162">
        <f t="shared" si="291"/>
        <v>0</v>
      </c>
      <c r="EX139" s="162">
        <f t="shared" si="292"/>
        <v>0</v>
      </c>
      <c r="EY139" s="162">
        <f t="shared" si="293"/>
        <v>0</v>
      </c>
      <c r="EZ139" s="162">
        <f t="shared" si="294"/>
        <v>0</v>
      </c>
      <c r="FA139" s="162">
        <f t="shared" si="295"/>
        <v>0</v>
      </c>
      <c r="FB139" s="162">
        <f t="shared" si="296"/>
        <v>0</v>
      </c>
      <c r="FC139" s="22"/>
      <c r="FD139" s="161">
        <f t="shared" si="297"/>
        <v>35</v>
      </c>
      <c r="FE139" s="620">
        <f t="shared" si="298"/>
        <v>0</v>
      </c>
      <c r="FF139" s="160">
        <f>FF5</f>
        <v>50</v>
      </c>
      <c r="FG139" s="159" t="str">
        <f t="shared" si="300"/>
        <v/>
      </c>
      <c r="FH139" s="159" t="str">
        <f t="shared" si="301"/>
        <v/>
      </c>
      <c r="FI139" s="159" t="str">
        <f t="shared" si="302"/>
        <v/>
      </c>
      <c r="FJ139" s="159" t="str">
        <f t="shared" si="303"/>
        <v/>
      </c>
      <c r="FK139" s="159" t="str">
        <f t="shared" si="304"/>
        <v/>
      </c>
      <c r="FL139" s="159" t="str">
        <f t="shared" si="305"/>
        <v/>
      </c>
      <c r="FM139" s="159" t="str">
        <f t="shared" si="306"/>
        <v/>
      </c>
      <c r="FN139" s="159" t="str">
        <f t="shared" si="307"/>
        <v/>
      </c>
      <c r="FO139" s="159" t="str">
        <f t="shared" si="308"/>
        <v/>
      </c>
      <c r="FP139" s="159" t="str">
        <f t="shared" si="309"/>
        <v/>
      </c>
      <c r="FQ139" s="159" t="str">
        <f t="shared" si="310"/>
        <v/>
      </c>
      <c r="FR139" s="159" t="str">
        <f t="shared" si="311"/>
        <v/>
      </c>
      <c r="FS139" s="159" t="str">
        <f t="shared" si="312"/>
        <v/>
      </c>
      <c r="FT139" s="159" t="str">
        <f t="shared" si="313"/>
        <v/>
      </c>
      <c r="FU139" s="159" t="str">
        <f t="shared" si="314"/>
        <v/>
      </c>
      <c r="FV139" s="159" t="str">
        <f t="shared" si="315"/>
        <v/>
      </c>
      <c r="FW139" s="158"/>
      <c r="FX139" s="732">
        <f t="shared" si="316"/>
        <v>50</v>
      </c>
      <c r="FY139" s="732">
        <f t="shared" si="317"/>
        <v>50</v>
      </c>
      <c r="FZ139" s="732">
        <f t="shared" si="318"/>
        <v>50</v>
      </c>
      <c r="GA139" s="732">
        <f t="shared" si="319"/>
        <v>50</v>
      </c>
      <c r="GB139" s="732">
        <f t="shared" si="320"/>
        <v>50</v>
      </c>
      <c r="GC139" s="732">
        <f t="shared" si="321"/>
        <v>50</v>
      </c>
      <c r="GD139" s="732">
        <f t="shared" si="322"/>
        <v>50</v>
      </c>
      <c r="GE139" s="732">
        <f t="shared" si="323"/>
        <v>50</v>
      </c>
      <c r="GF139" s="732">
        <f t="shared" si="324"/>
        <v>50</v>
      </c>
      <c r="GG139" s="732">
        <f t="shared" si="325"/>
        <v>50</v>
      </c>
      <c r="GH139" s="732">
        <f t="shared" si="326"/>
        <v>50</v>
      </c>
      <c r="GI139" s="732">
        <f t="shared" si="327"/>
        <v>50</v>
      </c>
      <c r="GJ139" s="732">
        <f t="shared" si="328"/>
        <v>50</v>
      </c>
      <c r="GK139" s="732">
        <f t="shared" si="329"/>
        <v>50</v>
      </c>
      <c r="GL139" s="732">
        <f t="shared" si="330"/>
        <v>50</v>
      </c>
      <c r="GM139" s="732">
        <f t="shared" si="331"/>
        <v>50</v>
      </c>
      <c r="GN139" s="734">
        <v>132</v>
      </c>
      <c r="GO139" s="155"/>
    </row>
    <row r="140" spans="1:197" s="20" customFormat="1" ht="39.950000000000003" customHeight="1" x14ac:dyDescent="0.25">
      <c r="A140" s="27">
        <f>ROW()</f>
        <v>140</v>
      </c>
      <c r="B140" s="342" t="str">
        <f>IF(C140="I","",IF(ISBLANK(D140),"",IF(ISTEXT(D140),LARGE(B18:B139,1)+1,0)))</f>
        <v/>
      </c>
      <c r="C140" s="344"/>
      <c r="D140" s="173"/>
      <c r="E140" s="172"/>
      <c r="F140" s="171"/>
      <c r="G140" s="856"/>
      <c r="H140" s="857"/>
      <c r="I140" s="707"/>
      <c r="J140" s="919">
        <f t="shared" si="187"/>
        <v>0</v>
      </c>
      <c r="K140" s="707"/>
      <c r="L140" s="919">
        <f t="shared" si="188"/>
        <v>0</v>
      </c>
      <c r="M140" s="707"/>
      <c r="N140" s="919">
        <f t="shared" si="189"/>
        <v>0</v>
      </c>
      <c r="O140" s="707"/>
      <c r="P140" s="919">
        <f t="shared" si="190"/>
        <v>0</v>
      </c>
      <c r="Q140" s="707"/>
      <c r="R140" s="919">
        <f t="shared" si="191"/>
        <v>0</v>
      </c>
      <c r="S140" s="707"/>
      <c r="T140" s="919">
        <f t="shared" si="192"/>
        <v>0</v>
      </c>
      <c r="U140" s="707"/>
      <c r="V140" s="919">
        <f t="shared" si="193"/>
        <v>0</v>
      </c>
      <c r="W140" s="707"/>
      <c r="X140" s="919">
        <f t="shared" si="356"/>
        <v>0</v>
      </c>
      <c r="Y140" s="707"/>
      <c r="Z140" s="919">
        <f t="shared" si="195"/>
        <v>0</v>
      </c>
      <c r="AA140" s="707"/>
      <c r="AB140" s="919">
        <f t="shared" si="196"/>
        <v>0</v>
      </c>
      <c r="AC140" s="707"/>
      <c r="AD140" s="919">
        <f t="shared" si="358"/>
        <v>0</v>
      </c>
      <c r="AE140" s="707"/>
      <c r="AF140" s="919">
        <f t="shared" si="198"/>
        <v>0</v>
      </c>
      <c r="AG140" s="707"/>
      <c r="AH140" s="919">
        <f t="shared" si="199"/>
        <v>0</v>
      </c>
      <c r="AI140" s="707"/>
      <c r="AJ140" s="919">
        <f t="shared" si="200"/>
        <v>0</v>
      </c>
      <c r="AK140" s="707"/>
      <c r="AL140" s="919">
        <f t="shared" si="357"/>
        <v>0</v>
      </c>
      <c r="AM140" s="707"/>
      <c r="AN140" s="916">
        <f t="shared" si="354"/>
        <v>0</v>
      </c>
      <c r="AO140" s="178">
        <f>AO6</f>
        <v>35</v>
      </c>
      <c r="AP140" s="964">
        <f t="shared" si="201"/>
        <v>0</v>
      </c>
      <c r="AQ140" s="926">
        <f t="shared" si="202"/>
        <v>0</v>
      </c>
      <c r="AR140" s="860">
        <f t="shared" si="203"/>
        <v>0</v>
      </c>
      <c r="AS140" s="861">
        <f t="shared" si="204"/>
        <v>0</v>
      </c>
      <c r="AT140" s="922">
        <f t="shared" si="205"/>
        <v>0</v>
      </c>
      <c r="AU140" s="164" t="str">
        <f t="shared" si="206"/>
        <v/>
      </c>
      <c r="AV140" s="163">
        <f t="shared" si="207"/>
        <v>0</v>
      </c>
      <c r="AW140" s="460">
        <f t="shared" si="208"/>
        <v>0</v>
      </c>
      <c r="AX140" s="860">
        <f t="shared" si="209"/>
        <v>0</v>
      </c>
      <c r="AY140" s="861">
        <f t="shared" si="210"/>
        <v>0</v>
      </c>
      <c r="AZ140" s="922">
        <f t="shared" si="211"/>
        <v>0</v>
      </c>
      <c r="BA140" s="164" t="str">
        <f t="shared" si="212"/>
        <v/>
      </c>
      <c r="BB140" s="163">
        <f t="shared" si="213"/>
        <v>0</v>
      </c>
      <c r="BC140" s="460">
        <f t="shared" si="214"/>
        <v>0</v>
      </c>
      <c r="BD140" s="860">
        <f t="shared" si="215"/>
        <v>0</v>
      </c>
      <c r="BE140" s="861">
        <f t="shared" si="216"/>
        <v>0</v>
      </c>
      <c r="BF140" s="922">
        <f t="shared" si="217"/>
        <v>0</v>
      </c>
      <c r="BG140" s="164" t="str">
        <f t="shared" si="218"/>
        <v/>
      </c>
      <c r="BH140" s="163">
        <f t="shared" si="219"/>
        <v>0</v>
      </c>
      <c r="BI140" s="460">
        <f t="shared" si="220"/>
        <v>0</v>
      </c>
      <c r="BJ140" s="860">
        <f t="shared" si="221"/>
        <v>0</v>
      </c>
      <c r="BK140" s="861">
        <f t="shared" si="222"/>
        <v>0</v>
      </c>
      <c r="BL140" s="922">
        <f t="shared" si="223"/>
        <v>0</v>
      </c>
      <c r="BM140" s="164" t="str">
        <f t="shared" si="224"/>
        <v/>
      </c>
      <c r="BN140" s="163">
        <f t="shared" si="225"/>
        <v>0</v>
      </c>
      <c r="BO140" s="460">
        <f t="shared" si="226"/>
        <v>0</v>
      </c>
      <c r="BP140" s="860">
        <f t="shared" si="227"/>
        <v>0</v>
      </c>
      <c r="BQ140" s="861">
        <f t="shared" si="228"/>
        <v>0</v>
      </c>
      <c r="BR140" s="922">
        <f t="shared" si="229"/>
        <v>0</v>
      </c>
      <c r="BS140" s="164" t="str">
        <f t="shared" si="230"/>
        <v/>
      </c>
      <c r="BT140" s="163">
        <f t="shared" si="231"/>
        <v>0</v>
      </c>
      <c r="BU140" s="460">
        <f t="shared" si="232"/>
        <v>0</v>
      </c>
      <c r="BV140" s="860">
        <f t="shared" si="233"/>
        <v>0</v>
      </c>
      <c r="BW140" s="861">
        <f t="shared" si="234"/>
        <v>0</v>
      </c>
      <c r="BX140" s="922">
        <f t="shared" si="235"/>
        <v>0</v>
      </c>
      <c r="BY140" s="164" t="str">
        <f t="shared" si="236"/>
        <v/>
      </c>
      <c r="BZ140" s="163">
        <f t="shared" si="237"/>
        <v>0</v>
      </c>
      <c r="CA140" s="460">
        <f t="shared" si="238"/>
        <v>0</v>
      </c>
      <c r="CB140" s="860">
        <f t="shared" si="239"/>
        <v>0</v>
      </c>
      <c r="CC140" s="861">
        <f t="shared" si="240"/>
        <v>0</v>
      </c>
      <c r="CD140" s="922">
        <f t="shared" si="241"/>
        <v>0</v>
      </c>
      <c r="CE140" s="164" t="str">
        <f t="shared" si="242"/>
        <v/>
      </c>
      <c r="CF140" s="163">
        <f t="shared" si="243"/>
        <v>0</v>
      </c>
      <c r="CG140" s="460">
        <f t="shared" si="244"/>
        <v>0</v>
      </c>
      <c r="CH140" s="860">
        <f t="shared" si="245"/>
        <v>0</v>
      </c>
      <c r="CI140" s="861">
        <f t="shared" si="246"/>
        <v>0</v>
      </c>
      <c r="CJ140" s="922">
        <f t="shared" si="247"/>
        <v>0</v>
      </c>
      <c r="CK140" s="164" t="str">
        <f t="shared" si="333"/>
        <v/>
      </c>
      <c r="CL140" s="163">
        <f t="shared" si="334"/>
        <v>0</v>
      </c>
      <c r="CM140" s="460">
        <f t="shared" si="248"/>
        <v>0</v>
      </c>
      <c r="CN140" s="860">
        <f t="shared" si="249"/>
        <v>0</v>
      </c>
      <c r="CO140" s="861">
        <f t="shared" si="250"/>
        <v>0</v>
      </c>
      <c r="CP140" s="922">
        <f t="shared" si="251"/>
        <v>0</v>
      </c>
      <c r="CQ140" s="164" t="str">
        <f t="shared" si="335"/>
        <v/>
      </c>
      <c r="CR140" s="163">
        <f t="shared" si="336"/>
        <v>0</v>
      </c>
      <c r="CS140" s="460">
        <f t="shared" si="252"/>
        <v>0</v>
      </c>
      <c r="CT140" s="860">
        <f t="shared" si="253"/>
        <v>0</v>
      </c>
      <c r="CU140" s="861">
        <f t="shared" si="254"/>
        <v>0</v>
      </c>
      <c r="CV140" s="922">
        <f t="shared" si="255"/>
        <v>0</v>
      </c>
      <c r="CW140" s="164" t="str">
        <f t="shared" si="337"/>
        <v/>
      </c>
      <c r="CX140" s="163">
        <f t="shared" si="338"/>
        <v>0</v>
      </c>
      <c r="CY140" s="460">
        <f t="shared" si="256"/>
        <v>0</v>
      </c>
      <c r="CZ140" s="860">
        <f t="shared" si="257"/>
        <v>0</v>
      </c>
      <c r="DA140" s="861">
        <f t="shared" si="258"/>
        <v>0</v>
      </c>
      <c r="DB140" s="922">
        <f t="shared" si="259"/>
        <v>0</v>
      </c>
      <c r="DC140" s="164" t="str">
        <f t="shared" si="339"/>
        <v/>
      </c>
      <c r="DD140" s="163">
        <f t="shared" si="340"/>
        <v>0</v>
      </c>
      <c r="DE140" s="460">
        <f t="shared" si="260"/>
        <v>0</v>
      </c>
      <c r="DF140" s="860">
        <f t="shared" si="261"/>
        <v>0</v>
      </c>
      <c r="DG140" s="861">
        <f t="shared" si="262"/>
        <v>0</v>
      </c>
      <c r="DH140" s="922">
        <f t="shared" si="263"/>
        <v>0</v>
      </c>
      <c r="DI140" s="164" t="str">
        <f t="shared" si="341"/>
        <v/>
      </c>
      <c r="DJ140" s="163">
        <f t="shared" si="342"/>
        <v>0</v>
      </c>
      <c r="DK140" s="460">
        <f t="shared" si="264"/>
        <v>0</v>
      </c>
      <c r="DL140" s="860">
        <f t="shared" si="265"/>
        <v>0</v>
      </c>
      <c r="DM140" s="861">
        <f t="shared" si="266"/>
        <v>0</v>
      </c>
      <c r="DN140" s="922">
        <f t="shared" si="267"/>
        <v>0</v>
      </c>
      <c r="DO140" s="164" t="str">
        <f t="shared" si="343"/>
        <v/>
      </c>
      <c r="DP140" s="163">
        <f t="shared" si="344"/>
        <v>0</v>
      </c>
      <c r="DQ140" s="460">
        <f t="shared" si="268"/>
        <v>0</v>
      </c>
      <c r="DR140" s="860">
        <f t="shared" si="269"/>
        <v>0</v>
      </c>
      <c r="DS140" s="861">
        <f t="shared" si="270"/>
        <v>0</v>
      </c>
      <c r="DT140" s="922">
        <f t="shared" si="271"/>
        <v>0</v>
      </c>
      <c r="DU140" s="164" t="str">
        <f t="shared" si="345"/>
        <v/>
      </c>
      <c r="DV140" s="163">
        <f t="shared" si="346"/>
        <v>0</v>
      </c>
      <c r="DW140" s="460">
        <f t="shared" si="272"/>
        <v>0</v>
      </c>
      <c r="DX140" s="860">
        <f t="shared" si="273"/>
        <v>0</v>
      </c>
      <c r="DY140" s="861">
        <f t="shared" si="274"/>
        <v>0</v>
      </c>
      <c r="DZ140" s="922">
        <f t="shared" si="275"/>
        <v>0</v>
      </c>
      <c r="EA140" s="164" t="str">
        <f t="shared" si="347"/>
        <v/>
      </c>
      <c r="EB140" s="163">
        <f t="shared" si="348"/>
        <v>0</v>
      </c>
      <c r="EC140" s="460">
        <f t="shared" si="276"/>
        <v>0</v>
      </c>
      <c r="ED140" s="860">
        <f t="shared" si="277"/>
        <v>0</v>
      </c>
      <c r="EE140" s="861">
        <f t="shared" si="278"/>
        <v>0</v>
      </c>
      <c r="EF140" s="922">
        <f t="shared" si="279"/>
        <v>0</v>
      </c>
      <c r="EG140" s="164" t="str">
        <f t="shared" si="280"/>
        <v/>
      </c>
      <c r="EH140" s="163">
        <f t="shared" si="281"/>
        <v>0</v>
      </c>
      <c r="EI140" s="246"/>
      <c r="EJ140" s="246"/>
      <c r="EK140" s="155"/>
      <c r="EL140" s="22"/>
      <c r="EM140" s="163">
        <f t="shared" si="282"/>
        <v>0</v>
      </c>
      <c r="EN140" s="162">
        <f t="shared" si="283"/>
        <v>0</v>
      </c>
      <c r="EO140" s="162">
        <f t="shared" si="284"/>
        <v>0</v>
      </c>
      <c r="EP140" s="162">
        <f t="shared" si="285"/>
        <v>0</v>
      </c>
      <c r="EQ140" s="162">
        <f t="shared" si="286"/>
        <v>0</v>
      </c>
      <c r="ER140" s="162">
        <f t="shared" si="287"/>
        <v>0</v>
      </c>
      <c r="ES140" s="162">
        <f t="shared" si="299"/>
        <v>0</v>
      </c>
      <c r="ET140" s="162">
        <f t="shared" si="288"/>
        <v>0</v>
      </c>
      <c r="EU140" s="162">
        <f t="shared" si="289"/>
        <v>0</v>
      </c>
      <c r="EV140" s="162">
        <f t="shared" si="290"/>
        <v>0</v>
      </c>
      <c r="EW140" s="162">
        <f t="shared" si="291"/>
        <v>0</v>
      </c>
      <c r="EX140" s="162">
        <f t="shared" si="292"/>
        <v>0</v>
      </c>
      <c r="EY140" s="162">
        <f t="shared" si="293"/>
        <v>0</v>
      </c>
      <c r="EZ140" s="162">
        <f t="shared" si="294"/>
        <v>0</v>
      </c>
      <c r="FA140" s="162">
        <f t="shared" si="295"/>
        <v>0</v>
      </c>
      <c r="FB140" s="162">
        <f t="shared" si="296"/>
        <v>0</v>
      </c>
      <c r="FC140" s="22"/>
      <c r="FD140" s="161">
        <f t="shared" si="297"/>
        <v>35</v>
      </c>
      <c r="FE140" s="620">
        <f t="shared" si="298"/>
        <v>0</v>
      </c>
      <c r="FF140" s="160">
        <f>FF5</f>
        <v>50</v>
      </c>
      <c r="FG140" s="159" t="str">
        <f t="shared" si="300"/>
        <v/>
      </c>
      <c r="FH140" s="159" t="str">
        <f t="shared" si="301"/>
        <v/>
      </c>
      <c r="FI140" s="159" t="str">
        <f t="shared" si="302"/>
        <v/>
      </c>
      <c r="FJ140" s="159" t="str">
        <f t="shared" si="303"/>
        <v/>
      </c>
      <c r="FK140" s="159" t="str">
        <f t="shared" si="304"/>
        <v/>
      </c>
      <c r="FL140" s="159" t="str">
        <f t="shared" si="305"/>
        <v/>
      </c>
      <c r="FM140" s="159" t="str">
        <f t="shared" si="306"/>
        <v/>
      </c>
      <c r="FN140" s="159" t="str">
        <f t="shared" si="307"/>
        <v/>
      </c>
      <c r="FO140" s="159" t="str">
        <f t="shared" si="308"/>
        <v/>
      </c>
      <c r="FP140" s="159" t="str">
        <f t="shared" si="309"/>
        <v/>
      </c>
      <c r="FQ140" s="159" t="str">
        <f t="shared" si="310"/>
        <v/>
      </c>
      <c r="FR140" s="159" t="str">
        <f t="shared" si="311"/>
        <v/>
      </c>
      <c r="FS140" s="159" t="str">
        <f t="shared" si="312"/>
        <v/>
      </c>
      <c r="FT140" s="159" t="str">
        <f t="shared" si="313"/>
        <v/>
      </c>
      <c r="FU140" s="159" t="str">
        <f t="shared" si="314"/>
        <v/>
      </c>
      <c r="FV140" s="159" t="str">
        <f t="shared" si="315"/>
        <v/>
      </c>
      <c r="FW140" s="158"/>
      <c r="FX140" s="732">
        <f t="shared" si="316"/>
        <v>50</v>
      </c>
      <c r="FY140" s="732">
        <f t="shared" si="317"/>
        <v>50</v>
      </c>
      <c r="FZ140" s="732">
        <f t="shared" si="318"/>
        <v>50</v>
      </c>
      <c r="GA140" s="732">
        <f t="shared" si="319"/>
        <v>50</v>
      </c>
      <c r="GB140" s="732">
        <f t="shared" si="320"/>
        <v>50</v>
      </c>
      <c r="GC140" s="732">
        <f t="shared" si="321"/>
        <v>50</v>
      </c>
      <c r="GD140" s="732">
        <f t="shared" si="322"/>
        <v>50</v>
      </c>
      <c r="GE140" s="732">
        <f t="shared" si="323"/>
        <v>50</v>
      </c>
      <c r="GF140" s="732">
        <f t="shared" si="324"/>
        <v>50</v>
      </c>
      <c r="GG140" s="732">
        <f t="shared" si="325"/>
        <v>50</v>
      </c>
      <c r="GH140" s="732">
        <f t="shared" si="326"/>
        <v>50</v>
      </c>
      <c r="GI140" s="732">
        <f t="shared" si="327"/>
        <v>50</v>
      </c>
      <c r="GJ140" s="732">
        <f t="shared" si="328"/>
        <v>50</v>
      </c>
      <c r="GK140" s="732">
        <f t="shared" si="329"/>
        <v>50</v>
      </c>
      <c r="GL140" s="732">
        <f t="shared" si="330"/>
        <v>50</v>
      </c>
      <c r="GM140" s="732">
        <f t="shared" si="331"/>
        <v>50</v>
      </c>
      <c r="GN140" s="734">
        <v>133</v>
      </c>
      <c r="GO140" s="155"/>
    </row>
    <row r="141" spans="1:197" s="20" customFormat="1" ht="39.950000000000003" customHeight="1" x14ac:dyDescent="0.25">
      <c r="A141" s="27">
        <f>ROW()</f>
        <v>141</v>
      </c>
      <c r="B141" s="342" t="str">
        <f>IF(C141="I","",IF(ISBLANK(D141),"",IF(ISTEXT(D141),LARGE(B18:B140,1)+1,0)))</f>
        <v/>
      </c>
      <c r="C141" s="344"/>
      <c r="D141" s="173"/>
      <c r="E141" s="172"/>
      <c r="F141" s="171"/>
      <c r="G141" s="856"/>
      <c r="H141" s="857"/>
      <c r="I141" s="707"/>
      <c r="J141" s="919">
        <f t="shared" si="187"/>
        <v>0</v>
      </c>
      <c r="K141" s="707"/>
      <c r="L141" s="919">
        <f t="shared" si="188"/>
        <v>0</v>
      </c>
      <c r="M141" s="707"/>
      <c r="N141" s="919">
        <f t="shared" si="189"/>
        <v>0</v>
      </c>
      <c r="O141" s="707"/>
      <c r="P141" s="919">
        <f t="shared" si="190"/>
        <v>0</v>
      </c>
      <c r="Q141" s="707"/>
      <c r="R141" s="919">
        <f t="shared" si="191"/>
        <v>0</v>
      </c>
      <c r="S141" s="707"/>
      <c r="T141" s="919">
        <f t="shared" si="192"/>
        <v>0</v>
      </c>
      <c r="U141" s="707"/>
      <c r="V141" s="919">
        <f t="shared" si="193"/>
        <v>0</v>
      </c>
      <c r="W141" s="707"/>
      <c r="X141" s="919">
        <f t="shared" si="356"/>
        <v>0</v>
      </c>
      <c r="Y141" s="707"/>
      <c r="Z141" s="919">
        <f t="shared" si="195"/>
        <v>0</v>
      </c>
      <c r="AA141" s="707"/>
      <c r="AB141" s="919">
        <f t="shared" si="196"/>
        <v>0</v>
      </c>
      <c r="AC141" s="707"/>
      <c r="AD141" s="919">
        <f t="shared" si="358"/>
        <v>0</v>
      </c>
      <c r="AE141" s="707"/>
      <c r="AF141" s="919">
        <f t="shared" si="198"/>
        <v>0</v>
      </c>
      <c r="AG141" s="707"/>
      <c r="AH141" s="919">
        <f t="shared" si="199"/>
        <v>0</v>
      </c>
      <c r="AI141" s="707"/>
      <c r="AJ141" s="919">
        <f t="shared" si="200"/>
        <v>0</v>
      </c>
      <c r="AK141" s="707"/>
      <c r="AL141" s="919">
        <f t="shared" si="357"/>
        <v>0</v>
      </c>
      <c r="AM141" s="707"/>
      <c r="AN141" s="916">
        <f t="shared" si="354"/>
        <v>0</v>
      </c>
      <c r="AO141" s="178">
        <f>AO6</f>
        <v>35</v>
      </c>
      <c r="AP141" s="964">
        <f t="shared" si="201"/>
        <v>0</v>
      </c>
      <c r="AQ141" s="926">
        <f t="shared" si="202"/>
        <v>0</v>
      </c>
      <c r="AR141" s="860">
        <f t="shared" si="203"/>
        <v>0</v>
      </c>
      <c r="AS141" s="861">
        <f t="shared" si="204"/>
        <v>0</v>
      </c>
      <c r="AT141" s="922">
        <f t="shared" si="205"/>
        <v>0</v>
      </c>
      <c r="AU141" s="164" t="str">
        <f t="shared" si="206"/>
        <v/>
      </c>
      <c r="AV141" s="163">
        <f t="shared" si="207"/>
        <v>0</v>
      </c>
      <c r="AW141" s="460">
        <f t="shared" si="208"/>
        <v>0</v>
      </c>
      <c r="AX141" s="860">
        <f t="shared" si="209"/>
        <v>0</v>
      </c>
      <c r="AY141" s="861">
        <f t="shared" si="210"/>
        <v>0</v>
      </c>
      <c r="AZ141" s="922">
        <f t="shared" si="211"/>
        <v>0</v>
      </c>
      <c r="BA141" s="164" t="str">
        <f t="shared" si="212"/>
        <v/>
      </c>
      <c r="BB141" s="163">
        <f t="shared" si="213"/>
        <v>0</v>
      </c>
      <c r="BC141" s="460">
        <f t="shared" si="214"/>
        <v>0</v>
      </c>
      <c r="BD141" s="860">
        <f t="shared" si="215"/>
        <v>0</v>
      </c>
      <c r="BE141" s="861">
        <f t="shared" si="216"/>
        <v>0</v>
      </c>
      <c r="BF141" s="922">
        <f t="shared" si="217"/>
        <v>0</v>
      </c>
      <c r="BG141" s="164" t="str">
        <f t="shared" si="218"/>
        <v/>
      </c>
      <c r="BH141" s="163">
        <f t="shared" si="219"/>
        <v>0</v>
      </c>
      <c r="BI141" s="460">
        <f t="shared" si="220"/>
        <v>0</v>
      </c>
      <c r="BJ141" s="860">
        <f t="shared" si="221"/>
        <v>0</v>
      </c>
      <c r="BK141" s="861">
        <f t="shared" si="222"/>
        <v>0</v>
      </c>
      <c r="BL141" s="922">
        <f t="shared" si="223"/>
        <v>0</v>
      </c>
      <c r="BM141" s="164" t="str">
        <f t="shared" si="224"/>
        <v/>
      </c>
      <c r="BN141" s="163">
        <f t="shared" si="225"/>
        <v>0</v>
      </c>
      <c r="BO141" s="460">
        <f t="shared" si="226"/>
        <v>0</v>
      </c>
      <c r="BP141" s="860">
        <f t="shared" si="227"/>
        <v>0</v>
      </c>
      <c r="BQ141" s="861">
        <f t="shared" si="228"/>
        <v>0</v>
      </c>
      <c r="BR141" s="922">
        <f t="shared" si="229"/>
        <v>0</v>
      </c>
      <c r="BS141" s="164" t="str">
        <f t="shared" si="230"/>
        <v/>
      </c>
      <c r="BT141" s="163">
        <f t="shared" si="231"/>
        <v>0</v>
      </c>
      <c r="BU141" s="460">
        <f t="shared" si="232"/>
        <v>0</v>
      </c>
      <c r="BV141" s="860">
        <f t="shared" si="233"/>
        <v>0</v>
      </c>
      <c r="BW141" s="861">
        <f t="shared" si="234"/>
        <v>0</v>
      </c>
      <c r="BX141" s="922">
        <f t="shared" si="235"/>
        <v>0</v>
      </c>
      <c r="BY141" s="164" t="str">
        <f t="shared" si="236"/>
        <v/>
      </c>
      <c r="BZ141" s="163">
        <f t="shared" si="237"/>
        <v>0</v>
      </c>
      <c r="CA141" s="460">
        <f t="shared" si="238"/>
        <v>0</v>
      </c>
      <c r="CB141" s="860">
        <f t="shared" si="239"/>
        <v>0</v>
      </c>
      <c r="CC141" s="861">
        <f t="shared" si="240"/>
        <v>0</v>
      </c>
      <c r="CD141" s="922">
        <f t="shared" si="241"/>
        <v>0</v>
      </c>
      <c r="CE141" s="164" t="str">
        <f t="shared" si="242"/>
        <v/>
      </c>
      <c r="CF141" s="163">
        <f t="shared" si="243"/>
        <v>0</v>
      </c>
      <c r="CG141" s="460">
        <f t="shared" si="244"/>
        <v>0</v>
      </c>
      <c r="CH141" s="860">
        <f t="shared" si="245"/>
        <v>0</v>
      </c>
      <c r="CI141" s="861">
        <f t="shared" si="246"/>
        <v>0</v>
      </c>
      <c r="CJ141" s="922">
        <f t="shared" si="247"/>
        <v>0</v>
      </c>
      <c r="CK141" s="164" t="str">
        <f t="shared" si="333"/>
        <v/>
      </c>
      <c r="CL141" s="163">
        <f t="shared" si="334"/>
        <v>0</v>
      </c>
      <c r="CM141" s="460">
        <f t="shared" si="248"/>
        <v>0</v>
      </c>
      <c r="CN141" s="860">
        <f t="shared" si="249"/>
        <v>0</v>
      </c>
      <c r="CO141" s="861">
        <f t="shared" si="250"/>
        <v>0</v>
      </c>
      <c r="CP141" s="922">
        <f t="shared" si="251"/>
        <v>0</v>
      </c>
      <c r="CQ141" s="164" t="str">
        <f t="shared" si="335"/>
        <v/>
      </c>
      <c r="CR141" s="163">
        <f t="shared" si="336"/>
        <v>0</v>
      </c>
      <c r="CS141" s="460">
        <f t="shared" si="252"/>
        <v>0</v>
      </c>
      <c r="CT141" s="860">
        <f t="shared" si="253"/>
        <v>0</v>
      </c>
      <c r="CU141" s="861">
        <f t="shared" si="254"/>
        <v>0</v>
      </c>
      <c r="CV141" s="922">
        <f t="shared" si="255"/>
        <v>0</v>
      </c>
      <c r="CW141" s="164" t="str">
        <f t="shared" si="337"/>
        <v/>
      </c>
      <c r="CX141" s="163">
        <f t="shared" si="338"/>
        <v>0</v>
      </c>
      <c r="CY141" s="460">
        <f t="shared" si="256"/>
        <v>0</v>
      </c>
      <c r="CZ141" s="860">
        <f t="shared" si="257"/>
        <v>0</v>
      </c>
      <c r="DA141" s="861">
        <f t="shared" si="258"/>
        <v>0</v>
      </c>
      <c r="DB141" s="922">
        <f t="shared" si="259"/>
        <v>0</v>
      </c>
      <c r="DC141" s="164" t="str">
        <f t="shared" si="339"/>
        <v/>
      </c>
      <c r="DD141" s="163">
        <f t="shared" si="340"/>
        <v>0</v>
      </c>
      <c r="DE141" s="460">
        <f t="shared" si="260"/>
        <v>0</v>
      </c>
      <c r="DF141" s="860">
        <f t="shared" si="261"/>
        <v>0</v>
      </c>
      <c r="DG141" s="861">
        <f t="shared" si="262"/>
        <v>0</v>
      </c>
      <c r="DH141" s="922">
        <f t="shared" si="263"/>
        <v>0</v>
      </c>
      <c r="DI141" s="164" t="str">
        <f t="shared" si="341"/>
        <v/>
      </c>
      <c r="DJ141" s="163">
        <f t="shared" si="342"/>
        <v>0</v>
      </c>
      <c r="DK141" s="460">
        <f t="shared" si="264"/>
        <v>0</v>
      </c>
      <c r="DL141" s="860">
        <f t="shared" si="265"/>
        <v>0</v>
      </c>
      <c r="DM141" s="861">
        <f t="shared" si="266"/>
        <v>0</v>
      </c>
      <c r="DN141" s="922">
        <f t="shared" si="267"/>
        <v>0</v>
      </c>
      <c r="DO141" s="164" t="str">
        <f t="shared" si="343"/>
        <v/>
      </c>
      <c r="DP141" s="163">
        <f t="shared" si="344"/>
        <v>0</v>
      </c>
      <c r="DQ141" s="460">
        <f t="shared" si="268"/>
        <v>0</v>
      </c>
      <c r="DR141" s="860">
        <f t="shared" si="269"/>
        <v>0</v>
      </c>
      <c r="DS141" s="861">
        <f t="shared" si="270"/>
        <v>0</v>
      </c>
      <c r="DT141" s="922">
        <f t="shared" si="271"/>
        <v>0</v>
      </c>
      <c r="DU141" s="164" t="str">
        <f t="shared" si="345"/>
        <v/>
      </c>
      <c r="DV141" s="163">
        <f t="shared" si="346"/>
        <v>0</v>
      </c>
      <c r="DW141" s="460">
        <f t="shared" si="272"/>
        <v>0</v>
      </c>
      <c r="DX141" s="860">
        <f t="shared" si="273"/>
        <v>0</v>
      </c>
      <c r="DY141" s="861">
        <f t="shared" si="274"/>
        <v>0</v>
      </c>
      <c r="DZ141" s="922">
        <f t="shared" si="275"/>
        <v>0</v>
      </c>
      <c r="EA141" s="164" t="str">
        <f t="shared" si="347"/>
        <v/>
      </c>
      <c r="EB141" s="163">
        <f t="shared" si="348"/>
        <v>0</v>
      </c>
      <c r="EC141" s="460">
        <f t="shared" si="276"/>
        <v>0</v>
      </c>
      <c r="ED141" s="860">
        <f t="shared" si="277"/>
        <v>0</v>
      </c>
      <c r="EE141" s="861">
        <f t="shared" si="278"/>
        <v>0</v>
      </c>
      <c r="EF141" s="922">
        <f t="shared" si="279"/>
        <v>0</v>
      </c>
      <c r="EG141" s="164" t="str">
        <f t="shared" si="280"/>
        <v/>
      </c>
      <c r="EH141" s="163">
        <f t="shared" si="281"/>
        <v>0</v>
      </c>
      <c r="EI141" s="246"/>
      <c r="EJ141" s="246"/>
      <c r="EK141" s="155"/>
      <c r="EL141" s="22"/>
      <c r="EM141" s="163">
        <f t="shared" si="282"/>
        <v>0</v>
      </c>
      <c r="EN141" s="162">
        <f t="shared" si="283"/>
        <v>0</v>
      </c>
      <c r="EO141" s="162">
        <f t="shared" si="284"/>
        <v>0</v>
      </c>
      <c r="EP141" s="162">
        <f t="shared" si="285"/>
        <v>0</v>
      </c>
      <c r="EQ141" s="162">
        <f t="shared" si="286"/>
        <v>0</v>
      </c>
      <c r="ER141" s="162">
        <f t="shared" si="287"/>
        <v>0</v>
      </c>
      <c r="ES141" s="162">
        <f t="shared" si="299"/>
        <v>0</v>
      </c>
      <c r="ET141" s="162">
        <f t="shared" si="288"/>
        <v>0</v>
      </c>
      <c r="EU141" s="162">
        <f t="shared" si="289"/>
        <v>0</v>
      </c>
      <c r="EV141" s="162">
        <f t="shared" si="290"/>
        <v>0</v>
      </c>
      <c r="EW141" s="162">
        <f t="shared" si="291"/>
        <v>0</v>
      </c>
      <c r="EX141" s="162">
        <f t="shared" si="292"/>
        <v>0</v>
      </c>
      <c r="EY141" s="162">
        <f t="shared" si="293"/>
        <v>0</v>
      </c>
      <c r="EZ141" s="162">
        <f t="shared" si="294"/>
        <v>0</v>
      </c>
      <c r="FA141" s="162">
        <f t="shared" si="295"/>
        <v>0</v>
      </c>
      <c r="FB141" s="162">
        <f t="shared" si="296"/>
        <v>0</v>
      </c>
      <c r="FC141" s="22"/>
      <c r="FD141" s="161">
        <f t="shared" si="297"/>
        <v>35</v>
      </c>
      <c r="FE141" s="620">
        <f t="shared" si="298"/>
        <v>0</v>
      </c>
      <c r="FF141" s="160">
        <f>FF5</f>
        <v>50</v>
      </c>
      <c r="FG141" s="159" t="str">
        <f t="shared" si="300"/>
        <v/>
      </c>
      <c r="FH141" s="159" t="str">
        <f t="shared" si="301"/>
        <v/>
      </c>
      <c r="FI141" s="159" t="str">
        <f t="shared" si="302"/>
        <v/>
      </c>
      <c r="FJ141" s="159" t="str">
        <f t="shared" si="303"/>
        <v/>
      </c>
      <c r="FK141" s="159" t="str">
        <f t="shared" si="304"/>
        <v/>
      </c>
      <c r="FL141" s="159" t="str">
        <f t="shared" si="305"/>
        <v/>
      </c>
      <c r="FM141" s="159" t="str">
        <f t="shared" si="306"/>
        <v/>
      </c>
      <c r="FN141" s="159" t="str">
        <f t="shared" si="307"/>
        <v/>
      </c>
      <c r="FO141" s="159" t="str">
        <f t="shared" si="308"/>
        <v/>
      </c>
      <c r="FP141" s="159" t="str">
        <f t="shared" si="309"/>
        <v/>
      </c>
      <c r="FQ141" s="159" t="str">
        <f t="shared" si="310"/>
        <v/>
      </c>
      <c r="FR141" s="159" t="str">
        <f t="shared" si="311"/>
        <v/>
      </c>
      <c r="FS141" s="159" t="str">
        <f t="shared" si="312"/>
        <v/>
      </c>
      <c r="FT141" s="159" t="str">
        <f t="shared" si="313"/>
        <v/>
      </c>
      <c r="FU141" s="159" t="str">
        <f t="shared" si="314"/>
        <v/>
      </c>
      <c r="FV141" s="159" t="str">
        <f t="shared" si="315"/>
        <v/>
      </c>
      <c r="FW141" s="158"/>
      <c r="FX141" s="732">
        <f t="shared" si="316"/>
        <v>50</v>
      </c>
      <c r="FY141" s="732">
        <f t="shared" si="317"/>
        <v>50</v>
      </c>
      <c r="FZ141" s="732">
        <f t="shared" si="318"/>
        <v>50</v>
      </c>
      <c r="GA141" s="732">
        <f t="shared" si="319"/>
        <v>50</v>
      </c>
      <c r="GB141" s="732">
        <f t="shared" si="320"/>
        <v>50</v>
      </c>
      <c r="GC141" s="732">
        <f t="shared" si="321"/>
        <v>50</v>
      </c>
      <c r="GD141" s="732">
        <f t="shared" si="322"/>
        <v>50</v>
      </c>
      <c r="GE141" s="732">
        <f t="shared" si="323"/>
        <v>50</v>
      </c>
      <c r="GF141" s="732">
        <f t="shared" si="324"/>
        <v>50</v>
      </c>
      <c r="GG141" s="732">
        <f t="shared" si="325"/>
        <v>50</v>
      </c>
      <c r="GH141" s="732">
        <f t="shared" si="326"/>
        <v>50</v>
      </c>
      <c r="GI141" s="732">
        <f t="shared" si="327"/>
        <v>50</v>
      </c>
      <c r="GJ141" s="732">
        <f t="shared" si="328"/>
        <v>50</v>
      </c>
      <c r="GK141" s="732">
        <f t="shared" si="329"/>
        <v>50</v>
      </c>
      <c r="GL141" s="732">
        <f t="shared" si="330"/>
        <v>50</v>
      </c>
      <c r="GM141" s="732">
        <f t="shared" si="331"/>
        <v>50</v>
      </c>
      <c r="GN141" s="734">
        <v>134</v>
      </c>
      <c r="GO141" s="155"/>
    </row>
    <row r="142" spans="1:197" s="20" customFormat="1" ht="39.950000000000003" customHeight="1" x14ac:dyDescent="0.25">
      <c r="A142" s="27">
        <f>ROW()</f>
        <v>142</v>
      </c>
      <c r="B142" s="342" t="str">
        <f>IF(C142="I","",IF(ISBLANK(D142),"",IF(ISTEXT(D142),LARGE(B18:B141,1)+1,0)))</f>
        <v/>
      </c>
      <c r="C142" s="344"/>
      <c r="D142" s="173"/>
      <c r="E142" s="172"/>
      <c r="F142" s="171"/>
      <c r="G142" s="856"/>
      <c r="H142" s="857"/>
      <c r="I142" s="707"/>
      <c r="J142" s="919">
        <f t="shared" si="187"/>
        <v>0</v>
      </c>
      <c r="K142" s="707"/>
      <c r="L142" s="919">
        <f t="shared" si="188"/>
        <v>0</v>
      </c>
      <c r="M142" s="707"/>
      <c r="N142" s="919">
        <f t="shared" si="189"/>
        <v>0</v>
      </c>
      <c r="O142" s="707"/>
      <c r="P142" s="919">
        <f t="shared" si="190"/>
        <v>0</v>
      </c>
      <c r="Q142" s="707"/>
      <c r="R142" s="919">
        <f t="shared" si="191"/>
        <v>0</v>
      </c>
      <c r="S142" s="707"/>
      <c r="T142" s="919">
        <f t="shared" si="192"/>
        <v>0</v>
      </c>
      <c r="U142" s="707"/>
      <c r="V142" s="919">
        <f t="shared" si="193"/>
        <v>0</v>
      </c>
      <c r="W142" s="707"/>
      <c r="X142" s="919">
        <f t="shared" si="356"/>
        <v>0</v>
      </c>
      <c r="Y142" s="707"/>
      <c r="Z142" s="919">
        <f t="shared" si="195"/>
        <v>0</v>
      </c>
      <c r="AA142" s="707"/>
      <c r="AB142" s="919">
        <f t="shared" si="196"/>
        <v>0</v>
      </c>
      <c r="AC142" s="707"/>
      <c r="AD142" s="919">
        <f t="shared" si="358"/>
        <v>0</v>
      </c>
      <c r="AE142" s="707"/>
      <c r="AF142" s="919">
        <f t="shared" si="198"/>
        <v>0</v>
      </c>
      <c r="AG142" s="707"/>
      <c r="AH142" s="919">
        <f t="shared" si="199"/>
        <v>0</v>
      </c>
      <c r="AI142" s="707"/>
      <c r="AJ142" s="919">
        <f t="shared" si="200"/>
        <v>0</v>
      </c>
      <c r="AK142" s="707"/>
      <c r="AL142" s="919">
        <f t="shared" si="357"/>
        <v>0</v>
      </c>
      <c r="AM142" s="707"/>
      <c r="AN142" s="916">
        <f t="shared" si="354"/>
        <v>0</v>
      </c>
      <c r="AO142" s="178">
        <f>AO6</f>
        <v>35</v>
      </c>
      <c r="AP142" s="964">
        <f t="shared" si="201"/>
        <v>0</v>
      </c>
      <c r="AQ142" s="926">
        <f t="shared" si="202"/>
        <v>0</v>
      </c>
      <c r="AR142" s="860">
        <f t="shared" si="203"/>
        <v>0</v>
      </c>
      <c r="AS142" s="861">
        <f t="shared" si="204"/>
        <v>0</v>
      </c>
      <c r="AT142" s="922">
        <f t="shared" si="205"/>
        <v>0</v>
      </c>
      <c r="AU142" s="164" t="str">
        <f t="shared" si="206"/>
        <v/>
      </c>
      <c r="AV142" s="163">
        <f t="shared" si="207"/>
        <v>0</v>
      </c>
      <c r="AW142" s="460">
        <f t="shared" si="208"/>
        <v>0</v>
      </c>
      <c r="AX142" s="860">
        <f t="shared" si="209"/>
        <v>0</v>
      </c>
      <c r="AY142" s="861">
        <f t="shared" si="210"/>
        <v>0</v>
      </c>
      <c r="AZ142" s="922">
        <f t="shared" si="211"/>
        <v>0</v>
      </c>
      <c r="BA142" s="164" t="str">
        <f t="shared" si="212"/>
        <v/>
      </c>
      <c r="BB142" s="163">
        <f t="shared" si="213"/>
        <v>0</v>
      </c>
      <c r="BC142" s="460">
        <f t="shared" si="214"/>
        <v>0</v>
      </c>
      <c r="BD142" s="860">
        <f t="shared" si="215"/>
        <v>0</v>
      </c>
      <c r="BE142" s="861">
        <f t="shared" si="216"/>
        <v>0</v>
      </c>
      <c r="BF142" s="922">
        <f t="shared" si="217"/>
        <v>0</v>
      </c>
      <c r="BG142" s="164" t="str">
        <f t="shared" si="218"/>
        <v/>
      </c>
      <c r="BH142" s="163">
        <f t="shared" si="219"/>
        <v>0</v>
      </c>
      <c r="BI142" s="460">
        <f t="shared" si="220"/>
        <v>0</v>
      </c>
      <c r="BJ142" s="860">
        <f t="shared" si="221"/>
        <v>0</v>
      </c>
      <c r="BK142" s="861">
        <f t="shared" si="222"/>
        <v>0</v>
      </c>
      <c r="BL142" s="922">
        <f t="shared" si="223"/>
        <v>0</v>
      </c>
      <c r="BM142" s="164" t="str">
        <f t="shared" si="224"/>
        <v/>
      </c>
      <c r="BN142" s="163">
        <f t="shared" si="225"/>
        <v>0</v>
      </c>
      <c r="BO142" s="460">
        <f t="shared" si="226"/>
        <v>0</v>
      </c>
      <c r="BP142" s="860">
        <f t="shared" si="227"/>
        <v>0</v>
      </c>
      <c r="BQ142" s="861">
        <f t="shared" si="228"/>
        <v>0</v>
      </c>
      <c r="BR142" s="922">
        <f t="shared" si="229"/>
        <v>0</v>
      </c>
      <c r="BS142" s="164" t="str">
        <f t="shared" si="230"/>
        <v/>
      </c>
      <c r="BT142" s="163">
        <f t="shared" si="231"/>
        <v>0</v>
      </c>
      <c r="BU142" s="460">
        <f t="shared" si="232"/>
        <v>0</v>
      </c>
      <c r="BV142" s="860">
        <f t="shared" si="233"/>
        <v>0</v>
      </c>
      <c r="BW142" s="861">
        <f t="shared" si="234"/>
        <v>0</v>
      </c>
      <c r="BX142" s="922">
        <f t="shared" si="235"/>
        <v>0</v>
      </c>
      <c r="BY142" s="164" t="str">
        <f t="shared" si="236"/>
        <v/>
      </c>
      <c r="BZ142" s="163">
        <f t="shared" si="237"/>
        <v>0</v>
      </c>
      <c r="CA142" s="460">
        <f t="shared" si="238"/>
        <v>0</v>
      </c>
      <c r="CB142" s="860">
        <f t="shared" si="239"/>
        <v>0</v>
      </c>
      <c r="CC142" s="861">
        <f t="shared" si="240"/>
        <v>0</v>
      </c>
      <c r="CD142" s="922">
        <f t="shared" si="241"/>
        <v>0</v>
      </c>
      <c r="CE142" s="164" t="str">
        <f t="shared" si="242"/>
        <v/>
      </c>
      <c r="CF142" s="163">
        <f t="shared" si="243"/>
        <v>0</v>
      </c>
      <c r="CG142" s="460">
        <f t="shared" si="244"/>
        <v>0</v>
      </c>
      <c r="CH142" s="860">
        <f t="shared" si="245"/>
        <v>0</v>
      </c>
      <c r="CI142" s="861">
        <f t="shared" si="246"/>
        <v>0</v>
      </c>
      <c r="CJ142" s="922">
        <f t="shared" si="247"/>
        <v>0</v>
      </c>
      <c r="CK142" s="164" t="str">
        <f t="shared" si="333"/>
        <v/>
      </c>
      <c r="CL142" s="163">
        <f t="shared" si="334"/>
        <v>0</v>
      </c>
      <c r="CM142" s="460">
        <f t="shared" si="248"/>
        <v>0</v>
      </c>
      <c r="CN142" s="860">
        <f t="shared" si="249"/>
        <v>0</v>
      </c>
      <c r="CO142" s="861">
        <f t="shared" si="250"/>
        <v>0</v>
      </c>
      <c r="CP142" s="922">
        <f t="shared" si="251"/>
        <v>0</v>
      </c>
      <c r="CQ142" s="164" t="str">
        <f t="shared" si="335"/>
        <v/>
      </c>
      <c r="CR142" s="163">
        <f t="shared" si="336"/>
        <v>0</v>
      </c>
      <c r="CS142" s="460">
        <f t="shared" si="252"/>
        <v>0</v>
      </c>
      <c r="CT142" s="860">
        <f t="shared" si="253"/>
        <v>0</v>
      </c>
      <c r="CU142" s="861">
        <f t="shared" si="254"/>
        <v>0</v>
      </c>
      <c r="CV142" s="922">
        <f t="shared" si="255"/>
        <v>0</v>
      </c>
      <c r="CW142" s="164" t="str">
        <f t="shared" si="337"/>
        <v/>
      </c>
      <c r="CX142" s="163">
        <f t="shared" si="338"/>
        <v>0</v>
      </c>
      <c r="CY142" s="460">
        <f t="shared" si="256"/>
        <v>0</v>
      </c>
      <c r="CZ142" s="860">
        <f t="shared" si="257"/>
        <v>0</v>
      </c>
      <c r="DA142" s="861">
        <f t="shared" si="258"/>
        <v>0</v>
      </c>
      <c r="DB142" s="922">
        <f t="shared" si="259"/>
        <v>0</v>
      </c>
      <c r="DC142" s="164" t="str">
        <f t="shared" si="339"/>
        <v/>
      </c>
      <c r="DD142" s="163">
        <f t="shared" si="340"/>
        <v>0</v>
      </c>
      <c r="DE142" s="460">
        <f t="shared" si="260"/>
        <v>0</v>
      </c>
      <c r="DF142" s="860">
        <f t="shared" si="261"/>
        <v>0</v>
      </c>
      <c r="DG142" s="861">
        <f t="shared" si="262"/>
        <v>0</v>
      </c>
      <c r="DH142" s="922">
        <f t="shared" si="263"/>
        <v>0</v>
      </c>
      <c r="DI142" s="164" t="str">
        <f t="shared" si="341"/>
        <v/>
      </c>
      <c r="DJ142" s="163">
        <f t="shared" si="342"/>
        <v>0</v>
      </c>
      <c r="DK142" s="460">
        <f t="shared" si="264"/>
        <v>0</v>
      </c>
      <c r="DL142" s="860">
        <f t="shared" si="265"/>
        <v>0</v>
      </c>
      <c r="DM142" s="861">
        <f t="shared" si="266"/>
        <v>0</v>
      </c>
      <c r="DN142" s="922">
        <f t="shared" si="267"/>
        <v>0</v>
      </c>
      <c r="DO142" s="164" t="str">
        <f t="shared" si="343"/>
        <v/>
      </c>
      <c r="DP142" s="163">
        <f t="shared" si="344"/>
        <v>0</v>
      </c>
      <c r="DQ142" s="460">
        <f t="shared" si="268"/>
        <v>0</v>
      </c>
      <c r="DR142" s="860">
        <f t="shared" si="269"/>
        <v>0</v>
      </c>
      <c r="DS142" s="861">
        <f t="shared" si="270"/>
        <v>0</v>
      </c>
      <c r="DT142" s="922">
        <f t="shared" si="271"/>
        <v>0</v>
      </c>
      <c r="DU142" s="164" t="str">
        <f t="shared" si="345"/>
        <v/>
      </c>
      <c r="DV142" s="163">
        <f t="shared" si="346"/>
        <v>0</v>
      </c>
      <c r="DW142" s="460">
        <f t="shared" si="272"/>
        <v>0</v>
      </c>
      <c r="DX142" s="860">
        <f t="shared" si="273"/>
        <v>0</v>
      </c>
      <c r="DY142" s="861">
        <f t="shared" si="274"/>
        <v>0</v>
      </c>
      <c r="DZ142" s="922">
        <f t="shared" si="275"/>
        <v>0</v>
      </c>
      <c r="EA142" s="164" t="str">
        <f t="shared" si="347"/>
        <v/>
      </c>
      <c r="EB142" s="163">
        <f t="shared" si="348"/>
        <v>0</v>
      </c>
      <c r="EC142" s="460">
        <f t="shared" si="276"/>
        <v>0</v>
      </c>
      <c r="ED142" s="860">
        <f t="shared" si="277"/>
        <v>0</v>
      </c>
      <c r="EE142" s="861">
        <f t="shared" si="278"/>
        <v>0</v>
      </c>
      <c r="EF142" s="922">
        <f t="shared" si="279"/>
        <v>0</v>
      </c>
      <c r="EG142" s="164" t="str">
        <f t="shared" si="280"/>
        <v/>
      </c>
      <c r="EH142" s="163">
        <f t="shared" si="281"/>
        <v>0</v>
      </c>
      <c r="EI142" s="246"/>
      <c r="EJ142" s="246"/>
      <c r="EK142" s="155"/>
      <c r="EL142" s="22"/>
      <c r="EM142" s="163">
        <f t="shared" si="282"/>
        <v>0</v>
      </c>
      <c r="EN142" s="162">
        <f t="shared" si="283"/>
        <v>0</v>
      </c>
      <c r="EO142" s="162">
        <f t="shared" si="284"/>
        <v>0</v>
      </c>
      <c r="EP142" s="162">
        <f t="shared" si="285"/>
        <v>0</v>
      </c>
      <c r="EQ142" s="162">
        <f t="shared" si="286"/>
        <v>0</v>
      </c>
      <c r="ER142" s="162">
        <f t="shared" si="287"/>
        <v>0</v>
      </c>
      <c r="ES142" s="162">
        <f t="shared" si="299"/>
        <v>0</v>
      </c>
      <c r="ET142" s="162">
        <f t="shared" si="288"/>
        <v>0</v>
      </c>
      <c r="EU142" s="162">
        <f t="shared" si="289"/>
        <v>0</v>
      </c>
      <c r="EV142" s="162">
        <f t="shared" si="290"/>
        <v>0</v>
      </c>
      <c r="EW142" s="162">
        <f t="shared" si="291"/>
        <v>0</v>
      </c>
      <c r="EX142" s="162">
        <f t="shared" si="292"/>
        <v>0</v>
      </c>
      <c r="EY142" s="162">
        <f t="shared" si="293"/>
        <v>0</v>
      </c>
      <c r="EZ142" s="162">
        <f t="shared" si="294"/>
        <v>0</v>
      </c>
      <c r="FA142" s="162">
        <f t="shared" si="295"/>
        <v>0</v>
      </c>
      <c r="FB142" s="162">
        <f t="shared" si="296"/>
        <v>0</v>
      </c>
      <c r="FC142" s="22"/>
      <c r="FD142" s="161">
        <f t="shared" si="297"/>
        <v>35</v>
      </c>
      <c r="FE142" s="620">
        <f t="shared" si="298"/>
        <v>0</v>
      </c>
      <c r="FF142" s="160">
        <f>FF5</f>
        <v>50</v>
      </c>
      <c r="FG142" s="159" t="str">
        <f t="shared" si="300"/>
        <v/>
      </c>
      <c r="FH142" s="159" t="str">
        <f t="shared" si="301"/>
        <v/>
      </c>
      <c r="FI142" s="159" t="str">
        <f t="shared" si="302"/>
        <v/>
      </c>
      <c r="FJ142" s="159" t="str">
        <f t="shared" si="303"/>
        <v/>
      </c>
      <c r="FK142" s="159" t="str">
        <f t="shared" si="304"/>
        <v/>
      </c>
      <c r="FL142" s="159" t="str">
        <f t="shared" si="305"/>
        <v/>
      </c>
      <c r="FM142" s="159" t="str">
        <f t="shared" si="306"/>
        <v/>
      </c>
      <c r="FN142" s="159" t="str">
        <f t="shared" si="307"/>
        <v/>
      </c>
      <c r="FO142" s="159" t="str">
        <f t="shared" si="308"/>
        <v/>
      </c>
      <c r="FP142" s="159" t="str">
        <f t="shared" si="309"/>
        <v/>
      </c>
      <c r="FQ142" s="159" t="str">
        <f t="shared" si="310"/>
        <v/>
      </c>
      <c r="FR142" s="159" t="str">
        <f t="shared" si="311"/>
        <v/>
      </c>
      <c r="FS142" s="159" t="str">
        <f t="shared" si="312"/>
        <v/>
      </c>
      <c r="FT142" s="159" t="str">
        <f t="shared" si="313"/>
        <v/>
      </c>
      <c r="FU142" s="159" t="str">
        <f t="shared" si="314"/>
        <v/>
      </c>
      <c r="FV142" s="159" t="str">
        <f t="shared" si="315"/>
        <v/>
      </c>
      <c r="FW142" s="158"/>
      <c r="FX142" s="732">
        <f t="shared" si="316"/>
        <v>50</v>
      </c>
      <c r="FY142" s="732">
        <f t="shared" si="317"/>
        <v>50</v>
      </c>
      <c r="FZ142" s="732">
        <f t="shared" si="318"/>
        <v>50</v>
      </c>
      <c r="GA142" s="732">
        <f t="shared" si="319"/>
        <v>50</v>
      </c>
      <c r="GB142" s="732">
        <f t="shared" si="320"/>
        <v>50</v>
      </c>
      <c r="GC142" s="732">
        <f t="shared" si="321"/>
        <v>50</v>
      </c>
      <c r="GD142" s="732">
        <f t="shared" si="322"/>
        <v>50</v>
      </c>
      <c r="GE142" s="732">
        <f t="shared" si="323"/>
        <v>50</v>
      </c>
      <c r="GF142" s="732">
        <f t="shared" si="324"/>
        <v>50</v>
      </c>
      <c r="GG142" s="732">
        <f t="shared" si="325"/>
        <v>50</v>
      </c>
      <c r="GH142" s="732">
        <f t="shared" si="326"/>
        <v>50</v>
      </c>
      <c r="GI142" s="732">
        <f t="shared" si="327"/>
        <v>50</v>
      </c>
      <c r="GJ142" s="732">
        <f t="shared" si="328"/>
        <v>50</v>
      </c>
      <c r="GK142" s="732">
        <f t="shared" si="329"/>
        <v>50</v>
      </c>
      <c r="GL142" s="732">
        <f t="shared" si="330"/>
        <v>50</v>
      </c>
      <c r="GM142" s="732">
        <f t="shared" si="331"/>
        <v>50</v>
      </c>
      <c r="GN142" s="734">
        <v>135</v>
      </c>
      <c r="GO142" s="155"/>
    </row>
    <row r="143" spans="1:197" s="20" customFormat="1" ht="39.950000000000003" customHeight="1" x14ac:dyDescent="0.25">
      <c r="A143" s="27">
        <f>ROW()</f>
        <v>143</v>
      </c>
      <c r="B143" s="342" t="str">
        <f>IF(C143="I","",IF(ISBLANK(D143),"",IF(ISTEXT(D143),LARGE(B18:B142,1)+1,0)))</f>
        <v/>
      </c>
      <c r="C143" s="344"/>
      <c r="D143" s="173"/>
      <c r="E143" s="172"/>
      <c r="F143" s="171"/>
      <c r="G143" s="856"/>
      <c r="H143" s="857"/>
      <c r="I143" s="707"/>
      <c r="J143" s="919">
        <f t="shared" ref="J143:J206" si="359">EM143</f>
        <v>0</v>
      </c>
      <c r="K143" s="707"/>
      <c r="L143" s="919">
        <f t="shared" ref="L143:L206" si="360">EN143</f>
        <v>0</v>
      </c>
      <c r="M143" s="707"/>
      <c r="N143" s="919">
        <f t="shared" ref="N143:N206" si="361">EO143</f>
        <v>0</v>
      </c>
      <c r="O143" s="707"/>
      <c r="P143" s="919">
        <f t="shared" ref="P143:P206" si="362">EP143</f>
        <v>0</v>
      </c>
      <c r="Q143" s="707"/>
      <c r="R143" s="919">
        <f t="shared" ref="R143:R206" si="363">EQ143</f>
        <v>0</v>
      </c>
      <c r="S143" s="707"/>
      <c r="T143" s="919">
        <f t="shared" ref="T143:T206" si="364">ER143</f>
        <v>0</v>
      </c>
      <c r="U143" s="707"/>
      <c r="V143" s="919">
        <f t="shared" ref="V143:V206" si="365">ES143</f>
        <v>0</v>
      </c>
      <c r="W143" s="707"/>
      <c r="X143" s="919">
        <f t="shared" ref="X143:X174" si="366">ET143</f>
        <v>0</v>
      </c>
      <c r="Y143" s="707"/>
      <c r="Z143" s="919">
        <f t="shared" ref="Z143:Z206" si="367">EU143</f>
        <v>0</v>
      </c>
      <c r="AA143" s="707"/>
      <c r="AB143" s="919">
        <f t="shared" ref="AB143:AB206" si="368">EV143</f>
        <v>0</v>
      </c>
      <c r="AC143" s="707"/>
      <c r="AD143" s="919">
        <f t="shared" si="358"/>
        <v>0</v>
      </c>
      <c r="AE143" s="707"/>
      <c r="AF143" s="919">
        <f t="shared" ref="AF143:AF206" si="369">EX143</f>
        <v>0</v>
      </c>
      <c r="AG143" s="707"/>
      <c r="AH143" s="919">
        <f t="shared" ref="AH143:AH206" si="370">EY143</f>
        <v>0</v>
      </c>
      <c r="AI143" s="707"/>
      <c r="AJ143" s="919">
        <f t="shared" ref="AJ143:AJ206" si="371">EZ143</f>
        <v>0</v>
      </c>
      <c r="AK143" s="707"/>
      <c r="AL143" s="919">
        <f t="shared" si="357"/>
        <v>0</v>
      </c>
      <c r="AM143" s="707"/>
      <c r="AN143" s="916">
        <f t="shared" si="354"/>
        <v>0</v>
      </c>
      <c r="AO143" s="178">
        <f>AO6</f>
        <v>35</v>
      </c>
      <c r="AP143" s="964">
        <f t="shared" ref="AP143:AP206" si="372">FE143</f>
        <v>0</v>
      </c>
      <c r="AQ143" s="926">
        <f t="shared" ref="AQ143:AQ206" si="373">AT143*AR143</f>
        <v>0</v>
      </c>
      <c r="AR143" s="860">
        <f t="shared" ref="AR143:AR206" si="374">G143</f>
        <v>0</v>
      </c>
      <c r="AS143" s="861">
        <f t="shared" ref="AS143:AS206" si="375">H143</f>
        <v>0</v>
      </c>
      <c r="AT143" s="922">
        <f t="shared" ref="AT143:AT206" si="376">I143</f>
        <v>0</v>
      </c>
      <c r="AU143" s="164" t="str">
        <f t="shared" ref="AU143:AU206" si="377">FG143</f>
        <v/>
      </c>
      <c r="AV143" s="163">
        <f t="shared" ref="AV143:AV206" si="378">EM143</f>
        <v>0</v>
      </c>
      <c r="AW143" s="460">
        <f t="shared" ref="AW143:AW206" si="379">AZ143*AX143</f>
        <v>0</v>
      </c>
      <c r="AX143" s="860">
        <f t="shared" ref="AX143:AX206" si="380">G143</f>
        <v>0</v>
      </c>
      <c r="AY143" s="861">
        <f t="shared" ref="AY143:AY206" si="381">H143</f>
        <v>0</v>
      </c>
      <c r="AZ143" s="922">
        <f t="shared" ref="AZ143:AZ206" si="382">K143</f>
        <v>0</v>
      </c>
      <c r="BA143" s="164" t="str">
        <f t="shared" ref="BA143:BA206" si="383">FH143</f>
        <v/>
      </c>
      <c r="BB143" s="163">
        <f t="shared" ref="BB143:BB206" si="384">EN143</f>
        <v>0</v>
      </c>
      <c r="BC143" s="460">
        <f t="shared" ref="BC143:BC206" si="385">BF143*BD143</f>
        <v>0</v>
      </c>
      <c r="BD143" s="860">
        <f t="shared" ref="BD143:BD206" si="386">G143</f>
        <v>0</v>
      </c>
      <c r="BE143" s="861">
        <f t="shared" ref="BE143:BE206" si="387">H143</f>
        <v>0</v>
      </c>
      <c r="BF143" s="922">
        <f t="shared" ref="BF143:BF206" si="388">M143</f>
        <v>0</v>
      </c>
      <c r="BG143" s="164" t="str">
        <f t="shared" ref="BG143:BG206" si="389">FI143</f>
        <v/>
      </c>
      <c r="BH143" s="163">
        <f t="shared" ref="BH143:BH206" si="390">EO143</f>
        <v>0</v>
      </c>
      <c r="BI143" s="460">
        <f t="shared" ref="BI143:BI206" si="391">BL143*BJ143</f>
        <v>0</v>
      </c>
      <c r="BJ143" s="860">
        <f t="shared" ref="BJ143:BJ206" si="392">G143</f>
        <v>0</v>
      </c>
      <c r="BK143" s="861">
        <f t="shared" ref="BK143:BK206" si="393">H143</f>
        <v>0</v>
      </c>
      <c r="BL143" s="922">
        <f t="shared" ref="BL143:BL206" si="394">O143</f>
        <v>0</v>
      </c>
      <c r="BM143" s="164" t="str">
        <f t="shared" ref="BM143:BM206" si="395">FJ143</f>
        <v/>
      </c>
      <c r="BN143" s="163">
        <f t="shared" ref="BN143:BN206" si="396">EP143</f>
        <v>0</v>
      </c>
      <c r="BO143" s="460">
        <f t="shared" ref="BO143:BO206" si="397">BR143*BP143</f>
        <v>0</v>
      </c>
      <c r="BP143" s="860">
        <f t="shared" ref="BP143:BP206" si="398">G143</f>
        <v>0</v>
      </c>
      <c r="BQ143" s="861">
        <f t="shared" ref="BQ143:BQ206" si="399">H143</f>
        <v>0</v>
      </c>
      <c r="BR143" s="922">
        <f t="shared" ref="BR143:BR206" si="400">Q143</f>
        <v>0</v>
      </c>
      <c r="BS143" s="164" t="str">
        <f t="shared" ref="BS143:BS206" si="401">FK143</f>
        <v/>
      </c>
      <c r="BT143" s="163">
        <f t="shared" ref="BT143:BT206" si="402">EQ143</f>
        <v>0</v>
      </c>
      <c r="BU143" s="460">
        <f t="shared" ref="BU143:BU206" si="403">BX143*BV143</f>
        <v>0</v>
      </c>
      <c r="BV143" s="860">
        <f t="shared" ref="BV143:BV206" si="404">G143</f>
        <v>0</v>
      </c>
      <c r="BW143" s="861">
        <f t="shared" ref="BW143:BW206" si="405">H143</f>
        <v>0</v>
      </c>
      <c r="BX143" s="922">
        <f t="shared" ref="BX143:BX206" si="406">S143</f>
        <v>0</v>
      </c>
      <c r="BY143" s="164" t="str">
        <f t="shared" ref="BY143:BY206" si="407">FL143</f>
        <v/>
      </c>
      <c r="BZ143" s="163">
        <f t="shared" ref="BZ143:BZ206" si="408">ER143</f>
        <v>0</v>
      </c>
      <c r="CA143" s="460">
        <f t="shared" ref="CA143:CA206" si="409">CD143*CB143</f>
        <v>0</v>
      </c>
      <c r="CB143" s="860">
        <f t="shared" ref="CB143:CB206" si="410">G143</f>
        <v>0</v>
      </c>
      <c r="CC143" s="861">
        <f t="shared" ref="CC143:CC206" si="411">H143</f>
        <v>0</v>
      </c>
      <c r="CD143" s="922">
        <f t="shared" ref="CD143:CD206" si="412">U143</f>
        <v>0</v>
      </c>
      <c r="CE143" s="164" t="str">
        <f t="shared" ref="CE143:CE206" si="413">FM143</f>
        <v/>
      </c>
      <c r="CF143" s="163">
        <f t="shared" ref="CF143:CF206" si="414">ES143</f>
        <v>0</v>
      </c>
      <c r="CG143" s="460">
        <f t="shared" ref="CG143:CG206" si="415">CJ143*CH143</f>
        <v>0</v>
      </c>
      <c r="CH143" s="860">
        <f t="shared" ref="CH143:CH206" si="416">G143</f>
        <v>0</v>
      </c>
      <c r="CI143" s="861">
        <f t="shared" ref="CI143:CI206" si="417">H143</f>
        <v>0</v>
      </c>
      <c r="CJ143" s="922">
        <f t="shared" ref="CJ143:CJ206" si="418">W143</f>
        <v>0</v>
      </c>
      <c r="CK143" s="164" t="str">
        <f t="shared" si="333"/>
        <v/>
      </c>
      <c r="CL143" s="163">
        <f t="shared" si="334"/>
        <v>0</v>
      </c>
      <c r="CM143" s="460">
        <f t="shared" ref="CM143:CM206" si="419">CP143*CN143</f>
        <v>0</v>
      </c>
      <c r="CN143" s="860">
        <f t="shared" ref="CN143:CN206" si="420">G143</f>
        <v>0</v>
      </c>
      <c r="CO143" s="861">
        <f t="shared" ref="CO143:CO206" si="421">H143</f>
        <v>0</v>
      </c>
      <c r="CP143" s="922">
        <f t="shared" ref="CP143:CP206" si="422">Y143</f>
        <v>0</v>
      </c>
      <c r="CQ143" s="164" t="str">
        <f t="shared" si="335"/>
        <v/>
      </c>
      <c r="CR143" s="163">
        <f t="shared" si="336"/>
        <v>0</v>
      </c>
      <c r="CS143" s="460">
        <f t="shared" ref="CS143:CS206" si="423">CV143*CT143</f>
        <v>0</v>
      </c>
      <c r="CT143" s="860">
        <f t="shared" ref="CT143:CT206" si="424">G143</f>
        <v>0</v>
      </c>
      <c r="CU143" s="861">
        <f t="shared" ref="CU143:CU206" si="425">H143</f>
        <v>0</v>
      </c>
      <c r="CV143" s="922">
        <f t="shared" ref="CV143:CV206" si="426">AA143</f>
        <v>0</v>
      </c>
      <c r="CW143" s="164" t="str">
        <f t="shared" si="337"/>
        <v/>
      </c>
      <c r="CX143" s="163">
        <f t="shared" si="338"/>
        <v>0</v>
      </c>
      <c r="CY143" s="460">
        <f t="shared" ref="CY143:CY206" si="427">DB143*CZ143</f>
        <v>0</v>
      </c>
      <c r="CZ143" s="860">
        <f t="shared" ref="CZ143:CZ206" si="428">G143</f>
        <v>0</v>
      </c>
      <c r="DA143" s="861">
        <f t="shared" ref="DA143:DA206" si="429">H143</f>
        <v>0</v>
      </c>
      <c r="DB143" s="922">
        <f t="shared" ref="DB143:DB206" si="430">AC143</f>
        <v>0</v>
      </c>
      <c r="DC143" s="164" t="str">
        <f t="shared" si="339"/>
        <v/>
      </c>
      <c r="DD143" s="163">
        <f t="shared" si="340"/>
        <v>0</v>
      </c>
      <c r="DE143" s="460">
        <f t="shared" ref="DE143:DE206" si="431">DH143*DF143</f>
        <v>0</v>
      </c>
      <c r="DF143" s="860">
        <f t="shared" ref="DF143:DF206" si="432">G143</f>
        <v>0</v>
      </c>
      <c r="DG143" s="861">
        <f t="shared" ref="DG143:DG206" si="433">H143</f>
        <v>0</v>
      </c>
      <c r="DH143" s="922">
        <f t="shared" ref="DH143:DH206" si="434">AE143</f>
        <v>0</v>
      </c>
      <c r="DI143" s="164" t="str">
        <f t="shared" si="341"/>
        <v/>
      </c>
      <c r="DJ143" s="163">
        <f t="shared" si="342"/>
        <v>0</v>
      </c>
      <c r="DK143" s="460">
        <f t="shared" ref="DK143:DK206" si="435">DN143*DL143</f>
        <v>0</v>
      </c>
      <c r="DL143" s="860">
        <f t="shared" ref="DL143:DL206" si="436">G143</f>
        <v>0</v>
      </c>
      <c r="DM143" s="861">
        <f t="shared" ref="DM143:DM206" si="437">H143</f>
        <v>0</v>
      </c>
      <c r="DN143" s="922">
        <f t="shared" ref="DN143:DN206" si="438">AG143</f>
        <v>0</v>
      </c>
      <c r="DO143" s="164" t="str">
        <f t="shared" si="343"/>
        <v/>
      </c>
      <c r="DP143" s="163">
        <f t="shared" si="344"/>
        <v>0</v>
      </c>
      <c r="DQ143" s="460">
        <f t="shared" ref="DQ143:DQ206" si="439">DT143*DR143</f>
        <v>0</v>
      </c>
      <c r="DR143" s="860">
        <f t="shared" ref="DR143:DR206" si="440">G143</f>
        <v>0</v>
      </c>
      <c r="DS143" s="861">
        <f t="shared" ref="DS143:DS206" si="441">H143</f>
        <v>0</v>
      </c>
      <c r="DT143" s="922">
        <f t="shared" ref="DT143:DT206" si="442">AI143</f>
        <v>0</v>
      </c>
      <c r="DU143" s="164" t="str">
        <f t="shared" si="345"/>
        <v/>
      </c>
      <c r="DV143" s="163">
        <f t="shared" si="346"/>
        <v>0</v>
      </c>
      <c r="DW143" s="460">
        <f t="shared" ref="DW143:DW206" si="443">DZ143*DX143</f>
        <v>0</v>
      </c>
      <c r="DX143" s="860">
        <f t="shared" ref="DX143:DX206" si="444">G143</f>
        <v>0</v>
      </c>
      <c r="DY143" s="861">
        <f t="shared" ref="DY143:DY206" si="445">H143</f>
        <v>0</v>
      </c>
      <c r="DZ143" s="922">
        <f t="shared" ref="DZ143:DZ206" si="446">AK143</f>
        <v>0</v>
      </c>
      <c r="EA143" s="164" t="str">
        <f t="shared" si="347"/>
        <v/>
      </c>
      <c r="EB143" s="163">
        <f t="shared" si="348"/>
        <v>0</v>
      </c>
      <c r="EC143" s="460">
        <f t="shared" ref="EC143:EC206" si="447">EF143*ED143</f>
        <v>0</v>
      </c>
      <c r="ED143" s="860">
        <f t="shared" ref="ED143:ED206" si="448">G143</f>
        <v>0</v>
      </c>
      <c r="EE143" s="861">
        <f t="shared" ref="EE143:EE206" si="449">H143</f>
        <v>0</v>
      </c>
      <c r="EF143" s="922">
        <f t="shared" ref="EF143:EF206" si="450">AM143</f>
        <v>0</v>
      </c>
      <c r="EG143" s="164" t="str">
        <f t="shared" ref="EG143:EG206" si="451">FV143</f>
        <v/>
      </c>
      <c r="EH143" s="163">
        <f t="shared" ref="EH143:EH206" si="452">FB143</f>
        <v>0</v>
      </c>
      <c r="EI143" s="246"/>
      <c r="EJ143" s="246"/>
      <c r="EK143" s="155"/>
      <c r="EL143" s="22"/>
      <c r="EM143" s="163">
        <f t="shared" ref="EM143:EM206" si="453">IF(FG143="",0,RANK(FG143,FG143:FV143))</f>
        <v>0</v>
      </c>
      <c r="EN143" s="162">
        <f t="shared" ref="EN143:EN206" si="454">IF(FH143="",0,RANK(FH143,FG143:FV143))</f>
        <v>0</v>
      </c>
      <c r="EO143" s="162">
        <f t="shared" ref="EO143:EO206" si="455">IF(FI143="",0,RANK(FI143,FG143:FV143))</f>
        <v>0</v>
      </c>
      <c r="EP143" s="162">
        <f t="shared" ref="EP143:EP206" si="456">IF(FJ143="",0,RANK(FJ143,FG143:FV143))</f>
        <v>0</v>
      </c>
      <c r="EQ143" s="162">
        <f t="shared" ref="EQ143:EQ206" si="457">IF(FK143="",0,RANK(FK143,FG143:FV143))</f>
        <v>0</v>
      </c>
      <c r="ER143" s="162">
        <f t="shared" ref="ER143:ER206" si="458">IF(FL143="",0,RANK(FL143,FG143:FV143))</f>
        <v>0</v>
      </c>
      <c r="ES143" s="162">
        <f t="shared" si="299"/>
        <v>0</v>
      </c>
      <c r="ET143" s="162">
        <f t="shared" ref="ET143:ET206" si="459">IF(FN143="",0,RANK(FN143,FG143:FV143))</f>
        <v>0</v>
      </c>
      <c r="EU143" s="162">
        <f t="shared" ref="EU143:EU206" si="460">IF(FO143="",0,RANK(FO143,FG143:FV143))</f>
        <v>0</v>
      </c>
      <c r="EV143" s="162">
        <f t="shared" ref="EV143:EV206" si="461">IF(FP143="",0,RANK(FP143,FG143:FV143))</f>
        <v>0</v>
      </c>
      <c r="EW143" s="162">
        <f t="shared" ref="EW143:EW206" si="462">IF(FQ143="",0,RANK(FQ143,FG143:FV143))</f>
        <v>0</v>
      </c>
      <c r="EX143" s="162">
        <f t="shared" ref="EX143:EX206" si="463">IF(FR143="",0,RANK(FR143,FG143:FV143))</f>
        <v>0</v>
      </c>
      <c r="EY143" s="162">
        <f t="shared" ref="EY143:EY206" si="464">IF(FS143="",0,RANK(FS143,FG143:FV143))</f>
        <v>0</v>
      </c>
      <c r="EZ143" s="162">
        <f t="shared" ref="EZ143:EZ206" si="465">IF(FT143="",0,RANK(FT143,FG143:FV143))</f>
        <v>0</v>
      </c>
      <c r="FA143" s="162">
        <f t="shared" ref="FA143:FA206" si="466">IF(FU143="",0,RANK(FU143,FG143:FV143))</f>
        <v>0</v>
      </c>
      <c r="FB143" s="162">
        <f t="shared" ref="FB143:FB206" si="467">IF(FV143="",0,RANK(FV143,FG143:FV143))</f>
        <v>0</v>
      </c>
      <c r="FC143" s="22"/>
      <c r="FD143" s="161">
        <f t="shared" ref="FD143:FD206" si="468">AO143</f>
        <v>35</v>
      </c>
      <c r="FE143" s="620">
        <f t="shared" ref="FE143:FE206" si="469">IF(MIN(FX143:GM143)=FF143,0,MIN(FX143:GM143))</f>
        <v>0</v>
      </c>
      <c r="FF143" s="160">
        <f>FF5</f>
        <v>50</v>
      </c>
      <c r="FG143" s="159" t="str">
        <f t="shared" si="300"/>
        <v/>
      </c>
      <c r="FH143" s="159" t="str">
        <f t="shared" si="301"/>
        <v/>
      </c>
      <c r="FI143" s="159" t="str">
        <f t="shared" si="302"/>
        <v/>
      </c>
      <c r="FJ143" s="159" t="str">
        <f t="shared" si="303"/>
        <v/>
      </c>
      <c r="FK143" s="159" t="str">
        <f t="shared" si="304"/>
        <v/>
      </c>
      <c r="FL143" s="159" t="str">
        <f t="shared" si="305"/>
        <v/>
      </c>
      <c r="FM143" s="159" t="str">
        <f t="shared" si="306"/>
        <v/>
      </c>
      <c r="FN143" s="159" t="str">
        <f t="shared" si="307"/>
        <v/>
      </c>
      <c r="FO143" s="159" t="str">
        <f t="shared" si="308"/>
        <v/>
      </c>
      <c r="FP143" s="159" t="str">
        <f t="shared" si="309"/>
        <v/>
      </c>
      <c r="FQ143" s="159" t="str">
        <f t="shared" si="310"/>
        <v/>
      </c>
      <c r="FR143" s="159" t="str">
        <f t="shared" si="311"/>
        <v/>
      </c>
      <c r="FS143" s="159" t="str">
        <f t="shared" si="312"/>
        <v/>
      </c>
      <c r="FT143" s="159" t="str">
        <f t="shared" si="313"/>
        <v/>
      </c>
      <c r="FU143" s="159" t="str">
        <f t="shared" si="314"/>
        <v/>
      </c>
      <c r="FV143" s="159" t="str">
        <f t="shared" si="315"/>
        <v/>
      </c>
      <c r="FW143" s="158"/>
      <c r="FX143" s="732">
        <f t="shared" si="316"/>
        <v>50</v>
      </c>
      <c r="FY143" s="732">
        <f t="shared" si="317"/>
        <v>50</v>
      </c>
      <c r="FZ143" s="732">
        <f t="shared" si="318"/>
        <v>50</v>
      </c>
      <c r="GA143" s="732">
        <f t="shared" si="319"/>
        <v>50</v>
      </c>
      <c r="GB143" s="732">
        <f t="shared" si="320"/>
        <v>50</v>
      </c>
      <c r="GC143" s="732">
        <f t="shared" si="321"/>
        <v>50</v>
      </c>
      <c r="GD143" s="732">
        <f t="shared" si="322"/>
        <v>50</v>
      </c>
      <c r="GE143" s="732">
        <f t="shared" si="323"/>
        <v>50</v>
      </c>
      <c r="GF143" s="732">
        <f t="shared" si="324"/>
        <v>50</v>
      </c>
      <c r="GG143" s="732">
        <f t="shared" si="325"/>
        <v>50</v>
      </c>
      <c r="GH143" s="732">
        <f t="shared" si="326"/>
        <v>50</v>
      </c>
      <c r="GI143" s="732">
        <f t="shared" si="327"/>
        <v>50</v>
      </c>
      <c r="GJ143" s="732">
        <f t="shared" si="328"/>
        <v>50</v>
      </c>
      <c r="GK143" s="732">
        <f t="shared" si="329"/>
        <v>50</v>
      </c>
      <c r="GL143" s="732">
        <f t="shared" si="330"/>
        <v>50</v>
      </c>
      <c r="GM143" s="732">
        <f t="shared" si="331"/>
        <v>50</v>
      </c>
      <c r="GN143" s="734">
        <v>136</v>
      </c>
      <c r="GO143" s="155"/>
    </row>
    <row r="144" spans="1:197" s="20" customFormat="1" ht="39.950000000000003" customHeight="1" x14ac:dyDescent="0.25">
      <c r="A144" s="27">
        <f>ROW()</f>
        <v>144</v>
      </c>
      <c r="B144" s="342" t="str">
        <f>IF(C144="I","",IF(ISBLANK(D144),"",IF(ISTEXT(D144),LARGE(B18:B143,1)+1,0)))</f>
        <v/>
      </c>
      <c r="C144" s="344"/>
      <c r="D144" s="173"/>
      <c r="E144" s="172"/>
      <c r="F144" s="171"/>
      <c r="G144" s="856"/>
      <c r="H144" s="857"/>
      <c r="I144" s="707"/>
      <c r="J144" s="919">
        <f t="shared" si="359"/>
        <v>0</v>
      </c>
      <c r="K144" s="707"/>
      <c r="L144" s="919">
        <f t="shared" si="360"/>
        <v>0</v>
      </c>
      <c r="M144" s="707"/>
      <c r="N144" s="919">
        <f t="shared" si="361"/>
        <v>0</v>
      </c>
      <c r="O144" s="707"/>
      <c r="P144" s="919">
        <f t="shared" si="362"/>
        <v>0</v>
      </c>
      <c r="Q144" s="707"/>
      <c r="R144" s="919">
        <f t="shared" si="363"/>
        <v>0</v>
      </c>
      <c r="S144" s="707"/>
      <c r="T144" s="919">
        <f t="shared" si="364"/>
        <v>0</v>
      </c>
      <c r="U144" s="707"/>
      <c r="V144" s="919">
        <f t="shared" si="365"/>
        <v>0</v>
      </c>
      <c r="W144" s="707"/>
      <c r="X144" s="919">
        <f t="shared" si="366"/>
        <v>0</v>
      </c>
      <c r="Y144" s="707"/>
      <c r="Z144" s="919">
        <f t="shared" si="367"/>
        <v>0</v>
      </c>
      <c r="AA144" s="707"/>
      <c r="AB144" s="919">
        <f t="shared" si="368"/>
        <v>0</v>
      </c>
      <c r="AC144" s="707"/>
      <c r="AD144" s="919">
        <f t="shared" si="358"/>
        <v>0</v>
      </c>
      <c r="AE144" s="707"/>
      <c r="AF144" s="919">
        <f t="shared" si="369"/>
        <v>0</v>
      </c>
      <c r="AG144" s="707"/>
      <c r="AH144" s="919">
        <f t="shared" si="370"/>
        <v>0</v>
      </c>
      <c r="AI144" s="707"/>
      <c r="AJ144" s="919">
        <f t="shared" si="371"/>
        <v>0</v>
      </c>
      <c r="AK144" s="707"/>
      <c r="AL144" s="919">
        <f t="shared" si="357"/>
        <v>0</v>
      </c>
      <c r="AM144" s="707"/>
      <c r="AN144" s="916">
        <f t="shared" si="354"/>
        <v>0</v>
      </c>
      <c r="AO144" s="178">
        <f>AO6</f>
        <v>35</v>
      </c>
      <c r="AP144" s="964">
        <f t="shared" si="372"/>
        <v>0</v>
      </c>
      <c r="AQ144" s="926">
        <f t="shared" si="373"/>
        <v>0</v>
      </c>
      <c r="AR144" s="860">
        <f t="shared" si="374"/>
        <v>0</v>
      </c>
      <c r="AS144" s="861">
        <f t="shared" si="375"/>
        <v>0</v>
      </c>
      <c r="AT144" s="922">
        <f t="shared" si="376"/>
        <v>0</v>
      </c>
      <c r="AU144" s="164" t="str">
        <f t="shared" si="377"/>
        <v/>
      </c>
      <c r="AV144" s="163">
        <f t="shared" si="378"/>
        <v>0</v>
      </c>
      <c r="AW144" s="460">
        <f t="shared" si="379"/>
        <v>0</v>
      </c>
      <c r="AX144" s="860">
        <f t="shared" si="380"/>
        <v>0</v>
      </c>
      <c r="AY144" s="861">
        <f t="shared" si="381"/>
        <v>0</v>
      </c>
      <c r="AZ144" s="922">
        <f t="shared" si="382"/>
        <v>0</v>
      </c>
      <c r="BA144" s="164" t="str">
        <f t="shared" si="383"/>
        <v/>
      </c>
      <c r="BB144" s="163">
        <f t="shared" si="384"/>
        <v>0</v>
      </c>
      <c r="BC144" s="460">
        <f t="shared" si="385"/>
        <v>0</v>
      </c>
      <c r="BD144" s="860">
        <f t="shared" si="386"/>
        <v>0</v>
      </c>
      <c r="BE144" s="861">
        <f t="shared" si="387"/>
        <v>0</v>
      </c>
      <c r="BF144" s="922">
        <f t="shared" si="388"/>
        <v>0</v>
      </c>
      <c r="BG144" s="164" t="str">
        <f t="shared" si="389"/>
        <v/>
      </c>
      <c r="BH144" s="163">
        <f t="shared" si="390"/>
        <v>0</v>
      </c>
      <c r="BI144" s="460">
        <f t="shared" si="391"/>
        <v>0</v>
      </c>
      <c r="BJ144" s="860">
        <f t="shared" si="392"/>
        <v>0</v>
      </c>
      <c r="BK144" s="861">
        <f t="shared" si="393"/>
        <v>0</v>
      </c>
      <c r="BL144" s="922">
        <f t="shared" si="394"/>
        <v>0</v>
      </c>
      <c r="BM144" s="164" t="str">
        <f t="shared" si="395"/>
        <v/>
      </c>
      <c r="BN144" s="163">
        <f t="shared" si="396"/>
        <v>0</v>
      </c>
      <c r="BO144" s="460">
        <f t="shared" si="397"/>
        <v>0</v>
      </c>
      <c r="BP144" s="860">
        <f t="shared" si="398"/>
        <v>0</v>
      </c>
      <c r="BQ144" s="861">
        <f t="shared" si="399"/>
        <v>0</v>
      </c>
      <c r="BR144" s="922">
        <f t="shared" si="400"/>
        <v>0</v>
      </c>
      <c r="BS144" s="164" t="str">
        <f t="shared" si="401"/>
        <v/>
      </c>
      <c r="BT144" s="163">
        <f t="shared" si="402"/>
        <v>0</v>
      </c>
      <c r="BU144" s="460">
        <f t="shared" si="403"/>
        <v>0</v>
      </c>
      <c r="BV144" s="860">
        <f t="shared" si="404"/>
        <v>0</v>
      </c>
      <c r="BW144" s="861">
        <f t="shared" si="405"/>
        <v>0</v>
      </c>
      <c r="BX144" s="922">
        <f t="shared" si="406"/>
        <v>0</v>
      </c>
      <c r="BY144" s="164" t="str">
        <f t="shared" si="407"/>
        <v/>
      </c>
      <c r="BZ144" s="163">
        <f t="shared" si="408"/>
        <v>0</v>
      </c>
      <c r="CA144" s="460">
        <f t="shared" si="409"/>
        <v>0</v>
      </c>
      <c r="CB144" s="860">
        <f t="shared" si="410"/>
        <v>0</v>
      </c>
      <c r="CC144" s="861">
        <f t="shared" si="411"/>
        <v>0</v>
      </c>
      <c r="CD144" s="922">
        <f t="shared" si="412"/>
        <v>0</v>
      </c>
      <c r="CE144" s="164" t="str">
        <f t="shared" si="413"/>
        <v/>
      </c>
      <c r="CF144" s="163">
        <f t="shared" si="414"/>
        <v>0</v>
      </c>
      <c r="CG144" s="460">
        <f t="shared" si="415"/>
        <v>0</v>
      </c>
      <c r="CH144" s="860">
        <f t="shared" si="416"/>
        <v>0</v>
      </c>
      <c r="CI144" s="861">
        <f t="shared" si="417"/>
        <v>0</v>
      </c>
      <c r="CJ144" s="922">
        <f t="shared" si="418"/>
        <v>0</v>
      </c>
      <c r="CK144" s="164" t="str">
        <f t="shared" si="333"/>
        <v/>
      </c>
      <c r="CL144" s="163">
        <f t="shared" si="334"/>
        <v>0</v>
      </c>
      <c r="CM144" s="460">
        <f t="shared" si="419"/>
        <v>0</v>
      </c>
      <c r="CN144" s="860">
        <f t="shared" si="420"/>
        <v>0</v>
      </c>
      <c r="CO144" s="861">
        <f t="shared" si="421"/>
        <v>0</v>
      </c>
      <c r="CP144" s="922">
        <f t="shared" si="422"/>
        <v>0</v>
      </c>
      <c r="CQ144" s="164" t="str">
        <f t="shared" si="335"/>
        <v/>
      </c>
      <c r="CR144" s="163">
        <f t="shared" si="336"/>
        <v>0</v>
      </c>
      <c r="CS144" s="460">
        <f t="shared" si="423"/>
        <v>0</v>
      </c>
      <c r="CT144" s="860">
        <f t="shared" si="424"/>
        <v>0</v>
      </c>
      <c r="CU144" s="861">
        <f t="shared" si="425"/>
        <v>0</v>
      </c>
      <c r="CV144" s="922">
        <f t="shared" si="426"/>
        <v>0</v>
      </c>
      <c r="CW144" s="164" t="str">
        <f t="shared" si="337"/>
        <v/>
      </c>
      <c r="CX144" s="163">
        <f t="shared" si="338"/>
        <v>0</v>
      </c>
      <c r="CY144" s="460">
        <f t="shared" si="427"/>
        <v>0</v>
      </c>
      <c r="CZ144" s="860">
        <f t="shared" si="428"/>
        <v>0</v>
      </c>
      <c r="DA144" s="861">
        <f t="shared" si="429"/>
        <v>0</v>
      </c>
      <c r="DB144" s="922">
        <f t="shared" si="430"/>
        <v>0</v>
      </c>
      <c r="DC144" s="164" t="str">
        <f t="shared" si="339"/>
        <v/>
      </c>
      <c r="DD144" s="163">
        <f t="shared" si="340"/>
        <v>0</v>
      </c>
      <c r="DE144" s="460">
        <f t="shared" si="431"/>
        <v>0</v>
      </c>
      <c r="DF144" s="860">
        <f t="shared" si="432"/>
        <v>0</v>
      </c>
      <c r="DG144" s="861">
        <f t="shared" si="433"/>
        <v>0</v>
      </c>
      <c r="DH144" s="922">
        <f t="shared" si="434"/>
        <v>0</v>
      </c>
      <c r="DI144" s="164" t="str">
        <f t="shared" si="341"/>
        <v/>
      </c>
      <c r="DJ144" s="163">
        <f t="shared" si="342"/>
        <v>0</v>
      </c>
      <c r="DK144" s="460">
        <f t="shared" si="435"/>
        <v>0</v>
      </c>
      <c r="DL144" s="860">
        <f t="shared" si="436"/>
        <v>0</v>
      </c>
      <c r="DM144" s="861">
        <f t="shared" si="437"/>
        <v>0</v>
      </c>
      <c r="DN144" s="922">
        <f t="shared" si="438"/>
        <v>0</v>
      </c>
      <c r="DO144" s="164" t="str">
        <f t="shared" si="343"/>
        <v/>
      </c>
      <c r="DP144" s="163">
        <f t="shared" si="344"/>
        <v>0</v>
      </c>
      <c r="DQ144" s="460">
        <f t="shared" si="439"/>
        <v>0</v>
      </c>
      <c r="DR144" s="860">
        <f t="shared" si="440"/>
        <v>0</v>
      </c>
      <c r="DS144" s="861">
        <f t="shared" si="441"/>
        <v>0</v>
      </c>
      <c r="DT144" s="922">
        <f t="shared" si="442"/>
        <v>0</v>
      </c>
      <c r="DU144" s="164" t="str">
        <f t="shared" si="345"/>
        <v/>
      </c>
      <c r="DV144" s="163">
        <f t="shared" si="346"/>
        <v>0</v>
      </c>
      <c r="DW144" s="460">
        <f t="shared" si="443"/>
        <v>0</v>
      </c>
      <c r="DX144" s="860">
        <f t="shared" si="444"/>
        <v>0</v>
      </c>
      <c r="DY144" s="861">
        <f t="shared" si="445"/>
        <v>0</v>
      </c>
      <c r="DZ144" s="922">
        <f t="shared" si="446"/>
        <v>0</v>
      </c>
      <c r="EA144" s="164" t="str">
        <f t="shared" si="347"/>
        <v/>
      </c>
      <c r="EB144" s="163">
        <f t="shared" si="348"/>
        <v>0</v>
      </c>
      <c r="EC144" s="460">
        <f t="shared" si="447"/>
        <v>0</v>
      </c>
      <c r="ED144" s="860">
        <f t="shared" si="448"/>
        <v>0</v>
      </c>
      <c r="EE144" s="861">
        <f t="shared" si="449"/>
        <v>0</v>
      </c>
      <c r="EF144" s="922">
        <f t="shared" si="450"/>
        <v>0</v>
      </c>
      <c r="EG144" s="164" t="str">
        <f t="shared" si="451"/>
        <v/>
      </c>
      <c r="EH144" s="163">
        <f t="shared" si="452"/>
        <v>0</v>
      </c>
      <c r="EI144" s="246"/>
      <c r="EJ144" s="246"/>
      <c r="EK144" s="155"/>
      <c r="EL144" s="22"/>
      <c r="EM144" s="163">
        <f t="shared" si="453"/>
        <v>0</v>
      </c>
      <c r="EN144" s="162">
        <f t="shared" si="454"/>
        <v>0</v>
      </c>
      <c r="EO144" s="162">
        <f t="shared" si="455"/>
        <v>0</v>
      </c>
      <c r="EP144" s="162">
        <f t="shared" si="456"/>
        <v>0</v>
      </c>
      <c r="EQ144" s="162">
        <f t="shared" si="457"/>
        <v>0</v>
      </c>
      <c r="ER144" s="162">
        <f t="shared" si="458"/>
        <v>0</v>
      </c>
      <c r="ES144" s="162">
        <f t="shared" ref="ES144:ES207" si="470">IF(FM144="",0,RANK(FM144,FG144:FV144))</f>
        <v>0</v>
      </c>
      <c r="ET144" s="162">
        <f t="shared" si="459"/>
        <v>0</v>
      </c>
      <c r="EU144" s="162">
        <f t="shared" si="460"/>
        <v>0</v>
      </c>
      <c r="EV144" s="162">
        <f t="shared" si="461"/>
        <v>0</v>
      </c>
      <c r="EW144" s="162">
        <f t="shared" si="462"/>
        <v>0</v>
      </c>
      <c r="EX144" s="162">
        <f t="shared" si="463"/>
        <v>0</v>
      </c>
      <c r="EY144" s="162">
        <f t="shared" si="464"/>
        <v>0</v>
      </c>
      <c r="EZ144" s="162">
        <f t="shared" si="465"/>
        <v>0</v>
      </c>
      <c r="FA144" s="162">
        <f t="shared" si="466"/>
        <v>0</v>
      </c>
      <c r="FB144" s="162">
        <f t="shared" si="467"/>
        <v>0</v>
      </c>
      <c r="FC144" s="22"/>
      <c r="FD144" s="161">
        <f t="shared" si="468"/>
        <v>35</v>
      </c>
      <c r="FE144" s="620">
        <f t="shared" si="469"/>
        <v>0</v>
      </c>
      <c r="FF144" s="160">
        <f>FF5</f>
        <v>50</v>
      </c>
      <c r="FG144" s="159" t="str">
        <f t="shared" ref="FG144:FG207" si="471">IF(FX144=0,"",IF(FX144=FF144,"",(FE144/FX144)*FD144))</f>
        <v/>
      </c>
      <c r="FH144" s="159" t="str">
        <f t="shared" ref="FH144:FH207" si="472">IF(FY144=0,"",IF(FY144=FF144,"",(FE144/FY144)*FD144))</f>
        <v/>
      </c>
      <c r="FI144" s="159" t="str">
        <f t="shared" ref="FI144:FI207" si="473">IF(FZ144=0,"",IF(FZ144=FF144,"",(FE144/FZ144)*FD144))</f>
        <v/>
      </c>
      <c r="FJ144" s="159" t="str">
        <f t="shared" ref="FJ144:FJ207" si="474">IF(GA144=0,"",IF(GA144=FF144,"",(FE144/GA144)*FD144))</f>
        <v/>
      </c>
      <c r="FK144" s="159" t="str">
        <f t="shared" ref="FK144:FK207" si="475">IF(GB144=0,"",IF(GB144=FF144,"",(FE144/GB144)*FD144))</f>
        <v/>
      </c>
      <c r="FL144" s="159" t="str">
        <f t="shared" ref="FL144:FL207" si="476">IF(GC144=0,"",IF(GC144=FF144,"",(FE144/GC144)*FD144))</f>
        <v/>
      </c>
      <c r="FM144" s="159" t="str">
        <f t="shared" ref="FM144:FM207" si="477">IF(GD144=0,"",IF(GD144=FF144,"",(FE144/GD144)*FD144))</f>
        <v/>
      </c>
      <c r="FN144" s="159" t="str">
        <f t="shared" ref="FN144:FN207" si="478">IF(GE144=0,"",IF(GE144=FF144,"",(FE144/GE144)*FD144))</f>
        <v/>
      </c>
      <c r="FO144" s="159" t="str">
        <f t="shared" ref="FO144:FO207" si="479">IF(GF144=0,"",IF(GF144=FF144,"",(FE144/GF144)*FD144))</f>
        <v/>
      </c>
      <c r="FP144" s="159" t="str">
        <f t="shared" ref="FP144:FP207" si="480">IF(GG144=0,"",IF(GG144=FF144,"",(FE144/GG144)*FD144))</f>
        <v/>
      </c>
      <c r="FQ144" s="159" t="str">
        <f t="shared" ref="FQ144:FQ207" si="481">IF(GH144=0,"",IF(GH144=FF144,"",(FE144/GH144)*FD144))</f>
        <v/>
      </c>
      <c r="FR144" s="159" t="str">
        <f t="shared" ref="FR144:FR207" si="482">IF(GI144=0,"",IF(GI144=FF144,"",(FE144/GI144)*FD144))</f>
        <v/>
      </c>
      <c r="FS144" s="159" t="str">
        <f t="shared" ref="FS144:FS207" si="483">IF(GJ144=0,"",IF(GJ144=FF144,"",(FE144/GJ144)*FD144))</f>
        <v/>
      </c>
      <c r="FT144" s="159" t="str">
        <f t="shared" ref="FT144:FT207" si="484">IF(GK144=0,"",IF(GK144=FF144,"",(FE144/GK144)*FD144))</f>
        <v/>
      </c>
      <c r="FU144" s="159" t="str">
        <f t="shared" ref="FU144:FU207" si="485">IF(GL144=0,"",IF(GL144=FF144,"",(FE144/GL144)*FD144))</f>
        <v/>
      </c>
      <c r="FV144" s="159" t="str">
        <f t="shared" ref="FV144:FV207" si="486">IF(GM144=0,"",IF(GM144=FF144,"",(FE144/GM144)*FD144))</f>
        <v/>
      </c>
      <c r="FW144" s="158"/>
      <c r="FX144" s="732">
        <f t="shared" ref="FX144:FX207" si="487">IF(AT144=0,FF144,AT144)</f>
        <v>50</v>
      </c>
      <c r="FY144" s="732">
        <f t="shared" ref="FY144:FY207" si="488">IF(AZ144=0,FF144,AZ144)</f>
        <v>50</v>
      </c>
      <c r="FZ144" s="732">
        <f t="shared" ref="FZ144:FZ207" si="489">IF(BF144=0,FF144,BF144)</f>
        <v>50</v>
      </c>
      <c r="GA144" s="732">
        <f t="shared" ref="GA144:GA207" si="490">IF(BL144=0,FF144,BL144)</f>
        <v>50</v>
      </c>
      <c r="GB144" s="732">
        <f t="shared" ref="GB144:GB207" si="491">IF(BR144=0,FF144,BR144)</f>
        <v>50</v>
      </c>
      <c r="GC144" s="732">
        <f t="shared" ref="GC144:GC207" si="492">IF(BX144=0,FF144,BX144)</f>
        <v>50</v>
      </c>
      <c r="GD144" s="732">
        <f t="shared" ref="GD144:GD207" si="493">IF(CD144=0,FF144,CD144)</f>
        <v>50</v>
      </c>
      <c r="GE144" s="732">
        <f t="shared" ref="GE144:GE207" si="494">IF(CJ144=0,FF144,CJ144)</f>
        <v>50</v>
      </c>
      <c r="GF144" s="732">
        <f t="shared" ref="GF144:GF207" si="495">IF(CP144=0,FF144,CP144)</f>
        <v>50</v>
      </c>
      <c r="GG144" s="732">
        <f t="shared" ref="GG144:GG207" si="496">IF(CV144=0,FF144,CV144)</f>
        <v>50</v>
      </c>
      <c r="GH144" s="732">
        <f t="shared" ref="GH144:GH207" si="497">IF(DB144=0,FF144,DB144)</f>
        <v>50</v>
      </c>
      <c r="GI144" s="732">
        <f t="shared" ref="GI144:GI207" si="498">IF(DH144=0,FF144,DH144)</f>
        <v>50</v>
      </c>
      <c r="GJ144" s="732">
        <f t="shared" ref="GJ144:GJ207" si="499">IF(DN144=0,FF144,DN144)</f>
        <v>50</v>
      </c>
      <c r="GK144" s="732">
        <f t="shared" ref="GK144:GK207" si="500">IF(DT144=0,FF144,DT144)</f>
        <v>50</v>
      </c>
      <c r="GL144" s="732">
        <f t="shared" ref="GL144:GL207" si="501">IF(DZ144=0,FF144,DZ144)</f>
        <v>50</v>
      </c>
      <c r="GM144" s="732">
        <f t="shared" ref="GM144:GM207" si="502">IF(EF144=0,FF144,EF144)</f>
        <v>50</v>
      </c>
      <c r="GN144" s="734">
        <v>137</v>
      </c>
      <c r="GO144" s="155"/>
    </row>
    <row r="145" spans="1:197" s="20" customFormat="1" ht="39.950000000000003" customHeight="1" x14ac:dyDescent="0.25">
      <c r="A145" s="27">
        <f>ROW()</f>
        <v>145</v>
      </c>
      <c r="B145" s="342" t="str">
        <f>IF(C145="I","",IF(ISBLANK(D145),"",IF(ISTEXT(D145),LARGE(B18:B144,1)+1,0)))</f>
        <v/>
      </c>
      <c r="C145" s="344"/>
      <c r="D145" s="173"/>
      <c r="E145" s="172"/>
      <c r="F145" s="171"/>
      <c r="G145" s="856"/>
      <c r="H145" s="857"/>
      <c r="I145" s="707"/>
      <c r="J145" s="919">
        <f t="shared" si="359"/>
        <v>0</v>
      </c>
      <c r="K145" s="707"/>
      <c r="L145" s="919">
        <f t="shared" si="360"/>
        <v>0</v>
      </c>
      <c r="M145" s="707"/>
      <c r="N145" s="919">
        <f t="shared" si="361"/>
        <v>0</v>
      </c>
      <c r="O145" s="707"/>
      <c r="P145" s="919">
        <f t="shared" si="362"/>
        <v>0</v>
      </c>
      <c r="Q145" s="707"/>
      <c r="R145" s="919">
        <f t="shared" si="363"/>
        <v>0</v>
      </c>
      <c r="S145" s="707"/>
      <c r="T145" s="919">
        <f t="shared" si="364"/>
        <v>0</v>
      </c>
      <c r="U145" s="707"/>
      <c r="V145" s="919">
        <f t="shared" si="365"/>
        <v>0</v>
      </c>
      <c r="W145" s="707"/>
      <c r="X145" s="919">
        <f t="shared" si="366"/>
        <v>0</v>
      </c>
      <c r="Y145" s="707"/>
      <c r="Z145" s="919">
        <f t="shared" si="367"/>
        <v>0</v>
      </c>
      <c r="AA145" s="707"/>
      <c r="AB145" s="919">
        <f t="shared" si="368"/>
        <v>0</v>
      </c>
      <c r="AC145" s="707"/>
      <c r="AD145" s="919">
        <f t="shared" ref="AD145:AD176" si="503">EW145</f>
        <v>0</v>
      </c>
      <c r="AE145" s="707"/>
      <c r="AF145" s="919">
        <f t="shared" si="369"/>
        <v>0</v>
      </c>
      <c r="AG145" s="707"/>
      <c r="AH145" s="919">
        <f t="shared" si="370"/>
        <v>0</v>
      </c>
      <c r="AI145" s="707"/>
      <c r="AJ145" s="919">
        <f t="shared" si="371"/>
        <v>0</v>
      </c>
      <c r="AK145" s="707"/>
      <c r="AL145" s="919">
        <f t="shared" si="357"/>
        <v>0</v>
      </c>
      <c r="AM145" s="707"/>
      <c r="AN145" s="916">
        <f t="shared" si="354"/>
        <v>0</v>
      </c>
      <c r="AO145" s="178">
        <f>AO6</f>
        <v>35</v>
      </c>
      <c r="AP145" s="964">
        <f t="shared" si="372"/>
        <v>0</v>
      </c>
      <c r="AQ145" s="926">
        <f t="shared" si="373"/>
        <v>0</v>
      </c>
      <c r="AR145" s="860">
        <f t="shared" si="374"/>
        <v>0</v>
      </c>
      <c r="AS145" s="861">
        <f t="shared" si="375"/>
        <v>0</v>
      </c>
      <c r="AT145" s="922">
        <f t="shared" si="376"/>
        <v>0</v>
      </c>
      <c r="AU145" s="164" t="str">
        <f t="shared" si="377"/>
        <v/>
      </c>
      <c r="AV145" s="163">
        <f t="shared" si="378"/>
        <v>0</v>
      </c>
      <c r="AW145" s="460">
        <f t="shared" si="379"/>
        <v>0</v>
      </c>
      <c r="AX145" s="860">
        <f t="shared" si="380"/>
        <v>0</v>
      </c>
      <c r="AY145" s="861">
        <f t="shared" si="381"/>
        <v>0</v>
      </c>
      <c r="AZ145" s="922">
        <f t="shared" si="382"/>
        <v>0</v>
      </c>
      <c r="BA145" s="164" t="str">
        <f t="shared" si="383"/>
        <v/>
      </c>
      <c r="BB145" s="163">
        <f t="shared" si="384"/>
        <v>0</v>
      </c>
      <c r="BC145" s="460">
        <f t="shared" si="385"/>
        <v>0</v>
      </c>
      <c r="BD145" s="860">
        <f t="shared" si="386"/>
        <v>0</v>
      </c>
      <c r="BE145" s="861">
        <f t="shared" si="387"/>
        <v>0</v>
      </c>
      <c r="BF145" s="922">
        <f t="shared" si="388"/>
        <v>0</v>
      </c>
      <c r="BG145" s="164" t="str">
        <f t="shared" si="389"/>
        <v/>
      </c>
      <c r="BH145" s="163">
        <f t="shared" si="390"/>
        <v>0</v>
      </c>
      <c r="BI145" s="460">
        <f t="shared" si="391"/>
        <v>0</v>
      </c>
      <c r="BJ145" s="860">
        <f t="shared" si="392"/>
        <v>0</v>
      </c>
      <c r="BK145" s="861">
        <f t="shared" si="393"/>
        <v>0</v>
      </c>
      <c r="BL145" s="922">
        <f t="shared" si="394"/>
        <v>0</v>
      </c>
      <c r="BM145" s="164" t="str">
        <f t="shared" si="395"/>
        <v/>
      </c>
      <c r="BN145" s="163">
        <f t="shared" si="396"/>
        <v>0</v>
      </c>
      <c r="BO145" s="460">
        <f t="shared" si="397"/>
        <v>0</v>
      </c>
      <c r="BP145" s="860">
        <f t="shared" si="398"/>
        <v>0</v>
      </c>
      <c r="BQ145" s="861">
        <f t="shared" si="399"/>
        <v>0</v>
      </c>
      <c r="BR145" s="922">
        <f t="shared" si="400"/>
        <v>0</v>
      </c>
      <c r="BS145" s="164" t="str">
        <f t="shared" si="401"/>
        <v/>
      </c>
      <c r="BT145" s="163">
        <f t="shared" si="402"/>
        <v>0</v>
      </c>
      <c r="BU145" s="460">
        <f t="shared" si="403"/>
        <v>0</v>
      </c>
      <c r="BV145" s="860">
        <f t="shared" si="404"/>
        <v>0</v>
      </c>
      <c r="BW145" s="861">
        <f t="shared" si="405"/>
        <v>0</v>
      </c>
      <c r="BX145" s="922">
        <f t="shared" si="406"/>
        <v>0</v>
      </c>
      <c r="BY145" s="164" t="str">
        <f t="shared" si="407"/>
        <v/>
      </c>
      <c r="BZ145" s="163">
        <f t="shared" si="408"/>
        <v>0</v>
      </c>
      <c r="CA145" s="460">
        <f t="shared" si="409"/>
        <v>0</v>
      </c>
      <c r="CB145" s="860">
        <f t="shared" si="410"/>
        <v>0</v>
      </c>
      <c r="CC145" s="861">
        <f t="shared" si="411"/>
        <v>0</v>
      </c>
      <c r="CD145" s="922">
        <f t="shared" si="412"/>
        <v>0</v>
      </c>
      <c r="CE145" s="164" t="str">
        <f t="shared" si="413"/>
        <v/>
      </c>
      <c r="CF145" s="163">
        <f t="shared" si="414"/>
        <v>0</v>
      </c>
      <c r="CG145" s="460">
        <f t="shared" si="415"/>
        <v>0</v>
      </c>
      <c r="CH145" s="860">
        <f t="shared" si="416"/>
        <v>0</v>
      </c>
      <c r="CI145" s="861">
        <f t="shared" si="417"/>
        <v>0</v>
      </c>
      <c r="CJ145" s="922">
        <f t="shared" si="418"/>
        <v>0</v>
      </c>
      <c r="CK145" s="164" t="str">
        <f t="shared" ref="CK145:CK208" si="504">FN145</f>
        <v/>
      </c>
      <c r="CL145" s="163">
        <f t="shared" ref="CL145:CL208" si="505">ET145</f>
        <v>0</v>
      </c>
      <c r="CM145" s="460">
        <f t="shared" si="419"/>
        <v>0</v>
      </c>
      <c r="CN145" s="860">
        <f t="shared" si="420"/>
        <v>0</v>
      </c>
      <c r="CO145" s="861">
        <f t="shared" si="421"/>
        <v>0</v>
      </c>
      <c r="CP145" s="922">
        <f t="shared" si="422"/>
        <v>0</v>
      </c>
      <c r="CQ145" s="164" t="str">
        <f t="shared" ref="CQ145:CQ208" si="506">FO145</f>
        <v/>
      </c>
      <c r="CR145" s="163">
        <f t="shared" ref="CR145:CR208" si="507">EU145</f>
        <v>0</v>
      </c>
      <c r="CS145" s="460">
        <f t="shared" si="423"/>
        <v>0</v>
      </c>
      <c r="CT145" s="860">
        <f t="shared" si="424"/>
        <v>0</v>
      </c>
      <c r="CU145" s="861">
        <f t="shared" si="425"/>
        <v>0</v>
      </c>
      <c r="CV145" s="922">
        <f t="shared" si="426"/>
        <v>0</v>
      </c>
      <c r="CW145" s="164" t="str">
        <f t="shared" ref="CW145:CW208" si="508">FP145</f>
        <v/>
      </c>
      <c r="CX145" s="163">
        <f t="shared" ref="CX145:CX208" si="509">EV145</f>
        <v>0</v>
      </c>
      <c r="CY145" s="460">
        <f t="shared" si="427"/>
        <v>0</v>
      </c>
      <c r="CZ145" s="860">
        <f t="shared" si="428"/>
        <v>0</v>
      </c>
      <c r="DA145" s="861">
        <f t="shared" si="429"/>
        <v>0</v>
      </c>
      <c r="DB145" s="922">
        <f t="shared" si="430"/>
        <v>0</v>
      </c>
      <c r="DC145" s="164" t="str">
        <f t="shared" ref="DC145:DC208" si="510">FQ145</f>
        <v/>
      </c>
      <c r="DD145" s="163">
        <f t="shared" ref="DD145:DD208" si="511">EW145</f>
        <v>0</v>
      </c>
      <c r="DE145" s="460">
        <f t="shared" si="431"/>
        <v>0</v>
      </c>
      <c r="DF145" s="860">
        <f t="shared" si="432"/>
        <v>0</v>
      </c>
      <c r="DG145" s="861">
        <f t="shared" si="433"/>
        <v>0</v>
      </c>
      <c r="DH145" s="922">
        <f t="shared" si="434"/>
        <v>0</v>
      </c>
      <c r="DI145" s="164" t="str">
        <f t="shared" ref="DI145:DI208" si="512">FR145</f>
        <v/>
      </c>
      <c r="DJ145" s="163">
        <f t="shared" ref="DJ145:DJ208" si="513">EX145</f>
        <v>0</v>
      </c>
      <c r="DK145" s="460">
        <f t="shared" si="435"/>
        <v>0</v>
      </c>
      <c r="DL145" s="860">
        <f t="shared" si="436"/>
        <v>0</v>
      </c>
      <c r="DM145" s="861">
        <f t="shared" si="437"/>
        <v>0</v>
      </c>
      <c r="DN145" s="922">
        <f t="shared" si="438"/>
        <v>0</v>
      </c>
      <c r="DO145" s="164" t="str">
        <f t="shared" ref="DO145:DO208" si="514">FS145</f>
        <v/>
      </c>
      <c r="DP145" s="163">
        <f t="shared" ref="DP145:DP208" si="515">EY145</f>
        <v>0</v>
      </c>
      <c r="DQ145" s="460">
        <f t="shared" si="439"/>
        <v>0</v>
      </c>
      <c r="DR145" s="860">
        <f t="shared" si="440"/>
        <v>0</v>
      </c>
      <c r="DS145" s="861">
        <f t="shared" si="441"/>
        <v>0</v>
      </c>
      <c r="DT145" s="922">
        <f t="shared" si="442"/>
        <v>0</v>
      </c>
      <c r="DU145" s="164" t="str">
        <f t="shared" ref="DU145:DU208" si="516">FT145</f>
        <v/>
      </c>
      <c r="DV145" s="163">
        <f t="shared" ref="DV145:DV208" si="517">EZ145</f>
        <v>0</v>
      </c>
      <c r="DW145" s="460">
        <f t="shared" si="443"/>
        <v>0</v>
      </c>
      <c r="DX145" s="860">
        <f t="shared" si="444"/>
        <v>0</v>
      </c>
      <c r="DY145" s="861">
        <f t="shared" si="445"/>
        <v>0</v>
      </c>
      <c r="DZ145" s="922">
        <f t="shared" si="446"/>
        <v>0</v>
      </c>
      <c r="EA145" s="164" t="str">
        <f t="shared" ref="EA145:EA208" si="518">FU145</f>
        <v/>
      </c>
      <c r="EB145" s="163">
        <f t="shared" ref="EB145:EB208" si="519">FA145</f>
        <v>0</v>
      </c>
      <c r="EC145" s="460">
        <f t="shared" si="447"/>
        <v>0</v>
      </c>
      <c r="ED145" s="860">
        <f t="shared" si="448"/>
        <v>0</v>
      </c>
      <c r="EE145" s="861">
        <f t="shared" si="449"/>
        <v>0</v>
      </c>
      <c r="EF145" s="922">
        <f t="shared" si="450"/>
        <v>0</v>
      </c>
      <c r="EG145" s="164" t="str">
        <f t="shared" si="451"/>
        <v/>
      </c>
      <c r="EH145" s="163">
        <f t="shared" si="452"/>
        <v>0</v>
      </c>
      <c r="EI145" s="246"/>
      <c r="EJ145" s="246"/>
      <c r="EK145" s="155"/>
      <c r="EL145" s="22"/>
      <c r="EM145" s="163">
        <f t="shared" si="453"/>
        <v>0</v>
      </c>
      <c r="EN145" s="162">
        <f t="shared" si="454"/>
        <v>0</v>
      </c>
      <c r="EO145" s="162">
        <f t="shared" si="455"/>
        <v>0</v>
      </c>
      <c r="EP145" s="162">
        <f t="shared" si="456"/>
        <v>0</v>
      </c>
      <c r="EQ145" s="162">
        <f t="shared" si="457"/>
        <v>0</v>
      </c>
      <c r="ER145" s="162">
        <f t="shared" si="458"/>
        <v>0</v>
      </c>
      <c r="ES145" s="162">
        <f t="shared" si="470"/>
        <v>0</v>
      </c>
      <c r="ET145" s="162">
        <f t="shared" si="459"/>
        <v>0</v>
      </c>
      <c r="EU145" s="162">
        <f t="shared" si="460"/>
        <v>0</v>
      </c>
      <c r="EV145" s="162">
        <f t="shared" si="461"/>
        <v>0</v>
      </c>
      <c r="EW145" s="162">
        <f t="shared" si="462"/>
        <v>0</v>
      </c>
      <c r="EX145" s="162">
        <f t="shared" si="463"/>
        <v>0</v>
      </c>
      <c r="EY145" s="162">
        <f t="shared" si="464"/>
        <v>0</v>
      </c>
      <c r="EZ145" s="162">
        <f t="shared" si="465"/>
        <v>0</v>
      </c>
      <c r="FA145" s="162">
        <f t="shared" si="466"/>
        <v>0</v>
      </c>
      <c r="FB145" s="162">
        <f t="shared" si="467"/>
        <v>0</v>
      </c>
      <c r="FC145" s="22"/>
      <c r="FD145" s="161">
        <f t="shared" si="468"/>
        <v>35</v>
      </c>
      <c r="FE145" s="620">
        <f t="shared" si="469"/>
        <v>0</v>
      </c>
      <c r="FF145" s="160">
        <f>FF5</f>
        <v>50</v>
      </c>
      <c r="FG145" s="159" t="str">
        <f t="shared" si="471"/>
        <v/>
      </c>
      <c r="FH145" s="159" t="str">
        <f t="shared" si="472"/>
        <v/>
      </c>
      <c r="FI145" s="159" t="str">
        <f t="shared" si="473"/>
        <v/>
      </c>
      <c r="FJ145" s="159" t="str">
        <f t="shared" si="474"/>
        <v/>
      </c>
      <c r="FK145" s="159" t="str">
        <f t="shared" si="475"/>
        <v/>
      </c>
      <c r="FL145" s="159" t="str">
        <f t="shared" si="476"/>
        <v/>
      </c>
      <c r="FM145" s="159" t="str">
        <f t="shared" si="477"/>
        <v/>
      </c>
      <c r="FN145" s="159" t="str">
        <f t="shared" si="478"/>
        <v/>
      </c>
      <c r="FO145" s="159" t="str">
        <f t="shared" si="479"/>
        <v/>
      </c>
      <c r="FP145" s="159" t="str">
        <f t="shared" si="480"/>
        <v/>
      </c>
      <c r="FQ145" s="159" t="str">
        <f t="shared" si="481"/>
        <v/>
      </c>
      <c r="FR145" s="159" t="str">
        <f t="shared" si="482"/>
        <v/>
      </c>
      <c r="FS145" s="159" t="str">
        <f t="shared" si="483"/>
        <v/>
      </c>
      <c r="FT145" s="159" t="str">
        <f t="shared" si="484"/>
        <v/>
      </c>
      <c r="FU145" s="159" t="str">
        <f t="shared" si="485"/>
        <v/>
      </c>
      <c r="FV145" s="159" t="str">
        <f t="shared" si="486"/>
        <v/>
      </c>
      <c r="FW145" s="158"/>
      <c r="FX145" s="732">
        <f t="shared" si="487"/>
        <v>50</v>
      </c>
      <c r="FY145" s="732">
        <f t="shared" si="488"/>
        <v>50</v>
      </c>
      <c r="FZ145" s="732">
        <f t="shared" si="489"/>
        <v>50</v>
      </c>
      <c r="GA145" s="732">
        <f t="shared" si="490"/>
        <v>50</v>
      </c>
      <c r="GB145" s="732">
        <f t="shared" si="491"/>
        <v>50</v>
      </c>
      <c r="GC145" s="732">
        <f t="shared" si="492"/>
        <v>50</v>
      </c>
      <c r="GD145" s="732">
        <f t="shared" si="493"/>
        <v>50</v>
      </c>
      <c r="GE145" s="732">
        <f t="shared" si="494"/>
        <v>50</v>
      </c>
      <c r="GF145" s="732">
        <f t="shared" si="495"/>
        <v>50</v>
      </c>
      <c r="GG145" s="732">
        <f t="shared" si="496"/>
        <v>50</v>
      </c>
      <c r="GH145" s="732">
        <f t="shared" si="497"/>
        <v>50</v>
      </c>
      <c r="GI145" s="732">
        <f t="shared" si="498"/>
        <v>50</v>
      </c>
      <c r="GJ145" s="732">
        <f t="shared" si="499"/>
        <v>50</v>
      </c>
      <c r="GK145" s="732">
        <f t="shared" si="500"/>
        <v>50</v>
      </c>
      <c r="GL145" s="732">
        <f t="shared" si="501"/>
        <v>50</v>
      </c>
      <c r="GM145" s="732">
        <f t="shared" si="502"/>
        <v>50</v>
      </c>
      <c r="GN145" s="734">
        <v>138</v>
      </c>
      <c r="GO145" s="155"/>
    </row>
    <row r="146" spans="1:197" s="20" customFormat="1" ht="39.950000000000003" customHeight="1" x14ac:dyDescent="0.25">
      <c r="A146" s="27">
        <f>ROW()</f>
        <v>146</v>
      </c>
      <c r="B146" s="342" t="str">
        <f>IF(C146="I","",IF(ISBLANK(D146),"",IF(ISTEXT(D146),LARGE(B18:B145,1)+1,0)))</f>
        <v/>
      </c>
      <c r="C146" s="344"/>
      <c r="D146" s="173"/>
      <c r="E146" s="172"/>
      <c r="F146" s="171"/>
      <c r="G146" s="856"/>
      <c r="H146" s="857"/>
      <c r="I146" s="707"/>
      <c r="J146" s="919">
        <f t="shared" si="359"/>
        <v>0</v>
      </c>
      <c r="K146" s="707"/>
      <c r="L146" s="919">
        <f t="shared" si="360"/>
        <v>0</v>
      </c>
      <c r="M146" s="707"/>
      <c r="N146" s="919">
        <f t="shared" si="361"/>
        <v>0</v>
      </c>
      <c r="O146" s="707"/>
      <c r="P146" s="919">
        <f t="shared" si="362"/>
        <v>0</v>
      </c>
      <c r="Q146" s="707"/>
      <c r="R146" s="919">
        <f t="shared" si="363"/>
        <v>0</v>
      </c>
      <c r="S146" s="707"/>
      <c r="T146" s="919">
        <f t="shared" si="364"/>
        <v>0</v>
      </c>
      <c r="U146" s="707"/>
      <c r="V146" s="919">
        <f t="shared" si="365"/>
        <v>0</v>
      </c>
      <c r="W146" s="707"/>
      <c r="X146" s="919">
        <f t="shared" si="366"/>
        <v>0</v>
      </c>
      <c r="Y146" s="707"/>
      <c r="Z146" s="919">
        <f t="shared" si="367"/>
        <v>0</v>
      </c>
      <c r="AA146" s="707"/>
      <c r="AB146" s="919">
        <f t="shared" si="368"/>
        <v>0</v>
      </c>
      <c r="AC146" s="707"/>
      <c r="AD146" s="919">
        <f t="shared" si="503"/>
        <v>0</v>
      </c>
      <c r="AE146" s="707"/>
      <c r="AF146" s="919">
        <f t="shared" si="369"/>
        <v>0</v>
      </c>
      <c r="AG146" s="707"/>
      <c r="AH146" s="919">
        <f t="shared" si="370"/>
        <v>0</v>
      </c>
      <c r="AI146" s="707"/>
      <c r="AJ146" s="919">
        <f t="shared" si="371"/>
        <v>0</v>
      </c>
      <c r="AK146" s="707"/>
      <c r="AL146" s="919">
        <f t="shared" ref="AL146:AL177" si="520">FA146</f>
        <v>0</v>
      </c>
      <c r="AM146" s="707"/>
      <c r="AN146" s="916">
        <f t="shared" si="354"/>
        <v>0</v>
      </c>
      <c r="AO146" s="178">
        <f>AO6</f>
        <v>35</v>
      </c>
      <c r="AP146" s="964">
        <f t="shared" si="372"/>
        <v>0</v>
      </c>
      <c r="AQ146" s="926">
        <f t="shared" si="373"/>
        <v>0</v>
      </c>
      <c r="AR146" s="860">
        <f t="shared" si="374"/>
        <v>0</v>
      </c>
      <c r="AS146" s="861">
        <f t="shared" si="375"/>
        <v>0</v>
      </c>
      <c r="AT146" s="922">
        <f t="shared" si="376"/>
        <v>0</v>
      </c>
      <c r="AU146" s="164" t="str">
        <f t="shared" si="377"/>
        <v/>
      </c>
      <c r="AV146" s="163">
        <f t="shared" si="378"/>
        <v>0</v>
      </c>
      <c r="AW146" s="460">
        <f t="shared" si="379"/>
        <v>0</v>
      </c>
      <c r="AX146" s="860">
        <f t="shared" si="380"/>
        <v>0</v>
      </c>
      <c r="AY146" s="861">
        <f t="shared" si="381"/>
        <v>0</v>
      </c>
      <c r="AZ146" s="922">
        <f t="shared" si="382"/>
        <v>0</v>
      </c>
      <c r="BA146" s="164" t="str">
        <f t="shared" si="383"/>
        <v/>
      </c>
      <c r="BB146" s="163">
        <f t="shared" si="384"/>
        <v>0</v>
      </c>
      <c r="BC146" s="460">
        <f t="shared" si="385"/>
        <v>0</v>
      </c>
      <c r="BD146" s="860">
        <f t="shared" si="386"/>
        <v>0</v>
      </c>
      <c r="BE146" s="861">
        <f t="shared" si="387"/>
        <v>0</v>
      </c>
      <c r="BF146" s="922">
        <f t="shared" si="388"/>
        <v>0</v>
      </c>
      <c r="BG146" s="164" t="str">
        <f t="shared" si="389"/>
        <v/>
      </c>
      <c r="BH146" s="163">
        <f t="shared" si="390"/>
        <v>0</v>
      </c>
      <c r="BI146" s="460">
        <f t="shared" si="391"/>
        <v>0</v>
      </c>
      <c r="BJ146" s="860">
        <f t="shared" si="392"/>
        <v>0</v>
      </c>
      <c r="BK146" s="861">
        <f t="shared" si="393"/>
        <v>0</v>
      </c>
      <c r="BL146" s="922">
        <f t="shared" si="394"/>
        <v>0</v>
      </c>
      <c r="BM146" s="164" t="str">
        <f t="shared" si="395"/>
        <v/>
      </c>
      <c r="BN146" s="163">
        <f t="shared" si="396"/>
        <v>0</v>
      </c>
      <c r="BO146" s="460">
        <f t="shared" si="397"/>
        <v>0</v>
      </c>
      <c r="BP146" s="860">
        <f t="shared" si="398"/>
        <v>0</v>
      </c>
      <c r="BQ146" s="861">
        <f t="shared" si="399"/>
        <v>0</v>
      </c>
      <c r="BR146" s="922">
        <f t="shared" si="400"/>
        <v>0</v>
      </c>
      <c r="BS146" s="164" t="str">
        <f t="shared" si="401"/>
        <v/>
      </c>
      <c r="BT146" s="163">
        <f t="shared" si="402"/>
        <v>0</v>
      </c>
      <c r="BU146" s="460">
        <f t="shared" si="403"/>
        <v>0</v>
      </c>
      <c r="BV146" s="860">
        <f t="shared" si="404"/>
        <v>0</v>
      </c>
      <c r="BW146" s="861">
        <f t="shared" si="405"/>
        <v>0</v>
      </c>
      <c r="BX146" s="922">
        <f t="shared" si="406"/>
        <v>0</v>
      </c>
      <c r="BY146" s="164" t="str">
        <f t="shared" si="407"/>
        <v/>
      </c>
      <c r="BZ146" s="163">
        <f t="shared" si="408"/>
        <v>0</v>
      </c>
      <c r="CA146" s="460">
        <f t="shared" si="409"/>
        <v>0</v>
      </c>
      <c r="CB146" s="860">
        <f t="shared" si="410"/>
        <v>0</v>
      </c>
      <c r="CC146" s="861">
        <f t="shared" si="411"/>
        <v>0</v>
      </c>
      <c r="CD146" s="922">
        <f t="shared" si="412"/>
        <v>0</v>
      </c>
      <c r="CE146" s="164" t="str">
        <f t="shared" si="413"/>
        <v/>
      </c>
      <c r="CF146" s="163">
        <f t="shared" si="414"/>
        <v>0</v>
      </c>
      <c r="CG146" s="460">
        <f t="shared" si="415"/>
        <v>0</v>
      </c>
      <c r="CH146" s="860">
        <f t="shared" si="416"/>
        <v>0</v>
      </c>
      <c r="CI146" s="861">
        <f t="shared" si="417"/>
        <v>0</v>
      </c>
      <c r="CJ146" s="922">
        <f t="shared" si="418"/>
        <v>0</v>
      </c>
      <c r="CK146" s="164" t="str">
        <f t="shared" si="504"/>
        <v/>
      </c>
      <c r="CL146" s="163">
        <f t="shared" si="505"/>
        <v>0</v>
      </c>
      <c r="CM146" s="460">
        <f t="shared" si="419"/>
        <v>0</v>
      </c>
      <c r="CN146" s="860">
        <f t="shared" si="420"/>
        <v>0</v>
      </c>
      <c r="CO146" s="861">
        <f t="shared" si="421"/>
        <v>0</v>
      </c>
      <c r="CP146" s="922">
        <f t="shared" si="422"/>
        <v>0</v>
      </c>
      <c r="CQ146" s="164" t="str">
        <f t="shared" si="506"/>
        <v/>
      </c>
      <c r="CR146" s="163">
        <f t="shared" si="507"/>
        <v>0</v>
      </c>
      <c r="CS146" s="460">
        <f t="shared" si="423"/>
        <v>0</v>
      </c>
      <c r="CT146" s="860">
        <f t="shared" si="424"/>
        <v>0</v>
      </c>
      <c r="CU146" s="861">
        <f t="shared" si="425"/>
        <v>0</v>
      </c>
      <c r="CV146" s="922">
        <f t="shared" si="426"/>
        <v>0</v>
      </c>
      <c r="CW146" s="164" t="str">
        <f t="shared" si="508"/>
        <v/>
      </c>
      <c r="CX146" s="163">
        <f t="shared" si="509"/>
        <v>0</v>
      </c>
      <c r="CY146" s="460">
        <f t="shared" si="427"/>
        <v>0</v>
      </c>
      <c r="CZ146" s="860">
        <f t="shared" si="428"/>
        <v>0</v>
      </c>
      <c r="DA146" s="861">
        <f t="shared" si="429"/>
        <v>0</v>
      </c>
      <c r="DB146" s="922">
        <f t="shared" si="430"/>
        <v>0</v>
      </c>
      <c r="DC146" s="164" t="str">
        <f t="shared" si="510"/>
        <v/>
      </c>
      <c r="DD146" s="163">
        <f t="shared" si="511"/>
        <v>0</v>
      </c>
      <c r="DE146" s="460">
        <f t="shared" si="431"/>
        <v>0</v>
      </c>
      <c r="DF146" s="860">
        <f t="shared" si="432"/>
        <v>0</v>
      </c>
      <c r="DG146" s="861">
        <f t="shared" si="433"/>
        <v>0</v>
      </c>
      <c r="DH146" s="922">
        <f t="shared" si="434"/>
        <v>0</v>
      </c>
      <c r="DI146" s="164" t="str">
        <f t="shared" si="512"/>
        <v/>
      </c>
      <c r="DJ146" s="163">
        <f t="shared" si="513"/>
        <v>0</v>
      </c>
      <c r="DK146" s="460">
        <f t="shared" si="435"/>
        <v>0</v>
      </c>
      <c r="DL146" s="860">
        <f t="shared" si="436"/>
        <v>0</v>
      </c>
      <c r="DM146" s="861">
        <f t="shared" si="437"/>
        <v>0</v>
      </c>
      <c r="DN146" s="922">
        <f t="shared" si="438"/>
        <v>0</v>
      </c>
      <c r="DO146" s="164" t="str">
        <f t="shared" si="514"/>
        <v/>
      </c>
      <c r="DP146" s="163">
        <f t="shared" si="515"/>
        <v>0</v>
      </c>
      <c r="DQ146" s="460">
        <f t="shared" si="439"/>
        <v>0</v>
      </c>
      <c r="DR146" s="860">
        <f t="shared" si="440"/>
        <v>0</v>
      </c>
      <c r="DS146" s="861">
        <f t="shared" si="441"/>
        <v>0</v>
      </c>
      <c r="DT146" s="922">
        <f t="shared" si="442"/>
        <v>0</v>
      </c>
      <c r="DU146" s="164" t="str">
        <f t="shared" si="516"/>
        <v/>
      </c>
      <c r="DV146" s="163">
        <f t="shared" si="517"/>
        <v>0</v>
      </c>
      <c r="DW146" s="460">
        <f t="shared" si="443"/>
        <v>0</v>
      </c>
      <c r="DX146" s="860">
        <f t="shared" si="444"/>
        <v>0</v>
      </c>
      <c r="DY146" s="861">
        <f t="shared" si="445"/>
        <v>0</v>
      </c>
      <c r="DZ146" s="922">
        <f t="shared" si="446"/>
        <v>0</v>
      </c>
      <c r="EA146" s="164" t="str">
        <f t="shared" si="518"/>
        <v/>
      </c>
      <c r="EB146" s="163">
        <f t="shared" si="519"/>
        <v>0</v>
      </c>
      <c r="EC146" s="460">
        <f t="shared" si="447"/>
        <v>0</v>
      </c>
      <c r="ED146" s="860">
        <f t="shared" si="448"/>
        <v>0</v>
      </c>
      <c r="EE146" s="861">
        <f t="shared" si="449"/>
        <v>0</v>
      </c>
      <c r="EF146" s="922">
        <f t="shared" si="450"/>
        <v>0</v>
      </c>
      <c r="EG146" s="164" t="str">
        <f t="shared" si="451"/>
        <v/>
      </c>
      <c r="EH146" s="163">
        <f t="shared" si="452"/>
        <v>0</v>
      </c>
      <c r="EI146" s="246"/>
      <c r="EJ146" s="246"/>
      <c r="EK146" s="155"/>
      <c r="EL146" s="22"/>
      <c r="EM146" s="163">
        <f t="shared" si="453"/>
        <v>0</v>
      </c>
      <c r="EN146" s="162">
        <f t="shared" si="454"/>
        <v>0</v>
      </c>
      <c r="EO146" s="162">
        <f t="shared" si="455"/>
        <v>0</v>
      </c>
      <c r="EP146" s="162">
        <f t="shared" si="456"/>
        <v>0</v>
      </c>
      <c r="EQ146" s="162">
        <f t="shared" si="457"/>
        <v>0</v>
      </c>
      <c r="ER146" s="162">
        <f t="shared" si="458"/>
        <v>0</v>
      </c>
      <c r="ES146" s="162">
        <f t="shared" si="470"/>
        <v>0</v>
      </c>
      <c r="ET146" s="162">
        <f t="shared" si="459"/>
        <v>0</v>
      </c>
      <c r="EU146" s="162">
        <f t="shared" si="460"/>
        <v>0</v>
      </c>
      <c r="EV146" s="162">
        <f t="shared" si="461"/>
        <v>0</v>
      </c>
      <c r="EW146" s="162">
        <f t="shared" si="462"/>
        <v>0</v>
      </c>
      <c r="EX146" s="162">
        <f t="shared" si="463"/>
        <v>0</v>
      </c>
      <c r="EY146" s="162">
        <f t="shared" si="464"/>
        <v>0</v>
      </c>
      <c r="EZ146" s="162">
        <f t="shared" si="465"/>
        <v>0</v>
      </c>
      <c r="FA146" s="162">
        <f t="shared" si="466"/>
        <v>0</v>
      </c>
      <c r="FB146" s="162">
        <f t="shared" si="467"/>
        <v>0</v>
      </c>
      <c r="FC146" s="22"/>
      <c r="FD146" s="161">
        <f t="shared" si="468"/>
        <v>35</v>
      </c>
      <c r="FE146" s="620">
        <f t="shared" si="469"/>
        <v>0</v>
      </c>
      <c r="FF146" s="160">
        <f>FF5</f>
        <v>50</v>
      </c>
      <c r="FG146" s="159" t="str">
        <f t="shared" si="471"/>
        <v/>
      </c>
      <c r="FH146" s="159" t="str">
        <f t="shared" si="472"/>
        <v/>
      </c>
      <c r="FI146" s="159" t="str">
        <f t="shared" si="473"/>
        <v/>
      </c>
      <c r="FJ146" s="159" t="str">
        <f t="shared" si="474"/>
        <v/>
      </c>
      <c r="FK146" s="159" t="str">
        <f t="shared" si="475"/>
        <v/>
      </c>
      <c r="FL146" s="159" t="str">
        <f t="shared" si="476"/>
        <v/>
      </c>
      <c r="FM146" s="159" t="str">
        <f t="shared" si="477"/>
        <v/>
      </c>
      <c r="FN146" s="159" t="str">
        <f t="shared" si="478"/>
        <v/>
      </c>
      <c r="FO146" s="159" t="str">
        <f t="shared" si="479"/>
        <v/>
      </c>
      <c r="FP146" s="159" t="str">
        <f t="shared" si="480"/>
        <v/>
      </c>
      <c r="FQ146" s="159" t="str">
        <f t="shared" si="481"/>
        <v/>
      </c>
      <c r="FR146" s="159" t="str">
        <f t="shared" si="482"/>
        <v/>
      </c>
      <c r="FS146" s="159" t="str">
        <f t="shared" si="483"/>
        <v/>
      </c>
      <c r="FT146" s="159" t="str">
        <f t="shared" si="484"/>
        <v/>
      </c>
      <c r="FU146" s="159" t="str">
        <f t="shared" si="485"/>
        <v/>
      </c>
      <c r="FV146" s="159" t="str">
        <f t="shared" si="486"/>
        <v/>
      </c>
      <c r="FW146" s="158"/>
      <c r="FX146" s="732">
        <f t="shared" si="487"/>
        <v>50</v>
      </c>
      <c r="FY146" s="732">
        <f t="shared" si="488"/>
        <v>50</v>
      </c>
      <c r="FZ146" s="732">
        <f t="shared" si="489"/>
        <v>50</v>
      </c>
      <c r="GA146" s="732">
        <f t="shared" si="490"/>
        <v>50</v>
      </c>
      <c r="GB146" s="732">
        <f t="shared" si="491"/>
        <v>50</v>
      </c>
      <c r="GC146" s="732">
        <f t="shared" si="492"/>
        <v>50</v>
      </c>
      <c r="GD146" s="732">
        <f t="shared" si="493"/>
        <v>50</v>
      </c>
      <c r="GE146" s="732">
        <f t="shared" si="494"/>
        <v>50</v>
      </c>
      <c r="GF146" s="732">
        <f t="shared" si="495"/>
        <v>50</v>
      </c>
      <c r="GG146" s="732">
        <f t="shared" si="496"/>
        <v>50</v>
      </c>
      <c r="GH146" s="732">
        <f t="shared" si="497"/>
        <v>50</v>
      </c>
      <c r="GI146" s="732">
        <f t="shared" si="498"/>
        <v>50</v>
      </c>
      <c r="GJ146" s="732">
        <f t="shared" si="499"/>
        <v>50</v>
      </c>
      <c r="GK146" s="732">
        <f t="shared" si="500"/>
        <v>50</v>
      </c>
      <c r="GL146" s="732">
        <f t="shared" si="501"/>
        <v>50</v>
      </c>
      <c r="GM146" s="732">
        <f t="shared" si="502"/>
        <v>50</v>
      </c>
      <c r="GN146" s="734">
        <v>139</v>
      </c>
      <c r="GO146" s="155"/>
    </row>
    <row r="147" spans="1:197" s="20" customFormat="1" ht="39.950000000000003" customHeight="1" x14ac:dyDescent="0.25">
      <c r="A147" s="27">
        <f>ROW()</f>
        <v>147</v>
      </c>
      <c r="B147" s="342" t="str">
        <f>IF(C147="I","",IF(ISBLANK(D147),"",IF(ISTEXT(D147),LARGE(B18:B146,1)+1,0)))</f>
        <v/>
      </c>
      <c r="C147" s="344"/>
      <c r="D147" s="173"/>
      <c r="E147" s="172"/>
      <c r="F147" s="171"/>
      <c r="G147" s="856"/>
      <c r="H147" s="857"/>
      <c r="I147" s="707"/>
      <c r="J147" s="919">
        <f t="shared" si="359"/>
        <v>0</v>
      </c>
      <c r="K147" s="707"/>
      <c r="L147" s="919">
        <f t="shared" si="360"/>
        <v>0</v>
      </c>
      <c r="M147" s="707"/>
      <c r="N147" s="919">
        <f t="shared" si="361"/>
        <v>0</v>
      </c>
      <c r="O147" s="707"/>
      <c r="P147" s="919">
        <f t="shared" si="362"/>
        <v>0</v>
      </c>
      <c r="Q147" s="707"/>
      <c r="R147" s="919">
        <f t="shared" si="363"/>
        <v>0</v>
      </c>
      <c r="S147" s="707"/>
      <c r="T147" s="919">
        <f t="shared" si="364"/>
        <v>0</v>
      </c>
      <c r="U147" s="707"/>
      <c r="V147" s="919">
        <f t="shared" si="365"/>
        <v>0</v>
      </c>
      <c r="W147" s="707"/>
      <c r="X147" s="919">
        <f t="shared" si="366"/>
        <v>0</v>
      </c>
      <c r="Y147" s="707"/>
      <c r="Z147" s="919">
        <f t="shared" si="367"/>
        <v>0</v>
      </c>
      <c r="AA147" s="707"/>
      <c r="AB147" s="919">
        <f t="shared" si="368"/>
        <v>0</v>
      </c>
      <c r="AC147" s="707"/>
      <c r="AD147" s="919">
        <f t="shared" si="503"/>
        <v>0</v>
      </c>
      <c r="AE147" s="707"/>
      <c r="AF147" s="919">
        <f t="shared" si="369"/>
        <v>0</v>
      </c>
      <c r="AG147" s="707"/>
      <c r="AH147" s="919">
        <f t="shared" si="370"/>
        <v>0</v>
      </c>
      <c r="AI147" s="707"/>
      <c r="AJ147" s="919">
        <f t="shared" si="371"/>
        <v>0</v>
      </c>
      <c r="AK147" s="707"/>
      <c r="AL147" s="919">
        <f t="shared" si="520"/>
        <v>0</v>
      </c>
      <c r="AM147" s="707"/>
      <c r="AN147" s="916">
        <f t="shared" si="354"/>
        <v>0</v>
      </c>
      <c r="AO147" s="178">
        <f>AO6</f>
        <v>35</v>
      </c>
      <c r="AP147" s="964">
        <f t="shared" si="372"/>
        <v>0</v>
      </c>
      <c r="AQ147" s="926">
        <f t="shared" si="373"/>
        <v>0</v>
      </c>
      <c r="AR147" s="860">
        <f t="shared" si="374"/>
        <v>0</v>
      </c>
      <c r="AS147" s="861">
        <f t="shared" si="375"/>
        <v>0</v>
      </c>
      <c r="AT147" s="922">
        <f t="shared" si="376"/>
        <v>0</v>
      </c>
      <c r="AU147" s="164" t="str">
        <f t="shared" si="377"/>
        <v/>
      </c>
      <c r="AV147" s="163">
        <f t="shared" si="378"/>
        <v>0</v>
      </c>
      <c r="AW147" s="460">
        <f t="shared" si="379"/>
        <v>0</v>
      </c>
      <c r="AX147" s="860">
        <f t="shared" si="380"/>
        <v>0</v>
      </c>
      <c r="AY147" s="861">
        <f t="shared" si="381"/>
        <v>0</v>
      </c>
      <c r="AZ147" s="922">
        <f t="shared" si="382"/>
        <v>0</v>
      </c>
      <c r="BA147" s="164" t="str">
        <f t="shared" si="383"/>
        <v/>
      </c>
      <c r="BB147" s="163">
        <f t="shared" si="384"/>
        <v>0</v>
      </c>
      <c r="BC147" s="460">
        <f t="shared" si="385"/>
        <v>0</v>
      </c>
      <c r="BD147" s="860">
        <f t="shared" si="386"/>
        <v>0</v>
      </c>
      <c r="BE147" s="861">
        <f t="shared" si="387"/>
        <v>0</v>
      </c>
      <c r="BF147" s="922">
        <f t="shared" si="388"/>
        <v>0</v>
      </c>
      <c r="BG147" s="164" t="str">
        <f t="shared" si="389"/>
        <v/>
      </c>
      <c r="BH147" s="163">
        <f t="shared" si="390"/>
        <v>0</v>
      </c>
      <c r="BI147" s="460">
        <f t="shared" si="391"/>
        <v>0</v>
      </c>
      <c r="BJ147" s="860">
        <f t="shared" si="392"/>
        <v>0</v>
      </c>
      <c r="BK147" s="861">
        <f t="shared" si="393"/>
        <v>0</v>
      </c>
      <c r="BL147" s="922">
        <f t="shared" si="394"/>
        <v>0</v>
      </c>
      <c r="BM147" s="164" t="str">
        <f t="shared" si="395"/>
        <v/>
      </c>
      <c r="BN147" s="163">
        <f t="shared" si="396"/>
        <v>0</v>
      </c>
      <c r="BO147" s="460">
        <f t="shared" si="397"/>
        <v>0</v>
      </c>
      <c r="BP147" s="860">
        <f t="shared" si="398"/>
        <v>0</v>
      </c>
      <c r="BQ147" s="861">
        <f t="shared" si="399"/>
        <v>0</v>
      </c>
      <c r="BR147" s="922">
        <f t="shared" si="400"/>
        <v>0</v>
      </c>
      <c r="BS147" s="164" t="str">
        <f t="shared" si="401"/>
        <v/>
      </c>
      <c r="BT147" s="163">
        <f t="shared" si="402"/>
        <v>0</v>
      </c>
      <c r="BU147" s="460">
        <f t="shared" si="403"/>
        <v>0</v>
      </c>
      <c r="BV147" s="860">
        <f t="shared" si="404"/>
        <v>0</v>
      </c>
      <c r="BW147" s="861">
        <f t="shared" si="405"/>
        <v>0</v>
      </c>
      <c r="BX147" s="922">
        <f t="shared" si="406"/>
        <v>0</v>
      </c>
      <c r="BY147" s="164" t="str">
        <f t="shared" si="407"/>
        <v/>
      </c>
      <c r="BZ147" s="163">
        <f t="shared" si="408"/>
        <v>0</v>
      </c>
      <c r="CA147" s="460">
        <f t="shared" si="409"/>
        <v>0</v>
      </c>
      <c r="CB147" s="860">
        <f t="shared" si="410"/>
        <v>0</v>
      </c>
      <c r="CC147" s="861">
        <f t="shared" si="411"/>
        <v>0</v>
      </c>
      <c r="CD147" s="922">
        <f t="shared" si="412"/>
        <v>0</v>
      </c>
      <c r="CE147" s="164" t="str">
        <f t="shared" si="413"/>
        <v/>
      </c>
      <c r="CF147" s="163">
        <f t="shared" si="414"/>
        <v>0</v>
      </c>
      <c r="CG147" s="460">
        <f t="shared" si="415"/>
        <v>0</v>
      </c>
      <c r="CH147" s="860">
        <f t="shared" si="416"/>
        <v>0</v>
      </c>
      <c r="CI147" s="861">
        <f t="shared" si="417"/>
        <v>0</v>
      </c>
      <c r="CJ147" s="922">
        <f t="shared" si="418"/>
        <v>0</v>
      </c>
      <c r="CK147" s="164" t="str">
        <f t="shared" si="504"/>
        <v/>
      </c>
      <c r="CL147" s="163">
        <f t="shared" si="505"/>
        <v>0</v>
      </c>
      <c r="CM147" s="460">
        <f t="shared" si="419"/>
        <v>0</v>
      </c>
      <c r="CN147" s="860">
        <f t="shared" si="420"/>
        <v>0</v>
      </c>
      <c r="CO147" s="861">
        <f t="shared" si="421"/>
        <v>0</v>
      </c>
      <c r="CP147" s="922">
        <f t="shared" si="422"/>
        <v>0</v>
      </c>
      <c r="CQ147" s="164" t="str">
        <f t="shared" si="506"/>
        <v/>
      </c>
      <c r="CR147" s="163">
        <f t="shared" si="507"/>
        <v>0</v>
      </c>
      <c r="CS147" s="460">
        <f t="shared" si="423"/>
        <v>0</v>
      </c>
      <c r="CT147" s="860">
        <f t="shared" si="424"/>
        <v>0</v>
      </c>
      <c r="CU147" s="861">
        <f t="shared" si="425"/>
        <v>0</v>
      </c>
      <c r="CV147" s="922">
        <f t="shared" si="426"/>
        <v>0</v>
      </c>
      <c r="CW147" s="164" t="str">
        <f t="shared" si="508"/>
        <v/>
      </c>
      <c r="CX147" s="163">
        <f t="shared" si="509"/>
        <v>0</v>
      </c>
      <c r="CY147" s="460">
        <f t="shared" si="427"/>
        <v>0</v>
      </c>
      <c r="CZ147" s="860">
        <f t="shared" si="428"/>
        <v>0</v>
      </c>
      <c r="DA147" s="861">
        <f t="shared" si="429"/>
        <v>0</v>
      </c>
      <c r="DB147" s="922">
        <f t="shared" si="430"/>
        <v>0</v>
      </c>
      <c r="DC147" s="164" t="str">
        <f t="shared" si="510"/>
        <v/>
      </c>
      <c r="DD147" s="163">
        <f t="shared" si="511"/>
        <v>0</v>
      </c>
      <c r="DE147" s="460">
        <f t="shared" si="431"/>
        <v>0</v>
      </c>
      <c r="DF147" s="860">
        <f t="shared" si="432"/>
        <v>0</v>
      </c>
      <c r="DG147" s="861">
        <f t="shared" si="433"/>
        <v>0</v>
      </c>
      <c r="DH147" s="922">
        <f t="shared" si="434"/>
        <v>0</v>
      </c>
      <c r="DI147" s="164" t="str">
        <f t="shared" si="512"/>
        <v/>
      </c>
      <c r="DJ147" s="163">
        <f t="shared" si="513"/>
        <v>0</v>
      </c>
      <c r="DK147" s="460">
        <f t="shared" si="435"/>
        <v>0</v>
      </c>
      <c r="DL147" s="860">
        <f t="shared" si="436"/>
        <v>0</v>
      </c>
      <c r="DM147" s="861">
        <f t="shared" si="437"/>
        <v>0</v>
      </c>
      <c r="DN147" s="922">
        <f t="shared" si="438"/>
        <v>0</v>
      </c>
      <c r="DO147" s="164" t="str">
        <f t="shared" si="514"/>
        <v/>
      </c>
      <c r="DP147" s="163">
        <f t="shared" si="515"/>
        <v>0</v>
      </c>
      <c r="DQ147" s="460">
        <f t="shared" si="439"/>
        <v>0</v>
      </c>
      <c r="DR147" s="860">
        <f t="shared" si="440"/>
        <v>0</v>
      </c>
      <c r="DS147" s="861">
        <f t="shared" si="441"/>
        <v>0</v>
      </c>
      <c r="DT147" s="922">
        <f t="shared" si="442"/>
        <v>0</v>
      </c>
      <c r="DU147" s="164" t="str">
        <f t="shared" si="516"/>
        <v/>
      </c>
      <c r="DV147" s="163">
        <f t="shared" si="517"/>
        <v>0</v>
      </c>
      <c r="DW147" s="460">
        <f t="shared" si="443"/>
        <v>0</v>
      </c>
      <c r="DX147" s="860">
        <f t="shared" si="444"/>
        <v>0</v>
      </c>
      <c r="DY147" s="861">
        <f t="shared" si="445"/>
        <v>0</v>
      </c>
      <c r="DZ147" s="922">
        <f t="shared" si="446"/>
        <v>0</v>
      </c>
      <c r="EA147" s="164" t="str">
        <f t="shared" si="518"/>
        <v/>
      </c>
      <c r="EB147" s="163">
        <f t="shared" si="519"/>
        <v>0</v>
      </c>
      <c r="EC147" s="460">
        <f t="shared" si="447"/>
        <v>0</v>
      </c>
      <c r="ED147" s="860">
        <f t="shared" si="448"/>
        <v>0</v>
      </c>
      <c r="EE147" s="861">
        <f t="shared" si="449"/>
        <v>0</v>
      </c>
      <c r="EF147" s="922">
        <f t="shared" si="450"/>
        <v>0</v>
      </c>
      <c r="EG147" s="164" t="str">
        <f t="shared" si="451"/>
        <v/>
      </c>
      <c r="EH147" s="163">
        <f t="shared" si="452"/>
        <v>0</v>
      </c>
      <c r="EI147" s="246"/>
      <c r="EJ147" s="246"/>
      <c r="EK147" s="155"/>
      <c r="EL147" s="22"/>
      <c r="EM147" s="163">
        <f t="shared" si="453"/>
        <v>0</v>
      </c>
      <c r="EN147" s="162">
        <f t="shared" si="454"/>
        <v>0</v>
      </c>
      <c r="EO147" s="162">
        <f t="shared" si="455"/>
        <v>0</v>
      </c>
      <c r="EP147" s="162">
        <f t="shared" si="456"/>
        <v>0</v>
      </c>
      <c r="EQ147" s="162">
        <f t="shared" si="457"/>
        <v>0</v>
      </c>
      <c r="ER147" s="162">
        <f t="shared" si="458"/>
        <v>0</v>
      </c>
      <c r="ES147" s="162">
        <f t="shared" si="470"/>
        <v>0</v>
      </c>
      <c r="ET147" s="162">
        <f t="shared" si="459"/>
        <v>0</v>
      </c>
      <c r="EU147" s="162">
        <f t="shared" si="460"/>
        <v>0</v>
      </c>
      <c r="EV147" s="162">
        <f t="shared" si="461"/>
        <v>0</v>
      </c>
      <c r="EW147" s="162">
        <f t="shared" si="462"/>
        <v>0</v>
      </c>
      <c r="EX147" s="162">
        <f t="shared" si="463"/>
        <v>0</v>
      </c>
      <c r="EY147" s="162">
        <f t="shared" si="464"/>
        <v>0</v>
      </c>
      <c r="EZ147" s="162">
        <f t="shared" si="465"/>
        <v>0</v>
      </c>
      <c r="FA147" s="162">
        <f t="shared" si="466"/>
        <v>0</v>
      </c>
      <c r="FB147" s="162">
        <f t="shared" si="467"/>
        <v>0</v>
      </c>
      <c r="FC147" s="22"/>
      <c r="FD147" s="161">
        <f t="shared" si="468"/>
        <v>35</v>
      </c>
      <c r="FE147" s="620">
        <f t="shared" si="469"/>
        <v>0</v>
      </c>
      <c r="FF147" s="160">
        <f>FF5</f>
        <v>50</v>
      </c>
      <c r="FG147" s="159" t="str">
        <f t="shared" si="471"/>
        <v/>
      </c>
      <c r="FH147" s="159" t="str">
        <f t="shared" si="472"/>
        <v/>
      </c>
      <c r="FI147" s="159" t="str">
        <f t="shared" si="473"/>
        <v/>
      </c>
      <c r="FJ147" s="159" t="str">
        <f t="shared" si="474"/>
        <v/>
      </c>
      <c r="FK147" s="159" t="str">
        <f t="shared" si="475"/>
        <v/>
      </c>
      <c r="FL147" s="159" t="str">
        <f t="shared" si="476"/>
        <v/>
      </c>
      <c r="FM147" s="159" t="str">
        <f t="shared" si="477"/>
        <v/>
      </c>
      <c r="FN147" s="159" t="str">
        <f t="shared" si="478"/>
        <v/>
      </c>
      <c r="FO147" s="159" t="str">
        <f t="shared" si="479"/>
        <v/>
      </c>
      <c r="FP147" s="159" t="str">
        <f t="shared" si="480"/>
        <v/>
      </c>
      <c r="FQ147" s="159" t="str">
        <f t="shared" si="481"/>
        <v/>
      </c>
      <c r="FR147" s="159" t="str">
        <f t="shared" si="482"/>
        <v/>
      </c>
      <c r="FS147" s="159" t="str">
        <f t="shared" si="483"/>
        <v/>
      </c>
      <c r="FT147" s="159" t="str">
        <f t="shared" si="484"/>
        <v/>
      </c>
      <c r="FU147" s="159" t="str">
        <f t="shared" si="485"/>
        <v/>
      </c>
      <c r="FV147" s="159" t="str">
        <f t="shared" si="486"/>
        <v/>
      </c>
      <c r="FW147" s="158"/>
      <c r="FX147" s="732">
        <f t="shared" si="487"/>
        <v>50</v>
      </c>
      <c r="FY147" s="732">
        <f t="shared" si="488"/>
        <v>50</v>
      </c>
      <c r="FZ147" s="732">
        <f t="shared" si="489"/>
        <v>50</v>
      </c>
      <c r="GA147" s="732">
        <f t="shared" si="490"/>
        <v>50</v>
      </c>
      <c r="GB147" s="732">
        <f t="shared" si="491"/>
        <v>50</v>
      </c>
      <c r="GC147" s="732">
        <f t="shared" si="492"/>
        <v>50</v>
      </c>
      <c r="GD147" s="732">
        <f t="shared" si="493"/>
        <v>50</v>
      </c>
      <c r="GE147" s="732">
        <f t="shared" si="494"/>
        <v>50</v>
      </c>
      <c r="GF147" s="732">
        <f t="shared" si="495"/>
        <v>50</v>
      </c>
      <c r="GG147" s="732">
        <f t="shared" si="496"/>
        <v>50</v>
      </c>
      <c r="GH147" s="732">
        <f t="shared" si="497"/>
        <v>50</v>
      </c>
      <c r="GI147" s="732">
        <f t="shared" si="498"/>
        <v>50</v>
      </c>
      <c r="GJ147" s="732">
        <f t="shared" si="499"/>
        <v>50</v>
      </c>
      <c r="GK147" s="732">
        <f t="shared" si="500"/>
        <v>50</v>
      </c>
      <c r="GL147" s="732">
        <f t="shared" si="501"/>
        <v>50</v>
      </c>
      <c r="GM147" s="732">
        <f t="shared" si="502"/>
        <v>50</v>
      </c>
      <c r="GN147" s="734">
        <v>140</v>
      </c>
      <c r="GO147" s="155"/>
    </row>
    <row r="148" spans="1:197" s="20" customFormat="1" ht="39.950000000000003" customHeight="1" x14ac:dyDescent="0.25">
      <c r="A148" s="27">
        <f>ROW()</f>
        <v>148</v>
      </c>
      <c r="B148" s="342" t="str">
        <f>IF(C148="I","",IF(ISBLANK(D148),"",IF(ISTEXT(D148),LARGE(B18:B147,1)+1,0)))</f>
        <v/>
      </c>
      <c r="C148" s="344"/>
      <c r="D148" s="173"/>
      <c r="E148" s="172"/>
      <c r="F148" s="171"/>
      <c r="G148" s="856"/>
      <c r="H148" s="857"/>
      <c r="I148" s="707"/>
      <c r="J148" s="919">
        <f t="shared" si="359"/>
        <v>0</v>
      </c>
      <c r="K148" s="707"/>
      <c r="L148" s="919">
        <f t="shared" si="360"/>
        <v>0</v>
      </c>
      <c r="M148" s="707"/>
      <c r="N148" s="919">
        <f t="shared" si="361"/>
        <v>0</v>
      </c>
      <c r="O148" s="707"/>
      <c r="P148" s="919">
        <f t="shared" si="362"/>
        <v>0</v>
      </c>
      <c r="Q148" s="707"/>
      <c r="R148" s="919">
        <f t="shared" si="363"/>
        <v>0</v>
      </c>
      <c r="S148" s="707"/>
      <c r="T148" s="919">
        <f t="shared" si="364"/>
        <v>0</v>
      </c>
      <c r="U148" s="707"/>
      <c r="V148" s="919">
        <f t="shared" si="365"/>
        <v>0</v>
      </c>
      <c r="W148" s="707"/>
      <c r="X148" s="919">
        <f t="shared" si="366"/>
        <v>0</v>
      </c>
      <c r="Y148" s="707"/>
      <c r="Z148" s="919">
        <f t="shared" si="367"/>
        <v>0</v>
      </c>
      <c r="AA148" s="707"/>
      <c r="AB148" s="919">
        <f t="shared" si="368"/>
        <v>0</v>
      </c>
      <c r="AC148" s="707"/>
      <c r="AD148" s="919">
        <f t="shared" si="503"/>
        <v>0</v>
      </c>
      <c r="AE148" s="707"/>
      <c r="AF148" s="919">
        <f t="shared" si="369"/>
        <v>0</v>
      </c>
      <c r="AG148" s="707"/>
      <c r="AH148" s="919">
        <f t="shared" si="370"/>
        <v>0</v>
      </c>
      <c r="AI148" s="707"/>
      <c r="AJ148" s="919">
        <f t="shared" si="371"/>
        <v>0</v>
      </c>
      <c r="AK148" s="707"/>
      <c r="AL148" s="919">
        <f t="shared" si="520"/>
        <v>0</v>
      </c>
      <c r="AM148" s="707"/>
      <c r="AN148" s="916">
        <f t="shared" si="354"/>
        <v>0</v>
      </c>
      <c r="AO148" s="178">
        <f>AO6</f>
        <v>35</v>
      </c>
      <c r="AP148" s="964">
        <f t="shared" si="372"/>
        <v>0</v>
      </c>
      <c r="AQ148" s="926">
        <f t="shared" si="373"/>
        <v>0</v>
      </c>
      <c r="AR148" s="860">
        <f t="shared" si="374"/>
        <v>0</v>
      </c>
      <c r="AS148" s="861">
        <f t="shared" si="375"/>
        <v>0</v>
      </c>
      <c r="AT148" s="922">
        <f t="shared" si="376"/>
        <v>0</v>
      </c>
      <c r="AU148" s="164" t="str">
        <f t="shared" si="377"/>
        <v/>
      </c>
      <c r="AV148" s="163">
        <f t="shared" si="378"/>
        <v>0</v>
      </c>
      <c r="AW148" s="460">
        <f t="shared" si="379"/>
        <v>0</v>
      </c>
      <c r="AX148" s="860">
        <f t="shared" si="380"/>
        <v>0</v>
      </c>
      <c r="AY148" s="861">
        <f t="shared" si="381"/>
        <v>0</v>
      </c>
      <c r="AZ148" s="922">
        <f t="shared" si="382"/>
        <v>0</v>
      </c>
      <c r="BA148" s="164" t="str">
        <f t="shared" si="383"/>
        <v/>
      </c>
      <c r="BB148" s="163">
        <f t="shared" si="384"/>
        <v>0</v>
      </c>
      <c r="BC148" s="460">
        <f t="shared" si="385"/>
        <v>0</v>
      </c>
      <c r="BD148" s="860">
        <f t="shared" si="386"/>
        <v>0</v>
      </c>
      <c r="BE148" s="861">
        <f t="shared" si="387"/>
        <v>0</v>
      </c>
      <c r="BF148" s="922">
        <f t="shared" si="388"/>
        <v>0</v>
      </c>
      <c r="BG148" s="164" t="str">
        <f t="shared" si="389"/>
        <v/>
      </c>
      <c r="BH148" s="163">
        <f t="shared" si="390"/>
        <v>0</v>
      </c>
      <c r="BI148" s="460">
        <f t="shared" si="391"/>
        <v>0</v>
      </c>
      <c r="BJ148" s="860">
        <f t="shared" si="392"/>
        <v>0</v>
      </c>
      <c r="BK148" s="861">
        <f t="shared" si="393"/>
        <v>0</v>
      </c>
      <c r="BL148" s="922">
        <f t="shared" si="394"/>
        <v>0</v>
      </c>
      <c r="BM148" s="164" t="str">
        <f t="shared" si="395"/>
        <v/>
      </c>
      <c r="BN148" s="163">
        <f t="shared" si="396"/>
        <v>0</v>
      </c>
      <c r="BO148" s="460">
        <f t="shared" si="397"/>
        <v>0</v>
      </c>
      <c r="BP148" s="860">
        <f t="shared" si="398"/>
        <v>0</v>
      </c>
      <c r="BQ148" s="861">
        <f t="shared" si="399"/>
        <v>0</v>
      </c>
      <c r="BR148" s="922">
        <f t="shared" si="400"/>
        <v>0</v>
      </c>
      <c r="BS148" s="164" t="str">
        <f t="shared" si="401"/>
        <v/>
      </c>
      <c r="BT148" s="163">
        <f t="shared" si="402"/>
        <v>0</v>
      </c>
      <c r="BU148" s="460">
        <f t="shared" si="403"/>
        <v>0</v>
      </c>
      <c r="BV148" s="860">
        <f t="shared" si="404"/>
        <v>0</v>
      </c>
      <c r="BW148" s="861">
        <f t="shared" si="405"/>
        <v>0</v>
      </c>
      <c r="BX148" s="922">
        <f t="shared" si="406"/>
        <v>0</v>
      </c>
      <c r="BY148" s="164" t="str">
        <f t="shared" si="407"/>
        <v/>
      </c>
      <c r="BZ148" s="163">
        <f t="shared" si="408"/>
        <v>0</v>
      </c>
      <c r="CA148" s="460">
        <f t="shared" si="409"/>
        <v>0</v>
      </c>
      <c r="CB148" s="860">
        <f t="shared" si="410"/>
        <v>0</v>
      </c>
      <c r="CC148" s="861">
        <f t="shared" si="411"/>
        <v>0</v>
      </c>
      <c r="CD148" s="922">
        <f t="shared" si="412"/>
        <v>0</v>
      </c>
      <c r="CE148" s="164" t="str">
        <f t="shared" si="413"/>
        <v/>
      </c>
      <c r="CF148" s="163">
        <f t="shared" si="414"/>
        <v>0</v>
      </c>
      <c r="CG148" s="460">
        <f t="shared" si="415"/>
        <v>0</v>
      </c>
      <c r="CH148" s="860">
        <f t="shared" si="416"/>
        <v>0</v>
      </c>
      <c r="CI148" s="861">
        <f t="shared" si="417"/>
        <v>0</v>
      </c>
      <c r="CJ148" s="922">
        <f t="shared" si="418"/>
        <v>0</v>
      </c>
      <c r="CK148" s="164" t="str">
        <f t="shared" si="504"/>
        <v/>
      </c>
      <c r="CL148" s="163">
        <f t="shared" si="505"/>
        <v>0</v>
      </c>
      <c r="CM148" s="460">
        <f t="shared" si="419"/>
        <v>0</v>
      </c>
      <c r="CN148" s="860">
        <f t="shared" si="420"/>
        <v>0</v>
      </c>
      <c r="CO148" s="861">
        <f t="shared" si="421"/>
        <v>0</v>
      </c>
      <c r="CP148" s="922">
        <f t="shared" si="422"/>
        <v>0</v>
      </c>
      <c r="CQ148" s="164" t="str">
        <f t="shared" si="506"/>
        <v/>
      </c>
      <c r="CR148" s="163">
        <f t="shared" si="507"/>
        <v>0</v>
      </c>
      <c r="CS148" s="460">
        <f t="shared" si="423"/>
        <v>0</v>
      </c>
      <c r="CT148" s="860">
        <f t="shared" si="424"/>
        <v>0</v>
      </c>
      <c r="CU148" s="861">
        <f t="shared" si="425"/>
        <v>0</v>
      </c>
      <c r="CV148" s="922">
        <f t="shared" si="426"/>
        <v>0</v>
      </c>
      <c r="CW148" s="164" t="str">
        <f t="shared" si="508"/>
        <v/>
      </c>
      <c r="CX148" s="163">
        <f t="shared" si="509"/>
        <v>0</v>
      </c>
      <c r="CY148" s="460">
        <f t="shared" si="427"/>
        <v>0</v>
      </c>
      <c r="CZ148" s="860">
        <f t="shared" si="428"/>
        <v>0</v>
      </c>
      <c r="DA148" s="861">
        <f t="shared" si="429"/>
        <v>0</v>
      </c>
      <c r="DB148" s="922">
        <f t="shared" si="430"/>
        <v>0</v>
      </c>
      <c r="DC148" s="164" t="str">
        <f t="shared" si="510"/>
        <v/>
      </c>
      <c r="DD148" s="163">
        <f t="shared" si="511"/>
        <v>0</v>
      </c>
      <c r="DE148" s="460">
        <f t="shared" si="431"/>
        <v>0</v>
      </c>
      <c r="DF148" s="860">
        <f t="shared" si="432"/>
        <v>0</v>
      </c>
      <c r="DG148" s="861">
        <f t="shared" si="433"/>
        <v>0</v>
      </c>
      <c r="DH148" s="922">
        <f t="shared" si="434"/>
        <v>0</v>
      </c>
      <c r="DI148" s="164" t="str">
        <f t="shared" si="512"/>
        <v/>
      </c>
      <c r="DJ148" s="163">
        <f t="shared" si="513"/>
        <v>0</v>
      </c>
      <c r="DK148" s="460">
        <f t="shared" si="435"/>
        <v>0</v>
      </c>
      <c r="DL148" s="860">
        <f t="shared" si="436"/>
        <v>0</v>
      </c>
      <c r="DM148" s="861">
        <f t="shared" si="437"/>
        <v>0</v>
      </c>
      <c r="DN148" s="922">
        <f t="shared" si="438"/>
        <v>0</v>
      </c>
      <c r="DO148" s="164" t="str">
        <f t="shared" si="514"/>
        <v/>
      </c>
      <c r="DP148" s="163">
        <f t="shared" si="515"/>
        <v>0</v>
      </c>
      <c r="DQ148" s="460">
        <f t="shared" si="439"/>
        <v>0</v>
      </c>
      <c r="DR148" s="860">
        <f t="shared" si="440"/>
        <v>0</v>
      </c>
      <c r="DS148" s="861">
        <f t="shared" si="441"/>
        <v>0</v>
      </c>
      <c r="DT148" s="922">
        <f t="shared" si="442"/>
        <v>0</v>
      </c>
      <c r="DU148" s="164" t="str">
        <f t="shared" si="516"/>
        <v/>
      </c>
      <c r="DV148" s="163">
        <f t="shared" si="517"/>
        <v>0</v>
      </c>
      <c r="DW148" s="460">
        <f t="shared" si="443"/>
        <v>0</v>
      </c>
      <c r="DX148" s="860">
        <f t="shared" si="444"/>
        <v>0</v>
      </c>
      <c r="DY148" s="861">
        <f t="shared" si="445"/>
        <v>0</v>
      </c>
      <c r="DZ148" s="922">
        <f t="shared" si="446"/>
        <v>0</v>
      </c>
      <c r="EA148" s="164" t="str">
        <f t="shared" si="518"/>
        <v/>
      </c>
      <c r="EB148" s="163">
        <f t="shared" si="519"/>
        <v>0</v>
      </c>
      <c r="EC148" s="460">
        <f t="shared" si="447"/>
        <v>0</v>
      </c>
      <c r="ED148" s="860">
        <f t="shared" si="448"/>
        <v>0</v>
      </c>
      <c r="EE148" s="861">
        <f t="shared" si="449"/>
        <v>0</v>
      </c>
      <c r="EF148" s="922">
        <f t="shared" si="450"/>
        <v>0</v>
      </c>
      <c r="EG148" s="164" t="str">
        <f t="shared" si="451"/>
        <v/>
      </c>
      <c r="EH148" s="163">
        <f t="shared" si="452"/>
        <v>0</v>
      </c>
      <c r="EI148" s="246"/>
      <c r="EJ148" s="246"/>
      <c r="EK148" s="155"/>
      <c r="EL148" s="22"/>
      <c r="EM148" s="163">
        <f t="shared" si="453"/>
        <v>0</v>
      </c>
      <c r="EN148" s="162">
        <f t="shared" si="454"/>
        <v>0</v>
      </c>
      <c r="EO148" s="162">
        <f t="shared" si="455"/>
        <v>0</v>
      </c>
      <c r="EP148" s="162">
        <f t="shared" si="456"/>
        <v>0</v>
      </c>
      <c r="EQ148" s="162">
        <f t="shared" si="457"/>
        <v>0</v>
      </c>
      <c r="ER148" s="162">
        <f t="shared" si="458"/>
        <v>0</v>
      </c>
      <c r="ES148" s="162">
        <f t="shared" si="470"/>
        <v>0</v>
      </c>
      <c r="ET148" s="162">
        <f t="shared" si="459"/>
        <v>0</v>
      </c>
      <c r="EU148" s="162">
        <f t="shared" si="460"/>
        <v>0</v>
      </c>
      <c r="EV148" s="162">
        <f t="shared" si="461"/>
        <v>0</v>
      </c>
      <c r="EW148" s="162">
        <f t="shared" si="462"/>
        <v>0</v>
      </c>
      <c r="EX148" s="162">
        <f t="shared" si="463"/>
        <v>0</v>
      </c>
      <c r="EY148" s="162">
        <f t="shared" si="464"/>
        <v>0</v>
      </c>
      <c r="EZ148" s="162">
        <f t="shared" si="465"/>
        <v>0</v>
      </c>
      <c r="FA148" s="162">
        <f t="shared" si="466"/>
        <v>0</v>
      </c>
      <c r="FB148" s="162">
        <f t="shared" si="467"/>
        <v>0</v>
      </c>
      <c r="FC148" s="22"/>
      <c r="FD148" s="161">
        <f t="shared" si="468"/>
        <v>35</v>
      </c>
      <c r="FE148" s="620">
        <f t="shared" si="469"/>
        <v>0</v>
      </c>
      <c r="FF148" s="160">
        <f>FF5</f>
        <v>50</v>
      </c>
      <c r="FG148" s="159" t="str">
        <f t="shared" si="471"/>
        <v/>
      </c>
      <c r="FH148" s="159" t="str">
        <f t="shared" si="472"/>
        <v/>
      </c>
      <c r="FI148" s="159" t="str">
        <f t="shared" si="473"/>
        <v/>
      </c>
      <c r="FJ148" s="159" t="str">
        <f t="shared" si="474"/>
        <v/>
      </c>
      <c r="FK148" s="159" t="str">
        <f t="shared" si="475"/>
        <v/>
      </c>
      <c r="FL148" s="159" t="str">
        <f t="shared" si="476"/>
        <v/>
      </c>
      <c r="FM148" s="159" t="str">
        <f t="shared" si="477"/>
        <v/>
      </c>
      <c r="FN148" s="159" t="str">
        <f t="shared" si="478"/>
        <v/>
      </c>
      <c r="FO148" s="159" t="str">
        <f t="shared" si="479"/>
        <v/>
      </c>
      <c r="FP148" s="159" t="str">
        <f t="shared" si="480"/>
        <v/>
      </c>
      <c r="FQ148" s="159" t="str">
        <f t="shared" si="481"/>
        <v/>
      </c>
      <c r="FR148" s="159" t="str">
        <f t="shared" si="482"/>
        <v/>
      </c>
      <c r="FS148" s="159" t="str">
        <f t="shared" si="483"/>
        <v/>
      </c>
      <c r="FT148" s="159" t="str">
        <f t="shared" si="484"/>
        <v/>
      </c>
      <c r="FU148" s="159" t="str">
        <f t="shared" si="485"/>
        <v/>
      </c>
      <c r="FV148" s="159" t="str">
        <f t="shared" si="486"/>
        <v/>
      </c>
      <c r="FW148" s="158"/>
      <c r="FX148" s="732">
        <f t="shared" si="487"/>
        <v>50</v>
      </c>
      <c r="FY148" s="732">
        <f t="shared" si="488"/>
        <v>50</v>
      </c>
      <c r="FZ148" s="732">
        <f t="shared" si="489"/>
        <v>50</v>
      </c>
      <c r="GA148" s="732">
        <f t="shared" si="490"/>
        <v>50</v>
      </c>
      <c r="GB148" s="732">
        <f t="shared" si="491"/>
        <v>50</v>
      </c>
      <c r="GC148" s="732">
        <f t="shared" si="492"/>
        <v>50</v>
      </c>
      <c r="GD148" s="732">
        <f t="shared" si="493"/>
        <v>50</v>
      </c>
      <c r="GE148" s="732">
        <f t="shared" si="494"/>
        <v>50</v>
      </c>
      <c r="GF148" s="732">
        <f t="shared" si="495"/>
        <v>50</v>
      </c>
      <c r="GG148" s="732">
        <f t="shared" si="496"/>
        <v>50</v>
      </c>
      <c r="GH148" s="732">
        <f t="shared" si="497"/>
        <v>50</v>
      </c>
      <c r="GI148" s="732">
        <f t="shared" si="498"/>
        <v>50</v>
      </c>
      <c r="GJ148" s="732">
        <f t="shared" si="499"/>
        <v>50</v>
      </c>
      <c r="GK148" s="732">
        <f t="shared" si="500"/>
        <v>50</v>
      </c>
      <c r="GL148" s="732">
        <f t="shared" si="501"/>
        <v>50</v>
      </c>
      <c r="GM148" s="732">
        <f t="shared" si="502"/>
        <v>50</v>
      </c>
      <c r="GN148" s="734">
        <v>141</v>
      </c>
      <c r="GO148" s="155"/>
    </row>
    <row r="149" spans="1:197" s="20" customFormat="1" ht="39.950000000000003" customHeight="1" x14ac:dyDescent="0.25">
      <c r="A149" s="27">
        <f>ROW()</f>
        <v>149</v>
      </c>
      <c r="B149" s="342" t="str">
        <f>IF(C149="I","",IF(ISBLANK(D149),"",IF(ISTEXT(D149),LARGE(B18:B148,1)+1,0)))</f>
        <v/>
      </c>
      <c r="C149" s="344"/>
      <c r="D149" s="173"/>
      <c r="E149" s="172"/>
      <c r="F149" s="171"/>
      <c r="G149" s="856"/>
      <c r="H149" s="857"/>
      <c r="I149" s="707"/>
      <c r="J149" s="919">
        <f t="shared" si="359"/>
        <v>0</v>
      </c>
      <c r="K149" s="707"/>
      <c r="L149" s="919">
        <f t="shared" si="360"/>
        <v>0</v>
      </c>
      <c r="M149" s="707"/>
      <c r="N149" s="919">
        <f t="shared" si="361"/>
        <v>0</v>
      </c>
      <c r="O149" s="707"/>
      <c r="P149" s="919">
        <f t="shared" si="362"/>
        <v>0</v>
      </c>
      <c r="Q149" s="707"/>
      <c r="R149" s="919">
        <f t="shared" si="363"/>
        <v>0</v>
      </c>
      <c r="S149" s="707"/>
      <c r="T149" s="919">
        <f t="shared" si="364"/>
        <v>0</v>
      </c>
      <c r="U149" s="707"/>
      <c r="V149" s="919">
        <f t="shared" si="365"/>
        <v>0</v>
      </c>
      <c r="W149" s="707"/>
      <c r="X149" s="919">
        <f t="shared" si="366"/>
        <v>0</v>
      </c>
      <c r="Y149" s="707"/>
      <c r="Z149" s="919">
        <f t="shared" si="367"/>
        <v>0</v>
      </c>
      <c r="AA149" s="707"/>
      <c r="AB149" s="919">
        <f t="shared" si="368"/>
        <v>0</v>
      </c>
      <c r="AC149" s="707"/>
      <c r="AD149" s="919">
        <f t="shared" si="503"/>
        <v>0</v>
      </c>
      <c r="AE149" s="707"/>
      <c r="AF149" s="919">
        <f t="shared" si="369"/>
        <v>0</v>
      </c>
      <c r="AG149" s="707"/>
      <c r="AH149" s="919">
        <f t="shared" si="370"/>
        <v>0</v>
      </c>
      <c r="AI149" s="707"/>
      <c r="AJ149" s="919">
        <f t="shared" si="371"/>
        <v>0</v>
      </c>
      <c r="AK149" s="707"/>
      <c r="AL149" s="919">
        <f t="shared" si="520"/>
        <v>0</v>
      </c>
      <c r="AM149" s="707"/>
      <c r="AN149" s="916">
        <f t="shared" ref="AN149:AN167" si="521">FB149</f>
        <v>0</v>
      </c>
      <c r="AO149" s="178">
        <f>AO6</f>
        <v>35</v>
      </c>
      <c r="AP149" s="964">
        <f t="shared" si="372"/>
        <v>0</v>
      </c>
      <c r="AQ149" s="926">
        <f t="shared" si="373"/>
        <v>0</v>
      </c>
      <c r="AR149" s="860">
        <f t="shared" si="374"/>
        <v>0</v>
      </c>
      <c r="AS149" s="861">
        <f t="shared" si="375"/>
        <v>0</v>
      </c>
      <c r="AT149" s="922">
        <f t="shared" si="376"/>
        <v>0</v>
      </c>
      <c r="AU149" s="164" t="str">
        <f t="shared" si="377"/>
        <v/>
      </c>
      <c r="AV149" s="163">
        <f t="shared" si="378"/>
        <v>0</v>
      </c>
      <c r="AW149" s="460">
        <f t="shared" si="379"/>
        <v>0</v>
      </c>
      <c r="AX149" s="860">
        <f t="shared" si="380"/>
        <v>0</v>
      </c>
      <c r="AY149" s="861">
        <f t="shared" si="381"/>
        <v>0</v>
      </c>
      <c r="AZ149" s="922">
        <f t="shared" si="382"/>
        <v>0</v>
      </c>
      <c r="BA149" s="164" t="str">
        <f t="shared" si="383"/>
        <v/>
      </c>
      <c r="BB149" s="163">
        <f t="shared" si="384"/>
        <v>0</v>
      </c>
      <c r="BC149" s="460">
        <f t="shared" si="385"/>
        <v>0</v>
      </c>
      <c r="BD149" s="860">
        <f t="shared" si="386"/>
        <v>0</v>
      </c>
      <c r="BE149" s="861">
        <f t="shared" si="387"/>
        <v>0</v>
      </c>
      <c r="BF149" s="922">
        <f t="shared" si="388"/>
        <v>0</v>
      </c>
      <c r="BG149" s="164" t="str">
        <f t="shared" si="389"/>
        <v/>
      </c>
      <c r="BH149" s="163">
        <f t="shared" si="390"/>
        <v>0</v>
      </c>
      <c r="BI149" s="460">
        <f t="shared" si="391"/>
        <v>0</v>
      </c>
      <c r="BJ149" s="860">
        <f t="shared" si="392"/>
        <v>0</v>
      </c>
      <c r="BK149" s="861">
        <f t="shared" si="393"/>
        <v>0</v>
      </c>
      <c r="BL149" s="922">
        <f t="shared" si="394"/>
        <v>0</v>
      </c>
      <c r="BM149" s="164" t="str">
        <f t="shared" si="395"/>
        <v/>
      </c>
      <c r="BN149" s="163">
        <f t="shared" si="396"/>
        <v>0</v>
      </c>
      <c r="BO149" s="460">
        <f t="shared" si="397"/>
        <v>0</v>
      </c>
      <c r="BP149" s="860">
        <f t="shared" si="398"/>
        <v>0</v>
      </c>
      <c r="BQ149" s="861">
        <f t="shared" si="399"/>
        <v>0</v>
      </c>
      <c r="BR149" s="922">
        <f t="shared" si="400"/>
        <v>0</v>
      </c>
      <c r="BS149" s="164" t="str">
        <f t="shared" si="401"/>
        <v/>
      </c>
      <c r="BT149" s="163">
        <f t="shared" si="402"/>
        <v>0</v>
      </c>
      <c r="BU149" s="460">
        <f t="shared" si="403"/>
        <v>0</v>
      </c>
      <c r="BV149" s="860">
        <f t="shared" si="404"/>
        <v>0</v>
      </c>
      <c r="BW149" s="861">
        <f t="shared" si="405"/>
        <v>0</v>
      </c>
      <c r="BX149" s="922">
        <f t="shared" si="406"/>
        <v>0</v>
      </c>
      <c r="BY149" s="164" t="str">
        <f t="shared" si="407"/>
        <v/>
      </c>
      <c r="BZ149" s="163">
        <f t="shared" si="408"/>
        <v>0</v>
      </c>
      <c r="CA149" s="460">
        <f t="shared" si="409"/>
        <v>0</v>
      </c>
      <c r="CB149" s="860">
        <f t="shared" si="410"/>
        <v>0</v>
      </c>
      <c r="CC149" s="861">
        <f t="shared" si="411"/>
        <v>0</v>
      </c>
      <c r="CD149" s="922">
        <f t="shared" si="412"/>
        <v>0</v>
      </c>
      <c r="CE149" s="164" t="str">
        <f t="shared" si="413"/>
        <v/>
      </c>
      <c r="CF149" s="163">
        <f t="shared" si="414"/>
        <v>0</v>
      </c>
      <c r="CG149" s="460">
        <f t="shared" si="415"/>
        <v>0</v>
      </c>
      <c r="CH149" s="860">
        <f t="shared" si="416"/>
        <v>0</v>
      </c>
      <c r="CI149" s="861">
        <f t="shared" si="417"/>
        <v>0</v>
      </c>
      <c r="CJ149" s="922">
        <f t="shared" si="418"/>
        <v>0</v>
      </c>
      <c r="CK149" s="164" t="str">
        <f t="shared" si="504"/>
        <v/>
      </c>
      <c r="CL149" s="163">
        <f t="shared" si="505"/>
        <v>0</v>
      </c>
      <c r="CM149" s="460">
        <f t="shared" si="419"/>
        <v>0</v>
      </c>
      <c r="CN149" s="860">
        <f t="shared" si="420"/>
        <v>0</v>
      </c>
      <c r="CO149" s="861">
        <f t="shared" si="421"/>
        <v>0</v>
      </c>
      <c r="CP149" s="922">
        <f t="shared" si="422"/>
        <v>0</v>
      </c>
      <c r="CQ149" s="164" t="str">
        <f t="shared" si="506"/>
        <v/>
      </c>
      <c r="CR149" s="163">
        <f t="shared" si="507"/>
        <v>0</v>
      </c>
      <c r="CS149" s="460">
        <f t="shared" si="423"/>
        <v>0</v>
      </c>
      <c r="CT149" s="860">
        <f t="shared" si="424"/>
        <v>0</v>
      </c>
      <c r="CU149" s="861">
        <f t="shared" si="425"/>
        <v>0</v>
      </c>
      <c r="CV149" s="922">
        <f t="shared" si="426"/>
        <v>0</v>
      </c>
      <c r="CW149" s="164" t="str">
        <f t="shared" si="508"/>
        <v/>
      </c>
      <c r="CX149" s="163">
        <f t="shared" si="509"/>
        <v>0</v>
      </c>
      <c r="CY149" s="460">
        <f t="shared" si="427"/>
        <v>0</v>
      </c>
      <c r="CZ149" s="860">
        <f t="shared" si="428"/>
        <v>0</v>
      </c>
      <c r="DA149" s="861">
        <f t="shared" si="429"/>
        <v>0</v>
      </c>
      <c r="DB149" s="922">
        <f t="shared" si="430"/>
        <v>0</v>
      </c>
      <c r="DC149" s="164" t="str">
        <f t="shared" si="510"/>
        <v/>
      </c>
      <c r="DD149" s="163">
        <f t="shared" si="511"/>
        <v>0</v>
      </c>
      <c r="DE149" s="460">
        <f t="shared" si="431"/>
        <v>0</v>
      </c>
      <c r="DF149" s="860">
        <f t="shared" si="432"/>
        <v>0</v>
      </c>
      <c r="DG149" s="861">
        <f t="shared" si="433"/>
        <v>0</v>
      </c>
      <c r="DH149" s="922">
        <f t="shared" si="434"/>
        <v>0</v>
      </c>
      <c r="DI149" s="164" t="str">
        <f t="shared" si="512"/>
        <v/>
      </c>
      <c r="DJ149" s="163">
        <f t="shared" si="513"/>
        <v>0</v>
      </c>
      <c r="DK149" s="460">
        <f t="shared" si="435"/>
        <v>0</v>
      </c>
      <c r="DL149" s="860">
        <f t="shared" si="436"/>
        <v>0</v>
      </c>
      <c r="DM149" s="861">
        <f t="shared" si="437"/>
        <v>0</v>
      </c>
      <c r="DN149" s="922">
        <f t="shared" si="438"/>
        <v>0</v>
      </c>
      <c r="DO149" s="164" t="str">
        <f t="shared" si="514"/>
        <v/>
      </c>
      <c r="DP149" s="163">
        <f t="shared" si="515"/>
        <v>0</v>
      </c>
      <c r="DQ149" s="460">
        <f t="shared" si="439"/>
        <v>0</v>
      </c>
      <c r="DR149" s="860">
        <f t="shared" si="440"/>
        <v>0</v>
      </c>
      <c r="DS149" s="861">
        <f t="shared" si="441"/>
        <v>0</v>
      </c>
      <c r="DT149" s="922">
        <f t="shared" si="442"/>
        <v>0</v>
      </c>
      <c r="DU149" s="164" t="str">
        <f t="shared" si="516"/>
        <v/>
      </c>
      <c r="DV149" s="163">
        <f t="shared" si="517"/>
        <v>0</v>
      </c>
      <c r="DW149" s="460">
        <f t="shared" si="443"/>
        <v>0</v>
      </c>
      <c r="DX149" s="860">
        <f t="shared" si="444"/>
        <v>0</v>
      </c>
      <c r="DY149" s="861">
        <f t="shared" si="445"/>
        <v>0</v>
      </c>
      <c r="DZ149" s="922">
        <f t="shared" si="446"/>
        <v>0</v>
      </c>
      <c r="EA149" s="164" t="str">
        <f t="shared" si="518"/>
        <v/>
      </c>
      <c r="EB149" s="163">
        <f t="shared" si="519"/>
        <v>0</v>
      </c>
      <c r="EC149" s="460">
        <f t="shared" si="447"/>
        <v>0</v>
      </c>
      <c r="ED149" s="860">
        <f t="shared" si="448"/>
        <v>0</v>
      </c>
      <c r="EE149" s="861">
        <f t="shared" si="449"/>
        <v>0</v>
      </c>
      <c r="EF149" s="922">
        <f t="shared" si="450"/>
        <v>0</v>
      </c>
      <c r="EG149" s="164" t="str">
        <f t="shared" si="451"/>
        <v/>
      </c>
      <c r="EH149" s="163">
        <f t="shared" si="452"/>
        <v>0</v>
      </c>
      <c r="EI149" s="246"/>
      <c r="EJ149" s="246"/>
      <c r="EK149" s="155"/>
      <c r="EL149" s="22"/>
      <c r="EM149" s="163">
        <f t="shared" si="453"/>
        <v>0</v>
      </c>
      <c r="EN149" s="162">
        <f t="shared" si="454"/>
        <v>0</v>
      </c>
      <c r="EO149" s="162">
        <f t="shared" si="455"/>
        <v>0</v>
      </c>
      <c r="EP149" s="162">
        <f t="shared" si="456"/>
        <v>0</v>
      </c>
      <c r="EQ149" s="162">
        <f t="shared" si="457"/>
        <v>0</v>
      </c>
      <c r="ER149" s="162">
        <f t="shared" si="458"/>
        <v>0</v>
      </c>
      <c r="ES149" s="162">
        <f t="shared" si="470"/>
        <v>0</v>
      </c>
      <c r="ET149" s="162">
        <f t="shared" si="459"/>
        <v>0</v>
      </c>
      <c r="EU149" s="162">
        <f t="shared" si="460"/>
        <v>0</v>
      </c>
      <c r="EV149" s="162">
        <f t="shared" si="461"/>
        <v>0</v>
      </c>
      <c r="EW149" s="162">
        <f t="shared" si="462"/>
        <v>0</v>
      </c>
      <c r="EX149" s="162">
        <f t="shared" si="463"/>
        <v>0</v>
      </c>
      <c r="EY149" s="162">
        <f t="shared" si="464"/>
        <v>0</v>
      </c>
      <c r="EZ149" s="162">
        <f t="shared" si="465"/>
        <v>0</v>
      </c>
      <c r="FA149" s="162">
        <f t="shared" si="466"/>
        <v>0</v>
      </c>
      <c r="FB149" s="162">
        <f t="shared" si="467"/>
        <v>0</v>
      </c>
      <c r="FC149" s="22"/>
      <c r="FD149" s="161">
        <f t="shared" si="468"/>
        <v>35</v>
      </c>
      <c r="FE149" s="620">
        <f t="shared" si="469"/>
        <v>0</v>
      </c>
      <c r="FF149" s="160">
        <f>FF5</f>
        <v>50</v>
      </c>
      <c r="FG149" s="159" t="str">
        <f t="shared" si="471"/>
        <v/>
      </c>
      <c r="FH149" s="159" t="str">
        <f t="shared" si="472"/>
        <v/>
      </c>
      <c r="FI149" s="159" t="str">
        <f t="shared" si="473"/>
        <v/>
      </c>
      <c r="FJ149" s="159" t="str">
        <f t="shared" si="474"/>
        <v/>
      </c>
      <c r="FK149" s="159" t="str">
        <f t="shared" si="475"/>
        <v/>
      </c>
      <c r="FL149" s="159" t="str">
        <f t="shared" si="476"/>
        <v/>
      </c>
      <c r="FM149" s="159" t="str">
        <f t="shared" si="477"/>
        <v/>
      </c>
      <c r="FN149" s="159" t="str">
        <f t="shared" si="478"/>
        <v/>
      </c>
      <c r="FO149" s="159" t="str">
        <f t="shared" si="479"/>
        <v/>
      </c>
      <c r="FP149" s="159" t="str">
        <f t="shared" si="480"/>
        <v/>
      </c>
      <c r="FQ149" s="159" t="str">
        <f t="shared" si="481"/>
        <v/>
      </c>
      <c r="FR149" s="159" t="str">
        <f t="shared" si="482"/>
        <v/>
      </c>
      <c r="FS149" s="159" t="str">
        <f t="shared" si="483"/>
        <v/>
      </c>
      <c r="FT149" s="159" t="str">
        <f t="shared" si="484"/>
        <v/>
      </c>
      <c r="FU149" s="159" t="str">
        <f t="shared" si="485"/>
        <v/>
      </c>
      <c r="FV149" s="159" t="str">
        <f t="shared" si="486"/>
        <v/>
      </c>
      <c r="FW149" s="158"/>
      <c r="FX149" s="732">
        <f t="shared" si="487"/>
        <v>50</v>
      </c>
      <c r="FY149" s="732">
        <f t="shared" si="488"/>
        <v>50</v>
      </c>
      <c r="FZ149" s="732">
        <f t="shared" si="489"/>
        <v>50</v>
      </c>
      <c r="GA149" s="732">
        <f t="shared" si="490"/>
        <v>50</v>
      </c>
      <c r="GB149" s="732">
        <f t="shared" si="491"/>
        <v>50</v>
      </c>
      <c r="GC149" s="732">
        <f t="shared" si="492"/>
        <v>50</v>
      </c>
      <c r="GD149" s="732">
        <f t="shared" si="493"/>
        <v>50</v>
      </c>
      <c r="GE149" s="732">
        <f t="shared" si="494"/>
        <v>50</v>
      </c>
      <c r="GF149" s="732">
        <f t="shared" si="495"/>
        <v>50</v>
      </c>
      <c r="GG149" s="732">
        <f t="shared" si="496"/>
        <v>50</v>
      </c>
      <c r="GH149" s="732">
        <f t="shared" si="497"/>
        <v>50</v>
      </c>
      <c r="GI149" s="732">
        <f t="shared" si="498"/>
        <v>50</v>
      </c>
      <c r="GJ149" s="732">
        <f t="shared" si="499"/>
        <v>50</v>
      </c>
      <c r="GK149" s="732">
        <f t="shared" si="500"/>
        <v>50</v>
      </c>
      <c r="GL149" s="732">
        <f t="shared" si="501"/>
        <v>50</v>
      </c>
      <c r="GM149" s="732">
        <f t="shared" si="502"/>
        <v>50</v>
      </c>
      <c r="GN149" s="734">
        <v>142</v>
      </c>
      <c r="GO149" s="155"/>
    </row>
    <row r="150" spans="1:197" s="20" customFormat="1" ht="39.950000000000003" customHeight="1" x14ac:dyDescent="0.25">
      <c r="A150" s="27">
        <f>ROW()</f>
        <v>150</v>
      </c>
      <c r="B150" s="342" t="str">
        <f>IF(C150="I","",IF(ISBLANK(D150),"",IF(ISTEXT(D150),LARGE(B18:B149,1)+1,0)))</f>
        <v/>
      </c>
      <c r="C150" s="344"/>
      <c r="D150" s="173"/>
      <c r="E150" s="172"/>
      <c r="F150" s="171"/>
      <c r="G150" s="856"/>
      <c r="H150" s="857"/>
      <c r="I150" s="707"/>
      <c r="J150" s="919">
        <f t="shared" si="359"/>
        <v>0</v>
      </c>
      <c r="K150" s="707"/>
      <c r="L150" s="919">
        <f t="shared" si="360"/>
        <v>0</v>
      </c>
      <c r="M150" s="707"/>
      <c r="N150" s="919">
        <f t="shared" si="361"/>
        <v>0</v>
      </c>
      <c r="O150" s="707"/>
      <c r="P150" s="919">
        <f t="shared" si="362"/>
        <v>0</v>
      </c>
      <c r="Q150" s="707"/>
      <c r="R150" s="919">
        <f t="shared" si="363"/>
        <v>0</v>
      </c>
      <c r="S150" s="707"/>
      <c r="T150" s="919">
        <f t="shared" si="364"/>
        <v>0</v>
      </c>
      <c r="U150" s="707"/>
      <c r="V150" s="919">
        <f t="shared" si="365"/>
        <v>0</v>
      </c>
      <c r="W150" s="707"/>
      <c r="X150" s="919">
        <f t="shared" si="366"/>
        <v>0</v>
      </c>
      <c r="Y150" s="707"/>
      <c r="Z150" s="919">
        <f t="shared" si="367"/>
        <v>0</v>
      </c>
      <c r="AA150" s="707"/>
      <c r="AB150" s="919">
        <f t="shared" si="368"/>
        <v>0</v>
      </c>
      <c r="AC150" s="707"/>
      <c r="AD150" s="919">
        <f t="shared" si="503"/>
        <v>0</v>
      </c>
      <c r="AE150" s="707"/>
      <c r="AF150" s="919">
        <f t="shared" si="369"/>
        <v>0</v>
      </c>
      <c r="AG150" s="707"/>
      <c r="AH150" s="919">
        <f t="shared" si="370"/>
        <v>0</v>
      </c>
      <c r="AI150" s="707"/>
      <c r="AJ150" s="919">
        <f t="shared" si="371"/>
        <v>0</v>
      </c>
      <c r="AK150" s="707"/>
      <c r="AL150" s="919">
        <f t="shared" si="520"/>
        <v>0</v>
      </c>
      <c r="AM150" s="707"/>
      <c r="AN150" s="916">
        <f t="shared" si="521"/>
        <v>0</v>
      </c>
      <c r="AO150" s="178">
        <f>AO6</f>
        <v>35</v>
      </c>
      <c r="AP150" s="964">
        <f t="shared" si="372"/>
        <v>0</v>
      </c>
      <c r="AQ150" s="926">
        <f t="shared" si="373"/>
        <v>0</v>
      </c>
      <c r="AR150" s="860">
        <f t="shared" si="374"/>
        <v>0</v>
      </c>
      <c r="AS150" s="861">
        <f t="shared" si="375"/>
        <v>0</v>
      </c>
      <c r="AT150" s="922">
        <f t="shared" si="376"/>
        <v>0</v>
      </c>
      <c r="AU150" s="164" t="str">
        <f t="shared" si="377"/>
        <v/>
      </c>
      <c r="AV150" s="163">
        <f t="shared" si="378"/>
        <v>0</v>
      </c>
      <c r="AW150" s="460">
        <f t="shared" si="379"/>
        <v>0</v>
      </c>
      <c r="AX150" s="860">
        <f t="shared" si="380"/>
        <v>0</v>
      </c>
      <c r="AY150" s="861">
        <f t="shared" si="381"/>
        <v>0</v>
      </c>
      <c r="AZ150" s="922">
        <f t="shared" si="382"/>
        <v>0</v>
      </c>
      <c r="BA150" s="164" t="str">
        <f t="shared" si="383"/>
        <v/>
      </c>
      <c r="BB150" s="163">
        <f t="shared" si="384"/>
        <v>0</v>
      </c>
      <c r="BC150" s="460">
        <f t="shared" si="385"/>
        <v>0</v>
      </c>
      <c r="BD150" s="860">
        <f t="shared" si="386"/>
        <v>0</v>
      </c>
      <c r="BE150" s="861">
        <f t="shared" si="387"/>
        <v>0</v>
      </c>
      <c r="BF150" s="922">
        <f t="shared" si="388"/>
        <v>0</v>
      </c>
      <c r="BG150" s="164" t="str">
        <f t="shared" si="389"/>
        <v/>
      </c>
      <c r="BH150" s="163">
        <f t="shared" si="390"/>
        <v>0</v>
      </c>
      <c r="BI150" s="460">
        <f t="shared" si="391"/>
        <v>0</v>
      </c>
      <c r="BJ150" s="860">
        <f t="shared" si="392"/>
        <v>0</v>
      </c>
      <c r="BK150" s="861">
        <f t="shared" si="393"/>
        <v>0</v>
      </c>
      <c r="BL150" s="922">
        <f t="shared" si="394"/>
        <v>0</v>
      </c>
      <c r="BM150" s="164" t="str">
        <f t="shared" si="395"/>
        <v/>
      </c>
      <c r="BN150" s="163">
        <f t="shared" si="396"/>
        <v>0</v>
      </c>
      <c r="BO150" s="460">
        <f t="shared" si="397"/>
        <v>0</v>
      </c>
      <c r="BP150" s="860">
        <f t="shared" si="398"/>
        <v>0</v>
      </c>
      <c r="BQ150" s="861">
        <f t="shared" si="399"/>
        <v>0</v>
      </c>
      <c r="BR150" s="922">
        <f t="shared" si="400"/>
        <v>0</v>
      </c>
      <c r="BS150" s="164" t="str">
        <f t="shared" si="401"/>
        <v/>
      </c>
      <c r="BT150" s="163">
        <f t="shared" si="402"/>
        <v>0</v>
      </c>
      <c r="BU150" s="460">
        <f t="shared" si="403"/>
        <v>0</v>
      </c>
      <c r="BV150" s="860">
        <f t="shared" si="404"/>
        <v>0</v>
      </c>
      <c r="BW150" s="861">
        <f t="shared" si="405"/>
        <v>0</v>
      </c>
      <c r="BX150" s="922">
        <f t="shared" si="406"/>
        <v>0</v>
      </c>
      <c r="BY150" s="164" t="str">
        <f t="shared" si="407"/>
        <v/>
      </c>
      <c r="BZ150" s="163">
        <f t="shared" si="408"/>
        <v>0</v>
      </c>
      <c r="CA150" s="460">
        <f t="shared" si="409"/>
        <v>0</v>
      </c>
      <c r="CB150" s="860">
        <f t="shared" si="410"/>
        <v>0</v>
      </c>
      <c r="CC150" s="861">
        <f t="shared" si="411"/>
        <v>0</v>
      </c>
      <c r="CD150" s="922">
        <f t="shared" si="412"/>
        <v>0</v>
      </c>
      <c r="CE150" s="164" t="str">
        <f t="shared" si="413"/>
        <v/>
      </c>
      <c r="CF150" s="163">
        <f t="shared" si="414"/>
        <v>0</v>
      </c>
      <c r="CG150" s="460">
        <f t="shared" si="415"/>
        <v>0</v>
      </c>
      <c r="CH150" s="860">
        <f t="shared" si="416"/>
        <v>0</v>
      </c>
      <c r="CI150" s="861">
        <f t="shared" si="417"/>
        <v>0</v>
      </c>
      <c r="CJ150" s="922">
        <f t="shared" si="418"/>
        <v>0</v>
      </c>
      <c r="CK150" s="164" t="str">
        <f t="shared" si="504"/>
        <v/>
      </c>
      <c r="CL150" s="163">
        <f t="shared" si="505"/>
        <v>0</v>
      </c>
      <c r="CM150" s="460">
        <f t="shared" si="419"/>
        <v>0</v>
      </c>
      <c r="CN150" s="860">
        <f t="shared" si="420"/>
        <v>0</v>
      </c>
      <c r="CO150" s="861">
        <f t="shared" si="421"/>
        <v>0</v>
      </c>
      <c r="CP150" s="922">
        <f t="shared" si="422"/>
        <v>0</v>
      </c>
      <c r="CQ150" s="164" t="str">
        <f t="shared" si="506"/>
        <v/>
      </c>
      <c r="CR150" s="163">
        <f t="shared" si="507"/>
        <v>0</v>
      </c>
      <c r="CS150" s="460">
        <f t="shared" si="423"/>
        <v>0</v>
      </c>
      <c r="CT150" s="860">
        <f t="shared" si="424"/>
        <v>0</v>
      </c>
      <c r="CU150" s="861">
        <f t="shared" si="425"/>
        <v>0</v>
      </c>
      <c r="CV150" s="922">
        <f t="shared" si="426"/>
        <v>0</v>
      </c>
      <c r="CW150" s="164" t="str">
        <f t="shared" si="508"/>
        <v/>
      </c>
      <c r="CX150" s="163">
        <f t="shared" si="509"/>
        <v>0</v>
      </c>
      <c r="CY150" s="460">
        <f t="shared" si="427"/>
        <v>0</v>
      </c>
      <c r="CZ150" s="860">
        <f t="shared" si="428"/>
        <v>0</v>
      </c>
      <c r="DA150" s="861">
        <f t="shared" si="429"/>
        <v>0</v>
      </c>
      <c r="DB150" s="922">
        <f t="shared" si="430"/>
        <v>0</v>
      </c>
      <c r="DC150" s="164" t="str">
        <f t="shared" si="510"/>
        <v/>
      </c>
      <c r="DD150" s="163">
        <f t="shared" si="511"/>
        <v>0</v>
      </c>
      <c r="DE150" s="460">
        <f t="shared" si="431"/>
        <v>0</v>
      </c>
      <c r="DF150" s="860">
        <f t="shared" si="432"/>
        <v>0</v>
      </c>
      <c r="DG150" s="861">
        <f t="shared" si="433"/>
        <v>0</v>
      </c>
      <c r="DH150" s="922">
        <f t="shared" si="434"/>
        <v>0</v>
      </c>
      <c r="DI150" s="164" t="str">
        <f t="shared" si="512"/>
        <v/>
      </c>
      <c r="DJ150" s="163">
        <f t="shared" si="513"/>
        <v>0</v>
      </c>
      <c r="DK150" s="460">
        <f t="shared" si="435"/>
        <v>0</v>
      </c>
      <c r="DL150" s="860">
        <f t="shared" si="436"/>
        <v>0</v>
      </c>
      <c r="DM150" s="861">
        <f t="shared" si="437"/>
        <v>0</v>
      </c>
      <c r="DN150" s="922">
        <f t="shared" si="438"/>
        <v>0</v>
      </c>
      <c r="DO150" s="164" t="str">
        <f t="shared" si="514"/>
        <v/>
      </c>
      <c r="DP150" s="163">
        <f t="shared" si="515"/>
        <v>0</v>
      </c>
      <c r="DQ150" s="460">
        <f t="shared" si="439"/>
        <v>0</v>
      </c>
      <c r="DR150" s="860">
        <f t="shared" si="440"/>
        <v>0</v>
      </c>
      <c r="DS150" s="861">
        <f t="shared" si="441"/>
        <v>0</v>
      </c>
      <c r="DT150" s="922">
        <f t="shared" si="442"/>
        <v>0</v>
      </c>
      <c r="DU150" s="164" t="str">
        <f t="shared" si="516"/>
        <v/>
      </c>
      <c r="DV150" s="163">
        <f t="shared" si="517"/>
        <v>0</v>
      </c>
      <c r="DW150" s="460">
        <f t="shared" si="443"/>
        <v>0</v>
      </c>
      <c r="DX150" s="860">
        <f t="shared" si="444"/>
        <v>0</v>
      </c>
      <c r="DY150" s="861">
        <f t="shared" si="445"/>
        <v>0</v>
      </c>
      <c r="DZ150" s="922">
        <f t="shared" si="446"/>
        <v>0</v>
      </c>
      <c r="EA150" s="164" t="str">
        <f t="shared" si="518"/>
        <v/>
      </c>
      <c r="EB150" s="163">
        <f t="shared" si="519"/>
        <v>0</v>
      </c>
      <c r="EC150" s="460">
        <f t="shared" si="447"/>
        <v>0</v>
      </c>
      <c r="ED150" s="860">
        <f t="shared" si="448"/>
        <v>0</v>
      </c>
      <c r="EE150" s="861">
        <f t="shared" si="449"/>
        <v>0</v>
      </c>
      <c r="EF150" s="922">
        <f t="shared" si="450"/>
        <v>0</v>
      </c>
      <c r="EG150" s="164" t="str">
        <f t="shared" si="451"/>
        <v/>
      </c>
      <c r="EH150" s="163">
        <f t="shared" si="452"/>
        <v>0</v>
      </c>
      <c r="EI150" s="246"/>
      <c r="EJ150" s="246"/>
      <c r="EK150" s="155"/>
      <c r="EL150" s="22"/>
      <c r="EM150" s="163">
        <f t="shared" si="453"/>
        <v>0</v>
      </c>
      <c r="EN150" s="162">
        <f t="shared" si="454"/>
        <v>0</v>
      </c>
      <c r="EO150" s="162">
        <f t="shared" si="455"/>
        <v>0</v>
      </c>
      <c r="EP150" s="162">
        <f t="shared" si="456"/>
        <v>0</v>
      </c>
      <c r="EQ150" s="162">
        <f t="shared" si="457"/>
        <v>0</v>
      </c>
      <c r="ER150" s="162">
        <f t="shared" si="458"/>
        <v>0</v>
      </c>
      <c r="ES150" s="162">
        <f t="shared" si="470"/>
        <v>0</v>
      </c>
      <c r="ET150" s="162">
        <f t="shared" si="459"/>
        <v>0</v>
      </c>
      <c r="EU150" s="162">
        <f t="shared" si="460"/>
        <v>0</v>
      </c>
      <c r="EV150" s="162">
        <f t="shared" si="461"/>
        <v>0</v>
      </c>
      <c r="EW150" s="162">
        <f t="shared" si="462"/>
        <v>0</v>
      </c>
      <c r="EX150" s="162">
        <f t="shared" si="463"/>
        <v>0</v>
      </c>
      <c r="EY150" s="162">
        <f t="shared" si="464"/>
        <v>0</v>
      </c>
      <c r="EZ150" s="162">
        <f t="shared" si="465"/>
        <v>0</v>
      </c>
      <c r="FA150" s="162">
        <f t="shared" si="466"/>
        <v>0</v>
      </c>
      <c r="FB150" s="162">
        <f t="shared" si="467"/>
        <v>0</v>
      </c>
      <c r="FC150" s="22"/>
      <c r="FD150" s="161">
        <f t="shared" si="468"/>
        <v>35</v>
      </c>
      <c r="FE150" s="620">
        <f t="shared" si="469"/>
        <v>0</v>
      </c>
      <c r="FF150" s="160">
        <f>FF5</f>
        <v>50</v>
      </c>
      <c r="FG150" s="159" t="str">
        <f t="shared" si="471"/>
        <v/>
      </c>
      <c r="FH150" s="159" t="str">
        <f t="shared" si="472"/>
        <v/>
      </c>
      <c r="FI150" s="159" t="str">
        <f t="shared" si="473"/>
        <v/>
      </c>
      <c r="FJ150" s="159" t="str">
        <f t="shared" si="474"/>
        <v/>
      </c>
      <c r="FK150" s="159" t="str">
        <f t="shared" si="475"/>
        <v/>
      </c>
      <c r="FL150" s="159" t="str">
        <f t="shared" si="476"/>
        <v/>
      </c>
      <c r="FM150" s="159" t="str">
        <f t="shared" si="477"/>
        <v/>
      </c>
      <c r="FN150" s="159" t="str">
        <f t="shared" si="478"/>
        <v/>
      </c>
      <c r="FO150" s="159" t="str">
        <f t="shared" si="479"/>
        <v/>
      </c>
      <c r="FP150" s="159" t="str">
        <f t="shared" si="480"/>
        <v/>
      </c>
      <c r="FQ150" s="159" t="str">
        <f t="shared" si="481"/>
        <v/>
      </c>
      <c r="FR150" s="159" t="str">
        <f t="shared" si="482"/>
        <v/>
      </c>
      <c r="FS150" s="159" t="str">
        <f t="shared" si="483"/>
        <v/>
      </c>
      <c r="FT150" s="159" t="str">
        <f t="shared" si="484"/>
        <v/>
      </c>
      <c r="FU150" s="159" t="str">
        <f t="shared" si="485"/>
        <v/>
      </c>
      <c r="FV150" s="159" t="str">
        <f t="shared" si="486"/>
        <v/>
      </c>
      <c r="FW150" s="158"/>
      <c r="FX150" s="732">
        <f t="shared" si="487"/>
        <v>50</v>
      </c>
      <c r="FY150" s="732">
        <f t="shared" si="488"/>
        <v>50</v>
      </c>
      <c r="FZ150" s="732">
        <f t="shared" si="489"/>
        <v>50</v>
      </c>
      <c r="GA150" s="732">
        <f t="shared" si="490"/>
        <v>50</v>
      </c>
      <c r="GB150" s="732">
        <f t="shared" si="491"/>
        <v>50</v>
      </c>
      <c r="GC150" s="732">
        <f t="shared" si="492"/>
        <v>50</v>
      </c>
      <c r="GD150" s="732">
        <f t="shared" si="493"/>
        <v>50</v>
      </c>
      <c r="GE150" s="732">
        <f t="shared" si="494"/>
        <v>50</v>
      </c>
      <c r="GF150" s="732">
        <f t="shared" si="495"/>
        <v>50</v>
      </c>
      <c r="GG150" s="732">
        <f t="shared" si="496"/>
        <v>50</v>
      </c>
      <c r="GH150" s="732">
        <f t="shared" si="497"/>
        <v>50</v>
      </c>
      <c r="GI150" s="732">
        <f t="shared" si="498"/>
        <v>50</v>
      </c>
      <c r="GJ150" s="732">
        <f t="shared" si="499"/>
        <v>50</v>
      </c>
      <c r="GK150" s="732">
        <f t="shared" si="500"/>
        <v>50</v>
      </c>
      <c r="GL150" s="732">
        <f t="shared" si="501"/>
        <v>50</v>
      </c>
      <c r="GM150" s="732">
        <f t="shared" si="502"/>
        <v>50</v>
      </c>
      <c r="GN150" s="734">
        <v>143</v>
      </c>
      <c r="GO150" s="155"/>
    </row>
    <row r="151" spans="1:197" s="20" customFormat="1" ht="39.950000000000003" customHeight="1" x14ac:dyDescent="0.25">
      <c r="A151" s="27">
        <f>ROW()</f>
        <v>151</v>
      </c>
      <c r="B151" s="342" t="str">
        <f>IF(C151="I","",IF(ISBLANK(D151),"",IF(ISTEXT(D151),LARGE(B18:B150,1)+1,0)))</f>
        <v/>
      </c>
      <c r="C151" s="344"/>
      <c r="D151" s="173"/>
      <c r="E151" s="172"/>
      <c r="F151" s="171"/>
      <c r="G151" s="856"/>
      <c r="H151" s="857"/>
      <c r="I151" s="707"/>
      <c r="J151" s="919">
        <f t="shared" si="359"/>
        <v>0</v>
      </c>
      <c r="K151" s="707"/>
      <c r="L151" s="919">
        <f t="shared" si="360"/>
        <v>0</v>
      </c>
      <c r="M151" s="707"/>
      <c r="N151" s="919">
        <f t="shared" si="361"/>
        <v>0</v>
      </c>
      <c r="O151" s="707"/>
      <c r="P151" s="919">
        <f t="shared" si="362"/>
        <v>0</v>
      </c>
      <c r="Q151" s="707"/>
      <c r="R151" s="919">
        <f t="shared" si="363"/>
        <v>0</v>
      </c>
      <c r="S151" s="707"/>
      <c r="T151" s="919">
        <f t="shared" si="364"/>
        <v>0</v>
      </c>
      <c r="U151" s="707"/>
      <c r="V151" s="919">
        <f t="shared" si="365"/>
        <v>0</v>
      </c>
      <c r="W151" s="707"/>
      <c r="X151" s="919">
        <f t="shared" si="366"/>
        <v>0</v>
      </c>
      <c r="Y151" s="707"/>
      <c r="Z151" s="919">
        <f t="shared" si="367"/>
        <v>0</v>
      </c>
      <c r="AA151" s="707"/>
      <c r="AB151" s="919">
        <f t="shared" si="368"/>
        <v>0</v>
      </c>
      <c r="AC151" s="707"/>
      <c r="AD151" s="919">
        <f t="shared" si="503"/>
        <v>0</v>
      </c>
      <c r="AE151" s="707"/>
      <c r="AF151" s="919">
        <f t="shared" si="369"/>
        <v>0</v>
      </c>
      <c r="AG151" s="707"/>
      <c r="AH151" s="919">
        <f t="shared" si="370"/>
        <v>0</v>
      </c>
      <c r="AI151" s="707"/>
      <c r="AJ151" s="919">
        <f t="shared" si="371"/>
        <v>0</v>
      </c>
      <c r="AK151" s="707"/>
      <c r="AL151" s="919">
        <f t="shared" si="520"/>
        <v>0</v>
      </c>
      <c r="AM151" s="707"/>
      <c r="AN151" s="916">
        <f t="shared" si="521"/>
        <v>0</v>
      </c>
      <c r="AO151" s="178">
        <f>AO6</f>
        <v>35</v>
      </c>
      <c r="AP151" s="964">
        <f t="shared" si="372"/>
        <v>0</v>
      </c>
      <c r="AQ151" s="926">
        <f t="shared" si="373"/>
        <v>0</v>
      </c>
      <c r="AR151" s="860">
        <f t="shared" si="374"/>
        <v>0</v>
      </c>
      <c r="AS151" s="861">
        <f t="shared" si="375"/>
        <v>0</v>
      </c>
      <c r="AT151" s="922">
        <f t="shared" si="376"/>
        <v>0</v>
      </c>
      <c r="AU151" s="164" t="str">
        <f t="shared" si="377"/>
        <v/>
      </c>
      <c r="AV151" s="163">
        <f t="shared" si="378"/>
        <v>0</v>
      </c>
      <c r="AW151" s="460">
        <f t="shared" si="379"/>
        <v>0</v>
      </c>
      <c r="AX151" s="860">
        <f t="shared" si="380"/>
        <v>0</v>
      </c>
      <c r="AY151" s="861">
        <f t="shared" si="381"/>
        <v>0</v>
      </c>
      <c r="AZ151" s="922">
        <f t="shared" si="382"/>
        <v>0</v>
      </c>
      <c r="BA151" s="164" t="str">
        <f t="shared" si="383"/>
        <v/>
      </c>
      <c r="BB151" s="163">
        <f t="shared" si="384"/>
        <v>0</v>
      </c>
      <c r="BC151" s="460">
        <f t="shared" si="385"/>
        <v>0</v>
      </c>
      <c r="BD151" s="860">
        <f t="shared" si="386"/>
        <v>0</v>
      </c>
      <c r="BE151" s="861">
        <f t="shared" si="387"/>
        <v>0</v>
      </c>
      <c r="BF151" s="922">
        <f t="shared" si="388"/>
        <v>0</v>
      </c>
      <c r="BG151" s="164" t="str">
        <f t="shared" si="389"/>
        <v/>
      </c>
      <c r="BH151" s="163">
        <f t="shared" si="390"/>
        <v>0</v>
      </c>
      <c r="BI151" s="460">
        <f t="shared" si="391"/>
        <v>0</v>
      </c>
      <c r="BJ151" s="860">
        <f t="shared" si="392"/>
        <v>0</v>
      </c>
      <c r="BK151" s="861">
        <f t="shared" si="393"/>
        <v>0</v>
      </c>
      <c r="BL151" s="922">
        <f t="shared" si="394"/>
        <v>0</v>
      </c>
      <c r="BM151" s="164" t="str">
        <f t="shared" si="395"/>
        <v/>
      </c>
      <c r="BN151" s="163">
        <f t="shared" si="396"/>
        <v>0</v>
      </c>
      <c r="BO151" s="460">
        <f t="shared" si="397"/>
        <v>0</v>
      </c>
      <c r="BP151" s="860">
        <f t="shared" si="398"/>
        <v>0</v>
      </c>
      <c r="BQ151" s="861">
        <f t="shared" si="399"/>
        <v>0</v>
      </c>
      <c r="BR151" s="922">
        <f t="shared" si="400"/>
        <v>0</v>
      </c>
      <c r="BS151" s="164" t="str">
        <f t="shared" si="401"/>
        <v/>
      </c>
      <c r="BT151" s="163">
        <f t="shared" si="402"/>
        <v>0</v>
      </c>
      <c r="BU151" s="460">
        <f t="shared" si="403"/>
        <v>0</v>
      </c>
      <c r="BV151" s="860">
        <f t="shared" si="404"/>
        <v>0</v>
      </c>
      <c r="BW151" s="861">
        <f t="shared" si="405"/>
        <v>0</v>
      </c>
      <c r="BX151" s="922">
        <f t="shared" si="406"/>
        <v>0</v>
      </c>
      <c r="BY151" s="164" t="str">
        <f t="shared" si="407"/>
        <v/>
      </c>
      <c r="BZ151" s="163">
        <f t="shared" si="408"/>
        <v>0</v>
      </c>
      <c r="CA151" s="460">
        <f t="shared" si="409"/>
        <v>0</v>
      </c>
      <c r="CB151" s="860">
        <f t="shared" si="410"/>
        <v>0</v>
      </c>
      <c r="CC151" s="861">
        <f t="shared" si="411"/>
        <v>0</v>
      </c>
      <c r="CD151" s="922">
        <f t="shared" si="412"/>
        <v>0</v>
      </c>
      <c r="CE151" s="164" t="str">
        <f t="shared" si="413"/>
        <v/>
      </c>
      <c r="CF151" s="163">
        <f t="shared" si="414"/>
        <v>0</v>
      </c>
      <c r="CG151" s="460">
        <f t="shared" si="415"/>
        <v>0</v>
      </c>
      <c r="CH151" s="860">
        <f t="shared" si="416"/>
        <v>0</v>
      </c>
      <c r="CI151" s="861">
        <f t="shared" si="417"/>
        <v>0</v>
      </c>
      <c r="CJ151" s="922">
        <f t="shared" si="418"/>
        <v>0</v>
      </c>
      <c r="CK151" s="164" t="str">
        <f t="shared" si="504"/>
        <v/>
      </c>
      <c r="CL151" s="163">
        <f t="shared" si="505"/>
        <v>0</v>
      </c>
      <c r="CM151" s="460">
        <f t="shared" si="419"/>
        <v>0</v>
      </c>
      <c r="CN151" s="860">
        <f t="shared" si="420"/>
        <v>0</v>
      </c>
      <c r="CO151" s="861">
        <f t="shared" si="421"/>
        <v>0</v>
      </c>
      <c r="CP151" s="922">
        <f t="shared" si="422"/>
        <v>0</v>
      </c>
      <c r="CQ151" s="164" t="str">
        <f t="shared" si="506"/>
        <v/>
      </c>
      <c r="CR151" s="163">
        <f t="shared" si="507"/>
        <v>0</v>
      </c>
      <c r="CS151" s="460">
        <f t="shared" si="423"/>
        <v>0</v>
      </c>
      <c r="CT151" s="860">
        <f t="shared" si="424"/>
        <v>0</v>
      </c>
      <c r="CU151" s="861">
        <f t="shared" si="425"/>
        <v>0</v>
      </c>
      <c r="CV151" s="922">
        <f t="shared" si="426"/>
        <v>0</v>
      </c>
      <c r="CW151" s="164" t="str">
        <f t="shared" si="508"/>
        <v/>
      </c>
      <c r="CX151" s="163">
        <f t="shared" si="509"/>
        <v>0</v>
      </c>
      <c r="CY151" s="460">
        <f t="shared" si="427"/>
        <v>0</v>
      </c>
      <c r="CZ151" s="860">
        <f t="shared" si="428"/>
        <v>0</v>
      </c>
      <c r="DA151" s="861">
        <f t="shared" si="429"/>
        <v>0</v>
      </c>
      <c r="DB151" s="922">
        <f t="shared" si="430"/>
        <v>0</v>
      </c>
      <c r="DC151" s="164" t="str">
        <f t="shared" si="510"/>
        <v/>
      </c>
      <c r="DD151" s="163">
        <f t="shared" si="511"/>
        <v>0</v>
      </c>
      <c r="DE151" s="460">
        <f t="shared" si="431"/>
        <v>0</v>
      </c>
      <c r="DF151" s="860">
        <f t="shared" si="432"/>
        <v>0</v>
      </c>
      <c r="DG151" s="861">
        <f t="shared" si="433"/>
        <v>0</v>
      </c>
      <c r="DH151" s="922">
        <f t="shared" si="434"/>
        <v>0</v>
      </c>
      <c r="DI151" s="164" t="str">
        <f t="shared" si="512"/>
        <v/>
      </c>
      <c r="DJ151" s="163">
        <f t="shared" si="513"/>
        <v>0</v>
      </c>
      <c r="DK151" s="460">
        <f t="shared" si="435"/>
        <v>0</v>
      </c>
      <c r="DL151" s="860">
        <f t="shared" si="436"/>
        <v>0</v>
      </c>
      <c r="DM151" s="861">
        <f t="shared" si="437"/>
        <v>0</v>
      </c>
      <c r="DN151" s="922">
        <f t="shared" si="438"/>
        <v>0</v>
      </c>
      <c r="DO151" s="164" t="str">
        <f t="shared" si="514"/>
        <v/>
      </c>
      <c r="DP151" s="163">
        <f t="shared" si="515"/>
        <v>0</v>
      </c>
      <c r="DQ151" s="460">
        <f t="shared" si="439"/>
        <v>0</v>
      </c>
      <c r="DR151" s="860">
        <f t="shared" si="440"/>
        <v>0</v>
      </c>
      <c r="DS151" s="861">
        <f t="shared" si="441"/>
        <v>0</v>
      </c>
      <c r="DT151" s="922">
        <f t="shared" si="442"/>
        <v>0</v>
      </c>
      <c r="DU151" s="164" t="str">
        <f t="shared" si="516"/>
        <v/>
      </c>
      <c r="DV151" s="163">
        <f t="shared" si="517"/>
        <v>0</v>
      </c>
      <c r="DW151" s="460">
        <f t="shared" si="443"/>
        <v>0</v>
      </c>
      <c r="DX151" s="860">
        <f t="shared" si="444"/>
        <v>0</v>
      </c>
      <c r="DY151" s="861">
        <f t="shared" si="445"/>
        <v>0</v>
      </c>
      <c r="DZ151" s="922">
        <f t="shared" si="446"/>
        <v>0</v>
      </c>
      <c r="EA151" s="164" t="str">
        <f t="shared" si="518"/>
        <v/>
      </c>
      <c r="EB151" s="163">
        <f t="shared" si="519"/>
        <v>0</v>
      </c>
      <c r="EC151" s="460">
        <f t="shared" si="447"/>
        <v>0</v>
      </c>
      <c r="ED151" s="860">
        <f t="shared" si="448"/>
        <v>0</v>
      </c>
      <c r="EE151" s="861">
        <f t="shared" si="449"/>
        <v>0</v>
      </c>
      <c r="EF151" s="922">
        <f t="shared" si="450"/>
        <v>0</v>
      </c>
      <c r="EG151" s="164" t="str">
        <f t="shared" si="451"/>
        <v/>
      </c>
      <c r="EH151" s="163">
        <f t="shared" si="452"/>
        <v>0</v>
      </c>
      <c r="EI151" s="246"/>
      <c r="EJ151" s="246"/>
      <c r="EK151" s="155"/>
      <c r="EL151" s="22"/>
      <c r="EM151" s="163">
        <f t="shared" si="453"/>
        <v>0</v>
      </c>
      <c r="EN151" s="162">
        <f t="shared" si="454"/>
        <v>0</v>
      </c>
      <c r="EO151" s="162">
        <f t="shared" si="455"/>
        <v>0</v>
      </c>
      <c r="EP151" s="162">
        <f t="shared" si="456"/>
        <v>0</v>
      </c>
      <c r="EQ151" s="162">
        <f t="shared" si="457"/>
        <v>0</v>
      </c>
      <c r="ER151" s="162">
        <f t="shared" si="458"/>
        <v>0</v>
      </c>
      <c r="ES151" s="162">
        <f t="shared" si="470"/>
        <v>0</v>
      </c>
      <c r="ET151" s="162">
        <f t="shared" si="459"/>
        <v>0</v>
      </c>
      <c r="EU151" s="162">
        <f t="shared" si="460"/>
        <v>0</v>
      </c>
      <c r="EV151" s="162">
        <f t="shared" si="461"/>
        <v>0</v>
      </c>
      <c r="EW151" s="162">
        <f t="shared" si="462"/>
        <v>0</v>
      </c>
      <c r="EX151" s="162">
        <f t="shared" si="463"/>
        <v>0</v>
      </c>
      <c r="EY151" s="162">
        <f t="shared" si="464"/>
        <v>0</v>
      </c>
      <c r="EZ151" s="162">
        <f t="shared" si="465"/>
        <v>0</v>
      </c>
      <c r="FA151" s="162">
        <f t="shared" si="466"/>
        <v>0</v>
      </c>
      <c r="FB151" s="162">
        <f t="shared" si="467"/>
        <v>0</v>
      </c>
      <c r="FC151" s="22"/>
      <c r="FD151" s="161">
        <f t="shared" si="468"/>
        <v>35</v>
      </c>
      <c r="FE151" s="620">
        <f t="shared" si="469"/>
        <v>0</v>
      </c>
      <c r="FF151" s="160">
        <f>FF5</f>
        <v>50</v>
      </c>
      <c r="FG151" s="159" t="str">
        <f t="shared" si="471"/>
        <v/>
      </c>
      <c r="FH151" s="159" t="str">
        <f t="shared" si="472"/>
        <v/>
      </c>
      <c r="FI151" s="159" t="str">
        <f t="shared" si="473"/>
        <v/>
      </c>
      <c r="FJ151" s="159" t="str">
        <f t="shared" si="474"/>
        <v/>
      </c>
      <c r="FK151" s="159" t="str">
        <f t="shared" si="475"/>
        <v/>
      </c>
      <c r="FL151" s="159" t="str">
        <f t="shared" si="476"/>
        <v/>
      </c>
      <c r="FM151" s="159" t="str">
        <f t="shared" si="477"/>
        <v/>
      </c>
      <c r="FN151" s="159" t="str">
        <f t="shared" si="478"/>
        <v/>
      </c>
      <c r="FO151" s="159" t="str">
        <f t="shared" si="479"/>
        <v/>
      </c>
      <c r="FP151" s="159" t="str">
        <f t="shared" si="480"/>
        <v/>
      </c>
      <c r="FQ151" s="159" t="str">
        <f t="shared" si="481"/>
        <v/>
      </c>
      <c r="FR151" s="159" t="str">
        <f t="shared" si="482"/>
        <v/>
      </c>
      <c r="FS151" s="159" t="str">
        <f t="shared" si="483"/>
        <v/>
      </c>
      <c r="FT151" s="159" t="str">
        <f t="shared" si="484"/>
        <v/>
      </c>
      <c r="FU151" s="159" t="str">
        <f t="shared" si="485"/>
        <v/>
      </c>
      <c r="FV151" s="159" t="str">
        <f t="shared" si="486"/>
        <v/>
      </c>
      <c r="FW151" s="158"/>
      <c r="FX151" s="732">
        <f t="shared" si="487"/>
        <v>50</v>
      </c>
      <c r="FY151" s="732">
        <f t="shared" si="488"/>
        <v>50</v>
      </c>
      <c r="FZ151" s="732">
        <f t="shared" si="489"/>
        <v>50</v>
      </c>
      <c r="GA151" s="732">
        <f t="shared" si="490"/>
        <v>50</v>
      </c>
      <c r="GB151" s="732">
        <f t="shared" si="491"/>
        <v>50</v>
      </c>
      <c r="GC151" s="732">
        <f t="shared" si="492"/>
        <v>50</v>
      </c>
      <c r="GD151" s="732">
        <f t="shared" si="493"/>
        <v>50</v>
      </c>
      <c r="GE151" s="732">
        <f t="shared" si="494"/>
        <v>50</v>
      </c>
      <c r="GF151" s="732">
        <f t="shared" si="495"/>
        <v>50</v>
      </c>
      <c r="GG151" s="732">
        <f t="shared" si="496"/>
        <v>50</v>
      </c>
      <c r="GH151" s="732">
        <f t="shared" si="497"/>
        <v>50</v>
      </c>
      <c r="GI151" s="732">
        <f t="shared" si="498"/>
        <v>50</v>
      </c>
      <c r="GJ151" s="732">
        <f t="shared" si="499"/>
        <v>50</v>
      </c>
      <c r="GK151" s="732">
        <f t="shared" si="500"/>
        <v>50</v>
      </c>
      <c r="GL151" s="732">
        <f t="shared" si="501"/>
        <v>50</v>
      </c>
      <c r="GM151" s="732">
        <f t="shared" si="502"/>
        <v>50</v>
      </c>
      <c r="GN151" s="734">
        <v>144</v>
      </c>
      <c r="GO151" s="155"/>
    </row>
    <row r="152" spans="1:197" s="20" customFormat="1" ht="39.950000000000003" customHeight="1" x14ac:dyDescent="0.25">
      <c r="A152" s="27">
        <f>ROW()</f>
        <v>152</v>
      </c>
      <c r="B152" s="342" t="str">
        <f>IF(C152="I","",IF(ISBLANK(D152),"",IF(ISTEXT(D152),LARGE(B18:B151,1)+1,0)))</f>
        <v/>
      </c>
      <c r="C152" s="344"/>
      <c r="D152" s="173"/>
      <c r="E152" s="172"/>
      <c r="F152" s="171"/>
      <c r="G152" s="856"/>
      <c r="H152" s="857"/>
      <c r="I152" s="707"/>
      <c r="J152" s="919">
        <f t="shared" si="359"/>
        <v>0</v>
      </c>
      <c r="K152" s="707"/>
      <c r="L152" s="919">
        <f t="shared" si="360"/>
        <v>0</v>
      </c>
      <c r="M152" s="707"/>
      <c r="N152" s="919">
        <f t="shared" si="361"/>
        <v>0</v>
      </c>
      <c r="O152" s="707"/>
      <c r="P152" s="919">
        <f t="shared" si="362"/>
        <v>0</v>
      </c>
      <c r="Q152" s="707"/>
      <c r="R152" s="919">
        <f t="shared" si="363"/>
        <v>0</v>
      </c>
      <c r="S152" s="707"/>
      <c r="T152" s="919">
        <f t="shared" si="364"/>
        <v>0</v>
      </c>
      <c r="U152" s="707"/>
      <c r="V152" s="919">
        <f t="shared" si="365"/>
        <v>0</v>
      </c>
      <c r="W152" s="707"/>
      <c r="X152" s="919">
        <f t="shared" si="366"/>
        <v>0</v>
      </c>
      <c r="Y152" s="707"/>
      <c r="Z152" s="919">
        <f t="shared" si="367"/>
        <v>0</v>
      </c>
      <c r="AA152" s="707"/>
      <c r="AB152" s="919">
        <f t="shared" si="368"/>
        <v>0</v>
      </c>
      <c r="AC152" s="707"/>
      <c r="AD152" s="919">
        <f t="shared" si="503"/>
        <v>0</v>
      </c>
      <c r="AE152" s="707"/>
      <c r="AF152" s="919">
        <f t="shared" si="369"/>
        <v>0</v>
      </c>
      <c r="AG152" s="707"/>
      <c r="AH152" s="919">
        <f t="shared" si="370"/>
        <v>0</v>
      </c>
      <c r="AI152" s="707"/>
      <c r="AJ152" s="919">
        <f t="shared" si="371"/>
        <v>0</v>
      </c>
      <c r="AK152" s="707"/>
      <c r="AL152" s="919">
        <f t="shared" si="520"/>
        <v>0</v>
      </c>
      <c r="AM152" s="707"/>
      <c r="AN152" s="916">
        <f t="shared" si="521"/>
        <v>0</v>
      </c>
      <c r="AO152" s="178">
        <f>AO6</f>
        <v>35</v>
      </c>
      <c r="AP152" s="964">
        <f t="shared" si="372"/>
        <v>0</v>
      </c>
      <c r="AQ152" s="926">
        <f t="shared" si="373"/>
        <v>0</v>
      </c>
      <c r="AR152" s="860">
        <f t="shared" si="374"/>
        <v>0</v>
      </c>
      <c r="AS152" s="861">
        <f t="shared" si="375"/>
        <v>0</v>
      </c>
      <c r="AT152" s="922">
        <f t="shared" si="376"/>
        <v>0</v>
      </c>
      <c r="AU152" s="164" t="str">
        <f t="shared" si="377"/>
        <v/>
      </c>
      <c r="AV152" s="163">
        <f t="shared" si="378"/>
        <v>0</v>
      </c>
      <c r="AW152" s="460">
        <f t="shared" si="379"/>
        <v>0</v>
      </c>
      <c r="AX152" s="860">
        <f t="shared" si="380"/>
        <v>0</v>
      </c>
      <c r="AY152" s="861">
        <f t="shared" si="381"/>
        <v>0</v>
      </c>
      <c r="AZ152" s="922">
        <f t="shared" si="382"/>
        <v>0</v>
      </c>
      <c r="BA152" s="164" t="str">
        <f t="shared" si="383"/>
        <v/>
      </c>
      <c r="BB152" s="163">
        <f t="shared" si="384"/>
        <v>0</v>
      </c>
      <c r="BC152" s="460">
        <f t="shared" si="385"/>
        <v>0</v>
      </c>
      <c r="BD152" s="860">
        <f t="shared" si="386"/>
        <v>0</v>
      </c>
      <c r="BE152" s="861">
        <f t="shared" si="387"/>
        <v>0</v>
      </c>
      <c r="BF152" s="922">
        <f t="shared" si="388"/>
        <v>0</v>
      </c>
      <c r="BG152" s="164" t="str">
        <f t="shared" si="389"/>
        <v/>
      </c>
      <c r="BH152" s="163">
        <f t="shared" si="390"/>
        <v>0</v>
      </c>
      <c r="BI152" s="460">
        <f t="shared" si="391"/>
        <v>0</v>
      </c>
      <c r="BJ152" s="860">
        <f t="shared" si="392"/>
        <v>0</v>
      </c>
      <c r="BK152" s="861">
        <f t="shared" si="393"/>
        <v>0</v>
      </c>
      <c r="BL152" s="922">
        <f t="shared" si="394"/>
        <v>0</v>
      </c>
      <c r="BM152" s="164" t="str">
        <f t="shared" si="395"/>
        <v/>
      </c>
      <c r="BN152" s="163">
        <f t="shared" si="396"/>
        <v>0</v>
      </c>
      <c r="BO152" s="460">
        <f t="shared" si="397"/>
        <v>0</v>
      </c>
      <c r="BP152" s="860">
        <f t="shared" si="398"/>
        <v>0</v>
      </c>
      <c r="BQ152" s="861">
        <f t="shared" si="399"/>
        <v>0</v>
      </c>
      <c r="BR152" s="922">
        <f t="shared" si="400"/>
        <v>0</v>
      </c>
      <c r="BS152" s="164" t="str">
        <f t="shared" si="401"/>
        <v/>
      </c>
      <c r="BT152" s="163">
        <f t="shared" si="402"/>
        <v>0</v>
      </c>
      <c r="BU152" s="460">
        <f t="shared" si="403"/>
        <v>0</v>
      </c>
      <c r="BV152" s="860">
        <f t="shared" si="404"/>
        <v>0</v>
      </c>
      <c r="BW152" s="861">
        <f t="shared" si="405"/>
        <v>0</v>
      </c>
      <c r="BX152" s="922">
        <f t="shared" si="406"/>
        <v>0</v>
      </c>
      <c r="BY152" s="164" t="str">
        <f t="shared" si="407"/>
        <v/>
      </c>
      <c r="BZ152" s="163">
        <f t="shared" si="408"/>
        <v>0</v>
      </c>
      <c r="CA152" s="460">
        <f t="shared" si="409"/>
        <v>0</v>
      </c>
      <c r="CB152" s="860">
        <f t="shared" si="410"/>
        <v>0</v>
      </c>
      <c r="CC152" s="861">
        <f t="shared" si="411"/>
        <v>0</v>
      </c>
      <c r="CD152" s="922">
        <f t="shared" si="412"/>
        <v>0</v>
      </c>
      <c r="CE152" s="164" t="str">
        <f t="shared" si="413"/>
        <v/>
      </c>
      <c r="CF152" s="163">
        <f t="shared" si="414"/>
        <v>0</v>
      </c>
      <c r="CG152" s="460">
        <f t="shared" si="415"/>
        <v>0</v>
      </c>
      <c r="CH152" s="860">
        <f t="shared" si="416"/>
        <v>0</v>
      </c>
      <c r="CI152" s="861">
        <f t="shared" si="417"/>
        <v>0</v>
      </c>
      <c r="CJ152" s="922">
        <f t="shared" si="418"/>
        <v>0</v>
      </c>
      <c r="CK152" s="164" t="str">
        <f t="shared" si="504"/>
        <v/>
      </c>
      <c r="CL152" s="163">
        <f t="shared" si="505"/>
        <v>0</v>
      </c>
      <c r="CM152" s="460">
        <f t="shared" si="419"/>
        <v>0</v>
      </c>
      <c r="CN152" s="860">
        <f t="shared" si="420"/>
        <v>0</v>
      </c>
      <c r="CO152" s="861">
        <f t="shared" si="421"/>
        <v>0</v>
      </c>
      <c r="CP152" s="922">
        <f t="shared" si="422"/>
        <v>0</v>
      </c>
      <c r="CQ152" s="164" t="str">
        <f t="shared" si="506"/>
        <v/>
      </c>
      <c r="CR152" s="163">
        <f t="shared" si="507"/>
        <v>0</v>
      </c>
      <c r="CS152" s="460">
        <f t="shared" si="423"/>
        <v>0</v>
      </c>
      <c r="CT152" s="860">
        <f t="shared" si="424"/>
        <v>0</v>
      </c>
      <c r="CU152" s="861">
        <f t="shared" si="425"/>
        <v>0</v>
      </c>
      <c r="CV152" s="922">
        <f t="shared" si="426"/>
        <v>0</v>
      </c>
      <c r="CW152" s="164" t="str">
        <f t="shared" si="508"/>
        <v/>
      </c>
      <c r="CX152" s="163">
        <f t="shared" si="509"/>
        <v>0</v>
      </c>
      <c r="CY152" s="460">
        <f t="shared" si="427"/>
        <v>0</v>
      </c>
      <c r="CZ152" s="860">
        <f t="shared" si="428"/>
        <v>0</v>
      </c>
      <c r="DA152" s="861">
        <f t="shared" si="429"/>
        <v>0</v>
      </c>
      <c r="DB152" s="922">
        <f t="shared" si="430"/>
        <v>0</v>
      </c>
      <c r="DC152" s="164" t="str">
        <f t="shared" si="510"/>
        <v/>
      </c>
      <c r="DD152" s="163">
        <f t="shared" si="511"/>
        <v>0</v>
      </c>
      <c r="DE152" s="460">
        <f t="shared" si="431"/>
        <v>0</v>
      </c>
      <c r="DF152" s="860">
        <f t="shared" si="432"/>
        <v>0</v>
      </c>
      <c r="DG152" s="861">
        <f t="shared" si="433"/>
        <v>0</v>
      </c>
      <c r="DH152" s="922">
        <f t="shared" si="434"/>
        <v>0</v>
      </c>
      <c r="DI152" s="164" t="str">
        <f t="shared" si="512"/>
        <v/>
      </c>
      <c r="DJ152" s="163">
        <f t="shared" si="513"/>
        <v>0</v>
      </c>
      <c r="DK152" s="460">
        <f t="shared" si="435"/>
        <v>0</v>
      </c>
      <c r="DL152" s="860">
        <f t="shared" si="436"/>
        <v>0</v>
      </c>
      <c r="DM152" s="861">
        <f t="shared" si="437"/>
        <v>0</v>
      </c>
      <c r="DN152" s="922">
        <f t="shared" si="438"/>
        <v>0</v>
      </c>
      <c r="DO152" s="164" t="str">
        <f t="shared" si="514"/>
        <v/>
      </c>
      <c r="DP152" s="163">
        <f t="shared" si="515"/>
        <v>0</v>
      </c>
      <c r="DQ152" s="460">
        <f t="shared" si="439"/>
        <v>0</v>
      </c>
      <c r="DR152" s="860">
        <f t="shared" si="440"/>
        <v>0</v>
      </c>
      <c r="DS152" s="861">
        <f t="shared" si="441"/>
        <v>0</v>
      </c>
      <c r="DT152" s="922">
        <f t="shared" si="442"/>
        <v>0</v>
      </c>
      <c r="DU152" s="164" t="str">
        <f t="shared" si="516"/>
        <v/>
      </c>
      <c r="DV152" s="163">
        <f t="shared" si="517"/>
        <v>0</v>
      </c>
      <c r="DW152" s="460">
        <f t="shared" si="443"/>
        <v>0</v>
      </c>
      <c r="DX152" s="860">
        <f t="shared" si="444"/>
        <v>0</v>
      </c>
      <c r="DY152" s="861">
        <f t="shared" si="445"/>
        <v>0</v>
      </c>
      <c r="DZ152" s="922">
        <f t="shared" si="446"/>
        <v>0</v>
      </c>
      <c r="EA152" s="164" t="str">
        <f t="shared" si="518"/>
        <v/>
      </c>
      <c r="EB152" s="163">
        <f t="shared" si="519"/>
        <v>0</v>
      </c>
      <c r="EC152" s="460">
        <f t="shared" si="447"/>
        <v>0</v>
      </c>
      <c r="ED152" s="860">
        <f t="shared" si="448"/>
        <v>0</v>
      </c>
      <c r="EE152" s="861">
        <f t="shared" si="449"/>
        <v>0</v>
      </c>
      <c r="EF152" s="922">
        <f t="shared" si="450"/>
        <v>0</v>
      </c>
      <c r="EG152" s="164" t="str">
        <f t="shared" si="451"/>
        <v/>
      </c>
      <c r="EH152" s="163">
        <f t="shared" si="452"/>
        <v>0</v>
      </c>
      <c r="EI152" s="246"/>
      <c r="EJ152" s="246"/>
      <c r="EK152" s="155"/>
      <c r="EL152" s="22"/>
      <c r="EM152" s="163">
        <f t="shared" si="453"/>
        <v>0</v>
      </c>
      <c r="EN152" s="162">
        <f t="shared" si="454"/>
        <v>0</v>
      </c>
      <c r="EO152" s="162">
        <f t="shared" si="455"/>
        <v>0</v>
      </c>
      <c r="EP152" s="162">
        <f t="shared" si="456"/>
        <v>0</v>
      </c>
      <c r="EQ152" s="162">
        <f t="shared" si="457"/>
        <v>0</v>
      </c>
      <c r="ER152" s="162">
        <f t="shared" si="458"/>
        <v>0</v>
      </c>
      <c r="ES152" s="162">
        <f t="shared" si="470"/>
        <v>0</v>
      </c>
      <c r="ET152" s="162">
        <f t="shared" si="459"/>
        <v>0</v>
      </c>
      <c r="EU152" s="162">
        <f t="shared" si="460"/>
        <v>0</v>
      </c>
      <c r="EV152" s="162">
        <f t="shared" si="461"/>
        <v>0</v>
      </c>
      <c r="EW152" s="162">
        <f t="shared" si="462"/>
        <v>0</v>
      </c>
      <c r="EX152" s="162">
        <f t="shared" si="463"/>
        <v>0</v>
      </c>
      <c r="EY152" s="162">
        <f t="shared" si="464"/>
        <v>0</v>
      </c>
      <c r="EZ152" s="162">
        <f t="shared" si="465"/>
        <v>0</v>
      </c>
      <c r="FA152" s="162">
        <f t="shared" si="466"/>
        <v>0</v>
      </c>
      <c r="FB152" s="162">
        <f t="shared" si="467"/>
        <v>0</v>
      </c>
      <c r="FC152" s="22"/>
      <c r="FD152" s="161">
        <f t="shared" si="468"/>
        <v>35</v>
      </c>
      <c r="FE152" s="620">
        <f t="shared" si="469"/>
        <v>0</v>
      </c>
      <c r="FF152" s="160">
        <f>FF5</f>
        <v>50</v>
      </c>
      <c r="FG152" s="159" t="str">
        <f t="shared" si="471"/>
        <v/>
      </c>
      <c r="FH152" s="159" t="str">
        <f t="shared" si="472"/>
        <v/>
      </c>
      <c r="FI152" s="159" t="str">
        <f t="shared" si="473"/>
        <v/>
      </c>
      <c r="FJ152" s="159" t="str">
        <f t="shared" si="474"/>
        <v/>
      </c>
      <c r="FK152" s="159" t="str">
        <f t="shared" si="475"/>
        <v/>
      </c>
      <c r="FL152" s="159" t="str">
        <f t="shared" si="476"/>
        <v/>
      </c>
      <c r="FM152" s="159" t="str">
        <f t="shared" si="477"/>
        <v/>
      </c>
      <c r="FN152" s="159" t="str">
        <f t="shared" si="478"/>
        <v/>
      </c>
      <c r="FO152" s="159" t="str">
        <f t="shared" si="479"/>
        <v/>
      </c>
      <c r="FP152" s="159" t="str">
        <f t="shared" si="480"/>
        <v/>
      </c>
      <c r="FQ152" s="159" t="str">
        <f t="shared" si="481"/>
        <v/>
      </c>
      <c r="FR152" s="159" t="str">
        <f t="shared" si="482"/>
        <v/>
      </c>
      <c r="FS152" s="159" t="str">
        <f t="shared" si="483"/>
        <v/>
      </c>
      <c r="FT152" s="159" t="str">
        <f t="shared" si="484"/>
        <v/>
      </c>
      <c r="FU152" s="159" t="str">
        <f t="shared" si="485"/>
        <v/>
      </c>
      <c r="FV152" s="159" t="str">
        <f t="shared" si="486"/>
        <v/>
      </c>
      <c r="FW152" s="158"/>
      <c r="FX152" s="732">
        <f t="shared" si="487"/>
        <v>50</v>
      </c>
      <c r="FY152" s="732">
        <f t="shared" si="488"/>
        <v>50</v>
      </c>
      <c r="FZ152" s="732">
        <f t="shared" si="489"/>
        <v>50</v>
      </c>
      <c r="GA152" s="732">
        <f t="shared" si="490"/>
        <v>50</v>
      </c>
      <c r="GB152" s="732">
        <f t="shared" si="491"/>
        <v>50</v>
      </c>
      <c r="GC152" s="732">
        <f t="shared" si="492"/>
        <v>50</v>
      </c>
      <c r="GD152" s="732">
        <f t="shared" si="493"/>
        <v>50</v>
      </c>
      <c r="GE152" s="732">
        <f t="shared" si="494"/>
        <v>50</v>
      </c>
      <c r="GF152" s="732">
        <f t="shared" si="495"/>
        <v>50</v>
      </c>
      <c r="GG152" s="732">
        <f t="shared" si="496"/>
        <v>50</v>
      </c>
      <c r="GH152" s="732">
        <f t="shared" si="497"/>
        <v>50</v>
      </c>
      <c r="GI152" s="732">
        <f t="shared" si="498"/>
        <v>50</v>
      </c>
      <c r="GJ152" s="732">
        <f t="shared" si="499"/>
        <v>50</v>
      </c>
      <c r="GK152" s="732">
        <f t="shared" si="500"/>
        <v>50</v>
      </c>
      <c r="GL152" s="732">
        <f t="shared" si="501"/>
        <v>50</v>
      </c>
      <c r="GM152" s="732">
        <f t="shared" si="502"/>
        <v>50</v>
      </c>
      <c r="GN152" s="734">
        <v>145</v>
      </c>
      <c r="GO152" s="155"/>
    </row>
    <row r="153" spans="1:197" s="20" customFormat="1" ht="39.950000000000003" customHeight="1" x14ac:dyDescent="0.25">
      <c r="A153" s="27">
        <f>ROW()</f>
        <v>153</v>
      </c>
      <c r="B153" s="342" t="str">
        <f>IF(C153="I","",IF(ISBLANK(D153),"",IF(ISTEXT(D153),LARGE(B18:B152,1)+1,0)))</f>
        <v/>
      </c>
      <c r="C153" s="344"/>
      <c r="D153" s="173"/>
      <c r="E153" s="172"/>
      <c r="F153" s="171"/>
      <c r="G153" s="856"/>
      <c r="H153" s="857"/>
      <c r="I153" s="707"/>
      <c r="J153" s="919">
        <f t="shared" si="359"/>
        <v>0</v>
      </c>
      <c r="K153" s="707"/>
      <c r="L153" s="919">
        <f t="shared" si="360"/>
        <v>0</v>
      </c>
      <c r="M153" s="707"/>
      <c r="N153" s="919">
        <f t="shared" si="361"/>
        <v>0</v>
      </c>
      <c r="O153" s="707"/>
      <c r="P153" s="919">
        <f t="shared" si="362"/>
        <v>0</v>
      </c>
      <c r="Q153" s="707"/>
      <c r="R153" s="919">
        <f t="shared" si="363"/>
        <v>0</v>
      </c>
      <c r="S153" s="707"/>
      <c r="T153" s="919">
        <f t="shared" si="364"/>
        <v>0</v>
      </c>
      <c r="U153" s="707"/>
      <c r="V153" s="919">
        <f t="shared" si="365"/>
        <v>0</v>
      </c>
      <c r="W153" s="707"/>
      <c r="X153" s="919">
        <f t="shared" si="366"/>
        <v>0</v>
      </c>
      <c r="Y153" s="707"/>
      <c r="Z153" s="919">
        <f t="shared" si="367"/>
        <v>0</v>
      </c>
      <c r="AA153" s="707"/>
      <c r="AB153" s="919">
        <f t="shared" si="368"/>
        <v>0</v>
      </c>
      <c r="AC153" s="707"/>
      <c r="AD153" s="919">
        <f t="shared" si="503"/>
        <v>0</v>
      </c>
      <c r="AE153" s="707"/>
      <c r="AF153" s="919">
        <f t="shared" si="369"/>
        <v>0</v>
      </c>
      <c r="AG153" s="707"/>
      <c r="AH153" s="919">
        <f t="shared" si="370"/>
        <v>0</v>
      </c>
      <c r="AI153" s="707"/>
      <c r="AJ153" s="919">
        <f t="shared" si="371"/>
        <v>0</v>
      </c>
      <c r="AK153" s="707"/>
      <c r="AL153" s="919">
        <f t="shared" si="520"/>
        <v>0</v>
      </c>
      <c r="AM153" s="707"/>
      <c r="AN153" s="916">
        <f t="shared" si="521"/>
        <v>0</v>
      </c>
      <c r="AO153" s="178">
        <f>AO6</f>
        <v>35</v>
      </c>
      <c r="AP153" s="964">
        <f t="shared" si="372"/>
        <v>0</v>
      </c>
      <c r="AQ153" s="926">
        <f t="shared" si="373"/>
        <v>0</v>
      </c>
      <c r="AR153" s="860">
        <f t="shared" si="374"/>
        <v>0</v>
      </c>
      <c r="AS153" s="861">
        <f t="shared" si="375"/>
        <v>0</v>
      </c>
      <c r="AT153" s="922">
        <f t="shared" si="376"/>
        <v>0</v>
      </c>
      <c r="AU153" s="164" t="str">
        <f t="shared" si="377"/>
        <v/>
      </c>
      <c r="AV153" s="163">
        <f t="shared" si="378"/>
        <v>0</v>
      </c>
      <c r="AW153" s="460">
        <f t="shared" si="379"/>
        <v>0</v>
      </c>
      <c r="AX153" s="860">
        <f t="shared" si="380"/>
        <v>0</v>
      </c>
      <c r="AY153" s="861">
        <f t="shared" si="381"/>
        <v>0</v>
      </c>
      <c r="AZ153" s="922">
        <f t="shared" si="382"/>
        <v>0</v>
      </c>
      <c r="BA153" s="164" t="str">
        <f t="shared" si="383"/>
        <v/>
      </c>
      <c r="BB153" s="163">
        <f t="shared" si="384"/>
        <v>0</v>
      </c>
      <c r="BC153" s="460">
        <f t="shared" si="385"/>
        <v>0</v>
      </c>
      <c r="BD153" s="860">
        <f t="shared" si="386"/>
        <v>0</v>
      </c>
      <c r="BE153" s="861">
        <f t="shared" si="387"/>
        <v>0</v>
      </c>
      <c r="BF153" s="922">
        <f t="shared" si="388"/>
        <v>0</v>
      </c>
      <c r="BG153" s="164" t="str">
        <f t="shared" si="389"/>
        <v/>
      </c>
      <c r="BH153" s="163">
        <f t="shared" si="390"/>
        <v>0</v>
      </c>
      <c r="BI153" s="460">
        <f t="shared" si="391"/>
        <v>0</v>
      </c>
      <c r="BJ153" s="860">
        <f t="shared" si="392"/>
        <v>0</v>
      </c>
      <c r="BK153" s="861">
        <f t="shared" si="393"/>
        <v>0</v>
      </c>
      <c r="BL153" s="922">
        <f t="shared" si="394"/>
        <v>0</v>
      </c>
      <c r="BM153" s="164" t="str">
        <f t="shared" si="395"/>
        <v/>
      </c>
      <c r="BN153" s="163">
        <f t="shared" si="396"/>
        <v>0</v>
      </c>
      <c r="BO153" s="460">
        <f t="shared" si="397"/>
        <v>0</v>
      </c>
      <c r="BP153" s="860">
        <f t="shared" si="398"/>
        <v>0</v>
      </c>
      <c r="BQ153" s="861">
        <f t="shared" si="399"/>
        <v>0</v>
      </c>
      <c r="BR153" s="922">
        <f t="shared" si="400"/>
        <v>0</v>
      </c>
      <c r="BS153" s="164" t="str">
        <f t="shared" si="401"/>
        <v/>
      </c>
      <c r="BT153" s="163">
        <f t="shared" si="402"/>
        <v>0</v>
      </c>
      <c r="BU153" s="460">
        <f t="shared" si="403"/>
        <v>0</v>
      </c>
      <c r="BV153" s="860">
        <f t="shared" si="404"/>
        <v>0</v>
      </c>
      <c r="BW153" s="861">
        <f t="shared" si="405"/>
        <v>0</v>
      </c>
      <c r="BX153" s="922">
        <f t="shared" si="406"/>
        <v>0</v>
      </c>
      <c r="BY153" s="164" t="str">
        <f t="shared" si="407"/>
        <v/>
      </c>
      <c r="BZ153" s="163">
        <f t="shared" si="408"/>
        <v>0</v>
      </c>
      <c r="CA153" s="460">
        <f t="shared" si="409"/>
        <v>0</v>
      </c>
      <c r="CB153" s="860">
        <f t="shared" si="410"/>
        <v>0</v>
      </c>
      <c r="CC153" s="861">
        <f t="shared" si="411"/>
        <v>0</v>
      </c>
      <c r="CD153" s="922">
        <f t="shared" si="412"/>
        <v>0</v>
      </c>
      <c r="CE153" s="164" t="str">
        <f t="shared" si="413"/>
        <v/>
      </c>
      <c r="CF153" s="163">
        <f t="shared" si="414"/>
        <v>0</v>
      </c>
      <c r="CG153" s="460">
        <f t="shared" si="415"/>
        <v>0</v>
      </c>
      <c r="CH153" s="860">
        <f t="shared" si="416"/>
        <v>0</v>
      </c>
      <c r="CI153" s="861">
        <f t="shared" si="417"/>
        <v>0</v>
      </c>
      <c r="CJ153" s="922">
        <f t="shared" si="418"/>
        <v>0</v>
      </c>
      <c r="CK153" s="164" t="str">
        <f t="shared" si="504"/>
        <v/>
      </c>
      <c r="CL153" s="163">
        <f t="shared" si="505"/>
        <v>0</v>
      </c>
      <c r="CM153" s="460">
        <f t="shared" si="419"/>
        <v>0</v>
      </c>
      <c r="CN153" s="860">
        <f t="shared" si="420"/>
        <v>0</v>
      </c>
      <c r="CO153" s="861">
        <f t="shared" si="421"/>
        <v>0</v>
      </c>
      <c r="CP153" s="922">
        <f t="shared" si="422"/>
        <v>0</v>
      </c>
      <c r="CQ153" s="164" t="str">
        <f t="shared" si="506"/>
        <v/>
      </c>
      <c r="CR153" s="163">
        <f t="shared" si="507"/>
        <v>0</v>
      </c>
      <c r="CS153" s="460">
        <f t="shared" si="423"/>
        <v>0</v>
      </c>
      <c r="CT153" s="860">
        <f t="shared" si="424"/>
        <v>0</v>
      </c>
      <c r="CU153" s="861">
        <f t="shared" si="425"/>
        <v>0</v>
      </c>
      <c r="CV153" s="922">
        <f t="shared" si="426"/>
        <v>0</v>
      </c>
      <c r="CW153" s="164" t="str">
        <f t="shared" si="508"/>
        <v/>
      </c>
      <c r="CX153" s="163">
        <f t="shared" si="509"/>
        <v>0</v>
      </c>
      <c r="CY153" s="460">
        <f t="shared" si="427"/>
        <v>0</v>
      </c>
      <c r="CZ153" s="860">
        <f t="shared" si="428"/>
        <v>0</v>
      </c>
      <c r="DA153" s="861">
        <f t="shared" si="429"/>
        <v>0</v>
      </c>
      <c r="DB153" s="922">
        <f t="shared" si="430"/>
        <v>0</v>
      </c>
      <c r="DC153" s="164" t="str">
        <f t="shared" si="510"/>
        <v/>
      </c>
      <c r="DD153" s="163">
        <f t="shared" si="511"/>
        <v>0</v>
      </c>
      <c r="DE153" s="460">
        <f t="shared" si="431"/>
        <v>0</v>
      </c>
      <c r="DF153" s="860">
        <f t="shared" si="432"/>
        <v>0</v>
      </c>
      <c r="DG153" s="861">
        <f t="shared" si="433"/>
        <v>0</v>
      </c>
      <c r="DH153" s="922">
        <f t="shared" si="434"/>
        <v>0</v>
      </c>
      <c r="DI153" s="164" t="str">
        <f t="shared" si="512"/>
        <v/>
      </c>
      <c r="DJ153" s="163">
        <f t="shared" si="513"/>
        <v>0</v>
      </c>
      <c r="DK153" s="460">
        <f t="shared" si="435"/>
        <v>0</v>
      </c>
      <c r="DL153" s="860">
        <f t="shared" si="436"/>
        <v>0</v>
      </c>
      <c r="DM153" s="861">
        <f t="shared" si="437"/>
        <v>0</v>
      </c>
      <c r="DN153" s="922">
        <f t="shared" si="438"/>
        <v>0</v>
      </c>
      <c r="DO153" s="164" t="str">
        <f t="shared" si="514"/>
        <v/>
      </c>
      <c r="DP153" s="163">
        <f t="shared" si="515"/>
        <v>0</v>
      </c>
      <c r="DQ153" s="460">
        <f t="shared" si="439"/>
        <v>0</v>
      </c>
      <c r="DR153" s="860">
        <f t="shared" si="440"/>
        <v>0</v>
      </c>
      <c r="DS153" s="861">
        <f t="shared" si="441"/>
        <v>0</v>
      </c>
      <c r="DT153" s="922">
        <f t="shared" si="442"/>
        <v>0</v>
      </c>
      <c r="DU153" s="164" t="str">
        <f t="shared" si="516"/>
        <v/>
      </c>
      <c r="DV153" s="163">
        <f t="shared" si="517"/>
        <v>0</v>
      </c>
      <c r="DW153" s="460">
        <f t="shared" si="443"/>
        <v>0</v>
      </c>
      <c r="DX153" s="860">
        <f t="shared" si="444"/>
        <v>0</v>
      </c>
      <c r="DY153" s="861">
        <f t="shared" si="445"/>
        <v>0</v>
      </c>
      <c r="DZ153" s="922">
        <f t="shared" si="446"/>
        <v>0</v>
      </c>
      <c r="EA153" s="164" t="str">
        <f t="shared" si="518"/>
        <v/>
      </c>
      <c r="EB153" s="163">
        <f t="shared" si="519"/>
        <v>0</v>
      </c>
      <c r="EC153" s="460">
        <f t="shared" si="447"/>
        <v>0</v>
      </c>
      <c r="ED153" s="860">
        <f t="shared" si="448"/>
        <v>0</v>
      </c>
      <c r="EE153" s="861">
        <f t="shared" si="449"/>
        <v>0</v>
      </c>
      <c r="EF153" s="922">
        <f t="shared" si="450"/>
        <v>0</v>
      </c>
      <c r="EG153" s="164" t="str">
        <f t="shared" si="451"/>
        <v/>
      </c>
      <c r="EH153" s="163">
        <f t="shared" si="452"/>
        <v>0</v>
      </c>
      <c r="EI153" s="246"/>
      <c r="EJ153" s="246"/>
      <c r="EK153" s="155"/>
      <c r="EL153" s="22"/>
      <c r="EM153" s="163">
        <f t="shared" si="453"/>
        <v>0</v>
      </c>
      <c r="EN153" s="162">
        <f t="shared" si="454"/>
        <v>0</v>
      </c>
      <c r="EO153" s="162">
        <f t="shared" si="455"/>
        <v>0</v>
      </c>
      <c r="EP153" s="162">
        <f t="shared" si="456"/>
        <v>0</v>
      </c>
      <c r="EQ153" s="162">
        <f t="shared" si="457"/>
        <v>0</v>
      </c>
      <c r="ER153" s="162">
        <f t="shared" si="458"/>
        <v>0</v>
      </c>
      <c r="ES153" s="162">
        <f t="shared" si="470"/>
        <v>0</v>
      </c>
      <c r="ET153" s="162">
        <f t="shared" si="459"/>
        <v>0</v>
      </c>
      <c r="EU153" s="162">
        <f t="shared" si="460"/>
        <v>0</v>
      </c>
      <c r="EV153" s="162">
        <f t="shared" si="461"/>
        <v>0</v>
      </c>
      <c r="EW153" s="162">
        <f t="shared" si="462"/>
        <v>0</v>
      </c>
      <c r="EX153" s="162">
        <f t="shared" si="463"/>
        <v>0</v>
      </c>
      <c r="EY153" s="162">
        <f t="shared" si="464"/>
        <v>0</v>
      </c>
      <c r="EZ153" s="162">
        <f t="shared" si="465"/>
        <v>0</v>
      </c>
      <c r="FA153" s="162">
        <f t="shared" si="466"/>
        <v>0</v>
      </c>
      <c r="FB153" s="162">
        <f t="shared" si="467"/>
        <v>0</v>
      </c>
      <c r="FC153" s="22"/>
      <c r="FD153" s="161">
        <f t="shared" si="468"/>
        <v>35</v>
      </c>
      <c r="FE153" s="620">
        <f t="shared" si="469"/>
        <v>0</v>
      </c>
      <c r="FF153" s="160">
        <f>FF5</f>
        <v>50</v>
      </c>
      <c r="FG153" s="159" t="str">
        <f t="shared" si="471"/>
        <v/>
      </c>
      <c r="FH153" s="159" t="str">
        <f t="shared" si="472"/>
        <v/>
      </c>
      <c r="FI153" s="159" t="str">
        <f t="shared" si="473"/>
        <v/>
      </c>
      <c r="FJ153" s="159" t="str">
        <f t="shared" si="474"/>
        <v/>
      </c>
      <c r="FK153" s="159" t="str">
        <f t="shared" si="475"/>
        <v/>
      </c>
      <c r="FL153" s="159" t="str">
        <f t="shared" si="476"/>
        <v/>
      </c>
      <c r="FM153" s="159" t="str">
        <f t="shared" si="477"/>
        <v/>
      </c>
      <c r="FN153" s="159" t="str">
        <f t="shared" si="478"/>
        <v/>
      </c>
      <c r="FO153" s="159" t="str">
        <f t="shared" si="479"/>
        <v/>
      </c>
      <c r="FP153" s="159" t="str">
        <f t="shared" si="480"/>
        <v/>
      </c>
      <c r="FQ153" s="159" t="str">
        <f t="shared" si="481"/>
        <v/>
      </c>
      <c r="FR153" s="159" t="str">
        <f t="shared" si="482"/>
        <v/>
      </c>
      <c r="FS153" s="159" t="str">
        <f t="shared" si="483"/>
        <v/>
      </c>
      <c r="FT153" s="159" t="str">
        <f t="shared" si="484"/>
        <v/>
      </c>
      <c r="FU153" s="159" t="str">
        <f t="shared" si="485"/>
        <v/>
      </c>
      <c r="FV153" s="159" t="str">
        <f t="shared" si="486"/>
        <v/>
      </c>
      <c r="FW153" s="158"/>
      <c r="FX153" s="732">
        <f t="shared" si="487"/>
        <v>50</v>
      </c>
      <c r="FY153" s="732">
        <f t="shared" si="488"/>
        <v>50</v>
      </c>
      <c r="FZ153" s="732">
        <f t="shared" si="489"/>
        <v>50</v>
      </c>
      <c r="GA153" s="732">
        <f t="shared" si="490"/>
        <v>50</v>
      </c>
      <c r="GB153" s="732">
        <f t="shared" si="491"/>
        <v>50</v>
      </c>
      <c r="GC153" s="732">
        <f t="shared" si="492"/>
        <v>50</v>
      </c>
      <c r="GD153" s="732">
        <f t="shared" si="493"/>
        <v>50</v>
      </c>
      <c r="GE153" s="732">
        <f t="shared" si="494"/>
        <v>50</v>
      </c>
      <c r="GF153" s="732">
        <f t="shared" si="495"/>
        <v>50</v>
      </c>
      <c r="GG153" s="732">
        <f t="shared" si="496"/>
        <v>50</v>
      </c>
      <c r="GH153" s="732">
        <f t="shared" si="497"/>
        <v>50</v>
      </c>
      <c r="GI153" s="732">
        <f t="shared" si="498"/>
        <v>50</v>
      </c>
      <c r="GJ153" s="732">
        <f t="shared" si="499"/>
        <v>50</v>
      </c>
      <c r="GK153" s="732">
        <f t="shared" si="500"/>
        <v>50</v>
      </c>
      <c r="GL153" s="732">
        <f t="shared" si="501"/>
        <v>50</v>
      </c>
      <c r="GM153" s="732">
        <f t="shared" si="502"/>
        <v>50</v>
      </c>
      <c r="GN153" s="734">
        <v>146</v>
      </c>
      <c r="GO153" s="155"/>
    </row>
    <row r="154" spans="1:197" s="20" customFormat="1" ht="39.950000000000003" customHeight="1" x14ac:dyDescent="0.25">
      <c r="A154" s="27">
        <f>ROW()</f>
        <v>154</v>
      </c>
      <c r="B154" s="342" t="str">
        <f>IF(C154="I","",IF(ISBLANK(D154),"",IF(ISTEXT(D154),LARGE(B18:B153,1)+1,0)))</f>
        <v/>
      </c>
      <c r="C154" s="344"/>
      <c r="D154" s="173"/>
      <c r="E154" s="172"/>
      <c r="F154" s="171"/>
      <c r="G154" s="856"/>
      <c r="H154" s="857"/>
      <c r="I154" s="707"/>
      <c r="J154" s="919">
        <f t="shared" si="359"/>
        <v>0</v>
      </c>
      <c r="K154" s="707"/>
      <c r="L154" s="919">
        <f t="shared" si="360"/>
        <v>0</v>
      </c>
      <c r="M154" s="707"/>
      <c r="N154" s="919">
        <f t="shared" si="361"/>
        <v>0</v>
      </c>
      <c r="O154" s="707"/>
      <c r="P154" s="919">
        <f t="shared" si="362"/>
        <v>0</v>
      </c>
      <c r="Q154" s="707"/>
      <c r="R154" s="919">
        <f t="shared" si="363"/>
        <v>0</v>
      </c>
      <c r="S154" s="707"/>
      <c r="T154" s="919">
        <f t="shared" si="364"/>
        <v>0</v>
      </c>
      <c r="U154" s="707"/>
      <c r="V154" s="919">
        <f t="shared" si="365"/>
        <v>0</v>
      </c>
      <c r="W154" s="707"/>
      <c r="X154" s="919">
        <f t="shared" si="366"/>
        <v>0</v>
      </c>
      <c r="Y154" s="707"/>
      <c r="Z154" s="919">
        <f t="shared" si="367"/>
        <v>0</v>
      </c>
      <c r="AA154" s="707"/>
      <c r="AB154" s="919">
        <f t="shared" si="368"/>
        <v>0</v>
      </c>
      <c r="AC154" s="707"/>
      <c r="AD154" s="919">
        <f t="shared" si="503"/>
        <v>0</v>
      </c>
      <c r="AE154" s="707"/>
      <c r="AF154" s="919">
        <f t="shared" si="369"/>
        <v>0</v>
      </c>
      <c r="AG154" s="707"/>
      <c r="AH154" s="919">
        <f t="shared" si="370"/>
        <v>0</v>
      </c>
      <c r="AI154" s="707"/>
      <c r="AJ154" s="919">
        <f t="shared" si="371"/>
        <v>0</v>
      </c>
      <c r="AK154" s="707"/>
      <c r="AL154" s="919">
        <f t="shared" si="520"/>
        <v>0</v>
      </c>
      <c r="AM154" s="707"/>
      <c r="AN154" s="916">
        <f t="shared" si="521"/>
        <v>0</v>
      </c>
      <c r="AO154" s="178">
        <f>AO6</f>
        <v>35</v>
      </c>
      <c r="AP154" s="964">
        <f t="shared" si="372"/>
        <v>0</v>
      </c>
      <c r="AQ154" s="926">
        <f t="shared" si="373"/>
        <v>0</v>
      </c>
      <c r="AR154" s="860">
        <f t="shared" si="374"/>
        <v>0</v>
      </c>
      <c r="AS154" s="861">
        <f t="shared" si="375"/>
        <v>0</v>
      </c>
      <c r="AT154" s="922">
        <f t="shared" si="376"/>
        <v>0</v>
      </c>
      <c r="AU154" s="164" t="str">
        <f t="shared" si="377"/>
        <v/>
      </c>
      <c r="AV154" s="163">
        <f t="shared" si="378"/>
        <v>0</v>
      </c>
      <c r="AW154" s="460">
        <f t="shared" si="379"/>
        <v>0</v>
      </c>
      <c r="AX154" s="860">
        <f t="shared" si="380"/>
        <v>0</v>
      </c>
      <c r="AY154" s="861">
        <f t="shared" si="381"/>
        <v>0</v>
      </c>
      <c r="AZ154" s="922">
        <f t="shared" si="382"/>
        <v>0</v>
      </c>
      <c r="BA154" s="164" t="str">
        <f t="shared" si="383"/>
        <v/>
      </c>
      <c r="BB154" s="163">
        <f t="shared" si="384"/>
        <v>0</v>
      </c>
      <c r="BC154" s="460">
        <f t="shared" si="385"/>
        <v>0</v>
      </c>
      <c r="BD154" s="860">
        <f t="shared" si="386"/>
        <v>0</v>
      </c>
      <c r="BE154" s="861">
        <f t="shared" si="387"/>
        <v>0</v>
      </c>
      <c r="BF154" s="922">
        <f t="shared" si="388"/>
        <v>0</v>
      </c>
      <c r="BG154" s="164" t="str">
        <f t="shared" si="389"/>
        <v/>
      </c>
      <c r="BH154" s="163">
        <f t="shared" si="390"/>
        <v>0</v>
      </c>
      <c r="BI154" s="460">
        <f t="shared" si="391"/>
        <v>0</v>
      </c>
      <c r="BJ154" s="860">
        <f t="shared" si="392"/>
        <v>0</v>
      </c>
      <c r="BK154" s="861">
        <f t="shared" si="393"/>
        <v>0</v>
      </c>
      <c r="BL154" s="922">
        <f t="shared" si="394"/>
        <v>0</v>
      </c>
      <c r="BM154" s="164" t="str">
        <f t="shared" si="395"/>
        <v/>
      </c>
      <c r="BN154" s="163">
        <f t="shared" si="396"/>
        <v>0</v>
      </c>
      <c r="BO154" s="460">
        <f t="shared" si="397"/>
        <v>0</v>
      </c>
      <c r="BP154" s="860">
        <f t="shared" si="398"/>
        <v>0</v>
      </c>
      <c r="BQ154" s="861">
        <f t="shared" si="399"/>
        <v>0</v>
      </c>
      <c r="BR154" s="922">
        <f t="shared" si="400"/>
        <v>0</v>
      </c>
      <c r="BS154" s="164" t="str">
        <f t="shared" si="401"/>
        <v/>
      </c>
      <c r="BT154" s="163">
        <f t="shared" si="402"/>
        <v>0</v>
      </c>
      <c r="BU154" s="460">
        <f t="shared" si="403"/>
        <v>0</v>
      </c>
      <c r="BV154" s="860">
        <f t="shared" si="404"/>
        <v>0</v>
      </c>
      <c r="BW154" s="861">
        <f t="shared" si="405"/>
        <v>0</v>
      </c>
      <c r="BX154" s="922">
        <f t="shared" si="406"/>
        <v>0</v>
      </c>
      <c r="BY154" s="164" t="str">
        <f t="shared" si="407"/>
        <v/>
      </c>
      <c r="BZ154" s="163">
        <f t="shared" si="408"/>
        <v>0</v>
      </c>
      <c r="CA154" s="460">
        <f t="shared" si="409"/>
        <v>0</v>
      </c>
      <c r="CB154" s="860">
        <f t="shared" si="410"/>
        <v>0</v>
      </c>
      <c r="CC154" s="861">
        <f t="shared" si="411"/>
        <v>0</v>
      </c>
      <c r="CD154" s="922">
        <f t="shared" si="412"/>
        <v>0</v>
      </c>
      <c r="CE154" s="164" t="str">
        <f t="shared" si="413"/>
        <v/>
      </c>
      <c r="CF154" s="163">
        <f t="shared" si="414"/>
        <v>0</v>
      </c>
      <c r="CG154" s="460">
        <f t="shared" si="415"/>
        <v>0</v>
      </c>
      <c r="CH154" s="860">
        <f t="shared" si="416"/>
        <v>0</v>
      </c>
      <c r="CI154" s="861">
        <f t="shared" si="417"/>
        <v>0</v>
      </c>
      <c r="CJ154" s="922">
        <f t="shared" si="418"/>
        <v>0</v>
      </c>
      <c r="CK154" s="164" t="str">
        <f t="shared" si="504"/>
        <v/>
      </c>
      <c r="CL154" s="163">
        <f t="shared" si="505"/>
        <v>0</v>
      </c>
      <c r="CM154" s="460">
        <f t="shared" si="419"/>
        <v>0</v>
      </c>
      <c r="CN154" s="860">
        <f t="shared" si="420"/>
        <v>0</v>
      </c>
      <c r="CO154" s="861">
        <f t="shared" si="421"/>
        <v>0</v>
      </c>
      <c r="CP154" s="922">
        <f t="shared" si="422"/>
        <v>0</v>
      </c>
      <c r="CQ154" s="164" t="str">
        <f t="shared" si="506"/>
        <v/>
      </c>
      <c r="CR154" s="163">
        <f t="shared" si="507"/>
        <v>0</v>
      </c>
      <c r="CS154" s="460">
        <f t="shared" si="423"/>
        <v>0</v>
      </c>
      <c r="CT154" s="860">
        <f t="shared" si="424"/>
        <v>0</v>
      </c>
      <c r="CU154" s="861">
        <f t="shared" si="425"/>
        <v>0</v>
      </c>
      <c r="CV154" s="922">
        <f t="shared" si="426"/>
        <v>0</v>
      </c>
      <c r="CW154" s="164" t="str">
        <f t="shared" si="508"/>
        <v/>
      </c>
      <c r="CX154" s="163">
        <f t="shared" si="509"/>
        <v>0</v>
      </c>
      <c r="CY154" s="460">
        <f t="shared" si="427"/>
        <v>0</v>
      </c>
      <c r="CZ154" s="860">
        <f t="shared" si="428"/>
        <v>0</v>
      </c>
      <c r="DA154" s="861">
        <f t="shared" si="429"/>
        <v>0</v>
      </c>
      <c r="DB154" s="922">
        <f t="shared" si="430"/>
        <v>0</v>
      </c>
      <c r="DC154" s="164" t="str">
        <f t="shared" si="510"/>
        <v/>
      </c>
      <c r="DD154" s="163">
        <f t="shared" si="511"/>
        <v>0</v>
      </c>
      <c r="DE154" s="460">
        <f t="shared" si="431"/>
        <v>0</v>
      </c>
      <c r="DF154" s="860">
        <f t="shared" si="432"/>
        <v>0</v>
      </c>
      <c r="DG154" s="861">
        <f t="shared" si="433"/>
        <v>0</v>
      </c>
      <c r="DH154" s="922">
        <f t="shared" si="434"/>
        <v>0</v>
      </c>
      <c r="DI154" s="164" t="str">
        <f t="shared" si="512"/>
        <v/>
      </c>
      <c r="DJ154" s="163">
        <f t="shared" si="513"/>
        <v>0</v>
      </c>
      <c r="DK154" s="460">
        <f t="shared" si="435"/>
        <v>0</v>
      </c>
      <c r="DL154" s="860">
        <f t="shared" si="436"/>
        <v>0</v>
      </c>
      <c r="DM154" s="861">
        <f t="shared" si="437"/>
        <v>0</v>
      </c>
      <c r="DN154" s="922">
        <f t="shared" si="438"/>
        <v>0</v>
      </c>
      <c r="DO154" s="164" t="str">
        <f t="shared" si="514"/>
        <v/>
      </c>
      <c r="DP154" s="163">
        <f t="shared" si="515"/>
        <v>0</v>
      </c>
      <c r="DQ154" s="460">
        <f t="shared" si="439"/>
        <v>0</v>
      </c>
      <c r="DR154" s="860">
        <f t="shared" si="440"/>
        <v>0</v>
      </c>
      <c r="DS154" s="861">
        <f t="shared" si="441"/>
        <v>0</v>
      </c>
      <c r="DT154" s="922">
        <f t="shared" si="442"/>
        <v>0</v>
      </c>
      <c r="DU154" s="164" t="str">
        <f t="shared" si="516"/>
        <v/>
      </c>
      <c r="DV154" s="163">
        <f t="shared" si="517"/>
        <v>0</v>
      </c>
      <c r="DW154" s="460">
        <f t="shared" si="443"/>
        <v>0</v>
      </c>
      <c r="DX154" s="860">
        <f t="shared" si="444"/>
        <v>0</v>
      </c>
      <c r="DY154" s="861">
        <f t="shared" si="445"/>
        <v>0</v>
      </c>
      <c r="DZ154" s="922">
        <f t="shared" si="446"/>
        <v>0</v>
      </c>
      <c r="EA154" s="164" t="str">
        <f t="shared" si="518"/>
        <v/>
      </c>
      <c r="EB154" s="163">
        <f t="shared" si="519"/>
        <v>0</v>
      </c>
      <c r="EC154" s="460">
        <f t="shared" si="447"/>
        <v>0</v>
      </c>
      <c r="ED154" s="860">
        <f t="shared" si="448"/>
        <v>0</v>
      </c>
      <c r="EE154" s="861">
        <f t="shared" si="449"/>
        <v>0</v>
      </c>
      <c r="EF154" s="922">
        <f t="shared" si="450"/>
        <v>0</v>
      </c>
      <c r="EG154" s="164" t="str">
        <f t="shared" si="451"/>
        <v/>
      </c>
      <c r="EH154" s="163">
        <f t="shared" si="452"/>
        <v>0</v>
      </c>
      <c r="EI154" s="246"/>
      <c r="EJ154" s="246"/>
      <c r="EK154" s="155"/>
      <c r="EL154" s="22"/>
      <c r="EM154" s="163">
        <f t="shared" si="453"/>
        <v>0</v>
      </c>
      <c r="EN154" s="162">
        <f t="shared" si="454"/>
        <v>0</v>
      </c>
      <c r="EO154" s="162">
        <f t="shared" si="455"/>
        <v>0</v>
      </c>
      <c r="EP154" s="162">
        <f t="shared" si="456"/>
        <v>0</v>
      </c>
      <c r="EQ154" s="162">
        <f t="shared" si="457"/>
        <v>0</v>
      </c>
      <c r="ER154" s="162">
        <f t="shared" si="458"/>
        <v>0</v>
      </c>
      <c r="ES154" s="162">
        <f t="shared" si="470"/>
        <v>0</v>
      </c>
      <c r="ET154" s="162">
        <f t="shared" si="459"/>
        <v>0</v>
      </c>
      <c r="EU154" s="162">
        <f t="shared" si="460"/>
        <v>0</v>
      </c>
      <c r="EV154" s="162">
        <f t="shared" si="461"/>
        <v>0</v>
      </c>
      <c r="EW154" s="162">
        <f t="shared" si="462"/>
        <v>0</v>
      </c>
      <c r="EX154" s="162">
        <f t="shared" si="463"/>
        <v>0</v>
      </c>
      <c r="EY154" s="162">
        <f t="shared" si="464"/>
        <v>0</v>
      </c>
      <c r="EZ154" s="162">
        <f t="shared" si="465"/>
        <v>0</v>
      </c>
      <c r="FA154" s="162">
        <f t="shared" si="466"/>
        <v>0</v>
      </c>
      <c r="FB154" s="162">
        <f t="shared" si="467"/>
        <v>0</v>
      </c>
      <c r="FC154" s="22"/>
      <c r="FD154" s="161">
        <f t="shared" si="468"/>
        <v>35</v>
      </c>
      <c r="FE154" s="620">
        <f t="shared" si="469"/>
        <v>0</v>
      </c>
      <c r="FF154" s="160">
        <f>FF5</f>
        <v>50</v>
      </c>
      <c r="FG154" s="159" t="str">
        <f t="shared" si="471"/>
        <v/>
      </c>
      <c r="FH154" s="159" t="str">
        <f t="shared" si="472"/>
        <v/>
      </c>
      <c r="FI154" s="159" t="str">
        <f t="shared" si="473"/>
        <v/>
      </c>
      <c r="FJ154" s="159" t="str">
        <f t="shared" si="474"/>
        <v/>
      </c>
      <c r="FK154" s="159" t="str">
        <f t="shared" si="475"/>
        <v/>
      </c>
      <c r="FL154" s="159" t="str">
        <f t="shared" si="476"/>
        <v/>
      </c>
      <c r="FM154" s="159" t="str">
        <f t="shared" si="477"/>
        <v/>
      </c>
      <c r="FN154" s="159" t="str">
        <f t="shared" si="478"/>
        <v/>
      </c>
      <c r="FO154" s="159" t="str">
        <f t="shared" si="479"/>
        <v/>
      </c>
      <c r="FP154" s="159" t="str">
        <f t="shared" si="480"/>
        <v/>
      </c>
      <c r="FQ154" s="159" t="str">
        <f t="shared" si="481"/>
        <v/>
      </c>
      <c r="FR154" s="159" t="str">
        <f t="shared" si="482"/>
        <v/>
      </c>
      <c r="FS154" s="159" t="str">
        <f t="shared" si="483"/>
        <v/>
      </c>
      <c r="FT154" s="159" t="str">
        <f t="shared" si="484"/>
        <v/>
      </c>
      <c r="FU154" s="159" t="str">
        <f t="shared" si="485"/>
        <v/>
      </c>
      <c r="FV154" s="159" t="str">
        <f t="shared" si="486"/>
        <v/>
      </c>
      <c r="FW154" s="158"/>
      <c r="FX154" s="732">
        <f t="shared" si="487"/>
        <v>50</v>
      </c>
      <c r="FY154" s="732">
        <f t="shared" si="488"/>
        <v>50</v>
      </c>
      <c r="FZ154" s="732">
        <f t="shared" si="489"/>
        <v>50</v>
      </c>
      <c r="GA154" s="732">
        <f t="shared" si="490"/>
        <v>50</v>
      </c>
      <c r="GB154" s="732">
        <f t="shared" si="491"/>
        <v>50</v>
      </c>
      <c r="GC154" s="732">
        <f t="shared" si="492"/>
        <v>50</v>
      </c>
      <c r="GD154" s="732">
        <f t="shared" si="493"/>
        <v>50</v>
      </c>
      <c r="GE154" s="732">
        <f t="shared" si="494"/>
        <v>50</v>
      </c>
      <c r="GF154" s="732">
        <f t="shared" si="495"/>
        <v>50</v>
      </c>
      <c r="GG154" s="732">
        <f t="shared" si="496"/>
        <v>50</v>
      </c>
      <c r="GH154" s="732">
        <f t="shared" si="497"/>
        <v>50</v>
      </c>
      <c r="GI154" s="732">
        <f t="shared" si="498"/>
        <v>50</v>
      </c>
      <c r="GJ154" s="732">
        <f t="shared" si="499"/>
        <v>50</v>
      </c>
      <c r="GK154" s="732">
        <f t="shared" si="500"/>
        <v>50</v>
      </c>
      <c r="GL154" s="732">
        <f t="shared" si="501"/>
        <v>50</v>
      </c>
      <c r="GM154" s="732">
        <f t="shared" si="502"/>
        <v>50</v>
      </c>
      <c r="GN154" s="734">
        <v>147</v>
      </c>
      <c r="GO154" s="155"/>
    </row>
    <row r="155" spans="1:197" s="20" customFormat="1" ht="39.950000000000003" customHeight="1" x14ac:dyDescent="0.25">
      <c r="A155" s="27">
        <f>ROW()</f>
        <v>155</v>
      </c>
      <c r="B155" s="342" t="str">
        <f>IF(C155="I","",IF(ISBLANK(D155),"",IF(ISTEXT(D155),LARGE(B18:B154,1)+1,0)))</f>
        <v/>
      </c>
      <c r="C155" s="344"/>
      <c r="D155" s="173"/>
      <c r="E155" s="172"/>
      <c r="F155" s="171"/>
      <c r="G155" s="856"/>
      <c r="H155" s="857"/>
      <c r="I155" s="707"/>
      <c r="J155" s="919">
        <f t="shared" si="359"/>
        <v>0</v>
      </c>
      <c r="K155" s="707"/>
      <c r="L155" s="919">
        <f t="shared" si="360"/>
        <v>0</v>
      </c>
      <c r="M155" s="707"/>
      <c r="N155" s="919">
        <f t="shared" si="361"/>
        <v>0</v>
      </c>
      <c r="O155" s="707"/>
      <c r="P155" s="919">
        <f t="shared" si="362"/>
        <v>0</v>
      </c>
      <c r="Q155" s="707"/>
      <c r="R155" s="919">
        <f t="shared" si="363"/>
        <v>0</v>
      </c>
      <c r="S155" s="707"/>
      <c r="T155" s="919">
        <f t="shared" si="364"/>
        <v>0</v>
      </c>
      <c r="U155" s="707"/>
      <c r="V155" s="919">
        <f t="shared" si="365"/>
        <v>0</v>
      </c>
      <c r="W155" s="707"/>
      <c r="X155" s="919">
        <f t="shared" si="366"/>
        <v>0</v>
      </c>
      <c r="Y155" s="707"/>
      <c r="Z155" s="919">
        <f t="shared" si="367"/>
        <v>0</v>
      </c>
      <c r="AA155" s="707"/>
      <c r="AB155" s="919">
        <f t="shared" si="368"/>
        <v>0</v>
      </c>
      <c r="AC155" s="707"/>
      <c r="AD155" s="919">
        <f t="shared" si="503"/>
        <v>0</v>
      </c>
      <c r="AE155" s="707"/>
      <c r="AF155" s="919">
        <f t="shared" si="369"/>
        <v>0</v>
      </c>
      <c r="AG155" s="707"/>
      <c r="AH155" s="919">
        <f t="shared" si="370"/>
        <v>0</v>
      </c>
      <c r="AI155" s="707"/>
      <c r="AJ155" s="919">
        <f t="shared" si="371"/>
        <v>0</v>
      </c>
      <c r="AK155" s="707"/>
      <c r="AL155" s="919">
        <f t="shared" si="520"/>
        <v>0</v>
      </c>
      <c r="AM155" s="707"/>
      <c r="AN155" s="916">
        <f t="shared" si="521"/>
        <v>0</v>
      </c>
      <c r="AO155" s="178">
        <f>AO6</f>
        <v>35</v>
      </c>
      <c r="AP155" s="964">
        <f t="shared" si="372"/>
        <v>0</v>
      </c>
      <c r="AQ155" s="926">
        <f t="shared" si="373"/>
        <v>0</v>
      </c>
      <c r="AR155" s="860">
        <f t="shared" si="374"/>
        <v>0</v>
      </c>
      <c r="AS155" s="861">
        <f t="shared" si="375"/>
        <v>0</v>
      </c>
      <c r="AT155" s="922">
        <f t="shared" si="376"/>
        <v>0</v>
      </c>
      <c r="AU155" s="164" t="str">
        <f t="shared" si="377"/>
        <v/>
      </c>
      <c r="AV155" s="163">
        <f t="shared" si="378"/>
        <v>0</v>
      </c>
      <c r="AW155" s="460">
        <f t="shared" si="379"/>
        <v>0</v>
      </c>
      <c r="AX155" s="860">
        <f t="shared" si="380"/>
        <v>0</v>
      </c>
      <c r="AY155" s="861">
        <f t="shared" si="381"/>
        <v>0</v>
      </c>
      <c r="AZ155" s="922">
        <f t="shared" si="382"/>
        <v>0</v>
      </c>
      <c r="BA155" s="164" t="str">
        <f t="shared" si="383"/>
        <v/>
      </c>
      <c r="BB155" s="163">
        <f t="shared" si="384"/>
        <v>0</v>
      </c>
      <c r="BC155" s="460">
        <f t="shared" si="385"/>
        <v>0</v>
      </c>
      <c r="BD155" s="860">
        <f t="shared" si="386"/>
        <v>0</v>
      </c>
      <c r="BE155" s="861">
        <f t="shared" si="387"/>
        <v>0</v>
      </c>
      <c r="BF155" s="922">
        <f t="shared" si="388"/>
        <v>0</v>
      </c>
      <c r="BG155" s="164" t="str">
        <f t="shared" si="389"/>
        <v/>
      </c>
      <c r="BH155" s="163">
        <f t="shared" si="390"/>
        <v>0</v>
      </c>
      <c r="BI155" s="460">
        <f t="shared" si="391"/>
        <v>0</v>
      </c>
      <c r="BJ155" s="860">
        <f t="shared" si="392"/>
        <v>0</v>
      </c>
      <c r="BK155" s="861">
        <f t="shared" si="393"/>
        <v>0</v>
      </c>
      <c r="BL155" s="922">
        <f t="shared" si="394"/>
        <v>0</v>
      </c>
      <c r="BM155" s="164" t="str">
        <f t="shared" si="395"/>
        <v/>
      </c>
      <c r="BN155" s="163">
        <f t="shared" si="396"/>
        <v>0</v>
      </c>
      <c r="BO155" s="460">
        <f t="shared" si="397"/>
        <v>0</v>
      </c>
      <c r="BP155" s="860">
        <f t="shared" si="398"/>
        <v>0</v>
      </c>
      <c r="BQ155" s="861">
        <f t="shared" si="399"/>
        <v>0</v>
      </c>
      <c r="BR155" s="922">
        <f t="shared" si="400"/>
        <v>0</v>
      </c>
      <c r="BS155" s="164" t="str">
        <f t="shared" si="401"/>
        <v/>
      </c>
      <c r="BT155" s="163">
        <f t="shared" si="402"/>
        <v>0</v>
      </c>
      <c r="BU155" s="460">
        <f t="shared" si="403"/>
        <v>0</v>
      </c>
      <c r="BV155" s="860">
        <f t="shared" si="404"/>
        <v>0</v>
      </c>
      <c r="BW155" s="861">
        <f t="shared" si="405"/>
        <v>0</v>
      </c>
      <c r="BX155" s="922">
        <f t="shared" si="406"/>
        <v>0</v>
      </c>
      <c r="BY155" s="164" t="str">
        <f t="shared" si="407"/>
        <v/>
      </c>
      <c r="BZ155" s="163">
        <f t="shared" si="408"/>
        <v>0</v>
      </c>
      <c r="CA155" s="460">
        <f t="shared" si="409"/>
        <v>0</v>
      </c>
      <c r="CB155" s="860">
        <f t="shared" si="410"/>
        <v>0</v>
      </c>
      <c r="CC155" s="861">
        <f t="shared" si="411"/>
        <v>0</v>
      </c>
      <c r="CD155" s="922">
        <f t="shared" si="412"/>
        <v>0</v>
      </c>
      <c r="CE155" s="164" t="str">
        <f t="shared" si="413"/>
        <v/>
      </c>
      <c r="CF155" s="163">
        <f t="shared" si="414"/>
        <v>0</v>
      </c>
      <c r="CG155" s="460">
        <f t="shared" si="415"/>
        <v>0</v>
      </c>
      <c r="CH155" s="860">
        <f t="shared" si="416"/>
        <v>0</v>
      </c>
      <c r="CI155" s="861">
        <f t="shared" si="417"/>
        <v>0</v>
      </c>
      <c r="CJ155" s="922">
        <f t="shared" si="418"/>
        <v>0</v>
      </c>
      <c r="CK155" s="164" t="str">
        <f t="shared" si="504"/>
        <v/>
      </c>
      <c r="CL155" s="163">
        <f t="shared" si="505"/>
        <v>0</v>
      </c>
      <c r="CM155" s="460">
        <f t="shared" si="419"/>
        <v>0</v>
      </c>
      <c r="CN155" s="860">
        <f t="shared" si="420"/>
        <v>0</v>
      </c>
      <c r="CO155" s="861">
        <f t="shared" si="421"/>
        <v>0</v>
      </c>
      <c r="CP155" s="922">
        <f t="shared" si="422"/>
        <v>0</v>
      </c>
      <c r="CQ155" s="164" t="str">
        <f t="shared" si="506"/>
        <v/>
      </c>
      <c r="CR155" s="163">
        <f t="shared" si="507"/>
        <v>0</v>
      </c>
      <c r="CS155" s="460">
        <f t="shared" si="423"/>
        <v>0</v>
      </c>
      <c r="CT155" s="860">
        <f t="shared" si="424"/>
        <v>0</v>
      </c>
      <c r="CU155" s="861">
        <f t="shared" si="425"/>
        <v>0</v>
      </c>
      <c r="CV155" s="922">
        <f t="shared" si="426"/>
        <v>0</v>
      </c>
      <c r="CW155" s="164" t="str">
        <f t="shared" si="508"/>
        <v/>
      </c>
      <c r="CX155" s="163">
        <f t="shared" si="509"/>
        <v>0</v>
      </c>
      <c r="CY155" s="460">
        <f t="shared" si="427"/>
        <v>0</v>
      </c>
      <c r="CZ155" s="860">
        <f t="shared" si="428"/>
        <v>0</v>
      </c>
      <c r="DA155" s="861">
        <f t="shared" si="429"/>
        <v>0</v>
      </c>
      <c r="DB155" s="922">
        <f t="shared" si="430"/>
        <v>0</v>
      </c>
      <c r="DC155" s="164" t="str">
        <f t="shared" si="510"/>
        <v/>
      </c>
      <c r="DD155" s="163">
        <f t="shared" si="511"/>
        <v>0</v>
      </c>
      <c r="DE155" s="460">
        <f t="shared" si="431"/>
        <v>0</v>
      </c>
      <c r="DF155" s="860">
        <f t="shared" si="432"/>
        <v>0</v>
      </c>
      <c r="DG155" s="861">
        <f t="shared" si="433"/>
        <v>0</v>
      </c>
      <c r="DH155" s="922">
        <f t="shared" si="434"/>
        <v>0</v>
      </c>
      <c r="DI155" s="164" t="str">
        <f t="shared" si="512"/>
        <v/>
      </c>
      <c r="DJ155" s="163">
        <f t="shared" si="513"/>
        <v>0</v>
      </c>
      <c r="DK155" s="460">
        <f t="shared" si="435"/>
        <v>0</v>
      </c>
      <c r="DL155" s="860">
        <f t="shared" si="436"/>
        <v>0</v>
      </c>
      <c r="DM155" s="861">
        <f t="shared" si="437"/>
        <v>0</v>
      </c>
      <c r="DN155" s="922">
        <f t="shared" si="438"/>
        <v>0</v>
      </c>
      <c r="DO155" s="164" t="str">
        <f t="shared" si="514"/>
        <v/>
      </c>
      <c r="DP155" s="163">
        <f t="shared" si="515"/>
        <v>0</v>
      </c>
      <c r="DQ155" s="460">
        <f t="shared" si="439"/>
        <v>0</v>
      </c>
      <c r="DR155" s="860">
        <f t="shared" si="440"/>
        <v>0</v>
      </c>
      <c r="DS155" s="861">
        <f t="shared" si="441"/>
        <v>0</v>
      </c>
      <c r="DT155" s="922">
        <f t="shared" si="442"/>
        <v>0</v>
      </c>
      <c r="DU155" s="164" t="str">
        <f t="shared" si="516"/>
        <v/>
      </c>
      <c r="DV155" s="163">
        <f t="shared" si="517"/>
        <v>0</v>
      </c>
      <c r="DW155" s="460">
        <f t="shared" si="443"/>
        <v>0</v>
      </c>
      <c r="DX155" s="860">
        <f t="shared" si="444"/>
        <v>0</v>
      </c>
      <c r="DY155" s="861">
        <f t="shared" si="445"/>
        <v>0</v>
      </c>
      <c r="DZ155" s="922">
        <f t="shared" si="446"/>
        <v>0</v>
      </c>
      <c r="EA155" s="164" t="str">
        <f t="shared" si="518"/>
        <v/>
      </c>
      <c r="EB155" s="163">
        <f t="shared" si="519"/>
        <v>0</v>
      </c>
      <c r="EC155" s="460">
        <f t="shared" si="447"/>
        <v>0</v>
      </c>
      <c r="ED155" s="860">
        <f t="shared" si="448"/>
        <v>0</v>
      </c>
      <c r="EE155" s="861">
        <f t="shared" si="449"/>
        <v>0</v>
      </c>
      <c r="EF155" s="922">
        <f t="shared" si="450"/>
        <v>0</v>
      </c>
      <c r="EG155" s="164" t="str">
        <f t="shared" si="451"/>
        <v/>
      </c>
      <c r="EH155" s="163">
        <f t="shared" si="452"/>
        <v>0</v>
      </c>
      <c r="EI155" s="246"/>
      <c r="EJ155" s="246"/>
      <c r="EK155" s="155"/>
      <c r="EL155" s="22"/>
      <c r="EM155" s="163">
        <f t="shared" si="453"/>
        <v>0</v>
      </c>
      <c r="EN155" s="162">
        <f t="shared" si="454"/>
        <v>0</v>
      </c>
      <c r="EO155" s="162">
        <f t="shared" si="455"/>
        <v>0</v>
      </c>
      <c r="EP155" s="162">
        <f t="shared" si="456"/>
        <v>0</v>
      </c>
      <c r="EQ155" s="162">
        <f t="shared" si="457"/>
        <v>0</v>
      </c>
      <c r="ER155" s="162">
        <f t="shared" si="458"/>
        <v>0</v>
      </c>
      <c r="ES155" s="162">
        <f t="shared" si="470"/>
        <v>0</v>
      </c>
      <c r="ET155" s="162">
        <f t="shared" si="459"/>
        <v>0</v>
      </c>
      <c r="EU155" s="162">
        <f t="shared" si="460"/>
        <v>0</v>
      </c>
      <c r="EV155" s="162">
        <f t="shared" si="461"/>
        <v>0</v>
      </c>
      <c r="EW155" s="162">
        <f t="shared" si="462"/>
        <v>0</v>
      </c>
      <c r="EX155" s="162">
        <f t="shared" si="463"/>
        <v>0</v>
      </c>
      <c r="EY155" s="162">
        <f t="shared" si="464"/>
        <v>0</v>
      </c>
      <c r="EZ155" s="162">
        <f t="shared" si="465"/>
        <v>0</v>
      </c>
      <c r="FA155" s="162">
        <f t="shared" si="466"/>
        <v>0</v>
      </c>
      <c r="FB155" s="162">
        <f t="shared" si="467"/>
        <v>0</v>
      </c>
      <c r="FC155" s="22"/>
      <c r="FD155" s="161">
        <f t="shared" si="468"/>
        <v>35</v>
      </c>
      <c r="FE155" s="620">
        <f t="shared" si="469"/>
        <v>0</v>
      </c>
      <c r="FF155" s="160">
        <f>FF5</f>
        <v>50</v>
      </c>
      <c r="FG155" s="159" t="str">
        <f t="shared" si="471"/>
        <v/>
      </c>
      <c r="FH155" s="159" t="str">
        <f t="shared" si="472"/>
        <v/>
      </c>
      <c r="FI155" s="159" t="str">
        <f t="shared" si="473"/>
        <v/>
      </c>
      <c r="FJ155" s="159" t="str">
        <f t="shared" si="474"/>
        <v/>
      </c>
      <c r="FK155" s="159" t="str">
        <f t="shared" si="475"/>
        <v/>
      </c>
      <c r="FL155" s="159" t="str">
        <f t="shared" si="476"/>
        <v/>
      </c>
      <c r="FM155" s="159" t="str">
        <f t="shared" si="477"/>
        <v/>
      </c>
      <c r="FN155" s="159" t="str">
        <f t="shared" si="478"/>
        <v/>
      </c>
      <c r="FO155" s="159" t="str">
        <f t="shared" si="479"/>
        <v/>
      </c>
      <c r="FP155" s="159" t="str">
        <f t="shared" si="480"/>
        <v/>
      </c>
      <c r="FQ155" s="159" t="str">
        <f t="shared" si="481"/>
        <v/>
      </c>
      <c r="FR155" s="159" t="str">
        <f t="shared" si="482"/>
        <v/>
      </c>
      <c r="FS155" s="159" t="str">
        <f t="shared" si="483"/>
        <v/>
      </c>
      <c r="FT155" s="159" t="str">
        <f t="shared" si="484"/>
        <v/>
      </c>
      <c r="FU155" s="159" t="str">
        <f t="shared" si="485"/>
        <v/>
      </c>
      <c r="FV155" s="159" t="str">
        <f t="shared" si="486"/>
        <v/>
      </c>
      <c r="FW155" s="158"/>
      <c r="FX155" s="732">
        <f t="shared" si="487"/>
        <v>50</v>
      </c>
      <c r="FY155" s="732">
        <f t="shared" si="488"/>
        <v>50</v>
      </c>
      <c r="FZ155" s="732">
        <f t="shared" si="489"/>
        <v>50</v>
      </c>
      <c r="GA155" s="732">
        <f t="shared" si="490"/>
        <v>50</v>
      </c>
      <c r="GB155" s="732">
        <f t="shared" si="491"/>
        <v>50</v>
      </c>
      <c r="GC155" s="732">
        <f t="shared" si="492"/>
        <v>50</v>
      </c>
      <c r="GD155" s="732">
        <f t="shared" si="493"/>
        <v>50</v>
      </c>
      <c r="GE155" s="732">
        <f t="shared" si="494"/>
        <v>50</v>
      </c>
      <c r="GF155" s="732">
        <f t="shared" si="495"/>
        <v>50</v>
      </c>
      <c r="GG155" s="732">
        <f t="shared" si="496"/>
        <v>50</v>
      </c>
      <c r="GH155" s="732">
        <f t="shared" si="497"/>
        <v>50</v>
      </c>
      <c r="GI155" s="732">
        <f t="shared" si="498"/>
        <v>50</v>
      </c>
      <c r="GJ155" s="732">
        <f t="shared" si="499"/>
        <v>50</v>
      </c>
      <c r="GK155" s="732">
        <f t="shared" si="500"/>
        <v>50</v>
      </c>
      <c r="GL155" s="732">
        <f t="shared" si="501"/>
        <v>50</v>
      </c>
      <c r="GM155" s="732">
        <f t="shared" si="502"/>
        <v>50</v>
      </c>
      <c r="GN155" s="734">
        <v>148</v>
      </c>
      <c r="GO155" s="155"/>
    </row>
    <row r="156" spans="1:197" s="20" customFormat="1" ht="39.950000000000003" customHeight="1" x14ac:dyDescent="0.25">
      <c r="A156" s="27">
        <f>ROW()</f>
        <v>156</v>
      </c>
      <c r="B156" s="342" t="str">
        <f>IF(C156="I","",IF(ISBLANK(D156),"",IF(ISTEXT(D156),LARGE(B18:B155,1)+1,0)))</f>
        <v/>
      </c>
      <c r="C156" s="344"/>
      <c r="D156" s="173"/>
      <c r="E156" s="172"/>
      <c r="F156" s="171"/>
      <c r="G156" s="856"/>
      <c r="H156" s="857"/>
      <c r="I156" s="707"/>
      <c r="J156" s="919">
        <f t="shared" si="359"/>
        <v>0</v>
      </c>
      <c r="K156" s="707"/>
      <c r="L156" s="919">
        <f t="shared" si="360"/>
        <v>0</v>
      </c>
      <c r="M156" s="707"/>
      <c r="N156" s="919">
        <f t="shared" si="361"/>
        <v>0</v>
      </c>
      <c r="O156" s="707"/>
      <c r="P156" s="919">
        <f t="shared" si="362"/>
        <v>0</v>
      </c>
      <c r="Q156" s="707"/>
      <c r="R156" s="919">
        <f t="shared" si="363"/>
        <v>0</v>
      </c>
      <c r="S156" s="707"/>
      <c r="T156" s="919">
        <f t="shared" si="364"/>
        <v>0</v>
      </c>
      <c r="U156" s="707"/>
      <c r="V156" s="919">
        <f t="shared" si="365"/>
        <v>0</v>
      </c>
      <c r="W156" s="707"/>
      <c r="X156" s="919">
        <f t="shared" si="366"/>
        <v>0</v>
      </c>
      <c r="Y156" s="707"/>
      <c r="Z156" s="919">
        <f t="shared" si="367"/>
        <v>0</v>
      </c>
      <c r="AA156" s="707"/>
      <c r="AB156" s="919">
        <f t="shared" si="368"/>
        <v>0</v>
      </c>
      <c r="AC156" s="707"/>
      <c r="AD156" s="919">
        <f t="shared" si="503"/>
        <v>0</v>
      </c>
      <c r="AE156" s="707"/>
      <c r="AF156" s="919">
        <f t="shared" si="369"/>
        <v>0</v>
      </c>
      <c r="AG156" s="707"/>
      <c r="AH156" s="919">
        <f t="shared" si="370"/>
        <v>0</v>
      </c>
      <c r="AI156" s="707"/>
      <c r="AJ156" s="919">
        <f t="shared" si="371"/>
        <v>0</v>
      </c>
      <c r="AK156" s="707"/>
      <c r="AL156" s="919">
        <f t="shared" si="520"/>
        <v>0</v>
      </c>
      <c r="AM156" s="707"/>
      <c r="AN156" s="916">
        <f t="shared" si="521"/>
        <v>0</v>
      </c>
      <c r="AO156" s="178">
        <f>AO6</f>
        <v>35</v>
      </c>
      <c r="AP156" s="964">
        <f t="shared" si="372"/>
        <v>0</v>
      </c>
      <c r="AQ156" s="926">
        <f t="shared" si="373"/>
        <v>0</v>
      </c>
      <c r="AR156" s="860">
        <f t="shared" si="374"/>
        <v>0</v>
      </c>
      <c r="AS156" s="861">
        <f t="shared" si="375"/>
        <v>0</v>
      </c>
      <c r="AT156" s="922">
        <f t="shared" si="376"/>
        <v>0</v>
      </c>
      <c r="AU156" s="164" t="str">
        <f t="shared" si="377"/>
        <v/>
      </c>
      <c r="AV156" s="163">
        <f t="shared" si="378"/>
        <v>0</v>
      </c>
      <c r="AW156" s="460">
        <f t="shared" si="379"/>
        <v>0</v>
      </c>
      <c r="AX156" s="860">
        <f t="shared" si="380"/>
        <v>0</v>
      </c>
      <c r="AY156" s="861">
        <f t="shared" si="381"/>
        <v>0</v>
      </c>
      <c r="AZ156" s="922">
        <f t="shared" si="382"/>
        <v>0</v>
      </c>
      <c r="BA156" s="164" t="str">
        <f t="shared" si="383"/>
        <v/>
      </c>
      <c r="BB156" s="163">
        <f t="shared" si="384"/>
        <v>0</v>
      </c>
      <c r="BC156" s="460">
        <f t="shared" si="385"/>
        <v>0</v>
      </c>
      <c r="BD156" s="860">
        <f t="shared" si="386"/>
        <v>0</v>
      </c>
      <c r="BE156" s="861">
        <f t="shared" si="387"/>
        <v>0</v>
      </c>
      <c r="BF156" s="922">
        <f t="shared" si="388"/>
        <v>0</v>
      </c>
      <c r="BG156" s="164" t="str">
        <f t="shared" si="389"/>
        <v/>
      </c>
      <c r="BH156" s="163">
        <f t="shared" si="390"/>
        <v>0</v>
      </c>
      <c r="BI156" s="460">
        <f t="shared" si="391"/>
        <v>0</v>
      </c>
      <c r="BJ156" s="860">
        <f t="shared" si="392"/>
        <v>0</v>
      </c>
      <c r="BK156" s="861">
        <f t="shared" si="393"/>
        <v>0</v>
      </c>
      <c r="BL156" s="922">
        <f t="shared" si="394"/>
        <v>0</v>
      </c>
      <c r="BM156" s="164" t="str">
        <f t="shared" si="395"/>
        <v/>
      </c>
      <c r="BN156" s="163">
        <f t="shared" si="396"/>
        <v>0</v>
      </c>
      <c r="BO156" s="460">
        <f t="shared" si="397"/>
        <v>0</v>
      </c>
      <c r="BP156" s="860">
        <f t="shared" si="398"/>
        <v>0</v>
      </c>
      <c r="BQ156" s="861">
        <f t="shared" si="399"/>
        <v>0</v>
      </c>
      <c r="BR156" s="922">
        <f t="shared" si="400"/>
        <v>0</v>
      </c>
      <c r="BS156" s="164" t="str">
        <f t="shared" si="401"/>
        <v/>
      </c>
      <c r="BT156" s="163">
        <f t="shared" si="402"/>
        <v>0</v>
      </c>
      <c r="BU156" s="460">
        <f t="shared" si="403"/>
        <v>0</v>
      </c>
      <c r="BV156" s="860">
        <f t="shared" si="404"/>
        <v>0</v>
      </c>
      <c r="BW156" s="861">
        <f t="shared" si="405"/>
        <v>0</v>
      </c>
      <c r="BX156" s="922">
        <f t="shared" si="406"/>
        <v>0</v>
      </c>
      <c r="BY156" s="164" t="str">
        <f t="shared" si="407"/>
        <v/>
      </c>
      <c r="BZ156" s="163">
        <f t="shared" si="408"/>
        <v>0</v>
      </c>
      <c r="CA156" s="460">
        <f t="shared" si="409"/>
        <v>0</v>
      </c>
      <c r="CB156" s="860">
        <f t="shared" si="410"/>
        <v>0</v>
      </c>
      <c r="CC156" s="861">
        <f t="shared" si="411"/>
        <v>0</v>
      </c>
      <c r="CD156" s="922">
        <f t="shared" si="412"/>
        <v>0</v>
      </c>
      <c r="CE156" s="164" t="str">
        <f t="shared" si="413"/>
        <v/>
      </c>
      <c r="CF156" s="163">
        <f t="shared" si="414"/>
        <v>0</v>
      </c>
      <c r="CG156" s="460">
        <f t="shared" si="415"/>
        <v>0</v>
      </c>
      <c r="CH156" s="860">
        <f t="shared" si="416"/>
        <v>0</v>
      </c>
      <c r="CI156" s="861">
        <f t="shared" si="417"/>
        <v>0</v>
      </c>
      <c r="CJ156" s="922">
        <f t="shared" si="418"/>
        <v>0</v>
      </c>
      <c r="CK156" s="164" t="str">
        <f t="shared" si="504"/>
        <v/>
      </c>
      <c r="CL156" s="163">
        <f t="shared" si="505"/>
        <v>0</v>
      </c>
      <c r="CM156" s="460">
        <f t="shared" si="419"/>
        <v>0</v>
      </c>
      <c r="CN156" s="860">
        <f t="shared" si="420"/>
        <v>0</v>
      </c>
      <c r="CO156" s="861">
        <f t="shared" si="421"/>
        <v>0</v>
      </c>
      <c r="CP156" s="922">
        <f t="shared" si="422"/>
        <v>0</v>
      </c>
      <c r="CQ156" s="164" t="str">
        <f t="shared" si="506"/>
        <v/>
      </c>
      <c r="CR156" s="163">
        <f t="shared" si="507"/>
        <v>0</v>
      </c>
      <c r="CS156" s="460">
        <f t="shared" si="423"/>
        <v>0</v>
      </c>
      <c r="CT156" s="860">
        <f t="shared" si="424"/>
        <v>0</v>
      </c>
      <c r="CU156" s="861">
        <f t="shared" si="425"/>
        <v>0</v>
      </c>
      <c r="CV156" s="922">
        <f t="shared" si="426"/>
        <v>0</v>
      </c>
      <c r="CW156" s="164" t="str">
        <f t="shared" si="508"/>
        <v/>
      </c>
      <c r="CX156" s="163">
        <f t="shared" si="509"/>
        <v>0</v>
      </c>
      <c r="CY156" s="460">
        <f t="shared" si="427"/>
        <v>0</v>
      </c>
      <c r="CZ156" s="860">
        <f t="shared" si="428"/>
        <v>0</v>
      </c>
      <c r="DA156" s="861">
        <f t="shared" si="429"/>
        <v>0</v>
      </c>
      <c r="DB156" s="922">
        <f t="shared" si="430"/>
        <v>0</v>
      </c>
      <c r="DC156" s="164" t="str">
        <f t="shared" si="510"/>
        <v/>
      </c>
      <c r="DD156" s="163">
        <f t="shared" si="511"/>
        <v>0</v>
      </c>
      <c r="DE156" s="460">
        <f t="shared" si="431"/>
        <v>0</v>
      </c>
      <c r="DF156" s="860">
        <f t="shared" si="432"/>
        <v>0</v>
      </c>
      <c r="DG156" s="861">
        <f t="shared" si="433"/>
        <v>0</v>
      </c>
      <c r="DH156" s="922">
        <f t="shared" si="434"/>
        <v>0</v>
      </c>
      <c r="DI156" s="164" t="str">
        <f t="shared" si="512"/>
        <v/>
      </c>
      <c r="DJ156" s="163">
        <f t="shared" si="513"/>
        <v>0</v>
      </c>
      <c r="DK156" s="460">
        <f t="shared" si="435"/>
        <v>0</v>
      </c>
      <c r="DL156" s="860">
        <f t="shared" si="436"/>
        <v>0</v>
      </c>
      <c r="DM156" s="861">
        <f t="shared" si="437"/>
        <v>0</v>
      </c>
      <c r="DN156" s="922">
        <f t="shared" si="438"/>
        <v>0</v>
      </c>
      <c r="DO156" s="164" t="str">
        <f t="shared" si="514"/>
        <v/>
      </c>
      <c r="DP156" s="163">
        <f t="shared" si="515"/>
        <v>0</v>
      </c>
      <c r="DQ156" s="460">
        <f t="shared" si="439"/>
        <v>0</v>
      </c>
      <c r="DR156" s="860">
        <f t="shared" si="440"/>
        <v>0</v>
      </c>
      <c r="DS156" s="861">
        <f t="shared" si="441"/>
        <v>0</v>
      </c>
      <c r="DT156" s="922">
        <f t="shared" si="442"/>
        <v>0</v>
      </c>
      <c r="DU156" s="164" t="str">
        <f t="shared" si="516"/>
        <v/>
      </c>
      <c r="DV156" s="163">
        <f t="shared" si="517"/>
        <v>0</v>
      </c>
      <c r="DW156" s="460">
        <f t="shared" si="443"/>
        <v>0</v>
      </c>
      <c r="DX156" s="860">
        <f t="shared" si="444"/>
        <v>0</v>
      </c>
      <c r="DY156" s="861">
        <f t="shared" si="445"/>
        <v>0</v>
      </c>
      <c r="DZ156" s="922">
        <f t="shared" si="446"/>
        <v>0</v>
      </c>
      <c r="EA156" s="164" t="str">
        <f t="shared" si="518"/>
        <v/>
      </c>
      <c r="EB156" s="163">
        <f t="shared" si="519"/>
        <v>0</v>
      </c>
      <c r="EC156" s="460">
        <f t="shared" si="447"/>
        <v>0</v>
      </c>
      <c r="ED156" s="860">
        <f t="shared" si="448"/>
        <v>0</v>
      </c>
      <c r="EE156" s="861">
        <f t="shared" si="449"/>
        <v>0</v>
      </c>
      <c r="EF156" s="922">
        <f t="shared" si="450"/>
        <v>0</v>
      </c>
      <c r="EG156" s="164" t="str">
        <f t="shared" si="451"/>
        <v/>
      </c>
      <c r="EH156" s="163">
        <f t="shared" si="452"/>
        <v>0</v>
      </c>
      <c r="EI156" s="246"/>
      <c r="EJ156" s="246"/>
      <c r="EK156" s="155"/>
      <c r="EL156" s="22"/>
      <c r="EM156" s="163">
        <f t="shared" si="453"/>
        <v>0</v>
      </c>
      <c r="EN156" s="162">
        <f t="shared" si="454"/>
        <v>0</v>
      </c>
      <c r="EO156" s="162">
        <f t="shared" si="455"/>
        <v>0</v>
      </c>
      <c r="EP156" s="162">
        <f t="shared" si="456"/>
        <v>0</v>
      </c>
      <c r="EQ156" s="162">
        <f t="shared" si="457"/>
        <v>0</v>
      </c>
      <c r="ER156" s="162">
        <f t="shared" si="458"/>
        <v>0</v>
      </c>
      <c r="ES156" s="162">
        <f t="shared" si="470"/>
        <v>0</v>
      </c>
      <c r="ET156" s="162">
        <f t="shared" si="459"/>
        <v>0</v>
      </c>
      <c r="EU156" s="162">
        <f t="shared" si="460"/>
        <v>0</v>
      </c>
      <c r="EV156" s="162">
        <f t="shared" si="461"/>
        <v>0</v>
      </c>
      <c r="EW156" s="162">
        <f t="shared" si="462"/>
        <v>0</v>
      </c>
      <c r="EX156" s="162">
        <f t="shared" si="463"/>
        <v>0</v>
      </c>
      <c r="EY156" s="162">
        <f t="shared" si="464"/>
        <v>0</v>
      </c>
      <c r="EZ156" s="162">
        <f t="shared" si="465"/>
        <v>0</v>
      </c>
      <c r="FA156" s="162">
        <f t="shared" si="466"/>
        <v>0</v>
      </c>
      <c r="FB156" s="162">
        <f t="shared" si="467"/>
        <v>0</v>
      </c>
      <c r="FC156" s="22"/>
      <c r="FD156" s="161">
        <f t="shared" si="468"/>
        <v>35</v>
      </c>
      <c r="FE156" s="620">
        <f t="shared" si="469"/>
        <v>0</v>
      </c>
      <c r="FF156" s="160">
        <f>FF5</f>
        <v>50</v>
      </c>
      <c r="FG156" s="159" t="str">
        <f t="shared" si="471"/>
        <v/>
      </c>
      <c r="FH156" s="159" t="str">
        <f t="shared" si="472"/>
        <v/>
      </c>
      <c r="FI156" s="159" t="str">
        <f t="shared" si="473"/>
        <v/>
      </c>
      <c r="FJ156" s="159" t="str">
        <f t="shared" si="474"/>
        <v/>
      </c>
      <c r="FK156" s="159" t="str">
        <f t="shared" si="475"/>
        <v/>
      </c>
      <c r="FL156" s="159" t="str">
        <f t="shared" si="476"/>
        <v/>
      </c>
      <c r="FM156" s="159" t="str">
        <f t="shared" si="477"/>
        <v/>
      </c>
      <c r="FN156" s="159" t="str">
        <f t="shared" si="478"/>
        <v/>
      </c>
      <c r="FO156" s="159" t="str">
        <f t="shared" si="479"/>
        <v/>
      </c>
      <c r="FP156" s="159" t="str">
        <f t="shared" si="480"/>
        <v/>
      </c>
      <c r="FQ156" s="159" t="str">
        <f t="shared" si="481"/>
        <v/>
      </c>
      <c r="FR156" s="159" t="str">
        <f t="shared" si="482"/>
        <v/>
      </c>
      <c r="FS156" s="159" t="str">
        <f t="shared" si="483"/>
        <v/>
      </c>
      <c r="FT156" s="159" t="str">
        <f t="shared" si="484"/>
        <v/>
      </c>
      <c r="FU156" s="159" t="str">
        <f t="shared" si="485"/>
        <v/>
      </c>
      <c r="FV156" s="159" t="str">
        <f t="shared" si="486"/>
        <v/>
      </c>
      <c r="FW156" s="158"/>
      <c r="FX156" s="732">
        <f t="shared" si="487"/>
        <v>50</v>
      </c>
      <c r="FY156" s="732">
        <f t="shared" si="488"/>
        <v>50</v>
      </c>
      <c r="FZ156" s="732">
        <f t="shared" si="489"/>
        <v>50</v>
      </c>
      <c r="GA156" s="732">
        <f t="shared" si="490"/>
        <v>50</v>
      </c>
      <c r="GB156" s="732">
        <f t="shared" si="491"/>
        <v>50</v>
      </c>
      <c r="GC156" s="732">
        <f t="shared" si="492"/>
        <v>50</v>
      </c>
      <c r="GD156" s="732">
        <f t="shared" si="493"/>
        <v>50</v>
      </c>
      <c r="GE156" s="732">
        <f t="shared" si="494"/>
        <v>50</v>
      </c>
      <c r="GF156" s="732">
        <f t="shared" si="495"/>
        <v>50</v>
      </c>
      <c r="GG156" s="732">
        <f t="shared" si="496"/>
        <v>50</v>
      </c>
      <c r="GH156" s="732">
        <f t="shared" si="497"/>
        <v>50</v>
      </c>
      <c r="GI156" s="732">
        <f t="shared" si="498"/>
        <v>50</v>
      </c>
      <c r="GJ156" s="732">
        <f t="shared" si="499"/>
        <v>50</v>
      </c>
      <c r="GK156" s="732">
        <f t="shared" si="500"/>
        <v>50</v>
      </c>
      <c r="GL156" s="732">
        <f t="shared" si="501"/>
        <v>50</v>
      </c>
      <c r="GM156" s="732">
        <f t="shared" si="502"/>
        <v>50</v>
      </c>
      <c r="GN156" s="734">
        <v>149</v>
      </c>
      <c r="GO156" s="155"/>
    </row>
    <row r="157" spans="1:197" s="20" customFormat="1" ht="39.950000000000003" customHeight="1" x14ac:dyDescent="0.25">
      <c r="A157" s="27">
        <f>ROW()</f>
        <v>157</v>
      </c>
      <c r="B157" s="342" t="str">
        <f>IF(C157="I","",IF(ISBLANK(D157),"",IF(ISTEXT(D157),LARGE(B18:B156,1)+1,0)))</f>
        <v/>
      </c>
      <c r="C157" s="344"/>
      <c r="D157" s="173"/>
      <c r="E157" s="172"/>
      <c r="F157" s="171"/>
      <c r="G157" s="856"/>
      <c r="H157" s="857"/>
      <c r="I157" s="707"/>
      <c r="J157" s="919">
        <f t="shared" si="359"/>
        <v>0</v>
      </c>
      <c r="K157" s="707"/>
      <c r="L157" s="919">
        <f t="shared" si="360"/>
        <v>0</v>
      </c>
      <c r="M157" s="707"/>
      <c r="N157" s="919">
        <f t="shared" si="361"/>
        <v>0</v>
      </c>
      <c r="O157" s="707"/>
      <c r="P157" s="919">
        <f t="shared" si="362"/>
        <v>0</v>
      </c>
      <c r="Q157" s="707"/>
      <c r="R157" s="919">
        <f t="shared" si="363"/>
        <v>0</v>
      </c>
      <c r="S157" s="707"/>
      <c r="T157" s="919">
        <f t="shared" si="364"/>
        <v>0</v>
      </c>
      <c r="U157" s="707"/>
      <c r="V157" s="919">
        <f t="shared" si="365"/>
        <v>0</v>
      </c>
      <c r="W157" s="707"/>
      <c r="X157" s="919">
        <f t="shared" si="366"/>
        <v>0</v>
      </c>
      <c r="Y157" s="707"/>
      <c r="Z157" s="919">
        <f t="shared" si="367"/>
        <v>0</v>
      </c>
      <c r="AA157" s="707"/>
      <c r="AB157" s="919">
        <f t="shared" si="368"/>
        <v>0</v>
      </c>
      <c r="AC157" s="707"/>
      <c r="AD157" s="919">
        <f t="shared" si="503"/>
        <v>0</v>
      </c>
      <c r="AE157" s="707"/>
      <c r="AF157" s="919">
        <f t="shared" si="369"/>
        <v>0</v>
      </c>
      <c r="AG157" s="707"/>
      <c r="AH157" s="919">
        <f t="shared" si="370"/>
        <v>0</v>
      </c>
      <c r="AI157" s="707"/>
      <c r="AJ157" s="919">
        <f t="shared" si="371"/>
        <v>0</v>
      </c>
      <c r="AK157" s="707"/>
      <c r="AL157" s="919">
        <f t="shared" si="520"/>
        <v>0</v>
      </c>
      <c r="AM157" s="707"/>
      <c r="AN157" s="916">
        <f t="shared" si="521"/>
        <v>0</v>
      </c>
      <c r="AO157" s="178">
        <f>AO6</f>
        <v>35</v>
      </c>
      <c r="AP157" s="964">
        <f t="shared" si="372"/>
        <v>0</v>
      </c>
      <c r="AQ157" s="926">
        <f t="shared" si="373"/>
        <v>0</v>
      </c>
      <c r="AR157" s="860">
        <f t="shared" si="374"/>
        <v>0</v>
      </c>
      <c r="AS157" s="861">
        <f t="shared" si="375"/>
        <v>0</v>
      </c>
      <c r="AT157" s="922">
        <f t="shared" si="376"/>
        <v>0</v>
      </c>
      <c r="AU157" s="164" t="str">
        <f t="shared" si="377"/>
        <v/>
      </c>
      <c r="AV157" s="163">
        <f t="shared" si="378"/>
        <v>0</v>
      </c>
      <c r="AW157" s="460">
        <f t="shared" si="379"/>
        <v>0</v>
      </c>
      <c r="AX157" s="860">
        <f t="shared" si="380"/>
        <v>0</v>
      </c>
      <c r="AY157" s="861">
        <f t="shared" si="381"/>
        <v>0</v>
      </c>
      <c r="AZ157" s="922">
        <f t="shared" si="382"/>
        <v>0</v>
      </c>
      <c r="BA157" s="164" t="str">
        <f t="shared" si="383"/>
        <v/>
      </c>
      <c r="BB157" s="163">
        <f t="shared" si="384"/>
        <v>0</v>
      </c>
      <c r="BC157" s="460">
        <f t="shared" si="385"/>
        <v>0</v>
      </c>
      <c r="BD157" s="860">
        <f t="shared" si="386"/>
        <v>0</v>
      </c>
      <c r="BE157" s="861">
        <f t="shared" si="387"/>
        <v>0</v>
      </c>
      <c r="BF157" s="922">
        <f t="shared" si="388"/>
        <v>0</v>
      </c>
      <c r="BG157" s="164" t="str">
        <f t="shared" si="389"/>
        <v/>
      </c>
      <c r="BH157" s="163">
        <f t="shared" si="390"/>
        <v>0</v>
      </c>
      <c r="BI157" s="460">
        <f t="shared" si="391"/>
        <v>0</v>
      </c>
      <c r="BJ157" s="860">
        <f t="shared" si="392"/>
        <v>0</v>
      </c>
      <c r="BK157" s="861">
        <f t="shared" si="393"/>
        <v>0</v>
      </c>
      <c r="BL157" s="922">
        <f t="shared" si="394"/>
        <v>0</v>
      </c>
      <c r="BM157" s="164" t="str">
        <f t="shared" si="395"/>
        <v/>
      </c>
      <c r="BN157" s="163">
        <f t="shared" si="396"/>
        <v>0</v>
      </c>
      <c r="BO157" s="460">
        <f t="shared" si="397"/>
        <v>0</v>
      </c>
      <c r="BP157" s="860">
        <f t="shared" si="398"/>
        <v>0</v>
      </c>
      <c r="BQ157" s="861">
        <f t="shared" si="399"/>
        <v>0</v>
      </c>
      <c r="BR157" s="922">
        <f t="shared" si="400"/>
        <v>0</v>
      </c>
      <c r="BS157" s="164" t="str">
        <f t="shared" si="401"/>
        <v/>
      </c>
      <c r="BT157" s="163">
        <f t="shared" si="402"/>
        <v>0</v>
      </c>
      <c r="BU157" s="460">
        <f t="shared" si="403"/>
        <v>0</v>
      </c>
      <c r="BV157" s="860">
        <f t="shared" si="404"/>
        <v>0</v>
      </c>
      <c r="BW157" s="861">
        <f t="shared" si="405"/>
        <v>0</v>
      </c>
      <c r="BX157" s="922">
        <f t="shared" si="406"/>
        <v>0</v>
      </c>
      <c r="BY157" s="164" t="str">
        <f t="shared" si="407"/>
        <v/>
      </c>
      <c r="BZ157" s="163">
        <f t="shared" si="408"/>
        <v>0</v>
      </c>
      <c r="CA157" s="460">
        <f t="shared" si="409"/>
        <v>0</v>
      </c>
      <c r="CB157" s="860">
        <f t="shared" si="410"/>
        <v>0</v>
      </c>
      <c r="CC157" s="861">
        <f t="shared" si="411"/>
        <v>0</v>
      </c>
      <c r="CD157" s="922">
        <f t="shared" si="412"/>
        <v>0</v>
      </c>
      <c r="CE157" s="164" t="str">
        <f t="shared" si="413"/>
        <v/>
      </c>
      <c r="CF157" s="163">
        <f t="shared" si="414"/>
        <v>0</v>
      </c>
      <c r="CG157" s="460">
        <f t="shared" si="415"/>
        <v>0</v>
      </c>
      <c r="CH157" s="860">
        <f t="shared" si="416"/>
        <v>0</v>
      </c>
      <c r="CI157" s="861">
        <f t="shared" si="417"/>
        <v>0</v>
      </c>
      <c r="CJ157" s="922">
        <f t="shared" si="418"/>
        <v>0</v>
      </c>
      <c r="CK157" s="164" t="str">
        <f t="shared" si="504"/>
        <v/>
      </c>
      <c r="CL157" s="163">
        <f t="shared" si="505"/>
        <v>0</v>
      </c>
      <c r="CM157" s="460">
        <f t="shared" si="419"/>
        <v>0</v>
      </c>
      <c r="CN157" s="860">
        <f t="shared" si="420"/>
        <v>0</v>
      </c>
      <c r="CO157" s="861">
        <f t="shared" si="421"/>
        <v>0</v>
      </c>
      <c r="CP157" s="922">
        <f t="shared" si="422"/>
        <v>0</v>
      </c>
      <c r="CQ157" s="164" t="str">
        <f t="shared" si="506"/>
        <v/>
      </c>
      <c r="CR157" s="163">
        <f t="shared" si="507"/>
        <v>0</v>
      </c>
      <c r="CS157" s="460">
        <f t="shared" si="423"/>
        <v>0</v>
      </c>
      <c r="CT157" s="860">
        <f t="shared" si="424"/>
        <v>0</v>
      </c>
      <c r="CU157" s="861">
        <f t="shared" si="425"/>
        <v>0</v>
      </c>
      <c r="CV157" s="922">
        <f t="shared" si="426"/>
        <v>0</v>
      </c>
      <c r="CW157" s="164" t="str">
        <f t="shared" si="508"/>
        <v/>
      </c>
      <c r="CX157" s="163">
        <f t="shared" si="509"/>
        <v>0</v>
      </c>
      <c r="CY157" s="460">
        <f t="shared" si="427"/>
        <v>0</v>
      </c>
      <c r="CZ157" s="860">
        <f t="shared" si="428"/>
        <v>0</v>
      </c>
      <c r="DA157" s="861">
        <f t="shared" si="429"/>
        <v>0</v>
      </c>
      <c r="DB157" s="922">
        <f t="shared" si="430"/>
        <v>0</v>
      </c>
      <c r="DC157" s="164" t="str">
        <f t="shared" si="510"/>
        <v/>
      </c>
      <c r="DD157" s="163">
        <f t="shared" si="511"/>
        <v>0</v>
      </c>
      <c r="DE157" s="460">
        <f t="shared" si="431"/>
        <v>0</v>
      </c>
      <c r="DF157" s="860">
        <f t="shared" si="432"/>
        <v>0</v>
      </c>
      <c r="DG157" s="861">
        <f t="shared" si="433"/>
        <v>0</v>
      </c>
      <c r="DH157" s="922">
        <f t="shared" si="434"/>
        <v>0</v>
      </c>
      <c r="DI157" s="164" t="str">
        <f t="shared" si="512"/>
        <v/>
      </c>
      <c r="DJ157" s="163">
        <f t="shared" si="513"/>
        <v>0</v>
      </c>
      <c r="DK157" s="460">
        <f t="shared" si="435"/>
        <v>0</v>
      </c>
      <c r="DL157" s="860">
        <f t="shared" si="436"/>
        <v>0</v>
      </c>
      <c r="DM157" s="861">
        <f t="shared" si="437"/>
        <v>0</v>
      </c>
      <c r="DN157" s="922">
        <f t="shared" si="438"/>
        <v>0</v>
      </c>
      <c r="DO157" s="164" t="str">
        <f t="shared" si="514"/>
        <v/>
      </c>
      <c r="DP157" s="163">
        <f t="shared" si="515"/>
        <v>0</v>
      </c>
      <c r="DQ157" s="460">
        <f t="shared" si="439"/>
        <v>0</v>
      </c>
      <c r="DR157" s="860">
        <f t="shared" si="440"/>
        <v>0</v>
      </c>
      <c r="DS157" s="861">
        <f t="shared" si="441"/>
        <v>0</v>
      </c>
      <c r="DT157" s="922">
        <f t="shared" si="442"/>
        <v>0</v>
      </c>
      <c r="DU157" s="164" t="str">
        <f t="shared" si="516"/>
        <v/>
      </c>
      <c r="DV157" s="163">
        <f t="shared" si="517"/>
        <v>0</v>
      </c>
      <c r="DW157" s="460">
        <f t="shared" si="443"/>
        <v>0</v>
      </c>
      <c r="DX157" s="860">
        <f t="shared" si="444"/>
        <v>0</v>
      </c>
      <c r="DY157" s="861">
        <f t="shared" si="445"/>
        <v>0</v>
      </c>
      <c r="DZ157" s="922">
        <f t="shared" si="446"/>
        <v>0</v>
      </c>
      <c r="EA157" s="164" t="str">
        <f t="shared" si="518"/>
        <v/>
      </c>
      <c r="EB157" s="163">
        <f t="shared" si="519"/>
        <v>0</v>
      </c>
      <c r="EC157" s="460">
        <f t="shared" si="447"/>
        <v>0</v>
      </c>
      <c r="ED157" s="860">
        <f t="shared" si="448"/>
        <v>0</v>
      </c>
      <c r="EE157" s="861">
        <f t="shared" si="449"/>
        <v>0</v>
      </c>
      <c r="EF157" s="922">
        <f t="shared" si="450"/>
        <v>0</v>
      </c>
      <c r="EG157" s="164" t="str">
        <f t="shared" si="451"/>
        <v/>
      </c>
      <c r="EH157" s="163">
        <f t="shared" si="452"/>
        <v>0</v>
      </c>
      <c r="EI157" s="246"/>
      <c r="EJ157" s="246"/>
      <c r="EK157" s="155"/>
      <c r="EL157" s="22"/>
      <c r="EM157" s="163">
        <f t="shared" si="453"/>
        <v>0</v>
      </c>
      <c r="EN157" s="162">
        <f t="shared" si="454"/>
        <v>0</v>
      </c>
      <c r="EO157" s="162">
        <f t="shared" si="455"/>
        <v>0</v>
      </c>
      <c r="EP157" s="162">
        <f t="shared" si="456"/>
        <v>0</v>
      </c>
      <c r="EQ157" s="162">
        <f t="shared" si="457"/>
        <v>0</v>
      </c>
      <c r="ER157" s="162">
        <f t="shared" si="458"/>
        <v>0</v>
      </c>
      <c r="ES157" s="162">
        <f t="shared" si="470"/>
        <v>0</v>
      </c>
      <c r="ET157" s="162">
        <f t="shared" si="459"/>
        <v>0</v>
      </c>
      <c r="EU157" s="162">
        <f t="shared" si="460"/>
        <v>0</v>
      </c>
      <c r="EV157" s="162">
        <f t="shared" si="461"/>
        <v>0</v>
      </c>
      <c r="EW157" s="162">
        <f t="shared" si="462"/>
        <v>0</v>
      </c>
      <c r="EX157" s="162">
        <f t="shared" si="463"/>
        <v>0</v>
      </c>
      <c r="EY157" s="162">
        <f t="shared" si="464"/>
        <v>0</v>
      </c>
      <c r="EZ157" s="162">
        <f t="shared" si="465"/>
        <v>0</v>
      </c>
      <c r="FA157" s="162">
        <f t="shared" si="466"/>
        <v>0</v>
      </c>
      <c r="FB157" s="162">
        <f t="shared" si="467"/>
        <v>0</v>
      </c>
      <c r="FC157" s="22"/>
      <c r="FD157" s="161">
        <f t="shared" si="468"/>
        <v>35</v>
      </c>
      <c r="FE157" s="620">
        <f t="shared" si="469"/>
        <v>0</v>
      </c>
      <c r="FF157" s="160">
        <f>FF5</f>
        <v>50</v>
      </c>
      <c r="FG157" s="159" t="str">
        <f t="shared" si="471"/>
        <v/>
      </c>
      <c r="FH157" s="159" t="str">
        <f t="shared" si="472"/>
        <v/>
      </c>
      <c r="FI157" s="159" t="str">
        <f t="shared" si="473"/>
        <v/>
      </c>
      <c r="FJ157" s="159" t="str">
        <f t="shared" si="474"/>
        <v/>
      </c>
      <c r="FK157" s="159" t="str">
        <f t="shared" si="475"/>
        <v/>
      </c>
      <c r="FL157" s="159" t="str">
        <f t="shared" si="476"/>
        <v/>
      </c>
      <c r="FM157" s="159" t="str">
        <f t="shared" si="477"/>
        <v/>
      </c>
      <c r="FN157" s="159" t="str">
        <f t="shared" si="478"/>
        <v/>
      </c>
      <c r="FO157" s="159" t="str">
        <f t="shared" si="479"/>
        <v/>
      </c>
      <c r="FP157" s="159" t="str">
        <f t="shared" si="480"/>
        <v/>
      </c>
      <c r="FQ157" s="159" t="str">
        <f t="shared" si="481"/>
        <v/>
      </c>
      <c r="FR157" s="159" t="str">
        <f t="shared" si="482"/>
        <v/>
      </c>
      <c r="FS157" s="159" t="str">
        <f t="shared" si="483"/>
        <v/>
      </c>
      <c r="FT157" s="159" t="str">
        <f t="shared" si="484"/>
        <v/>
      </c>
      <c r="FU157" s="159" t="str">
        <f t="shared" si="485"/>
        <v/>
      </c>
      <c r="FV157" s="159" t="str">
        <f t="shared" si="486"/>
        <v/>
      </c>
      <c r="FW157" s="158"/>
      <c r="FX157" s="732">
        <f t="shared" si="487"/>
        <v>50</v>
      </c>
      <c r="FY157" s="732">
        <f t="shared" si="488"/>
        <v>50</v>
      </c>
      <c r="FZ157" s="732">
        <f t="shared" si="489"/>
        <v>50</v>
      </c>
      <c r="GA157" s="732">
        <f t="shared" si="490"/>
        <v>50</v>
      </c>
      <c r="GB157" s="732">
        <f t="shared" si="491"/>
        <v>50</v>
      </c>
      <c r="GC157" s="732">
        <f t="shared" si="492"/>
        <v>50</v>
      </c>
      <c r="GD157" s="732">
        <f t="shared" si="493"/>
        <v>50</v>
      </c>
      <c r="GE157" s="732">
        <f t="shared" si="494"/>
        <v>50</v>
      </c>
      <c r="GF157" s="732">
        <f t="shared" si="495"/>
        <v>50</v>
      </c>
      <c r="GG157" s="732">
        <f t="shared" si="496"/>
        <v>50</v>
      </c>
      <c r="GH157" s="732">
        <f t="shared" si="497"/>
        <v>50</v>
      </c>
      <c r="GI157" s="732">
        <f t="shared" si="498"/>
        <v>50</v>
      </c>
      <c r="GJ157" s="732">
        <f t="shared" si="499"/>
        <v>50</v>
      </c>
      <c r="GK157" s="732">
        <f t="shared" si="500"/>
        <v>50</v>
      </c>
      <c r="GL157" s="732">
        <f t="shared" si="501"/>
        <v>50</v>
      </c>
      <c r="GM157" s="732">
        <f t="shared" si="502"/>
        <v>50</v>
      </c>
      <c r="GN157" s="734">
        <v>150</v>
      </c>
      <c r="GO157" s="155"/>
    </row>
    <row r="158" spans="1:197" s="20" customFormat="1" ht="39.950000000000003" customHeight="1" x14ac:dyDescent="0.25">
      <c r="A158" s="27">
        <f>ROW()</f>
        <v>158</v>
      </c>
      <c r="B158" s="342" t="str">
        <f>IF(C158="I","",IF(ISBLANK(D158),"",IF(ISTEXT(D158),LARGE(B18:B157,1)+1,0)))</f>
        <v/>
      </c>
      <c r="C158" s="344"/>
      <c r="D158" s="173"/>
      <c r="E158" s="172"/>
      <c r="F158" s="171"/>
      <c r="G158" s="856"/>
      <c r="H158" s="857"/>
      <c r="I158" s="707"/>
      <c r="J158" s="919">
        <f t="shared" si="359"/>
        <v>0</v>
      </c>
      <c r="K158" s="707"/>
      <c r="L158" s="919">
        <f t="shared" si="360"/>
        <v>0</v>
      </c>
      <c r="M158" s="707"/>
      <c r="N158" s="919">
        <f t="shared" si="361"/>
        <v>0</v>
      </c>
      <c r="O158" s="707"/>
      <c r="P158" s="919">
        <f t="shared" si="362"/>
        <v>0</v>
      </c>
      <c r="Q158" s="707"/>
      <c r="R158" s="919">
        <f t="shared" si="363"/>
        <v>0</v>
      </c>
      <c r="S158" s="707"/>
      <c r="T158" s="919">
        <f t="shared" si="364"/>
        <v>0</v>
      </c>
      <c r="U158" s="707"/>
      <c r="V158" s="919">
        <f t="shared" si="365"/>
        <v>0</v>
      </c>
      <c r="W158" s="707"/>
      <c r="X158" s="919">
        <f t="shared" si="366"/>
        <v>0</v>
      </c>
      <c r="Y158" s="707"/>
      <c r="Z158" s="919">
        <f t="shared" si="367"/>
        <v>0</v>
      </c>
      <c r="AA158" s="707"/>
      <c r="AB158" s="919">
        <f t="shared" si="368"/>
        <v>0</v>
      </c>
      <c r="AC158" s="707"/>
      <c r="AD158" s="919">
        <f t="shared" si="503"/>
        <v>0</v>
      </c>
      <c r="AE158" s="707"/>
      <c r="AF158" s="919">
        <f t="shared" si="369"/>
        <v>0</v>
      </c>
      <c r="AG158" s="707"/>
      <c r="AH158" s="919">
        <f t="shared" si="370"/>
        <v>0</v>
      </c>
      <c r="AI158" s="707"/>
      <c r="AJ158" s="919">
        <f t="shared" si="371"/>
        <v>0</v>
      </c>
      <c r="AK158" s="707"/>
      <c r="AL158" s="919">
        <f t="shared" si="520"/>
        <v>0</v>
      </c>
      <c r="AM158" s="707"/>
      <c r="AN158" s="916">
        <f t="shared" si="521"/>
        <v>0</v>
      </c>
      <c r="AO158" s="178">
        <f>AO6</f>
        <v>35</v>
      </c>
      <c r="AP158" s="964">
        <f t="shared" si="372"/>
        <v>0</v>
      </c>
      <c r="AQ158" s="926">
        <f t="shared" si="373"/>
        <v>0</v>
      </c>
      <c r="AR158" s="860">
        <f t="shared" si="374"/>
        <v>0</v>
      </c>
      <c r="AS158" s="861">
        <f t="shared" si="375"/>
        <v>0</v>
      </c>
      <c r="AT158" s="922">
        <f t="shared" si="376"/>
        <v>0</v>
      </c>
      <c r="AU158" s="164" t="str">
        <f t="shared" si="377"/>
        <v/>
      </c>
      <c r="AV158" s="163">
        <f t="shared" si="378"/>
        <v>0</v>
      </c>
      <c r="AW158" s="460">
        <f t="shared" si="379"/>
        <v>0</v>
      </c>
      <c r="AX158" s="860">
        <f t="shared" si="380"/>
        <v>0</v>
      </c>
      <c r="AY158" s="861">
        <f t="shared" si="381"/>
        <v>0</v>
      </c>
      <c r="AZ158" s="922">
        <f t="shared" si="382"/>
        <v>0</v>
      </c>
      <c r="BA158" s="164" t="str">
        <f t="shared" si="383"/>
        <v/>
      </c>
      <c r="BB158" s="163">
        <f t="shared" si="384"/>
        <v>0</v>
      </c>
      <c r="BC158" s="460">
        <f t="shared" si="385"/>
        <v>0</v>
      </c>
      <c r="BD158" s="860">
        <f t="shared" si="386"/>
        <v>0</v>
      </c>
      <c r="BE158" s="861">
        <f t="shared" si="387"/>
        <v>0</v>
      </c>
      <c r="BF158" s="922">
        <f t="shared" si="388"/>
        <v>0</v>
      </c>
      <c r="BG158" s="164" t="str">
        <f t="shared" si="389"/>
        <v/>
      </c>
      <c r="BH158" s="163">
        <f t="shared" si="390"/>
        <v>0</v>
      </c>
      <c r="BI158" s="460">
        <f t="shared" si="391"/>
        <v>0</v>
      </c>
      <c r="BJ158" s="860">
        <f t="shared" si="392"/>
        <v>0</v>
      </c>
      <c r="BK158" s="861">
        <f t="shared" si="393"/>
        <v>0</v>
      </c>
      <c r="BL158" s="922">
        <f t="shared" si="394"/>
        <v>0</v>
      </c>
      <c r="BM158" s="164" t="str">
        <f t="shared" si="395"/>
        <v/>
      </c>
      <c r="BN158" s="163">
        <f t="shared" si="396"/>
        <v>0</v>
      </c>
      <c r="BO158" s="460">
        <f t="shared" si="397"/>
        <v>0</v>
      </c>
      <c r="BP158" s="860">
        <f t="shared" si="398"/>
        <v>0</v>
      </c>
      <c r="BQ158" s="861">
        <f t="shared" si="399"/>
        <v>0</v>
      </c>
      <c r="BR158" s="922">
        <f t="shared" si="400"/>
        <v>0</v>
      </c>
      <c r="BS158" s="164" t="str">
        <f t="shared" si="401"/>
        <v/>
      </c>
      <c r="BT158" s="163">
        <f t="shared" si="402"/>
        <v>0</v>
      </c>
      <c r="BU158" s="460">
        <f t="shared" si="403"/>
        <v>0</v>
      </c>
      <c r="BV158" s="860">
        <f t="shared" si="404"/>
        <v>0</v>
      </c>
      <c r="BW158" s="861">
        <f t="shared" si="405"/>
        <v>0</v>
      </c>
      <c r="BX158" s="922">
        <f t="shared" si="406"/>
        <v>0</v>
      </c>
      <c r="BY158" s="164" t="str">
        <f t="shared" si="407"/>
        <v/>
      </c>
      <c r="BZ158" s="163">
        <f t="shared" si="408"/>
        <v>0</v>
      </c>
      <c r="CA158" s="460">
        <f t="shared" si="409"/>
        <v>0</v>
      </c>
      <c r="CB158" s="860">
        <f t="shared" si="410"/>
        <v>0</v>
      </c>
      <c r="CC158" s="861">
        <f t="shared" si="411"/>
        <v>0</v>
      </c>
      <c r="CD158" s="922">
        <f t="shared" si="412"/>
        <v>0</v>
      </c>
      <c r="CE158" s="164" t="str">
        <f t="shared" si="413"/>
        <v/>
      </c>
      <c r="CF158" s="163">
        <f t="shared" si="414"/>
        <v>0</v>
      </c>
      <c r="CG158" s="460">
        <f t="shared" si="415"/>
        <v>0</v>
      </c>
      <c r="CH158" s="860">
        <f t="shared" si="416"/>
        <v>0</v>
      </c>
      <c r="CI158" s="861">
        <f t="shared" si="417"/>
        <v>0</v>
      </c>
      <c r="CJ158" s="922">
        <f t="shared" si="418"/>
        <v>0</v>
      </c>
      <c r="CK158" s="164" t="str">
        <f t="shared" si="504"/>
        <v/>
      </c>
      <c r="CL158" s="163">
        <f t="shared" si="505"/>
        <v>0</v>
      </c>
      <c r="CM158" s="460">
        <f t="shared" si="419"/>
        <v>0</v>
      </c>
      <c r="CN158" s="860">
        <f t="shared" si="420"/>
        <v>0</v>
      </c>
      <c r="CO158" s="861">
        <f t="shared" si="421"/>
        <v>0</v>
      </c>
      <c r="CP158" s="922">
        <f t="shared" si="422"/>
        <v>0</v>
      </c>
      <c r="CQ158" s="164" t="str">
        <f t="shared" si="506"/>
        <v/>
      </c>
      <c r="CR158" s="163">
        <f t="shared" si="507"/>
        <v>0</v>
      </c>
      <c r="CS158" s="460">
        <f t="shared" si="423"/>
        <v>0</v>
      </c>
      <c r="CT158" s="860">
        <f t="shared" si="424"/>
        <v>0</v>
      </c>
      <c r="CU158" s="861">
        <f t="shared" si="425"/>
        <v>0</v>
      </c>
      <c r="CV158" s="922">
        <f t="shared" si="426"/>
        <v>0</v>
      </c>
      <c r="CW158" s="164" t="str">
        <f t="shared" si="508"/>
        <v/>
      </c>
      <c r="CX158" s="163">
        <f t="shared" si="509"/>
        <v>0</v>
      </c>
      <c r="CY158" s="460">
        <f t="shared" si="427"/>
        <v>0</v>
      </c>
      <c r="CZ158" s="860">
        <f t="shared" si="428"/>
        <v>0</v>
      </c>
      <c r="DA158" s="861">
        <f t="shared" si="429"/>
        <v>0</v>
      </c>
      <c r="DB158" s="922">
        <f t="shared" si="430"/>
        <v>0</v>
      </c>
      <c r="DC158" s="164" t="str">
        <f t="shared" si="510"/>
        <v/>
      </c>
      <c r="DD158" s="163">
        <f t="shared" si="511"/>
        <v>0</v>
      </c>
      <c r="DE158" s="460">
        <f t="shared" si="431"/>
        <v>0</v>
      </c>
      <c r="DF158" s="860">
        <f t="shared" si="432"/>
        <v>0</v>
      </c>
      <c r="DG158" s="861">
        <f t="shared" si="433"/>
        <v>0</v>
      </c>
      <c r="DH158" s="922">
        <f t="shared" si="434"/>
        <v>0</v>
      </c>
      <c r="DI158" s="164" t="str">
        <f t="shared" si="512"/>
        <v/>
      </c>
      <c r="DJ158" s="163">
        <f t="shared" si="513"/>
        <v>0</v>
      </c>
      <c r="DK158" s="460">
        <f t="shared" si="435"/>
        <v>0</v>
      </c>
      <c r="DL158" s="860">
        <f t="shared" si="436"/>
        <v>0</v>
      </c>
      <c r="DM158" s="861">
        <f t="shared" si="437"/>
        <v>0</v>
      </c>
      <c r="DN158" s="922">
        <f t="shared" si="438"/>
        <v>0</v>
      </c>
      <c r="DO158" s="164" t="str">
        <f t="shared" si="514"/>
        <v/>
      </c>
      <c r="DP158" s="163">
        <f t="shared" si="515"/>
        <v>0</v>
      </c>
      <c r="DQ158" s="460">
        <f t="shared" si="439"/>
        <v>0</v>
      </c>
      <c r="DR158" s="860">
        <f t="shared" si="440"/>
        <v>0</v>
      </c>
      <c r="DS158" s="861">
        <f t="shared" si="441"/>
        <v>0</v>
      </c>
      <c r="DT158" s="922">
        <f t="shared" si="442"/>
        <v>0</v>
      </c>
      <c r="DU158" s="164" t="str">
        <f t="shared" si="516"/>
        <v/>
      </c>
      <c r="DV158" s="163">
        <f t="shared" si="517"/>
        <v>0</v>
      </c>
      <c r="DW158" s="460">
        <f t="shared" si="443"/>
        <v>0</v>
      </c>
      <c r="DX158" s="860">
        <f t="shared" si="444"/>
        <v>0</v>
      </c>
      <c r="DY158" s="861">
        <f t="shared" si="445"/>
        <v>0</v>
      </c>
      <c r="DZ158" s="922">
        <f t="shared" si="446"/>
        <v>0</v>
      </c>
      <c r="EA158" s="164" t="str">
        <f t="shared" si="518"/>
        <v/>
      </c>
      <c r="EB158" s="163">
        <f t="shared" si="519"/>
        <v>0</v>
      </c>
      <c r="EC158" s="460">
        <f t="shared" si="447"/>
        <v>0</v>
      </c>
      <c r="ED158" s="860">
        <f t="shared" si="448"/>
        <v>0</v>
      </c>
      <c r="EE158" s="861">
        <f t="shared" si="449"/>
        <v>0</v>
      </c>
      <c r="EF158" s="922">
        <f t="shared" si="450"/>
        <v>0</v>
      </c>
      <c r="EG158" s="164" t="str">
        <f t="shared" si="451"/>
        <v/>
      </c>
      <c r="EH158" s="163">
        <f t="shared" si="452"/>
        <v>0</v>
      </c>
      <c r="EI158" s="246"/>
      <c r="EJ158" s="246"/>
      <c r="EK158" s="155"/>
      <c r="EL158" s="22"/>
      <c r="EM158" s="163">
        <f t="shared" si="453"/>
        <v>0</v>
      </c>
      <c r="EN158" s="162">
        <f t="shared" si="454"/>
        <v>0</v>
      </c>
      <c r="EO158" s="162">
        <f t="shared" si="455"/>
        <v>0</v>
      </c>
      <c r="EP158" s="162">
        <f t="shared" si="456"/>
        <v>0</v>
      </c>
      <c r="EQ158" s="162">
        <f t="shared" si="457"/>
        <v>0</v>
      </c>
      <c r="ER158" s="162">
        <f t="shared" si="458"/>
        <v>0</v>
      </c>
      <c r="ES158" s="162">
        <f t="shared" si="470"/>
        <v>0</v>
      </c>
      <c r="ET158" s="162">
        <f t="shared" si="459"/>
        <v>0</v>
      </c>
      <c r="EU158" s="162">
        <f t="shared" si="460"/>
        <v>0</v>
      </c>
      <c r="EV158" s="162">
        <f t="shared" si="461"/>
        <v>0</v>
      </c>
      <c r="EW158" s="162">
        <f t="shared" si="462"/>
        <v>0</v>
      </c>
      <c r="EX158" s="162">
        <f t="shared" si="463"/>
        <v>0</v>
      </c>
      <c r="EY158" s="162">
        <f t="shared" si="464"/>
        <v>0</v>
      </c>
      <c r="EZ158" s="162">
        <f t="shared" si="465"/>
        <v>0</v>
      </c>
      <c r="FA158" s="162">
        <f t="shared" si="466"/>
        <v>0</v>
      </c>
      <c r="FB158" s="162">
        <f t="shared" si="467"/>
        <v>0</v>
      </c>
      <c r="FC158" s="22"/>
      <c r="FD158" s="161">
        <f t="shared" si="468"/>
        <v>35</v>
      </c>
      <c r="FE158" s="620">
        <f t="shared" si="469"/>
        <v>0</v>
      </c>
      <c r="FF158" s="160">
        <f>FF5</f>
        <v>50</v>
      </c>
      <c r="FG158" s="159" t="str">
        <f t="shared" si="471"/>
        <v/>
      </c>
      <c r="FH158" s="159" t="str">
        <f t="shared" si="472"/>
        <v/>
      </c>
      <c r="FI158" s="159" t="str">
        <f t="shared" si="473"/>
        <v/>
      </c>
      <c r="FJ158" s="159" t="str">
        <f t="shared" si="474"/>
        <v/>
      </c>
      <c r="FK158" s="159" t="str">
        <f t="shared" si="475"/>
        <v/>
      </c>
      <c r="FL158" s="159" t="str">
        <f t="shared" si="476"/>
        <v/>
      </c>
      <c r="FM158" s="159" t="str">
        <f t="shared" si="477"/>
        <v/>
      </c>
      <c r="FN158" s="159" t="str">
        <f t="shared" si="478"/>
        <v/>
      </c>
      <c r="FO158" s="159" t="str">
        <f t="shared" si="479"/>
        <v/>
      </c>
      <c r="FP158" s="159" t="str">
        <f t="shared" si="480"/>
        <v/>
      </c>
      <c r="FQ158" s="159" t="str">
        <f t="shared" si="481"/>
        <v/>
      </c>
      <c r="FR158" s="159" t="str">
        <f t="shared" si="482"/>
        <v/>
      </c>
      <c r="FS158" s="159" t="str">
        <f t="shared" si="483"/>
        <v/>
      </c>
      <c r="FT158" s="159" t="str">
        <f t="shared" si="484"/>
        <v/>
      </c>
      <c r="FU158" s="159" t="str">
        <f t="shared" si="485"/>
        <v/>
      </c>
      <c r="FV158" s="159" t="str">
        <f t="shared" si="486"/>
        <v/>
      </c>
      <c r="FW158" s="158"/>
      <c r="FX158" s="732">
        <f t="shared" si="487"/>
        <v>50</v>
      </c>
      <c r="FY158" s="732">
        <f t="shared" si="488"/>
        <v>50</v>
      </c>
      <c r="FZ158" s="732">
        <f t="shared" si="489"/>
        <v>50</v>
      </c>
      <c r="GA158" s="732">
        <f t="shared" si="490"/>
        <v>50</v>
      </c>
      <c r="GB158" s="732">
        <f t="shared" si="491"/>
        <v>50</v>
      </c>
      <c r="GC158" s="732">
        <f t="shared" si="492"/>
        <v>50</v>
      </c>
      <c r="GD158" s="732">
        <f t="shared" si="493"/>
        <v>50</v>
      </c>
      <c r="GE158" s="732">
        <f t="shared" si="494"/>
        <v>50</v>
      </c>
      <c r="GF158" s="732">
        <f t="shared" si="495"/>
        <v>50</v>
      </c>
      <c r="GG158" s="732">
        <f t="shared" si="496"/>
        <v>50</v>
      </c>
      <c r="GH158" s="732">
        <f t="shared" si="497"/>
        <v>50</v>
      </c>
      <c r="GI158" s="732">
        <f t="shared" si="498"/>
        <v>50</v>
      </c>
      <c r="GJ158" s="732">
        <f t="shared" si="499"/>
        <v>50</v>
      </c>
      <c r="GK158" s="732">
        <f t="shared" si="500"/>
        <v>50</v>
      </c>
      <c r="GL158" s="732">
        <f t="shared" si="501"/>
        <v>50</v>
      </c>
      <c r="GM158" s="732">
        <f t="shared" si="502"/>
        <v>50</v>
      </c>
      <c r="GN158" s="734">
        <v>151</v>
      </c>
      <c r="GO158" s="155"/>
    </row>
    <row r="159" spans="1:197" s="20" customFormat="1" ht="39.950000000000003" customHeight="1" x14ac:dyDescent="0.25">
      <c r="A159" s="27">
        <f>ROW()</f>
        <v>159</v>
      </c>
      <c r="B159" s="342" t="str">
        <f>IF(C159="I","",IF(ISBLANK(D159),"",IF(ISTEXT(D159),LARGE(B18:B158,1)+1,0)))</f>
        <v/>
      </c>
      <c r="C159" s="344"/>
      <c r="D159" s="173"/>
      <c r="E159" s="172"/>
      <c r="F159" s="171"/>
      <c r="G159" s="856"/>
      <c r="H159" s="857"/>
      <c r="I159" s="707"/>
      <c r="J159" s="919">
        <f t="shared" si="359"/>
        <v>0</v>
      </c>
      <c r="K159" s="707"/>
      <c r="L159" s="919">
        <f t="shared" si="360"/>
        <v>0</v>
      </c>
      <c r="M159" s="707"/>
      <c r="N159" s="919">
        <f t="shared" si="361"/>
        <v>0</v>
      </c>
      <c r="O159" s="707"/>
      <c r="P159" s="919">
        <f t="shared" si="362"/>
        <v>0</v>
      </c>
      <c r="Q159" s="707"/>
      <c r="R159" s="919">
        <f t="shared" si="363"/>
        <v>0</v>
      </c>
      <c r="S159" s="707"/>
      <c r="T159" s="919">
        <f t="shared" si="364"/>
        <v>0</v>
      </c>
      <c r="U159" s="707"/>
      <c r="V159" s="919">
        <f t="shared" si="365"/>
        <v>0</v>
      </c>
      <c r="W159" s="707"/>
      <c r="X159" s="919">
        <f t="shared" si="366"/>
        <v>0</v>
      </c>
      <c r="Y159" s="707"/>
      <c r="Z159" s="919">
        <f t="shared" si="367"/>
        <v>0</v>
      </c>
      <c r="AA159" s="707"/>
      <c r="AB159" s="919">
        <f t="shared" si="368"/>
        <v>0</v>
      </c>
      <c r="AC159" s="707"/>
      <c r="AD159" s="919">
        <f t="shared" si="503"/>
        <v>0</v>
      </c>
      <c r="AE159" s="707"/>
      <c r="AF159" s="919">
        <f t="shared" si="369"/>
        <v>0</v>
      </c>
      <c r="AG159" s="707"/>
      <c r="AH159" s="919">
        <f t="shared" si="370"/>
        <v>0</v>
      </c>
      <c r="AI159" s="707"/>
      <c r="AJ159" s="919">
        <f t="shared" si="371"/>
        <v>0</v>
      </c>
      <c r="AK159" s="707"/>
      <c r="AL159" s="919">
        <f t="shared" si="520"/>
        <v>0</v>
      </c>
      <c r="AM159" s="707"/>
      <c r="AN159" s="916">
        <f t="shared" si="521"/>
        <v>0</v>
      </c>
      <c r="AO159" s="178">
        <f>AO6</f>
        <v>35</v>
      </c>
      <c r="AP159" s="964">
        <f t="shared" si="372"/>
        <v>0</v>
      </c>
      <c r="AQ159" s="926">
        <f t="shared" si="373"/>
        <v>0</v>
      </c>
      <c r="AR159" s="860">
        <f t="shared" si="374"/>
        <v>0</v>
      </c>
      <c r="AS159" s="861">
        <f t="shared" si="375"/>
        <v>0</v>
      </c>
      <c r="AT159" s="922">
        <f t="shared" si="376"/>
        <v>0</v>
      </c>
      <c r="AU159" s="164" t="str">
        <f t="shared" si="377"/>
        <v/>
      </c>
      <c r="AV159" s="163">
        <f t="shared" si="378"/>
        <v>0</v>
      </c>
      <c r="AW159" s="460">
        <f t="shared" si="379"/>
        <v>0</v>
      </c>
      <c r="AX159" s="860">
        <f t="shared" si="380"/>
        <v>0</v>
      </c>
      <c r="AY159" s="861">
        <f t="shared" si="381"/>
        <v>0</v>
      </c>
      <c r="AZ159" s="922">
        <f t="shared" si="382"/>
        <v>0</v>
      </c>
      <c r="BA159" s="164" t="str">
        <f t="shared" si="383"/>
        <v/>
      </c>
      <c r="BB159" s="163">
        <f t="shared" si="384"/>
        <v>0</v>
      </c>
      <c r="BC159" s="460">
        <f t="shared" si="385"/>
        <v>0</v>
      </c>
      <c r="BD159" s="860">
        <f t="shared" si="386"/>
        <v>0</v>
      </c>
      <c r="BE159" s="861">
        <f t="shared" si="387"/>
        <v>0</v>
      </c>
      <c r="BF159" s="922">
        <f t="shared" si="388"/>
        <v>0</v>
      </c>
      <c r="BG159" s="164" t="str">
        <f t="shared" si="389"/>
        <v/>
      </c>
      <c r="BH159" s="163">
        <f t="shared" si="390"/>
        <v>0</v>
      </c>
      <c r="BI159" s="460">
        <f t="shared" si="391"/>
        <v>0</v>
      </c>
      <c r="BJ159" s="860">
        <f t="shared" si="392"/>
        <v>0</v>
      </c>
      <c r="BK159" s="861">
        <f t="shared" si="393"/>
        <v>0</v>
      </c>
      <c r="BL159" s="922">
        <f t="shared" si="394"/>
        <v>0</v>
      </c>
      <c r="BM159" s="164" t="str">
        <f t="shared" si="395"/>
        <v/>
      </c>
      <c r="BN159" s="163">
        <f t="shared" si="396"/>
        <v>0</v>
      </c>
      <c r="BO159" s="460">
        <f t="shared" si="397"/>
        <v>0</v>
      </c>
      <c r="BP159" s="860">
        <f t="shared" si="398"/>
        <v>0</v>
      </c>
      <c r="BQ159" s="861">
        <f t="shared" si="399"/>
        <v>0</v>
      </c>
      <c r="BR159" s="922">
        <f t="shared" si="400"/>
        <v>0</v>
      </c>
      <c r="BS159" s="164" t="str">
        <f t="shared" si="401"/>
        <v/>
      </c>
      <c r="BT159" s="163">
        <f t="shared" si="402"/>
        <v>0</v>
      </c>
      <c r="BU159" s="460">
        <f t="shared" si="403"/>
        <v>0</v>
      </c>
      <c r="BV159" s="860">
        <f t="shared" si="404"/>
        <v>0</v>
      </c>
      <c r="BW159" s="861">
        <f t="shared" si="405"/>
        <v>0</v>
      </c>
      <c r="BX159" s="922">
        <f t="shared" si="406"/>
        <v>0</v>
      </c>
      <c r="BY159" s="164" t="str">
        <f t="shared" si="407"/>
        <v/>
      </c>
      <c r="BZ159" s="163">
        <f t="shared" si="408"/>
        <v>0</v>
      </c>
      <c r="CA159" s="460">
        <f t="shared" si="409"/>
        <v>0</v>
      </c>
      <c r="CB159" s="860">
        <f t="shared" si="410"/>
        <v>0</v>
      </c>
      <c r="CC159" s="861">
        <f t="shared" si="411"/>
        <v>0</v>
      </c>
      <c r="CD159" s="922">
        <f t="shared" si="412"/>
        <v>0</v>
      </c>
      <c r="CE159" s="164" t="str">
        <f t="shared" si="413"/>
        <v/>
      </c>
      <c r="CF159" s="163">
        <f t="shared" si="414"/>
        <v>0</v>
      </c>
      <c r="CG159" s="460">
        <f t="shared" si="415"/>
        <v>0</v>
      </c>
      <c r="CH159" s="860">
        <f t="shared" si="416"/>
        <v>0</v>
      </c>
      <c r="CI159" s="861">
        <f t="shared" si="417"/>
        <v>0</v>
      </c>
      <c r="CJ159" s="922">
        <f t="shared" si="418"/>
        <v>0</v>
      </c>
      <c r="CK159" s="164" t="str">
        <f t="shared" si="504"/>
        <v/>
      </c>
      <c r="CL159" s="163">
        <f t="shared" si="505"/>
        <v>0</v>
      </c>
      <c r="CM159" s="460">
        <f t="shared" si="419"/>
        <v>0</v>
      </c>
      <c r="CN159" s="860">
        <f t="shared" si="420"/>
        <v>0</v>
      </c>
      <c r="CO159" s="861">
        <f t="shared" si="421"/>
        <v>0</v>
      </c>
      <c r="CP159" s="922">
        <f t="shared" si="422"/>
        <v>0</v>
      </c>
      <c r="CQ159" s="164" t="str">
        <f t="shared" si="506"/>
        <v/>
      </c>
      <c r="CR159" s="163">
        <f t="shared" si="507"/>
        <v>0</v>
      </c>
      <c r="CS159" s="460">
        <f t="shared" si="423"/>
        <v>0</v>
      </c>
      <c r="CT159" s="860">
        <f t="shared" si="424"/>
        <v>0</v>
      </c>
      <c r="CU159" s="861">
        <f t="shared" si="425"/>
        <v>0</v>
      </c>
      <c r="CV159" s="922">
        <f t="shared" si="426"/>
        <v>0</v>
      </c>
      <c r="CW159" s="164" t="str">
        <f t="shared" si="508"/>
        <v/>
      </c>
      <c r="CX159" s="163">
        <f t="shared" si="509"/>
        <v>0</v>
      </c>
      <c r="CY159" s="460">
        <f t="shared" si="427"/>
        <v>0</v>
      </c>
      <c r="CZ159" s="860">
        <f t="shared" si="428"/>
        <v>0</v>
      </c>
      <c r="DA159" s="861">
        <f t="shared" si="429"/>
        <v>0</v>
      </c>
      <c r="DB159" s="922">
        <f t="shared" si="430"/>
        <v>0</v>
      </c>
      <c r="DC159" s="164" t="str">
        <f t="shared" si="510"/>
        <v/>
      </c>
      <c r="DD159" s="163">
        <f t="shared" si="511"/>
        <v>0</v>
      </c>
      <c r="DE159" s="460">
        <f t="shared" si="431"/>
        <v>0</v>
      </c>
      <c r="DF159" s="860">
        <f t="shared" si="432"/>
        <v>0</v>
      </c>
      <c r="DG159" s="861">
        <f t="shared" si="433"/>
        <v>0</v>
      </c>
      <c r="DH159" s="922">
        <f t="shared" si="434"/>
        <v>0</v>
      </c>
      <c r="DI159" s="164" t="str">
        <f t="shared" si="512"/>
        <v/>
      </c>
      <c r="DJ159" s="163">
        <f t="shared" si="513"/>
        <v>0</v>
      </c>
      <c r="DK159" s="460">
        <f t="shared" si="435"/>
        <v>0</v>
      </c>
      <c r="DL159" s="860">
        <f t="shared" si="436"/>
        <v>0</v>
      </c>
      <c r="DM159" s="861">
        <f t="shared" si="437"/>
        <v>0</v>
      </c>
      <c r="DN159" s="922">
        <f t="shared" si="438"/>
        <v>0</v>
      </c>
      <c r="DO159" s="164" t="str">
        <f t="shared" si="514"/>
        <v/>
      </c>
      <c r="DP159" s="163">
        <f t="shared" si="515"/>
        <v>0</v>
      </c>
      <c r="DQ159" s="460">
        <f t="shared" si="439"/>
        <v>0</v>
      </c>
      <c r="DR159" s="860">
        <f t="shared" si="440"/>
        <v>0</v>
      </c>
      <c r="DS159" s="861">
        <f t="shared" si="441"/>
        <v>0</v>
      </c>
      <c r="DT159" s="922">
        <f t="shared" si="442"/>
        <v>0</v>
      </c>
      <c r="DU159" s="164" t="str">
        <f t="shared" si="516"/>
        <v/>
      </c>
      <c r="DV159" s="163">
        <f t="shared" si="517"/>
        <v>0</v>
      </c>
      <c r="DW159" s="460">
        <f t="shared" si="443"/>
        <v>0</v>
      </c>
      <c r="DX159" s="860">
        <f t="shared" si="444"/>
        <v>0</v>
      </c>
      <c r="DY159" s="861">
        <f t="shared" si="445"/>
        <v>0</v>
      </c>
      <c r="DZ159" s="922">
        <f t="shared" si="446"/>
        <v>0</v>
      </c>
      <c r="EA159" s="164" t="str">
        <f t="shared" si="518"/>
        <v/>
      </c>
      <c r="EB159" s="163">
        <f t="shared" si="519"/>
        <v>0</v>
      </c>
      <c r="EC159" s="460">
        <f t="shared" si="447"/>
        <v>0</v>
      </c>
      <c r="ED159" s="860">
        <f t="shared" si="448"/>
        <v>0</v>
      </c>
      <c r="EE159" s="861">
        <f t="shared" si="449"/>
        <v>0</v>
      </c>
      <c r="EF159" s="922">
        <f t="shared" si="450"/>
        <v>0</v>
      </c>
      <c r="EG159" s="164" t="str">
        <f t="shared" si="451"/>
        <v/>
      </c>
      <c r="EH159" s="163">
        <f t="shared" si="452"/>
        <v>0</v>
      </c>
      <c r="EI159" s="246"/>
      <c r="EJ159" s="246"/>
      <c r="EK159" s="155"/>
      <c r="EL159" s="22"/>
      <c r="EM159" s="163">
        <f t="shared" si="453"/>
        <v>0</v>
      </c>
      <c r="EN159" s="162">
        <f t="shared" si="454"/>
        <v>0</v>
      </c>
      <c r="EO159" s="162">
        <f t="shared" si="455"/>
        <v>0</v>
      </c>
      <c r="EP159" s="162">
        <f t="shared" si="456"/>
        <v>0</v>
      </c>
      <c r="EQ159" s="162">
        <f t="shared" si="457"/>
        <v>0</v>
      </c>
      <c r="ER159" s="162">
        <f t="shared" si="458"/>
        <v>0</v>
      </c>
      <c r="ES159" s="162">
        <f t="shared" si="470"/>
        <v>0</v>
      </c>
      <c r="ET159" s="162">
        <f t="shared" si="459"/>
        <v>0</v>
      </c>
      <c r="EU159" s="162">
        <f t="shared" si="460"/>
        <v>0</v>
      </c>
      <c r="EV159" s="162">
        <f t="shared" si="461"/>
        <v>0</v>
      </c>
      <c r="EW159" s="162">
        <f t="shared" si="462"/>
        <v>0</v>
      </c>
      <c r="EX159" s="162">
        <f t="shared" si="463"/>
        <v>0</v>
      </c>
      <c r="EY159" s="162">
        <f t="shared" si="464"/>
        <v>0</v>
      </c>
      <c r="EZ159" s="162">
        <f t="shared" si="465"/>
        <v>0</v>
      </c>
      <c r="FA159" s="162">
        <f t="shared" si="466"/>
        <v>0</v>
      </c>
      <c r="FB159" s="162">
        <f t="shared" si="467"/>
        <v>0</v>
      </c>
      <c r="FC159" s="22"/>
      <c r="FD159" s="161">
        <f t="shared" si="468"/>
        <v>35</v>
      </c>
      <c r="FE159" s="620">
        <f t="shared" si="469"/>
        <v>0</v>
      </c>
      <c r="FF159" s="160">
        <f>FF5</f>
        <v>50</v>
      </c>
      <c r="FG159" s="159" t="str">
        <f t="shared" si="471"/>
        <v/>
      </c>
      <c r="FH159" s="159" t="str">
        <f t="shared" si="472"/>
        <v/>
      </c>
      <c r="FI159" s="159" t="str">
        <f t="shared" si="473"/>
        <v/>
      </c>
      <c r="FJ159" s="159" t="str">
        <f t="shared" si="474"/>
        <v/>
      </c>
      <c r="FK159" s="159" t="str">
        <f t="shared" si="475"/>
        <v/>
      </c>
      <c r="FL159" s="159" t="str">
        <f t="shared" si="476"/>
        <v/>
      </c>
      <c r="FM159" s="159" t="str">
        <f t="shared" si="477"/>
        <v/>
      </c>
      <c r="FN159" s="159" t="str">
        <f t="shared" si="478"/>
        <v/>
      </c>
      <c r="FO159" s="159" t="str">
        <f t="shared" si="479"/>
        <v/>
      </c>
      <c r="FP159" s="159" t="str">
        <f t="shared" si="480"/>
        <v/>
      </c>
      <c r="FQ159" s="159" t="str">
        <f t="shared" si="481"/>
        <v/>
      </c>
      <c r="FR159" s="159" t="str">
        <f t="shared" si="482"/>
        <v/>
      </c>
      <c r="FS159" s="159" t="str">
        <f t="shared" si="483"/>
        <v/>
      </c>
      <c r="FT159" s="159" t="str">
        <f t="shared" si="484"/>
        <v/>
      </c>
      <c r="FU159" s="159" t="str">
        <f t="shared" si="485"/>
        <v/>
      </c>
      <c r="FV159" s="159" t="str">
        <f t="shared" si="486"/>
        <v/>
      </c>
      <c r="FW159" s="158"/>
      <c r="FX159" s="732">
        <f t="shared" si="487"/>
        <v>50</v>
      </c>
      <c r="FY159" s="732">
        <f t="shared" si="488"/>
        <v>50</v>
      </c>
      <c r="FZ159" s="732">
        <f t="shared" si="489"/>
        <v>50</v>
      </c>
      <c r="GA159" s="732">
        <f t="shared" si="490"/>
        <v>50</v>
      </c>
      <c r="GB159" s="732">
        <f t="shared" si="491"/>
        <v>50</v>
      </c>
      <c r="GC159" s="732">
        <f t="shared" si="492"/>
        <v>50</v>
      </c>
      <c r="GD159" s="732">
        <f t="shared" si="493"/>
        <v>50</v>
      </c>
      <c r="GE159" s="732">
        <f t="shared" si="494"/>
        <v>50</v>
      </c>
      <c r="GF159" s="732">
        <f t="shared" si="495"/>
        <v>50</v>
      </c>
      <c r="GG159" s="732">
        <f t="shared" si="496"/>
        <v>50</v>
      </c>
      <c r="GH159" s="732">
        <f t="shared" si="497"/>
        <v>50</v>
      </c>
      <c r="GI159" s="732">
        <f t="shared" si="498"/>
        <v>50</v>
      </c>
      <c r="GJ159" s="732">
        <f t="shared" si="499"/>
        <v>50</v>
      </c>
      <c r="GK159" s="732">
        <f t="shared" si="500"/>
        <v>50</v>
      </c>
      <c r="GL159" s="732">
        <f t="shared" si="501"/>
        <v>50</v>
      </c>
      <c r="GM159" s="732">
        <f t="shared" si="502"/>
        <v>50</v>
      </c>
      <c r="GN159" s="734">
        <v>152</v>
      </c>
      <c r="GO159" s="155"/>
    </row>
    <row r="160" spans="1:197" s="20" customFormat="1" ht="39.950000000000003" customHeight="1" x14ac:dyDescent="0.25">
      <c r="A160" s="27">
        <f>ROW()</f>
        <v>160</v>
      </c>
      <c r="B160" s="342" t="str">
        <f>IF(C160="I","",IF(ISBLANK(D160),"",IF(ISTEXT(D160),LARGE(B18:B159,1)+1,0)))</f>
        <v/>
      </c>
      <c r="C160" s="344"/>
      <c r="D160" s="173"/>
      <c r="E160" s="172"/>
      <c r="F160" s="171"/>
      <c r="G160" s="856"/>
      <c r="H160" s="857"/>
      <c r="I160" s="707"/>
      <c r="J160" s="919">
        <f t="shared" si="359"/>
        <v>0</v>
      </c>
      <c r="K160" s="707"/>
      <c r="L160" s="919">
        <f t="shared" si="360"/>
        <v>0</v>
      </c>
      <c r="M160" s="707"/>
      <c r="N160" s="919">
        <f t="shared" si="361"/>
        <v>0</v>
      </c>
      <c r="O160" s="707"/>
      <c r="P160" s="919">
        <f t="shared" si="362"/>
        <v>0</v>
      </c>
      <c r="Q160" s="707"/>
      <c r="R160" s="919">
        <f t="shared" si="363"/>
        <v>0</v>
      </c>
      <c r="S160" s="707"/>
      <c r="T160" s="919">
        <f t="shared" si="364"/>
        <v>0</v>
      </c>
      <c r="U160" s="707"/>
      <c r="V160" s="919">
        <f t="shared" si="365"/>
        <v>0</v>
      </c>
      <c r="W160" s="707"/>
      <c r="X160" s="919">
        <f t="shared" si="366"/>
        <v>0</v>
      </c>
      <c r="Y160" s="707"/>
      <c r="Z160" s="919">
        <f t="shared" si="367"/>
        <v>0</v>
      </c>
      <c r="AA160" s="707"/>
      <c r="AB160" s="919">
        <f t="shared" si="368"/>
        <v>0</v>
      </c>
      <c r="AC160" s="707"/>
      <c r="AD160" s="919">
        <f t="shared" si="503"/>
        <v>0</v>
      </c>
      <c r="AE160" s="707"/>
      <c r="AF160" s="919">
        <f t="shared" si="369"/>
        <v>0</v>
      </c>
      <c r="AG160" s="707"/>
      <c r="AH160" s="919">
        <f t="shared" si="370"/>
        <v>0</v>
      </c>
      <c r="AI160" s="707"/>
      <c r="AJ160" s="919">
        <f t="shared" si="371"/>
        <v>0</v>
      </c>
      <c r="AK160" s="707"/>
      <c r="AL160" s="919">
        <f t="shared" si="520"/>
        <v>0</v>
      </c>
      <c r="AM160" s="707"/>
      <c r="AN160" s="916">
        <f t="shared" si="521"/>
        <v>0</v>
      </c>
      <c r="AO160" s="178">
        <f>AO6</f>
        <v>35</v>
      </c>
      <c r="AP160" s="964">
        <f t="shared" si="372"/>
        <v>0</v>
      </c>
      <c r="AQ160" s="926">
        <f t="shared" si="373"/>
        <v>0</v>
      </c>
      <c r="AR160" s="860">
        <f t="shared" si="374"/>
        <v>0</v>
      </c>
      <c r="AS160" s="861">
        <f t="shared" si="375"/>
        <v>0</v>
      </c>
      <c r="AT160" s="922">
        <f t="shared" si="376"/>
        <v>0</v>
      </c>
      <c r="AU160" s="164" t="str">
        <f t="shared" si="377"/>
        <v/>
      </c>
      <c r="AV160" s="163">
        <f t="shared" si="378"/>
        <v>0</v>
      </c>
      <c r="AW160" s="460">
        <f t="shared" si="379"/>
        <v>0</v>
      </c>
      <c r="AX160" s="860">
        <f t="shared" si="380"/>
        <v>0</v>
      </c>
      <c r="AY160" s="861">
        <f t="shared" si="381"/>
        <v>0</v>
      </c>
      <c r="AZ160" s="922">
        <f t="shared" si="382"/>
        <v>0</v>
      </c>
      <c r="BA160" s="164" t="str">
        <f t="shared" si="383"/>
        <v/>
      </c>
      <c r="BB160" s="163">
        <f t="shared" si="384"/>
        <v>0</v>
      </c>
      <c r="BC160" s="460">
        <f t="shared" si="385"/>
        <v>0</v>
      </c>
      <c r="BD160" s="860">
        <f t="shared" si="386"/>
        <v>0</v>
      </c>
      <c r="BE160" s="861">
        <f t="shared" si="387"/>
        <v>0</v>
      </c>
      <c r="BF160" s="922">
        <f t="shared" si="388"/>
        <v>0</v>
      </c>
      <c r="BG160" s="164" t="str">
        <f t="shared" si="389"/>
        <v/>
      </c>
      <c r="BH160" s="163">
        <f t="shared" si="390"/>
        <v>0</v>
      </c>
      <c r="BI160" s="460">
        <f t="shared" si="391"/>
        <v>0</v>
      </c>
      <c r="BJ160" s="860">
        <f t="shared" si="392"/>
        <v>0</v>
      </c>
      <c r="BK160" s="861">
        <f t="shared" si="393"/>
        <v>0</v>
      </c>
      <c r="BL160" s="922">
        <f t="shared" si="394"/>
        <v>0</v>
      </c>
      <c r="BM160" s="164" t="str">
        <f t="shared" si="395"/>
        <v/>
      </c>
      <c r="BN160" s="163">
        <f t="shared" si="396"/>
        <v>0</v>
      </c>
      <c r="BO160" s="460">
        <f t="shared" si="397"/>
        <v>0</v>
      </c>
      <c r="BP160" s="860">
        <f t="shared" si="398"/>
        <v>0</v>
      </c>
      <c r="BQ160" s="861">
        <f t="shared" si="399"/>
        <v>0</v>
      </c>
      <c r="BR160" s="922">
        <f t="shared" si="400"/>
        <v>0</v>
      </c>
      <c r="BS160" s="164" t="str">
        <f t="shared" si="401"/>
        <v/>
      </c>
      <c r="BT160" s="163">
        <f t="shared" si="402"/>
        <v>0</v>
      </c>
      <c r="BU160" s="460">
        <f t="shared" si="403"/>
        <v>0</v>
      </c>
      <c r="BV160" s="860">
        <f t="shared" si="404"/>
        <v>0</v>
      </c>
      <c r="BW160" s="861">
        <f t="shared" si="405"/>
        <v>0</v>
      </c>
      <c r="BX160" s="922">
        <f t="shared" si="406"/>
        <v>0</v>
      </c>
      <c r="BY160" s="164" t="str">
        <f t="shared" si="407"/>
        <v/>
      </c>
      <c r="BZ160" s="163">
        <f t="shared" si="408"/>
        <v>0</v>
      </c>
      <c r="CA160" s="460">
        <f t="shared" si="409"/>
        <v>0</v>
      </c>
      <c r="CB160" s="860">
        <f t="shared" si="410"/>
        <v>0</v>
      </c>
      <c r="CC160" s="861">
        <f t="shared" si="411"/>
        <v>0</v>
      </c>
      <c r="CD160" s="922">
        <f t="shared" si="412"/>
        <v>0</v>
      </c>
      <c r="CE160" s="164" t="str">
        <f t="shared" si="413"/>
        <v/>
      </c>
      <c r="CF160" s="163">
        <f t="shared" si="414"/>
        <v>0</v>
      </c>
      <c r="CG160" s="460">
        <f t="shared" si="415"/>
        <v>0</v>
      </c>
      <c r="CH160" s="860">
        <f t="shared" si="416"/>
        <v>0</v>
      </c>
      <c r="CI160" s="861">
        <f t="shared" si="417"/>
        <v>0</v>
      </c>
      <c r="CJ160" s="922">
        <f t="shared" si="418"/>
        <v>0</v>
      </c>
      <c r="CK160" s="164" t="str">
        <f t="shared" si="504"/>
        <v/>
      </c>
      <c r="CL160" s="163">
        <f t="shared" si="505"/>
        <v>0</v>
      </c>
      <c r="CM160" s="460">
        <f t="shared" si="419"/>
        <v>0</v>
      </c>
      <c r="CN160" s="860">
        <f t="shared" si="420"/>
        <v>0</v>
      </c>
      <c r="CO160" s="861">
        <f t="shared" si="421"/>
        <v>0</v>
      </c>
      <c r="CP160" s="922">
        <f t="shared" si="422"/>
        <v>0</v>
      </c>
      <c r="CQ160" s="164" t="str">
        <f t="shared" si="506"/>
        <v/>
      </c>
      <c r="CR160" s="163">
        <f t="shared" si="507"/>
        <v>0</v>
      </c>
      <c r="CS160" s="460">
        <f t="shared" si="423"/>
        <v>0</v>
      </c>
      <c r="CT160" s="860">
        <f t="shared" si="424"/>
        <v>0</v>
      </c>
      <c r="CU160" s="861">
        <f t="shared" si="425"/>
        <v>0</v>
      </c>
      <c r="CV160" s="922">
        <f t="shared" si="426"/>
        <v>0</v>
      </c>
      <c r="CW160" s="164" t="str">
        <f t="shared" si="508"/>
        <v/>
      </c>
      <c r="CX160" s="163">
        <f t="shared" si="509"/>
        <v>0</v>
      </c>
      <c r="CY160" s="460">
        <f t="shared" si="427"/>
        <v>0</v>
      </c>
      <c r="CZ160" s="860">
        <f t="shared" si="428"/>
        <v>0</v>
      </c>
      <c r="DA160" s="861">
        <f t="shared" si="429"/>
        <v>0</v>
      </c>
      <c r="DB160" s="922">
        <f t="shared" si="430"/>
        <v>0</v>
      </c>
      <c r="DC160" s="164" t="str">
        <f t="shared" si="510"/>
        <v/>
      </c>
      <c r="DD160" s="163">
        <f t="shared" si="511"/>
        <v>0</v>
      </c>
      <c r="DE160" s="460">
        <f t="shared" si="431"/>
        <v>0</v>
      </c>
      <c r="DF160" s="860">
        <f t="shared" si="432"/>
        <v>0</v>
      </c>
      <c r="DG160" s="861">
        <f t="shared" si="433"/>
        <v>0</v>
      </c>
      <c r="DH160" s="922">
        <f t="shared" si="434"/>
        <v>0</v>
      </c>
      <c r="DI160" s="164" t="str">
        <f t="shared" si="512"/>
        <v/>
      </c>
      <c r="DJ160" s="163">
        <f t="shared" si="513"/>
        <v>0</v>
      </c>
      <c r="DK160" s="460">
        <f t="shared" si="435"/>
        <v>0</v>
      </c>
      <c r="DL160" s="860">
        <f t="shared" si="436"/>
        <v>0</v>
      </c>
      <c r="DM160" s="861">
        <f t="shared" si="437"/>
        <v>0</v>
      </c>
      <c r="DN160" s="922">
        <f t="shared" si="438"/>
        <v>0</v>
      </c>
      <c r="DO160" s="164" t="str">
        <f t="shared" si="514"/>
        <v/>
      </c>
      <c r="DP160" s="163">
        <f t="shared" si="515"/>
        <v>0</v>
      </c>
      <c r="DQ160" s="460">
        <f t="shared" si="439"/>
        <v>0</v>
      </c>
      <c r="DR160" s="860">
        <f t="shared" si="440"/>
        <v>0</v>
      </c>
      <c r="DS160" s="861">
        <f t="shared" si="441"/>
        <v>0</v>
      </c>
      <c r="DT160" s="922">
        <f t="shared" si="442"/>
        <v>0</v>
      </c>
      <c r="DU160" s="164" t="str">
        <f t="shared" si="516"/>
        <v/>
      </c>
      <c r="DV160" s="163">
        <f t="shared" si="517"/>
        <v>0</v>
      </c>
      <c r="DW160" s="460">
        <f t="shared" si="443"/>
        <v>0</v>
      </c>
      <c r="DX160" s="860">
        <f t="shared" si="444"/>
        <v>0</v>
      </c>
      <c r="DY160" s="861">
        <f t="shared" si="445"/>
        <v>0</v>
      </c>
      <c r="DZ160" s="922">
        <f t="shared" si="446"/>
        <v>0</v>
      </c>
      <c r="EA160" s="164" t="str">
        <f t="shared" si="518"/>
        <v/>
      </c>
      <c r="EB160" s="163">
        <f t="shared" si="519"/>
        <v>0</v>
      </c>
      <c r="EC160" s="460">
        <f t="shared" si="447"/>
        <v>0</v>
      </c>
      <c r="ED160" s="860">
        <f t="shared" si="448"/>
        <v>0</v>
      </c>
      <c r="EE160" s="861">
        <f t="shared" si="449"/>
        <v>0</v>
      </c>
      <c r="EF160" s="922">
        <f t="shared" si="450"/>
        <v>0</v>
      </c>
      <c r="EG160" s="164" t="str">
        <f t="shared" si="451"/>
        <v/>
      </c>
      <c r="EH160" s="163">
        <f t="shared" si="452"/>
        <v>0</v>
      </c>
      <c r="EI160" s="246"/>
      <c r="EJ160" s="246"/>
      <c r="EK160" s="155"/>
      <c r="EL160" s="22"/>
      <c r="EM160" s="163">
        <f t="shared" si="453"/>
        <v>0</v>
      </c>
      <c r="EN160" s="162">
        <f t="shared" si="454"/>
        <v>0</v>
      </c>
      <c r="EO160" s="162">
        <f t="shared" si="455"/>
        <v>0</v>
      </c>
      <c r="EP160" s="162">
        <f t="shared" si="456"/>
        <v>0</v>
      </c>
      <c r="EQ160" s="162">
        <f t="shared" si="457"/>
        <v>0</v>
      </c>
      <c r="ER160" s="162">
        <f t="shared" si="458"/>
        <v>0</v>
      </c>
      <c r="ES160" s="162">
        <f t="shared" si="470"/>
        <v>0</v>
      </c>
      <c r="ET160" s="162">
        <f t="shared" si="459"/>
        <v>0</v>
      </c>
      <c r="EU160" s="162">
        <f t="shared" si="460"/>
        <v>0</v>
      </c>
      <c r="EV160" s="162">
        <f t="shared" si="461"/>
        <v>0</v>
      </c>
      <c r="EW160" s="162">
        <f t="shared" si="462"/>
        <v>0</v>
      </c>
      <c r="EX160" s="162">
        <f t="shared" si="463"/>
        <v>0</v>
      </c>
      <c r="EY160" s="162">
        <f t="shared" si="464"/>
        <v>0</v>
      </c>
      <c r="EZ160" s="162">
        <f t="shared" si="465"/>
        <v>0</v>
      </c>
      <c r="FA160" s="162">
        <f t="shared" si="466"/>
        <v>0</v>
      </c>
      <c r="FB160" s="162">
        <f t="shared" si="467"/>
        <v>0</v>
      </c>
      <c r="FC160" s="22"/>
      <c r="FD160" s="161">
        <f t="shared" si="468"/>
        <v>35</v>
      </c>
      <c r="FE160" s="620">
        <f t="shared" si="469"/>
        <v>0</v>
      </c>
      <c r="FF160" s="160">
        <f>FF5</f>
        <v>50</v>
      </c>
      <c r="FG160" s="159" t="str">
        <f t="shared" si="471"/>
        <v/>
      </c>
      <c r="FH160" s="159" t="str">
        <f t="shared" si="472"/>
        <v/>
      </c>
      <c r="FI160" s="159" t="str">
        <f t="shared" si="473"/>
        <v/>
      </c>
      <c r="FJ160" s="159" t="str">
        <f t="shared" si="474"/>
        <v/>
      </c>
      <c r="FK160" s="159" t="str">
        <f t="shared" si="475"/>
        <v/>
      </c>
      <c r="FL160" s="159" t="str">
        <f t="shared" si="476"/>
        <v/>
      </c>
      <c r="FM160" s="159" t="str">
        <f t="shared" si="477"/>
        <v/>
      </c>
      <c r="FN160" s="159" t="str">
        <f t="shared" si="478"/>
        <v/>
      </c>
      <c r="FO160" s="159" t="str">
        <f t="shared" si="479"/>
        <v/>
      </c>
      <c r="FP160" s="159" t="str">
        <f t="shared" si="480"/>
        <v/>
      </c>
      <c r="FQ160" s="159" t="str">
        <f t="shared" si="481"/>
        <v/>
      </c>
      <c r="FR160" s="159" t="str">
        <f t="shared" si="482"/>
        <v/>
      </c>
      <c r="FS160" s="159" t="str">
        <f t="shared" si="483"/>
        <v/>
      </c>
      <c r="FT160" s="159" t="str">
        <f t="shared" si="484"/>
        <v/>
      </c>
      <c r="FU160" s="159" t="str">
        <f t="shared" si="485"/>
        <v/>
      </c>
      <c r="FV160" s="159" t="str">
        <f t="shared" si="486"/>
        <v/>
      </c>
      <c r="FW160" s="158"/>
      <c r="FX160" s="732">
        <f t="shared" si="487"/>
        <v>50</v>
      </c>
      <c r="FY160" s="732">
        <f t="shared" si="488"/>
        <v>50</v>
      </c>
      <c r="FZ160" s="732">
        <f t="shared" si="489"/>
        <v>50</v>
      </c>
      <c r="GA160" s="732">
        <f t="shared" si="490"/>
        <v>50</v>
      </c>
      <c r="GB160" s="732">
        <f t="shared" si="491"/>
        <v>50</v>
      </c>
      <c r="GC160" s="732">
        <f t="shared" si="492"/>
        <v>50</v>
      </c>
      <c r="GD160" s="732">
        <f t="shared" si="493"/>
        <v>50</v>
      </c>
      <c r="GE160" s="732">
        <f t="shared" si="494"/>
        <v>50</v>
      </c>
      <c r="GF160" s="732">
        <f t="shared" si="495"/>
        <v>50</v>
      </c>
      <c r="GG160" s="732">
        <f t="shared" si="496"/>
        <v>50</v>
      </c>
      <c r="GH160" s="732">
        <f t="shared" si="497"/>
        <v>50</v>
      </c>
      <c r="GI160" s="732">
        <f t="shared" si="498"/>
        <v>50</v>
      </c>
      <c r="GJ160" s="732">
        <f t="shared" si="499"/>
        <v>50</v>
      </c>
      <c r="GK160" s="732">
        <f t="shared" si="500"/>
        <v>50</v>
      </c>
      <c r="GL160" s="732">
        <f t="shared" si="501"/>
        <v>50</v>
      </c>
      <c r="GM160" s="732">
        <f t="shared" si="502"/>
        <v>50</v>
      </c>
      <c r="GN160" s="734">
        <v>153</v>
      </c>
      <c r="GO160" s="155"/>
    </row>
    <row r="161" spans="1:197" s="20" customFormat="1" ht="39.950000000000003" customHeight="1" x14ac:dyDescent="0.25">
      <c r="A161" s="27">
        <f>ROW()</f>
        <v>161</v>
      </c>
      <c r="B161" s="342" t="str">
        <f>IF(C161="I","",IF(ISBLANK(D161),"",IF(ISTEXT(D161),LARGE(B18:B160,1)+1,0)))</f>
        <v/>
      </c>
      <c r="C161" s="344"/>
      <c r="D161" s="173"/>
      <c r="E161" s="172"/>
      <c r="F161" s="171"/>
      <c r="G161" s="856"/>
      <c r="H161" s="857"/>
      <c r="I161" s="707"/>
      <c r="J161" s="919">
        <f t="shared" si="359"/>
        <v>0</v>
      </c>
      <c r="K161" s="707"/>
      <c r="L161" s="919">
        <f t="shared" si="360"/>
        <v>0</v>
      </c>
      <c r="M161" s="707"/>
      <c r="N161" s="919">
        <f t="shared" si="361"/>
        <v>0</v>
      </c>
      <c r="O161" s="707"/>
      <c r="P161" s="919">
        <f t="shared" si="362"/>
        <v>0</v>
      </c>
      <c r="Q161" s="707"/>
      <c r="R161" s="919">
        <f t="shared" si="363"/>
        <v>0</v>
      </c>
      <c r="S161" s="707"/>
      <c r="T161" s="919">
        <f t="shared" si="364"/>
        <v>0</v>
      </c>
      <c r="U161" s="707"/>
      <c r="V161" s="919">
        <f t="shared" si="365"/>
        <v>0</v>
      </c>
      <c r="W161" s="707"/>
      <c r="X161" s="919">
        <f t="shared" si="366"/>
        <v>0</v>
      </c>
      <c r="Y161" s="707"/>
      <c r="Z161" s="919">
        <f t="shared" si="367"/>
        <v>0</v>
      </c>
      <c r="AA161" s="707"/>
      <c r="AB161" s="919">
        <f t="shared" si="368"/>
        <v>0</v>
      </c>
      <c r="AC161" s="707"/>
      <c r="AD161" s="919">
        <f t="shared" si="503"/>
        <v>0</v>
      </c>
      <c r="AE161" s="707"/>
      <c r="AF161" s="919">
        <f t="shared" si="369"/>
        <v>0</v>
      </c>
      <c r="AG161" s="707"/>
      <c r="AH161" s="919">
        <f t="shared" si="370"/>
        <v>0</v>
      </c>
      <c r="AI161" s="707"/>
      <c r="AJ161" s="919">
        <f t="shared" si="371"/>
        <v>0</v>
      </c>
      <c r="AK161" s="707"/>
      <c r="AL161" s="919">
        <f t="shared" si="520"/>
        <v>0</v>
      </c>
      <c r="AM161" s="707"/>
      <c r="AN161" s="916">
        <f t="shared" si="521"/>
        <v>0</v>
      </c>
      <c r="AO161" s="178">
        <f>AO6</f>
        <v>35</v>
      </c>
      <c r="AP161" s="964">
        <f t="shared" si="372"/>
        <v>0</v>
      </c>
      <c r="AQ161" s="926">
        <f t="shared" si="373"/>
        <v>0</v>
      </c>
      <c r="AR161" s="860">
        <f t="shared" si="374"/>
        <v>0</v>
      </c>
      <c r="AS161" s="861">
        <f t="shared" si="375"/>
        <v>0</v>
      </c>
      <c r="AT161" s="922">
        <f t="shared" si="376"/>
        <v>0</v>
      </c>
      <c r="AU161" s="164" t="str">
        <f t="shared" si="377"/>
        <v/>
      </c>
      <c r="AV161" s="163">
        <f t="shared" si="378"/>
        <v>0</v>
      </c>
      <c r="AW161" s="460">
        <f t="shared" si="379"/>
        <v>0</v>
      </c>
      <c r="AX161" s="860">
        <f t="shared" si="380"/>
        <v>0</v>
      </c>
      <c r="AY161" s="861">
        <f t="shared" si="381"/>
        <v>0</v>
      </c>
      <c r="AZ161" s="922">
        <f t="shared" si="382"/>
        <v>0</v>
      </c>
      <c r="BA161" s="164" t="str">
        <f t="shared" si="383"/>
        <v/>
      </c>
      <c r="BB161" s="163">
        <f t="shared" si="384"/>
        <v>0</v>
      </c>
      <c r="BC161" s="460">
        <f t="shared" si="385"/>
        <v>0</v>
      </c>
      <c r="BD161" s="860">
        <f t="shared" si="386"/>
        <v>0</v>
      </c>
      <c r="BE161" s="861">
        <f t="shared" si="387"/>
        <v>0</v>
      </c>
      <c r="BF161" s="922">
        <f t="shared" si="388"/>
        <v>0</v>
      </c>
      <c r="BG161" s="164" t="str">
        <f t="shared" si="389"/>
        <v/>
      </c>
      <c r="BH161" s="163">
        <f t="shared" si="390"/>
        <v>0</v>
      </c>
      <c r="BI161" s="460">
        <f t="shared" si="391"/>
        <v>0</v>
      </c>
      <c r="BJ161" s="860">
        <f t="shared" si="392"/>
        <v>0</v>
      </c>
      <c r="BK161" s="861">
        <f t="shared" si="393"/>
        <v>0</v>
      </c>
      <c r="BL161" s="922">
        <f t="shared" si="394"/>
        <v>0</v>
      </c>
      <c r="BM161" s="164" t="str">
        <f t="shared" si="395"/>
        <v/>
      </c>
      <c r="BN161" s="163">
        <f t="shared" si="396"/>
        <v>0</v>
      </c>
      <c r="BO161" s="460">
        <f t="shared" si="397"/>
        <v>0</v>
      </c>
      <c r="BP161" s="860">
        <f t="shared" si="398"/>
        <v>0</v>
      </c>
      <c r="BQ161" s="861">
        <f t="shared" si="399"/>
        <v>0</v>
      </c>
      <c r="BR161" s="922">
        <f t="shared" si="400"/>
        <v>0</v>
      </c>
      <c r="BS161" s="164" t="str">
        <f t="shared" si="401"/>
        <v/>
      </c>
      <c r="BT161" s="163">
        <f t="shared" si="402"/>
        <v>0</v>
      </c>
      <c r="BU161" s="460">
        <f t="shared" si="403"/>
        <v>0</v>
      </c>
      <c r="BV161" s="860">
        <f t="shared" si="404"/>
        <v>0</v>
      </c>
      <c r="BW161" s="861">
        <f t="shared" si="405"/>
        <v>0</v>
      </c>
      <c r="BX161" s="922">
        <f t="shared" si="406"/>
        <v>0</v>
      </c>
      <c r="BY161" s="164" t="str">
        <f t="shared" si="407"/>
        <v/>
      </c>
      <c r="BZ161" s="163">
        <f t="shared" si="408"/>
        <v>0</v>
      </c>
      <c r="CA161" s="460">
        <f t="shared" si="409"/>
        <v>0</v>
      </c>
      <c r="CB161" s="860">
        <f t="shared" si="410"/>
        <v>0</v>
      </c>
      <c r="CC161" s="861">
        <f t="shared" si="411"/>
        <v>0</v>
      </c>
      <c r="CD161" s="922">
        <f t="shared" si="412"/>
        <v>0</v>
      </c>
      <c r="CE161" s="164" t="str">
        <f t="shared" si="413"/>
        <v/>
      </c>
      <c r="CF161" s="163">
        <f t="shared" si="414"/>
        <v>0</v>
      </c>
      <c r="CG161" s="460">
        <f t="shared" si="415"/>
        <v>0</v>
      </c>
      <c r="CH161" s="860">
        <f t="shared" si="416"/>
        <v>0</v>
      </c>
      <c r="CI161" s="861">
        <f t="shared" si="417"/>
        <v>0</v>
      </c>
      <c r="CJ161" s="922">
        <f t="shared" si="418"/>
        <v>0</v>
      </c>
      <c r="CK161" s="164" t="str">
        <f t="shared" si="504"/>
        <v/>
      </c>
      <c r="CL161" s="163">
        <f t="shared" si="505"/>
        <v>0</v>
      </c>
      <c r="CM161" s="460">
        <f t="shared" si="419"/>
        <v>0</v>
      </c>
      <c r="CN161" s="860">
        <f t="shared" si="420"/>
        <v>0</v>
      </c>
      <c r="CO161" s="861">
        <f t="shared" si="421"/>
        <v>0</v>
      </c>
      <c r="CP161" s="922">
        <f t="shared" si="422"/>
        <v>0</v>
      </c>
      <c r="CQ161" s="164" t="str">
        <f t="shared" si="506"/>
        <v/>
      </c>
      <c r="CR161" s="163">
        <f t="shared" si="507"/>
        <v>0</v>
      </c>
      <c r="CS161" s="460">
        <f t="shared" si="423"/>
        <v>0</v>
      </c>
      <c r="CT161" s="860">
        <f t="shared" si="424"/>
        <v>0</v>
      </c>
      <c r="CU161" s="861">
        <f t="shared" si="425"/>
        <v>0</v>
      </c>
      <c r="CV161" s="922">
        <f t="shared" si="426"/>
        <v>0</v>
      </c>
      <c r="CW161" s="164" t="str">
        <f t="shared" si="508"/>
        <v/>
      </c>
      <c r="CX161" s="163">
        <f t="shared" si="509"/>
        <v>0</v>
      </c>
      <c r="CY161" s="460">
        <f t="shared" si="427"/>
        <v>0</v>
      </c>
      <c r="CZ161" s="860">
        <f t="shared" si="428"/>
        <v>0</v>
      </c>
      <c r="DA161" s="861">
        <f t="shared" si="429"/>
        <v>0</v>
      </c>
      <c r="DB161" s="922">
        <f t="shared" si="430"/>
        <v>0</v>
      </c>
      <c r="DC161" s="164" t="str">
        <f t="shared" si="510"/>
        <v/>
      </c>
      <c r="DD161" s="163">
        <f t="shared" si="511"/>
        <v>0</v>
      </c>
      <c r="DE161" s="460">
        <f t="shared" si="431"/>
        <v>0</v>
      </c>
      <c r="DF161" s="860">
        <f t="shared" si="432"/>
        <v>0</v>
      </c>
      <c r="DG161" s="861">
        <f t="shared" si="433"/>
        <v>0</v>
      </c>
      <c r="DH161" s="922">
        <f t="shared" si="434"/>
        <v>0</v>
      </c>
      <c r="DI161" s="164" t="str">
        <f t="shared" si="512"/>
        <v/>
      </c>
      <c r="DJ161" s="163">
        <f t="shared" si="513"/>
        <v>0</v>
      </c>
      <c r="DK161" s="460">
        <f t="shared" si="435"/>
        <v>0</v>
      </c>
      <c r="DL161" s="860">
        <f t="shared" si="436"/>
        <v>0</v>
      </c>
      <c r="DM161" s="861">
        <f t="shared" si="437"/>
        <v>0</v>
      </c>
      <c r="DN161" s="922">
        <f t="shared" si="438"/>
        <v>0</v>
      </c>
      <c r="DO161" s="164" t="str">
        <f t="shared" si="514"/>
        <v/>
      </c>
      <c r="DP161" s="163">
        <f t="shared" si="515"/>
        <v>0</v>
      </c>
      <c r="DQ161" s="460">
        <f t="shared" si="439"/>
        <v>0</v>
      </c>
      <c r="DR161" s="860">
        <f t="shared" si="440"/>
        <v>0</v>
      </c>
      <c r="DS161" s="861">
        <f t="shared" si="441"/>
        <v>0</v>
      </c>
      <c r="DT161" s="922">
        <f t="shared" si="442"/>
        <v>0</v>
      </c>
      <c r="DU161" s="164" t="str">
        <f t="shared" si="516"/>
        <v/>
      </c>
      <c r="DV161" s="163">
        <f t="shared" si="517"/>
        <v>0</v>
      </c>
      <c r="DW161" s="460">
        <f t="shared" si="443"/>
        <v>0</v>
      </c>
      <c r="DX161" s="860">
        <f t="shared" si="444"/>
        <v>0</v>
      </c>
      <c r="DY161" s="861">
        <f t="shared" si="445"/>
        <v>0</v>
      </c>
      <c r="DZ161" s="922">
        <f t="shared" si="446"/>
        <v>0</v>
      </c>
      <c r="EA161" s="164" t="str">
        <f t="shared" si="518"/>
        <v/>
      </c>
      <c r="EB161" s="163">
        <f t="shared" si="519"/>
        <v>0</v>
      </c>
      <c r="EC161" s="460">
        <f t="shared" si="447"/>
        <v>0</v>
      </c>
      <c r="ED161" s="860">
        <f t="shared" si="448"/>
        <v>0</v>
      </c>
      <c r="EE161" s="861">
        <f t="shared" si="449"/>
        <v>0</v>
      </c>
      <c r="EF161" s="922">
        <f t="shared" si="450"/>
        <v>0</v>
      </c>
      <c r="EG161" s="164" t="str">
        <f t="shared" si="451"/>
        <v/>
      </c>
      <c r="EH161" s="163">
        <f t="shared" si="452"/>
        <v>0</v>
      </c>
      <c r="EI161" s="246"/>
      <c r="EJ161" s="246"/>
      <c r="EK161" s="155"/>
      <c r="EL161" s="22"/>
      <c r="EM161" s="163">
        <f t="shared" si="453"/>
        <v>0</v>
      </c>
      <c r="EN161" s="162">
        <f t="shared" si="454"/>
        <v>0</v>
      </c>
      <c r="EO161" s="162">
        <f t="shared" si="455"/>
        <v>0</v>
      </c>
      <c r="EP161" s="162">
        <f t="shared" si="456"/>
        <v>0</v>
      </c>
      <c r="EQ161" s="162">
        <f t="shared" si="457"/>
        <v>0</v>
      </c>
      <c r="ER161" s="162">
        <f t="shared" si="458"/>
        <v>0</v>
      </c>
      <c r="ES161" s="162">
        <f t="shared" si="470"/>
        <v>0</v>
      </c>
      <c r="ET161" s="162">
        <f t="shared" si="459"/>
        <v>0</v>
      </c>
      <c r="EU161" s="162">
        <f t="shared" si="460"/>
        <v>0</v>
      </c>
      <c r="EV161" s="162">
        <f t="shared" si="461"/>
        <v>0</v>
      </c>
      <c r="EW161" s="162">
        <f t="shared" si="462"/>
        <v>0</v>
      </c>
      <c r="EX161" s="162">
        <f t="shared" si="463"/>
        <v>0</v>
      </c>
      <c r="EY161" s="162">
        <f t="shared" si="464"/>
        <v>0</v>
      </c>
      <c r="EZ161" s="162">
        <f t="shared" si="465"/>
        <v>0</v>
      </c>
      <c r="FA161" s="162">
        <f t="shared" si="466"/>
        <v>0</v>
      </c>
      <c r="FB161" s="162">
        <f t="shared" si="467"/>
        <v>0</v>
      </c>
      <c r="FC161" s="22"/>
      <c r="FD161" s="161">
        <f t="shared" si="468"/>
        <v>35</v>
      </c>
      <c r="FE161" s="620">
        <f t="shared" si="469"/>
        <v>0</v>
      </c>
      <c r="FF161" s="160">
        <f>FF5</f>
        <v>50</v>
      </c>
      <c r="FG161" s="159" t="str">
        <f t="shared" si="471"/>
        <v/>
      </c>
      <c r="FH161" s="159" t="str">
        <f t="shared" si="472"/>
        <v/>
      </c>
      <c r="FI161" s="159" t="str">
        <f t="shared" si="473"/>
        <v/>
      </c>
      <c r="FJ161" s="159" t="str">
        <f t="shared" si="474"/>
        <v/>
      </c>
      <c r="FK161" s="159" t="str">
        <f t="shared" si="475"/>
        <v/>
      </c>
      <c r="FL161" s="159" t="str">
        <f t="shared" si="476"/>
        <v/>
      </c>
      <c r="FM161" s="159" t="str">
        <f t="shared" si="477"/>
        <v/>
      </c>
      <c r="FN161" s="159" t="str">
        <f t="shared" si="478"/>
        <v/>
      </c>
      <c r="FO161" s="159" t="str">
        <f t="shared" si="479"/>
        <v/>
      </c>
      <c r="FP161" s="159" t="str">
        <f t="shared" si="480"/>
        <v/>
      </c>
      <c r="FQ161" s="159" t="str">
        <f t="shared" si="481"/>
        <v/>
      </c>
      <c r="FR161" s="159" t="str">
        <f t="shared" si="482"/>
        <v/>
      </c>
      <c r="FS161" s="159" t="str">
        <f t="shared" si="483"/>
        <v/>
      </c>
      <c r="FT161" s="159" t="str">
        <f t="shared" si="484"/>
        <v/>
      </c>
      <c r="FU161" s="159" t="str">
        <f t="shared" si="485"/>
        <v/>
      </c>
      <c r="FV161" s="159" t="str">
        <f t="shared" si="486"/>
        <v/>
      </c>
      <c r="FW161" s="158"/>
      <c r="FX161" s="732">
        <f t="shared" si="487"/>
        <v>50</v>
      </c>
      <c r="FY161" s="732">
        <f t="shared" si="488"/>
        <v>50</v>
      </c>
      <c r="FZ161" s="732">
        <f t="shared" si="489"/>
        <v>50</v>
      </c>
      <c r="GA161" s="732">
        <f t="shared" si="490"/>
        <v>50</v>
      </c>
      <c r="GB161" s="732">
        <f t="shared" si="491"/>
        <v>50</v>
      </c>
      <c r="GC161" s="732">
        <f t="shared" si="492"/>
        <v>50</v>
      </c>
      <c r="GD161" s="732">
        <f t="shared" si="493"/>
        <v>50</v>
      </c>
      <c r="GE161" s="732">
        <f t="shared" si="494"/>
        <v>50</v>
      </c>
      <c r="GF161" s="732">
        <f t="shared" si="495"/>
        <v>50</v>
      </c>
      <c r="GG161" s="732">
        <f t="shared" si="496"/>
        <v>50</v>
      </c>
      <c r="GH161" s="732">
        <f t="shared" si="497"/>
        <v>50</v>
      </c>
      <c r="GI161" s="732">
        <f t="shared" si="498"/>
        <v>50</v>
      </c>
      <c r="GJ161" s="732">
        <f t="shared" si="499"/>
        <v>50</v>
      </c>
      <c r="GK161" s="732">
        <f t="shared" si="500"/>
        <v>50</v>
      </c>
      <c r="GL161" s="732">
        <f t="shared" si="501"/>
        <v>50</v>
      </c>
      <c r="GM161" s="732">
        <f t="shared" si="502"/>
        <v>50</v>
      </c>
      <c r="GN161" s="734">
        <v>154</v>
      </c>
      <c r="GO161" s="155"/>
    </row>
    <row r="162" spans="1:197" s="20" customFormat="1" ht="39.950000000000003" customHeight="1" x14ac:dyDescent="0.25">
      <c r="A162" s="27">
        <f>ROW()</f>
        <v>162</v>
      </c>
      <c r="B162" s="342" t="str">
        <f>IF(C162="I","",IF(ISBLANK(D162),"",IF(ISTEXT(D162),LARGE(B18:B161,1)+1,0)))</f>
        <v/>
      </c>
      <c r="C162" s="344"/>
      <c r="D162" s="173"/>
      <c r="E162" s="172"/>
      <c r="F162" s="171"/>
      <c r="G162" s="856"/>
      <c r="H162" s="857"/>
      <c r="I162" s="707"/>
      <c r="J162" s="919">
        <f t="shared" si="359"/>
        <v>0</v>
      </c>
      <c r="K162" s="707"/>
      <c r="L162" s="919">
        <f t="shared" si="360"/>
        <v>0</v>
      </c>
      <c r="M162" s="707"/>
      <c r="N162" s="919">
        <f t="shared" si="361"/>
        <v>0</v>
      </c>
      <c r="O162" s="707"/>
      <c r="P162" s="919">
        <f t="shared" si="362"/>
        <v>0</v>
      </c>
      <c r="Q162" s="707"/>
      <c r="R162" s="919">
        <f t="shared" si="363"/>
        <v>0</v>
      </c>
      <c r="S162" s="707"/>
      <c r="T162" s="919">
        <f t="shared" si="364"/>
        <v>0</v>
      </c>
      <c r="U162" s="707"/>
      <c r="V162" s="919">
        <f t="shared" si="365"/>
        <v>0</v>
      </c>
      <c r="W162" s="707"/>
      <c r="X162" s="919">
        <f t="shared" si="366"/>
        <v>0</v>
      </c>
      <c r="Y162" s="707"/>
      <c r="Z162" s="919">
        <f t="shared" si="367"/>
        <v>0</v>
      </c>
      <c r="AA162" s="707"/>
      <c r="AB162" s="919">
        <f t="shared" si="368"/>
        <v>0</v>
      </c>
      <c r="AC162" s="707"/>
      <c r="AD162" s="919">
        <f t="shared" si="503"/>
        <v>0</v>
      </c>
      <c r="AE162" s="707"/>
      <c r="AF162" s="919">
        <f t="shared" si="369"/>
        <v>0</v>
      </c>
      <c r="AG162" s="707"/>
      <c r="AH162" s="919">
        <f t="shared" si="370"/>
        <v>0</v>
      </c>
      <c r="AI162" s="707"/>
      <c r="AJ162" s="919">
        <f t="shared" si="371"/>
        <v>0</v>
      </c>
      <c r="AK162" s="707"/>
      <c r="AL162" s="919">
        <f t="shared" si="520"/>
        <v>0</v>
      </c>
      <c r="AM162" s="707"/>
      <c r="AN162" s="916">
        <f t="shared" si="521"/>
        <v>0</v>
      </c>
      <c r="AO162" s="178">
        <f>AO6</f>
        <v>35</v>
      </c>
      <c r="AP162" s="964">
        <f t="shared" si="372"/>
        <v>0</v>
      </c>
      <c r="AQ162" s="926">
        <f t="shared" si="373"/>
        <v>0</v>
      </c>
      <c r="AR162" s="860">
        <f t="shared" si="374"/>
        <v>0</v>
      </c>
      <c r="AS162" s="861">
        <f t="shared" si="375"/>
        <v>0</v>
      </c>
      <c r="AT162" s="922">
        <f t="shared" si="376"/>
        <v>0</v>
      </c>
      <c r="AU162" s="164" t="str">
        <f t="shared" si="377"/>
        <v/>
      </c>
      <c r="AV162" s="163">
        <f t="shared" si="378"/>
        <v>0</v>
      </c>
      <c r="AW162" s="460">
        <f t="shared" si="379"/>
        <v>0</v>
      </c>
      <c r="AX162" s="860">
        <f t="shared" si="380"/>
        <v>0</v>
      </c>
      <c r="AY162" s="861">
        <f t="shared" si="381"/>
        <v>0</v>
      </c>
      <c r="AZ162" s="922">
        <f t="shared" si="382"/>
        <v>0</v>
      </c>
      <c r="BA162" s="164" t="str">
        <f t="shared" si="383"/>
        <v/>
      </c>
      <c r="BB162" s="163">
        <f t="shared" si="384"/>
        <v>0</v>
      </c>
      <c r="BC162" s="460">
        <f t="shared" si="385"/>
        <v>0</v>
      </c>
      <c r="BD162" s="860">
        <f t="shared" si="386"/>
        <v>0</v>
      </c>
      <c r="BE162" s="861">
        <f t="shared" si="387"/>
        <v>0</v>
      </c>
      <c r="BF162" s="922">
        <f t="shared" si="388"/>
        <v>0</v>
      </c>
      <c r="BG162" s="164" t="str">
        <f t="shared" si="389"/>
        <v/>
      </c>
      <c r="BH162" s="163">
        <f t="shared" si="390"/>
        <v>0</v>
      </c>
      <c r="BI162" s="460">
        <f t="shared" si="391"/>
        <v>0</v>
      </c>
      <c r="BJ162" s="860">
        <f t="shared" si="392"/>
        <v>0</v>
      </c>
      <c r="BK162" s="861">
        <f t="shared" si="393"/>
        <v>0</v>
      </c>
      <c r="BL162" s="922">
        <f t="shared" si="394"/>
        <v>0</v>
      </c>
      <c r="BM162" s="164" t="str">
        <f t="shared" si="395"/>
        <v/>
      </c>
      <c r="BN162" s="163">
        <f t="shared" si="396"/>
        <v>0</v>
      </c>
      <c r="BO162" s="460">
        <f t="shared" si="397"/>
        <v>0</v>
      </c>
      <c r="BP162" s="860">
        <f t="shared" si="398"/>
        <v>0</v>
      </c>
      <c r="BQ162" s="861">
        <f t="shared" si="399"/>
        <v>0</v>
      </c>
      <c r="BR162" s="922">
        <f t="shared" si="400"/>
        <v>0</v>
      </c>
      <c r="BS162" s="164" t="str">
        <f t="shared" si="401"/>
        <v/>
      </c>
      <c r="BT162" s="163">
        <f t="shared" si="402"/>
        <v>0</v>
      </c>
      <c r="BU162" s="460">
        <f t="shared" si="403"/>
        <v>0</v>
      </c>
      <c r="BV162" s="860">
        <f t="shared" si="404"/>
        <v>0</v>
      </c>
      <c r="BW162" s="861">
        <f t="shared" si="405"/>
        <v>0</v>
      </c>
      <c r="BX162" s="922">
        <f t="shared" si="406"/>
        <v>0</v>
      </c>
      <c r="BY162" s="164" t="str">
        <f t="shared" si="407"/>
        <v/>
      </c>
      <c r="BZ162" s="163">
        <f t="shared" si="408"/>
        <v>0</v>
      </c>
      <c r="CA162" s="460">
        <f t="shared" si="409"/>
        <v>0</v>
      </c>
      <c r="CB162" s="860">
        <f t="shared" si="410"/>
        <v>0</v>
      </c>
      <c r="CC162" s="861">
        <f t="shared" si="411"/>
        <v>0</v>
      </c>
      <c r="CD162" s="922">
        <f t="shared" si="412"/>
        <v>0</v>
      </c>
      <c r="CE162" s="164" t="str">
        <f t="shared" si="413"/>
        <v/>
      </c>
      <c r="CF162" s="163">
        <f t="shared" si="414"/>
        <v>0</v>
      </c>
      <c r="CG162" s="460">
        <f t="shared" si="415"/>
        <v>0</v>
      </c>
      <c r="CH162" s="860">
        <f t="shared" si="416"/>
        <v>0</v>
      </c>
      <c r="CI162" s="861">
        <f t="shared" si="417"/>
        <v>0</v>
      </c>
      <c r="CJ162" s="922">
        <f t="shared" si="418"/>
        <v>0</v>
      </c>
      <c r="CK162" s="164" t="str">
        <f t="shared" si="504"/>
        <v/>
      </c>
      <c r="CL162" s="163">
        <f t="shared" si="505"/>
        <v>0</v>
      </c>
      <c r="CM162" s="460">
        <f t="shared" si="419"/>
        <v>0</v>
      </c>
      <c r="CN162" s="860">
        <f t="shared" si="420"/>
        <v>0</v>
      </c>
      <c r="CO162" s="861">
        <f t="shared" si="421"/>
        <v>0</v>
      </c>
      <c r="CP162" s="922">
        <f t="shared" si="422"/>
        <v>0</v>
      </c>
      <c r="CQ162" s="164" t="str">
        <f t="shared" si="506"/>
        <v/>
      </c>
      <c r="CR162" s="163">
        <f t="shared" si="507"/>
        <v>0</v>
      </c>
      <c r="CS162" s="460">
        <f t="shared" si="423"/>
        <v>0</v>
      </c>
      <c r="CT162" s="860">
        <f t="shared" si="424"/>
        <v>0</v>
      </c>
      <c r="CU162" s="861">
        <f t="shared" si="425"/>
        <v>0</v>
      </c>
      <c r="CV162" s="922">
        <f t="shared" si="426"/>
        <v>0</v>
      </c>
      <c r="CW162" s="164" t="str">
        <f t="shared" si="508"/>
        <v/>
      </c>
      <c r="CX162" s="163">
        <f t="shared" si="509"/>
        <v>0</v>
      </c>
      <c r="CY162" s="460">
        <f t="shared" si="427"/>
        <v>0</v>
      </c>
      <c r="CZ162" s="860">
        <f t="shared" si="428"/>
        <v>0</v>
      </c>
      <c r="DA162" s="861">
        <f t="shared" si="429"/>
        <v>0</v>
      </c>
      <c r="DB162" s="922">
        <f t="shared" si="430"/>
        <v>0</v>
      </c>
      <c r="DC162" s="164" t="str">
        <f t="shared" si="510"/>
        <v/>
      </c>
      <c r="DD162" s="163">
        <f t="shared" si="511"/>
        <v>0</v>
      </c>
      <c r="DE162" s="460">
        <f t="shared" si="431"/>
        <v>0</v>
      </c>
      <c r="DF162" s="860">
        <f t="shared" si="432"/>
        <v>0</v>
      </c>
      <c r="DG162" s="861">
        <f t="shared" si="433"/>
        <v>0</v>
      </c>
      <c r="DH162" s="922">
        <f t="shared" si="434"/>
        <v>0</v>
      </c>
      <c r="DI162" s="164" t="str">
        <f t="shared" si="512"/>
        <v/>
      </c>
      <c r="DJ162" s="163">
        <f t="shared" si="513"/>
        <v>0</v>
      </c>
      <c r="DK162" s="460">
        <f t="shared" si="435"/>
        <v>0</v>
      </c>
      <c r="DL162" s="860">
        <f t="shared" si="436"/>
        <v>0</v>
      </c>
      <c r="DM162" s="861">
        <f t="shared" si="437"/>
        <v>0</v>
      </c>
      <c r="DN162" s="922">
        <f t="shared" si="438"/>
        <v>0</v>
      </c>
      <c r="DO162" s="164" t="str">
        <f t="shared" si="514"/>
        <v/>
      </c>
      <c r="DP162" s="163">
        <f t="shared" si="515"/>
        <v>0</v>
      </c>
      <c r="DQ162" s="460">
        <f t="shared" si="439"/>
        <v>0</v>
      </c>
      <c r="DR162" s="860">
        <f t="shared" si="440"/>
        <v>0</v>
      </c>
      <c r="DS162" s="861">
        <f t="shared" si="441"/>
        <v>0</v>
      </c>
      <c r="DT162" s="922">
        <f t="shared" si="442"/>
        <v>0</v>
      </c>
      <c r="DU162" s="164" t="str">
        <f t="shared" si="516"/>
        <v/>
      </c>
      <c r="DV162" s="163">
        <f t="shared" si="517"/>
        <v>0</v>
      </c>
      <c r="DW162" s="460">
        <f t="shared" si="443"/>
        <v>0</v>
      </c>
      <c r="DX162" s="860">
        <f t="shared" si="444"/>
        <v>0</v>
      </c>
      <c r="DY162" s="861">
        <f t="shared" si="445"/>
        <v>0</v>
      </c>
      <c r="DZ162" s="922">
        <f t="shared" si="446"/>
        <v>0</v>
      </c>
      <c r="EA162" s="164" t="str">
        <f t="shared" si="518"/>
        <v/>
      </c>
      <c r="EB162" s="163">
        <f t="shared" si="519"/>
        <v>0</v>
      </c>
      <c r="EC162" s="460">
        <f t="shared" si="447"/>
        <v>0</v>
      </c>
      <c r="ED162" s="860">
        <f t="shared" si="448"/>
        <v>0</v>
      </c>
      <c r="EE162" s="861">
        <f t="shared" si="449"/>
        <v>0</v>
      </c>
      <c r="EF162" s="922">
        <f t="shared" si="450"/>
        <v>0</v>
      </c>
      <c r="EG162" s="164" t="str">
        <f t="shared" si="451"/>
        <v/>
      </c>
      <c r="EH162" s="163">
        <f t="shared" si="452"/>
        <v>0</v>
      </c>
      <c r="EI162" s="246"/>
      <c r="EJ162" s="246"/>
      <c r="EK162" s="155"/>
      <c r="EL162" s="22"/>
      <c r="EM162" s="163">
        <f t="shared" si="453"/>
        <v>0</v>
      </c>
      <c r="EN162" s="162">
        <f t="shared" si="454"/>
        <v>0</v>
      </c>
      <c r="EO162" s="162">
        <f t="shared" si="455"/>
        <v>0</v>
      </c>
      <c r="EP162" s="162">
        <f t="shared" si="456"/>
        <v>0</v>
      </c>
      <c r="EQ162" s="162">
        <f t="shared" si="457"/>
        <v>0</v>
      </c>
      <c r="ER162" s="162">
        <f t="shared" si="458"/>
        <v>0</v>
      </c>
      <c r="ES162" s="162">
        <f t="shared" si="470"/>
        <v>0</v>
      </c>
      <c r="ET162" s="162">
        <f t="shared" si="459"/>
        <v>0</v>
      </c>
      <c r="EU162" s="162">
        <f t="shared" si="460"/>
        <v>0</v>
      </c>
      <c r="EV162" s="162">
        <f t="shared" si="461"/>
        <v>0</v>
      </c>
      <c r="EW162" s="162">
        <f t="shared" si="462"/>
        <v>0</v>
      </c>
      <c r="EX162" s="162">
        <f t="shared" si="463"/>
        <v>0</v>
      </c>
      <c r="EY162" s="162">
        <f t="shared" si="464"/>
        <v>0</v>
      </c>
      <c r="EZ162" s="162">
        <f t="shared" si="465"/>
        <v>0</v>
      </c>
      <c r="FA162" s="162">
        <f t="shared" si="466"/>
        <v>0</v>
      </c>
      <c r="FB162" s="162">
        <f t="shared" si="467"/>
        <v>0</v>
      </c>
      <c r="FC162" s="22"/>
      <c r="FD162" s="161">
        <f t="shared" si="468"/>
        <v>35</v>
      </c>
      <c r="FE162" s="620">
        <f t="shared" si="469"/>
        <v>0</v>
      </c>
      <c r="FF162" s="160">
        <f>FF5</f>
        <v>50</v>
      </c>
      <c r="FG162" s="159" t="str">
        <f t="shared" si="471"/>
        <v/>
      </c>
      <c r="FH162" s="159" t="str">
        <f t="shared" si="472"/>
        <v/>
      </c>
      <c r="FI162" s="159" t="str">
        <f t="shared" si="473"/>
        <v/>
      </c>
      <c r="FJ162" s="159" t="str">
        <f t="shared" si="474"/>
        <v/>
      </c>
      <c r="FK162" s="159" t="str">
        <f t="shared" si="475"/>
        <v/>
      </c>
      <c r="FL162" s="159" t="str">
        <f t="shared" si="476"/>
        <v/>
      </c>
      <c r="FM162" s="159" t="str">
        <f t="shared" si="477"/>
        <v/>
      </c>
      <c r="FN162" s="159" t="str">
        <f t="shared" si="478"/>
        <v/>
      </c>
      <c r="FO162" s="159" t="str">
        <f t="shared" si="479"/>
        <v/>
      </c>
      <c r="FP162" s="159" t="str">
        <f t="shared" si="480"/>
        <v/>
      </c>
      <c r="FQ162" s="159" t="str">
        <f t="shared" si="481"/>
        <v/>
      </c>
      <c r="FR162" s="159" t="str">
        <f t="shared" si="482"/>
        <v/>
      </c>
      <c r="FS162" s="159" t="str">
        <f t="shared" si="483"/>
        <v/>
      </c>
      <c r="FT162" s="159" t="str">
        <f t="shared" si="484"/>
        <v/>
      </c>
      <c r="FU162" s="159" t="str">
        <f t="shared" si="485"/>
        <v/>
      </c>
      <c r="FV162" s="159" t="str">
        <f t="shared" si="486"/>
        <v/>
      </c>
      <c r="FW162" s="158"/>
      <c r="FX162" s="732">
        <f t="shared" si="487"/>
        <v>50</v>
      </c>
      <c r="FY162" s="732">
        <f t="shared" si="488"/>
        <v>50</v>
      </c>
      <c r="FZ162" s="732">
        <f t="shared" si="489"/>
        <v>50</v>
      </c>
      <c r="GA162" s="732">
        <f t="shared" si="490"/>
        <v>50</v>
      </c>
      <c r="GB162" s="732">
        <f t="shared" si="491"/>
        <v>50</v>
      </c>
      <c r="GC162" s="732">
        <f t="shared" si="492"/>
        <v>50</v>
      </c>
      <c r="GD162" s="732">
        <f t="shared" si="493"/>
        <v>50</v>
      </c>
      <c r="GE162" s="732">
        <f t="shared" si="494"/>
        <v>50</v>
      </c>
      <c r="GF162" s="732">
        <f t="shared" si="495"/>
        <v>50</v>
      </c>
      <c r="GG162" s="732">
        <f t="shared" si="496"/>
        <v>50</v>
      </c>
      <c r="GH162" s="732">
        <f t="shared" si="497"/>
        <v>50</v>
      </c>
      <c r="GI162" s="732">
        <f t="shared" si="498"/>
        <v>50</v>
      </c>
      <c r="GJ162" s="732">
        <f t="shared" si="499"/>
        <v>50</v>
      </c>
      <c r="GK162" s="732">
        <f t="shared" si="500"/>
        <v>50</v>
      </c>
      <c r="GL162" s="732">
        <f t="shared" si="501"/>
        <v>50</v>
      </c>
      <c r="GM162" s="732">
        <f t="shared" si="502"/>
        <v>50</v>
      </c>
      <c r="GN162" s="734">
        <v>155</v>
      </c>
      <c r="GO162" s="155"/>
    </row>
    <row r="163" spans="1:197" s="20" customFormat="1" ht="39.950000000000003" customHeight="1" x14ac:dyDescent="0.25">
      <c r="A163" s="27">
        <f>ROW()</f>
        <v>163</v>
      </c>
      <c r="B163" s="342" t="str">
        <f>IF(C163="I","",IF(ISBLANK(D163),"",IF(ISTEXT(D163),LARGE(B18:B162,1)+1,0)))</f>
        <v/>
      </c>
      <c r="C163" s="344"/>
      <c r="D163" s="173"/>
      <c r="E163" s="172"/>
      <c r="F163" s="171"/>
      <c r="G163" s="856"/>
      <c r="H163" s="857"/>
      <c r="I163" s="707"/>
      <c r="J163" s="919">
        <f t="shared" si="359"/>
        <v>0</v>
      </c>
      <c r="K163" s="707"/>
      <c r="L163" s="919">
        <f t="shared" si="360"/>
        <v>0</v>
      </c>
      <c r="M163" s="707"/>
      <c r="N163" s="919">
        <f t="shared" si="361"/>
        <v>0</v>
      </c>
      <c r="O163" s="707"/>
      <c r="P163" s="919">
        <f t="shared" si="362"/>
        <v>0</v>
      </c>
      <c r="Q163" s="707"/>
      <c r="R163" s="919">
        <f t="shared" si="363"/>
        <v>0</v>
      </c>
      <c r="S163" s="707"/>
      <c r="T163" s="919">
        <f t="shared" si="364"/>
        <v>0</v>
      </c>
      <c r="U163" s="707"/>
      <c r="V163" s="919">
        <f t="shared" si="365"/>
        <v>0</v>
      </c>
      <c r="W163" s="707"/>
      <c r="X163" s="919">
        <f t="shared" si="366"/>
        <v>0</v>
      </c>
      <c r="Y163" s="707"/>
      <c r="Z163" s="919">
        <f t="shared" si="367"/>
        <v>0</v>
      </c>
      <c r="AA163" s="707"/>
      <c r="AB163" s="919">
        <f t="shared" si="368"/>
        <v>0</v>
      </c>
      <c r="AC163" s="707"/>
      <c r="AD163" s="919">
        <f t="shared" si="503"/>
        <v>0</v>
      </c>
      <c r="AE163" s="707"/>
      <c r="AF163" s="919">
        <f t="shared" si="369"/>
        <v>0</v>
      </c>
      <c r="AG163" s="707"/>
      <c r="AH163" s="919">
        <f t="shared" si="370"/>
        <v>0</v>
      </c>
      <c r="AI163" s="707"/>
      <c r="AJ163" s="919">
        <f t="shared" si="371"/>
        <v>0</v>
      </c>
      <c r="AK163" s="707"/>
      <c r="AL163" s="919">
        <f t="shared" si="520"/>
        <v>0</v>
      </c>
      <c r="AM163" s="707"/>
      <c r="AN163" s="916">
        <f t="shared" si="521"/>
        <v>0</v>
      </c>
      <c r="AO163" s="178">
        <f>AO6</f>
        <v>35</v>
      </c>
      <c r="AP163" s="964">
        <f t="shared" si="372"/>
        <v>0</v>
      </c>
      <c r="AQ163" s="926">
        <f t="shared" si="373"/>
        <v>0</v>
      </c>
      <c r="AR163" s="860">
        <f t="shared" si="374"/>
        <v>0</v>
      </c>
      <c r="AS163" s="861">
        <f t="shared" si="375"/>
        <v>0</v>
      </c>
      <c r="AT163" s="922">
        <f t="shared" si="376"/>
        <v>0</v>
      </c>
      <c r="AU163" s="164" t="str">
        <f t="shared" si="377"/>
        <v/>
      </c>
      <c r="AV163" s="163">
        <f t="shared" si="378"/>
        <v>0</v>
      </c>
      <c r="AW163" s="460">
        <f t="shared" si="379"/>
        <v>0</v>
      </c>
      <c r="AX163" s="860">
        <f t="shared" si="380"/>
        <v>0</v>
      </c>
      <c r="AY163" s="861">
        <f t="shared" si="381"/>
        <v>0</v>
      </c>
      <c r="AZ163" s="922">
        <f t="shared" si="382"/>
        <v>0</v>
      </c>
      <c r="BA163" s="164" t="str">
        <f t="shared" si="383"/>
        <v/>
      </c>
      <c r="BB163" s="163">
        <f t="shared" si="384"/>
        <v>0</v>
      </c>
      <c r="BC163" s="460">
        <f t="shared" si="385"/>
        <v>0</v>
      </c>
      <c r="BD163" s="860">
        <f t="shared" si="386"/>
        <v>0</v>
      </c>
      <c r="BE163" s="861">
        <f t="shared" si="387"/>
        <v>0</v>
      </c>
      <c r="BF163" s="922">
        <f t="shared" si="388"/>
        <v>0</v>
      </c>
      <c r="BG163" s="164" t="str">
        <f t="shared" si="389"/>
        <v/>
      </c>
      <c r="BH163" s="163">
        <f t="shared" si="390"/>
        <v>0</v>
      </c>
      <c r="BI163" s="460">
        <f t="shared" si="391"/>
        <v>0</v>
      </c>
      <c r="BJ163" s="860">
        <f t="shared" si="392"/>
        <v>0</v>
      </c>
      <c r="BK163" s="861">
        <f t="shared" si="393"/>
        <v>0</v>
      </c>
      <c r="BL163" s="922">
        <f t="shared" si="394"/>
        <v>0</v>
      </c>
      <c r="BM163" s="164" t="str">
        <f t="shared" si="395"/>
        <v/>
      </c>
      <c r="BN163" s="163">
        <f t="shared" si="396"/>
        <v>0</v>
      </c>
      <c r="BO163" s="460">
        <f t="shared" si="397"/>
        <v>0</v>
      </c>
      <c r="BP163" s="860">
        <f t="shared" si="398"/>
        <v>0</v>
      </c>
      <c r="BQ163" s="861">
        <f t="shared" si="399"/>
        <v>0</v>
      </c>
      <c r="BR163" s="922">
        <f t="shared" si="400"/>
        <v>0</v>
      </c>
      <c r="BS163" s="164" t="str">
        <f t="shared" si="401"/>
        <v/>
      </c>
      <c r="BT163" s="163">
        <f t="shared" si="402"/>
        <v>0</v>
      </c>
      <c r="BU163" s="460">
        <f t="shared" si="403"/>
        <v>0</v>
      </c>
      <c r="BV163" s="860">
        <f t="shared" si="404"/>
        <v>0</v>
      </c>
      <c r="BW163" s="861">
        <f t="shared" si="405"/>
        <v>0</v>
      </c>
      <c r="BX163" s="922">
        <f t="shared" si="406"/>
        <v>0</v>
      </c>
      <c r="BY163" s="164" t="str">
        <f t="shared" si="407"/>
        <v/>
      </c>
      <c r="BZ163" s="163">
        <f t="shared" si="408"/>
        <v>0</v>
      </c>
      <c r="CA163" s="460">
        <f t="shared" si="409"/>
        <v>0</v>
      </c>
      <c r="CB163" s="860">
        <f t="shared" si="410"/>
        <v>0</v>
      </c>
      <c r="CC163" s="861">
        <f t="shared" si="411"/>
        <v>0</v>
      </c>
      <c r="CD163" s="922">
        <f t="shared" si="412"/>
        <v>0</v>
      </c>
      <c r="CE163" s="164" t="str">
        <f t="shared" si="413"/>
        <v/>
      </c>
      <c r="CF163" s="163">
        <f t="shared" si="414"/>
        <v>0</v>
      </c>
      <c r="CG163" s="460">
        <f t="shared" si="415"/>
        <v>0</v>
      </c>
      <c r="CH163" s="860">
        <f t="shared" si="416"/>
        <v>0</v>
      </c>
      <c r="CI163" s="861">
        <f t="shared" si="417"/>
        <v>0</v>
      </c>
      <c r="CJ163" s="922">
        <f t="shared" si="418"/>
        <v>0</v>
      </c>
      <c r="CK163" s="164" t="str">
        <f t="shared" si="504"/>
        <v/>
      </c>
      <c r="CL163" s="163">
        <f t="shared" si="505"/>
        <v>0</v>
      </c>
      <c r="CM163" s="460">
        <f t="shared" si="419"/>
        <v>0</v>
      </c>
      <c r="CN163" s="860">
        <f t="shared" si="420"/>
        <v>0</v>
      </c>
      <c r="CO163" s="861">
        <f t="shared" si="421"/>
        <v>0</v>
      </c>
      <c r="CP163" s="922">
        <f t="shared" si="422"/>
        <v>0</v>
      </c>
      <c r="CQ163" s="164" t="str">
        <f t="shared" si="506"/>
        <v/>
      </c>
      <c r="CR163" s="163">
        <f t="shared" si="507"/>
        <v>0</v>
      </c>
      <c r="CS163" s="460">
        <f t="shared" si="423"/>
        <v>0</v>
      </c>
      <c r="CT163" s="860">
        <f t="shared" si="424"/>
        <v>0</v>
      </c>
      <c r="CU163" s="861">
        <f t="shared" si="425"/>
        <v>0</v>
      </c>
      <c r="CV163" s="922">
        <f t="shared" si="426"/>
        <v>0</v>
      </c>
      <c r="CW163" s="164" t="str">
        <f t="shared" si="508"/>
        <v/>
      </c>
      <c r="CX163" s="163">
        <f t="shared" si="509"/>
        <v>0</v>
      </c>
      <c r="CY163" s="460">
        <f t="shared" si="427"/>
        <v>0</v>
      </c>
      <c r="CZ163" s="860">
        <f t="shared" si="428"/>
        <v>0</v>
      </c>
      <c r="DA163" s="861">
        <f t="shared" si="429"/>
        <v>0</v>
      </c>
      <c r="DB163" s="922">
        <f t="shared" si="430"/>
        <v>0</v>
      </c>
      <c r="DC163" s="164" t="str">
        <f t="shared" si="510"/>
        <v/>
      </c>
      <c r="DD163" s="163">
        <f t="shared" si="511"/>
        <v>0</v>
      </c>
      <c r="DE163" s="460">
        <f t="shared" si="431"/>
        <v>0</v>
      </c>
      <c r="DF163" s="860">
        <f t="shared" si="432"/>
        <v>0</v>
      </c>
      <c r="DG163" s="861">
        <f t="shared" si="433"/>
        <v>0</v>
      </c>
      <c r="DH163" s="922">
        <f t="shared" si="434"/>
        <v>0</v>
      </c>
      <c r="DI163" s="164" t="str">
        <f t="shared" si="512"/>
        <v/>
      </c>
      <c r="DJ163" s="163">
        <f t="shared" si="513"/>
        <v>0</v>
      </c>
      <c r="DK163" s="460">
        <f t="shared" si="435"/>
        <v>0</v>
      </c>
      <c r="DL163" s="860">
        <f t="shared" si="436"/>
        <v>0</v>
      </c>
      <c r="DM163" s="861">
        <f t="shared" si="437"/>
        <v>0</v>
      </c>
      <c r="DN163" s="922">
        <f t="shared" si="438"/>
        <v>0</v>
      </c>
      <c r="DO163" s="164" t="str">
        <f t="shared" si="514"/>
        <v/>
      </c>
      <c r="DP163" s="163">
        <f t="shared" si="515"/>
        <v>0</v>
      </c>
      <c r="DQ163" s="460">
        <f t="shared" si="439"/>
        <v>0</v>
      </c>
      <c r="DR163" s="860">
        <f t="shared" si="440"/>
        <v>0</v>
      </c>
      <c r="DS163" s="861">
        <f t="shared" si="441"/>
        <v>0</v>
      </c>
      <c r="DT163" s="922">
        <f t="shared" si="442"/>
        <v>0</v>
      </c>
      <c r="DU163" s="164" t="str">
        <f t="shared" si="516"/>
        <v/>
      </c>
      <c r="DV163" s="163">
        <f t="shared" si="517"/>
        <v>0</v>
      </c>
      <c r="DW163" s="460">
        <f t="shared" si="443"/>
        <v>0</v>
      </c>
      <c r="DX163" s="860">
        <f t="shared" si="444"/>
        <v>0</v>
      </c>
      <c r="DY163" s="861">
        <f t="shared" si="445"/>
        <v>0</v>
      </c>
      <c r="DZ163" s="922">
        <f t="shared" si="446"/>
        <v>0</v>
      </c>
      <c r="EA163" s="164" t="str">
        <f t="shared" si="518"/>
        <v/>
      </c>
      <c r="EB163" s="163">
        <f t="shared" si="519"/>
        <v>0</v>
      </c>
      <c r="EC163" s="460">
        <f t="shared" si="447"/>
        <v>0</v>
      </c>
      <c r="ED163" s="860">
        <f t="shared" si="448"/>
        <v>0</v>
      </c>
      <c r="EE163" s="861">
        <f t="shared" si="449"/>
        <v>0</v>
      </c>
      <c r="EF163" s="922">
        <f t="shared" si="450"/>
        <v>0</v>
      </c>
      <c r="EG163" s="164" t="str">
        <f t="shared" si="451"/>
        <v/>
      </c>
      <c r="EH163" s="163">
        <f t="shared" si="452"/>
        <v>0</v>
      </c>
      <c r="EI163" s="246"/>
      <c r="EJ163" s="246"/>
      <c r="EK163" s="155"/>
      <c r="EL163" s="22"/>
      <c r="EM163" s="163">
        <f t="shared" si="453"/>
        <v>0</v>
      </c>
      <c r="EN163" s="162">
        <f t="shared" si="454"/>
        <v>0</v>
      </c>
      <c r="EO163" s="162">
        <f t="shared" si="455"/>
        <v>0</v>
      </c>
      <c r="EP163" s="162">
        <f t="shared" si="456"/>
        <v>0</v>
      </c>
      <c r="EQ163" s="162">
        <f t="shared" si="457"/>
        <v>0</v>
      </c>
      <c r="ER163" s="162">
        <f t="shared" si="458"/>
        <v>0</v>
      </c>
      <c r="ES163" s="162">
        <f t="shared" si="470"/>
        <v>0</v>
      </c>
      <c r="ET163" s="162">
        <f t="shared" si="459"/>
        <v>0</v>
      </c>
      <c r="EU163" s="162">
        <f t="shared" si="460"/>
        <v>0</v>
      </c>
      <c r="EV163" s="162">
        <f t="shared" si="461"/>
        <v>0</v>
      </c>
      <c r="EW163" s="162">
        <f t="shared" si="462"/>
        <v>0</v>
      </c>
      <c r="EX163" s="162">
        <f t="shared" si="463"/>
        <v>0</v>
      </c>
      <c r="EY163" s="162">
        <f t="shared" si="464"/>
        <v>0</v>
      </c>
      <c r="EZ163" s="162">
        <f t="shared" si="465"/>
        <v>0</v>
      </c>
      <c r="FA163" s="162">
        <f t="shared" si="466"/>
        <v>0</v>
      </c>
      <c r="FB163" s="162">
        <f t="shared" si="467"/>
        <v>0</v>
      </c>
      <c r="FC163" s="22"/>
      <c r="FD163" s="161">
        <f t="shared" si="468"/>
        <v>35</v>
      </c>
      <c r="FE163" s="620">
        <f t="shared" si="469"/>
        <v>0</v>
      </c>
      <c r="FF163" s="160">
        <f>FF5</f>
        <v>50</v>
      </c>
      <c r="FG163" s="159" t="str">
        <f t="shared" si="471"/>
        <v/>
      </c>
      <c r="FH163" s="159" t="str">
        <f t="shared" si="472"/>
        <v/>
      </c>
      <c r="FI163" s="159" t="str">
        <f t="shared" si="473"/>
        <v/>
      </c>
      <c r="FJ163" s="159" t="str">
        <f t="shared" si="474"/>
        <v/>
      </c>
      <c r="FK163" s="159" t="str">
        <f t="shared" si="475"/>
        <v/>
      </c>
      <c r="FL163" s="159" t="str">
        <f t="shared" si="476"/>
        <v/>
      </c>
      <c r="FM163" s="159" t="str">
        <f t="shared" si="477"/>
        <v/>
      </c>
      <c r="FN163" s="159" t="str">
        <f t="shared" si="478"/>
        <v/>
      </c>
      <c r="FO163" s="159" t="str">
        <f t="shared" si="479"/>
        <v/>
      </c>
      <c r="FP163" s="159" t="str">
        <f t="shared" si="480"/>
        <v/>
      </c>
      <c r="FQ163" s="159" t="str">
        <f t="shared" si="481"/>
        <v/>
      </c>
      <c r="FR163" s="159" t="str">
        <f t="shared" si="482"/>
        <v/>
      </c>
      <c r="FS163" s="159" t="str">
        <f t="shared" si="483"/>
        <v/>
      </c>
      <c r="FT163" s="159" t="str">
        <f t="shared" si="484"/>
        <v/>
      </c>
      <c r="FU163" s="159" t="str">
        <f t="shared" si="485"/>
        <v/>
      </c>
      <c r="FV163" s="159" t="str">
        <f t="shared" si="486"/>
        <v/>
      </c>
      <c r="FW163" s="158"/>
      <c r="FX163" s="732">
        <f t="shared" si="487"/>
        <v>50</v>
      </c>
      <c r="FY163" s="732">
        <f t="shared" si="488"/>
        <v>50</v>
      </c>
      <c r="FZ163" s="732">
        <f t="shared" si="489"/>
        <v>50</v>
      </c>
      <c r="GA163" s="732">
        <f t="shared" si="490"/>
        <v>50</v>
      </c>
      <c r="GB163" s="732">
        <f t="shared" si="491"/>
        <v>50</v>
      </c>
      <c r="GC163" s="732">
        <f t="shared" si="492"/>
        <v>50</v>
      </c>
      <c r="GD163" s="732">
        <f t="shared" si="493"/>
        <v>50</v>
      </c>
      <c r="GE163" s="732">
        <f t="shared" si="494"/>
        <v>50</v>
      </c>
      <c r="GF163" s="732">
        <f t="shared" si="495"/>
        <v>50</v>
      </c>
      <c r="GG163" s="732">
        <f t="shared" si="496"/>
        <v>50</v>
      </c>
      <c r="GH163" s="732">
        <f t="shared" si="497"/>
        <v>50</v>
      </c>
      <c r="GI163" s="732">
        <f t="shared" si="498"/>
        <v>50</v>
      </c>
      <c r="GJ163" s="732">
        <f t="shared" si="499"/>
        <v>50</v>
      </c>
      <c r="GK163" s="732">
        <f t="shared" si="500"/>
        <v>50</v>
      </c>
      <c r="GL163" s="732">
        <f t="shared" si="501"/>
        <v>50</v>
      </c>
      <c r="GM163" s="732">
        <f t="shared" si="502"/>
        <v>50</v>
      </c>
      <c r="GN163" s="734">
        <v>156</v>
      </c>
      <c r="GO163" s="155"/>
    </row>
    <row r="164" spans="1:197" s="20" customFormat="1" ht="39.950000000000003" customHeight="1" x14ac:dyDescent="0.25">
      <c r="A164" s="27">
        <f>ROW()</f>
        <v>164</v>
      </c>
      <c r="B164" s="342" t="str">
        <f>IF(C164="I","",IF(ISBLANK(D164),"",IF(ISTEXT(D164),LARGE(B18:B163,1)+1,0)))</f>
        <v/>
      </c>
      <c r="C164" s="344"/>
      <c r="D164" s="173"/>
      <c r="E164" s="172"/>
      <c r="F164" s="171"/>
      <c r="G164" s="856"/>
      <c r="H164" s="857"/>
      <c r="I164" s="707"/>
      <c r="J164" s="919">
        <f t="shared" si="359"/>
        <v>0</v>
      </c>
      <c r="K164" s="707"/>
      <c r="L164" s="919">
        <f t="shared" si="360"/>
        <v>0</v>
      </c>
      <c r="M164" s="707"/>
      <c r="N164" s="919">
        <f t="shared" si="361"/>
        <v>0</v>
      </c>
      <c r="O164" s="707"/>
      <c r="P164" s="919">
        <f t="shared" si="362"/>
        <v>0</v>
      </c>
      <c r="Q164" s="707"/>
      <c r="R164" s="919">
        <f t="shared" si="363"/>
        <v>0</v>
      </c>
      <c r="S164" s="707"/>
      <c r="T164" s="919">
        <f t="shared" si="364"/>
        <v>0</v>
      </c>
      <c r="U164" s="707"/>
      <c r="V164" s="919">
        <f t="shared" si="365"/>
        <v>0</v>
      </c>
      <c r="W164" s="707"/>
      <c r="X164" s="919">
        <f t="shared" si="366"/>
        <v>0</v>
      </c>
      <c r="Y164" s="707"/>
      <c r="Z164" s="919">
        <f t="shared" si="367"/>
        <v>0</v>
      </c>
      <c r="AA164" s="707"/>
      <c r="AB164" s="919">
        <f t="shared" si="368"/>
        <v>0</v>
      </c>
      <c r="AC164" s="707"/>
      <c r="AD164" s="919">
        <f t="shared" si="503"/>
        <v>0</v>
      </c>
      <c r="AE164" s="707"/>
      <c r="AF164" s="919">
        <f t="shared" si="369"/>
        <v>0</v>
      </c>
      <c r="AG164" s="707"/>
      <c r="AH164" s="919">
        <f t="shared" si="370"/>
        <v>0</v>
      </c>
      <c r="AI164" s="707"/>
      <c r="AJ164" s="919">
        <f t="shared" si="371"/>
        <v>0</v>
      </c>
      <c r="AK164" s="707"/>
      <c r="AL164" s="919">
        <f t="shared" si="520"/>
        <v>0</v>
      </c>
      <c r="AM164" s="707"/>
      <c r="AN164" s="916">
        <f t="shared" si="521"/>
        <v>0</v>
      </c>
      <c r="AO164" s="178">
        <f>AO6</f>
        <v>35</v>
      </c>
      <c r="AP164" s="964">
        <f t="shared" si="372"/>
        <v>0</v>
      </c>
      <c r="AQ164" s="926">
        <f t="shared" si="373"/>
        <v>0</v>
      </c>
      <c r="AR164" s="860">
        <f t="shared" si="374"/>
        <v>0</v>
      </c>
      <c r="AS164" s="861">
        <f t="shared" si="375"/>
        <v>0</v>
      </c>
      <c r="AT164" s="922">
        <f t="shared" si="376"/>
        <v>0</v>
      </c>
      <c r="AU164" s="164" t="str">
        <f t="shared" si="377"/>
        <v/>
      </c>
      <c r="AV164" s="163">
        <f t="shared" si="378"/>
        <v>0</v>
      </c>
      <c r="AW164" s="460">
        <f t="shared" si="379"/>
        <v>0</v>
      </c>
      <c r="AX164" s="860">
        <f t="shared" si="380"/>
        <v>0</v>
      </c>
      <c r="AY164" s="861">
        <f t="shared" si="381"/>
        <v>0</v>
      </c>
      <c r="AZ164" s="922">
        <f t="shared" si="382"/>
        <v>0</v>
      </c>
      <c r="BA164" s="164" t="str">
        <f t="shared" si="383"/>
        <v/>
      </c>
      <c r="BB164" s="163">
        <f t="shared" si="384"/>
        <v>0</v>
      </c>
      <c r="BC164" s="460">
        <f t="shared" si="385"/>
        <v>0</v>
      </c>
      <c r="BD164" s="860">
        <f t="shared" si="386"/>
        <v>0</v>
      </c>
      <c r="BE164" s="861">
        <f t="shared" si="387"/>
        <v>0</v>
      </c>
      <c r="BF164" s="922">
        <f t="shared" si="388"/>
        <v>0</v>
      </c>
      <c r="BG164" s="164" t="str">
        <f t="shared" si="389"/>
        <v/>
      </c>
      <c r="BH164" s="163">
        <f t="shared" si="390"/>
        <v>0</v>
      </c>
      <c r="BI164" s="460">
        <f t="shared" si="391"/>
        <v>0</v>
      </c>
      <c r="BJ164" s="860">
        <f t="shared" si="392"/>
        <v>0</v>
      </c>
      <c r="BK164" s="861">
        <f t="shared" si="393"/>
        <v>0</v>
      </c>
      <c r="BL164" s="922">
        <f t="shared" si="394"/>
        <v>0</v>
      </c>
      <c r="BM164" s="164" t="str">
        <f t="shared" si="395"/>
        <v/>
      </c>
      <c r="BN164" s="163">
        <f t="shared" si="396"/>
        <v>0</v>
      </c>
      <c r="BO164" s="460">
        <f t="shared" si="397"/>
        <v>0</v>
      </c>
      <c r="BP164" s="860">
        <f t="shared" si="398"/>
        <v>0</v>
      </c>
      <c r="BQ164" s="861">
        <f t="shared" si="399"/>
        <v>0</v>
      </c>
      <c r="BR164" s="922">
        <f t="shared" si="400"/>
        <v>0</v>
      </c>
      <c r="BS164" s="164" t="str">
        <f t="shared" si="401"/>
        <v/>
      </c>
      <c r="BT164" s="163">
        <f t="shared" si="402"/>
        <v>0</v>
      </c>
      <c r="BU164" s="460">
        <f t="shared" si="403"/>
        <v>0</v>
      </c>
      <c r="BV164" s="860">
        <f t="shared" si="404"/>
        <v>0</v>
      </c>
      <c r="BW164" s="861">
        <f t="shared" si="405"/>
        <v>0</v>
      </c>
      <c r="BX164" s="922">
        <f t="shared" si="406"/>
        <v>0</v>
      </c>
      <c r="BY164" s="164" t="str">
        <f t="shared" si="407"/>
        <v/>
      </c>
      <c r="BZ164" s="163">
        <f t="shared" si="408"/>
        <v>0</v>
      </c>
      <c r="CA164" s="460">
        <f t="shared" si="409"/>
        <v>0</v>
      </c>
      <c r="CB164" s="860">
        <f t="shared" si="410"/>
        <v>0</v>
      </c>
      <c r="CC164" s="861">
        <f t="shared" si="411"/>
        <v>0</v>
      </c>
      <c r="CD164" s="922">
        <f t="shared" si="412"/>
        <v>0</v>
      </c>
      <c r="CE164" s="164" t="str">
        <f t="shared" si="413"/>
        <v/>
      </c>
      <c r="CF164" s="163">
        <f t="shared" si="414"/>
        <v>0</v>
      </c>
      <c r="CG164" s="460">
        <f t="shared" si="415"/>
        <v>0</v>
      </c>
      <c r="CH164" s="860">
        <f t="shared" si="416"/>
        <v>0</v>
      </c>
      <c r="CI164" s="861">
        <f t="shared" si="417"/>
        <v>0</v>
      </c>
      <c r="CJ164" s="922">
        <f t="shared" si="418"/>
        <v>0</v>
      </c>
      <c r="CK164" s="164" t="str">
        <f t="shared" si="504"/>
        <v/>
      </c>
      <c r="CL164" s="163">
        <f t="shared" si="505"/>
        <v>0</v>
      </c>
      <c r="CM164" s="460">
        <f t="shared" si="419"/>
        <v>0</v>
      </c>
      <c r="CN164" s="860">
        <f t="shared" si="420"/>
        <v>0</v>
      </c>
      <c r="CO164" s="861">
        <f t="shared" si="421"/>
        <v>0</v>
      </c>
      <c r="CP164" s="922">
        <f t="shared" si="422"/>
        <v>0</v>
      </c>
      <c r="CQ164" s="164" t="str">
        <f t="shared" si="506"/>
        <v/>
      </c>
      <c r="CR164" s="163">
        <f t="shared" si="507"/>
        <v>0</v>
      </c>
      <c r="CS164" s="460">
        <f t="shared" si="423"/>
        <v>0</v>
      </c>
      <c r="CT164" s="860">
        <f t="shared" si="424"/>
        <v>0</v>
      </c>
      <c r="CU164" s="861">
        <f t="shared" si="425"/>
        <v>0</v>
      </c>
      <c r="CV164" s="922">
        <f t="shared" si="426"/>
        <v>0</v>
      </c>
      <c r="CW164" s="164" t="str">
        <f t="shared" si="508"/>
        <v/>
      </c>
      <c r="CX164" s="163">
        <f t="shared" si="509"/>
        <v>0</v>
      </c>
      <c r="CY164" s="460">
        <f t="shared" si="427"/>
        <v>0</v>
      </c>
      <c r="CZ164" s="860">
        <f t="shared" si="428"/>
        <v>0</v>
      </c>
      <c r="DA164" s="861">
        <f t="shared" si="429"/>
        <v>0</v>
      </c>
      <c r="DB164" s="922">
        <f t="shared" si="430"/>
        <v>0</v>
      </c>
      <c r="DC164" s="164" t="str">
        <f t="shared" si="510"/>
        <v/>
      </c>
      <c r="DD164" s="163">
        <f t="shared" si="511"/>
        <v>0</v>
      </c>
      <c r="DE164" s="460">
        <f t="shared" si="431"/>
        <v>0</v>
      </c>
      <c r="DF164" s="860">
        <f t="shared" si="432"/>
        <v>0</v>
      </c>
      <c r="DG164" s="861">
        <f t="shared" si="433"/>
        <v>0</v>
      </c>
      <c r="DH164" s="922">
        <f t="shared" si="434"/>
        <v>0</v>
      </c>
      <c r="DI164" s="164" t="str">
        <f t="shared" si="512"/>
        <v/>
      </c>
      <c r="DJ164" s="163">
        <f t="shared" si="513"/>
        <v>0</v>
      </c>
      <c r="DK164" s="460">
        <f t="shared" si="435"/>
        <v>0</v>
      </c>
      <c r="DL164" s="860">
        <f t="shared" si="436"/>
        <v>0</v>
      </c>
      <c r="DM164" s="861">
        <f t="shared" si="437"/>
        <v>0</v>
      </c>
      <c r="DN164" s="922">
        <f t="shared" si="438"/>
        <v>0</v>
      </c>
      <c r="DO164" s="164" t="str">
        <f t="shared" si="514"/>
        <v/>
      </c>
      <c r="DP164" s="163">
        <f t="shared" si="515"/>
        <v>0</v>
      </c>
      <c r="DQ164" s="460">
        <f t="shared" si="439"/>
        <v>0</v>
      </c>
      <c r="DR164" s="860">
        <f t="shared" si="440"/>
        <v>0</v>
      </c>
      <c r="DS164" s="861">
        <f t="shared" si="441"/>
        <v>0</v>
      </c>
      <c r="DT164" s="922">
        <f t="shared" si="442"/>
        <v>0</v>
      </c>
      <c r="DU164" s="164" t="str">
        <f t="shared" si="516"/>
        <v/>
      </c>
      <c r="DV164" s="163">
        <f t="shared" si="517"/>
        <v>0</v>
      </c>
      <c r="DW164" s="460">
        <f t="shared" si="443"/>
        <v>0</v>
      </c>
      <c r="DX164" s="860">
        <f t="shared" si="444"/>
        <v>0</v>
      </c>
      <c r="DY164" s="861">
        <f t="shared" si="445"/>
        <v>0</v>
      </c>
      <c r="DZ164" s="922">
        <f t="shared" si="446"/>
        <v>0</v>
      </c>
      <c r="EA164" s="164" t="str">
        <f t="shared" si="518"/>
        <v/>
      </c>
      <c r="EB164" s="163">
        <f t="shared" si="519"/>
        <v>0</v>
      </c>
      <c r="EC164" s="460">
        <f t="shared" si="447"/>
        <v>0</v>
      </c>
      <c r="ED164" s="860">
        <f t="shared" si="448"/>
        <v>0</v>
      </c>
      <c r="EE164" s="861">
        <f t="shared" si="449"/>
        <v>0</v>
      </c>
      <c r="EF164" s="922">
        <f t="shared" si="450"/>
        <v>0</v>
      </c>
      <c r="EG164" s="164" t="str">
        <f t="shared" si="451"/>
        <v/>
      </c>
      <c r="EH164" s="163">
        <f t="shared" si="452"/>
        <v>0</v>
      </c>
      <c r="EI164" s="246"/>
      <c r="EJ164" s="246"/>
      <c r="EK164" s="155"/>
      <c r="EL164" s="22"/>
      <c r="EM164" s="163">
        <f t="shared" si="453"/>
        <v>0</v>
      </c>
      <c r="EN164" s="162">
        <f t="shared" si="454"/>
        <v>0</v>
      </c>
      <c r="EO164" s="162">
        <f t="shared" si="455"/>
        <v>0</v>
      </c>
      <c r="EP164" s="162">
        <f t="shared" si="456"/>
        <v>0</v>
      </c>
      <c r="EQ164" s="162">
        <f t="shared" si="457"/>
        <v>0</v>
      </c>
      <c r="ER164" s="162">
        <f t="shared" si="458"/>
        <v>0</v>
      </c>
      <c r="ES164" s="162">
        <f t="shared" si="470"/>
        <v>0</v>
      </c>
      <c r="ET164" s="162">
        <f t="shared" si="459"/>
        <v>0</v>
      </c>
      <c r="EU164" s="162">
        <f t="shared" si="460"/>
        <v>0</v>
      </c>
      <c r="EV164" s="162">
        <f t="shared" si="461"/>
        <v>0</v>
      </c>
      <c r="EW164" s="162">
        <f t="shared" si="462"/>
        <v>0</v>
      </c>
      <c r="EX164" s="162">
        <f t="shared" si="463"/>
        <v>0</v>
      </c>
      <c r="EY164" s="162">
        <f t="shared" si="464"/>
        <v>0</v>
      </c>
      <c r="EZ164" s="162">
        <f t="shared" si="465"/>
        <v>0</v>
      </c>
      <c r="FA164" s="162">
        <f t="shared" si="466"/>
        <v>0</v>
      </c>
      <c r="FB164" s="162">
        <f t="shared" si="467"/>
        <v>0</v>
      </c>
      <c r="FC164" s="22"/>
      <c r="FD164" s="161">
        <f t="shared" si="468"/>
        <v>35</v>
      </c>
      <c r="FE164" s="620">
        <f t="shared" si="469"/>
        <v>0</v>
      </c>
      <c r="FF164" s="160">
        <f>FF5</f>
        <v>50</v>
      </c>
      <c r="FG164" s="159" t="str">
        <f t="shared" si="471"/>
        <v/>
      </c>
      <c r="FH164" s="159" t="str">
        <f t="shared" si="472"/>
        <v/>
      </c>
      <c r="FI164" s="159" t="str">
        <f t="shared" si="473"/>
        <v/>
      </c>
      <c r="FJ164" s="159" t="str">
        <f t="shared" si="474"/>
        <v/>
      </c>
      <c r="FK164" s="159" t="str">
        <f t="shared" si="475"/>
        <v/>
      </c>
      <c r="FL164" s="159" t="str">
        <f t="shared" si="476"/>
        <v/>
      </c>
      <c r="FM164" s="159" t="str">
        <f t="shared" si="477"/>
        <v/>
      </c>
      <c r="FN164" s="159" t="str">
        <f t="shared" si="478"/>
        <v/>
      </c>
      <c r="FO164" s="159" t="str">
        <f t="shared" si="479"/>
        <v/>
      </c>
      <c r="FP164" s="159" t="str">
        <f t="shared" si="480"/>
        <v/>
      </c>
      <c r="FQ164" s="159" t="str">
        <f t="shared" si="481"/>
        <v/>
      </c>
      <c r="FR164" s="159" t="str">
        <f t="shared" si="482"/>
        <v/>
      </c>
      <c r="FS164" s="159" t="str">
        <f t="shared" si="483"/>
        <v/>
      </c>
      <c r="FT164" s="159" t="str">
        <f t="shared" si="484"/>
        <v/>
      </c>
      <c r="FU164" s="159" t="str">
        <f t="shared" si="485"/>
        <v/>
      </c>
      <c r="FV164" s="159" t="str">
        <f t="shared" si="486"/>
        <v/>
      </c>
      <c r="FW164" s="158"/>
      <c r="FX164" s="732">
        <f t="shared" si="487"/>
        <v>50</v>
      </c>
      <c r="FY164" s="732">
        <f t="shared" si="488"/>
        <v>50</v>
      </c>
      <c r="FZ164" s="732">
        <f t="shared" si="489"/>
        <v>50</v>
      </c>
      <c r="GA164" s="732">
        <f t="shared" si="490"/>
        <v>50</v>
      </c>
      <c r="GB164" s="732">
        <f t="shared" si="491"/>
        <v>50</v>
      </c>
      <c r="GC164" s="732">
        <f t="shared" si="492"/>
        <v>50</v>
      </c>
      <c r="GD164" s="732">
        <f t="shared" si="493"/>
        <v>50</v>
      </c>
      <c r="GE164" s="732">
        <f t="shared" si="494"/>
        <v>50</v>
      </c>
      <c r="GF164" s="732">
        <f t="shared" si="495"/>
        <v>50</v>
      </c>
      <c r="GG164" s="732">
        <f t="shared" si="496"/>
        <v>50</v>
      </c>
      <c r="GH164" s="732">
        <f t="shared" si="497"/>
        <v>50</v>
      </c>
      <c r="GI164" s="732">
        <f t="shared" si="498"/>
        <v>50</v>
      </c>
      <c r="GJ164" s="732">
        <f t="shared" si="499"/>
        <v>50</v>
      </c>
      <c r="GK164" s="732">
        <f t="shared" si="500"/>
        <v>50</v>
      </c>
      <c r="GL164" s="732">
        <f t="shared" si="501"/>
        <v>50</v>
      </c>
      <c r="GM164" s="732">
        <f t="shared" si="502"/>
        <v>50</v>
      </c>
      <c r="GN164" s="734">
        <v>157</v>
      </c>
      <c r="GO164" s="155"/>
    </row>
    <row r="165" spans="1:197" s="20" customFormat="1" ht="39.950000000000003" customHeight="1" x14ac:dyDescent="0.25">
      <c r="A165" s="27">
        <f>ROW()</f>
        <v>165</v>
      </c>
      <c r="B165" s="342" t="str">
        <f>IF(C165="I","",IF(ISBLANK(D165),"",IF(ISTEXT(D165),LARGE(B18:B164,1)+1,0)))</f>
        <v/>
      </c>
      <c r="C165" s="344"/>
      <c r="D165" s="173"/>
      <c r="E165" s="172"/>
      <c r="F165" s="171"/>
      <c r="G165" s="856"/>
      <c r="H165" s="857"/>
      <c r="I165" s="707"/>
      <c r="J165" s="919">
        <f t="shared" si="359"/>
        <v>0</v>
      </c>
      <c r="K165" s="707"/>
      <c r="L165" s="919">
        <f t="shared" si="360"/>
        <v>0</v>
      </c>
      <c r="M165" s="707"/>
      <c r="N165" s="919">
        <f t="shared" si="361"/>
        <v>0</v>
      </c>
      <c r="O165" s="707"/>
      <c r="P165" s="919">
        <f t="shared" si="362"/>
        <v>0</v>
      </c>
      <c r="Q165" s="707"/>
      <c r="R165" s="919">
        <f t="shared" si="363"/>
        <v>0</v>
      </c>
      <c r="S165" s="707"/>
      <c r="T165" s="919">
        <f t="shared" si="364"/>
        <v>0</v>
      </c>
      <c r="U165" s="707"/>
      <c r="V165" s="919">
        <f t="shared" si="365"/>
        <v>0</v>
      </c>
      <c r="W165" s="707"/>
      <c r="X165" s="919">
        <f t="shared" si="366"/>
        <v>0</v>
      </c>
      <c r="Y165" s="707"/>
      <c r="Z165" s="919">
        <f t="shared" si="367"/>
        <v>0</v>
      </c>
      <c r="AA165" s="707"/>
      <c r="AB165" s="919">
        <f t="shared" si="368"/>
        <v>0</v>
      </c>
      <c r="AC165" s="707"/>
      <c r="AD165" s="919">
        <f t="shared" si="503"/>
        <v>0</v>
      </c>
      <c r="AE165" s="707"/>
      <c r="AF165" s="919">
        <f t="shared" si="369"/>
        <v>0</v>
      </c>
      <c r="AG165" s="707"/>
      <c r="AH165" s="919">
        <f t="shared" si="370"/>
        <v>0</v>
      </c>
      <c r="AI165" s="707"/>
      <c r="AJ165" s="919">
        <f t="shared" si="371"/>
        <v>0</v>
      </c>
      <c r="AK165" s="707"/>
      <c r="AL165" s="919">
        <f t="shared" si="520"/>
        <v>0</v>
      </c>
      <c r="AM165" s="707"/>
      <c r="AN165" s="916">
        <f t="shared" si="521"/>
        <v>0</v>
      </c>
      <c r="AO165" s="178">
        <f>AO6</f>
        <v>35</v>
      </c>
      <c r="AP165" s="964">
        <f t="shared" si="372"/>
        <v>0</v>
      </c>
      <c r="AQ165" s="926">
        <f t="shared" si="373"/>
        <v>0</v>
      </c>
      <c r="AR165" s="860">
        <f t="shared" si="374"/>
        <v>0</v>
      </c>
      <c r="AS165" s="861">
        <f t="shared" si="375"/>
        <v>0</v>
      </c>
      <c r="AT165" s="922">
        <f t="shared" si="376"/>
        <v>0</v>
      </c>
      <c r="AU165" s="164" t="str">
        <f t="shared" si="377"/>
        <v/>
      </c>
      <c r="AV165" s="163">
        <f t="shared" si="378"/>
        <v>0</v>
      </c>
      <c r="AW165" s="460">
        <f t="shared" si="379"/>
        <v>0</v>
      </c>
      <c r="AX165" s="860">
        <f t="shared" si="380"/>
        <v>0</v>
      </c>
      <c r="AY165" s="861">
        <f t="shared" si="381"/>
        <v>0</v>
      </c>
      <c r="AZ165" s="922">
        <f t="shared" si="382"/>
        <v>0</v>
      </c>
      <c r="BA165" s="164" t="str">
        <f t="shared" si="383"/>
        <v/>
      </c>
      <c r="BB165" s="163">
        <f t="shared" si="384"/>
        <v>0</v>
      </c>
      <c r="BC165" s="460">
        <f t="shared" si="385"/>
        <v>0</v>
      </c>
      <c r="BD165" s="860">
        <f t="shared" si="386"/>
        <v>0</v>
      </c>
      <c r="BE165" s="861">
        <f t="shared" si="387"/>
        <v>0</v>
      </c>
      <c r="BF165" s="922">
        <f t="shared" si="388"/>
        <v>0</v>
      </c>
      <c r="BG165" s="164" t="str">
        <f t="shared" si="389"/>
        <v/>
      </c>
      <c r="BH165" s="163">
        <f t="shared" si="390"/>
        <v>0</v>
      </c>
      <c r="BI165" s="460">
        <f t="shared" si="391"/>
        <v>0</v>
      </c>
      <c r="BJ165" s="860">
        <f t="shared" si="392"/>
        <v>0</v>
      </c>
      <c r="BK165" s="861">
        <f t="shared" si="393"/>
        <v>0</v>
      </c>
      <c r="BL165" s="922">
        <f t="shared" si="394"/>
        <v>0</v>
      </c>
      <c r="BM165" s="164" t="str">
        <f t="shared" si="395"/>
        <v/>
      </c>
      <c r="BN165" s="163">
        <f t="shared" si="396"/>
        <v>0</v>
      </c>
      <c r="BO165" s="460">
        <f t="shared" si="397"/>
        <v>0</v>
      </c>
      <c r="BP165" s="860">
        <f t="shared" si="398"/>
        <v>0</v>
      </c>
      <c r="BQ165" s="861">
        <f t="shared" si="399"/>
        <v>0</v>
      </c>
      <c r="BR165" s="922">
        <f t="shared" si="400"/>
        <v>0</v>
      </c>
      <c r="BS165" s="164" t="str">
        <f t="shared" si="401"/>
        <v/>
      </c>
      <c r="BT165" s="163">
        <f t="shared" si="402"/>
        <v>0</v>
      </c>
      <c r="BU165" s="460">
        <f t="shared" si="403"/>
        <v>0</v>
      </c>
      <c r="BV165" s="860">
        <f t="shared" si="404"/>
        <v>0</v>
      </c>
      <c r="BW165" s="861">
        <f t="shared" si="405"/>
        <v>0</v>
      </c>
      <c r="BX165" s="922">
        <f t="shared" si="406"/>
        <v>0</v>
      </c>
      <c r="BY165" s="164" t="str">
        <f t="shared" si="407"/>
        <v/>
      </c>
      <c r="BZ165" s="163">
        <f t="shared" si="408"/>
        <v>0</v>
      </c>
      <c r="CA165" s="460">
        <f t="shared" si="409"/>
        <v>0</v>
      </c>
      <c r="CB165" s="860">
        <f t="shared" si="410"/>
        <v>0</v>
      </c>
      <c r="CC165" s="861">
        <f t="shared" si="411"/>
        <v>0</v>
      </c>
      <c r="CD165" s="922">
        <f t="shared" si="412"/>
        <v>0</v>
      </c>
      <c r="CE165" s="164" t="str">
        <f t="shared" si="413"/>
        <v/>
      </c>
      <c r="CF165" s="163">
        <f t="shared" si="414"/>
        <v>0</v>
      </c>
      <c r="CG165" s="460">
        <f t="shared" si="415"/>
        <v>0</v>
      </c>
      <c r="CH165" s="860">
        <f t="shared" si="416"/>
        <v>0</v>
      </c>
      <c r="CI165" s="861">
        <f t="shared" si="417"/>
        <v>0</v>
      </c>
      <c r="CJ165" s="922">
        <f t="shared" si="418"/>
        <v>0</v>
      </c>
      <c r="CK165" s="164" t="str">
        <f t="shared" si="504"/>
        <v/>
      </c>
      <c r="CL165" s="163">
        <f t="shared" si="505"/>
        <v>0</v>
      </c>
      <c r="CM165" s="460">
        <f t="shared" si="419"/>
        <v>0</v>
      </c>
      <c r="CN165" s="860">
        <f t="shared" si="420"/>
        <v>0</v>
      </c>
      <c r="CO165" s="861">
        <f t="shared" si="421"/>
        <v>0</v>
      </c>
      <c r="CP165" s="922">
        <f t="shared" si="422"/>
        <v>0</v>
      </c>
      <c r="CQ165" s="164" t="str">
        <f t="shared" si="506"/>
        <v/>
      </c>
      <c r="CR165" s="163">
        <f t="shared" si="507"/>
        <v>0</v>
      </c>
      <c r="CS165" s="460">
        <f t="shared" si="423"/>
        <v>0</v>
      </c>
      <c r="CT165" s="860">
        <f t="shared" si="424"/>
        <v>0</v>
      </c>
      <c r="CU165" s="861">
        <f t="shared" si="425"/>
        <v>0</v>
      </c>
      <c r="CV165" s="922">
        <f t="shared" si="426"/>
        <v>0</v>
      </c>
      <c r="CW165" s="164" t="str">
        <f t="shared" si="508"/>
        <v/>
      </c>
      <c r="CX165" s="163">
        <f t="shared" si="509"/>
        <v>0</v>
      </c>
      <c r="CY165" s="460">
        <f t="shared" si="427"/>
        <v>0</v>
      </c>
      <c r="CZ165" s="860">
        <f t="shared" si="428"/>
        <v>0</v>
      </c>
      <c r="DA165" s="861">
        <f t="shared" si="429"/>
        <v>0</v>
      </c>
      <c r="DB165" s="922">
        <f t="shared" si="430"/>
        <v>0</v>
      </c>
      <c r="DC165" s="164" t="str">
        <f t="shared" si="510"/>
        <v/>
      </c>
      <c r="DD165" s="163">
        <f t="shared" si="511"/>
        <v>0</v>
      </c>
      <c r="DE165" s="460">
        <f t="shared" si="431"/>
        <v>0</v>
      </c>
      <c r="DF165" s="860">
        <f t="shared" si="432"/>
        <v>0</v>
      </c>
      <c r="DG165" s="861">
        <f t="shared" si="433"/>
        <v>0</v>
      </c>
      <c r="DH165" s="922">
        <f t="shared" si="434"/>
        <v>0</v>
      </c>
      <c r="DI165" s="164" t="str">
        <f t="shared" si="512"/>
        <v/>
      </c>
      <c r="DJ165" s="163">
        <f t="shared" si="513"/>
        <v>0</v>
      </c>
      <c r="DK165" s="460">
        <f t="shared" si="435"/>
        <v>0</v>
      </c>
      <c r="DL165" s="860">
        <f t="shared" si="436"/>
        <v>0</v>
      </c>
      <c r="DM165" s="861">
        <f t="shared" si="437"/>
        <v>0</v>
      </c>
      <c r="DN165" s="922">
        <f t="shared" si="438"/>
        <v>0</v>
      </c>
      <c r="DO165" s="164" t="str">
        <f t="shared" si="514"/>
        <v/>
      </c>
      <c r="DP165" s="163">
        <f t="shared" si="515"/>
        <v>0</v>
      </c>
      <c r="DQ165" s="460">
        <f t="shared" si="439"/>
        <v>0</v>
      </c>
      <c r="DR165" s="860">
        <f t="shared" si="440"/>
        <v>0</v>
      </c>
      <c r="DS165" s="861">
        <f t="shared" si="441"/>
        <v>0</v>
      </c>
      <c r="DT165" s="922">
        <f t="shared" si="442"/>
        <v>0</v>
      </c>
      <c r="DU165" s="164" t="str">
        <f t="shared" si="516"/>
        <v/>
      </c>
      <c r="DV165" s="163">
        <f t="shared" si="517"/>
        <v>0</v>
      </c>
      <c r="DW165" s="460">
        <f t="shared" si="443"/>
        <v>0</v>
      </c>
      <c r="DX165" s="860">
        <f t="shared" si="444"/>
        <v>0</v>
      </c>
      <c r="DY165" s="861">
        <f t="shared" si="445"/>
        <v>0</v>
      </c>
      <c r="DZ165" s="922">
        <f t="shared" si="446"/>
        <v>0</v>
      </c>
      <c r="EA165" s="164" t="str">
        <f t="shared" si="518"/>
        <v/>
      </c>
      <c r="EB165" s="163">
        <f t="shared" si="519"/>
        <v>0</v>
      </c>
      <c r="EC165" s="460">
        <f t="shared" si="447"/>
        <v>0</v>
      </c>
      <c r="ED165" s="860">
        <f t="shared" si="448"/>
        <v>0</v>
      </c>
      <c r="EE165" s="861">
        <f t="shared" si="449"/>
        <v>0</v>
      </c>
      <c r="EF165" s="922">
        <f t="shared" si="450"/>
        <v>0</v>
      </c>
      <c r="EG165" s="164" t="str">
        <f t="shared" si="451"/>
        <v/>
      </c>
      <c r="EH165" s="163">
        <f t="shared" si="452"/>
        <v>0</v>
      </c>
      <c r="EI165" s="246"/>
      <c r="EJ165" s="246"/>
      <c r="EK165" s="155"/>
      <c r="EL165" s="22"/>
      <c r="EM165" s="163">
        <f t="shared" si="453"/>
        <v>0</v>
      </c>
      <c r="EN165" s="162">
        <f t="shared" si="454"/>
        <v>0</v>
      </c>
      <c r="EO165" s="162">
        <f t="shared" si="455"/>
        <v>0</v>
      </c>
      <c r="EP165" s="162">
        <f t="shared" si="456"/>
        <v>0</v>
      </c>
      <c r="EQ165" s="162">
        <f t="shared" si="457"/>
        <v>0</v>
      </c>
      <c r="ER165" s="162">
        <f t="shared" si="458"/>
        <v>0</v>
      </c>
      <c r="ES165" s="162">
        <f t="shared" si="470"/>
        <v>0</v>
      </c>
      <c r="ET165" s="162">
        <f t="shared" si="459"/>
        <v>0</v>
      </c>
      <c r="EU165" s="162">
        <f t="shared" si="460"/>
        <v>0</v>
      </c>
      <c r="EV165" s="162">
        <f t="shared" si="461"/>
        <v>0</v>
      </c>
      <c r="EW165" s="162">
        <f t="shared" si="462"/>
        <v>0</v>
      </c>
      <c r="EX165" s="162">
        <f t="shared" si="463"/>
        <v>0</v>
      </c>
      <c r="EY165" s="162">
        <f t="shared" si="464"/>
        <v>0</v>
      </c>
      <c r="EZ165" s="162">
        <f t="shared" si="465"/>
        <v>0</v>
      </c>
      <c r="FA165" s="162">
        <f t="shared" si="466"/>
        <v>0</v>
      </c>
      <c r="FB165" s="162">
        <f t="shared" si="467"/>
        <v>0</v>
      </c>
      <c r="FC165" s="22"/>
      <c r="FD165" s="161">
        <f t="shared" si="468"/>
        <v>35</v>
      </c>
      <c r="FE165" s="620">
        <f t="shared" si="469"/>
        <v>0</v>
      </c>
      <c r="FF165" s="160">
        <f>FF5</f>
        <v>50</v>
      </c>
      <c r="FG165" s="159" t="str">
        <f t="shared" si="471"/>
        <v/>
      </c>
      <c r="FH165" s="159" t="str">
        <f t="shared" si="472"/>
        <v/>
      </c>
      <c r="FI165" s="159" t="str">
        <f t="shared" si="473"/>
        <v/>
      </c>
      <c r="FJ165" s="159" t="str">
        <f t="shared" si="474"/>
        <v/>
      </c>
      <c r="FK165" s="159" t="str">
        <f t="shared" si="475"/>
        <v/>
      </c>
      <c r="FL165" s="159" t="str">
        <f t="shared" si="476"/>
        <v/>
      </c>
      <c r="FM165" s="159" t="str">
        <f t="shared" si="477"/>
        <v/>
      </c>
      <c r="FN165" s="159" t="str">
        <f t="shared" si="478"/>
        <v/>
      </c>
      <c r="FO165" s="159" t="str">
        <f t="shared" si="479"/>
        <v/>
      </c>
      <c r="FP165" s="159" t="str">
        <f t="shared" si="480"/>
        <v/>
      </c>
      <c r="FQ165" s="159" t="str">
        <f t="shared" si="481"/>
        <v/>
      </c>
      <c r="FR165" s="159" t="str">
        <f t="shared" si="482"/>
        <v/>
      </c>
      <c r="FS165" s="159" t="str">
        <f t="shared" si="483"/>
        <v/>
      </c>
      <c r="FT165" s="159" t="str">
        <f t="shared" si="484"/>
        <v/>
      </c>
      <c r="FU165" s="159" t="str">
        <f t="shared" si="485"/>
        <v/>
      </c>
      <c r="FV165" s="159" t="str">
        <f t="shared" si="486"/>
        <v/>
      </c>
      <c r="FW165" s="158"/>
      <c r="FX165" s="732">
        <f t="shared" si="487"/>
        <v>50</v>
      </c>
      <c r="FY165" s="732">
        <f t="shared" si="488"/>
        <v>50</v>
      </c>
      <c r="FZ165" s="732">
        <f t="shared" si="489"/>
        <v>50</v>
      </c>
      <c r="GA165" s="732">
        <f t="shared" si="490"/>
        <v>50</v>
      </c>
      <c r="GB165" s="732">
        <f t="shared" si="491"/>
        <v>50</v>
      </c>
      <c r="GC165" s="732">
        <f t="shared" si="492"/>
        <v>50</v>
      </c>
      <c r="GD165" s="732">
        <f t="shared" si="493"/>
        <v>50</v>
      </c>
      <c r="GE165" s="732">
        <f t="shared" si="494"/>
        <v>50</v>
      </c>
      <c r="GF165" s="732">
        <f t="shared" si="495"/>
        <v>50</v>
      </c>
      <c r="GG165" s="732">
        <f t="shared" si="496"/>
        <v>50</v>
      </c>
      <c r="GH165" s="732">
        <f t="shared" si="497"/>
        <v>50</v>
      </c>
      <c r="GI165" s="732">
        <f t="shared" si="498"/>
        <v>50</v>
      </c>
      <c r="GJ165" s="732">
        <f t="shared" si="499"/>
        <v>50</v>
      </c>
      <c r="GK165" s="732">
        <f t="shared" si="500"/>
        <v>50</v>
      </c>
      <c r="GL165" s="732">
        <f t="shared" si="501"/>
        <v>50</v>
      </c>
      <c r="GM165" s="732">
        <f t="shared" si="502"/>
        <v>50</v>
      </c>
      <c r="GN165" s="734">
        <v>158</v>
      </c>
      <c r="GO165" s="155"/>
    </row>
    <row r="166" spans="1:197" s="20" customFormat="1" ht="39.950000000000003" customHeight="1" x14ac:dyDescent="0.25">
      <c r="A166" s="27">
        <f>ROW()</f>
        <v>166</v>
      </c>
      <c r="B166" s="342" t="str">
        <f>IF(C166="I","",IF(ISBLANK(D166),"",IF(ISTEXT(D166),LARGE(B18:B165,1)+1,0)))</f>
        <v/>
      </c>
      <c r="C166" s="344"/>
      <c r="D166" s="173"/>
      <c r="E166" s="172"/>
      <c r="F166" s="171"/>
      <c r="G166" s="856"/>
      <c r="H166" s="857"/>
      <c r="I166" s="707"/>
      <c r="J166" s="919">
        <f t="shared" si="359"/>
        <v>0</v>
      </c>
      <c r="K166" s="707"/>
      <c r="L166" s="919">
        <f t="shared" si="360"/>
        <v>0</v>
      </c>
      <c r="M166" s="707"/>
      <c r="N166" s="919">
        <f t="shared" si="361"/>
        <v>0</v>
      </c>
      <c r="O166" s="707"/>
      <c r="P166" s="919">
        <f t="shared" si="362"/>
        <v>0</v>
      </c>
      <c r="Q166" s="707"/>
      <c r="R166" s="919">
        <f t="shared" si="363"/>
        <v>0</v>
      </c>
      <c r="S166" s="707"/>
      <c r="T166" s="919">
        <f t="shared" si="364"/>
        <v>0</v>
      </c>
      <c r="U166" s="707"/>
      <c r="V166" s="919">
        <f t="shared" si="365"/>
        <v>0</v>
      </c>
      <c r="W166" s="707"/>
      <c r="X166" s="919">
        <f t="shared" si="366"/>
        <v>0</v>
      </c>
      <c r="Y166" s="707"/>
      <c r="Z166" s="919">
        <f t="shared" si="367"/>
        <v>0</v>
      </c>
      <c r="AA166" s="707"/>
      <c r="AB166" s="919">
        <f t="shared" si="368"/>
        <v>0</v>
      </c>
      <c r="AC166" s="707"/>
      <c r="AD166" s="919">
        <f t="shared" si="503"/>
        <v>0</v>
      </c>
      <c r="AE166" s="707"/>
      <c r="AF166" s="919">
        <f t="shared" si="369"/>
        <v>0</v>
      </c>
      <c r="AG166" s="707"/>
      <c r="AH166" s="919">
        <f t="shared" si="370"/>
        <v>0</v>
      </c>
      <c r="AI166" s="707"/>
      <c r="AJ166" s="919">
        <f t="shared" si="371"/>
        <v>0</v>
      </c>
      <c r="AK166" s="707"/>
      <c r="AL166" s="919">
        <f t="shared" si="520"/>
        <v>0</v>
      </c>
      <c r="AM166" s="707"/>
      <c r="AN166" s="916">
        <f t="shared" si="521"/>
        <v>0</v>
      </c>
      <c r="AO166" s="178">
        <f>AO6</f>
        <v>35</v>
      </c>
      <c r="AP166" s="964">
        <f t="shared" si="372"/>
        <v>0</v>
      </c>
      <c r="AQ166" s="926">
        <f t="shared" si="373"/>
        <v>0</v>
      </c>
      <c r="AR166" s="860">
        <f t="shared" si="374"/>
        <v>0</v>
      </c>
      <c r="AS166" s="861">
        <f t="shared" si="375"/>
        <v>0</v>
      </c>
      <c r="AT166" s="922">
        <f t="shared" si="376"/>
        <v>0</v>
      </c>
      <c r="AU166" s="164" t="str">
        <f t="shared" si="377"/>
        <v/>
      </c>
      <c r="AV166" s="163">
        <f t="shared" si="378"/>
        <v>0</v>
      </c>
      <c r="AW166" s="460">
        <f t="shared" si="379"/>
        <v>0</v>
      </c>
      <c r="AX166" s="860">
        <f t="shared" si="380"/>
        <v>0</v>
      </c>
      <c r="AY166" s="861">
        <f t="shared" si="381"/>
        <v>0</v>
      </c>
      <c r="AZ166" s="922">
        <f t="shared" si="382"/>
        <v>0</v>
      </c>
      <c r="BA166" s="164" t="str">
        <f t="shared" si="383"/>
        <v/>
      </c>
      <c r="BB166" s="163">
        <f t="shared" si="384"/>
        <v>0</v>
      </c>
      <c r="BC166" s="460">
        <f t="shared" si="385"/>
        <v>0</v>
      </c>
      <c r="BD166" s="860">
        <f t="shared" si="386"/>
        <v>0</v>
      </c>
      <c r="BE166" s="861">
        <f t="shared" si="387"/>
        <v>0</v>
      </c>
      <c r="BF166" s="922">
        <f t="shared" si="388"/>
        <v>0</v>
      </c>
      <c r="BG166" s="164" t="str">
        <f t="shared" si="389"/>
        <v/>
      </c>
      <c r="BH166" s="163">
        <f t="shared" si="390"/>
        <v>0</v>
      </c>
      <c r="BI166" s="460">
        <f t="shared" si="391"/>
        <v>0</v>
      </c>
      <c r="BJ166" s="860">
        <f t="shared" si="392"/>
        <v>0</v>
      </c>
      <c r="BK166" s="861">
        <f t="shared" si="393"/>
        <v>0</v>
      </c>
      <c r="BL166" s="922">
        <f t="shared" si="394"/>
        <v>0</v>
      </c>
      <c r="BM166" s="164" t="str">
        <f t="shared" si="395"/>
        <v/>
      </c>
      <c r="BN166" s="163">
        <f t="shared" si="396"/>
        <v>0</v>
      </c>
      <c r="BO166" s="460">
        <f t="shared" si="397"/>
        <v>0</v>
      </c>
      <c r="BP166" s="860">
        <f t="shared" si="398"/>
        <v>0</v>
      </c>
      <c r="BQ166" s="861">
        <f t="shared" si="399"/>
        <v>0</v>
      </c>
      <c r="BR166" s="922">
        <f t="shared" si="400"/>
        <v>0</v>
      </c>
      <c r="BS166" s="164" t="str">
        <f t="shared" si="401"/>
        <v/>
      </c>
      <c r="BT166" s="163">
        <f t="shared" si="402"/>
        <v>0</v>
      </c>
      <c r="BU166" s="460">
        <f t="shared" si="403"/>
        <v>0</v>
      </c>
      <c r="BV166" s="860">
        <f t="shared" si="404"/>
        <v>0</v>
      </c>
      <c r="BW166" s="861">
        <f t="shared" si="405"/>
        <v>0</v>
      </c>
      <c r="BX166" s="922">
        <f t="shared" si="406"/>
        <v>0</v>
      </c>
      <c r="BY166" s="164" t="str">
        <f t="shared" si="407"/>
        <v/>
      </c>
      <c r="BZ166" s="163">
        <f t="shared" si="408"/>
        <v>0</v>
      </c>
      <c r="CA166" s="460">
        <f t="shared" si="409"/>
        <v>0</v>
      </c>
      <c r="CB166" s="860">
        <f t="shared" si="410"/>
        <v>0</v>
      </c>
      <c r="CC166" s="861">
        <f t="shared" si="411"/>
        <v>0</v>
      </c>
      <c r="CD166" s="922">
        <f t="shared" si="412"/>
        <v>0</v>
      </c>
      <c r="CE166" s="164" t="str">
        <f t="shared" si="413"/>
        <v/>
      </c>
      <c r="CF166" s="163">
        <f t="shared" si="414"/>
        <v>0</v>
      </c>
      <c r="CG166" s="460">
        <f t="shared" si="415"/>
        <v>0</v>
      </c>
      <c r="CH166" s="860">
        <f t="shared" si="416"/>
        <v>0</v>
      </c>
      <c r="CI166" s="861">
        <f t="shared" si="417"/>
        <v>0</v>
      </c>
      <c r="CJ166" s="922">
        <f t="shared" si="418"/>
        <v>0</v>
      </c>
      <c r="CK166" s="164" t="str">
        <f t="shared" si="504"/>
        <v/>
      </c>
      <c r="CL166" s="163">
        <f t="shared" si="505"/>
        <v>0</v>
      </c>
      <c r="CM166" s="460">
        <f t="shared" si="419"/>
        <v>0</v>
      </c>
      <c r="CN166" s="860">
        <f t="shared" si="420"/>
        <v>0</v>
      </c>
      <c r="CO166" s="861">
        <f t="shared" si="421"/>
        <v>0</v>
      </c>
      <c r="CP166" s="922">
        <f t="shared" si="422"/>
        <v>0</v>
      </c>
      <c r="CQ166" s="164" t="str">
        <f t="shared" si="506"/>
        <v/>
      </c>
      <c r="CR166" s="163">
        <f t="shared" si="507"/>
        <v>0</v>
      </c>
      <c r="CS166" s="460">
        <f t="shared" si="423"/>
        <v>0</v>
      </c>
      <c r="CT166" s="860">
        <f t="shared" si="424"/>
        <v>0</v>
      </c>
      <c r="CU166" s="861">
        <f t="shared" si="425"/>
        <v>0</v>
      </c>
      <c r="CV166" s="922">
        <f t="shared" si="426"/>
        <v>0</v>
      </c>
      <c r="CW166" s="164" t="str">
        <f t="shared" si="508"/>
        <v/>
      </c>
      <c r="CX166" s="163">
        <f t="shared" si="509"/>
        <v>0</v>
      </c>
      <c r="CY166" s="460">
        <f t="shared" si="427"/>
        <v>0</v>
      </c>
      <c r="CZ166" s="860">
        <f t="shared" si="428"/>
        <v>0</v>
      </c>
      <c r="DA166" s="861">
        <f t="shared" si="429"/>
        <v>0</v>
      </c>
      <c r="DB166" s="922">
        <f t="shared" si="430"/>
        <v>0</v>
      </c>
      <c r="DC166" s="164" t="str">
        <f t="shared" si="510"/>
        <v/>
      </c>
      <c r="DD166" s="163">
        <f t="shared" si="511"/>
        <v>0</v>
      </c>
      <c r="DE166" s="460">
        <f t="shared" si="431"/>
        <v>0</v>
      </c>
      <c r="DF166" s="860">
        <f t="shared" si="432"/>
        <v>0</v>
      </c>
      <c r="DG166" s="861">
        <f t="shared" si="433"/>
        <v>0</v>
      </c>
      <c r="DH166" s="922">
        <f t="shared" si="434"/>
        <v>0</v>
      </c>
      <c r="DI166" s="164" t="str">
        <f t="shared" si="512"/>
        <v/>
      </c>
      <c r="DJ166" s="163">
        <f t="shared" si="513"/>
        <v>0</v>
      </c>
      <c r="DK166" s="460">
        <f t="shared" si="435"/>
        <v>0</v>
      </c>
      <c r="DL166" s="860">
        <f t="shared" si="436"/>
        <v>0</v>
      </c>
      <c r="DM166" s="861">
        <f t="shared" si="437"/>
        <v>0</v>
      </c>
      <c r="DN166" s="922">
        <f t="shared" si="438"/>
        <v>0</v>
      </c>
      <c r="DO166" s="164" t="str">
        <f t="shared" si="514"/>
        <v/>
      </c>
      <c r="DP166" s="163">
        <f t="shared" si="515"/>
        <v>0</v>
      </c>
      <c r="DQ166" s="460">
        <f t="shared" si="439"/>
        <v>0</v>
      </c>
      <c r="DR166" s="860">
        <f t="shared" si="440"/>
        <v>0</v>
      </c>
      <c r="DS166" s="861">
        <f t="shared" si="441"/>
        <v>0</v>
      </c>
      <c r="DT166" s="922">
        <f t="shared" si="442"/>
        <v>0</v>
      </c>
      <c r="DU166" s="164" t="str">
        <f t="shared" si="516"/>
        <v/>
      </c>
      <c r="DV166" s="163">
        <f t="shared" si="517"/>
        <v>0</v>
      </c>
      <c r="DW166" s="460">
        <f t="shared" si="443"/>
        <v>0</v>
      </c>
      <c r="DX166" s="860">
        <f t="shared" si="444"/>
        <v>0</v>
      </c>
      <c r="DY166" s="861">
        <f t="shared" si="445"/>
        <v>0</v>
      </c>
      <c r="DZ166" s="922">
        <f t="shared" si="446"/>
        <v>0</v>
      </c>
      <c r="EA166" s="164" t="str">
        <f t="shared" si="518"/>
        <v/>
      </c>
      <c r="EB166" s="163">
        <f t="shared" si="519"/>
        <v>0</v>
      </c>
      <c r="EC166" s="460">
        <f t="shared" si="447"/>
        <v>0</v>
      </c>
      <c r="ED166" s="860">
        <f t="shared" si="448"/>
        <v>0</v>
      </c>
      <c r="EE166" s="861">
        <f t="shared" si="449"/>
        <v>0</v>
      </c>
      <c r="EF166" s="922">
        <f t="shared" si="450"/>
        <v>0</v>
      </c>
      <c r="EG166" s="164" t="str">
        <f t="shared" si="451"/>
        <v/>
      </c>
      <c r="EH166" s="163">
        <f t="shared" si="452"/>
        <v>0</v>
      </c>
      <c r="EI166" s="246"/>
      <c r="EJ166" s="246"/>
      <c r="EK166" s="155"/>
      <c r="EL166" s="22"/>
      <c r="EM166" s="163">
        <f t="shared" si="453"/>
        <v>0</v>
      </c>
      <c r="EN166" s="162">
        <f t="shared" si="454"/>
        <v>0</v>
      </c>
      <c r="EO166" s="162">
        <f t="shared" si="455"/>
        <v>0</v>
      </c>
      <c r="EP166" s="162">
        <f t="shared" si="456"/>
        <v>0</v>
      </c>
      <c r="EQ166" s="162">
        <f t="shared" si="457"/>
        <v>0</v>
      </c>
      <c r="ER166" s="162">
        <f t="shared" si="458"/>
        <v>0</v>
      </c>
      <c r="ES166" s="162">
        <f t="shared" si="470"/>
        <v>0</v>
      </c>
      <c r="ET166" s="162">
        <f t="shared" si="459"/>
        <v>0</v>
      </c>
      <c r="EU166" s="162">
        <f t="shared" si="460"/>
        <v>0</v>
      </c>
      <c r="EV166" s="162">
        <f t="shared" si="461"/>
        <v>0</v>
      </c>
      <c r="EW166" s="162">
        <f t="shared" si="462"/>
        <v>0</v>
      </c>
      <c r="EX166" s="162">
        <f t="shared" si="463"/>
        <v>0</v>
      </c>
      <c r="EY166" s="162">
        <f t="shared" si="464"/>
        <v>0</v>
      </c>
      <c r="EZ166" s="162">
        <f t="shared" si="465"/>
        <v>0</v>
      </c>
      <c r="FA166" s="162">
        <f t="shared" si="466"/>
        <v>0</v>
      </c>
      <c r="FB166" s="162">
        <f t="shared" si="467"/>
        <v>0</v>
      </c>
      <c r="FC166" s="22"/>
      <c r="FD166" s="161">
        <f t="shared" si="468"/>
        <v>35</v>
      </c>
      <c r="FE166" s="620">
        <f t="shared" si="469"/>
        <v>0</v>
      </c>
      <c r="FF166" s="160">
        <f>FF5</f>
        <v>50</v>
      </c>
      <c r="FG166" s="159" t="str">
        <f t="shared" si="471"/>
        <v/>
      </c>
      <c r="FH166" s="159" t="str">
        <f t="shared" si="472"/>
        <v/>
      </c>
      <c r="FI166" s="159" t="str">
        <f t="shared" si="473"/>
        <v/>
      </c>
      <c r="FJ166" s="159" t="str">
        <f t="shared" si="474"/>
        <v/>
      </c>
      <c r="FK166" s="159" t="str">
        <f t="shared" si="475"/>
        <v/>
      </c>
      <c r="FL166" s="159" t="str">
        <f t="shared" si="476"/>
        <v/>
      </c>
      <c r="FM166" s="159" t="str">
        <f t="shared" si="477"/>
        <v/>
      </c>
      <c r="FN166" s="159" t="str">
        <f t="shared" si="478"/>
        <v/>
      </c>
      <c r="FO166" s="159" t="str">
        <f t="shared" si="479"/>
        <v/>
      </c>
      <c r="FP166" s="159" t="str">
        <f t="shared" si="480"/>
        <v/>
      </c>
      <c r="FQ166" s="159" t="str">
        <f t="shared" si="481"/>
        <v/>
      </c>
      <c r="FR166" s="159" t="str">
        <f t="shared" si="482"/>
        <v/>
      </c>
      <c r="FS166" s="159" t="str">
        <f t="shared" si="483"/>
        <v/>
      </c>
      <c r="FT166" s="159" t="str">
        <f t="shared" si="484"/>
        <v/>
      </c>
      <c r="FU166" s="159" t="str">
        <f t="shared" si="485"/>
        <v/>
      </c>
      <c r="FV166" s="159" t="str">
        <f t="shared" si="486"/>
        <v/>
      </c>
      <c r="FW166" s="158"/>
      <c r="FX166" s="732">
        <f t="shared" si="487"/>
        <v>50</v>
      </c>
      <c r="FY166" s="732">
        <f t="shared" si="488"/>
        <v>50</v>
      </c>
      <c r="FZ166" s="732">
        <f t="shared" si="489"/>
        <v>50</v>
      </c>
      <c r="GA166" s="732">
        <f t="shared" si="490"/>
        <v>50</v>
      </c>
      <c r="GB166" s="732">
        <f t="shared" si="491"/>
        <v>50</v>
      </c>
      <c r="GC166" s="732">
        <f t="shared" si="492"/>
        <v>50</v>
      </c>
      <c r="GD166" s="732">
        <f t="shared" si="493"/>
        <v>50</v>
      </c>
      <c r="GE166" s="732">
        <f t="shared" si="494"/>
        <v>50</v>
      </c>
      <c r="GF166" s="732">
        <f t="shared" si="495"/>
        <v>50</v>
      </c>
      <c r="GG166" s="732">
        <f t="shared" si="496"/>
        <v>50</v>
      </c>
      <c r="GH166" s="732">
        <f t="shared" si="497"/>
        <v>50</v>
      </c>
      <c r="GI166" s="732">
        <f t="shared" si="498"/>
        <v>50</v>
      </c>
      <c r="GJ166" s="732">
        <f t="shared" si="499"/>
        <v>50</v>
      </c>
      <c r="GK166" s="732">
        <f t="shared" si="500"/>
        <v>50</v>
      </c>
      <c r="GL166" s="732">
        <f t="shared" si="501"/>
        <v>50</v>
      </c>
      <c r="GM166" s="732">
        <f t="shared" si="502"/>
        <v>50</v>
      </c>
      <c r="GN166" s="734">
        <v>159</v>
      </c>
      <c r="GO166" s="155"/>
    </row>
    <row r="167" spans="1:197" s="20" customFormat="1" ht="39.950000000000003" customHeight="1" x14ac:dyDescent="0.25">
      <c r="A167" s="27">
        <f>ROW()</f>
        <v>167</v>
      </c>
      <c r="B167" s="342" t="str">
        <f>IF(C167="I","",IF(ISBLANK(D167),"",IF(ISTEXT(D167),LARGE(B18:B166,1)+1,0)))</f>
        <v/>
      </c>
      <c r="C167" s="344"/>
      <c r="D167" s="173"/>
      <c r="E167" s="172"/>
      <c r="F167" s="171"/>
      <c r="G167" s="856"/>
      <c r="H167" s="857"/>
      <c r="I167" s="707"/>
      <c r="J167" s="919">
        <f t="shared" si="359"/>
        <v>0</v>
      </c>
      <c r="K167" s="707"/>
      <c r="L167" s="919">
        <f t="shared" si="360"/>
        <v>0</v>
      </c>
      <c r="M167" s="707"/>
      <c r="N167" s="919">
        <f t="shared" si="361"/>
        <v>0</v>
      </c>
      <c r="O167" s="707"/>
      <c r="P167" s="919">
        <f t="shared" si="362"/>
        <v>0</v>
      </c>
      <c r="Q167" s="707"/>
      <c r="R167" s="919">
        <f t="shared" si="363"/>
        <v>0</v>
      </c>
      <c r="S167" s="707"/>
      <c r="T167" s="919">
        <f t="shared" si="364"/>
        <v>0</v>
      </c>
      <c r="U167" s="707"/>
      <c r="V167" s="919">
        <f t="shared" si="365"/>
        <v>0</v>
      </c>
      <c r="W167" s="707"/>
      <c r="X167" s="919">
        <f t="shared" si="366"/>
        <v>0</v>
      </c>
      <c r="Y167" s="707"/>
      <c r="Z167" s="919">
        <f t="shared" si="367"/>
        <v>0</v>
      </c>
      <c r="AA167" s="707"/>
      <c r="AB167" s="919">
        <f t="shared" si="368"/>
        <v>0</v>
      </c>
      <c r="AC167" s="707"/>
      <c r="AD167" s="919">
        <f t="shared" si="503"/>
        <v>0</v>
      </c>
      <c r="AE167" s="707"/>
      <c r="AF167" s="919">
        <f t="shared" si="369"/>
        <v>0</v>
      </c>
      <c r="AG167" s="707"/>
      <c r="AH167" s="919">
        <f t="shared" si="370"/>
        <v>0</v>
      </c>
      <c r="AI167" s="707"/>
      <c r="AJ167" s="919">
        <f t="shared" si="371"/>
        <v>0</v>
      </c>
      <c r="AK167" s="707"/>
      <c r="AL167" s="919">
        <f t="shared" si="520"/>
        <v>0</v>
      </c>
      <c r="AM167" s="707"/>
      <c r="AN167" s="916">
        <f t="shared" si="521"/>
        <v>0</v>
      </c>
      <c r="AO167" s="178">
        <f>AO6</f>
        <v>35</v>
      </c>
      <c r="AP167" s="964">
        <f t="shared" si="372"/>
        <v>0</v>
      </c>
      <c r="AQ167" s="926">
        <f t="shared" si="373"/>
        <v>0</v>
      </c>
      <c r="AR167" s="860">
        <f t="shared" si="374"/>
        <v>0</v>
      </c>
      <c r="AS167" s="861">
        <f t="shared" si="375"/>
        <v>0</v>
      </c>
      <c r="AT167" s="922">
        <f t="shared" si="376"/>
        <v>0</v>
      </c>
      <c r="AU167" s="164" t="str">
        <f t="shared" si="377"/>
        <v/>
      </c>
      <c r="AV167" s="163">
        <f t="shared" si="378"/>
        <v>0</v>
      </c>
      <c r="AW167" s="460">
        <f t="shared" si="379"/>
        <v>0</v>
      </c>
      <c r="AX167" s="860">
        <f t="shared" si="380"/>
        <v>0</v>
      </c>
      <c r="AY167" s="861">
        <f t="shared" si="381"/>
        <v>0</v>
      </c>
      <c r="AZ167" s="922">
        <f t="shared" si="382"/>
        <v>0</v>
      </c>
      <c r="BA167" s="164" t="str">
        <f t="shared" si="383"/>
        <v/>
      </c>
      <c r="BB167" s="163">
        <f t="shared" si="384"/>
        <v>0</v>
      </c>
      <c r="BC167" s="460">
        <f t="shared" si="385"/>
        <v>0</v>
      </c>
      <c r="BD167" s="860">
        <f t="shared" si="386"/>
        <v>0</v>
      </c>
      <c r="BE167" s="861">
        <f t="shared" si="387"/>
        <v>0</v>
      </c>
      <c r="BF167" s="922">
        <f t="shared" si="388"/>
        <v>0</v>
      </c>
      <c r="BG167" s="164" t="str">
        <f t="shared" si="389"/>
        <v/>
      </c>
      <c r="BH167" s="163">
        <f t="shared" si="390"/>
        <v>0</v>
      </c>
      <c r="BI167" s="460">
        <f t="shared" si="391"/>
        <v>0</v>
      </c>
      <c r="BJ167" s="860">
        <f t="shared" si="392"/>
        <v>0</v>
      </c>
      <c r="BK167" s="861">
        <f t="shared" si="393"/>
        <v>0</v>
      </c>
      <c r="BL167" s="922">
        <f t="shared" si="394"/>
        <v>0</v>
      </c>
      <c r="BM167" s="164" t="str">
        <f t="shared" si="395"/>
        <v/>
      </c>
      <c r="BN167" s="163">
        <f t="shared" si="396"/>
        <v>0</v>
      </c>
      <c r="BO167" s="460">
        <f t="shared" si="397"/>
        <v>0</v>
      </c>
      <c r="BP167" s="860">
        <f t="shared" si="398"/>
        <v>0</v>
      </c>
      <c r="BQ167" s="861">
        <f t="shared" si="399"/>
        <v>0</v>
      </c>
      <c r="BR167" s="922">
        <f t="shared" si="400"/>
        <v>0</v>
      </c>
      <c r="BS167" s="164" t="str">
        <f t="shared" si="401"/>
        <v/>
      </c>
      <c r="BT167" s="163">
        <f t="shared" si="402"/>
        <v>0</v>
      </c>
      <c r="BU167" s="460">
        <f t="shared" si="403"/>
        <v>0</v>
      </c>
      <c r="BV167" s="860">
        <f t="shared" si="404"/>
        <v>0</v>
      </c>
      <c r="BW167" s="861">
        <f t="shared" si="405"/>
        <v>0</v>
      </c>
      <c r="BX167" s="922">
        <f t="shared" si="406"/>
        <v>0</v>
      </c>
      <c r="BY167" s="164" t="str">
        <f t="shared" si="407"/>
        <v/>
      </c>
      <c r="BZ167" s="163">
        <f t="shared" si="408"/>
        <v>0</v>
      </c>
      <c r="CA167" s="460">
        <f t="shared" si="409"/>
        <v>0</v>
      </c>
      <c r="CB167" s="860">
        <f t="shared" si="410"/>
        <v>0</v>
      </c>
      <c r="CC167" s="861">
        <f t="shared" si="411"/>
        <v>0</v>
      </c>
      <c r="CD167" s="922">
        <f t="shared" si="412"/>
        <v>0</v>
      </c>
      <c r="CE167" s="164" t="str">
        <f t="shared" si="413"/>
        <v/>
      </c>
      <c r="CF167" s="163">
        <f t="shared" si="414"/>
        <v>0</v>
      </c>
      <c r="CG167" s="460">
        <f t="shared" si="415"/>
        <v>0</v>
      </c>
      <c r="CH167" s="860">
        <f t="shared" si="416"/>
        <v>0</v>
      </c>
      <c r="CI167" s="861">
        <f t="shared" si="417"/>
        <v>0</v>
      </c>
      <c r="CJ167" s="922">
        <f t="shared" si="418"/>
        <v>0</v>
      </c>
      <c r="CK167" s="164" t="str">
        <f t="shared" si="504"/>
        <v/>
      </c>
      <c r="CL167" s="163">
        <f t="shared" si="505"/>
        <v>0</v>
      </c>
      <c r="CM167" s="460">
        <f t="shared" si="419"/>
        <v>0</v>
      </c>
      <c r="CN167" s="860">
        <f t="shared" si="420"/>
        <v>0</v>
      </c>
      <c r="CO167" s="861">
        <f t="shared" si="421"/>
        <v>0</v>
      </c>
      <c r="CP167" s="922">
        <f t="shared" si="422"/>
        <v>0</v>
      </c>
      <c r="CQ167" s="164" t="str">
        <f t="shared" si="506"/>
        <v/>
      </c>
      <c r="CR167" s="163">
        <f t="shared" si="507"/>
        <v>0</v>
      </c>
      <c r="CS167" s="460">
        <f t="shared" si="423"/>
        <v>0</v>
      </c>
      <c r="CT167" s="860">
        <f t="shared" si="424"/>
        <v>0</v>
      </c>
      <c r="CU167" s="861">
        <f t="shared" si="425"/>
        <v>0</v>
      </c>
      <c r="CV167" s="922">
        <f t="shared" si="426"/>
        <v>0</v>
      </c>
      <c r="CW167" s="164" t="str">
        <f t="shared" si="508"/>
        <v/>
      </c>
      <c r="CX167" s="163">
        <f t="shared" si="509"/>
        <v>0</v>
      </c>
      <c r="CY167" s="460">
        <f t="shared" si="427"/>
        <v>0</v>
      </c>
      <c r="CZ167" s="860">
        <f t="shared" si="428"/>
        <v>0</v>
      </c>
      <c r="DA167" s="861">
        <f t="shared" si="429"/>
        <v>0</v>
      </c>
      <c r="DB167" s="922">
        <f t="shared" si="430"/>
        <v>0</v>
      </c>
      <c r="DC167" s="164" t="str">
        <f t="shared" si="510"/>
        <v/>
      </c>
      <c r="DD167" s="163">
        <f t="shared" si="511"/>
        <v>0</v>
      </c>
      <c r="DE167" s="460">
        <f t="shared" si="431"/>
        <v>0</v>
      </c>
      <c r="DF167" s="860">
        <f t="shared" si="432"/>
        <v>0</v>
      </c>
      <c r="DG167" s="861">
        <f t="shared" si="433"/>
        <v>0</v>
      </c>
      <c r="DH167" s="922">
        <f t="shared" si="434"/>
        <v>0</v>
      </c>
      <c r="DI167" s="164" t="str">
        <f t="shared" si="512"/>
        <v/>
      </c>
      <c r="DJ167" s="163">
        <f t="shared" si="513"/>
        <v>0</v>
      </c>
      <c r="DK167" s="460">
        <f t="shared" si="435"/>
        <v>0</v>
      </c>
      <c r="DL167" s="860">
        <f t="shared" si="436"/>
        <v>0</v>
      </c>
      <c r="DM167" s="861">
        <f t="shared" si="437"/>
        <v>0</v>
      </c>
      <c r="DN167" s="922">
        <f t="shared" si="438"/>
        <v>0</v>
      </c>
      <c r="DO167" s="164" t="str">
        <f t="shared" si="514"/>
        <v/>
      </c>
      <c r="DP167" s="163">
        <f t="shared" si="515"/>
        <v>0</v>
      </c>
      <c r="DQ167" s="460">
        <f t="shared" si="439"/>
        <v>0</v>
      </c>
      <c r="DR167" s="860">
        <f t="shared" si="440"/>
        <v>0</v>
      </c>
      <c r="DS167" s="861">
        <f t="shared" si="441"/>
        <v>0</v>
      </c>
      <c r="DT167" s="922">
        <f t="shared" si="442"/>
        <v>0</v>
      </c>
      <c r="DU167" s="164" t="str">
        <f t="shared" si="516"/>
        <v/>
      </c>
      <c r="DV167" s="163">
        <f t="shared" si="517"/>
        <v>0</v>
      </c>
      <c r="DW167" s="460">
        <f t="shared" si="443"/>
        <v>0</v>
      </c>
      <c r="DX167" s="860">
        <f t="shared" si="444"/>
        <v>0</v>
      </c>
      <c r="DY167" s="861">
        <f t="shared" si="445"/>
        <v>0</v>
      </c>
      <c r="DZ167" s="922">
        <f t="shared" si="446"/>
        <v>0</v>
      </c>
      <c r="EA167" s="164" t="str">
        <f t="shared" si="518"/>
        <v/>
      </c>
      <c r="EB167" s="163">
        <f t="shared" si="519"/>
        <v>0</v>
      </c>
      <c r="EC167" s="460">
        <f t="shared" si="447"/>
        <v>0</v>
      </c>
      <c r="ED167" s="860">
        <f t="shared" si="448"/>
        <v>0</v>
      </c>
      <c r="EE167" s="861">
        <f t="shared" si="449"/>
        <v>0</v>
      </c>
      <c r="EF167" s="922">
        <f t="shared" si="450"/>
        <v>0</v>
      </c>
      <c r="EG167" s="164" t="str">
        <f t="shared" si="451"/>
        <v/>
      </c>
      <c r="EH167" s="163">
        <f t="shared" si="452"/>
        <v>0</v>
      </c>
      <c r="EI167" s="246"/>
      <c r="EJ167" s="246"/>
      <c r="EK167" s="155"/>
      <c r="EL167" s="22"/>
      <c r="EM167" s="163">
        <f t="shared" si="453"/>
        <v>0</v>
      </c>
      <c r="EN167" s="162">
        <f t="shared" si="454"/>
        <v>0</v>
      </c>
      <c r="EO167" s="162">
        <f t="shared" si="455"/>
        <v>0</v>
      </c>
      <c r="EP167" s="162">
        <f t="shared" si="456"/>
        <v>0</v>
      </c>
      <c r="EQ167" s="162">
        <f t="shared" si="457"/>
        <v>0</v>
      </c>
      <c r="ER167" s="162">
        <f t="shared" si="458"/>
        <v>0</v>
      </c>
      <c r="ES167" s="162">
        <f t="shared" si="470"/>
        <v>0</v>
      </c>
      <c r="ET167" s="162">
        <f t="shared" si="459"/>
        <v>0</v>
      </c>
      <c r="EU167" s="162">
        <f t="shared" si="460"/>
        <v>0</v>
      </c>
      <c r="EV167" s="162">
        <f t="shared" si="461"/>
        <v>0</v>
      </c>
      <c r="EW167" s="162">
        <f t="shared" si="462"/>
        <v>0</v>
      </c>
      <c r="EX167" s="162">
        <f t="shared" si="463"/>
        <v>0</v>
      </c>
      <c r="EY167" s="162">
        <f t="shared" si="464"/>
        <v>0</v>
      </c>
      <c r="EZ167" s="162">
        <f t="shared" si="465"/>
        <v>0</v>
      </c>
      <c r="FA167" s="162">
        <f t="shared" si="466"/>
        <v>0</v>
      </c>
      <c r="FB167" s="162">
        <f t="shared" si="467"/>
        <v>0</v>
      </c>
      <c r="FC167" s="22"/>
      <c r="FD167" s="161">
        <f t="shared" si="468"/>
        <v>35</v>
      </c>
      <c r="FE167" s="620">
        <f t="shared" si="469"/>
        <v>0</v>
      </c>
      <c r="FF167" s="160">
        <f>FF5</f>
        <v>50</v>
      </c>
      <c r="FG167" s="159" t="str">
        <f t="shared" si="471"/>
        <v/>
      </c>
      <c r="FH167" s="159" t="str">
        <f t="shared" si="472"/>
        <v/>
      </c>
      <c r="FI167" s="159" t="str">
        <f t="shared" si="473"/>
        <v/>
      </c>
      <c r="FJ167" s="159" t="str">
        <f t="shared" si="474"/>
        <v/>
      </c>
      <c r="FK167" s="159" t="str">
        <f t="shared" si="475"/>
        <v/>
      </c>
      <c r="FL167" s="159" t="str">
        <f t="shared" si="476"/>
        <v/>
      </c>
      <c r="FM167" s="159" t="str">
        <f t="shared" si="477"/>
        <v/>
      </c>
      <c r="FN167" s="159" t="str">
        <f t="shared" si="478"/>
        <v/>
      </c>
      <c r="FO167" s="159" t="str">
        <f t="shared" si="479"/>
        <v/>
      </c>
      <c r="FP167" s="159" t="str">
        <f t="shared" si="480"/>
        <v/>
      </c>
      <c r="FQ167" s="159" t="str">
        <f t="shared" si="481"/>
        <v/>
      </c>
      <c r="FR167" s="159" t="str">
        <f t="shared" si="482"/>
        <v/>
      </c>
      <c r="FS167" s="159" t="str">
        <f t="shared" si="483"/>
        <v/>
      </c>
      <c r="FT167" s="159" t="str">
        <f t="shared" si="484"/>
        <v/>
      </c>
      <c r="FU167" s="159" t="str">
        <f t="shared" si="485"/>
        <v/>
      </c>
      <c r="FV167" s="159" t="str">
        <f t="shared" si="486"/>
        <v/>
      </c>
      <c r="FW167" s="158"/>
      <c r="FX167" s="732">
        <f t="shared" si="487"/>
        <v>50</v>
      </c>
      <c r="FY167" s="732">
        <f t="shared" si="488"/>
        <v>50</v>
      </c>
      <c r="FZ167" s="732">
        <f t="shared" si="489"/>
        <v>50</v>
      </c>
      <c r="GA167" s="732">
        <f t="shared" si="490"/>
        <v>50</v>
      </c>
      <c r="GB167" s="732">
        <f t="shared" si="491"/>
        <v>50</v>
      </c>
      <c r="GC167" s="732">
        <f t="shared" si="492"/>
        <v>50</v>
      </c>
      <c r="GD167" s="732">
        <f t="shared" si="493"/>
        <v>50</v>
      </c>
      <c r="GE167" s="732">
        <f t="shared" si="494"/>
        <v>50</v>
      </c>
      <c r="GF167" s="732">
        <f t="shared" si="495"/>
        <v>50</v>
      </c>
      <c r="GG167" s="732">
        <f t="shared" si="496"/>
        <v>50</v>
      </c>
      <c r="GH167" s="732">
        <f t="shared" si="497"/>
        <v>50</v>
      </c>
      <c r="GI167" s="732">
        <f t="shared" si="498"/>
        <v>50</v>
      </c>
      <c r="GJ167" s="732">
        <f t="shared" si="499"/>
        <v>50</v>
      </c>
      <c r="GK167" s="732">
        <f t="shared" si="500"/>
        <v>50</v>
      </c>
      <c r="GL167" s="732">
        <f t="shared" si="501"/>
        <v>50</v>
      </c>
      <c r="GM167" s="732">
        <f t="shared" si="502"/>
        <v>50</v>
      </c>
      <c r="GN167" s="734">
        <v>160</v>
      </c>
      <c r="GO167" s="155"/>
    </row>
    <row r="168" spans="1:197" s="20" customFormat="1" ht="39.950000000000003" customHeight="1" x14ac:dyDescent="0.25">
      <c r="A168" s="27">
        <f>ROW()</f>
        <v>168</v>
      </c>
      <c r="B168" s="342" t="str">
        <f>IF(C168="I","",IF(ISBLANK(D168),"",IF(ISTEXT(D168),LARGE(B18:B167,1)+1,0)))</f>
        <v/>
      </c>
      <c r="C168" s="344"/>
      <c r="D168" s="173"/>
      <c r="E168" s="172"/>
      <c r="F168" s="171"/>
      <c r="G168" s="856"/>
      <c r="H168" s="857"/>
      <c r="I168" s="707"/>
      <c r="J168" s="919">
        <f t="shared" si="359"/>
        <v>0</v>
      </c>
      <c r="K168" s="707"/>
      <c r="L168" s="919">
        <f t="shared" si="360"/>
        <v>0</v>
      </c>
      <c r="M168" s="707"/>
      <c r="N168" s="919">
        <f t="shared" si="361"/>
        <v>0</v>
      </c>
      <c r="O168" s="707"/>
      <c r="P168" s="919">
        <f t="shared" si="362"/>
        <v>0</v>
      </c>
      <c r="Q168" s="707"/>
      <c r="R168" s="919">
        <f t="shared" si="363"/>
        <v>0</v>
      </c>
      <c r="S168" s="707"/>
      <c r="T168" s="919">
        <f t="shared" si="364"/>
        <v>0</v>
      </c>
      <c r="U168" s="707"/>
      <c r="V168" s="919">
        <f t="shared" si="365"/>
        <v>0</v>
      </c>
      <c r="W168" s="707"/>
      <c r="X168" s="919">
        <f t="shared" si="366"/>
        <v>0</v>
      </c>
      <c r="Y168" s="707"/>
      <c r="Z168" s="919">
        <f t="shared" si="367"/>
        <v>0</v>
      </c>
      <c r="AA168" s="707"/>
      <c r="AB168" s="919">
        <f t="shared" si="368"/>
        <v>0</v>
      </c>
      <c r="AC168" s="707"/>
      <c r="AD168" s="919">
        <f t="shared" si="503"/>
        <v>0</v>
      </c>
      <c r="AE168" s="707"/>
      <c r="AF168" s="919">
        <f t="shared" si="369"/>
        <v>0</v>
      </c>
      <c r="AG168" s="707"/>
      <c r="AH168" s="919">
        <f t="shared" si="370"/>
        <v>0</v>
      </c>
      <c r="AI168" s="707"/>
      <c r="AJ168" s="919">
        <f t="shared" si="371"/>
        <v>0</v>
      </c>
      <c r="AK168" s="707"/>
      <c r="AL168" s="919">
        <f t="shared" si="520"/>
        <v>0</v>
      </c>
      <c r="AM168" s="707"/>
      <c r="AN168" s="916">
        <f t="shared" ref="AN168:AN190" si="522">FB168</f>
        <v>0</v>
      </c>
      <c r="AO168" s="178">
        <f>AO6</f>
        <v>35</v>
      </c>
      <c r="AP168" s="964">
        <f t="shared" si="372"/>
        <v>0</v>
      </c>
      <c r="AQ168" s="926">
        <f t="shared" si="373"/>
        <v>0</v>
      </c>
      <c r="AR168" s="860">
        <f t="shared" si="374"/>
        <v>0</v>
      </c>
      <c r="AS168" s="861">
        <f t="shared" si="375"/>
        <v>0</v>
      </c>
      <c r="AT168" s="922">
        <f t="shared" si="376"/>
        <v>0</v>
      </c>
      <c r="AU168" s="164" t="str">
        <f t="shared" si="377"/>
        <v/>
      </c>
      <c r="AV168" s="163">
        <f t="shared" si="378"/>
        <v>0</v>
      </c>
      <c r="AW168" s="460">
        <f t="shared" si="379"/>
        <v>0</v>
      </c>
      <c r="AX168" s="860">
        <f t="shared" si="380"/>
        <v>0</v>
      </c>
      <c r="AY168" s="861">
        <f t="shared" si="381"/>
        <v>0</v>
      </c>
      <c r="AZ168" s="922">
        <f t="shared" si="382"/>
        <v>0</v>
      </c>
      <c r="BA168" s="164" t="str">
        <f t="shared" si="383"/>
        <v/>
      </c>
      <c r="BB168" s="163">
        <f t="shared" si="384"/>
        <v>0</v>
      </c>
      <c r="BC168" s="460">
        <f t="shared" si="385"/>
        <v>0</v>
      </c>
      <c r="BD168" s="860">
        <f t="shared" si="386"/>
        <v>0</v>
      </c>
      <c r="BE168" s="861">
        <f t="shared" si="387"/>
        <v>0</v>
      </c>
      <c r="BF168" s="922">
        <f t="shared" si="388"/>
        <v>0</v>
      </c>
      <c r="BG168" s="164" t="str">
        <f t="shared" si="389"/>
        <v/>
      </c>
      <c r="BH168" s="163">
        <f t="shared" si="390"/>
        <v>0</v>
      </c>
      <c r="BI168" s="460">
        <f t="shared" si="391"/>
        <v>0</v>
      </c>
      <c r="BJ168" s="860">
        <f t="shared" si="392"/>
        <v>0</v>
      </c>
      <c r="BK168" s="861">
        <f t="shared" si="393"/>
        <v>0</v>
      </c>
      <c r="BL168" s="922">
        <f t="shared" si="394"/>
        <v>0</v>
      </c>
      <c r="BM168" s="164" t="str">
        <f t="shared" si="395"/>
        <v/>
      </c>
      <c r="BN168" s="163">
        <f t="shared" si="396"/>
        <v>0</v>
      </c>
      <c r="BO168" s="460">
        <f t="shared" si="397"/>
        <v>0</v>
      </c>
      <c r="BP168" s="860">
        <f t="shared" si="398"/>
        <v>0</v>
      </c>
      <c r="BQ168" s="861">
        <f t="shared" si="399"/>
        <v>0</v>
      </c>
      <c r="BR168" s="922">
        <f t="shared" si="400"/>
        <v>0</v>
      </c>
      <c r="BS168" s="164" t="str">
        <f t="shared" si="401"/>
        <v/>
      </c>
      <c r="BT168" s="163">
        <f t="shared" si="402"/>
        <v>0</v>
      </c>
      <c r="BU168" s="460">
        <f t="shared" si="403"/>
        <v>0</v>
      </c>
      <c r="BV168" s="860">
        <f t="shared" si="404"/>
        <v>0</v>
      </c>
      <c r="BW168" s="861">
        <f t="shared" si="405"/>
        <v>0</v>
      </c>
      <c r="BX168" s="922">
        <f t="shared" si="406"/>
        <v>0</v>
      </c>
      <c r="BY168" s="164" t="str">
        <f t="shared" si="407"/>
        <v/>
      </c>
      <c r="BZ168" s="163">
        <f t="shared" si="408"/>
        <v>0</v>
      </c>
      <c r="CA168" s="460">
        <f t="shared" si="409"/>
        <v>0</v>
      </c>
      <c r="CB168" s="860">
        <f t="shared" si="410"/>
        <v>0</v>
      </c>
      <c r="CC168" s="861">
        <f t="shared" si="411"/>
        <v>0</v>
      </c>
      <c r="CD168" s="922">
        <f t="shared" si="412"/>
        <v>0</v>
      </c>
      <c r="CE168" s="164" t="str">
        <f t="shared" si="413"/>
        <v/>
      </c>
      <c r="CF168" s="163">
        <f t="shared" si="414"/>
        <v>0</v>
      </c>
      <c r="CG168" s="460">
        <f t="shared" si="415"/>
        <v>0</v>
      </c>
      <c r="CH168" s="860">
        <f t="shared" si="416"/>
        <v>0</v>
      </c>
      <c r="CI168" s="861">
        <f t="shared" si="417"/>
        <v>0</v>
      </c>
      <c r="CJ168" s="922">
        <f t="shared" si="418"/>
        <v>0</v>
      </c>
      <c r="CK168" s="164" t="str">
        <f t="shared" si="504"/>
        <v/>
      </c>
      <c r="CL168" s="163">
        <f t="shared" si="505"/>
        <v>0</v>
      </c>
      <c r="CM168" s="460">
        <f t="shared" si="419"/>
        <v>0</v>
      </c>
      <c r="CN168" s="860">
        <f t="shared" si="420"/>
        <v>0</v>
      </c>
      <c r="CO168" s="861">
        <f t="shared" si="421"/>
        <v>0</v>
      </c>
      <c r="CP168" s="922">
        <f t="shared" si="422"/>
        <v>0</v>
      </c>
      <c r="CQ168" s="164" t="str">
        <f t="shared" si="506"/>
        <v/>
      </c>
      <c r="CR168" s="163">
        <f t="shared" si="507"/>
        <v>0</v>
      </c>
      <c r="CS168" s="460">
        <f t="shared" si="423"/>
        <v>0</v>
      </c>
      <c r="CT168" s="860">
        <f t="shared" si="424"/>
        <v>0</v>
      </c>
      <c r="CU168" s="861">
        <f t="shared" si="425"/>
        <v>0</v>
      </c>
      <c r="CV168" s="922">
        <f t="shared" si="426"/>
        <v>0</v>
      </c>
      <c r="CW168" s="164" t="str">
        <f t="shared" si="508"/>
        <v/>
      </c>
      <c r="CX168" s="163">
        <f t="shared" si="509"/>
        <v>0</v>
      </c>
      <c r="CY168" s="460">
        <f t="shared" si="427"/>
        <v>0</v>
      </c>
      <c r="CZ168" s="860">
        <f t="shared" si="428"/>
        <v>0</v>
      </c>
      <c r="DA168" s="861">
        <f t="shared" si="429"/>
        <v>0</v>
      </c>
      <c r="DB168" s="922">
        <f t="shared" si="430"/>
        <v>0</v>
      </c>
      <c r="DC168" s="164" t="str">
        <f t="shared" si="510"/>
        <v/>
      </c>
      <c r="DD168" s="163">
        <f t="shared" si="511"/>
        <v>0</v>
      </c>
      <c r="DE168" s="460">
        <f t="shared" si="431"/>
        <v>0</v>
      </c>
      <c r="DF168" s="860">
        <f t="shared" si="432"/>
        <v>0</v>
      </c>
      <c r="DG168" s="861">
        <f t="shared" si="433"/>
        <v>0</v>
      </c>
      <c r="DH168" s="922">
        <f t="shared" si="434"/>
        <v>0</v>
      </c>
      <c r="DI168" s="164" t="str">
        <f t="shared" si="512"/>
        <v/>
      </c>
      <c r="DJ168" s="163">
        <f t="shared" si="513"/>
        <v>0</v>
      </c>
      <c r="DK168" s="460">
        <f t="shared" si="435"/>
        <v>0</v>
      </c>
      <c r="DL168" s="860">
        <f t="shared" si="436"/>
        <v>0</v>
      </c>
      <c r="DM168" s="861">
        <f t="shared" si="437"/>
        <v>0</v>
      </c>
      <c r="DN168" s="922">
        <f t="shared" si="438"/>
        <v>0</v>
      </c>
      <c r="DO168" s="164" t="str">
        <f t="shared" si="514"/>
        <v/>
      </c>
      <c r="DP168" s="163">
        <f t="shared" si="515"/>
        <v>0</v>
      </c>
      <c r="DQ168" s="460">
        <f t="shared" si="439"/>
        <v>0</v>
      </c>
      <c r="DR168" s="860">
        <f t="shared" si="440"/>
        <v>0</v>
      </c>
      <c r="DS168" s="861">
        <f t="shared" si="441"/>
        <v>0</v>
      </c>
      <c r="DT168" s="922">
        <f t="shared" si="442"/>
        <v>0</v>
      </c>
      <c r="DU168" s="164" t="str">
        <f t="shared" si="516"/>
        <v/>
      </c>
      <c r="DV168" s="163">
        <f t="shared" si="517"/>
        <v>0</v>
      </c>
      <c r="DW168" s="460">
        <f t="shared" si="443"/>
        <v>0</v>
      </c>
      <c r="DX168" s="860">
        <f t="shared" si="444"/>
        <v>0</v>
      </c>
      <c r="DY168" s="861">
        <f t="shared" si="445"/>
        <v>0</v>
      </c>
      <c r="DZ168" s="922">
        <f t="shared" si="446"/>
        <v>0</v>
      </c>
      <c r="EA168" s="164" t="str">
        <f t="shared" si="518"/>
        <v/>
      </c>
      <c r="EB168" s="163">
        <f t="shared" si="519"/>
        <v>0</v>
      </c>
      <c r="EC168" s="460">
        <f t="shared" si="447"/>
        <v>0</v>
      </c>
      <c r="ED168" s="860">
        <f t="shared" si="448"/>
        <v>0</v>
      </c>
      <c r="EE168" s="861">
        <f t="shared" si="449"/>
        <v>0</v>
      </c>
      <c r="EF168" s="922">
        <f t="shared" si="450"/>
        <v>0</v>
      </c>
      <c r="EG168" s="164" t="str">
        <f t="shared" si="451"/>
        <v/>
      </c>
      <c r="EH168" s="163">
        <f t="shared" si="452"/>
        <v>0</v>
      </c>
      <c r="EI168" s="246"/>
      <c r="EJ168" s="246"/>
      <c r="EK168" s="155"/>
      <c r="EL168" s="22"/>
      <c r="EM168" s="163">
        <f t="shared" si="453"/>
        <v>0</v>
      </c>
      <c r="EN168" s="162">
        <f t="shared" si="454"/>
        <v>0</v>
      </c>
      <c r="EO168" s="162">
        <f t="shared" si="455"/>
        <v>0</v>
      </c>
      <c r="EP168" s="162">
        <f t="shared" si="456"/>
        <v>0</v>
      </c>
      <c r="EQ168" s="162">
        <f t="shared" si="457"/>
        <v>0</v>
      </c>
      <c r="ER168" s="162">
        <f t="shared" si="458"/>
        <v>0</v>
      </c>
      <c r="ES168" s="162">
        <f t="shared" si="470"/>
        <v>0</v>
      </c>
      <c r="ET168" s="162">
        <f t="shared" si="459"/>
        <v>0</v>
      </c>
      <c r="EU168" s="162">
        <f t="shared" si="460"/>
        <v>0</v>
      </c>
      <c r="EV168" s="162">
        <f t="shared" si="461"/>
        <v>0</v>
      </c>
      <c r="EW168" s="162">
        <f t="shared" si="462"/>
        <v>0</v>
      </c>
      <c r="EX168" s="162">
        <f t="shared" si="463"/>
        <v>0</v>
      </c>
      <c r="EY168" s="162">
        <f t="shared" si="464"/>
        <v>0</v>
      </c>
      <c r="EZ168" s="162">
        <f t="shared" si="465"/>
        <v>0</v>
      </c>
      <c r="FA168" s="162">
        <f t="shared" si="466"/>
        <v>0</v>
      </c>
      <c r="FB168" s="162">
        <f t="shared" si="467"/>
        <v>0</v>
      </c>
      <c r="FC168" s="22"/>
      <c r="FD168" s="161">
        <f t="shared" si="468"/>
        <v>35</v>
      </c>
      <c r="FE168" s="620">
        <f t="shared" si="469"/>
        <v>0</v>
      </c>
      <c r="FF168" s="160">
        <f>FF5</f>
        <v>50</v>
      </c>
      <c r="FG168" s="159" t="str">
        <f t="shared" si="471"/>
        <v/>
      </c>
      <c r="FH168" s="159" t="str">
        <f t="shared" si="472"/>
        <v/>
      </c>
      <c r="FI168" s="159" t="str">
        <f t="shared" si="473"/>
        <v/>
      </c>
      <c r="FJ168" s="159" t="str">
        <f t="shared" si="474"/>
        <v/>
      </c>
      <c r="FK168" s="159" t="str">
        <f t="shared" si="475"/>
        <v/>
      </c>
      <c r="FL168" s="159" t="str">
        <f t="shared" si="476"/>
        <v/>
      </c>
      <c r="FM168" s="159" t="str">
        <f t="shared" si="477"/>
        <v/>
      </c>
      <c r="FN168" s="159" t="str">
        <f t="shared" si="478"/>
        <v/>
      </c>
      <c r="FO168" s="159" t="str">
        <f t="shared" si="479"/>
        <v/>
      </c>
      <c r="FP168" s="159" t="str">
        <f t="shared" si="480"/>
        <v/>
      </c>
      <c r="FQ168" s="159" t="str">
        <f t="shared" si="481"/>
        <v/>
      </c>
      <c r="FR168" s="159" t="str">
        <f t="shared" si="482"/>
        <v/>
      </c>
      <c r="FS168" s="159" t="str">
        <f t="shared" si="483"/>
        <v/>
      </c>
      <c r="FT168" s="159" t="str">
        <f t="shared" si="484"/>
        <v/>
      </c>
      <c r="FU168" s="159" t="str">
        <f t="shared" si="485"/>
        <v/>
      </c>
      <c r="FV168" s="159" t="str">
        <f t="shared" si="486"/>
        <v/>
      </c>
      <c r="FW168" s="158"/>
      <c r="FX168" s="732">
        <f t="shared" si="487"/>
        <v>50</v>
      </c>
      <c r="FY168" s="732">
        <f t="shared" si="488"/>
        <v>50</v>
      </c>
      <c r="FZ168" s="732">
        <f t="shared" si="489"/>
        <v>50</v>
      </c>
      <c r="GA168" s="732">
        <f t="shared" si="490"/>
        <v>50</v>
      </c>
      <c r="GB168" s="732">
        <f t="shared" si="491"/>
        <v>50</v>
      </c>
      <c r="GC168" s="732">
        <f t="shared" si="492"/>
        <v>50</v>
      </c>
      <c r="GD168" s="732">
        <f t="shared" si="493"/>
        <v>50</v>
      </c>
      <c r="GE168" s="732">
        <f t="shared" si="494"/>
        <v>50</v>
      </c>
      <c r="GF168" s="732">
        <f t="shared" si="495"/>
        <v>50</v>
      </c>
      <c r="GG168" s="732">
        <f t="shared" si="496"/>
        <v>50</v>
      </c>
      <c r="GH168" s="732">
        <f t="shared" si="497"/>
        <v>50</v>
      </c>
      <c r="GI168" s="732">
        <f t="shared" si="498"/>
        <v>50</v>
      </c>
      <c r="GJ168" s="732">
        <f t="shared" si="499"/>
        <v>50</v>
      </c>
      <c r="GK168" s="732">
        <f t="shared" si="500"/>
        <v>50</v>
      </c>
      <c r="GL168" s="732">
        <f t="shared" si="501"/>
        <v>50</v>
      </c>
      <c r="GM168" s="732">
        <f t="shared" si="502"/>
        <v>50</v>
      </c>
      <c r="GN168" s="734">
        <v>161</v>
      </c>
      <c r="GO168" s="155"/>
    </row>
    <row r="169" spans="1:197" s="20" customFormat="1" ht="39.950000000000003" customHeight="1" x14ac:dyDescent="0.25">
      <c r="A169" s="27">
        <f>ROW()</f>
        <v>169</v>
      </c>
      <c r="B169" s="342" t="str">
        <f>IF(C169="I","",IF(ISBLANK(D169),"",IF(ISTEXT(D169),LARGE(B18:B168,1)+1,0)))</f>
        <v/>
      </c>
      <c r="C169" s="344"/>
      <c r="D169" s="173"/>
      <c r="E169" s="172"/>
      <c r="F169" s="171"/>
      <c r="G169" s="856"/>
      <c r="H169" s="857"/>
      <c r="I169" s="707"/>
      <c r="J169" s="919">
        <f t="shared" si="359"/>
        <v>0</v>
      </c>
      <c r="K169" s="707"/>
      <c r="L169" s="919">
        <f t="shared" si="360"/>
        <v>0</v>
      </c>
      <c r="M169" s="707"/>
      <c r="N169" s="919">
        <f t="shared" si="361"/>
        <v>0</v>
      </c>
      <c r="O169" s="707"/>
      <c r="P169" s="919">
        <f t="shared" si="362"/>
        <v>0</v>
      </c>
      <c r="Q169" s="707"/>
      <c r="R169" s="919">
        <f t="shared" si="363"/>
        <v>0</v>
      </c>
      <c r="S169" s="707"/>
      <c r="T169" s="919">
        <f t="shared" si="364"/>
        <v>0</v>
      </c>
      <c r="U169" s="707"/>
      <c r="V169" s="919">
        <f t="shared" si="365"/>
        <v>0</v>
      </c>
      <c r="W169" s="707"/>
      <c r="X169" s="919">
        <f t="shared" si="366"/>
        <v>0</v>
      </c>
      <c r="Y169" s="707"/>
      <c r="Z169" s="919">
        <f t="shared" si="367"/>
        <v>0</v>
      </c>
      <c r="AA169" s="707"/>
      <c r="AB169" s="919">
        <f t="shared" si="368"/>
        <v>0</v>
      </c>
      <c r="AC169" s="707"/>
      <c r="AD169" s="919">
        <f t="shared" si="503"/>
        <v>0</v>
      </c>
      <c r="AE169" s="707"/>
      <c r="AF169" s="919">
        <f t="shared" si="369"/>
        <v>0</v>
      </c>
      <c r="AG169" s="707"/>
      <c r="AH169" s="919">
        <f t="shared" si="370"/>
        <v>0</v>
      </c>
      <c r="AI169" s="707"/>
      <c r="AJ169" s="919">
        <f t="shared" si="371"/>
        <v>0</v>
      </c>
      <c r="AK169" s="707"/>
      <c r="AL169" s="919">
        <f t="shared" si="520"/>
        <v>0</v>
      </c>
      <c r="AM169" s="707"/>
      <c r="AN169" s="916">
        <f t="shared" si="522"/>
        <v>0</v>
      </c>
      <c r="AO169" s="178">
        <f>AO6</f>
        <v>35</v>
      </c>
      <c r="AP169" s="964">
        <f t="shared" si="372"/>
        <v>0</v>
      </c>
      <c r="AQ169" s="926">
        <f t="shared" si="373"/>
        <v>0</v>
      </c>
      <c r="AR169" s="860">
        <f t="shared" si="374"/>
        <v>0</v>
      </c>
      <c r="AS169" s="861">
        <f t="shared" si="375"/>
        <v>0</v>
      </c>
      <c r="AT169" s="922">
        <f t="shared" si="376"/>
        <v>0</v>
      </c>
      <c r="AU169" s="164" t="str">
        <f t="shared" si="377"/>
        <v/>
      </c>
      <c r="AV169" s="163">
        <f t="shared" si="378"/>
        <v>0</v>
      </c>
      <c r="AW169" s="460">
        <f t="shared" si="379"/>
        <v>0</v>
      </c>
      <c r="AX169" s="860">
        <f t="shared" si="380"/>
        <v>0</v>
      </c>
      <c r="AY169" s="861">
        <f t="shared" si="381"/>
        <v>0</v>
      </c>
      <c r="AZ169" s="922">
        <f t="shared" si="382"/>
        <v>0</v>
      </c>
      <c r="BA169" s="164" t="str">
        <f t="shared" si="383"/>
        <v/>
      </c>
      <c r="BB169" s="163">
        <f t="shared" si="384"/>
        <v>0</v>
      </c>
      <c r="BC169" s="460">
        <f t="shared" si="385"/>
        <v>0</v>
      </c>
      <c r="BD169" s="860">
        <f t="shared" si="386"/>
        <v>0</v>
      </c>
      <c r="BE169" s="861">
        <f t="shared" si="387"/>
        <v>0</v>
      </c>
      <c r="BF169" s="922">
        <f t="shared" si="388"/>
        <v>0</v>
      </c>
      <c r="BG169" s="164" t="str">
        <f t="shared" si="389"/>
        <v/>
      </c>
      <c r="BH169" s="163">
        <f t="shared" si="390"/>
        <v>0</v>
      </c>
      <c r="BI169" s="460">
        <f t="shared" si="391"/>
        <v>0</v>
      </c>
      <c r="BJ169" s="860">
        <f t="shared" si="392"/>
        <v>0</v>
      </c>
      <c r="BK169" s="861">
        <f t="shared" si="393"/>
        <v>0</v>
      </c>
      <c r="BL169" s="922">
        <f t="shared" si="394"/>
        <v>0</v>
      </c>
      <c r="BM169" s="164" t="str">
        <f t="shared" si="395"/>
        <v/>
      </c>
      <c r="BN169" s="163">
        <f t="shared" si="396"/>
        <v>0</v>
      </c>
      <c r="BO169" s="460">
        <f t="shared" si="397"/>
        <v>0</v>
      </c>
      <c r="BP169" s="860">
        <f t="shared" si="398"/>
        <v>0</v>
      </c>
      <c r="BQ169" s="861">
        <f t="shared" si="399"/>
        <v>0</v>
      </c>
      <c r="BR169" s="922">
        <f t="shared" si="400"/>
        <v>0</v>
      </c>
      <c r="BS169" s="164" t="str">
        <f t="shared" si="401"/>
        <v/>
      </c>
      <c r="BT169" s="163">
        <f t="shared" si="402"/>
        <v>0</v>
      </c>
      <c r="BU169" s="460">
        <f t="shared" si="403"/>
        <v>0</v>
      </c>
      <c r="BV169" s="860">
        <f t="shared" si="404"/>
        <v>0</v>
      </c>
      <c r="BW169" s="861">
        <f t="shared" si="405"/>
        <v>0</v>
      </c>
      <c r="BX169" s="922">
        <f t="shared" si="406"/>
        <v>0</v>
      </c>
      <c r="BY169" s="164" t="str">
        <f t="shared" si="407"/>
        <v/>
      </c>
      <c r="BZ169" s="163">
        <f t="shared" si="408"/>
        <v>0</v>
      </c>
      <c r="CA169" s="460">
        <f t="shared" si="409"/>
        <v>0</v>
      </c>
      <c r="CB169" s="860">
        <f t="shared" si="410"/>
        <v>0</v>
      </c>
      <c r="CC169" s="861">
        <f t="shared" si="411"/>
        <v>0</v>
      </c>
      <c r="CD169" s="922">
        <f t="shared" si="412"/>
        <v>0</v>
      </c>
      <c r="CE169" s="164" t="str">
        <f t="shared" si="413"/>
        <v/>
      </c>
      <c r="CF169" s="163">
        <f t="shared" si="414"/>
        <v>0</v>
      </c>
      <c r="CG169" s="460">
        <f t="shared" si="415"/>
        <v>0</v>
      </c>
      <c r="CH169" s="860">
        <f t="shared" si="416"/>
        <v>0</v>
      </c>
      <c r="CI169" s="861">
        <f t="shared" si="417"/>
        <v>0</v>
      </c>
      <c r="CJ169" s="922">
        <f t="shared" si="418"/>
        <v>0</v>
      </c>
      <c r="CK169" s="164" t="str">
        <f t="shared" si="504"/>
        <v/>
      </c>
      <c r="CL169" s="163">
        <f t="shared" si="505"/>
        <v>0</v>
      </c>
      <c r="CM169" s="460">
        <f t="shared" si="419"/>
        <v>0</v>
      </c>
      <c r="CN169" s="860">
        <f t="shared" si="420"/>
        <v>0</v>
      </c>
      <c r="CO169" s="861">
        <f t="shared" si="421"/>
        <v>0</v>
      </c>
      <c r="CP169" s="922">
        <f t="shared" si="422"/>
        <v>0</v>
      </c>
      <c r="CQ169" s="164" t="str">
        <f t="shared" si="506"/>
        <v/>
      </c>
      <c r="CR169" s="163">
        <f t="shared" si="507"/>
        <v>0</v>
      </c>
      <c r="CS169" s="460">
        <f t="shared" si="423"/>
        <v>0</v>
      </c>
      <c r="CT169" s="860">
        <f t="shared" si="424"/>
        <v>0</v>
      </c>
      <c r="CU169" s="861">
        <f t="shared" si="425"/>
        <v>0</v>
      </c>
      <c r="CV169" s="922">
        <f t="shared" si="426"/>
        <v>0</v>
      </c>
      <c r="CW169" s="164" t="str">
        <f t="shared" si="508"/>
        <v/>
      </c>
      <c r="CX169" s="163">
        <f t="shared" si="509"/>
        <v>0</v>
      </c>
      <c r="CY169" s="460">
        <f t="shared" si="427"/>
        <v>0</v>
      </c>
      <c r="CZ169" s="860">
        <f t="shared" si="428"/>
        <v>0</v>
      </c>
      <c r="DA169" s="861">
        <f t="shared" si="429"/>
        <v>0</v>
      </c>
      <c r="DB169" s="922">
        <f t="shared" si="430"/>
        <v>0</v>
      </c>
      <c r="DC169" s="164" t="str">
        <f t="shared" si="510"/>
        <v/>
      </c>
      <c r="DD169" s="163">
        <f t="shared" si="511"/>
        <v>0</v>
      </c>
      <c r="DE169" s="460">
        <f t="shared" si="431"/>
        <v>0</v>
      </c>
      <c r="DF169" s="860">
        <f t="shared" si="432"/>
        <v>0</v>
      </c>
      <c r="DG169" s="861">
        <f t="shared" si="433"/>
        <v>0</v>
      </c>
      <c r="DH169" s="922">
        <f t="shared" si="434"/>
        <v>0</v>
      </c>
      <c r="DI169" s="164" t="str">
        <f t="shared" si="512"/>
        <v/>
      </c>
      <c r="DJ169" s="163">
        <f t="shared" si="513"/>
        <v>0</v>
      </c>
      <c r="DK169" s="460">
        <f t="shared" si="435"/>
        <v>0</v>
      </c>
      <c r="DL169" s="860">
        <f t="shared" si="436"/>
        <v>0</v>
      </c>
      <c r="DM169" s="861">
        <f t="shared" si="437"/>
        <v>0</v>
      </c>
      <c r="DN169" s="922">
        <f t="shared" si="438"/>
        <v>0</v>
      </c>
      <c r="DO169" s="164" t="str">
        <f t="shared" si="514"/>
        <v/>
      </c>
      <c r="DP169" s="163">
        <f t="shared" si="515"/>
        <v>0</v>
      </c>
      <c r="DQ169" s="460">
        <f t="shared" si="439"/>
        <v>0</v>
      </c>
      <c r="DR169" s="860">
        <f t="shared" si="440"/>
        <v>0</v>
      </c>
      <c r="DS169" s="861">
        <f t="shared" si="441"/>
        <v>0</v>
      </c>
      <c r="DT169" s="922">
        <f t="shared" si="442"/>
        <v>0</v>
      </c>
      <c r="DU169" s="164" t="str">
        <f t="shared" si="516"/>
        <v/>
      </c>
      <c r="DV169" s="163">
        <f t="shared" si="517"/>
        <v>0</v>
      </c>
      <c r="DW169" s="460">
        <f t="shared" si="443"/>
        <v>0</v>
      </c>
      <c r="DX169" s="860">
        <f t="shared" si="444"/>
        <v>0</v>
      </c>
      <c r="DY169" s="861">
        <f t="shared" si="445"/>
        <v>0</v>
      </c>
      <c r="DZ169" s="922">
        <f t="shared" si="446"/>
        <v>0</v>
      </c>
      <c r="EA169" s="164" t="str">
        <f t="shared" si="518"/>
        <v/>
      </c>
      <c r="EB169" s="163">
        <f t="shared" si="519"/>
        <v>0</v>
      </c>
      <c r="EC169" s="460">
        <f t="shared" si="447"/>
        <v>0</v>
      </c>
      <c r="ED169" s="860">
        <f t="shared" si="448"/>
        <v>0</v>
      </c>
      <c r="EE169" s="861">
        <f t="shared" si="449"/>
        <v>0</v>
      </c>
      <c r="EF169" s="922">
        <f t="shared" si="450"/>
        <v>0</v>
      </c>
      <c r="EG169" s="164" t="str">
        <f t="shared" si="451"/>
        <v/>
      </c>
      <c r="EH169" s="163">
        <f t="shared" si="452"/>
        <v>0</v>
      </c>
      <c r="EI169" s="246"/>
      <c r="EJ169" s="246"/>
      <c r="EK169" s="155"/>
      <c r="EL169" s="22"/>
      <c r="EM169" s="163">
        <f t="shared" si="453"/>
        <v>0</v>
      </c>
      <c r="EN169" s="162">
        <f t="shared" si="454"/>
        <v>0</v>
      </c>
      <c r="EO169" s="162">
        <f t="shared" si="455"/>
        <v>0</v>
      </c>
      <c r="EP169" s="162">
        <f t="shared" si="456"/>
        <v>0</v>
      </c>
      <c r="EQ169" s="162">
        <f t="shared" si="457"/>
        <v>0</v>
      </c>
      <c r="ER169" s="162">
        <f t="shared" si="458"/>
        <v>0</v>
      </c>
      <c r="ES169" s="162">
        <f t="shared" si="470"/>
        <v>0</v>
      </c>
      <c r="ET169" s="162">
        <f t="shared" si="459"/>
        <v>0</v>
      </c>
      <c r="EU169" s="162">
        <f t="shared" si="460"/>
        <v>0</v>
      </c>
      <c r="EV169" s="162">
        <f t="shared" si="461"/>
        <v>0</v>
      </c>
      <c r="EW169" s="162">
        <f t="shared" si="462"/>
        <v>0</v>
      </c>
      <c r="EX169" s="162">
        <f t="shared" si="463"/>
        <v>0</v>
      </c>
      <c r="EY169" s="162">
        <f t="shared" si="464"/>
        <v>0</v>
      </c>
      <c r="EZ169" s="162">
        <f t="shared" si="465"/>
        <v>0</v>
      </c>
      <c r="FA169" s="162">
        <f t="shared" si="466"/>
        <v>0</v>
      </c>
      <c r="FB169" s="162">
        <f t="shared" si="467"/>
        <v>0</v>
      </c>
      <c r="FC169" s="22"/>
      <c r="FD169" s="161">
        <f t="shared" si="468"/>
        <v>35</v>
      </c>
      <c r="FE169" s="620">
        <f t="shared" si="469"/>
        <v>0</v>
      </c>
      <c r="FF169" s="160">
        <f>FF5</f>
        <v>50</v>
      </c>
      <c r="FG169" s="159" t="str">
        <f t="shared" si="471"/>
        <v/>
      </c>
      <c r="FH169" s="159" t="str">
        <f t="shared" si="472"/>
        <v/>
      </c>
      <c r="FI169" s="159" t="str">
        <f t="shared" si="473"/>
        <v/>
      </c>
      <c r="FJ169" s="159" t="str">
        <f t="shared" si="474"/>
        <v/>
      </c>
      <c r="FK169" s="159" t="str">
        <f t="shared" si="475"/>
        <v/>
      </c>
      <c r="FL169" s="159" t="str">
        <f t="shared" si="476"/>
        <v/>
      </c>
      <c r="FM169" s="159" t="str">
        <f t="shared" si="477"/>
        <v/>
      </c>
      <c r="FN169" s="159" t="str">
        <f t="shared" si="478"/>
        <v/>
      </c>
      <c r="FO169" s="159" t="str">
        <f t="shared" si="479"/>
        <v/>
      </c>
      <c r="FP169" s="159" t="str">
        <f t="shared" si="480"/>
        <v/>
      </c>
      <c r="FQ169" s="159" t="str">
        <f t="shared" si="481"/>
        <v/>
      </c>
      <c r="FR169" s="159" t="str">
        <f t="shared" si="482"/>
        <v/>
      </c>
      <c r="FS169" s="159" t="str">
        <f t="shared" si="483"/>
        <v/>
      </c>
      <c r="FT169" s="159" t="str">
        <f t="shared" si="484"/>
        <v/>
      </c>
      <c r="FU169" s="159" t="str">
        <f t="shared" si="485"/>
        <v/>
      </c>
      <c r="FV169" s="159" t="str">
        <f t="shared" si="486"/>
        <v/>
      </c>
      <c r="FW169" s="158"/>
      <c r="FX169" s="732">
        <f t="shared" si="487"/>
        <v>50</v>
      </c>
      <c r="FY169" s="732">
        <f t="shared" si="488"/>
        <v>50</v>
      </c>
      <c r="FZ169" s="732">
        <f t="shared" si="489"/>
        <v>50</v>
      </c>
      <c r="GA169" s="732">
        <f t="shared" si="490"/>
        <v>50</v>
      </c>
      <c r="GB169" s="732">
        <f t="shared" si="491"/>
        <v>50</v>
      </c>
      <c r="GC169" s="732">
        <f t="shared" si="492"/>
        <v>50</v>
      </c>
      <c r="GD169" s="732">
        <f t="shared" si="493"/>
        <v>50</v>
      </c>
      <c r="GE169" s="732">
        <f t="shared" si="494"/>
        <v>50</v>
      </c>
      <c r="GF169" s="732">
        <f t="shared" si="495"/>
        <v>50</v>
      </c>
      <c r="GG169" s="732">
        <f t="shared" si="496"/>
        <v>50</v>
      </c>
      <c r="GH169" s="732">
        <f t="shared" si="497"/>
        <v>50</v>
      </c>
      <c r="GI169" s="732">
        <f t="shared" si="498"/>
        <v>50</v>
      </c>
      <c r="GJ169" s="732">
        <f t="shared" si="499"/>
        <v>50</v>
      </c>
      <c r="GK169" s="732">
        <f t="shared" si="500"/>
        <v>50</v>
      </c>
      <c r="GL169" s="732">
        <f t="shared" si="501"/>
        <v>50</v>
      </c>
      <c r="GM169" s="732">
        <f t="shared" si="502"/>
        <v>50</v>
      </c>
      <c r="GN169" s="734">
        <v>162</v>
      </c>
      <c r="GO169" s="155"/>
    </row>
    <row r="170" spans="1:197" s="20" customFormat="1" ht="39.950000000000003" customHeight="1" x14ac:dyDescent="0.25">
      <c r="A170" s="27">
        <f>ROW()</f>
        <v>170</v>
      </c>
      <c r="B170" s="342" t="str">
        <f>IF(C170="I","",IF(ISBLANK(D170),"",IF(ISTEXT(D170),LARGE(B18:B169,1)+1,0)))</f>
        <v/>
      </c>
      <c r="C170" s="344"/>
      <c r="D170" s="173"/>
      <c r="E170" s="172"/>
      <c r="F170" s="171"/>
      <c r="G170" s="856"/>
      <c r="H170" s="857"/>
      <c r="I170" s="707"/>
      <c r="J170" s="919">
        <f t="shared" si="359"/>
        <v>0</v>
      </c>
      <c r="K170" s="707"/>
      <c r="L170" s="919">
        <f t="shared" si="360"/>
        <v>0</v>
      </c>
      <c r="M170" s="707"/>
      <c r="N170" s="919">
        <f t="shared" si="361"/>
        <v>0</v>
      </c>
      <c r="O170" s="707"/>
      <c r="P170" s="919">
        <f t="shared" si="362"/>
        <v>0</v>
      </c>
      <c r="Q170" s="707"/>
      <c r="R170" s="919">
        <f t="shared" si="363"/>
        <v>0</v>
      </c>
      <c r="S170" s="707"/>
      <c r="T170" s="919">
        <f t="shared" si="364"/>
        <v>0</v>
      </c>
      <c r="U170" s="707"/>
      <c r="V170" s="919">
        <f t="shared" si="365"/>
        <v>0</v>
      </c>
      <c r="W170" s="707"/>
      <c r="X170" s="919">
        <f t="shared" si="366"/>
        <v>0</v>
      </c>
      <c r="Y170" s="707"/>
      <c r="Z170" s="919">
        <f t="shared" si="367"/>
        <v>0</v>
      </c>
      <c r="AA170" s="707"/>
      <c r="AB170" s="919">
        <f t="shared" si="368"/>
        <v>0</v>
      </c>
      <c r="AC170" s="707"/>
      <c r="AD170" s="919">
        <f t="shared" si="503"/>
        <v>0</v>
      </c>
      <c r="AE170" s="707"/>
      <c r="AF170" s="919">
        <f t="shared" si="369"/>
        <v>0</v>
      </c>
      <c r="AG170" s="707"/>
      <c r="AH170" s="919">
        <f t="shared" si="370"/>
        <v>0</v>
      </c>
      <c r="AI170" s="707"/>
      <c r="AJ170" s="919">
        <f t="shared" si="371"/>
        <v>0</v>
      </c>
      <c r="AK170" s="707"/>
      <c r="AL170" s="919">
        <f t="shared" si="520"/>
        <v>0</v>
      </c>
      <c r="AM170" s="707"/>
      <c r="AN170" s="916">
        <f t="shared" si="522"/>
        <v>0</v>
      </c>
      <c r="AO170" s="178">
        <f>AO6</f>
        <v>35</v>
      </c>
      <c r="AP170" s="964">
        <f t="shared" si="372"/>
        <v>0</v>
      </c>
      <c r="AQ170" s="926">
        <f t="shared" si="373"/>
        <v>0</v>
      </c>
      <c r="AR170" s="860">
        <f t="shared" si="374"/>
        <v>0</v>
      </c>
      <c r="AS170" s="861">
        <f t="shared" si="375"/>
        <v>0</v>
      </c>
      <c r="AT170" s="922">
        <f t="shared" si="376"/>
        <v>0</v>
      </c>
      <c r="AU170" s="164" t="str">
        <f t="shared" si="377"/>
        <v/>
      </c>
      <c r="AV170" s="163">
        <f t="shared" si="378"/>
        <v>0</v>
      </c>
      <c r="AW170" s="460">
        <f t="shared" si="379"/>
        <v>0</v>
      </c>
      <c r="AX170" s="860">
        <f t="shared" si="380"/>
        <v>0</v>
      </c>
      <c r="AY170" s="861">
        <f t="shared" si="381"/>
        <v>0</v>
      </c>
      <c r="AZ170" s="922">
        <f t="shared" si="382"/>
        <v>0</v>
      </c>
      <c r="BA170" s="164" t="str">
        <f t="shared" si="383"/>
        <v/>
      </c>
      <c r="BB170" s="163">
        <f t="shared" si="384"/>
        <v>0</v>
      </c>
      <c r="BC170" s="460">
        <f t="shared" si="385"/>
        <v>0</v>
      </c>
      <c r="BD170" s="860">
        <f t="shared" si="386"/>
        <v>0</v>
      </c>
      <c r="BE170" s="861">
        <f t="shared" si="387"/>
        <v>0</v>
      </c>
      <c r="BF170" s="922">
        <f t="shared" si="388"/>
        <v>0</v>
      </c>
      <c r="BG170" s="164" t="str">
        <f t="shared" si="389"/>
        <v/>
      </c>
      <c r="BH170" s="163">
        <f t="shared" si="390"/>
        <v>0</v>
      </c>
      <c r="BI170" s="460">
        <f t="shared" si="391"/>
        <v>0</v>
      </c>
      <c r="BJ170" s="860">
        <f t="shared" si="392"/>
        <v>0</v>
      </c>
      <c r="BK170" s="861">
        <f t="shared" si="393"/>
        <v>0</v>
      </c>
      <c r="BL170" s="922">
        <f t="shared" si="394"/>
        <v>0</v>
      </c>
      <c r="BM170" s="164" t="str">
        <f t="shared" si="395"/>
        <v/>
      </c>
      <c r="BN170" s="163">
        <f t="shared" si="396"/>
        <v>0</v>
      </c>
      <c r="BO170" s="460">
        <f t="shared" si="397"/>
        <v>0</v>
      </c>
      <c r="BP170" s="860">
        <f t="shared" si="398"/>
        <v>0</v>
      </c>
      <c r="BQ170" s="861">
        <f t="shared" si="399"/>
        <v>0</v>
      </c>
      <c r="BR170" s="922">
        <f t="shared" si="400"/>
        <v>0</v>
      </c>
      <c r="BS170" s="164" t="str">
        <f t="shared" si="401"/>
        <v/>
      </c>
      <c r="BT170" s="163">
        <f t="shared" si="402"/>
        <v>0</v>
      </c>
      <c r="BU170" s="460">
        <f t="shared" si="403"/>
        <v>0</v>
      </c>
      <c r="BV170" s="860">
        <f t="shared" si="404"/>
        <v>0</v>
      </c>
      <c r="BW170" s="861">
        <f t="shared" si="405"/>
        <v>0</v>
      </c>
      <c r="BX170" s="922">
        <f t="shared" si="406"/>
        <v>0</v>
      </c>
      <c r="BY170" s="164" t="str">
        <f t="shared" si="407"/>
        <v/>
      </c>
      <c r="BZ170" s="163">
        <f t="shared" si="408"/>
        <v>0</v>
      </c>
      <c r="CA170" s="460">
        <f t="shared" si="409"/>
        <v>0</v>
      </c>
      <c r="CB170" s="860">
        <f t="shared" si="410"/>
        <v>0</v>
      </c>
      <c r="CC170" s="861">
        <f t="shared" si="411"/>
        <v>0</v>
      </c>
      <c r="CD170" s="922">
        <f t="shared" si="412"/>
        <v>0</v>
      </c>
      <c r="CE170" s="164" t="str">
        <f t="shared" si="413"/>
        <v/>
      </c>
      <c r="CF170" s="163">
        <f t="shared" si="414"/>
        <v>0</v>
      </c>
      <c r="CG170" s="460">
        <f t="shared" si="415"/>
        <v>0</v>
      </c>
      <c r="CH170" s="860">
        <f t="shared" si="416"/>
        <v>0</v>
      </c>
      <c r="CI170" s="861">
        <f t="shared" si="417"/>
        <v>0</v>
      </c>
      <c r="CJ170" s="922">
        <f t="shared" si="418"/>
        <v>0</v>
      </c>
      <c r="CK170" s="164" t="str">
        <f t="shared" si="504"/>
        <v/>
      </c>
      <c r="CL170" s="163">
        <f t="shared" si="505"/>
        <v>0</v>
      </c>
      <c r="CM170" s="460">
        <f t="shared" si="419"/>
        <v>0</v>
      </c>
      <c r="CN170" s="860">
        <f t="shared" si="420"/>
        <v>0</v>
      </c>
      <c r="CO170" s="861">
        <f t="shared" si="421"/>
        <v>0</v>
      </c>
      <c r="CP170" s="922">
        <f t="shared" si="422"/>
        <v>0</v>
      </c>
      <c r="CQ170" s="164" t="str">
        <f t="shared" si="506"/>
        <v/>
      </c>
      <c r="CR170" s="163">
        <f t="shared" si="507"/>
        <v>0</v>
      </c>
      <c r="CS170" s="460">
        <f t="shared" si="423"/>
        <v>0</v>
      </c>
      <c r="CT170" s="860">
        <f t="shared" si="424"/>
        <v>0</v>
      </c>
      <c r="CU170" s="861">
        <f t="shared" si="425"/>
        <v>0</v>
      </c>
      <c r="CV170" s="922">
        <f t="shared" si="426"/>
        <v>0</v>
      </c>
      <c r="CW170" s="164" t="str">
        <f t="shared" si="508"/>
        <v/>
      </c>
      <c r="CX170" s="163">
        <f t="shared" si="509"/>
        <v>0</v>
      </c>
      <c r="CY170" s="460">
        <f t="shared" si="427"/>
        <v>0</v>
      </c>
      <c r="CZ170" s="860">
        <f t="shared" si="428"/>
        <v>0</v>
      </c>
      <c r="DA170" s="861">
        <f t="shared" si="429"/>
        <v>0</v>
      </c>
      <c r="DB170" s="922">
        <f t="shared" si="430"/>
        <v>0</v>
      </c>
      <c r="DC170" s="164" t="str">
        <f t="shared" si="510"/>
        <v/>
      </c>
      <c r="DD170" s="163">
        <f t="shared" si="511"/>
        <v>0</v>
      </c>
      <c r="DE170" s="460">
        <f t="shared" si="431"/>
        <v>0</v>
      </c>
      <c r="DF170" s="860">
        <f t="shared" si="432"/>
        <v>0</v>
      </c>
      <c r="DG170" s="861">
        <f t="shared" si="433"/>
        <v>0</v>
      </c>
      <c r="DH170" s="922">
        <f t="shared" si="434"/>
        <v>0</v>
      </c>
      <c r="DI170" s="164" t="str">
        <f t="shared" si="512"/>
        <v/>
      </c>
      <c r="DJ170" s="163">
        <f t="shared" si="513"/>
        <v>0</v>
      </c>
      <c r="DK170" s="460">
        <f t="shared" si="435"/>
        <v>0</v>
      </c>
      <c r="DL170" s="860">
        <f t="shared" si="436"/>
        <v>0</v>
      </c>
      <c r="DM170" s="861">
        <f t="shared" si="437"/>
        <v>0</v>
      </c>
      <c r="DN170" s="922">
        <f t="shared" si="438"/>
        <v>0</v>
      </c>
      <c r="DO170" s="164" t="str">
        <f t="shared" si="514"/>
        <v/>
      </c>
      <c r="DP170" s="163">
        <f t="shared" si="515"/>
        <v>0</v>
      </c>
      <c r="DQ170" s="460">
        <f t="shared" si="439"/>
        <v>0</v>
      </c>
      <c r="DR170" s="860">
        <f t="shared" si="440"/>
        <v>0</v>
      </c>
      <c r="DS170" s="861">
        <f t="shared" si="441"/>
        <v>0</v>
      </c>
      <c r="DT170" s="922">
        <f t="shared" si="442"/>
        <v>0</v>
      </c>
      <c r="DU170" s="164" t="str">
        <f t="shared" si="516"/>
        <v/>
      </c>
      <c r="DV170" s="163">
        <f t="shared" si="517"/>
        <v>0</v>
      </c>
      <c r="DW170" s="460">
        <f t="shared" si="443"/>
        <v>0</v>
      </c>
      <c r="DX170" s="860">
        <f t="shared" si="444"/>
        <v>0</v>
      </c>
      <c r="DY170" s="861">
        <f t="shared" si="445"/>
        <v>0</v>
      </c>
      <c r="DZ170" s="922">
        <f t="shared" si="446"/>
        <v>0</v>
      </c>
      <c r="EA170" s="164" t="str">
        <f t="shared" si="518"/>
        <v/>
      </c>
      <c r="EB170" s="163">
        <f t="shared" si="519"/>
        <v>0</v>
      </c>
      <c r="EC170" s="460">
        <f t="shared" si="447"/>
        <v>0</v>
      </c>
      <c r="ED170" s="860">
        <f t="shared" si="448"/>
        <v>0</v>
      </c>
      <c r="EE170" s="861">
        <f t="shared" si="449"/>
        <v>0</v>
      </c>
      <c r="EF170" s="922">
        <f t="shared" si="450"/>
        <v>0</v>
      </c>
      <c r="EG170" s="164" t="str">
        <f t="shared" si="451"/>
        <v/>
      </c>
      <c r="EH170" s="163">
        <f t="shared" si="452"/>
        <v>0</v>
      </c>
      <c r="EI170" s="246"/>
      <c r="EJ170" s="246"/>
      <c r="EK170" s="155"/>
      <c r="EL170" s="22"/>
      <c r="EM170" s="163">
        <f t="shared" si="453"/>
        <v>0</v>
      </c>
      <c r="EN170" s="162">
        <f t="shared" si="454"/>
        <v>0</v>
      </c>
      <c r="EO170" s="162">
        <f t="shared" si="455"/>
        <v>0</v>
      </c>
      <c r="EP170" s="162">
        <f t="shared" si="456"/>
        <v>0</v>
      </c>
      <c r="EQ170" s="162">
        <f t="shared" si="457"/>
        <v>0</v>
      </c>
      <c r="ER170" s="162">
        <f t="shared" si="458"/>
        <v>0</v>
      </c>
      <c r="ES170" s="162">
        <f t="shared" si="470"/>
        <v>0</v>
      </c>
      <c r="ET170" s="162">
        <f t="shared" si="459"/>
        <v>0</v>
      </c>
      <c r="EU170" s="162">
        <f t="shared" si="460"/>
        <v>0</v>
      </c>
      <c r="EV170" s="162">
        <f t="shared" si="461"/>
        <v>0</v>
      </c>
      <c r="EW170" s="162">
        <f t="shared" si="462"/>
        <v>0</v>
      </c>
      <c r="EX170" s="162">
        <f t="shared" si="463"/>
        <v>0</v>
      </c>
      <c r="EY170" s="162">
        <f t="shared" si="464"/>
        <v>0</v>
      </c>
      <c r="EZ170" s="162">
        <f t="shared" si="465"/>
        <v>0</v>
      </c>
      <c r="FA170" s="162">
        <f t="shared" si="466"/>
        <v>0</v>
      </c>
      <c r="FB170" s="162">
        <f t="shared" si="467"/>
        <v>0</v>
      </c>
      <c r="FC170" s="22"/>
      <c r="FD170" s="161">
        <f t="shared" si="468"/>
        <v>35</v>
      </c>
      <c r="FE170" s="620">
        <f t="shared" si="469"/>
        <v>0</v>
      </c>
      <c r="FF170" s="160">
        <f>FF5</f>
        <v>50</v>
      </c>
      <c r="FG170" s="159" t="str">
        <f t="shared" si="471"/>
        <v/>
      </c>
      <c r="FH170" s="159" t="str">
        <f t="shared" si="472"/>
        <v/>
      </c>
      <c r="FI170" s="159" t="str">
        <f t="shared" si="473"/>
        <v/>
      </c>
      <c r="FJ170" s="159" t="str">
        <f t="shared" si="474"/>
        <v/>
      </c>
      <c r="FK170" s="159" t="str">
        <f t="shared" si="475"/>
        <v/>
      </c>
      <c r="FL170" s="159" t="str">
        <f t="shared" si="476"/>
        <v/>
      </c>
      <c r="FM170" s="159" t="str">
        <f t="shared" si="477"/>
        <v/>
      </c>
      <c r="FN170" s="159" t="str">
        <f t="shared" si="478"/>
        <v/>
      </c>
      <c r="FO170" s="159" t="str">
        <f t="shared" si="479"/>
        <v/>
      </c>
      <c r="FP170" s="159" t="str">
        <f t="shared" si="480"/>
        <v/>
      </c>
      <c r="FQ170" s="159" t="str">
        <f t="shared" si="481"/>
        <v/>
      </c>
      <c r="FR170" s="159" t="str">
        <f t="shared" si="482"/>
        <v/>
      </c>
      <c r="FS170" s="159" t="str">
        <f t="shared" si="483"/>
        <v/>
      </c>
      <c r="FT170" s="159" t="str">
        <f t="shared" si="484"/>
        <v/>
      </c>
      <c r="FU170" s="159" t="str">
        <f t="shared" si="485"/>
        <v/>
      </c>
      <c r="FV170" s="159" t="str">
        <f t="shared" si="486"/>
        <v/>
      </c>
      <c r="FW170" s="158"/>
      <c r="FX170" s="732">
        <f t="shared" si="487"/>
        <v>50</v>
      </c>
      <c r="FY170" s="732">
        <f t="shared" si="488"/>
        <v>50</v>
      </c>
      <c r="FZ170" s="732">
        <f t="shared" si="489"/>
        <v>50</v>
      </c>
      <c r="GA170" s="732">
        <f t="shared" si="490"/>
        <v>50</v>
      </c>
      <c r="GB170" s="732">
        <f t="shared" si="491"/>
        <v>50</v>
      </c>
      <c r="GC170" s="732">
        <f t="shared" si="492"/>
        <v>50</v>
      </c>
      <c r="GD170" s="732">
        <f t="shared" si="493"/>
        <v>50</v>
      </c>
      <c r="GE170" s="732">
        <f t="shared" si="494"/>
        <v>50</v>
      </c>
      <c r="GF170" s="732">
        <f t="shared" si="495"/>
        <v>50</v>
      </c>
      <c r="GG170" s="732">
        <f t="shared" si="496"/>
        <v>50</v>
      </c>
      <c r="GH170" s="732">
        <f t="shared" si="497"/>
        <v>50</v>
      </c>
      <c r="GI170" s="732">
        <f t="shared" si="498"/>
        <v>50</v>
      </c>
      <c r="GJ170" s="732">
        <f t="shared" si="499"/>
        <v>50</v>
      </c>
      <c r="GK170" s="732">
        <f t="shared" si="500"/>
        <v>50</v>
      </c>
      <c r="GL170" s="732">
        <f t="shared" si="501"/>
        <v>50</v>
      </c>
      <c r="GM170" s="732">
        <f t="shared" si="502"/>
        <v>50</v>
      </c>
      <c r="GN170" s="734">
        <v>163</v>
      </c>
      <c r="GO170" s="155"/>
    </row>
    <row r="171" spans="1:197" s="20" customFormat="1" ht="39.950000000000003" customHeight="1" x14ac:dyDescent="0.25">
      <c r="A171" s="27">
        <f>ROW()</f>
        <v>171</v>
      </c>
      <c r="B171" s="342" t="str">
        <f>IF(C171="I","",IF(ISBLANK(D171),"",IF(ISTEXT(D171),LARGE(B18:B170,1)+1,0)))</f>
        <v/>
      </c>
      <c r="C171" s="344"/>
      <c r="D171" s="173"/>
      <c r="E171" s="172"/>
      <c r="F171" s="171"/>
      <c r="G171" s="856"/>
      <c r="H171" s="857"/>
      <c r="I171" s="707"/>
      <c r="J171" s="919">
        <f t="shared" si="359"/>
        <v>0</v>
      </c>
      <c r="K171" s="707"/>
      <c r="L171" s="919">
        <f t="shared" si="360"/>
        <v>0</v>
      </c>
      <c r="M171" s="707"/>
      <c r="N171" s="919">
        <f t="shared" si="361"/>
        <v>0</v>
      </c>
      <c r="O171" s="707"/>
      <c r="P171" s="919">
        <f t="shared" si="362"/>
        <v>0</v>
      </c>
      <c r="Q171" s="707"/>
      <c r="R171" s="919">
        <f t="shared" si="363"/>
        <v>0</v>
      </c>
      <c r="S171" s="707"/>
      <c r="T171" s="919">
        <f t="shared" si="364"/>
        <v>0</v>
      </c>
      <c r="U171" s="707"/>
      <c r="V171" s="919">
        <f t="shared" si="365"/>
        <v>0</v>
      </c>
      <c r="W171" s="707"/>
      <c r="X171" s="919">
        <f t="shared" si="366"/>
        <v>0</v>
      </c>
      <c r="Y171" s="707"/>
      <c r="Z171" s="919">
        <f t="shared" si="367"/>
        <v>0</v>
      </c>
      <c r="AA171" s="707"/>
      <c r="AB171" s="919">
        <f t="shared" si="368"/>
        <v>0</v>
      </c>
      <c r="AC171" s="707"/>
      <c r="AD171" s="919">
        <f t="shared" si="503"/>
        <v>0</v>
      </c>
      <c r="AE171" s="707"/>
      <c r="AF171" s="919">
        <f t="shared" si="369"/>
        <v>0</v>
      </c>
      <c r="AG171" s="707"/>
      <c r="AH171" s="919">
        <f t="shared" si="370"/>
        <v>0</v>
      </c>
      <c r="AI171" s="707"/>
      <c r="AJ171" s="919">
        <f t="shared" si="371"/>
        <v>0</v>
      </c>
      <c r="AK171" s="707"/>
      <c r="AL171" s="919">
        <f t="shared" si="520"/>
        <v>0</v>
      </c>
      <c r="AM171" s="707"/>
      <c r="AN171" s="916">
        <f t="shared" si="522"/>
        <v>0</v>
      </c>
      <c r="AO171" s="178">
        <f>AO6</f>
        <v>35</v>
      </c>
      <c r="AP171" s="964">
        <f t="shared" si="372"/>
        <v>0</v>
      </c>
      <c r="AQ171" s="926">
        <f t="shared" si="373"/>
        <v>0</v>
      </c>
      <c r="AR171" s="860">
        <f t="shared" si="374"/>
        <v>0</v>
      </c>
      <c r="AS171" s="861">
        <f t="shared" si="375"/>
        <v>0</v>
      </c>
      <c r="AT171" s="922">
        <f t="shared" si="376"/>
        <v>0</v>
      </c>
      <c r="AU171" s="164" t="str">
        <f t="shared" si="377"/>
        <v/>
      </c>
      <c r="AV171" s="163">
        <f t="shared" si="378"/>
        <v>0</v>
      </c>
      <c r="AW171" s="460">
        <f t="shared" si="379"/>
        <v>0</v>
      </c>
      <c r="AX171" s="860">
        <f t="shared" si="380"/>
        <v>0</v>
      </c>
      <c r="AY171" s="861">
        <f t="shared" si="381"/>
        <v>0</v>
      </c>
      <c r="AZ171" s="922">
        <f t="shared" si="382"/>
        <v>0</v>
      </c>
      <c r="BA171" s="164" t="str">
        <f t="shared" si="383"/>
        <v/>
      </c>
      <c r="BB171" s="163">
        <f t="shared" si="384"/>
        <v>0</v>
      </c>
      <c r="BC171" s="460">
        <f t="shared" si="385"/>
        <v>0</v>
      </c>
      <c r="BD171" s="860">
        <f t="shared" si="386"/>
        <v>0</v>
      </c>
      <c r="BE171" s="861">
        <f t="shared" si="387"/>
        <v>0</v>
      </c>
      <c r="BF171" s="922">
        <f t="shared" si="388"/>
        <v>0</v>
      </c>
      <c r="BG171" s="164" t="str">
        <f t="shared" si="389"/>
        <v/>
      </c>
      <c r="BH171" s="163">
        <f t="shared" si="390"/>
        <v>0</v>
      </c>
      <c r="BI171" s="460">
        <f t="shared" si="391"/>
        <v>0</v>
      </c>
      <c r="BJ171" s="860">
        <f t="shared" si="392"/>
        <v>0</v>
      </c>
      <c r="BK171" s="861">
        <f t="shared" si="393"/>
        <v>0</v>
      </c>
      <c r="BL171" s="922">
        <f t="shared" si="394"/>
        <v>0</v>
      </c>
      <c r="BM171" s="164" t="str">
        <f t="shared" si="395"/>
        <v/>
      </c>
      <c r="BN171" s="163">
        <f t="shared" si="396"/>
        <v>0</v>
      </c>
      <c r="BO171" s="460">
        <f t="shared" si="397"/>
        <v>0</v>
      </c>
      <c r="BP171" s="860">
        <f t="shared" si="398"/>
        <v>0</v>
      </c>
      <c r="BQ171" s="861">
        <f t="shared" si="399"/>
        <v>0</v>
      </c>
      <c r="BR171" s="922">
        <f t="shared" si="400"/>
        <v>0</v>
      </c>
      <c r="BS171" s="164" t="str">
        <f t="shared" si="401"/>
        <v/>
      </c>
      <c r="BT171" s="163">
        <f t="shared" si="402"/>
        <v>0</v>
      </c>
      <c r="BU171" s="460">
        <f t="shared" si="403"/>
        <v>0</v>
      </c>
      <c r="BV171" s="860">
        <f t="shared" si="404"/>
        <v>0</v>
      </c>
      <c r="BW171" s="861">
        <f t="shared" si="405"/>
        <v>0</v>
      </c>
      <c r="BX171" s="922">
        <f t="shared" si="406"/>
        <v>0</v>
      </c>
      <c r="BY171" s="164" t="str">
        <f t="shared" si="407"/>
        <v/>
      </c>
      <c r="BZ171" s="163">
        <f t="shared" si="408"/>
        <v>0</v>
      </c>
      <c r="CA171" s="460">
        <f t="shared" si="409"/>
        <v>0</v>
      </c>
      <c r="CB171" s="860">
        <f t="shared" si="410"/>
        <v>0</v>
      </c>
      <c r="CC171" s="861">
        <f t="shared" si="411"/>
        <v>0</v>
      </c>
      <c r="CD171" s="922">
        <f t="shared" si="412"/>
        <v>0</v>
      </c>
      <c r="CE171" s="164" t="str">
        <f t="shared" si="413"/>
        <v/>
      </c>
      <c r="CF171" s="163">
        <f t="shared" si="414"/>
        <v>0</v>
      </c>
      <c r="CG171" s="460">
        <f t="shared" si="415"/>
        <v>0</v>
      </c>
      <c r="CH171" s="860">
        <f t="shared" si="416"/>
        <v>0</v>
      </c>
      <c r="CI171" s="861">
        <f t="shared" si="417"/>
        <v>0</v>
      </c>
      <c r="CJ171" s="922">
        <f t="shared" si="418"/>
        <v>0</v>
      </c>
      <c r="CK171" s="164" t="str">
        <f t="shared" si="504"/>
        <v/>
      </c>
      <c r="CL171" s="163">
        <f t="shared" si="505"/>
        <v>0</v>
      </c>
      <c r="CM171" s="460">
        <f t="shared" si="419"/>
        <v>0</v>
      </c>
      <c r="CN171" s="860">
        <f t="shared" si="420"/>
        <v>0</v>
      </c>
      <c r="CO171" s="861">
        <f t="shared" si="421"/>
        <v>0</v>
      </c>
      <c r="CP171" s="922">
        <f t="shared" si="422"/>
        <v>0</v>
      </c>
      <c r="CQ171" s="164" t="str">
        <f t="shared" si="506"/>
        <v/>
      </c>
      <c r="CR171" s="163">
        <f t="shared" si="507"/>
        <v>0</v>
      </c>
      <c r="CS171" s="460">
        <f t="shared" si="423"/>
        <v>0</v>
      </c>
      <c r="CT171" s="860">
        <f t="shared" si="424"/>
        <v>0</v>
      </c>
      <c r="CU171" s="861">
        <f t="shared" si="425"/>
        <v>0</v>
      </c>
      <c r="CV171" s="922">
        <f t="shared" si="426"/>
        <v>0</v>
      </c>
      <c r="CW171" s="164" t="str">
        <f t="shared" si="508"/>
        <v/>
      </c>
      <c r="CX171" s="163">
        <f t="shared" si="509"/>
        <v>0</v>
      </c>
      <c r="CY171" s="460">
        <f t="shared" si="427"/>
        <v>0</v>
      </c>
      <c r="CZ171" s="860">
        <f t="shared" si="428"/>
        <v>0</v>
      </c>
      <c r="DA171" s="861">
        <f t="shared" si="429"/>
        <v>0</v>
      </c>
      <c r="DB171" s="922">
        <f t="shared" si="430"/>
        <v>0</v>
      </c>
      <c r="DC171" s="164" t="str">
        <f t="shared" si="510"/>
        <v/>
      </c>
      <c r="DD171" s="163">
        <f t="shared" si="511"/>
        <v>0</v>
      </c>
      <c r="DE171" s="460">
        <f t="shared" si="431"/>
        <v>0</v>
      </c>
      <c r="DF171" s="860">
        <f t="shared" si="432"/>
        <v>0</v>
      </c>
      <c r="DG171" s="861">
        <f t="shared" si="433"/>
        <v>0</v>
      </c>
      <c r="DH171" s="922">
        <f t="shared" si="434"/>
        <v>0</v>
      </c>
      <c r="DI171" s="164" t="str">
        <f t="shared" si="512"/>
        <v/>
      </c>
      <c r="DJ171" s="163">
        <f t="shared" si="513"/>
        <v>0</v>
      </c>
      <c r="DK171" s="460">
        <f t="shared" si="435"/>
        <v>0</v>
      </c>
      <c r="DL171" s="860">
        <f t="shared" si="436"/>
        <v>0</v>
      </c>
      <c r="DM171" s="861">
        <f t="shared" si="437"/>
        <v>0</v>
      </c>
      <c r="DN171" s="922">
        <f t="shared" si="438"/>
        <v>0</v>
      </c>
      <c r="DO171" s="164" t="str">
        <f t="shared" si="514"/>
        <v/>
      </c>
      <c r="DP171" s="163">
        <f t="shared" si="515"/>
        <v>0</v>
      </c>
      <c r="DQ171" s="460">
        <f t="shared" si="439"/>
        <v>0</v>
      </c>
      <c r="DR171" s="860">
        <f t="shared" si="440"/>
        <v>0</v>
      </c>
      <c r="DS171" s="861">
        <f t="shared" si="441"/>
        <v>0</v>
      </c>
      <c r="DT171" s="922">
        <f t="shared" si="442"/>
        <v>0</v>
      </c>
      <c r="DU171" s="164" t="str">
        <f t="shared" si="516"/>
        <v/>
      </c>
      <c r="DV171" s="163">
        <f t="shared" si="517"/>
        <v>0</v>
      </c>
      <c r="DW171" s="460">
        <f t="shared" si="443"/>
        <v>0</v>
      </c>
      <c r="DX171" s="860">
        <f t="shared" si="444"/>
        <v>0</v>
      </c>
      <c r="DY171" s="861">
        <f t="shared" si="445"/>
        <v>0</v>
      </c>
      <c r="DZ171" s="922">
        <f t="shared" si="446"/>
        <v>0</v>
      </c>
      <c r="EA171" s="164" t="str">
        <f t="shared" si="518"/>
        <v/>
      </c>
      <c r="EB171" s="163">
        <f t="shared" si="519"/>
        <v>0</v>
      </c>
      <c r="EC171" s="460">
        <f t="shared" si="447"/>
        <v>0</v>
      </c>
      <c r="ED171" s="860">
        <f t="shared" si="448"/>
        <v>0</v>
      </c>
      <c r="EE171" s="861">
        <f t="shared" si="449"/>
        <v>0</v>
      </c>
      <c r="EF171" s="922">
        <f t="shared" si="450"/>
        <v>0</v>
      </c>
      <c r="EG171" s="164" t="str">
        <f t="shared" si="451"/>
        <v/>
      </c>
      <c r="EH171" s="163">
        <f t="shared" si="452"/>
        <v>0</v>
      </c>
      <c r="EI171" s="246"/>
      <c r="EJ171" s="246"/>
      <c r="EK171" s="155"/>
      <c r="EL171" s="22"/>
      <c r="EM171" s="163">
        <f t="shared" si="453"/>
        <v>0</v>
      </c>
      <c r="EN171" s="162">
        <f t="shared" si="454"/>
        <v>0</v>
      </c>
      <c r="EO171" s="162">
        <f t="shared" si="455"/>
        <v>0</v>
      </c>
      <c r="EP171" s="162">
        <f t="shared" si="456"/>
        <v>0</v>
      </c>
      <c r="EQ171" s="162">
        <f t="shared" si="457"/>
        <v>0</v>
      </c>
      <c r="ER171" s="162">
        <f t="shared" si="458"/>
        <v>0</v>
      </c>
      <c r="ES171" s="162">
        <f t="shared" si="470"/>
        <v>0</v>
      </c>
      <c r="ET171" s="162">
        <f t="shared" si="459"/>
        <v>0</v>
      </c>
      <c r="EU171" s="162">
        <f t="shared" si="460"/>
        <v>0</v>
      </c>
      <c r="EV171" s="162">
        <f t="shared" si="461"/>
        <v>0</v>
      </c>
      <c r="EW171" s="162">
        <f t="shared" si="462"/>
        <v>0</v>
      </c>
      <c r="EX171" s="162">
        <f t="shared" si="463"/>
        <v>0</v>
      </c>
      <c r="EY171" s="162">
        <f t="shared" si="464"/>
        <v>0</v>
      </c>
      <c r="EZ171" s="162">
        <f t="shared" si="465"/>
        <v>0</v>
      </c>
      <c r="FA171" s="162">
        <f t="shared" si="466"/>
        <v>0</v>
      </c>
      <c r="FB171" s="162">
        <f t="shared" si="467"/>
        <v>0</v>
      </c>
      <c r="FC171" s="22"/>
      <c r="FD171" s="161">
        <f t="shared" si="468"/>
        <v>35</v>
      </c>
      <c r="FE171" s="620">
        <f t="shared" si="469"/>
        <v>0</v>
      </c>
      <c r="FF171" s="160">
        <f>FF5</f>
        <v>50</v>
      </c>
      <c r="FG171" s="159" t="str">
        <f t="shared" si="471"/>
        <v/>
      </c>
      <c r="FH171" s="159" t="str">
        <f t="shared" si="472"/>
        <v/>
      </c>
      <c r="FI171" s="159" t="str">
        <f t="shared" si="473"/>
        <v/>
      </c>
      <c r="FJ171" s="159" t="str">
        <f t="shared" si="474"/>
        <v/>
      </c>
      <c r="FK171" s="159" t="str">
        <f t="shared" si="475"/>
        <v/>
      </c>
      <c r="FL171" s="159" t="str">
        <f t="shared" si="476"/>
        <v/>
      </c>
      <c r="FM171" s="159" t="str">
        <f t="shared" si="477"/>
        <v/>
      </c>
      <c r="FN171" s="159" t="str">
        <f t="shared" si="478"/>
        <v/>
      </c>
      <c r="FO171" s="159" t="str">
        <f t="shared" si="479"/>
        <v/>
      </c>
      <c r="FP171" s="159" t="str">
        <f t="shared" si="480"/>
        <v/>
      </c>
      <c r="FQ171" s="159" t="str">
        <f t="shared" si="481"/>
        <v/>
      </c>
      <c r="FR171" s="159" t="str">
        <f t="shared" si="482"/>
        <v/>
      </c>
      <c r="FS171" s="159" t="str">
        <f t="shared" si="483"/>
        <v/>
      </c>
      <c r="FT171" s="159" t="str">
        <f t="shared" si="484"/>
        <v/>
      </c>
      <c r="FU171" s="159" t="str">
        <f t="shared" si="485"/>
        <v/>
      </c>
      <c r="FV171" s="159" t="str">
        <f t="shared" si="486"/>
        <v/>
      </c>
      <c r="FW171" s="158"/>
      <c r="FX171" s="732">
        <f t="shared" si="487"/>
        <v>50</v>
      </c>
      <c r="FY171" s="732">
        <f t="shared" si="488"/>
        <v>50</v>
      </c>
      <c r="FZ171" s="732">
        <f t="shared" si="489"/>
        <v>50</v>
      </c>
      <c r="GA171" s="732">
        <f t="shared" si="490"/>
        <v>50</v>
      </c>
      <c r="GB171" s="732">
        <f t="shared" si="491"/>
        <v>50</v>
      </c>
      <c r="GC171" s="732">
        <f t="shared" si="492"/>
        <v>50</v>
      </c>
      <c r="GD171" s="732">
        <f t="shared" si="493"/>
        <v>50</v>
      </c>
      <c r="GE171" s="732">
        <f t="shared" si="494"/>
        <v>50</v>
      </c>
      <c r="GF171" s="732">
        <f t="shared" si="495"/>
        <v>50</v>
      </c>
      <c r="GG171" s="732">
        <f t="shared" si="496"/>
        <v>50</v>
      </c>
      <c r="GH171" s="732">
        <f t="shared" si="497"/>
        <v>50</v>
      </c>
      <c r="GI171" s="732">
        <f t="shared" si="498"/>
        <v>50</v>
      </c>
      <c r="GJ171" s="732">
        <f t="shared" si="499"/>
        <v>50</v>
      </c>
      <c r="GK171" s="732">
        <f t="shared" si="500"/>
        <v>50</v>
      </c>
      <c r="GL171" s="732">
        <f t="shared" si="501"/>
        <v>50</v>
      </c>
      <c r="GM171" s="732">
        <f t="shared" si="502"/>
        <v>50</v>
      </c>
      <c r="GN171" s="734">
        <v>164</v>
      </c>
      <c r="GO171" s="155"/>
    </row>
    <row r="172" spans="1:197" s="20" customFormat="1" ht="39.950000000000003" customHeight="1" x14ac:dyDescent="0.25">
      <c r="A172" s="27">
        <f>ROW()</f>
        <v>172</v>
      </c>
      <c r="B172" s="342" t="str">
        <f>IF(C172="I","",IF(ISBLANK(D172),"",IF(ISTEXT(D172),LARGE(B18:B171,1)+1,0)))</f>
        <v/>
      </c>
      <c r="C172" s="344"/>
      <c r="D172" s="173"/>
      <c r="E172" s="172"/>
      <c r="F172" s="171"/>
      <c r="G172" s="856"/>
      <c r="H172" s="857"/>
      <c r="I172" s="707"/>
      <c r="J172" s="919">
        <f t="shared" si="359"/>
        <v>0</v>
      </c>
      <c r="K172" s="707"/>
      <c r="L172" s="919">
        <f t="shared" si="360"/>
        <v>0</v>
      </c>
      <c r="M172" s="707"/>
      <c r="N172" s="919">
        <f t="shared" si="361"/>
        <v>0</v>
      </c>
      <c r="O172" s="707"/>
      <c r="P172" s="919">
        <f t="shared" si="362"/>
        <v>0</v>
      </c>
      <c r="Q172" s="707"/>
      <c r="R172" s="919">
        <f t="shared" si="363"/>
        <v>0</v>
      </c>
      <c r="S172" s="707"/>
      <c r="T172" s="919">
        <f t="shared" si="364"/>
        <v>0</v>
      </c>
      <c r="U172" s="707"/>
      <c r="V172" s="919">
        <f t="shared" si="365"/>
        <v>0</v>
      </c>
      <c r="W172" s="707"/>
      <c r="X172" s="919">
        <f t="shared" si="366"/>
        <v>0</v>
      </c>
      <c r="Y172" s="707"/>
      <c r="Z172" s="919">
        <f t="shared" si="367"/>
        <v>0</v>
      </c>
      <c r="AA172" s="707"/>
      <c r="AB172" s="919">
        <f t="shared" si="368"/>
        <v>0</v>
      </c>
      <c r="AC172" s="707"/>
      <c r="AD172" s="919">
        <f t="shared" si="503"/>
        <v>0</v>
      </c>
      <c r="AE172" s="707"/>
      <c r="AF172" s="919">
        <f t="shared" si="369"/>
        <v>0</v>
      </c>
      <c r="AG172" s="707"/>
      <c r="AH172" s="919">
        <f t="shared" si="370"/>
        <v>0</v>
      </c>
      <c r="AI172" s="707"/>
      <c r="AJ172" s="919">
        <f t="shared" si="371"/>
        <v>0</v>
      </c>
      <c r="AK172" s="707"/>
      <c r="AL172" s="919">
        <f t="shared" si="520"/>
        <v>0</v>
      </c>
      <c r="AM172" s="707"/>
      <c r="AN172" s="916">
        <f t="shared" si="522"/>
        <v>0</v>
      </c>
      <c r="AO172" s="178">
        <f>AO6</f>
        <v>35</v>
      </c>
      <c r="AP172" s="964">
        <f t="shared" si="372"/>
        <v>0</v>
      </c>
      <c r="AQ172" s="926">
        <f t="shared" si="373"/>
        <v>0</v>
      </c>
      <c r="AR172" s="860">
        <f t="shared" si="374"/>
        <v>0</v>
      </c>
      <c r="AS172" s="861">
        <f t="shared" si="375"/>
        <v>0</v>
      </c>
      <c r="AT172" s="922">
        <f t="shared" si="376"/>
        <v>0</v>
      </c>
      <c r="AU172" s="164" t="str">
        <f t="shared" si="377"/>
        <v/>
      </c>
      <c r="AV172" s="163">
        <f t="shared" si="378"/>
        <v>0</v>
      </c>
      <c r="AW172" s="460">
        <f t="shared" si="379"/>
        <v>0</v>
      </c>
      <c r="AX172" s="860">
        <f t="shared" si="380"/>
        <v>0</v>
      </c>
      <c r="AY172" s="861">
        <f t="shared" si="381"/>
        <v>0</v>
      </c>
      <c r="AZ172" s="922">
        <f t="shared" si="382"/>
        <v>0</v>
      </c>
      <c r="BA172" s="164" t="str">
        <f t="shared" si="383"/>
        <v/>
      </c>
      <c r="BB172" s="163">
        <f t="shared" si="384"/>
        <v>0</v>
      </c>
      <c r="BC172" s="460">
        <f t="shared" si="385"/>
        <v>0</v>
      </c>
      <c r="BD172" s="860">
        <f t="shared" si="386"/>
        <v>0</v>
      </c>
      <c r="BE172" s="861">
        <f t="shared" si="387"/>
        <v>0</v>
      </c>
      <c r="BF172" s="922">
        <f t="shared" si="388"/>
        <v>0</v>
      </c>
      <c r="BG172" s="164" t="str">
        <f t="shared" si="389"/>
        <v/>
      </c>
      <c r="BH172" s="163">
        <f t="shared" si="390"/>
        <v>0</v>
      </c>
      <c r="BI172" s="460">
        <f t="shared" si="391"/>
        <v>0</v>
      </c>
      <c r="BJ172" s="860">
        <f t="shared" si="392"/>
        <v>0</v>
      </c>
      <c r="BK172" s="861">
        <f t="shared" si="393"/>
        <v>0</v>
      </c>
      <c r="BL172" s="922">
        <f t="shared" si="394"/>
        <v>0</v>
      </c>
      <c r="BM172" s="164" t="str">
        <f t="shared" si="395"/>
        <v/>
      </c>
      <c r="BN172" s="163">
        <f t="shared" si="396"/>
        <v>0</v>
      </c>
      <c r="BO172" s="460">
        <f t="shared" si="397"/>
        <v>0</v>
      </c>
      <c r="BP172" s="860">
        <f t="shared" si="398"/>
        <v>0</v>
      </c>
      <c r="BQ172" s="861">
        <f t="shared" si="399"/>
        <v>0</v>
      </c>
      <c r="BR172" s="922">
        <f t="shared" si="400"/>
        <v>0</v>
      </c>
      <c r="BS172" s="164" t="str">
        <f t="shared" si="401"/>
        <v/>
      </c>
      <c r="BT172" s="163">
        <f t="shared" si="402"/>
        <v>0</v>
      </c>
      <c r="BU172" s="460">
        <f t="shared" si="403"/>
        <v>0</v>
      </c>
      <c r="BV172" s="860">
        <f t="shared" si="404"/>
        <v>0</v>
      </c>
      <c r="BW172" s="861">
        <f t="shared" si="405"/>
        <v>0</v>
      </c>
      <c r="BX172" s="922">
        <f t="shared" si="406"/>
        <v>0</v>
      </c>
      <c r="BY172" s="164" t="str">
        <f t="shared" si="407"/>
        <v/>
      </c>
      <c r="BZ172" s="163">
        <f t="shared" si="408"/>
        <v>0</v>
      </c>
      <c r="CA172" s="460">
        <f t="shared" si="409"/>
        <v>0</v>
      </c>
      <c r="CB172" s="860">
        <f t="shared" si="410"/>
        <v>0</v>
      </c>
      <c r="CC172" s="861">
        <f t="shared" si="411"/>
        <v>0</v>
      </c>
      <c r="CD172" s="922">
        <f t="shared" si="412"/>
        <v>0</v>
      </c>
      <c r="CE172" s="164" t="str">
        <f t="shared" si="413"/>
        <v/>
      </c>
      <c r="CF172" s="163">
        <f t="shared" si="414"/>
        <v>0</v>
      </c>
      <c r="CG172" s="460">
        <f t="shared" si="415"/>
        <v>0</v>
      </c>
      <c r="CH172" s="860">
        <f t="shared" si="416"/>
        <v>0</v>
      </c>
      <c r="CI172" s="861">
        <f t="shared" si="417"/>
        <v>0</v>
      </c>
      <c r="CJ172" s="922">
        <f t="shared" si="418"/>
        <v>0</v>
      </c>
      <c r="CK172" s="164" t="str">
        <f t="shared" si="504"/>
        <v/>
      </c>
      <c r="CL172" s="163">
        <f t="shared" si="505"/>
        <v>0</v>
      </c>
      <c r="CM172" s="460">
        <f t="shared" si="419"/>
        <v>0</v>
      </c>
      <c r="CN172" s="860">
        <f t="shared" si="420"/>
        <v>0</v>
      </c>
      <c r="CO172" s="861">
        <f t="shared" si="421"/>
        <v>0</v>
      </c>
      <c r="CP172" s="922">
        <f t="shared" si="422"/>
        <v>0</v>
      </c>
      <c r="CQ172" s="164" t="str">
        <f t="shared" si="506"/>
        <v/>
      </c>
      <c r="CR172" s="163">
        <f t="shared" si="507"/>
        <v>0</v>
      </c>
      <c r="CS172" s="460">
        <f t="shared" si="423"/>
        <v>0</v>
      </c>
      <c r="CT172" s="860">
        <f t="shared" si="424"/>
        <v>0</v>
      </c>
      <c r="CU172" s="861">
        <f t="shared" si="425"/>
        <v>0</v>
      </c>
      <c r="CV172" s="922">
        <f t="shared" si="426"/>
        <v>0</v>
      </c>
      <c r="CW172" s="164" t="str">
        <f t="shared" si="508"/>
        <v/>
      </c>
      <c r="CX172" s="163">
        <f t="shared" si="509"/>
        <v>0</v>
      </c>
      <c r="CY172" s="460">
        <f t="shared" si="427"/>
        <v>0</v>
      </c>
      <c r="CZ172" s="860">
        <f t="shared" si="428"/>
        <v>0</v>
      </c>
      <c r="DA172" s="861">
        <f t="shared" si="429"/>
        <v>0</v>
      </c>
      <c r="DB172" s="922">
        <f t="shared" si="430"/>
        <v>0</v>
      </c>
      <c r="DC172" s="164" t="str">
        <f t="shared" si="510"/>
        <v/>
      </c>
      <c r="DD172" s="163">
        <f t="shared" si="511"/>
        <v>0</v>
      </c>
      <c r="DE172" s="460">
        <f t="shared" si="431"/>
        <v>0</v>
      </c>
      <c r="DF172" s="860">
        <f t="shared" si="432"/>
        <v>0</v>
      </c>
      <c r="DG172" s="861">
        <f t="shared" si="433"/>
        <v>0</v>
      </c>
      <c r="DH172" s="922">
        <f t="shared" si="434"/>
        <v>0</v>
      </c>
      <c r="DI172" s="164" t="str">
        <f t="shared" si="512"/>
        <v/>
      </c>
      <c r="DJ172" s="163">
        <f t="shared" si="513"/>
        <v>0</v>
      </c>
      <c r="DK172" s="460">
        <f t="shared" si="435"/>
        <v>0</v>
      </c>
      <c r="DL172" s="860">
        <f t="shared" si="436"/>
        <v>0</v>
      </c>
      <c r="DM172" s="861">
        <f t="shared" si="437"/>
        <v>0</v>
      </c>
      <c r="DN172" s="922">
        <f t="shared" si="438"/>
        <v>0</v>
      </c>
      <c r="DO172" s="164" t="str">
        <f t="shared" si="514"/>
        <v/>
      </c>
      <c r="DP172" s="163">
        <f t="shared" si="515"/>
        <v>0</v>
      </c>
      <c r="DQ172" s="460">
        <f t="shared" si="439"/>
        <v>0</v>
      </c>
      <c r="DR172" s="860">
        <f t="shared" si="440"/>
        <v>0</v>
      </c>
      <c r="DS172" s="861">
        <f t="shared" si="441"/>
        <v>0</v>
      </c>
      <c r="DT172" s="922">
        <f t="shared" si="442"/>
        <v>0</v>
      </c>
      <c r="DU172" s="164" t="str">
        <f t="shared" si="516"/>
        <v/>
      </c>
      <c r="DV172" s="163">
        <f t="shared" si="517"/>
        <v>0</v>
      </c>
      <c r="DW172" s="460">
        <f t="shared" si="443"/>
        <v>0</v>
      </c>
      <c r="DX172" s="860">
        <f t="shared" si="444"/>
        <v>0</v>
      </c>
      <c r="DY172" s="861">
        <f t="shared" si="445"/>
        <v>0</v>
      </c>
      <c r="DZ172" s="922">
        <f t="shared" si="446"/>
        <v>0</v>
      </c>
      <c r="EA172" s="164" t="str">
        <f t="shared" si="518"/>
        <v/>
      </c>
      <c r="EB172" s="163">
        <f t="shared" si="519"/>
        <v>0</v>
      </c>
      <c r="EC172" s="460">
        <f t="shared" si="447"/>
        <v>0</v>
      </c>
      <c r="ED172" s="860">
        <f t="shared" si="448"/>
        <v>0</v>
      </c>
      <c r="EE172" s="861">
        <f t="shared" si="449"/>
        <v>0</v>
      </c>
      <c r="EF172" s="922">
        <f t="shared" si="450"/>
        <v>0</v>
      </c>
      <c r="EG172" s="164" t="str">
        <f t="shared" si="451"/>
        <v/>
      </c>
      <c r="EH172" s="163">
        <f t="shared" si="452"/>
        <v>0</v>
      </c>
      <c r="EI172" s="246"/>
      <c r="EJ172" s="246"/>
      <c r="EK172" s="155"/>
      <c r="EL172" s="22"/>
      <c r="EM172" s="163">
        <f t="shared" si="453"/>
        <v>0</v>
      </c>
      <c r="EN172" s="162">
        <f t="shared" si="454"/>
        <v>0</v>
      </c>
      <c r="EO172" s="162">
        <f t="shared" si="455"/>
        <v>0</v>
      </c>
      <c r="EP172" s="162">
        <f t="shared" si="456"/>
        <v>0</v>
      </c>
      <c r="EQ172" s="162">
        <f t="shared" si="457"/>
        <v>0</v>
      </c>
      <c r="ER172" s="162">
        <f t="shared" si="458"/>
        <v>0</v>
      </c>
      <c r="ES172" s="162">
        <f t="shared" si="470"/>
        <v>0</v>
      </c>
      <c r="ET172" s="162">
        <f t="shared" si="459"/>
        <v>0</v>
      </c>
      <c r="EU172" s="162">
        <f t="shared" si="460"/>
        <v>0</v>
      </c>
      <c r="EV172" s="162">
        <f t="shared" si="461"/>
        <v>0</v>
      </c>
      <c r="EW172" s="162">
        <f t="shared" si="462"/>
        <v>0</v>
      </c>
      <c r="EX172" s="162">
        <f t="shared" si="463"/>
        <v>0</v>
      </c>
      <c r="EY172" s="162">
        <f t="shared" si="464"/>
        <v>0</v>
      </c>
      <c r="EZ172" s="162">
        <f t="shared" si="465"/>
        <v>0</v>
      </c>
      <c r="FA172" s="162">
        <f t="shared" si="466"/>
        <v>0</v>
      </c>
      <c r="FB172" s="162">
        <f t="shared" si="467"/>
        <v>0</v>
      </c>
      <c r="FC172" s="22"/>
      <c r="FD172" s="161">
        <f t="shared" si="468"/>
        <v>35</v>
      </c>
      <c r="FE172" s="620">
        <f t="shared" si="469"/>
        <v>0</v>
      </c>
      <c r="FF172" s="160">
        <f>FF5</f>
        <v>50</v>
      </c>
      <c r="FG172" s="159" t="str">
        <f t="shared" si="471"/>
        <v/>
      </c>
      <c r="FH172" s="159" t="str">
        <f t="shared" si="472"/>
        <v/>
      </c>
      <c r="FI172" s="159" t="str">
        <f t="shared" si="473"/>
        <v/>
      </c>
      <c r="FJ172" s="159" t="str">
        <f t="shared" si="474"/>
        <v/>
      </c>
      <c r="FK172" s="159" t="str">
        <f t="shared" si="475"/>
        <v/>
      </c>
      <c r="FL172" s="159" t="str">
        <f t="shared" si="476"/>
        <v/>
      </c>
      <c r="FM172" s="159" t="str">
        <f t="shared" si="477"/>
        <v/>
      </c>
      <c r="FN172" s="159" t="str">
        <f t="shared" si="478"/>
        <v/>
      </c>
      <c r="FO172" s="159" t="str">
        <f t="shared" si="479"/>
        <v/>
      </c>
      <c r="FP172" s="159" t="str">
        <f t="shared" si="480"/>
        <v/>
      </c>
      <c r="FQ172" s="159" t="str">
        <f t="shared" si="481"/>
        <v/>
      </c>
      <c r="FR172" s="159" t="str">
        <f t="shared" si="482"/>
        <v/>
      </c>
      <c r="FS172" s="159" t="str">
        <f t="shared" si="483"/>
        <v/>
      </c>
      <c r="FT172" s="159" t="str">
        <f t="shared" si="484"/>
        <v/>
      </c>
      <c r="FU172" s="159" t="str">
        <f t="shared" si="485"/>
        <v/>
      </c>
      <c r="FV172" s="159" t="str">
        <f t="shared" si="486"/>
        <v/>
      </c>
      <c r="FW172" s="158"/>
      <c r="FX172" s="732">
        <f t="shared" si="487"/>
        <v>50</v>
      </c>
      <c r="FY172" s="732">
        <f t="shared" si="488"/>
        <v>50</v>
      </c>
      <c r="FZ172" s="732">
        <f t="shared" si="489"/>
        <v>50</v>
      </c>
      <c r="GA172" s="732">
        <f t="shared" si="490"/>
        <v>50</v>
      </c>
      <c r="GB172" s="732">
        <f t="shared" si="491"/>
        <v>50</v>
      </c>
      <c r="GC172" s="732">
        <f t="shared" si="492"/>
        <v>50</v>
      </c>
      <c r="GD172" s="732">
        <f t="shared" si="493"/>
        <v>50</v>
      </c>
      <c r="GE172" s="732">
        <f t="shared" si="494"/>
        <v>50</v>
      </c>
      <c r="GF172" s="732">
        <f t="shared" si="495"/>
        <v>50</v>
      </c>
      <c r="GG172" s="732">
        <f t="shared" si="496"/>
        <v>50</v>
      </c>
      <c r="GH172" s="732">
        <f t="shared" si="497"/>
        <v>50</v>
      </c>
      <c r="GI172" s="732">
        <f t="shared" si="498"/>
        <v>50</v>
      </c>
      <c r="GJ172" s="732">
        <f t="shared" si="499"/>
        <v>50</v>
      </c>
      <c r="GK172" s="732">
        <f t="shared" si="500"/>
        <v>50</v>
      </c>
      <c r="GL172" s="732">
        <f t="shared" si="501"/>
        <v>50</v>
      </c>
      <c r="GM172" s="732">
        <f t="shared" si="502"/>
        <v>50</v>
      </c>
      <c r="GN172" s="734">
        <v>165</v>
      </c>
      <c r="GO172" s="155"/>
    </row>
    <row r="173" spans="1:197" s="20" customFormat="1" ht="39.950000000000003" customHeight="1" x14ac:dyDescent="0.25">
      <c r="A173" s="27">
        <f>ROW()</f>
        <v>173</v>
      </c>
      <c r="B173" s="342" t="str">
        <f>IF(C173="I","",IF(ISBLANK(D173),"",IF(ISTEXT(D173),LARGE(B18:B172,1)+1,0)))</f>
        <v/>
      </c>
      <c r="C173" s="344"/>
      <c r="D173" s="173"/>
      <c r="E173" s="172"/>
      <c r="F173" s="171"/>
      <c r="G173" s="856"/>
      <c r="H173" s="857"/>
      <c r="I173" s="707"/>
      <c r="J173" s="919">
        <f t="shared" si="359"/>
        <v>0</v>
      </c>
      <c r="K173" s="707"/>
      <c r="L173" s="919">
        <f t="shared" si="360"/>
        <v>0</v>
      </c>
      <c r="M173" s="707"/>
      <c r="N173" s="919">
        <f t="shared" si="361"/>
        <v>0</v>
      </c>
      <c r="O173" s="707"/>
      <c r="P173" s="919">
        <f t="shared" si="362"/>
        <v>0</v>
      </c>
      <c r="Q173" s="707"/>
      <c r="R173" s="919">
        <f t="shared" si="363"/>
        <v>0</v>
      </c>
      <c r="S173" s="707"/>
      <c r="T173" s="919">
        <f t="shared" si="364"/>
        <v>0</v>
      </c>
      <c r="U173" s="707"/>
      <c r="V173" s="919">
        <f t="shared" si="365"/>
        <v>0</v>
      </c>
      <c r="W173" s="707"/>
      <c r="X173" s="919">
        <f t="shared" si="366"/>
        <v>0</v>
      </c>
      <c r="Y173" s="707"/>
      <c r="Z173" s="919">
        <f t="shared" si="367"/>
        <v>0</v>
      </c>
      <c r="AA173" s="707"/>
      <c r="AB173" s="919">
        <f t="shared" si="368"/>
        <v>0</v>
      </c>
      <c r="AC173" s="707"/>
      <c r="AD173" s="919">
        <f t="shared" si="503"/>
        <v>0</v>
      </c>
      <c r="AE173" s="707"/>
      <c r="AF173" s="919">
        <f t="shared" si="369"/>
        <v>0</v>
      </c>
      <c r="AG173" s="707"/>
      <c r="AH173" s="919">
        <f t="shared" si="370"/>
        <v>0</v>
      </c>
      <c r="AI173" s="707"/>
      <c r="AJ173" s="919">
        <f t="shared" si="371"/>
        <v>0</v>
      </c>
      <c r="AK173" s="707"/>
      <c r="AL173" s="919">
        <f t="shared" si="520"/>
        <v>0</v>
      </c>
      <c r="AM173" s="707"/>
      <c r="AN173" s="916">
        <f t="shared" si="522"/>
        <v>0</v>
      </c>
      <c r="AO173" s="178">
        <f>AO6</f>
        <v>35</v>
      </c>
      <c r="AP173" s="964">
        <f t="shared" si="372"/>
        <v>0</v>
      </c>
      <c r="AQ173" s="926">
        <f t="shared" si="373"/>
        <v>0</v>
      </c>
      <c r="AR173" s="860">
        <f t="shared" si="374"/>
        <v>0</v>
      </c>
      <c r="AS173" s="861">
        <f t="shared" si="375"/>
        <v>0</v>
      </c>
      <c r="AT173" s="922">
        <f t="shared" si="376"/>
        <v>0</v>
      </c>
      <c r="AU173" s="164" t="str">
        <f t="shared" si="377"/>
        <v/>
      </c>
      <c r="AV173" s="163">
        <f t="shared" si="378"/>
        <v>0</v>
      </c>
      <c r="AW173" s="460">
        <f t="shared" si="379"/>
        <v>0</v>
      </c>
      <c r="AX173" s="860">
        <f t="shared" si="380"/>
        <v>0</v>
      </c>
      <c r="AY173" s="861">
        <f t="shared" si="381"/>
        <v>0</v>
      </c>
      <c r="AZ173" s="922">
        <f t="shared" si="382"/>
        <v>0</v>
      </c>
      <c r="BA173" s="164" t="str">
        <f t="shared" si="383"/>
        <v/>
      </c>
      <c r="BB173" s="163">
        <f t="shared" si="384"/>
        <v>0</v>
      </c>
      <c r="BC173" s="460">
        <f t="shared" si="385"/>
        <v>0</v>
      </c>
      <c r="BD173" s="860">
        <f t="shared" si="386"/>
        <v>0</v>
      </c>
      <c r="BE173" s="861">
        <f t="shared" si="387"/>
        <v>0</v>
      </c>
      <c r="BF173" s="922">
        <f t="shared" si="388"/>
        <v>0</v>
      </c>
      <c r="BG173" s="164" t="str">
        <f t="shared" si="389"/>
        <v/>
      </c>
      <c r="BH173" s="163">
        <f t="shared" si="390"/>
        <v>0</v>
      </c>
      <c r="BI173" s="460">
        <f t="shared" si="391"/>
        <v>0</v>
      </c>
      <c r="BJ173" s="860">
        <f t="shared" si="392"/>
        <v>0</v>
      </c>
      <c r="BK173" s="861">
        <f t="shared" si="393"/>
        <v>0</v>
      </c>
      <c r="BL173" s="922">
        <f t="shared" si="394"/>
        <v>0</v>
      </c>
      <c r="BM173" s="164" t="str">
        <f t="shared" si="395"/>
        <v/>
      </c>
      <c r="BN173" s="163">
        <f t="shared" si="396"/>
        <v>0</v>
      </c>
      <c r="BO173" s="460">
        <f t="shared" si="397"/>
        <v>0</v>
      </c>
      <c r="BP173" s="860">
        <f t="shared" si="398"/>
        <v>0</v>
      </c>
      <c r="BQ173" s="861">
        <f t="shared" si="399"/>
        <v>0</v>
      </c>
      <c r="BR173" s="922">
        <f t="shared" si="400"/>
        <v>0</v>
      </c>
      <c r="BS173" s="164" t="str">
        <f t="shared" si="401"/>
        <v/>
      </c>
      <c r="BT173" s="163">
        <f t="shared" si="402"/>
        <v>0</v>
      </c>
      <c r="BU173" s="460">
        <f t="shared" si="403"/>
        <v>0</v>
      </c>
      <c r="BV173" s="860">
        <f t="shared" si="404"/>
        <v>0</v>
      </c>
      <c r="BW173" s="861">
        <f t="shared" si="405"/>
        <v>0</v>
      </c>
      <c r="BX173" s="922">
        <f t="shared" si="406"/>
        <v>0</v>
      </c>
      <c r="BY173" s="164" t="str">
        <f t="shared" si="407"/>
        <v/>
      </c>
      <c r="BZ173" s="163">
        <f t="shared" si="408"/>
        <v>0</v>
      </c>
      <c r="CA173" s="460">
        <f t="shared" si="409"/>
        <v>0</v>
      </c>
      <c r="CB173" s="860">
        <f t="shared" si="410"/>
        <v>0</v>
      </c>
      <c r="CC173" s="861">
        <f t="shared" si="411"/>
        <v>0</v>
      </c>
      <c r="CD173" s="922">
        <f t="shared" si="412"/>
        <v>0</v>
      </c>
      <c r="CE173" s="164" t="str">
        <f t="shared" si="413"/>
        <v/>
      </c>
      <c r="CF173" s="163">
        <f t="shared" si="414"/>
        <v>0</v>
      </c>
      <c r="CG173" s="460">
        <f t="shared" si="415"/>
        <v>0</v>
      </c>
      <c r="CH173" s="860">
        <f t="shared" si="416"/>
        <v>0</v>
      </c>
      <c r="CI173" s="861">
        <f t="shared" si="417"/>
        <v>0</v>
      </c>
      <c r="CJ173" s="922">
        <f t="shared" si="418"/>
        <v>0</v>
      </c>
      <c r="CK173" s="164" t="str">
        <f t="shared" si="504"/>
        <v/>
      </c>
      <c r="CL173" s="163">
        <f t="shared" si="505"/>
        <v>0</v>
      </c>
      <c r="CM173" s="460">
        <f t="shared" si="419"/>
        <v>0</v>
      </c>
      <c r="CN173" s="860">
        <f t="shared" si="420"/>
        <v>0</v>
      </c>
      <c r="CO173" s="861">
        <f t="shared" si="421"/>
        <v>0</v>
      </c>
      <c r="CP173" s="922">
        <f t="shared" si="422"/>
        <v>0</v>
      </c>
      <c r="CQ173" s="164" t="str">
        <f t="shared" si="506"/>
        <v/>
      </c>
      <c r="CR173" s="163">
        <f t="shared" si="507"/>
        <v>0</v>
      </c>
      <c r="CS173" s="460">
        <f t="shared" si="423"/>
        <v>0</v>
      </c>
      <c r="CT173" s="860">
        <f t="shared" si="424"/>
        <v>0</v>
      </c>
      <c r="CU173" s="861">
        <f t="shared" si="425"/>
        <v>0</v>
      </c>
      <c r="CV173" s="922">
        <f t="shared" si="426"/>
        <v>0</v>
      </c>
      <c r="CW173" s="164" t="str">
        <f t="shared" si="508"/>
        <v/>
      </c>
      <c r="CX173" s="163">
        <f t="shared" si="509"/>
        <v>0</v>
      </c>
      <c r="CY173" s="460">
        <f t="shared" si="427"/>
        <v>0</v>
      </c>
      <c r="CZ173" s="860">
        <f t="shared" si="428"/>
        <v>0</v>
      </c>
      <c r="DA173" s="861">
        <f t="shared" si="429"/>
        <v>0</v>
      </c>
      <c r="DB173" s="922">
        <f t="shared" si="430"/>
        <v>0</v>
      </c>
      <c r="DC173" s="164" t="str">
        <f t="shared" si="510"/>
        <v/>
      </c>
      <c r="DD173" s="163">
        <f t="shared" si="511"/>
        <v>0</v>
      </c>
      <c r="DE173" s="460">
        <f t="shared" si="431"/>
        <v>0</v>
      </c>
      <c r="DF173" s="860">
        <f t="shared" si="432"/>
        <v>0</v>
      </c>
      <c r="DG173" s="861">
        <f t="shared" si="433"/>
        <v>0</v>
      </c>
      <c r="DH173" s="922">
        <f t="shared" si="434"/>
        <v>0</v>
      </c>
      <c r="DI173" s="164" t="str">
        <f t="shared" si="512"/>
        <v/>
      </c>
      <c r="DJ173" s="163">
        <f t="shared" si="513"/>
        <v>0</v>
      </c>
      <c r="DK173" s="460">
        <f t="shared" si="435"/>
        <v>0</v>
      </c>
      <c r="DL173" s="860">
        <f t="shared" si="436"/>
        <v>0</v>
      </c>
      <c r="DM173" s="861">
        <f t="shared" si="437"/>
        <v>0</v>
      </c>
      <c r="DN173" s="922">
        <f t="shared" si="438"/>
        <v>0</v>
      </c>
      <c r="DO173" s="164" t="str">
        <f t="shared" si="514"/>
        <v/>
      </c>
      <c r="DP173" s="163">
        <f t="shared" si="515"/>
        <v>0</v>
      </c>
      <c r="DQ173" s="460">
        <f t="shared" si="439"/>
        <v>0</v>
      </c>
      <c r="DR173" s="860">
        <f t="shared" si="440"/>
        <v>0</v>
      </c>
      <c r="DS173" s="861">
        <f t="shared" si="441"/>
        <v>0</v>
      </c>
      <c r="DT173" s="922">
        <f t="shared" si="442"/>
        <v>0</v>
      </c>
      <c r="DU173" s="164" t="str">
        <f t="shared" si="516"/>
        <v/>
      </c>
      <c r="DV173" s="163">
        <f t="shared" si="517"/>
        <v>0</v>
      </c>
      <c r="DW173" s="460">
        <f t="shared" si="443"/>
        <v>0</v>
      </c>
      <c r="DX173" s="860">
        <f t="shared" si="444"/>
        <v>0</v>
      </c>
      <c r="DY173" s="861">
        <f t="shared" si="445"/>
        <v>0</v>
      </c>
      <c r="DZ173" s="922">
        <f t="shared" si="446"/>
        <v>0</v>
      </c>
      <c r="EA173" s="164" t="str">
        <f t="shared" si="518"/>
        <v/>
      </c>
      <c r="EB173" s="163">
        <f t="shared" si="519"/>
        <v>0</v>
      </c>
      <c r="EC173" s="460">
        <f t="shared" si="447"/>
        <v>0</v>
      </c>
      <c r="ED173" s="860">
        <f t="shared" si="448"/>
        <v>0</v>
      </c>
      <c r="EE173" s="861">
        <f t="shared" si="449"/>
        <v>0</v>
      </c>
      <c r="EF173" s="922">
        <f t="shared" si="450"/>
        <v>0</v>
      </c>
      <c r="EG173" s="164" t="str">
        <f t="shared" si="451"/>
        <v/>
      </c>
      <c r="EH173" s="163">
        <f t="shared" si="452"/>
        <v>0</v>
      </c>
      <c r="EI173" s="246"/>
      <c r="EJ173" s="246"/>
      <c r="EK173" s="155"/>
      <c r="EL173" s="22"/>
      <c r="EM173" s="163">
        <f t="shared" si="453"/>
        <v>0</v>
      </c>
      <c r="EN173" s="162">
        <f t="shared" si="454"/>
        <v>0</v>
      </c>
      <c r="EO173" s="162">
        <f t="shared" si="455"/>
        <v>0</v>
      </c>
      <c r="EP173" s="162">
        <f t="shared" si="456"/>
        <v>0</v>
      </c>
      <c r="EQ173" s="162">
        <f t="shared" si="457"/>
        <v>0</v>
      </c>
      <c r="ER173" s="162">
        <f t="shared" si="458"/>
        <v>0</v>
      </c>
      <c r="ES173" s="162">
        <f t="shared" si="470"/>
        <v>0</v>
      </c>
      <c r="ET173" s="162">
        <f t="shared" si="459"/>
        <v>0</v>
      </c>
      <c r="EU173" s="162">
        <f t="shared" si="460"/>
        <v>0</v>
      </c>
      <c r="EV173" s="162">
        <f t="shared" si="461"/>
        <v>0</v>
      </c>
      <c r="EW173" s="162">
        <f t="shared" si="462"/>
        <v>0</v>
      </c>
      <c r="EX173" s="162">
        <f t="shared" si="463"/>
        <v>0</v>
      </c>
      <c r="EY173" s="162">
        <f t="shared" si="464"/>
        <v>0</v>
      </c>
      <c r="EZ173" s="162">
        <f t="shared" si="465"/>
        <v>0</v>
      </c>
      <c r="FA173" s="162">
        <f t="shared" si="466"/>
        <v>0</v>
      </c>
      <c r="FB173" s="162">
        <f t="shared" si="467"/>
        <v>0</v>
      </c>
      <c r="FC173" s="22"/>
      <c r="FD173" s="161">
        <f t="shared" si="468"/>
        <v>35</v>
      </c>
      <c r="FE173" s="620">
        <f t="shared" si="469"/>
        <v>0</v>
      </c>
      <c r="FF173" s="160">
        <f>FF5</f>
        <v>50</v>
      </c>
      <c r="FG173" s="159" t="str">
        <f t="shared" si="471"/>
        <v/>
      </c>
      <c r="FH173" s="159" t="str">
        <f t="shared" si="472"/>
        <v/>
      </c>
      <c r="FI173" s="159" t="str">
        <f t="shared" si="473"/>
        <v/>
      </c>
      <c r="FJ173" s="159" t="str">
        <f t="shared" si="474"/>
        <v/>
      </c>
      <c r="FK173" s="159" t="str">
        <f t="shared" si="475"/>
        <v/>
      </c>
      <c r="FL173" s="159" t="str">
        <f t="shared" si="476"/>
        <v/>
      </c>
      <c r="FM173" s="159" t="str">
        <f t="shared" si="477"/>
        <v/>
      </c>
      <c r="FN173" s="159" t="str">
        <f t="shared" si="478"/>
        <v/>
      </c>
      <c r="FO173" s="159" t="str">
        <f t="shared" si="479"/>
        <v/>
      </c>
      <c r="FP173" s="159" t="str">
        <f t="shared" si="480"/>
        <v/>
      </c>
      <c r="FQ173" s="159" t="str">
        <f t="shared" si="481"/>
        <v/>
      </c>
      <c r="FR173" s="159" t="str">
        <f t="shared" si="482"/>
        <v/>
      </c>
      <c r="FS173" s="159" t="str">
        <f t="shared" si="483"/>
        <v/>
      </c>
      <c r="FT173" s="159" t="str">
        <f t="shared" si="484"/>
        <v/>
      </c>
      <c r="FU173" s="159" t="str">
        <f t="shared" si="485"/>
        <v/>
      </c>
      <c r="FV173" s="159" t="str">
        <f t="shared" si="486"/>
        <v/>
      </c>
      <c r="FW173" s="158"/>
      <c r="FX173" s="732">
        <f t="shared" si="487"/>
        <v>50</v>
      </c>
      <c r="FY173" s="732">
        <f t="shared" si="488"/>
        <v>50</v>
      </c>
      <c r="FZ173" s="732">
        <f t="shared" si="489"/>
        <v>50</v>
      </c>
      <c r="GA173" s="732">
        <f t="shared" si="490"/>
        <v>50</v>
      </c>
      <c r="GB173" s="732">
        <f t="shared" si="491"/>
        <v>50</v>
      </c>
      <c r="GC173" s="732">
        <f t="shared" si="492"/>
        <v>50</v>
      </c>
      <c r="GD173" s="732">
        <f t="shared" si="493"/>
        <v>50</v>
      </c>
      <c r="GE173" s="732">
        <f t="shared" si="494"/>
        <v>50</v>
      </c>
      <c r="GF173" s="732">
        <f t="shared" si="495"/>
        <v>50</v>
      </c>
      <c r="GG173" s="732">
        <f t="shared" si="496"/>
        <v>50</v>
      </c>
      <c r="GH173" s="732">
        <f t="shared" si="497"/>
        <v>50</v>
      </c>
      <c r="GI173" s="732">
        <f t="shared" si="498"/>
        <v>50</v>
      </c>
      <c r="GJ173" s="732">
        <f t="shared" si="499"/>
        <v>50</v>
      </c>
      <c r="GK173" s="732">
        <f t="shared" si="500"/>
        <v>50</v>
      </c>
      <c r="GL173" s="732">
        <f t="shared" si="501"/>
        <v>50</v>
      </c>
      <c r="GM173" s="732">
        <f t="shared" si="502"/>
        <v>50</v>
      </c>
      <c r="GN173" s="734">
        <v>166</v>
      </c>
      <c r="GO173" s="155"/>
    </row>
    <row r="174" spans="1:197" s="20" customFormat="1" ht="39.950000000000003" customHeight="1" x14ac:dyDescent="0.25">
      <c r="A174" s="27">
        <f>ROW()</f>
        <v>174</v>
      </c>
      <c r="B174" s="342" t="str">
        <f>IF(C174="I","",IF(ISBLANK(D174),"",IF(ISTEXT(D174),LARGE(B18:B173,1)+1,0)))</f>
        <v/>
      </c>
      <c r="C174" s="344"/>
      <c r="D174" s="173"/>
      <c r="E174" s="172"/>
      <c r="F174" s="171"/>
      <c r="G174" s="856"/>
      <c r="H174" s="857"/>
      <c r="I174" s="707"/>
      <c r="J174" s="919">
        <f t="shared" si="359"/>
        <v>0</v>
      </c>
      <c r="K174" s="707"/>
      <c r="L174" s="919">
        <f t="shared" si="360"/>
        <v>0</v>
      </c>
      <c r="M174" s="707"/>
      <c r="N174" s="919">
        <f t="shared" si="361"/>
        <v>0</v>
      </c>
      <c r="O174" s="707"/>
      <c r="P174" s="919">
        <f t="shared" si="362"/>
        <v>0</v>
      </c>
      <c r="Q174" s="707"/>
      <c r="R174" s="919">
        <f t="shared" si="363"/>
        <v>0</v>
      </c>
      <c r="S174" s="707"/>
      <c r="T174" s="919">
        <f t="shared" si="364"/>
        <v>0</v>
      </c>
      <c r="U174" s="707"/>
      <c r="V174" s="919">
        <f t="shared" si="365"/>
        <v>0</v>
      </c>
      <c r="W174" s="707"/>
      <c r="X174" s="919">
        <f t="shared" si="366"/>
        <v>0</v>
      </c>
      <c r="Y174" s="707"/>
      <c r="Z174" s="919">
        <f t="shared" si="367"/>
        <v>0</v>
      </c>
      <c r="AA174" s="707"/>
      <c r="AB174" s="919">
        <f t="shared" si="368"/>
        <v>0</v>
      </c>
      <c r="AC174" s="707"/>
      <c r="AD174" s="919">
        <f t="shared" si="503"/>
        <v>0</v>
      </c>
      <c r="AE174" s="707"/>
      <c r="AF174" s="919">
        <f t="shared" si="369"/>
        <v>0</v>
      </c>
      <c r="AG174" s="707"/>
      <c r="AH174" s="919">
        <f t="shared" si="370"/>
        <v>0</v>
      </c>
      <c r="AI174" s="707"/>
      <c r="AJ174" s="919">
        <f t="shared" si="371"/>
        <v>0</v>
      </c>
      <c r="AK174" s="707"/>
      <c r="AL174" s="919">
        <f t="shared" si="520"/>
        <v>0</v>
      </c>
      <c r="AM174" s="707"/>
      <c r="AN174" s="916">
        <f t="shared" si="522"/>
        <v>0</v>
      </c>
      <c r="AO174" s="178">
        <f>AO6</f>
        <v>35</v>
      </c>
      <c r="AP174" s="964">
        <f t="shared" si="372"/>
        <v>0</v>
      </c>
      <c r="AQ174" s="926">
        <f t="shared" si="373"/>
        <v>0</v>
      </c>
      <c r="AR174" s="860">
        <f t="shared" si="374"/>
        <v>0</v>
      </c>
      <c r="AS174" s="861">
        <f t="shared" si="375"/>
        <v>0</v>
      </c>
      <c r="AT174" s="922">
        <f t="shared" si="376"/>
        <v>0</v>
      </c>
      <c r="AU174" s="164" t="str">
        <f t="shared" si="377"/>
        <v/>
      </c>
      <c r="AV174" s="163">
        <f t="shared" si="378"/>
        <v>0</v>
      </c>
      <c r="AW174" s="460">
        <f t="shared" si="379"/>
        <v>0</v>
      </c>
      <c r="AX174" s="860">
        <f t="shared" si="380"/>
        <v>0</v>
      </c>
      <c r="AY174" s="861">
        <f t="shared" si="381"/>
        <v>0</v>
      </c>
      <c r="AZ174" s="922">
        <f t="shared" si="382"/>
        <v>0</v>
      </c>
      <c r="BA174" s="164" t="str">
        <f t="shared" si="383"/>
        <v/>
      </c>
      <c r="BB174" s="163">
        <f t="shared" si="384"/>
        <v>0</v>
      </c>
      <c r="BC174" s="460">
        <f t="shared" si="385"/>
        <v>0</v>
      </c>
      <c r="BD174" s="860">
        <f t="shared" si="386"/>
        <v>0</v>
      </c>
      <c r="BE174" s="861">
        <f t="shared" si="387"/>
        <v>0</v>
      </c>
      <c r="BF174" s="922">
        <f t="shared" si="388"/>
        <v>0</v>
      </c>
      <c r="BG174" s="164" t="str">
        <f t="shared" si="389"/>
        <v/>
      </c>
      <c r="BH174" s="163">
        <f t="shared" si="390"/>
        <v>0</v>
      </c>
      <c r="BI174" s="460">
        <f t="shared" si="391"/>
        <v>0</v>
      </c>
      <c r="BJ174" s="860">
        <f t="shared" si="392"/>
        <v>0</v>
      </c>
      <c r="BK174" s="861">
        <f t="shared" si="393"/>
        <v>0</v>
      </c>
      <c r="BL174" s="922">
        <f t="shared" si="394"/>
        <v>0</v>
      </c>
      <c r="BM174" s="164" t="str">
        <f t="shared" si="395"/>
        <v/>
      </c>
      <c r="BN174" s="163">
        <f t="shared" si="396"/>
        <v>0</v>
      </c>
      <c r="BO174" s="460">
        <f t="shared" si="397"/>
        <v>0</v>
      </c>
      <c r="BP174" s="860">
        <f t="shared" si="398"/>
        <v>0</v>
      </c>
      <c r="BQ174" s="861">
        <f t="shared" si="399"/>
        <v>0</v>
      </c>
      <c r="BR174" s="922">
        <f t="shared" si="400"/>
        <v>0</v>
      </c>
      <c r="BS174" s="164" t="str">
        <f t="shared" si="401"/>
        <v/>
      </c>
      <c r="BT174" s="163">
        <f t="shared" si="402"/>
        <v>0</v>
      </c>
      <c r="BU174" s="460">
        <f t="shared" si="403"/>
        <v>0</v>
      </c>
      <c r="BV174" s="860">
        <f t="shared" si="404"/>
        <v>0</v>
      </c>
      <c r="BW174" s="861">
        <f t="shared" si="405"/>
        <v>0</v>
      </c>
      <c r="BX174" s="922">
        <f t="shared" si="406"/>
        <v>0</v>
      </c>
      <c r="BY174" s="164" t="str">
        <f t="shared" si="407"/>
        <v/>
      </c>
      <c r="BZ174" s="163">
        <f t="shared" si="408"/>
        <v>0</v>
      </c>
      <c r="CA174" s="460">
        <f t="shared" si="409"/>
        <v>0</v>
      </c>
      <c r="CB174" s="860">
        <f t="shared" si="410"/>
        <v>0</v>
      </c>
      <c r="CC174" s="861">
        <f t="shared" si="411"/>
        <v>0</v>
      </c>
      <c r="CD174" s="922">
        <f t="shared" si="412"/>
        <v>0</v>
      </c>
      <c r="CE174" s="164" t="str">
        <f t="shared" si="413"/>
        <v/>
      </c>
      <c r="CF174" s="163">
        <f t="shared" si="414"/>
        <v>0</v>
      </c>
      <c r="CG174" s="460">
        <f t="shared" si="415"/>
        <v>0</v>
      </c>
      <c r="CH174" s="860">
        <f t="shared" si="416"/>
        <v>0</v>
      </c>
      <c r="CI174" s="861">
        <f t="shared" si="417"/>
        <v>0</v>
      </c>
      <c r="CJ174" s="922">
        <f t="shared" si="418"/>
        <v>0</v>
      </c>
      <c r="CK174" s="164" t="str">
        <f t="shared" si="504"/>
        <v/>
      </c>
      <c r="CL174" s="163">
        <f t="shared" si="505"/>
        <v>0</v>
      </c>
      <c r="CM174" s="460">
        <f t="shared" si="419"/>
        <v>0</v>
      </c>
      <c r="CN174" s="860">
        <f t="shared" si="420"/>
        <v>0</v>
      </c>
      <c r="CO174" s="861">
        <f t="shared" si="421"/>
        <v>0</v>
      </c>
      <c r="CP174" s="922">
        <f t="shared" si="422"/>
        <v>0</v>
      </c>
      <c r="CQ174" s="164" t="str">
        <f t="shared" si="506"/>
        <v/>
      </c>
      <c r="CR174" s="163">
        <f t="shared" si="507"/>
        <v>0</v>
      </c>
      <c r="CS174" s="460">
        <f t="shared" si="423"/>
        <v>0</v>
      </c>
      <c r="CT174" s="860">
        <f t="shared" si="424"/>
        <v>0</v>
      </c>
      <c r="CU174" s="861">
        <f t="shared" si="425"/>
        <v>0</v>
      </c>
      <c r="CV174" s="922">
        <f t="shared" si="426"/>
        <v>0</v>
      </c>
      <c r="CW174" s="164" t="str">
        <f t="shared" si="508"/>
        <v/>
      </c>
      <c r="CX174" s="163">
        <f t="shared" si="509"/>
        <v>0</v>
      </c>
      <c r="CY174" s="460">
        <f t="shared" si="427"/>
        <v>0</v>
      </c>
      <c r="CZ174" s="860">
        <f t="shared" si="428"/>
        <v>0</v>
      </c>
      <c r="DA174" s="861">
        <f t="shared" si="429"/>
        <v>0</v>
      </c>
      <c r="DB174" s="922">
        <f t="shared" si="430"/>
        <v>0</v>
      </c>
      <c r="DC174" s="164" t="str">
        <f t="shared" si="510"/>
        <v/>
      </c>
      <c r="DD174" s="163">
        <f t="shared" si="511"/>
        <v>0</v>
      </c>
      <c r="DE174" s="460">
        <f t="shared" si="431"/>
        <v>0</v>
      </c>
      <c r="DF174" s="860">
        <f t="shared" si="432"/>
        <v>0</v>
      </c>
      <c r="DG174" s="861">
        <f t="shared" si="433"/>
        <v>0</v>
      </c>
      <c r="DH174" s="922">
        <f t="shared" si="434"/>
        <v>0</v>
      </c>
      <c r="DI174" s="164" t="str">
        <f t="shared" si="512"/>
        <v/>
      </c>
      <c r="DJ174" s="163">
        <f t="shared" si="513"/>
        <v>0</v>
      </c>
      <c r="DK174" s="460">
        <f t="shared" si="435"/>
        <v>0</v>
      </c>
      <c r="DL174" s="860">
        <f t="shared" si="436"/>
        <v>0</v>
      </c>
      <c r="DM174" s="861">
        <f t="shared" si="437"/>
        <v>0</v>
      </c>
      <c r="DN174" s="922">
        <f t="shared" si="438"/>
        <v>0</v>
      </c>
      <c r="DO174" s="164" t="str">
        <f t="shared" si="514"/>
        <v/>
      </c>
      <c r="DP174" s="163">
        <f t="shared" si="515"/>
        <v>0</v>
      </c>
      <c r="DQ174" s="460">
        <f t="shared" si="439"/>
        <v>0</v>
      </c>
      <c r="DR174" s="860">
        <f t="shared" si="440"/>
        <v>0</v>
      </c>
      <c r="DS174" s="861">
        <f t="shared" si="441"/>
        <v>0</v>
      </c>
      <c r="DT174" s="922">
        <f t="shared" si="442"/>
        <v>0</v>
      </c>
      <c r="DU174" s="164" t="str">
        <f t="shared" si="516"/>
        <v/>
      </c>
      <c r="DV174" s="163">
        <f t="shared" si="517"/>
        <v>0</v>
      </c>
      <c r="DW174" s="460">
        <f t="shared" si="443"/>
        <v>0</v>
      </c>
      <c r="DX174" s="860">
        <f t="shared" si="444"/>
        <v>0</v>
      </c>
      <c r="DY174" s="861">
        <f t="shared" si="445"/>
        <v>0</v>
      </c>
      <c r="DZ174" s="922">
        <f t="shared" si="446"/>
        <v>0</v>
      </c>
      <c r="EA174" s="164" t="str">
        <f t="shared" si="518"/>
        <v/>
      </c>
      <c r="EB174" s="163">
        <f t="shared" si="519"/>
        <v>0</v>
      </c>
      <c r="EC174" s="460">
        <f t="shared" si="447"/>
        <v>0</v>
      </c>
      <c r="ED174" s="860">
        <f t="shared" si="448"/>
        <v>0</v>
      </c>
      <c r="EE174" s="861">
        <f t="shared" si="449"/>
        <v>0</v>
      </c>
      <c r="EF174" s="922">
        <f t="shared" si="450"/>
        <v>0</v>
      </c>
      <c r="EG174" s="164" t="str">
        <f t="shared" si="451"/>
        <v/>
      </c>
      <c r="EH174" s="163">
        <f t="shared" si="452"/>
        <v>0</v>
      </c>
      <c r="EI174" s="246"/>
      <c r="EJ174" s="246"/>
      <c r="EK174" s="155"/>
      <c r="EL174" s="22"/>
      <c r="EM174" s="163">
        <f t="shared" si="453"/>
        <v>0</v>
      </c>
      <c r="EN174" s="162">
        <f t="shared" si="454"/>
        <v>0</v>
      </c>
      <c r="EO174" s="162">
        <f t="shared" si="455"/>
        <v>0</v>
      </c>
      <c r="EP174" s="162">
        <f t="shared" si="456"/>
        <v>0</v>
      </c>
      <c r="EQ174" s="162">
        <f t="shared" si="457"/>
        <v>0</v>
      </c>
      <c r="ER174" s="162">
        <f t="shared" si="458"/>
        <v>0</v>
      </c>
      <c r="ES174" s="162">
        <f t="shared" si="470"/>
        <v>0</v>
      </c>
      <c r="ET174" s="162">
        <f t="shared" si="459"/>
        <v>0</v>
      </c>
      <c r="EU174" s="162">
        <f t="shared" si="460"/>
        <v>0</v>
      </c>
      <c r="EV174" s="162">
        <f t="shared" si="461"/>
        <v>0</v>
      </c>
      <c r="EW174" s="162">
        <f t="shared" si="462"/>
        <v>0</v>
      </c>
      <c r="EX174" s="162">
        <f t="shared" si="463"/>
        <v>0</v>
      </c>
      <c r="EY174" s="162">
        <f t="shared" si="464"/>
        <v>0</v>
      </c>
      <c r="EZ174" s="162">
        <f t="shared" si="465"/>
        <v>0</v>
      </c>
      <c r="FA174" s="162">
        <f t="shared" si="466"/>
        <v>0</v>
      </c>
      <c r="FB174" s="162">
        <f t="shared" si="467"/>
        <v>0</v>
      </c>
      <c r="FC174" s="22"/>
      <c r="FD174" s="161">
        <f t="shared" si="468"/>
        <v>35</v>
      </c>
      <c r="FE174" s="620">
        <f t="shared" si="469"/>
        <v>0</v>
      </c>
      <c r="FF174" s="160">
        <f>FF5</f>
        <v>50</v>
      </c>
      <c r="FG174" s="159" t="str">
        <f t="shared" si="471"/>
        <v/>
      </c>
      <c r="FH174" s="159" t="str">
        <f t="shared" si="472"/>
        <v/>
      </c>
      <c r="FI174" s="159" t="str">
        <f t="shared" si="473"/>
        <v/>
      </c>
      <c r="FJ174" s="159" t="str">
        <f t="shared" si="474"/>
        <v/>
      </c>
      <c r="FK174" s="159" t="str">
        <f t="shared" si="475"/>
        <v/>
      </c>
      <c r="FL174" s="159" t="str">
        <f t="shared" si="476"/>
        <v/>
      </c>
      <c r="FM174" s="159" t="str">
        <f t="shared" si="477"/>
        <v/>
      </c>
      <c r="FN174" s="159" t="str">
        <f t="shared" si="478"/>
        <v/>
      </c>
      <c r="FO174" s="159" t="str">
        <f t="shared" si="479"/>
        <v/>
      </c>
      <c r="FP174" s="159" t="str">
        <f t="shared" si="480"/>
        <v/>
      </c>
      <c r="FQ174" s="159" t="str">
        <f t="shared" si="481"/>
        <v/>
      </c>
      <c r="FR174" s="159" t="str">
        <f t="shared" si="482"/>
        <v/>
      </c>
      <c r="FS174" s="159" t="str">
        <f t="shared" si="483"/>
        <v/>
      </c>
      <c r="FT174" s="159" t="str">
        <f t="shared" si="484"/>
        <v/>
      </c>
      <c r="FU174" s="159" t="str">
        <f t="shared" si="485"/>
        <v/>
      </c>
      <c r="FV174" s="159" t="str">
        <f t="shared" si="486"/>
        <v/>
      </c>
      <c r="FW174" s="158"/>
      <c r="FX174" s="732">
        <f t="shared" si="487"/>
        <v>50</v>
      </c>
      <c r="FY174" s="732">
        <f t="shared" si="488"/>
        <v>50</v>
      </c>
      <c r="FZ174" s="732">
        <f t="shared" si="489"/>
        <v>50</v>
      </c>
      <c r="GA174" s="732">
        <f t="shared" si="490"/>
        <v>50</v>
      </c>
      <c r="GB174" s="732">
        <f t="shared" si="491"/>
        <v>50</v>
      </c>
      <c r="GC174" s="732">
        <f t="shared" si="492"/>
        <v>50</v>
      </c>
      <c r="GD174" s="732">
        <f t="shared" si="493"/>
        <v>50</v>
      </c>
      <c r="GE174" s="732">
        <f t="shared" si="494"/>
        <v>50</v>
      </c>
      <c r="GF174" s="732">
        <f t="shared" si="495"/>
        <v>50</v>
      </c>
      <c r="GG174" s="732">
        <f t="shared" si="496"/>
        <v>50</v>
      </c>
      <c r="GH174" s="732">
        <f t="shared" si="497"/>
        <v>50</v>
      </c>
      <c r="GI174" s="732">
        <f t="shared" si="498"/>
        <v>50</v>
      </c>
      <c r="GJ174" s="732">
        <f t="shared" si="499"/>
        <v>50</v>
      </c>
      <c r="GK174" s="732">
        <f t="shared" si="500"/>
        <v>50</v>
      </c>
      <c r="GL174" s="732">
        <f t="shared" si="501"/>
        <v>50</v>
      </c>
      <c r="GM174" s="732">
        <f t="shared" si="502"/>
        <v>50</v>
      </c>
      <c r="GN174" s="734">
        <v>167</v>
      </c>
      <c r="GO174" s="155"/>
    </row>
    <row r="175" spans="1:197" s="20" customFormat="1" ht="39.950000000000003" customHeight="1" x14ac:dyDescent="0.25">
      <c r="A175" s="27">
        <f>ROW()</f>
        <v>175</v>
      </c>
      <c r="B175" s="342" t="str">
        <f>IF(C175="I","",IF(ISBLANK(D175),"",IF(ISTEXT(D175),LARGE(B18:B174,1)+1,0)))</f>
        <v/>
      </c>
      <c r="C175" s="344"/>
      <c r="D175" s="173"/>
      <c r="E175" s="172"/>
      <c r="F175" s="171"/>
      <c r="G175" s="856"/>
      <c r="H175" s="857"/>
      <c r="I175" s="707"/>
      <c r="J175" s="919">
        <f t="shared" si="359"/>
        <v>0</v>
      </c>
      <c r="K175" s="707"/>
      <c r="L175" s="919">
        <f t="shared" si="360"/>
        <v>0</v>
      </c>
      <c r="M175" s="707"/>
      <c r="N175" s="919">
        <f t="shared" si="361"/>
        <v>0</v>
      </c>
      <c r="O175" s="707"/>
      <c r="P175" s="919">
        <f t="shared" si="362"/>
        <v>0</v>
      </c>
      <c r="Q175" s="707"/>
      <c r="R175" s="919">
        <f t="shared" si="363"/>
        <v>0</v>
      </c>
      <c r="S175" s="707"/>
      <c r="T175" s="919">
        <f t="shared" si="364"/>
        <v>0</v>
      </c>
      <c r="U175" s="707"/>
      <c r="V175" s="919">
        <f t="shared" si="365"/>
        <v>0</v>
      </c>
      <c r="W175" s="707"/>
      <c r="X175" s="919">
        <f t="shared" ref="X175:X191" si="523">ET175</f>
        <v>0</v>
      </c>
      <c r="Y175" s="707"/>
      <c r="Z175" s="919">
        <f t="shared" si="367"/>
        <v>0</v>
      </c>
      <c r="AA175" s="707"/>
      <c r="AB175" s="919">
        <f t="shared" si="368"/>
        <v>0</v>
      </c>
      <c r="AC175" s="707"/>
      <c r="AD175" s="919">
        <f t="shared" si="503"/>
        <v>0</v>
      </c>
      <c r="AE175" s="707"/>
      <c r="AF175" s="919">
        <f t="shared" si="369"/>
        <v>0</v>
      </c>
      <c r="AG175" s="707"/>
      <c r="AH175" s="919">
        <f t="shared" si="370"/>
        <v>0</v>
      </c>
      <c r="AI175" s="707"/>
      <c r="AJ175" s="919">
        <f t="shared" si="371"/>
        <v>0</v>
      </c>
      <c r="AK175" s="707"/>
      <c r="AL175" s="919">
        <f t="shared" si="520"/>
        <v>0</v>
      </c>
      <c r="AM175" s="707"/>
      <c r="AN175" s="916">
        <f t="shared" si="522"/>
        <v>0</v>
      </c>
      <c r="AO175" s="178">
        <f>AO6</f>
        <v>35</v>
      </c>
      <c r="AP175" s="964">
        <f t="shared" si="372"/>
        <v>0</v>
      </c>
      <c r="AQ175" s="926">
        <f t="shared" si="373"/>
        <v>0</v>
      </c>
      <c r="AR175" s="860">
        <f t="shared" si="374"/>
        <v>0</v>
      </c>
      <c r="AS175" s="861">
        <f t="shared" si="375"/>
        <v>0</v>
      </c>
      <c r="AT175" s="922">
        <f t="shared" si="376"/>
        <v>0</v>
      </c>
      <c r="AU175" s="164" t="str">
        <f t="shared" si="377"/>
        <v/>
      </c>
      <c r="AV175" s="163">
        <f t="shared" si="378"/>
        <v>0</v>
      </c>
      <c r="AW175" s="460">
        <f t="shared" si="379"/>
        <v>0</v>
      </c>
      <c r="AX175" s="860">
        <f t="shared" si="380"/>
        <v>0</v>
      </c>
      <c r="AY175" s="861">
        <f t="shared" si="381"/>
        <v>0</v>
      </c>
      <c r="AZ175" s="922">
        <f t="shared" si="382"/>
        <v>0</v>
      </c>
      <c r="BA175" s="164" t="str">
        <f t="shared" si="383"/>
        <v/>
      </c>
      <c r="BB175" s="163">
        <f t="shared" si="384"/>
        <v>0</v>
      </c>
      <c r="BC175" s="460">
        <f t="shared" si="385"/>
        <v>0</v>
      </c>
      <c r="BD175" s="860">
        <f t="shared" si="386"/>
        <v>0</v>
      </c>
      <c r="BE175" s="861">
        <f t="shared" si="387"/>
        <v>0</v>
      </c>
      <c r="BF175" s="922">
        <f t="shared" si="388"/>
        <v>0</v>
      </c>
      <c r="BG175" s="164" t="str">
        <f t="shared" si="389"/>
        <v/>
      </c>
      <c r="BH175" s="163">
        <f t="shared" si="390"/>
        <v>0</v>
      </c>
      <c r="BI175" s="460">
        <f t="shared" si="391"/>
        <v>0</v>
      </c>
      <c r="BJ175" s="860">
        <f t="shared" si="392"/>
        <v>0</v>
      </c>
      <c r="BK175" s="861">
        <f t="shared" si="393"/>
        <v>0</v>
      </c>
      <c r="BL175" s="922">
        <f t="shared" si="394"/>
        <v>0</v>
      </c>
      <c r="BM175" s="164" t="str">
        <f t="shared" si="395"/>
        <v/>
      </c>
      <c r="BN175" s="163">
        <f t="shared" si="396"/>
        <v>0</v>
      </c>
      <c r="BO175" s="460">
        <f t="shared" si="397"/>
        <v>0</v>
      </c>
      <c r="BP175" s="860">
        <f t="shared" si="398"/>
        <v>0</v>
      </c>
      <c r="BQ175" s="861">
        <f t="shared" si="399"/>
        <v>0</v>
      </c>
      <c r="BR175" s="922">
        <f t="shared" si="400"/>
        <v>0</v>
      </c>
      <c r="BS175" s="164" t="str">
        <f t="shared" si="401"/>
        <v/>
      </c>
      <c r="BT175" s="163">
        <f t="shared" si="402"/>
        <v>0</v>
      </c>
      <c r="BU175" s="460">
        <f t="shared" si="403"/>
        <v>0</v>
      </c>
      <c r="BV175" s="860">
        <f t="shared" si="404"/>
        <v>0</v>
      </c>
      <c r="BW175" s="861">
        <f t="shared" si="405"/>
        <v>0</v>
      </c>
      <c r="BX175" s="922">
        <f t="shared" si="406"/>
        <v>0</v>
      </c>
      <c r="BY175" s="164" t="str">
        <f t="shared" si="407"/>
        <v/>
      </c>
      <c r="BZ175" s="163">
        <f t="shared" si="408"/>
        <v>0</v>
      </c>
      <c r="CA175" s="460">
        <f t="shared" si="409"/>
        <v>0</v>
      </c>
      <c r="CB175" s="860">
        <f t="shared" si="410"/>
        <v>0</v>
      </c>
      <c r="CC175" s="861">
        <f t="shared" si="411"/>
        <v>0</v>
      </c>
      <c r="CD175" s="922">
        <f t="shared" si="412"/>
        <v>0</v>
      </c>
      <c r="CE175" s="164" t="str">
        <f t="shared" si="413"/>
        <v/>
      </c>
      <c r="CF175" s="163">
        <f t="shared" si="414"/>
        <v>0</v>
      </c>
      <c r="CG175" s="460">
        <f t="shared" si="415"/>
        <v>0</v>
      </c>
      <c r="CH175" s="860">
        <f t="shared" si="416"/>
        <v>0</v>
      </c>
      <c r="CI175" s="861">
        <f t="shared" si="417"/>
        <v>0</v>
      </c>
      <c r="CJ175" s="922">
        <f t="shared" si="418"/>
        <v>0</v>
      </c>
      <c r="CK175" s="164" t="str">
        <f t="shared" si="504"/>
        <v/>
      </c>
      <c r="CL175" s="163">
        <f t="shared" si="505"/>
        <v>0</v>
      </c>
      <c r="CM175" s="460">
        <f t="shared" si="419"/>
        <v>0</v>
      </c>
      <c r="CN175" s="860">
        <f t="shared" si="420"/>
        <v>0</v>
      </c>
      <c r="CO175" s="861">
        <f t="shared" si="421"/>
        <v>0</v>
      </c>
      <c r="CP175" s="922">
        <f t="shared" si="422"/>
        <v>0</v>
      </c>
      <c r="CQ175" s="164" t="str">
        <f t="shared" si="506"/>
        <v/>
      </c>
      <c r="CR175" s="163">
        <f t="shared" si="507"/>
        <v>0</v>
      </c>
      <c r="CS175" s="460">
        <f t="shared" si="423"/>
        <v>0</v>
      </c>
      <c r="CT175" s="860">
        <f t="shared" si="424"/>
        <v>0</v>
      </c>
      <c r="CU175" s="861">
        <f t="shared" si="425"/>
        <v>0</v>
      </c>
      <c r="CV175" s="922">
        <f t="shared" si="426"/>
        <v>0</v>
      </c>
      <c r="CW175" s="164" t="str">
        <f t="shared" si="508"/>
        <v/>
      </c>
      <c r="CX175" s="163">
        <f t="shared" si="509"/>
        <v>0</v>
      </c>
      <c r="CY175" s="460">
        <f t="shared" si="427"/>
        <v>0</v>
      </c>
      <c r="CZ175" s="860">
        <f t="shared" si="428"/>
        <v>0</v>
      </c>
      <c r="DA175" s="861">
        <f t="shared" si="429"/>
        <v>0</v>
      </c>
      <c r="DB175" s="922">
        <f t="shared" si="430"/>
        <v>0</v>
      </c>
      <c r="DC175" s="164" t="str">
        <f t="shared" si="510"/>
        <v/>
      </c>
      <c r="DD175" s="163">
        <f t="shared" si="511"/>
        <v>0</v>
      </c>
      <c r="DE175" s="460">
        <f t="shared" si="431"/>
        <v>0</v>
      </c>
      <c r="DF175" s="860">
        <f t="shared" si="432"/>
        <v>0</v>
      </c>
      <c r="DG175" s="861">
        <f t="shared" si="433"/>
        <v>0</v>
      </c>
      <c r="DH175" s="922">
        <f t="shared" si="434"/>
        <v>0</v>
      </c>
      <c r="DI175" s="164" t="str">
        <f t="shared" si="512"/>
        <v/>
      </c>
      <c r="DJ175" s="163">
        <f t="shared" si="513"/>
        <v>0</v>
      </c>
      <c r="DK175" s="460">
        <f t="shared" si="435"/>
        <v>0</v>
      </c>
      <c r="DL175" s="860">
        <f t="shared" si="436"/>
        <v>0</v>
      </c>
      <c r="DM175" s="861">
        <f t="shared" si="437"/>
        <v>0</v>
      </c>
      <c r="DN175" s="922">
        <f t="shared" si="438"/>
        <v>0</v>
      </c>
      <c r="DO175" s="164" t="str">
        <f t="shared" si="514"/>
        <v/>
      </c>
      <c r="DP175" s="163">
        <f t="shared" si="515"/>
        <v>0</v>
      </c>
      <c r="DQ175" s="460">
        <f t="shared" si="439"/>
        <v>0</v>
      </c>
      <c r="DR175" s="860">
        <f t="shared" si="440"/>
        <v>0</v>
      </c>
      <c r="DS175" s="861">
        <f t="shared" si="441"/>
        <v>0</v>
      </c>
      <c r="DT175" s="922">
        <f t="shared" si="442"/>
        <v>0</v>
      </c>
      <c r="DU175" s="164" t="str">
        <f t="shared" si="516"/>
        <v/>
      </c>
      <c r="DV175" s="163">
        <f t="shared" si="517"/>
        <v>0</v>
      </c>
      <c r="DW175" s="460">
        <f t="shared" si="443"/>
        <v>0</v>
      </c>
      <c r="DX175" s="860">
        <f t="shared" si="444"/>
        <v>0</v>
      </c>
      <c r="DY175" s="861">
        <f t="shared" si="445"/>
        <v>0</v>
      </c>
      <c r="DZ175" s="922">
        <f t="shared" si="446"/>
        <v>0</v>
      </c>
      <c r="EA175" s="164" t="str">
        <f t="shared" si="518"/>
        <v/>
      </c>
      <c r="EB175" s="163">
        <f t="shared" si="519"/>
        <v>0</v>
      </c>
      <c r="EC175" s="460">
        <f t="shared" si="447"/>
        <v>0</v>
      </c>
      <c r="ED175" s="860">
        <f t="shared" si="448"/>
        <v>0</v>
      </c>
      <c r="EE175" s="861">
        <f t="shared" si="449"/>
        <v>0</v>
      </c>
      <c r="EF175" s="922">
        <f t="shared" si="450"/>
        <v>0</v>
      </c>
      <c r="EG175" s="164" t="str">
        <f t="shared" si="451"/>
        <v/>
      </c>
      <c r="EH175" s="163">
        <f t="shared" si="452"/>
        <v>0</v>
      </c>
      <c r="EI175" s="246"/>
      <c r="EJ175" s="246"/>
      <c r="EK175" s="155"/>
      <c r="EL175" s="22"/>
      <c r="EM175" s="163">
        <f t="shared" si="453"/>
        <v>0</v>
      </c>
      <c r="EN175" s="162">
        <f t="shared" si="454"/>
        <v>0</v>
      </c>
      <c r="EO175" s="162">
        <f t="shared" si="455"/>
        <v>0</v>
      </c>
      <c r="EP175" s="162">
        <f t="shared" si="456"/>
        <v>0</v>
      </c>
      <c r="EQ175" s="162">
        <f t="shared" si="457"/>
        <v>0</v>
      </c>
      <c r="ER175" s="162">
        <f t="shared" si="458"/>
        <v>0</v>
      </c>
      <c r="ES175" s="162">
        <f t="shared" si="470"/>
        <v>0</v>
      </c>
      <c r="ET175" s="162">
        <f t="shared" si="459"/>
        <v>0</v>
      </c>
      <c r="EU175" s="162">
        <f t="shared" si="460"/>
        <v>0</v>
      </c>
      <c r="EV175" s="162">
        <f t="shared" si="461"/>
        <v>0</v>
      </c>
      <c r="EW175" s="162">
        <f t="shared" si="462"/>
        <v>0</v>
      </c>
      <c r="EX175" s="162">
        <f t="shared" si="463"/>
        <v>0</v>
      </c>
      <c r="EY175" s="162">
        <f t="shared" si="464"/>
        <v>0</v>
      </c>
      <c r="EZ175" s="162">
        <f t="shared" si="465"/>
        <v>0</v>
      </c>
      <c r="FA175" s="162">
        <f t="shared" si="466"/>
        <v>0</v>
      </c>
      <c r="FB175" s="162">
        <f t="shared" si="467"/>
        <v>0</v>
      </c>
      <c r="FC175" s="22"/>
      <c r="FD175" s="161">
        <f t="shared" si="468"/>
        <v>35</v>
      </c>
      <c r="FE175" s="620">
        <f t="shared" si="469"/>
        <v>0</v>
      </c>
      <c r="FF175" s="160">
        <f>FF5</f>
        <v>50</v>
      </c>
      <c r="FG175" s="159" t="str">
        <f t="shared" si="471"/>
        <v/>
      </c>
      <c r="FH175" s="159" t="str">
        <f t="shared" si="472"/>
        <v/>
      </c>
      <c r="FI175" s="159" t="str">
        <f t="shared" si="473"/>
        <v/>
      </c>
      <c r="FJ175" s="159" t="str">
        <f t="shared" si="474"/>
        <v/>
      </c>
      <c r="FK175" s="159" t="str">
        <f t="shared" si="475"/>
        <v/>
      </c>
      <c r="FL175" s="159" t="str">
        <f t="shared" si="476"/>
        <v/>
      </c>
      <c r="FM175" s="159" t="str">
        <f t="shared" si="477"/>
        <v/>
      </c>
      <c r="FN175" s="159" t="str">
        <f t="shared" si="478"/>
        <v/>
      </c>
      <c r="FO175" s="159" t="str">
        <f t="shared" si="479"/>
        <v/>
      </c>
      <c r="FP175" s="159" t="str">
        <f t="shared" si="480"/>
        <v/>
      </c>
      <c r="FQ175" s="159" t="str">
        <f t="shared" si="481"/>
        <v/>
      </c>
      <c r="FR175" s="159" t="str">
        <f t="shared" si="482"/>
        <v/>
      </c>
      <c r="FS175" s="159" t="str">
        <f t="shared" si="483"/>
        <v/>
      </c>
      <c r="FT175" s="159" t="str">
        <f t="shared" si="484"/>
        <v/>
      </c>
      <c r="FU175" s="159" t="str">
        <f t="shared" si="485"/>
        <v/>
      </c>
      <c r="FV175" s="159" t="str">
        <f t="shared" si="486"/>
        <v/>
      </c>
      <c r="FW175" s="158"/>
      <c r="FX175" s="732">
        <f t="shared" si="487"/>
        <v>50</v>
      </c>
      <c r="FY175" s="732">
        <f t="shared" si="488"/>
        <v>50</v>
      </c>
      <c r="FZ175" s="732">
        <f t="shared" si="489"/>
        <v>50</v>
      </c>
      <c r="GA175" s="732">
        <f t="shared" si="490"/>
        <v>50</v>
      </c>
      <c r="GB175" s="732">
        <f t="shared" si="491"/>
        <v>50</v>
      </c>
      <c r="GC175" s="732">
        <f t="shared" si="492"/>
        <v>50</v>
      </c>
      <c r="GD175" s="732">
        <f t="shared" si="493"/>
        <v>50</v>
      </c>
      <c r="GE175" s="732">
        <f t="shared" si="494"/>
        <v>50</v>
      </c>
      <c r="GF175" s="732">
        <f t="shared" si="495"/>
        <v>50</v>
      </c>
      <c r="GG175" s="732">
        <f t="shared" si="496"/>
        <v>50</v>
      </c>
      <c r="GH175" s="732">
        <f t="shared" si="497"/>
        <v>50</v>
      </c>
      <c r="GI175" s="732">
        <f t="shared" si="498"/>
        <v>50</v>
      </c>
      <c r="GJ175" s="732">
        <f t="shared" si="499"/>
        <v>50</v>
      </c>
      <c r="GK175" s="732">
        <f t="shared" si="500"/>
        <v>50</v>
      </c>
      <c r="GL175" s="732">
        <f t="shared" si="501"/>
        <v>50</v>
      </c>
      <c r="GM175" s="732">
        <f t="shared" si="502"/>
        <v>50</v>
      </c>
      <c r="GN175" s="734">
        <v>168</v>
      </c>
      <c r="GO175" s="155"/>
    </row>
    <row r="176" spans="1:197" s="20" customFormat="1" ht="39.950000000000003" customHeight="1" x14ac:dyDescent="0.25">
      <c r="A176" s="27">
        <f>ROW()</f>
        <v>176</v>
      </c>
      <c r="B176" s="342" t="str">
        <f>IF(C176="I","",IF(ISBLANK(D176),"",IF(ISTEXT(D176),LARGE(B18:B175,1)+1,0)))</f>
        <v/>
      </c>
      <c r="C176" s="344"/>
      <c r="D176" s="173"/>
      <c r="E176" s="172"/>
      <c r="F176" s="171"/>
      <c r="G176" s="856"/>
      <c r="H176" s="857"/>
      <c r="I176" s="707"/>
      <c r="J176" s="919">
        <f t="shared" si="359"/>
        <v>0</v>
      </c>
      <c r="K176" s="707"/>
      <c r="L176" s="919">
        <f t="shared" si="360"/>
        <v>0</v>
      </c>
      <c r="M176" s="707"/>
      <c r="N176" s="919">
        <f t="shared" si="361"/>
        <v>0</v>
      </c>
      <c r="O176" s="707"/>
      <c r="P176" s="919">
        <f t="shared" si="362"/>
        <v>0</v>
      </c>
      <c r="Q176" s="707"/>
      <c r="R176" s="919">
        <f t="shared" si="363"/>
        <v>0</v>
      </c>
      <c r="S176" s="707"/>
      <c r="T176" s="919">
        <f t="shared" si="364"/>
        <v>0</v>
      </c>
      <c r="U176" s="707"/>
      <c r="V176" s="919">
        <f t="shared" si="365"/>
        <v>0</v>
      </c>
      <c r="W176" s="707"/>
      <c r="X176" s="919">
        <f t="shared" si="523"/>
        <v>0</v>
      </c>
      <c r="Y176" s="707"/>
      <c r="Z176" s="919">
        <f t="shared" si="367"/>
        <v>0</v>
      </c>
      <c r="AA176" s="707"/>
      <c r="AB176" s="919">
        <f t="shared" si="368"/>
        <v>0</v>
      </c>
      <c r="AC176" s="707"/>
      <c r="AD176" s="919">
        <f t="shared" si="503"/>
        <v>0</v>
      </c>
      <c r="AE176" s="707"/>
      <c r="AF176" s="919">
        <f t="shared" si="369"/>
        <v>0</v>
      </c>
      <c r="AG176" s="707"/>
      <c r="AH176" s="919">
        <f t="shared" si="370"/>
        <v>0</v>
      </c>
      <c r="AI176" s="707"/>
      <c r="AJ176" s="919">
        <f t="shared" si="371"/>
        <v>0</v>
      </c>
      <c r="AK176" s="707"/>
      <c r="AL176" s="919">
        <f t="shared" si="520"/>
        <v>0</v>
      </c>
      <c r="AM176" s="707"/>
      <c r="AN176" s="916">
        <f t="shared" si="522"/>
        <v>0</v>
      </c>
      <c r="AO176" s="178">
        <f>AO6</f>
        <v>35</v>
      </c>
      <c r="AP176" s="964">
        <f t="shared" si="372"/>
        <v>0</v>
      </c>
      <c r="AQ176" s="926">
        <f t="shared" si="373"/>
        <v>0</v>
      </c>
      <c r="AR176" s="860">
        <f t="shared" si="374"/>
        <v>0</v>
      </c>
      <c r="AS176" s="861">
        <f t="shared" si="375"/>
        <v>0</v>
      </c>
      <c r="AT176" s="922">
        <f t="shared" si="376"/>
        <v>0</v>
      </c>
      <c r="AU176" s="164" t="str">
        <f t="shared" si="377"/>
        <v/>
      </c>
      <c r="AV176" s="163">
        <f t="shared" si="378"/>
        <v>0</v>
      </c>
      <c r="AW176" s="460">
        <f t="shared" si="379"/>
        <v>0</v>
      </c>
      <c r="AX176" s="860">
        <f t="shared" si="380"/>
        <v>0</v>
      </c>
      <c r="AY176" s="861">
        <f t="shared" si="381"/>
        <v>0</v>
      </c>
      <c r="AZ176" s="922">
        <f t="shared" si="382"/>
        <v>0</v>
      </c>
      <c r="BA176" s="164" t="str">
        <f t="shared" si="383"/>
        <v/>
      </c>
      <c r="BB176" s="163">
        <f t="shared" si="384"/>
        <v>0</v>
      </c>
      <c r="BC176" s="460">
        <f t="shared" si="385"/>
        <v>0</v>
      </c>
      <c r="BD176" s="860">
        <f t="shared" si="386"/>
        <v>0</v>
      </c>
      <c r="BE176" s="861">
        <f t="shared" si="387"/>
        <v>0</v>
      </c>
      <c r="BF176" s="922">
        <f t="shared" si="388"/>
        <v>0</v>
      </c>
      <c r="BG176" s="164" t="str">
        <f t="shared" si="389"/>
        <v/>
      </c>
      <c r="BH176" s="163">
        <f t="shared" si="390"/>
        <v>0</v>
      </c>
      <c r="BI176" s="460">
        <f t="shared" si="391"/>
        <v>0</v>
      </c>
      <c r="BJ176" s="860">
        <f t="shared" si="392"/>
        <v>0</v>
      </c>
      <c r="BK176" s="861">
        <f t="shared" si="393"/>
        <v>0</v>
      </c>
      <c r="BL176" s="922">
        <f t="shared" si="394"/>
        <v>0</v>
      </c>
      <c r="BM176" s="164" t="str">
        <f t="shared" si="395"/>
        <v/>
      </c>
      <c r="BN176" s="163">
        <f t="shared" si="396"/>
        <v>0</v>
      </c>
      <c r="BO176" s="460">
        <f t="shared" si="397"/>
        <v>0</v>
      </c>
      <c r="BP176" s="860">
        <f t="shared" si="398"/>
        <v>0</v>
      </c>
      <c r="BQ176" s="861">
        <f t="shared" si="399"/>
        <v>0</v>
      </c>
      <c r="BR176" s="922">
        <f t="shared" si="400"/>
        <v>0</v>
      </c>
      <c r="BS176" s="164" t="str">
        <f t="shared" si="401"/>
        <v/>
      </c>
      <c r="BT176" s="163">
        <f t="shared" si="402"/>
        <v>0</v>
      </c>
      <c r="BU176" s="460">
        <f t="shared" si="403"/>
        <v>0</v>
      </c>
      <c r="BV176" s="860">
        <f t="shared" si="404"/>
        <v>0</v>
      </c>
      <c r="BW176" s="861">
        <f t="shared" si="405"/>
        <v>0</v>
      </c>
      <c r="BX176" s="922">
        <f t="shared" si="406"/>
        <v>0</v>
      </c>
      <c r="BY176" s="164" t="str">
        <f t="shared" si="407"/>
        <v/>
      </c>
      <c r="BZ176" s="163">
        <f t="shared" si="408"/>
        <v>0</v>
      </c>
      <c r="CA176" s="460">
        <f t="shared" si="409"/>
        <v>0</v>
      </c>
      <c r="CB176" s="860">
        <f t="shared" si="410"/>
        <v>0</v>
      </c>
      <c r="CC176" s="861">
        <f t="shared" si="411"/>
        <v>0</v>
      </c>
      <c r="CD176" s="922">
        <f t="shared" si="412"/>
        <v>0</v>
      </c>
      <c r="CE176" s="164" t="str">
        <f t="shared" si="413"/>
        <v/>
      </c>
      <c r="CF176" s="163">
        <f t="shared" si="414"/>
        <v>0</v>
      </c>
      <c r="CG176" s="460">
        <f t="shared" si="415"/>
        <v>0</v>
      </c>
      <c r="CH176" s="860">
        <f t="shared" si="416"/>
        <v>0</v>
      </c>
      <c r="CI176" s="861">
        <f t="shared" si="417"/>
        <v>0</v>
      </c>
      <c r="CJ176" s="922">
        <f t="shared" si="418"/>
        <v>0</v>
      </c>
      <c r="CK176" s="164" t="str">
        <f t="shared" si="504"/>
        <v/>
      </c>
      <c r="CL176" s="163">
        <f t="shared" si="505"/>
        <v>0</v>
      </c>
      <c r="CM176" s="460">
        <f t="shared" si="419"/>
        <v>0</v>
      </c>
      <c r="CN176" s="860">
        <f t="shared" si="420"/>
        <v>0</v>
      </c>
      <c r="CO176" s="861">
        <f t="shared" si="421"/>
        <v>0</v>
      </c>
      <c r="CP176" s="922">
        <f t="shared" si="422"/>
        <v>0</v>
      </c>
      <c r="CQ176" s="164" t="str">
        <f t="shared" si="506"/>
        <v/>
      </c>
      <c r="CR176" s="163">
        <f t="shared" si="507"/>
        <v>0</v>
      </c>
      <c r="CS176" s="460">
        <f t="shared" si="423"/>
        <v>0</v>
      </c>
      <c r="CT176" s="860">
        <f t="shared" si="424"/>
        <v>0</v>
      </c>
      <c r="CU176" s="861">
        <f t="shared" si="425"/>
        <v>0</v>
      </c>
      <c r="CV176" s="922">
        <f t="shared" si="426"/>
        <v>0</v>
      </c>
      <c r="CW176" s="164" t="str">
        <f t="shared" si="508"/>
        <v/>
      </c>
      <c r="CX176" s="163">
        <f t="shared" si="509"/>
        <v>0</v>
      </c>
      <c r="CY176" s="460">
        <f t="shared" si="427"/>
        <v>0</v>
      </c>
      <c r="CZ176" s="860">
        <f t="shared" si="428"/>
        <v>0</v>
      </c>
      <c r="DA176" s="861">
        <f t="shared" si="429"/>
        <v>0</v>
      </c>
      <c r="DB176" s="922">
        <f t="shared" si="430"/>
        <v>0</v>
      </c>
      <c r="DC176" s="164" t="str">
        <f t="shared" si="510"/>
        <v/>
      </c>
      <c r="DD176" s="163">
        <f t="shared" si="511"/>
        <v>0</v>
      </c>
      <c r="DE176" s="460">
        <f t="shared" si="431"/>
        <v>0</v>
      </c>
      <c r="DF176" s="860">
        <f t="shared" si="432"/>
        <v>0</v>
      </c>
      <c r="DG176" s="861">
        <f t="shared" si="433"/>
        <v>0</v>
      </c>
      <c r="DH176" s="922">
        <f t="shared" si="434"/>
        <v>0</v>
      </c>
      <c r="DI176" s="164" t="str">
        <f t="shared" si="512"/>
        <v/>
      </c>
      <c r="DJ176" s="163">
        <f t="shared" si="513"/>
        <v>0</v>
      </c>
      <c r="DK176" s="460">
        <f t="shared" si="435"/>
        <v>0</v>
      </c>
      <c r="DL176" s="860">
        <f t="shared" si="436"/>
        <v>0</v>
      </c>
      <c r="DM176" s="861">
        <f t="shared" si="437"/>
        <v>0</v>
      </c>
      <c r="DN176" s="922">
        <f t="shared" si="438"/>
        <v>0</v>
      </c>
      <c r="DO176" s="164" t="str">
        <f t="shared" si="514"/>
        <v/>
      </c>
      <c r="DP176" s="163">
        <f t="shared" si="515"/>
        <v>0</v>
      </c>
      <c r="DQ176" s="460">
        <f t="shared" si="439"/>
        <v>0</v>
      </c>
      <c r="DR176" s="860">
        <f t="shared" si="440"/>
        <v>0</v>
      </c>
      <c r="DS176" s="861">
        <f t="shared" si="441"/>
        <v>0</v>
      </c>
      <c r="DT176" s="922">
        <f t="shared" si="442"/>
        <v>0</v>
      </c>
      <c r="DU176" s="164" t="str">
        <f t="shared" si="516"/>
        <v/>
      </c>
      <c r="DV176" s="163">
        <f t="shared" si="517"/>
        <v>0</v>
      </c>
      <c r="DW176" s="460">
        <f t="shared" si="443"/>
        <v>0</v>
      </c>
      <c r="DX176" s="860">
        <f t="shared" si="444"/>
        <v>0</v>
      </c>
      <c r="DY176" s="861">
        <f t="shared" si="445"/>
        <v>0</v>
      </c>
      <c r="DZ176" s="922">
        <f t="shared" si="446"/>
        <v>0</v>
      </c>
      <c r="EA176" s="164" t="str">
        <f t="shared" si="518"/>
        <v/>
      </c>
      <c r="EB176" s="163">
        <f t="shared" si="519"/>
        <v>0</v>
      </c>
      <c r="EC176" s="460">
        <f t="shared" si="447"/>
        <v>0</v>
      </c>
      <c r="ED176" s="860">
        <f t="shared" si="448"/>
        <v>0</v>
      </c>
      <c r="EE176" s="861">
        <f t="shared" si="449"/>
        <v>0</v>
      </c>
      <c r="EF176" s="922">
        <f t="shared" si="450"/>
        <v>0</v>
      </c>
      <c r="EG176" s="164" t="str">
        <f t="shared" si="451"/>
        <v/>
      </c>
      <c r="EH176" s="163">
        <f t="shared" si="452"/>
        <v>0</v>
      </c>
      <c r="EI176" s="246"/>
      <c r="EJ176" s="246"/>
      <c r="EK176" s="155"/>
      <c r="EL176" s="22"/>
      <c r="EM176" s="163">
        <f t="shared" si="453"/>
        <v>0</v>
      </c>
      <c r="EN176" s="162">
        <f t="shared" si="454"/>
        <v>0</v>
      </c>
      <c r="EO176" s="162">
        <f t="shared" si="455"/>
        <v>0</v>
      </c>
      <c r="EP176" s="162">
        <f t="shared" si="456"/>
        <v>0</v>
      </c>
      <c r="EQ176" s="162">
        <f t="shared" si="457"/>
        <v>0</v>
      </c>
      <c r="ER176" s="162">
        <f t="shared" si="458"/>
        <v>0</v>
      </c>
      <c r="ES176" s="162">
        <f t="shared" si="470"/>
        <v>0</v>
      </c>
      <c r="ET176" s="162">
        <f t="shared" si="459"/>
        <v>0</v>
      </c>
      <c r="EU176" s="162">
        <f t="shared" si="460"/>
        <v>0</v>
      </c>
      <c r="EV176" s="162">
        <f t="shared" si="461"/>
        <v>0</v>
      </c>
      <c r="EW176" s="162">
        <f t="shared" si="462"/>
        <v>0</v>
      </c>
      <c r="EX176" s="162">
        <f t="shared" si="463"/>
        <v>0</v>
      </c>
      <c r="EY176" s="162">
        <f t="shared" si="464"/>
        <v>0</v>
      </c>
      <c r="EZ176" s="162">
        <f t="shared" si="465"/>
        <v>0</v>
      </c>
      <c r="FA176" s="162">
        <f t="shared" si="466"/>
        <v>0</v>
      </c>
      <c r="FB176" s="162">
        <f t="shared" si="467"/>
        <v>0</v>
      </c>
      <c r="FC176" s="22"/>
      <c r="FD176" s="161">
        <f t="shared" si="468"/>
        <v>35</v>
      </c>
      <c r="FE176" s="620">
        <f t="shared" si="469"/>
        <v>0</v>
      </c>
      <c r="FF176" s="160">
        <f>FF5</f>
        <v>50</v>
      </c>
      <c r="FG176" s="159" t="str">
        <f t="shared" si="471"/>
        <v/>
      </c>
      <c r="FH176" s="159" t="str">
        <f t="shared" si="472"/>
        <v/>
      </c>
      <c r="FI176" s="159" t="str">
        <f t="shared" si="473"/>
        <v/>
      </c>
      <c r="FJ176" s="159" t="str">
        <f t="shared" si="474"/>
        <v/>
      </c>
      <c r="FK176" s="159" t="str">
        <f t="shared" si="475"/>
        <v/>
      </c>
      <c r="FL176" s="159" t="str">
        <f t="shared" si="476"/>
        <v/>
      </c>
      <c r="FM176" s="159" t="str">
        <f t="shared" si="477"/>
        <v/>
      </c>
      <c r="FN176" s="159" t="str">
        <f t="shared" si="478"/>
        <v/>
      </c>
      <c r="FO176" s="159" t="str">
        <f t="shared" si="479"/>
        <v/>
      </c>
      <c r="FP176" s="159" t="str">
        <f t="shared" si="480"/>
        <v/>
      </c>
      <c r="FQ176" s="159" t="str">
        <f t="shared" si="481"/>
        <v/>
      </c>
      <c r="FR176" s="159" t="str">
        <f t="shared" si="482"/>
        <v/>
      </c>
      <c r="FS176" s="159" t="str">
        <f t="shared" si="483"/>
        <v/>
      </c>
      <c r="FT176" s="159" t="str">
        <f t="shared" si="484"/>
        <v/>
      </c>
      <c r="FU176" s="159" t="str">
        <f t="shared" si="485"/>
        <v/>
      </c>
      <c r="FV176" s="159" t="str">
        <f t="shared" si="486"/>
        <v/>
      </c>
      <c r="FW176" s="158"/>
      <c r="FX176" s="732">
        <f t="shared" si="487"/>
        <v>50</v>
      </c>
      <c r="FY176" s="732">
        <f t="shared" si="488"/>
        <v>50</v>
      </c>
      <c r="FZ176" s="732">
        <f t="shared" si="489"/>
        <v>50</v>
      </c>
      <c r="GA176" s="732">
        <f t="shared" si="490"/>
        <v>50</v>
      </c>
      <c r="GB176" s="732">
        <f t="shared" si="491"/>
        <v>50</v>
      </c>
      <c r="GC176" s="732">
        <f t="shared" si="492"/>
        <v>50</v>
      </c>
      <c r="GD176" s="732">
        <f t="shared" si="493"/>
        <v>50</v>
      </c>
      <c r="GE176" s="732">
        <f t="shared" si="494"/>
        <v>50</v>
      </c>
      <c r="GF176" s="732">
        <f t="shared" si="495"/>
        <v>50</v>
      </c>
      <c r="GG176" s="732">
        <f t="shared" si="496"/>
        <v>50</v>
      </c>
      <c r="GH176" s="732">
        <f t="shared" si="497"/>
        <v>50</v>
      </c>
      <c r="GI176" s="732">
        <f t="shared" si="498"/>
        <v>50</v>
      </c>
      <c r="GJ176" s="732">
        <f t="shared" si="499"/>
        <v>50</v>
      </c>
      <c r="GK176" s="732">
        <f t="shared" si="500"/>
        <v>50</v>
      </c>
      <c r="GL176" s="732">
        <f t="shared" si="501"/>
        <v>50</v>
      </c>
      <c r="GM176" s="732">
        <f t="shared" si="502"/>
        <v>50</v>
      </c>
      <c r="GN176" s="734">
        <v>169</v>
      </c>
      <c r="GO176" s="155"/>
    </row>
    <row r="177" spans="1:197" s="20" customFormat="1" ht="39.950000000000003" customHeight="1" x14ac:dyDescent="0.25">
      <c r="A177" s="27">
        <f>ROW()</f>
        <v>177</v>
      </c>
      <c r="B177" s="342" t="str">
        <f>IF(C177="I","",IF(ISBLANK(D177),"",IF(ISTEXT(D177),LARGE(B18:B176,1)+1,0)))</f>
        <v/>
      </c>
      <c r="C177" s="344"/>
      <c r="D177" s="173"/>
      <c r="E177" s="172"/>
      <c r="F177" s="171"/>
      <c r="G177" s="856"/>
      <c r="H177" s="857"/>
      <c r="I177" s="707"/>
      <c r="J177" s="919">
        <f t="shared" si="359"/>
        <v>0</v>
      </c>
      <c r="K177" s="707"/>
      <c r="L177" s="919">
        <f t="shared" si="360"/>
        <v>0</v>
      </c>
      <c r="M177" s="707"/>
      <c r="N177" s="919">
        <f t="shared" si="361"/>
        <v>0</v>
      </c>
      <c r="O177" s="707"/>
      <c r="P177" s="919">
        <f t="shared" si="362"/>
        <v>0</v>
      </c>
      <c r="Q177" s="707"/>
      <c r="R177" s="919">
        <f t="shared" si="363"/>
        <v>0</v>
      </c>
      <c r="S177" s="707"/>
      <c r="T177" s="919">
        <f t="shared" si="364"/>
        <v>0</v>
      </c>
      <c r="U177" s="707"/>
      <c r="V177" s="919">
        <f t="shared" si="365"/>
        <v>0</v>
      </c>
      <c r="W177" s="707"/>
      <c r="X177" s="919">
        <f t="shared" si="523"/>
        <v>0</v>
      </c>
      <c r="Y177" s="707"/>
      <c r="Z177" s="919">
        <f t="shared" si="367"/>
        <v>0</v>
      </c>
      <c r="AA177" s="707"/>
      <c r="AB177" s="919">
        <f t="shared" si="368"/>
        <v>0</v>
      </c>
      <c r="AC177" s="707"/>
      <c r="AD177" s="919">
        <f t="shared" ref="AD177:AD208" si="524">EW177</f>
        <v>0</v>
      </c>
      <c r="AE177" s="707"/>
      <c r="AF177" s="919">
        <f t="shared" si="369"/>
        <v>0</v>
      </c>
      <c r="AG177" s="707"/>
      <c r="AH177" s="919">
        <f t="shared" si="370"/>
        <v>0</v>
      </c>
      <c r="AI177" s="707"/>
      <c r="AJ177" s="919">
        <f t="shared" si="371"/>
        <v>0</v>
      </c>
      <c r="AK177" s="707"/>
      <c r="AL177" s="919">
        <f t="shared" si="520"/>
        <v>0</v>
      </c>
      <c r="AM177" s="707"/>
      <c r="AN177" s="916">
        <f t="shared" si="522"/>
        <v>0</v>
      </c>
      <c r="AO177" s="178">
        <f>AO6</f>
        <v>35</v>
      </c>
      <c r="AP177" s="964">
        <f t="shared" si="372"/>
        <v>0</v>
      </c>
      <c r="AQ177" s="926">
        <f t="shared" si="373"/>
        <v>0</v>
      </c>
      <c r="AR177" s="860">
        <f t="shared" si="374"/>
        <v>0</v>
      </c>
      <c r="AS177" s="861">
        <f t="shared" si="375"/>
        <v>0</v>
      </c>
      <c r="AT177" s="922">
        <f t="shared" si="376"/>
        <v>0</v>
      </c>
      <c r="AU177" s="164" t="str">
        <f t="shared" si="377"/>
        <v/>
      </c>
      <c r="AV177" s="163">
        <f t="shared" si="378"/>
        <v>0</v>
      </c>
      <c r="AW177" s="460">
        <f t="shared" si="379"/>
        <v>0</v>
      </c>
      <c r="AX177" s="860">
        <f t="shared" si="380"/>
        <v>0</v>
      </c>
      <c r="AY177" s="861">
        <f t="shared" si="381"/>
        <v>0</v>
      </c>
      <c r="AZ177" s="922">
        <f t="shared" si="382"/>
        <v>0</v>
      </c>
      <c r="BA177" s="164" t="str">
        <f t="shared" si="383"/>
        <v/>
      </c>
      <c r="BB177" s="163">
        <f t="shared" si="384"/>
        <v>0</v>
      </c>
      <c r="BC177" s="460">
        <f t="shared" si="385"/>
        <v>0</v>
      </c>
      <c r="BD177" s="860">
        <f t="shared" si="386"/>
        <v>0</v>
      </c>
      <c r="BE177" s="861">
        <f t="shared" si="387"/>
        <v>0</v>
      </c>
      <c r="BF177" s="922">
        <f t="shared" si="388"/>
        <v>0</v>
      </c>
      <c r="BG177" s="164" t="str">
        <f t="shared" si="389"/>
        <v/>
      </c>
      <c r="BH177" s="163">
        <f t="shared" si="390"/>
        <v>0</v>
      </c>
      <c r="BI177" s="460">
        <f t="shared" si="391"/>
        <v>0</v>
      </c>
      <c r="BJ177" s="860">
        <f t="shared" si="392"/>
        <v>0</v>
      </c>
      <c r="BK177" s="861">
        <f t="shared" si="393"/>
        <v>0</v>
      </c>
      <c r="BL177" s="922">
        <f t="shared" si="394"/>
        <v>0</v>
      </c>
      <c r="BM177" s="164" t="str">
        <f t="shared" si="395"/>
        <v/>
      </c>
      <c r="BN177" s="163">
        <f t="shared" si="396"/>
        <v>0</v>
      </c>
      <c r="BO177" s="460">
        <f t="shared" si="397"/>
        <v>0</v>
      </c>
      <c r="BP177" s="860">
        <f t="shared" si="398"/>
        <v>0</v>
      </c>
      <c r="BQ177" s="861">
        <f t="shared" si="399"/>
        <v>0</v>
      </c>
      <c r="BR177" s="922">
        <f t="shared" si="400"/>
        <v>0</v>
      </c>
      <c r="BS177" s="164" t="str">
        <f t="shared" si="401"/>
        <v/>
      </c>
      <c r="BT177" s="163">
        <f t="shared" si="402"/>
        <v>0</v>
      </c>
      <c r="BU177" s="460">
        <f t="shared" si="403"/>
        <v>0</v>
      </c>
      <c r="BV177" s="860">
        <f t="shared" si="404"/>
        <v>0</v>
      </c>
      <c r="BW177" s="861">
        <f t="shared" si="405"/>
        <v>0</v>
      </c>
      <c r="BX177" s="922">
        <f t="shared" si="406"/>
        <v>0</v>
      </c>
      <c r="BY177" s="164" t="str">
        <f t="shared" si="407"/>
        <v/>
      </c>
      <c r="BZ177" s="163">
        <f t="shared" si="408"/>
        <v>0</v>
      </c>
      <c r="CA177" s="460">
        <f t="shared" si="409"/>
        <v>0</v>
      </c>
      <c r="CB177" s="860">
        <f t="shared" si="410"/>
        <v>0</v>
      </c>
      <c r="CC177" s="861">
        <f t="shared" si="411"/>
        <v>0</v>
      </c>
      <c r="CD177" s="922">
        <f t="shared" si="412"/>
        <v>0</v>
      </c>
      <c r="CE177" s="164" t="str">
        <f t="shared" si="413"/>
        <v/>
      </c>
      <c r="CF177" s="163">
        <f t="shared" si="414"/>
        <v>0</v>
      </c>
      <c r="CG177" s="460">
        <f t="shared" si="415"/>
        <v>0</v>
      </c>
      <c r="CH177" s="860">
        <f t="shared" si="416"/>
        <v>0</v>
      </c>
      <c r="CI177" s="861">
        <f t="shared" si="417"/>
        <v>0</v>
      </c>
      <c r="CJ177" s="922">
        <f t="shared" si="418"/>
        <v>0</v>
      </c>
      <c r="CK177" s="164" t="str">
        <f t="shared" si="504"/>
        <v/>
      </c>
      <c r="CL177" s="163">
        <f t="shared" si="505"/>
        <v>0</v>
      </c>
      <c r="CM177" s="460">
        <f t="shared" si="419"/>
        <v>0</v>
      </c>
      <c r="CN177" s="860">
        <f t="shared" si="420"/>
        <v>0</v>
      </c>
      <c r="CO177" s="861">
        <f t="shared" si="421"/>
        <v>0</v>
      </c>
      <c r="CP177" s="922">
        <f t="shared" si="422"/>
        <v>0</v>
      </c>
      <c r="CQ177" s="164" t="str">
        <f t="shared" si="506"/>
        <v/>
      </c>
      <c r="CR177" s="163">
        <f t="shared" si="507"/>
        <v>0</v>
      </c>
      <c r="CS177" s="460">
        <f t="shared" si="423"/>
        <v>0</v>
      </c>
      <c r="CT177" s="860">
        <f t="shared" si="424"/>
        <v>0</v>
      </c>
      <c r="CU177" s="861">
        <f t="shared" si="425"/>
        <v>0</v>
      </c>
      <c r="CV177" s="922">
        <f t="shared" si="426"/>
        <v>0</v>
      </c>
      <c r="CW177" s="164" t="str">
        <f t="shared" si="508"/>
        <v/>
      </c>
      <c r="CX177" s="163">
        <f t="shared" si="509"/>
        <v>0</v>
      </c>
      <c r="CY177" s="460">
        <f t="shared" si="427"/>
        <v>0</v>
      </c>
      <c r="CZ177" s="860">
        <f t="shared" si="428"/>
        <v>0</v>
      </c>
      <c r="DA177" s="861">
        <f t="shared" si="429"/>
        <v>0</v>
      </c>
      <c r="DB177" s="922">
        <f t="shared" si="430"/>
        <v>0</v>
      </c>
      <c r="DC177" s="164" t="str">
        <f t="shared" si="510"/>
        <v/>
      </c>
      <c r="DD177" s="163">
        <f t="shared" si="511"/>
        <v>0</v>
      </c>
      <c r="DE177" s="460">
        <f t="shared" si="431"/>
        <v>0</v>
      </c>
      <c r="DF177" s="860">
        <f t="shared" si="432"/>
        <v>0</v>
      </c>
      <c r="DG177" s="861">
        <f t="shared" si="433"/>
        <v>0</v>
      </c>
      <c r="DH177" s="922">
        <f t="shared" si="434"/>
        <v>0</v>
      </c>
      <c r="DI177" s="164" t="str">
        <f t="shared" si="512"/>
        <v/>
      </c>
      <c r="DJ177" s="163">
        <f t="shared" si="513"/>
        <v>0</v>
      </c>
      <c r="DK177" s="460">
        <f t="shared" si="435"/>
        <v>0</v>
      </c>
      <c r="DL177" s="860">
        <f t="shared" si="436"/>
        <v>0</v>
      </c>
      <c r="DM177" s="861">
        <f t="shared" si="437"/>
        <v>0</v>
      </c>
      <c r="DN177" s="922">
        <f t="shared" si="438"/>
        <v>0</v>
      </c>
      <c r="DO177" s="164" t="str">
        <f t="shared" si="514"/>
        <v/>
      </c>
      <c r="DP177" s="163">
        <f t="shared" si="515"/>
        <v>0</v>
      </c>
      <c r="DQ177" s="460">
        <f t="shared" si="439"/>
        <v>0</v>
      </c>
      <c r="DR177" s="860">
        <f t="shared" si="440"/>
        <v>0</v>
      </c>
      <c r="DS177" s="861">
        <f t="shared" si="441"/>
        <v>0</v>
      </c>
      <c r="DT177" s="922">
        <f t="shared" si="442"/>
        <v>0</v>
      </c>
      <c r="DU177" s="164" t="str">
        <f t="shared" si="516"/>
        <v/>
      </c>
      <c r="DV177" s="163">
        <f t="shared" si="517"/>
        <v>0</v>
      </c>
      <c r="DW177" s="460">
        <f t="shared" si="443"/>
        <v>0</v>
      </c>
      <c r="DX177" s="860">
        <f t="shared" si="444"/>
        <v>0</v>
      </c>
      <c r="DY177" s="861">
        <f t="shared" si="445"/>
        <v>0</v>
      </c>
      <c r="DZ177" s="922">
        <f t="shared" si="446"/>
        <v>0</v>
      </c>
      <c r="EA177" s="164" t="str">
        <f t="shared" si="518"/>
        <v/>
      </c>
      <c r="EB177" s="163">
        <f t="shared" si="519"/>
        <v>0</v>
      </c>
      <c r="EC177" s="460">
        <f t="shared" si="447"/>
        <v>0</v>
      </c>
      <c r="ED177" s="860">
        <f t="shared" si="448"/>
        <v>0</v>
      </c>
      <c r="EE177" s="861">
        <f t="shared" si="449"/>
        <v>0</v>
      </c>
      <c r="EF177" s="922">
        <f t="shared" si="450"/>
        <v>0</v>
      </c>
      <c r="EG177" s="164" t="str">
        <f t="shared" si="451"/>
        <v/>
      </c>
      <c r="EH177" s="163">
        <f t="shared" si="452"/>
        <v>0</v>
      </c>
      <c r="EI177" s="246"/>
      <c r="EJ177" s="246"/>
      <c r="EK177" s="155"/>
      <c r="EL177" s="22"/>
      <c r="EM177" s="163">
        <f t="shared" si="453"/>
        <v>0</v>
      </c>
      <c r="EN177" s="162">
        <f t="shared" si="454"/>
        <v>0</v>
      </c>
      <c r="EO177" s="162">
        <f t="shared" si="455"/>
        <v>0</v>
      </c>
      <c r="EP177" s="162">
        <f t="shared" si="456"/>
        <v>0</v>
      </c>
      <c r="EQ177" s="162">
        <f t="shared" si="457"/>
        <v>0</v>
      </c>
      <c r="ER177" s="162">
        <f t="shared" si="458"/>
        <v>0</v>
      </c>
      <c r="ES177" s="162">
        <f t="shared" si="470"/>
        <v>0</v>
      </c>
      <c r="ET177" s="162">
        <f t="shared" si="459"/>
        <v>0</v>
      </c>
      <c r="EU177" s="162">
        <f t="shared" si="460"/>
        <v>0</v>
      </c>
      <c r="EV177" s="162">
        <f t="shared" si="461"/>
        <v>0</v>
      </c>
      <c r="EW177" s="162">
        <f t="shared" si="462"/>
        <v>0</v>
      </c>
      <c r="EX177" s="162">
        <f t="shared" si="463"/>
        <v>0</v>
      </c>
      <c r="EY177" s="162">
        <f t="shared" si="464"/>
        <v>0</v>
      </c>
      <c r="EZ177" s="162">
        <f t="shared" si="465"/>
        <v>0</v>
      </c>
      <c r="FA177" s="162">
        <f t="shared" si="466"/>
        <v>0</v>
      </c>
      <c r="FB177" s="162">
        <f t="shared" si="467"/>
        <v>0</v>
      </c>
      <c r="FC177" s="22"/>
      <c r="FD177" s="161">
        <f t="shared" si="468"/>
        <v>35</v>
      </c>
      <c r="FE177" s="620">
        <f t="shared" si="469"/>
        <v>0</v>
      </c>
      <c r="FF177" s="160">
        <f>FF5</f>
        <v>50</v>
      </c>
      <c r="FG177" s="159" t="str">
        <f t="shared" si="471"/>
        <v/>
      </c>
      <c r="FH177" s="159" t="str">
        <f t="shared" si="472"/>
        <v/>
      </c>
      <c r="FI177" s="159" t="str">
        <f t="shared" si="473"/>
        <v/>
      </c>
      <c r="FJ177" s="159" t="str">
        <f t="shared" si="474"/>
        <v/>
      </c>
      <c r="FK177" s="159" t="str">
        <f t="shared" si="475"/>
        <v/>
      </c>
      <c r="FL177" s="159" t="str">
        <f t="shared" si="476"/>
        <v/>
      </c>
      <c r="FM177" s="159" t="str">
        <f t="shared" si="477"/>
        <v/>
      </c>
      <c r="FN177" s="159" t="str">
        <f t="shared" si="478"/>
        <v/>
      </c>
      <c r="FO177" s="159" t="str">
        <f t="shared" si="479"/>
        <v/>
      </c>
      <c r="FP177" s="159" t="str">
        <f t="shared" si="480"/>
        <v/>
      </c>
      <c r="FQ177" s="159" t="str">
        <f t="shared" si="481"/>
        <v/>
      </c>
      <c r="FR177" s="159" t="str">
        <f t="shared" si="482"/>
        <v/>
      </c>
      <c r="FS177" s="159" t="str">
        <f t="shared" si="483"/>
        <v/>
      </c>
      <c r="FT177" s="159" t="str">
        <f t="shared" si="484"/>
        <v/>
      </c>
      <c r="FU177" s="159" t="str">
        <f t="shared" si="485"/>
        <v/>
      </c>
      <c r="FV177" s="159" t="str">
        <f t="shared" si="486"/>
        <v/>
      </c>
      <c r="FW177" s="158"/>
      <c r="FX177" s="732">
        <f t="shared" si="487"/>
        <v>50</v>
      </c>
      <c r="FY177" s="732">
        <f t="shared" si="488"/>
        <v>50</v>
      </c>
      <c r="FZ177" s="732">
        <f t="shared" si="489"/>
        <v>50</v>
      </c>
      <c r="GA177" s="732">
        <f t="shared" si="490"/>
        <v>50</v>
      </c>
      <c r="GB177" s="732">
        <f t="shared" si="491"/>
        <v>50</v>
      </c>
      <c r="GC177" s="732">
        <f t="shared" si="492"/>
        <v>50</v>
      </c>
      <c r="GD177" s="732">
        <f t="shared" si="493"/>
        <v>50</v>
      </c>
      <c r="GE177" s="732">
        <f t="shared" si="494"/>
        <v>50</v>
      </c>
      <c r="GF177" s="732">
        <f t="shared" si="495"/>
        <v>50</v>
      </c>
      <c r="GG177" s="732">
        <f t="shared" si="496"/>
        <v>50</v>
      </c>
      <c r="GH177" s="732">
        <f t="shared" si="497"/>
        <v>50</v>
      </c>
      <c r="GI177" s="732">
        <f t="shared" si="498"/>
        <v>50</v>
      </c>
      <c r="GJ177" s="732">
        <f t="shared" si="499"/>
        <v>50</v>
      </c>
      <c r="GK177" s="732">
        <f t="shared" si="500"/>
        <v>50</v>
      </c>
      <c r="GL177" s="732">
        <f t="shared" si="501"/>
        <v>50</v>
      </c>
      <c r="GM177" s="732">
        <f t="shared" si="502"/>
        <v>50</v>
      </c>
      <c r="GN177" s="734">
        <v>170</v>
      </c>
      <c r="GO177" s="155"/>
    </row>
    <row r="178" spans="1:197" s="20" customFormat="1" ht="39.950000000000003" customHeight="1" x14ac:dyDescent="0.25">
      <c r="A178" s="27">
        <f>ROW()</f>
        <v>178</v>
      </c>
      <c r="B178" s="342" t="str">
        <f>IF(C178="I","",IF(ISBLANK(D178),"",IF(ISTEXT(D178),LARGE(B18:B177,1)+1,0)))</f>
        <v/>
      </c>
      <c r="C178" s="344"/>
      <c r="D178" s="173"/>
      <c r="E178" s="172"/>
      <c r="F178" s="171"/>
      <c r="G178" s="856"/>
      <c r="H178" s="857"/>
      <c r="I178" s="707"/>
      <c r="J178" s="919">
        <f t="shared" si="359"/>
        <v>0</v>
      </c>
      <c r="K178" s="707"/>
      <c r="L178" s="919">
        <f t="shared" si="360"/>
        <v>0</v>
      </c>
      <c r="M178" s="707"/>
      <c r="N178" s="919">
        <f t="shared" si="361"/>
        <v>0</v>
      </c>
      <c r="O178" s="707"/>
      <c r="P178" s="919">
        <f t="shared" si="362"/>
        <v>0</v>
      </c>
      <c r="Q178" s="707"/>
      <c r="R178" s="919">
        <f t="shared" si="363"/>
        <v>0</v>
      </c>
      <c r="S178" s="707"/>
      <c r="T178" s="919">
        <f t="shared" si="364"/>
        <v>0</v>
      </c>
      <c r="U178" s="707"/>
      <c r="V178" s="919">
        <f t="shared" si="365"/>
        <v>0</v>
      </c>
      <c r="W178" s="707"/>
      <c r="X178" s="919">
        <f t="shared" si="523"/>
        <v>0</v>
      </c>
      <c r="Y178" s="707"/>
      <c r="Z178" s="919">
        <f t="shared" si="367"/>
        <v>0</v>
      </c>
      <c r="AA178" s="707"/>
      <c r="AB178" s="919">
        <f t="shared" si="368"/>
        <v>0</v>
      </c>
      <c r="AC178" s="707"/>
      <c r="AD178" s="919">
        <f t="shared" si="524"/>
        <v>0</v>
      </c>
      <c r="AE178" s="707"/>
      <c r="AF178" s="919">
        <f t="shared" si="369"/>
        <v>0</v>
      </c>
      <c r="AG178" s="707"/>
      <c r="AH178" s="919">
        <f t="shared" si="370"/>
        <v>0</v>
      </c>
      <c r="AI178" s="707"/>
      <c r="AJ178" s="919">
        <f t="shared" si="371"/>
        <v>0</v>
      </c>
      <c r="AK178" s="707"/>
      <c r="AL178" s="919">
        <f t="shared" ref="AL178:AL209" si="525">FA178</f>
        <v>0</v>
      </c>
      <c r="AM178" s="707"/>
      <c r="AN178" s="916">
        <f t="shared" si="522"/>
        <v>0</v>
      </c>
      <c r="AO178" s="178">
        <f>AO6</f>
        <v>35</v>
      </c>
      <c r="AP178" s="964">
        <f t="shared" si="372"/>
        <v>0</v>
      </c>
      <c r="AQ178" s="926">
        <f t="shared" si="373"/>
        <v>0</v>
      </c>
      <c r="AR178" s="860">
        <f t="shared" si="374"/>
        <v>0</v>
      </c>
      <c r="AS178" s="861">
        <f t="shared" si="375"/>
        <v>0</v>
      </c>
      <c r="AT178" s="922">
        <f t="shared" si="376"/>
        <v>0</v>
      </c>
      <c r="AU178" s="164" t="str">
        <f t="shared" si="377"/>
        <v/>
      </c>
      <c r="AV178" s="163">
        <f t="shared" si="378"/>
        <v>0</v>
      </c>
      <c r="AW178" s="460">
        <f t="shared" si="379"/>
        <v>0</v>
      </c>
      <c r="AX178" s="860">
        <f t="shared" si="380"/>
        <v>0</v>
      </c>
      <c r="AY178" s="861">
        <f t="shared" si="381"/>
        <v>0</v>
      </c>
      <c r="AZ178" s="922">
        <f t="shared" si="382"/>
        <v>0</v>
      </c>
      <c r="BA178" s="164" t="str">
        <f t="shared" si="383"/>
        <v/>
      </c>
      <c r="BB178" s="163">
        <f t="shared" si="384"/>
        <v>0</v>
      </c>
      <c r="BC178" s="460">
        <f t="shared" si="385"/>
        <v>0</v>
      </c>
      <c r="BD178" s="860">
        <f t="shared" si="386"/>
        <v>0</v>
      </c>
      <c r="BE178" s="861">
        <f t="shared" si="387"/>
        <v>0</v>
      </c>
      <c r="BF178" s="922">
        <f t="shared" si="388"/>
        <v>0</v>
      </c>
      <c r="BG178" s="164" t="str">
        <f t="shared" si="389"/>
        <v/>
      </c>
      <c r="BH178" s="163">
        <f t="shared" si="390"/>
        <v>0</v>
      </c>
      <c r="BI178" s="460">
        <f t="shared" si="391"/>
        <v>0</v>
      </c>
      <c r="BJ178" s="860">
        <f t="shared" si="392"/>
        <v>0</v>
      </c>
      <c r="BK178" s="861">
        <f t="shared" si="393"/>
        <v>0</v>
      </c>
      <c r="BL178" s="922">
        <f t="shared" si="394"/>
        <v>0</v>
      </c>
      <c r="BM178" s="164" t="str">
        <f t="shared" si="395"/>
        <v/>
      </c>
      <c r="BN178" s="163">
        <f t="shared" si="396"/>
        <v>0</v>
      </c>
      <c r="BO178" s="460">
        <f t="shared" si="397"/>
        <v>0</v>
      </c>
      <c r="BP178" s="860">
        <f t="shared" si="398"/>
        <v>0</v>
      </c>
      <c r="BQ178" s="861">
        <f t="shared" si="399"/>
        <v>0</v>
      </c>
      <c r="BR178" s="922">
        <f t="shared" si="400"/>
        <v>0</v>
      </c>
      <c r="BS178" s="164" t="str">
        <f t="shared" si="401"/>
        <v/>
      </c>
      <c r="BT178" s="163">
        <f t="shared" si="402"/>
        <v>0</v>
      </c>
      <c r="BU178" s="460">
        <f t="shared" si="403"/>
        <v>0</v>
      </c>
      <c r="BV178" s="860">
        <f t="shared" si="404"/>
        <v>0</v>
      </c>
      <c r="BW178" s="861">
        <f t="shared" si="405"/>
        <v>0</v>
      </c>
      <c r="BX178" s="922">
        <f t="shared" si="406"/>
        <v>0</v>
      </c>
      <c r="BY178" s="164" t="str">
        <f t="shared" si="407"/>
        <v/>
      </c>
      <c r="BZ178" s="163">
        <f t="shared" si="408"/>
        <v>0</v>
      </c>
      <c r="CA178" s="460">
        <f t="shared" si="409"/>
        <v>0</v>
      </c>
      <c r="CB178" s="860">
        <f t="shared" si="410"/>
        <v>0</v>
      </c>
      <c r="CC178" s="861">
        <f t="shared" si="411"/>
        <v>0</v>
      </c>
      <c r="CD178" s="922">
        <f t="shared" si="412"/>
        <v>0</v>
      </c>
      <c r="CE178" s="164" t="str">
        <f t="shared" si="413"/>
        <v/>
      </c>
      <c r="CF178" s="163">
        <f t="shared" si="414"/>
        <v>0</v>
      </c>
      <c r="CG178" s="460">
        <f t="shared" si="415"/>
        <v>0</v>
      </c>
      <c r="CH178" s="860">
        <f t="shared" si="416"/>
        <v>0</v>
      </c>
      <c r="CI178" s="861">
        <f t="shared" si="417"/>
        <v>0</v>
      </c>
      <c r="CJ178" s="922">
        <f t="shared" si="418"/>
        <v>0</v>
      </c>
      <c r="CK178" s="164" t="str">
        <f t="shared" si="504"/>
        <v/>
      </c>
      <c r="CL178" s="163">
        <f t="shared" si="505"/>
        <v>0</v>
      </c>
      <c r="CM178" s="460">
        <f t="shared" si="419"/>
        <v>0</v>
      </c>
      <c r="CN178" s="860">
        <f t="shared" si="420"/>
        <v>0</v>
      </c>
      <c r="CO178" s="861">
        <f t="shared" si="421"/>
        <v>0</v>
      </c>
      <c r="CP178" s="922">
        <f t="shared" si="422"/>
        <v>0</v>
      </c>
      <c r="CQ178" s="164" t="str">
        <f t="shared" si="506"/>
        <v/>
      </c>
      <c r="CR178" s="163">
        <f t="shared" si="507"/>
        <v>0</v>
      </c>
      <c r="CS178" s="460">
        <f t="shared" si="423"/>
        <v>0</v>
      </c>
      <c r="CT178" s="860">
        <f t="shared" si="424"/>
        <v>0</v>
      </c>
      <c r="CU178" s="861">
        <f t="shared" si="425"/>
        <v>0</v>
      </c>
      <c r="CV178" s="922">
        <f t="shared" si="426"/>
        <v>0</v>
      </c>
      <c r="CW178" s="164" t="str">
        <f t="shared" si="508"/>
        <v/>
      </c>
      <c r="CX178" s="163">
        <f t="shared" si="509"/>
        <v>0</v>
      </c>
      <c r="CY178" s="460">
        <f t="shared" si="427"/>
        <v>0</v>
      </c>
      <c r="CZ178" s="860">
        <f t="shared" si="428"/>
        <v>0</v>
      </c>
      <c r="DA178" s="861">
        <f t="shared" si="429"/>
        <v>0</v>
      </c>
      <c r="DB178" s="922">
        <f t="shared" si="430"/>
        <v>0</v>
      </c>
      <c r="DC178" s="164" t="str">
        <f t="shared" si="510"/>
        <v/>
      </c>
      <c r="DD178" s="163">
        <f t="shared" si="511"/>
        <v>0</v>
      </c>
      <c r="DE178" s="460">
        <f t="shared" si="431"/>
        <v>0</v>
      </c>
      <c r="DF178" s="860">
        <f t="shared" si="432"/>
        <v>0</v>
      </c>
      <c r="DG178" s="861">
        <f t="shared" si="433"/>
        <v>0</v>
      </c>
      <c r="DH178" s="922">
        <f t="shared" si="434"/>
        <v>0</v>
      </c>
      <c r="DI178" s="164" t="str">
        <f t="shared" si="512"/>
        <v/>
      </c>
      <c r="DJ178" s="163">
        <f t="shared" si="513"/>
        <v>0</v>
      </c>
      <c r="DK178" s="460">
        <f t="shared" si="435"/>
        <v>0</v>
      </c>
      <c r="DL178" s="860">
        <f t="shared" si="436"/>
        <v>0</v>
      </c>
      <c r="DM178" s="861">
        <f t="shared" si="437"/>
        <v>0</v>
      </c>
      <c r="DN178" s="922">
        <f t="shared" si="438"/>
        <v>0</v>
      </c>
      <c r="DO178" s="164" t="str">
        <f t="shared" si="514"/>
        <v/>
      </c>
      <c r="DP178" s="163">
        <f t="shared" si="515"/>
        <v>0</v>
      </c>
      <c r="DQ178" s="460">
        <f t="shared" si="439"/>
        <v>0</v>
      </c>
      <c r="DR178" s="860">
        <f t="shared" si="440"/>
        <v>0</v>
      </c>
      <c r="DS178" s="861">
        <f t="shared" si="441"/>
        <v>0</v>
      </c>
      <c r="DT178" s="922">
        <f t="shared" si="442"/>
        <v>0</v>
      </c>
      <c r="DU178" s="164" t="str">
        <f t="shared" si="516"/>
        <v/>
      </c>
      <c r="DV178" s="163">
        <f t="shared" si="517"/>
        <v>0</v>
      </c>
      <c r="DW178" s="460">
        <f t="shared" si="443"/>
        <v>0</v>
      </c>
      <c r="DX178" s="860">
        <f t="shared" si="444"/>
        <v>0</v>
      </c>
      <c r="DY178" s="861">
        <f t="shared" si="445"/>
        <v>0</v>
      </c>
      <c r="DZ178" s="922">
        <f t="shared" si="446"/>
        <v>0</v>
      </c>
      <c r="EA178" s="164" t="str">
        <f t="shared" si="518"/>
        <v/>
      </c>
      <c r="EB178" s="163">
        <f t="shared" si="519"/>
        <v>0</v>
      </c>
      <c r="EC178" s="460">
        <f t="shared" si="447"/>
        <v>0</v>
      </c>
      <c r="ED178" s="860">
        <f t="shared" si="448"/>
        <v>0</v>
      </c>
      <c r="EE178" s="861">
        <f t="shared" si="449"/>
        <v>0</v>
      </c>
      <c r="EF178" s="922">
        <f t="shared" si="450"/>
        <v>0</v>
      </c>
      <c r="EG178" s="164" t="str">
        <f t="shared" si="451"/>
        <v/>
      </c>
      <c r="EH178" s="163">
        <f t="shared" si="452"/>
        <v>0</v>
      </c>
      <c r="EI178" s="246"/>
      <c r="EJ178" s="246"/>
      <c r="EK178" s="155"/>
      <c r="EL178" s="22"/>
      <c r="EM178" s="163">
        <f t="shared" si="453"/>
        <v>0</v>
      </c>
      <c r="EN178" s="162">
        <f t="shared" si="454"/>
        <v>0</v>
      </c>
      <c r="EO178" s="162">
        <f t="shared" si="455"/>
        <v>0</v>
      </c>
      <c r="EP178" s="162">
        <f t="shared" si="456"/>
        <v>0</v>
      </c>
      <c r="EQ178" s="162">
        <f t="shared" si="457"/>
        <v>0</v>
      </c>
      <c r="ER178" s="162">
        <f t="shared" si="458"/>
        <v>0</v>
      </c>
      <c r="ES178" s="162">
        <f t="shared" si="470"/>
        <v>0</v>
      </c>
      <c r="ET178" s="162">
        <f t="shared" si="459"/>
        <v>0</v>
      </c>
      <c r="EU178" s="162">
        <f t="shared" si="460"/>
        <v>0</v>
      </c>
      <c r="EV178" s="162">
        <f t="shared" si="461"/>
        <v>0</v>
      </c>
      <c r="EW178" s="162">
        <f t="shared" si="462"/>
        <v>0</v>
      </c>
      <c r="EX178" s="162">
        <f t="shared" si="463"/>
        <v>0</v>
      </c>
      <c r="EY178" s="162">
        <f t="shared" si="464"/>
        <v>0</v>
      </c>
      <c r="EZ178" s="162">
        <f t="shared" si="465"/>
        <v>0</v>
      </c>
      <c r="FA178" s="162">
        <f t="shared" si="466"/>
        <v>0</v>
      </c>
      <c r="FB178" s="162">
        <f t="shared" si="467"/>
        <v>0</v>
      </c>
      <c r="FC178" s="22"/>
      <c r="FD178" s="161">
        <f t="shared" si="468"/>
        <v>35</v>
      </c>
      <c r="FE178" s="620">
        <f t="shared" si="469"/>
        <v>0</v>
      </c>
      <c r="FF178" s="160">
        <f>FF5</f>
        <v>50</v>
      </c>
      <c r="FG178" s="159" t="str">
        <f t="shared" si="471"/>
        <v/>
      </c>
      <c r="FH178" s="159" t="str">
        <f t="shared" si="472"/>
        <v/>
      </c>
      <c r="FI178" s="159" t="str">
        <f t="shared" si="473"/>
        <v/>
      </c>
      <c r="FJ178" s="159" t="str">
        <f t="shared" si="474"/>
        <v/>
      </c>
      <c r="FK178" s="159" t="str">
        <f t="shared" si="475"/>
        <v/>
      </c>
      <c r="FL178" s="159" t="str">
        <f t="shared" si="476"/>
        <v/>
      </c>
      <c r="FM178" s="159" t="str">
        <f t="shared" si="477"/>
        <v/>
      </c>
      <c r="FN178" s="159" t="str">
        <f t="shared" si="478"/>
        <v/>
      </c>
      <c r="FO178" s="159" t="str">
        <f t="shared" si="479"/>
        <v/>
      </c>
      <c r="FP178" s="159" t="str">
        <f t="shared" si="480"/>
        <v/>
      </c>
      <c r="FQ178" s="159" t="str">
        <f t="shared" si="481"/>
        <v/>
      </c>
      <c r="FR178" s="159" t="str">
        <f t="shared" si="482"/>
        <v/>
      </c>
      <c r="FS178" s="159" t="str">
        <f t="shared" si="483"/>
        <v/>
      </c>
      <c r="FT178" s="159" t="str">
        <f t="shared" si="484"/>
        <v/>
      </c>
      <c r="FU178" s="159" t="str">
        <f t="shared" si="485"/>
        <v/>
      </c>
      <c r="FV178" s="159" t="str">
        <f t="shared" si="486"/>
        <v/>
      </c>
      <c r="FW178" s="158"/>
      <c r="FX178" s="732">
        <f t="shared" si="487"/>
        <v>50</v>
      </c>
      <c r="FY178" s="732">
        <f t="shared" si="488"/>
        <v>50</v>
      </c>
      <c r="FZ178" s="732">
        <f t="shared" si="489"/>
        <v>50</v>
      </c>
      <c r="GA178" s="732">
        <f t="shared" si="490"/>
        <v>50</v>
      </c>
      <c r="GB178" s="732">
        <f t="shared" si="491"/>
        <v>50</v>
      </c>
      <c r="GC178" s="732">
        <f t="shared" si="492"/>
        <v>50</v>
      </c>
      <c r="GD178" s="732">
        <f t="shared" si="493"/>
        <v>50</v>
      </c>
      <c r="GE178" s="732">
        <f t="shared" si="494"/>
        <v>50</v>
      </c>
      <c r="GF178" s="732">
        <f t="shared" si="495"/>
        <v>50</v>
      </c>
      <c r="GG178" s="732">
        <f t="shared" si="496"/>
        <v>50</v>
      </c>
      <c r="GH178" s="732">
        <f t="shared" si="497"/>
        <v>50</v>
      </c>
      <c r="GI178" s="732">
        <f t="shared" si="498"/>
        <v>50</v>
      </c>
      <c r="GJ178" s="732">
        <f t="shared" si="499"/>
        <v>50</v>
      </c>
      <c r="GK178" s="732">
        <f t="shared" si="500"/>
        <v>50</v>
      </c>
      <c r="GL178" s="732">
        <f t="shared" si="501"/>
        <v>50</v>
      </c>
      <c r="GM178" s="732">
        <f t="shared" si="502"/>
        <v>50</v>
      </c>
      <c r="GN178" s="734">
        <v>171</v>
      </c>
      <c r="GO178" s="155"/>
    </row>
    <row r="179" spans="1:197" s="20" customFormat="1" ht="39.950000000000003" customHeight="1" x14ac:dyDescent="0.25">
      <c r="A179" s="27">
        <f>ROW()</f>
        <v>179</v>
      </c>
      <c r="B179" s="342" t="str">
        <f>IF(C179="I","",IF(ISBLANK(D179),"",IF(ISTEXT(D179),LARGE(B18:B178,1)+1,0)))</f>
        <v/>
      </c>
      <c r="C179" s="344"/>
      <c r="D179" s="173"/>
      <c r="E179" s="172"/>
      <c r="F179" s="171"/>
      <c r="G179" s="856"/>
      <c r="H179" s="857"/>
      <c r="I179" s="707"/>
      <c r="J179" s="919">
        <f t="shared" si="359"/>
        <v>0</v>
      </c>
      <c r="K179" s="707"/>
      <c r="L179" s="919">
        <f t="shared" si="360"/>
        <v>0</v>
      </c>
      <c r="M179" s="707"/>
      <c r="N179" s="919">
        <f t="shared" si="361"/>
        <v>0</v>
      </c>
      <c r="O179" s="707"/>
      <c r="P179" s="919">
        <f t="shared" si="362"/>
        <v>0</v>
      </c>
      <c r="Q179" s="707"/>
      <c r="R179" s="919">
        <f t="shared" si="363"/>
        <v>0</v>
      </c>
      <c r="S179" s="707"/>
      <c r="T179" s="919">
        <f t="shared" si="364"/>
        <v>0</v>
      </c>
      <c r="U179" s="707"/>
      <c r="V179" s="919">
        <f t="shared" si="365"/>
        <v>0</v>
      </c>
      <c r="W179" s="707"/>
      <c r="X179" s="919">
        <f t="shared" si="523"/>
        <v>0</v>
      </c>
      <c r="Y179" s="707"/>
      <c r="Z179" s="919">
        <f t="shared" si="367"/>
        <v>0</v>
      </c>
      <c r="AA179" s="707"/>
      <c r="AB179" s="919">
        <f t="shared" si="368"/>
        <v>0</v>
      </c>
      <c r="AC179" s="707"/>
      <c r="AD179" s="919">
        <f t="shared" si="524"/>
        <v>0</v>
      </c>
      <c r="AE179" s="707"/>
      <c r="AF179" s="919">
        <f t="shared" si="369"/>
        <v>0</v>
      </c>
      <c r="AG179" s="707"/>
      <c r="AH179" s="919">
        <f t="shared" si="370"/>
        <v>0</v>
      </c>
      <c r="AI179" s="707"/>
      <c r="AJ179" s="919">
        <f t="shared" si="371"/>
        <v>0</v>
      </c>
      <c r="AK179" s="707"/>
      <c r="AL179" s="919">
        <f t="shared" si="525"/>
        <v>0</v>
      </c>
      <c r="AM179" s="707"/>
      <c r="AN179" s="916">
        <f t="shared" si="522"/>
        <v>0</v>
      </c>
      <c r="AO179" s="178">
        <f>AO6</f>
        <v>35</v>
      </c>
      <c r="AP179" s="964">
        <f t="shared" si="372"/>
        <v>0</v>
      </c>
      <c r="AQ179" s="926">
        <f t="shared" si="373"/>
        <v>0</v>
      </c>
      <c r="AR179" s="860">
        <f t="shared" si="374"/>
        <v>0</v>
      </c>
      <c r="AS179" s="861">
        <f t="shared" si="375"/>
        <v>0</v>
      </c>
      <c r="AT179" s="922">
        <f t="shared" si="376"/>
        <v>0</v>
      </c>
      <c r="AU179" s="164" t="str">
        <f t="shared" si="377"/>
        <v/>
      </c>
      <c r="AV179" s="163">
        <f t="shared" si="378"/>
        <v>0</v>
      </c>
      <c r="AW179" s="460">
        <f t="shared" si="379"/>
        <v>0</v>
      </c>
      <c r="AX179" s="860">
        <f t="shared" si="380"/>
        <v>0</v>
      </c>
      <c r="AY179" s="861">
        <f t="shared" si="381"/>
        <v>0</v>
      </c>
      <c r="AZ179" s="922">
        <f t="shared" si="382"/>
        <v>0</v>
      </c>
      <c r="BA179" s="164" t="str">
        <f t="shared" si="383"/>
        <v/>
      </c>
      <c r="BB179" s="163">
        <f t="shared" si="384"/>
        <v>0</v>
      </c>
      <c r="BC179" s="460">
        <f t="shared" si="385"/>
        <v>0</v>
      </c>
      <c r="BD179" s="860">
        <f t="shared" si="386"/>
        <v>0</v>
      </c>
      <c r="BE179" s="861">
        <f t="shared" si="387"/>
        <v>0</v>
      </c>
      <c r="BF179" s="922">
        <f t="shared" si="388"/>
        <v>0</v>
      </c>
      <c r="BG179" s="164" t="str">
        <f t="shared" si="389"/>
        <v/>
      </c>
      <c r="BH179" s="163">
        <f t="shared" si="390"/>
        <v>0</v>
      </c>
      <c r="BI179" s="460">
        <f t="shared" si="391"/>
        <v>0</v>
      </c>
      <c r="BJ179" s="860">
        <f t="shared" si="392"/>
        <v>0</v>
      </c>
      <c r="BK179" s="861">
        <f t="shared" si="393"/>
        <v>0</v>
      </c>
      <c r="BL179" s="922">
        <f t="shared" si="394"/>
        <v>0</v>
      </c>
      <c r="BM179" s="164" t="str">
        <f t="shared" si="395"/>
        <v/>
      </c>
      <c r="BN179" s="163">
        <f t="shared" si="396"/>
        <v>0</v>
      </c>
      <c r="BO179" s="460">
        <f t="shared" si="397"/>
        <v>0</v>
      </c>
      <c r="BP179" s="860">
        <f t="shared" si="398"/>
        <v>0</v>
      </c>
      <c r="BQ179" s="861">
        <f t="shared" si="399"/>
        <v>0</v>
      </c>
      <c r="BR179" s="922">
        <f t="shared" si="400"/>
        <v>0</v>
      </c>
      <c r="BS179" s="164" t="str">
        <f t="shared" si="401"/>
        <v/>
      </c>
      <c r="BT179" s="163">
        <f t="shared" si="402"/>
        <v>0</v>
      </c>
      <c r="BU179" s="460">
        <f t="shared" si="403"/>
        <v>0</v>
      </c>
      <c r="BV179" s="860">
        <f t="shared" si="404"/>
        <v>0</v>
      </c>
      <c r="BW179" s="861">
        <f t="shared" si="405"/>
        <v>0</v>
      </c>
      <c r="BX179" s="922">
        <f t="shared" si="406"/>
        <v>0</v>
      </c>
      <c r="BY179" s="164" t="str">
        <f t="shared" si="407"/>
        <v/>
      </c>
      <c r="BZ179" s="163">
        <f t="shared" si="408"/>
        <v>0</v>
      </c>
      <c r="CA179" s="460">
        <f t="shared" si="409"/>
        <v>0</v>
      </c>
      <c r="CB179" s="860">
        <f t="shared" si="410"/>
        <v>0</v>
      </c>
      <c r="CC179" s="861">
        <f t="shared" si="411"/>
        <v>0</v>
      </c>
      <c r="CD179" s="922">
        <f t="shared" si="412"/>
        <v>0</v>
      </c>
      <c r="CE179" s="164" t="str">
        <f t="shared" si="413"/>
        <v/>
      </c>
      <c r="CF179" s="163">
        <f t="shared" si="414"/>
        <v>0</v>
      </c>
      <c r="CG179" s="460">
        <f t="shared" si="415"/>
        <v>0</v>
      </c>
      <c r="CH179" s="860">
        <f t="shared" si="416"/>
        <v>0</v>
      </c>
      <c r="CI179" s="861">
        <f t="shared" si="417"/>
        <v>0</v>
      </c>
      <c r="CJ179" s="922">
        <f t="shared" si="418"/>
        <v>0</v>
      </c>
      <c r="CK179" s="164" t="str">
        <f t="shared" si="504"/>
        <v/>
      </c>
      <c r="CL179" s="163">
        <f t="shared" si="505"/>
        <v>0</v>
      </c>
      <c r="CM179" s="460">
        <f t="shared" si="419"/>
        <v>0</v>
      </c>
      <c r="CN179" s="860">
        <f t="shared" si="420"/>
        <v>0</v>
      </c>
      <c r="CO179" s="861">
        <f t="shared" si="421"/>
        <v>0</v>
      </c>
      <c r="CP179" s="922">
        <f t="shared" si="422"/>
        <v>0</v>
      </c>
      <c r="CQ179" s="164" t="str">
        <f t="shared" si="506"/>
        <v/>
      </c>
      <c r="CR179" s="163">
        <f t="shared" si="507"/>
        <v>0</v>
      </c>
      <c r="CS179" s="460">
        <f t="shared" si="423"/>
        <v>0</v>
      </c>
      <c r="CT179" s="860">
        <f t="shared" si="424"/>
        <v>0</v>
      </c>
      <c r="CU179" s="861">
        <f t="shared" si="425"/>
        <v>0</v>
      </c>
      <c r="CV179" s="922">
        <f t="shared" si="426"/>
        <v>0</v>
      </c>
      <c r="CW179" s="164" t="str">
        <f t="shared" si="508"/>
        <v/>
      </c>
      <c r="CX179" s="163">
        <f t="shared" si="509"/>
        <v>0</v>
      </c>
      <c r="CY179" s="460">
        <f t="shared" si="427"/>
        <v>0</v>
      </c>
      <c r="CZ179" s="860">
        <f t="shared" si="428"/>
        <v>0</v>
      </c>
      <c r="DA179" s="861">
        <f t="shared" si="429"/>
        <v>0</v>
      </c>
      <c r="DB179" s="922">
        <f t="shared" si="430"/>
        <v>0</v>
      </c>
      <c r="DC179" s="164" t="str">
        <f t="shared" si="510"/>
        <v/>
      </c>
      <c r="DD179" s="163">
        <f t="shared" si="511"/>
        <v>0</v>
      </c>
      <c r="DE179" s="460">
        <f t="shared" si="431"/>
        <v>0</v>
      </c>
      <c r="DF179" s="860">
        <f t="shared" si="432"/>
        <v>0</v>
      </c>
      <c r="DG179" s="861">
        <f t="shared" si="433"/>
        <v>0</v>
      </c>
      <c r="DH179" s="922">
        <f t="shared" si="434"/>
        <v>0</v>
      </c>
      <c r="DI179" s="164" t="str">
        <f t="shared" si="512"/>
        <v/>
      </c>
      <c r="DJ179" s="163">
        <f t="shared" si="513"/>
        <v>0</v>
      </c>
      <c r="DK179" s="460">
        <f t="shared" si="435"/>
        <v>0</v>
      </c>
      <c r="DL179" s="860">
        <f t="shared" si="436"/>
        <v>0</v>
      </c>
      <c r="DM179" s="861">
        <f t="shared" si="437"/>
        <v>0</v>
      </c>
      <c r="DN179" s="922">
        <f t="shared" si="438"/>
        <v>0</v>
      </c>
      <c r="DO179" s="164" t="str">
        <f t="shared" si="514"/>
        <v/>
      </c>
      <c r="DP179" s="163">
        <f t="shared" si="515"/>
        <v>0</v>
      </c>
      <c r="DQ179" s="460">
        <f t="shared" si="439"/>
        <v>0</v>
      </c>
      <c r="DR179" s="860">
        <f t="shared" si="440"/>
        <v>0</v>
      </c>
      <c r="DS179" s="861">
        <f t="shared" si="441"/>
        <v>0</v>
      </c>
      <c r="DT179" s="922">
        <f t="shared" si="442"/>
        <v>0</v>
      </c>
      <c r="DU179" s="164" t="str">
        <f t="shared" si="516"/>
        <v/>
      </c>
      <c r="DV179" s="163">
        <f t="shared" si="517"/>
        <v>0</v>
      </c>
      <c r="DW179" s="460">
        <f t="shared" si="443"/>
        <v>0</v>
      </c>
      <c r="DX179" s="860">
        <f t="shared" si="444"/>
        <v>0</v>
      </c>
      <c r="DY179" s="861">
        <f t="shared" si="445"/>
        <v>0</v>
      </c>
      <c r="DZ179" s="922">
        <f t="shared" si="446"/>
        <v>0</v>
      </c>
      <c r="EA179" s="164" t="str">
        <f t="shared" si="518"/>
        <v/>
      </c>
      <c r="EB179" s="163">
        <f t="shared" si="519"/>
        <v>0</v>
      </c>
      <c r="EC179" s="460">
        <f t="shared" si="447"/>
        <v>0</v>
      </c>
      <c r="ED179" s="860">
        <f t="shared" si="448"/>
        <v>0</v>
      </c>
      <c r="EE179" s="861">
        <f t="shared" si="449"/>
        <v>0</v>
      </c>
      <c r="EF179" s="922">
        <f t="shared" si="450"/>
        <v>0</v>
      </c>
      <c r="EG179" s="164" t="str">
        <f t="shared" si="451"/>
        <v/>
      </c>
      <c r="EH179" s="163">
        <f t="shared" si="452"/>
        <v>0</v>
      </c>
      <c r="EI179" s="246"/>
      <c r="EJ179" s="246"/>
      <c r="EK179" s="155"/>
      <c r="EL179" s="22"/>
      <c r="EM179" s="163">
        <f t="shared" si="453"/>
        <v>0</v>
      </c>
      <c r="EN179" s="162">
        <f t="shared" si="454"/>
        <v>0</v>
      </c>
      <c r="EO179" s="162">
        <f t="shared" si="455"/>
        <v>0</v>
      </c>
      <c r="EP179" s="162">
        <f t="shared" si="456"/>
        <v>0</v>
      </c>
      <c r="EQ179" s="162">
        <f t="shared" si="457"/>
        <v>0</v>
      </c>
      <c r="ER179" s="162">
        <f t="shared" si="458"/>
        <v>0</v>
      </c>
      <c r="ES179" s="162">
        <f t="shared" si="470"/>
        <v>0</v>
      </c>
      <c r="ET179" s="162">
        <f t="shared" si="459"/>
        <v>0</v>
      </c>
      <c r="EU179" s="162">
        <f t="shared" si="460"/>
        <v>0</v>
      </c>
      <c r="EV179" s="162">
        <f t="shared" si="461"/>
        <v>0</v>
      </c>
      <c r="EW179" s="162">
        <f t="shared" si="462"/>
        <v>0</v>
      </c>
      <c r="EX179" s="162">
        <f t="shared" si="463"/>
        <v>0</v>
      </c>
      <c r="EY179" s="162">
        <f t="shared" si="464"/>
        <v>0</v>
      </c>
      <c r="EZ179" s="162">
        <f t="shared" si="465"/>
        <v>0</v>
      </c>
      <c r="FA179" s="162">
        <f t="shared" si="466"/>
        <v>0</v>
      </c>
      <c r="FB179" s="162">
        <f t="shared" si="467"/>
        <v>0</v>
      </c>
      <c r="FC179" s="22"/>
      <c r="FD179" s="161">
        <f t="shared" si="468"/>
        <v>35</v>
      </c>
      <c r="FE179" s="620">
        <f t="shared" si="469"/>
        <v>0</v>
      </c>
      <c r="FF179" s="160">
        <f>FF5</f>
        <v>50</v>
      </c>
      <c r="FG179" s="159" t="str">
        <f t="shared" si="471"/>
        <v/>
      </c>
      <c r="FH179" s="159" t="str">
        <f t="shared" si="472"/>
        <v/>
      </c>
      <c r="FI179" s="159" t="str">
        <f t="shared" si="473"/>
        <v/>
      </c>
      <c r="FJ179" s="159" t="str">
        <f t="shared" si="474"/>
        <v/>
      </c>
      <c r="FK179" s="159" t="str">
        <f t="shared" si="475"/>
        <v/>
      </c>
      <c r="FL179" s="159" t="str">
        <f t="shared" si="476"/>
        <v/>
      </c>
      <c r="FM179" s="159" t="str">
        <f t="shared" si="477"/>
        <v/>
      </c>
      <c r="FN179" s="159" t="str">
        <f t="shared" si="478"/>
        <v/>
      </c>
      <c r="FO179" s="159" t="str">
        <f t="shared" si="479"/>
        <v/>
      </c>
      <c r="FP179" s="159" t="str">
        <f t="shared" si="480"/>
        <v/>
      </c>
      <c r="FQ179" s="159" t="str">
        <f t="shared" si="481"/>
        <v/>
      </c>
      <c r="FR179" s="159" t="str">
        <f t="shared" si="482"/>
        <v/>
      </c>
      <c r="FS179" s="159" t="str">
        <f t="shared" si="483"/>
        <v/>
      </c>
      <c r="FT179" s="159" t="str">
        <f t="shared" si="484"/>
        <v/>
      </c>
      <c r="FU179" s="159" t="str">
        <f t="shared" si="485"/>
        <v/>
      </c>
      <c r="FV179" s="159" t="str">
        <f t="shared" si="486"/>
        <v/>
      </c>
      <c r="FW179" s="158"/>
      <c r="FX179" s="732">
        <f t="shared" si="487"/>
        <v>50</v>
      </c>
      <c r="FY179" s="732">
        <f t="shared" si="488"/>
        <v>50</v>
      </c>
      <c r="FZ179" s="732">
        <f t="shared" si="489"/>
        <v>50</v>
      </c>
      <c r="GA179" s="732">
        <f t="shared" si="490"/>
        <v>50</v>
      </c>
      <c r="GB179" s="732">
        <f t="shared" si="491"/>
        <v>50</v>
      </c>
      <c r="GC179" s="732">
        <f t="shared" si="492"/>
        <v>50</v>
      </c>
      <c r="GD179" s="732">
        <f t="shared" si="493"/>
        <v>50</v>
      </c>
      <c r="GE179" s="732">
        <f t="shared" si="494"/>
        <v>50</v>
      </c>
      <c r="GF179" s="732">
        <f t="shared" si="495"/>
        <v>50</v>
      </c>
      <c r="GG179" s="732">
        <f t="shared" si="496"/>
        <v>50</v>
      </c>
      <c r="GH179" s="732">
        <f t="shared" si="497"/>
        <v>50</v>
      </c>
      <c r="GI179" s="732">
        <f t="shared" si="498"/>
        <v>50</v>
      </c>
      <c r="GJ179" s="732">
        <f t="shared" si="499"/>
        <v>50</v>
      </c>
      <c r="GK179" s="732">
        <f t="shared" si="500"/>
        <v>50</v>
      </c>
      <c r="GL179" s="732">
        <f t="shared" si="501"/>
        <v>50</v>
      </c>
      <c r="GM179" s="732">
        <f t="shared" si="502"/>
        <v>50</v>
      </c>
      <c r="GN179" s="734">
        <v>172</v>
      </c>
      <c r="GO179" s="155"/>
    </row>
    <row r="180" spans="1:197" s="20" customFormat="1" ht="39.950000000000003" customHeight="1" x14ac:dyDescent="0.25">
      <c r="A180" s="27">
        <f>ROW()</f>
        <v>180</v>
      </c>
      <c r="B180" s="342" t="str">
        <f>IF(C180="I","",IF(ISBLANK(D180),"",IF(ISTEXT(D180),LARGE(B18:B179,1)+1,0)))</f>
        <v/>
      </c>
      <c r="C180" s="344"/>
      <c r="D180" s="173"/>
      <c r="E180" s="172"/>
      <c r="F180" s="171"/>
      <c r="G180" s="856"/>
      <c r="H180" s="857"/>
      <c r="I180" s="707"/>
      <c r="J180" s="919">
        <f t="shared" si="359"/>
        <v>0</v>
      </c>
      <c r="K180" s="707"/>
      <c r="L180" s="919">
        <f t="shared" si="360"/>
        <v>0</v>
      </c>
      <c r="M180" s="707"/>
      <c r="N180" s="919">
        <f t="shared" si="361"/>
        <v>0</v>
      </c>
      <c r="O180" s="707"/>
      <c r="P180" s="919">
        <f t="shared" si="362"/>
        <v>0</v>
      </c>
      <c r="Q180" s="707"/>
      <c r="R180" s="919">
        <f t="shared" si="363"/>
        <v>0</v>
      </c>
      <c r="S180" s="707"/>
      <c r="T180" s="919">
        <f t="shared" si="364"/>
        <v>0</v>
      </c>
      <c r="U180" s="707"/>
      <c r="V180" s="919">
        <f t="shared" si="365"/>
        <v>0</v>
      </c>
      <c r="W180" s="707"/>
      <c r="X180" s="919">
        <f t="shared" si="523"/>
        <v>0</v>
      </c>
      <c r="Y180" s="707"/>
      <c r="Z180" s="919">
        <f t="shared" si="367"/>
        <v>0</v>
      </c>
      <c r="AA180" s="707"/>
      <c r="AB180" s="919">
        <f t="shared" si="368"/>
        <v>0</v>
      </c>
      <c r="AC180" s="707"/>
      <c r="AD180" s="919">
        <f t="shared" si="524"/>
        <v>0</v>
      </c>
      <c r="AE180" s="707"/>
      <c r="AF180" s="919">
        <f t="shared" si="369"/>
        <v>0</v>
      </c>
      <c r="AG180" s="707"/>
      <c r="AH180" s="919">
        <f t="shared" si="370"/>
        <v>0</v>
      </c>
      <c r="AI180" s="707"/>
      <c r="AJ180" s="919">
        <f t="shared" si="371"/>
        <v>0</v>
      </c>
      <c r="AK180" s="707"/>
      <c r="AL180" s="919">
        <f t="shared" si="525"/>
        <v>0</v>
      </c>
      <c r="AM180" s="707"/>
      <c r="AN180" s="916">
        <f t="shared" si="522"/>
        <v>0</v>
      </c>
      <c r="AO180" s="178">
        <f>AO6</f>
        <v>35</v>
      </c>
      <c r="AP180" s="964">
        <f t="shared" si="372"/>
        <v>0</v>
      </c>
      <c r="AQ180" s="926">
        <f t="shared" si="373"/>
        <v>0</v>
      </c>
      <c r="AR180" s="860">
        <f t="shared" si="374"/>
        <v>0</v>
      </c>
      <c r="AS180" s="861">
        <f t="shared" si="375"/>
        <v>0</v>
      </c>
      <c r="AT180" s="922">
        <f t="shared" si="376"/>
        <v>0</v>
      </c>
      <c r="AU180" s="164" t="str">
        <f t="shared" si="377"/>
        <v/>
      </c>
      <c r="AV180" s="163">
        <f t="shared" si="378"/>
        <v>0</v>
      </c>
      <c r="AW180" s="460">
        <f t="shared" si="379"/>
        <v>0</v>
      </c>
      <c r="AX180" s="860">
        <f t="shared" si="380"/>
        <v>0</v>
      </c>
      <c r="AY180" s="861">
        <f t="shared" si="381"/>
        <v>0</v>
      </c>
      <c r="AZ180" s="922">
        <f t="shared" si="382"/>
        <v>0</v>
      </c>
      <c r="BA180" s="164" t="str">
        <f t="shared" si="383"/>
        <v/>
      </c>
      <c r="BB180" s="163">
        <f t="shared" si="384"/>
        <v>0</v>
      </c>
      <c r="BC180" s="460">
        <f t="shared" si="385"/>
        <v>0</v>
      </c>
      <c r="BD180" s="860">
        <f t="shared" si="386"/>
        <v>0</v>
      </c>
      <c r="BE180" s="861">
        <f t="shared" si="387"/>
        <v>0</v>
      </c>
      <c r="BF180" s="922">
        <f t="shared" si="388"/>
        <v>0</v>
      </c>
      <c r="BG180" s="164" t="str">
        <f t="shared" si="389"/>
        <v/>
      </c>
      <c r="BH180" s="163">
        <f t="shared" si="390"/>
        <v>0</v>
      </c>
      <c r="BI180" s="460">
        <f t="shared" si="391"/>
        <v>0</v>
      </c>
      <c r="BJ180" s="860">
        <f t="shared" si="392"/>
        <v>0</v>
      </c>
      <c r="BK180" s="861">
        <f t="shared" si="393"/>
        <v>0</v>
      </c>
      <c r="BL180" s="922">
        <f t="shared" si="394"/>
        <v>0</v>
      </c>
      <c r="BM180" s="164" t="str">
        <f t="shared" si="395"/>
        <v/>
      </c>
      <c r="BN180" s="163">
        <f t="shared" si="396"/>
        <v>0</v>
      </c>
      <c r="BO180" s="460">
        <f t="shared" si="397"/>
        <v>0</v>
      </c>
      <c r="BP180" s="860">
        <f t="shared" si="398"/>
        <v>0</v>
      </c>
      <c r="BQ180" s="861">
        <f t="shared" si="399"/>
        <v>0</v>
      </c>
      <c r="BR180" s="922">
        <f t="shared" si="400"/>
        <v>0</v>
      </c>
      <c r="BS180" s="164" t="str">
        <f t="shared" si="401"/>
        <v/>
      </c>
      <c r="BT180" s="163">
        <f t="shared" si="402"/>
        <v>0</v>
      </c>
      <c r="BU180" s="460">
        <f t="shared" si="403"/>
        <v>0</v>
      </c>
      <c r="BV180" s="860">
        <f t="shared" si="404"/>
        <v>0</v>
      </c>
      <c r="BW180" s="861">
        <f t="shared" si="405"/>
        <v>0</v>
      </c>
      <c r="BX180" s="922">
        <f t="shared" si="406"/>
        <v>0</v>
      </c>
      <c r="BY180" s="164" t="str">
        <f t="shared" si="407"/>
        <v/>
      </c>
      <c r="BZ180" s="163">
        <f t="shared" si="408"/>
        <v>0</v>
      </c>
      <c r="CA180" s="460">
        <f t="shared" si="409"/>
        <v>0</v>
      </c>
      <c r="CB180" s="860">
        <f t="shared" si="410"/>
        <v>0</v>
      </c>
      <c r="CC180" s="861">
        <f t="shared" si="411"/>
        <v>0</v>
      </c>
      <c r="CD180" s="922">
        <f t="shared" si="412"/>
        <v>0</v>
      </c>
      <c r="CE180" s="164" t="str">
        <f t="shared" si="413"/>
        <v/>
      </c>
      <c r="CF180" s="163">
        <f t="shared" si="414"/>
        <v>0</v>
      </c>
      <c r="CG180" s="460">
        <f t="shared" si="415"/>
        <v>0</v>
      </c>
      <c r="CH180" s="860">
        <f t="shared" si="416"/>
        <v>0</v>
      </c>
      <c r="CI180" s="861">
        <f t="shared" si="417"/>
        <v>0</v>
      </c>
      <c r="CJ180" s="922">
        <f t="shared" si="418"/>
        <v>0</v>
      </c>
      <c r="CK180" s="164" t="str">
        <f t="shared" si="504"/>
        <v/>
      </c>
      <c r="CL180" s="163">
        <f t="shared" si="505"/>
        <v>0</v>
      </c>
      <c r="CM180" s="460">
        <f t="shared" si="419"/>
        <v>0</v>
      </c>
      <c r="CN180" s="860">
        <f t="shared" si="420"/>
        <v>0</v>
      </c>
      <c r="CO180" s="861">
        <f t="shared" si="421"/>
        <v>0</v>
      </c>
      <c r="CP180" s="922">
        <f t="shared" si="422"/>
        <v>0</v>
      </c>
      <c r="CQ180" s="164" t="str">
        <f t="shared" si="506"/>
        <v/>
      </c>
      <c r="CR180" s="163">
        <f t="shared" si="507"/>
        <v>0</v>
      </c>
      <c r="CS180" s="460">
        <f t="shared" si="423"/>
        <v>0</v>
      </c>
      <c r="CT180" s="860">
        <f t="shared" si="424"/>
        <v>0</v>
      </c>
      <c r="CU180" s="861">
        <f t="shared" si="425"/>
        <v>0</v>
      </c>
      <c r="CV180" s="922">
        <f t="shared" si="426"/>
        <v>0</v>
      </c>
      <c r="CW180" s="164" t="str">
        <f t="shared" si="508"/>
        <v/>
      </c>
      <c r="CX180" s="163">
        <f t="shared" si="509"/>
        <v>0</v>
      </c>
      <c r="CY180" s="460">
        <f t="shared" si="427"/>
        <v>0</v>
      </c>
      <c r="CZ180" s="860">
        <f t="shared" si="428"/>
        <v>0</v>
      </c>
      <c r="DA180" s="861">
        <f t="shared" si="429"/>
        <v>0</v>
      </c>
      <c r="DB180" s="922">
        <f t="shared" si="430"/>
        <v>0</v>
      </c>
      <c r="DC180" s="164" t="str">
        <f t="shared" si="510"/>
        <v/>
      </c>
      <c r="DD180" s="163">
        <f t="shared" si="511"/>
        <v>0</v>
      </c>
      <c r="DE180" s="460">
        <f t="shared" si="431"/>
        <v>0</v>
      </c>
      <c r="DF180" s="860">
        <f t="shared" si="432"/>
        <v>0</v>
      </c>
      <c r="DG180" s="861">
        <f t="shared" si="433"/>
        <v>0</v>
      </c>
      <c r="DH180" s="922">
        <f t="shared" si="434"/>
        <v>0</v>
      </c>
      <c r="DI180" s="164" t="str">
        <f t="shared" si="512"/>
        <v/>
      </c>
      <c r="DJ180" s="163">
        <f t="shared" si="513"/>
        <v>0</v>
      </c>
      <c r="DK180" s="460">
        <f t="shared" si="435"/>
        <v>0</v>
      </c>
      <c r="DL180" s="860">
        <f t="shared" si="436"/>
        <v>0</v>
      </c>
      <c r="DM180" s="861">
        <f t="shared" si="437"/>
        <v>0</v>
      </c>
      <c r="DN180" s="922">
        <f t="shared" si="438"/>
        <v>0</v>
      </c>
      <c r="DO180" s="164" t="str">
        <f t="shared" si="514"/>
        <v/>
      </c>
      <c r="DP180" s="163">
        <f t="shared" si="515"/>
        <v>0</v>
      </c>
      <c r="DQ180" s="460">
        <f t="shared" si="439"/>
        <v>0</v>
      </c>
      <c r="DR180" s="860">
        <f t="shared" si="440"/>
        <v>0</v>
      </c>
      <c r="DS180" s="861">
        <f t="shared" si="441"/>
        <v>0</v>
      </c>
      <c r="DT180" s="922">
        <f t="shared" si="442"/>
        <v>0</v>
      </c>
      <c r="DU180" s="164" t="str">
        <f t="shared" si="516"/>
        <v/>
      </c>
      <c r="DV180" s="163">
        <f t="shared" si="517"/>
        <v>0</v>
      </c>
      <c r="DW180" s="460">
        <f t="shared" si="443"/>
        <v>0</v>
      </c>
      <c r="DX180" s="860">
        <f t="shared" si="444"/>
        <v>0</v>
      </c>
      <c r="DY180" s="861">
        <f t="shared" si="445"/>
        <v>0</v>
      </c>
      <c r="DZ180" s="922">
        <f t="shared" si="446"/>
        <v>0</v>
      </c>
      <c r="EA180" s="164" t="str">
        <f t="shared" si="518"/>
        <v/>
      </c>
      <c r="EB180" s="163">
        <f t="shared" si="519"/>
        <v>0</v>
      </c>
      <c r="EC180" s="460">
        <f t="shared" si="447"/>
        <v>0</v>
      </c>
      <c r="ED180" s="860">
        <f t="shared" si="448"/>
        <v>0</v>
      </c>
      <c r="EE180" s="861">
        <f t="shared" si="449"/>
        <v>0</v>
      </c>
      <c r="EF180" s="922">
        <f t="shared" si="450"/>
        <v>0</v>
      </c>
      <c r="EG180" s="164" t="str">
        <f t="shared" si="451"/>
        <v/>
      </c>
      <c r="EH180" s="163">
        <f t="shared" si="452"/>
        <v>0</v>
      </c>
      <c r="EI180" s="246"/>
      <c r="EJ180" s="246"/>
      <c r="EK180" s="155"/>
      <c r="EL180" s="22"/>
      <c r="EM180" s="163">
        <f t="shared" si="453"/>
        <v>0</v>
      </c>
      <c r="EN180" s="162">
        <f t="shared" si="454"/>
        <v>0</v>
      </c>
      <c r="EO180" s="162">
        <f t="shared" si="455"/>
        <v>0</v>
      </c>
      <c r="EP180" s="162">
        <f t="shared" si="456"/>
        <v>0</v>
      </c>
      <c r="EQ180" s="162">
        <f t="shared" si="457"/>
        <v>0</v>
      </c>
      <c r="ER180" s="162">
        <f t="shared" si="458"/>
        <v>0</v>
      </c>
      <c r="ES180" s="162">
        <f t="shared" si="470"/>
        <v>0</v>
      </c>
      <c r="ET180" s="162">
        <f t="shared" si="459"/>
        <v>0</v>
      </c>
      <c r="EU180" s="162">
        <f t="shared" si="460"/>
        <v>0</v>
      </c>
      <c r="EV180" s="162">
        <f t="shared" si="461"/>
        <v>0</v>
      </c>
      <c r="EW180" s="162">
        <f t="shared" si="462"/>
        <v>0</v>
      </c>
      <c r="EX180" s="162">
        <f t="shared" si="463"/>
        <v>0</v>
      </c>
      <c r="EY180" s="162">
        <f t="shared" si="464"/>
        <v>0</v>
      </c>
      <c r="EZ180" s="162">
        <f t="shared" si="465"/>
        <v>0</v>
      </c>
      <c r="FA180" s="162">
        <f t="shared" si="466"/>
        <v>0</v>
      </c>
      <c r="FB180" s="162">
        <f t="shared" si="467"/>
        <v>0</v>
      </c>
      <c r="FC180" s="22"/>
      <c r="FD180" s="161">
        <f t="shared" si="468"/>
        <v>35</v>
      </c>
      <c r="FE180" s="620">
        <f t="shared" si="469"/>
        <v>0</v>
      </c>
      <c r="FF180" s="160">
        <f>FF5</f>
        <v>50</v>
      </c>
      <c r="FG180" s="159" t="str">
        <f t="shared" si="471"/>
        <v/>
      </c>
      <c r="FH180" s="159" t="str">
        <f t="shared" si="472"/>
        <v/>
      </c>
      <c r="FI180" s="159" t="str">
        <f t="shared" si="473"/>
        <v/>
      </c>
      <c r="FJ180" s="159" t="str">
        <f t="shared" si="474"/>
        <v/>
      </c>
      <c r="FK180" s="159" t="str">
        <f t="shared" si="475"/>
        <v/>
      </c>
      <c r="FL180" s="159" t="str">
        <f t="shared" si="476"/>
        <v/>
      </c>
      <c r="FM180" s="159" t="str">
        <f t="shared" si="477"/>
        <v/>
      </c>
      <c r="FN180" s="159" t="str">
        <f t="shared" si="478"/>
        <v/>
      </c>
      <c r="FO180" s="159" t="str">
        <f t="shared" si="479"/>
        <v/>
      </c>
      <c r="FP180" s="159" t="str">
        <f t="shared" si="480"/>
        <v/>
      </c>
      <c r="FQ180" s="159" t="str">
        <f t="shared" si="481"/>
        <v/>
      </c>
      <c r="FR180" s="159" t="str">
        <f t="shared" si="482"/>
        <v/>
      </c>
      <c r="FS180" s="159" t="str">
        <f t="shared" si="483"/>
        <v/>
      </c>
      <c r="FT180" s="159" t="str">
        <f t="shared" si="484"/>
        <v/>
      </c>
      <c r="FU180" s="159" t="str">
        <f t="shared" si="485"/>
        <v/>
      </c>
      <c r="FV180" s="159" t="str">
        <f t="shared" si="486"/>
        <v/>
      </c>
      <c r="FW180" s="158"/>
      <c r="FX180" s="732">
        <f t="shared" si="487"/>
        <v>50</v>
      </c>
      <c r="FY180" s="732">
        <f t="shared" si="488"/>
        <v>50</v>
      </c>
      <c r="FZ180" s="732">
        <f t="shared" si="489"/>
        <v>50</v>
      </c>
      <c r="GA180" s="732">
        <f t="shared" si="490"/>
        <v>50</v>
      </c>
      <c r="GB180" s="732">
        <f t="shared" si="491"/>
        <v>50</v>
      </c>
      <c r="GC180" s="732">
        <f t="shared" si="492"/>
        <v>50</v>
      </c>
      <c r="GD180" s="732">
        <f t="shared" si="493"/>
        <v>50</v>
      </c>
      <c r="GE180" s="732">
        <f t="shared" si="494"/>
        <v>50</v>
      </c>
      <c r="GF180" s="732">
        <f t="shared" si="495"/>
        <v>50</v>
      </c>
      <c r="GG180" s="732">
        <f t="shared" si="496"/>
        <v>50</v>
      </c>
      <c r="GH180" s="732">
        <f t="shared" si="497"/>
        <v>50</v>
      </c>
      <c r="GI180" s="732">
        <f t="shared" si="498"/>
        <v>50</v>
      </c>
      <c r="GJ180" s="732">
        <f t="shared" si="499"/>
        <v>50</v>
      </c>
      <c r="GK180" s="732">
        <f t="shared" si="500"/>
        <v>50</v>
      </c>
      <c r="GL180" s="732">
        <f t="shared" si="501"/>
        <v>50</v>
      </c>
      <c r="GM180" s="732">
        <f t="shared" si="502"/>
        <v>50</v>
      </c>
      <c r="GN180" s="734">
        <v>173</v>
      </c>
      <c r="GO180" s="155"/>
    </row>
    <row r="181" spans="1:197" s="20" customFormat="1" ht="39.950000000000003" customHeight="1" x14ac:dyDescent="0.25">
      <c r="A181" s="27">
        <f>ROW()</f>
        <v>181</v>
      </c>
      <c r="B181" s="342" t="str">
        <f>IF(C181="I","",IF(ISBLANK(D181),"",IF(ISTEXT(D181),LARGE(B18:B180,1)+1,0)))</f>
        <v/>
      </c>
      <c r="C181" s="344"/>
      <c r="D181" s="173"/>
      <c r="E181" s="172"/>
      <c r="F181" s="171"/>
      <c r="G181" s="856"/>
      <c r="H181" s="857"/>
      <c r="I181" s="707"/>
      <c r="J181" s="919">
        <f t="shared" si="359"/>
        <v>0</v>
      </c>
      <c r="K181" s="707"/>
      <c r="L181" s="919">
        <f t="shared" si="360"/>
        <v>0</v>
      </c>
      <c r="M181" s="707"/>
      <c r="N181" s="919">
        <f t="shared" si="361"/>
        <v>0</v>
      </c>
      <c r="O181" s="707"/>
      <c r="P181" s="919">
        <f t="shared" si="362"/>
        <v>0</v>
      </c>
      <c r="Q181" s="707"/>
      <c r="R181" s="919">
        <f t="shared" si="363"/>
        <v>0</v>
      </c>
      <c r="S181" s="707"/>
      <c r="T181" s="919">
        <f t="shared" si="364"/>
        <v>0</v>
      </c>
      <c r="U181" s="707"/>
      <c r="V181" s="919">
        <f t="shared" si="365"/>
        <v>0</v>
      </c>
      <c r="W181" s="707"/>
      <c r="X181" s="919">
        <f t="shared" si="523"/>
        <v>0</v>
      </c>
      <c r="Y181" s="707"/>
      <c r="Z181" s="919">
        <f t="shared" si="367"/>
        <v>0</v>
      </c>
      <c r="AA181" s="707"/>
      <c r="AB181" s="919">
        <f t="shared" si="368"/>
        <v>0</v>
      </c>
      <c r="AC181" s="707"/>
      <c r="AD181" s="919">
        <f t="shared" si="524"/>
        <v>0</v>
      </c>
      <c r="AE181" s="707"/>
      <c r="AF181" s="919">
        <f t="shared" si="369"/>
        <v>0</v>
      </c>
      <c r="AG181" s="707"/>
      <c r="AH181" s="919">
        <f t="shared" si="370"/>
        <v>0</v>
      </c>
      <c r="AI181" s="707"/>
      <c r="AJ181" s="919">
        <f t="shared" si="371"/>
        <v>0</v>
      </c>
      <c r="AK181" s="707"/>
      <c r="AL181" s="919">
        <f t="shared" si="525"/>
        <v>0</v>
      </c>
      <c r="AM181" s="707"/>
      <c r="AN181" s="916">
        <f t="shared" si="522"/>
        <v>0</v>
      </c>
      <c r="AO181" s="178">
        <f>AO6</f>
        <v>35</v>
      </c>
      <c r="AP181" s="964">
        <f t="shared" si="372"/>
        <v>0</v>
      </c>
      <c r="AQ181" s="926">
        <f t="shared" si="373"/>
        <v>0</v>
      </c>
      <c r="AR181" s="860">
        <f t="shared" si="374"/>
        <v>0</v>
      </c>
      <c r="AS181" s="861">
        <f t="shared" si="375"/>
        <v>0</v>
      </c>
      <c r="AT181" s="922">
        <f t="shared" si="376"/>
        <v>0</v>
      </c>
      <c r="AU181" s="164" t="str">
        <f t="shared" si="377"/>
        <v/>
      </c>
      <c r="AV181" s="163">
        <f t="shared" si="378"/>
        <v>0</v>
      </c>
      <c r="AW181" s="460">
        <f t="shared" si="379"/>
        <v>0</v>
      </c>
      <c r="AX181" s="860">
        <f t="shared" si="380"/>
        <v>0</v>
      </c>
      <c r="AY181" s="861">
        <f t="shared" si="381"/>
        <v>0</v>
      </c>
      <c r="AZ181" s="922">
        <f t="shared" si="382"/>
        <v>0</v>
      </c>
      <c r="BA181" s="164" t="str">
        <f t="shared" si="383"/>
        <v/>
      </c>
      <c r="BB181" s="163">
        <f t="shared" si="384"/>
        <v>0</v>
      </c>
      <c r="BC181" s="460">
        <f t="shared" si="385"/>
        <v>0</v>
      </c>
      <c r="BD181" s="860">
        <f t="shared" si="386"/>
        <v>0</v>
      </c>
      <c r="BE181" s="861">
        <f t="shared" si="387"/>
        <v>0</v>
      </c>
      <c r="BF181" s="922">
        <f t="shared" si="388"/>
        <v>0</v>
      </c>
      <c r="BG181" s="164" t="str">
        <f t="shared" si="389"/>
        <v/>
      </c>
      <c r="BH181" s="163">
        <f t="shared" si="390"/>
        <v>0</v>
      </c>
      <c r="BI181" s="460">
        <f t="shared" si="391"/>
        <v>0</v>
      </c>
      <c r="BJ181" s="860">
        <f t="shared" si="392"/>
        <v>0</v>
      </c>
      <c r="BK181" s="861">
        <f t="shared" si="393"/>
        <v>0</v>
      </c>
      <c r="BL181" s="922">
        <f t="shared" si="394"/>
        <v>0</v>
      </c>
      <c r="BM181" s="164" t="str">
        <f t="shared" si="395"/>
        <v/>
      </c>
      <c r="BN181" s="163">
        <f t="shared" si="396"/>
        <v>0</v>
      </c>
      <c r="BO181" s="460">
        <f t="shared" si="397"/>
        <v>0</v>
      </c>
      <c r="BP181" s="860">
        <f t="shared" si="398"/>
        <v>0</v>
      </c>
      <c r="BQ181" s="861">
        <f t="shared" si="399"/>
        <v>0</v>
      </c>
      <c r="BR181" s="922">
        <f t="shared" si="400"/>
        <v>0</v>
      </c>
      <c r="BS181" s="164" t="str">
        <f t="shared" si="401"/>
        <v/>
      </c>
      <c r="BT181" s="163">
        <f t="shared" si="402"/>
        <v>0</v>
      </c>
      <c r="BU181" s="460">
        <f t="shared" si="403"/>
        <v>0</v>
      </c>
      <c r="BV181" s="860">
        <f t="shared" si="404"/>
        <v>0</v>
      </c>
      <c r="BW181" s="861">
        <f t="shared" si="405"/>
        <v>0</v>
      </c>
      <c r="BX181" s="922">
        <f t="shared" si="406"/>
        <v>0</v>
      </c>
      <c r="BY181" s="164" t="str">
        <f t="shared" si="407"/>
        <v/>
      </c>
      <c r="BZ181" s="163">
        <f t="shared" si="408"/>
        <v>0</v>
      </c>
      <c r="CA181" s="460">
        <f t="shared" si="409"/>
        <v>0</v>
      </c>
      <c r="CB181" s="860">
        <f t="shared" si="410"/>
        <v>0</v>
      </c>
      <c r="CC181" s="861">
        <f t="shared" si="411"/>
        <v>0</v>
      </c>
      <c r="CD181" s="922">
        <f t="shared" si="412"/>
        <v>0</v>
      </c>
      <c r="CE181" s="164" t="str">
        <f t="shared" si="413"/>
        <v/>
      </c>
      <c r="CF181" s="163">
        <f t="shared" si="414"/>
        <v>0</v>
      </c>
      <c r="CG181" s="460">
        <f t="shared" si="415"/>
        <v>0</v>
      </c>
      <c r="CH181" s="860">
        <f t="shared" si="416"/>
        <v>0</v>
      </c>
      <c r="CI181" s="861">
        <f t="shared" si="417"/>
        <v>0</v>
      </c>
      <c r="CJ181" s="922">
        <f t="shared" si="418"/>
        <v>0</v>
      </c>
      <c r="CK181" s="164" t="str">
        <f t="shared" si="504"/>
        <v/>
      </c>
      <c r="CL181" s="163">
        <f t="shared" si="505"/>
        <v>0</v>
      </c>
      <c r="CM181" s="460">
        <f t="shared" si="419"/>
        <v>0</v>
      </c>
      <c r="CN181" s="860">
        <f t="shared" si="420"/>
        <v>0</v>
      </c>
      <c r="CO181" s="861">
        <f t="shared" si="421"/>
        <v>0</v>
      </c>
      <c r="CP181" s="922">
        <f t="shared" si="422"/>
        <v>0</v>
      </c>
      <c r="CQ181" s="164" t="str">
        <f t="shared" si="506"/>
        <v/>
      </c>
      <c r="CR181" s="163">
        <f t="shared" si="507"/>
        <v>0</v>
      </c>
      <c r="CS181" s="460">
        <f t="shared" si="423"/>
        <v>0</v>
      </c>
      <c r="CT181" s="860">
        <f t="shared" si="424"/>
        <v>0</v>
      </c>
      <c r="CU181" s="861">
        <f t="shared" si="425"/>
        <v>0</v>
      </c>
      <c r="CV181" s="922">
        <f t="shared" si="426"/>
        <v>0</v>
      </c>
      <c r="CW181" s="164" t="str">
        <f t="shared" si="508"/>
        <v/>
      </c>
      <c r="CX181" s="163">
        <f t="shared" si="509"/>
        <v>0</v>
      </c>
      <c r="CY181" s="460">
        <f t="shared" si="427"/>
        <v>0</v>
      </c>
      <c r="CZ181" s="860">
        <f t="shared" si="428"/>
        <v>0</v>
      </c>
      <c r="DA181" s="861">
        <f t="shared" si="429"/>
        <v>0</v>
      </c>
      <c r="DB181" s="922">
        <f t="shared" si="430"/>
        <v>0</v>
      </c>
      <c r="DC181" s="164" t="str">
        <f t="shared" si="510"/>
        <v/>
      </c>
      <c r="DD181" s="163">
        <f t="shared" si="511"/>
        <v>0</v>
      </c>
      <c r="DE181" s="460">
        <f t="shared" si="431"/>
        <v>0</v>
      </c>
      <c r="DF181" s="860">
        <f t="shared" si="432"/>
        <v>0</v>
      </c>
      <c r="DG181" s="861">
        <f t="shared" si="433"/>
        <v>0</v>
      </c>
      <c r="DH181" s="922">
        <f t="shared" si="434"/>
        <v>0</v>
      </c>
      <c r="DI181" s="164" t="str">
        <f t="shared" si="512"/>
        <v/>
      </c>
      <c r="DJ181" s="163">
        <f t="shared" si="513"/>
        <v>0</v>
      </c>
      <c r="DK181" s="460">
        <f t="shared" si="435"/>
        <v>0</v>
      </c>
      <c r="DL181" s="860">
        <f t="shared" si="436"/>
        <v>0</v>
      </c>
      <c r="DM181" s="861">
        <f t="shared" si="437"/>
        <v>0</v>
      </c>
      <c r="DN181" s="922">
        <f t="shared" si="438"/>
        <v>0</v>
      </c>
      <c r="DO181" s="164" t="str">
        <f t="shared" si="514"/>
        <v/>
      </c>
      <c r="DP181" s="163">
        <f t="shared" si="515"/>
        <v>0</v>
      </c>
      <c r="DQ181" s="460">
        <f t="shared" si="439"/>
        <v>0</v>
      </c>
      <c r="DR181" s="860">
        <f t="shared" si="440"/>
        <v>0</v>
      </c>
      <c r="DS181" s="861">
        <f t="shared" si="441"/>
        <v>0</v>
      </c>
      <c r="DT181" s="922">
        <f t="shared" si="442"/>
        <v>0</v>
      </c>
      <c r="DU181" s="164" t="str">
        <f t="shared" si="516"/>
        <v/>
      </c>
      <c r="DV181" s="163">
        <f t="shared" si="517"/>
        <v>0</v>
      </c>
      <c r="DW181" s="460">
        <f t="shared" si="443"/>
        <v>0</v>
      </c>
      <c r="DX181" s="860">
        <f t="shared" si="444"/>
        <v>0</v>
      </c>
      <c r="DY181" s="861">
        <f t="shared" si="445"/>
        <v>0</v>
      </c>
      <c r="DZ181" s="922">
        <f t="shared" si="446"/>
        <v>0</v>
      </c>
      <c r="EA181" s="164" t="str">
        <f t="shared" si="518"/>
        <v/>
      </c>
      <c r="EB181" s="163">
        <f t="shared" si="519"/>
        <v>0</v>
      </c>
      <c r="EC181" s="460">
        <f t="shared" si="447"/>
        <v>0</v>
      </c>
      <c r="ED181" s="860">
        <f t="shared" si="448"/>
        <v>0</v>
      </c>
      <c r="EE181" s="861">
        <f t="shared" si="449"/>
        <v>0</v>
      </c>
      <c r="EF181" s="922">
        <f t="shared" si="450"/>
        <v>0</v>
      </c>
      <c r="EG181" s="164" t="str">
        <f t="shared" si="451"/>
        <v/>
      </c>
      <c r="EH181" s="163">
        <f t="shared" si="452"/>
        <v>0</v>
      </c>
      <c r="EI181" s="246"/>
      <c r="EJ181" s="246"/>
      <c r="EK181" s="155"/>
      <c r="EL181" s="22"/>
      <c r="EM181" s="163">
        <f t="shared" si="453"/>
        <v>0</v>
      </c>
      <c r="EN181" s="162">
        <f t="shared" si="454"/>
        <v>0</v>
      </c>
      <c r="EO181" s="162">
        <f t="shared" si="455"/>
        <v>0</v>
      </c>
      <c r="EP181" s="162">
        <f t="shared" si="456"/>
        <v>0</v>
      </c>
      <c r="EQ181" s="162">
        <f t="shared" si="457"/>
        <v>0</v>
      </c>
      <c r="ER181" s="162">
        <f t="shared" si="458"/>
        <v>0</v>
      </c>
      <c r="ES181" s="162">
        <f t="shared" si="470"/>
        <v>0</v>
      </c>
      <c r="ET181" s="162">
        <f t="shared" si="459"/>
        <v>0</v>
      </c>
      <c r="EU181" s="162">
        <f t="shared" si="460"/>
        <v>0</v>
      </c>
      <c r="EV181" s="162">
        <f t="shared" si="461"/>
        <v>0</v>
      </c>
      <c r="EW181" s="162">
        <f t="shared" si="462"/>
        <v>0</v>
      </c>
      <c r="EX181" s="162">
        <f t="shared" si="463"/>
        <v>0</v>
      </c>
      <c r="EY181" s="162">
        <f t="shared" si="464"/>
        <v>0</v>
      </c>
      <c r="EZ181" s="162">
        <f t="shared" si="465"/>
        <v>0</v>
      </c>
      <c r="FA181" s="162">
        <f t="shared" si="466"/>
        <v>0</v>
      </c>
      <c r="FB181" s="162">
        <f t="shared" si="467"/>
        <v>0</v>
      </c>
      <c r="FC181" s="22"/>
      <c r="FD181" s="161">
        <f t="shared" si="468"/>
        <v>35</v>
      </c>
      <c r="FE181" s="620">
        <f t="shared" si="469"/>
        <v>0</v>
      </c>
      <c r="FF181" s="160">
        <f>FF5</f>
        <v>50</v>
      </c>
      <c r="FG181" s="159" t="str">
        <f t="shared" si="471"/>
        <v/>
      </c>
      <c r="FH181" s="159" t="str">
        <f t="shared" si="472"/>
        <v/>
      </c>
      <c r="FI181" s="159" t="str">
        <f t="shared" si="473"/>
        <v/>
      </c>
      <c r="FJ181" s="159" t="str">
        <f t="shared" si="474"/>
        <v/>
      </c>
      <c r="FK181" s="159" t="str">
        <f t="shared" si="475"/>
        <v/>
      </c>
      <c r="FL181" s="159" t="str">
        <f t="shared" si="476"/>
        <v/>
      </c>
      <c r="FM181" s="159" t="str">
        <f t="shared" si="477"/>
        <v/>
      </c>
      <c r="FN181" s="159" t="str">
        <f t="shared" si="478"/>
        <v/>
      </c>
      <c r="FO181" s="159" t="str">
        <f t="shared" si="479"/>
        <v/>
      </c>
      <c r="FP181" s="159" t="str">
        <f t="shared" si="480"/>
        <v/>
      </c>
      <c r="FQ181" s="159" t="str">
        <f t="shared" si="481"/>
        <v/>
      </c>
      <c r="FR181" s="159" t="str">
        <f t="shared" si="482"/>
        <v/>
      </c>
      <c r="FS181" s="159" t="str">
        <f t="shared" si="483"/>
        <v/>
      </c>
      <c r="FT181" s="159" t="str">
        <f t="shared" si="484"/>
        <v/>
      </c>
      <c r="FU181" s="159" t="str">
        <f t="shared" si="485"/>
        <v/>
      </c>
      <c r="FV181" s="159" t="str">
        <f t="shared" si="486"/>
        <v/>
      </c>
      <c r="FW181" s="158"/>
      <c r="FX181" s="732">
        <f t="shared" si="487"/>
        <v>50</v>
      </c>
      <c r="FY181" s="732">
        <f t="shared" si="488"/>
        <v>50</v>
      </c>
      <c r="FZ181" s="732">
        <f t="shared" si="489"/>
        <v>50</v>
      </c>
      <c r="GA181" s="732">
        <f t="shared" si="490"/>
        <v>50</v>
      </c>
      <c r="GB181" s="732">
        <f t="shared" si="491"/>
        <v>50</v>
      </c>
      <c r="GC181" s="732">
        <f t="shared" si="492"/>
        <v>50</v>
      </c>
      <c r="GD181" s="732">
        <f t="shared" si="493"/>
        <v>50</v>
      </c>
      <c r="GE181" s="732">
        <f t="shared" si="494"/>
        <v>50</v>
      </c>
      <c r="GF181" s="732">
        <f t="shared" si="495"/>
        <v>50</v>
      </c>
      <c r="GG181" s="732">
        <f t="shared" si="496"/>
        <v>50</v>
      </c>
      <c r="GH181" s="732">
        <f t="shared" si="497"/>
        <v>50</v>
      </c>
      <c r="GI181" s="732">
        <f t="shared" si="498"/>
        <v>50</v>
      </c>
      <c r="GJ181" s="732">
        <f t="shared" si="499"/>
        <v>50</v>
      </c>
      <c r="GK181" s="732">
        <f t="shared" si="500"/>
        <v>50</v>
      </c>
      <c r="GL181" s="732">
        <f t="shared" si="501"/>
        <v>50</v>
      </c>
      <c r="GM181" s="732">
        <f t="shared" si="502"/>
        <v>50</v>
      </c>
      <c r="GN181" s="734">
        <v>174</v>
      </c>
      <c r="GO181" s="155"/>
    </row>
    <row r="182" spans="1:197" s="20" customFormat="1" ht="39.950000000000003" customHeight="1" x14ac:dyDescent="0.25">
      <c r="A182" s="27">
        <f>ROW()</f>
        <v>182</v>
      </c>
      <c r="B182" s="342" t="str">
        <f>IF(C182="I","",IF(ISBLANK(D182),"",IF(ISTEXT(D182),LARGE(B18:B181,1)+1,0)))</f>
        <v/>
      </c>
      <c r="C182" s="344"/>
      <c r="D182" s="173"/>
      <c r="E182" s="172"/>
      <c r="F182" s="171"/>
      <c r="G182" s="856"/>
      <c r="H182" s="857"/>
      <c r="I182" s="707"/>
      <c r="J182" s="919">
        <f t="shared" si="359"/>
        <v>0</v>
      </c>
      <c r="K182" s="707"/>
      <c r="L182" s="919">
        <f t="shared" si="360"/>
        <v>0</v>
      </c>
      <c r="M182" s="707"/>
      <c r="N182" s="919">
        <f t="shared" si="361"/>
        <v>0</v>
      </c>
      <c r="O182" s="707"/>
      <c r="P182" s="919">
        <f t="shared" si="362"/>
        <v>0</v>
      </c>
      <c r="Q182" s="707"/>
      <c r="R182" s="919">
        <f t="shared" si="363"/>
        <v>0</v>
      </c>
      <c r="S182" s="707"/>
      <c r="T182" s="919">
        <f t="shared" si="364"/>
        <v>0</v>
      </c>
      <c r="U182" s="707"/>
      <c r="V182" s="919">
        <f t="shared" si="365"/>
        <v>0</v>
      </c>
      <c r="W182" s="707"/>
      <c r="X182" s="919">
        <f t="shared" si="523"/>
        <v>0</v>
      </c>
      <c r="Y182" s="707"/>
      <c r="Z182" s="919">
        <f t="shared" si="367"/>
        <v>0</v>
      </c>
      <c r="AA182" s="707"/>
      <c r="AB182" s="919">
        <f t="shared" si="368"/>
        <v>0</v>
      </c>
      <c r="AC182" s="707"/>
      <c r="AD182" s="919">
        <f t="shared" si="524"/>
        <v>0</v>
      </c>
      <c r="AE182" s="707"/>
      <c r="AF182" s="919">
        <f t="shared" si="369"/>
        <v>0</v>
      </c>
      <c r="AG182" s="707"/>
      <c r="AH182" s="919">
        <f t="shared" si="370"/>
        <v>0</v>
      </c>
      <c r="AI182" s="707"/>
      <c r="AJ182" s="919">
        <f t="shared" si="371"/>
        <v>0</v>
      </c>
      <c r="AK182" s="707"/>
      <c r="AL182" s="919">
        <f t="shared" si="525"/>
        <v>0</v>
      </c>
      <c r="AM182" s="707"/>
      <c r="AN182" s="916">
        <f t="shared" si="522"/>
        <v>0</v>
      </c>
      <c r="AO182" s="178">
        <f>AO6</f>
        <v>35</v>
      </c>
      <c r="AP182" s="964">
        <f t="shared" si="372"/>
        <v>0</v>
      </c>
      <c r="AQ182" s="926">
        <f t="shared" si="373"/>
        <v>0</v>
      </c>
      <c r="AR182" s="860">
        <f t="shared" si="374"/>
        <v>0</v>
      </c>
      <c r="AS182" s="861">
        <f t="shared" si="375"/>
        <v>0</v>
      </c>
      <c r="AT182" s="922">
        <f t="shared" si="376"/>
        <v>0</v>
      </c>
      <c r="AU182" s="164" t="str">
        <f t="shared" si="377"/>
        <v/>
      </c>
      <c r="AV182" s="163">
        <f t="shared" si="378"/>
        <v>0</v>
      </c>
      <c r="AW182" s="460">
        <f t="shared" si="379"/>
        <v>0</v>
      </c>
      <c r="AX182" s="860">
        <f t="shared" si="380"/>
        <v>0</v>
      </c>
      <c r="AY182" s="861">
        <f t="shared" si="381"/>
        <v>0</v>
      </c>
      <c r="AZ182" s="922">
        <f t="shared" si="382"/>
        <v>0</v>
      </c>
      <c r="BA182" s="164" t="str">
        <f t="shared" si="383"/>
        <v/>
      </c>
      <c r="BB182" s="163">
        <f t="shared" si="384"/>
        <v>0</v>
      </c>
      <c r="BC182" s="460">
        <f t="shared" si="385"/>
        <v>0</v>
      </c>
      <c r="BD182" s="860">
        <f t="shared" si="386"/>
        <v>0</v>
      </c>
      <c r="BE182" s="861">
        <f t="shared" si="387"/>
        <v>0</v>
      </c>
      <c r="BF182" s="922">
        <f t="shared" si="388"/>
        <v>0</v>
      </c>
      <c r="BG182" s="164" t="str">
        <f t="shared" si="389"/>
        <v/>
      </c>
      <c r="BH182" s="163">
        <f t="shared" si="390"/>
        <v>0</v>
      </c>
      <c r="BI182" s="460">
        <f t="shared" si="391"/>
        <v>0</v>
      </c>
      <c r="BJ182" s="860">
        <f t="shared" si="392"/>
        <v>0</v>
      </c>
      <c r="BK182" s="861">
        <f t="shared" si="393"/>
        <v>0</v>
      </c>
      <c r="BL182" s="922">
        <f t="shared" si="394"/>
        <v>0</v>
      </c>
      <c r="BM182" s="164" t="str">
        <f t="shared" si="395"/>
        <v/>
      </c>
      <c r="BN182" s="163">
        <f t="shared" si="396"/>
        <v>0</v>
      </c>
      <c r="BO182" s="460">
        <f t="shared" si="397"/>
        <v>0</v>
      </c>
      <c r="BP182" s="860">
        <f t="shared" si="398"/>
        <v>0</v>
      </c>
      <c r="BQ182" s="861">
        <f t="shared" si="399"/>
        <v>0</v>
      </c>
      <c r="BR182" s="922">
        <f t="shared" si="400"/>
        <v>0</v>
      </c>
      <c r="BS182" s="164" t="str">
        <f t="shared" si="401"/>
        <v/>
      </c>
      <c r="BT182" s="163">
        <f t="shared" si="402"/>
        <v>0</v>
      </c>
      <c r="BU182" s="460">
        <f t="shared" si="403"/>
        <v>0</v>
      </c>
      <c r="BV182" s="860">
        <f t="shared" si="404"/>
        <v>0</v>
      </c>
      <c r="BW182" s="861">
        <f t="shared" si="405"/>
        <v>0</v>
      </c>
      <c r="BX182" s="922">
        <f t="shared" si="406"/>
        <v>0</v>
      </c>
      <c r="BY182" s="164" t="str">
        <f t="shared" si="407"/>
        <v/>
      </c>
      <c r="BZ182" s="163">
        <f t="shared" si="408"/>
        <v>0</v>
      </c>
      <c r="CA182" s="460">
        <f t="shared" si="409"/>
        <v>0</v>
      </c>
      <c r="CB182" s="860">
        <f t="shared" si="410"/>
        <v>0</v>
      </c>
      <c r="CC182" s="861">
        <f t="shared" si="411"/>
        <v>0</v>
      </c>
      <c r="CD182" s="922">
        <f t="shared" si="412"/>
        <v>0</v>
      </c>
      <c r="CE182" s="164" t="str">
        <f t="shared" si="413"/>
        <v/>
      </c>
      <c r="CF182" s="163">
        <f t="shared" si="414"/>
        <v>0</v>
      </c>
      <c r="CG182" s="460">
        <f t="shared" si="415"/>
        <v>0</v>
      </c>
      <c r="CH182" s="860">
        <f t="shared" si="416"/>
        <v>0</v>
      </c>
      <c r="CI182" s="861">
        <f t="shared" si="417"/>
        <v>0</v>
      </c>
      <c r="CJ182" s="922">
        <f t="shared" si="418"/>
        <v>0</v>
      </c>
      <c r="CK182" s="164" t="str">
        <f t="shared" si="504"/>
        <v/>
      </c>
      <c r="CL182" s="163">
        <f t="shared" si="505"/>
        <v>0</v>
      </c>
      <c r="CM182" s="460">
        <f t="shared" si="419"/>
        <v>0</v>
      </c>
      <c r="CN182" s="860">
        <f t="shared" si="420"/>
        <v>0</v>
      </c>
      <c r="CO182" s="861">
        <f t="shared" si="421"/>
        <v>0</v>
      </c>
      <c r="CP182" s="922">
        <f t="shared" si="422"/>
        <v>0</v>
      </c>
      <c r="CQ182" s="164" t="str">
        <f t="shared" si="506"/>
        <v/>
      </c>
      <c r="CR182" s="163">
        <f t="shared" si="507"/>
        <v>0</v>
      </c>
      <c r="CS182" s="460">
        <f t="shared" si="423"/>
        <v>0</v>
      </c>
      <c r="CT182" s="860">
        <f t="shared" si="424"/>
        <v>0</v>
      </c>
      <c r="CU182" s="861">
        <f t="shared" si="425"/>
        <v>0</v>
      </c>
      <c r="CV182" s="922">
        <f t="shared" si="426"/>
        <v>0</v>
      </c>
      <c r="CW182" s="164" t="str">
        <f t="shared" si="508"/>
        <v/>
      </c>
      <c r="CX182" s="163">
        <f t="shared" si="509"/>
        <v>0</v>
      </c>
      <c r="CY182" s="460">
        <f t="shared" si="427"/>
        <v>0</v>
      </c>
      <c r="CZ182" s="860">
        <f t="shared" si="428"/>
        <v>0</v>
      </c>
      <c r="DA182" s="861">
        <f t="shared" si="429"/>
        <v>0</v>
      </c>
      <c r="DB182" s="922">
        <f t="shared" si="430"/>
        <v>0</v>
      </c>
      <c r="DC182" s="164" t="str">
        <f t="shared" si="510"/>
        <v/>
      </c>
      <c r="DD182" s="163">
        <f t="shared" si="511"/>
        <v>0</v>
      </c>
      <c r="DE182" s="460">
        <f t="shared" si="431"/>
        <v>0</v>
      </c>
      <c r="DF182" s="860">
        <f t="shared" si="432"/>
        <v>0</v>
      </c>
      <c r="DG182" s="861">
        <f t="shared" si="433"/>
        <v>0</v>
      </c>
      <c r="DH182" s="922">
        <f t="shared" si="434"/>
        <v>0</v>
      </c>
      <c r="DI182" s="164" t="str">
        <f t="shared" si="512"/>
        <v/>
      </c>
      <c r="DJ182" s="163">
        <f t="shared" si="513"/>
        <v>0</v>
      </c>
      <c r="DK182" s="460">
        <f t="shared" si="435"/>
        <v>0</v>
      </c>
      <c r="DL182" s="860">
        <f t="shared" si="436"/>
        <v>0</v>
      </c>
      <c r="DM182" s="861">
        <f t="shared" si="437"/>
        <v>0</v>
      </c>
      <c r="DN182" s="922">
        <f t="shared" si="438"/>
        <v>0</v>
      </c>
      <c r="DO182" s="164" t="str">
        <f t="shared" si="514"/>
        <v/>
      </c>
      <c r="DP182" s="163">
        <f t="shared" si="515"/>
        <v>0</v>
      </c>
      <c r="DQ182" s="460">
        <f t="shared" si="439"/>
        <v>0</v>
      </c>
      <c r="DR182" s="860">
        <f t="shared" si="440"/>
        <v>0</v>
      </c>
      <c r="DS182" s="861">
        <f t="shared" si="441"/>
        <v>0</v>
      </c>
      <c r="DT182" s="922">
        <f t="shared" si="442"/>
        <v>0</v>
      </c>
      <c r="DU182" s="164" t="str">
        <f t="shared" si="516"/>
        <v/>
      </c>
      <c r="DV182" s="163">
        <f t="shared" si="517"/>
        <v>0</v>
      </c>
      <c r="DW182" s="460">
        <f t="shared" si="443"/>
        <v>0</v>
      </c>
      <c r="DX182" s="860">
        <f t="shared" si="444"/>
        <v>0</v>
      </c>
      <c r="DY182" s="861">
        <f t="shared" si="445"/>
        <v>0</v>
      </c>
      <c r="DZ182" s="922">
        <f t="shared" si="446"/>
        <v>0</v>
      </c>
      <c r="EA182" s="164" t="str">
        <f t="shared" si="518"/>
        <v/>
      </c>
      <c r="EB182" s="163">
        <f t="shared" si="519"/>
        <v>0</v>
      </c>
      <c r="EC182" s="460">
        <f t="shared" si="447"/>
        <v>0</v>
      </c>
      <c r="ED182" s="860">
        <f t="shared" si="448"/>
        <v>0</v>
      </c>
      <c r="EE182" s="861">
        <f t="shared" si="449"/>
        <v>0</v>
      </c>
      <c r="EF182" s="922">
        <f t="shared" si="450"/>
        <v>0</v>
      </c>
      <c r="EG182" s="164" t="str">
        <f t="shared" si="451"/>
        <v/>
      </c>
      <c r="EH182" s="163">
        <f t="shared" si="452"/>
        <v>0</v>
      </c>
      <c r="EI182" s="246"/>
      <c r="EJ182" s="246"/>
      <c r="EK182" s="155"/>
      <c r="EL182" s="22"/>
      <c r="EM182" s="163">
        <f t="shared" si="453"/>
        <v>0</v>
      </c>
      <c r="EN182" s="162">
        <f t="shared" si="454"/>
        <v>0</v>
      </c>
      <c r="EO182" s="162">
        <f t="shared" si="455"/>
        <v>0</v>
      </c>
      <c r="EP182" s="162">
        <f t="shared" si="456"/>
        <v>0</v>
      </c>
      <c r="EQ182" s="162">
        <f t="shared" si="457"/>
        <v>0</v>
      </c>
      <c r="ER182" s="162">
        <f t="shared" si="458"/>
        <v>0</v>
      </c>
      <c r="ES182" s="162">
        <f t="shared" si="470"/>
        <v>0</v>
      </c>
      <c r="ET182" s="162">
        <f t="shared" si="459"/>
        <v>0</v>
      </c>
      <c r="EU182" s="162">
        <f t="shared" si="460"/>
        <v>0</v>
      </c>
      <c r="EV182" s="162">
        <f t="shared" si="461"/>
        <v>0</v>
      </c>
      <c r="EW182" s="162">
        <f t="shared" si="462"/>
        <v>0</v>
      </c>
      <c r="EX182" s="162">
        <f t="shared" si="463"/>
        <v>0</v>
      </c>
      <c r="EY182" s="162">
        <f t="shared" si="464"/>
        <v>0</v>
      </c>
      <c r="EZ182" s="162">
        <f t="shared" si="465"/>
        <v>0</v>
      </c>
      <c r="FA182" s="162">
        <f t="shared" si="466"/>
        <v>0</v>
      </c>
      <c r="FB182" s="162">
        <f t="shared" si="467"/>
        <v>0</v>
      </c>
      <c r="FC182" s="22"/>
      <c r="FD182" s="161">
        <f t="shared" si="468"/>
        <v>35</v>
      </c>
      <c r="FE182" s="620">
        <f t="shared" si="469"/>
        <v>0</v>
      </c>
      <c r="FF182" s="160">
        <f>FF5</f>
        <v>50</v>
      </c>
      <c r="FG182" s="159" t="str">
        <f t="shared" si="471"/>
        <v/>
      </c>
      <c r="FH182" s="159" t="str">
        <f t="shared" si="472"/>
        <v/>
      </c>
      <c r="FI182" s="159" t="str">
        <f t="shared" si="473"/>
        <v/>
      </c>
      <c r="FJ182" s="159" t="str">
        <f t="shared" si="474"/>
        <v/>
      </c>
      <c r="FK182" s="159" t="str">
        <f t="shared" si="475"/>
        <v/>
      </c>
      <c r="FL182" s="159" t="str">
        <f t="shared" si="476"/>
        <v/>
      </c>
      <c r="FM182" s="159" t="str">
        <f t="shared" si="477"/>
        <v/>
      </c>
      <c r="FN182" s="159" t="str">
        <f t="shared" si="478"/>
        <v/>
      </c>
      <c r="FO182" s="159" t="str">
        <f t="shared" si="479"/>
        <v/>
      </c>
      <c r="FP182" s="159" t="str">
        <f t="shared" si="480"/>
        <v/>
      </c>
      <c r="FQ182" s="159" t="str">
        <f t="shared" si="481"/>
        <v/>
      </c>
      <c r="FR182" s="159" t="str">
        <f t="shared" si="482"/>
        <v/>
      </c>
      <c r="FS182" s="159" t="str">
        <f t="shared" si="483"/>
        <v/>
      </c>
      <c r="FT182" s="159" t="str">
        <f t="shared" si="484"/>
        <v/>
      </c>
      <c r="FU182" s="159" t="str">
        <f t="shared" si="485"/>
        <v/>
      </c>
      <c r="FV182" s="159" t="str">
        <f t="shared" si="486"/>
        <v/>
      </c>
      <c r="FW182" s="158"/>
      <c r="FX182" s="732">
        <f t="shared" si="487"/>
        <v>50</v>
      </c>
      <c r="FY182" s="732">
        <f t="shared" si="488"/>
        <v>50</v>
      </c>
      <c r="FZ182" s="732">
        <f t="shared" si="489"/>
        <v>50</v>
      </c>
      <c r="GA182" s="732">
        <f t="shared" si="490"/>
        <v>50</v>
      </c>
      <c r="GB182" s="732">
        <f t="shared" si="491"/>
        <v>50</v>
      </c>
      <c r="GC182" s="732">
        <f t="shared" si="492"/>
        <v>50</v>
      </c>
      <c r="GD182" s="732">
        <f t="shared" si="493"/>
        <v>50</v>
      </c>
      <c r="GE182" s="732">
        <f t="shared" si="494"/>
        <v>50</v>
      </c>
      <c r="GF182" s="732">
        <f t="shared" si="495"/>
        <v>50</v>
      </c>
      <c r="GG182" s="732">
        <f t="shared" si="496"/>
        <v>50</v>
      </c>
      <c r="GH182" s="732">
        <f t="shared" si="497"/>
        <v>50</v>
      </c>
      <c r="GI182" s="732">
        <f t="shared" si="498"/>
        <v>50</v>
      </c>
      <c r="GJ182" s="732">
        <f t="shared" si="499"/>
        <v>50</v>
      </c>
      <c r="GK182" s="732">
        <f t="shared" si="500"/>
        <v>50</v>
      </c>
      <c r="GL182" s="732">
        <f t="shared" si="501"/>
        <v>50</v>
      </c>
      <c r="GM182" s="732">
        <f t="shared" si="502"/>
        <v>50</v>
      </c>
      <c r="GN182" s="734">
        <v>175</v>
      </c>
      <c r="GO182" s="155"/>
    </row>
    <row r="183" spans="1:197" s="20" customFormat="1" ht="39.950000000000003" customHeight="1" x14ac:dyDescent="0.25">
      <c r="A183" s="27">
        <f>ROW()</f>
        <v>183</v>
      </c>
      <c r="B183" s="342" t="str">
        <f>IF(C183="I","",IF(ISBLANK(D183),"",IF(ISTEXT(D183),LARGE(B18:B182,1)+1,0)))</f>
        <v/>
      </c>
      <c r="C183" s="344"/>
      <c r="D183" s="173"/>
      <c r="E183" s="172"/>
      <c r="F183" s="171"/>
      <c r="G183" s="856"/>
      <c r="H183" s="857"/>
      <c r="I183" s="707"/>
      <c r="J183" s="919">
        <f t="shared" si="359"/>
        <v>0</v>
      </c>
      <c r="K183" s="707"/>
      <c r="L183" s="919">
        <f t="shared" si="360"/>
        <v>0</v>
      </c>
      <c r="M183" s="707"/>
      <c r="N183" s="919">
        <f t="shared" si="361"/>
        <v>0</v>
      </c>
      <c r="O183" s="707"/>
      <c r="P183" s="919">
        <f t="shared" si="362"/>
        <v>0</v>
      </c>
      <c r="Q183" s="707"/>
      <c r="R183" s="919">
        <f t="shared" si="363"/>
        <v>0</v>
      </c>
      <c r="S183" s="707"/>
      <c r="T183" s="919">
        <f t="shared" si="364"/>
        <v>0</v>
      </c>
      <c r="U183" s="707"/>
      <c r="V183" s="919">
        <f t="shared" si="365"/>
        <v>0</v>
      </c>
      <c r="W183" s="707"/>
      <c r="X183" s="919">
        <f t="shared" si="523"/>
        <v>0</v>
      </c>
      <c r="Y183" s="707"/>
      <c r="Z183" s="919">
        <f t="shared" si="367"/>
        <v>0</v>
      </c>
      <c r="AA183" s="707"/>
      <c r="AB183" s="919">
        <f t="shared" si="368"/>
        <v>0</v>
      </c>
      <c r="AC183" s="707"/>
      <c r="AD183" s="919">
        <f t="shared" si="524"/>
        <v>0</v>
      </c>
      <c r="AE183" s="707"/>
      <c r="AF183" s="919">
        <f t="shared" si="369"/>
        <v>0</v>
      </c>
      <c r="AG183" s="707"/>
      <c r="AH183" s="919">
        <f t="shared" si="370"/>
        <v>0</v>
      </c>
      <c r="AI183" s="707"/>
      <c r="AJ183" s="919">
        <f t="shared" si="371"/>
        <v>0</v>
      </c>
      <c r="AK183" s="707"/>
      <c r="AL183" s="919">
        <f t="shared" si="525"/>
        <v>0</v>
      </c>
      <c r="AM183" s="707"/>
      <c r="AN183" s="916">
        <f t="shared" si="522"/>
        <v>0</v>
      </c>
      <c r="AO183" s="178">
        <f>AO6</f>
        <v>35</v>
      </c>
      <c r="AP183" s="964">
        <f t="shared" si="372"/>
        <v>0</v>
      </c>
      <c r="AQ183" s="926">
        <f t="shared" si="373"/>
        <v>0</v>
      </c>
      <c r="AR183" s="860">
        <f t="shared" si="374"/>
        <v>0</v>
      </c>
      <c r="AS183" s="861">
        <f t="shared" si="375"/>
        <v>0</v>
      </c>
      <c r="AT183" s="922">
        <f t="shared" si="376"/>
        <v>0</v>
      </c>
      <c r="AU183" s="164" t="str">
        <f t="shared" si="377"/>
        <v/>
      </c>
      <c r="AV183" s="163">
        <f t="shared" si="378"/>
        <v>0</v>
      </c>
      <c r="AW183" s="460">
        <f t="shared" si="379"/>
        <v>0</v>
      </c>
      <c r="AX183" s="860">
        <f t="shared" si="380"/>
        <v>0</v>
      </c>
      <c r="AY183" s="861">
        <f t="shared" si="381"/>
        <v>0</v>
      </c>
      <c r="AZ183" s="922">
        <f t="shared" si="382"/>
        <v>0</v>
      </c>
      <c r="BA183" s="164" t="str">
        <f t="shared" si="383"/>
        <v/>
      </c>
      <c r="BB183" s="163">
        <f t="shared" si="384"/>
        <v>0</v>
      </c>
      <c r="BC183" s="460">
        <f t="shared" si="385"/>
        <v>0</v>
      </c>
      <c r="BD183" s="860">
        <f t="shared" si="386"/>
        <v>0</v>
      </c>
      <c r="BE183" s="861">
        <f t="shared" si="387"/>
        <v>0</v>
      </c>
      <c r="BF183" s="922">
        <f t="shared" si="388"/>
        <v>0</v>
      </c>
      <c r="BG183" s="164" t="str">
        <f t="shared" si="389"/>
        <v/>
      </c>
      <c r="BH183" s="163">
        <f t="shared" si="390"/>
        <v>0</v>
      </c>
      <c r="BI183" s="460">
        <f t="shared" si="391"/>
        <v>0</v>
      </c>
      <c r="BJ183" s="860">
        <f t="shared" si="392"/>
        <v>0</v>
      </c>
      <c r="BK183" s="861">
        <f t="shared" si="393"/>
        <v>0</v>
      </c>
      <c r="BL183" s="922">
        <f t="shared" si="394"/>
        <v>0</v>
      </c>
      <c r="BM183" s="164" t="str">
        <f t="shared" si="395"/>
        <v/>
      </c>
      <c r="BN183" s="163">
        <f t="shared" si="396"/>
        <v>0</v>
      </c>
      <c r="BO183" s="460">
        <f t="shared" si="397"/>
        <v>0</v>
      </c>
      <c r="BP183" s="860">
        <f t="shared" si="398"/>
        <v>0</v>
      </c>
      <c r="BQ183" s="861">
        <f t="shared" si="399"/>
        <v>0</v>
      </c>
      <c r="BR183" s="922">
        <f t="shared" si="400"/>
        <v>0</v>
      </c>
      <c r="BS183" s="164" t="str">
        <f t="shared" si="401"/>
        <v/>
      </c>
      <c r="BT183" s="163">
        <f t="shared" si="402"/>
        <v>0</v>
      </c>
      <c r="BU183" s="460">
        <f t="shared" si="403"/>
        <v>0</v>
      </c>
      <c r="BV183" s="860">
        <f t="shared" si="404"/>
        <v>0</v>
      </c>
      <c r="BW183" s="861">
        <f t="shared" si="405"/>
        <v>0</v>
      </c>
      <c r="BX183" s="922">
        <f t="shared" si="406"/>
        <v>0</v>
      </c>
      <c r="BY183" s="164" t="str">
        <f t="shared" si="407"/>
        <v/>
      </c>
      <c r="BZ183" s="163">
        <f t="shared" si="408"/>
        <v>0</v>
      </c>
      <c r="CA183" s="460">
        <f t="shared" si="409"/>
        <v>0</v>
      </c>
      <c r="CB183" s="860">
        <f t="shared" si="410"/>
        <v>0</v>
      </c>
      <c r="CC183" s="861">
        <f t="shared" si="411"/>
        <v>0</v>
      </c>
      <c r="CD183" s="922">
        <f t="shared" si="412"/>
        <v>0</v>
      </c>
      <c r="CE183" s="164" t="str">
        <f t="shared" si="413"/>
        <v/>
      </c>
      <c r="CF183" s="163">
        <f t="shared" si="414"/>
        <v>0</v>
      </c>
      <c r="CG183" s="460">
        <f t="shared" si="415"/>
        <v>0</v>
      </c>
      <c r="CH183" s="860">
        <f t="shared" si="416"/>
        <v>0</v>
      </c>
      <c r="CI183" s="861">
        <f t="shared" si="417"/>
        <v>0</v>
      </c>
      <c r="CJ183" s="922">
        <f t="shared" si="418"/>
        <v>0</v>
      </c>
      <c r="CK183" s="164" t="str">
        <f t="shared" si="504"/>
        <v/>
      </c>
      <c r="CL183" s="163">
        <f t="shared" si="505"/>
        <v>0</v>
      </c>
      <c r="CM183" s="460">
        <f t="shared" si="419"/>
        <v>0</v>
      </c>
      <c r="CN183" s="860">
        <f t="shared" si="420"/>
        <v>0</v>
      </c>
      <c r="CO183" s="861">
        <f t="shared" si="421"/>
        <v>0</v>
      </c>
      <c r="CP183" s="922">
        <f t="shared" si="422"/>
        <v>0</v>
      </c>
      <c r="CQ183" s="164" t="str">
        <f t="shared" si="506"/>
        <v/>
      </c>
      <c r="CR183" s="163">
        <f t="shared" si="507"/>
        <v>0</v>
      </c>
      <c r="CS183" s="460">
        <f t="shared" si="423"/>
        <v>0</v>
      </c>
      <c r="CT183" s="860">
        <f t="shared" si="424"/>
        <v>0</v>
      </c>
      <c r="CU183" s="861">
        <f t="shared" si="425"/>
        <v>0</v>
      </c>
      <c r="CV183" s="922">
        <f t="shared" si="426"/>
        <v>0</v>
      </c>
      <c r="CW183" s="164" t="str">
        <f t="shared" si="508"/>
        <v/>
      </c>
      <c r="CX183" s="163">
        <f t="shared" si="509"/>
        <v>0</v>
      </c>
      <c r="CY183" s="460">
        <f t="shared" si="427"/>
        <v>0</v>
      </c>
      <c r="CZ183" s="860">
        <f t="shared" si="428"/>
        <v>0</v>
      </c>
      <c r="DA183" s="861">
        <f t="shared" si="429"/>
        <v>0</v>
      </c>
      <c r="DB183" s="922">
        <f t="shared" si="430"/>
        <v>0</v>
      </c>
      <c r="DC183" s="164" t="str">
        <f t="shared" si="510"/>
        <v/>
      </c>
      <c r="DD183" s="163">
        <f t="shared" si="511"/>
        <v>0</v>
      </c>
      <c r="DE183" s="460">
        <f t="shared" si="431"/>
        <v>0</v>
      </c>
      <c r="DF183" s="860">
        <f t="shared" si="432"/>
        <v>0</v>
      </c>
      <c r="DG183" s="861">
        <f t="shared" si="433"/>
        <v>0</v>
      </c>
      <c r="DH183" s="922">
        <f t="shared" si="434"/>
        <v>0</v>
      </c>
      <c r="DI183" s="164" t="str">
        <f t="shared" si="512"/>
        <v/>
      </c>
      <c r="DJ183" s="163">
        <f t="shared" si="513"/>
        <v>0</v>
      </c>
      <c r="DK183" s="460">
        <f t="shared" si="435"/>
        <v>0</v>
      </c>
      <c r="DL183" s="860">
        <f t="shared" si="436"/>
        <v>0</v>
      </c>
      <c r="DM183" s="861">
        <f t="shared" si="437"/>
        <v>0</v>
      </c>
      <c r="DN183" s="922">
        <f t="shared" si="438"/>
        <v>0</v>
      </c>
      <c r="DO183" s="164" t="str">
        <f t="shared" si="514"/>
        <v/>
      </c>
      <c r="DP183" s="163">
        <f t="shared" si="515"/>
        <v>0</v>
      </c>
      <c r="DQ183" s="460">
        <f t="shared" si="439"/>
        <v>0</v>
      </c>
      <c r="DR183" s="860">
        <f t="shared" si="440"/>
        <v>0</v>
      </c>
      <c r="DS183" s="861">
        <f t="shared" si="441"/>
        <v>0</v>
      </c>
      <c r="DT183" s="922">
        <f t="shared" si="442"/>
        <v>0</v>
      </c>
      <c r="DU183" s="164" t="str">
        <f t="shared" si="516"/>
        <v/>
      </c>
      <c r="DV183" s="163">
        <f t="shared" si="517"/>
        <v>0</v>
      </c>
      <c r="DW183" s="460">
        <f t="shared" si="443"/>
        <v>0</v>
      </c>
      <c r="DX183" s="860">
        <f t="shared" si="444"/>
        <v>0</v>
      </c>
      <c r="DY183" s="861">
        <f t="shared" si="445"/>
        <v>0</v>
      </c>
      <c r="DZ183" s="922">
        <f t="shared" si="446"/>
        <v>0</v>
      </c>
      <c r="EA183" s="164" t="str">
        <f t="shared" si="518"/>
        <v/>
      </c>
      <c r="EB183" s="163">
        <f t="shared" si="519"/>
        <v>0</v>
      </c>
      <c r="EC183" s="460">
        <f t="shared" si="447"/>
        <v>0</v>
      </c>
      <c r="ED183" s="860">
        <f t="shared" si="448"/>
        <v>0</v>
      </c>
      <c r="EE183" s="861">
        <f t="shared" si="449"/>
        <v>0</v>
      </c>
      <c r="EF183" s="922">
        <f t="shared" si="450"/>
        <v>0</v>
      </c>
      <c r="EG183" s="164" t="str">
        <f t="shared" si="451"/>
        <v/>
      </c>
      <c r="EH183" s="163">
        <f t="shared" si="452"/>
        <v>0</v>
      </c>
      <c r="EI183" s="246"/>
      <c r="EJ183" s="246"/>
      <c r="EK183" s="155"/>
      <c r="EL183" s="22"/>
      <c r="EM183" s="163">
        <f t="shared" si="453"/>
        <v>0</v>
      </c>
      <c r="EN183" s="162">
        <f t="shared" si="454"/>
        <v>0</v>
      </c>
      <c r="EO183" s="162">
        <f t="shared" si="455"/>
        <v>0</v>
      </c>
      <c r="EP183" s="162">
        <f t="shared" si="456"/>
        <v>0</v>
      </c>
      <c r="EQ183" s="162">
        <f t="shared" si="457"/>
        <v>0</v>
      </c>
      <c r="ER183" s="162">
        <f t="shared" si="458"/>
        <v>0</v>
      </c>
      <c r="ES183" s="162">
        <f t="shared" si="470"/>
        <v>0</v>
      </c>
      <c r="ET183" s="162">
        <f t="shared" si="459"/>
        <v>0</v>
      </c>
      <c r="EU183" s="162">
        <f t="shared" si="460"/>
        <v>0</v>
      </c>
      <c r="EV183" s="162">
        <f t="shared" si="461"/>
        <v>0</v>
      </c>
      <c r="EW183" s="162">
        <f t="shared" si="462"/>
        <v>0</v>
      </c>
      <c r="EX183" s="162">
        <f t="shared" si="463"/>
        <v>0</v>
      </c>
      <c r="EY183" s="162">
        <f t="shared" si="464"/>
        <v>0</v>
      </c>
      <c r="EZ183" s="162">
        <f t="shared" si="465"/>
        <v>0</v>
      </c>
      <c r="FA183" s="162">
        <f t="shared" si="466"/>
        <v>0</v>
      </c>
      <c r="FB183" s="162">
        <f t="shared" si="467"/>
        <v>0</v>
      </c>
      <c r="FC183" s="22"/>
      <c r="FD183" s="161">
        <f t="shared" si="468"/>
        <v>35</v>
      </c>
      <c r="FE183" s="620">
        <f t="shared" si="469"/>
        <v>0</v>
      </c>
      <c r="FF183" s="160">
        <f>FF5</f>
        <v>50</v>
      </c>
      <c r="FG183" s="159" t="str">
        <f t="shared" si="471"/>
        <v/>
      </c>
      <c r="FH183" s="159" t="str">
        <f t="shared" si="472"/>
        <v/>
      </c>
      <c r="FI183" s="159" t="str">
        <f t="shared" si="473"/>
        <v/>
      </c>
      <c r="FJ183" s="159" t="str">
        <f t="shared" si="474"/>
        <v/>
      </c>
      <c r="FK183" s="159" t="str">
        <f t="shared" si="475"/>
        <v/>
      </c>
      <c r="FL183" s="159" t="str">
        <f t="shared" si="476"/>
        <v/>
      </c>
      <c r="FM183" s="159" t="str">
        <f t="shared" si="477"/>
        <v/>
      </c>
      <c r="FN183" s="159" t="str">
        <f t="shared" si="478"/>
        <v/>
      </c>
      <c r="FO183" s="159" t="str">
        <f t="shared" si="479"/>
        <v/>
      </c>
      <c r="FP183" s="159" t="str">
        <f t="shared" si="480"/>
        <v/>
      </c>
      <c r="FQ183" s="159" t="str">
        <f t="shared" si="481"/>
        <v/>
      </c>
      <c r="FR183" s="159" t="str">
        <f t="shared" si="482"/>
        <v/>
      </c>
      <c r="FS183" s="159" t="str">
        <f t="shared" si="483"/>
        <v/>
      </c>
      <c r="FT183" s="159" t="str">
        <f t="shared" si="484"/>
        <v/>
      </c>
      <c r="FU183" s="159" t="str">
        <f t="shared" si="485"/>
        <v/>
      </c>
      <c r="FV183" s="159" t="str">
        <f t="shared" si="486"/>
        <v/>
      </c>
      <c r="FW183" s="158"/>
      <c r="FX183" s="732">
        <f t="shared" si="487"/>
        <v>50</v>
      </c>
      <c r="FY183" s="732">
        <f t="shared" si="488"/>
        <v>50</v>
      </c>
      <c r="FZ183" s="732">
        <f t="shared" si="489"/>
        <v>50</v>
      </c>
      <c r="GA183" s="732">
        <f t="shared" si="490"/>
        <v>50</v>
      </c>
      <c r="GB183" s="732">
        <f t="shared" si="491"/>
        <v>50</v>
      </c>
      <c r="GC183" s="732">
        <f t="shared" si="492"/>
        <v>50</v>
      </c>
      <c r="GD183" s="732">
        <f t="shared" si="493"/>
        <v>50</v>
      </c>
      <c r="GE183" s="732">
        <f t="shared" si="494"/>
        <v>50</v>
      </c>
      <c r="GF183" s="732">
        <f t="shared" si="495"/>
        <v>50</v>
      </c>
      <c r="GG183" s="732">
        <f t="shared" si="496"/>
        <v>50</v>
      </c>
      <c r="GH183" s="732">
        <f t="shared" si="497"/>
        <v>50</v>
      </c>
      <c r="GI183" s="732">
        <f t="shared" si="498"/>
        <v>50</v>
      </c>
      <c r="GJ183" s="732">
        <f t="shared" si="499"/>
        <v>50</v>
      </c>
      <c r="GK183" s="732">
        <f t="shared" si="500"/>
        <v>50</v>
      </c>
      <c r="GL183" s="732">
        <f t="shared" si="501"/>
        <v>50</v>
      </c>
      <c r="GM183" s="732">
        <f t="shared" si="502"/>
        <v>50</v>
      </c>
      <c r="GN183" s="734">
        <v>176</v>
      </c>
      <c r="GO183" s="155"/>
    </row>
    <row r="184" spans="1:197" s="20" customFormat="1" ht="39.950000000000003" customHeight="1" x14ac:dyDescent="0.25">
      <c r="A184" s="27">
        <f>ROW()</f>
        <v>184</v>
      </c>
      <c r="B184" s="342" t="str">
        <f>IF(C184="I","",IF(ISBLANK(D184),"",IF(ISTEXT(D184),LARGE(B18:B183,1)+1,0)))</f>
        <v/>
      </c>
      <c r="C184" s="344"/>
      <c r="D184" s="173"/>
      <c r="E184" s="172"/>
      <c r="F184" s="171"/>
      <c r="G184" s="856"/>
      <c r="H184" s="857"/>
      <c r="I184" s="707"/>
      <c r="J184" s="919">
        <f t="shared" si="359"/>
        <v>0</v>
      </c>
      <c r="K184" s="707"/>
      <c r="L184" s="919">
        <f t="shared" si="360"/>
        <v>0</v>
      </c>
      <c r="M184" s="707"/>
      <c r="N184" s="919">
        <f t="shared" si="361"/>
        <v>0</v>
      </c>
      <c r="O184" s="707"/>
      <c r="P184" s="919">
        <f t="shared" si="362"/>
        <v>0</v>
      </c>
      <c r="Q184" s="707"/>
      <c r="R184" s="919">
        <f t="shared" si="363"/>
        <v>0</v>
      </c>
      <c r="S184" s="707"/>
      <c r="T184" s="919">
        <f t="shared" si="364"/>
        <v>0</v>
      </c>
      <c r="U184" s="707"/>
      <c r="V184" s="919">
        <f t="shared" si="365"/>
        <v>0</v>
      </c>
      <c r="W184" s="707"/>
      <c r="X184" s="919">
        <f t="shared" si="523"/>
        <v>0</v>
      </c>
      <c r="Y184" s="707"/>
      <c r="Z184" s="919">
        <f t="shared" si="367"/>
        <v>0</v>
      </c>
      <c r="AA184" s="707"/>
      <c r="AB184" s="919">
        <f t="shared" si="368"/>
        <v>0</v>
      </c>
      <c r="AC184" s="707"/>
      <c r="AD184" s="919">
        <f t="shared" si="524"/>
        <v>0</v>
      </c>
      <c r="AE184" s="707"/>
      <c r="AF184" s="919">
        <f t="shared" si="369"/>
        <v>0</v>
      </c>
      <c r="AG184" s="707"/>
      <c r="AH184" s="919">
        <f t="shared" si="370"/>
        <v>0</v>
      </c>
      <c r="AI184" s="707"/>
      <c r="AJ184" s="919">
        <f t="shared" si="371"/>
        <v>0</v>
      </c>
      <c r="AK184" s="707"/>
      <c r="AL184" s="919">
        <f t="shared" si="525"/>
        <v>0</v>
      </c>
      <c r="AM184" s="707"/>
      <c r="AN184" s="916">
        <f t="shared" si="522"/>
        <v>0</v>
      </c>
      <c r="AO184" s="178">
        <f>AO6</f>
        <v>35</v>
      </c>
      <c r="AP184" s="964">
        <f t="shared" si="372"/>
        <v>0</v>
      </c>
      <c r="AQ184" s="926">
        <f t="shared" si="373"/>
        <v>0</v>
      </c>
      <c r="AR184" s="860">
        <f t="shared" si="374"/>
        <v>0</v>
      </c>
      <c r="AS184" s="861">
        <f t="shared" si="375"/>
        <v>0</v>
      </c>
      <c r="AT184" s="922">
        <f t="shared" si="376"/>
        <v>0</v>
      </c>
      <c r="AU184" s="164" t="str">
        <f t="shared" si="377"/>
        <v/>
      </c>
      <c r="AV184" s="163">
        <f t="shared" si="378"/>
        <v>0</v>
      </c>
      <c r="AW184" s="460">
        <f t="shared" si="379"/>
        <v>0</v>
      </c>
      <c r="AX184" s="860">
        <f t="shared" si="380"/>
        <v>0</v>
      </c>
      <c r="AY184" s="861">
        <f t="shared" si="381"/>
        <v>0</v>
      </c>
      <c r="AZ184" s="922">
        <f t="shared" si="382"/>
        <v>0</v>
      </c>
      <c r="BA184" s="164" t="str">
        <f t="shared" si="383"/>
        <v/>
      </c>
      <c r="BB184" s="163">
        <f t="shared" si="384"/>
        <v>0</v>
      </c>
      <c r="BC184" s="460">
        <f t="shared" si="385"/>
        <v>0</v>
      </c>
      <c r="BD184" s="860">
        <f t="shared" si="386"/>
        <v>0</v>
      </c>
      <c r="BE184" s="861">
        <f t="shared" si="387"/>
        <v>0</v>
      </c>
      <c r="BF184" s="922">
        <f t="shared" si="388"/>
        <v>0</v>
      </c>
      <c r="BG184" s="164" t="str">
        <f t="shared" si="389"/>
        <v/>
      </c>
      <c r="BH184" s="163">
        <f t="shared" si="390"/>
        <v>0</v>
      </c>
      <c r="BI184" s="460">
        <f t="shared" si="391"/>
        <v>0</v>
      </c>
      <c r="BJ184" s="860">
        <f t="shared" si="392"/>
        <v>0</v>
      </c>
      <c r="BK184" s="861">
        <f t="shared" si="393"/>
        <v>0</v>
      </c>
      <c r="BL184" s="922">
        <f t="shared" si="394"/>
        <v>0</v>
      </c>
      <c r="BM184" s="164" t="str">
        <f t="shared" si="395"/>
        <v/>
      </c>
      <c r="BN184" s="163">
        <f t="shared" si="396"/>
        <v>0</v>
      </c>
      <c r="BO184" s="460">
        <f t="shared" si="397"/>
        <v>0</v>
      </c>
      <c r="BP184" s="860">
        <f t="shared" si="398"/>
        <v>0</v>
      </c>
      <c r="BQ184" s="861">
        <f t="shared" si="399"/>
        <v>0</v>
      </c>
      <c r="BR184" s="922">
        <f t="shared" si="400"/>
        <v>0</v>
      </c>
      <c r="BS184" s="164" t="str">
        <f t="shared" si="401"/>
        <v/>
      </c>
      <c r="BT184" s="163">
        <f t="shared" si="402"/>
        <v>0</v>
      </c>
      <c r="BU184" s="460">
        <f t="shared" si="403"/>
        <v>0</v>
      </c>
      <c r="BV184" s="860">
        <f t="shared" si="404"/>
        <v>0</v>
      </c>
      <c r="BW184" s="861">
        <f t="shared" si="405"/>
        <v>0</v>
      </c>
      <c r="BX184" s="922">
        <f t="shared" si="406"/>
        <v>0</v>
      </c>
      <c r="BY184" s="164" t="str">
        <f t="shared" si="407"/>
        <v/>
      </c>
      <c r="BZ184" s="163">
        <f t="shared" si="408"/>
        <v>0</v>
      </c>
      <c r="CA184" s="460">
        <f t="shared" si="409"/>
        <v>0</v>
      </c>
      <c r="CB184" s="860">
        <f t="shared" si="410"/>
        <v>0</v>
      </c>
      <c r="CC184" s="861">
        <f t="shared" si="411"/>
        <v>0</v>
      </c>
      <c r="CD184" s="922">
        <f t="shared" si="412"/>
        <v>0</v>
      </c>
      <c r="CE184" s="164" t="str">
        <f t="shared" si="413"/>
        <v/>
      </c>
      <c r="CF184" s="163">
        <f t="shared" si="414"/>
        <v>0</v>
      </c>
      <c r="CG184" s="460">
        <f t="shared" si="415"/>
        <v>0</v>
      </c>
      <c r="CH184" s="860">
        <f t="shared" si="416"/>
        <v>0</v>
      </c>
      <c r="CI184" s="861">
        <f t="shared" si="417"/>
        <v>0</v>
      </c>
      <c r="CJ184" s="922">
        <f t="shared" si="418"/>
        <v>0</v>
      </c>
      <c r="CK184" s="164" t="str">
        <f t="shared" si="504"/>
        <v/>
      </c>
      <c r="CL184" s="163">
        <f t="shared" si="505"/>
        <v>0</v>
      </c>
      <c r="CM184" s="460">
        <f t="shared" si="419"/>
        <v>0</v>
      </c>
      <c r="CN184" s="860">
        <f t="shared" si="420"/>
        <v>0</v>
      </c>
      <c r="CO184" s="861">
        <f t="shared" si="421"/>
        <v>0</v>
      </c>
      <c r="CP184" s="922">
        <f t="shared" si="422"/>
        <v>0</v>
      </c>
      <c r="CQ184" s="164" t="str">
        <f t="shared" si="506"/>
        <v/>
      </c>
      <c r="CR184" s="163">
        <f t="shared" si="507"/>
        <v>0</v>
      </c>
      <c r="CS184" s="460">
        <f t="shared" si="423"/>
        <v>0</v>
      </c>
      <c r="CT184" s="860">
        <f t="shared" si="424"/>
        <v>0</v>
      </c>
      <c r="CU184" s="861">
        <f t="shared" si="425"/>
        <v>0</v>
      </c>
      <c r="CV184" s="922">
        <f t="shared" si="426"/>
        <v>0</v>
      </c>
      <c r="CW184" s="164" t="str">
        <f t="shared" si="508"/>
        <v/>
      </c>
      <c r="CX184" s="163">
        <f t="shared" si="509"/>
        <v>0</v>
      </c>
      <c r="CY184" s="460">
        <f t="shared" si="427"/>
        <v>0</v>
      </c>
      <c r="CZ184" s="860">
        <f t="shared" si="428"/>
        <v>0</v>
      </c>
      <c r="DA184" s="861">
        <f t="shared" si="429"/>
        <v>0</v>
      </c>
      <c r="DB184" s="922">
        <f t="shared" si="430"/>
        <v>0</v>
      </c>
      <c r="DC184" s="164" t="str">
        <f t="shared" si="510"/>
        <v/>
      </c>
      <c r="DD184" s="163">
        <f t="shared" si="511"/>
        <v>0</v>
      </c>
      <c r="DE184" s="460">
        <f t="shared" si="431"/>
        <v>0</v>
      </c>
      <c r="DF184" s="860">
        <f t="shared" si="432"/>
        <v>0</v>
      </c>
      <c r="DG184" s="861">
        <f t="shared" si="433"/>
        <v>0</v>
      </c>
      <c r="DH184" s="922">
        <f t="shared" si="434"/>
        <v>0</v>
      </c>
      <c r="DI184" s="164" t="str">
        <f t="shared" si="512"/>
        <v/>
      </c>
      <c r="DJ184" s="163">
        <f t="shared" si="513"/>
        <v>0</v>
      </c>
      <c r="DK184" s="460">
        <f t="shared" si="435"/>
        <v>0</v>
      </c>
      <c r="DL184" s="860">
        <f t="shared" si="436"/>
        <v>0</v>
      </c>
      <c r="DM184" s="861">
        <f t="shared" si="437"/>
        <v>0</v>
      </c>
      <c r="DN184" s="922">
        <f t="shared" si="438"/>
        <v>0</v>
      </c>
      <c r="DO184" s="164" t="str">
        <f t="shared" si="514"/>
        <v/>
      </c>
      <c r="DP184" s="163">
        <f t="shared" si="515"/>
        <v>0</v>
      </c>
      <c r="DQ184" s="460">
        <f t="shared" si="439"/>
        <v>0</v>
      </c>
      <c r="DR184" s="860">
        <f t="shared" si="440"/>
        <v>0</v>
      </c>
      <c r="DS184" s="861">
        <f t="shared" si="441"/>
        <v>0</v>
      </c>
      <c r="DT184" s="922">
        <f t="shared" si="442"/>
        <v>0</v>
      </c>
      <c r="DU184" s="164" t="str">
        <f t="shared" si="516"/>
        <v/>
      </c>
      <c r="DV184" s="163">
        <f t="shared" si="517"/>
        <v>0</v>
      </c>
      <c r="DW184" s="460">
        <f t="shared" si="443"/>
        <v>0</v>
      </c>
      <c r="DX184" s="860">
        <f t="shared" si="444"/>
        <v>0</v>
      </c>
      <c r="DY184" s="861">
        <f t="shared" si="445"/>
        <v>0</v>
      </c>
      <c r="DZ184" s="922">
        <f t="shared" si="446"/>
        <v>0</v>
      </c>
      <c r="EA184" s="164" t="str">
        <f t="shared" si="518"/>
        <v/>
      </c>
      <c r="EB184" s="163">
        <f t="shared" si="519"/>
        <v>0</v>
      </c>
      <c r="EC184" s="460">
        <f t="shared" si="447"/>
        <v>0</v>
      </c>
      <c r="ED184" s="860">
        <f t="shared" si="448"/>
        <v>0</v>
      </c>
      <c r="EE184" s="861">
        <f t="shared" si="449"/>
        <v>0</v>
      </c>
      <c r="EF184" s="922">
        <f t="shared" si="450"/>
        <v>0</v>
      </c>
      <c r="EG184" s="164" t="str">
        <f t="shared" si="451"/>
        <v/>
      </c>
      <c r="EH184" s="163">
        <f t="shared" si="452"/>
        <v>0</v>
      </c>
      <c r="EI184" s="246"/>
      <c r="EJ184" s="246"/>
      <c r="EK184" s="155"/>
      <c r="EL184" s="22"/>
      <c r="EM184" s="163">
        <f t="shared" si="453"/>
        <v>0</v>
      </c>
      <c r="EN184" s="162">
        <f t="shared" si="454"/>
        <v>0</v>
      </c>
      <c r="EO184" s="162">
        <f t="shared" si="455"/>
        <v>0</v>
      </c>
      <c r="EP184" s="162">
        <f t="shared" si="456"/>
        <v>0</v>
      </c>
      <c r="EQ184" s="162">
        <f t="shared" si="457"/>
        <v>0</v>
      </c>
      <c r="ER184" s="162">
        <f t="shared" si="458"/>
        <v>0</v>
      </c>
      <c r="ES184" s="162">
        <f t="shared" si="470"/>
        <v>0</v>
      </c>
      <c r="ET184" s="162">
        <f t="shared" si="459"/>
        <v>0</v>
      </c>
      <c r="EU184" s="162">
        <f t="shared" si="460"/>
        <v>0</v>
      </c>
      <c r="EV184" s="162">
        <f t="shared" si="461"/>
        <v>0</v>
      </c>
      <c r="EW184" s="162">
        <f t="shared" si="462"/>
        <v>0</v>
      </c>
      <c r="EX184" s="162">
        <f t="shared" si="463"/>
        <v>0</v>
      </c>
      <c r="EY184" s="162">
        <f t="shared" si="464"/>
        <v>0</v>
      </c>
      <c r="EZ184" s="162">
        <f t="shared" si="465"/>
        <v>0</v>
      </c>
      <c r="FA184" s="162">
        <f t="shared" si="466"/>
        <v>0</v>
      </c>
      <c r="FB184" s="162">
        <f t="shared" si="467"/>
        <v>0</v>
      </c>
      <c r="FC184" s="22"/>
      <c r="FD184" s="161">
        <f t="shared" si="468"/>
        <v>35</v>
      </c>
      <c r="FE184" s="620">
        <f t="shared" si="469"/>
        <v>0</v>
      </c>
      <c r="FF184" s="160">
        <f>FF5</f>
        <v>50</v>
      </c>
      <c r="FG184" s="159" t="str">
        <f t="shared" si="471"/>
        <v/>
      </c>
      <c r="FH184" s="159" t="str">
        <f t="shared" si="472"/>
        <v/>
      </c>
      <c r="FI184" s="159" t="str">
        <f t="shared" si="473"/>
        <v/>
      </c>
      <c r="FJ184" s="159" t="str">
        <f t="shared" si="474"/>
        <v/>
      </c>
      <c r="FK184" s="159" t="str">
        <f t="shared" si="475"/>
        <v/>
      </c>
      <c r="FL184" s="159" t="str">
        <f t="shared" si="476"/>
        <v/>
      </c>
      <c r="FM184" s="159" t="str">
        <f t="shared" si="477"/>
        <v/>
      </c>
      <c r="FN184" s="159" t="str">
        <f t="shared" si="478"/>
        <v/>
      </c>
      <c r="FO184" s="159" t="str">
        <f t="shared" si="479"/>
        <v/>
      </c>
      <c r="FP184" s="159" t="str">
        <f t="shared" si="480"/>
        <v/>
      </c>
      <c r="FQ184" s="159" t="str">
        <f t="shared" si="481"/>
        <v/>
      </c>
      <c r="FR184" s="159" t="str">
        <f t="shared" si="482"/>
        <v/>
      </c>
      <c r="FS184" s="159" t="str">
        <f t="shared" si="483"/>
        <v/>
      </c>
      <c r="FT184" s="159" t="str">
        <f t="shared" si="484"/>
        <v/>
      </c>
      <c r="FU184" s="159" t="str">
        <f t="shared" si="485"/>
        <v/>
      </c>
      <c r="FV184" s="159" t="str">
        <f t="shared" si="486"/>
        <v/>
      </c>
      <c r="FW184" s="158"/>
      <c r="FX184" s="732">
        <f t="shared" si="487"/>
        <v>50</v>
      </c>
      <c r="FY184" s="732">
        <f t="shared" si="488"/>
        <v>50</v>
      </c>
      <c r="FZ184" s="732">
        <f t="shared" si="489"/>
        <v>50</v>
      </c>
      <c r="GA184" s="732">
        <f t="shared" si="490"/>
        <v>50</v>
      </c>
      <c r="GB184" s="732">
        <f t="shared" si="491"/>
        <v>50</v>
      </c>
      <c r="GC184" s="732">
        <f t="shared" si="492"/>
        <v>50</v>
      </c>
      <c r="GD184" s="732">
        <f t="shared" si="493"/>
        <v>50</v>
      </c>
      <c r="GE184" s="732">
        <f t="shared" si="494"/>
        <v>50</v>
      </c>
      <c r="GF184" s="732">
        <f t="shared" si="495"/>
        <v>50</v>
      </c>
      <c r="GG184" s="732">
        <f t="shared" si="496"/>
        <v>50</v>
      </c>
      <c r="GH184" s="732">
        <f t="shared" si="497"/>
        <v>50</v>
      </c>
      <c r="GI184" s="732">
        <f t="shared" si="498"/>
        <v>50</v>
      </c>
      <c r="GJ184" s="732">
        <f t="shared" si="499"/>
        <v>50</v>
      </c>
      <c r="GK184" s="732">
        <f t="shared" si="500"/>
        <v>50</v>
      </c>
      <c r="GL184" s="732">
        <f t="shared" si="501"/>
        <v>50</v>
      </c>
      <c r="GM184" s="732">
        <f t="shared" si="502"/>
        <v>50</v>
      </c>
      <c r="GN184" s="734">
        <v>177</v>
      </c>
      <c r="GO184" s="155"/>
    </row>
    <row r="185" spans="1:197" s="20" customFormat="1" ht="39.950000000000003" customHeight="1" x14ac:dyDescent="0.25">
      <c r="A185" s="27">
        <f>ROW()</f>
        <v>185</v>
      </c>
      <c r="B185" s="342" t="str">
        <f>IF(C185="I","",IF(ISBLANK(D185),"",IF(ISTEXT(D185),LARGE(B18:B184,1)+1,0)))</f>
        <v/>
      </c>
      <c r="C185" s="344"/>
      <c r="D185" s="173"/>
      <c r="E185" s="172"/>
      <c r="F185" s="171"/>
      <c r="G185" s="856"/>
      <c r="H185" s="857"/>
      <c r="I185" s="707"/>
      <c r="J185" s="919">
        <f t="shared" si="359"/>
        <v>0</v>
      </c>
      <c r="K185" s="707"/>
      <c r="L185" s="919">
        <f t="shared" si="360"/>
        <v>0</v>
      </c>
      <c r="M185" s="707"/>
      <c r="N185" s="919">
        <f t="shared" si="361"/>
        <v>0</v>
      </c>
      <c r="O185" s="707"/>
      <c r="P185" s="919">
        <f t="shared" si="362"/>
        <v>0</v>
      </c>
      <c r="Q185" s="707"/>
      <c r="R185" s="919">
        <f t="shared" si="363"/>
        <v>0</v>
      </c>
      <c r="S185" s="707"/>
      <c r="T185" s="919">
        <f t="shared" si="364"/>
        <v>0</v>
      </c>
      <c r="U185" s="707"/>
      <c r="V185" s="919">
        <f t="shared" si="365"/>
        <v>0</v>
      </c>
      <c r="W185" s="707"/>
      <c r="X185" s="919">
        <f t="shared" si="523"/>
        <v>0</v>
      </c>
      <c r="Y185" s="707"/>
      <c r="Z185" s="919">
        <f t="shared" si="367"/>
        <v>0</v>
      </c>
      <c r="AA185" s="707"/>
      <c r="AB185" s="919">
        <f t="shared" si="368"/>
        <v>0</v>
      </c>
      <c r="AC185" s="707"/>
      <c r="AD185" s="919">
        <f t="shared" si="524"/>
        <v>0</v>
      </c>
      <c r="AE185" s="707"/>
      <c r="AF185" s="919">
        <f t="shared" si="369"/>
        <v>0</v>
      </c>
      <c r="AG185" s="707"/>
      <c r="AH185" s="919">
        <f t="shared" si="370"/>
        <v>0</v>
      </c>
      <c r="AI185" s="707"/>
      <c r="AJ185" s="919">
        <f t="shared" si="371"/>
        <v>0</v>
      </c>
      <c r="AK185" s="707"/>
      <c r="AL185" s="919">
        <f t="shared" si="525"/>
        <v>0</v>
      </c>
      <c r="AM185" s="707"/>
      <c r="AN185" s="916">
        <f t="shared" si="522"/>
        <v>0</v>
      </c>
      <c r="AO185" s="178">
        <f>AO6</f>
        <v>35</v>
      </c>
      <c r="AP185" s="964">
        <f t="shared" si="372"/>
        <v>0</v>
      </c>
      <c r="AQ185" s="926">
        <f t="shared" si="373"/>
        <v>0</v>
      </c>
      <c r="AR185" s="860">
        <f t="shared" si="374"/>
        <v>0</v>
      </c>
      <c r="AS185" s="861">
        <f t="shared" si="375"/>
        <v>0</v>
      </c>
      <c r="AT185" s="922">
        <f t="shared" si="376"/>
        <v>0</v>
      </c>
      <c r="AU185" s="164" t="str">
        <f t="shared" si="377"/>
        <v/>
      </c>
      <c r="AV185" s="163">
        <f t="shared" si="378"/>
        <v>0</v>
      </c>
      <c r="AW185" s="460">
        <f t="shared" si="379"/>
        <v>0</v>
      </c>
      <c r="AX185" s="860">
        <f t="shared" si="380"/>
        <v>0</v>
      </c>
      <c r="AY185" s="861">
        <f t="shared" si="381"/>
        <v>0</v>
      </c>
      <c r="AZ185" s="922">
        <f t="shared" si="382"/>
        <v>0</v>
      </c>
      <c r="BA185" s="164" t="str">
        <f t="shared" si="383"/>
        <v/>
      </c>
      <c r="BB185" s="163">
        <f t="shared" si="384"/>
        <v>0</v>
      </c>
      <c r="BC185" s="460">
        <f t="shared" si="385"/>
        <v>0</v>
      </c>
      <c r="BD185" s="860">
        <f t="shared" si="386"/>
        <v>0</v>
      </c>
      <c r="BE185" s="861">
        <f t="shared" si="387"/>
        <v>0</v>
      </c>
      <c r="BF185" s="922">
        <f t="shared" si="388"/>
        <v>0</v>
      </c>
      <c r="BG185" s="164" t="str">
        <f t="shared" si="389"/>
        <v/>
      </c>
      <c r="BH185" s="163">
        <f t="shared" si="390"/>
        <v>0</v>
      </c>
      <c r="BI185" s="460">
        <f t="shared" si="391"/>
        <v>0</v>
      </c>
      <c r="BJ185" s="860">
        <f t="shared" si="392"/>
        <v>0</v>
      </c>
      <c r="BK185" s="861">
        <f t="shared" si="393"/>
        <v>0</v>
      </c>
      <c r="BL185" s="922">
        <f t="shared" si="394"/>
        <v>0</v>
      </c>
      <c r="BM185" s="164" t="str">
        <f t="shared" si="395"/>
        <v/>
      </c>
      <c r="BN185" s="163">
        <f t="shared" si="396"/>
        <v>0</v>
      </c>
      <c r="BO185" s="460">
        <f t="shared" si="397"/>
        <v>0</v>
      </c>
      <c r="BP185" s="860">
        <f t="shared" si="398"/>
        <v>0</v>
      </c>
      <c r="BQ185" s="861">
        <f t="shared" si="399"/>
        <v>0</v>
      </c>
      <c r="BR185" s="922">
        <f t="shared" si="400"/>
        <v>0</v>
      </c>
      <c r="BS185" s="164" t="str">
        <f t="shared" si="401"/>
        <v/>
      </c>
      <c r="BT185" s="163">
        <f t="shared" si="402"/>
        <v>0</v>
      </c>
      <c r="BU185" s="460">
        <f t="shared" si="403"/>
        <v>0</v>
      </c>
      <c r="BV185" s="860">
        <f t="shared" si="404"/>
        <v>0</v>
      </c>
      <c r="BW185" s="861">
        <f t="shared" si="405"/>
        <v>0</v>
      </c>
      <c r="BX185" s="922">
        <f t="shared" si="406"/>
        <v>0</v>
      </c>
      <c r="BY185" s="164" t="str">
        <f t="shared" si="407"/>
        <v/>
      </c>
      <c r="BZ185" s="163">
        <f t="shared" si="408"/>
        <v>0</v>
      </c>
      <c r="CA185" s="460">
        <f t="shared" si="409"/>
        <v>0</v>
      </c>
      <c r="CB185" s="860">
        <f t="shared" si="410"/>
        <v>0</v>
      </c>
      <c r="CC185" s="861">
        <f t="shared" si="411"/>
        <v>0</v>
      </c>
      <c r="CD185" s="922">
        <f t="shared" si="412"/>
        <v>0</v>
      </c>
      <c r="CE185" s="164" t="str">
        <f t="shared" si="413"/>
        <v/>
      </c>
      <c r="CF185" s="163">
        <f t="shared" si="414"/>
        <v>0</v>
      </c>
      <c r="CG185" s="460">
        <f t="shared" si="415"/>
        <v>0</v>
      </c>
      <c r="CH185" s="860">
        <f t="shared" si="416"/>
        <v>0</v>
      </c>
      <c r="CI185" s="861">
        <f t="shared" si="417"/>
        <v>0</v>
      </c>
      <c r="CJ185" s="922">
        <f t="shared" si="418"/>
        <v>0</v>
      </c>
      <c r="CK185" s="164" t="str">
        <f t="shared" si="504"/>
        <v/>
      </c>
      <c r="CL185" s="163">
        <f t="shared" si="505"/>
        <v>0</v>
      </c>
      <c r="CM185" s="460">
        <f t="shared" si="419"/>
        <v>0</v>
      </c>
      <c r="CN185" s="860">
        <f t="shared" si="420"/>
        <v>0</v>
      </c>
      <c r="CO185" s="861">
        <f t="shared" si="421"/>
        <v>0</v>
      </c>
      <c r="CP185" s="922">
        <f t="shared" si="422"/>
        <v>0</v>
      </c>
      <c r="CQ185" s="164" t="str">
        <f t="shared" si="506"/>
        <v/>
      </c>
      <c r="CR185" s="163">
        <f t="shared" si="507"/>
        <v>0</v>
      </c>
      <c r="CS185" s="460">
        <f t="shared" si="423"/>
        <v>0</v>
      </c>
      <c r="CT185" s="860">
        <f t="shared" si="424"/>
        <v>0</v>
      </c>
      <c r="CU185" s="861">
        <f t="shared" si="425"/>
        <v>0</v>
      </c>
      <c r="CV185" s="922">
        <f t="shared" si="426"/>
        <v>0</v>
      </c>
      <c r="CW185" s="164" t="str">
        <f t="shared" si="508"/>
        <v/>
      </c>
      <c r="CX185" s="163">
        <f t="shared" si="509"/>
        <v>0</v>
      </c>
      <c r="CY185" s="460">
        <f t="shared" si="427"/>
        <v>0</v>
      </c>
      <c r="CZ185" s="860">
        <f t="shared" si="428"/>
        <v>0</v>
      </c>
      <c r="DA185" s="861">
        <f t="shared" si="429"/>
        <v>0</v>
      </c>
      <c r="DB185" s="922">
        <f t="shared" si="430"/>
        <v>0</v>
      </c>
      <c r="DC185" s="164" t="str">
        <f t="shared" si="510"/>
        <v/>
      </c>
      <c r="DD185" s="163">
        <f t="shared" si="511"/>
        <v>0</v>
      </c>
      <c r="DE185" s="460">
        <f t="shared" si="431"/>
        <v>0</v>
      </c>
      <c r="DF185" s="860">
        <f t="shared" si="432"/>
        <v>0</v>
      </c>
      <c r="DG185" s="861">
        <f t="shared" si="433"/>
        <v>0</v>
      </c>
      <c r="DH185" s="922">
        <f t="shared" si="434"/>
        <v>0</v>
      </c>
      <c r="DI185" s="164" t="str">
        <f t="shared" si="512"/>
        <v/>
      </c>
      <c r="DJ185" s="163">
        <f t="shared" si="513"/>
        <v>0</v>
      </c>
      <c r="DK185" s="460">
        <f t="shared" si="435"/>
        <v>0</v>
      </c>
      <c r="DL185" s="860">
        <f t="shared" si="436"/>
        <v>0</v>
      </c>
      <c r="DM185" s="861">
        <f t="shared" si="437"/>
        <v>0</v>
      </c>
      <c r="DN185" s="922">
        <f t="shared" si="438"/>
        <v>0</v>
      </c>
      <c r="DO185" s="164" t="str">
        <f t="shared" si="514"/>
        <v/>
      </c>
      <c r="DP185" s="163">
        <f t="shared" si="515"/>
        <v>0</v>
      </c>
      <c r="DQ185" s="460">
        <f t="shared" si="439"/>
        <v>0</v>
      </c>
      <c r="DR185" s="860">
        <f t="shared" si="440"/>
        <v>0</v>
      </c>
      <c r="DS185" s="861">
        <f t="shared" si="441"/>
        <v>0</v>
      </c>
      <c r="DT185" s="922">
        <f t="shared" si="442"/>
        <v>0</v>
      </c>
      <c r="DU185" s="164" t="str">
        <f t="shared" si="516"/>
        <v/>
      </c>
      <c r="DV185" s="163">
        <f t="shared" si="517"/>
        <v>0</v>
      </c>
      <c r="DW185" s="460">
        <f t="shared" si="443"/>
        <v>0</v>
      </c>
      <c r="DX185" s="860">
        <f t="shared" si="444"/>
        <v>0</v>
      </c>
      <c r="DY185" s="861">
        <f t="shared" si="445"/>
        <v>0</v>
      </c>
      <c r="DZ185" s="922">
        <f t="shared" si="446"/>
        <v>0</v>
      </c>
      <c r="EA185" s="164" t="str">
        <f t="shared" si="518"/>
        <v/>
      </c>
      <c r="EB185" s="163">
        <f t="shared" si="519"/>
        <v>0</v>
      </c>
      <c r="EC185" s="460">
        <f t="shared" si="447"/>
        <v>0</v>
      </c>
      <c r="ED185" s="860">
        <f t="shared" si="448"/>
        <v>0</v>
      </c>
      <c r="EE185" s="861">
        <f t="shared" si="449"/>
        <v>0</v>
      </c>
      <c r="EF185" s="922">
        <f t="shared" si="450"/>
        <v>0</v>
      </c>
      <c r="EG185" s="164" t="str">
        <f t="shared" si="451"/>
        <v/>
      </c>
      <c r="EH185" s="163">
        <f t="shared" si="452"/>
        <v>0</v>
      </c>
      <c r="EI185" s="246"/>
      <c r="EJ185" s="246"/>
      <c r="EK185" s="155"/>
      <c r="EL185" s="22"/>
      <c r="EM185" s="163">
        <f t="shared" si="453"/>
        <v>0</v>
      </c>
      <c r="EN185" s="162">
        <f t="shared" si="454"/>
        <v>0</v>
      </c>
      <c r="EO185" s="162">
        <f t="shared" si="455"/>
        <v>0</v>
      </c>
      <c r="EP185" s="162">
        <f t="shared" si="456"/>
        <v>0</v>
      </c>
      <c r="EQ185" s="162">
        <f t="shared" si="457"/>
        <v>0</v>
      </c>
      <c r="ER185" s="162">
        <f t="shared" si="458"/>
        <v>0</v>
      </c>
      <c r="ES185" s="162">
        <f t="shared" si="470"/>
        <v>0</v>
      </c>
      <c r="ET185" s="162">
        <f t="shared" si="459"/>
        <v>0</v>
      </c>
      <c r="EU185" s="162">
        <f t="shared" si="460"/>
        <v>0</v>
      </c>
      <c r="EV185" s="162">
        <f t="shared" si="461"/>
        <v>0</v>
      </c>
      <c r="EW185" s="162">
        <f t="shared" si="462"/>
        <v>0</v>
      </c>
      <c r="EX185" s="162">
        <f t="shared" si="463"/>
        <v>0</v>
      </c>
      <c r="EY185" s="162">
        <f t="shared" si="464"/>
        <v>0</v>
      </c>
      <c r="EZ185" s="162">
        <f t="shared" si="465"/>
        <v>0</v>
      </c>
      <c r="FA185" s="162">
        <f t="shared" si="466"/>
        <v>0</v>
      </c>
      <c r="FB185" s="162">
        <f t="shared" si="467"/>
        <v>0</v>
      </c>
      <c r="FC185" s="22"/>
      <c r="FD185" s="161">
        <f t="shared" si="468"/>
        <v>35</v>
      </c>
      <c r="FE185" s="620">
        <f t="shared" si="469"/>
        <v>0</v>
      </c>
      <c r="FF185" s="160">
        <f>FF5</f>
        <v>50</v>
      </c>
      <c r="FG185" s="159" t="str">
        <f t="shared" si="471"/>
        <v/>
      </c>
      <c r="FH185" s="159" t="str">
        <f t="shared" si="472"/>
        <v/>
      </c>
      <c r="FI185" s="159" t="str">
        <f t="shared" si="473"/>
        <v/>
      </c>
      <c r="FJ185" s="159" t="str">
        <f t="shared" si="474"/>
        <v/>
      </c>
      <c r="FK185" s="159" t="str">
        <f t="shared" si="475"/>
        <v/>
      </c>
      <c r="FL185" s="159" t="str">
        <f t="shared" si="476"/>
        <v/>
      </c>
      <c r="FM185" s="159" t="str">
        <f t="shared" si="477"/>
        <v/>
      </c>
      <c r="FN185" s="159" t="str">
        <f t="shared" si="478"/>
        <v/>
      </c>
      <c r="FO185" s="159" t="str">
        <f t="shared" si="479"/>
        <v/>
      </c>
      <c r="FP185" s="159" t="str">
        <f t="shared" si="480"/>
        <v/>
      </c>
      <c r="FQ185" s="159" t="str">
        <f t="shared" si="481"/>
        <v/>
      </c>
      <c r="FR185" s="159" t="str">
        <f t="shared" si="482"/>
        <v/>
      </c>
      <c r="FS185" s="159" t="str">
        <f t="shared" si="483"/>
        <v/>
      </c>
      <c r="FT185" s="159" t="str">
        <f t="shared" si="484"/>
        <v/>
      </c>
      <c r="FU185" s="159" t="str">
        <f t="shared" si="485"/>
        <v/>
      </c>
      <c r="FV185" s="159" t="str">
        <f t="shared" si="486"/>
        <v/>
      </c>
      <c r="FW185" s="158"/>
      <c r="FX185" s="732">
        <f t="shared" si="487"/>
        <v>50</v>
      </c>
      <c r="FY185" s="732">
        <f t="shared" si="488"/>
        <v>50</v>
      </c>
      <c r="FZ185" s="732">
        <f t="shared" si="489"/>
        <v>50</v>
      </c>
      <c r="GA185" s="732">
        <f t="shared" si="490"/>
        <v>50</v>
      </c>
      <c r="GB185" s="732">
        <f t="shared" si="491"/>
        <v>50</v>
      </c>
      <c r="GC185" s="732">
        <f t="shared" si="492"/>
        <v>50</v>
      </c>
      <c r="GD185" s="732">
        <f t="shared" si="493"/>
        <v>50</v>
      </c>
      <c r="GE185" s="732">
        <f t="shared" si="494"/>
        <v>50</v>
      </c>
      <c r="GF185" s="732">
        <f t="shared" si="495"/>
        <v>50</v>
      </c>
      <c r="GG185" s="732">
        <f t="shared" si="496"/>
        <v>50</v>
      </c>
      <c r="GH185" s="732">
        <f t="shared" si="497"/>
        <v>50</v>
      </c>
      <c r="GI185" s="732">
        <f t="shared" si="498"/>
        <v>50</v>
      </c>
      <c r="GJ185" s="732">
        <f t="shared" si="499"/>
        <v>50</v>
      </c>
      <c r="GK185" s="732">
        <f t="shared" si="500"/>
        <v>50</v>
      </c>
      <c r="GL185" s="732">
        <f t="shared" si="501"/>
        <v>50</v>
      </c>
      <c r="GM185" s="732">
        <f t="shared" si="502"/>
        <v>50</v>
      </c>
      <c r="GN185" s="734">
        <v>178</v>
      </c>
      <c r="GO185" s="155"/>
    </row>
    <row r="186" spans="1:197" s="20" customFormat="1" ht="39.950000000000003" customHeight="1" x14ac:dyDescent="0.25">
      <c r="A186" s="27">
        <f>ROW()</f>
        <v>186</v>
      </c>
      <c r="B186" s="342" t="str">
        <f>IF(C186="I","",IF(ISBLANK(D186),"",IF(ISTEXT(D186),LARGE(B18:B185,1)+1,0)))</f>
        <v/>
      </c>
      <c r="C186" s="344"/>
      <c r="D186" s="173"/>
      <c r="E186" s="172"/>
      <c r="F186" s="171"/>
      <c r="G186" s="856"/>
      <c r="H186" s="857"/>
      <c r="I186" s="707"/>
      <c r="J186" s="919">
        <f t="shared" si="359"/>
        <v>0</v>
      </c>
      <c r="K186" s="707"/>
      <c r="L186" s="919">
        <f t="shared" si="360"/>
        <v>0</v>
      </c>
      <c r="M186" s="707"/>
      <c r="N186" s="919">
        <f t="shared" si="361"/>
        <v>0</v>
      </c>
      <c r="O186" s="707"/>
      <c r="P186" s="919">
        <f t="shared" si="362"/>
        <v>0</v>
      </c>
      <c r="Q186" s="707"/>
      <c r="R186" s="919">
        <f t="shared" si="363"/>
        <v>0</v>
      </c>
      <c r="S186" s="707"/>
      <c r="T186" s="919">
        <f t="shared" si="364"/>
        <v>0</v>
      </c>
      <c r="U186" s="707"/>
      <c r="V186" s="919">
        <f t="shared" si="365"/>
        <v>0</v>
      </c>
      <c r="W186" s="707"/>
      <c r="X186" s="919">
        <f t="shared" si="523"/>
        <v>0</v>
      </c>
      <c r="Y186" s="707"/>
      <c r="Z186" s="919">
        <f t="shared" si="367"/>
        <v>0</v>
      </c>
      <c r="AA186" s="707"/>
      <c r="AB186" s="919">
        <f t="shared" si="368"/>
        <v>0</v>
      </c>
      <c r="AC186" s="707"/>
      <c r="AD186" s="919">
        <f t="shared" si="524"/>
        <v>0</v>
      </c>
      <c r="AE186" s="707"/>
      <c r="AF186" s="919">
        <f t="shared" si="369"/>
        <v>0</v>
      </c>
      <c r="AG186" s="707"/>
      <c r="AH186" s="919">
        <f t="shared" si="370"/>
        <v>0</v>
      </c>
      <c r="AI186" s="707"/>
      <c r="AJ186" s="919">
        <f t="shared" si="371"/>
        <v>0</v>
      </c>
      <c r="AK186" s="707"/>
      <c r="AL186" s="919">
        <f t="shared" si="525"/>
        <v>0</v>
      </c>
      <c r="AM186" s="707"/>
      <c r="AN186" s="916">
        <f t="shared" si="522"/>
        <v>0</v>
      </c>
      <c r="AO186" s="178">
        <f>AO6</f>
        <v>35</v>
      </c>
      <c r="AP186" s="964">
        <f t="shared" si="372"/>
        <v>0</v>
      </c>
      <c r="AQ186" s="926">
        <f t="shared" si="373"/>
        <v>0</v>
      </c>
      <c r="AR186" s="860">
        <f t="shared" si="374"/>
        <v>0</v>
      </c>
      <c r="AS186" s="861">
        <f t="shared" si="375"/>
        <v>0</v>
      </c>
      <c r="AT186" s="922">
        <f t="shared" si="376"/>
        <v>0</v>
      </c>
      <c r="AU186" s="164" t="str">
        <f t="shared" si="377"/>
        <v/>
      </c>
      <c r="AV186" s="163">
        <f t="shared" si="378"/>
        <v>0</v>
      </c>
      <c r="AW186" s="460">
        <f t="shared" si="379"/>
        <v>0</v>
      </c>
      <c r="AX186" s="860">
        <f t="shared" si="380"/>
        <v>0</v>
      </c>
      <c r="AY186" s="861">
        <f t="shared" si="381"/>
        <v>0</v>
      </c>
      <c r="AZ186" s="922">
        <f t="shared" si="382"/>
        <v>0</v>
      </c>
      <c r="BA186" s="164" t="str">
        <f t="shared" si="383"/>
        <v/>
      </c>
      <c r="BB186" s="163">
        <f t="shared" si="384"/>
        <v>0</v>
      </c>
      <c r="BC186" s="460">
        <f t="shared" si="385"/>
        <v>0</v>
      </c>
      <c r="BD186" s="860">
        <f t="shared" si="386"/>
        <v>0</v>
      </c>
      <c r="BE186" s="861">
        <f t="shared" si="387"/>
        <v>0</v>
      </c>
      <c r="BF186" s="922">
        <f t="shared" si="388"/>
        <v>0</v>
      </c>
      <c r="BG186" s="164" t="str">
        <f t="shared" si="389"/>
        <v/>
      </c>
      <c r="BH186" s="163">
        <f t="shared" si="390"/>
        <v>0</v>
      </c>
      <c r="BI186" s="460">
        <f t="shared" si="391"/>
        <v>0</v>
      </c>
      <c r="BJ186" s="860">
        <f t="shared" si="392"/>
        <v>0</v>
      </c>
      <c r="BK186" s="861">
        <f t="shared" si="393"/>
        <v>0</v>
      </c>
      <c r="BL186" s="922">
        <f t="shared" si="394"/>
        <v>0</v>
      </c>
      <c r="BM186" s="164" t="str">
        <f t="shared" si="395"/>
        <v/>
      </c>
      <c r="BN186" s="163">
        <f t="shared" si="396"/>
        <v>0</v>
      </c>
      <c r="BO186" s="460">
        <f t="shared" si="397"/>
        <v>0</v>
      </c>
      <c r="BP186" s="860">
        <f t="shared" si="398"/>
        <v>0</v>
      </c>
      <c r="BQ186" s="861">
        <f t="shared" si="399"/>
        <v>0</v>
      </c>
      <c r="BR186" s="922">
        <f t="shared" si="400"/>
        <v>0</v>
      </c>
      <c r="BS186" s="164" t="str">
        <f t="shared" si="401"/>
        <v/>
      </c>
      <c r="BT186" s="163">
        <f t="shared" si="402"/>
        <v>0</v>
      </c>
      <c r="BU186" s="460">
        <f t="shared" si="403"/>
        <v>0</v>
      </c>
      <c r="BV186" s="860">
        <f t="shared" si="404"/>
        <v>0</v>
      </c>
      <c r="BW186" s="861">
        <f t="shared" si="405"/>
        <v>0</v>
      </c>
      <c r="BX186" s="922">
        <f t="shared" si="406"/>
        <v>0</v>
      </c>
      <c r="BY186" s="164" t="str">
        <f t="shared" si="407"/>
        <v/>
      </c>
      <c r="BZ186" s="163">
        <f t="shared" si="408"/>
        <v>0</v>
      </c>
      <c r="CA186" s="460">
        <f t="shared" si="409"/>
        <v>0</v>
      </c>
      <c r="CB186" s="860">
        <f t="shared" si="410"/>
        <v>0</v>
      </c>
      <c r="CC186" s="861">
        <f t="shared" si="411"/>
        <v>0</v>
      </c>
      <c r="CD186" s="922">
        <f t="shared" si="412"/>
        <v>0</v>
      </c>
      <c r="CE186" s="164" t="str">
        <f t="shared" si="413"/>
        <v/>
      </c>
      <c r="CF186" s="163">
        <f t="shared" si="414"/>
        <v>0</v>
      </c>
      <c r="CG186" s="460">
        <f t="shared" si="415"/>
        <v>0</v>
      </c>
      <c r="CH186" s="860">
        <f t="shared" si="416"/>
        <v>0</v>
      </c>
      <c r="CI186" s="861">
        <f t="shared" si="417"/>
        <v>0</v>
      </c>
      <c r="CJ186" s="922">
        <f t="shared" si="418"/>
        <v>0</v>
      </c>
      <c r="CK186" s="164" t="str">
        <f t="shared" si="504"/>
        <v/>
      </c>
      <c r="CL186" s="163">
        <f t="shared" si="505"/>
        <v>0</v>
      </c>
      <c r="CM186" s="460">
        <f t="shared" si="419"/>
        <v>0</v>
      </c>
      <c r="CN186" s="860">
        <f t="shared" si="420"/>
        <v>0</v>
      </c>
      <c r="CO186" s="861">
        <f t="shared" si="421"/>
        <v>0</v>
      </c>
      <c r="CP186" s="922">
        <f t="shared" si="422"/>
        <v>0</v>
      </c>
      <c r="CQ186" s="164" t="str">
        <f t="shared" si="506"/>
        <v/>
      </c>
      <c r="CR186" s="163">
        <f t="shared" si="507"/>
        <v>0</v>
      </c>
      <c r="CS186" s="460">
        <f t="shared" si="423"/>
        <v>0</v>
      </c>
      <c r="CT186" s="860">
        <f t="shared" si="424"/>
        <v>0</v>
      </c>
      <c r="CU186" s="861">
        <f t="shared" si="425"/>
        <v>0</v>
      </c>
      <c r="CV186" s="922">
        <f t="shared" si="426"/>
        <v>0</v>
      </c>
      <c r="CW186" s="164" t="str">
        <f t="shared" si="508"/>
        <v/>
      </c>
      <c r="CX186" s="163">
        <f t="shared" si="509"/>
        <v>0</v>
      </c>
      <c r="CY186" s="460">
        <f t="shared" si="427"/>
        <v>0</v>
      </c>
      <c r="CZ186" s="860">
        <f t="shared" si="428"/>
        <v>0</v>
      </c>
      <c r="DA186" s="861">
        <f t="shared" si="429"/>
        <v>0</v>
      </c>
      <c r="DB186" s="922">
        <f t="shared" si="430"/>
        <v>0</v>
      </c>
      <c r="DC186" s="164" t="str">
        <f t="shared" si="510"/>
        <v/>
      </c>
      <c r="DD186" s="163">
        <f t="shared" si="511"/>
        <v>0</v>
      </c>
      <c r="DE186" s="460">
        <f t="shared" si="431"/>
        <v>0</v>
      </c>
      <c r="DF186" s="860">
        <f t="shared" si="432"/>
        <v>0</v>
      </c>
      <c r="DG186" s="861">
        <f t="shared" si="433"/>
        <v>0</v>
      </c>
      <c r="DH186" s="922">
        <f t="shared" si="434"/>
        <v>0</v>
      </c>
      <c r="DI186" s="164" t="str">
        <f t="shared" si="512"/>
        <v/>
      </c>
      <c r="DJ186" s="163">
        <f t="shared" si="513"/>
        <v>0</v>
      </c>
      <c r="DK186" s="460">
        <f t="shared" si="435"/>
        <v>0</v>
      </c>
      <c r="DL186" s="860">
        <f t="shared" si="436"/>
        <v>0</v>
      </c>
      <c r="DM186" s="861">
        <f t="shared" si="437"/>
        <v>0</v>
      </c>
      <c r="DN186" s="922">
        <f t="shared" si="438"/>
        <v>0</v>
      </c>
      <c r="DO186" s="164" t="str">
        <f t="shared" si="514"/>
        <v/>
      </c>
      <c r="DP186" s="163">
        <f t="shared" si="515"/>
        <v>0</v>
      </c>
      <c r="DQ186" s="460">
        <f t="shared" si="439"/>
        <v>0</v>
      </c>
      <c r="DR186" s="860">
        <f t="shared" si="440"/>
        <v>0</v>
      </c>
      <c r="DS186" s="861">
        <f t="shared" si="441"/>
        <v>0</v>
      </c>
      <c r="DT186" s="922">
        <f t="shared" si="442"/>
        <v>0</v>
      </c>
      <c r="DU186" s="164" t="str">
        <f t="shared" si="516"/>
        <v/>
      </c>
      <c r="DV186" s="163">
        <f t="shared" si="517"/>
        <v>0</v>
      </c>
      <c r="DW186" s="460">
        <f t="shared" si="443"/>
        <v>0</v>
      </c>
      <c r="DX186" s="860">
        <f t="shared" si="444"/>
        <v>0</v>
      </c>
      <c r="DY186" s="861">
        <f t="shared" si="445"/>
        <v>0</v>
      </c>
      <c r="DZ186" s="922">
        <f t="shared" si="446"/>
        <v>0</v>
      </c>
      <c r="EA186" s="164" t="str">
        <f t="shared" si="518"/>
        <v/>
      </c>
      <c r="EB186" s="163">
        <f t="shared" si="519"/>
        <v>0</v>
      </c>
      <c r="EC186" s="460">
        <f t="shared" si="447"/>
        <v>0</v>
      </c>
      <c r="ED186" s="860">
        <f t="shared" si="448"/>
        <v>0</v>
      </c>
      <c r="EE186" s="861">
        <f t="shared" si="449"/>
        <v>0</v>
      </c>
      <c r="EF186" s="922">
        <f t="shared" si="450"/>
        <v>0</v>
      </c>
      <c r="EG186" s="164" t="str">
        <f t="shared" si="451"/>
        <v/>
      </c>
      <c r="EH186" s="163">
        <f t="shared" si="452"/>
        <v>0</v>
      </c>
      <c r="EI186" s="246"/>
      <c r="EJ186" s="246"/>
      <c r="EK186" s="155"/>
      <c r="EL186" s="22"/>
      <c r="EM186" s="163">
        <f t="shared" si="453"/>
        <v>0</v>
      </c>
      <c r="EN186" s="162">
        <f t="shared" si="454"/>
        <v>0</v>
      </c>
      <c r="EO186" s="162">
        <f t="shared" si="455"/>
        <v>0</v>
      </c>
      <c r="EP186" s="162">
        <f t="shared" si="456"/>
        <v>0</v>
      </c>
      <c r="EQ186" s="162">
        <f t="shared" si="457"/>
        <v>0</v>
      </c>
      <c r="ER186" s="162">
        <f t="shared" si="458"/>
        <v>0</v>
      </c>
      <c r="ES186" s="162">
        <f t="shared" si="470"/>
        <v>0</v>
      </c>
      <c r="ET186" s="162">
        <f t="shared" si="459"/>
        <v>0</v>
      </c>
      <c r="EU186" s="162">
        <f t="shared" si="460"/>
        <v>0</v>
      </c>
      <c r="EV186" s="162">
        <f t="shared" si="461"/>
        <v>0</v>
      </c>
      <c r="EW186" s="162">
        <f t="shared" si="462"/>
        <v>0</v>
      </c>
      <c r="EX186" s="162">
        <f t="shared" si="463"/>
        <v>0</v>
      </c>
      <c r="EY186" s="162">
        <f t="shared" si="464"/>
        <v>0</v>
      </c>
      <c r="EZ186" s="162">
        <f t="shared" si="465"/>
        <v>0</v>
      </c>
      <c r="FA186" s="162">
        <f t="shared" si="466"/>
        <v>0</v>
      </c>
      <c r="FB186" s="162">
        <f t="shared" si="467"/>
        <v>0</v>
      </c>
      <c r="FC186" s="22"/>
      <c r="FD186" s="161">
        <f t="shared" si="468"/>
        <v>35</v>
      </c>
      <c r="FE186" s="620">
        <f t="shared" si="469"/>
        <v>0</v>
      </c>
      <c r="FF186" s="160">
        <f>FF5</f>
        <v>50</v>
      </c>
      <c r="FG186" s="159" t="str">
        <f t="shared" si="471"/>
        <v/>
      </c>
      <c r="FH186" s="159" t="str">
        <f t="shared" si="472"/>
        <v/>
      </c>
      <c r="FI186" s="159" t="str">
        <f t="shared" si="473"/>
        <v/>
      </c>
      <c r="FJ186" s="159" t="str">
        <f t="shared" si="474"/>
        <v/>
      </c>
      <c r="FK186" s="159" t="str">
        <f t="shared" si="475"/>
        <v/>
      </c>
      <c r="FL186" s="159" t="str">
        <f t="shared" si="476"/>
        <v/>
      </c>
      <c r="FM186" s="159" t="str">
        <f t="shared" si="477"/>
        <v/>
      </c>
      <c r="FN186" s="159" t="str">
        <f t="shared" si="478"/>
        <v/>
      </c>
      <c r="FO186" s="159" t="str">
        <f t="shared" si="479"/>
        <v/>
      </c>
      <c r="FP186" s="159" t="str">
        <f t="shared" si="480"/>
        <v/>
      </c>
      <c r="FQ186" s="159" t="str">
        <f t="shared" si="481"/>
        <v/>
      </c>
      <c r="FR186" s="159" t="str">
        <f t="shared" si="482"/>
        <v/>
      </c>
      <c r="FS186" s="159" t="str">
        <f t="shared" si="483"/>
        <v/>
      </c>
      <c r="FT186" s="159" t="str">
        <f t="shared" si="484"/>
        <v/>
      </c>
      <c r="FU186" s="159" t="str">
        <f t="shared" si="485"/>
        <v/>
      </c>
      <c r="FV186" s="159" t="str">
        <f t="shared" si="486"/>
        <v/>
      </c>
      <c r="FW186" s="158"/>
      <c r="FX186" s="732">
        <f t="shared" si="487"/>
        <v>50</v>
      </c>
      <c r="FY186" s="732">
        <f t="shared" si="488"/>
        <v>50</v>
      </c>
      <c r="FZ186" s="732">
        <f t="shared" si="489"/>
        <v>50</v>
      </c>
      <c r="GA186" s="732">
        <f t="shared" si="490"/>
        <v>50</v>
      </c>
      <c r="GB186" s="732">
        <f t="shared" si="491"/>
        <v>50</v>
      </c>
      <c r="GC186" s="732">
        <f t="shared" si="492"/>
        <v>50</v>
      </c>
      <c r="GD186" s="732">
        <f t="shared" si="493"/>
        <v>50</v>
      </c>
      <c r="GE186" s="732">
        <f t="shared" si="494"/>
        <v>50</v>
      </c>
      <c r="GF186" s="732">
        <f t="shared" si="495"/>
        <v>50</v>
      </c>
      <c r="GG186" s="732">
        <f t="shared" si="496"/>
        <v>50</v>
      </c>
      <c r="GH186" s="732">
        <f t="shared" si="497"/>
        <v>50</v>
      </c>
      <c r="GI186" s="732">
        <f t="shared" si="498"/>
        <v>50</v>
      </c>
      <c r="GJ186" s="732">
        <f t="shared" si="499"/>
        <v>50</v>
      </c>
      <c r="GK186" s="732">
        <f t="shared" si="500"/>
        <v>50</v>
      </c>
      <c r="GL186" s="732">
        <f t="shared" si="501"/>
        <v>50</v>
      </c>
      <c r="GM186" s="732">
        <f t="shared" si="502"/>
        <v>50</v>
      </c>
      <c r="GN186" s="734">
        <v>179</v>
      </c>
      <c r="GO186" s="155"/>
    </row>
    <row r="187" spans="1:197" s="20" customFormat="1" ht="39.950000000000003" customHeight="1" x14ac:dyDescent="0.25">
      <c r="A187" s="27">
        <f>ROW()</f>
        <v>187</v>
      </c>
      <c r="B187" s="342" t="str">
        <f>IF(C187="I","",IF(ISBLANK(D187),"",IF(ISTEXT(D187),LARGE(B18:B186,1)+1,0)))</f>
        <v/>
      </c>
      <c r="C187" s="344"/>
      <c r="D187" s="173"/>
      <c r="E187" s="172"/>
      <c r="F187" s="171"/>
      <c r="G187" s="856"/>
      <c r="H187" s="857"/>
      <c r="I187" s="707"/>
      <c r="J187" s="919">
        <f t="shared" si="359"/>
        <v>0</v>
      </c>
      <c r="K187" s="707"/>
      <c r="L187" s="919">
        <f t="shared" si="360"/>
        <v>0</v>
      </c>
      <c r="M187" s="707"/>
      <c r="N187" s="919">
        <f t="shared" si="361"/>
        <v>0</v>
      </c>
      <c r="O187" s="707"/>
      <c r="P187" s="919">
        <f t="shared" si="362"/>
        <v>0</v>
      </c>
      <c r="Q187" s="707"/>
      <c r="R187" s="919">
        <f t="shared" si="363"/>
        <v>0</v>
      </c>
      <c r="S187" s="707"/>
      <c r="T187" s="919">
        <f t="shared" si="364"/>
        <v>0</v>
      </c>
      <c r="U187" s="707"/>
      <c r="V187" s="919">
        <f t="shared" si="365"/>
        <v>0</v>
      </c>
      <c r="W187" s="707"/>
      <c r="X187" s="919">
        <f t="shared" si="523"/>
        <v>0</v>
      </c>
      <c r="Y187" s="707"/>
      <c r="Z187" s="919">
        <f t="shared" si="367"/>
        <v>0</v>
      </c>
      <c r="AA187" s="707"/>
      <c r="AB187" s="919">
        <f t="shared" si="368"/>
        <v>0</v>
      </c>
      <c r="AC187" s="707"/>
      <c r="AD187" s="919">
        <f t="shared" si="524"/>
        <v>0</v>
      </c>
      <c r="AE187" s="707"/>
      <c r="AF187" s="919">
        <f t="shared" si="369"/>
        <v>0</v>
      </c>
      <c r="AG187" s="707"/>
      <c r="AH187" s="919">
        <f t="shared" si="370"/>
        <v>0</v>
      </c>
      <c r="AI187" s="707"/>
      <c r="AJ187" s="919">
        <f t="shared" si="371"/>
        <v>0</v>
      </c>
      <c r="AK187" s="707"/>
      <c r="AL187" s="919">
        <f t="shared" si="525"/>
        <v>0</v>
      </c>
      <c r="AM187" s="707"/>
      <c r="AN187" s="916">
        <f t="shared" si="522"/>
        <v>0</v>
      </c>
      <c r="AO187" s="178">
        <f>AO6</f>
        <v>35</v>
      </c>
      <c r="AP187" s="964">
        <f t="shared" si="372"/>
        <v>0</v>
      </c>
      <c r="AQ187" s="926">
        <f t="shared" si="373"/>
        <v>0</v>
      </c>
      <c r="AR187" s="860">
        <f t="shared" si="374"/>
        <v>0</v>
      </c>
      <c r="AS187" s="861">
        <f t="shared" si="375"/>
        <v>0</v>
      </c>
      <c r="AT187" s="922">
        <f t="shared" si="376"/>
        <v>0</v>
      </c>
      <c r="AU187" s="164" t="str">
        <f t="shared" si="377"/>
        <v/>
      </c>
      <c r="AV187" s="163">
        <f t="shared" si="378"/>
        <v>0</v>
      </c>
      <c r="AW187" s="460">
        <f t="shared" si="379"/>
        <v>0</v>
      </c>
      <c r="AX187" s="860">
        <f t="shared" si="380"/>
        <v>0</v>
      </c>
      <c r="AY187" s="861">
        <f t="shared" si="381"/>
        <v>0</v>
      </c>
      <c r="AZ187" s="922">
        <f t="shared" si="382"/>
        <v>0</v>
      </c>
      <c r="BA187" s="164" t="str">
        <f t="shared" si="383"/>
        <v/>
      </c>
      <c r="BB187" s="163">
        <f t="shared" si="384"/>
        <v>0</v>
      </c>
      <c r="BC187" s="460">
        <f t="shared" si="385"/>
        <v>0</v>
      </c>
      <c r="BD187" s="860">
        <f t="shared" si="386"/>
        <v>0</v>
      </c>
      <c r="BE187" s="861">
        <f t="shared" si="387"/>
        <v>0</v>
      </c>
      <c r="BF187" s="922">
        <f t="shared" si="388"/>
        <v>0</v>
      </c>
      <c r="BG187" s="164" t="str">
        <f t="shared" si="389"/>
        <v/>
      </c>
      <c r="BH187" s="163">
        <f t="shared" si="390"/>
        <v>0</v>
      </c>
      <c r="BI187" s="460">
        <f t="shared" si="391"/>
        <v>0</v>
      </c>
      <c r="BJ187" s="860">
        <f t="shared" si="392"/>
        <v>0</v>
      </c>
      <c r="BK187" s="861">
        <f t="shared" si="393"/>
        <v>0</v>
      </c>
      <c r="BL187" s="922">
        <f t="shared" si="394"/>
        <v>0</v>
      </c>
      <c r="BM187" s="164" t="str">
        <f t="shared" si="395"/>
        <v/>
      </c>
      <c r="BN187" s="163">
        <f t="shared" si="396"/>
        <v>0</v>
      </c>
      <c r="BO187" s="460">
        <f t="shared" si="397"/>
        <v>0</v>
      </c>
      <c r="BP187" s="860">
        <f t="shared" si="398"/>
        <v>0</v>
      </c>
      <c r="BQ187" s="861">
        <f t="shared" si="399"/>
        <v>0</v>
      </c>
      <c r="BR187" s="922">
        <f t="shared" si="400"/>
        <v>0</v>
      </c>
      <c r="BS187" s="164" t="str">
        <f t="shared" si="401"/>
        <v/>
      </c>
      <c r="BT187" s="163">
        <f t="shared" si="402"/>
        <v>0</v>
      </c>
      <c r="BU187" s="460">
        <f t="shared" si="403"/>
        <v>0</v>
      </c>
      <c r="BV187" s="860">
        <f t="shared" si="404"/>
        <v>0</v>
      </c>
      <c r="BW187" s="861">
        <f t="shared" si="405"/>
        <v>0</v>
      </c>
      <c r="BX187" s="922">
        <f t="shared" si="406"/>
        <v>0</v>
      </c>
      <c r="BY187" s="164" t="str">
        <f t="shared" si="407"/>
        <v/>
      </c>
      <c r="BZ187" s="163">
        <f t="shared" si="408"/>
        <v>0</v>
      </c>
      <c r="CA187" s="460">
        <f t="shared" si="409"/>
        <v>0</v>
      </c>
      <c r="CB187" s="860">
        <f t="shared" si="410"/>
        <v>0</v>
      </c>
      <c r="CC187" s="861">
        <f t="shared" si="411"/>
        <v>0</v>
      </c>
      <c r="CD187" s="922">
        <f t="shared" si="412"/>
        <v>0</v>
      </c>
      <c r="CE187" s="164" t="str">
        <f t="shared" si="413"/>
        <v/>
      </c>
      <c r="CF187" s="163">
        <f t="shared" si="414"/>
        <v>0</v>
      </c>
      <c r="CG187" s="460">
        <f t="shared" si="415"/>
        <v>0</v>
      </c>
      <c r="CH187" s="860">
        <f t="shared" si="416"/>
        <v>0</v>
      </c>
      <c r="CI187" s="861">
        <f t="shared" si="417"/>
        <v>0</v>
      </c>
      <c r="CJ187" s="922">
        <f t="shared" si="418"/>
        <v>0</v>
      </c>
      <c r="CK187" s="164" t="str">
        <f t="shared" si="504"/>
        <v/>
      </c>
      <c r="CL187" s="163">
        <f t="shared" si="505"/>
        <v>0</v>
      </c>
      <c r="CM187" s="460">
        <f t="shared" si="419"/>
        <v>0</v>
      </c>
      <c r="CN187" s="860">
        <f t="shared" si="420"/>
        <v>0</v>
      </c>
      <c r="CO187" s="861">
        <f t="shared" si="421"/>
        <v>0</v>
      </c>
      <c r="CP187" s="922">
        <f t="shared" si="422"/>
        <v>0</v>
      </c>
      <c r="CQ187" s="164" t="str">
        <f t="shared" si="506"/>
        <v/>
      </c>
      <c r="CR187" s="163">
        <f t="shared" si="507"/>
        <v>0</v>
      </c>
      <c r="CS187" s="460">
        <f t="shared" si="423"/>
        <v>0</v>
      </c>
      <c r="CT187" s="860">
        <f t="shared" si="424"/>
        <v>0</v>
      </c>
      <c r="CU187" s="861">
        <f t="shared" si="425"/>
        <v>0</v>
      </c>
      <c r="CV187" s="922">
        <f t="shared" si="426"/>
        <v>0</v>
      </c>
      <c r="CW187" s="164" t="str">
        <f t="shared" si="508"/>
        <v/>
      </c>
      <c r="CX187" s="163">
        <f t="shared" si="509"/>
        <v>0</v>
      </c>
      <c r="CY187" s="460">
        <f t="shared" si="427"/>
        <v>0</v>
      </c>
      <c r="CZ187" s="860">
        <f t="shared" si="428"/>
        <v>0</v>
      </c>
      <c r="DA187" s="861">
        <f t="shared" si="429"/>
        <v>0</v>
      </c>
      <c r="DB187" s="922">
        <f t="shared" si="430"/>
        <v>0</v>
      </c>
      <c r="DC187" s="164" t="str">
        <f t="shared" si="510"/>
        <v/>
      </c>
      <c r="DD187" s="163">
        <f t="shared" si="511"/>
        <v>0</v>
      </c>
      <c r="DE187" s="460">
        <f t="shared" si="431"/>
        <v>0</v>
      </c>
      <c r="DF187" s="860">
        <f t="shared" si="432"/>
        <v>0</v>
      </c>
      <c r="DG187" s="861">
        <f t="shared" si="433"/>
        <v>0</v>
      </c>
      <c r="DH187" s="922">
        <f t="shared" si="434"/>
        <v>0</v>
      </c>
      <c r="DI187" s="164" t="str">
        <f t="shared" si="512"/>
        <v/>
      </c>
      <c r="DJ187" s="163">
        <f t="shared" si="513"/>
        <v>0</v>
      </c>
      <c r="DK187" s="460">
        <f t="shared" si="435"/>
        <v>0</v>
      </c>
      <c r="DL187" s="860">
        <f t="shared" si="436"/>
        <v>0</v>
      </c>
      <c r="DM187" s="861">
        <f t="shared" si="437"/>
        <v>0</v>
      </c>
      <c r="DN187" s="922">
        <f t="shared" si="438"/>
        <v>0</v>
      </c>
      <c r="DO187" s="164" t="str">
        <f t="shared" si="514"/>
        <v/>
      </c>
      <c r="DP187" s="163">
        <f t="shared" si="515"/>
        <v>0</v>
      </c>
      <c r="DQ187" s="460">
        <f t="shared" si="439"/>
        <v>0</v>
      </c>
      <c r="DR187" s="860">
        <f t="shared" si="440"/>
        <v>0</v>
      </c>
      <c r="DS187" s="861">
        <f t="shared" si="441"/>
        <v>0</v>
      </c>
      <c r="DT187" s="922">
        <f t="shared" si="442"/>
        <v>0</v>
      </c>
      <c r="DU187" s="164" t="str">
        <f t="shared" si="516"/>
        <v/>
      </c>
      <c r="DV187" s="163">
        <f t="shared" si="517"/>
        <v>0</v>
      </c>
      <c r="DW187" s="460">
        <f t="shared" si="443"/>
        <v>0</v>
      </c>
      <c r="DX187" s="860">
        <f t="shared" si="444"/>
        <v>0</v>
      </c>
      <c r="DY187" s="861">
        <f t="shared" si="445"/>
        <v>0</v>
      </c>
      <c r="DZ187" s="922">
        <f t="shared" si="446"/>
        <v>0</v>
      </c>
      <c r="EA187" s="164" t="str">
        <f t="shared" si="518"/>
        <v/>
      </c>
      <c r="EB187" s="163">
        <f t="shared" si="519"/>
        <v>0</v>
      </c>
      <c r="EC187" s="460">
        <f t="shared" si="447"/>
        <v>0</v>
      </c>
      <c r="ED187" s="860">
        <f t="shared" si="448"/>
        <v>0</v>
      </c>
      <c r="EE187" s="861">
        <f t="shared" si="449"/>
        <v>0</v>
      </c>
      <c r="EF187" s="922">
        <f t="shared" si="450"/>
        <v>0</v>
      </c>
      <c r="EG187" s="164" t="str">
        <f t="shared" si="451"/>
        <v/>
      </c>
      <c r="EH187" s="163">
        <f t="shared" si="452"/>
        <v>0</v>
      </c>
      <c r="EI187" s="246"/>
      <c r="EJ187" s="246"/>
      <c r="EK187" s="155"/>
      <c r="EL187" s="22"/>
      <c r="EM187" s="163">
        <f t="shared" si="453"/>
        <v>0</v>
      </c>
      <c r="EN187" s="162">
        <f t="shared" si="454"/>
        <v>0</v>
      </c>
      <c r="EO187" s="162">
        <f t="shared" si="455"/>
        <v>0</v>
      </c>
      <c r="EP187" s="162">
        <f t="shared" si="456"/>
        <v>0</v>
      </c>
      <c r="EQ187" s="162">
        <f t="shared" si="457"/>
        <v>0</v>
      </c>
      <c r="ER187" s="162">
        <f t="shared" si="458"/>
        <v>0</v>
      </c>
      <c r="ES187" s="162">
        <f t="shared" si="470"/>
        <v>0</v>
      </c>
      <c r="ET187" s="162">
        <f t="shared" si="459"/>
        <v>0</v>
      </c>
      <c r="EU187" s="162">
        <f t="shared" si="460"/>
        <v>0</v>
      </c>
      <c r="EV187" s="162">
        <f t="shared" si="461"/>
        <v>0</v>
      </c>
      <c r="EW187" s="162">
        <f t="shared" si="462"/>
        <v>0</v>
      </c>
      <c r="EX187" s="162">
        <f t="shared" si="463"/>
        <v>0</v>
      </c>
      <c r="EY187" s="162">
        <f t="shared" si="464"/>
        <v>0</v>
      </c>
      <c r="EZ187" s="162">
        <f t="shared" si="465"/>
        <v>0</v>
      </c>
      <c r="FA187" s="162">
        <f t="shared" si="466"/>
        <v>0</v>
      </c>
      <c r="FB187" s="162">
        <f t="shared" si="467"/>
        <v>0</v>
      </c>
      <c r="FC187" s="22"/>
      <c r="FD187" s="161">
        <f t="shared" si="468"/>
        <v>35</v>
      </c>
      <c r="FE187" s="620">
        <f t="shared" si="469"/>
        <v>0</v>
      </c>
      <c r="FF187" s="160">
        <f>FF5</f>
        <v>50</v>
      </c>
      <c r="FG187" s="159" t="str">
        <f t="shared" si="471"/>
        <v/>
      </c>
      <c r="FH187" s="159" t="str">
        <f t="shared" si="472"/>
        <v/>
      </c>
      <c r="FI187" s="159" t="str">
        <f t="shared" si="473"/>
        <v/>
      </c>
      <c r="FJ187" s="159" t="str">
        <f t="shared" si="474"/>
        <v/>
      </c>
      <c r="FK187" s="159" t="str">
        <f t="shared" si="475"/>
        <v/>
      </c>
      <c r="FL187" s="159" t="str">
        <f t="shared" si="476"/>
        <v/>
      </c>
      <c r="FM187" s="159" t="str">
        <f t="shared" si="477"/>
        <v/>
      </c>
      <c r="FN187" s="159" t="str">
        <f t="shared" si="478"/>
        <v/>
      </c>
      <c r="FO187" s="159" t="str">
        <f t="shared" si="479"/>
        <v/>
      </c>
      <c r="FP187" s="159" t="str">
        <f t="shared" si="480"/>
        <v/>
      </c>
      <c r="FQ187" s="159" t="str">
        <f t="shared" si="481"/>
        <v/>
      </c>
      <c r="FR187" s="159" t="str">
        <f t="shared" si="482"/>
        <v/>
      </c>
      <c r="FS187" s="159" t="str">
        <f t="shared" si="483"/>
        <v/>
      </c>
      <c r="FT187" s="159" t="str">
        <f t="shared" si="484"/>
        <v/>
      </c>
      <c r="FU187" s="159" t="str">
        <f t="shared" si="485"/>
        <v/>
      </c>
      <c r="FV187" s="159" t="str">
        <f t="shared" si="486"/>
        <v/>
      </c>
      <c r="FW187" s="158"/>
      <c r="FX187" s="732">
        <f t="shared" si="487"/>
        <v>50</v>
      </c>
      <c r="FY187" s="732">
        <f t="shared" si="488"/>
        <v>50</v>
      </c>
      <c r="FZ187" s="732">
        <f t="shared" si="489"/>
        <v>50</v>
      </c>
      <c r="GA187" s="732">
        <f t="shared" si="490"/>
        <v>50</v>
      </c>
      <c r="GB187" s="732">
        <f t="shared" si="491"/>
        <v>50</v>
      </c>
      <c r="GC187" s="732">
        <f t="shared" si="492"/>
        <v>50</v>
      </c>
      <c r="GD187" s="732">
        <f t="shared" si="493"/>
        <v>50</v>
      </c>
      <c r="GE187" s="732">
        <f t="shared" si="494"/>
        <v>50</v>
      </c>
      <c r="GF187" s="732">
        <f t="shared" si="495"/>
        <v>50</v>
      </c>
      <c r="GG187" s="732">
        <f t="shared" si="496"/>
        <v>50</v>
      </c>
      <c r="GH187" s="732">
        <f t="shared" si="497"/>
        <v>50</v>
      </c>
      <c r="GI187" s="732">
        <f t="shared" si="498"/>
        <v>50</v>
      </c>
      <c r="GJ187" s="732">
        <f t="shared" si="499"/>
        <v>50</v>
      </c>
      <c r="GK187" s="732">
        <f t="shared" si="500"/>
        <v>50</v>
      </c>
      <c r="GL187" s="732">
        <f t="shared" si="501"/>
        <v>50</v>
      </c>
      <c r="GM187" s="732">
        <f t="shared" si="502"/>
        <v>50</v>
      </c>
      <c r="GN187" s="734">
        <v>180</v>
      </c>
      <c r="GO187" s="155"/>
    </row>
    <row r="188" spans="1:197" s="20" customFormat="1" ht="39.950000000000003" customHeight="1" x14ac:dyDescent="0.25">
      <c r="A188" s="27">
        <f>ROW()</f>
        <v>188</v>
      </c>
      <c r="B188" s="342" t="str">
        <f>IF(C188="I","",IF(ISBLANK(D188),"",IF(ISTEXT(D188),LARGE(B18:B187,1)+1,0)))</f>
        <v/>
      </c>
      <c r="C188" s="344"/>
      <c r="D188" s="173"/>
      <c r="E188" s="172"/>
      <c r="F188" s="171"/>
      <c r="G188" s="856"/>
      <c r="H188" s="857"/>
      <c r="I188" s="707"/>
      <c r="J188" s="919">
        <f t="shared" si="359"/>
        <v>0</v>
      </c>
      <c r="K188" s="707"/>
      <c r="L188" s="919">
        <f t="shared" si="360"/>
        <v>0</v>
      </c>
      <c r="M188" s="707"/>
      <c r="N188" s="919">
        <f t="shared" si="361"/>
        <v>0</v>
      </c>
      <c r="O188" s="707"/>
      <c r="P188" s="919">
        <f t="shared" si="362"/>
        <v>0</v>
      </c>
      <c r="Q188" s="707"/>
      <c r="R188" s="919">
        <f t="shared" si="363"/>
        <v>0</v>
      </c>
      <c r="S188" s="707"/>
      <c r="T188" s="919">
        <f t="shared" si="364"/>
        <v>0</v>
      </c>
      <c r="U188" s="707"/>
      <c r="V188" s="919">
        <f t="shared" si="365"/>
        <v>0</v>
      </c>
      <c r="W188" s="707"/>
      <c r="X188" s="919">
        <f t="shared" si="523"/>
        <v>0</v>
      </c>
      <c r="Y188" s="707"/>
      <c r="Z188" s="919">
        <f t="shared" si="367"/>
        <v>0</v>
      </c>
      <c r="AA188" s="707"/>
      <c r="AB188" s="919">
        <f t="shared" si="368"/>
        <v>0</v>
      </c>
      <c r="AC188" s="707"/>
      <c r="AD188" s="919">
        <f t="shared" si="524"/>
        <v>0</v>
      </c>
      <c r="AE188" s="707"/>
      <c r="AF188" s="919">
        <f t="shared" si="369"/>
        <v>0</v>
      </c>
      <c r="AG188" s="707"/>
      <c r="AH188" s="919">
        <f t="shared" si="370"/>
        <v>0</v>
      </c>
      <c r="AI188" s="707"/>
      <c r="AJ188" s="919">
        <f t="shared" si="371"/>
        <v>0</v>
      </c>
      <c r="AK188" s="707"/>
      <c r="AL188" s="919">
        <f t="shared" si="525"/>
        <v>0</v>
      </c>
      <c r="AM188" s="707"/>
      <c r="AN188" s="916">
        <f t="shared" si="522"/>
        <v>0</v>
      </c>
      <c r="AO188" s="178">
        <f>AO6</f>
        <v>35</v>
      </c>
      <c r="AP188" s="964">
        <f t="shared" si="372"/>
        <v>0</v>
      </c>
      <c r="AQ188" s="926">
        <f t="shared" si="373"/>
        <v>0</v>
      </c>
      <c r="AR188" s="860">
        <f t="shared" si="374"/>
        <v>0</v>
      </c>
      <c r="AS188" s="861">
        <f t="shared" si="375"/>
        <v>0</v>
      </c>
      <c r="AT188" s="922">
        <f t="shared" si="376"/>
        <v>0</v>
      </c>
      <c r="AU188" s="164" t="str">
        <f t="shared" si="377"/>
        <v/>
      </c>
      <c r="AV188" s="163">
        <f t="shared" si="378"/>
        <v>0</v>
      </c>
      <c r="AW188" s="460">
        <f t="shared" si="379"/>
        <v>0</v>
      </c>
      <c r="AX188" s="860">
        <f t="shared" si="380"/>
        <v>0</v>
      </c>
      <c r="AY188" s="861">
        <f t="shared" si="381"/>
        <v>0</v>
      </c>
      <c r="AZ188" s="922">
        <f t="shared" si="382"/>
        <v>0</v>
      </c>
      <c r="BA188" s="164" t="str">
        <f t="shared" si="383"/>
        <v/>
      </c>
      <c r="BB188" s="163">
        <f t="shared" si="384"/>
        <v>0</v>
      </c>
      <c r="BC188" s="460">
        <f t="shared" si="385"/>
        <v>0</v>
      </c>
      <c r="BD188" s="860">
        <f t="shared" si="386"/>
        <v>0</v>
      </c>
      <c r="BE188" s="861">
        <f t="shared" si="387"/>
        <v>0</v>
      </c>
      <c r="BF188" s="922">
        <f t="shared" si="388"/>
        <v>0</v>
      </c>
      <c r="BG188" s="164" t="str">
        <f t="shared" si="389"/>
        <v/>
      </c>
      <c r="BH188" s="163">
        <f t="shared" si="390"/>
        <v>0</v>
      </c>
      <c r="BI188" s="460">
        <f t="shared" si="391"/>
        <v>0</v>
      </c>
      <c r="BJ188" s="860">
        <f t="shared" si="392"/>
        <v>0</v>
      </c>
      <c r="BK188" s="861">
        <f t="shared" si="393"/>
        <v>0</v>
      </c>
      <c r="BL188" s="922">
        <f t="shared" si="394"/>
        <v>0</v>
      </c>
      <c r="BM188" s="164" t="str">
        <f t="shared" si="395"/>
        <v/>
      </c>
      <c r="BN188" s="163">
        <f t="shared" si="396"/>
        <v>0</v>
      </c>
      <c r="BO188" s="460">
        <f t="shared" si="397"/>
        <v>0</v>
      </c>
      <c r="BP188" s="860">
        <f t="shared" si="398"/>
        <v>0</v>
      </c>
      <c r="BQ188" s="861">
        <f t="shared" si="399"/>
        <v>0</v>
      </c>
      <c r="BR188" s="922">
        <f t="shared" si="400"/>
        <v>0</v>
      </c>
      <c r="BS188" s="164" t="str">
        <f t="shared" si="401"/>
        <v/>
      </c>
      <c r="BT188" s="163">
        <f t="shared" si="402"/>
        <v>0</v>
      </c>
      <c r="BU188" s="460">
        <f t="shared" si="403"/>
        <v>0</v>
      </c>
      <c r="BV188" s="860">
        <f t="shared" si="404"/>
        <v>0</v>
      </c>
      <c r="BW188" s="861">
        <f t="shared" si="405"/>
        <v>0</v>
      </c>
      <c r="BX188" s="922">
        <f t="shared" si="406"/>
        <v>0</v>
      </c>
      <c r="BY188" s="164" t="str">
        <f t="shared" si="407"/>
        <v/>
      </c>
      <c r="BZ188" s="163">
        <f t="shared" si="408"/>
        <v>0</v>
      </c>
      <c r="CA188" s="460">
        <f t="shared" si="409"/>
        <v>0</v>
      </c>
      <c r="CB188" s="860">
        <f t="shared" si="410"/>
        <v>0</v>
      </c>
      <c r="CC188" s="861">
        <f t="shared" si="411"/>
        <v>0</v>
      </c>
      <c r="CD188" s="922">
        <f t="shared" si="412"/>
        <v>0</v>
      </c>
      <c r="CE188" s="164" t="str">
        <f t="shared" si="413"/>
        <v/>
      </c>
      <c r="CF188" s="163">
        <f t="shared" si="414"/>
        <v>0</v>
      </c>
      <c r="CG188" s="460">
        <f t="shared" si="415"/>
        <v>0</v>
      </c>
      <c r="CH188" s="860">
        <f t="shared" si="416"/>
        <v>0</v>
      </c>
      <c r="CI188" s="861">
        <f t="shared" si="417"/>
        <v>0</v>
      </c>
      <c r="CJ188" s="922">
        <f t="shared" si="418"/>
        <v>0</v>
      </c>
      <c r="CK188" s="164" t="str">
        <f t="shared" si="504"/>
        <v/>
      </c>
      <c r="CL188" s="163">
        <f t="shared" si="505"/>
        <v>0</v>
      </c>
      <c r="CM188" s="460">
        <f t="shared" si="419"/>
        <v>0</v>
      </c>
      <c r="CN188" s="860">
        <f t="shared" si="420"/>
        <v>0</v>
      </c>
      <c r="CO188" s="861">
        <f t="shared" si="421"/>
        <v>0</v>
      </c>
      <c r="CP188" s="922">
        <f t="shared" si="422"/>
        <v>0</v>
      </c>
      <c r="CQ188" s="164" t="str">
        <f t="shared" si="506"/>
        <v/>
      </c>
      <c r="CR188" s="163">
        <f t="shared" si="507"/>
        <v>0</v>
      </c>
      <c r="CS188" s="460">
        <f t="shared" si="423"/>
        <v>0</v>
      </c>
      <c r="CT188" s="860">
        <f t="shared" si="424"/>
        <v>0</v>
      </c>
      <c r="CU188" s="861">
        <f t="shared" si="425"/>
        <v>0</v>
      </c>
      <c r="CV188" s="922">
        <f t="shared" si="426"/>
        <v>0</v>
      </c>
      <c r="CW188" s="164" t="str">
        <f t="shared" si="508"/>
        <v/>
      </c>
      <c r="CX188" s="163">
        <f t="shared" si="509"/>
        <v>0</v>
      </c>
      <c r="CY188" s="460">
        <f t="shared" si="427"/>
        <v>0</v>
      </c>
      <c r="CZ188" s="860">
        <f t="shared" si="428"/>
        <v>0</v>
      </c>
      <c r="DA188" s="861">
        <f t="shared" si="429"/>
        <v>0</v>
      </c>
      <c r="DB188" s="922">
        <f t="shared" si="430"/>
        <v>0</v>
      </c>
      <c r="DC188" s="164" t="str">
        <f t="shared" si="510"/>
        <v/>
      </c>
      <c r="DD188" s="163">
        <f t="shared" si="511"/>
        <v>0</v>
      </c>
      <c r="DE188" s="460">
        <f t="shared" si="431"/>
        <v>0</v>
      </c>
      <c r="DF188" s="860">
        <f t="shared" si="432"/>
        <v>0</v>
      </c>
      <c r="DG188" s="861">
        <f t="shared" si="433"/>
        <v>0</v>
      </c>
      <c r="DH188" s="922">
        <f t="shared" si="434"/>
        <v>0</v>
      </c>
      <c r="DI188" s="164" t="str">
        <f t="shared" si="512"/>
        <v/>
      </c>
      <c r="DJ188" s="163">
        <f t="shared" si="513"/>
        <v>0</v>
      </c>
      <c r="DK188" s="460">
        <f t="shared" si="435"/>
        <v>0</v>
      </c>
      <c r="DL188" s="860">
        <f t="shared" si="436"/>
        <v>0</v>
      </c>
      <c r="DM188" s="861">
        <f t="shared" si="437"/>
        <v>0</v>
      </c>
      <c r="DN188" s="922">
        <f t="shared" si="438"/>
        <v>0</v>
      </c>
      <c r="DO188" s="164" t="str">
        <f t="shared" si="514"/>
        <v/>
      </c>
      <c r="DP188" s="163">
        <f t="shared" si="515"/>
        <v>0</v>
      </c>
      <c r="DQ188" s="460">
        <f t="shared" si="439"/>
        <v>0</v>
      </c>
      <c r="DR188" s="860">
        <f t="shared" si="440"/>
        <v>0</v>
      </c>
      <c r="DS188" s="861">
        <f t="shared" si="441"/>
        <v>0</v>
      </c>
      <c r="DT188" s="922">
        <f t="shared" si="442"/>
        <v>0</v>
      </c>
      <c r="DU188" s="164" t="str">
        <f t="shared" si="516"/>
        <v/>
      </c>
      <c r="DV188" s="163">
        <f t="shared" si="517"/>
        <v>0</v>
      </c>
      <c r="DW188" s="460">
        <f t="shared" si="443"/>
        <v>0</v>
      </c>
      <c r="DX188" s="860">
        <f t="shared" si="444"/>
        <v>0</v>
      </c>
      <c r="DY188" s="861">
        <f t="shared" si="445"/>
        <v>0</v>
      </c>
      <c r="DZ188" s="922">
        <f t="shared" si="446"/>
        <v>0</v>
      </c>
      <c r="EA188" s="164" t="str">
        <f t="shared" si="518"/>
        <v/>
      </c>
      <c r="EB188" s="163">
        <f t="shared" si="519"/>
        <v>0</v>
      </c>
      <c r="EC188" s="460">
        <f t="shared" si="447"/>
        <v>0</v>
      </c>
      <c r="ED188" s="860">
        <f t="shared" si="448"/>
        <v>0</v>
      </c>
      <c r="EE188" s="861">
        <f t="shared" si="449"/>
        <v>0</v>
      </c>
      <c r="EF188" s="922">
        <f t="shared" si="450"/>
        <v>0</v>
      </c>
      <c r="EG188" s="164" t="str">
        <f t="shared" si="451"/>
        <v/>
      </c>
      <c r="EH188" s="163">
        <f t="shared" si="452"/>
        <v>0</v>
      </c>
      <c r="EI188" s="246"/>
      <c r="EJ188" s="246"/>
      <c r="EK188" s="155"/>
      <c r="EL188" s="22"/>
      <c r="EM188" s="163">
        <f t="shared" si="453"/>
        <v>0</v>
      </c>
      <c r="EN188" s="162">
        <f t="shared" si="454"/>
        <v>0</v>
      </c>
      <c r="EO188" s="162">
        <f t="shared" si="455"/>
        <v>0</v>
      </c>
      <c r="EP188" s="162">
        <f t="shared" si="456"/>
        <v>0</v>
      </c>
      <c r="EQ188" s="162">
        <f t="shared" si="457"/>
        <v>0</v>
      </c>
      <c r="ER188" s="162">
        <f t="shared" si="458"/>
        <v>0</v>
      </c>
      <c r="ES188" s="162">
        <f t="shared" si="470"/>
        <v>0</v>
      </c>
      <c r="ET188" s="162">
        <f t="shared" si="459"/>
        <v>0</v>
      </c>
      <c r="EU188" s="162">
        <f t="shared" si="460"/>
        <v>0</v>
      </c>
      <c r="EV188" s="162">
        <f t="shared" si="461"/>
        <v>0</v>
      </c>
      <c r="EW188" s="162">
        <f t="shared" si="462"/>
        <v>0</v>
      </c>
      <c r="EX188" s="162">
        <f t="shared" si="463"/>
        <v>0</v>
      </c>
      <c r="EY188" s="162">
        <f t="shared" si="464"/>
        <v>0</v>
      </c>
      <c r="EZ188" s="162">
        <f t="shared" si="465"/>
        <v>0</v>
      </c>
      <c r="FA188" s="162">
        <f t="shared" si="466"/>
        <v>0</v>
      </c>
      <c r="FB188" s="162">
        <f t="shared" si="467"/>
        <v>0</v>
      </c>
      <c r="FC188" s="22"/>
      <c r="FD188" s="161">
        <f t="shared" si="468"/>
        <v>35</v>
      </c>
      <c r="FE188" s="620">
        <f t="shared" si="469"/>
        <v>0</v>
      </c>
      <c r="FF188" s="160">
        <f>FF5</f>
        <v>50</v>
      </c>
      <c r="FG188" s="159" t="str">
        <f t="shared" si="471"/>
        <v/>
      </c>
      <c r="FH188" s="159" t="str">
        <f t="shared" si="472"/>
        <v/>
      </c>
      <c r="FI188" s="159" t="str">
        <f t="shared" si="473"/>
        <v/>
      </c>
      <c r="FJ188" s="159" t="str">
        <f t="shared" si="474"/>
        <v/>
      </c>
      <c r="FK188" s="159" t="str">
        <f t="shared" si="475"/>
        <v/>
      </c>
      <c r="FL188" s="159" t="str">
        <f t="shared" si="476"/>
        <v/>
      </c>
      <c r="FM188" s="159" t="str">
        <f t="shared" si="477"/>
        <v/>
      </c>
      <c r="FN188" s="159" t="str">
        <f t="shared" si="478"/>
        <v/>
      </c>
      <c r="FO188" s="159" t="str">
        <f t="shared" si="479"/>
        <v/>
      </c>
      <c r="FP188" s="159" t="str">
        <f t="shared" si="480"/>
        <v/>
      </c>
      <c r="FQ188" s="159" t="str">
        <f t="shared" si="481"/>
        <v/>
      </c>
      <c r="FR188" s="159" t="str">
        <f t="shared" si="482"/>
        <v/>
      </c>
      <c r="FS188" s="159" t="str">
        <f t="shared" si="483"/>
        <v/>
      </c>
      <c r="FT188" s="159" t="str">
        <f t="shared" si="484"/>
        <v/>
      </c>
      <c r="FU188" s="159" t="str">
        <f t="shared" si="485"/>
        <v/>
      </c>
      <c r="FV188" s="159" t="str">
        <f t="shared" si="486"/>
        <v/>
      </c>
      <c r="FW188" s="158"/>
      <c r="FX188" s="732">
        <f t="shared" si="487"/>
        <v>50</v>
      </c>
      <c r="FY188" s="732">
        <f t="shared" si="488"/>
        <v>50</v>
      </c>
      <c r="FZ188" s="732">
        <f t="shared" si="489"/>
        <v>50</v>
      </c>
      <c r="GA188" s="732">
        <f t="shared" si="490"/>
        <v>50</v>
      </c>
      <c r="GB188" s="732">
        <f t="shared" si="491"/>
        <v>50</v>
      </c>
      <c r="GC188" s="732">
        <f t="shared" si="492"/>
        <v>50</v>
      </c>
      <c r="GD188" s="732">
        <f t="shared" si="493"/>
        <v>50</v>
      </c>
      <c r="GE188" s="732">
        <f t="shared" si="494"/>
        <v>50</v>
      </c>
      <c r="GF188" s="732">
        <f t="shared" si="495"/>
        <v>50</v>
      </c>
      <c r="GG188" s="732">
        <f t="shared" si="496"/>
        <v>50</v>
      </c>
      <c r="GH188" s="732">
        <f t="shared" si="497"/>
        <v>50</v>
      </c>
      <c r="GI188" s="732">
        <f t="shared" si="498"/>
        <v>50</v>
      </c>
      <c r="GJ188" s="732">
        <f t="shared" si="499"/>
        <v>50</v>
      </c>
      <c r="GK188" s="732">
        <f t="shared" si="500"/>
        <v>50</v>
      </c>
      <c r="GL188" s="732">
        <f t="shared" si="501"/>
        <v>50</v>
      </c>
      <c r="GM188" s="732">
        <f t="shared" si="502"/>
        <v>50</v>
      </c>
      <c r="GN188" s="734">
        <v>181</v>
      </c>
      <c r="GO188" s="155"/>
    </row>
    <row r="189" spans="1:197" s="20" customFormat="1" ht="39.950000000000003" customHeight="1" x14ac:dyDescent="0.25">
      <c r="A189" s="27">
        <f>ROW()</f>
        <v>189</v>
      </c>
      <c r="B189" s="342" t="str">
        <f>IF(C189="I","",IF(ISBLANK(D189),"",IF(ISTEXT(D189),LARGE(B18:B188,1)+1,0)))</f>
        <v/>
      </c>
      <c r="C189" s="344"/>
      <c r="D189" s="173"/>
      <c r="E189" s="172"/>
      <c r="F189" s="171"/>
      <c r="G189" s="856"/>
      <c r="H189" s="857"/>
      <c r="I189" s="707"/>
      <c r="J189" s="919">
        <f t="shared" si="359"/>
        <v>0</v>
      </c>
      <c r="K189" s="707"/>
      <c r="L189" s="919">
        <f t="shared" si="360"/>
        <v>0</v>
      </c>
      <c r="M189" s="707"/>
      <c r="N189" s="919">
        <f t="shared" si="361"/>
        <v>0</v>
      </c>
      <c r="O189" s="707"/>
      <c r="P189" s="919">
        <f t="shared" si="362"/>
        <v>0</v>
      </c>
      <c r="Q189" s="707"/>
      <c r="R189" s="919">
        <f t="shared" si="363"/>
        <v>0</v>
      </c>
      <c r="S189" s="707"/>
      <c r="T189" s="919">
        <f t="shared" si="364"/>
        <v>0</v>
      </c>
      <c r="U189" s="707"/>
      <c r="V189" s="919">
        <f t="shared" si="365"/>
        <v>0</v>
      </c>
      <c r="W189" s="707"/>
      <c r="X189" s="919">
        <f t="shared" si="523"/>
        <v>0</v>
      </c>
      <c r="Y189" s="707"/>
      <c r="Z189" s="919">
        <f t="shared" si="367"/>
        <v>0</v>
      </c>
      <c r="AA189" s="707"/>
      <c r="AB189" s="919">
        <f t="shared" si="368"/>
        <v>0</v>
      </c>
      <c r="AC189" s="707"/>
      <c r="AD189" s="919">
        <f t="shared" si="524"/>
        <v>0</v>
      </c>
      <c r="AE189" s="707"/>
      <c r="AF189" s="919">
        <f t="shared" si="369"/>
        <v>0</v>
      </c>
      <c r="AG189" s="707"/>
      <c r="AH189" s="919">
        <f t="shared" si="370"/>
        <v>0</v>
      </c>
      <c r="AI189" s="707"/>
      <c r="AJ189" s="919">
        <f t="shared" si="371"/>
        <v>0</v>
      </c>
      <c r="AK189" s="707"/>
      <c r="AL189" s="919">
        <f t="shared" si="525"/>
        <v>0</v>
      </c>
      <c r="AM189" s="707"/>
      <c r="AN189" s="916">
        <f t="shared" si="522"/>
        <v>0</v>
      </c>
      <c r="AO189" s="178">
        <f>AO6</f>
        <v>35</v>
      </c>
      <c r="AP189" s="964">
        <f t="shared" si="372"/>
        <v>0</v>
      </c>
      <c r="AQ189" s="926">
        <f t="shared" si="373"/>
        <v>0</v>
      </c>
      <c r="AR189" s="860">
        <f t="shared" si="374"/>
        <v>0</v>
      </c>
      <c r="AS189" s="861">
        <f t="shared" si="375"/>
        <v>0</v>
      </c>
      <c r="AT189" s="922">
        <f t="shared" si="376"/>
        <v>0</v>
      </c>
      <c r="AU189" s="164" t="str">
        <f t="shared" si="377"/>
        <v/>
      </c>
      <c r="AV189" s="163">
        <f t="shared" si="378"/>
        <v>0</v>
      </c>
      <c r="AW189" s="460">
        <f t="shared" si="379"/>
        <v>0</v>
      </c>
      <c r="AX189" s="860">
        <f t="shared" si="380"/>
        <v>0</v>
      </c>
      <c r="AY189" s="861">
        <f t="shared" si="381"/>
        <v>0</v>
      </c>
      <c r="AZ189" s="922">
        <f t="shared" si="382"/>
        <v>0</v>
      </c>
      <c r="BA189" s="164" t="str">
        <f t="shared" si="383"/>
        <v/>
      </c>
      <c r="BB189" s="163">
        <f t="shared" si="384"/>
        <v>0</v>
      </c>
      <c r="BC189" s="460">
        <f t="shared" si="385"/>
        <v>0</v>
      </c>
      <c r="BD189" s="860">
        <f t="shared" si="386"/>
        <v>0</v>
      </c>
      <c r="BE189" s="861">
        <f t="shared" si="387"/>
        <v>0</v>
      </c>
      <c r="BF189" s="922">
        <f t="shared" si="388"/>
        <v>0</v>
      </c>
      <c r="BG189" s="164" t="str">
        <f t="shared" si="389"/>
        <v/>
      </c>
      <c r="BH189" s="163">
        <f t="shared" si="390"/>
        <v>0</v>
      </c>
      <c r="BI189" s="460">
        <f t="shared" si="391"/>
        <v>0</v>
      </c>
      <c r="BJ189" s="860">
        <f t="shared" si="392"/>
        <v>0</v>
      </c>
      <c r="BK189" s="861">
        <f t="shared" si="393"/>
        <v>0</v>
      </c>
      <c r="BL189" s="922">
        <f t="shared" si="394"/>
        <v>0</v>
      </c>
      <c r="BM189" s="164" t="str">
        <f t="shared" si="395"/>
        <v/>
      </c>
      <c r="BN189" s="163">
        <f t="shared" si="396"/>
        <v>0</v>
      </c>
      <c r="BO189" s="460">
        <f t="shared" si="397"/>
        <v>0</v>
      </c>
      <c r="BP189" s="860">
        <f t="shared" si="398"/>
        <v>0</v>
      </c>
      <c r="BQ189" s="861">
        <f t="shared" si="399"/>
        <v>0</v>
      </c>
      <c r="BR189" s="922">
        <f t="shared" si="400"/>
        <v>0</v>
      </c>
      <c r="BS189" s="164" t="str">
        <f t="shared" si="401"/>
        <v/>
      </c>
      <c r="BT189" s="163">
        <f t="shared" si="402"/>
        <v>0</v>
      </c>
      <c r="BU189" s="460">
        <f t="shared" si="403"/>
        <v>0</v>
      </c>
      <c r="BV189" s="860">
        <f t="shared" si="404"/>
        <v>0</v>
      </c>
      <c r="BW189" s="861">
        <f t="shared" si="405"/>
        <v>0</v>
      </c>
      <c r="BX189" s="922">
        <f t="shared" si="406"/>
        <v>0</v>
      </c>
      <c r="BY189" s="164" t="str">
        <f t="shared" si="407"/>
        <v/>
      </c>
      <c r="BZ189" s="163">
        <f t="shared" si="408"/>
        <v>0</v>
      </c>
      <c r="CA189" s="460">
        <f t="shared" si="409"/>
        <v>0</v>
      </c>
      <c r="CB189" s="860">
        <f t="shared" si="410"/>
        <v>0</v>
      </c>
      <c r="CC189" s="861">
        <f t="shared" si="411"/>
        <v>0</v>
      </c>
      <c r="CD189" s="922">
        <f t="shared" si="412"/>
        <v>0</v>
      </c>
      <c r="CE189" s="164" t="str">
        <f t="shared" si="413"/>
        <v/>
      </c>
      <c r="CF189" s="163">
        <f t="shared" si="414"/>
        <v>0</v>
      </c>
      <c r="CG189" s="460">
        <f t="shared" si="415"/>
        <v>0</v>
      </c>
      <c r="CH189" s="860">
        <f t="shared" si="416"/>
        <v>0</v>
      </c>
      <c r="CI189" s="861">
        <f t="shared" si="417"/>
        <v>0</v>
      </c>
      <c r="CJ189" s="922">
        <f t="shared" si="418"/>
        <v>0</v>
      </c>
      <c r="CK189" s="164" t="str">
        <f t="shared" si="504"/>
        <v/>
      </c>
      <c r="CL189" s="163">
        <f t="shared" si="505"/>
        <v>0</v>
      </c>
      <c r="CM189" s="460">
        <f t="shared" si="419"/>
        <v>0</v>
      </c>
      <c r="CN189" s="860">
        <f t="shared" si="420"/>
        <v>0</v>
      </c>
      <c r="CO189" s="861">
        <f t="shared" si="421"/>
        <v>0</v>
      </c>
      <c r="CP189" s="922">
        <f t="shared" si="422"/>
        <v>0</v>
      </c>
      <c r="CQ189" s="164" t="str">
        <f t="shared" si="506"/>
        <v/>
      </c>
      <c r="CR189" s="163">
        <f t="shared" si="507"/>
        <v>0</v>
      </c>
      <c r="CS189" s="460">
        <f t="shared" si="423"/>
        <v>0</v>
      </c>
      <c r="CT189" s="860">
        <f t="shared" si="424"/>
        <v>0</v>
      </c>
      <c r="CU189" s="861">
        <f t="shared" si="425"/>
        <v>0</v>
      </c>
      <c r="CV189" s="922">
        <f t="shared" si="426"/>
        <v>0</v>
      </c>
      <c r="CW189" s="164" t="str">
        <f t="shared" si="508"/>
        <v/>
      </c>
      <c r="CX189" s="163">
        <f t="shared" si="509"/>
        <v>0</v>
      </c>
      <c r="CY189" s="460">
        <f t="shared" si="427"/>
        <v>0</v>
      </c>
      <c r="CZ189" s="860">
        <f t="shared" si="428"/>
        <v>0</v>
      </c>
      <c r="DA189" s="861">
        <f t="shared" si="429"/>
        <v>0</v>
      </c>
      <c r="DB189" s="922">
        <f t="shared" si="430"/>
        <v>0</v>
      </c>
      <c r="DC189" s="164" t="str">
        <f t="shared" si="510"/>
        <v/>
      </c>
      <c r="DD189" s="163">
        <f t="shared" si="511"/>
        <v>0</v>
      </c>
      <c r="DE189" s="460">
        <f t="shared" si="431"/>
        <v>0</v>
      </c>
      <c r="DF189" s="860">
        <f t="shared" si="432"/>
        <v>0</v>
      </c>
      <c r="DG189" s="861">
        <f t="shared" si="433"/>
        <v>0</v>
      </c>
      <c r="DH189" s="922">
        <f t="shared" si="434"/>
        <v>0</v>
      </c>
      <c r="DI189" s="164" t="str">
        <f t="shared" si="512"/>
        <v/>
      </c>
      <c r="DJ189" s="163">
        <f t="shared" si="513"/>
        <v>0</v>
      </c>
      <c r="DK189" s="460">
        <f t="shared" si="435"/>
        <v>0</v>
      </c>
      <c r="DL189" s="860">
        <f t="shared" si="436"/>
        <v>0</v>
      </c>
      <c r="DM189" s="861">
        <f t="shared" si="437"/>
        <v>0</v>
      </c>
      <c r="DN189" s="922">
        <f t="shared" si="438"/>
        <v>0</v>
      </c>
      <c r="DO189" s="164" t="str">
        <f t="shared" si="514"/>
        <v/>
      </c>
      <c r="DP189" s="163">
        <f t="shared" si="515"/>
        <v>0</v>
      </c>
      <c r="DQ189" s="460">
        <f t="shared" si="439"/>
        <v>0</v>
      </c>
      <c r="DR189" s="860">
        <f t="shared" si="440"/>
        <v>0</v>
      </c>
      <c r="DS189" s="861">
        <f t="shared" si="441"/>
        <v>0</v>
      </c>
      <c r="DT189" s="922">
        <f t="shared" si="442"/>
        <v>0</v>
      </c>
      <c r="DU189" s="164" t="str">
        <f t="shared" si="516"/>
        <v/>
      </c>
      <c r="DV189" s="163">
        <f t="shared" si="517"/>
        <v>0</v>
      </c>
      <c r="DW189" s="460">
        <f t="shared" si="443"/>
        <v>0</v>
      </c>
      <c r="DX189" s="860">
        <f t="shared" si="444"/>
        <v>0</v>
      </c>
      <c r="DY189" s="861">
        <f t="shared" si="445"/>
        <v>0</v>
      </c>
      <c r="DZ189" s="922">
        <f t="shared" si="446"/>
        <v>0</v>
      </c>
      <c r="EA189" s="164" t="str">
        <f t="shared" si="518"/>
        <v/>
      </c>
      <c r="EB189" s="163">
        <f t="shared" si="519"/>
        <v>0</v>
      </c>
      <c r="EC189" s="460">
        <f t="shared" si="447"/>
        <v>0</v>
      </c>
      <c r="ED189" s="860">
        <f t="shared" si="448"/>
        <v>0</v>
      </c>
      <c r="EE189" s="861">
        <f t="shared" si="449"/>
        <v>0</v>
      </c>
      <c r="EF189" s="922">
        <f t="shared" si="450"/>
        <v>0</v>
      </c>
      <c r="EG189" s="164" t="str">
        <f t="shared" si="451"/>
        <v/>
      </c>
      <c r="EH189" s="163">
        <f t="shared" si="452"/>
        <v>0</v>
      </c>
      <c r="EI189" s="246"/>
      <c r="EJ189" s="246"/>
      <c r="EK189" s="155"/>
      <c r="EL189" s="22"/>
      <c r="EM189" s="163">
        <f t="shared" si="453"/>
        <v>0</v>
      </c>
      <c r="EN189" s="162">
        <f t="shared" si="454"/>
        <v>0</v>
      </c>
      <c r="EO189" s="162">
        <f t="shared" si="455"/>
        <v>0</v>
      </c>
      <c r="EP189" s="162">
        <f t="shared" si="456"/>
        <v>0</v>
      </c>
      <c r="EQ189" s="162">
        <f t="shared" si="457"/>
        <v>0</v>
      </c>
      <c r="ER189" s="162">
        <f t="shared" si="458"/>
        <v>0</v>
      </c>
      <c r="ES189" s="162">
        <f t="shared" si="470"/>
        <v>0</v>
      </c>
      <c r="ET189" s="162">
        <f t="shared" si="459"/>
        <v>0</v>
      </c>
      <c r="EU189" s="162">
        <f t="shared" si="460"/>
        <v>0</v>
      </c>
      <c r="EV189" s="162">
        <f t="shared" si="461"/>
        <v>0</v>
      </c>
      <c r="EW189" s="162">
        <f t="shared" si="462"/>
        <v>0</v>
      </c>
      <c r="EX189" s="162">
        <f t="shared" si="463"/>
        <v>0</v>
      </c>
      <c r="EY189" s="162">
        <f t="shared" si="464"/>
        <v>0</v>
      </c>
      <c r="EZ189" s="162">
        <f t="shared" si="465"/>
        <v>0</v>
      </c>
      <c r="FA189" s="162">
        <f t="shared" si="466"/>
        <v>0</v>
      </c>
      <c r="FB189" s="162">
        <f t="shared" si="467"/>
        <v>0</v>
      </c>
      <c r="FC189" s="22"/>
      <c r="FD189" s="161">
        <f t="shared" si="468"/>
        <v>35</v>
      </c>
      <c r="FE189" s="620">
        <f t="shared" si="469"/>
        <v>0</v>
      </c>
      <c r="FF189" s="160">
        <f>FF5</f>
        <v>50</v>
      </c>
      <c r="FG189" s="159" t="str">
        <f t="shared" si="471"/>
        <v/>
      </c>
      <c r="FH189" s="159" t="str">
        <f t="shared" si="472"/>
        <v/>
      </c>
      <c r="FI189" s="159" t="str">
        <f t="shared" si="473"/>
        <v/>
      </c>
      <c r="FJ189" s="159" t="str">
        <f t="shared" si="474"/>
        <v/>
      </c>
      <c r="FK189" s="159" t="str">
        <f t="shared" si="475"/>
        <v/>
      </c>
      <c r="FL189" s="159" t="str">
        <f t="shared" si="476"/>
        <v/>
      </c>
      <c r="FM189" s="159" t="str">
        <f t="shared" si="477"/>
        <v/>
      </c>
      <c r="FN189" s="159" t="str">
        <f t="shared" si="478"/>
        <v/>
      </c>
      <c r="FO189" s="159" t="str">
        <f t="shared" si="479"/>
        <v/>
      </c>
      <c r="FP189" s="159" t="str">
        <f t="shared" si="480"/>
        <v/>
      </c>
      <c r="FQ189" s="159" t="str">
        <f t="shared" si="481"/>
        <v/>
      </c>
      <c r="FR189" s="159" t="str">
        <f t="shared" si="482"/>
        <v/>
      </c>
      <c r="FS189" s="159" t="str">
        <f t="shared" si="483"/>
        <v/>
      </c>
      <c r="FT189" s="159" t="str">
        <f t="shared" si="484"/>
        <v/>
      </c>
      <c r="FU189" s="159" t="str">
        <f t="shared" si="485"/>
        <v/>
      </c>
      <c r="FV189" s="159" t="str">
        <f t="shared" si="486"/>
        <v/>
      </c>
      <c r="FW189" s="158"/>
      <c r="FX189" s="732">
        <f t="shared" si="487"/>
        <v>50</v>
      </c>
      <c r="FY189" s="732">
        <f t="shared" si="488"/>
        <v>50</v>
      </c>
      <c r="FZ189" s="732">
        <f t="shared" si="489"/>
        <v>50</v>
      </c>
      <c r="GA189" s="732">
        <f t="shared" si="490"/>
        <v>50</v>
      </c>
      <c r="GB189" s="732">
        <f t="shared" si="491"/>
        <v>50</v>
      </c>
      <c r="GC189" s="732">
        <f t="shared" si="492"/>
        <v>50</v>
      </c>
      <c r="GD189" s="732">
        <f t="shared" si="493"/>
        <v>50</v>
      </c>
      <c r="GE189" s="732">
        <f t="shared" si="494"/>
        <v>50</v>
      </c>
      <c r="GF189" s="732">
        <f t="shared" si="495"/>
        <v>50</v>
      </c>
      <c r="GG189" s="732">
        <f t="shared" si="496"/>
        <v>50</v>
      </c>
      <c r="GH189" s="732">
        <f t="shared" si="497"/>
        <v>50</v>
      </c>
      <c r="GI189" s="732">
        <f t="shared" si="498"/>
        <v>50</v>
      </c>
      <c r="GJ189" s="732">
        <f t="shared" si="499"/>
        <v>50</v>
      </c>
      <c r="GK189" s="732">
        <f t="shared" si="500"/>
        <v>50</v>
      </c>
      <c r="GL189" s="732">
        <f t="shared" si="501"/>
        <v>50</v>
      </c>
      <c r="GM189" s="732">
        <f t="shared" si="502"/>
        <v>50</v>
      </c>
      <c r="GN189" s="734">
        <v>182</v>
      </c>
      <c r="GO189" s="155"/>
    </row>
    <row r="190" spans="1:197" s="20" customFormat="1" ht="39.950000000000003" customHeight="1" x14ac:dyDescent="0.25">
      <c r="A190" s="27">
        <f>ROW()</f>
        <v>190</v>
      </c>
      <c r="B190" s="342" t="str">
        <f>IF(C190="I","",IF(ISBLANK(D190),"",IF(ISTEXT(D190),LARGE(B18:B189,1)+1,0)))</f>
        <v/>
      </c>
      <c r="C190" s="344"/>
      <c r="D190" s="173"/>
      <c r="E190" s="172"/>
      <c r="F190" s="171"/>
      <c r="G190" s="856"/>
      <c r="H190" s="857"/>
      <c r="I190" s="707"/>
      <c r="J190" s="919">
        <f t="shared" si="359"/>
        <v>0</v>
      </c>
      <c r="K190" s="707"/>
      <c r="L190" s="919">
        <f t="shared" si="360"/>
        <v>0</v>
      </c>
      <c r="M190" s="707"/>
      <c r="N190" s="919">
        <f t="shared" si="361"/>
        <v>0</v>
      </c>
      <c r="O190" s="707"/>
      <c r="P190" s="919">
        <f t="shared" si="362"/>
        <v>0</v>
      </c>
      <c r="Q190" s="707"/>
      <c r="R190" s="919">
        <f t="shared" si="363"/>
        <v>0</v>
      </c>
      <c r="S190" s="707"/>
      <c r="T190" s="919">
        <f t="shared" si="364"/>
        <v>0</v>
      </c>
      <c r="U190" s="707"/>
      <c r="V190" s="919">
        <f t="shared" si="365"/>
        <v>0</v>
      </c>
      <c r="W190" s="707"/>
      <c r="X190" s="919">
        <f t="shared" si="523"/>
        <v>0</v>
      </c>
      <c r="Y190" s="707"/>
      <c r="Z190" s="919">
        <f t="shared" si="367"/>
        <v>0</v>
      </c>
      <c r="AA190" s="707"/>
      <c r="AB190" s="919">
        <f t="shared" si="368"/>
        <v>0</v>
      </c>
      <c r="AC190" s="707"/>
      <c r="AD190" s="919">
        <f t="shared" si="524"/>
        <v>0</v>
      </c>
      <c r="AE190" s="707"/>
      <c r="AF190" s="919">
        <f t="shared" si="369"/>
        <v>0</v>
      </c>
      <c r="AG190" s="707"/>
      <c r="AH190" s="919">
        <f t="shared" si="370"/>
        <v>0</v>
      </c>
      <c r="AI190" s="707"/>
      <c r="AJ190" s="919">
        <f t="shared" si="371"/>
        <v>0</v>
      </c>
      <c r="AK190" s="707"/>
      <c r="AL190" s="919">
        <f t="shared" si="525"/>
        <v>0</v>
      </c>
      <c r="AM190" s="707"/>
      <c r="AN190" s="916">
        <f t="shared" si="522"/>
        <v>0</v>
      </c>
      <c r="AO190" s="178">
        <f>AO6</f>
        <v>35</v>
      </c>
      <c r="AP190" s="964">
        <f t="shared" si="372"/>
        <v>0</v>
      </c>
      <c r="AQ190" s="926">
        <f t="shared" si="373"/>
        <v>0</v>
      </c>
      <c r="AR190" s="860">
        <f t="shared" si="374"/>
        <v>0</v>
      </c>
      <c r="AS190" s="861">
        <f t="shared" si="375"/>
        <v>0</v>
      </c>
      <c r="AT190" s="922">
        <f t="shared" si="376"/>
        <v>0</v>
      </c>
      <c r="AU190" s="164" t="str">
        <f t="shared" si="377"/>
        <v/>
      </c>
      <c r="AV190" s="163">
        <f t="shared" si="378"/>
        <v>0</v>
      </c>
      <c r="AW190" s="460">
        <f t="shared" si="379"/>
        <v>0</v>
      </c>
      <c r="AX190" s="860">
        <f t="shared" si="380"/>
        <v>0</v>
      </c>
      <c r="AY190" s="861">
        <f t="shared" si="381"/>
        <v>0</v>
      </c>
      <c r="AZ190" s="922">
        <f t="shared" si="382"/>
        <v>0</v>
      </c>
      <c r="BA190" s="164" t="str">
        <f t="shared" si="383"/>
        <v/>
      </c>
      <c r="BB190" s="163">
        <f t="shared" si="384"/>
        <v>0</v>
      </c>
      <c r="BC190" s="460">
        <f t="shared" si="385"/>
        <v>0</v>
      </c>
      <c r="BD190" s="860">
        <f t="shared" si="386"/>
        <v>0</v>
      </c>
      <c r="BE190" s="861">
        <f t="shared" si="387"/>
        <v>0</v>
      </c>
      <c r="BF190" s="922">
        <f t="shared" si="388"/>
        <v>0</v>
      </c>
      <c r="BG190" s="164" t="str">
        <f t="shared" si="389"/>
        <v/>
      </c>
      <c r="BH190" s="163">
        <f t="shared" si="390"/>
        <v>0</v>
      </c>
      <c r="BI190" s="460">
        <f t="shared" si="391"/>
        <v>0</v>
      </c>
      <c r="BJ190" s="860">
        <f t="shared" si="392"/>
        <v>0</v>
      </c>
      <c r="BK190" s="861">
        <f t="shared" si="393"/>
        <v>0</v>
      </c>
      <c r="BL190" s="922">
        <f t="shared" si="394"/>
        <v>0</v>
      </c>
      <c r="BM190" s="164" t="str">
        <f t="shared" si="395"/>
        <v/>
      </c>
      <c r="BN190" s="163">
        <f t="shared" si="396"/>
        <v>0</v>
      </c>
      <c r="BO190" s="460">
        <f t="shared" si="397"/>
        <v>0</v>
      </c>
      <c r="BP190" s="860">
        <f t="shared" si="398"/>
        <v>0</v>
      </c>
      <c r="BQ190" s="861">
        <f t="shared" si="399"/>
        <v>0</v>
      </c>
      <c r="BR190" s="922">
        <f t="shared" si="400"/>
        <v>0</v>
      </c>
      <c r="BS190" s="164" t="str">
        <f t="shared" si="401"/>
        <v/>
      </c>
      <c r="BT190" s="163">
        <f t="shared" si="402"/>
        <v>0</v>
      </c>
      <c r="BU190" s="460">
        <f t="shared" si="403"/>
        <v>0</v>
      </c>
      <c r="BV190" s="860">
        <f t="shared" si="404"/>
        <v>0</v>
      </c>
      <c r="BW190" s="861">
        <f t="shared" si="405"/>
        <v>0</v>
      </c>
      <c r="BX190" s="922">
        <f t="shared" si="406"/>
        <v>0</v>
      </c>
      <c r="BY190" s="164" t="str">
        <f t="shared" si="407"/>
        <v/>
      </c>
      <c r="BZ190" s="163">
        <f t="shared" si="408"/>
        <v>0</v>
      </c>
      <c r="CA190" s="460">
        <f t="shared" si="409"/>
        <v>0</v>
      </c>
      <c r="CB190" s="860">
        <f t="shared" si="410"/>
        <v>0</v>
      </c>
      <c r="CC190" s="861">
        <f t="shared" si="411"/>
        <v>0</v>
      </c>
      <c r="CD190" s="922">
        <f t="shared" si="412"/>
        <v>0</v>
      </c>
      <c r="CE190" s="164" t="str">
        <f t="shared" si="413"/>
        <v/>
      </c>
      <c r="CF190" s="163">
        <f t="shared" si="414"/>
        <v>0</v>
      </c>
      <c r="CG190" s="460">
        <f t="shared" si="415"/>
        <v>0</v>
      </c>
      <c r="CH190" s="860">
        <f t="shared" si="416"/>
        <v>0</v>
      </c>
      <c r="CI190" s="861">
        <f t="shared" si="417"/>
        <v>0</v>
      </c>
      <c r="CJ190" s="922">
        <f t="shared" si="418"/>
        <v>0</v>
      </c>
      <c r="CK190" s="164" t="str">
        <f t="shared" si="504"/>
        <v/>
      </c>
      <c r="CL190" s="163">
        <f t="shared" si="505"/>
        <v>0</v>
      </c>
      <c r="CM190" s="460">
        <f t="shared" si="419"/>
        <v>0</v>
      </c>
      <c r="CN190" s="860">
        <f t="shared" si="420"/>
        <v>0</v>
      </c>
      <c r="CO190" s="861">
        <f t="shared" si="421"/>
        <v>0</v>
      </c>
      <c r="CP190" s="922">
        <f t="shared" si="422"/>
        <v>0</v>
      </c>
      <c r="CQ190" s="164" t="str">
        <f t="shared" si="506"/>
        <v/>
      </c>
      <c r="CR190" s="163">
        <f t="shared" si="507"/>
        <v>0</v>
      </c>
      <c r="CS190" s="460">
        <f t="shared" si="423"/>
        <v>0</v>
      </c>
      <c r="CT190" s="860">
        <f t="shared" si="424"/>
        <v>0</v>
      </c>
      <c r="CU190" s="861">
        <f t="shared" si="425"/>
        <v>0</v>
      </c>
      <c r="CV190" s="922">
        <f t="shared" si="426"/>
        <v>0</v>
      </c>
      <c r="CW190" s="164" t="str">
        <f t="shared" si="508"/>
        <v/>
      </c>
      <c r="CX190" s="163">
        <f t="shared" si="509"/>
        <v>0</v>
      </c>
      <c r="CY190" s="460">
        <f t="shared" si="427"/>
        <v>0</v>
      </c>
      <c r="CZ190" s="860">
        <f t="shared" si="428"/>
        <v>0</v>
      </c>
      <c r="DA190" s="861">
        <f t="shared" si="429"/>
        <v>0</v>
      </c>
      <c r="DB190" s="922">
        <f t="shared" si="430"/>
        <v>0</v>
      </c>
      <c r="DC190" s="164" t="str">
        <f t="shared" si="510"/>
        <v/>
      </c>
      <c r="DD190" s="163">
        <f t="shared" si="511"/>
        <v>0</v>
      </c>
      <c r="DE190" s="460">
        <f t="shared" si="431"/>
        <v>0</v>
      </c>
      <c r="DF190" s="860">
        <f t="shared" si="432"/>
        <v>0</v>
      </c>
      <c r="DG190" s="861">
        <f t="shared" si="433"/>
        <v>0</v>
      </c>
      <c r="DH190" s="922">
        <f t="shared" si="434"/>
        <v>0</v>
      </c>
      <c r="DI190" s="164" t="str">
        <f t="shared" si="512"/>
        <v/>
      </c>
      <c r="DJ190" s="163">
        <f t="shared" si="513"/>
        <v>0</v>
      </c>
      <c r="DK190" s="460">
        <f t="shared" si="435"/>
        <v>0</v>
      </c>
      <c r="DL190" s="860">
        <f t="shared" si="436"/>
        <v>0</v>
      </c>
      <c r="DM190" s="861">
        <f t="shared" si="437"/>
        <v>0</v>
      </c>
      <c r="DN190" s="922">
        <f t="shared" si="438"/>
        <v>0</v>
      </c>
      <c r="DO190" s="164" t="str">
        <f t="shared" si="514"/>
        <v/>
      </c>
      <c r="DP190" s="163">
        <f t="shared" si="515"/>
        <v>0</v>
      </c>
      <c r="DQ190" s="460">
        <f t="shared" si="439"/>
        <v>0</v>
      </c>
      <c r="DR190" s="860">
        <f t="shared" si="440"/>
        <v>0</v>
      </c>
      <c r="DS190" s="861">
        <f t="shared" si="441"/>
        <v>0</v>
      </c>
      <c r="DT190" s="922">
        <f t="shared" si="442"/>
        <v>0</v>
      </c>
      <c r="DU190" s="164" t="str">
        <f t="shared" si="516"/>
        <v/>
      </c>
      <c r="DV190" s="163">
        <f t="shared" si="517"/>
        <v>0</v>
      </c>
      <c r="DW190" s="460">
        <f t="shared" si="443"/>
        <v>0</v>
      </c>
      <c r="DX190" s="860">
        <f t="shared" si="444"/>
        <v>0</v>
      </c>
      <c r="DY190" s="861">
        <f t="shared" si="445"/>
        <v>0</v>
      </c>
      <c r="DZ190" s="922">
        <f t="shared" si="446"/>
        <v>0</v>
      </c>
      <c r="EA190" s="164" t="str">
        <f t="shared" si="518"/>
        <v/>
      </c>
      <c r="EB190" s="163">
        <f t="shared" si="519"/>
        <v>0</v>
      </c>
      <c r="EC190" s="460">
        <f t="shared" si="447"/>
        <v>0</v>
      </c>
      <c r="ED190" s="860">
        <f t="shared" si="448"/>
        <v>0</v>
      </c>
      <c r="EE190" s="861">
        <f t="shared" si="449"/>
        <v>0</v>
      </c>
      <c r="EF190" s="922">
        <f t="shared" si="450"/>
        <v>0</v>
      </c>
      <c r="EG190" s="164" t="str">
        <f t="shared" si="451"/>
        <v/>
      </c>
      <c r="EH190" s="163">
        <f t="shared" si="452"/>
        <v>0</v>
      </c>
      <c r="EI190" s="246"/>
      <c r="EJ190" s="246"/>
      <c r="EK190" s="155"/>
      <c r="EL190" s="22"/>
      <c r="EM190" s="163">
        <f t="shared" si="453"/>
        <v>0</v>
      </c>
      <c r="EN190" s="162">
        <f t="shared" si="454"/>
        <v>0</v>
      </c>
      <c r="EO190" s="162">
        <f t="shared" si="455"/>
        <v>0</v>
      </c>
      <c r="EP190" s="162">
        <f t="shared" si="456"/>
        <v>0</v>
      </c>
      <c r="EQ190" s="162">
        <f t="shared" si="457"/>
        <v>0</v>
      </c>
      <c r="ER190" s="162">
        <f t="shared" si="458"/>
        <v>0</v>
      </c>
      <c r="ES190" s="162">
        <f t="shared" si="470"/>
        <v>0</v>
      </c>
      <c r="ET190" s="162">
        <f t="shared" si="459"/>
        <v>0</v>
      </c>
      <c r="EU190" s="162">
        <f t="shared" si="460"/>
        <v>0</v>
      </c>
      <c r="EV190" s="162">
        <f t="shared" si="461"/>
        <v>0</v>
      </c>
      <c r="EW190" s="162">
        <f t="shared" si="462"/>
        <v>0</v>
      </c>
      <c r="EX190" s="162">
        <f t="shared" si="463"/>
        <v>0</v>
      </c>
      <c r="EY190" s="162">
        <f t="shared" si="464"/>
        <v>0</v>
      </c>
      <c r="EZ190" s="162">
        <f t="shared" si="465"/>
        <v>0</v>
      </c>
      <c r="FA190" s="162">
        <f t="shared" si="466"/>
        <v>0</v>
      </c>
      <c r="FB190" s="162">
        <f t="shared" si="467"/>
        <v>0</v>
      </c>
      <c r="FC190" s="22"/>
      <c r="FD190" s="161">
        <f t="shared" si="468"/>
        <v>35</v>
      </c>
      <c r="FE190" s="620">
        <f t="shared" si="469"/>
        <v>0</v>
      </c>
      <c r="FF190" s="160">
        <f>FF5</f>
        <v>50</v>
      </c>
      <c r="FG190" s="159" t="str">
        <f t="shared" si="471"/>
        <v/>
      </c>
      <c r="FH190" s="159" t="str">
        <f t="shared" si="472"/>
        <v/>
      </c>
      <c r="FI190" s="159" t="str">
        <f t="shared" si="473"/>
        <v/>
      </c>
      <c r="FJ190" s="159" t="str">
        <f t="shared" si="474"/>
        <v/>
      </c>
      <c r="FK190" s="159" t="str">
        <f t="shared" si="475"/>
        <v/>
      </c>
      <c r="FL190" s="159" t="str">
        <f t="shared" si="476"/>
        <v/>
      </c>
      <c r="FM190" s="159" t="str">
        <f t="shared" si="477"/>
        <v/>
      </c>
      <c r="FN190" s="159" t="str">
        <f t="shared" si="478"/>
        <v/>
      </c>
      <c r="FO190" s="159" t="str">
        <f t="shared" si="479"/>
        <v/>
      </c>
      <c r="FP190" s="159" t="str">
        <f t="shared" si="480"/>
        <v/>
      </c>
      <c r="FQ190" s="159" t="str">
        <f t="shared" si="481"/>
        <v/>
      </c>
      <c r="FR190" s="159" t="str">
        <f t="shared" si="482"/>
        <v/>
      </c>
      <c r="FS190" s="159" t="str">
        <f t="shared" si="483"/>
        <v/>
      </c>
      <c r="FT190" s="159" t="str">
        <f t="shared" si="484"/>
        <v/>
      </c>
      <c r="FU190" s="159" t="str">
        <f t="shared" si="485"/>
        <v/>
      </c>
      <c r="FV190" s="159" t="str">
        <f t="shared" si="486"/>
        <v/>
      </c>
      <c r="FW190" s="158"/>
      <c r="FX190" s="732">
        <f t="shared" si="487"/>
        <v>50</v>
      </c>
      <c r="FY190" s="732">
        <f t="shared" si="488"/>
        <v>50</v>
      </c>
      <c r="FZ190" s="732">
        <f t="shared" si="489"/>
        <v>50</v>
      </c>
      <c r="GA190" s="732">
        <f t="shared" si="490"/>
        <v>50</v>
      </c>
      <c r="GB190" s="732">
        <f t="shared" si="491"/>
        <v>50</v>
      </c>
      <c r="GC190" s="732">
        <f t="shared" si="492"/>
        <v>50</v>
      </c>
      <c r="GD190" s="732">
        <f t="shared" si="493"/>
        <v>50</v>
      </c>
      <c r="GE190" s="732">
        <f t="shared" si="494"/>
        <v>50</v>
      </c>
      <c r="GF190" s="732">
        <f t="shared" si="495"/>
        <v>50</v>
      </c>
      <c r="GG190" s="732">
        <f t="shared" si="496"/>
        <v>50</v>
      </c>
      <c r="GH190" s="732">
        <f t="shared" si="497"/>
        <v>50</v>
      </c>
      <c r="GI190" s="732">
        <f t="shared" si="498"/>
        <v>50</v>
      </c>
      <c r="GJ190" s="732">
        <f t="shared" si="499"/>
        <v>50</v>
      </c>
      <c r="GK190" s="732">
        <f t="shared" si="500"/>
        <v>50</v>
      </c>
      <c r="GL190" s="732">
        <f t="shared" si="501"/>
        <v>50</v>
      </c>
      <c r="GM190" s="732">
        <f t="shared" si="502"/>
        <v>50</v>
      </c>
      <c r="GN190" s="734">
        <v>183</v>
      </c>
      <c r="GO190" s="155"/>
    </row>
    <row r="191" spans="1:197" s="20" customFormat="1" ht="39.950000000000003" customHeight="1" x14ac:dyDescent="0.25">
      <c r="A191" s="27">
        <f>ROW()</f>
        <v>191</v>
      </c>
      <c r="B191" s="342" t="str">
        <f>IF(C191="I","",IF(ISBLANK(D191),"",IF(ISTEXT(D191),LARGE(B18:B190,1)+1,0)))</f>
        <v/>
      </c>
      <c r="C191" s="344"/>
      <c r="D191" s="173"/>
      <c r="E191" s="172"/>
      <c r="F191" s="171"/>
      <c r="G191" s="856"/>
      <c r="H191" s="857"/>
      <c r="I191" s="707"/>
      <c r="J191" s="919">
        <f t="shared" si="359"/>
        <v>0</v>
      </c>
      <c r="K191" s="707"/>
      <c r="L191" s="919">
        <f t="shared" si="360"/>
        <v>0</v>
      </c>
      <c r="M191" s="707"/>
      <c r="N191" s="919">
        <f t="shared" si="361"/>
        <v>0</v>
      </c>
      <c r="O191" s="707"/>
      <c r="P191" s="919">
        <f t="shared" si="362"/>
        <v>0</v>
      </c>
      <c r="Q191" s="707"/>
      <c r="R191" s="919">
        <f t="shared" si="363"/>
        <v>0</v>
      </c>
      <c r="S191" s="707"/>
      <c r="T191" s="919">
        <f t="shared" si="364"/>
        <v>0</v>
      </c>
      <c r="U191" s="707"/>
      <c r="V191" s="919">
        <f t="shared" si="365"/>
        <v>0</v>
      </c>
      <c r="W191" s="707"/>
      <c r="X191" s="919">
        <f t="shared" si="523"/>
        <v>0</v>
      </c>
      <c r="Y191" s="707"/>
      <c r="Z191" s="919">
        <f t="shared" si="367"/>
        <v>0</v>
      </c>
      <c r="AA191" s="707"/>
      <c r="AB191" s="919">
        <f t="shared" si="368"/>
        <v>0</v>
      </c>
      <c r="AC191" s="707"/>
      <c r="AD191" s="919">
        <f t="shared" si="524"/>
        <v>0</v>
      </c>
      <c r="AE191" s="707"/>
      <c r="AF191" s="919">
        <f t="shared" si="369"/>
        <v>0</v>
      </c>
      <c r="AG191" s="707"/>
      <c r="AH191" s="919">
        <f t="shared" si="370"/>
        <v>0</v>
      </c>
      <c r="AI191" s="707"/>
      <c r="AJ191" s="919">
        <f t="shared" si="371"/>
        <v>0</v>
      </c>
      <c r="AK191" s="707"/>
      <c r="AL191" s="919">
        <f t="shared" si="525"/>
        <v>0</v>
      </c>
      <c r="AM191" s="707"/>
      <c r="AN191" s="916">
        <f t="shared" ref="AN191:AN221" si="526">FB191</f>
        <v>0</v>
      </c>
      <c r="AO191" s="178">
        <f>AO6</f>
        <v>35</v>
      </c>
      <c r="AP191" s="964">
        <f t="shared" si="372"/>
        <v>0</v>
      </c>
      <c r="AQ191" s="926">
        <f t="shared" si="373"/>
        <v>0</v>
      </c>
      <c r="AR191" s="860">
        <f t="shared" si="374"/>
        <v>0</v>
      </c>
      <c r="AS191" s="861">
        <f t="shared" si="375"/>
        <v>0</v>
      </c>
      <c r="AT191" s="922">
        <f t="shared" si="376"/>
        <v>0</v>
      </c>
      <c r="AU191" s="164" t="str">
        <f t="shared" si="377"/>
        <v/>
      </c>
      <c r="AV191" s="163">
        <f t="shared" si="378"/>
        <v>0</v>
      </c>
      <c r="AW191" s="460">
        <f t="shared" si="379"/>
        <v>0</v>
      </c>
      <c r="AX191" s="860">
        <f t="shared" si="380"/>
        <v>0</v>
      </c>
      <c r="AY191" s="861">
        <f t="shared" si="381"/>
        <v>0</v>
      </c>
      <c r="AZ191" s="922">
        <f t="shared" si="382"/>
        <v>0</v>
      </c>
      <c r="BA191" s="164" t="str">
        <f t="shared" si="383"/>
        <v/>
      </c>
      <c r="BB191" s="163">
        <f t="shared" si="384"/>
        <v>0</v>
      </c>
      <c r="BC191" s="460">
        <f t="shared" si="385"/>
        <v>0</v>
      </c>
      <c r="BD191" s="860">
        <f t="shared" si="386"/>
        <v>0</v>
      </c>
      <c r="BE191" s="861">
        <f t="shared" si="387"/>
        <v>0</v>
      </c>
      <c r="BF191" s="922">
        <f t="shared" si="388"/>
        <v>0</v>
      </c>
      <c r="BG191" s="164" t="str">
        <f t="shared" si="389"/>
        <v/>
      </c>
      <c r="BH191" s="163">
        <f t="shared" si="390"/>
        <v>0</v>
      </c>
      <c r="BI191" s="460">
        <f t="shared" si="391"/>
        <v>0</v>
      </c>
      <c r="BJ191" s="860">
        <f t="shared" si="392"/>
        <v>0</v>
      </c>
      <c r="BK191" s="861">
        <f t="shared" si="393"/>
        <v>0</v>
      </c>
      <c r="BL191" s="922">
        <f t="shared" si="394"/>
        <v>0</v>
      </c>
      <c r="BM191" s="164" t="str">
        <f t="shared" si="395"/>
        <v/>
      </c>
      <c r="BN191" s="163">
        <f t="shared" si="396"/>
        <v>0</v>
      </c>
      <c r="BO191" s="460">
        <f t="shared" si="397"/>
        <v>0</v>
      </c>
      <c r="BP191" s="860">
        <f t="shared" si="398"/>
        <v>0</v>
      </c>
      <c r="BQ191" s="861">
        <f t="shared" si="399"/>
        <v>0</v>
      </c>
      <c r="BR191" s="922">
        <f t="shared" si="400"/>
        <v>0</v>
      </c>
      <c r="BS191" s="164" t="str">
        <f t="shared" si="401"/>
        <v/>
      </c>
      <c r="BT191" s="163">
        <f t="shared" si="402"/>
        <v>0</v>
      </c>
      <c r="BU191" s="460">
        <f t="shared" si="403"/>
        <v>0</v>
      </c>
      <c r="BV191" s="860">
        <f t="shared" si="404"/>
        <v>0</v>
      </c>
      <c r="BW191" s="861">
        <f t="shared" si="405"/>
        <v>0</v>
      </c>
      <c r="BX191" s="922">
        <f t="shared" si="406"/>
        <v>0</v>
      </c>
      <c r="BY191" s="164" t="str">
        <f t="shared" si="407"/>
        <v/>
      </c>
      <c r="BZ191" s="163">
        <f t="shared" si="408"/>
        <v>0</v>
      </c>
      <c r="CA191" s="460">
        <f t="shared" si="409"/>
        <v>0</v>
      </c>
      <c r="CB191" s="860">
        <f t="shared" si="410"/>
        <v>0</v>
      </c>
      <c r="CC191" s="861">
        <f t="shared" si="411"/>
        <v>0</v>
      </c>
      <c r="CD191" s="922">
        <f t="shared" si="412"/>
        <v>0</v>
      </c>
      <c r="CE191" s="164" t="str">
        <f t="shared" si="413"/>
        <v/>
      </c>
      <c r="CF191" s="163">
        <f t="shared" si="414"/>
        <v>0</v>
      </c>
      <c r="CG191" s="460">
        <f t="shared" si="415"/>
        <v>0</v>
      </c>
      <c r="CH191" s="860">
        <f t="shared" si="416"/>
        <v>0</v>
      </c>
      <c r="CI191" s="861">
        <f t="shared" si="417"/>
        <v>0</v>
      </c>
      <c r="CJ191" s="922">
        <f t="shared" si="418"/>
        <v>0</v>
      </c>
      <c r="CK191" s="164" t="str">
        <f t="shared" si="504"/>
        <v/>
      </c>
      <c r="CL191" s="163">
        <f t="shared" si="505"/>
        <v>0</v>
      </c>
      <c r="CM191" s="460">
        <f t="shared" si="419"/>
        <v>0</v>
      </c>
      <c r="CN191" s="860">
        <f t="shared" si="420"/>
        <v>0</v>
      </c>
      <c r="CO191" s="861">
        <f t="shared" si="421"/>
        <v>0</v>
      </c>
      <c r="CP191" s="922">
        <f t="shared" si="422"/>
        <v>0</v>
      </c>
      <c r="CQ191" s="164" t="str">
        <f t="shared" si="506"/>
        <v/>
      </c>
      <c r="CR191" s="163">
        <f t="shared" si="507"/>
        <v>0</v>
      </c>
      <c r="CS191" s="460">
        <f t="shared" si="423"/>
        <v>0</v>
      </c>
      <c r="CT191" s="860">
        <f t="shared" si="424"/>
        <v>0</v>
      </c>
      <c r="CU191" s="861">
        <f t="shared" si="425"/>
        <v>0</v>
      </c>
      <c r="CV191" s="922">
        <f t="shared" si="426"/>
        <v>0</v>
      </c>
      <c r="CW191" s="164" t="str">
        <f t="shared" si="508"/>
        <v/>
      </c>
      <c r="CX191" s="163">
        <f t="shared" si="509"/>
        <v>0</v>
      </c>
      <c r="CY191" s="460">
        <f t="shared" si="427"/>
        <v>0</v>
      </c>
      <c r="CZ191" s="860">
        <f t="shared" si="428"/>
        <v>0</v>
      </c>
      <c r="DA191" s="861">
        <f t="shared" si="429"/>
        <v>0</v>
      </c>
      <c r="DB191" s="922">
        <f t="shared" si="430"/>
        <v>0</v>
      </c>
      <c r="DC191" s="164" t="str">
        <f t="shared" si="510"/>
        <v/>
      </c>
      <c r="DD191" s="163">
        <f t="shared" si="511"/>
        <v>0</v>
      </c>
      <c r="DE191" s="460">
        <f t="shared" si="431"/>
        <v>0</v>
      </c>
      <c r="DF191" s="860">
        <f t="shared" si="432"/>
        <v>0</v>
      </c>
      <c r="DG191" s="861">
        <f t="shared" si="433"/>
        <v>0</v>
      </c>
      <c r="DH191" s="922">
        <f t="shared" si="434"/>
        <v>0</v>
      </c>
      <c r="DI191" s="164" t="str">
        <f t="shared" si="512"/>
        <v/>
      </c>
      <c r="DJ191" s="163">
        <f t="shared" si="513"/>
        <v>0</v>
      </c>
      <c r="DK191" s="460">
        <f t="shared" si="435"/>
        <v>0</v>
      </c>
      <c r="DL191" s="860">
        <f t="shared" si="436"/>
        <v>0</v>
      </c>
      <c r="DM191" s="861">
        <f t="shared" si="437"/>
        <v>0</v>
      </c>
      <c r="DN191" s="922">
        <f t="shared" si="438"/>
        <v>0</v>
      </c>
      <c r="DO191" s="164" t="str">
        <f t="shared" si="514"/>
        <v/>
      </c>
      <c r="DP191" s="163">
        <f t="shared" si="515"/>
        <v>0</v>
      </c>
      <c r="DQ191" s="460">
        <f t="shared" si="439"/>
        <v>0</v>
      </c>
      <c r="DR191" s="860">
        <f t="shared" si="440"/>
        <v>0</v>
      </c>
      <c r="DS191" s="861">
        <f t="shared" si="441"/>
        <v>0</v>
      </c>
      <c r="DT191" s="922">
        <f t="shared" si="442"/>
        <v>0</v>
      </c>
      <c r="DU191" s="164" t="str">
        <f t="shared" si="516"/>
        <v/>
      </c>
      <c r="DV191" s="163">
        <f t="shared" si="517"/>
        <v>0</v>
      </c>
      <c r="DW191" s="460">
        <f t="shared" si="443"/>
        <v>0</v>
      </c>
      <c r="DX191" s="860">
        <f t="shared" si="444"/>
        <v>0</v>
      </c>
      <c r="DY191" s="861">
        <f t="shared" si="445"/>
        <v>0</v>
      </c>
      <c r="DZ191" s="922">
        <f t="shared" si="446"/>
        <v>0</v>
      </c>
      <c r="EA191" s="164" t="str">
        <f t="shared" si="518"/>
        <v/>
      </c>
      <c r="EB191" s="163">
        <f t="shared" si="519"/>
        <v>0</v>
      </c>
      <c r="EC191" s="460">
        <f t="shared" si="447"/>
        <v>0</v>
      </c>
      <c r="ED191" s="860">
        <f t="shared" si="448"/>
        <v>0</v>
      </c>
      <c r="EE191" s="861">
        <f t="shared" si="449"/>
        <v>0</v>
      </c>
      <c r="EF191" s="922">
        <f t="shared" si="450"/>
        <v>0</v>
      </c>
      <c r="EG191" s="164" t="str">
        <f t="shared" si="451"/>
        <v/>
      </c>
      <c r="EH191" s="163">
        <f t="shared" si="452"/>
        <v>0</v>
      </c>
      <c r="EI191" s="246"/>
      <c r="EJ191" s="246"/>
      <c r="EK191" s="155"/>
      <c r="EL191" s="22"/>
      <c r="EM191" s="163">
        <f t="shared" si="453"/>
        <v>0</v>
      </c>
      <c r="EN191" s="162">
        <f t="shared" si="454"/>
        <v>0</v>
      </c>
      <c r="EO191" s="162">
        <f t="shared" si="455"/>
        <v>0</v>
      </c>
      <c r="EP191" s="162">
        <f t="shared" si="456"/>
        <v>0</v>
      </c>
      <c r="EQ191" s="162">
        <f t="shared" si="457"/>
        <v>0</v>
      </c>
      <c r="ER191" s="162">
        <f t="shared" si="458"/>
        <v>0</v>
      </c>
      <c r="ES191" s="162">
        <f t="shared" si="470"/>
        <v>0</v>
      </c>
      <c r="ET191" s="162">
        <f t="shared" si="459"/>
        <v>0</v>
      </c>
      <c r="EU191" s="162">
        <f t="shared" si="460"/>
        <v>0</v>
      </c>
      <c r="EV191" s="162">
        <f t="shared" si="461"/>
        <v>0</v>
      </c>
      <c r="EW191" s="162">
        <f t="shared" si="462"/>
        <v>0</v>
      </c>
      <c r="EX191" s="162">
        <f t="shared" si="463"/>
        <v>0</v>
      </c>
      <c r="EY191" s="162">
        <f t="shared" si="464"/>
        <v>0</v>
      </c>
      <c r="EZ191" s="162">
        <f t="shared" si="465"/>
        <v>0</v>
      </c>
      <c r="FA191" s="162">
        <f t="shared" si="466"/>
        <v>0</v>
      </c>
      <c r="FB191" s="162">
        <f t="shared" si="467"/>
        <v>0</v>
      </c>
      <c r="FC191" s="22"/>
      <c r="FD191" s="161">
        <f t="shared" si="468"/>
        <v>35</v>
      </c>
      <c r="FE191" s="620">
        <f t="shared" si="469"/>
        <v>0</v>
      </c>
      <c r="FF191" s="160">
        <f>FF5</f>
        <v>50</v>
      </c>
      <c r="FG191" s="159" t="str">
        <f t="shared" si="471"/>
        <v/>
      </c>
      <c r="FH191" s="159" t="str">
        <f t="shared" si="472"/>
        <v/>
      </c>
      <c r="FI191" s="159" t="str">
        <f t="shared" si="473"/>
        <v/>
      </c>
      <c r="FJ191" s="159" t="str">
        <f t="shared" si="474"/>
        <v/>
      </c>
      <c r="FK191" s="159" t="str">
        <f t="shared" si="475"/>
        <v/>
      </c>
      <c r="FL191" s="159" t="str">
        <f t="shared" si="476"/>
        <v/>
      </c>
      <c r="FM191" s="159" t="str">
        <f t="shared" si="477"/>
        <v/>
      </c>
      <c r="FN191" s="159" t="str">
        <f t="shared" si="478"/>
        <v/>
      </c>
      <c r="FO191" s="159" t="str">
        <f t="shared" si="479"/>
        <v/>
      </c>
      <c r="FP191" s="159" t="str">
        <f t="shared" si="480"/>
        <v/>
      </c>
      <c r="FQ191" s="159" t="str">
        <f t="shared" si="481"/>
        <v/>
      </c>
      <c r="FR191" s="159" t="str">
        <f t="shared" si="482"/>
        <v/>
      </c>
      <c r="FS191" s="159" t="str">
        <f t="shared" si="483"/>
        <v/>
      </c>
      <c r="FT191" s="159" t="str">
        <f t="shared" si="484"/>
        <v/>
      </c>
      <c r="FU191" s="159" t="str">
        <f t="shared" si="485"/>
        <v/>
      </c>
      <c r="FV191" s="159" t="str">
        <f t="shared" si="486"/>
        <v/>
      </c>
      <c r="FW191" s="158"/>
      <c r="FX191" s="732">
        <f t="shared" si="487"/>
        <v>50</v>
      </c>
      <c r="FY191" s="732">
        <f t="shared" si="488"/>
        <v>50</v>
      </c>
      <c r="FZ191" s="732">
        <f t="shared" si="489"/>
        <v>50</v>
      </c>
      <c r="GA191" s="732">
        <f t="shared" si="490"/>
        <v>50</v>
      </c>
      <c r="GB191" s="732">
        <f t="shared" si="491"/>
        <v>50</v>
      </c>
      <c r="GC191" s="732">
        <f t="shared" si="492"/>
        <v>50</v>
      </c>
      <c r="GD191" s="732">
        <f t="shared" si="493"/>
        <v>50</v>
      </c>
      <c r="GE191" s="732">
        <f t="shared" si="494"/>
        <v>50</v>
      </c>
      <c r="GF191" s="732">
        <f t="shared" si="495"/>
        <v>50</v>
      </c>
      <c r="GG191" s="732">
        <f t="shared" si="496"/>
        <v>50</v>
      </c>
      <c r="GH191" s="732">
        <f t="shared" si="497"/>
        <v>50</v>
      </c>
      <c r="GI191" s="732">
        <f t="shared" si="498"/>
        <v>50</v>
      </c>
      <c r="GJ191" s="732">
        <f t="shared" si="499"/>
        <v>50</v>
      </c>
      <c r="GK191" s="732">
        <f t="shared" si="500"/>
        <v>50</v>
      </c>
      <c r="GL191" s="732">
        <f t="shared" si="501"/>
        <v>50</v>
      </c>
      <c r="GM191" s="732">
        <f t="shared" si="502"/>
        <v>50</v>
      </c>
      <c r="GN191" s="734">
        <v>184</v>
      </c>
      <c r="GO191" s="155"/>
    </row>
    <row r="192" spans="1:197" s="20" customFormat="1" ht="39.950000000000003" customHeight="1" x14ac:dyDescent="0.25">
      <c r="A192" s="27">
        <f>ROW()</f>
        <v>192</v>
      </c>
      <c r="B192" s="342" t="str">
        <f>IF(C192="I","",IF(ISBLANK(D192),"",IF(ISTEXT(D192),LARGE(B18:B191,1)+1,0)))</f>
        <v/>
      </c>
      <c r="C192" s="344"/>
      <c r="D192" s="173"/>
      <c r="E192" s="172"/>
      <c r="F192" s="171"/>
      <c r="G192" s="856"/>
      <c r="H192" s="857"/>
      <c r="I192" s="707"/>
      <c r="J192" s="919">
        <f t="shared" si="359"/>
        <v>0</v>
      </c>
      <c r="K192" s="707"/>
      <c r="L192" s="919">
        <f t="shared" si="360"/>
        <v>0</v>
      </c>
      <c r="M192" s="707"/>
      <c r="N192" s="919">
        <f t="shared" si="361"/>
        <v>0</v>
      </c>
      <c r="O192" s="707"/>
      <c r="P192" s="919">
        <f t="shared" si="362"/>
        <v>0</v>
      </c>
      <c r="Q192" s="707"/>
      <c r="R192" s="919">
        <f t="shared" si="363"/>
        <v>0</v>
      </c>
      <c r="S192" s="707"/>
      <c r="T192" s="919">
        <f t="shared" si="364"/>
        <v>0</v>
      </c>
      <c r="U192" s="707"/>
      <c r="V192" s="919">
        <f t="shared" si="365"/>
        <v>0</v>
      </c>
      <c r="W192" s="707"/>
      <c r="X192" s="919">
        <f t="shared" ref="X192:X196" si="527">ET192</f>
        <v>0</v>
      </c>
      <c r="Y192" s="707"/>
      <c r="Z192" s="919">
        <f t="shared" si="367"/>
        <v>0</v>
      </c>
      <c r="AA192" s="707"/>
      <c r="AB192" s="919">
        <f t="shared" si="368"/>
        <v>0</v>
      </c>
      <c r="AC192" s="707"/>
      <c r="AD192" s="919">
        <f t="shared" si="524"/>
        <v>0</v>
      </c>
      <c r="AE192" s="707"/>
      <c r="AF192" s="919">
        <f t="shared" si="369"/>
        <v>0</v>
      </c>
      <c r="AG192" s="707"/>
      <c r="AH192" s="919">
        <f t="shared" si="370"/>
        <v>0</v>
      </c>
      <c r="AI192" s="707"/>
      <c r="AJ192" s="919">
        <f t="shared" si="371"/>
        <v>0</v>
      </c>
      <c r="AK192" s="707"/>
      <c r="AL192" s="919">
        <f t="shared" si="525"/>
        <v>0</v>
      </c>
      <c r="AM192" s="707"/>
      <c r="AN192" s="916">
        <f t="shared" si="526"/>
        <v>0</v>
      </c>
      <c r="AO192" s="178">
        <f>AO6</f>
        <v>35</v>
      </c>
      <c r="AP192" s="964">
        <f t="shared" si="372"/>
        <v>0</v>
      </c>
      <c r="AQ192" s="926">
        <f t="shared" si="373"/>
        <v>0</v>
      </c>
      <c r="AR192" s="860">
        <f t="shared" si="374"/>
        <v>0</v>
      </c>
      <c r="AS192" s="861">
        <f t="shared" si="375"/>
        <v>0</v>
      </c>
      <c r="AT192" s="922">
        <f t="shared" si="376"/>
        <v>0</v>
      </c>
      <c r="AU192" s="164" t="str">
        <f t="shared" si="377"/>
        <v/>
      </c>
      <c r="AV192" s="163">
        <f t="shared" si="378"/>
        <v>0</v>
      </c>
      <c r="AW192" s="460">
        <f t="shared" si="379"/>
        <v>0</v>
      </c>
      <c r="AX192" s="860">
        <f t="shared" si="380"/>
        <v>0</v>
      </c>
      <c r="AY192" s="861">
        <f t="shared" si="381"/>
        <v>0</v>
      </c>
      <c r="AZ192" s="922">
        <f t="shared" si="382"/>
        <v>0</v>
      </c>
      <c r="BA192" s="164" t="str">
        <f t="shared" si="383"/>
        <v/>
      </c>
      <c r="BB192" s="163">
        <f t="shared" si="384"/>
        <v>0</v>
      </c>
      <c r="BC192" s="460">
        <f t="shared" si="385"/>
        <v>0</v>
      </c>
      <c r="BD192" s="860">
        <f t="shared" si="386"/>
        <v>0</v>
      </c>
      <c r="BE192" s="861">
        <f t="shared" si="387"/>
        <v>0</v>
      </c>
      <c r="BF192" s="922">
        <f t="shared" si="388"/>
        <v>0</v>
      </c>
      <c r="BG192" s="164" t="str">
        <f t="shared" si="389"/>
        <v/>
      </c>
      <c r="BH192" s="163">
        <f t="shared" si="390"/>
        <v>0</v>
      </c>
      <c r="BI192" s="460">
        <f t="shared" si="391"/>
        <v>0</v>
      </c>
      <c r="BJ192" s="860">
        <f t="shared" si="392"/>
        <v>0</v>
      </c>
      <c r="BK192" s="861">
        <f t="shared" si="393"/>
        <v>0</v>
      </c>
      <c r="BL192" s="922">
        <f t="shared" si="394"/>
        <v>0</v>
      </c>
      <c r="BM192" s="164" t="str">
        <f t="shared" si="395"/>
        <v/>
      </c>
      <c r="BN192" s="163">
        <f t="shared" si="396"/>
        <v>0</v>
      </c>
      <c r="BO192" s="460">
        <f t="shared" si="397"/>
        <v>0</v>
      </c>
      <c r="BP192" s="860">
        <f t="shared" si="398"/>
        <v>0</v>
      </c>
      <c r="BQ192" s="861">
        <f t="shared" si="399"/>
        <v>0</v>
      </c>
      <c r="BR192" s="922">
        <f t="shared" si="400"/>
        <v>0</v>
      </c>
      <c r="BS192" s="164" t="str">
        <f t="shared" si="401"/>
        <v/>
      </c>
      <c r="BT192" s="163">
        <f t="shared" si="402"/>
        <v>0</v>
      </c>
      <c r="BU192" s="460">
        <f t="shared" si="403"/>
        <v>0</v>
      </c>
      <c r="BV192" s="860">
        <f t="shared" si="404"/>
        <v>0</v>
      </c>
      <c r="BW192" s="861">
        <f t="shared" si="405"/>
        <v>0</v>
      </c>
      <c r="BX192" s="922">
        <f t="shared" si="406"/>
        <v>0</v>
      </c>
      <c r="BY192" s="164" t="str">
        <f t="shared" si="407"/>
        <v/>
      </c>
      <c r="BZ192" s="163">
        <f t="shared" si="408"/>
        <v>0</v>
      </c>
      <c r="CA192" s="460">
        <f t="shared" si="409"/>
        <v>0</v>
      </c>
      <c r="CB192" s="860">
        <f t="shared" si="410"/>
        <v>0</v>
      </c>
      <c r="CC192" s="861">
        <f t="shared" si="411"/>
        <v>0</v>
      </c>
      <c r="CD192" s="922">
        <f t="shared" si="412"/>
        <v>0</v>
      </c>
      <c r="CE192" s="164" t="str">
        <f t="shared" si="413"/>
        <v/>
      </c>
      <c r="CF192" s="163">
        <f t="shared" si="414"/>
        <v>0</v>
      </c>
      <c r="CG192" s="460">
        <f t="shared" si="415"/>
        <v>0</v>
      </c>
      <c r="CH192" s="860">
        <f t="shared" si="416"/>
        <v>0</v>
      </c>
      <c r="CI192" s="861">
        <f t="shared" si="417"/>
        <v>0</v>
      </c>
      <c r="CJ192" s="922">
        <f t="shared" si="418"/>
        <v>0</v>
      </c>
      <c r="CK192" s="164" t="str">
        <f t="shared" si="504"/>
        <v/>
      </c>
      <c r="CL192" s="163">
        <f t="shared" si="505"/>
        <v>0</v>
      </c>
      <c r="CM192" s="460">
        <f t="shared" si="419"/>
        <v>0</v>
      </c>
      <c r="CN192" s="860">
        <f t="shared" si="420"/>
        <v>0</v>
      </c>
      <c r="CO192" s="861">
        <f t="shared" si="421"/>
        <v>0</v>
      </c>
      <c r="CP192" s="922">
        <f t="shared" si="422"/>
        <v>0</v>
      </c>
      <c r="CQ192" s="164" t="str">
        <f t="shared" si="506"/>
        <v/>
      </c>
      <c r="CR192" s="163">
        <f t="shared" si="507"/>
        <v>0</v>
      </c>
      <c r="CS192" s="460">
        <f t="shared" si="423"/>
        <v>0</v>
      </c>
      <c r="CT192" s="860">
        <f t="shared" si="424"/>
        <v>0</v>
      </c>
      <c r="CU192" s="861">
        <f t="shared" si="425"/>
        <v>0</v>
      </c>
      <c r="CV192" s="922">
        <f t="shared" si="426"/>
        <v>0</v>
      </c>
      <c r="CW192" s="164" t="str">
        <f t="shared" si="508"/>
        <v/>
      </c>
      <c r="CX192" s="163">
        <f t="shared" si="509"/>
        <v>0</v>
      </c>
      <c r="CY192" s="460">
        <f t="shared" si="427"/>
        <v>0</v>
      </c>
      <c r="CZ192" s="860">
        <f t="shared" si="428"/>
        <v>0</v>
      </c>
      <c r="DA192" s="861">
        <f t="shared" si="429"/>
        <v>0</v>
      </c>
      <c r="DB192" s="922">
        <f t="shared" si="430"/>
        <v>0</v>
      </c>
      <c r="DC192" s="164" t="str">
        <f t="shared" si="510"/>
        <v/>
      </c>
      <c r="DD192" s="163">
        <f t="shared" si="511"/>
        <v>0</v>
      </c>
      <c r="DE192" s="460">
        <f t="shared" si="431"/>
        <v>0</v>
      </c>
      <c r="DF192" s="860">
        <f t="shared" si="432"/>
        <v>0</v>
      </c>
      <c r="DG192" s="861">
        <f t="shared" si="433"/>
        <v>0</v>
      </c>
      <c r="DH192" s="922">
        <f t="shared" si="434"/>
        <v>0</v>
      </c>
      <c r="DI192" s="164" t="str">
        <f t="shared" si="512"/>
        <v/>
      </c>
      <c r="DJ192" s="163">
        <f t="shared" si="513"/>
        <v>0</v>
      </c>
      <c r="DK192" s="460">
        <f t="shared" si="435"/>
        <v>0</v>
      </c>
      <c r="DL192" s="860">
        <f t="shared" si="436"/>
        <v>0</v>
      </c>
      <c r="DM192" s="861">
        <f t="shared" si="437"/>
        <v>0</v>
      </c>
      <c r="DN192" s="922">
        <f t="shared" si="438"/>
        <v>0</v>
      </c>
      <c r="DO192" s="164" t="str">
        <f t="shared" si="514"/>
        <v/>
      </c>
      <c r="DP192" s="163">
        <f t="shared" si="515"/>
        <v>0</v>
      </c>
      <c r="DQ192" s="460">
        <f t="shared" si="439"/>
        <v>0</v>
      </c>
      <c r="DR192" s="860">
        <f t="shared" si="440"/>
        <v>0</v>
      </c>
      <c r="DS192" s="861">
        <f t="shared" si="441"/>
        <v>0</v>
      </c>
      <c r="DT192" s="922">
        <f t="shared" si="442"/>
        <v>0</v>
      </c>
      <c r="DU192" s="164" t="str">
        <f t="shared" si="516"/>
        <v/>
      </c>
      <c r="DV192" s="163">
        <f t="shared" si="517"/>
        <v>0</v>
      </c>
      <c r="DW192" s="460">
        <f t="shared" si="443"/>
        <v>0</v>
      </c>
      <c r="DX192" s="860">
        <f t="shared" si="444"/>
        <v>0</v>
      </c>
      <c r="DY192" s="861">
        <f t="shared" si="445"/>
        <v>0</v>
      </c>
      <c r="DZ192" s="922">
        <f t="shared" si="446"/>
        <v>0</v>
      </c>
      <c r="EA192" s="164" t="str">
        <f t="shared" si="518"/>
        <v/>
      </c>
      <c r="EB192" s="163">
        <f t="shared" si="519"/>
        <v>0</v>
      </c>
      <c r="EC192" s="460">
        <f t="shared" si="447"/>
        <v>0</v>
      </c>
      <c r="ED192" s="860">
        <f t="shared" si="448"/>
        <v>0</v>
      </c>
      <c r="EE192" s="861">
        <f t="shared" si="449"/>
        <v>0</v>
      </c>
      <c r="EF192" s="922">
        <f t="shared" si="450"/>
        <v>0</v>
      </c>
      <c r="EG192" s="164" t="str">
        <f t="shared" si="451"/>
        <v/>
      </c>
      <c r="EH192" s="163">
        <f t="shared" si="452"/>
        <v>0</v>
      </c>
      <c r="EI192" s="246"/>
      <c r="EJ192" s="246"/>
      <c r="EK192" s="155"/>
      <c r="EL192" s="22"/>
      <c r="EM192" s="163">
        <f t="shared" si="453"/>
        <v>0</v>
      </c>
      <c r="EN192" s="162">
        <f t="shared" si="454"/>
        <v>0</v>
      </c>
      <c r="EO192" s="162">
        <f t="shared" si="455"/>
        <v>0</v>
      </c>
      <c r="EP192" s="162">
        <f t="shared" si="456"/>
        <v>0</v>
      </c>
      <c r="EQ192" s="162">
        <f t="shared" si="457"/>
        <v>0</v>
      </c>
      <c r="ER192" s="162">
        <f t="shared" si="458"/>
        <v>0</v>
      </c>
      <c r="ES192" s="162">
        <f t="shared" si="470"/>
        <v>0</v>
      </c>
      <c r="ET192" s="162">
        <f t="shared" si="459"/>
        <v>0</v>
      </c>
      <c r="EU192" s="162">
        <f t="shared" si="460"/>
        <v>0</v>
      </c>
      <c r="EV192" s="162">
        <f t="shared" si="461"/>
        <v>0</v>
      </c>
      <c r="EW192" s="162">
        <f t="shared" si="462"/>
        <v>0</v>
      </c>
      <c r="EX192" s="162">
        <f t="shared" si="463"/>
        <v>0</v>
      </c>
      <c r="EY192" s="162">
        <f t="shared" si="464"/>
        <v>0</v>
      </c>
      <c r="EZ192" s="162">
        <f t="shared" si="465"/>
        <v>0</v>
      </c>
      <c r="FA192" s="162">
        <f t="shared" si="466"/>
        <v>0</v>
      </c>
      <c r="FB192" s="162">
        <f t="shared" si="467"/>
        <v>0</v>
      </c>
      <c r="FC192" s="22"/>
      <c r="FD192" s="161">
        <f t="shared" si="468"/>
        <v>35</v>
      </c>
      <c r="FE192" s="620">
        <f t="shared" si="469"/>
        <v>0</v>
      </c>
      <c r="FF192" s="160">
        <f>FF5</f>
        <v>50</v>
      </c>
      <c r="FG192" s="159" t="str">
        <f t="shared" si="471"/>
        <v/>
      </c>
      <c r="FH192" s="159" t="str">
        <f t="shared" si="472"/>
        <v/>
      </c>
      <c r="FI192" s="159" t="str">
        <f t="shared" si="473"/>
        <v/>
      </c>
      <c r="FJ192" s="159" t="str">
        <f t="shared" si="474"/>
        <v/>
      </c>
      <c r="FK192" s="159" t="str">
        <f t="shared" si="475"/>
        <v/>
      </c>
      <c r="FL192" s="159" t="str">
        <f t="shared" si="476"/>
        <v/>
      </c>
      <c r="FM192" s="159" t="str">
        <f t="shared" si="477"/>
        <v/>
      </c>
      <c r="FN192" s="159" t="str">
        <f t="shared" si="478"/>
        <v/>
      </c>
      <c r="FO192" s="159" t="str">
        <f t="shared" si="479"/>
        <v/>
      </c>
      <c r="FP192" s="159" t="str">
        <f t="shared" si="480"/>
        <v/>
      </c>
      <c r="FQ192" s="159" t="str">
        <f t="shared" si="481"/>
        <v/>
      </c>
      <c r="FR192" s="159" t="str">
        <f t="shared" si="482"/>
        <v/>
      </c>
      <c r="FS192" s="159" t="str">
        <f t="shared" si="483"/>
        <v/>
      </c>
      <c r="FT192" s="159" t="str">
        <f t="shared" si="484"/>
        <v/>
      </c>
      <c r="FU192" s="159" t="str">
        <f t="shared" si="485"/>
        <v/>
      </c>
      <c r="FV192" s="159" t="str">
        <f t="shared" si="486"/>
        <v/>
      </c>
      <c r="FW192" s="158"/>
      <c r="FX192" s="732">
        <f t="shared" si="487"/>
        <v>50</v>
      </c>
      <c r="FY192" s="732">
        <f t="shared" si="488"/>
        <v>50</v>
      </c>
      <c r="FZ192" s="732">
        <f t="shared" si="489"/>
        <v>50</v>
      </c>
      <c r="GA192" s="732">
        <f t="shared" si="490"/>
        <v>50</v>
      </c>
      <c r="GB192" s="732">
        <f t="shared" si="491"/>
        <v>50</v>
      </c>
      <c r="GC192" s="732">
        <f t="shared" si="492"/>
        <v>50</v>
      </c>
      <c r="GD192" s="732">
        <f t="shared" si="493"/>
        <v>50</v>
      </c>
      <c r="GE192" s="732">
        <f t="shared" si="494"/>
        <v>50</v>
      </c>
      <c r="GF192" s="732">
        <f t="shared" si="495"/>
        <v>50</v>
      </c>
      <c r="GG192" s="732">
        <f t="shared" si="496"/>
        <v>50</v>
      </c>
      <c r="GH192" s="732">
        <f t="shared" si="497"/>
        <v>50</v>
      </c>
      <c r="GI192" s="732">
        <f t="shared" si="498"/>
        <v>50</v>
      </c>
      <c r="GJ192" s="732">
        <f t="shared" si="499"/>
        <v>50</v>
      </c>
      <c r="GK192" s="732">
        <f t="shared" si="500"/>
        <v>50</v>
      </c>
      <c r="GL192" s="732">
        <f t="shared" si="501"/>
        <v>50</v>
      </c>
      <c r="GM192" s="732">
        <f t="shared" si="502"/>
        <v>50</v>
      </c>
      <c r="GN192" s="734">
        <v>185</v>
      </c>
      <c r="GO192" s="155"/>
    </row>
    <row r="193" spans="1:197" s="20" customFormat="1" ht="39.950000000000003" customHeight="1" x14ac:dyDescent="0.25">
      <c r="A193" s="27">
        <f>ROW()</f>
        <v>193</v>
      </c>
      <c r="B193" s="342" t="str">
        <f>IF(C193="I","",IF(ISBLANK(D193),"",IF(ISTEXT(D193),LARGE(B18:B192,1)+1,0)))</f>
        <v/>
      </c>
      <c r="C193" s="344"/>
      <c r="D193" s="173"/>
      <c r="E193" s="172"/>
      <c r="F193" s="171"/>
      <c r="G193" s="856"/>
      <c r="H193" s="857"/>
      <c r="I193" s="707"/>
      <c r="J193" s="919">
        <f t="shared" si="359"/>
        <v>0</v>
      </c>
      <c r="K193" s="707"/>
      <c r="L193" s="919">
        <f t="shared" si="360"/>
        <v>0</v>
      </c>
      <c r="M193" s="707"/>
      <c r="N193" s="919">
        <f t="shared" si="361"/>
        <v>0</v>
      </c>
      <c r="O193" s="707"/>
      <c r="P193" s="919">
        <f t="shared" si="362"/>
        <v>0</v>
      </c>
      <c r="Q193" s="707"/>
      <c r="R193" s="919">
        <f t="shared" si="363"/>
        <v>0</v>
      </c>
      <c r="S193" s="707"/>
      <c r="T193" s="919">
        <f t="shared" si="364"/>
        <v>0</v>
      </c>
      <c r="U193" s="707"/>
      <c r="V193" s="919">
        <f t="shared" si="365"/>
        <v>0</v>
      </c>
      <c r="W193" s="707"/>
      <c r="X193" s="919">
        <f t="shared" si="527"/>
        <v>0</v>
      </c>
      <c r="Y193" s="707"/>
      <c r="Z193" s="919">
        <f t="shared" si="367"/>
        <v>0</v>
      </c>
      <c r="AA193" s="707"/>
      <c r="AB193" s="919">
        <f t="shared" si="368"/>
        <v>0</v>
      </c>
      <c r="AC193" s="707"/>
      <c r="AD193" s="919">
        <f t="shared" si="524"/>
        <v>0</v>
      </c>
      <c r="AE193" s="707"/>
      <c r="AF193" s="919">
        <f t="shared" si="369"/>
        <v>0</v>
      </c>
      <c r="AG193" s="707"/>
      <c r="AH193" s="919">
        <f t="shared" si="370"/>
        <v>0</v>
      </c>
      <c r="AI193" s="707"/>
      <c r="AJ193" s="919">
        <f t="shared" si="371"/>
        <v>0</v>
      </c>
      <c r="AK193" s="707"/>
      <c r="AL193" s="919">
        <f t="shared" si="525"/>
        <v>0</v>
      </c>
      <c r="AM193" s="707"/>
      <c r="AN193" s="916">
        <f t="shared" si="526"/>
        <v>0</v>
      </c>
      <c r="AO193" s="178">
        <f>AO6</f>
        <v>35</v>
      </c>
      <c r="AP193" s="964">
        <f t="shared" si="372"/>
        <v>0</v>
      </c>
      <c r="AQ193" s="926">
        <f t="shared" si="373"/>
        <v>0</v>
      </c>
      <c r="AR193" s="860">
        <f t="shared" si="374"/>
        <v>0</v>
      </c>
      <c r="AS193" s="861">
        <f t="shared" si="375"/>
        <v>0</v>
      </c>
      <c r="AT193" s="922">
        <f t="shared" si="376"/>
        <v>0</v>
      </c>
      <c r="AU193" s="164" t="str">
        <f t="shared" si="377"/>
        <v/>
      </c>
      <c r="AV193" s="163">
        <f t="shared" si="378"/>
        <v>0</v>
      </c>
      <c r="AW193" s="460">
        <f t="shared" si="379"/>
        <v>0</v>
      </c>
      <c r="AX193" s="860">
        <f t="shared" si="380"/>
        <v>0</v>
      </c>
      <c r="AY193" s="861">
        <f t="shared" si="381"/>
        <v>0</v>
      </c>
      <c r="AZ193" s="922">
        <f t="shared" si="382"/>
        <v>0</v>
      </c>
      <c r="BA193" s="164" t="str">
        <f t="shared" si="383"/>
        <v/>
      </c>
      <c r="BB193" s="163">
        <f t="shared" si="384"/>
        <v>0</v>
      </c>
      <c r="BC193" s="460">
        <f t="shared" si="385"/>
        <v>0</v>
      </c>
      <c r="BD193" s="860">
        <f t="shared" si="386"/>
        <v>0</v>
      </c>
      <c r="BE193" s="861">
        <f t="shared" si="387"/>
        <v>0</v>
      </c>
      <c r="BF193" s="922">
        <f t="shared" si="388"/>
        <v>0</v>
      </c>
      <c r="BG193" s="164" t="str">
        <f t="shared" si="389"/>
        <v/>
      </c>
      <c r="BH193" s="163">
        <f t="shared" si="390"/>
        <v>0</v>
      </c>
      <c r="BI193" s="460">
        <f t="shared" si="391"/>
        <v>0</v>
      </c>
      <c r="BJ193" s="860">
        <f t="shared" si="392"/>
        <v>0</v>
      </c>
      <c r="BK193" s="861">
        <f t="shared" si="393"/>
        <v>0</v>
      </c>
      <c r="BL193" s="922">
        <f t="shared" si="394"/>
        <v>0</v>
      </c>
      <c r="BM193" s="164" t="str">
        <f t="shared" si="395"/>
        <v/>
      </c>
      <c r="BN193" s="163">
        <f t="shared" si="396"/>
        <v>0</v>
      </c>
      <c r="BO193" s="460">
        <f t="shared" si="397"/>
        <v>0</v>
      </c>
      <c r="BP193" s="860">
        <f t="shared" si="398"/>
        <v>0</v>
      </c>
      <c r="BQ193" s="861">
        <f t="shared" si="399"/>
        <v>0</v>
      </c>
      <c r="BR193" s="922">
        <f t="shared" si="400"/>
        <v>0</v>
      </c>
      <c r="BS193" s="164" t="str">
        <f t="shared" si="401"/>
        <v/>
      </c>
      <c r="BT193" s="163">
        <f t="shared" si="402"/>
        <v>0</v>
      </c>
      <c r="BU193" s="460">
        <f t="shared" si="403"/>
        <v>0</v>
      </c>
      <c r="BV193" s="860">
        <f t="shared" si="404"/>
        <v>0</v>
      </c>
      <c r="BW193" s="861">
        <f t="shared" si="405"/>
        <v>0</v>
      </c>
      <c r="BX193" s="922">
        <f t="shared" si="406"/>
        <v>0</v>
      </c>
      <c r="BY193" s="164" t="str">
        <f t="shared" si="407"/>
        <v/>
      </c>
      <c r="BZ193" s="163">
        <f t="shared" si="408"/>
        <v>0</v>
      </c>
      <c r="CA193" s="460">
        <f t="shared" si="409"/>
        <v>0</v>
      </c>
      <c r="CB193" s="860">
        <f t="shared" si="410"/>
        <v>0</v>
      </c>
      <c r="CC193" s="861">
        <f t="shared" si="411"/>
        <v>0</v>
      </c>
      <c r="CD193" s="922">
        <f t="shared" si="412"/>
        <v>0</v>
      </c>
      <c r="CE193" s="164" t="str">
        <f t="shared" si="413"/>
        <v/>
      </c>
      <c r="CF193" s="163">
        <f t="shared" si="414"/>
        <v>0</v>
      </c>
      <c r="CG193" s="460">
        <f t="shared" si="415"/>
        <v>0</v>
      </c>
      <c r="CH193" s="860">
        <f t="shared" si="416"/>
        <v>0</v>
      </c>
      <c r="CI193" s="861">
        <f t="shared" si="417"/>
        <v>0</v>
      </c>
      <c r="CJ193" s="922">
        <f t="shared" si="418"/>
        <v>0</v>
      </c>
      <c r="CK193" s="164" t="str">
        <f t="shared" si="504"/>
        <v/>
      </c>
      <c r="CL193" s="163">
        <f t="shared" si="505"/>
        <v>0</v>
      </c>
      <c r="CM193" s="460">
        <f t="shared" si="419"/>
        <v>0</v>
      </c>
      <c r="CN193" s="860">
        <f t="shared" si="420"/>
        <v>0</v>
      </c>
      <c r="CO193" s="861">
        <f t="shared" si="421"/>
        <v>0</v>
      </c>
      <c r="CP193" s="922">
        <f t="shared" si="422"/>
        <v>0</v>
      </c>
      <c r="CQ193" s="164" t="str">
        <f t="shared" si="506"/>
        <v/>
      </c>
      <c r="CR193" s="163">
        <f t="shared" si="507"/>
        <v>0</v>
      </c>
      <c r="CS193" s="460">
        <f t="shared" si="423"/>
        <v>0</v>
      </c>
      <c r="CT193" s="860">
        <f t="shared" si="424"/>
        <v>0</v>
      </c>
      <c r="CU193" s="861">
        <f t="shared" si="425"/>
        <v>0</v>
      </c>
      <c r="CV193" s="922">
        <f t="shared" si="426"/>
        <v>0</v>
      </c>
      <c r="CW193" s="164" t="str">
        <f t="shared" si="508"/>
        <v/>
      </c>
      <c r="CX193" s="163">
        <f t="shared" si="509"/>
        <v>0</v>
      </c>
      <c r="CY193" s="460">
        <f t="shared" si="427"/>
        <v>0</v>
      </c>
      <c r="CZ193" s="860">
        <f t="shared" si="428"/>
        <v>0</v>
      </c>
      <c r="DA193" s="861">
        <f t="shared" si="429"/>
        <v>0</v>
      </c>
      <c r="DB193" s="922">
        <f t="shared" si="430"/>
        <v>0</v>
      </c>
      <c r="DC193" s="164" t="str">
        <f t="shared" si="510"/>
        <v/>
      </c>
      <c r="DD193" s="163">
        <f t="shared" si="511"/>
        <v>0</v>
      </c>
      <c r="DE193" s="460">
        <f t="shared" si="431"/>
        <v>0</v>
      </c>
      <c r="DF193" s="860">
        <f t="shared" si="432"/>
        <v>0</v>
      </c>
      <c r="DG193" s="861">
        <f t="shared" si="433"/>
        <v>0</v>
      </c>
      <c r="DH193" s="922">
        <f t="shared" si="434"/>
        <v>0</v>
      </c>
      <c r="DI193" s="164" t="str">
        <f t="shared" si="512"/>
        <v/>
      </c>
      <c r="DJ193" s="163">
        <f t="shared" si="513"/>
        <v>0</v>
      </c>
      <c r="DK193" s="460">
        <f t="shared" si="435"/>
        <v>0</v>
      </c>
      <c r="DL193" s="860">
        <f t="shared" si="436"/>
        <v>0</v>
      </c>
      <c r="DM193" s="861">
        <f t="shared" si="437"/>
        <v>0</v>
      </c>
      <c r="DN193" s="922">
        <f t="shared" si="438"/>
        <v>0</v>
      </c>
      <c r="DO193" s="164" t="str">
        <f t="shared" si="514"/>
        <v/>
      </c>
      <c r="DP193" s="163">
        <f t="shared" si="515"/>
        <v>0</v>
      </c>
      <c r="DQ193" s="460">
        <f t="shared" si="439"/>
        <v>0</v>
      </c>
      <c r="DR193" s="860">
        <f t="shared" si="440"/>
        <v>0</v>
      </c>
      <c r="DS193" s="861">
        <f t="shared" si="441"/>
        <v>0</v>
      </c>
      <c r="DT193" s="922">
        <f t="shared" si="442"/>
        <v>0</v>
      </c>
      <c r="DU193" s="164" t="str">
        <f t="shared" si="516"/>
        <v/>
      </c>
      <c r="DV193" s="163">
        <f t="shared" si="517"/>
        <v>0</v>
      </c>
      <c r="DW193" s="460">
        <f t="shared" si="443"/>
        <v>0</v>
      </c>
      <c r="DX193" s="860">
        <f t="shared" si="444"/>
        <v>0</v>
      </c>
      <c r="DY193" s="861">
        <f t="shared" si="445"/>
        <v>0</v>
      </c>
      <c r="DZ193" s="922">
        <f t="shared" si="446"/>
        <v>0</v>
      </c>
      <c r="EA193" s="164" t="str">
        <f t="shared" si="518"/>
        <v/>
      </c>
      <c r="EB193" s="163">
        <f t="shared" si="519"/>
        <v>0</v>
      </c>
      <c r="EC193" s="460">
        <f t="shared" si="447"/>
        <v>0</v>
      </c>
      <c r="ED193" s="860">
        <f t="shared" si="448"/>
        <v>0</v>
      </c>
      <c r="EE193" s="861">
        <f t="shared" si="449"/>
        <v>0</v>
      </c>
      <c r="EF193" s="922">
        <f t="shared" si="450"/>
        <v>0</v>
      </c>
      <c r="EG193" s="164" t="str">
        <f t="shared" si="451"/>
        <v/>
      </c>
      <c r="EH193" s="163">
        <f t="shared" si="452"/>
        <v>0</v>
      </c>
      <c r="EI193" s="246"/>
      <c r="EJ193" s="246"/>
      <c r="EK193" s="155"/>
      <c r="EL193" s="22"/>
      <c r="EM193" s="163">
        <f t="shared" si="453"/>
        <v>0</v>
      </c>
      <c r="EN193" s="162">
        <f t="shared" si="454"/>
        <v>0</v>
      </c>
      <c r="EO193" s="162">
        <f t="shared" si="455"/>
        <v>0</v>
      </c>
      <c r="EP193" s="162">
        <f t="shared" si="456"/>
        <v>0</v>
      </c>
      <c r="EQ193" s="162">
        <f t="shared" si="457"/>
        <v>0</v>
      </c>
      <c r="ER193" s="162">
        <f t="shared" si="458"/>
        <v>0</v>
      </c>
      <c r="ES193" s="162">
        <f t="shared" si="470"/>
        <v>0</v>
      </c>
      <c r="ET193" s="162">
        <f t="shared" si="459"/>
        <v>0</v>
      </c>
      <c r="EU193" s="162">
        <f t="shared" si="460"/>
        <v>0</v>
      </c>
      <c r="EV193" s="162">
        <f t="shared" si="461"/>
        <v>0</v>
      </c>
      <c r="EW193" s="162">
        <f t="shared" si="462"/>
        <v>0</v>
      </c>
      <c r="EX193" s="162">
        <f t="shared" si="463"/>
        <v>0</v>
      </c>
      <c r="EY193" s="162">
        <f t="shared" si="464"/>
        <v>0</v>
      </c>
      <c r="EZ193" s="162">
        <f t="shared" si="465"/>
        <v>0</v>
      </c>
      <c r="FA193" s="162">
        <f t="shared" si="466"/>
        <v>0</v>
      </c>
      <c r="FB193" s="162">
        <f t="shared" si="467"/>
        <v>0</v>
      </c>
      <c r="FC193" s="22"/>
      <c r="FD193" s="161">
        <f t="shared" si="468"/>
        <v>35</v>
      </c>
      <c r="FE193" s="620">
        <f t="shared" si="469"/>
        <v>0</v>
      </c>
      <c r="FF193" s="160">
        <f>FF5</f>
        <v>50</v>
      </c>
      <c r="FG193" s="159" t="str">
        <f t="shared" si="471"/>
        <v/>
      </c>
      <c r="FH193" s="159" t="str">
        <f t="shared" si="472"/>
        <v/>
      </c>
      <c r="FI193" s="159" t="str">
        <f t="shared" si="473"/>
        <v/>
      </c>
      <c r="FJ193" s="159" t="str">
        <f t="shared" si="474"/>
        <v/>
      </c>
      <c r="FK193" s="159" t="str">
        <f t="shared" si="475"/>
        <v/>
      </c>
      <c r="FL193" s="159" t="str">
        <f t="shared" si="476"/>
        <v/>
      </c>
      <c r="FM193" s="159" t="str">
        <f t="shared" si="477"/>
        <v/>
      </c>
      <c r="FN193" s="159" t="str">
        <f t="shared" si="478"/>
        <v/>
      </c>
      <c r="FO193" s="159" t="str">
        <f t="shared" si="479"/>
        <v/>
      </c>
      <c r="FP193" s="159" t="str">
        <f t="shared" si="480"/>
        <v/>
      </c>
      <c r="FQ193" s="159" t="str">
        <f t="shared" si="481"/>
        <v/>
      </c>
      <c r="FR193" s="159" t="str">
        <f t="shared" si="482"/>
        <v/>
      </c>
      <c r="FS193" s="159" t="str">
        <f t="shared" si="483"/>
        <v/>
      </c>
      <c r="FT193" s="159" t="str">
        <f t="shared" si="484"/>
        <v/>
      </c>
      <c r="FU193" s="159" t="str">
        <f t="shared" si="485"/>
        <v/>
      </c>
      <c r="FV193" s="159" t="str">
        <f t="shared" si="486"/>
        <v/>
      </c>
      <c r="FW193" s="158"/>
      <c r="FX193" s="732">
        <f t="shared" si="487"/>
        <v>50</v>
      </c>
      <c r="FY193" s="732">
        <f t="shared" si="488"/>
        <v>50</v>
      </c>
      <c r="FZ193" s="732">
        <f t="shared" si="489"/>
        <v>50</v>
      </c>
      <c r="GA193" s="732">
        <f t="shared" si="490"/>
        <v>50</v>
      </c>
      <c r="GB193" s="732">
        <f t="shared" si="491"/>
        <v>50</v>
      </c>
      <c r="GC193" s="732">
        <f t="shared" si="492"/>
        <v>50</v>
      </c>
      <c r="GD193" s="732">
        <f t="shared" si="493"/>
        <v>50</v>
      </c>
      <c r="GE193" s="732">
        <f t="shared" si="494"/>
        <v>50</v>
      </c>
      <c r="GF193" s="732">
        <f t="shared" si="495"/>
        <v>50</v>
      </c>
      <c r="GG193" s="732">
        <f t="shared" si="496"/>
        <v>50</v>
      </c>
      <c r="GH193" s="732">
        <f t="shared" si="497"/>
        <v>50</v>
      </c>
      <c r="GI193" s="732">
        <f t="shared" si="498"/>
        <v>50</v>
      </c>
      <c r="GJ193" s="732">
        <f t="shared" si="499"/>
        <v>50</v>
      </c>
      <c r="GK193" s="732">
        <f t="shared" si="500"/>
        <v>50</v>
      </c>
      <c r="GL193" s="732">
        <f t="shared" si="501"/>
        <v>50</v>
      </c>
      <c r="GM193" s="732">
        <f t="shared" si="502"/>
        <v>50</v>
      </c>
      <c r="GN193" s="734">
        <v>186</v>
      </c>
      <c r="GO193" s="155"/>
    </row>
    <row r="194" spans="1:197" s="20" customFormat="1" ht="39.950000000000003" customHeight="1" x14ac:dyDescent="0.25">
      <c r="A194" s="27">
        <f>ROW()</f>
        <v>194</v>
      </c>
      <c r="B194" s="342" t="str">
        <f>IF(C194="I","",IF(ISBLANK(D194),"",IF(ISTEXT(D194),LARGE(B18:B193,1)+1,0)))</f>
        <v/>
      </c>
      <c r="C194" s="344"/>
      <c r="D194" s="173"/>
      <c r="E194" s="172"/>
      <c r="F194" s="171"/>
      <c r="G194" s="856"/>
      <c r="H194" s="857"/>
      <c r="I194" s="707"/>
      <c r="J194" s="919">
        <f t="shared" si="359"/>
        <v>0</v>
      </c>
      <c r="K194" s="707"/>
      <c r="L194" s="919">
        <f t="shared" si="360"/>
        <v>0</v>
      </c>
      <c r="M194" s="707"/>
      <c r="N194" s="919">
        <f t="shared" si="361"/>
        <v>0</v>
      </c>
      <c r="O194" s="707"/>
      <c r="P194" s="919">
        <f t="shared" si="362"/>
        <v>0</v>
      </c>
      <c r="Q194" s="707"/>
      <c r="R194" s="919">
        <f t="shared" si="363"/>
        <v>0</v>
      </c>
      <c r="S194" s="707"/>
      <c r="T194" s="919">
        <f t="shared" si="364"/>
        <v>0</v>
      </c>
      <c r="U194" s="707"/>
      <c r="V194" s="919">
        <f t="shared" si="365"/>
        <v>0</v>
      </c>
      <c r="W194" s="707"/>
      <c r="X194" s="919">
        <f t="shared" si="527"/>
        <v>0</v>
      </c>
      <c r="Y194" s="707"/>
      <c r="Z194" s="919">
        <f t="shared" si="367"/>
        <v>0</v>
      </c>
      <c r="AA194" s="707"/>
      <c r="AB194" s="919">
        <f t="shared" si="368"/>
        <v>0</v>
      </c>
      <c r="AC194" s="707"/>
      <c r="AD194" s="919">
        <f t="shared" si="524"/>
        <v>0</v>
      </c>
      <c r="AE194" s="707"/>
      <c r="AF194" s="919">
        <f t="shared" si="369"/>
        <v>0</v>
      </c>
      <c r="AG194" s="707"/>
      <c r="AH194" s="919">
        <f t="shared" si="370"/>
        <v>0</v>
      </c>
      <c r="AI194" s="707"/>
      <c r="AJ194" s="919">
        <f t="shared" si="371"/>
        <v>0</v>
      </c>
      <c r="AK194" s="707"/>
      <c r="AL194" s="919">
        <f t="shared" si="525"/>
        <v>0</v>
      </c>
      <c r="AM194" s="707"/>
      <c r="AN194" s="916">
        <f t="shared" si="526"/>
        <v>0</v>
      </c>
      <c r="AO194" s="178">
        <f>AO6</f>
        <v>35</v>
      </c>
      <c r="AP194" s="964">
        <f t="shared" si="372"/>
        <v>0</v>
      </c>
      <c r="AQ194" s="926">
        <f t="shared" si="373"/>
        <v>0</v>
      </c>
      <c r="AR194" s="860">
        <f t="shared" si="374"/>
        <v>0</v>
      </c>
      <c r="AS194" s="861">
        <f t="shared" si="375"/>
        <v>0</v>
      </c>
      <c r="AT194" s="922">
        <f t="shared" si="376"/>
        <v>0</v>
      </c>
      <c r="AU194" s="164" t="str">
        <f t="shared" si="377"/>
        <v/>
      </c>
      <c r="AV194" s="163">
        <f t="shared" si="378"/>
        <v>0</v>
      </c>
      <c r="AW194" s="460">
        <f t="shared" si="379"/>
        <v>0</v>
      </c>
      <c r="AX194" s="860">
        <f t="shared" si="380"/>
        <v>0</v>
      </c>
      <c r="AY194" s="861">
        <f t="shared" si="381"/>
        <v>0</v>
      </c>
      <c r="AZ194" s="922">
        <f t="shared" si="382"/>
        <v>0</v>
      </c>
      <c r="BA194" s="164" t="str">
        <f t="shared" si="383"/>
        <v/>
      </c>
      <c r="BB194" s="163">
        <f t="shared" si="384"/>
        <v>0</v>
      </c>
      <c r="BC194" s="460">
        <f t="shared" si="385"/>
        <v>0</v>
      </c>
      <c r="BD194" s="860">
        <f t="shared" si="386"/>
        <v>0</v>
      </c>
      <c r="BE194" s="861">
        <f t="shared" si="387"/>
        <v>0</v>
      </c>
      <c r="BF194" s="922">
        <f t="shared" si="388"/>
        <v>0</v>
      </c>
      <c r="BG194" s="164" t="str">
        <f t="shared" si="389"/>
        <v/>
      </c>
      <c r="BH194" s="163">
        <f t="shared" si="390"/>
        <v>0</v>
      </c>
      <c r="BI194" s="460">
        <f t="shared" si="391"/>
        <v>0</v>
      </c>
      <c r="BJ194" s="860">
        <f t="shared" si="392"/>
        <v>0</v>
      </c>
      <c r="BK194" s="861">
        <f t="shared" si="393"/>
        <v>0</v>
      </c>
      <c r="BL194" s="922">
        <f t="shared" si="394"/>
        <v>0</v>
      </c>
      <c r="BM194" s="164" t="str">
        <f t="shared" si="395"/>
        <v/>
      </c>
      <c r="BN194" s="163">
        <f t="shared" si="396"/>
        <v>0</v>
      </c>
      <c r="BO194" s="460">
        <f t="shared" si="397"/>
        <v>0</v>
      </c>
      <c r="BP194" s="860">
        <f t="shared" si="398"/>
        <v>0</v>
      </c>
      <c r="BQ194" s="861">
        <f t="shared" si="399"/>
        <v>0</v>
      </c>
      <c r="BR194" s="922">
        <f t="shared" si="400"/>
        <v>0</v>
      </c>
      <c r="BS194" s="164" t="str">
        <f t="shared" si="401"/>
        <v/>
      </c>
      <c r="BT194" s="163">
        <f t="shared" si="402"/>
        <v>0</v>
      </c>
      <c r="BU194" s="460">
        <f t="shared" si="403"/>
        <v>0</v>
      </c>
      <c r="BV194" s="860">
        <f t="shared" si="404"/>
        <v>0</v>
      </c>
      <c r="BW194" s="861">
        <f t="shared" si="405"/>
        <v>0</v>
      </c>
      <c r="BX194" s="922">
        <f t="shared" si="406"/>
        <v>0</v>
      </c>
      <c r="BY194" s="164" t="str">
        <f t="shared" si="407"/>
        <v/>
      </c>
      <c r="BZ194" s="163">
        <f t="shared" si="408"/>
        <v>0</v>
      </c>
      <c r="CA194" s="460">
        <f t="shared" si="409"/>
        <v>0</v>
      </c>
      <c r="CB194" s="860">
        <f t="shared" si="410"/>
        <v>0</v>
      </c>
      <c r="CC194" s="861">
        <f t="shared" si="411"/>
        <v>0</v>
      </c>
      <c r="CD194" s="922">
        <f t="shared" si="412"/>
        <v>0</v>
      </c>
      <c r="CE194" s="164" t="str">
        <f t="shared" si="413"/>
        <v/>
      </c>
      <c r="CF194" s="163">
        <f t="shared" si="414"/>
        <v>0</v>
      </c>
      <c r="CG194" s="460">
        <f t="shared" si="415"/>
        <v>0</v>
      </c>
      <c r="CH194" s="860">
        <f t="shared" si="416"/>
        <v>0</v>
      </c>
      <c r="CI194" s="861">
        <f t="shared" si="417"/>
        <v>0</v>
      </c>
      <c r="CJ194" s="922">
        <f t="shared" si="418"/>
        <v>0</v>
      </c>
      <c r="CK194" s="164" t="str">
        <f t="shared" si="504"/>
        <v/>
      </c>
      <c r="CL194" s="163">
        <f t="shared" si="505"/>
        <v>0</v>
      </c>
      <c r="CM194" s="460">
        <f t="shared" si="419"/>
        <v>0</v>
      </c>
      <c r="CN194" s="860">
        <f t="shared" si="420"/>
        <v>0</v>
      </c>
      <c r="CO194" s="861">
        <f t="shared" si="421"/>
        <v>0</v>
      </c>
      <c r="CP194" s="922">
        <f t="shared" si="422"/>
        <v>0</v>
      </c>
      <c r="CQ194" s="164" t="str">
        <f t="shared" si="506"/>
        <v/>
      </c>
      <c r="CR194" s="163">
        <f t="shared" si="507"/>
        <v>0</v>
      </c>
      <c r="CS194" s="460">
        <f t="shared" si="423"/>
        <v>0</v>
      </c>
      <c r="CT194" s="860">
        <f t="shared" si="424"/>
        <v>0</v>
      </c>
      <c r="CU194" s="861">
        <f t="shared" si="425"/>
        <v>0</v>
      </c>
      <c r="CV194" s="922">
        <f t="shared" si="426"/>
        <v>0</v>
      </c>
      <c r="CW194" s="164" t="str">
        <f t="shared" si="508"/>
        <v/>
      </c>
      <c r="CX194" s="163">
        <f t="shared" si="509"/>
        <v>0</v>
      </c>
      <c r="CY194" s="460">
        <f t="shared" si="427"/>
        <v>0</v>
      </c>
      <c r="CZ194" s="860">
        <f t="shared" si="428"/>
        <v>0</v>
      </c>
      <c r="DA194" s="861">
        <f t="shared" si="429"/>
        <v>0</v>
      </c>
      <c r="DB194" s="922">
        <f t="shared" si="430"/>
        <v>0</v>
      </c>
      <c r="DC194" s="164" t="str">
        <f t="shared" si="510"/>
        <v/>
      </c>
      <c r="DD194" s="163">
        <f t="shared" si="511"/>
        <v>0</v>
      </c>
      <c r="DE194" s="460">
        <f t="shared" si="431"/>
        <v>0</v>
      </c>
      <c r="DF194" s="860">
        <f t="shared" si="432"/>
        <v>0</v>
      </c>
      <c r="DG194" s="861">
        <f t="shared" si="433"/>
        <v>0</v>
      </c>
      <c r="DH194" s="922">
        <f t="shared" si="434"/>
        <v>0</v>
      </c>
      <c r="DI194" s="164" t="str">
        <f t="shared" si="512"/>
        <v/>
      </c>
      <c r="DJ194" s="163">
        <f t="shared" si="513"/>
        <v>0</v>
      </c>
      <c r="DK194" s="460">
        <f t="shared" si="435"/>
        <v>0</v>
      </c>
      <c r="DL194" s="860">
        <f t="shared" si="436"/>
        <v>0</v>
      </c>
      <c r="DM194" s="861">
        <f t="shared" si="437"/>
        <v>0</v>
      </c>
      <c r="DN194" s="922">
        <f t="shared" si="438"/>
        <v>0</v>
      </c>
      <c r="DO194" s="164" t="str">
        <f t="shared" si="514"/>
        <v/>
      </c>
      <c r="DP194" s="163">
        <f t="shared" si="515"/>
        <v>0</v>
      </c>
      <c r="DQ194" s="460">
        <f t="shared" si="439"/>
        <v>0</v>
      </c>
      <c r="DR194" s="860">
        <f t="shared" si="440"/>
        <v>0</v>
      </c>
      <c r="DS194" s="861">
        <f t="shared" si="441"/>
        <v>0</v>
      </c>
      <c r="DT194" s="922">
        <f t="shared" si="442"/>
        <v>0</v>
      </c>
      <c r="DU194" s="164" t="str">
        <f t="shared" si="516"/>
        <v/>
      </c>
      <c r="DV194" s="163">
        <f t="shared" si="517"/>
        <v>0</v>
      </c>
      <c r="DW194" s="460">
        <f t="shared" si="443"/>
        <v>0</v>
      </c>
      <c r="DX194" s="860">
        <f t="shared" si="444"/>
        <v>0</v>
      </c>
      <c r="DY194" s="861">
        <f t="shared" si="445"/>
        <v>0</v>
      </c>
      <c r="DZ194" s="922">
        <f t="shared" si="446"/>
        <v>0</v>
      </c>
      <c r="EA194" s="164" t="str">
        <f t="shared" si="518"/>
        <v/>
      </c>
      <c r="EB194" s="163">
        <f t="shared" si="519"/>
        <v>0</v>
      </c>
      <c r="EC194" s="460">
        <f t="shared" si="447"/>
        <v>0</v>
      </c>
      <c r="ED194" s="860">
        <f t="shared" si="448"/>
        <v>0</v>
      </c>
      <c r="EE194" s="861">
        <f t="shared" si="449"/>
        <v>0</v>
      </c>
      <c r="EF194" s="922">
        <f t="shared" si="450"/>
        <v>0</v>
      </c>
      <c r="EG194" s="164" t="str">
        <f t="shared" si="451"/>
        <v/>
      </c>
      <c r="EH194" s="163">
        <f t="shared" si="452"/>
        <v>0</v>
      </c>
      <c r="EI194" s="246"/>
      <c r="EJ194" s="246"/>
      <c r="EK194" s="155"/>
      <c r="EL194" s="22"/>
      <c r="EM194" s="163">
        <f t="shared" si="453"/>
        <v>0</v>
      </c>
      <c r="EN194" s="162">
        <f t="shared" si="454"/>
        <v>0</v>
      </c>
      <c r="EO194" s="162">
        <f t="shared" si="455"/>
        <v>0</v>
      </c>
      <c r="EP194" s="162">
        <f t="shared" si="456"/>
        <v>0</v>
      </c>
      <c r="EQ194" s="162">
        <f t="shared" si="457"/>
        <v>0</v>
      </c>
      <c r="ER194" s="162">
        <f t="shared" si="458"/>
        <v>0</v>
      </c>
      <c r="ES194" s="162">
        <f t="shared" si="470"/>
        <v>0</v>
      </c>
      <c r="ET194" s="162">
        <f t="shared" si="459"/>
        <v>0</v>
      </c>
      <c r="EU194" s="162">
        <f t="shared" si="460"/>
        <v>0</v>
      </c>
      <c r="EV194" s="162">
        <f t="shared" si="461"/>
        <v>0</v>
      </c>
      <c r="EW194" s="162">
        <f t="shared" si="462"/>
        <v>0</v>
      </c>
      <c r="EX194" s="162">
        <f t="shared" si="463"/>
        <v>0</v>
      </c>
      <c r="EY194" s="162">
        <f t="shared" si="464"/>
        <v>0</v>
      </c>
      <c r="EZ194" s="162">
        <f t="shared" si="465"/>
        <v>0</v>
      </c>
      <c r="FA194" s="162">
        <f t="shared" si="466"/>
        <v>0</v>
      </c>
      <c r="FB194" s="162">
        <f t="shared" si="467"/>
        <v>0</v>
      </c>
      <c r="FC194" s="22"/>
      <c r="FD194" s="161">
        <f t="shared" si="468"/>
        <v>35</v>
      </c>
      <c r="FE194" s="620">
        <f t="shared" si="469"/>
        <v>0</v>
      </c>
      <c r="FF194" s="160">
        <f>FF5</f>
        <v>50</v>
      </c>
      <c r="FG194" s="159" t="str">
        <f t="shared" si="471"/>
        <v/>
      </c>
      <c r="FH194" s="159" t="str">
        <f t="shared" si="472"/>
        <v/>
      </c>
      <c r="FI194" s="159" t="str">
        <f t="shared" si="473"/>
        <v/>
      </c>
      <c r="FJ194" s="159" t="str">
        <f t="shared" si="474"/>
        <v/>
      </c>
      <c r="FK194" s="159" t="str">
        <f t="shared" si="475"/>
        <v/>
      </c>
      <c r="FL194" s="159" t="str">
        <f t="shared" si="476"/>
        <v/>
      </c>
      <c r="FM194" s="159" t="str">
        <f t="shared" si="477"/>
        <v/>
      </c>
      <c r="FN194" s="159" t="str">
        <f t="shared" si="478"/>
        <v/>
      </c>
      <c r="FO194" s="159" t="str">
        <f t="shared" si="479"/>
        <v/>
      </c>
      <c r="FP194" s="159" t="str">
        <f t="shared" si="480"/>
        <v/>
      </c>
      <c r="FQ194" s="159" t="str">
        <f t="shared" si="481"/>
        <v/>
      </c>
      <c r="FR194" s="159" t="str">
        <f t="shared" si="482"/>
        <v/>
      </c>
      <c r="FS194" s="159" t="str">
        <f t="shared" si="483"/>
        <v/>
      </c>
      <c r="FT194" s="159" t="str">
        <f t="shared" si="484"/>
        <v/>
      </c>
      <c r="FU194" s="159" t="str">
        <f t="shared" si="485"/>
        <v/>
      </c>
      <c r="FV194" s="159" t="str">
        <f t="shared" si="486"/>
        <v/>
      </c>
      <c r="FW194" s="158"/>
      <c r="FX194" s="732">
        <f t="shared" si="487"/>
        <v>50</v>
      </c>
      <c r="FY194" s="732">
        <f t="shared" si="488"/>
        <v>50</v>
      </c>
      <c r="FZ194" s="732">
        <f t="shared" si="489"/>
        <v>50</v>
      </c>
      <c r="GA194" s="732">
        <f t="shared" si="490"/>
        <v>50</v>
      </c>
      <c r="GB194" s="732">
        <f t="shared" si="491"/>
        <v>50</v>
      </c>
      <c r="GC194" s="732">
        <f t="shared" si="492"/>
        <v>50</v>
      </c>
      <c r="GD194" s="732">
        <f t="shared" si="493"/>
        <v>50</v>
      </c>
      <c r="GE194" s="732">
        <f t="shared" si="494"/>
        <v>50</v>
      </c>
      <c r="GF194" s="732">
        <f t="shared" si="495"/>
        <v>50</v>
      </c>
      <c r="GG194" s="732">
        <f t="shared" si="496"/>
        <v>50</v>
      </c>
      <c r="GH194" s="732">
        <f t="shared" si="497"/>
        <v>50</v>
      </c>
      <c r="GI194" s="732">
        <f t="shared" si="498"/>
        <v>50</v>
      </c>
      <c r="GJ194" s="732">
        <f t="shared" si="499"/>
        <v>50</v>
      </c>
      <c r="GK194" s="732">
        <f t="shared" si="500"/>
        <v>50</v>
      </c>
      <c r="GL194" s="732">
        <f t="shared" si="501"/>
        <v>50</v>
      </c>
      <c r="GM194" s="732">
        <f t="shared" si="502"/>
        <v>50</v>
      </c>
      <c r="GN194" s="734">
        <v>187</v>
      </c>
      <c r="GO194" s="155"/>
    </row>
    <row r="195" spans="1:197" s="20" customFormat="1" ht="39.950000000000003" customHeight="1" x14ac:dyDescent="0.25">
      <c r="A195" s="27">
        <f>ROW()</f>
        <v>195</v>
      </c>
      <c r="B195" s="342" t="str">
        <f>IF(C195="I","",IF(ISBLANK(D195),"",IF(ISTEXT(D195),LARGE(B18:B194,1)+1,0)))</f>
        <v/>
      </c>
      <c r="C195" s="344"/>
      <c r="D195" s="173"/>
      <c r="E195" s="172"/>
      <c r="F195" s="171"/>
      <c r="G195" s="856"/>
      <c r="H195" s="857"/>
      <c r="I195" s="707"/>
      <c r="J195" s="919">
        <f t="shared" si="359"/>
        <v>0</v>
      </c>
      <c r="K195" s="707"/>
      <c r="L195" s="919">
        <f t="shared" si="360"/>
        <v>0</v>
      </c>
      <c r="M195" s="707"/>
      <c r="N195" s="919">
        <f t="shared" si="361"/>
        <v>0</v>
      </c>
      <c r="O195" s="707"/>
      <c r="P195" s="919">
        <f t="shared" si="362"/>
        <v>0</v>
      </c>
      <c r="Q195" s="707"/>
      <c r="R195" s="919">
        <f t="shared" si="363"/>
        <v>0</v>
      </c>
      <c r="S195" s="707"/>
      <c r="T195" s="919">
        <f t="shared" si="364"/>
        <v>0</v>
      </c>
      <c r="U195" s="707"/>
      <c r="V195" s="919">
        <f t="shared" si="365"/>
        <v>0</v>
      </c>
      <c r="W195" s="707"/>
      <c r="X195" s="919">
        <f t="shared" si="527"/>
        <v>0</v>
      </c>
      <c r="Y195" s="707"/>
      <c r="Z195" s="919">
        <f t="shared" si="367"/>
        <v>0</v>
      </c>
      <c r="AA195" s="707"/>
      <c r="AB195" s="919">
        <f t="shared" si="368"/>
        <v>0</v>
      </c>
      <c r="AC195" s="707"/>
      <c r="AD195" s="919">
        <f t="shared" si="524"/>
        <v>0</v>
      </c>
      <c r="AE195" s="707"/>
      <c r="AF195" s="919">
        <f t="shared" si="369"/>
        <v>0</v>
      </c>
      <c r="AG195" s="707"/>
      <c r="AH195" s="919">
        <f t="shared" si="370"/>
        <v>0</v>
      </c>
      <c r="AI195" s="707"/>
      <c r="AJ195" s="919">
        <f t="shared" si="371"/>
        <v>0</v>
      </c>
      <c r="AK195" s="707"/>
      <c r="AL195" s="919">
        <f t="shared" si="525"/>
        <v>0</v>
      </c>
      <c r="AM195" s="707"/>
      <c r="AN195" s="916">
        <f t="shared" si="526"/>
        <v>0</v>
      </c>
      <c r="AO195" s="178">
        <f>AO6</f>
        <v>35</v>
      </c>
      <c r="AP195" s="964">
        <f t="shared" si="372"/>
        <v>0</v>
      </c>
      <c r="AQ195" s="926">
        <f t="shared" si="373"/>
        <v>0</v>
      </c>
      <c r="AR195" s="860">
        <f t="shared" si="374"/>
        <v>0</v>
      </c>
      <c r="AS195" s="861">
        <f t="shared" si="375"/>
        <v>0</v>
      </c>
      <c r="AT195" s="922">
        <f t="shared" si="376"/>
        <v>0</v>
      </c>
      <c r="AU195" s="164" t="str">
        <f t="shared" si="377"/>
        <v/>
      </c>
      <c r="AV195" s="163">
        <f t="shared" si="378"/>
        <v>0</v>
      </c>
      <c r="AW195" s="460">
        <f t="shared" si="379"/>
        <v>0</v>
      </c>
      <c r="AX195" s="860">
        <f t="shared" si="380"/>
        <v>0</v>
      </c>
      <c r="AY195" s="861">
        <f t="shared" si="381"/>
        <v>0</v>
      </c>
      <c r="AZ195" s="922">
        <f t="shared" si="382"/>
        <v>0</v>
      </c>
      <c r="BA195" s="164" t="str">
        <f t="shared" si="383"/>
        <v/>
      </c>
      <c r="BB195" s="163">
        <f t="shared" si="384"/>
        <v>0</v>
      </c>
      <c r="BC195" s="460">
        <f t="shared" si="385"/>
        <v>0</v>
      </c>
      <c r="BD195" s="860">
        <f t="shared" si="386"/>
        <v>0</v>
      </c>
      <c r="BE195" s="861">
        <f t="shared" si="387"/>
        <v>0</v>
      </c>
      <c r="BF195" s="922">
        <f t="shared" si="388"/>
        <v>0</v>
      </c>
      <c r="BG195" s="164" t="str">
        <f t="shared" si="389"/>
        <v/>
      </c>
      <c r="BH195" s="163">
        <f t="shared" si="390"/>
        <v>0</v>
      </c>
      <c r="BI195" s="460">
        <f t="shared" si="391"/>
        <v>0</v>
      </c>
      <c r="BJ195" s="860">
        <f t="shared" si="392"/>
        <v>0</v>
      </c>
      <c r="BK195" s="861">
        <f t="shared" si="393"/>
        <v>0</v>
      </c>
      <c r="BL195" s="922">
        <f t="shared" si="394"/>
        <v>0</v>
      </c>
      <c r="BM195" s="164" t="str">
        <f t="shared" si="395"/>
        <v/>
      </c>
      <c r="BN195" s="163">
        <f t="shared" si="396"/>
        <v>0</v>
      </c>
      <c r="BO195" s="460">
        <f t="shared" si="397"/>
        <v>0</v>
      </c>
      <c r="BP195" s="860">
        <f t="shared" si="398"/>
        <v>0</v>
      </c>
      <c r="BQ195" s="861">
        <f t="shared" si="399"/>
        <v>0</v>
      </c>
      <c r="BR195" s="922">
        <f t="shared" si="400"/>
        <v>0</v>
      </c>
      <c r="BS195" s="164" t="str">
        <f t="shared" si="401"/>
        <v/>
      </c>
      <c r="BT195" s="163">
        <f t="shared" si="402"/>
        <v>0</v>
      </c>
      <c r="BU195" s="460">
        <f t="shared" si="403"/>
        <v>0</v>
      </c>
      <c r="BV195" s="860">
        <f t="shared" si="404"/>
        <v>0</v>
      </c>
      <c r="BW195" s="861">
        <f t="shared" si="405"/>
        <v>0</v>
      </c>
      <c r="BX195" s="922">
        <f t="shared" si="406"/>
        <v>0</v>
      </c>
      <c r="BY195" s="164" t="str">
        <f t="shared" si="407"/>
        <v/>
      </c>
      <c r="BZ195" s="163">
        <f t="shared" si="408"/>
        <v>0</v>
      </c>
      <c r="CA195" s="460">
        <f t="shared" si="409"/>
        <v>0</v>
      </c>
      <c r="CB195" s="860">
        <f t="shared" si="410"/>
        <v>0</v>
      </c>
      <c r="CC195" s="861">
        <f t="shared" si="411"/>
        <v>0</v>
      </c>
      <c r="CD195" s="922">
        <f t="shared" si="412"/>
        <v>0</v>
      </c>
      <c r="CE195" s="164" t="str">
        <f t="shared" si="413"/>
        <v/>
      </c>
      <c r="CF195" s="163">
        <f t="shared" si="414"/>
        <v>0</v>
      </c>
      <c r="CG195" s="460">
        <f t="shared" si="415"/>
        <v>0</v>
      </c>
      <c r="CH195" s="860">
        <f t="shared" si="416"/>
        <v>0</v>
      </c>
      <c r="CI195" s="861">
        <f t="shared" si="417"/>
        <v>0</v>
      </c>
      <c r="CJ195" s="922">
        <f t="shared" si="418"/>
        <v>0</v>
      </c>
      <c r="CK195" s="164" t="str">
        <f t="shared" si="504"/>
        <v/>
      </c>
      <c r="CL195" s="163">
        <f t="shared" si="505"/>
        <v>0</v>
      </c>
      <c r="CM195" s="460">
        <f t="shared" si="419"/>
        <v>0</v>
      </c>
      <c r="CN195" s="860">
        <f t="shared" si="420"/>
        <v>0</v>
      </c>
      <c r="CO195" s="861">
        <f t="shared" si="421"/>
        <v>0</v>
      </c>
      <c r="CP195" s="922">
        <f t="shared" si="422"/>
        <v>0</v>
      </c>
      <c r="CQ195" s="164" t="str">
        <f t="shared" si="506"/>
        <v/>
      </c>
      <c r="CR195" s="163">
        <f t="shared" si="507"/>
        <v>0</v>
      </c>
      <c r="CS195" s="460">
        <f t="shared" si="423"/>
        <v>0</v>
      </c>
      <c r="CT195" s="860">
        <f t="shared" si="424"/>
        <v>0</v>
      </c>
      <c r="CU195" s="861">
        <f t="shared" si="425"/>
        <v>0</v>
      </c>
      <c r="CV195" s="922">
        <f t="shared" si="426"/>
        <v>0</v>
      </c>
      <c r="CW195" s="164" t="str">
        <f t="shared" si="508"/>
        <v/>
      </c>
      <c r="CX195" s="163">
        <f t="shared" si="509"/>
        <v>0</v>
      </c>
      <c r="CY195" s="460">
        <f t="shared" si="427"/>
        <v>0</v>
      </c>
      <c r="CZ195" s="860">
        <f t="shared" si="428"/>
        <v>0</v>
      </c>
      <c r="DA195" s="861">
        <f t="shared" si="429"/>
        <v>0</v>
      </c>
      <c r="DB195" s="922">
        <f t="shared" si="430"/>
        <v>0</v>
      </c>
      <c r="DC195" s="164" t="str">
        <f t="shared" si="510"/>
        <v/>
      </c>
      <c r="DD195" s="163">
        <f t="shared" si="511"/>
        <v>0</v>
      </c>
      <c r="DE195" s="460">
        <f t="shared" si="431"/>
        <v>0</v>
      </c>
      <c r="DF195" s="860">
        <f t="shared" si="432"/>
        <v>0</v>
      </c>
      <c r="DG195" s="861">
        <f t="shared" si="433"/>
        <v>0</v>
      </c>
      <c r="DH195" s="922">
        <f t="shared" si="434"/>
        <v>0</v>
      </c>
      <c r="DI195" s="164" t="str">
        <f t="shared" si="512"/>
        <v/>
      </c>
      <c r="DJ195" s="163">
        <f t="shared" si="513"/>
        <v>0</v>
      </c>
      <c r="DK195" s="460">
        <f t="shared" si="435"/>
        <v>0</v>
      </c>
      <c r="DL195" s="860">
        <f t="shared" si="436"/>
        <v>0</v>
      </c>
      <c r="DM195" s="861">
        <f t="shared" si="437"/>
        <v>0</v>
      </c>
      <c r="DN195" s="922">
        <f t="shared" si="438"/>
        <v>0</v>
      </c>
      <c r="DO195" s="164" t="str">
        <f t="shared" si="514"/>
        <v/>
      </c>
      <c r="DP195" s="163">
        <f t="shared" si="515"/>
        <v>0</v>
      </c>
      <c r="DQ195" s="460">
        <f t="shared" si="439"/>
        <v>0</v>
      </c>
      <c r="DR195" s="860">
        <f t="shared" si="440"/>
        <v>0</v>
      </c>
      <c r="DS195" s="861">
        <f t="shared" si="441"/>
        <v>0</v>
      </c>
      <c r="DT195" s="922">
        <f t="shared" si="442"/>
        <v>0</v>
      </c>
      <c r="DU195" s="164" t="str">
        <f t="shared" si="516"/>
        <v/>
      </c>
      <c r="DV195" s="163">
        <f t="shared" si="517"/>
        <v>0</v>
      </c>
      <c r="DW195" s="460">
        <f t="shared" si="443"/>
        <v>0</v>
      </c>
      <c r="DX195" s="860">
        <f t="shared" si="444"/>
        <v>0</v>
      </c>
      <c r="DY195" s="861">
        <f t="shared" si="445"/>
        <v>0</v>
      </c>
      <c r="DZ195" s="922">
        <f t="shared" si="446"/>
        <v>0</v>
      </c>
      <c r="EA195" s="164" t="str">
        <f t="shared" si="518"/>
        <v/>
      </c>
      <c r="EB195" s="163">
        <f t="shared" si="519"/>
        <v>0</v>
      </c>
      <c r="EC195" s="460">
        <f t="shared" si="447"/>
        <v>0</v>
      </c>
      <c r="ED195" s="860">
        <f t="shared" si="448"/>
        <v>0</v>
      </c>
      <c r="EE195" s="861">
        <f t="shared" si="449"/>
        <v>0</v>
      </c>
      <c r="EF195" s="922">
        <f t="shared" si="450"/>
        <v>0</v>
      </c>
      <c r="EG195" s="164" t="str">
        <f t="shared" si="451"/>
        <v/>
      </c>
      <c r="EH195" s="163">
        <f t="shared" si="452"/>
        <v>0</v>
      </c>
      <c r="EI195" s="246"/>
      <c r="EJ195" s="246"/>
      <c r="EK195" s="155"/>
      <c r="EL195" s="22"/>
      <c r="EM195" s="163">
        <f t="shared" si="453"/>
        <v>0</v>
      </c>
      <c r="EN195" s="162">
        <f t="shared" si="454"/>
        <v>0</v>
      </c>
      <c r="EO195" s="162">
        <f t="shared" si="455"/>
        <v>0</v>
      </c>
      <c r="EP195" s="162">
        <f t="shared" si="456"/>
        <v>0</v>
      </c>
      <c r="EQ195" s="162">
        <f t="shared" si="457"/>
        <v>0</v>
      </c>
      <c r="ER195" s="162">
        <f t="shared" si="458"/>
        <v>0</v>
      </c>
      <c r="ES195" s="162">
        <f t="shared" si="470"/>
        <v>0</v>
      </c>
      <c r="ET195" s="162">
        <f t="shared" si="459"/>
        <v>0</v>
      </c>
      <c r="EU195" s="162">
        <f t="shared" si="460"/>
        <v>0</v>
      </c>
      <c r="EV195" s="162">
        <f t="shared" si="461"/>
        <v>0</v>
      </c>
      <c r="EW195" s="162">
        <f t="shared" si="462"/>
        <v>0</v>
      </c>
      <c r="EX195" s="162">
        <f t="shared" si="463"/>
        <v>0</v>
      </c>
      <c r="EY195" s="162">
        <f t="shared" si="464"/>
        <v>0</v>
      </c>
      <c r="EZ195" s="162">
        <f t="shared" si="465"/>
        <v>0</v>
      </c>
      <c r="FA195" s="162">
        <f t="shared" si="466"/>
        <v>0</v>
      </c>
      <c r="FB195" s="162">
        <f t="shared" si="467"/>
        <v>0</v>
      </c>
      <c r="FC195" s="22"/>
      <c r="FD195" s="161">
        <f t="shared" si="468"/>
        <v>35</v>
      </c>
      <c r="FE195" s="620">
        <f t="shared" si="469"/>
        <v>0</v>
      </c>
      <c r="FF195" s="160">
        <f>FF5</f>
        <v>50</v>
      </c>
      <c r="FG195" s="159" t="str">
        <f t="shared" si="471"/>
        <v/>
      </c>
      <c r="FH195" s="159" t="str">
        <f t="shared" si="472"/>
        <v/>
      </c>
      <c r="FI195" s="159" t="str">
        <f t="shared" si="473"/>
        <v/>
      </c>
      <c r="FJ195" s="159" t="str">
        <f t="shared" si="474"/>
        <v/>
      </c>
      <c r="FK195" s="159" t="str">
        <f t="shared" si="475"/>
        <v/>
      </c>
      <c r="FL195" s="159" t="str">
        <f t="shared" si="476"/>
        <v/>
      </c>
      <c r="FM195" s="159" t="str">
        <f t="shared" si="477"/>
        <v/>
      </c>
      <c r="FN195" s="159" t="str">
        <f t="shared" si="478"/>
        <v/>
      </c>
      <c r="FO195" s="159" t="str">
        <f t="shared" si="479"/>
        <v/>
      </c>
      <c r="FP195" s="159" t="str">
        <f t="shared" si="480"/>
        <v/>
      </c>
      <c r="FQ195" s="159" t="str">
        <f t="shared" si="481"/>
        <v/>
      </c>
      <c r="FR195" s="159" t="str">
        <f t="shared" si="482"/>
        <v/>
      </c>
      <c r="FS195" s="159" t="str">
        <f t="shared" si="483"/>
        <v/>
      </c>
      <c r="FT195" s="159" t="str">
        <f t="shared" si="484"/>
        <v/>
      </c>
      <c r="FU195" s="159" t="str">
        <f t="shared" si="485"/>
        <v/>
      </c>
      <c r="FV195" s="159" t="str">
        <f t="shared" si="486"/>
        <v/>
      </c>
      <c r="FW195" s="158"/>
      <c r="FX195" s="732">
        <f t="shared" si="487"/>
        <v>50</v>
      </c>
      <c r="FY195" s="732">
        <f t="shared" si="488"/>
        <v>50</v>
      </c>
      <c r="FZ195" s="732">
        <f t="shared" si="489"/>
        <v>50</v>
      </c>
      <c r="GA195" s="732">
        <f t="shared" si="490"/>
        <v>50</v>
      </c>
      <c r="GB195" s="732">
        <f t="shared" si="491"/>
        <v>50</v>
      </c>
      <c r="GC195" s="732">
        <f t="shared" si="492"/>
        <v>50</v>
      </c>
      <c r="GD195" s="732">
        <f t="shared" si="493"/>
        <v>50</v>
      </c>
      <c r="GE195" s="732">
        <f t="shared" si="494"/>
        <v>50</v>
      </c>
      <c r="GF195" s="732">
        <f t="shared" si="495"/>
        <v>50</v>
      </c>
      <c r="GG195" s="732">
        <f t="shared" si="496"/>
        <v>50</v>
      </c>
      <c r="GH195" s="732">
        <f t="shared" si="497"/>
        <v>50</v>
      </c>
      <c r="GI195" s="732">
        <f t="shared" si="498"/>
        <v>50</v>
      </c>
      <c r="GJ195" s="732">
        <f t="shared" si="499"/>
        <v>50</v>
      </c>
      <c r="GK195" s="732">
        <f t="shared" si="500"/>
        <v>50</v>
      </c>
      <c r="GL195" s="732">
        <f t="shared" si="501"/>
        <v>50</v>
      </c>
      <c r="GM195" s="732">
        <f t="shared" si="502"/>
        <v>50</v>
      </c>
      <c r="GN195" s="734">
        <v>188</v>
      </c>
      <c r="GO195" s="155"/>
    </row>
    <row r="196" spans="1:197" s="20" customFormat="1" ht="39.950000000000003" customHeight="1" x14ac:dyDescent="0.25">
      <c r="A196" s="27">
        <f>ROW()</f>
        <v>196</v>
      </c>
      <c r="B196" s="342" t="str">
        <f>IF(C196="I","",IF(ISBLANK(D196),"",IF(ISTEXT(D196),LARGE(B18:B195,1)+1,0)))</f>
        <v/>
      </c>
      <c r="C196" s="344"/>
      <c r="D196" s="173"/>
      <c r="E196" s="172"/>
      <c r="F196" s="171"/>
      <c r="G196" s="856"/>
      <c r="H196" s="857"/>
      <c r="I196" s="707"/>
      <c r="J196" s="919">
        <f t="shared" si="359"/>
        <v>0</v>
      </c>
      <c r="K196" s="707"/>
      <c r="L196" s="919">
        <f t="shared" si="360"/>
        <v>0</v>
      </c>
      <c r="M196" s="707"/>
      <c r="N196" s="919">
        <f t="shared" si="361"/>
        <v>0</v>
      </c>
      <c r="O196" s="707"/>
      <c r="P196" s="919">
        <f t="shared" si="362"/>
        <v>0</v>
      </c>
      <c r="Q196" s="707"/>
      <c r="R196" s="919">
        <f t="shared" si="363"/>
        <v>0</v>
      </c>
      <c r="S196" s="707"/>
      <c r="T196" s="919">
        <f t="shared" si="364"/>
        <v>0</v>
      </c>
      <c r="U196" s="707"/>
      <c r="V196" s="919">
        <f t="shared" si="365"/>
        <v>0</v>
      </c>
      <c r="W196" s="707"/>
      <c r="X196" s="919">
        <f t="shared" si="527"/>
        <v>0</v>
      </c>
      <c r="Y196" s="707"/>
      <c r="Z196" s="919">
        <f t="shared" si="367"/>
        <v>0</v>
      </c>
      <c r="AA196" s="707"/>
      <c r="AB196" s="919">
        <f t="shared" si="368"/>
        <v>0</v>
      </c>
      <c r="AC196" s="707"/>
      <c r="AD196" s="919">
        <f t="shared" si="524"/>
        <v>0</v>
      </c>
      <c r="AE196" s="707"/>
      <c r="AF196" s="919">
        <f t="shared" si="369"/>
        <v>0</v>
      </c>
      <c r="AG196" s="707"/>
      <c r="AH196" s="919">
        <f t="shared" si="370"/>
        <v>0</v>
      </c>
      <c r="AI196" s="707"/>
      <c r="AJ196" s="919">
        <f t="shared" si="371"/>
        <v>0</v>
      </c>
      <c r="AK196" s="707"/>
      <c r="AL196" s="919">
        <f t="shared" si="525"/>
        <v>0</v>
      </c>
      <c r="AM196" s="707"/>
      <c r="AN196" s="916">
        <f t="shared" si="526"/>
        <v>0</v>
      </c>
      <c r="AO196" s="178">
        <f>AO6</f>
        <v>35</v>
      </c>
      <c r="AP196" s="964">
        <f t="shared" si="372"/>
        <v>0</v>
      </c>
      <c r="AQ196" s="926">
        <f t="shared" si="373"/>
        <v>0</v>
      </c>
      <c r="AR196" s="860">
        <f t="shared" si="374"/>
        <v>0</v>
      </c>
      <c r="AS196" s="861">
        <f t="shared" si="375"/>
        <v>0</v>
      </c>
      <c r="AT196" s="922">
        <f t="shared" si="376"/>
        <v>0</v>
      </c>
      <c r="AU196" s="164" t="str">
        <f t="shared" si="377"/>
        <v/>
      </c>
      <c r="AV196" s="163">
        <f t="shared" si="378"/>
        <v>0</v>
      </c>
      <c r="AW196" s="460">
        <f t="shared" si="379"/>
        <v>0</v>
      </c>
      <c r="AX196" s="860">
        <f t="shared" si="380"/>
        <v>0</v>
      </c>
      <c r="AY196" s="861">
        <f t="shared" si="381"/>
        <v>0</v>
      </c>
      <c r="AZ196" s="922">
        <f t="shared" si="382"/>
        <v>0</v>
      </c>
      <c r="BA196" s="164" t="str">
        <f t="shared" si="383"/>
        <v/>
      </c>
      <c r="BB196" s="163">
        <f t="shared" si="384"/>
        <v>0</v>
      </c>
      <c r="BC196" s="460">
        <f t="shared" si="385"/>
        <v>0</v>
      </c>
      <c r="BD196" s="860">
        <f t="shared" si="386"/>
        <v>0</v>
      </c>
      <c r="BE196" s="861">
        <f t="shared" si="387"/>
        <v>0</v>
      </c>
      <c r="BF196" s="922">
        <f t="shared" si="388"/>
        <v>0</v>
      </c>
      <c r="BG196" s="164" t="str">
        <f t="shared" si="389"/>
        <v/>
      </c>
      <c r="BH196" s="163">
        <f t="shared" si="390"/>
        <v>0</v>
      </c>
      <c r="BI196" s="460">
        <f t="shared" si="391"/>
        <v>0</v>
      </c>
      <c r="BJ196" s="860">
        <f t="shared" si="392"/>
        <v>0</v>
      </c>
      <c r="BK196" s="861">
        <f t="shared" si="393"/>
        <v>0</v>
      </c>
      <c r="BL196" s="922">
        <f t="shared" si="394"/>
        <v>0</v>
      </c>
      <c r="BM196" s="164" t="str">
        <f t="shared" si="395"/>
        <v/>
      </c>
      <c r="BN196" s="163">
        <f t="shared" si="396"/>
        <v>0</v>
      </c>
      <c r="BO196" s="460">
        <f t="shared" si="397"/>
        <v>0</v>
      </c>
      <c r="BP196" s="860">
        <f t="shared" si="398"/>
        <v>0</v>
      </c>
      <c r="BQ196" s="861">
        <f t="shared" si="399"/>
        <v>0</v>
      </c>
      <c r="BR196" s="922">
        <f t="shared" si="400"/>
        <v>0</v>
      </c>
      <c r="BS196" s="164" t="str">
        <f t="shared" si="401"/>
        <v/>
      </c>
      <c r="BT196" s="163">
        <f t="shared" si="402"/>
        <v>0</v>
      </c>
      <c r="BU196" s="460">
        <f t="shared" si="403"/>
        <v>0</v>
      </c>
      <c r="BV196" s="860">
        <f t="shared" si="404"/>
        <v>0</v>
      </c>
      <c r="BW196" s="861">
        <f t="shared" si="405"/>
        <v>0</v>
      </c>
      <c r="BX196" s="922">
        <f t="shared" si="406"/>
        <v>0</v>
      </c>
      <c r="BY196" s="164" t="str">
        <f t="shared" si="407"/>
        <v/>
      </c>
      <c r="BZ196" s="163">
        <f t="shared" si="408"/>
        <v>0</v>
      </c>
      <c r="CA196" s="460">
        <f t="shared" si="409"/>
        <v>0</v>
      </c>
      <c r="CB196" s="860">
        <f t="shared" si="410"/>
        <v>0</v>
      </c>
      <c r="CC196" s="861">
        <f t="shared" si="411"/>
        <v>0</v>
      </c>
      <c r="CD196" s="922">
        <f t="shared" si="412"/>
        <v>0</v>
      </c>
      <c r="CE196" s="164" t="str">
        <f t="shared" si="413"/>
        <v/>
      </c>
      <c r="CF196" s="163">
        <f t="shared" si="414"/>
        <v>0</v>
      </c>
      <c r="CG196" s="460">
        <f t="shared" si="415"/>
        <v>0</v>
      </c>
      <c r="CH196" s="860">
        <f t="shared" si="416"/>
        <v>0</v>
      </c>
      <c r="CI196" s="861">
        <f t="shared" si="417"/>
        <v>0</v>
      </c>
      <c r="CJ196" s="922">
        <f t="shared" si="418"/>
        <v>0</v>
      </c>
      <c r="CK196" s="164" t="str">
        <f t="shared" si="504"/>
        <v/>
      </c>
      <c r="CL196" s="163">
        <f t="shared" si="505"/>
        <v>0</v>
      </c>
      <c r="CM196" s="460">
        <f t="shared" si="419"/>
        <v>0</v>
      </c>
      <c r="CN196" s="860">
        <f t="shared" si="420"/>
        <v>0</v>
      </c>
      <c r="CO196" s="861">
        <f t="shared" si="421"/>
        <v>0</v>
      </c>
      <c r="CP196" s="922">
        <f t="shared" si="422"/>
        <v>0</v>
      </c>
      <c r="CQ196" s="164" t="str">
        <f t="shared" si="506"/>
        <v/>
      </c>
      <c r="CR196" s="163">
        <f t="shared" si="507"/>
        <v>0</v>
      </c>
      <c r="CS196" s="460">
        <f t="shared" si="423"/>
        <v>0</v>
      </c>
      <c r="CT196" s="860">
        <f t="shared" si="424"/>
        <v>0</v>
      </c>
      <c r="CU196" s="861">
        <f t="shared" si="425"/>
        <v>0</v>
      </c>
      <c r="CV196" s="922">
        <f t="shared" si="426"/>
        <v>0</v>
      </c>
      <c r="CW196" s="164" t="str">
        <f t="shared" si="508"/>
        <v/>
      </c>
      <c r="CX196" s="163">
        <f t="shared" si="509"/>
        <v>0</v>
      </c>
      <c r="CY196" s="460">
        <f t="shared" si="427"/>
        <v>0</v>
      </c>
      <c r="CZ196" s="860">
        <f t="shared" si="428"/>
        <v>0</v>
      </c>
      <c r="DA196" s="861">
        <f t="shared" si="429"/>
        <v>0</v>
      </c>
      <c r="DB196" s="922">
        <f t="shared" si="430"/>
        <v>0</v>
      </c>
      <c r="DC196" s="164" t="str">
        <f t="shared" si="510"/>
        <v/>
      </c>
      <c r="DD196" s="163">
        <f t="shared" si="511"/>
        <v>0</v>
      </c>
      <c r="DE196" s="460">
        <f t="shared" si="431"/>
        <v>0</v>
      </c>
      <c r="DF196" s="860">
        <f t="shared" si="432"/>
        <v>0</v>
      </c>
      <c r="DG196" s="861">
        <f t="shared" si="433"/>
        <v>0</v>
      </c>
      <c r="DH196" s="922">
        <f t="shared" si="434"/>
        <v>0</v>
      </c>
      <c r="DI196" s="164" t="str">
        <f t="shared" si="512"/>
        <v/>
      </c>
      <c r="DJ196" s="163">
        <f t="shared" si="513"/>
        <v>0</v>
      </c>
      <c r="DK196" s="460">
        <f t="shared" si="435"/>
        <v>0</v>
      </c>
      <c r="DL196" s="860">
        <f t="shared" si="436"/>
        <v>0</v>
      </c>
      <c r="DM196" s="861">
        <f t="shared" si="437"/>
        <v>0</v>
      </c>
      <c r="DN196" s="922">
        <f t="shared" si="438"/>
        <v>0</v>
      </c>
      <c r="DO196" s="164" t="str">
        <f t="shared" si="514"/>
        <v/>
      </c>
      <c r="DP196" s="163">
        <f t="shared" si="515"/>
        <v>0</v>
      </c>
      <c r="DQ196" s="460">
        <f t="shared" si="439"/>
        <v>0</v>
      </c>
      <c r="DR196" s="860">
        <f t="shared" si="440"/>
        <v>0</v>
      </c>
      <c r="DS196" s="861">
        <f t="shared" si="441"/>
        <v>0</v>
      </c>
      <c r="DT196" s="922">
        <f t="shared" si="442"/>
        <v>0</v>
      </c>
      <c r="DU196" s="164" t="str">
        <f t="shared" si="516"/>
        <v/>
      </c>
      <c r="DV196" s="163">
        <f t="shared" si="517"/>
        <v>0</v>
      </c>
      <c r="DW196" s="460">
        <f t="shared" si="443"/>
        <v>0</v>
      </c>
      <c r="DX196" s="860">
        <f t="shared" si="444"/>
        <v>0</v>
      </c>
      <c r="DY196" s="861">
        <f t="shared" si="445"/>
        <v>0</v>
      </c>
      <c r="DZ196" s="922">
        <f t="shared" si="446"/>
        <v>0</v>
      </c>
      <c r="EA196" s="164" t="str">
        <f t="shared" si="518"/>
        <v/>
      </c>
      <c r="EB196" s="163">
        <f t="shared" si="519"/>
        <v>0</v>
      </c>
      <c r="EC196" s="460">
        <f t="shared" si="447"/>
        <v>0</v>
      </c>
      <c r="ED196" s="860">
        <f t="shared" si="448"/>
        <v>0</v>
      </c>
      <c r="EE196" s="861">
        <f t="shared" si="449"/>
        <v>0</v>
      </c>
      <c r="EF196" s="922">
        <f t="shared" si="450"/>
        <v>0</v>
      </c>
      <c r="EG196" s="164" t="str">
        <f t="shared" si="451"/>
        <v/>
      </c>
      <c r="EH196" s="163">
        <f t="shared" si="452"/>
        <v>0</v>
      </c>
      <c r="EI196" s="246"/>
      <c r="EJ196" s="246"/>
      <c r="EK196" s="155"/>
      <c r="EL196" s="22"/>
      <c r="EM196" s="163">
        <f t="shared" si="453"/>
        <v>0</v>
      </c>
      <c r="EN196" s="162">
        <f t="shared" si="454"/>
        <v>0</v>
      </c>
      <c r="EO196" s="162">
        <f t="shared" si="455"/>
        <v>0</v>
      </c>
      <c r="EP196" s="162">
        <f t="shared" si="456"/>
        <v>0</v>
      </c>
      <c r="EQ196" s="162">
        <f t="shared" si="457"/>
        <v>0</v>
      </c>
      <c r="ER196" s="162">
        <f t="shared" si="458"/>
        <v>0</v>
      </c>
      <c r="ES196" s="162">
        <f t="shared" si="470"/>
        <v>0</v>
      </c>
      <c r="ET196" s="162">
        <f t="shared" si="459"/>
        <v>0</v>
      </c>
      <c r="EU196" s="162">
        <f t="shared" si="460"/>
        <v>0</v>
      </c>
      <c r="EV196" s="162">
        <f t="shared" si="461"/>
        <v>0</v>
      </c>
      <c r="EW196" s="162">
        <f t="shared" si="462"/>
        <v>0</v>
      </c>
      <c r="EX196" s="162">
        <f t="shared" si="463"/>
        <v>0</v>
      </c>
      <c r="EY196" s="162">
        <f t="shared" si="464"/>
        <v>0</v>
      </c>
      <c r="EZ196" s="162">
        <f t="shared" si="465"/>
        <v>0</v>
      </c>
      <c r="FA196" s="162">
        <f t="shared" si="466"/>
        <v>0</v>
      </c>
      <c r="FB196" s="162">
        <f t="shared" si="467"/>
        <v>0</v>
      </c>
      <c r="FC196" s="22"/>
      <c r="FD196" s="161">
        <f t="shared" si="468"/>
        <v>35</v>
      </c>
      <c r="FE196" s="620">
        <f t="shared" si="469"/>
        <v>0</v>
      </c>
      <c r="FF196" s="160">
        <f>FF5</f>
        <v>50</v>
      </c>
      <c r="FG196" s="159" t="str">
        <f t="shared" si="471"/>
        <v/>
      </c>
      <c r="FH196" s="159" t="str">
        <f t="shared" si="472"/>
        <v/>
      </c>
      <c r="FI196" s="159" t="str">
        <f t="shared" si="473"/>
        <v/>
      </c>
      <c r="FJ196" s="159" t="str">
        <f t="shared" si="474"/>
        <v/>
      </c>
      <c r="FK196" s="159" t="str">
        <f t="shared" si="475"/>
        <v/>
      </c>
      <c r="FL196" s="159" t="str">
        <f t="shared" si="476"/>
        <v/>
      </c>
      <c r="FM196" s="159" t="str">
        <f t="shared" si="477"/>
        <v/>
      </c>
      <c r="FN196" s="159" t="str">
        <f t="shared" si="478"/>
        <v/>
      </c>
      <c r="FO196" s="159" t="str">
        <f t="shared" si="479"/>
        <v/>
      </c>
      <c r="FP196" s="159" t="str">
        <f t="shared" si="480"/>
        <v/>
      </c>
      <c r="FQ196" s="159" t="str">
        <f t="shared" si="481"/>
        <v/>
      </c>
      <c r="FR196" s="159" t="str">
        <f t="shared" si="482"/>
        <v/>
      </c>
      <c r="FS196" s="159" t="str">
        <f t="shared" si="483"/>
        <v/>
      </c>
      <c r="FT196" s="159" t="str">
        <f t="shared" si="484"/>
        <v/>
      </c>
      <c r="FU196" s="159" t="str">
        <f t="shared" si="485"/>
        <v/>
      </c>
      <c r="FV196" s="159" t="str">
        <f t="shared" si="486"/>
        <v/>
      </c>
      <c r="FW196" s="158"/>
      <c r="FX196" s="732">
        <f t="shared" si="487"/>
        <v>50</v>
      </c>
      <c r="FY196" s="732">
        <f t="shared" si="488"/>
        <v>50</v>
      </c>
      <c r="FZ196" s="732">
        <f t="shared" si="489"/>
        <v>50</v>
      </c>
      <c r="GA196" s="732">
        <f t="shared" si="490"/>
        <v>50</v>
      </c>
      <c r="GB196" s="732">
        <f t="shared" si="491"/>
        <v>50</v>
      </c>
      <c r="GC196" s="732">
        <f t="shared" si="492"/>
        <v>50</v>
      </c>
      <c r="GD196" s="732">
        <f t="shared" si="493"/>
        <v>50</v>
      </c>
      <c r="GE196" s="732">
        <f t="shared" si="494"/>
        <v>50</v>
      </c>
      <c r="GF196" s="732">
        <f t="shared" si="495"/>
        <v>50</v>
      </c>
      <c r="GG196" s="732">
        <f t="shared" si="496"/>
        <v>50</v>
      </c>
      <c r="GH196" s="732">
        <f t="shared" si="497"/>
        <v>50</v>
      </c>
      <c r="GI196" s="732">
        <f t="shared" si="498"/>
        <v>50</v>
      </c>
      <c r="GJ196" s="732">
        <f t="shared" si="499"/>
        <v>50</v>
      </c>
      <c r="GK196" s="732">
        <f t="shared" si="500"/>
        <v>50</v>
      </c>
      <c r="GL196" s="732">
        <f t="shared" si="501"/>
        <v>50</v>
      </c>
      <c r="GM196" s="732">
        <f t="shared" si="502"/>
        <v>50</v>
      </c>
      <c r="GN196" s="734">
        <v>189</v>
      </c>
      <c r="GO196" s="155"/>
    </row>
    <row r="197" spans="1:197" s="20" customFormat="1" ht="39.950000000000003" customHeight="1" x14ac:dyDescent="0.25">
      <c r="A197" s="27">
        <f>ROW()</f>
        <v>197</v>
      </c>
      <c r="B197" s="342" t="str">
        <f>IF(C197="I","",IF(ISBLANK(D197),"",IF(ISTEXT(D197),LARGE(B18:B196,1)+1,0)))</f>
        <v/>
      </c>
      <c r="C197" s="344"/>
      <c r="D197" s="173"/>
      <c r="E197" s="172"/>
      <c r="F197" s="171"/>
      <c r="G197" s="856"/>
      <c r="H197" s="857"/>
      <c r="I197" s="707"/>
      <c r="J197" s="919">
        <f t="shared" si="359"/>
        <v>0</v>
      </c>
      <c r="K197" s="707"/>
      <c r="L197" s="919">
        <f t="shared" si="360"/>
        <v>0</v>
      </c>
      <c r="M197" s="707"/>
      <c r="N197" s="919">
        <f t="shared" si="361"/>
        <v>0</v>
      </c>
      <c r="O197" s="707"/>
      <c r="P197" s="919">
        <f t="shared" si="362"/>
        <v>0</v>
      </c>
      <c r="Q197" s="707"/>
      <c r="R197" s="919">
        <f t="shared" si="363"/>
        <v>0</v>
      </c>
      <c r="S197" s="707"/>
      <c r="T197" s="919">
        <f t="shared" si="364"/>
        <v>0</v>
      </c>
      <c r="U197" s="707"/>
      <c r="V197" s="919">
        <f t="shared" si="365"/>
        <v>0</v>
      </c>
      <c r="W197" s="707"/>
      <c r="X197" s="919">
        <f t="shared" ref="X197:X228" si="528">ET197</f>
        <v>0</v>
      </c>
      <c r="Y197" s="707"/>
      <c r="Z197" s="919">
        <f t="shared" si="367"/>
        <v>0</v>
      </c>
      <c r="AA197" s="707"/>
      <c r="AB197" s="919">
        <f t="shared" si="368"/>
        <v>0</v>
      </c>
      <c r="AC197" s="707"/>
      <c r="AD197" s="919">
        <f t="shared" si="524"/>
        <v>0</v>
      </c>
      <c r="AE197" s="707"/>
      <c r="AF197" s="919">
        <f t="shared" si="369"/>
        <v>0</v>
      </c>
      <c r="AG197" s="707"/>
      <c r="AH197" s="919">
        <f t="shared" si="370"/>
        <v>0</v>
      </c>
      <c r="AI197" s="707"/>
      <c r="AJ197" s="919">
        <f t="shared" si="371"/>
        <v>0</v>
      </c>
      <c r="AK197" s="707"/>
      <c r="AL197" s="919">
        <f t="shared" si="525"/>
        <v>0</v>
      </c>
      <c r="AM197" s="707"/>
      <c r="AN197" s="916">
        <f t="shared" si="526"/>
        <v>0</v>
      </c>
      <c r="AO197" s="178">
        <f>AO6</f>
        <v>35</v>
      </c>
      <c r="AP197" s="964">
        <f t="shared" si="372"/>
        <v>0</v>
      </c>
      <c r="AQ197" s="926">
        <f t="shared" si="373"/>
        <v>0</v>
      </c>
      <c r="AR197" s="860">
        <f t="shared" si="374"/>
        <v>0</v>
      </c>
      <c r="AS197" s="861">
        <f t="shared" si="375"/>
        <v>0</v>
      </c>
      <c r="AT197" s="922">
        <f t="shared" si="376"/>
        <v>0</v>
      </c>
      <c r="AU197" s="164" t="str">
        <f t="shared" si="377"/>
        <v/>
      </c>
      <c r="AV197" s="163">
        <f t="shared" si="378"/>
        <v>0</v>
      </c>
      <c r="AW197" s="460">
        <f t="shared" si="379"/>
        <v>0</v>
      </c>
      <c r="AX197" s="860">
        <f t="shared" si="380"/>
        <v>0</v>
      </c>
      <c r="AY197" s="861">
        <f t="shared" si="381"/>
        <v>0</v>
      </c>
      <c r="AZ197" s="922">
        <f t="shared" si="382"/>
        <v>0</v>
      </c>
      <c r="BA197" s="164" t="str">
        <f t="shared" si="383"/>
        <v/>
      </c>
      <c r="BB197" s="163">
        <f t="shared" si="384"/>
        <v>0</v>
      </c>
      <c r="BC197" s="460">
        <f t="shared" si="385"/>
        <v>0</v>
      </c>
      <c r="BD197" s="860">
        <f t="shared" si="386"/>
        <v>0</v>
      </c>
      <c r="BE197" s="861">
        <f t="shared" si="387"/>
        <v>0</v>
      </c>
      <c r="BF197" s="922">
        <f t="shared" si="388"/>
        <v>0</v>
      </c>
      <c r="BG197" s="164" t="str">
        <f t="shared" si="389"/>
        <v/>
      </c>
      <c r="BH197" s="163">
        <f t="shared" si="390"/>
        <v>0</v>
      </c>
      <c r="BI197" s="460">
        <f t="shared" si="391"/>
        <v>0</v>
      </c>
      <c r="BJ197" s="860">
        <f t="shared" si="392"/>
        <v>0</v>
      </c>
      <c r="BK197" s="861">
        <f t="shared" si="393"/>
        <v>0</v>
      </c>
      <c r="BL197" s="922">
        <f t="shared" si="394"/>
        <v>0</v>
      </c>
      <c r="BM197" s="164" t="str">
        <f t="shared" si="395"/>
        <v/>
      </c>
      <c r="BN197" s="163">
        <f t="shared" si="396"/>
        <v>0</v>
      </c>
      <c r="BO197" s="460">
        <f t="shared" si="397"/>
        <v>0</v>
      </c>
      <c r="BP197" s="860">
        <f t="shared" si="398"/>
        <v>0</v>
      </c>
      <c r="BQ197" s="861">
        <f t="shared" si="399"/>
        <v>0</v>
      </c>
      <c r="BR197" s="922">
        <f t="shared" si="400"/>
        <v>0</v>
      </c>
      <c r="BS197" s="164" t="str">
        <f t="shared" si="401"/>
        <v/>
      </c>
      <c r="BT197" s="163">
        <f t="shared" si="402"/>
        <v>0</v>
      </c>
      <c r="BU197" s="460">
        <f t="shared" si="403"/>
        <v>0</v>
      </c>
      <c r="BV197" s="860">
        <f t="shared" si="404"/>
        <v>0</v>
      </c>
      <c r="BW197" s="861">
        <f t="shared" si="405"/>
        <v>0</v>
      </c>
      <c r="BX197" s="922">
        <f t="shared" si="406"/>
        <v>0</v>
      </c>
      <c r="BY197" s="164" t="str">
        <f t="shared" si="407"/>
        <v/>
      </c>
      <c r="BZ197" s="163">
        <f t="shared" si="408"/>
        <v>0</v>
      </c>
      <c r="CA197" s="460">
        <f t="shared" si="409"/>
        <v>0</v>
      </c>
      <c r="CB197" s="860">
        <f t="shared" si="410"/>
        <v>0</v>
      </c>
      <c r="CC197" s="861">
        <f t="shared" si="411"/>
        <v>0</v>
      </c>
      <c r="CD197" s="922">
        <f t="shared" si="412"/>
        <v>0</v>
      </c>
      <c r="CE197" s="164" t="str">
        <f t="shared" si="413"/>
        <v/>
      </c>
      <c r="CF197" s="163">
        <f t="shared" si="414"/>
        <v>0</v>
      </c>
      <c r="CG197" s="460">
        <f t="shared" si="415"/>
        <v>0</v>
      </c>
      <c r="CH197" s="860">
        <f t="shared" si="416"/>
        <v>0</v>
      </c>
      <c r="CI197" s="861">
        <f t="shared" si="417"/>
        <v>0</v>
      </c>
      <c r="CJ197" s="922">
        <f t="shared" si="418"/>
        <v>0</v>
      </c>
      <c r="CK197" s="164" t="str">
        <f t="shared" si="504"/>
        <v/>
      </c>
      <c r="CL197" s="163">
        <f t="shared" si="505"/>
        <v>0</v>
      </c>
      <c r="CM197" s="460">
        <f t="shared" si="419"/>
        <v>0</v>
      </c>
      <c r="CN197" s="860">
        <f t="shared" si="420"/>
        <v>0</v>
      </c>
      <c r="CO197" s="861">
        <f t="shared" si="421"/>
        <v>0</v>
      </c>
      <c r="CP197" s="922">
        <f t="shared" si="422"/>
        <v>0</v>
      </c>
      <c r="CQ197" s="164" t="str">
        <f t="shared" si="506"/>
        <v/>
      </c>
      <c r="CR197" s="163">
        <f t="shared" si="507"/>
        <v>0</v>
      </c>
      <c r="CS197" s="460">
        <f t="shared" si="423"/>
        <v>0</v>
      </c>
      <c r="CT197" s="860">
        <f t="shared" si="424"/>
        <v>0</v>
      </c>
      <c r="CU197" s="861">
        <f t="shared" si="425"/>
        <v>0</v>
      </c>
      <c r="CV197" s="922">
        <f t="shared" si="426"/>
        <v>0</v>
      </c>
      <c r="CW197" s="164" t="str">
        <f t="shared" si="508"/>
        <v/>
      </c>
      <c r="CX197" s="163">
        <f t="shared" si="509"/>
        <v>0</v>
      </c>
      <c r="CY197" s="460">
        <f t="shared" si="427"/>
        <v>0</v>
      </c>
      <c r="CZ197" s="860">
        <f t="shared" si="428"/>
        <v>0</v>
      </c>
      <c r="DA197" s="861">
        <f t="shared" si="429"/>
        <v>0</v>
      </c>
      <c r="DB197" s="922">
        <f t="shared" si="430"/>
        <v>0</v>
      </c>
      <c r="DC197" s="164" t="str">
        <f t="shared" si="510"/>
        <v/>
      </c>
      <c r="DD197" s="163">
        <f t="shared" si="511"/>
        <v>0</v>
      </c>
      <c r="DE197" s="460">
        <f t="shared" si="431"/>
        <v>0</v>
      </c>
      <c r="DF197" s="860">
        <f t="shared" si="432"/>
        <v>0</v>
      </c>
      <c r="DG197" s="861">
        <f t="shared" si="433"/>
        <v>0</v>
      </c>
      <c r="DH197" s="922">
        <f t="shared" si="434"/>
        <v>0</v>
      </c>
      <c r="DI197" s="164" t="str">
        <f t="shared" si="512"/>
        <v/>
      </c>
      <c r="DJ197" s="163">
        <f t="shared" si="513"/>
        <v>0</v>
      </c>
      <c r="DK197" s="460">
        <f t="shared" si="435"/>
        <v>0</v>
      </c>
      <c r="DL197" s="860">
        <f t="shared" si="436"/>
        <v>0</v>
      </c>
      <c r="DM197" s="861">
        <f t="shared" si="437"/>
        <v>0</v>
      </c>
      <c r="DN197" s="922">
        <f t="shared" si="438"/>
        <v>0</v>
      </c>
      <c r="DO197" s="164" t="str">
        <f t="shared" si="514"/>
        <v/>
      </c>
      <c r="DP197" s="163">
        <f t="shared" si="515"/>
        <v>0</v>
      </c>
      <c r="DQ197" s="460">
        <f t="shared" si="439"/>
        <v>0</v>
      </c>
      <c r="DR197" s="860">
        <f t="shared" si="440"/>
        <v>0</v>
      </c>
      <c r="DS197" s="861">
        <f t="shared" si="441"/>
        <v>0</v>
      </c>
      <c r="DT197" s="922">
        <f t="shared" si="442"/>
        <v>0</v>
      </c>
      <c r="DU197" s="164" t="str">
        <f t="shared" si="516"/>
        <v/>
      </c>
      <c r="DV197" s="163">
        <f t="shared" si="517"/>
        <v>0</v>
      </c>
      <c r="DW197" s="460">
        <f t="shared" si="443"/>
        <v>0</v>
      </c>
      <c r="DX197" s="860">
        <f t="shared" si="444"/>
        <v>0</v>
      </c>
      <c r="DY197" s="861">
        <f t="shared" si="445"/>
        <v>0</v>
      </c>
      <c r="DZ197" s="922">
        <f t="shared" si="446"/>
        <v>0</v>
      </c>
      <c r="EA197" s="164" t="str">
        <f t="shared" si="518"/>
        <v/>
      </c>
      <c r="EB197" s="163">
        <f t="shared" si="519"/>
        <v>0</v>
      </c>
      <c r="EC197" s="460">
        <f t="shared" si="447"/>
        <v>0</v>
      </c>
      <c r="ED197" s="860">
        <f t="shared" si="448"/>
        <v>0</v>
      </c>
      <c r="EE197" s="861">
        <f t="shared" si="449"/>
        <v>0</v>
      </c>
      <c r="EF197" s="922">
        <f t="shared" si="450"/>
        <v>0</v>
      </c>
      <c r="EG197" s="164" t="str">
        <f t="shared" si="451"/>
        <v/>
      </c>
      <c r="EH197" s="163">
        <f t="shared" si="452"/>
        <v>0</v>
      </c>
      <c r="EI197" s="246"/>
      <c r="EJ197" s="246"/>
      <c r="EK197" s="155"/>
      <c r="EL197" s="22"/>
      <c r="EM197" s="163">
        <f t="shared" si="453"/>
        <v>0</v>
      </c>
      <c r="EN197" s="162">
        <f t="shared" si="454"/>
        <v>0</v>
      </c>
      <c r="EO197" s="162">
        <f t="shared" si="455"/>
        <v>0</v>
      </c>
      <c r="EP197" s="162">
        <f t="shared" si="456"/>
        <v>0</v>
      </c>
      <c r="EQ197" s="162">
        <f t="shared" si="457"/>
        <v>0</v>
      </c>
      <c r="ER197" s="162">
        <f t="shared" si="458"/>
        <v>0</v>
      </c>
      <c r="ES197" s="162">
        <f t="shared" si="470"/>
        <v>0</v>
      </c>
      <c r="ET197" s="162">
        <f t="shared" si="459"/>
        <v>0</v>
      </c>
      <c r="EU197" s="162">
        <f t="shared" si="460"/>
        <v>0</v>
      </c>
      <c r="EV197" s="162">
        <f t="shared" si="461"/>
        <v>0</v>
      </c>
      <c r="EW197" s="162">
        <f t="shared" si="462"/>
        <v>0</v>
      </c>
      <c r="EX197" s="162">
        <f t="shared" si="463"/>
        <v>0</v>
      </c>
      <c r="EY197" s="162">
        <f t="shared" si="464"/>
        <v>0</v>
      </c>
      <c r="EZ197" s="162">
        <f t="shared" si="465"/>
        <v>0</v>
      </c>
      <c r="FA197" s="162">
        <f t="shared" si="466"/>
        <v>0</v>
      </c>
      <c r="FB197" s="162">
        <f t="shared" si="467"/>
        <v>0</v>
      </c>
      <c r="FC197" s="22"/>
      <c r="FD197" s="161">
        <f t="shared" si="468"/>
        <v>35</v>
      </c>
      <c r="FE197" s="620">
        <f t="shared" si="469"/>
        <v>0</v>
      </c>
      <c r="FF197" s="160">
        <f>FF5</f>
        <v>50</v>
      </c>
      <c r="FG197" s="159" t="str">
        <f t="shared" si="471"/>
        <v/>
      </c>
      <c r="FH197" s="159" t="str">
        <f t="shared" si="472"/>
        <v/>
      </c>
      <c r="FI197" s="159" t="str">
        <f t="shared" si="473"/>
        <v/>
      </c>
      <c r="FJ197" s="159" t="str">
        <f t="shared" si="474"/>
        <v/>
      </c>
      <c r="FK197" s="159" t="str">
        <f t="shared" si="475"/>
        <v/>
      </c>
      <c r="FL197" s="159" t="str">
        <f t="shared" si="476"/>
        <v/>
      </c>
      <c r="FM197" s="159" t="str">
        <f t="shared" si="477"/>
        <v/>
      </c>
      <c r="FN197" s="159" t="str">
        <f t="shared" si="478"/>
        <v/>
      </c>
      <c r="FO197" s="159" t="str">
        <f t="shared" si="479"/>
        <v/>
      </c>
      <c r="FP197" s="159" t="str">
        <f t="shared" si="480"/>
        <v/>
      </c>
      <c r="FQ197" s="159" t="str">
        <f t="shared" si="481"/>
        <v/>
      </c>
      <c r="FR197" s="159" t="str">
        <f t="shared" si="482"/>
        <v/>
      </c>
      <c r="FS197" s="159" t="str">
        <f t="shared" si="483"/>
        <v/>
      </c>
      <c r="FT197" s="159" t="str">
        <f t="shared" si="484"/>
        <v/>
      </c>
      <c r="FU197" s="159" t="str">
        <f t="shared" si="485"/>
        <v/>
      </c>
      <c r="FV197" s="159" t="str">
        <f t="shared" si="486"/>
        <v/>
      </c>
      <c r="FW197" s="158"/>
      <c r="FX197" s="732">
        <f t="shared" si="487"/>
        <v>50</v>
      </c>
      <c r="FY197" s="732">
        <f t="shared" si="488"/>
        <v>50</v>
      </c>
      <c r="FZ197" s="732">
        <f t="shared" si="489"/>
        <v>50</v>
      </c>
      <c r="GA197" s="732">
        <f t="shared" si="490"/>
        <v>50</v>
      </c>
      <c r="GB197" s="732">
        <f t="shared" si="491"/>
        <v>50</v>
      </c>
      <c r="GC197" s="732">
        <f t="shared" si="492"/>
        <v>50</v>
      </c>
      <c r="GD197" s="732">
        <f t="shared" si="493"/>
        <v>50</v>
      </c>
      <c r="GE197" s="732">
        <f t="shared" si="494"/>
        <v>50</v>
      </c>
      <c r="GF197" s="732">
        <f t="shared" si="495"/>
        <v>50</v>
      </c>
      <c r="GG197" s="732">
        <f t="shared" si="496"/>
        <v>50</v>
      </c>
      <c r="GH197" s="732">
        <f t="shared" si="497"/>
        <v>50</v>
      </c>
      <c r="GI197" s="732">
        <f t="shared" si="498"/>
        <v>50</v>
      </c>
      <c r="GJ197" s="732">
        <f t="shared" si="499"/>
        <v>50</v>
      </c>
      <c r="GK197" s="732">
        <f t="shared" si="500"/>
        <v>50</v>
      </c>
      <c r="GL197" s="732">
        <f t="shared" si="501"/>
        <v>50</v>
      </c>
      <c r="GM197" s="732">
        <f t="shared" si="502"/>
        <v>50</v>
      </c>
      <c r="GN197" s="734">
        <v>190</v>
      </c>
      <c r="GO197" s="155"/>
    </row>
    <row r="198" spans="1:197" s="20" customFormat="1" ht="39.950000000000003" customHeight="1" x14ac:dyDescent="0.25">
      <c r="A198" s="27">
        <f>ROW()</f>
        <v>198</v>
      </c>
      <c r="B198" s="342" t="str">
        <f>IF(C198="I","",IF(ISBLANK(D198),"",IF(ISTEXT(D198),LARGE(B18:B197,1)+1,0)))</f>
        <v/>
      </c>
      <c r="C198" s="344"/>
      <c r="D198" s="173"/>
      <c r="E198" s="172"/>
      <c r="F198" s="171"/>
      <c r="G198" s="856"/>
      <c r="H198" s="857"/>
      <c r="I198" s="707"/>
      <c r="J198" s="919">
        <f t="shared" si="359"/>
        <v>0</v>
      </c>
      <c r="K198" s="707"/>
      <c r="L198" s="919">
        <f t="shared" si="360"/>
        <v>0</v>
      </c>
      <c r="M198" s="707"/>
      <c r="N198" s="919">
        <f t="shared" si="361"/>
        <v>0</v>
      </c>
      <c r="O198" s="707"/>
      <c r="P198" s="919">
        <f t="shared" si="362"/>
        <v>0</v>
      </c>
      <c r="Q198" s="707"/>
      <c r="R198" s="919">
        <f t="shared" si="363"/>
        <v>0</v>
      </c>
      <c r="S198" s="707"/>
      <c r="T198" s="919">
        <f t="shared" si="364"/>
        <v>0</v>
      </c>
      <c r="U198" s="707"/>
      <c r="V198" s="919">
        <f t="shared" si="365"/>
        <v>0</v>
      </c>
      <c r="W198" s="707"/>
      <c r="X198" s="919">
        <f t="shared" si="528"/>
        <v>0</v>
      </c>
      <c r="Y198" s="707"/>
      <c r="Z198" s="919">
        <f t="shared" si="367"/>
        <v>0</v>
      </c>
      <c r="AA198" s="707"/>
      <c r="AB198" s="919">
        <f t="shared" si="368"/>
        <v>0</v>
      </c>
      <c r="AC198" s="707"/>
      <c r="AD198" s="919">
        <f t="shared" si="524"/>
        <v>0</v>
      </c>
      <c r="AE198" s="707"/>
      <c r="AF198" s="919">
        <f t="shared" si="369"/>
        <v>0</v>
      </c>
      <c r="AG198" s="707"/>
      <c r="AH198" s="919">
        <f t="shared" si="370"/>
        <v>0</v>
      </c>
      <c r="AI198" s="707"/>
      <c r="AJ198" s="919">
        <f t="shared" si="371"/>
        <v>0</v>
      </c>
      <c r="AK198" s="707"/>
      <c r="AL198" s="919">
        <f t="shared" si="525"/>
        <v>0</v>
      </c>
      <c r="AM198" s="707"/>
      <c r="AN198" s="916">
        <f t="shared" si="526"/>
        <v>0</v>
      </c>
      <c r="AO198" s="178">
        <f>AO6</f>
        <v>35</v>
      </c>
      <c r="AP198" s="964">
        <f t="shared" si="372"/>
        <v>0</v>
      </c>
      <c r="AQ198" s="926">
        <f t="shared" si="373"/>
        <v>0</v>
      </c>
      <c r="AR198" s="860">
        <f t="shared" si="374"/>
        <v>0</v>
      </c>
      <c r="AS198" s="861">
        <f t="shared" si="375"/>
        <v>0</v>
      </c>
      <c r="AT198" s="922">
        <f t="shared" si="376"/>
        <v>0</v>
      </c>
      <c r="AU198" s="164" t="str">
        <f t="shared" si="377"/>
        <v/>
      </c>
      <c r="AV198" s="163">
        <f t="shared" si="378"/>
        <v>0</v>
      </c>
      <c r="AW198" s="460">
        <f t="shared" si="379"/>
        <v>0</v>
      </c>
      <c r="AX198" s="860">
        <f t="shared" si="380"/>
        <v>0</v>
      </c>
      <c r="AY198" s="861">
        <f t="shared" si="381"/>
        <v>0</v>
      </c>
      <c r="AZ198" s="922">
        <f t="shared" si="382"/>
        <v>0</v>
      </c>
      <c r="BA198" s="164" t="str">
        <f t="shared" si="383"/>
        <v/>
      </c>
      <c r="BB198" s="163">
        <f t="shared" si="384"/>
        <v>0</v>
      </c>
      <c r="BC198" s="460">
        <f t="shared" si="385"/>
        <v>0</v>
      </c>
      <c r="BD198" s="860">
        <f t="shared" si="386"/>
        <v>0</v>
      </c>
      <c r="BE198" s="861">
        <f t="shared" si="387"/>
        <v>0</v>
      </c>
      <c r="BF198" s="922">
        <f t="shared" si="388"/>
        <v>0</v>
      </c>
      <c r="BG198" s="164" t="str">
        <f t="shared" si="389"/>
        <v/>
      </c>
      <c r="BH198" s="163">
        <f t="shared" si="390"/>
        <v>0</v>
      </c>
      <c r="BI198" s="460">
        <f t="shared" si="391"/>
        <v>0</v>
      </c>
      <c r="BJ198" s="860">
        <f t="shared" si="392"/>
        <v>0</v>
      </c>
      <c r="BK198" s="861">
        <f t="shared" si="393"/>
        <v>0</v>
      </c>
      <c r="BL198" s="922">
        <f t="shared" si="394"/>
        <v>0</v>
      </c>
      <c r="BM198" s="164" t="str">
        <f t="shared" si="395"/>
        <v/>
      </c>
      <c r="BN198" s="163">
        <f t="shared" si="396"/>
        <v>0</v>
      </c>
      <c r="BO198" s="460">
        <f t="shared" si="397"/>
        <v>0</v>
      </c>
      <c r="BP198" s="860">
        <f t="shared" si="398"/>
        <v>0</v>
      </c>
      <c r="BQ198" s="861">
        <f t="shared" si="399"/>
        <v>0</v>
      </c>
      <c r="BR198" s="922">
        <f t="shared" si="400"/>
        <v>0</v>
      </c>
      <c r="BS198" s="164" t="str">
        <f t="shared" si="401"/>
        <v/>
      </c>
      <c r="BT198" s="163">
        <f t="shared" si="402"/>
        <v>0</v>
      </c>
      <c r="BU198" s="460">
        <f t="shared" si="403"/>
        <v>0</v>
      </c>
      <c r="BV198" s="860">
        <f t="shared" si="404"/>
        <v>0</v>
      </c>
      <c r="BW198" s="861">
        <f t="shared" si="405"/>
        <v>0</v>
      </c>
      <c r="BX198" s="922">
        <f t="shared" si="406"/>
        <v>0</v>
      </c>
      <c r="BY198" s="164" t="str">
        <f t="shared" si="407"/>
        <v/>
      </c>
      <c r="BZ198" s="163">
        <f t="shared" si="408"/>
        <v>0</v>
      </c>
      <c r="CA198" s="460">
        <f t="shared" si="409"/>
        <v>0</v>
      </c>
      <c r="CB198" s="860">
        <f t="shared" si="410"/>
        <v>0</v>
      </c>
      <c r="CC198" s="861">
        <f t="shared" si="411"/>
        <v>0</v>
      </c>
      <c r="CD198" s="922">
        <f t="shared" si="412"/>
        <v>0</v>
      </c>
      <c r="CE198" s="164" t="str">
        <f t="shared" si="413"/>
        <v/>
      </c>
      <c r="CF198" s="163">
        <f t="shared" si="414"/>
        <v>0</v>
      </c>
      <c r="CG198" s="460">
        <f t="shared" si="415"/>
        <v>0</v>
      </c>
      <c r="CH198" s="860">
        <f t="shared" si="416"/>
        <v>0</v>
      </c>
      <c r="CI198" s="861">
        <f t="shared" si="417"/>
        <v>0</v>
      </c>
      <c r="CJ198" s="922">
        <f t="shared" si="418"/>
        <v>0</v>
      </c>
      <c r="CK198" s="164" t="str">
        <f t="shared" si="504"/>
        <v/>
      </c>
      <c r="CL198" s="163">
        <f t="shared" si="505"/>
        <v>0</v>
      </c>
      <c r="CM198" s="460">
        <f t="shared" si="419"/>
        <v>0</v>
      </c>
      <c r="CN198" s="860">
        <f t="shared" si="420"/>
        <v>0</v>
      </c>
      <c r="CO198" s="861">
        <f t="shared" si="421"/>
        <v>0</v>
      </c>
      <c r="CP198" s="922">
        <f t="shared" si="422"/>
        <v>0</v>
      </c>
      <c r="CQ198" s="164" t="str">
        <f t="shared" si="506"/>
        <v/>
      </c>
      <c r="CR198" s="163">
        <f t="shared" si="507"/>
        <v>0</v>
      </c>
      <c r="CS198" s="460">
        <f t="shared" si="423"/>
        <v>0</v>
      </c>
      <c r="CT198" s="860">
        <f t="shared" si="424"/>
        <v>0</v>
      </c>
      <c r="CU198" s="861">
        <f t="shared" si="425"/>
        <v>0</v>
      </c>
      <c r="CV198" s="922">
        <f t="shared" si="426"/>
        <v>0</v>
      </c>
      <c r="CW198" s="164" t="str">
        <f t="shared" si="508"/>
        <v/>
      </c>
      <c r="CX198" s="163">
        <f t="shared" si="509"/>
        <v>0</v>
      </c>
      <c r="CY198" s="460">
        <f t="shared" si="427"/>
        <v>0</v>
      </c>
      <c r="CZ198" s="860">
        <f t="shared" si="428"/>
        <v>0</v>
      </c>
      <c r="DA198" s="861">
        <f t="shared" si="429"/>
        <v>0</v>
      </c>
      <c r="DB198" s="922">
        <f t="shared" si="430"/>
        <v>0</v>
      </c>
      <c r="DC198" s="164" t="str">
        <f t="shared" si="510"/>
        <v/>
      </c>
      <c r="DD198" s="163">
        <f t="shared" si="511"/>
        <v>0</v>
      </c>
      <c r="DE198" s="460">
        <f t="shared" si="431"/>
        <v>0</v>
      </c>
      <c r="DF198" s="860">
        <f t="shared" si="432"/>
        <v>0</v>
      </c>
      <c r="DG198" s="861">
        <f t="shared" si="433"/>
        <v>0</v>
      </c>
      <c r="DH198" s="922">
        <f t="shared" si="434"/>
        <v>0</v>
      </c>
      <c r="DI198" s="164" t="str">
        <f t="shared" si="512"/>
        <v/>
      </c>
      <c r="DJ198" s="163">
        <f t="shared" si="513"/>
        <v>0</v>
      </c>
      <c r="DK198" s="460">
        <f t="shared" si="435"/>
        <v>0</v>
      </c>
      <c r="DL198" s="860">
        <f t="shared" si="436"/>
        <v>0</v>
      </c>
      <c r="DM198" s="861">
        <f t="shared" si="437"/>
        <v>0</v>
      </c>
      <c r="DN198" s="922">
        <f t="shared" si="438"/>
        <v>0</v>
      </c>
      <c r="DO198" s="164" t="str">
        <f t="shared" si="514"/>
        <v/>
      </c>
      <c r="DP198" s="163">
        <f t="shared" si="515"/>
        <v>0</v>
      </c>
      <c r="DQ198" s="460">
        <f t="shared" si="439"/>
        <v>0</v>
      </c>
      <c r="DR198" s="860">
        <f t="shared" si="440"/>
        <v>0</v>
      </c>
      <c r="DS198" s="861">
        <f t="shared" si="441"/>
        <v>0</v>
      </c>
      <c r="DT198" s="922">
        <f t="shared" si="442"/>
        <v>0</v>
      </c>
      <c r="DU198" s="164" t="str">
        <f t="shared" si="516"/>
        <v/>
      </c>
      <c r="DV198" s="163">
        <f t="shared" si="517"/>
        <v>0</v>
      </c>
      <c r="DW198" s="460">
        <f t="shared" si="443"/>
        <v>0</v>
      </c>
      <c r="DX198" s="860">
        <f t="shared" si="444"/>
        <v>0</v>
      </c>
      <c r="DY198" s="861">
        <f t="shared" si="445"/>
        <v>0</v>
      </c>
      <c r="DZ198" s="922">
        <f t="shared" si="446"/>
        <v>0</v>
      </c>
      <c r="EA198" s="164" t="str">
        <f t="shared" si="518"/>
        <v/>
      </c>
      <c r="EB198" s="163">
        <f t="shared" si="519"/>
        <v>0</v>
      </c>
      <c r="EC198" s="460">
        <f t="shared" si="447"/>
        <v>0</v>
      </c>
      <c r="ED198" s="860">
        <f t="shared" si="448"/>
        <v>0</v>
      </c>
      <c r="EE198" s="861">
        <f t="shared" si="449"/>
        <v>0</v>
      </c>
      <c r="EF198" s="922">
        <f t="shared" si="450"/>
        <v>0</v>
      </c>
      <c r="EG198" s="164" t="str">
        <f t="shared" si="451"/>
        <v/>
      </c>
      <c r="EH198" s="163">
        <f t="shared" si="452"/>
        <v>0</v>
      </c>
      <c r="EI198" s="246"/>
      <c r="EJ198" s="246"/>
      <c r="EK198" s="155"/>
      <c r="EL198" s="22"/>
      <c r="EM198" s="163">
        <f t="shared" si="453"/>
        <v>0</v>
      </c>
      <c r="EN198" s="162">
        <f t="shared" si="454"/>
        <v>0</v>
      </c>
      <c r="EO198" s="162">
        <f t="shared" si="455"/>
        <v>0</v>
      </c>
      <c r="EP198" s="162">
        <f t="shared" si="456"/>
        <v>0</v>
      </c>
      <c r="EQ198" s="162">
        <f t="shared" si="457"/>
        <v>0</v>
      </c>
      <c r="ER198" s="162">
        <f t="shared" si="458"/>
        <v>0</v>
      </c>
      <c r="ES198" s="162">
        <f t="shared" si="470"/>
        <v>0</v>
      </c>
      <c r="ET198" s="162">
        <f t="shared" si="459"/>
        <v>0</v>
      </c>
      <c r="EU198" s="162">
        <f t="shared" si="460"/>
        <v>0</v>
      </c>
      <c r="EV198" s="162">
        <f t="shared" si="461"/>
        <v>0</v>
      </c>
      <c r="EW198" s="162">
        <f t="shared" si="462"/>
        <v>0</v>
      </c>
      <c r="EX198" s="162">
        <f t="shared" si="463"/>
        <v>0</v>
      </c>
      <c r="EY198" s="162">
        <f t="shared" si="464"/>
        <v>0</v>
      </c>
      <c r="EZ198" s="162">
        <f t="shared" si="465"/>
        <v>0</v>
      </c>
      <c r="FA198" s="162">
        <f t="shared" si="466"/>
        <v>0</v>
      </c>
      <c r="FB198" s="162">
        <f t="shared" si="467"/>
        <v>0</v>
      </c>
      <c r="FC198" s="22"/>
      <c r="FD198" s="161">
        <f t="shared" si="468"/>
        <v>35</v>
      </c>
      <c r="FE198" s="620">
        <f t="shared" si="469"/>
        <v>0</v>
      </c>
      <c r="FF198" s="160">
        <f>FF5</f>
        <v>50</v>
      </c>
      <c r="FG198" s="159" t="str">
        <f t="shared" si="471"/>
        <v/>
      </c>
      <c r="FH198" s="159" t="str">
        <f t="shared" si="472"/>
        <v/>
      </c>
      <c r="FI198" s="159" t="str">
        <f t="shared" si="473"/>
        <v/>
      </c>
      <c r="FJ198" s="159" t="str">
        <f t="shared" si="474"/>
        <v/>
      </c>
      <c r="FK198" s="159" t="str">
        <f t="shared" si="475"/>
        <v/>
      </c>
      <c r="FL198" s="159" t="str">
        <f t="shared" si="476"/>
        <v/>
      </c>
      <c r="FM198" s="159" t="str">
        <f t="shared" si="477"/>
        <v/>
      </c>
      <c r="FN198" s="159" t="str">
        <f t="shared" si="478"/>
        <v/>
      </c>
      <c r="FO198" s="159" t="str">
        <f t="shared" si="479"/>
        <v/>
      </c>
      <c r="FP198" s="159" t="str">
        <f t="shared" si="480"/>
        <v/>
      </c>
      <c r="FQ198" s="159" t="str">
        <f t="shared" si="481"/>
        <v/>
      </c>
      <c r="FR198" s="159" t="str">
        <f t="shared" si="482"/>
        <v/>
      </c>
      <c r="FS198" s="159" t="str">
        <f t="shared" si="483"/>
        <v/>
      </c>
      <c r="FT198" s="159" t="str">
        <f t="shared" si="484"/>
        <v/>
      </c>
      <c r="FU198" s="159" t="str">
        <f t="shared" si="485"/>
        <v/>
      </c>
      <c r="FV198" s="159" t="str">
        <f t="shared" si="486"/>
        <v/>
      </c>
      <c r="FW198" s="158"/>
      <c r="FX198" s="732">
        <f t="shared" si="487"/>
        <v>50</v>
      </c>
      <c r="FY198" s="732">
        <f t="shared" si="488"/>
        <v>50</v>
      </c>
      <c r="FZ198" s="732">
        <f t="shared" si="489"/>
        <v>50</v>
      </c>
      <c r="GA198" s="732">
        <f t="shared" si="490"/>
        <v>50</v>
      </c>
      <c r="GB198" s="732">
        <f t="shared" si="491"/>
        <v>50</v>
      </c>
      <c r="GC198" s="732">
        <f t="shared" si="492"/>
        <v>50</v>
      </c>
      <c r="GD198" s="732">
        <f t="shared" si="493"/>
        <v>50</v>
      </c>
      <c r="GE198" s="732">
        <f t="shared" si="494"/>
        <v>50</v>
      </c>
      <c r="GF198" s="732">
        <f t="shared" si="495"/>
        <v>50</v>
      </c>
      <c r="GG198" s="732">
        <f t="shared" si="496"/>
        <v>50</v>
      </c>
      <c r="GH198" s="732">
        <f t="shared" si="497"/>
        <v>50</v>
      </c>
      <c r="GI198" s="732">
        <f t="shared" si="498"/>
        <v>50</v>
      </c>
      <c r="GJ198" s="732">
        <f t="shared" si="499"/>
        <v>50</v>
      </c>
      <c r="GK198" s="732">
        <f t="shared" si="500"/>
        <v>50</v>
      </c>
      <c r="GL198" s="732">
        <f t="shared" si="501"/>
        <v>50</v>
      </c>
      <c r="GM198" s="732">
        <f t="shared" si="502"/>
        <v>50</v>
      </c>
      <c r="GN198" s="734">
        <v>191</v>
      </c>
      <c r="GO198" s="155"/>
    </row>
    <row r="199" spans="1:197" s="20" customFormat="1" ht="39.950000000000003" customHeight="1" x14ac:dyDescent="0.25">
      <c r="A199" s="27">
        <f>ROW()</f>
        <v>199</v>
      </c>
      <c r="B199" s="342" t="str">
        <f>IF(C199="I","",IF(ISBLANK(D199),"",IF(ISTEXT(D199),LARGE(B18:B198,1)+1,0)))</f>
        <v/>
      </c>
      <c r="C199" s="344"/>
      <c r="D199" s="173"/>
      <c r="E199" s="172"/>
      <c r="F199" s="171"/>
      <c r="G199" s="856"/>
      <c r="H199" s="857"/>
      <c r="I199" s="707"/>
      <c r="J199" s="919">
        <f t="shared" si="359"/>
        <v>0</v>
      </c>
      <c r="K199" s="707"/>
      <c r="L199" s="919">
        <f t="shared" si="360"/>
        <v>0</v>
      </c>
      <c r="M199" s="707"/>
      <c r="N199" s="919">
        <f t="shared" si="361"/>
        <v>0</v>
      </c>
      <c r="O199" s="707"/>
      <c r="P199" s="919">
        <f t="shared" si="362"/>
        <v>0</v>
      </c>
      <c r="Q199" s="707"/>
      <c r="R199" s="919">
        <f t="shared" si="363"/>
        <v>0</v>
      </c>
      <c r="S199" s="707"/>
      <c r="T199" s="919">
        <f t="shared" si="364"/>
        <v>0</v>
      </c>
      <c r="U199" s="707"/>
      <c r="V199" s="919">
        <f t="shared" si="365"/>
        <v>0</v>
      </c>
      <c r="W199" s="707"/>
      <c r="X199" s="919">
        <f t="shared" si="528"/>
        <v>0</v>
      </c>
      <c r="Y199" s="707"/>
      <c r="Z199" s="919">
        <f t="shared" si="367"/>
        <v>0</v>
      </c>
      <c r="AA199" s="707"/>
      <c r="AB199" s="919">
        <f t="shared" si="368"/>
        <v>0</v>
      </c>
      <c r="AC199" s="707"/>
      <c r="AD199" s="919">
        <f t="shared" si="524"/>
        <v>0</v>
      </c>
      <c r="AE199" s="707"/>
      <c r="AF199" s="919">
        <f t="shared" si="369"/>
        <v>0</v>
      </c>
      <c r="AG199" s="707"/>
      <c r="AH199" s="919">
        <f t="shared" si="370"/>
        <v>0</v>
      </c>
      <c r="AI199" s="707"/>
      <c r="AJ199" s="919">
        <f t="shared" si="371"/>
        <v>0</v>
      </c>
      <c r="AK199" s="707"/>
      <c r="AL199" s="919">
        <f t="shared" si="525"/>
        <v>0</v>
      </c>
      <c r="AM199" s="707"/>
      <c r="AN199" s="916">
        <f t="shared" si="526"/>
        <v>0</v>
      </c>
      <c r="AO199" s="178">
        <f>AO6</f>
        <v>35</v>
      </c>
      <c r="AP199" s="964">
        <f t="shared" si="372"/>
        <v>0</v>
      </c>
      <c r="AQ199" s="926">
        <f t="shared" si="373"/>
        <v>0</v>
      </c>
      <c r="AR199" s="860">
        <f t="shared" si="374"/>
        <v>0</v>
      </c>
      <c r="AS199" s="861">
        <f t="shared" si="375"/>
        <v>0</v>
      </c>
      <c r="AT199" s="922">
        <f t="shared" si="376"/>
        <v>0</v>
      </c>
      <c r="AU199" s="164" t="str">
        <f t="shared" si="377"/>
        <v/>
      </c>
      <c r="AV199" s="163">
        <f t="shared" si="378"/>
        <v>0</v>
      </c>
      <c r="AW199" s="460">
        <f t="shared" si="379"/>
        <v>0</v>
      </c>
      <c r="AX199" s="860">
        <f t="shared" si="380"/>
        <v>0</v>
      </c>
      <c r="AY199" s="861">
        <f t="shared" si="381"/>
        <v>0</v>
      </c>
      <c r="AZ199" s="922">
        <f t="shared" si="382"/>
        <v>0</v>
      </c>
      <c r="BA199" s="164" t="str">
        <f t="shared" si="383"/>
        <v/>
      </c>
      <c r="BB199" s="163">
        <f t="shared" si="384"/>
        <v>0</v>
      </c>
      <c r="BC199" s="460">
        <f t="shared" si="385"/>
        <v>0</v>
      </c>
      <c r="BD199" s="860">
        <f t="shared" si="386"/>
        <v>0</v>
      </c>
      <c r="BE199" s="861">
        <f t="shared" si="387"/>
        <v>0</v>
      </c>
      <c r="BF199" s="922">
        <f t="shared" si="388"/>
        <v>0</v>
      </c>
      <c r="BG199" s="164" t="str">
        <f t="shared" si="389"/>
        <v/>
      </c>
      <c r="BH199" s="163">
        <f t="shared" si="390"/>
        <v>0</v>
      </c>
      <c r="BI199" s="460">
        <f t="shared" si="391"/>
        <v>0</v>
      </c>
      <c r="BJ199" s="860">
        <f t="shared" si="392"/>
        <v>0</v>
      </c>
      <c r="BK199" s="861">
        <f t="shared" si="393"/>
        <v>0</v>
      </c>
      <c r="BL199" s="922">
        <f t="shared" si="394"/>
        <v>0</v>
      </c>
      <c r="BM199" s="164" t="str">
        <f t="shared" si="395"/>
        <v/>
      </c>
      <c r="BN199" s="163">
        <f t="shared" si="396"/>
        <v>0</v>
      </c>
      <c r="BO199" s="460">
        <f t="shared" si="397"/>
        <v>0</v>
      </c>
      <c r="BP199" s="860">
        <f t="shared" si="398"/>
        <v>0</v>
      </c>
      <c r="BQ199" s="861">
        <f t="shared" si="399"/>
        <v>0</v>
      </c>
      <c r="BR199" s="922">
        <f t="shared" si="400"/>
        <v>0</v>
      </c>
      <c r="BS199" s="164" t="str">
        <f t="shared" si="401"/>
        <v/>
      </c>
      <c r="BT199" s="163">
        <f t="shared" si="402"/>
        <v>0</v>
      </c>
      <c r="BU199" s="460">
        <f t="shared" si="403"/>
        <v>0</v>
      </c>
      <c r="BV199" s="860">
        <f t="shared" si="404"/>
        <v>0</v>
      </c>
      <c r="BW199" s="861">
        <f t="shared" si="405"/>
        <v>0</v>
      </c>
      <c r="BX199" s="922">
        <f t="shared" si="406"/>
        <v>0</v>
      </c>
      <c r="BY199" s="164" t="str">
        <f t="shared" si="407"/>
        <v/>
      </c>
      <c r="BZ199" s="163">
        <f t="shared" si="408"/>
        <v>0</v>
      </c>
      <c r="CA199" s="460">
        <f t="shared" si="409"/>
        <v>0</v>
      </c>
      <c r="CB199" s="860">
        <f t="shared" si="410"/>
        <v>0</v>
      </c>
      <c r="CC199" s="861">
        <f t="shared" si="411"/>
        <v>0</v>
      </c>
      <c r="CD199" s="922">
        <f t="shared" si="412"/>
        <v>0</v>
      </c>
      <c r="CE199" s="164" t="str">
        <f t="shared" si="413"/>
        <v/>
      </c>
      <c r="CF199" s="163">
        <f t="shared" si="414"/>
        <v>0</v>
      </c>
      <c r="CG199" s="460">
        <f t="shared" si="415"/>
        <v>0</v>
      </c>
      <c r="CH199" s="860">
        <f t="shared" si="416"/>
        <v>0</v>
      </c>
      <c r="CI199" s="861">
        <f t="shared" si="417"/>
        <v>0</v>
      </c>
      <c r="CJ199" s="922">
        <f t="shared" si="418"/>
        <v>0</v>
      </c>
      <c r="CK199" s="164" t="str">
        <f t="shared" si="504"/>
        <v/>
      </c>
      <c r="CL199" s="163">
        <f t="shared" si="505"/>
        <v>0</v>
      </c>
      <c r="CM199" s="460">
        <f t="shared" si="419"/>
        <v>0</v>
      </c>
      <c r="CN199" s="860">
        <f t="shared" si="420"/>
        <v>0</v>
      </c>
      <c r="CO199" s="861">
        <f t="shared" si="421"/>
        <v>0</v>
      </c>
      <c r="CP199" s="922">
        <f t="shared" si="422"/>
        <v>0</v>
      </c>
      <c r="CQ199" s="164" t="str">
        <f t="shared" si="506"/>
        <v/>
      </c>
      <c r="CR199" s="163">
        <f t="shared" si="507"/>
        <v>0</v>
      </c>
      <c r="CS199" s="460">
        <f t="shared" si="423"/>
        <v>0</v>
      </c>
      <c r="CT199" s="860">
        <f t="shared" si="424"/>
        <v>0</v>
      </c>
      <c r="CU199" s="861">
        <f t="shared" si="425"/>
        <v>0</v>
      </c>
      <c r="CV199" s="922">
        <f t="shared" si="426"/>
        <v>0</v>
      </c>
      <c r="CW199" s="164" t="str">
        <f t="shared" si="508"/>
        <v/>
      </c>
      <c r="CX199" s="163">
        <f t="shared" si="509"/>
        <v>0</v>
      </c>
      <c r="CY199" s="460">
        <f t="shared" si="427"/>
        <v>0</v>
      </c>
      <c r="CZ199" s="860">
        <f t="shared" si="428"/>
        <v>0</v>
      </c>
      <c r="DA199" s="861">
        <f t="shared" si="429"/>
        <v>0</v>
      </c>
      <c r="DB199" s="922">
        <f t="shared" si="430"/>
        <v>0</v>
      </c>
      <c r="DC199" s="164" t="str">
        <f t="shared" si="510"/>
        <v/>
      </c>
      <c r="DD199" s="163">
        <f t="shared" si="511"/>
        <v>0</v>
      </c>
      <c r="DE199" s="460">
        <f t="shared" si="431"/>
        <v>0</v>
      </c>
      <c r="DF199" s="860">
        <f t="shared" si="432"/>
        <v>0</v>
      </c>
      <c r="DG199" s="861">
        <f t="shared" si="433"/>
        <v>0</v>
      </c>
      <c r="DH199" s="922">
        <f t="shared" si="434"/>
        <v>0</v>
      </c>
      <c r="DI199" s="164" t="str">
        <f t="shared" si="512"/>
        <v/>
      </c>
      <c r="DJ199" s="163">
        <f t="shared" si="513"/>
        <v>0</v>
      </c>
      <c r="DK199" s="460">
        <f t="shared" si="435"/>
        <v>0</v>
      </c>
      <c r="DL199" s="860">
        <f t="shared" si="436"/>
        <v>0</v>
      </c>
      <c r="DM199" s="861">
        <f t="shared" si="437"/>
        <v>0</v>
      </c>
      <c r="DN199" s="922">
        <f t="shared" si="438"/>
        <v>0</v>
      </c>
      <c r="DO199" s="164" t="str">
        <f t="shared" si="514"/>
        <v/>
      </c>
      <c r="DP199" s="163">
        <f t="shared" si="515"/>
        <v>0</v>
      </c>
      <c r="DQ199" s="460">
        <f t="shared" si="439"/>
        <v>0</v>
      </c>
      <c r="DR199" s="860">
        <f t="shared" si="440"/>
        <v>0</v>
      </c>
      <c r="DS199" s="861">
        <f t="shared" si="441"/>
        <v>0</v>
      </c>
      <c r="DT199" s="922">
        <f t="shared" si="442"/>
        <v>0</v>
      </c>
      <c r="DU199" s="164" t="str">
        <f t="shared" si="516"/>
        <v/>
      </c>
      <c r="DV199" s="163">
        <f t="shared" si="517"/>
        <v>0</v>
      </c>
      <c r="DW199" s="460">
        <f t="shared" si="443"/>
        <v>0</v>
      </c>
      <c r="DX199" s="860">
        <f t="shared" si="444"/>
        <v>0</v>
      </c>
      <c r="DY199" s="861">
        <f t="shared" si="445"/>
        <v>0</v>
      </c>
      <c r="DZ199" s="922">
        <f t="shared" si="446"/>
        <v>0</v>
      </c>
      <c r="EA199" s="164" t="str">
        <f t="shared" si="518"/>
        <v/>
      </c>
      <c r="EB199" s="163">
        <f t="shared" si="519"/>
        <v>0</v>
      </c>
      <c r="EC199" s="460">
        <f t="shared" si="447"/>
        <v>0</v>
      </c>
      <c r="ED199" s="860">
        <f t="shared" si="448"/>
        <v>0</v>
      </c>
      <c r="EE199" s="861">
        <f t="shared" si="449"/>
        <v>0</v>
      </c>
      <c r="EF199" s="922">
        <f t="shared" si="450"/>
        <v>0</v>
      </c>
      <c r="EG199" s="164" t="str">
        <f t="shared" si="451"/>
        <v/>
      </c>
      <c r="EH199" s="163">
        <f t="shared" si="452"/>
        <v>0</v>
      </c>
      <c r="EI199" s="246"/>
      <c r="EJ199" s="246"/>
      <c r="EK199" s="155"/>
      <c r="EL199" s="22"/>
      <c r="EM199" s="163">
        <f t="shared" si="453"/>
        <v>0</v>
      </c>
      <c r="EN199" s="162">
        <f t="shared" si="454"/>
        <v>0</v>
      </c>
      <c r="EO199" s="162">
        <f t="shared" si="455"/>
        <v>0</v>
      </c>
      <c r="EP199" s="162">
        <f t="shared" si="456"/>
        <v>0</v>
      </c>
      <c r="EQ199" s="162">
        <f t="shared" si="457"/>
        <v>0</v>
      </c>
      <c r="ER199" s="162">
        <f t="shared" si="458"/>
        <v>0</v>
      </c>
      <c r="ES199" s="162">
        <f t="shared" si="470"/>
        <v>0</v>
      </c>
      <c r="ET199" s="162">
        <f t="shared" si="459"/>
        <v>0</v>
      </c>
      <c r="EU199" s="162">
        <f t="shared" si="460"/>
        <v>0</v>
      </c>
      <c r="EV199" s="162">
        <f t="shared" si="461"/>
        <v>0</v>
      </c>
      <c r="EW199" s="162">
        <f t="shared" si="462"/>
        <v>0</v>
      </c>
      <c r="EX199" s="162">
        <f t="shared" si="463"/>
        <v>0</v>
      </c>
      <c r="EY199" s="162">
        <f t="shared" si="464"/>
        <v>0</v>
      </c>
      <c r="EZ199" s="162">
        <f t="shared" si="465"/>
        <v>0</v>
      </c>
      <c r="FA199" s="162">
        <f t="shared" si="466"/>
        <v>0</v>
      </c>
      <c r="FB199" s="162">
        <f t="shared" si="467"/>
        <v>0</v>
      </c>
      <c r="FC199" s="22"/>
      <c r="FD199" s="161">
        <f t="shared" si="468"/>
        <v>35</v>
      </c>
      <c r="FE199" s="620">
        <f t="shared" si="469"/>
        <v>0</v>
      </c>
      <c r="FF199" s="160">
        <f>FF5</f>
        <v>50</v>
      </c>
      <c r="FG199" s="159" t="str">
        <f t="shared" si="471"/>
        <v/>
      </c>
      <c r="FH199" s="159" t="str">
        <f t="shared" si="472"/>
        <v/>
      </c>
      <c r="FI199" s="159" t="str">
        <f t="shared" si="473"/>
        <v/>
      </c>
      <c r="FJ199" s="159" t="str">
        <f t="shared" si="474"/>
        <v/>
      </c>
      <c r="FK199" s="159" t="str">
        <f t="shared" si="475"/>
        <v/>
      </c>
      <c r="FL199" s="159" t="str">
        <f t="shared" si="476"/>
        <v/>
      </c>
      <c r="FM199" s="159" t="str">
        <f t="shared" si="477"/>
        <v/>
      </c>
      <c r="FN199" s="159" t="str">
        <f t="shared" si="478"/>
        <v/>
      </c>
      <c r="FO199" s="159" t="str">
        <f t="shared" si="479"/>
        <v/>
      </c>
      <c r="FP199" s="159" t="str">
        <f t="shared" si="480"/>
        <v/>
      </c>
      <c r="FQ199" s="159" t="str">
        <f t="shared" si="481"/>
        <v/>
      </c>
      <c r="FR199" s="159" t="str">
        <f t="shared" si="482"/>
        <v/>
      </c>
      <c r="FS199" s="159" t="str">
        <f t="shared" si="483"/>
        <v/>
      </c>
      <c r="FT199" s="159" t="str">
        <f t="shared" si="484"/>
        <v/>
      </c>
      <c r="FU199" s="159" t="str">
        <f t="shared" si="485"/>
        <v/>
      </c>
      <c r="FV199" s="159" t="str">
        <f t="shared" si="486"/>
        <v/>
      </c>
      <c r="FW199" s="158"/>
      <c r="FX199" s="732">
        <f t="shared" si="487"/>
        <v>50</v>
      </c>
      <c r="FY199" s="732">
        <f t="shared" si="488"/>
        <v>50</v>
      </c>
      <c r="FZ199" s="732">
        <f t="shared" si="489"/>
        <v>50</v>
      </c>
      <c r="GA199" s="732">
        <f t="shared" si="490"/>
        <v>50</v>
      </c>
      <c r="GB199" s="732">
        <f t="shared" si="491"/>
        <v>50</v>
      </c>
      <c r="GC199" s="732">
        <f t="shared" si="492"/>
        <v>50</v>
      </c>
      <c r="GD199" s="732">
        <f t="shared" si="493"/>
        <v>50</v>
      </c>
      <c r="GE199" s="732">
        <f t="shared" si="494"/>
        <v>50</v>
      </c>
      <c r="GF199" s="732">
        <f t="shared" si="495"/>
        <v>50</v>
      </c>
      <c r="GG199" s="732">
        <f t="shared" si="496"/>
        <v>50</v>
      </c>
      <c r="GH199" s="732">
        <f t="shared" si="497"/>
        <v>50</v>
      </c>
      <c r="GI199" s="732">
        <f t="shared" si="498"/>
        <v>50</v>
      </c>
      <c r="GJ199" s="732">
        <f t="shared" si="499"/>
        <v>50</v>
      </c>
      <c r="GK199" s="732">
        <f t="shared" si="500"/>
        <v>50</v>
      </c>
      <c r="GL199" s="732">
        <f t="shared" si="501"/>
        <v>50</v>
      </c>
      <c r="GM199" s="732">
        <f t="shared" si="502"/>
        <v>50</v>
      </c>
      <c r="GN199" s="734">
        <v>192</v>
      </c>
      <c r="GO199" s="155"/>
    </row>
    <row r="200" spans="1:197" s="20" customFormat="1" ht="39.950000000000003" customHeight="1" x14ac:dyDescent="0.25">
      <c r="A200" s="27">
        <f>ROW()</f>
        <v>200</v>
      </c>
      <c r="B200" s="342" t="str">
        <f>IF(C200="I","",IF(ISBLANK(D200),"",IF(ISTEXT(D200),LARGE(B18:B199,1)+1,0)))</f>
        <v/>
      </c>
      <c r="C200" s="344"/>
      <c r="D200" s="173"/>
      <c r="E200" s="172"/>
      <c r="F200" s="171"/>
      <c r="G200" s="856"/>
      <c r="H200" s="857"/>
      <c r="I200" s="707"/>
      <c r="J200" s="919">
        <f t="shared" si="359"/>
        <v>0</v>
      </c>
      <c r="K200" s="707"/>
      <c r="L200" s="919">
        <f t="shared" si="360"/>
        <v>0</v>
      </c>
      <c r="M200" s="707"/>
      <c r="N200" s="919">
        <f t="shared" si="361"/>
        <v>0</v>
      </c>
      <c r="O200" s="707"/>
      <c r="P200" s="919">
        <f t="shared" si="362"/>
        <v>0</v>
      </c>
      <c r="Q200" s="707"/>
      <c r="R200" s="919">
        <f t="shared" si="363"/>
        <v>0</v>
      </c>
      <c r="S200" s="707"/>
      <c r="T200" s="919">
        <f t="shared" si="364"/>
        <v>0</v>
      </c>
      <c r="U200" s="707"/>
      <c r="V200" s="919">
        <f t="shared" si="365"/>
        <v>0</v>
      </c>
      <c r="W200" s="707"/>
      <c r="X200" s="919">
        <f t="shared" si="528"/>
        <v>0</v>
      </c>
      <c r="Y200" s="707"/>
      <c r="Z200" s="919">
        <f t="shared" si="367"/>
        <v>0</v>
      </c>
      <c r="AA200" s="707"/>
      <c r="AB200" s="919">
        <f t="shared" si="368"/>
        <v>0</v>
      </c>
      <c r="AC200" s="707"/>
      <c r="AD200" s="919">
        <f t="shared" si="524"/>
        <v>0</v>
      </c>
      <c r="AE200" s="707"/>
      <c r="AF200" s="919">
        <f t="shared" si="369"/>
        <v>0</v>
      </c>
      <c r="AG200" s="707"/>
      <c r="AH200" s="919">
        <f t="shared" si="370"/>
        <v>0</v>
      </c>
      <c r="AI200" s="707"/>
      <c r="AJ200" s="919">
        <f t="shared" si="371"/>
        <v>0</v>
      </c>
      <c r="AK200" s="707"/>
      <c r="AL200" s="919">
        <f t="shared" si="525"/>
        <v>0</v>
      </c>
      <c r="AM200" s="707"/>
      <c r="AN200" s="916">
        <f t="shared" si="526"/>
        <v>0</v>
      </c>
      <c r="AO200" s="178">
        <f>AO6</f>
        <v>35</v>
      </c>
      <c r="AP200" s="964">
        <f t="shared" si="372"/>
        <v>0</v>
      </c>
      <c r="AQ200" s="926">
        <f t="shared" si="373"/>
        <v>0</v>
      </c>
      <c r="AR200" s="860">
        <f t="shared" si="374"/>
        <v>0</v>
      </c>
      <c r="AS200" s="861">
        <f t="shared" si="375"/>
        <v>0</v>
      </c>
      <c r="AT200" s="922">
        <f t="shared" si="376"/>
        <v>0</v>
      </c>
      <c r="AU200" s="164" t="str">
        <f t="shared" si="377"/>
        <v/>
      </c>
      <c r="AV200" s="163">
        <f t="shared" si="378"/>
        <v>0</v>
      </c>
      <c r="AW200" s="460">
        <f t="shared" si="379"/>
        <v>0</v>
      </c>
      <c r="AX200" s="860">
        <f t="shared" si="380"/>
        <v>0</v>
      </c>
      <c r="AY200" s="861">
        <f t="shared" si="381"/>
        <v>0</v>
      </c>
      <c r="AZ200" s="922">
        <f t="shared" si="382"/>
        <v>0</v>
      </c>
      <c r="BA200" s="164" t="str">
        <f t="shared" si="383"/>
        <v/>
      </c>
      <c r="BB200" s="163">
        <f t="shared" si="384"/>
        <v>0</v>
      </c>
      <c r="BC200" s="460">
        <f t="shared" si="385"/>
        <v>0</v>
      </c>
      <c r="BD200" s="860">
        <f t="shared" si="386"/>
        <v>0</v>
      </c>
      <c r="BE200" s="861">
        <f t="shared" si="387"/>
        <v>0</v>
      </c>
      <c r="BF200" s="922">
        <f t="shared" si="388"/>
        <v>0</v>
      </c>
      <c r="BG200" s="164" t="str">
        <f t="shared" si="389"/>
        <v/>
      </c>
      <c r="BH200" s="163">
        <f t="shared" si="390"/>
        <v>0</v>
      </c>
      <c r="BI200" s="460">
        <f t="shared" si="391"/>
        <v>0</v>
      </c>
      <c r="BJ200" s="860">
        <f t="shared" si="392"/>
        <v>0</v>
      </c>
      <c r="BK200" s="861">
        <f t="shared" si="393"/>
        <v>0</v>
      </c>
      <c r="BL200" s="922">
        <f t="shared" si="394"/>
        <v>0</v>
      </c>
      <c r="BM200" s="164" t="str">
        <f t="shared" si="395"/>
        <v/>
      </c>
      <c r="BN200" s="163">
        <f t="shared" si="396"/>
        <v>0</v>
      </c>
      <c r="BO200" s="460">
        <f t="shared" si="397"/>
        <v>0</v>
      </c>
      <c r="BP200" s="860">
        <f t="shared" si="398"/>
        <v>0</v>
      </c>
      <c r="BQ200" s="861">
        <f t="shared" si="399"/>
        <v>0</v>
      </c>
      <c r="BR200" s="922">
        <f t="shared" si="400"/>
        <v>0</v>
      </c>
      <c r="BS200" s="164" t="str">
        <f t="shared" si="401"/>
        <v/>
      </c>
      <c r="BT200" s="163">
        <f t="shared" si="402"/>
        <v>0</v>
      </c>
      <c r="BU200" s="460">
        <f t="shared" si="403"/>
        <v>0</v>
      </c>
      <c r="BV200" s="860">
        <f t="shared" si="404"/>
        <v>0</v>
      </c>
      <c r="BW200" s="861">
        <f t="shared" si="405"/>
        <v>0</v>
      </c>
      <c r="BX200" s="922">
        <f t="shared" si="406"/>
        <v>0</v>
      </c>
      <c r="BY200" s="164" t="str">
        <f t="shared" si="407"/>
        <v/>
      </c>
      <c r="BZ200" s="163">
        <f t="shared" si="408"/>
        <v>0</v>
      </c>
      <c r="CA200" s="460">
        <f t="shared" si="409"/>
        <v>0</v>
      </c>
      <c r="CB200" s="860">
        <f t="shared" si="410"/>
        <v>0</v>
      </c>
      <c r="CC200" s="861">
        <f t="shared" si="411"/>
        <v>0</v>
      </c>
      <c r="CD200" s="922">
        <f t="shared" si="412"/>
        <v>0</v>
      </c>
      <c r="CE200" s="164" t="str">
        <f t="shared" si="413"/>
        <v/>
      </c>
      <c r="CF200" s="163">
        <f t="shared" si="414"/>
        <v>0</v>
      </c>
      <c r="CG200" s="460">
        <f t="shared" si="415"/>
        <v>0</v>
      </c>
      <c r="CH200" s="860">
        <f t="shared" si="416"/>
        <v>0</v>
      </c>
      <c r="CI200" s="861">
        <f t="shared" si="417"/>
        <v>0</v>
      </c>
      <c r="CJ200" s="922">
        <f t="shared" si="418"/>
        <v>0</v>
      </c>
      <c r="CK200" s="164" t="str">
        <f t="shared" si="504"/>
        <v/>
      </c>
      <c r="CL200" s="163">
        <f t="shared" si="505"/>
        <v>0</v>
      </c>
      <c r="CM200" s="460">
        <f t="shared" si="419"/>
        <v>0</v>
      </c>
      <c r="CN200" s="860">
        <f t="shared" si="420"/>
        <v>0</v>
      </c>
      <c r="CO200" s="861">
        <f t="shared" si="421"/>
        <v>0</v>
      </c>
      <c r="CP200" s="922">
        <f t="shared" si="422"/>
        <v>0</v>
      </c>
      <c r="CQ200" s="164" t="str">
        <f t="shared" si="506"/>
        <v/>
      </c>
      <c r="CR200" s="163">
        <f t="shared" si="507"/>
        <v>0</v>
      </c>
      <c r="CS200" s="460">
        <f t="shared" si="423"/>
        <v>0</v>
      </c>
      <c r="CT200" s="860">
        <f t="shared" si="424"/>
        <v>0</v>
      </c>
      <c r="CU200" s="861">
        <f t="shared" si="425"/>
        <v>0</v>
      </c>
      <c r="CV200" s="922">
        <f t="shared" si="426"/>
        <v>0</v>
      </c>
      <c r="CW200" s="164" t="str">
        <f t="shared" si="508"/>
        <v/>
      </c>
      <c r="CX200" s="163">
        <f t="shared" si="509"/>
        <v>0</v>
      </c>
      <c r="CY200" s="460">
        <f t="shared" si="427"/>
        <v>0</v>
      </c>
      <c r="CZ200" s="860">
        <f t="shared" si="428"/>
        <v>0</v>
      </c>
      <c r="DA200" s="861">
        <f t="shared" si="429"/>
        <v>0</v>
      </c>
      <c r="DB200" s="922">
        <f t="shared" si="430"/>
        <v>0</v>
      </c>
      <c r="DC200" s="164" t="str">
        <f t="shared" si="510"/>
        <v/>
      </c>
      <c r="DD200" s="163">
        <f t="shared" si="511"/>
        <v>0</v>
      </c>
      <c r="DE200" s="460">
        <f t="shared" si="431"/>
        <v>0</v>
      </c>
      <c r="DF200" s="860">
        <f t="shared" si="432"/>
        <v>0</v>
      </c>
      <c r="DG200" s="861">
        <f t="shared" si="433"/>
        <v>0</v>
      </c>
      <c r="DH200" s="922">
        <f t="shared" si="434"/>
        <v>0</v>
      </c>
      <c r="DI200" s="164" t="str">
        <f t="shared" si="512"/>
        <v/>
      </c>
      <c r="DJ200" s="163">
        <f t="shared" si="513"/>
        <v>0</v>
      </c>
      <c r="DK200" s="460">
        <f t="shared" si="435"/>
        <v>0</v>
      </c>
      <c r="DL200" s="860">
        <f t="shared" si="436"/>
        <v>0</v>
      </c>
      <c r="DM200" s="861">
        <f t="shared" si="437"/>
        <v>0</v>
      </c>
      <c r="DN200" s="922">
        <f t="shared" si="438"/>
        <v>0</v>
      </c>
      <c r="DO200" s="164" t="str">
        <f t="shared" si="514"/>
        <v/>
      </c>
      <c r="DP200" s="163">
        <f t="shared" si="515"/>
        <v>0</v>
      </c>
      <c r="DQ200" s="460">
        <f t="shared" si="439"/>
        <v>0</v>
      </c>
      <c r="DR200" s="860">
        <f t="shared" si="440"/>
        <v>0</v>
      </c>
      <c r="DS200" s="861">
        <f t="shared" si="441"/>
        <v>0</v>
      </c>
      <c r="DT200" s="922">
        <f t="shared" si="442"/>
        <v>0</v>
      </c>
      <c r="DU200" s="164" t="str">
        <f t="shared" si="516"/>
        <v/>
      </c>
      <c r="DV200" s="163">
        <f t="shared" si="517"/>
        <v>0</v>
      </c>
      <c r="DW200" s="460">
        <f t="shared" si="443"/>
        <v>0</v>
      </c>
      <c r="DX200" s="860">
        <f t="shared" si="444"/>
        <v>0</v>
      </c>
      <c r="DY200" s="861">
        <f t="shared" si="445"/>
        <v>0</v>
      </c>
      <c r="DZ200" s="922">
        <f t="shared" si="446"/>
        <v>0</v>
      </c>
      <c r="EA200" s="164" t="str">
        <f t="shared" si="518"/>
        <v/>
      </c>
      <c r="EB200" s="163">
        <f t="shared" si="519"/>
        <v>0</v>
      </c>
      <c r="EC200" s="460">
        <f t="shared" si="447"/>
        <v>0</v>
      </c>
      <c r="ED200" s="860">
        <f t="shared" si="448"/>
        <v>0</v>
      </c>
      <c r="EE200" s="861">
        <f t="shared" si="449"/>
        <v>0</v>
      </c>
      <c r="EF200" s="922">
        <f t="shared" si="450"/>
        <v>0</v>
      </c>
      <c r="EG200" s="164" t="str">
        <f t="shared" si="451"/>
        <v/>
      </c>
      <c r="EH200" s="163">
        <f t="shared" si="452"/>
        <v>0</v>
      </c>
      <c r="EI200" s="246"/>
      <c r="EJ200" s="246"/>
      <c r="EK200" s="155"/>
      <c r="EL200" s="22"/>
      <c r="EM200" s="163">
        <f t="shared" si="453"/>
        <v>0</v>
      </c>
      <c r="EN200" s="162">
        <f t="shared" si="454"/>
        <v>0</v>
      </c>
      <c r="EO200" s="162">
        <f t="shared" si="455"/>
        <v>0</v>
      </c>
      <c r="EP200" s="162">
        <f t="shared" si="456"/>
        <v>0</v>
      </c>
      <c r="EQ200" s="162">
        <f t="shared" si="457"/>
        <v>0</v>
      </c>
      <c r="ER200" s="162">
        <f t="shared" si="458"/>
        <v>0</v>
      </c>
      <c r="ES200" s="162">
        <f t="shared" si="470"/>
        <v>0</v>
      </c>
      <c r="ET200" s="162">
        <f t="shared" si="459"/>
        <v>0</v>
      </c>
      <c r="EU200" s="162">
        <f t="shared" si="460"/>
        <v>0</v>
      </c>
      <c r="EV200" s="162">
        <f t="shared" si="461"/>
        <v>0</v>
      </c>
      <c r="EW200" s="162">
        <f t="shared" si="462"/>
        <v>0</v>
      </c>
      <c r="EX200" s="162">
        <f t="shared" si="463"/>
        <v>0</v>
      </c>
      <c r="EY200" s="162">
        <f t="shared" si="464"/>
        <v>0</v>
      </c>
      <c r="EZ200" s="162">
        <f t="shared" si="465"/>
        <v>0</v>
      </c>
      <c r="FA200" s="162">
        <f t="shared" si="466"/>
        <v>0</v>
      </c>
      <c r="FB200" s="162">
        <f t="shared" si="467"/>
        <v>0</v>
      </c>
      <c r="FC200" s="22"/>
      <c r="FD200" s="161">
        <f t="shared" si="468"/>
        <v>35</v>
      </c>
      <c r="FE200" s="620">
        <f t="shared" si="469"/>
        <v>0</v>
      </c>
      <c r="FF200" s="160">
        <f>FF5</f>
        <v>50</v>
      </c>
      <c r="FG200" s="159" t="str">
        <f t="shared" si="471"/>
        <v/>
      </c>
      <c r="FH200" s="159" t="str">
        <f t="shared" si="472"/>
        <v/>
      </c>
      <c r="FI200" s="159" t="str">
        <f t="shared" si="473"/>
        <v/>
      </c>
      <c r="FJ200" s="159" t="str">
        <f t="shared" si="474"/>
        <v/>
      </c>
      <c r="FK200" s="159" t="str">
        <f t="shared" si="475"/>
        <v/>
      </c>
      <c r="FL200" s="159" t="str">
        <f t="shared" si="476"/>
        <v/>
      </c>
      <c r="FM200" s="159" t="str">
        <f t="shared" si="477"/>
        <v/>
      </c>
      <c r="FN200" s="159" t="str">
        <f t="shared" si="478"/>
        <v/>
      </c>
      <c r="FO200" s="159" t="str">
        <f t="shared" si="479"/>
        <v/>
      </c>
      <c r="FP200" s="159" t="str">
        <f t="shared" si="480"/>
        <v/>
      </c>
      <c r="FQ200" s="159" t="str">
        <f t="shared" si="481"/>
        <v/>
      </c>
      <c r="FR200" s="159" t="str">
        <f t="shared" si="482"/>
        <v/>
      </c>
      <c r="FS200" s="159" t="str">
        <f t="shared" si="483"/>
        <v/>
      </c>
      <c r="FT200" s="159" t="str">
        <f t="shared" si="484"/>
        <v/>
      </c>
      <c r="FU200" s="159" t="str">
        <f t="shared" si="485"/>
        <v/>
      </c>
      <c r="FV200" s="159" t="str">
        <f t="shared" si="486"/>
        <v/>
      </c>
      <c r="FW200" s="158"/>
      <c r="FX200" s="732">
        <f t="shared" si="487"/>
        <v>50</v>
      </c>
      <c r="FY200" s="732">
        <f t="shared" si="488"/>
        <v>50</v>
      </c>
      <c r="FZ200" s="732">
        <f t="shared" si="489"/>
        <v>50</v>
      </c>
      <c r="GA200" s="732">
        <f t="shared" si="490"/>
        <v>50</v>
      </c>
      <c r="GB200" s="732">
        <f t="shared" si="491"/>
        <v>50</v>
      </c>
      <c r="GC200" s="732">
        <f t="shared" si="492"/>
        <v>50</v>
      </c>
      <c r="GD200" s="732">
        <f t="shared" si="493"/>
        <v>50</v>
      </c>
      <c r="GE200" s="732">
        <f t="shared" si="494"/>
        <v>50</v>
      </c>
      <c r="GF200" s="732">
        <f t="shared" si="495"/>
        <v>50</v>
      </c>
      <c r="GG200" s="732">
        <f t="shared" si="496"/>
        <v>50</v>
      </c>
      <c r="GH200" s="732">
        <f t="shared" si="497"/>
        <v>50</v>
      </c>
      <c r="GI200" s="732">
        <f t="shared" si="498"/>
        <v>50</v>
      </c>
      <c r="GJ200" s="732">
        <f t="shared" si="499"/>
        <v>50</v>
      </c>
      <c r="GK200" s="732">
        <f t="shared" si="500"/>
        <v>50</v>
      </c>
      <c r="GL200" s="732">
        <f t="shared" si="501"/>
        <v>50</v>
      </c>
      <c r="GM200" s="732">
        <f t="shared" si="502"/>
        <v>50</v>
      </c>
      <c r="GN200" s="734">
        <v>193</v>
      </c>
      <c r="GO200" s="155"/>
    </row>
    <row r="201" spans="1:197" s="20" customFormat="1" ht="39.950000000000003" customHeight="1" x14ac:dyDescent="0.25">
      <c r="A201" s="27">
        <f>ROW()</f>
        <v>201</v>
      </c>
      <c r="B201" s="342" t="str">
        <f>IF(C201="I","",IF(ISBLANK(D201),"",IF(ISTEXT(D201),LARGE(B18:B200,1)+1,0)))</f>
        <v/>
      </c>
      <c r="C201" s="344"/>
      <c r="D201" s="173"/>
      <c r="E201" s="172"/>
      <c r="F201" s="171"/>
      <c r="G201" s="856"/>
      <c r="H201" s="857"/>
      <c r="I201" s="707"/>
      <c r="J201" s="919">
        <f t="shared" si="359"/>
        <v>0</v>
      </c>
      <c r="K201" s="707"/>
      <c r="L201" s="919">
        <f t="shared" si="360"/>
        <v>0</v>
      </c>
      <c r="M201" s="707"/>
      <c r="N201" s="919">
        <f t="shared" si="361"/>
        <v>0</v>
      </c>
      <c r="O201" s="707"/>
      <c r="P201" s="919">
        <f t="shared" si="362"/>
        <v>0</v>
      </c>
      <c r="Q201" s="707"/>
      <c r="R201" s="919">
        <f t="shared" si="363"/>
        <v>0</v>
      </c>
      <c r="S201" s="707"/>
      <c r="T201" s="919">
        <f t="shared" si="364"/>
        <v>0</v>
      </c>
      <c r="U201" s="707"/>
      <c r="V201" s="919">
        <f t="shared" si="365"/>
        <v>0</v>
      </c>
      <c r="W201" s="707"/>
      <c r="X201" s="919">
        <f t="shared" si="528"/>
        <v>0</v>
      </c>
      <c r="Y201" s="707"/>
      <c r="Z201" s="919">
        <f t="shared" si="367"/>
        <v>0</v>
      </c>
      <c r="AA201" s="707"/>
      <c r="AB201" s="919">
        <f t="shared" si="368"/>
        <v>0</v>
      </c>
      <c r="AC201" s="707"/>
      <c r="AD201" s="919">
        <f t="shared" si="524"/>
        <v>0</v>
      </c>
      <c r="AE201" s="707"/>
      <c r="AF201" s="919">
        <f t="shared" si="369"/>
        <v>0</v>
      </c>
      <c r="AG201" s="707"/>
      <c r="AH201" s="919">
        <f t="shared" si="370"/>
        <v>0</v>
      </c>
      <c r="AI201" s="707"/>
      <c r="AJ201" s="919">
        <f t="shared" si="371"/>
        <v>0</v>
      </c>
      <c r="AK201" s="707"/>
      <c r="AL201" s="919">
        <f t="shared" si="525"/>
        <v>0</v>
      </c>
      <c r="AM201" s="707"/>
      <c r="AN201" s="916">
        <f t="shared" si="526"/>
        <v>0</v>
      </c>
      <c r="AO201" s="178">
        <f>AO6</f>
        <v>35</v>
      </c>
      <c r="AP201" s="964">
        <f t="shared" si="372"/>
        <v>0</v>
      </c>
      <c r="AQ201" s="926">
        <f t="shared" si="373"/>
        <v>0</v>
      </c>
      <c r="AR201" s="860">
        <f t="shared" si="374"/>
        <v>0</v>
      </c>
      <c r="AS201" s="861">
        <f t="shared" si="375"/>
        <v>0</v>
      </c>
      <c r="AT201" s="922">
        <f t="shared" si="376"/>
        <v>0</v>
      </c>
      <c r="AU201" s="164" t="str">
        <f t="shared" si="377"/>
        <v/>
      </c>
      <c r="AV201" s="163">
        <f t="shared" si="378"/>
        <v>0</v>
      </c>
      <c r="AW201" s="460">
        <f t="shared" si="379"/>
        <v>0</v>
      </c>
      <c r="AX201" s="860">
        <f t="shared" si="380"/>
        <v>0</v>
      </c>
      <c r="AY201" s="861">
        <f t="shared" si="381"/>
        <v>0</v>
      </c>
      <c r="AZ201" s="922">
        <f t="shared" si="382"/>
        <v>0</v>
      </c>
      <c r="BA201" s="164" t="str">
        <f t="shared" si="383"/>
        <v/>
      </c>
      <c r="BB201" s="163">
        <f t="shared" si="384"/>
        <v>0</v>
      </c>
      <c r="BC201" s="460">
        <f t="shared" si="385"/>
        <v>0</v>
      </c>
      <c r="BD201" s="860">
        <f t="shared" si="386"/>
        <v>0</v>
      </c>
      <c r="BE201" s="861">
        <f t="shared" si="387"/>
        <v>0</v>
      </c>
      <c r="BF201" s="922">
        <f t="shared" si="388"/>
        <v>0</v>
      </c>
      <c r="BG201" s="164" t="str">
        <f t="shared" si="389"/>
        <v/>
      </c>
      <c r="BH201" s="163">
        <f t="shared" si="390"/>
        <v>0</v>
      </c>
      <c r="BI201" s="460">
        <f t="shared" si="391"/>
        <v>0</v>
      </c>
      <c r="BJ201" s="860">
        <f t="shared" si="392"/>
        <v>0</v>
      </c>
      <c r="BK201" s="861">
        <f t="shared" si="393"/>
        <v>0</v>
      </c>
      <c r="BL201" s="922">
        <f t="shared" si="394"/>
        <v>0</v>
      </c>
      <c r="BM201" s="164" t="str">
        <f t="shared" si="395"/>
        <v/>
      </c>
      <c r="BN201" s="163">
        <f t="shared" si="396"/>
        <v>0</v>
      </c>
      <c r="BO201" s="460">
        <f t="shared" si="397"/>
        <v>0</v>
      </c>
      <c r="BP201" s="860">
        <f t="shared" si="398"/>
        <v>0</v>
      </c>
      <c r="BQ201" s="861">
        <f t="shared" si="399"/>
        <v>0</v>
      </c>
      <c r="BR201" s="922">
        <f t="shared" si="400"/>
        <v>0</v>
      </c>
      <c r="BS201" s="164" t="str">
        <f t="shared" si="401"/>
        <v/>
      </c>
      <c r="BT201" s="163">
        <f t="shared" si="402"/>
        <v>0</v>
      </c>
      <c r="BU201" s="460">
        <f t="shared" si="403"/>
        <v>0</v>
      </c>
      <c r="BV201" s="860">
        <f t="shared" si="404"/>
        <v>0</v>
      </c>
      <c r="BW201" s="861">
        <f t="shared" si="405"/>
        <v>0</v>
      </c>
      <c r="BX201" s="922">
        <f t="shared" si="406"/>
        <v>0</v>
      </c>
      <c r="BY201" s="164" t="str">
        <f t="shared" si="407"/>
        <v/>
      </c>
      <c r="BZ201" s="163">
        <f t="shared" si="408"/>
        <v>0</v>
      </c>
      <c r="CA201" s="460">
        <f t="shared" si="409"/>
        <v>0</v>
      </c>
      <c r="CB201" s="860">
        <f t="shared" si="410"/>
        <v>0</v>
      </c>
      <c r="CC201" s="861">
        <f t="shared" si="411"/>
        <v>0</v>
      </c>
      <c r="CD201" s="922">
        <f t="shared" si="412"/>
        <v>0</v>
      </c>
      <c r="CE201" s="164" t="str">
        <f t="shared" si="413"/>
        <v/>
      </c>
      <c r="CF201" s="163">
        <f t="shared" si="414"/>
        <v>0</v>
      </c>
      <c r="CG201" s="460">
        <f t="shared" si="415"/>
        <v>0</v>
      </c>
      <c r="CH201" s="860">
        <f t="shared" si="416"/>
        <v>0</v>
      </c>
      <c r="CI201" s="861">
        <f t="shared" si="417"/>
        <v>0</v>
      </c>
      <c r="CJ201" s="922">
        <f t="shared" si="418"/>
        <v>0</v>
      </c>
      <c r="CK201" s="164" t="str">
        <f t="shared" si="504"/>
        <v/>
      </c>
      <c r="CL201" s="163">
        <f t="shared" si="505"/>
        <v>0</v>
      </c>
      <c r="CM201" s="460">
        <f t="shared" si="419"/>
        <v>0</v>
      </c>
      <c r="CN201" s="860">
        <f t="shared" si="420"/>
        <v>0</v>
      </c>
      <c r="CO201" s="861">
        <f t="shared" si="421"/>
        <v>0</v>
      </c>
      <c r="CP201" s="922">
        <f t="shared" si="422"/>
        <v>0</v>
      </c>
      <c r="CQ201" s="164" t="str">
        <f t="shared" si="506"/>
        <v/>
      </c>
      <c r="CR201" s="163">
        <f t="shared" si="507"/>
        <v>0</v>
      </c>
      <c r="CS201" s="460">
        <f t="shared" si="423"/>
        <v>0</v>
      </c>
      <c r="CT201" s="860">
        <f t="shared" si="424"/>
        <v>0</v>
      </c>
      <c r="CU201" s="861">
        <f t="shared" si="425"/>
        <v>0</v>
      </c>
      <c r="CV201" s="922">
        <f t="shared" si="426"/>
        <v>0</v>
      </c>
      <c r="CW201" s="164" t="str">
        <f t="shared" si="508"/>
        <v/>
      </c>
      <c r="CX201" s="163">
        <f t="shared" si="509"/>
        <v>0</v>
      </c>
      <c r="CY201" s="460">
        <f t="shared" si="427"/>
        <v>0</v>
      </c>
      <c r="CZ201" s="860">
        <f t="shared" si="428"/>
        <v>0</v>
      </c>
      <c r="DA201" s="861">
        <f t="shared" si="429"/>
        <v>0</v>
      </c>
      <c r="DB201" s="922">
        <f t="shared" si="430"/>
        <v>0</v>
      </c>
      <c r="DC201" s="164" t="str">
        <f t="shared" si="510"/>
        <v/>
      </c>
      <c r="DD201" s="163">
        <f t="shared" si="511"/>
        <v>0</v>
      </c>
      <c r="DE201" s="460">
        <f t="shared" si="431"/>
        <v>0</v>
      </c>
      <c r="DF201" s="860">
        <f t="shared" si="432"/>
        <v>0</v>
      </c>
      <c r="DG201" s="861">
        <f t="shared" si="433"/>
        <v>0</v>
      </c>
      <c r="DH201" s="922">
        <f t="shared" si="434"/>
        <v>0</v>
      </c>
      <c r="DI201" s="164" t="str">
        <f t="shared" si="512"/>
        <v/>
      </c>
      <c r="DJ201" s="163">
        <f t="shared" si="513"/>
        <v>0</v>
      </c>
      <c r="DK201" s="460">
        <f t="shared" si="435"/>
        <v>0</v>
      </c>
      <c r="DL201" s="860">
        <f t="shared" si="436"/>
        <v>0</v>
      </c>
      <c r="DM201" s="861">
        <f t="shared" si="437"/>
        <v>0</v>
      </c>
      <c r="DN201" s="922">
        <f t="shared" si="438"/>
        <v>0</v>
      </c>
      <c r="DO201" s="164" t="str">
        <f t="shared" si="514"/>
        <v/>
      </c>
      <c r="DP201" s="163">
        <f t="shared" si="515"/>
        <v>0</v>
      </c>
      <c r="DQ201" s="460">
        <f t="shared" si="439"/>
        <v>0</v>
      </c>
      <c r="DR201" s="860">
        <f t="shared" si="440"/>
        <v>0</v>
      </c>
      <c r="DS201" s="861">
        <f t="shared" si="441"/>
        <v>0</v>
      </c>
      <c r="DT201" s="922">
        <f t="shared" si="442"/>
        <v>0</v>
      </c>
      <c r="DU201" s="164" t="str">
        <f t="shared" si="516"/>
        <v/>
      </c>
      <c r="DV201" s="163">
        <f t="shared" si="517"/>
        <v>0</v>
      </c>
      <c r="DW201" s="460">
        <f t="shared" si="443"/>
        <v>0</v>
      </c>
      <c r="DX201" s="860">
        <f t="shared" si="444"/>
        <v>0</v>
      </c>
      <c r="DY201" s="861">
        <f t="shared" si="445"/>
        <v>0</v>
      </c>
      <c r="DZ201" s="922">
        <f t="shared" si="446"/>
        <v>0</v>
      </c>
      <c r="EA201" s="164" t="str">
        <f t="shared" si="518"/>
        <v/>
      </c>
      <c r="EB201" s="163">
        <f t="shared" si="519"/>
        <v>0</v>
      </c>
      <c r="EC201" s="460">
        <f t="shared" si="447"/>
        <v>0</v>
      </c>
      <c r="ED201" s="860">
        <f t="shared" si="448"/>
        <v>0</v>
      </c>
      <c r="EE201" s="861">
        <f t="shared" si="449"/>
        <v>0</v>
      </c>
      <c r="EF201" s="922">
        <f t="shared" si="450"/>
        <v>0</v>
      </c>
      <c r="EG201" s="164" t="str">
        <f t="shared" si="451"/>
        <v/>
      </c>
      <c r="EH201" s="163">
        <f t="shared" si="452"/>
        <v>0</v>
      </c>
      <c r="EI201" s="246"/>
      <c r="EJ201" s="246"/>
      <c r="EK201" s="155"/>
      <c r="EL201" s="22"/>
      <c r="EM201" s="163">
        <f t="shared" si="453"/>
        <v>0</v>
      </c>
      <c r="EN201" s="162">
        <f t="shared" si="454"/>
        <v>0</v>
      </c>
      <c r="EO201" s="162">
        <f t="shared" si="455"/>
        <v>0</v>
      </c>
      <c r="EP201" s="162">
        <f t="shared" si="456"/>
        <v>0</v>
      </c>
      <c r="EQ201" s="162">
        <f t="shared" si="457"/>
        <v>0</v>
      </c>
      <c r="ER201" s="162">
        <f t="shared" si="458"/>
        <v>0</v>
      </c>
      <c r="ES201" s="162">
        <f t="shared" si="470"/>
        <v>0</v>
      </c>
      <c r="ET201" s="162">
        <f t="shared" si="459"/>
        <v>0</v>
      </c>
      <c r="EU201" s="162">
        <f t="shared" si="460"/>
        <v>0</v>
      </c>
      <c r="EV201" s="162">
        <f t="shared" si="461"/>
        <v>0</v>
      </c>
      <c r="EW201" s="162">
        <f t="shared" si="462"/>
        <v>0</v>
      </c>
      <c r="EX201" s="162">
        <f t="shared" si="463"/>
        <v>0</v>
      </c>
      <c r="EY201" s="162">
        <f t="shared" si="464"/>
        <v>0</v>
      </c>
      <c r="EZ201" s="162">
        <f t="shared" si="465"/>
        <v>0</v>
      </c>
      <c r="FA201" s="162">
        <f t="shared" si="466"/>
        <v>0</v>
      </c>
      <c r="FB201" s="162">
        <f t="shared" si="467"/>
        <v>0</v>
      </c>
      <c r="FC201" s="22"/>
      <c r="FD201" s="161">
        <f t="shared" si="468"/>
        <v>35</v>
      </c>
      <c r="FE201" s="620">
        <f t="shared" si="469"/>
        <v>0</v>
      </c>
      <c r="FF201" s="160">
        <f>FF5</f>
        <v>50</v>
      </c>
      <c r="FG201" s="159" t="str">
        <f t="shared" si="471"/>
        <v/>
      </c>
      <c r="FH201" s="159" t="str">
        <f t="shared" si="472"/>
        <v/>
      </c>
      <c r="FI201" s="159" t="str">
        <f t="shared" si="473"/>
        <v/>
      </c>
      <c r="FJ201" s="159" t="str">
        <f t="shared" si="474"/>
        <v/>
      </c>
      <c r="FK201" s="159" t="str">
        <f t="shared" si="475"/>
        <v/>
      </c>
      <c r="FL201" s="159" t="str">
        <f t="shared" si="476"/>
        <v/>
      </c>
      <c r="FM201" s="159" t="str">
        <f t="shared" si="477"/>
        <v/>
      </c>
      <c r="FN201" s="159" t="str">
        <f t="shared" si="478"/>
        <v/>
      </c>
      <c r="FO201" s="159" t="str">
        <f t="shared" si="479"/>
        <v/>
      </c>
      <c r="FP201" s="159" t="str">
        <f t="shared" si="480"/>
        <v/>
      </c>
      <c r="FQ201" s="159" t="str">
        <f t="shared" si="481"/>
        <v/>
      </c>
      <c r="FR201" s="159" t="str">
        <f t="shared" si="482"/>
        <v/>
      </c>
      <c r="FS201" s="159" t="str">
        <f t="shared" si="483"/>
        <v/>
      </c>
      <c r="FT201" s="159" t="str">
        <f t="shared" si="484"/>
        <v/>
      </c>
      <c r="FU201" s="159" t="str">
        <f t="shared" si="485"/>
        <v/>
      </c>
      <c r="FV201" s="159" t="str">
        <f t="shared" si="486"/>
        <v/>
      </c>
      <c r="FW201" s="158"/>
      <c r="FX201" s="732">
        <f t="shared" si="487"/>
        <v>50</v>
      </c>
      <c r="FY201" s="732">
        <f t="shared" si="488"/>
        <v>50</v>
      </c>
      <c r="FZ201" s="732">
        <f t="shared" si="489"/>
        <v>50</v>
      </c>
      <c r="GA201" s="732">
        <f t="shared" si="490"/>
        <v>50</v>
      </c>
      <c r="GB201" s="732">
        <f t="shared" si="491"/>
        <v>50</v>
      </c>
      <c r="GC201" s="732">
        <f t="shared" si="492"/>
        <v>50</v>
      </c>
      <c r="GD201" s="732">
        <f t="shared" si="493"/>
        <v>50</v>
      </c>
      <c r="GE201" s="732">
        <f t="shared" si="494"/>
        <v>50</v>
      </c>
      <c r="GF201" s="732">
        <f t="shared" si="495"/>
        <v>50</v>
      </c>
      <c r="GG201" s="732">
        <f t="shared" si="496"/>
        <v>50</v>
      </c>
      <c r="GH201" s="732">
        <f t="shared" si="497"/>
        <v>50</v>
      </c>
      <c r="GI201" s="732">
        <f t="shared" si="498"/>
        <v>50</v>
      </c>
      <c r="GJ201" s="732">
        <f t="shared" si="499"/>
        <v>50</v>
      </c>
      <c r="GK201" s="732">
        <f t="shared" si="500"/>
        <v>50</v>
      </c>
      <c r="GL201" s="732">
        <f t="shared" si="501"/>
        <v>50</v>
      </c>
      <c r="GM201" s="732">
        <f t="shared" si="502"/>
        <v>50</v>
      </c>
      <c r="GN201" s="734">
        <v>194</v>
      </c>
      <c r="GO201" s="155"/>
    </row>
    <row r="202" spans="1:197" s="20" customFormat="1" ht="39.950000000000003" customHeight="1" x14ac:dyDescent="0.25">
      <c r="A202" s="27">
        <f>ROW()</f>
        <v>202</v>
      </c>
      <c r="B202" s="342" t="str">
        <f>IF(C202="I","",IF(ISBLANK(D202),"",IF(ISTEXT(D202),LARGE(B18:B201,1)+1,0)))</f>
        <v/>
      </c>
      <c r="C202" s="344"/>
      <c r="D202" s="173"/>
      <c r="E202" s="172"/>
      <c r="F202" s="171"/>
      <c r="G202" s="856"/>
      <c r="H202" s="857"/>
      <c r="I202" s="707"/>
      <c r="J202" s="919">
        <f t="shared" si="359"/>
        <v>0</v>
      </c>
      <c r="K202" s="707"/>
      <c r="L202" s="919">
        <f t="shared" si="360"/>
        <v>0</v>
      </c>
      <c r="M202" s="707"/>
      <c r="N202" s="919">
        <f t="shared" si="361"/>
        <v>0</v>
      </c>
      <c r="O202" s="707"/>
      <c r="P202" s="919">
        <f t="shared" si="362"/>
        <v>0</v>
      </c>
      <c r="Q202" s="707"/>
      <c r="R202" s="919">
        <f t="shared" si="363"/>
        <v>0</v>
      </c>
      <c r="S202" s="707"/>
      <c r="T202" s="919">
        <f t="shared" si="364"/>
        <v>0</v>
      </c>
      <c r="U202" s="707"/>
      <c r="V202" s="919">
        <f t="shared" si="365"/>
        <v>0</v>
      </c>
      <c r="W202" s="707"/>
      <c r="X202" s="919">
        <f t="shared" si="528"/>
        <v>0</v>
      </c>
      <c r="Y202" s="707"/>
      <c r="Z202" s="919">
        <f t="shared" si="367"/>
        <v>0</v>
      </c>
      <c r="AA202" s="707"/>
      <c r="AB202" s="919">
        <f t="shared" si="368"/>
        <v>0</v>
      </c>
      <c r="AC202" s="707"/>
      <c r="AD202" s="919">
        <f t="shared" si="524"/>
        <v>0</v>
      </c>
      <c r="AE202" s="707"/>
      <c r="AF202" s="919">
        <f t="shared" si="369"/>
        <v>0</v>
      </c>
      <c r="AG202" s="707"/>
      <c r="AH202" s="919">
        <f t="shared" si="370"/>
        <v>0</v>
      </c>
      <c r="AI202" s="707"/>
      <c r="AJ202" s="919">
        <f t="shared" si="371"/>
        <v>0</v>
      </c>
      <c r="AK202" s="707"/>
      <c r="AL202" s="919">
        <f t="shared" si="525"/>
        <v>0</v>
      </c>
      <c r="AM202" s="707"/>
      <c r="AN202" s="916">
        <f t="shared" si="526"/>
        <v>0</v>
      </c>
      <c r="AO202" s="178">
        <f>AO6</f>
        <v>35</v>
      </c>
      <c r="AP202" s="964">
        <f t="shared" si="372"/>
        <v>0</v>
      </c>
      <c r="AQ202" s="926">
        <f t="shared" si="373"/>
        <v>0</v>
      </c>
      <c r="AR202" s="860">
        <f t="shared" si="374"/>
        <v>0</v>
      </c>
      <c r="AS202" s="861">
        <f t="shared" si="375"/>
        <v>0</v>
      </c>
      <c r="AT202" s="922">
        <f t="shared" si="376"/>
        <v>0</v>
      </c>
      <c r="AU202" s="164" t="str">
        <f t="shared" si="377"/>
        <v/>
      </c>
      <c r="AV202" s="163">
        <f t="shared" si="378"/>
        <v>0</v>
      </c>
      <c r="AW202" s="460">
        <f t="shared" si="379"/>
        <v>0</v>
      </c>
      <c r="AX202" s="860">
        <f t="shared" si="380"/>
        <v>0</v>
      </c>
      <c r="AY202" s="861">
        <f t="shared" si="381"/>
        <v>0</v>
      </c>
      <c r="AZ202" s="922">
        <f t="shared" si="382"/>
        <v>0</v>
      </c>
      <c r="BA202" s="164" t="str">
        <f t="shared" si="383"/>
        <v/>
      </c>
      <c r="BB202" s="163">
        <f t="shared" si="384"/>
        <v>0</v>
      </c>
      <c r="BC202" s="460">
        <f t="shared" si="385"/>
        <v>0</v>
      </c>
      <c r="BD202" s="860">
        <f t="shared" si="386"/>
        <v>0</v>
      </c>
      <c r="BE202" s="861">
        <f t="shared" si="387"/>
        <v>0</v>
      </c>
      <c r="BF202" s="922">
        <f t="shared" si="388"/>
        <v>0</v>
      </c>
      <c r="BG202" s="164" t="str">
        <f t="shared" si="389"/>
        <v/>
      </c>
      <c r="BH202" s="163">
        <f t="shared" si="390"/>
        <v>0</v>
      </c>
      <c r="BI202" s="460">
        <f t="shared" si="391"/>
        <v>0</v>
      </c>
      <c r="BJ202" s="860">
        <f t="shared" si="392"/>
        <v>0</v>
      </c>
      <c r="BK202" s="861">
        <f t="shared" si="393"/>
        <v>0</v>
      </c>
      <c r="BL202" s="922">
        <f t="shared" si="394"/>
        <v>0</v>
      </c>
      <c r="BM202" s="164" t="str">
        <f t="shared" si="395"/>
        <v/>
      </c>
      <c r="BN202" s="163">
        <f t="shared" si="396"/>
        <v>0</v>
      </c>
      <c r="BO202" s="460">
        <f t="shared" si="397"/>
        <v>0</v>
      </c>
      <c r="BP202" s="860">
        <f t="shared" si="398"/>
        <v>0</v>
      </c>
      <c r="BQ202" s="861">
        <f t="shared" si="399"/>
        <v>0</v>
      </c>
      <c r="BR202" s="922">
        <f t="shared" si="400"/>
        <v>0</v>
      </c>
      <c r="BS202" s="164" t="str">
        <f t="shared" si="401"/>
        <v/>
      </c>
      <c r="BT202" s="163">
        <f t="shared" si="402"/>
        <v>0</v>
      </c>
      <c r="BU202" s="460">
        <f t="shared" si="403"/>
        <v>0</v>
      </c>
      <c r="BV202" s="860">
        <f t="shared" si="404"/>
        <v>0</v>
      </c>
      <c r="BW202" s="861">
        <f t="shared" si="405"/>
        <v>0</v>
      </c>
      <c r="BX202" s="922">
        <f t="shared" si="406"/>
        <v>0</v>
      </c>
      <c r="BY202" s="164" t="str">
        <f t="shared" si="407"/>
        <v/>
      </c>
      <c r="BZ202" s="163">
        <f t="shared" si="408"/>
        <v>0</v>
      </c>
      <c r="CA202" s="460">
        <f t="shared" si="409"/>
        <v>0</v>
      </c>
      <c r="CB202" s="860">
        <f t="shared" si="410"/>
        <v>0</v>
      </c>
      <c r="CC202" s="861">
        <f t="shared" si="411"/>
        <v>0</v>
      </c>
      <c r="CD202" s="922">
        <f t="shared" si="412"/>
        <v>0</v>
      </c>
      <c r="CE202" s="164" t="str">
        <f t="shared" si="413"/>
        <v/>
      </c>
      <c r="CF202" s="163">
        <f t="shared" si="414"/>
        <v>0</v>
      </c>
      <c r="CG202" s="460">
        <f t="shared" si="415"/>
        <v>0</v>
      </c>
      <c r="CH202" s="860">
        <f t="shared" si="416"/>
        <v>0</v>
      </c>
      <c r="CI202" s="861">
        <f t="shared" si="417"/>
        <v>0</v>
      </c>
      <c r="CJ202" s="922">
        <f t="shared" si="418"/>
        <v>0</v>
      </c>
      <c r="CK202" s="164" t="str">
        <f t="shared" si="504"/>
        <v/>
      </c>
      <c r="CL202" s="163">
        <f t="shared" si="505"/>
        <v>0</v>
      </c>
      <c r="CM202" s="460">
        <f t="shared" si="419"/>
        <v>0</v>
      </c>
      <c r="CN202" s="860">
        <f t="shared" si="420"/>
        <v>0</v>
      </c>
      <c r="CO202" s="861">
        <f t="shared" si="421"/>
        <v>0</v>
      </c>
      <c r="CP202" s="922">
        <f t="shared" si="422"/>
        <v>0</v>
      </c>
      <c r="CQ202" s="164" t="str">
        <f t="shared" si="506"/>
        <v/>
      </c>
      <c r="CR202" s="163">
        <f t="shared" si="507"/>
        <v>0</v>
      </c>
      <c r="CS202" s="460">
        <f t="shared" si="423"/>
        <v>0</v>
      </c>
      <c r="CT202" s="860">
        <f t="shared" si="424"/>
        <v>0</v>
      </c>
      <c r="CU202" s="861">
        <f t="shared" si="425"/>
        <v>0</v>
      </c>
      <c r="CV202" s="922">
        <f t="shared" si="426"/>
        <v>0</v>
      </c>
      <c r="CW202" s="164" t="str">
        <f t="shared" si="508"/>
        <v/>
      </c>
      <c r="CX202" s="163">
        <f t="shared" si="509"/>
        <v>0</v>
      </c>
      <c r="CY202" s="460">
        <f t="shared" si="427"/>
        <v>0</v>
      </c>
      <c r="CZ202" s="860">
        <f t="shared" si="428"/>
        <v>0</v>
      </c>
      <c r="DA202" s="861">
        <f t="shared" si="429"/>
        <v>0</v>
      </c>
      <c r="DB202" s="922">
        <f t="shared" si="430"/>
        <v>0</v>
      </c>
      <c r="DC202" s="164" t="str">
        <f t="shared" si="510"/>
        <v/>
      </c>
      <c r="DD202" s="163">
        <f t="shared" si="511"/>
        <v>0</v>
      </c>
      <c r="DE202" s="460">
        <f t="shared" si="431"/>
        <v>0</v>
      </c>
      <c r="DF202" s="860">
        <f t="shared" si="432"/>
        <v>0</v>
      </c>
      <c r="DG202" s="861">
        <f t="shared" si="433"/>
        <v>0</v>
      </c>
      <c r="DH202" s="922">
        <f t="shared" si="434"/>
        <v>0</v>
      </c>
      <c r="DI202" s="164" t="str">
        <f t="shared" si="512"/>
        <v/>
      </c>
      <c r="DJ202" s="163">
        <f t="shared" si="513"/>
        <v>0</v>
      </c>
      <c r="DK202" s="460">
        <f t="shared" si="435"/>
        <v>0</v>
      </c>
      <c r="DL202" s="860">
        <f t="shared" si="436"/>
        <v>0</v>
      </c>
      <c r="DM202" s="861">
        <f t="shared" si="437"/>
        <v>0</v>
      </c>
      <c r="DN202" s="922">
        <f t="shared" si="438"/>
        <v>0</v>
      </c>
      <c r="DO202" s="164" t="str">
        <f t="shared" si="514"/>
        <v/>
      </c>
      <c r="DP202" s="163">
        <f t="shared" si="515"/>
        <v>0</v>
      </c>
      <c r="DQ202" s="460">
        <f t="shared" si="439"/>
        <v>0</v>
      </c>
      <c r="DR202" s="860">
        <f t="shared" si="440"/>
        <v>0</v>
      </c>
      <c r="DS202" s="861">
        <f t="shared" si="441"/>
        <v>0</v>
      </c>
      <c r="DT202" s="922">
        <f t="shared" si="442"/>
        <v>0</v>
      </c>
      <c r="DU202" s="164" t="str">
        <f t="shared" si="516"/>
        <v/>
      </c>
      <c r="DV202" s="163">
        <f t="shared" si="517"/>
        <v>0</v>
      </c>
      <c r="DW202" s="460">
        <f t="shared" si="443"/>
        <v>0</v>
      </c>
      <c r="DX202" s="860">
        <f t="shared" si="444"/>
        <v>0</v>
      </c>
      <c r="DY202" s="861">
        <f t="shared" si="445"/>
        <v>0</v>
      </c>
      <c r="DZ202" s="922">
        <f t="shared" si="446"/>
        <v>0</v>
      </c>
      <c r="EA202" s="164" t="str">
        <f t="shared" si="518"/>
        <v/>
      </c>
      <c r="EB202" s="163">
        <f t="shared" si="519"/>
        <v>0</v>
      </c>
      <c r="EC202" s="460">
        <f t="shared" si="447"/>
        <v>0</v>
      </c>
      <c r="ED202" s="860">
        <f t="shared" si="448"/>
        <v>0</v>
      </c>
      <c r="EE202" s="861">
        <f t="shared" si="449"/>
        <v>0</v>
      </c>
      <c r="EF202" s="922">
        <f t="shared" si="450"/>
        <v>0</v>
      </c>
      <c r="EG202" s="164" t="str">
        <f t="shared" si="451"/>
        <v/>
      </c>
      <c r="EH202" s="163">
        <f t="shared" si="452"/>
        <v>0</v>
      </c>
      <c r="EI202" s="246"/>
      <c r="EJ202" s="246"/>
      <c r="EK202" s="155"/>
      <c r="EL202" s="22"/>
      <c r="EM202" s="163">
        <f t="shared" si="453"/>
        <v>0</v>
      </c>
      <c r="EN202" s="162">
        <f t="shared" si="454"/>
        <v>0</v>
      </c>
      <c r="EO202" s="162">
        <f t="shared" si="455"/>
        <v>0</v>
      </c>
      <c r="EP202" s="162">
        <f t="shared" si="456"/>
        <v>0</v>
      </c>
      <c r="EQ202" s="162">
        <f t="shared" si="457"/>
        <v>0</v>
      </c>
      <c r="ER202" s="162">
        <f t="shared" si="458"/>
        <v>0</v>
      </c>
      <c r="ES202" s="162">
        <f t="shared" si="470"/>
        <v>0</v>
      </c>
      <c r="ET202" s="162">
        <f t="shared" si="459"/>
        <v>0</v>
      </c>
      <c r="EU202" s="162">
        <f t="shared" si="460"/>
        <v>0</v>
      </c>
      <c r="EV202" s="162">
        <f t="shared" si="461"/>
        <v>0</v>
      </c>
      <c r="EW202" s="162">
        <f t="shared" si="462"/>
        <v>0</v>
      </c>
      <c r="EX202" s="162">
        <f t="shared" si="463"/>
        <v>0</v>
      </c>
      <c r="EY202" s="162">
        <f t="shared" si="464"/>
        <v>0</v>
      </c>
      <c r="EZ202" s="162">
        <f t="shared" si="465"/>
        <v>0</v>
      </c>
      <c r="FA202" s="162">
        <f t="shared" si="466"/>
        <v>0</v>
      </c>
      <c r="FB202" s="162">
        <f t="shared" si="467"/>
        <v>0</v>
      </c>
      <c r="FC202" s="22"/>
      <c r="FD202" s="161">
        <f t="shared" si="468"/>
        <v>35</v>
      </c>
      <c r="FE202" s="620">
        <f t="shared" si="469"/>
        <v>0</v>
      </c>
      <c r="FF202" s="160">
        <f>FF5</f>
        <v>50</v>
      </c>
      <c r="FG202" s="159" t="str">
        <f t="shared" si="471"/>
        <v/>
      </c>
      <c r="FH202" s="159" t="str">
        <f t="shared" si="472"/>
        <v/>
      </c>
      <c r="FI202" s="159" t="str">
        <f t="shared" si="473"/>
        <v/>
      </c>
      <c r="FJ202" s="159" t="str">
        <f t="shared" si="474"/>
        <v/>
      </c>
      <c r="FK202" s="159" t="str">
        <f t="shared" si="475"/>
        <v/>
      </c>
      <c r="FL202" s="159" t="str">
        <f t="shared" si="476"/>
        <v/>
      </c>
      <c r="FM202" s="159" t="str">
        <f t="shared" si="477"/>
        <v/>
      </c>
      <c r="FN202" s="159" t="str">
        <f t="shared" si="478"/>
        <v/>
      </c>
      <c r="FO202" s="159" t="str">
        <f t="shared" si="479"/>
        <v/>
      </c>
      <c r="FP202" s="159" t="str">
        <f t="shared" si="480"/>
        <v/>
      </c>
      <c r="FQ202" s="159" t="str">
        <f t="shared" si="481"/>
        <v/>
      </c>
      <c r="FR202" s="159" t="str">
        <f t="shared" si="482"/>
        <v/>
      </c>
      <c r="FS202" s="159" t="str">
        <f t="shared" si="483"/>
        <v/>
      </c>
      <c r="FT202" s="159" t="str">
        <f t="shared" si="484"/>
        <v/>
      </c>
      <c r="FU202" s="159" t="str">
        <f t="shared" si="485"/>
        <v/>
      </c>
      <c r="FV202" s="159" t="str">
        <f t="shared" si="486"/>
        <v/>
      </c>
      <c r="FW202" s="158"/>
      <c r="FX202" s="732">
        <f t="shared" si="487"/>
        <v>50</v>
      </c>
      <c r="FY202" s="732">
        <f t="shared" si="488"/>
        <v>50</v>
      </c>
      <c r="FZ202" s="732">
        <f t="shared" si="489"/>
        <v>50</v>
      </c>
      <c r="GA202" s="732">
        <f t="shared" si="490"/>
        <v>50</v>
      </c>
      <c r="GB202" s="732">
        <f t="shared" si="491"/>
        <v>50</v>
      </c>
      <c r="GC202" s="732">
        <f t="shared" si="492"/>
        <v>50</v>
      </c>
      <c r="GD202" s="732">
        <f t="shared" si="493"/>
        <v>50</v>
      </c>
      <c r="GE202" s="732">
        <f t="shared" si="494"/>
        <v>50</v>
      </c>
      <c r="GF202" s="732">
        <f t="shared" si="495"/>
        <v>50</v>
      </c>
      <c r="GG202" s="732">
        <f t="shared" si="496"/>
        <v>50</v>
      </c>
      <c r="GH202" s="732">
        <f t="shared" si="497"/>
        <v>50</v>
      </c>
      <c r="GI202" s="732">
        <f t="shared" si="498"/>
        <v>50</v>
      </c>
      <c r="GJ202" s="732">
        <f t="shared" si="499"/>
        <v>50</v>
      </c>
      <c r="GK202" s="732">
        <f t="shared" si="500"/>
        <v>50</v>
      </c>
      <c r="GL202" s="732">
        <f t="shared" si="501"/>
        <v>50</v>
      </c>
      <c r="GM202" s="732">
        <f t="shared" si="502"/>
        <v>50</v>
      </c>
      <c r="GN202" s="734">
        <v>195</v>
      </c>
      <c r="GO202" s="155"/>
    </row>
    <row r="203" spans="1:197" s="20" customFormat="1" ht="39.950000000000003" customHeight="1" x14ac:dyDescent="0.25">
      <c r="A203" s="27">
        <f>ROW()</f>
        <v>203</v>
      </c>
      <c r="B203" s="342" t="str">
        <f>IF(C203="I","",IF(ISBLANK(D203),"",IF(ISTEXT(D203),LARGE(B18:B202,1)+1,0)))</f>
        <v/>
      </c>
      <c r="C203" s="344"/>
      <c r="D203" s="173"/>
      <c r="E203" s="172"/>
      <c r="F203" s="171"/>
      <c r="G203" s="856"/>
      <c r="H203" s="857"/>
      <c r="I203" s="707"/>
      <c r="J203" s="919">
        <f t="shared" si="359"/>
        <v>0</v>
      </c>
      <c r="K203" s="707"/>
      <c r="L203" s="919">
        <f t="shared" si="360"/>
        <v>0</v>
      </c>
      <c r="M203" s="707"/>
      <c r="N203" s="919">
        <f t="shared" si="361"/>
        <v>0</v>
      </c>
      <c r="O203" s="707"/>
      <c r="P203" s="919">
        <f t="shared" si="362"/>
        <v>0</v>
      </c>
      <c r="Q203" s="707"/>
      <c r="R203" s="919">
        <f t="shared" si="363"/>
        <v>0</v>
      </c>
      <c r="S203" s="707"/>
      <c r="T203" s="919">
        <f t="shared" si="364"/>
        <v>0</v>
      </c>
      <c r="U203" s="707"/>
      <c r="V203" s="919">
        <f t="shared" si="365"/>
        <v>0</v>
      </c>
      <c r="W203" s="707"/>
      <c r="X203" s="919">
        <f t="shared" si="528"/>
        <v>0</v>
      </c>
      <c r="Y203" s="707"/>
      <c r="Z203" s="919">
        <f t="shared" si="367"/>
        <v>0</v>
      </c>
      <c r="AA203" s="707"/>
      <c r="AB203" s="919">
        <f t="shared" si="368"/>
        <v>0</v>
      </c>
      <c r="AC203" s="707"/>
      <c r="AD203" s="919">
        <f t="shared" si="524"/>
        <v>0</v>
      </c>
      <c r="AE203" s="707"/>
      <c r="AF203" s="919">
        <f t="shared" si="369"/>
        <v>0</v>
      </c>
      <c r="AG203" s="707"/>
      <c r="AH203" s="919">
        <f t="shared" si="370"/>
        <v>0</v>
      </c>
      <c r="AI203" s="707"/>
      <c r="AJ203" s="919">
        <f t="shared" si="371"/>
        <v>0</v>
      </c>
      <c r="AK203" s="707"/>
      <c r="AL203" s="919">
        <f t="shared" si="525"/>
        <v>0</v>
      </c>
      <c r="AM203" s="707"/>
      <c r="AN203" s="916">
        <f t="shared" si="526"/>
        <v>0</v>
      </c>
      <c r="AO203" s="178">
        <f>AO6</f>
        <v>35</v>
      </c>
      <c r="AP203" s="964">
        <f t="shared" si="372"/>
        <v>0</v>
      </c>
      <c r="AQ203" s="926">
        <f t="shared" si="373"/>
        <v>0</v>
      </c>
      <c r="AR203" s="860">
        <f t="shared" si="374"/>
        <v>0</v>
      </c>
      <c r="AS203" s="861">
        <f t="shared" si="375"/>
        <v>0</v>
      </c>
      <c r="AT203" s="922">
        <f t="shared" si="376"/>
        <v>0</v>
      </c>
      <c r="AU203" s="164" t="str">
        <f t="shared" si="377"/>
        <v/>
      </c>
      <c r="AV203" s="163">
        <f t="shared" si="378"/>
        <v>0</v>
      </c>
      <c r="AW203" s="460">
        <f t="shared" si="379"/>
        <v>0</v>
      </c>
      <c r="AX203" s="860">
        <f t="shared" si="380"/>
        <v>0</v>
      </c>
      <c r="AY203" s="861">
        <f t="shared" si="381"/>
        <v>0</v>
      </c>
      <c r="AZ203" s="922">
        <f t="shared" si="382"/>
        <v>0</v>
      </c>
      <c r="BA203" s="164" t="str">
        <f t="shared" si="383"/>
        <v/>
      </c>
      <c r="BB203" s="163">
        <f t="shared" si="384"/>
        <v>0</v>
      </c>
      <c r="BC203" s="460">
        <f t="shared" si="385"/>
        <v>0</v>
      </c>
      <c r="BD203" s="860">
        <f t="shared" si="386"/>
        <v>0</v>
      </c>
      <c r="BE203" s="861">
        <f t="shared" si="387"/>
        <v>0</v>
      </c>
      <c r="BF203" s="922">
        <f t="shared" si="388"/>
        <v>0</v>
      </c>
      <c r="BG203" s="164" t="str">
        <f t="shared" si="389"/>
        <v/>
      </c>
      <c r="BH203" s="163">
        <f t="shared" si="390"/>
        <v>0</v>
      </c>
      <c r="BI203" s="460">
        <f t="shared" si="391"/>
        <v>0</v>
      </c>
      <c r="BJ203" s="860">
        <f t="shared" si="392"/>
        <v>0</v>
      </c>
      <c r="BK203" s="861">
        <f t="shared" si="393"/>
        <v>0</v>
      </c>
      <c r="BL203" s="922">
        <f t="shared" si="394"/>
        <v>0</v>
      </c>
      <c r="BM203" s="164" t="str">
        <f t="shared" si="395"/>
        <v/>
      </c>
      <c r="BN203" s="163">
        <f t="shared" si="396"/>
        <v>0</v>
      </c>
      <c r="BO203" s="460">
        <f t="shared" si="397"/>
        <v>0</v>
      </c>
      <c r="BP203" s="860">
        <f t="shared" si="398"/>
        <v>0</v>
      </c>
      <c r="BQ203" s="861">
        <f t="shared" si="399"/>
        <v>0</v>
      </c>
      <c r="BR203" s="922">
        <f t="shared" si="400"/>
        <v>0</v>
      </c>
      <c r="BS203" s="164" t="str">
        <f t="shared" si="401"/>
        <v/>
      </c>
      <c r="BT203" s="163">
        <f t="shared" si="402"/>
        <v>0</v>
      </c>
      <c r="BU203" s="460">
        <f t="shared" si="403"/>
        <v>0</v>
      </c>
      <c r="BV203" s="860">
        <f t="shared" si="404"/>
        <v>0</v>
      </c>
      <c r="BW203" s="861">
        <f t="shared" si="405"/>
        <v>0</v>
      </c>
      <c r="BX203" s="922">
        <f t="shared" si="406"/>
        <v>0</v>
      </c>
      <c r="BY203" s="164" t="str">
        <f t="shared" si="407"/>
        <v/>
      </c>
      <c r="BZ203" s="163">
        <f t="shared" si="408"/>
        <v>0</v>
      </c>
      <c r="CA203" s="460">
        <f t="shared" si="409"/>
        <v>0</v>
      </c>
      <c r="CB203" s="860">
        <f t="shared" si="410"/>
        <v>0</v>
      </c>
      <c r="CC203" s="861">
        <f t="shared" si="411"/>
        <v>0</v>
      </c>
      <c r="CD203" s="922">
        <f t="shared" si="412"/>
        <v>0</v>
      </c>
      <c r="CE203" s="164" t="str">
        <f t="shared" si="413"/>
        <v/>
      </c>
      <c r="CF203" s="163">
        <f t="shared" si="414"/>
        <v>0</v>
      </c>
      <c r="CG203" s="460">
        <f t="shared" si="415"/>
        <v>0</v>
      </c>
      <c r="CH203" s="860">
        <f t="shared" si="416"/>
        <v>0</v>
      </c>
      <c r="CI203" s="861">
        <f t="shared" si="417"/>
        <v>0</v>
      </c>
      <c r="CJ203" s="922">
        <f t="shared" si="418"/>
        <v>0</v>
      </c>
      <c r="CK203" s="164" t="str">
        <f t="shared" si="504"/>
        <v/>
      </c>
      <c r="CL203" s="163">
        <f t="shared" si="505"/>
        <v>0</v>
      </c>
      <c r="CM203" s="460">
        <f t="shared" si="419"/>
        <v>0</v>
      </c>
      <c r="CN203" s="860">
        <f t="shared" si="420"/>
        <v>0</v>
      </c>
      <c r="CO203" s="861">
        <f t="shared" si="421"/>
        <v>0</v>
      </c>
      <c r="CP203" s="922">
        <f t="shared" si="422"/>
        <v>0</v>
      </c>
      <c r="CQ203" s="164" t="str">
        <f t="shared" si="506"/>
        <v/>
      </c>
      <c r="CR203" s="163">
        <f t="shared" si="507"/>
        <v>0</v>
      </c>
      <c r="CS203" s="460">
        <f t="shared" si="423"/>
        <v>0</v>
      </c>
      <c r="CT203" s="860">
        <f t="shared" si="424"/>
        <v>0</v>
      </c>
      <c r="CU203" s="861">
        <f t="shared" si="425"/>
        <v>0</v>
      </c>
      <c r="CV203" s="922">
        <f t="shared" si="426"/>
        <v>0</v>
      </c>
      <c r="CW203" s="164" t="str">
        <f t="shared" si="508"/>
        <v/>
      </c>
      <c r="CX203" s="163">
        <f t="shared" si="509"/>
        <v>0</v>
      </c>
      <c r="CY203" s="460">
        <f t="shared" si="427"/>
        <v>0</v>
      </c>
      <c r="CZ203" s="860">
        <f t="shared" si="428"/>
        <v>0</v>
      </c>
      <c r="DA203" s="861">
        <f t="shared" si="429"/>
        <v>0</v>
      </c>
      <c r="DB203" s="922">
        <f t="shared" si="430"/>
        <v>0</v>
      </c>
      <c r="DC203" s="164" t="str">
        <f t="shared" si="510"/>
        <v/>
      </c>
      <c r="DD203" s="163">
        <f t="shared" si="511"/>
        <v>0</v>
      </c>
      <c r="DE203" s="460">
        <f t="shared" si="431"/>
        <v>0</v>
      </c>
      <c r="DF203" s="860">
        <f t="shared" si="432"/>
        <v>0</v>
      </c>
      <c r="DG203" s="861">
        <f t="shared" si="433"/>
        <v>0</v>
      </c>
      <c r="DH203" s="922">
        <f t="shared" si="434"/>
        <v>0</v>
      </c>
      <c r="DI203" s="164" t="str">
        <f t="shared" si="512"/>
        <v/>
      </c>
      <c r="DJ203" s="163">
        <f t="shared" si="513"/>
        <v>0</v>
      </c>
      <c r="DK203" s="460">
        <f t="shared" si="435"/>
        <v>0</v>
      </c>
      <c r="DL203" s="860">
        <f t="shared" si="436"/>
        <v>0</v>
      </c>
      <c r="DM203" s="861">
        <f t="shared" si="437"/>
        <v>0</v>
      </c>
      <c r="DN203" s="922">
        <f t="shared" si="438"/>
        <v>0</v>
      </c>
      <c r="DO203" s="164" t="str">
        <f t="shared" si="514"/>
        <v/>
      </c>
      <c r="DP203" s="163">
        <f t="shared" si="515"/>
        <v>0</v>
      </c>
      <c r="DQ203" s="460">
        <f t="shared" si="439"/>
        <v>0</v>
      </c>
      <c r="DR203" s="860">
        <f t="shared" si="440"/>
        <v>0</v>
      </c>
      <c r="DS203" s="861">
        <f t="shared" si="441"/>
        <v>0</v>
      </c>
      <c r="DT203" s="922">
        <f t="shared" si="442"/>
        <v>0</v>
      </c>
      <c r="DU203" s="164" t="str">
        <f t="shared" si="516"/>
        <v/>
      </c>
      <c r="DV203" s="163">
        <f t="shared" si="517"/>
        <v>0</v>
      </c>
      <c r="DW203" s="460">
        <f t="shared" si="443"/>
        <v>0</v>
      </c>
      <c r="DX203" s="860">
        <f t="shared" si="444"/>
        <v>0</v>
      </c>
      <c r="DY203" s="861">
        <f t="shared" si="445"/>
        <v>0</v>
      </c>
      <c r="DZ203" s="922">
        <f t="shared" si="446"/>
        <v>0</v>
      </c>
      <c r="EA203" s="164" t="str">
        <f t="shared" si="518"/>
        <v/>
      </c>
      <c r="EB203" s="163">
        <f t="shared" si="519"/>
        <v>0</v>
      </c>
      <c r="EC203" s="460">
        <f t="shared" si="447"/>
        <v>0</v>
      </c>
      <c r="ED203" s="860">
        <f t="shared" si="448"/>
        <v>0</v>
      </c>
      <c r="EE203" s="861">
        <f t="shared" si="449"/>
        <v>0</v>
      </c>
      <c r="EF203" s="922">
        <f t="shared" si="450"/>
        <v>0</v>
      </c>
      <c r="EG203" s="164" t="str">
        <f t="shared" si="451"/>
        <v/>
      </c>
      <c r="EH203" s="163">
        <f t="shared" si="452"/>
        <v>0</v>
      </c>
      <c r="EI203" s="246"/>
      <c r="EJ203" s="246"/>
      <c r="EK203" s="155"/>
      <c r="EL203" s="22"/>
      <c r="EM203" s="163">
        <f t="shared" si="453"/>
        <v>0</v>
      </c>
      <c r="EN203" s="162">
        <f t="shared" si="454"/>
        <v>0</v>
      </c>
      <c r="EO203" s="162">
        <f t="shared" si="455"/>
        <v>0</v>
      </c>
      <c r="EP203" s="162">
        <f t="shared" si="456"/>
        <v>0</v>
      </c>
      <c r="EQ203" s="162">
        <f t="shared" si="457"/>
        <v>0</v>
      </c>
      <c r="ER203" s="162">
        <f t="shared" si="458"/>
        <v>0</v>
      </c>
      <c r="ES203" s="162">
        <f t="shared" si="470"/>
        <v>0</v>
      </c>
      <c r="ET203" s="162">
        <f t="shared" si="459"/>
        <v>0</v>
      </c>
      <c r="EU203" s="162">
        <f t="shared" si="460"/>
        <v>0</v>
      </c>
      <c r="EV203" s="162">
        <f t="shared" si="461"/>
        <v>0</v>
      </c>
      <c r="EW203" s="162">
        <f t="shared" si="462"/>
        <v>0</v>
      </c>
      <c r="EX203" s="162">
        <f t="shared" si="463"/>
        <v>0</v>
      </c>
      <c r="EY203" s="162">
        <f t="shared" si="464"/>
        <v>0</v>
      </c>
      <c r="EZ203" s="162">
        <f t="shared" si="465"/>
        <v>0</v>
      </c>
      <c r="FA203" s="162">
        <f t="shared" si="466"/>
        <v>0</v>
      </c>
      <c r="FB203" s="162">
        <f t="shared" si="467"/>
        <v>0</v>
      </c>
      <c r="FC203" s="22"/>
      <c r="FD203" s="161">
        <f t="shared" si="468"/>
        <v>35</v>
      </c>
      <c r="FE203" s="620">
        <f t="shared" si="469"/>
        <v>0</v>
      </c>
      <c r="FF203" s="160">
        <f>FF5</f>
        <v>50</v>
      </c>
      <c r="FG203" s="159" t="str">
        <f t="shared" si="471"/>
        <v/>
      </c>
      <c r="FH203" s="159" t="str">
        <f t="shared" si="472"/>
        <v/>
      </c>
      <c r="FI203" s="159" t="str">
        <f t="shared" si="473"/>
        <v/>
      </c>
      <c r="FJ203" s="159" t="str">
        <f t="shared" si="474"/>
        <v/>
      </c>
      <c r="FK203" s="159" t="str">
        <f t="shared" si="475"/>
        <v/>
      </c>
      <c r="FL203" s="159" t="str">
        <f t="shared" si="476"/>
        <v/>
      </c>
      <c r="FM203" s="159" t="str">
        <f t="shared" si="477"/>
        <v/>
      </c>
      <c r="FN203" s="159" t="str">
        <f t="shared" si="478"/>
        <v/>
      </c>
      <c r="FO203" s="159" t="str">
        <f t="shared" si="479"/>
        <v/>
      </c>
      <c r="FP203" s="159" t="str">
        <f t="shared" si="480"/>
        <v/>
      </c>
      <c r="FQ203" s="159" t="str">
        <f t="shared" si="481"/>
        <v/>
      </c>
      <c r="FR203" s="159" t="str">
        <f t="shared" si="482"/>
        <v/>
      </c>
      <c r="FS203" s="159" t="str">
        <f t="shared" si="483"/>
        <v/>
      </c>
      <c r="FT203" s="159" t="str">
        <f t="shared" si="484"/>
        <v/>
      </c>
      <c r="FU203" s="159" t="str">
        <f t="shared" si="485"/>
        <v/>
      </c>
      <c r="FV203" s="159" t="str">
        <f t="shared" si="486"/>
        <v/>
      </c>
      <c r="FW203" s="158"/>
      <c r="FX203" s="732">
        <f t="shared" si="487"/>
        <v>50</v>
      </c>
      <c r="FY203" s="732">
        <f t="shared" si="488"/>
        <v>50</v>
      </c>
      <c r="FZ203" s="732">
        <f t="shared" si="489"/>
        <v>50</v>
      </c>
      <c r="GA203" s="732">
        <f t="shared" si="490"/>
        <v>50</v>
      </c>
      <c r="GB203" s="732">
        <f t="shared" si="491"/>
        <v>50</v>
      </c>
      <c r="GC203" s="732">
        <f t="shared" si="492"/>
        <v>50</v>
      </c>
      <c r="GD203" s="732">
        <f t="shared" si="493"/>
        <v>50</v>
      </c>
      <c r="GE203" s="732">
        <f t="shared" si="494"/>
        <v>50</v>
      </c>
      <c r="GF203" s="732">
        <f t="shared" si="495"/>
        <v>50</v>
      </c>
      <c r="GG203" s="732">
        <f t="shared" si="496"/>
        <v>50</v>
      </c>
      <c r="GH203" s="732">
        <f t="shared" si="497"/>
        <v>50</v>
      </c>
      <c r="GI203" s="732">
        <f t="shared" si="498"/>
        <v>50</v>
      </c>
      <c r="GJ203" s="732">
        <f t="shared" si="499"/>
        <v>50</v>
      </c>
      <c r="GK203" s="732">
        <f t="shared" si="500"/>
        <v>50</v>
      </c>
      <c r="GL203" s="732">
        <f t="shared" si="501"/>
        <v>50</v>
      </c>
      <c r="GM203" s="732">
        <f t="shared" si="502"/>
        <v>50</v>
      </c>
      <c r="GN203" s="734">
        <v>196</v>
      </c>
      <c r="GO203" s="155"/>
    </row>
    <row r="204" spans="1:197" s="20" customFormat="1" ht="39.950000000000003" customHeight="1" x14ac:dyDescent="0.25">
      <c r="A204" s="27">
        <f>ROW()</f>
        <v>204</v>
      </c>
      <c r="B204" s="342" t="str">
        <f>IF(C204="I","",IF(ISBLANK(D204),"",IF(ISTEXT(D204),LARGE(B18:B203,1)+1,0)))</f>
        <v/>
      </c>
      <c r="C204" s="344"/>
      <c r="D204" s="173"/>
      <c r="E204" s="172"/>
      <c r="F204" s="171"/>
      <c r="G204" s="856"/>
      <c r="H204" s="857"/>
      <c r="I204" s="707"/>
      <c r="J204" s="919">
        <f t="shared" si="359"/>
        <v>0</v>
      </c>
      <c r="K204" s="707"/>
      <c r="L204" s="919">
        <f t="shared" si="360"/>
        <v>0</v>
      </c>
      <c r="M204" s="707"/>
      <c r="N204" s="919">
        <f t="shared" si="361"/>
        <v>0</v>
      </c>
      <c r="O204" s="707"/>
      <c r="P204" s="919">
        <f t="shared" si="362"/>
        <v>0</v>
      </c>
      <c r="Q204" s="707"/>
      <c r="R204" s="919">
        <f t="shared" si="363"/>
        <v>0</v>
      </c>
      <c r="S204" s="707"/>
      <c r="T204" s="919">
        <f t="shared" si="364"/>
        <v>0</v>
      </c>
      <c r="U204" s="707"/>
      <c r="V204" s="919">
        <f t="shared" si="365"/>
        <v>0</v>
      </c>
      <c r="W204" s="707"/>
      <c r="X204" s="919">
        <f t="shared" si="528"/>
        <v>0</v>
      </c>
      <c r="Y204" s="707"/>
      <c r="Z204" s="919">
        <f t="shared" si="367"/>
        <v>0</v>
      </c>
      <c r="AA204" s="707"/>
      <c r="AB204" s="919">
        <f t="shared" si="368"/>
        <v>0</v>
      </c>
      <c r="AC204" s="707"/>
      <c r="AD204" s="919">
        <f t="shared" si="524"/>
        <v>0</v>
      </c>
      <c r="AE204" s="707"/>
      <c r="AF204" s="919">
        <f t="shared" si="369"/>
        <v>0</v>
      </c>
      <c r="AG204" s="707"/>
      <c r="AH204" s="919">
        <f t="shared" si="370"/>
        <v>0</v>
      </c>
      <c r="AI204" s="707"/>
      <c r="AJ204" s="919">
        <f t="shared" si="371"/>
        <v>0</v>
      </c>
      <c r="AK204" s="707"/>
      <c r="AL204" s="919">
        <f t="shared" si="525"/>
        <v>0</v>
      </c>
      <c r="AM204" s="707"/>
      <c r="AN204" s="916">
        <f t="shared" si="526"/>
        <v>0</v>
      </c>
      <c r="AO204" s="178">
        <f>AO6</f>
        <v>35</v>
      </c>
      <c r="AP204" s="964">
        <f t="shared" si="372"/>
        <v>0</v>
      </c>
      <c r="AQ204" s="926">
        <f t="shared" si="373"/>
        <v>0</v>
      </c>
      <c r="AR204" s="860">
        <f t="shared" si="374"/>
        <v>0</v>
      </c>
      <c r="AS204" s="861">
        <f t="shared" si="375"/>
        <v>0</v>
      </c>
      <c r="AT204" s="922">
        <f t="shared" si="376"/>
        <v>0</v>
      </c>
      <c r="AU204" s="164" t="str">
        <f t="shared" si="377"/>
        <v/>
      </c>
      <c r="AV204" s="163">
        <f t="shared" si="378"/>
        <v>0</v>
      </c>
      <c r="AW204" s="460">
        <f t="shared" si="379"/>
        <v>0</v>
      </c>
      <c r="AX204" s="860">
        <f t="shared" si="380"/>
        <v>0</v>
      </c>
      <c r="AY204" s="861">
        <f t="shared" si="381"/>
        <v>0</v>
      </c>
      <c r="AZ204" s="922">
        <f t="shared" si="382"/>
        <v>0</v>
      </c>
      <c r="BA204" s="164" t="str">
        <f t="shared" si="383"/>
        <v/>
      </c>
      <c r="BB204" s="163">
        <f t="shared" si="384"/>
        <v>0</v>
      </c>
      <c r="BC204" s="460">
        <f t="shared" si="385"/>
        <v>0</v>
      </c>
      <c r="BD204" s="860">
        <f t="shared" si="386"/>
        <v>0</v>
      </c>
      <c r="BE204" s="861">
        <f t="shared" si="387"/>
        <v>0</v>
      </c>
      <c r="BF204" s="922">
        <f t="shared" si="388"/>
        <v>0</v>
      </c>
      <c r="BG204" s="164" t="str">
        <f t="shared" si="389"/>
        <v/>
      </c>
      <c r="BH204" s="163">
        <f t="shared" si="390"/>
        <v>0</v>
      </c>
      <c r="BI204" s="460">
        <f t="shared" si="391"/>
        <v>0</v>
      </c>
      <c r="BJ204" s="860">
        <f t="shared" si="392"/>
        <v>0</v>
      </c>
      <c r="BK204" s="861">
        <f t="shared" si="393"/>
        <v>0</v>
      </c>
      <c r="BL204" s="922">
        <f t="shared" si="394"/>
        <v>0</v>
      </c>
      <c r="BM204" s="164" t="str">
        <f t="shared" si="395"/>
        <v/>
      </c>
      <c r="BN204" s="163">
        <f t="shared" si="396"/>
        <v>0</v>
      </c>
      <c r="BO204" s="460">
        <f t="shared" si="397"/>
        <v>0</v>
      </c>
      <c r="BP204" s="860">
        <f t="shared" si="398"/>
        <v>0</v>
      </c>
      <c r="BQ204" s="861">
        <f t="shared" si="399"/>
        <v>0</v>
      </c>
      <c r="BR204" s="922">
        <f t="shared" si="400"/>
        <v>0</v>
      </c>
      <c r="BS204" s="164" t="str">
        <f t="shared" si="401"/>
        <v/>
      </c>
      <c r="BT204" s="163">
        <f t="shared" si="402"/>
        <v>0</v>
      </c>
      <c r="BU204" s="460">
        <f t="shared" si="403"/>
        <v>0</v>
      </c>
      <c r="BV204" s="860">
        <f t="shared" si="404"/>
        <v>0</v>
      </c>
      <c r="BW204" s="861">
        <f t="shared" si="405"/>
        <v>0</v>
      </c>
      <c r="BX204" s="922">
        <f t="shared" si="406"/>
        <v>0</v>
      </c>
      <c r="BY204" s="164" t="str">
        <f t="shared" si="407"/>
        <v/>
      </c>
      <c r="BZ204" s="163">
        <f t="shared" si="408"/>
        <v>0</v>
      </c>
      <c r="CA204" s="460">
        <f t="shared" si="409"/>
        <v>0</v>
      </c>
      <c r="CB204" s="860">
        <f t="shared" si="410"/>
        <v>0</v>
      </c>
      <c r="CC204" s="861">
        <f t="shared" si="411"/>
        <v>0</v>
      </c>
      <c r="CD204" s="922">
        <f t="shared" si="412"/>
        <v>0</v>
      </c>
      <c r="CE204" s="164" t="str">
        <f t="shared" si="413"/>
        <v/>
      </c>
      <c r="CF204" s="163">
        <f t="shared" si="414"/>
        <v>0</v>
      </c>
      <c r="CG204" s="460">
        <f t="shared" si="415"/>
        <v>0</v>
      </c>
      <c r="CH204" s="860">
        <f t="shared" si="416"/>
        <v>0</v>
      </c>
      <c r="CI204" s="861">
        <f t="shared" si="417"/>
        <v>0</v>
      </c>
      <c r="CJ204" s="922">
        <f t="shared" si="418"/>
        <v>0</v>
      </c>
      <c r="CK204" s="164" t="str">
        <f t="shared" si="504"/>
        <v/>
      </c>
      <c r="CL204" s="163">
        <f t="shared" si="505"/>
        <v>0</v>
      </c>
      <c r="CM204" s="460">
        <f t="shared" si="419"/>
        <v>0</v>
      </c>
      <c r="CN204" s="860">
        <f t="shared" si="420"/>
        <v>0</v>
      </c>
      <c r="CO204" s="861">
        <f t="shared" si="421"/>
        <v>0</v>
      </c>
      <c r="CP204" s="922">
        <f t="shared" si="422"/>
        <v>0</v>
      </c>
      <c r="CQ204" s="164" t="str">
        <f t="shared" si="506"/>
        <v/>
      </c>
      <c r="CR204" s="163">
        <f t="shared" si="507"/>
        <v>0</v>
      </c>
      <c r="CS204" s="460">
        <f t="shared" si="423"/>
        <v>0</v>
      </c>
      <c r="CT204" s="860">
        <f t="shared" si="424"/>
        <v>0</v>
      </c>
      <c r="CU204" s="861">
        <f t="shared" si="425"/>
        <v>0</v>
      </c>
      <c r="CV204" s="922">
        <f t="shared" si="426"/>
        <v>0</v>
      </c>
      <c r="CW204" s="164" t="str">
        <f t="shared" si="508"/>
        <v/>
      </c>
      <c r="CX204" s="163">
        <f t="shared" si="509"/>
        <v>0</v>
      </c>
      <c r="CY204" s="460">
        <f t="shared" si="427"/>
        <v>0</v>
      </c>
      <c r="CZ204" s="860">
        <f t="shared" si="428"/>
        <v>0</v>
      </c>
      <c r="DA204" s="861">
        <f t="shared" si="429"/>
        <v>0</v>
      </c>
      <c r="DB204" s="922">
        <f t="shared" si="430"/>
        <v>0</v>
      </c>
      <c r="DC204" s="164" t="str">
        <f t="shared" si="510"/>
        <v/>
      </c>
      <c r="DD204" s="163">
        <f t="shared" si="511"/>
        <v>0</v>
      </c>
      <c r="DE204" s="460">
        <f t="shared" si="431"/>
        <v>0</v>
      </c>
      <c r="DF204" s="860">
        <f t="shared" si="432"/>
        <v>0</v>
      </c>
      <c r="DG204" s="861">
        <f t="shared" si="433"/>
        <v>0</v>
      </c>
      <c r="DH204" s="922">
        <f t="shared" si="434"/>
        <v>0</v>
      </c>
      <c r="DI204" s="164" t="str">
        <f t="shared" si="512"/>
        <v/>
      </c>
      <c r="DJ204" s="163">
        <f t="shared" si="513"/>
        <v>0</v>
      </c>
      <c r="DK204" s="460">
        <f t="shared" si="435"/>
        <v>0</v>
      </c>
      <c r="DL204" s="860">
        <f t="shared" si="436"/>
        <v>0</v>
      </c>
      <c r="DM204" s="861">
        <f t="shared" si="437"/>
        <v>0</v>
      </c>
      <c r="DN204" s="922">
        <f t="shared" si="438"/>
        <v>0</v>
      </c>
      <c r="DO204" s="164" t="str">
        <f t="shared" si="514"/>
        <v/>
      </c>
      <c r="DP204" s="163">
        <f t="shared" si="515"/>
        <v>0</v>
      </c>
      <c r="DQ204" s="460">
        <f t="shared" si="439"/>
        <v>0</v>
      </c>
      <c r="DR204" s="860">
        <f t="shared" si="440"/>
        <v>0</v>
      </c>
      <c r="DS204" s="861">
        <f t="shared" si="441"/>
        <v>0</v>
      </c>
      <c r="DT204" s="922">
        <f t="shared" si="442"/>
        <v>0</v>
      </c>
      <c r="DU204" s="164" t="str">
        <f t="shared" si="516"/>
        <v/>
      </c>
      <c r="DV204" s="163">
        <f t="shared" si="517"/>
        <v>0</v>
      </c>
      <c r="DW204" s="460">
        <f t="shared" si="443"/>
        <v>0</v>
      </c>
      <c r="DX204" s="860">
        <f t="shared" si="444"/>
        <v>0</v>
      </c>
      <c r="DY204" s="861">
        <f t="shared" si="445"/>
        <v>0</v>
      </c>
      <c r="DZ204" s="922">
        <f t="shared" si="446"/>
        <v>0</v>
      </c>
      <c r="EA204" s="164" t="str">
        <f t="shared" si="518"/>
        <v/>
      </c>
      <c r="EB204" s="163">
        <f t="shared" si="519"/>
        <v>0</v>
      </c>
      <c r="EC204" s="460">
        <f t="shared" si="447"/>
        <v>0</v>
      </c>
      <c r="ED204" s="860">
        <f t="shared" si="448"/>
        <v>0</v>
      </c>
      <c r="EE204" s="861">
        <f t="shared" si="449"/>
        <v>0</v>
      </c>
      <c r="EF204" s="922">
        <f t="shared" si="450"/>
        <v>0</v>
      </c>
      <c r="EG204" s="164" t="str">
        <f t="shared" si="451"/>
        <v/>
      </c>
      <c r="EH204" s="163">
        <f t="shared" si="452"/>
        <v>0</v>
      </c>
      <c r="EI204" s="246"/>
      <c r="EJ204" s="246"/>
      <c r="EK204" s="155"/>
      <c r="EL204" s="22"/>
      <c r="EM204" s="163">
        <f t="shared" si="453"/>
        <v>0</v>
      </c>
      <c r="EN204" s="162">
        <f t="shared" si="454"/>
        <v>0</v>
      </c>
      <c r="EO204" s="162">
        <f t="shared" si="455"/>
        <v>0</v>
      </c>
      <c r="EP204" s="162">
        <f t="shared" si="456"/>
        <v>0</v>
      </c>
      <c r="EQ204" s="162">
        <f t="shared" si="457"/>
        <v>0</v>
      </c>
      <c r="ER204" s="162">
        <f t="shared" si="458"/>
        <v>0</v>
      </c>
      <c r="ES204" s="162">
        <f t="shared" si="470"/>
        <v>0</v>
      </c>
      <c r="ET204" s="162">
        <f t="shared" si="459"/>
        <v>0</v>
      </c>
      <c r="EU204" s="162">
        <f t="shared" si="460"/>
        <v>0</v>
      </c>
      <c r="EV204" s="162">
        <f t="shared" si="461"/>
        <v>0</v>
      </c>
      <c r="EW204" s="162">
        <f t="shared" si="462"/>
        <v>0</v>
      </c>
      <c r="EX204" s="162">
        <f t="shared" si="463"/>
        <v>0</v>
      </c>
      <c r="EY204" s="162">
        <f t="shared" si="464"/>
        <v>0</v>
      </c>
      <c r="EZ204" s="162">
        <f t="shared" si="465"/>
        <v>0</v>
      </c>
      <c r="FA204" s="162">
        <f t="shared" si="466"/>
        <v>0</v>
      </c>
      <c r="FB204" s="162">
        <f t="shared" si="467"/>
        <v>0</v>
      </c>
      <c r="FC204" s="22"/>
      <c r="FD204" s="161">
        <f t="shared" si="468"/>
        <v>35</v>
      </c>
      <c r="FE204" s="620">
        <f t="shared" si="469"/>
        <v>0</v>
      </c>
      <c r="FF204" s="160">
        <f>FF5</f>
        <v>50</v>
      </c>
      <c r="FG204" s="159" t="str">
        <f t="shared" si="471"/>
        <v/>
      </c>
      <c r="FH204" s="159" t="str">
        <f t="shared" si="472"/>
        <v/>
      </c>
      <c r="FI204" s="159" t="str">
        <f t="shared" si="473"/>
        <v/>
      </c>
      <c r="FJ204" s="159" t="str">
        <f t="shared" si="474"/>
        <v/>
      </c>
      <c r="FK204" s="159" t="str">
        <f t="shared" si="475"/>
        <v/>
      </c>
      <c r="FL204" s="159" t="str">
        <f t="shared" si="476"/>
        <v/>
      </c>
      <c r="FM204" s="159" t="str">
        <f t="shared" si="477"/>
        <v/>
      </c>
      <c r="FN204" s="159" t="str">
        <f t="shared" si="478"/>
        <v/>
      </c>
      <c r="FO204" s="159" t="str">
        <f t="shared" si="479"/>
        <v/>
      </c>
      <c r="FP204" s="159" t="str">
        <f t="shared" si="480"/>
        <v/>
      </c>
      <c r="FQ204" s="159" t="str">
        <f t="shared" si="481"/>
        <v/>
      </c>
      <c r="FR204" s="159" t="str">
        <f t="shared" si="482"/>
        <v/>
      </c>
      <c r="FS204" s="159" t="str">
        <f t="shared" si="483"/>
        <v/>
      </c>
      <c r="FT204" s="159" t="str">
        <f t="shared" si="484"/>
        <v/>
      </c>
      <c r="FU204" s="159" t="str">
        <f t="shared" si="485"/>
        <v/>
      </c>
      <c r="FV204" s="159" t="str">
        <f t="shared" si="486"/>
        <v/>
      </c>
      <c r="FW204" s="158"/>
      <c r="FX204" s="732">
        <f t="shared" si="487"/>
        <v>50</v>
      </c>
      <c r="FY204" s="732">
        <f t="shared" si="488"/>
        <v>50</v>
      </c>
      <c r="FZ204" s="732">
        <f t="shared" si="489"/>
        <v>50</v>
      </c>
      <c r="GA204" s="732">
        <f t="shared" si="490"/>
        <v>50</v>
      </c>
      <c r="GB204" s="732">
        <f t="shared" si="491"/>
        <v>50</v>
      </c>
      <c r="GC204" s="732">
        <f t="shared" si="492"/>
        <v>50</v>
      </c>
      <c r="GD204" s="732">
        <f t="shared" si="493"/>
        <v>50</v>
      </c>
      <c r="GE204" s="732">
        <f t="shared" si="494"/>
        <v>50</v>
      </c>
      <c r="GF204" s="732">
        <f t="shared" si="495"/>
        <v>50</v>
      </c>
      <c r="GG204" s="732">
        <f t="shared" si="496"/>
        <v>50</v>
      </c>
      <c r="GH204" s="732">
        <f t="shared" si="497"/>
        <v>50</v>
      </c>
      <c r="GI204" s="732">
        <f t="shared" si="498"/>
        <v>50</v>
      </c>
      <c r="GJ204" s="732">
        <f t="shared" si="499"/>
        <v>50</v>
      </c>
      <c r="GK204" s="732">
        <f t="shared" si="500"/>
        <v>50</v>
      </c>
      <c r="GL204" s="732">
        <f t="shared" si="501"/>
        <v>50</v>
      </c>
      <c r="GM204" s="732">
        <f t="shared" si="502"/>
        <v>50</v>
      </c>
      <c r="GN204" s="734">
        <v>197</v>
      </c>
      <c r="GO204" s="155"/>
    </row>
    <row r="205" spans="1:197" s="20" customFormat="1" ht="39.950000000000003" customHeight="1" x14ac:dyDescent="0.25">
      <c r="A205" s="27">
        <f>ROW()</f>
        <v>205</v>
      </c>
      <c r="B205" s="342" t="str">
        <f>IF(C205="I","",IF(ISBLANK(D205),"",IF(ISTEXT(D205),LARGE(B18:B204,1)+1,0)))</f>
        <v/>
      </c>
      <c r="C205" s="344"/>
      <c r="D205" s="173"/>
      <c r="E205" s="172"/>
      <c r="F205" s="171"/>
      <c r="G205" s="856"/>
      <c r="H205" s="857"/>
      <c r="I205" s="707"/>
      <c r="J205" s="919">
        <f t="shared" si="359"/>
        <v>0</v>
      </c>
      <c r="K205" s="707"/>
      <c r="L205" s="919">
        <f t="shared" si="360"/>
        <v>0</v>
      </c>
      <c r="M205" s="707"/>
      <c r="N205" s="919">
        <f t="shared" si="361"/>
        <v>0</v>
      </c>
      <c r="O205" s="707"/>
      <c r="P205" s="919">
        <f t="shared" si="362"/>
        <v>0</v>
      </c>
      <c r="Q205" s="707"/>
      <c r="R205" s="919">
        <f t="shared" si="363"/>
        <v>0</v>
      </c>
      <c r="S205" s="707"/>
      <c r="T205" s="919">
        <f t="shared" si="364"/>
        <v>0</v>
      </c>
      <c r="U205" s="707"/>
      <c r="V205" s="919">
        <f t="shared" si="365"/>
        <v>0</v>
      </c>
      <c r="W205" s="707"/>
      <c r="X205" s="919">
        <f t="shared" si="528"/>
        <v>0</v>
      </c>
      <c r="Y205" s="707"/>
      <c r="Z205" s="919">
        <f t="shared" si="367"/>
        <v>0</v>
      </c>
      <c r="AA205" s="707"/>
      <c r="AB205" s="919">
        <f t="shared" si="368"/>
        <v>0</v>
      </c>
      <c r="AC205" s="707"/>
      <c r="AD205" s="919">
        <f t="shared" si="524"/>
        <v>0</v>
      </c>
      <c r="AE205" s="707"/>
      <c r="AF205" s="919">
        <f t="shared" si="369"/>
        <v>0</v>
      </c>
      <c r="AG205" s="707"/>
      <c r="AH205" s="919">
        <f t="shared" si="370"/>
        <v>0</v>
      </c>
      <c r="AI205" s="707"/>
      <c r="AJ205" s="919">
        <f t="shared" si="371"/>
        <v>0</v>
      </c>
      <c r="AK205" s="707"/>
      <c r="AL205" s="919">
        <f t="shared" si="525"/>
        <v>0</v>
      </c>
      <c r="AM205" s="707"/>
      <c r="AN205" s="916">
        <f t="shared" si="526"/>
        <v>0</v>
      </c>
      <c r="AO205" s="178">
        <f>AO6</f>
        <v>35</v>
      </c>
      <c r="AP205" s="964">
        <f t="shared" si="372"/>
        <v>0</v>
      </c>
      <c r="AQ205" s="926">
        <f t="shared" si="373"/>
        <v>0</v>
      </c>
      <c r="AR205" s="860">
        <f t="shared" si="374"/>
        <v>0</v>
      </c>
      <c r="AS205" s="861">
        <f t="shared" si="375"/>
        <v>0</v>
      </c>
      <c r="AT205" s="922">
        <f t="shared" si="376"/>
        <v>0</v>
      </c>
      <c r="AU205" s="164" t="str">
        <f t="shared" si="377"/>
        <v/>
      </c>
      <c r="AV205" s="163">
        <f t="shared" si="378"/>
        <v>0</v>
      </c>
      <c r="AW205" s="460">
        <f t="shared" si="379"/>
        <v>0</v>
      </c>
      <c r="AX205" s="860">
        <f t="shared" si="380"/>
        <v>0</v>
      </c>
      <c r="AY205" s="861">
        <f t="shared" si="381"/>
        <v>0</v>
      </c>
      <c r="AZ205" s="922">
        <f t="shared" si="382"/>
        <v>0</v>
      </c>
      <c r="BA205" s="164" t="str">
        <f t="shared" si="383"/>
        <v/>
      </c>
      <c r="BB205" s="163">
        <f t="shared" si="384"/>
        <v>0</v>
      </c>
      <c r="BC205" s="460">
        <f t="shared" si="385"/>
        <v>0</v>
      </c>
      <c r="BD205" s="860">
        <f t="shared" si="386"/>
        <v>0</v>
      </c>
      <c r="BE205" s="861">
        <f t="shared" si="387"/>
        <v>0</v>
      </c>
      <c r="BF205" s="922">
        <f t="shared" si="388"/>
        <v>0</v>
      </c>
      <c r="BG205" s="164" t="str">
        <f t="shared" si="389"/>
        <v/>
      </c>
      <c r="BH205" s="163">
        <f t="shared" si="390"/>
        <v>0</v>
      </c>
      <c r="BI205" s="460">
        <f t="shared" si="391"/>
        <v>0</v>
      </c>
      <c r="BJ205" s="860">
        <f t="shared" si="392"/>
        <v>0</v>
      </c>
      <c r="BK205" s="861">
        <f t="shared" si="393"/>
        <v>0</v>
      </c>
      <c r="BL205" s="922">
        <f t="shared" si="394"/>
        <v>0</v>
      </c>
      <c r="BM205" s="164" t="str">
        <f t="shared" si="395"/>
        <v/>
      </c>
      <c r="BN205" s="163">
        <f t="shared" si="396"/>
        <v>0</v>
      </c>
      <c r="BO205" s="460">
        <f t="shared" si="397"/>
        <v>0</v>
      </c>
      <c r="BP205" s="860">
        <f t="shared" si="398"/>
        <v>0</v>
      </c>
      <c r="BQ205" s="861">
        <f t="shared" si="399"/>
        <v>0</v>
      </c>
      <c r="BR205" s="922">
        <f t="shared" si="400"/>
        <v>0</v>
      </c>
      <c r="BS205" s="164" t="str">
        <f t="shared" si="401"/>
        <v/>
      </c>
      <c r="BT205" s="163">
        <f t="shared" si="402"/>
        <v>0</v>
      </c>
      <c r="BU205" s="460">
        <f t="shared" si="403"/>
        <v>0</v>
      </c>
      <c r="BV205" s="860">
        <f t="shared" si="404"/>
        <v>0</v>
      </c>
      <c r="BW205" s="861">
        <f t="shared" si="405"/>
        <v>0</v>
      </c>
      <c r="BX205" s="922">
        <f t="shared" si="406"/>
        <v>0</v>
      </c>
      <c r="BY205" s="164" t="str">
        <f t="shared" si="407"/>
        <v/>
      </c>
      <c r="BZ205" s="163">
        <f t="shared" si="408"/>
        <v>0</v>
      </c>
      <c r="CA205" s="460">
        <f t="shared" si="409"/>
        <v>0</v>
      </c>
      <c r="CB205" s="860">
        <f t="shared" si="410"/>
        <v>0</v>
      </c>
      <c r="CC205" s="861">
        <f t="shared" si="411"/>
        <v>0</v>
      </c>
      <c r="CD205" s="922">
        <f t="shared" si="412"/>
        <v>0</v>
      </c>
      <c r="CE205" s="164" t="str">
        <f t="shared" si="413"/>
        <v/>
      </c>
      <c r="CF205" s="163">
        <f t="shared" si="414"/>
        <v>0</v>
      </c>
      <c r="CG205" s="460">
        <f t="shared" si="415"/>
        <v>0</v>
      </c>
      <c r="CH205" s="860">
        <f t="shared" si="416"/>
        <v>0</v>
      </c>
      <c r="CI205" s="861">
        <f t="shared" si="417"/>
        <v>0</v>
      </c>
      <c r="CJ205" s="922">
        <f t="shared" si="418"/>
        <v>0</v>
      </c>
      <c r="CK205" s="164" t="str">
        <f t="shared" si="504"/>
        <v/>
      </c>
      <c r="CL205" s="163">
        <f t="shared" si="505"/>
        <v>0</v>
      </c>
      <c r="CM205" s="460">
        <f t="shared" si="419"/>
        <v>0</v>
      </c>
      <c r="CN205" s="860">
        <f t="shared" si="420"/>
        <v>0</v>
      </c>
      <c r="CO205" s="861">
        <f t="shared" si="421"/>
        <v>0</v>
      </c>
      <c r="CP205" s="922">
        <f t="shared" si="422"/>
        <v>0</v>
      </c>
      <c r="CQ205" s="164" t="str">
        <f t="shared" si="506"/>
        <v/>
      </c>
      <c r="CR205" s="163">
        <f t="shared" si="507"/>
        <v>0</v>
      </c>
      <c r="CS205" s="460">
        <f t="shared" si="423"/>
        <v>0</v>
      </c>
      <c r="CT205" s="860">
        <f t="shared" si="424"/>
        <v>0</v>
      </c>
      <c r="CU205" s="861">
        <f t="shared" si="425"/>
        <v>0</v>
      </c>
      <c r="CV205" s="922">
        <f t="shared" si="426"/>
        <v>0</v>
      </c>
      <c r="CW205" s="164" t="str">
        <f t="shared" si="508"/>
        <v/>
      </c>
      <c r="CX205" s="163">
        <f t="shared" si="509"/>
        <v>0</v>
      </c>
      <c r="CY205" s="460">
        <f t="shared" si="427"/>
        <v>0</v>
      </c>
      <c r="CZ205" s="860">
        <f t="shared" si="428"/>
        <v>0</v>
      </c>
      <c r="DA205" s="861">
        <f t="shared" si="429"/>
        <v>0</v>
      </c>
      <c r="DB205" s="922">
        <f t="shared" si="430"/>
        <v>0</v>
      </c>
      <c r="DC205" s="164" t="str">
        <f t="shared" si="510"/>
        <v/>
      </c>
      <c r="DD205" s="163">
        <f t="shared" si="511"/>
        <v>0</v>
      </c>
      <c r="DE205" s="460">
        <f t="shared" si="431"/>
        <v>0</v>
      </c>
      <c r="DF205" s="860">
        <f t="shared" si="432"/>
        <v>0</v>
      </c>
      <c r="DG205" s="861">
        <f t="shared" si="433"/>
        <v>0</v>
      </c>
      <c r="DH205" s="922">
        <f t="shared" si="434"/>
        <v>0</v>
      </c>
      <c r="DI205" s="164" t="str">
        <f t="shared" si="512"/>
        <v/>
      </c>
      <c r="DJ205" s="163">
        <f t="shared" si="513"/>
        <v>0</v>
      </c>
      <c r="DK205" s="460">
        <f t="shared" si="435"/>
        <v>0</v>
      </c>
      <c r="DL205" s="860">
        <f t="shared" si="436"/>
        <v>0</v>
      </c>
      <c r="DM205" s="861">
        <f t="shared" si="437"/>
        <v>0</v>
      </c>
      <c r="DN205" s="922">
        <f t="shared" si="438"/>
        <v>0</v>
      </c>
      <c r="DO205" s="164" t="str">
        <f t="shared" si="514"/>
        <v/>
      </c>
      <c r="DP205" s="163">
        <f t="shared" si="515"/>
        <v>0</v>
      </c>
      <c r="DQ205" s="460">
        <f t="shared" si="439"/>
        <v>0</v>
      </c>
      <c r="DR205" s="860">
        <f t="shared" si="440"/>
        <v>0</v>
      </c>
      <c r="DS205" s="861">
        <f t="shared" si="441"/>
        <v>0</v>
      </c>
      <c r="DT205" s="922">
        <f t="shared" si="442"/>
        <v>0</v>
      </c>
      <c r="DU205" s="164" t="str">
        <f t="shared" si="516"/>
        <v/>
      </c>
      <c r="DV205" s="163">
        <f t="shared" si="517"/>
        <v>0</v>
      </c>
      <c r="DW205" s="460">
        <f t="shared" si="443"/>
        <v>0</v>
      </c>
      <c r="DX205" s="860">
        <f t="shared" si="444"/>
        <v>0</v>
      </c>
      <c r="DY205" s="861">
        <f t="shared" si="445"/>
        <v>0</v>
      </c>
      <c r="DZ205" s="922">
        <f t="shared" si="446"/>
        <v>0</v>
      </c>
      <c r="EA205" s="164" t="str">
        <f t="shared" si="518"/>
        <v/>
      </c>
      <c r="EB205" s="163">
        <f t="shared" si="519"/>
        <v>0</v>
      </c>
      <c r="EC205" s="460">
        <f t="shared" si="447"/>
        <v>0</v>
      </c>
      <c r="ED205" s="860">
        <f t="shared" si="448"/>
        <v>0</v>
      </c>
      <c r="EE205" s="861">
        <f t="shared" si="449"/>
        <v>0</v>
      </c>
      <c r="EF205" s="922">
        <f t="shared" si="450"/>
        <v>0</v>
      </c>
      <c r="EG205" s="164" t="str">
        <f t="shared" si="451"/>
        <v/>
      </c>
      <c r="EH205" s="163">
        <f t="shared" si="452"/>
        <v>0</v>
      </c>
      <c r="EI205" s="246"/>
      <c r="EJ205" s="246"/>
      <c r="EK205" s="155"/>
      <c r="EL205" s="22"/>
      <c r="EM205" s="163">
        <f t="shared" si="453"/>
        <v>0</v>
      </c>
      <c r="EN205" s="162">
        <f t="shared" si="454"/>
        <v>0</v>
      </c>
      <c r="EO205" s="162">
        <f t="shared" si="455"/>
        <v>0</v>
      </c>
      <c r="EP205" s="162">
        <f t="shared" si="456"/>
        <v>0</v>
      </c>
      <c r="EQ205" s="162">
        <f t="shared" si="457"/>
        <v>0</v>
      </c>
      <c r="ER205" s="162">
        <f t="shared" si="458"/>
        <v>0</v>
      </c>
      <c r="ES205" s="162">
        <f t="shared" si="470"/>
        <v>0</v>
      </c>
      <c r="ET205" s="162">
        <f t="shared" si="459"/>
        <v>0</v>
      </c>
      <c r="EU205" s="162">
        <f t="shared" si="460"/>
        <v>0</v>
      </c>
      <c r="EV205" s="162">
        <f t="shared" si="461"/>
        <v>0</v>
      </c>
      <c r="EW205" s="162">
        <f t="shared" si="462"/>
        <v>0</v>
      </c>
      <c r="EX205" s="162">
        <f t="shared" si="463"/>
        <v>0</v>
      </c>
      <c r="EY205" s="162">
        <f t="shared" si="464"/>
        <v>0</v>
      </c>
      <c r="EZ205" s="162">
        <f t="shared" si="465"/>
        <v>0</v>
      </c>
      <c r="FA205" s="162">
        <f t="shared" si="466"/>
        <v>0</v>
      </c>
      <c r="FB205" s="162">
        <f t="shared" si="467"/>
        <v>0</v>
      </c>
      <c r="FC205" s="22"/>
      <c r="FD205" s="161">
        <f t="shared" si="468"/>
        <v>35</v>
      </c>
      <c r="FE205" s="620">
        <f t="shared" si="469"/>
        <v>0</v>
      </c>
      <c r="FF205" s="160">
        <f>FF5</f>
        <v>50</v>
      </c>
      <c r="FG205" s="159" t="str">
        <f t="shared" si="471"/>
        <v/>
      </c>
      <c r="FH205" s="159" t="str">
        <f t="shared" si="472"/>
        <v/>
      </c>
      <c r="FI205" s="159" t="str">
        <f t="shared" si="473"/>
        <v/>
      </c>
      <c r="FJ205" s="159" t="str">
        <f t="shared" si="474"/>
        <v/>
      </c>
      <c r="FK205" s="159" t="str">
        <f t="shared" si="475"/>
        <v/>
      </c>
      <c r="FL205" s="159" t="str">
        <f t="shared" si="476"/>
        <v/>
      </c>
      <c r="FM205" s="159" t="str">
        <f t="shared" si="477"/>
        <v/>
      </c>
      <c r="FN205" s="159" t="str">
        <f t="shared" si="478"/>
        <v/>
      </c>
      <c r="FO205" s="159" t="str">
        <f t="shared" si="479"/>
        <v/>
      </c>
      <c r="FP205" s="159" t="str">
        <f t="shared" si="480"/>
        <v/>
      </c>
      <c r="FQ205" s="159" t="str">
        <f t="shared" si="481"/>
        <v/>
      </c>
      <c r="FR205" s="159" t="str">
        <f t="shared" si="482"/>
        <v/>
      </c>
      <c r="FS205" s="159" t="str">
        <f t="shared" si="483"/>
        <v/>
      </c>
      <c r="FT205" s="159" t="str">
        <f t="shared" si="484"/>
        <v/>
      </c>
      <c r="FU205" s="159" t="str">
        <f t="shared" si="485"/>
        <v/>
      </c>
      <c r="FV205" s="159" t="str">
        <f t="shared" si="486"/>
        <v/>
      </c>
      <c r="FW205" s="158"/>
      <c r="FX205" s="732">
        <f t="shared" si="487"/>
        <v>50</v>
      </c>
      <c r="FY205" s="732">
        <f t="shared" si="488"/>
        <v>50</v>
      </c>
      <c r="FZ205" s="732">
        <f t="shared" si="489"/>
        <v>50</v>
      </c>
      <c r="GA205" s="732">
        <f t="shared" si="490"/>
        <v>50</v>
      </c>
      <c r="GB205" s="732">
        <f t="shared" si="491"/>
        <v>50</v>
      </c>
      <c r="GC205" s="732">
        <f t="shared" si="492"/>
        <v>50</v>
      </c>
      <c r="GD205" s="732">
        <f t="shared" si="493"/>
        <v>50</v>
      </c>
      <c r="GE205" s="732">
        <f t="shared" si="494"/>
        <v>50</v>
      </c>
      <c r="GF205" s="732">
        <f t="shared" si="495"/>
        <v>50</v>
      </c>
      <c r="GG205" s="732">
        <f t="shared" si="496"/>
        <v>50</v>
      </c>
      <c r="GH205" s="732">
        <f t="shared" si="497"/>
        <v>50</v>
      </c>
      <c r="GI205" s="732">
        <f t="shared" si="498"/>
        <v>50</v>
      </c>
      <c r="GJ205" s="732">
        <f t="shared" si="499"/>
        <v>50</v>
      </c>
      <c r="GK205" s="732">
        <f t="shared" si="500"/>
        <v>50</v>
      </c>
      <c r="GL205" s="732">
        <f t="shared" si="501"/>
        <v>50</v>
      </c>
      <c r="GM205" s="732">
        <f t="shared" si="502"/>
        <v>50</v>
      </c>
      <c r="GN205" s="734">
        <v>198</v>
      </c>
      <c r="GO205" s="155"/>
    </row>
    <row r="206" spans="1:197" s="20" customFormat="1" ht="39.950000000000003" customHeight="1" x14ac:dyDescent="0.25">
      <c r="A206" s="27">
        <f>ROW()</f>
        <v>206</v>
      </c>
      <c r="B206" s="342" t="str">
        <f>IF(C206="I","",IF(ISBLANK(D206),"",IF(ISTEXT(D206),LARGE(B18:B205,1)+1,0)))</f>
        <v/>
      </c>
      <c r="C206" s="344"/>
      <c r="D206" s="173"/>
      <c r="E206" s="172"/>
      <c r="F206" s="171"/>
      <c r="G206" s="856"/>
      <c r="H206" s="857"/>
      <c r="I206" s="707"/>
      <c r="J206" s="919">
        <f t="shared" si="359"/>
        <v>0</v>
      </c>
      <c r="K206" s="707"/>
      <c r="L206" s="919">
        <f t="shared" si="360"/>
        <v>0</v>
      </c>
      <c r="M206" s="707"/>
      <c r="N206" s="919">
        <f t="shared" si="361"/>
        <v>0</v>
      </c>
      <c r="O206" s="707"/>
      <c r="P206" s="919">
        <f t="shared" si="362"/>
        <v>0</v>
      </c>
      <c r="Q206" s="707"/>
      <c r="R206" s="919">
        <f t="shared" si="363"/>
        <v>0</v>
      </c>
      <c r="S206" s="707"/>
      <c r="T206" s="919">
        <f t="shared" si="364"/>
        <v>0</v>
      </c>
      <c r="U206" s="707"/>
      <c r="V206" s="919">
        <f t="shared" si="365"/>
        <v>0</v>
      </c>
      <c r="W206" s="707"/>
      <c r="X206" s="919">
        <f t="shared" si="528"/>
        <v>0</v>
      </c>
      <c r="Y206" s="707"/>
      <c r="Z206" s="919">
        <f t="shared" si="367"/>
        <v>0</v>
      </c>
      <c r="AA206" s="707"/>
      <c r="AB206" s="919">
        <f t="shared" si="368"/>
        <v>0</v>
      </c>
      <c r="AC206" s="707"/>
      <c r="AD206" s="919">
        <f t="shared" si="524"/>
        <v>0</v>
      </c>
      <c r="AE206" s="707"/>
      <c r="AF206" s="919">
        <f t="shared" si="369"/>
        <v>0</v>
      </c>
      <c r="AG206" s="707"/>
      <c r="AH206" s="919">
        <f t="shared" si="370"/>
        <v>0</v>
      </c>
      <c r="AI206" s="707"/>
      <c r="AJ206" s="919">
        <f t="shared" si="371"/>
        <v>0</v>
      </c>
      <c r="AK206" s="707"/>
      <c r="AL206" s="919">
        <f t="shared" si="525"/>
        <v>0</v>
      </c>
      <c r="AM206" s="707"/>
      <c r="AN206" s="916">
        <f t="shared" si="526"/>
        <v>0</v>
      </c>
      <c r="AO206" s="178">
        <f>AO6</f>
        <v>35</v>
      </c>
      <c r="AP206" s="964">
        <f t="shared" si="372"/>
        <v>0</v>
      </c>
      <c r="AQ206" s="926">
        <f t="shared" si="373"/>
        <v>0</v>
      </c>
      <c r="AR206" s="860">
        <f t="shared" si="374"/>
        <v>0</v>
      </c>
      <c r="AS206" s="861">
        <f t="shared" si="375"/>
        <v>0</v>
      </c>
      <c r="AT206" s="922">
        <f t="shared" si="376"/>
        <v>0</v>
      </c>
      <c r="AU206" s="164" t="str">
        <f t="shared" si="377"/>
        <v/>
      </c>
      <c r="AV206" s="163">
        <f t="shared" si="378"/>
        <v>0</v>
      </c>
      <c r="AW206" s="460">
        <f t="shared" si="379"/>
        <v>0</v>
      </c>
      <c r="AX206" s="860">
        <f t="shared" si="380"/>
        <v>0</v>
      </c>
      <c r="AY206" s="861">
        <f t="shared" si="381"/>
        <v>0</v>
      </c>
      <c r="AZ206" s="922">
        <f t="shared" si="382"/>
        <v>0</v>
      </c>
      <c r="BA206" s="164" t="str">
        <f t="shared" si="383"/>
        <v/>
      </c>
      <c r="BB206" s="163">
        <f t="shared" si="384"/>
        <v>0</v>
      </c>
      <c r="BC206" s="460">
        <f t="shared" si="385"/>
        <v>0</v>
      </c>
      <c r="BD206" s="860">
        <f t="shared" si="386"/>
        <v>0</v>
      </c>
      <c r="BE206" s="861">
        <f t="shared" si="387"/>
        <v>0</v>
      </c>
      <c r="BF206" s="922">
        <f t="shared" si="388"/>
        <v>0</v>
      </c>
      <c r="BG206" s="164" t="str">
        <f t="shared" si="389"/>
        <v/>
      </c>
      <c r="BH206" s="163">
        <f t="shared" si="390"/>
        <v>0</v>
      </c>
      <c r="BI206" s="460">
        <f t="shared" si="391"/>
        <v>0</v>
      </c>
      <c r="BJ206" s="860">
        <f t="shared" si="392"/>
        <v>0</v>
      </c>
      <c r="BK206" s="861">
        <f t="shared" si="393"/>
        <v>0</v>
      </c>
      <c r="BL206" s="922">
        <f t="shared" si="394"/>
        <v>0</v>
      </c>
      <c r="BM206" s="164" t="str">
        <f t="shared" si="395"/>
        <v/>
      </c>
      <c r="BN206" s="163">
        <f t="shared" si="396"/>
        <v>0</v>
      </c>
      <c r="BO206" s="460">
        <f t="shared" si="397"/>
        <v>0</v>
      </c>
      <c r="BP206" s="860">
        <f t="shared" si="398"/>
        <v>0</v>
      </c>
      <c r="BQ206" s="861">
        <f t="shared" si="399"/>
        <v>0</v>
      </c>
      <c r="BR206" s="922">
        <f t="shared" si="400"/>
        <v>0</v>
      </c>
      <c r="BS206" s="164" t="str">
        <f t="shared" si="401"/>
        <v/>
      </c>
      <c r="BT206" s="163">
        <f t="shared" si="402"/>
        <v>0</v>
      </c>
      <c r="BU206" s="460">
        <f t="shared" si="403"/>
        <v>0</v>
      </c>
      <c r="BV206" s="860">
        <f t="shared" si="404"/>
        <v>0</v>
      </c>
      <c r="BW206" s="861">
        <f t="shared" si="405"/>
        <v>0</v>
      </c>
      <c r="BX206" s="922">
        <f t="shared" si="406"/>
        <v>0</v>
      </c>
      <c r="BY206" s="164" t="str">
        <f t="shared" si="407"/>
        <v/>
      </c>
      <c r="BZ206" s="163">
        <f t="shared" si="408"/>
        <v>0</v>
      </c>
      <c r="CA206" s="460">
        <f t="shared" si="409"/>
        <v>0</v>
      </c>
      <c r="CB206" s="860">
        <f t="shared" si="410"/>
        <v>0</v>
      </c>
      <c r="CC206" s="861">
        <f t="shared" si="411"/>
        <v>0</v>
      </c>
      <c r="CD206" s="922">
        <f t="shared" si="412"/>
        <v>0</v>
      </c>
      <c r="CE206" s="164" t="str">
        <f t="shared" si="413"/>
        <v/>
      </c>
      <c r="CF206" s="163">
        <f t="shared" si="414"/>
        <v>0</v>
      </c>
      <c r="CG206" s="460">
        <f t="shared" si="415"/>
        <v>0</v>
      </c>
      <c r="CH206" s="860">
        <f t="shared" si="416"/>
        <v>0</v>
      </c>
      <c r="CI206" s="861">
        <f t="shared" si="417"/>
        <v>0</v>
      </c>
      <c r="CJ206" s="922">
        <f t="shared" si="418"/>
        <v>0</v>
      </c>
      <c r="CK206" s="164" t="str">
        <f t="shared" si="504"/>
        <v/>
      </c>
      <c r="CL206" s="163">
        <f t="shared" si="505"/>
        <v>0</v>
      </c>
      <c r="CM206" s="460">
        <f t="shared" si="419"/>
        <v>0</v>
      </c>
      <c r="CN206" s="860">
        <f t="shared" si="420"/>
        <v>0</v>
      </c>
      <c r="CO206" s="861">
        <f t="shared" si="421"/>
        <v>0</v>
      </c>
      <c r="CP206" s="922">
        <f t="shared" si="422"/>
        <v>0</v>
      </c>
      <c r="CQ206" s="164" t="str">
        <f t="shared" si="506"/>
        <v/>
      </c>
      <c r="CR206" s="163">
        <f t="shared" si="507"/>
        <v>0</v>
      </c>
      <c r="CS206" s="460">
        <f t="shared" si="423"/>
        <v>0</v>
      </c>
      <c r="CT206" s="860">
        <f t="shared" si="424"/>
        <v>0</v>
      </c>
      <c r="CU206" s="861">
        <f t="shared" si="425"/>
        <v>0</v>
      </c>
      <c r="CV206" s="922">
        <f t="shared" si="426"/>
        <v>0</v>
      </c>
      <c r="CW206" s="164" t="str">
        <f t="shared" si="508"/>
        <v/>
      </c>
      <c r="CX206" s="163">
        <f t="shared" si="509"/>
        <v>0</v>
      </c>
      <c r="CY206" s="460">
        <f t="shared" si="427"/>
        <v>0</v>
      </c>
      <c r="CZ206" s="860">
        <f t="shared" si="428"/>
        <v>0</v>
      </c>
      <c r="DA206" s="861">
        <f t="shared" si="429"/>
        <v>0</v>
      </c>
      <c r="DB206" s="922">
        <f t="shared" si="430"/>
        <v>0</v>
      </c>
      <c r="DC206" s="164" t="str">
        <f t="shared" si="510"/>
        <v/>
      </c>
      <c r="DD206" s="163">
        <f t="shared" si="511"/>
        <v>0</v>
      </c>
      <c r="DE206" s="460">
        <f t="shared" si="431"/>
        <v>0</v>
      </c>
      <c r="DF206" s="860">
        <f t="shared" si="432"/>
        <v>0</v>
      </c>
      <c r="DG206" s="861">
        <f t="shared" si="433"/>
        <v>0</v>
      </c>
      <c r="DH206" s="922">
        <f t="shared" si="434"/>
        <v>0</v>
      </c>
      <c r="DI206" s="164" t="str">
        <f t="shared" si="512"/>
        <v/>
      </c>
      <c r="DJ206" s="163">
        <f t="shared" si="513"/>
        <v>0</v>
      </c>
      <c r="DK206" s="460">
        <f t="shared" si="435"/>
        <v>0</v>
      </c>
      <c r="DL206" s="860">
        <f t="shared" si="436"/>
        <v>0</v>
      </c>
      <c r="DM206" s="861">
        <f t="shared" si="437"/>
        <v>0</v>
      </c>
      <c r="DN206" s="922">
        <f t="shared" si="438"/>
        <v>0</v>
      </c>
      <c r="DO206" s="164" t="str">
        <f t="shared" si="514"/>
        <v/>
      </c>
      <c r="DP206" s="163">
        <f t="shared" si="515"/>
        <v>0</v>
      </c>
      <c r="DQ206" s="460">
        <f t="shared" si="439"/>
        <v>0</v>
      </c>
      <c r="DR206" s="860">
        <f t="shared" si="440"/>
        <v>0</v>
      </c>
      <c r="DS206" s="861">
        <f t="shared" si="441"/>
        <v>0</v>
      </c>
      <c r="DT206" s="922">
        <f t="shared" si="442"/>
        <v>0</v>
      </c>
      <c r="DU206" s="164" t="str">
        <f t="shared" si="516"/>
        <v/>
      </c>
      <c r="DV206" s="163">
        <f t="shared" si="517"/>
        <v>0</v>
      </c>
      <c r="DW206" s="460">
        <f t="shared" si="443"/>
        <v>0</v>
      </c>
      <c r="DX206" s="860">
        <f t="shared" si="444"/>
        <v>0</v>
      </c>
      <c r="DY206" s="861">
        <f t="shared" si="445"/>
        <v>0</v>
      </c>
      <c r="DZ206" s="922">
        <f t="shared" si="446"/>
        <v>0</v>
      </c>
      <c r="EA206" s="164" t="str">
        <f t="shared" si="518"/>
        <v/>
      </c>
      <c r="EB206" s="163">
        <f t="shared" si="519"/>
        <v>0</v>
      </c>
      <c r="EC206" s="460">
        <f t="shared" si="447"/>
        <v>0</v>
      </c>
      <c r="ED206" s="860">
        <f t="shared" si="448"/>
        <v>0</v>
      </c>
      <c r="EE206" s="861">
        <f t="shared" si="449"/>
        <v>0</v>
      </c>
      <c r="EF206" s="922">
        <f t="shared" si="450"/>
        <v>0</v>
      </c>
      <c r="EG206" s="164" t="str">
        <f t="shared" si="451"/>
        <v/>
      </c>
      <c r="EH206" s="163">
        <f t="shared" si="452"/>
        <v>0</v>
      </c>
      <c r="EI206" s="246"/>
      <c r="EJ206" s="246"/>
      <c r="EK206" s="155"/>
      <c r="EL206" s="22"/>
      <c r="EM206" s="163">
        <f t="shared" si="453"/>
        <v>0</v>
      </c>
      <c r="EN206" s="162">
        <f t="shared" si="454"/>
        <v>0</v>
      </c>
      <c r="EO206" s="162">
        <f t="shared" si="455"/>
        <v>0</v>
      </c>
      <c r="EP206" s="162">
        <f t="shared" si="456"/>
        <v>0</v>
      </c>
      <c r="EQ206" s="162">
        <f t="shared" si="457"/>
        <v>0</v>
      </c>
      <c r="ER206" s="162">
        <f t="shared" si="458"/>
        <v>0</v>
      </c>
      <c r="ES206" s="162">
        <f t="shared" si="470"/>
        <v>0</v>
      </c>
      <c r="ET206" s="162">
        <f t="shared" si="459"/>
        <v>0</v>
      </c>
      <c r="EU206" s="162">
        <f t="shared" si="460"/>
        <v>0</v>
      </c>
      <c r="EV206" s="162">
        <f t="shared" si="461"/>
        <v>0</v>
      </c>
      <c r="EW206" s="162">
        <f t="shared" si="462"/>
        <v>0</v>
      </c>
      <c r="EX206" s="162">
        <f t="shared" si="463"/>
        <v>0</v>
      </c>
      <c r="EY206" s="162">
        <f t="shared" si="464"/>
        <v>0</v>
      </c>
      <c r="EZ206" s="162">
        <f t="shared" si="465"/>
        <v>0</v>
      </c>
      <c r="FA206" s="162">
        <f t="shared" si="466"/>
        <v>0</v>
      </c>
      <c r="FB206" s="162">
        <f t="shared" si="467"/>
        <v>0</v>
      </c>
      <c r="FC206" s="22"/>
      <c r="FD206" s="161">
        <f t="shared" si="468"/>
        <v>35</v>
      </c>
      <c r="FE206" s="620">
        <f t="shared" si="469"/>
        <v>0</v>
      </c>
      <c r="FF206" s="160">
        <f>FF5</f>
        <v>50</v>
      </c>
      <c r="FG206" s="159" t="str">
        <f t="shared" si="471"/>
        <v/>
      </c>
      <c r="FH206" s="159" t="str">
        <f t="shared" si="472"/>
        <v/>
      </c>
      <c r="FI206" s="159" t="str">
        <f t="shared" si="473"/>
        <v/>
      </c>
      <c r="FJ206" s="159" t="str">
        <f t="shared" si="474"/>
        <v/>
      </c>
      <c r="FK206" s="159" t="str">
        <f t="shared" si="475"/>
        <v/>
      </c>
      <c r="FL206" s="159" t="str">
        <f t="shared" si="476"/>
        <v/>
      </c>
      <c r="FM206" s="159" t="str">
        <f t="shared" si="477"/>
        <v/>
      </c>
      <c r="FN206" s="159" t="str">
        <f t="shared" si="478"/>
        <v/>
      </c>
      <c r="FO206" s="159" t="str">
        <f t="shared" si="479"/>
        <v/>
      </c>
      <c r="FP206" s="159" t="str">
        <f t="shared" si="480"/>
        <v/>
      </c>
      <c r="FQ206" s="159" t="str">
        <f t="shared" si="481"/>
        <v/>
      </c>
      <c r="FR206" s="159" t="str">
        <f t="shared" si="482"/>
        <v/>
      </c>
      <c r="FS206" s="159" t="str">
        <f t="shared" si="483"/>
        <v/>
      </c>
      <c r="FT206" s="159" t="str">
        <f t="shared" si="484"/>
        <v/>
      </c>
      <c r="FU206" s="159" t="str">
        <f t="shared" si="485"/>
        <v/>
      </c>
      <c r="FV206" s="159" t="str">
        <f t="shared" si="486"/>
        <v/>
      </c>
      <c r="FW206" s="158"/>
      <c r="FX206" s="732">
        <f t="shared" si="487"/>
        <v>50</v>
      </c>
      <c r="FY206" s="732">
        <f t="shared" si="488"/>
        <v>50</v>
      </c>
      <c r="FZ206" s="732">
        <f t="shared" si="489"/>
        <v>50</v>
      </c>
      <c r="GA206" s="732">
        <f t="shared" si="490"/>
        <v>50</v>
      </c>
      <c r="GB206" s="732">
        <f t="shared" si="491"/>
        <v>50</v>
      </c>
      <c r="GC206" s="732">
        <f t="shared" si="492"/>
        <v>50</v>
      </c>
      <c r="GD206" s="732">
        <f t="shared" si="493"/>
        <v>50</v>
      </c>
      <c r="GE206" s="732">
        <f t="shared" si="494"/>
        <v>50</v>
      </c>
      <c r="GF206" s="732">
        <f t="shared" si="495"/>
        <v>50</v>
      </c>
      <c r="GG206" s="732">
        <f t="shared" si="496"/>
        <v>50</v>
      </c>
      <c r="GH206" s="732">
        <f t="shared" si="497"/>
        <v>50</v>
      </c>
      <c r="GI206" s="732">
        <f t="shared" si="498"/>
        <v>50</v>
      </c>
      <c r="GJ206" s="732">
        <f t="shared" si="499"/>
        <v>50</v>
      </c>
      <c r="GK206" s="732">
        <f t="shared" si="500"/>
        <v>50</v>
      </c>
      <c r="GL206" s="732">
        <f t="shared" si="501"/>
        <v>50</v>
      </c>
      <c r="GM206" s="732">
        <f t="shared" si="502"/>
        <v>50</v>
      </c>
      <c r="GN206" s="734">
        <v>199</v>
      </c>
      <c r="GO206" s="155"/>
    </row>
    <row r="207" spans="1:197" s="20" customFormat="1" ht="39.950000000000003" customHeight="1" x14ac:dyDescent="0.25">
      <c r="A207" s="27">
        <f>ROW()</f>
        <v>207</v>
      </c>
      <c r="B207" s="342" t="str">
        <f>IF(C207="I","",IF(ISBLANK(D207),"",IF(ISTEXT(D207),LARGE(B18:B206,1)+1,0)))</f>
        <v/>
      </c>
      <c r="C207" s="344"/>
      <c r="D207" s="173"/>
      <c r="E207" s="172"/>
      <c r="F207" s="171"/>
      <c r="G207" s="856"/>
      <c r="H207" s="857"/>
      <c r="I207" s="707"/>
      <c r="J207" s="919">
        <f t="shared" ref="J207:J270" si="529">EM207</f>
        <v>0</v>
      </c>
      <c r="K207" s="707"/>
      <c r="L207" s="919">
        <f t="shared" ref="L207:L270" si="530">EN207</f>
        <v>0</v>
      </c>
      <c r="M207" s="707"/>
      <c r="N207" s="919">
        <f t="shared" ref="N207:N270" si="531">EO207</f>
        <v>0</v>
      </c>
      <c r="O207" s="707"/>
      <c r="P207" s="919">
        <f t="shared" ref="P207:P270" si="532">EP207</f>
        <v>0</v>
      </c>
      <c r="Q207" s="707"/>
      <c r="R207" s="919">
        <f t="shared" ref="R207:R270" si="533">EQ207</f>
        <v>0</v>
      </c>
      <c r="S207" s="707"/>
      <c r="T207" s="919">
        <f t="shared" ref="T207:T270" si="534">ER207</f>
        <v>0</v>
      </c>
      <c r="U207" s="707"/>
      <c r="V207" s="919">
        <f t="shared" ref="V207:V218" si="535">ES207</f>
        <v>0</v>
      </c>
      <c r="W207" s="707"/>
      <c r="X207" s="919">
        <f t="shared" si="528"/>
        <v>0</v>
      </c>
      <c r="Y207" s="707"/>
      <c r="Z207" s="919">
        <f t="shared" ref="Z207:Z270" si="536">EU207</f>
        <v>0</v>
      </c>
      <c r="AA207" s="707"/>
      <c r="AB207" s="919">
        <f t="shared" ref="AB207:AB270" si="537">EV207</f>
        <v>0</v>
      </c>
      <c r="AC207" s="707"/>
      <c r="AD207" s="919">
        <f t="shared" si="524"/>
        <v>0</v>
      </c>
      <c r="AE207" s="707"/>
      <c r="AF207" s="919">
        <f t="shared" ref="AF207:AF270" si="538">EX207</f>
        <v>0</v>
      </c>
      <c r="AG207" s="707"/>
      <c r="AH207" s="919">
        <f t="shared" ref="AH207:AH270" si="539">EY207</f>
        <v>0</v>
      </c>
      <c r="AI207" s="707"/>
      <c r="AJ207" s="919">
        <f t="shared" ref="AJ207:AJ270" si="540">EZ207</f>
        <v>0</v>
      </c>
      <c r="AK207" s="707"/>
      <c r="AL207" s="919">
        <f t="shared" si="525"/>
        <v>0</v>
      </c>
      <c r="AM207" s="707"/>
      <c r="AN207" s="916">
        <f t="shared" si="526"/>
        <v>0</v>
      </c>
      <c r="AO207" s="178">
        <f>AO6</f>
        <v>35</v>
      </c>
      <c r="AP207" s="964">
        <f t="shared" ref="AP207:AP270" si="541">FE207</f>
        <v>0</v>
      </c>
      <c r="AQ207" s="926">
        <f t="shared" ref="AQ207:AQ270" si="542">AT207*AR207</f>
        <v>0</v>
      </c>
      <c r="AR207" s="860">
        <f t="shared" ref="AR207:AR270" si="543">G207</f>
        <v>0</v>
      </c>
      <c r="AS207" s="861">
        <f t="shared" ref="AS207:AS270" si="544">H207</f>
        <v>0</v>
      </c>
      <c r="AT207" s="922">
        <f t="shared" ref="AT207:AT270" si="545">I207</f>
        <v>0</v>
      </c>
      <c r="AU207" s="164" t="str">
        <f t="shared" ref="AU207:AU270" si="546">FG207</f>
        <v/>
      </c>
      <c r="AV207" s="163">
        <f t="shared" ref="AV207:AV270" si="547">EM207</f>
        <v>0</v>
      </c>
      <c r="AW207" s="460">
        <f t="shared" ref="AW207:AW270" si="548">AZ207*AX207</f>
        <v>0</v>
      </c>
      <c r="AX207" s="860">
        <f t="shared" ref="AX207:AX270" si="549">G207</f>
        <v>0</v>
      </c>
      <c r="AY207" s="861">
        <f t="shared" ref="AY207:AY270" si="550">H207</f>
        <v>0</v>
      </c>
      <c r="AZ207" s="922">
        <f t="shared" ref="AZ207:AZ270" si="551">K207</f>
        <v>0</v>
      </c>
      <c r="BA207" s="164" t="str">
        <f t="shared" ref="BA207:BA270" si="552">FH207</f>
        <v/>
      </c>
      <c r="BB207" s="163">
        <f t="shared" ref="BB207:BB270" si="553">EN207</f>
        <v>0</v>
      </c>
      <c r="BC207" s="460">
        <f t="shared" ref="BC207:BC270" si="554">BF207*BD207</f>
        <v>0</v>
      </c>
      <c r="BD207" s="860">
        <f t="shared" ref="BD207:BD270" si="555">G207</f>
        <v>0</v>
      </c>
      <c r="BE207" s="861">
        <f t="shared" ref="BE207:BE270" si="556">H207</f>
        <v>0</v>
      </c>
      <c r="BF207" s="922">
        <f t="shared" ref="BF207:BF270" si="557">M207</f>
        <v>0</v>
      </c>
      <c r="BG207" s="164" t="str">
        <f t="shared" ref="BG207:BG270" si="558">FI207</f>
        <v/>
      </c>
      <c r="BH207" s="163">
        <f t="shared" ref="BH207:BH270" si="559">EO207</f>
        <v>0</v>
      </c>
      <c r="BI207" s="460">
        <f t="shared" ref="BI207:BI270" si="560">BL207*BJ207</f>
        <v>0</v>
      </c>
      <c r="BJ207" s="860">
        <f t="shared" ref="BJ207:BJ270" si="561">G207</f>
        <v>0</v>
      </c>
      <c r="BK207" s="861">
        <f t="shared" ref="BK207:BK270" si="562">H207</f>
        <v>0</v>
      </c>
      <c r="BL207" s="922">
        <f t="shared" ref="BL207:BL270" si="563">O207</f>
        <v>0</v>
      </c>
      <c r="BM207" s="164" t="str">
        <f t="shared" ref="BM207:BM270" si="564">FJ207</f>
        <v/>
      </c>
      <c r="BN207" s="163">
        <f t="shared" ref="BN207:BN270" si="565">EP207</f>
        <v>0</v>
      </c>
      <c r="BO207" s="460">
        <f t="shared" ref="BO207:BO270" si="566">BR207*BP207</f>
        <v>0</v>
      </c>
      <c r="BP207" s="860">
        <f t="shared" ref="BP207:BP270" si="567">G207</f>
        <v>0</v>
      </c>
      <c r="BQ207" s="861">
        <f t="shared" ref="BQ207:BQ270" si="568">H207</f>
        <v>0</v>
      </c>
      <c r="BR207" s="922">
        <f t="shared" ref="BR207:BR270" si="569">Q207</f>
        <v>0</v>
      </c>
      <c r="BS207" s="164" t="str">
        <f t="shared" ref="BS207:BS270" si="570">FK207</f>
        <v/>
      </c>
      <c r="BT207" s="163">
        <f t="shared" ref="BT207:BT270" si="571">EQ207</f>
        <v>0</v>
      </c>
      <c r="BU207" s="460">
        <f t="shared" ref="BU207:BU270" si="572">BX207*BV207</f>
        <v>0</v>
      </c>
      <c r="BV207" s="860">
        <f t="shared" ref="BV207:BV270" si="573">G207</f>
        <v>0</v>
      </c>
      <c r="BW207" s="861">
        <f t="shared" ref="BW207:BW270" si="574">H207</f>
        <v>0</v>
      </c>
      <c r="BX207" s="922">
        <f t="shared" ref="BX207:BX270" si="575">S207</f>
        <v>0</v>
      </c>
      <c r="BY207" s="164" t="str">
        <f t="shared" ref="BY207:BY270" si="576">FL207</f>
        <v/>
      </c>
      <c r="BZ207" s="163">
        <f t="shared" ref="BZ207:BZ270" si="577">ER207</f>
        <v>0</v>
      </c>
      <c r="CA207" s="460">
        <f t="shared" ref="CA207:CA270" si="578">CD207*CB207</f>
        <v>0</v>
      </c>
      <c r="CB207" s="860">
        <f t="shared" ref="CB207:CB270" si="579">G207</f>
        <v>0</v>
      </c>
      <c r="CC207" s="861">
        <f t="shared" ref="CC207:CC270" si="580">H207</f>
        <v>0</v>
      </c>
      <c r="CD207" s="922">
        <f t="shared" ref="CD207:CD270" si="581">U207</f>
        <v>0</v>
      </c>
      <c r="CE207" s="164" t="str">
        <f t="shared" ref="CE207:CE270" si="582">FM207</f>
        <v/>
      </c>
      <c r="CF207" s="163">
        <f t="shared" ref="CF207:CF270" si="583">ES207</f>
        <v>0</v>
      </c>
      <c r="CG207" s="460">
        <f t="shared" ref="CG207:CG270" si="584">CJ207*CH207</f>
        <v>0</v>
      </c>
      <c r="CH207" s="860">
        <f t="shared" ref="CH207:CH270" si="585">G207</f>
        <v>0</v>
      </c>
      <c r="CI207" s="861">
        <f t="shared" ref="CI207:CI270" si="586">H207</f>
        <v>0</v>
      </c>
      <c r="CJ207" s="922">
        <f t="shared" ref="CJ207:CJ270" si="587">W207</f>
        <v>0</v>
      </c>
      <c r="CK207" s="164" t="str">
        <f t="shared" si="504"/>
        <v/>
      </c>
      <c r="CL207" s="163">
        <f t="shared" si="505"/>
        <v>0</v>
      </c>
      <c r="CM207" s="460">
        <f t="shared" ref="CM207:CM270" si="588">CP207*CN207</f>
        <v>0</v>
      </c>
      <c r="CN207" s="860">
        <f t="shared" ref="CN207:CN270" si="589">G207</f>
        <v>0</v>
      </c>
      <c r="CO207" s="861">
        <f t="shared" ref="CO207:CO270" si="590">H207</f>
        <v>0</v>
      </c>
      <c r="CP207" s="922">
        <f t="shared" ref="CP207:CP270" si="591">Y207</f>
        <v>0</v>
      </c>
      <c r="CQ207" s="164" t="str">
        <f t="shared" si="506"/>
        <v/>
      </c>
      <c r="CR207" s="163">
        <f t="shared" si="507"/>
        <v>0</v>
      </c>
      <c r="CS207" s="460">
        <f t="shared" ref="CS207:CS270" si="592">CV207*CT207</f>
        <v>0</v>
      </c>
      <c r="CT207" s="860">
        <f t="shared" ref="CT207:CT270" si="593">G207</f>
        <v>0</v>
      </c>
      <c r="CU207" s="861">
        <f t="shared" ref="CU207:CU270" si="594">H207</f>
        <v>0</v>
      </c>
      <c r="CV207" s="922">
        <f t="shared" ref="CV207:CV270" si="595">AA207</f>
        <v>0</v>
      </c>
      <c r="CW207" s="164" t="str">
        <f t="shared" si="508"/>
        <v/>
      </c>
      <c r="CX207" s="163">
        <f t="shared" si="509"/>
        <v>0</v>
      </c>
      <c r="CY207" s="460">
        <f t="shared" ref="CY207:CY270" si="596">DB207*CZ207</f>
        <v>0</v>
      </c>
      <c r="CZ207" s="860">
        <f t="shared" ref="CZ207:CZ270" si="597">G207</f>
        <v>0</v>
      </c>
      <c r="DA207" s="861">
        <f t="shared" ref="DA207:DA270" si="598">H207</f>
        <v>0</v>
      </c>
      <c r="DB207" s="922">
        <f t="shared" ref="DB207:DB270" si="599">AC207</f>
        <v>0</v>
      </c>
      <c r="DC207" s="164" t="str">
        <f t="shared" si="510"/>
        <v/>
      </c>
      <c r="DD207" s="163">
        <f t="shared" si="511"/>
        <v>0</v>
      </c>
      <c r="DE207" s="460">
        <f t="shared" ref="DE207:DE270" si="600">DH207*DF207</f>
        <v>0</v>
      </c>
      <c r="DF207" s="860">
        <f t="shared" ref="DF207:DF270" si="601">G207</f>
        <v>0</v>
      </c>
      <c r="DG207" s="861">
        <f t="shared" ref="DG207:DG270" si="602">H207</f>
        <v>0</v>
      </c>
      <c r="DH207" s="922">
        <f t="shared" ref="DH207:DH270" si="603">AE207</f>
        <v>0</v>
      </c>
      <c r="DI207" s="164" t="str">
        <f t="shared" si="512"/>
        <v/>
      </c>
      <c r="DJ207" s="163">
        <f t="shared" si="513"/>
        <v>0</v>
      </c>
      <c r="DK207" s="460">
        <f t="shared" ref="DK207:DK270" si="604">DN207*DL207</f>
        <v>0</v>
      </c>
      <c r="DL207" s="860">
        <f t="shared" ref="DL207:DL270" si="605">G207</f>
        <v>0</v>
      </c>
      <c r="DM207" s="861">
        <f t="shared" ref="DM207:DM270" si="606">H207</f>
        <v>0</v>
      </c>
      <c r="DN207" s="922">
        <f t="shared" ref="DN207:DN270" si="607">AG207</f>
        <v>0</v>
      </c>
      <c r="DO207" s="164" t="str">
        <f t="shared" si="514"/>
        <v/>
      </c>
      <c r="DP207" s="163">
        <f t="shared" si="515"/>
        <v>0</v>
      </c>
      <c r="DQ207" s="460">
        <f t="shared" ref="DQ207:DQ270" si="608">DT207*DR207</f>
        <v>0</v>
      </c>
      <c r="DR207" s="860">
        <f t="shared" ref="DR207:DR270" si="609">G207</f>
        <v>0</v>
      </c>
      <c r="DS207" s="861">
        <f t="shared" ref="DS207:DS270" si="610">H207</f>
        <v>0</v>
      </c>
      <c r="DT207" s="922">
        <f t="shared" ref="DT207:DT270" si="611">AI207</f>
        <v>0</v>
      </c>
      <c r="DU207" s="164" t="str">
        <f t="shared" si="516"/>
        <v/>
      </c>
      <c r="DV207" s="163">
        <f t="shared" si="517"/>
        <v>0</v>
      </c>
      <c r="DW207" s="460">
        <f t="shared" ref="DW207:DW270" si="612">DZ207*DX207</f>
        <v>0</v>
      </c>
      <c r="DX207" s="860">
        <f t="shared" ref="DX207:DX270" si="613">G207</f>
        <v>0</v>
      </c>
      <c r="DY207" s="861">
        <f t="shared" ref="DY207:DY270" si="614">H207</f>
        <v>0</v>
      </c>
      <c r="DZ207" s="922">
        <f t="shared" ref="DZ207:DZ270" si="615">AK207</f>
        <v>0</v>
      </c>
      <c r="EA207" s="164" t="str">
        <f t="shared" si="518"/>
        <v/>
      </c>
      <c r="EB207" s="163">
        <f t="shared" si="519"/>
        <v>0</v>
      </c>
      <c r="EC207" s="460">
        <f t="shared" ref="EC207:EC270" si="616">EF207*ED207</f>
        <v>0</v>
      </c>
      <c r="ED207" s="860">
        <f t="shared" ref="ED207:ED270" si="617">G207</f>
        <v>0</v>
      </c>
      <c r="EE207" s="861">
        <f t="shared" ref="EE207:EE270" si="618">H207</f>
        <v>0</v>
      </c>
      <c r="EF207" s="922">
        <f t="shared" ref="EF207:EF270" si="619">AM207</f>
        <v>0</v>
      </c>
      <c r="EG207" s="164" t="str">
        <f t="shared" ref="EG207:EG270" si="620">FV207</f>
        <v/>
      </c>
      <c r="EH207" s="163">
        <f t="shared" ref="EH207:EH270" si="621">FB207</f>
        <v>0</v>
      </c>
      <c r="EI207" s="246"/>
      <c r="EJ207" s="246"/>
      <c r="EK207" s="155"/>
      <c r="EL207" s="22"/>
      <c r="EM207" s="163">
        <f t="shared" ref="EM207:EM270" si="622">IF(FG207="",0,RANK(FG207,FG207:FV207))</f>
        <v>0</v>
      </c>
      <c r="EN207" s="162">
        <f t="shared" ref="EN207:EN270" si="623">IF(FH207="",0,RANK(FH207,FG207:FV207))</f>
        <v>0</v>
      </c>
      <c r="EO207" s="162">
        <f t="shared" ref="EO207:EO270" si="624">IF(FI207="",0,RANK(FI207,FG207:FV207))</f>
        <v>0</v>
      </c>
      <c r="EP207" s="162">
        <f t="shared" ref="EP207:EP270" si="625">IF(FJ207="",0,RANK(FJ207,FG207:FV207))</f>
        <v>0</v>
      </c>
      <c r="EQ207" s="162">
        <f t="shared" ref="EQ207:EQ270" si="626">IF(FK207="",0,RANK(FK207,FG207:FV207))</f>
        <v>0</v>
      </c>
      <c r="ER207" s="162">
        <f t="shared" ref="ER207:ER270" si="627">IF(FL207="",0,RANK(FL207,FG207:FV207))</f>
        <v>0</v>
      </c>
      <c r="ES207" s="162">
        <f t="shared" si="470"/>
        <v>0</v>
      </c>
      <c r="ET207" s="162">
        <f t="shared" ref="ET207:ET270" si="628">IF(FN207="",0,RANK(FN207,FG207:FV207))</f>
        <v>0</v>
      </c>
      <c r="EU207" s="162">
        <f t="shared" ref="EU207:EU270" si="629">IF(FO207="",0,RANK(FO207,FG207:FV207))</f>
        <v>0</v>
      </c>
      <c r="EV207" s="162">
        <f t="shared" ref="EV207:EV270" si="630">IF(FP207="",0,RANK(FP207,FG207:FV207))</f>
        <v>0</v>
      </c>
      <c r="EW207" s="162">
        <f t="shared" ref="EW207:EW270" si="631">IF(FQ207="",0,RANK(FQ207,FG207:FV207))</f>
        <v>0</v>
      </c>
      <c r="EX207" s="162">
        <f t="shared" ref="EX207:EX270" si="632">IF(FR207="",0,RANK(FR207,FG207:FV207))</f>
        <v>0</v>
      </c>
      <c r="EY207" s="162">
        <f t="shared" ref="EY207:EY270" si="633">IF(FS207="",0,RANK(FS207,FG207:FV207))</f>
        <v>0</v>
      </c>
      <c r="EZ207" s="162">
        <f t="shared" ref="EZ207:EZ270" si="634">IF(FT207="",0,RANK(FT207,FG207:FV207))</f>
        <v>0</v>
      </c>
      <c r="FA207" s="162">
        <f t="shared" ref="FA207:FA270" si="635">IF(FU207="",0,RANK(FU207,FG207:FV207))</f>
        <v>0</v>
      </c>
      <c r="FB207" s="162">
        <f t="shared" ref="FB207:FB270" si="636">IF(FV207="",0,RANK(FV207,FG207:FV207))</f>
        <v>0</v>
      </c>
      <c r="FC207" s="22"/>
      <c r="FD207" s="161">
        <f t="shared" ref="FD207:FD270" si="637">AO207</f>
        <v>35</v>
      </c>
      <c r="FE207" s="620">
        <f t="shared" ref="FE207:FE270" si="638">IF(MIN(FX207:GM207)=FF207,0,MIN(FX207:GM207))</f>
        <v>0</v>
      </c>
      <c r="FF207" s="160">
        <f>FF5</f>
        <v>50</v>
      </c>
      <c r="FG207" s="159" t="str">
        <f t="shared" si="471"/>
        <v/>
      </c>
      <c r="FH207" s="159" t="str">
        <f t="shared" si="472"/>
        <v/>
      </c>
      <c r="FI207" s="159" t="str">
        <f t="shared" si="473"/>
        <v/>
      </c>
      <c r="FJ207" s="159" t="str">
        <f t="shared" si="474"/>
        <v/>
      </c>
      <c r="FK207" s="159" t="str">
        <f t="shared" si="475"/>
        <v/>
      </c>
      <c r="FL207" s="159" t="str">
        <f t="shared" si="476"/>
        <v/>
      </c>
      <c r="FM207" s="159" t="str">
        <f t="shared" si="477"/>
        <v/>
      </c>
      <c r="FN207" s="159" t="str">
        <f t="shared" si="478"/>
        <v/>
      </c>
      <c r="FO207" s="159" t="str">
        <f t="shared" si="479"/>
        <v/>
      </c>
      <c r="FP207" s="159" t="str">
        <f t="shared" si="480"/>
        <v/>
      </c>
      <c r="FQ207" s="159" t="str">
        <f t="shared" si="481"/>
        <v/>
      </c>
      <c r="FR207" s="159" t="str">
        <f t="shared" si="482"/>
        <v/>
      </c>
      <c r="FS207" s="159" t="str">
        <f t="shared" si="483"/>
        <v/>
      </c>
      <c r="FT207" s="159" t="str">
        <f t="shared" si="484"/>
        <v/>
      </c>
      <c r="FU207" s="159" t="str">
        <f t="shared" si="485"/>
        <v/>
      </c>
      <c r="FV207" s="159" t="str">
        <f t="shared" si="486"/>
        <v/>
      </c>
      <c r="FW207" s="158"/>
      <c r="FX207" s="732">
        <f t="shared" si="487"/>
        <v>50</v>
      </c>
      <c r="FY207" s="732">
        <f t="shared" si="488"/>
        <v>50</v>
      </c>
      <c r="FZ207" s="732">
        <f t="shared" si="489"/>
        <v>50</v>
      </c>
      <c r="GA207" s="732">
        <f t="shared" si="490"/>
        <v>50</v>
      </c>
      <c r="GB207" s="732">
        <f t="shared" si="491"/>
        <v>50</v>
      </c>
      <c r="GC207" s="732">
        <f t="shared" si="492"/>
        <v>50</v>
      </c>
      <c r="GD207" s="732">
        <f t="shared" si="493"/>
        <v>50</v>
      </c>
      <c r="GE207" s="732">
        <f t="shared" si="494"/>
        <v>50</v>
      </c>
      <c r="GF207" s="732">
        <f t="shared" si="495"/>
        <v>50</v>
      </c>
      <c r="GG207" s="732">
        <f t="shared" si="496"/>
        <v>50</v>
      </c>
      <c r="GH207" s="732">
        <f t="shared" si="497"/>
        <v>50</v>
      </c>
      <c r="GI207" s="732">
        <f t="shared" si="498"/>
        <v>50</v>
      </c>
      <c r="GJ207" s="732">
        <f t="shared" si="499"/>
        <v>50</v>
      </c>
      <c r="GK207" s="732">
        <f t="shared" si="500"/>
        <v>50</v>
      </c>
      <c r="GL207" s="732">
        <f t="shared" si="501"/>
        <v>50</v>
      </c>
      <c r="GM207" s="732">
        <f t="shared" si="502"/>
        <v>50</v>
      </c>
      <c r="GN207" s="734">
        <v>200</v>
      </c>
      <c r="GO207" s="155"/>
    </row>
    <row r="208" spans="1:197" s="20" customFormat="1" ht="39.950000000000003" customHeight="1" x14ac:dyDescent="0.25">
      <c r="A208" s="27">
        <f>ROW()</f>
        <v>208</v>
      </c>
      <c r="B208" s="342" t="str">
        <f>IF(C208="I","",IF(ISBLANK(D208),"",IF(ISTEXT(D208),LARGE(B18:B207,1)+1,0)))</f>
        <v/>
      </c>
      <c r="C208" s="344"/>
      <c r="D208" s="173"/>
      <c r="E208" s="172"/>
      <c r="F208" s="171"/>
      <c r="G208" s="856"/>
      <c r="H208" s="857"/>
      <c r="I208" s="707"/>
      <c r="J208" s="919">
        <f t="shared" si="529"/>
        <v>0</v>
      </c>
      <c r="K208" s="707"/>
      <c r="L208" s="919">
        <f t="shared" si="530"/>
        <v>0</v>
      </c>
      <c r="M208" s="707"/>
      <c r="N208" s="919">
        <f t="shared" si="531"/>
        <v>0</v>
      </c>
      <c r="O208" s="707"/>
      <c r="P208" s="919">
        <f t="shared" si="532"/>
        <v>0</v>
      </c>
      <c r="Q208" s="707"/>
      <c r="R208" s="919">
        <f t="shared" si="533"/>
        <v>0</v>
      </c>
      <c r="S208" s="707"/>
      <c r="T208" s="919">
        <f t="shared" si="534"/>
        <v>0</v>
      </c>
      <c r="U208" s="707"/>
      <c r="V208" s="919">
        <f t="shared" si="535"/>
        <v>0</v>
      </c>
      <c r="W208" s="707"/>
      <c r="X208" s="919">
        <f t="shared" si="528"/>
        <v>0</v>
      </c>
      <c r="Y208" s="707"/>
      <c r="Z208" s="919">
        <f t="shared" si="536"/>
        <v>0</v>
      </c>
      <c r="AA208" s="707"/>
      <c r="AB208" s="919">
        <f t="shared" si="537"/>
        <v>0</v>
      </c>
      <c r="AC208" s="707"/>
      <c r="AD208" s="919">
        <f t="shared" si="524"/>
        <v>0</v>
      </c>
      <c r="AE208" s="707"/>
      <c r="AF208" s="919">
        <f t="shared" si="538"/>
        <v>0</v>
      </c>
      <c r="AG208" s="707"/>
      <c r="AH208" s="919">
        <f t="shared" si="539"/>
        <v>0</v>
      </c>
      <c r="AI208" s="707"/>
      <c r="AJ208" s="919">
        <f t="shared" si="540"/>
        <v>0</v>
      </c>
      <c r="AK208" s="707"/>
      <c r="AL208" s="919">
        <f t="shared" si="525"/>
        <v>0</v>
      </c>
      <c r="AM208" s="707"/>
      <c r="AN208" s="916">
        <f t="shared" si="526"/>
        <v>0</v>
      </c>
      <c r="AO208" s="178">
        <f>AO6</f>
        <v>35</v>
      </c>
      <c r="AP208" s="964">
        <f t="shared" si="541"/>
        <v>0</v>
      </c>
      <c r="AQ208" s="926">
        <f t="shared" si="542"/>
        <v>0</v>
      </c>
      <c r="AR208" s="860">
        <f t="shared" si="543"/>
        <v>0</v>
      </c>
      <c r="AS208" s="861">
        <f t="shared" si="544"/>
        <v>0</v>
      </c>
      <c r="AT208" s="922">
        <f t="shared" si="545"/>
        <v>0</v>
      </c>
      <c r="AU208" s="164" t="str">
        <f t="shared" si="546"/>
        <v/>
      </c>
      <c r="AV208" s="163">
        <f t="shared" si="547"/>
        <v>0</v>
      </c>
      <c r="AW208" s="460">
        <f t="shared" si="548"/>
        <v>0</v>
      </c>
      <c r="AX208" s="860">
        <f t="shared" si="549"/>
        <v>0</v>
      </c>
      <c r="AY208" s="861">
        <f t="shared" si="550"/>
        <v>0</v>
      </c>
      <c r="AZ208" s="922">
        <f t="shared" si="551"/>
        <v>0</v>
      </c>
      <c r="BA208" s="164" t="str">
        <f t="shared" si="552"/>
        <v/>
      </c>
      <c r="BB208" s="163">
        <f t="shared" si="553"/>
        <v>0</v>
      </c>
      <c r="BC208" s="460">
        <f t="shared" si="554"/>
        <v>0</v>
      </c>
      <c r="BD208" s="860">
        <f t="shared" si="555"/>
        <v>0</v>
      </c>
      <c r="BE208" s="861">
        <f t="shared" si="556"/>
        <v>0</v>
      </c>
      <c r="BF208" s="922">
        <f t="shared" si="557"/>
        <v>0</v>
      </c>
      <c r="BG208" s="164" t="str">
        <f t="shared" si="558"/>
        <v/>
      </c>
      <c r="BH208" s="163">
        <f t="shared" si="559"/>
        <v>0</v>
      </c>
      <c r="BI208" s="460">
        <f t="shared" si="560"/>
        <v>0</v>
      </c>
      <c r="BJ208" s="860">
        <f t="shared" si="561"/>
        <v>0</v>
      </c>
      <c r="BK208" s="861">
        <f t="shared" si="562"/>
        <v>0</v>
      </c>
      <c r="BL208" s="922">
        <f t="shared" si="563"/>
        <v>0</v>
      </c>
      <c r="BM208" s="164" t="str">
        <f t="shared" si="564"/>
        <v/>
      </c>
      <c r="BN208" s="163">
        <f t="shared" si="565"/>
        <v>0</v>
      </c>
      <c r="BO208" s="460">
        <f t="shared" si="566"/>
        <v>0</v>
      </c>
      <c r="BP208" s="860">
        <f t="shared" si="567"/>
        <v>0</v>
      </c>
      <c r="BQ208" s="861">
        <f t="shared" si="568"/>
        <v>0</v>
      </c>
      <c r="BR208" s="922">
        <f t="shared" si="569"/>
        <v>0</v>
      </c>
      <c r="BS208" s="164" t="str">
        <f t="shared" si="570"/>
        <v/>
      </c>
      <c r="BT208" s="163">
        <f t="shared" si="571"/>
        <v>0</v>
      </c>
      <c r="BU208" s="460">
        <f t="shared" si="572"/>
        <v>0</v>
      </c>
      <c r="BV208" s="860">
        <f t="shared" si="573"/>
        <v>0</v>
      </c>
      <c r="BW208" s="861">
        <f t="shared" si="574"/>
        <v>0</v>
      </c>
      <c r="BX208" s="922">
        <f t="shared" si="575"/>
        <v>0</v>
      </c>
      <c r="BY208" s="164" t="str">
        <f t="shared" si="576"/>
        <v/>
      </c>
      <c r="BZ208" s="163">
        <f t="shared" si="577"/>
        <v>0</v>
      </c>
      <c r="CA208" s="460">
        <f t="shared" si="578"/>
        <v>0</v>
      </c>
      <c r="CB208" s="860">
        <f t="shared" si="579"/>
        <v>0</v>
      </c>
      <c r="CC208" s="861">
        <f t="shared" si="580"/>
        <v>0</v>
      </c>
      <c r="CD208" s="922">
        <f t="shared" si="581"/>
        <v>0</v>
      </c>
      <c r="CE208" s="164" t="str">
        <f t="shared" si="582"/>
        <v/>
      </c>
      <c r="CF208" s="163">
        <f t="shared" si="583"/>
        <v>0</v>
      </c>
      <c r="CG208" s="460">
        <f t="shared" si="584"/>
        <v>0</v>
      </c>
      <c r="CH208" s="860">
        <f t="shared" si="585"/>
        <v>0</v>
      </c>
      <c r="CI208" s="861">
        <f t="shared" si="586"/>
        <v>0</v>
      </c>
      <c r="CJ208" s="922">
        <f t="shared" si="587"/>
        <v>0</v>
      </c>
      <c r="CK208" s="164" t="str">
        <f t="shared" si="504"/>
        <v/>
      </c>
      <c r="CL208" s="163">
        <f t="shared" si="505"/>
        <v>0</v>
      </c>
      <c r="CM208" s="460">
        <f t="shared" si="588"/>
        <v>0</v>
      </c>
      <c r="CN208" s="860">
        <f t="shared" si="589"/>
        <v>0</v>
      </c>
      <c r="CO208" s="861">
        <f t="shared" si="590"/>
        <v>0</v>
      </c>
      <c r="CP208" s="922">
        <f t="shared" si="591"/>
        <v>0</v>
      </c>
      <c r="CQ208" s="164" t="str">
        <f t="shared" si="506"/>
        <v/>
      </c>
      <c r="CR208" s="163">
        <f t="shared" si="507"/>
        <v>0</v>
      </c>
      <c r="CS208" s="460">
        <f t="shared" si="592"/>
        <v>0</v>
      </c>
      <c r="CT208" s="860">
        <f t="shared" si="593"/>
        <v>0</v>
      </c>
      <c r="CU208" s="861">
        <f t="shared" si="594"/>
        <v>0</v>
      </c>
      <c r="CV208" s="922">
        <f t="shared" si="595"/>
        <v>0</v>
      </c>
      <c r="CW208" s="164" t="str">
        <f t="shared" si="508"/>
        <v/>
      </c>
      <c r="CX208" s="163">
        <f t="shared" si="509"/>
        <v>0</v>
      </c>
      <c r="CY208" s="460">
        <f t="shared" si="596"/>
        <v>0</v>
      </c>
      <c r="CZ208" s="860">
        <f t="shared" si="597"/>
        <v>0</v>
      </c>
      <c r="DA208" s="861">
        <f t="shared" si="598"/>
        <v>0</v>
      </c>
      <c r="DB208" s="922">
        <f t="shared" si="599"/>
        <v>0</v>
      </c>
      <c r="DC208" s="164" t="str">
        <f t="shared" si="510"/>
        <v/>
      </c>
      <c r="DD208" s="163">
        <f t="shared" si="511"/>
        <v>0</v>
      </c>
      <c r="DE208" s="460">
        <f t="shared" si="600"/>
        <v>0</v>
      </c>
      <c r="DF208" s="860">
        <f t="shared" si="601"/>
        <v>0</v>
      </c>
      <c r="DG208" s="861">
        <f t="shared" si="602"/>
        <v>0</v>
      </c>
      <c r="DH208" s="922">
        <f t="shared" si="603"/>
        <v>0</v>
      </c>
      <c r="DI208" s="164" t="str">
        <f t="shared" si="512"/>
        <v/>
      </c>
      <c r="DJ208" s="163">
        <f t="shared" si="513"/>
        <v>0</v>
      </c>
      <c r="DK208" s="460">
        <f t="shared" si="604"/>
        <v>0</v>
      </c>
      <c r="DL208" s="860">
        <f t="shared" si="605"/>
        <v>0</v>
      </c>
      <c r="DM208" s="861">
        <f t="shared" si="606"/>
        <v>0</v>
      </c>
      <c r="DN208" s="922">
        <f t="shared" si="607"/>
        <v>0</v>
      </c>
      <c r="DO208" s="164" t="str">
        <f t="shared" si="514"/>
        <v/>
      </c>
      <c r="DP208" s="163">
        <f t="shared" si="515"/>
        <v>0</v>
      </c>
      <c r="DQ208" s="460">
        <f t="shared" si="608"/>
        <v>0</v>
      </c>
      <c r="DR208" s="860">
        <f t="shared" si="609"/>
        <v>0</v>
      </c>
      <c r="DS208" s="861">
        <f t="shared" si="610"/>
        <v>0</v>
      </c>
      <c r="DT208" s="922">
        <f t="shared" si="611"/>
        <v>0</v>
      </c>
      <c r="DU208" s="164" t="str">
        <f t="shared" si="516"/>
        <v/>
      </c>
      <c r="DV208" s="163">
        <f t="shared" si="517"/>
        <v>0</v>
      </c>
      <c r="DW208" s="460">
        <f t="shared" si="612"/>
        <v>0</v>
      </c>
      <c r="DX208" s="860">
        <f t="shared" si="613"/>
        <v>0</v>
      </c>
      <c r="DY208" s="861">
        <f t="shared" si="614"/>
        <v>0</v>
      </c>
      <c r="DZ208" s="922">
        <f t="shared" si="615"/>
        <v>0</v>
      </c>
      <c r="EA208" s="164" t="str">
        <f t="shared" si="518"/>
        <v/>
      </c>
      <c r="EB208" s="163">
        <f t="shared" si="519"/>
        <v>0</v>
      </c>
      <c r="EC208" s="460">
        <f t="shared" si="616"/>
        <v>0</v>
      </c>
      <c r="ED208" s="860">
        <f t="shared" si="617"/>
        <v>0</v>
      </c>
      <c r="EE208" s="861">
        <f t="shared" si="618"/>
        <v>0</v>
      </c>
      <c r="EF208" s="922">
        <f t="shared" si="619"/>
        <v>0</v>
      </c>
      <c r="EG208" s="164" t="str">
        <f t="shared" si="620"/>
        <v/>
      </c>
      <c r="EH208" s="163">
        <f t="shared" si="621"/>
        <v>0</v>
      </c>
      <c r="EI208" s="246"/>
      <c r="EJ208" s="246"/>
      <c r="EK208" s="155"/>
      <c r="EL208" s="22"/>
      <c r="EM208" s="163">
        <f t="shared" si="622"/>
        <v>0</v>
      </c>
      <c r="EN208" s="162">
        <f t="shared" si="623"/>
        <v>0</v>
      </c>
      <c r="EO208" s="162">
        <f t="shared" si="624"/>
        <v>0</v>
      </c>
      <c r="EP208" s="162">
        <f t="shared" si="625"/>
        <v>0</v>
      </c>
      <c r="EQ208" s="162">
        <f t="shared" si="626"/>
        <v>0</v>
      </c>
      <c r="ER208" s="162">
        <f t="shared" si="627"/>
        <v>0</v>
      </c>
      <c r="ES208" s="162">
        <f t="shared" ref="ES208:ES271" si="639">IF(FM208="",0,RANK(FM208,FG208:FV208))</f>
        <v>0</v>
      </c>
      <c r="ET208" s="162">
        <f t="shared" si="628"/>
        <v>0</v>
      </c>
      <c r="EU208" s="162">
        <f t="shared" si="629"/>
        <v>0</v>
      </c>
      <c r="EV208" s="162">
        <f t="shared" si="630"/>
        <v>0</v>
      </c>
      <c r="EW208" s="162">
        <f t="shared" si="631"/>
        <v>0</v>
      </c>
      <c r="EX208" s="162">
        <f t="shared" si="632"/>
        <v>0</v>
      </c>
      <c r="EY208" s="162">
        <f t="shared" si="633"/>
        <v>0</v>
      </c>
      <c r="EZ208" s="162">
        <f t="shared" si="634"/>
        <v>0</v>
      </c>
      <c r="FA208" s="162">
        <f t="shared" si="635"/>
        <v>0</v>
      </c>
      <c r="FB208" s="162">
        <f t="shared" si="636"/>
        <v>0</v>
      </c>
      <c r="FC208" s="22"/>
      <c r="FD208" s="161">
        <f t="shared" si="637"/>
        <v>35</v>
      </c>
      <c r="FE208" s="620">
        <f t="shared" si="638"/>
        <v>0</v>
      </c>
      <c r="FF208" s="160">
        <f>FF5</f>
        <v>50</v>
      </c>
      <c r="FG208" s="159" t="str">
        <f t="shared" ref="FG208:FG271" si="640">IF(FX208=0,"",IF(FX208=FF208,"",(FE208/FX208)*FD208))</f>
        <v/>
      </c>
      <c r="FH208" s="159" t="str">
        <f t="shared" ref="FH208:FH271" si="641">IF(FY208=0,"",IF(FY208=FF208,"",(FE208/FY208)*FD208))</f>
        <v/>
      </c>
      <c r="FI208" s="159" t="str">
        <f t="shared" ref="FI208:FI271" si="642">IF(FZ208=0,"",IF(FZ208=FF208,"",(FE208/FZ208)*FD208))</f>
        <v/>
      </c>
      <c r="FJ208" s="159" t="str">
        <f t="shared" ref="FJ208:FJ271" si="643">IF(GA208=0,"",IF(GA208=FF208,"",(FE208/GA208)*FD208))</f>
        <v/>
      </c>
      <c r="FK208" s="159" t="str">
        <f t="shared" ref="FK208:FK271" si="644">IF(GB208=0,"",IF(GB208=FF208,"",(FE208/GB208)*FD208))</f>
        <v/>
      </c>
      <c r="FL208" s="159" t="str">
        <f t="shared" ref="FL208:FL271" si="645">IF(GC208=0,"",IF(GC208=FF208,"",(FE208/GC208)*FD208))</f>
        <v/>
      </c>
      <c r="FM208" s="159" t="str">
        <f t="shared" ref="FM208:FM271" si="646">IF(GD208=0,"",IF(GD208=FF208,"",(FE208/GD208)*FD208))</f>
        <v/>
      </c>
      <c r="FN208" s="159" t="str">
        <f t="shared" ref="FN208:FN271" si="647">IF(GE208=0,"",IF(GE208=FF208,"",(FE208/GE208)*FD208))</f>
        <v/>
      </c>
      <c r="FO208" s="159" t="str">
        <f t="shared" ref="FO208:FO271" si="648">IF(GF208=0,"",IF(GF208=FF208,"",(FE208/GF208)*FD208))</f>
        <v/>
      </c>
      <c r="FP208" s="159" t="str">
        <f t="shared" ref="FP208:FP271" si="649">IF(GG208=0,"",IF(GG208=FF208,"",(FE208/GG208)*FD208))</f>
        <v/>
      </c>
      <c r="FQ208" s="159" t="str">
        <f t="shared" ref="FQ208:FQ271" si="650">IF(GH208=0,"",IF(GH208=FF208,"",(FE208/GH208)*FD208))</f>
        <v/>
      </c>
      <c r="FR208" s="159" t="str">
        <f t="shared" ref="FR208:FR271" si="651">IF(GI208=0,"",IF(GI208=FF208,"",(FE208/GI208)*FD208))</f>
        <v/>
      </c>
      <c r="FS208" s="159" t="str">
        <f t="shared" ref="FS208:FS271" si="652">IF(GJ208=0,"",IF(GJ208=FF208,"",(FE208/GJ208)*FD208))</f>
        <v/>
      </c>
      <c r="FT208" s="159" t="str">
        <f t="shared" ref="FT208:FT271" si="653">IF(GK208=0,"",IF(GK208=FF208,"",(FE208/GK208)*FD208))</f>
        <v/>
      </c>
      <c r="FU208" s="159" t="str">
        <f t="shared" ref="FU208:FU271" si="654">IF(GL208=0,"",IF(GL208=FF208,"",(FE208/GL208)*FD208))</f>
        <v/>
      </c>
      <c r="FV208" s="159" t="str">
        <f t="shared" ref="FV208:FV271" si="655">IF(GM208=0,"",IF(GM208=FF208,"",(FE208/GM208)*FD208))</f>
        <v/>
      </c>
      <c r="FW208" s="158"/>
      <c r="FX208" s="732">
        <f t="shared" ref="FX208:FX271" si="656">IF(AT208=0,FF208,AT208)</f>
        <v>50</v>
      </c>
      <c r="FY208" s="732">
        <f t="shared" ref="FY208:FY271" si="657">IF(AZ208=0,FF208,AZ208)</f>
        <v>50</v>
      </c>
      <c r="FZ208" s="732">
        <f t="shared" ref="FZ208:FZ271" si="658">IF(BF208=0,FF208,BF208)</f>
        <v>50</v>
      </c>
      <c r="GA208" s="732">
        <f t="shared" ref="GA208:GA271" si="659">IF(BL208=0,FF208,BL208)</f>
        <v>50</v>
      </c>
      <c r="GB208" s="732">
        <f t="shared" ref="GB208:GB271" si="660">IF(BR208=0,FF208,BR208)</f>
        <v>50</v>
      </c>
      <c r="GC208" s="732">
        <f t="shared" ref="GC208:GC271" si="661">IF(BX208=0,FF208,BX208)</f>
        <v>50</v>
      </c>
      <c r="GD208" s="732">
        <f t="shared" ref="GD208:GD271" si="662">IF(CD208=0,FF208,CD208)</f>
        <v>50</v>
      </c>
      <c r="GE208" s="732">
        <f t="shared" ref="GE208:GE271" si="663">IF(CJ208=0,FF208,CJ208)</f>
        <v>50</v>
      </c>
      <c r="GF208" s="732">
        <f t="shared" ref="GF208:GF271" si="664">IF(CP208=0,FF208,CP208)</f>
        <v>50</v>
      </c>
      <c r="GG208" s="732">
        <f t="shared" ref="GG208:GG271" si="665">IF(CV208=0,FF208,CV208)</f>
        <v>50</v>
      </c>
      <c r="GH208" s="732">
        <f t="shared" ref="GH208:GH271" si="666">IF(DB208=0,FF208,DB208)</f>
        <v>50</v>
      </c>
      <c r="GI208" s="732">
        <f t="shared" ref="GI208:GI271" si="667">IF(DH208=0,FF208,DH208)</f>
        <v>50</v>
      </c>
      <c r="GJ208" s="732">
        <f t="shared" ref="GJ208:GJ271" si="668">IF(DN208=0,FF208,DN208)</f>
        <v>50</v>
      </c>
      <c r="GK208" s="732">
        <f t="shared" ref="GK208:GK271" si="669">IF(DT208=0,FF208,DT208)</f>
        <v>50</v>
      </c>
      <c r="GL208" s="732">
        <f t="shared" ref="GL208:GL271" si="670">IF(DZ208=0,FF208,DZ208)</f>
        <v>50</v>
      </c>
      <c r="GM208" s="732">
        <f t="shared" ref="GM208:GM271" si="671">IF(EF208=0,FF208,EF208)</f>
        <v>50</v>
      </c>
      <c r="GN208" s="734">
        <v>201</v>
      </c>
      <c r="GO208" s="155"/>
    </row>
    <row r="209" spans="1:197" s="20" customFormat="1" ht="39.950000000000003" customHeight="1" x14ac:dyDescent="0.25">
      <c r="A209" s="27">
        <f>ROW()</f>
        <v>209</v>
      </c>
      <c r="B209" s="342" t="str">
        <f>IF(C209="I","",IF(ISBLANK(D209),"",IF(ISTEXT(D209),LARGE(B18:B208,1)+1,0)))</f>
        <v/>
      </c>
      <c r="C209" s="344"/>
      <c r="D209" s="173"/>
      <c r="E209" s="172"/>
      <c r="F209" s="171"/>
      <c r="G209" s="856"/>
      <c r="H209" s="857"/>
      <c r="I209" s="707"/>
      <c r="J209" s="919">
        <f t="shared" si="529"/>
        <v>0</v>
      </c>
      <c r="K209" s="707"/>
      <c r="L209" s="919">
        <f t="shared" si="530"/>
        <v>0</v>
      </c>
      <c r="M209" s="707"/>
      <c r="N209" s="919">
        <f t="shared" si="531"/>
        <v>0</v>
      </c>
      <c r="O209" s="707"/>
      <c r="P209" s="919">
        <f t="shared" si="532"/>
        <v>0</v>
      </c>
      <c r="Q209" s="707"/>
      <c r="R209" s="919">
        <f t="shared" si="533"/>
        <v>0</v>
      </c>
      <c r="S209" s="707"/>
      <c r="T209" s="919">
        <f t="shared" si="534"/>
        <v>0</v>
      </c>
      <c r="U209" s="707"/>
      <c r="V209" s="919">
        <f t="shared" si="535"/>
        <v>0</v>
      </c>
      <c r="W209" s="707"/>
      <c r="X209" s="919">
        <f t="shared" si="528"/>
        <v>0</v>
      </c>
      <c r="Y209" s="707"/>
      <c r="Z209" s="919">
        <f t="shared" si="536"/>
        <v>0</v>
      </c>
      <c r="AA209" s="707"/>
      <c r="AB209" s="919">
        <f t="shared" si="537"/>
        <v>0</v>
      </c>
      <c r="AC209" s="707"/>
      <c r="AD209" s="919">
        <f t="shared" ref="AD209:AD240" si="672">EW209</f>
        <v>0</v>
      </c>
      <c r="AE209" s="707"/>
      <c r="AF209" s="919">
        <f t="shared" si="538"/>
        <v>0</v>
      </c>
      <c r="AG209" s="707"/>
      <c r="AH209" s="919">
        <f t="shared" si="539"/>
        <v>0</v>
      </c>
      <c r="AI209" s="707"/>
      <c r="AJ209" s="919">
        <f t="shared" si="540"/>
        <v>0</v>
      </c>
      <c r="AK209" s="707"/>
      <c r="AL209" s="919">
        <f t="shared" si="525"/>
        <v>0</v>
      </c>
      <c r="AM209" s="707"/>
      <c r="AN209" s="916">
        <f t="shared" si="526"/>
        <v>0</v>
      </c>
      <c r="AO209" s="178">
        <f>AO6</f>
        <v>35</v>
      </c>
      <c r="AP209" s="964">
        <f t="shared" si="541"/>
        <v>0</v>
      </c>
      <c r="AQ209" s="926">
        <f t="shared" si="542"/>
        <v>0</v>
      </c>
      <c r="AR209" s="860">
        <f t="shared" si="543"/>
        <v>0</v>
      </c>
      <c r="AS209" s="861">
        <f t="shared" si="544"/>
        <v>0</v>
      </c>
      <c r="AT209" s="922">
        <f t="shared" si="545"/>
        <v>0</v>
      </c>
      <c r="AU209" s="164" t="str">
        <f t="shared" si="546"/>
        <v/>
      </c>
      <c r="AV209" s="163">
        <f t="shared" si="547"/>
        <v>0</v>
      </c>
      <c r="AW209" s="460">
        <f t="shared" si="548"/>
        <v>0</v>
      </c>
      <c r="AX209" s="860">
        <f t="shared" si="549"/>
        <v>0</v>
      </c>
      <c r="AY209" s="861">
        <f t="shared" si="550"/>
        <v>0</v>
      </c>
      <c r="AZ209" s="922">
        <f t="shared" si="551"/>
        <v>0</v>
      </c>
      <c r="BA209" s="164" t="str">
        <f t="shared" si="552"/>
        <v/>
      </c>
      <c r="BB209" s="163">
        <f t="shared" si="553"/>
        <v>0</v>
      </c>
      <c r="BC209" s="460">
        <f t="shared" si="554"/>
        <v>0</v>
      </c>
      <c r="BD209" s="860">
        <f t="shared" si="555"/>
        <v>0</v>
      </c>
      <c r="BE209" s="861">
        <f t="shared" si="556"/>
        <v>0</v>
      </c>
      <c r="BF209" s="922">
        <f t="shared" si="557"/>
        <v>0</v>
      </c>
      <c r="BG209" s="164" t="str">
        <f t="shared" si="558"/>
        <v/>
      </c>
      <c r="BH209" s="163">
        <f t="shared" si="559"/>
        <v>0</v>
      </c>
      <c r="BI209" s="460">
        <f t="shared" si="560"/>
        <v>0</v>
      </c>
      <c r="BJ209" s="860">
        <f t="shared" si="561"/>
        <v>0</v>
      </c>
      <c r="BK209" s="861">
        <f t="shared" si="562"/>
        <v>0</v>
      </c>
      <c r="BL209" s="922">
        <f t="shared" si="563"/>
        <v>0</v>
      </c>
      <c r="BM209" s="164" t="str">
        <f t="shared" si="564"/>
        <v/>
      </c>
      <c r="BN209" s="163">
        <f t="shared" si="565"/>
        <v>0</v>
      </c>
      <c r="BO209" s="460">
        <f t="shared" si="566"/>
        <v>0</v>
      </c>
      <c r="BP209" s="860">
        <f t="shared" si="567"/>
        <v>0</v>
      </c>
      <c r="BQ209" s="861">
        <f t="shared" si="568"/>
        <v>0</v>
      </c>
      <c r="BR209" s="922">
        <f t="shared" si="569"/>
        <v>0</v>
      </c>
      <c r="BS209" s="164" t="str">
        <f t="shared" si="570"/>
        <v/>
      </c>
      <c r="BT209" s="163">
        <f t="shared" si="571"/>
        <v>0</v>
      </c>
      <c r="BU209" s="460">
        <f t="shared" si="572"/>
        <v>0</v>
      </c>
      <c r="BV209" s="860">
        <f t="shared" si="573"/>
        <v>0</v>
      </c>
      <c r="BW209" s="861">
        <f t="shared" si="574"/>
        <v>0</v>
      </c>
      <c r="BX209" s="922">
        <f t="shared" si="575"/>
        <v>0</v>
      </c>
      <c r="BY209" s="164" t="str">
        <f t="shared" si="576"/>
        <v/>
      </c>
      <c r="BZ209" s="163">
        <f t="shared" si="577"/>
        <v>0</v>
      </c>
      <c r="CA209" s="460">
        <f t="shared" si="578"/>
        <v>0</v>
      </c>
      <c r="CB209" s="860">
        <f t="shared" si="579"/>
        <v>0</v>
      </c>
      <c r="CC209" s="861">
        <f t="shared" si="580"/>
        <v>0</v>
      </c>
      <c r="CD209" s="922">
        <f t="shared" si="581"/>
        <v>0</v>
      </c>
      <c r="CE209" s="164" t="str">
        <f t="shared" si="582"/>
        <v/>
      </c>
      <c r="CF209" s="163">
        <f t="shared" si="583"/>
        <v>0</v>
      </c>
      <c r="CG209" s="460">
        <f t="shared" si="584"/>
        <v>0</v>
      </c>
      <c r="CH209" s="860">
        <f t="shared" si="585"/>
        <v>0</v>
      </c>
      <c r="CI209" s="861">
        <f t="shared" si="586"/>
        <v>0</v>
      </c>
      <c r="CJ209" s="922">
        <f t="shared" si="587"/>
        <v>0</v>
      </c>
      <c r="CK209" s="164" t="str">
        <f t="shared" ref="CK209:CK272" si="673">FN209</f>
        <v/>
      </c>
      <c r="CL209" s="163">
        <f t="shared" ref="CL209:CL272" si="674">ET209</f>
        <v>0</v>
      </c>
      <c r="CM209" s="460">
        <f t="shared" si="588"/>
        <v>0</v>
      </c>
      <c r="CN209" s="860">
        <f t="shared" si="589"/>
        <v>0</v>
      </c>
      <c r="CO209" s="861">
        <f t="shared" si="590"/>
        <v>0</v>
      </c>
      <c r="CP209" s="922">
        <f t="shared" si="591"/>
        <v>0</v>
      </c>
      <c r="CQ209" s="164" t="str">
        <f t="shared" ref="CQ209:CQ272" si="675">FO209</f>
        <v/>
      </c>
      <c r="CR209" s="163">
        <f t="shared" ref="CR209:CR272" si="676">EU209</f>
        <v>0</v>
      </c>
      <c r="CS209" s="460">
        <f t="shared" si="592"/>
        <v>0</v>
      </c>
      <c r="CT209" s="860">
        <f t="shared" si="593"/>
        <v>0</v>
      </c>
      <c r="CU209" s="861">
        <f t="shared" si="594"/>
        <v>0</v>
      </c>
      <c r="CV209" s="922">
        <f t="shared" si="595"/>
        <v>0</v>
      </c>
      <c r="CW209" s="164" t="str">
        <f t="shared" ref="CW209:CW272" si="677">FP209</f>
        <v/>
      </c>
      <c r="CX209" s="163">
        <f t="shared" ref="CX209:CX272" si="678">EV209</f>
        <v>0</v>
      </c>
      <c r="CY209" s="460">
        <f t="shared" si="596"/>
        <v>0</v>
      </c>
      <c r="CZ209" s="860">
        <f t="shared" si="597"/>
        <v>0</v>
      </c>
      <c r="DA209" s="861">
        <f t="shared" si="598"/>
        <v>0</v>
      </c>
      <c r="DB209" s="922">
        <f t="shared" si="599"/>
        <v>0</v>
      </c>
      <c r="DC209" s="164" t="str">
        <f t="shared" ref="DC209:DC272" si="679">FQ209</f>
        <v/>
      </c>
      <c r="DD209" s="163">
        <f t="shared" ref="DD209:DD272" si="680">EW209</f>
        <v>0</v>
      </c>
      <c r="DE209" s="460">
        <f t="shared" si="600"/>
        <v>0</v>
      </c>
      <c r="DF209" s="860">
        <f t="shared" si="601"/>
        <v>0</v>
      </c>
      <c r="DG209" s="861">
        <f t="shared" si="602"/>
        <v>0</v>
      </c>
      <c r="DH209" s="922">
        <f t="shared" si="603"/>
        <v>0</v>
      </c>
      <c r="DI209" s="164" t="str">
        <f t="shared" ref="DI209:DI272" si="681">FR209</f>
        <v/>
      </c>
      <c r="DJ209" s="163">
        <f t="shared" ref="DJ209:DJ272" si="682">EX209</f>
        <v>0</v>
      </c>
      <c r="DK209" s="460">
        <f t="shared" si="604"/>
        <v>0</v>
      </c>
      <c r="DL209" s="860">
        <f t="shared" si="605"/>
        <v>0</v>
      </c>
      <c r="DM209" s="861">
        <f t="shared" si="606"/>
        <v>0</v>
      </c>
      <c r="DN209" s="922">
        <f t="shared" si="607"/>
        <v>0</v>
      </c>
      <c r="DO209" s="164" t="str">
        <f t="shared" ref="DO209:DO272" si="683">FS209</f>
        <v/>
      </c>
      <c r="DP209" s="163">
        <f t="shared" ref="DP209:DP272" si="684">EY209</f>
        <v>0</v>
      </c>
      <c r="DQ209" s="460">
        <f t="shared" si="608"/>
        <v>0</v>
      </c>
      <c r="DR209" s="860">
        <f t="shared" si="609"/>
        <v>0</v>
      </c>
      <c r="DS209" s="861">
        <f t="shared" si="610"/>
        <v>0</v>
      </c>
      <c r="DT209" s="922">
        <f t="shared" si="611"/>
        <v>0</v>
      </c>
      <c r="DU209" s="164" t="str">
        <f t="shared" ref="DU209:DU272" si="685">FT209</f>
        <v/>
      </c>
      <c r="DV209" s="163">
        <f t="shared" ref="DV209:DV272" si="686">EZ209</f>
        <v>0</v>
      </c>
      <c r="DW209" s="460">
        <f t="shared" si="612"/>
        <v>0</v>
      </c>
      <c r="DX209" s="860">
        <f t="shared" si="613"/>
        <v>0</v>
      </c>
      <c r="DY209" s="861">
        <f t="shared" si="614"/>
        <v>0</v>
      </c>
      <c r="DZ209" s="922">
        <f t="shared" si="615"/>
        <v>0</v>
      </c>
      <c r="EA209" s="164" t="str">
        <f t="shared" ref="EA209:EA272" si="687">FU209</f>
        <v/>
      </c>
      <c r="EB209" s="163">
        <f t="shared" ref="EB209:EB272" si="688">FA209</f>
        <v>0</v>
      </c>
      <c r="EC209" s="460">
        <f t="shared" si="616"/>
        <v>0</v>
      </c>
      <c r="ED209" s="860">
        <f t="shared" si="617"/>
        <v>0</v>
      </c>
      <c r="EE209" s="861">
        <f t="shared" si="618"/>
        <v>0</v>
      </c>
      <c r="EF209" s="922">
        <f t="shared" si="619"/>
        <v>0</v>
      </c>
      <c r="EG209" s="164" t="str">
        <f t="shared" si="620"/>
        <v/>
      </c>
      <c r="EH209" s="163">
        <f t="shared" si="621"/>
        <v>0</v>
      </c>
      <c r="EI209" s="246"/>
      <c r="EJ209" s="246"/>
      <c r="EK209" s="155"/>
      <c r="EL209" s="22"/>
      <c r="EM209" s="163">
        <f t="shared" si="622"/>
        <v>0</v>
      </c>
      <c r="EN209" s="162">
        <f t="shared" si="623"/>
        <v>0</v>
      </c>
      <c r="EO209" s="162">
        <f t="shared" si="624"/>
        <v>0</v>
      </c>
      <c r="EP209" s="162">
        <f t="shared" si="625"/>
        <v>0</v>
      </c>
      <c r="EQ209" s="162">
        <f t="shared" si="626"/>
        <v>0</v>
      </c>
      <c r="ER209" s="162">
        <f t="shared" si="627"/>
        <v>0</v>
      </c>
      <c r="ES209" s="162">
        <f t="shared" si="639"/>
        <v>0</v>
      </c>
      <c r="ET209" s="162">
        <f t="shared" si="628"/>
        <v>0</v>
      </c>
      <c r="EU209" s="162">
        <f t="shared" si="629"/>
        <v>0</v>
      </c>
      <c r="EV209" s="162">
        <f t="shared" si="630"/>
        <v>0</v>
      </c>
      <c r="EW209" s="162">
        <f t="shared" si="631"/>
        <v>0</v>
      </c>
      <c r="EX209" s="162">
        <f t="shared" si="632"/>
        <v>0</v>
      </c>
      <c r="EY209" s="162">
        <f t="shared" si="633"/>
        <v>0</v>
      </c>
      <c r="EZ209" s="162">
        <f t="shared" si="634"/>
        <v>0</v>
      </c>
      <c r="FA209" s="162">
        <f t="shared" si="635"/>
        <v>0</v>
      </c>
      <c r="FB209" s="162">
        <f t="shared" si="636"/>
        <v>0</v>
      </c>
      <c r="FC209" s="22"/>
      <c r="FD209" s="161">
        <f t="shared" si="637"/>
        <v>35</v>
      </c>
      <c r="FE209" s="620">
        <f t="shared" si="638"/>
        <v>0</v>
      </c>
      <c r="FF209" s="160">
        <f>FF5</f>
        <v>50</v>
      </c>
      <c r="FG209" s="159" t="str">
        <f t="shared" si="640"/>
        <v/>
      </c>
      <c r="FH209" s="159" t="str">
        <f t="shared" si="641"/>
        <v/>
      </c>
      <c r="FI209" s="159" t="str">
        <f t="shared" si="642"/>
        <v/>
      </c>
      <c r="FJ209" s="159" t="str">
        <f t="shared" si="643"/>
        <v/>
      </c>
      <c r="FK209" s="159" t="str">
        <f t="shared" si="644"/>
        <v/>
      </c>
      <c r="FL209" s="159" t="str">
        <f t="shared" si="645"/>
        <v/>
      </c>
      <c r="FM209" s="159" t="str">
        <f t="shared" si="646"/>
        <v/>
      </c>
      <c r="FN209" s="159" t="str">
        <f t="shared" si="647"/>
        <v/>
      </c>
      <c r="FO209" s="159" t="str">
        <f t="shared" si="648"/>
        <v/>
      </c>
      <c r="FP209" s="159" t="str">
        <f t="shared" si="649"/>
        <v/>
      </c>
      <c r="FQ209" s="159" t="str">
        <f t="shared" si="650"/>
        <v/>
      </c>
      <c r="FR209" s="159" t="str">
        <f t="shared" si="651"/>
        <v/>
      </c>
      <c r="FS209" s="159" t="str">
        <f t="shared" si="652"/>
        <v/>
      </c>
      <c r="FT209" s="159" t="str">
        <f t="shared" si="653"/>
        <v/>
      </c>
      <c r="FU209" s="159" t="str">
        <f t="shared" si="654"/>
        <v/>
      </c>
      <c r="FV209" s="159" t="str">
        <f t="shared" si="655"/>
        <v/>
      </c>
      <c r="FW209" s="158"/>
      <c r="FX209" s="732">
        <f t="shared" si="656"/>
        <v>50</v>
      </c>
      <c r="FY209" s="732">
        <f t="shared" si="657"/>
        <v>50</v>
      </c>
      <c r="FZ209" s="732">
        <f t="shared" si="658"/>
        <v>50</v>
      </c>
      <c r="GA209" s="732">
        <f t="shared" si="659"/>
        <v>50</v>
      </c>
      <c r="GB209" s="732">
        <f t="shared" si="660"/>
        <v>50</v>
      </c>
      <c r="GC209" s="732">
        <f t="shared" si="661"/>
        <v>50</v>
      </c>
      <c r="GD209" s="732">
        <f t="shared" si="662"/>
        <v>50</v>
      </c>
      <c r="GE209" s="732">
        <f t="shared" si="663"/>
        <v>50</v>
      </c>
      <c r="GF209" s="732">
        <f t="shared" si="664"/>
        <v>50</v>
      </c>
      <c r="GG209" s="732">
        <f t="shared" si="665"/>
        <v>50</v>
      </c>
      <c r="GH209" s="732">
        <f t="shared" si="666"/>
        <v>50</v>
      </c>
      <c r="GI209" s="732">
        <f t="shared" si="667"/>
        <v>50</v>
      </c>
      <c r="GJ209" s="732">
        <f t="shared" si="668"/>
        <v>50</v>
      </c>
      <c r="GK209" s="732">
        <f t="shared" si="669"/>
        <v>50</v>
      </c>
      <c r="GL209" s="732">
        <f t="shared" si="670"/>
        <v>50</v>
      </c>
      <c r="GM209" s="732">
        <f t="shared" si="671"/>
        <v>50</v>
      </c>
      <c r="GN209" s="734">
        <v>202</v>
      </c>
      <c r="GO209" s="155"/>
    </row>
    <row r="210" spans="1:197" s="20" customFormat="1" ht="39.950000000000003" customHeight="1" x14ac:dyDescent="0.25">
      <c r="A210" s="27">
        <f>ROW()</f>
        <v>210</v>
      </c>
      <c r="B210" s="342" t="str">
        <f>IF(C210="I","",IF(ISBLANK(D210),"",IF(ISTEXT(D210),LARGE(B18:B209,1)+1,0)))</f>
        <v/>
      </c>
      <c r="C210" s="344"/>
      <c r="D210" s="173"/>
      <c r="E210" s="172"/>
      <c r="F210" s="171"/>
      <c r="G210" s="856"/>
      <c r="H210" s="857"/>
      <c r="I210" s="707"/>
      <c r="J210" s="919">
        <f t="shared" si="529"/>
        <v>0</v>
      </c>
      <c r="K210" s="707"/>
      <c r="L210" s="919">
        <f t="shared" si="530"/>
        <v>0</v>
      </c>
      <c r="M210" s="707"/>
      <c r="N210" s="919">
        <f t="shared" si="531"/>
        <v>0</v>
      </c>
      <c r="O210" s="707"/>
      <c r="P210" s="919">
        <f t="shared" si="532"/>
        <v>0</v>
      </c>
      <c r="Q210" s="707"/>
      <c r="R210" s="919">
        <f t="shared" si="533"/>
        <v>0</v>
      </c>
      <c r="S210" s="707"/>
      <c r="T210" s="919">
        <f t="shared" si="534"/>
        <v>0</v>
      </c>
      <c r="U210" s="707"/>
      <c r="V210" s="919">
        <f t="shared" si="535"/>
        <v>0</v>
      </c>
      <c r="W210" s="707"/>
      <c r="X210" s="919">
        <f t="shared" si="528"/>
        <v>0</v>
      </c>
      <c r="Y210" s="707"/>
      <c r="Z210" s="919">
        <f t="shared" si="536"/>
        <v>0</v>
      </c>
      <c r="AA210" s="707"/>
      <c r="AB210" s="919">
        <f t="shared" si="537"/>
        <v>0</v>
      </c>
      <c r="AC210" s="707"/>
      <c r="AD210" s="919">
        <f t="shared" si="672"/>
        <v>0</v>
      </c>
      <c r="AE210" s="707"/>
      <c r="AF210" s="919">
        <f t="shared" si="538"/>
        <v>0</v>
      </c>
      <c r="AG210" s="707"/>
      <c r="AH210" s="919">
        <f t="shared" si="539"/>
        <v>0</v>
      </c>
      <c r="AI210" s="707"/>
      <c r="AJ210" s="919">
        <f t="shared" si="540"/>
        <v>0</v>
      </c>
      <c r="AK210" s="707"/>
      <c r="AL210" s="919">
        <f t="shared" ref="AL210:AL222" si="689">FA210</f>
        <v>0</v>
      </c>
      <c r="AM210" s="707"/>
      <c r="AN210" s="916">
        <f t="shared" si="526"/>
        <v>0</v>
      </c>
      <c r="AO210" s="178">
        <f>AO6</f>
        <v>35</v>
      </c>
      <c r="AP210" s="964">
        <f t="shared" si="541"/>
        <v>0</v>
      </c>
      <c r="AQ210" s="926">
        <f t="shared" si="542"/>
        <v>0</v>
      </c>
      <c r="AR210" s="860">
        <f t="shared" si="543"/>
        <v>0</v>
      </c>
      <c r="AS210" s="861">
        <f t="shared" si="544"/>
        <v>0</v>
      </c>
      <c r="AT210" s="922">
        <f t="shared" si="545"/>
        <v>0</v>
      </c>
      <c r="AU210" s="164" t="str">
        <f t="shared" si="546"/>
        <v/>
      </c>
      <c r="AV210" s="163">
        <f t="shared" si="547"/>
        <v>0</v>
      </c>
      <c r="AW210" s="460">
        <f t="shared" si="548"/>
        <v>0</v>
      </c>
      <c r="AX210" s="860">
        <f t="shared" si="549"/>
        <v>0</v>
      </c>
      <c r="AY210" s="861">
        <f t="shared" si="550"/>
        <v>0</v>
      </c>
      <c r="AZ210" s="922">
        <f t="shared" si="551"/>
        <v>0</v>
      </c>
      <c r="BA210" s="164" t="str">
        <f t="shared" si="552"/>
        <v/>
      </c>
      <c r="BB210" s="163">
        <f t="shared" si="553"/>
        <v>0</v>
      </c>
      <c r="BC210" s="460">
        <f t="shared" si="554"/>
        <v>0</v>
      </c>
      <c r="BD210" s="860">
        <f t="shared" si="555"/>
        <v>0</v>
      </c>
      <c r="BE210" s="861">
        <f t="shared" si="556"/>
        <v>0</v>
      </c>
      <c r="BF210" s="922">
        <f t="shared" si="557"/>
        <v>0</v>
      </c>
      <c r="BG210" s="164" t="str">
        <f t="shared" si="558"/>
        <v/>
      </c>
      <c r="BH210" s="163">
        <f t="shared" si="559"/>
        <v>0</v>
      </c>
      <c r="BI210" s="460">
        <f t="shared" si="560"/>
        <v>0</v>
      </c>
      <c r="BJ210" s="860">
        <f t="shared" si="561"/>
        <v>0</v>
      </c>
      <c r="BK210" s="861">
        <f t="shared" si="562"/>
        <v>0</v>
      </c>
      <c r="BL210" s="922">
        <f t="shared" si="563"/>
        <v>0</v>
      </c>
      <c r="BM210" s="164" t="str">
        <f t="shared" si="564"/>
        <v/>
      </c>
      <c r="BN210" s="163">
        <f t="shared" si="565"/>
        <v>0</v>
      </c>
      <c r="BO210" s="460">
        <f t="shared" si="566"/>
        <v>0</v>
      </c>
      <c r="BP210" s="860">
        <f t="shared" si="567"/>
        <v>0</v>
      </c>
      <c r="BQ210" s="861">
        <f t="shared" si="568"/>
        <v>0</v>
      </c>
      <c r="BR210" s="922">
        <f t="shared" si="569"/>
        <v>0</v>
      </c>
      <c r="BS210" s="164" t="str">
        <f t="shared" si="570"/>
        <v/>
      </c>
      <c r="BT210" s="163">
        <f t="shared" si="571"/>
        <v>0</v>
      </c>
      <c r="BU210" s="460">
        <f t="shared" si="572"/>
        <v>0</v>
      </c>
      <c r="BV210" s="860">
        <f t="shared" si="573"/>
        <v>0</v>
      </c>
      <c r="BW210" s="861">
        <f t="shared" si="574"/>
        <v>0</v>
      </c>
      <c r="BX210" s="922">
        <f t="shared" si="575"/>
        <v>0</v>
      </c>
      <c r="BY210" s="164" t="str">
        <f t="shared" si="576"/>
        <v/>
      </c>
      <c r="BZ210" s="163">
        <f t="shared" si="577"/>
        <v>0</v>
      </c>
      <c r="CA210" s="460">
        <f t="shared" si="578"/>
        <v>0</v>
      </c>
      <c r="CB210" s="860">
        <f t="shared" si="579"/>
        <v>0</v>
      </c>
      <c r="CC210" s="861">
        <f t="shared" si="580"/>
        <v>0</v>
      </c>
      <c r="CD210" s="922">
        <f t="shared" si="581"/>
        <v>0</v>
      </c>
      <c r="CE210" s="164" t="str">
        <f t="shared" si="582"/>
        <v/>
      </c>
      <c r="CF210" s="163">
        <f t="shared" si="583"/>
        <v>0</v>
      </c>
      <c r="CG210" s="460">
        <f t="shared" si="584"/>
        <v>0</v>
      </c>
      <c r="CH210" s="860">
        <f t="shared" si="585"/>
        <v>0</v>
      </c>
      <c r="CI210" s="861">
        <f t="shared" si="586"/>
        <v>0</v>
      </c>
      <c r="CJ210" s="922">
        <f t="shared" si="587"/>
        <v>0</v>
      </c>
      <c r="CK210" s="164" t="str">
        <f t="shared" si="673"/>
        <v/>
      </c>
      <c r="CL210" s="163">
        <f t="shared" si="674"/>
        <v>0</v>
      </c>
      <c r="CM210" s="460">
        <f t="shared" si="588"/>
        <v>0</v>
      </c>
      <c r="CN210" s="860">
        <f t="shared" si="589"/>
        <v>0</v>
      </c>
      <c r="CO210" s="861">
        <f t="shared" si="590"/>
        <v>0</v>
      </c>
      <c r="CP210" s="922">
        <f t="shared" si="591"/>
        <v>0</v>
      </c>
      <c r="CQ210" s="164" t="str">
        <f t="shared" si="675"/>
        <v/>
      </c>
      <c r="CR210" s="163">
        <f t="shared" si="676"/>
        <v>0</v>
      </c>
      <c r="CS210" s="460">
        <f t="shared" si="592"/>
        <v>0</v>
      </c>
      <c r="CT210" s="860">
        <f t="shared" si="593"/>
        <v>0</v>
      </c>
      <c r="CU210" s="861">
        <f t="shared" si="594"/>
        <v>0</v>
      </c>
      <c r="CV210" s="922">
        <f t="shared" si="595"/>
        <v>0</v>
      </c>
      <c r="CW210" s="164" t="str">
        <f t="shared" si="677"/>
        <v/>
      </c>
      <c r="CX210" s="163">
        <f t="shared" si="678"/>
        <v>0</v>
      </c>
      <c r="CY210" s="460">
        <f t="shared" si="596"/>
        <v>0</v>
      </c>
      <c r="CZ210" s="860">
        <f t="shared" si="597"/>
        <v>0</v>
      </c>
      <c r="DA210" s="861">
        <f t="shared" si="598"/>
        <v>0</v>
      </c>
      <c r="DB210" s="922">
        <f t="shared" si="599"/>
        <v>0</v>
      </c>
      <c r="DC210" s="164" t="str">
        <f t="shared" si="679"/>
        <v/>
      </c>
      <c r="DD210" s="163">
        <f t="shared" si="680"/>
        <v>0</v>
      </c>
      <c r="DE210" s="460">
        <f t="shared" si="600"/>
        <v>0</v>
      </c>
      <c r="DF210" s="860">
        <f t="shared" si="601"/>
        <v>0</v>
      </c>
      <c r="DG210" s="861">
        <f t="shared" si="602"/>
        <v>0</v>
      </c>
      <c r="DH210" s="922">
        <f t="shared" si="603"/>
        <v>0</v>
      </c>
      <c r="DI210" s="164" t="str">
        <f t="shared" si="681"/>
        <v/>
      </c>
      <c r="DJ210" s="163">
        <f t="shared" si="682"/>
        <v>0</v>
      </c>
      <c r="DK210" s="460">
        <f t="shared" si="604"/>
        <v>0</v>
      </c>
      <c r="DL210" s="860">
        <f t="shared" si="605"/>
        <v>0</v>
      </c>
      <c r="DM210" s="861">
        <f t="shared" si="606"/>
        <v>0</v>
      </c>
      <c r="DN210" s="922">
        <f t="shared" si="607"/>
        <v>0</v>
      </c>
      <c r="DO210" s="164" t="str">
        <f t="shared" si="683"/>
        <v/>
      </c>
      <c r="DP210" s="163">
        <f t="shared" si="684"/>
        <v>0</v>
      </c>
      <c r="DQ210" s="460">
        <f t="shared" si="608"/>
        <v>0</v>
      </c>
      <c r="DR210" s="860">
        <f t="shared" si="609"/>
        <v>0</v>
      </c>
      <c r="DS210" s="861">
        <f t="shared" si="610"/>
        <v>0</v>
      </c>
      <c r="DT210" s="922">
        <f t="shared" si="611"/>
        <v>0</v>
      </c>
      <c r="DU210" s="164" t="str">
        <f t="shared" si="685"/>
        <v/>
      </c>
      <c r="DV210" s="163">
        <f t="shared" si="686"/>
        <v>0</v>
      </c>
      <c r="DW210" s="460">
        <f t="shared" si="612"/>
        <v>0</v>
      </c>
      <c r="DX210" s="860">
        <f t="shared" si="613"/>
        <v>0</v>
      </c>
      <c r="DY210" s="861">
        <f t="shared" si="614"/>
        <v>0</v>
      </c>
      <c r="DZ210" s="922">
        <f t="shared" si="615"/>
        <v>0</v>
      </c>
      <c r="EA210" s="164" t="str">
        <f t="shared" si="687"/>
        <v/>
      </c>
      <c r="EB210" s="163">
        <f t="shared" si="688"/>
        <v>0</v>
      </c>
      <c r="EC210" s="460">
        <f t="shared" si="616"/>
        <v>0</v>
      </c>
      <c r="ED210" s="860">
        <f t="shared" si="617"/>
        <v>0</v>
      </c>
      <c r="EE210" s="861">
        <f t="shared" si="618"/>
        <v>0</v>
      </c>
      <c r="EF210" s="922">
        <f t="shared" si="619"/>
        <v>0</v>
      </c>
      <c r="EG210" s="164" t="str">
        <f t="shared" si="620"/>
        <v/>
      </c>
      <c r="EH210" s="163">
        <f t="shared" si="621"/>
        <v>0</v>
      </c>
      <c r="EI210" s="246"/>
      <c r="EJ210" s="246"/>
      <c r="EK210" s="155"/>
      <c r="EL210" s="22"/>
      <c r="EM210" s="163">
        <f t="shared" si="622"/>
        <v>0</v>
      </c>
      <c r="EN210" s="162">
        <f t="shared" si="623"/>
        <v>0</v>
      </c>
      <c r="EO210" s="162">
        <f t="shared" si="624"/>
        <v>0</v>
      </c>
      <c r="EP210" s="162">
        <f t="shared" si="625"/>
        <v>0</v>
      </c>
      <c r="EQ210" s="162">
        <f t="shared" si="626"/>
        <v>0</v>
      </c>
      <c r="ER210" s="162">
        <f t="shared" si="627"/>
        <v>0</v>
      </c>
      <c r="ES210" s="162">
        <f t="shared" si="639"/>
        <v>0</v>
      </c>
      <c r="ET210" s="162">
        <f t="shared" si="628"/>
        <v>0</v>
      </c>
      <c r="EU210" s="162">
        <f t="shared" si="629"/>
        <v>0</v>
      </c>
      <c r="EV210" s="162">
        <f t="shared" si="630"/>
        <v>0</v>
      </c>
      <c r="EW210" s="162">
        <f t="shared" si="631"/>
        <v>0</v>
      </c>
      <c r="EX210" s="162">
        <f t="shared" si="632"/>
        <v>0</v>
      </c>
      <c r="EY210" s="162">
        <f t="shared" si="633"/>
        <v>0</v>
      </c>
      <c r="EZ210" s="162">
        <f t="shared" si="634"/>
        <v>0</v>
      </c>
      <c r="FA210" s="162">
        <f t="shared" si="635"/>
        <v>0</v>
      </c>
      <c r="FB210" s="162">
        <f t="shared" si="636"/>
        <v>0</v>
      </c>
      <c r="FC210" s="22"/>
      <c r="FD210" s="161">
        <f t="shared" si="637"/>
        <v>35</v>
      </c>
      <c r="FE210" s="620">
        <f t="shared" si="638"/>
        <v>0</v>
      </c>
      <c r="FF210" s="160">
        <f>FF5</f>
        <v>50</v>
      </c>
      <c r="FG210" s="159" t="str">
        <f t="shared" si="640"/>
        <v/>
      </c>
      <c r="FH210" s="159" t="str">
        <f t="shared" si="641"/>
        <v/>
      </c>
      <c r="FI210" s="159" t="str">
        <f t="shared" si="642"/>
        <v/>
      </c>
      <c r="FJ210" s="159" t="str">
        <f t="shared" si="643"/>
        <v/>
      </c>
      <c r="FK210" s="159" t="str">
        <f t="shared" si="644"/>
        <v/>
      </c>
      <c r="FL210" s="159" t="str">
        <f t="shared" si="645"/>
        <v/>
      </c>
      <c r="FM210" s="159" t="str">
        <f t="shared" si="646"/>
        <v/>
      </c>
      <c r="FN210" s="159" t="str">
        <f t="shared" si="647"/>
        <v/>
      </c>
      <c r="FO210" s="159" t="str">
        <f t="shared" si="648"/>
        <v/>
      </c>
      <c r="FP210" s="159" t="str">
        <f t="shared" si="649"/>
        <v/>
      </c>
      <c r="FQ210" s="159" t="str">
        <f t="shared" si="650"/>
        <v/>
      </c>
      <c r="FR210" s="159" t="str">
        <f t="shared" si="651"/>
        <v/>
      </c>
      <c r="FS210" s="159" t="str">
        <f t="shared" si="652"/>
        <v/>
      </c>
      <c r="FT210" s="159" t="str">
        <f t="shared" si="653"/>
        <v/>
      </c>
      <c r="FU210" s="159" t="str">
        <f t="shared" si="654"/>
        <v/>
      </c>
      <c r="FV210" s="159" t="str">
        <f t="shared" si="655"/>
        <v/>
      </c>
      <c r="FW210" s="158"/>
      <c r="FX210" s="732">
        <f t="shared" si="656"/>
        <v>50</v>
      </c>
      <c r="FY210" s="732">
        <f t="shared" si="657"/>
        <v>50</v>
      </c>
      <c r="FZ210" s="732">
        <f t="shared" si="658"/>
        <v>50</v>
      </c>
      <c r="GA210" s="732">
        <f t="shared" si="659"/>
        <v>50</v>
      </c>
      <c r="GB210" s="732">
        <f t="shared" si="660"/>
        <v>50</v>
      </c>
      <c r="GC210" s="732">
        <f t="shared" si="661"/>
        <v>50</v>
      </c>
      <c r="GD210" s="732">
        <f t="shared" si="662"/>
        <v>50</v>
      </c>
      <c r="GE210" s="732">
        <f t="shared" si="663"/>
        <v>50</v>
      </c>
      <c r="GF210" s="732">
        <f t="shared" si="664"/>
        <v>50</v>
      </c>
      <c r="GG210" s="732">
        <f t="shared" si="665"/>
        <v>50</v>
      </c>
      <c r="GH210" s="732">
        <f t="shared" si="666"/>
        <v>50</v>
      </c>
      <c r="GI210" s="732">
        <f t="shared" si="667"/>
        <v>50</v>
      </c>
      <c r="GJ210" s="732">
        <f t="shared" si="668"/>
        <v>50</v>
      </c>
      <c r="GK210" s="732">
        <f t="shared" si="669"/>
        <v>50</v>
      </c>
      <c r="GL210" s="732">
        <f t="shared" si="670"/>
        <v>50</v>
      </c>
      <c r="GM210" s="732">
        <f t="shared" si="671"/>
        <v>50</v>
      </c>
      <c r="GN210" s="734">
        <v>203</v>
      </c>
      <c r="GO210" s="155"/>
    </row>
    <row r="211" spans="1:197" s="20" customFormat="1" ht="39.950000000000003" customHeight="1" x14ac:dyDescent="0.25">
      <c r="A211" s="27">
        <f>ROW()</f>
        <v>211</v>
      </c>
      <c r="B211" s="342" t="str">
        <f>IF(C211="I","",IF(ISBLANK(D211),"",IF(ISTEXT(D211),LARGE(B18:B210,1)+1,0)))</f>
        <v/>
      </c>
      <c r="C211" s="344"/>
      <c r="D211" s="173"/>
      <c r="E211" s="172"/>
      <c r="F211" s="171"/>
      <c r="G211" s="856"/>
      <c r="H211" s="857"/>
      <c r="I211" s="707"/>
      <c r="J211" s="919">
        <f t="shared" si="529"/>
        <v>0</v>
      </c>
      <c r="K211" s="707"/>
      <c r="L211" s="919">
        <f t="shared" si="530"/>
        <v>0</v>
      </c>
      <c r="M211" s="707"/>
      <c r="N211" s="919">
        <f t="shared" si="531"/>
        <v>0</v>
      </c>
      <c r="O211" s="707"/>
      <c r="P211" s="919">
        <f t="shared" si="532"/>
        <v>0</v>
      </c>
      <c r="Q211" s="707"/>
      <c r="R211" s="919">
        <f t="shared" si="533"/>
        <v>0</v>
      </c>
      <c r="S211" s="707"/>
      <c r="T211" s="919">
        <f t="shared" si="534"/>
        <v>0</v>
      </c>
      <c r="U211" s="707"/>
      <c r="V211" s="919">
        <f t="shared" si="535"/>
        <v>0</v>
      </c>
      <c r="W211" s="707"/>
      <c r="X211" s="919">
        <f t="shared" si="528"/>
        <v>0</v>
      </c>
      <c r="Y211" s="707"/>
      <c r="Z211" s="919">
        <f t="shared" si="536"/>
        <v>0</v>
      </c>
      <c r="AA211" s="707"/>
      <c r="AB211" s="919">
        <f t="shared" si="537"/>
        <v>0</v>
      </c>
      <c r="AC211" s="707"/>
      <c r="AD211" s="919">
        <f t="shared" si="672"/>
        <v>0</v>
      </c>
      <c r="AE211" s="707"/>
      <c r="AF211" s="919">
        <f t="shared" si="538"/>
        <v>0</v>
      </c>
      <c r="AG211" s="707"/>
      <c r="AH211" s="919">
        <f t="shared" si="539"/>
        <v>0</v>
      </c>
      <c r="AI211" s="707"/>
      <c r="AJ211" s="919">
        <f t="shared" si="540"/>
        <v>0</v>
      </c>
      <c r="AK211" s="707"/>
      <c r="AL211" s="919">
        <f t="shared" si="689"/>
        <v>0</v>
      </c>
      <c r="AM211" s="707"/>
      <c r="AN211" s="916">
        <f t="shared" si="526"/>
        <v>0</v>
      </c>
      <c r="AO211" s="178">
        <f>AO6</f>
        <v>35</v>
      </c>
      <c r="AP211" s="964">
        <f t="shared" si="541"/>
        <v>0</v>
      </c>
      <c r="AQ211" s="926">
        <f t="shared" si="542"/>
        <v>0</v>
      </c>
      <c r="AR211" s="860">
        <f t="shared" si="543"/>
        <v>0</v>
      </c>
      <c r="AS211" s="861">
        <f t="shared" si="544"/>
        <v>0</v>
      </c>
      <c r="AT211" s="922">
        <f t="shared" si="545"/>
        <v>0</v>
      </c>
      <c r="AU211" s="164" t="str">
        <f t="shared" si="546"/>
        <v/>
      </c>
      <c r="AV211" s="163">
        <f t="shared" si="547"/>
        <v>0</v>
      </c>
      <c r="AW211" s="460">
        <f t="shared" si="548"/>
        <v>0</v>
      </c>
      <c r="AX211" s="860">
        <f t="shared" si="549"/>
        <v>0</v>
      </c>
      <c r="AY211" s="861">
        <f t="shared" si="550"/>
        <v>0</v>
      </c>
      <c r="AZ211" s="922">
        <f t="shared" si="551"/>
        <v>0</v>
      </c>
      <c r="BA211" s="164" t="str">
        <f t="shared" si="552"/>
        <v/>
      </c>
      <c r="BB211" s="163">
        <f t="shared" si="553"/>
        <v>0</v>
      </c>
      <c r="BC211" s="460">
        <f t="shared" si="554"/>
        <v>0</v>
      </c>
      <c r="BD211" s="860">
        <f t="shared" si="555"/>
        <v>0</v>
      </c>
      <c r="BE211" s="861">
        <f t="shared" si="556"/>
        <v>0</v>
      </c>
      <c r="BF211" s="922">
        <f t="shared" si="557"/>
        <v>0</v>
      </c>
      <c r="BG211" s="164" t="str">
        <f t="shared" si="558"/>
        <v/>
      </c>
      <c r="BH211" s="163">
        <f t="shared" si="559"/>
        <v>0</v>
      </c>
      <c r="BI211" s="460">
        <f t="shared" si="560"/>
        <v>0</v>
      </c>
      <c r="BJ211" s="860">
        <f t="shared" si="561"/>
        <v>0</v>
      </c>
      <c r="BK211" s="861">
        <f t="shared" si="562"/>
        <v>0</v>
      </c>
      <c r="BL211" s="922">
        <f t="shared" si="563"/>
        <v>0</v>
      </c>
      <c r="BM211" s="164" t="str">
        <f t="shared" si="564"/>
        <v/>
      </c>
      <c r="BN211" s="163">
        <f t="shared" si="565"/>
        <v>0</v>
      </c>
      <c r="BO211" s="460">
        <f t="shared" si="566"/>
        <v>0</v>
      </c>
      <c r="BP211" s="860">
        <f t="shared" si="567"/>
        <v>0</v>
      </c>
      <c r="BQ211" s="861">
        <f t="shared" si="568"/>
        <v>0</v>
      </c>
      <c r="BR211" s="922">
        <f t="shared" si="569"/>
        <v>0</v>
      </c>
      <c r="BS211" s="164" t="str">
        <f t="shared" si="570"/>
        <v/>
      </c>
      <c r="BT211" s="163">
        <f t="shared" si="571"/>
        <v>0</v>
      </c>
      <c r="BU211" s="460">
        <f t="shared" si="572"/>
        <v>0</v>
      </c>
      <c r="BV211" s="860">
        <f t="shared" si="573"/>
        <v>0</v>
      </c>
      <c r="BW211" s="861">
        <f t="shared" si="574"/>
        <v>0</v>
      </c>
      <c r="BX211" s="922">
        <f t="shared" si="575"/>
        <v>0</v>
      </c>
      <c r="BY211" s="164" t="str">
        <f t="shared" si="576"/>
        <v/>
      </c>
      <c r="BZ211" s="163">
        <f t="shared" si="577"/>
        <v>0</v>
      </c>
      <c r="CA211" s="460">
        <f t="shared" si="578"/>
        <v>0</v>
      </c>
      <c r="CB211" s="860">
        <f t="shared" si="579"/>
        <v>0</v>
      </c>
      <c r="CC211" s="861">
        <f t="shared" si="580"/>
        <v>0</v>
      </c>
      <c r="CD211" s="922">
        <f t="shared" si="581"/>
        <v>0</v>
      </c>
      <c r="CE211" s="164" t="str">
        <f t="shared" si="582"/>
        <v/>
      </c>
      <c r="CF211" s="163">
        <f t="shared" si="583"/>
        <v>0</v>
      </c>
      <c r="CG211" s="460">
        <f t="shared" si="584"/>
        <v>0</v>
      </c>
      <c r="CH211" s="860">
        <f t="shared" si="585"/>
        <v>0</v>
      </c>
      <c r="CI211" s="861">
        <f t="shared" si="586"/>
        <v>0</v>
      </c>
      <c r="CJ211" s="922">
        <f t="shared" si="587"/>
        <v>0</v>
      </c>
      <c r="CK211" s="164" t="str">
        <f t="shared" si="673"/>
        <v/>
      </c>
      <c r="CL211" s="163">
        <f t="shared" si="674"/>
        <v>0</v>
      </c>
      <c r="CM211" s="460">
        <f t="shared" si="588"/>
        <v>0</v>
      </c>
      <c r="CN211" s="860">
        <f t="shared" si="589"/>
        <v>0</v>
      </c>
      <c r="CO211" s="861">
        <f t="shared" si="590"/>
        <v>0</v>
      </c>
      <c r="CP211" s="922">
        <f t="shared" si="591"/>
        <v>0</v>
      </c>
      <c r="CQ211" s="164" t="str">
        <f t="shared" si="675"/>
        <v/>
      </c>
      <c r="CR211" s="163">
        <f t="shared" si="676"/>
        <v>0</v>
      </c>
      <c r="CS211" s="460">
        <f t="shared" si="592"/>
        <v>0</v>
      </c>
      <c r="CT211" s="860">
        <f t="shared" si="593"/>
        <v>0</v>
      </c>
      <c r="CU211" s="861">
        <f t="shared" si="594"/>
        <v>0</v>
      </c>
      <c r="CV211" s="922">
        <f t="shared" si="595"/>
        <v>0</v>
      </c>
      <c r="CW211" s="164" t="str">
        <f t="shared" si="677"/>
        <v/>
      </c>
      <c r="CX211" s="163">
        <f t="shared" si="678"/>
        <v>0</v>
      </c>
      <c r="CY211" s="460">
        <f t="shared" si="596"/>
        <v>0</v>
      </c>
      <c r="CZ211" s="860">
        <f t="shared" si="597"/>
        <v>0</v>
      </c>
      <c r="DA211" s="861">
        <f t="shared" si="598"/>
        <v>0</v>
      </c>
      <c r="DB211" s="922">
        <f t="shared" si="599"/>
        <v>0</v>
      </c>
      <c r="DC211" s="164" t="str">
        <f t="shared" si="679"/>
        <v/>
      </c>
      <c r="DD211" s="163">
        <f t="shared" si="680"/>
        <v>0</v>
      </c>
      <c r="DE211" s="460">
        <f t="shared" si="600"/>
        <v>0</v>
      </c>
      <c r="DF211" s="860">
        <f t="shared" si="601"/>
        <v>0</v>
      </c>
      <c r="DG211" s="861">
        <f t="shared" si="602"/>
        <v>0</v>
      </c>
      <c r="DH211" s="922">
        <f t="shared" si="603"/>
        <v>0</v>
      </c>
      <c r="DI211" s="164" t="str">
        <f t="shared" si="681"/>
        <v/>
      </c>
      <c r="DJ211" s="163">
        <f t="shared" si="682"/>
        <v>0</v>
      </c>
      <c r="DK211" s="460">
        <f t="shared" si="604"/>
        <v>0</v>
      </c>
      <c r="DL211" s="860">
        <f t="shared" si="605"/>
        <v>0</v>
      </c>
      <c r="DM211" s="861">
        <f t="shared" si="606"/>
        <v>0</v>
      </c>
      <c r="DN211" s="922">
        <f t="shared" si="607"/>
        <v>0</v>
      </c>
      <c r="DO211" s="164" t="str">
        <f t="shared" si="683"/>
        <v/>
      </c>
      <c r="DP211" s="163">
        <f t="shared" si="684"/>
        <v>0</v>
      </c>
      <c r="DQ211" s="460">
        <f t="shared" si="608"/>
        <v>0</v>
      </c>
      <c r="DR211" s="860">
        <f t="shared" si="609"/>
        <v>0</v>
      </c>
      <c r="DS211" s="861">
        <f t="shared" si="610"/>
        <v>0</v>
      </c>
      <c r="DT211" s="922">
        <f t="shared" si="611"/>
        <v>0</v>
      </c>
      <c r="DU211" s="164" t="str">
        <f t="shared" si="685"/>
        <v/>
      </c>
      <c r="DV211" s="163">
        <f t="shared" si="686"/>
        <v>0</v>
      </c>
      <c r="DW211" s="460">
        <f t="shared" si="612"/>
        <v>0</v>
      </c>
      <c r="DX211" s="860">
        <f t="shared" si="613"/>
        <v>0</v>
      </c>
      <c r="DY211" s="861">
        <f t="shared" si="614"/>
        <v>0</v>
      </c>
      <c r="DZ211" s="922">
        <f t="shared" si="615"/>
        <v>0</v>
      </c>
      <c r="EA211" s="164" t="str">
        <f t="shared" si="687"/>
        <v/>
      </c>
      <c r="EB211" s="163">
        <f t="shared" si="688"/>
        <v>0</v>
      </c>
      <c r="EC211" s="460">
        <f t="shared" si="616"/>
        <v>0</v>
      </c>
      <c r="ED211" s="860">
        <f t="shared" si="617"/>
        <v>0</v>
      </c>
      <c r="EE211" s="861">
        <f t="shared" si="618"/>
        <v>0</v>
      </c>
      <c r="EF211" s="922">
        <f t="shared" si="619"/>
        <v>0</v>
      </c>
      <c r="EG211" s="164" t="str">
        <f t="shared" si="620"/>
        <v/>
      </c>
      <c r="EH211" s="163">
        <f t="shared" si="621"/>
        <v>0</v>
      </c>
      <c r="EI211" s="246"/>
      <c r="EJ211" s="246"/>
      <c r="EK211" s="155"/>
      <c r="EL211" s="22"/>
      <c r="EM211" s="163">
        <f t="shared" si="622"/>
        <v>0</v>
      </c>
      <c r="EN211" s="162">
        <f t="shared" si="623"/>
        <v>0</v>
      </c>
      <c r="EO211" s="162">
        <f t="shared" si="624"/>
        <v>0</v>
      </c>
      <c r="EP211" s="162">
        <f t="shared" si="625"/>
        <v>0</v>
      </c>
      <c r="EQ211" s="162">
        <f t="shared" si="626"/>
        <v>0</v>
      </c>
      <c r="ER211" s="162">
        <f t="shared" si="627"/>
        <v>0</v>
      </c>
      <c r="ES211" s="162">
        <f t="shared" si="639"/>
        <v>0</v>
      </c>
      <c r="ET211" s="162">
        <f t="shared" si="628"/>
        <v>0</v>
      </c>
      <c r="EU211" s="162">
        <f t="shared" si="629"/>
        <v>0</v>
      </c>
      <c r="EV211" s="162">
        <f t="shared" si="630"/>
        <v>0</v>
      </c>
      <c r="EW211" s="162">
        <f t="shared" si="631"/>
        <v>0</v>
      </c>
      <c r="EX211" s="162">
        <f t="shared" si="632"/>
        <v>0</v>
      </c>
      <c r="EY211" s="162">
        <f t="shared" si="633"/>
        <v>0</v>
      </c>
      <c r="EZ211" s="162">
        <f t="shared" si="634"/>
        <v>0</v>
      </c>
      <c r="FA211" s="162">
        <f t="shared" si="635"/>
        <v>0</v>
      </c>
      <c r="FB211" s="162">
        <f t="shared" si="636"/>
        <v>0</v>
      </c>
      <c r="FC211" s="22"/>
      <c r="FD211" s="161">
        <f t="shared" si="637"/>
        <v>35</v>
      </c>
      <c r="FE211" s="620">
        <f t="shared" si="638"/>
        <v>0</v>
      </c>
      <c r="FF211" s="160">
        <f>FF5</f>
        <v>50</v>
      </c>
      <c r="FG211" s="159" t="str">
        <f t="shared" si="640"/>
        <v/>
      </c>
      <c r="FH211" s="159" t="str">
        <f t="shared" si="641"/>
        <v/>
      </c>
      <c r="FI211" s="159" t="str">
        <f t="shared" si="642"/>
        <v/>
      </c>
      <c r="FJ211" s="159" t="str">
        <f t="shared" si="643"/>
        <v/>
      </c>
      <c r="FK211" s="159" t="str">
        <f t="shared" si="644"/>
        <v/>
      </c>
      <c r="FL211" s="159" t="str">
        <f t="shared" si="645"/>
        <v/>
      </c>
      <c r="FM211" s="159" t="str">
        <f t="shared" si="646"/>
        <v/>
      </c>
      <c r="FN211" s="159" t="str">
        <f t="shared" si="647"/>
        <v/>
      </c>
      <c r="FO211" s="159" t="str">
        <f t="shared" si="648"/>
        <v/>
      </c>
      <c r="FP211" s="159" t="str">
        <f t="shared" si="649"/>
        <v/>
      </c>
      <c r="FQ211" s="159" t="str">
        <f t="shared" si="650"/>
        <v/>
      </c>
      <c r="FR211" s="159" t="str">
        <f t="shared" si="651"/>
        <v/>
      </c>
      <c r="FS211" s="159" t="str">
        <f t="shared" si="652"/>
        <v/>
      </c>
      <c r="FT211" s="159" t="str">
        <f t="shared" si="653"/>
        <v/>
      </c>
      <c r="FU211" s="159" t="str">
        <f t="shared" si="654"/>
        <v/>
      </c>
      <c r="FV211" s="159" t="str">
        <f t="shared" si="655"/>
        <v/>
      </c>
      <c r="FW211" s="158"/>
      <c r="FX211" s="732">
        <f t="shared" si="656"/>
        <v>50</v>
      </c>
      <c r="FY211" s="732">
        <f t="shared" si="657"/>
        <v>50</v>
      </c>
      <c r="FZ211" s="732">
        <f t="shared" si="658"/>
        <v>50</v>
      </c>
      <c r="GA211" s="732">
        <f t="shared" si="659"/>
        <v>50</v>
      </c>
      <c r="GB211" s="732">
        <f t="shared" si="660"/>
        <v>50</v>
      </c>
      <c r="GC211" s="732">
        <f t="shared" si="661"/>
        <v>50</v>
      </c>
      <c r="GD211" s="732">
        <f t="shared" si="662"/>
        <v>50</v>
      </c>
      <c r="GE211" s="732">
        <f t="shared" si="663"/>
        <v>50</v>
      </c>
      <c r="GF211" s="732">
        <f t="shared" si="664"/>
        <v>50</v>
      </c>
      <c r="GG211" s="732">
        <f t="shared" si="665"/>
        <v>50</v>
      </c>
      <c r="GH211" s="732">
        <f t="shared" si="666"/>
        <v>50</v>
      </c>
      <c r="GI211" s="732">
        <f t="shared" si="667"/>
        <v>50</v>
      </c>
      <c r="GJ211" s="732">
        <f t="shared" si="668"/>
        <v>50</v>
      </c>
      <c r="GK211" s="732">
        <f t="shared" si="669"/>
        <v>50</v>
      </c>
      <c r="GL211" s="732">
        <f t="shared" si="670"/>
        <v>50</v>
      </c>
      <c r="GM211" s="732">
        <f t="shared" si="671"/>
        <v>50</v>
      </c>
      <c r="GN211" s="734">
        <v>204</v>
      </c>
      <c r="GO211" s="155"/>
    </row>
    <row r="212" spans="1:197" s="20" customFormat="1" ht="39.950000000000003" customHeight="1" x14ac:dyDescent="0.25">
      <c r="A212" s="27">
        <f>ROW()</f>
        <v>212</v>
      </c>
      <c r="B212" s="342" t="str">
        <f>IF(C212="I","",IF(ISBLANK(D212),"",IF(ISTEXT(D212),LARGE(B18:B211,1)+1,0)))</f>
        <v/>
      </c>
      <c r="C212" s="344"/>
      <c r="D212" s="173"/>
      <c r="E212" s="172"/>
      <c r="F212" s="171"/>
      <c r="G212" s="856"/>
      <c r="H212" s="857"/>
      <c r="I212" s="707"/>
      <c r="J212" s="919">
        <f t="shared" si="529"/>
        <v>0</v>
      </c>
      <c r="K212" s="707"/>
      <c r="L212" s="919">
        <f t="shared" si="530"/>
        <v>0</v>
      </c>
      <c r="M212" s="707"/>
      <c r="N212" s="919">
        <f t="shared" si="531"/>
        <v>0</v>
      </c>
      <c r="O212" s="707"/>
      <c r="P212" s="919">
        <f t="shared" si="532"/>
        <v>0</v>
      </c>
      <c r="Q212" s="707"/>
      <c r="R212" s="919">
        <f t="shared" si="533"/>
        <v>0</v>
      </c>
      <c r="S212" s="707"/>
      <c r="T212" s="919">
        <f t="shared" si="534"/>
        <v>0</v>
      </c>
      <c r="U212" s="707"/>
      <c r="V212" s="919">
        <f t="shared" si="535"/>
        <v>0</v>
      </c>
      <c r="W212" s="707"/>
      <c r="X212" s="919">
        <f t="shared" si="528"/>
        <v>0</v>
      </c>
      <c r="Y212" s="707"/>
      <c r="Z212" s="919">
        <f t="shared" si="536"/>
        <v>0</v>
      </c>
      <c r="AA212" s="707"/>
      <c r="AB212" s="919">
        <f t="shared" si="537"/>
        <v>0</v>
      </c>
      <c r="AC212" s="707"/>
      <c r="AD212" s="919">
        <f t="shared" si="672"/>
        <v>0</v>
      </c>
      <c r="AE212" s="707"/>
      <c r="AF212" s="919">
        <f t="shared" si="538"/>
        <v>0</v>
      </c>
      <c r="AG212" s="707"/>
      <c r="AH212" s="919">
        <f t="shared" si="539"/>
        <v>0</v>
      </c>
      <c r="AI212" s="707"/>
      <c r="AJ212" s="919">
        <f t="shared" si="540"/>
        <v>0</v>
      </c>
      <c r="AK212" s="707"/>
      <c r="AL212" s="919">
        <f t="shared" si="689"/>
        <v>0</v>
      </c>
      <c r="AM212" s="707"/>
      <c r="AN212" s="916">
        <f t="shared" si="526"/>
        <v>0</v>
      </c>
      <c r="AO212" s="178">
        <f>AO6</f>
        <v>35</v>
      </c>
      <c r="AP212" s="964">
        <f t="shared" si="541"/>
        <v>0</v>
      </c>
      <c r="AQ212" s="926">
        <f t="shared" si="542"/>
        <v>0</v>
      </c>
      <c r="AR212" s="860">
        <f t="shared" si="543"/>
        <v>0</v>
      </c>
      <c r="AS212" s="861">
        <f t="shared" si="544"/>
        <v>0</v>
      </c>
      <c r="AT212" s="922">
        <f t="shared" si="545"/>
        <v>0</v>
      </c>
      <c r="AU212" s="164" t="str">
        <f t="shared" si="546"/>
        <v/>
      </c>
      <c r="AV212" s="163">
        <f t="shared" si="547"/>
        <v>0</v>
      </c>
      <c r="AW212" s="460">
        <f t="shared" si="548"/>
        <v>0</v>
      </c>
      <c r="AX212" s="860">
        <f t="shared" si="549"/>
        <v>0</v>
      </c>
      <c r="AY212" s="861">
        <f t="shared" si="550"/>
        <v>0</v>
      </c>
      <c r="AZ212" s="922">
        <f t="shared" si="551"/>
        <v>0</v>
      </c>
      <c r="BA212" s="164" t="str">
        <f t="shared" si="552"/>
        <v/>
      </c>
      <c r="BB212" s="163">
        <f t="shared" si="553"/>
        <v>0</v>
      </c>
      <c r="BC212" s="460">
        <f t="shared" si="554"/>
        <v>0</v>
      </c>
      <c r="BD212" s="860">
        <f t="shared" si="555"/>
        <v>0</v>
      </c>
      <c r="BE212" s="861">
        <f t="shared" si="556"/>
        <v>0</v>
      </c>
      <c r="BF212" s="922">
        <f t="shared" si="557"/>
        <v>0</v>
      </c>
      <c r="BG212" s="164" t="str">
        <f t="shared" si="558"/>
        <v/>
      </c>
      <c r="BH212" s="163">
        <f t="shared" si="559"/>
        <v>0</v>
      </c>
      <c r="BI212" s="460">
        <f t="shared" si="560"/>
        <v>0</v>
      </c>
      <c r="BJ212" s="860">
        <f t="shared" si="561"/>
        <v>0</v>
      </c>
      <c r="BK212" s="861">
        <f t="shared" si="562"/>
        <v>0</v>
      </c>
      <c r="BL212" s="922">
        <f t="shared" si="563"/>
        <v>0</v>
      </c>
      <c r="BM212" s="164" t="str">
        <f t="shared" si="564"/>
        <v/>
      </c>
      <c r="BN212" s="163">
        <f t="shared" si="565"/>
        <v>0</v>
      </c>
      <c r="BO212" s="460">
        <f t="shared" si="566"/>
        <v>0</v>
      </c>
      <c r="BP212" s="860">
        <f t="shared" si="567"/>
        <v>0</v>
      </c>
      <c r="BQ212" s="861">
        <f t="shared" si="568"/>
        <v>0</v>
      </c>
      <c r="BR212" s="922">
        <f t="shared" si="569"/>
        <v>0</v>
      </c>
      <c r="BS212" s="164" t="str">
        <f t="shared" si="570"/>
        <v/>
      </c>
      <c r="BT212" s="163">
        <f t="shared" si="571"/>
        <v>0</v>
      </c>
      <c r="BU212" s="460">
        <f t="shared" si="572"/>
        <v>0</v>
      </c>
      <c r="BV212" s="860">
        <f t="shared" si="573"/>
        <v>0</v>
      </c>
      <c r="BW212" s="861">
        <f t="shared" si="574"/>
        <v>0</v>
      </c>
      <c r="BX212" s="922">
        <f t="shared" si="575"/>
        <v>0</v>
      </c>
      <c r="BY212" s="164" t="str">
        <f t="shared" si="576"/>
        <v/>
      </c>
      <c r="BZ212" s="163">
        <f t="shared" si="577"/>
        <v>0</v>
      </c>
      <c r="CA212" s="460">
        <f t="shared" si="578"/>
        <v>0</v>
      </c>
      <c r="CB212" s="860">
        <f t="shared" si="579"/>
        <v>0</v>
      </c>
      <c r="CC212" s="861">
        <f t="shared" si="580"/>
        <v>0</v>
      </c>
      <c r="CD212" s="922">
        <f t="shared" si="581"/>
        <v>0</v>
      </c>
      <c r="CE212" s="164" t="str">
        <f t="shared" si="582"/>
        <v/>
      </c>
      <c r="CF212" s="163">
        <f t="shared" si="583"/>
        <v>0</v>
      </c>
      <c r="CG212" s="460">
        <f t="shared" si="584"/>
        <v>0</v>
      </c>
      <c r="CH212" s="860">
        <f t="shared" si="585"/>
        <v>0</v>
      </c>
      <c r="CI212" s="861">
        <f t="shared" si="586"/>
        <v>0</v>
      </c>
      <c r="CJ212" s="922">
        <f t="shared" si="587"/>
        <v>0</v>
      </c>
      <c r="CK212" s="164" t="str">
        <f t="shared" si="673"/>
        <v/>
      </c>
      <c r="CL212" s="163">
        <f t="shared" si="674"/>
        <v>0</v>
      </c>
      <c r="CM212" s="460">
        <f t="shared" si="588"/>
        <v>0</v>
      </c>
      <c r="CN212" s="860">
        <f t="shared" si="589"/>
        <v>0</v>
      </c>
      <c r="CO212" s="861">
        <f t="shared" si="590"/>
        <v>0</v>
      </c>
      <c r="CP212" s="922">
        <f t="shared" si="591"/>
        <v>0</v>
      </c>
      <c r="CQ212" s="164" t="str">
        <f t="shared" si="675"/>
        <v/>
      </c>
      <c r="CR212" s="163">
        <f t="shared" si="676"/>
        <v>0</v>
      </c>
      <c r="CS212" s="460">
        <f t="shared" si="592"/>
        <v>0</v>
      </c>
      <c r="CT212" s="860">
        <f t="shared" si="593"/>
        <v>0</v>
      </c>
      <c r="CU212" s="861">
        <f t="shared" si="594"/>
        <v>0</v>
      </c>
      <c r="CV212" s="922">
        <f t="shared" si="595"/>
        <v>0</v>
      </c>
      <c r="CW212" s="164" t="str">
        <f t="shared" si="677"/>
        <v/>
      </c>
      <c r="CX212" s="163">
        <f t="shared" si="678"/>
        <v>0</v>
      </c>
      <c r="CY212" s="460">
        <f t="shared" si="596"/>
        <v>0</v>
      </c>
      <c r="CZ212" s="860">
        <f t="shared" si="597"/>
        <v>0</v>
      </c>
      <c r="DA212" s="861">
        <f t="shared" si="598"/>
        <v>0</v>
      </c>
      <c r="DB212" s="922">
        <f t="shared" si="599"/>
        <v>0</v>
      </c>
      <c r="DC212" s="164" t="str">
        <f t="shared" si="679"/>
        <v/>
      </c>
      <c r="DD212" s="163">
        <f t="shared" si="680"/>
        <v>0</v>
      </c>
      <c r="DE212" s="460">
        <f t="shared" si="600"/>
        <v>0</v>
      </c>
      <c r="DF212" s="860">
        <f t="shared" si="601"/>
        <v>0</v>
      </c>
      <c r="DG212" s="861">
        <f t="shared" si="602"/>
        <v>0</v>
      </c>
      <c r="DH212" s="922">
        <f t="shared" si="603"/>
        <v>0</v>
      </c>
      <c r="DI212" s="164" t="str">
        <f t="shared" si="681"/>
        <v/>
      </c>
      <c r="DJ212" s="163">
        <f t="shared" si="682"/>
        <v>0</v>
      </c>
      <c r="DK212" s="460">
        <f t="shared" si="604"/>
        <v>0</v>
      </c>
      <c r="DL212" s="860">
        <f t="shared" si="605"/>
        <v>0</v>
      </c>
      <c r="DM212" s="861">
        <f t="shared" si="606"/>
        <v>0</v>
      </c>
      <c r="DN212" s="922">
        <f t="shared" si="607"/>
        <v>0</v>
      </c>
      <c r="DO212" s="164" t="str">
        <f t="shared" si="683"/>
        <v/>
      </c>
      <c r="DP212" s="163">
        <f t="shared" si="684"/>
        <v>0</v>
      </c>
      <c r="DQ212" s="460">
        <f t="shared" si="608"/>
        <v>0</v>
      </c>
      <c r="DR212" s="860">
        <f t="shared" si="609"/>
        <v>0</v>
      </c>
      <c r="DS212" s="861">
        <f t="shared" si="610"/>
        <v>0</v>
      </c>
      <c r="DT212" s="922">
        <f t="shared" si="611"/>
        <v>0</v>
      </c>
      <c r="DU212" s="164" t="str">
        <f t="shared" si="685"/>
        <v/>
      </c>
      <c r="DV212" s="163">
        <f t="shared" si="686"/>
        <v>0</v>
      </c>
      <c r="DW212" s="460">
        <f t="shared" si="612"/>
        <v>0</v>
      </c>
      <c r="DX212" s="860">
        <f t="shared" si="613"/>
        <v>0</v>
      </c>
      <c r="DY212" s="861">
        <f t="shared" si="614"/>
        <v>0</v>
      </c>
      <c r="DZ212" s="922">
        <f t="shared" si="615"/>
        <v>0</v>
      </c>
      <c r="EA212" s="164" t="str">
        <f t="shared" si="687"/>
        <v/>
      </c>
      <c r="EB212" s="163">
        <f t="shared" si="688"/>
        <v>0</v>
      </c>
      <c r="EC212" s="460">
        <f t="shared" si="616"/>
        <v>0</v>
      </c>
      <c r="ED212" s="860">
        <f t="shared" si="617"/>
        <v>0</v>
      </c>
      <c r="EE212" s="861">
        <f t="shared" si="618"/>
        <v>0</v>
      </c>
      <c r="EF212" s="922">
        <f t="shared" si="619"/>
        <v>0</v>
      </c>
      <c r="EG212" s="164" t="str">
        <f t="shared" si="620"/>
        <v/>
      </c>
      <c r="EH212" s="163">
        <f t="shared" si="621"/>
        <v>0</v>
      </c>
      <c r="EI212" s="246"/>
      <c r="EJ212" s="246"/>
      <c r="EK212" s="155"/>
      <c r="EL212" s="22"/>
      <c r="EM212" s="163">
        <f t="shared" si="622"/>
        <v>0</v>
      </c>
      <c r="EN212" s="162">
        <f t="shared" si="623"/>
        <v>0</v>
      </c>
      <c r="EO212" s="162">
        <f t="shared" si="624"/>
        <v>0</v>
      </c>
      <c r="EP212" s="162">
        <f t="shared" si="625"/>
        <v>0</v>
      </c>
      <c r="EQ212" s="162">
        <f t="shared" si="626"/>
        <v>0</v>
      </c>
      <c r="ER212" s="162">
        <f t="shared" si="627"/>
        <v>0</v>
      </c>
      <c r="ES212" s="162">
        <f t="shared" si="639"/>
        <v>0</v>
      </c>
      <c r="ET212" s="162">
        <f t="shared" si="628"/>
        <v>0</v>
      </c>
      <c r="EU212" s="162">
        <f t="shared" si="629"/>
        <v>0</v>
      </c>
      <c r="EV212" s="162">
        <f t="shared" si="630"/>
        <v>0</v>
      </c>
      <c r="EW212" s="162">
        <f t="shared" si="631"/>
        <v>0</v>
      </c>
      <c r="EX212" s="162">
        <f t="shared" si="632"/>
        <v>0</v>
      </c>
      <c r="EY212" s="162">
        <f t="shared" si="633"/>
        <v>0</v>
      </c>
      <c r="EZ212" s="162">
        <f t="shared" si="634"/>
        <v>0</v>
      </c>
      <c r="FA212" s="162">
        <f t="shared" si="635"/>
        <v>0</v>
      </c>
      <c r="FB212" s="162">
        <f t="shared" si="636"/>
        <v>0</v>
      </c>
      <c r="FC212" s="22"/>
      <c r="FD212" s="161">
        <f t="shared" si="637"/>
        <v>35</v>
      </c>
      <c r="FE212" s="620">
        <f t="shared" si="638"/>
        <v>0</v>
      </c>
      <c r="FF212" s="160">
        <f>FF5</f>
        <v>50</v>
      </c>
      <c r="FG212" s="159" t="str">
        <f t="shared" si="640"/>
        <v/>
      </c>
      <c r="FH212" s="159" t="str">
        <f t="shared" si="641"/>
        <v/>
      </c>
      <c r="FI212" s="159" t="str">
        <f t="shared" si="642"/>
        <v/>
      </c>
      <c r="FJ212" s="159" t="str">
        <f t="shared" si="643"/>
        <v/>
      </c>
      <c r="FK212" s="159" t="str">
        <f t="shared" si="644"/>
        <v/>
      </c>
      <c r="FL212" s="159" t="str">
        <f t="shared" si="645"/>
        <v/>
      </c>
      <c r="FM212" s="159" t="str">
        <f t="shared" si="646"/>
        <v/>
      </c>
      <c r="FN212" s="159" t="str">
        <f t="shared" si="647"/>
        <v/>
      </c>
      <c r="FO212" s="159" t="str">
        <f t="shared" si="648"/>
        <v/>
      </c>
      <c r="FP212" s="159" t="str">
        <f t="shared" si="649"/>
        <v/>
      </c>
      <c r="FQ212" s="159" t="str">
        <f t="shared" si="650"/>
        <v/>
      </c>
      <c r="FR212" s="159" t="str">
        <f t="shared" si="651"/>
        <v/>
      </c>
      <c r="FS212" s="159" t="str">
        <f t="shared" si="652"/>
        <v/>
      </c>
      <c r="FT212" s="159" t="str">
        <f t="shared" si="653"/>
        <v/>
      </c>
      <c r="FU212" s="159" t="str">
        <f t="shared" si="654"/>
        <v/>
      </c>
      <c r="FV212" s="159" t="str">
        <f t="shared" si="655"/>
        <v/>
      </c>
      <c r="FW212" s="158"/>
      <c r="FX212" s="732">
        <f t="shared" si="656"/>
        <v>50</v>
      </c>
      <c r="FY212" s="732">
        <f t="shared" si="657"/>
        <v>50</v>
      </c>
      <c r="FZ212" s="732">
        <f t="shared" si="658"/>
        <v>50</v>
      </c>
      <c r="GA212" s="732">
        <f t="shared" si="659"/>
        <v>50</v>
      </c>
      <c r="GB212" s="732">
        <f t="shared" si="660"/>
        <v>50</v>
      </c>
      <c r="GC212" s="732">
        <f t="shared" si="661"/>
        <v>50</v>
      </c>
      <c r="GD212" s="732">
        <f t="shared" si="662"/>
        <v>50</v>
      </c>
      <c r="GE212" s="732">
        <f t="shared" si="663"/>
        <v>50</v>
      </c>
      <c r="GF212" s="732">
        <f t="shared" si="664"/>
        <v>50</v>
      </c>
      <c r="GG212" s="732">
        <f t="shared" si="665"/>
        <v>50</v>
      </c>
      <c r="GH212" s="732">
        <f t="shared" si="666"/>
        <v>50</v>
      </c>
      <c r="GI212" s="732">
        <f t="shared" si="667"/>
        <v>50</v>
      </c>
      <c r="GJ212" s="732">
        <f t="shared" si="668"/>
        <v>50</v>
      </c>
      <c r="GK212" s="732">
        <f t="shared" si="669"/>
        <v>50</v>
      </c>
      <c r="GL212" s="732">
        <f t="shared" si="670"/>
        <v>50</v>
      </c>
      <c r="GM212" s="732">
        <f t="shared" si="671"/>
        <v>50</v>
      </c>
      <c r="GN212" s="734">
        <v>205</v>
      </c>
      <c r="GO212" s="155"/>
    </row>
    <row r="213" spans="1:197" s="20" customFormat="1" ht="39.950000000000003" customHeight="1" x14ac:dyDescent="0.25">
      <c r="A213" s="27">
        <f>ROW()</f>
        <v>213</v>
      </c>
      <c r="B213" s="342" t="str">
        <f>IF(C213="I","",IF(ISBLANK(D213),"",IF(ISTEXT(D213),LARGE(B18:B212,1)+1,0)))</f>
        <v/>
      </c>
      <c r="C213" s="344"/>
      <c r="D213" s="173"/>
      <c r="E213" s="172"/>
      <c r="F213" s="171"/>
      <c r="G213" s="856"/>
      <c r="H213" s="857"/>
      <c r="I213" s="707"/>
      <c r="J213" s="919">
        <f t="shared" si="529"/>
        <v>0</v>
      </c>
      <c r="K213" s="707"/>
      <c r="L213" s="919">
        <f t="shared" si="530"/>
        <v>0</v>
      </c>
      <c r="M213" s="707"/>
      <c r="N213" s="919">
        <f t="shared" si="531"/>
        <v>0</v>
      </c>
      <c r="O213" s="707"/>
      <c r="P213" s="919">
        <f t="shared" si="532"/>
        <v>0</v>
      </c>
      <c r="Q213" s="707"/>
      <c r="R213" s="919">
        <f t="shared" si="533"/>
        <v>0</v>
      </c>
      <c r="S213" s="707"/>
      <c r="T213" s="919">
        <f t="shared" si="534"/>
        <v>0</v>
      </c>
      <c r="U213" s="707"/>
      <c r="V213" s="919">
        <f t="shared" si="535"/>
        <v>0</v>
      </c>
      <c r="W213" s="707"/>
      <c r="X213" s="919">
        <f t="shared" si="528"/>
        <v>0</v>
      </c>
      <c r="Y213" s="707"/>
      <c r="Z213" s="919">
        <f t="shared" si="536"/>
        <v>0</v>
      </c>
      <c r="AA213" s="707"/>
      <c r="AB213" s="919">
        <f t="shared" si="537"/>
        <v>0</v>
      </c>
      <c r="AC213" s="707"/>
      <c r="AD213" s="919">
        <f t="shared" si="672"/>
        <v>0</v>
      </c>
      <c r="AE213" s="707"/>
      <c r="AF213" s="919">
        <f t="shared" si="538"/>
        <v>0</v>
      </c>
      <c r="AG213" s="707"/>
      <c r="AH213" s="919">
        <f t="shared" si="539"/>
        <v>0</v>
      </c>
      <c r="AI213" s="707"/>
      <c r="AJ213" s="919">
        <f t="shared" si="540"/>
        <v>0</v>
      </c>
      <c r="AK213" s="707"/>
      <c r="AL213" s="919">
        <f t="shared" si="689"/>
        <v>0</v>
      </c>
      <c r="AM213" s="707"/>
      <c r="AN213" s="916">
        <f t="shared" si="526"/>
        <v>0</v>
      </c>
      <c r="AO213" s="178">
        <f>AO6</f>
        <v>35</v>
      </c>
      <c r="AP213" s="964">
        <f t="shared" si="541"/>
        <v>0</v>
      </c>
      <c r="AQ213" s="926">
        <f t="shared" si="542"/>
        <v>0</v>
      </c>
      <c r="AR213" s="860">
        <f t="shared" si="543"/>
        <v>0</v>
      </c>
      <c r="AS213" s="861">
        <f t="shared" si="544"/>
        <v>0</v>
      </c>
      <c r="AT213" s="922">
        <f t="shared" si="545"/>
        <v>0</v>
      </c>
      <c r="AU213" s="164" t="str">
        <f t="shared" si="546"/>
        <v/>
      </c>
      <c r="AV213" s="163">
        <f t="shared" si="547"/>
        <v>0</v>
      </c>
      <c r="AW213" s="460">
        <f t="shared" si="548"/>
        <v>0</v>
      </c>
      <c r="AX213" s="860">
        <f t="shared" si="549"/>
        <v>0</v>
      </c>
      <c r="AY213" s="861">
        <f t="shared" si="550"/>
        <v>0</v>
      </c>
      <c r="AZ213" s="922">
        <f t="shared" si="551"/>
        <v>0</v>
      </c>
      <c r="BA213" s="164" t="str">
        <f t="shared" si="552"/>
        <v/>
      </c>
      <c r="BB213" s="163">
        <f t="shared" si="553"/>
        <v>0</v>
      </c>
      <c r="BC213" s="460">
        <f t="shared" si="554"/>
        <v>0</v>
      </c>
      <c r="BD213" s="860">
        <f t="shared" si="555"/>
        <v>0</v>
      </c>
      <c r="BE213" s="861">
        <f t="shared" si="556"/>
        <v>0</v>
      </c>
      <c r="BF213" s="922">
        <f t="shared" si="557"/>
        <v>0</v>
      </c>
      <c r="BG213" s="164" t="str">
        <f t="shared" si="558"/>
        <v/>
      </c>
      <c r="BH213" s="163">
        <f t="shared" si="559"/>
        <v>0</v>
      </c>
      <c r="BI213" s="460">
        <f t="shared" si="560"/>
        <v>0</v>
      </c>
      <c r="BJ213" s="860">
        <f t="shared" si="561"/>
        <v>0</v>
      </c>
      <c r="BK213" s="861">
        <f t="shared" si="562"/>
        <v>0</v>
      </c>
      <c r="BL213" s="922">
        <f t="shared" si="563"/>
        <v>0</v>
      </c>
      <c r="BM213" s="164" t="str">
        <f t="shared" si="564"/>
        <v/>
      </c>
      <c r="BN213" s="163">
        <f t="shared" si="565"/>
        <v>0</v>
      </c>
      <c r="BO213" s="460">
        <f t="shared" si="566"/>
        <v>0</v>
      </c>
      <c r="BP213" s="860">
        <f t="shared" si="567"/>
        <v>0</v>
      </c>
      <c r="BQ213" s="861">
        <f t="shared" si="568"/>
        <v>0</v>
      </c>
      <c r="BR213" s="922">
        <f t="shared" si="569"/>
        <v>0</v>
      </c>
      <c r="BS213" s="164" t="str">
        <f t="shared" si="570"/>
        <v/>
      </c>
      <c r="BT213" s="163">
        <f t="shared" si="571"/>
        <v>0</v>
      </c>
      <c r="BU213" s="460">
        <f t="shared" si="572"/>
        <v>0</v>
      </c>
      <c r="BV213" s="860">
        <f t="shared" si="573"/>
        <v>0</v>
      </c>
      <c r="BW213" s="861">
        <f t="shared" si="574"/>
        <v>0</v>
      </c>
      <c r="BX213" s="922">
        <f t="shared" si="575"/>
        <v>0</v>
      </c>
      <c r="BY213" s="164" t="str">
        <f t="shared" si="576"/>
        <v/>
      </c>
      <c r="BZ213" s="163">
        <f t="shared" si="577"/>
        <v>0</v>
      </c>
      <c r="CA213" s="460">
        <f t="shared" si="578"/>
        <v>0</v>
      </c>
      <c r="CB213" s="860">
        <f t="shared" si="579"/>
        <v>0</v>
      </c>
      <c r="CC213" s="861">
        <f t="shared" si="580"/>
        <v>0</v>
      </c>
      <c r="CD213" s="922">
        <f t="shared" si="581"/>
        <v>0</v>
      </c>
      <c r="CE213" s="164" t="str">
        <f t="shared" si="582"/>
        <v/>
      </c>
      <c r="CF213" s="163">
        <f t="shared" si="583"/>
        <v>0</v>
      </c>
      <c r="CG213" s="460">
        <f t="shared" si="584"/>
        <v>0</v>
      </c>
      <c r="CH213" s="860">
        <f t="shared" si="585"/>
        <v>0</v>
      </c>
      <c r="CI213" s="861">
        <f t="shared" si="586"/>
        <v>0</v>
      </c>
      <c r="CJ213" s="922">
        <f t="shared" si="587"/>
        <v>0</v>
      </c>
      <c r="CK213" s="164" t="str">
        <f t="shared" si="673"/>
        <v/>
      </c>
      <c r="CL213" s="163">
        <f t="shared" si="674"/>
        <v>0</v>
      </c>
      <c r="CM213" s="460">
        <f t="shared" si="588"/>
        <v>0</v>
      </c>
      <c r="CN213" s="860">
        <f t="shared" si="589"/>
        <v>0</v>
      </c>
      <c r="CO213" s="861">
        <f t="shared" si="590"/>
        <v>0</v>
      </c>
      <c r="CP213" s="922">
        <f t="shared" si="591"/>
        <v>0</v>
      </c>
      <c r="CQ213" s="164" t="str">
        <f t="shared" si="675"/>
        <v/>
      </c>
      <c r="CR213" s="163">
        <f t="shared" si="676"/>
        <v>0</v>
      </c>
      <c r="CS213" s="460">
        <f t="shared" si="592"/>
        <v>0</v>
      </c>
      <c r="CT213" s="860">
        <f t="shared" si="593"/>
        <v>0</v>
      </c>
      <c r="CU213" s="861">
        <f t="shared" si="594"/>
        <v>0</v>
      </c>
      <c r="CV213" s="922">
        <f t="shared" si="595"/>
        <v>0</v>
      </c>
      <c r="CW213" s="164" t="str">
        <f t="shared" si="677"/>
        <v/>
      </c>
      <c r="CX213" s="163">
        <f t="shared" si="678"/>
        <v>0</v>
      </c>
      <c r="CY213" s="460">
        <f t="shared" si="596"/>
        <v>0</v>
      </c>
      <c r="CZ213" s="860">
        <f t="shared" si="597"/>
        <v>0</v>
      </c>
      <c r="DA213" s="861">
        <f t="shared" si="598"/>
        <v>0</v>
      </c>
      <c r="DB213" s="922">
        <f t="shared" si="599"/>
        <v>0</v>
      </c>
      <c r="DC213" s="164" t="str">
        <f t="shared" si="679"/>
        <v/>
      </c>
      <c r="DD213" s="163">
        <f t="shared" si="680"/>
        <v>0</v>
      </c>
      <c r="DE213" s="460">
        <f t="shared" si="600"/>
        <v>0</v>
      </c>
      <c r="DF213" s="860">
        <f t="shared" si="601"/>
        <v>0</v>
      </c>
      <c r="DG213" s="861">
        <f t="shared" si="602"/>
        <v>0</v>
      </c>
      <c r="DH213" s="922">
        <f t="shared" si="603"/>
        <v>0</v>
      </c>
      <c r="DI213" s="164" t="str">
        <f t="shared" si="681"/>
        <v/>
      </c>
      <c r="DJ213" s="163">
        <f t="shared" si="682"/>
        <v>0</v>
      </c>
      <c r="DK213" s="460">
        <f t="shared" si="604"/>
        <v>0</v>
      </c>
      <c r="DL213" s="860">
        <f t="shared" si="605"/>
        <v>0</v>
      </c>
      <c r="DM213" s="861">
        <f t="shared" si="606"/>
        <v>0</v>
      </c>
      <c r="DN213" s="922">
        <f t="shared" si="607"/>
        <v>0</v>
      </c>
      <c r="DO213" s="164" t="str">
        <f t="shared" si="683"/>
        <v/>
      </c>
      <c r="DP213" s="163">
        <f t="shared" si="684"/>
        <v>0</v>
      </c>
      <c r="DQ213" s="460">
        <f t="shared" si="608"/>
        <v>0</v>
      </c>
      <c r="DR213" s="860">
        <f t="shared" si="609"/>
        <v>0</v>
      </c>
      <c r="DS213" s="861">
        <f t="shared" si="610"/>
        <v>0</v>
      </c>
      <c r="DT213" s="922">
        <f t="shared" si="611"/>
        <v>0</v>
      </c>
      <c r="DU213" s="164" t="str">
        <f t="shared" si="685"/>
        <v/>
      </c>
      <c r="DV213" s="163">
        <f t="shared" si="686"/>
        <v>0</v>
      </c>
      <c r="DW213" s="460">
        <f t="shared" si="612"/>
        <v>0</v>
      </c>
      <c r="DX213" s="860">
        <f t="shared" si="613"/>
        <v>0</v>
      </c>
      <c r="DY213" s="861">
        <f t="shared" si="614"/>
        <v>0</v>
      </c>
      <c r="DZ213" s="922">
        <f t="shared" si="615"/>
        <v>0</v>
      </c>
      <c r="EA213" s="164" t="str">
        <f t="shared" si="687"/>
        <v/>
      </c>
      <c r="EB213" s="163">
        <f t="shared" si="688"/>
        <v>0</v>
      </c>
      <c r="EC213" s="460">
        <f t="shared" si="616"/>
        <v>0</v>
      </c>
      <c r="ED213" s="860">
        <f t="shared" si="617"/>
        <v>0</v>
      </c>
      <c r="EE213" s="861">
        <f t="shared" si="618"/>
        <v>0</v>
      </c>
      <c r="EF213" s="922">
        <f t="shared" si="619"/>
        <v>0</v>
      </c>
      <c r="EG213" s="164" t="str">
        <f t="shared" si="620"/>
        <v/>
      </c>
      <c r="EH213" s="163">
        <f t="shared" si="621"/>
        <v>0</v>
      </c>
      <c r="EI213" s="246"/>
      <c r="EJ213" s="246"/>
      <c r="EK213" s="155"/>
      <c r="EL213" s="22"/>
      <c r="EM213" s="163">
        <f t="shared" si="622"/>
        <v>0</v>
      </c>
      <c r="EN213" s="162">
        <f t="shared" si="623"/>
        <v>0</v>
      </c>
      <c r="EO213" s="162">
        <f t="shared" si="624"/>
        <v>0</v>
      </c>
      <c r="EP213" s="162">
        <f t="shared" si="625"/>
        <v>0</v>
      </c>
      <c r="EQ213" s="162">
        <f t="shared" si="626"/>
        <v>0</v>
      </c>
      <c r="ER213" s="162">
        <f t="shared" si="627"/>
        <v>0</v>
      </c>
      <c r="ES213" s="162">
        <f t="shared" si="639"/>
        <v>0</v>
      </c>
      <c r="ET213" s="162">
        <f t="shared" si="628"/>
        <v>0</v>
      </c>
      <c r="EU213" s="162">
        <f t="shared" si="629"/>
        <v>0</v>
      </c>
      <c r="EV213" s="162">
        <f t="shared" si="630"/>
        <v>0</v>
      </c>
      <c r="EW213" s="162">
        <f t="shared" si="631"/>
        <v>0</v>
      </c>
      <c r="EX213" s="162">
        <f t="shared" si="632"/>
        <v>0</v>
      </c>
      <c r="EY213" s="162">
        <f t="shared" si="633"/>
        <v>0</v>
      </c>
      <c r="EZ213" s="162">
        <f t="shared" si="634"/>
        <v>0</v>
      </c>
      <c r="FA213" s="162">
        <f t="shared" si="635"/>
        <v>0</v>
      </c>
      <c r="FB213" s="162">
        <f t="shared" si="636"/>
        <v>0</v>
      </c>
      <c r="FC213" s="22"/>
      <c r="FD213" s="161">
        <f t="shared" si="637"/>
        <v>35</v>
      </c>
      <c r="FE213" s="620">
        <f t="shared" si="638"/>
        <v>0</v>
      </c>
      <c r="FF213" s="160">
        <f>FF5</f>
        <v>50</v>
      </c>
      <c r="FG213" s="159" t="str">
        <f t="shared" si="640"/>
        <v/>
      </c>
      <c r="FH213" s="159" t="str">
        <f t="shared" si="641"/>
        <v/>
      </c>
      <c r="FI213" s="159" t="str">
        <f t="shared" si="642"/>
        <v/>
      </c>
      <c r="FJ213" s="159" t="str">
        <f t="shared" si="643"/>
        <v/>
      </c>
      <c r="FK213" s="159" t="str">
        <f t="shared" si="644"/>
        <v/>
      </c>
      <c r="FL213" s="159" t="str">
        <f t="shared" si="645"/>
        <v/>
      </c>
      <c r="FM213" s="159" t="str">
        <f t="shared" si="646"/>
        <v/>
      </c>
      <c r="FN213" s="159" t="str">
        <f t="shared" si="647"/>
        <v/>
      </c>
      <c r="FO213" s="159" t="str">
        <f t="shared" si="648"/>
        <v/>
      </c>
      <c r="FP213" s="159" t="str">
        <f t="shared" si="649"/>
        <v/>
      </c>
      <c r="FQ213" s="159" t="str">
        <f t="shared" si="650"/>
        <v/>
      </c>
      <c r="FR213" s="159" t="str">
        <f t="shared" si="651"/>
        <v/>
      </c>
      <c r="FS213" s="159" t="str">
        <f t="shared" si="652"/>
        <v/>
      </c>
      <c r="FT213" s="159" t="str">
        <f t="shared" si="653"/>
        <v/>
      </c>
      <c r="FU213" s="159" t="str">
        <f t="shared" si="654"/>
        <v/>
      </c>
      <c r="FV213" s="159" t="str">
        <f t="shared" si="655"/>
        <v/>
      </c>
      <c r="FW213" s="158"/>
      <c r="FX213" s="732">
        <f t="shared" si="656"/>
        <v>50</v>
      </c>
      <c r="FY213" s="732">
        <f t="shared" si="657"/>
        <v>50</v>
      </c>
      <c r="FZ213" s="732">
        <f t="shared" si="658"/>
        <v>50</v>
      </c>
      <c r="GA213" s="732">
        <f t="shared" si="659"/>
        <v>50</v>
      </c>
      <c r="GB213" s="732">
        <f t="shared" si="660"/>
        <v>50</v>
      </c>
      <c r="GC213" s="732">
        <f t="shared" si="661"/>
        <v>50</v>
      </c>
      <c r="GD213" s="732">
        <f t="shared" si="662"/>
        <v>50</v>
      </c>
      <c r="GE213" s="732">
        <f t="shared" si="663"/>
        <v>50</v>
      </c>
      <c r="GF213" s="732">
        <f t="shared" si="664"/>
        <v>50</v>
      </c>
      <c r="GG213" s="732">
        <f t="shared" si="665"/>
        <v>50</v>
      </c>
      <c r="GH213" s="732">
        <f t="shared" si="666"/>
        <v>50</v>
      </c>
      <c r="GI213" s="732">
        <f t="shared" si="667"/>
        <v>50</v>
      </c>
      <c r="GJ213" s="732">
        <f t="shared" si="668"/>
        <v>50</v>
      </c>
      <c r="GK213" s="732">
        <f t="shared" si="669"/>
        <v>50</v>
      </c>
      <c r="GL213" s="732">
        <f t="shared" si="670"/>
        <v>50</v>
      </c>
      <c r="GM213" s="732">
        <f t="shared" si="671"/>
        <v>50</v>
      </c>
      <c r="GN213" s="734">
        <v>206</v>
      </c>
      <c r="GO213" s="155"/>
    </row>
    <row r="214" spans="1:197" s="20" customFormat="1" ht="39.950000000000003" customHeight="1" x14ac:dyDescent="0.25">
      <c r="A214" s="27">
        <f>ROW()</f>
        <v>214</v>
      </c>
      <c r="B214" s="342" t="str">
        <f>IF(C214="I","",IF(ISBLANK(D214),"",IF(ISTEXT(D214),LARGE(B18:B213,1)+1,0)))</f>
        <v/>
      </c>
      <c r="C214" s="344"/>
      <c r="D214" s="173"/>
      <c r="E214" s="172"/>
      <c r="F214" s="171"/>
      <c r="G214" s="856"/>
      <c r="H214" s="857"/>
      <c r="I214" s="707"/>
      <c r="J214" s="919">
        <f t="shared" si="529"/>
        <v>0</v>
      </c>
      <c r="K214" s="707"/>
      <c r="L214" s="919">
        <f t="shared" si="530"/>
        <v>0</v>
      </c>
      <c r="M214" s="707"/>
      <c r="N214" s="919">
        <f t="shared" si="531"/>
        <v>0</v>
      </c>
      <c r="O214" s="707"/>
      <c r="P214" s="919">
        <f t="shared" si="532"/>
        <v>0</v>
      </c>
      <c r="Q214" s="707"/>
      <c r="R214" s="919">
        <f t="shared" si="533"/>
        <v>0</v>
      </c>
      <c r="S214" s="707"/>
      <c r="T214" s="919">
        <f t="shared" si="534"/>
        <v>0</v>
      </c>
      <c r="U214" s="707"/>
      <c r="V214" s="919">
        <f t="shared" si="535"/>
        <v>0</v>
      </c>
      <c r="W214" s="707"/>
      <c r="X214" s="919">
        <f t="shared" si="528"/>
        <v>0</v>
      </c>
      <c r="Y214" s="707"/>
      <c r="Z214" s="919">
        <f t="shared" si="536"/>
        <v>0</v>
      </c>
      <c r="AA214" s="707"/>
      <c r="AB214" s="919">
        <f t="shared" si="537"/>
        <v>0</v>
      </c>
      <c r="AC214" s="707"/>
      <c r="AD214" s="919">
        <f t="shared" si="672"/>
        <v>0</v>
      </c>
      <c r="AE214" s="707"/>
      <c r="AF214" s="919">
        <f t="shared" si="538"/>
        <v>0</v>
      </c>
      <c r="AG214" s="707"/>
      <c r="AH214" s="919">
        <f t="shared" si="539"/>
        <v>0</v>
      </c>
      <c r="AI214" s="707"/>
      <c r="AJ214" s="919">
        <f t="shared" si="540"/>
        <v>0</v>
      </c>
      <c r="AK214" s="707"/>
      <c r="AL214" s="919">
        <f t="shared" si="689"/>
        <v>0</v>
      </c>
      <c r="AM214" s="707"/>
      <c r="AN214" s="916">
        <f t="shared" si="526"/>
        <v>0</v>
      </c>
      <c r="AO214" s="178">
        <f>AO6</f>
        <v>35</v>
      </c>
      <c r="AP214" s="964">
        <f t="shared" si="541"/>
        <v>0</v>
      </c>
      <c r="AQ214" s="926">
        <f t="shared" si="542"/>
        <v>0</v>
      </c>
      <c r="AR214" s="860">
        <f t="shared" si="543"/>
        <v>0</v>
      </c>
      <c r="AS214" s="861">
        <f t="shared" si="544"/>
        <v>0</v>
      </c>
      <c r="AT214" s="922">
        <f t="shared" si="545"/>
        <v>0</v>
      </c>
      <c r="AU214" s="164" t="str">
        <f t="shared" si="546"/>
        <v/>
      </c>
      <c r="AV214" s="163">
        <f t="shared" si="547"/>
        <v>0</v>
      </c>
      <c r="AW214" s="460">
        <f t="shared" si="548"/>
        <v>0</v>
      </c>
      <c r="AX214" s="860">
        <f t="shared" si="549"/>
        <v>0</v>
      </c>
      <c r="AY214" s="861">
        <f t="shared" si="550"/>
        <v>0</v>
      </c>
      <c r="AZ214" s="922">
        <f t="shared" si="551"/>
        <v>0</v>
      </c>
      <c r="BA214" s="164" t="str">
        <f t="shared" si="552"/>
        <v/>
      </c>
      <c r="BB214" s="163">
        <f t="shared" si="553"/>
        <v>0</v>
      </c>
      <c r="BC214" s="460">
        <f t="shared" si="554"/>
        <v>0</v>
      </c>
      <c r="BD214" s="860">
        <f t="shared" si="555"/>
        <v>0</v>
      </c>
      <c r="BE214" s="861">
        <f t="shared" si="556"/>
        <v>0</v>
      </c>
      <c r="BF214" s="922">
        <f t="shared" si="557"/>
        <v>0</v>
      </c>
      <c r="BG214" s="164" t="str">
        <f t="shared" si="558"/>
        <v/>
      </c>
      <c r="BH214" s="163">
        <f t="shared" si="559"/>
        <v>0</v>
      </c>
      <c r="BI214" s="460">
        <f t="shared" si="560"/>
        <v>0</v>
      </c>
      <c r="BJ214" s="860">
        <f t="shared" si="561"/>
        <v>0</v>
      </c>
      <c r="BK214" s="861">
        <f t="shared" si="562"/>
        <v>0</v>
      </c>
      <c r="BL214" s="922">
        <f t="shared" si="563"/>
        <v>0</v>
      </c>
      <c r="BM214" s="164" t="str">
        <f t="shared" si="564"/>
        <v/>
      </c>
      <c r="BN214" s="163">
        <f t="shared" si="565"/>
        <v>0</v>
      </c>
      <c r="BO214" s="460">
        <f t="shared" si="566"/>
        <v>0</v>
      </c>
      <c r="BP214" s="860">
        <f t="shared" si="567"/>
        <v>0</v>
      </c>
      <c r="BQ214" s="861">
        <f t="shared" si="568"/>
        <v>0</v>
      </c>
      <c r="BR214" s="922">
        <f t="shared" si="569"/>
        <v>0</v>
      </c>
      <c r="BS214" s="164" t="str">
        <f t="shared" si="570"/>
        <v/>
      </c>
      <c r="BT214" s="163">
        <f t="shared" si="571"/>
        <v>0</v>
      </c>
      <c r="BU214" s="460">
        <f t="shared" si="572"/>
        <v>0</v>
      </c>
      <c r="BV214" s="860">
        <f t="shared" si="573"/>
        <v>0</v>
      </c>
      <c r="BW214" s="861">
        <f t="shared" si="574"/>
        <v>0</v>
      </c>
      <c r="BX214" s="922">
        <f t="shared" si="575"/>
        <v>0</v>
      </c>
      <c r="BY214" s="164" t="str">
        <f t="shared" si="576"/>
        <v/>
      </c>
      <c r="BZ214" s="163">
        <f t="shared" si="577"/>
        <v>0</v>
      </c>
      <c r="CA214" s="460">
        <f t="shared" si="578"/>
        <v>0</v>
      </c>
      <c r="CB214" s="860">
        <f t="shared" si="579"/>
        <v>0</v>
      </c>
      <c r="CC214" s="861">
        <f t="shared" si="580"/>
        <v>0</v>
      </c>
      <c r="CD214" s="922">
        <f t="shared" si="581"/>
        <v>0</v>
      </c>
      <c r="CE214" s="164" t="str">
        <f t="shared" si="582"/>
        <v/>
      </c>
      <c r="CF214" s="163">
        <f t="shared" si="583"/>
        <v>0</v>
      </c>
      <c r="CG214" s="460">
        <f t="shared" si="584"/>
        <v>0</v>
      </c>
      <c r="CH214" s="860">
        <f t="shared" si="585"/>
        <v>0</v>
      </c>
      <c r="CI214" s="861">
        <f t="shared" si="586"/>
        <v>0</v>
      </c>
      <c r="CJ214" s="922">
        <f t="shared" si="587"/>
        <v>0</v>
      </c>
      <c r="CK214" s="164" t="str">
        <f t="shared" si="673"/>
        <v/>
      </c>
      <c r="CL214" s="163">
        <f t="shared" si="674"/>
        <v>0</v>
      </c>
      <c r="CM214" s="460">
        <f t="shared" si="588"/>
        <v>0</v>
      </c>
      <c r="CN214" s="860">
        <f t="shared" si="589"/>
        <v>0</v>
      </c>
      <c r="CO214" s="861">
        <f t="shared" si="590"/>
        <v>0</v>
      </c>
      <c r="CP214" s="922">
        <f t="shared" si="591"/>
        <v>0</v>
      </c>
      <c r="CQ214" s="164" t="str">
        <f t="shared" si="675"/>
        <v/>
      </c>
      <c r="CR214" s="163">
        <f t="shared" si="676"/>
        <v>0</v>
      </c>
      <c r="CS214" s="460">
        <f t="shared" si="592"/>
        <v>0</v>
      </c>
      <c r="CT214" s="860">
        <f t="shared" si="593"/>
        <v>0</v>
      </c>
      <c r="CU214" s="861">
        <f t="shared" si="594"/>
        <v>0</v>
      </c>
      <c r="CV214" s="922">
        <f t="shared" si="595"/>
        <v>0</v>
      </c>
      <c r="CW214" s="164" t="str">
        <f t="shared" si="677"/>
        <v/>
      </c>
      <c r="CX214" s="163">
        <f t="shared" si="678"/>
        <v>0</v>
      </c>
      <c r="CY214" s="460">
        <f t="shared" si="596"/>
        <v>0</v>
      </c>
      <c r="CZ214" s="860">
        <f t="shared" si="597"/>
        <v>0</v>
      </c>
      <c r="DA214" s="861">
        <f t="shared" si="598"/>
        <v>0</v>
      </c>
      <c r="DB214" s="922">
        <f t="shared" si="599"/>
        <v>0</v>
      </c>
      <c r="DC214" s="164" t="str">
        <f t="shared" si="679"/>
        <v/>
      </c>
      <c r="DD214" s="163">
        <f t="shared" si="680"/>
        <v>0</v>
      </c>
      <c r="DE214" s="460">
        <f t="shared" si="600"/>
        <v>0</v>
      </c>
      <c r="DF214" s="860">
        <f t="shared" si="601"/>
        <v>0</v>
      </c>
      <c r="DG214" s="861">
        <f t="shared" si="602"/>
        <v>0</v>
      </c>
      <c r="DH214" s="922">
        <f t="shared" si="603"/>
        <v>0</v>
      </c>
      <c r="DI214" s="164" t="str">
        <f t="shared" si="681"/>
        <v/>
      </c>
      <c r="DJ214" s="163">
        <f t="shared" si="682"/>
        <v>0</v>
      </c>
      <c r="DK214" s="460">
        <f t="shared" si="604"/>
        <v>0</v>
      </c>
      <c r="DL214" s="860">
        <f t="shared" si="605"/>
        <v>0</v>
      </c>
      <c r="DM214" s="861">
        <f t="shared" si="606"/>
        <v>0</v>
      </c>
      <c r="DN214" s="922">
        <f t="shared" si="607"/>
        <v>0</v>
      </c>
      <c r="DO214" s="164" t="str">
        <f t="shared" si="683"/>
        <v/>
      </c>
      <c r="DP214" s="163">
        <f t="shared" si="684"/>
        <v>0</v>
      </c>
      <c r="DQ214" s="460">
        <f t="shared" si="608"/>
        <v>0</v>
      </c>
      <c r="DR214" s="860">
        <f t="shared" si="609"/>
        <v>0</v>
      </c>
      <c r="DS214" s="861">
        <f t="shared" si="610"/>
        <v>0</v>
      </c>
      <c r="DT214" s="922">
        <f t="shared" si="611"/>
        <v>0</v>
      </c>
      <c r="DU214" s="164" t="str">
        <f t="shared" si="685"/>
        <v/>
      </c>
      <c r="DV214" s="163">
        <f t="shared" si="686"/>
        <v>0</v>
      </c>
      <c r="DW214" s="460">
        <f t="shared" si="612"/>
        <v>0</v>
      </c>
      <c r="DX214" s="860">
        <f t="shared" si="613"/>
        <v>0</v>
      </c>
      <c r="DY214" s="861">
        <f t="shared" si="614"/>
        <v>0</v>
      </c>
      <c r="DZ214" s="922">
        <f t="shared" si="615"/>
        <v>0</v>
      </c>
      <c r="EA214" s="164" t="str">
        <f t="shared" si="687"/>
        <v/>
      </c>
      <c r="EB214" s="163">
        <f t="shared" si="688"/>
        <v>0</v>
      </c>
      <c r="EC214" s="460">
        <f t="shared" si="616"/>
        <v>0</v>
      </c>
      <c r="ED214" s="860">
        <f t="shared" si="617"/>
        <v>0</v>
      </c>
      <c r="EE214" s="861">
        <f t="shared" si="618"/>
        <v>0</v>
      </c>
      <c r="EF214" s="922">
        <f t="shared" si="619"/>
        <v>0</v>
      </c>
      <c r="EG214" s="164" t="str">
        <f t="shared" si="620"/>
        <v/>
      </c>
      <c r="EH214" s="163">
        <f t="shared" si="621"/>
        <v>0</v>
      </c>
      <c r="EI214" s="246"/>
      <c r="EJ214" s="246"/>
      <c r="EK214" s="155"/>
      <c r="EL214" s="22"/>
      <c r="EM214" s="163">
        <f t="shared" si="622"/>
        <v>0</v>
      </c>
      <c r="EN214" s="162">
        <f t="shared" si="623"/>
        <v>0</v>
      </c>
      <c r="EO214" s="162">
        <f t="shared" si="624"/>
        <v>0</v>
      </c>
      <c r="EP214" s="162">
        <f t="shared" si="625"/>
        <v>0</v>
      </c>
      <c r="EQ214" s="162">
        <f t="shared" si="626"/>
        <v>0</v>
      </c>
      <c r="ER214" s="162">
        <f t="shared" si="627"/>
        <v>0</v>
      </c>
      <c r="ES214" s="162">
        <f t="shared" si="639"/>
        <v>0</v>
      </c>
      <c r="ET214" s="162">
        <f t="shared" si="628"/>
        <v>0</v>
      </c>
      <c r="EU214" s="162">
        <f t="shared" si="629"/>
        <v>0</v>
      </c>
      <c r="EV214" s="162">
        <f t="shared" si="630"/>
        <v>0</v>
      </c>
      <c r="EW214" s="162">
        <f t="shared" si="631"/>
        <v>0</v>
      </c>
      <c r="EX214" s="162">
        <f t="shared" si="632"/>
        <v>0</v>
      </c>
      <c r="EY214" s="162">
        <f t="shared" si="633"/>
        <v>0</v>
      </c>
      <c r="EZ214" s="162">
        <f t="shared" si="634"/>
        <v>0</v>
      </c>
      <c r="FA214" s="162">
        <f t="shared" si="635"/>
        <v>0</v>
      </c>
      <c r="FB214" s="162">
        <f t="shared" si="636"/>
        <v>0</v>
      </c>
      <c r="FC214" s="22"/>
      <c r="FD214" s="161">
        <f t="shared" si="637"/>
        <v>35</v>
      </c>
      <c r="FE214" s="620">
        <f t="shared" si="638"/>
        <v>0</v>
      </c>
      <c r="FF214" s="160">
        <f>FF5</f>
        <v>50</v>
      </c>
      <c r="FG214" s="159" t="str">
        <f t="shared" si="640"/>
        <v/>
      </c>
      <c r="FH214" s="159" t="str">
        <f t="shared" si="641"/>
        <v/>
      </c>
      <c r="FI214" s="159" t="str">
        <f t="shared" si="642"/>
        <v/>
      </c>
      <c r="FJ214" s="159" t="str">
        <f t="shared" si="643"/>
        <v/>
      </c>
      <c r="FK214" s="159" t="str">
        <f t="shared" si="644"/>
        <v/>
      </c>
      <c r="FL214" s="159" t="str">
        <f t="shared" si="645"/>
        <v/>
      </c>
      <c r="FM214" s="159" t="str">
        <f t="shared" si="646"/>
        <v/>
      </c>
      <c r="FN214" s="159" t="str">
        <f t="shared" si="647"/>
        <v/>
      </c>
      <c r="FO214" s="159" t="str">
        <f t="shared" si="648"/>
        <v/>
      </c>
      <c r="FP214" s="159" t="str">
        <f t="shared" si="649"/>
        <v/>
      </c>
      <c r="FQ214" s="159" t="str">
        <f t="shared" si="650"/>
        <v/>
      </c>
      <c r="FR214" s="159" t="str">
        <f t="shared" si="651"/>
        <v/>
      </c>
      <c r="FS214" s="159" t="str">
        <f t="shared" si="652"/>
        <v/>
      </c>
      <c r="FT214" s="159" t="str">
        <f t="shared" si="653"/>
        <v/>
      </c>
      <c r="FU214" s="159" t="str">
        <f t="shared" si="654"/>
        <v/>
      </c>
      <c r="FV214" s="159" t="str">
        <f t="shared" si="655"/>
        <v/>
      </c>
      <c r="FW214" s="158"/>
      <c r="FX214" s="732">
        <f t="shared" si="656"/>
        <v>50</v>
      </c>
      <c r="FY214" s="732">
        <f t="shared" si="657"/>
        <v>50</v>
      </c>
      <c r="FZ214" s="732">
        <f t="shared" si="658"/>
        <v>50</v>
      </c>
      <c r="GA214" s="732">
        <f t="shared" si="659"/>
        <v>50</v>
      </c>
      <c r="GB214" s="732">
        <f t="shared" si="660"/>
        <v>50</v>
      </c>
      <c r="GC214" s="732">
        <f t="shared" si="661"/>
        <v>50</v>
      </c>
      <c r="GD214" s="732">
        <f t="shared" si="662"/>
        <v>50</v>
      </c>
      <c r="GE214" s="732">
        <f t="shared" si="663"/>
        <v>50</v>
      </c>
      <c r="GF214" s="732">
        <f t="shared" si="664"/>
        <v>50</v>
      </c>
      <c r="GG214" s="732">
        <f t="shared" si="665"/>
        <v>50</v>
      </c>
      <c r="GH214" s="732">
        <f t="shared" si="666"/>
        <v>50</v>
      </c>
      <c r="GI214" s="732">
        <f t="shared" si="667"/>
        <v>50</v>
      </c>
      <c r="GJ214" s="732">
        <f t="shared" si="668"/>
        <v>50</v>
      </c>
      <c r="GK214" s="732">
        <f t="shared" si="669"/>
        <v>50</v>
      </c>
      <c r="GL214" s="732">
        <f t="shared" si="670"/>
        <v>50</v>
      </c>
      <c r="GM214" s="732">
        <f t="shared" si="671"/>
        <v>50</v>
      </c>
      <c r="GN214" s="734">
        <v>207</v>
      </c>
      <c r="GO214" s="155"/>
    </row>
    <row r="215" spans="1:197" s="20" customFormat="1" ht="39.950000000000003" customHeight="1" x14ac:dyDescent="0.25">
      <c r="A215" s="27">
        <f>ROW()</f>
        <v>215</v>
      </c>
      <c r="B215" s="342" t="str">
        <f>IF(C215="I","",IF(ISBLANK(D215),"",IF(ISTEXT(D215),LARGE(B18:B214,1)+1,0)))</f>
        <v/>
      </c>
      <c r="C215" s="344"/>
      <c r="D215" s="173"/>
      <c r="E215" s="172"/>
      <c r="F215" s="171"/>
      <c r="G215" s="856"/>
      <c r="H215" s="857"/>
      <c r="I215" s="707"/>
      <c r="J215" s="919">
        <f t="shared" si="529"/>
        <v>0</v>
      </c>
      <c r="K215" s="707"/>
      <c r="L215" s="919">
        <f t="shared" si="530"/>
        <v>0</v>
      </c>
      <c r="M215" s="707"/>
      <c r="N215" s="919">
        <f t="shared" si="531"/>
        <v>0</v>
      </c>
      <c r="O215" s="707"/>
      <c r="P215" s="919">
        <f t="shared" si="532"/>
        <v>0</v>
      </c>
      <c r="Q215" s="707"/>
      <c r="R215" s="919">
        <f t="shared" si="533"/>
        <v>0</v>
      </c>
      <c r="S215" s="707"/>
      <c r="T215" s="919">
        <f t="shared" si="534"/>
        <v>0</v>
      </c>
      <c r="U215" s="707"/>
      <c r="V215" s="919">
        <f t="shared" si="535"/>
        <v>0</v>
      </c>
      <c r="W215" s="707"/>
      <c r="X215" s="919">
        <f t="shared" si="528"/>
        <v>0</v>
      </c>
      <c r="Y215" s="707"/>
      <c r="Z215" s="919">
        <f t="shared" si="536"/>
        <v>0</v>
      </c>
      <c r="AA215" s="707"/>
      <c r="AB215" s="919">
        <f t="shared" si="537"/>
        <v>0</v>
      </c>
      <c r="AC215" s="707"/>
      <c r="AD215" s="919">
        <f t="shared" si="672"/>
        <v>0</v>
      </c>
      <c r="AE215" s="707"/>
      <c r="AF215" s="919">
        <f t="shared" si="538"/>
        <v>0</v>
      </c>
      <c r="AG215" s="707"/>
      <c r="AH215" s="919">
        <f t="shared" si="539"/>
        <v>0</v>
      </c>
      <c r="AI215" s="707"/>
      <c r="AJ215" s="919">
        <f t="shared" si="540"/>
        <v>0</v>
      </c>
      <c r="AK215" s="707"/>
      <c r="AL215" s="919">
        <f t="shared" si="689"/>
        <v>0</v>
      </c>
      <c r="AM215" s="707"/>
      <c r="AN215" s="916">
        <f t="shared" si="526"/>
        <v>0</v>
      </c>
      <c r="AO215" s="178">
        <f>AO6</f>
        <v>35</v>
      </c>
      <c r="AP215" s="964">
        <f t="shared" si="541"/>
        <v>0</v>
      </c>
      <c r="AQ215" s="926">
        <f t="shared" si="542"/>
        <v>0</v>
      </c>
      <c r="AR215" s="860">
        <f t="shared" si="543"/>
        <v>0</v>
      </c>
      <c r="AS215" s="861">
        <f t="shared" si="544"/>
        <v>0</v>
      </c>
      <c r="AT215" s="922">
        <f t="shared" si="545"/>
        <v>0</v>
      </c>
      <c r="AU215" s="164" t="str">
        <f t="shared" si="546"/>
        <v/>
      </c>
      <c r="AV215" s="163">
        <f t="shared" si="547"/>
        <v>0</v>
      </c>
      <c r="AW215" s="460">
        <f t="shared" si="548"/>
        <v>0</v>
      </c>
      <c r="AX215" s="860">
        <f t="shared" si="549"/>
        <v>0</v>
      </c>
      <c r="AY215" s="861">
        <f t="shared" si="550"/>
        <v>0</v>
      </c>
      <c r="AZ215" s="922">
        <f t="shared" si="551"/>
        <v>0</v>
      </c>
      <c r="BA215" s="164" t="str">
        <f t="shared" si="552"/>
        <v/>
      </c>
      <c r="BB215" s="163">
        <f t="shared" si="553"/>
        <v>0</v>
      </c>
      <c r="BC215" s="460">
        <f t="shared" si="554"/>
        <v>0</v>
      </c>
      <c r="BD215" s="860">
        <f t="shared" si="555"/>
        <v>0</v>
      </c>
      <c r="BE215" s="861">
        <f t="shared" si="556"/>
        <v>0</v>
      </c>
      <c r="BF215" s="922">
        <f t="shared" si="557"/>
        <v>0</v>
      </c>
      <c r="BG215" s="164" t="str">
        <f t="shared" si="558"/>
        <v/>
      </c>
      <c r="BH215" s="163">
        <f t="shared" si="559"/>
        <v>0</v>
      </c>
      <c r="BI215" s="460">
        <f t="shared" si="560"/>
        <v>0</v>
      </c>
      <c r="BJ215" s="860">
        <f t="shared" si="561"/>
        <v>0</v>
      </c>
      <c r="BK215" s="861">
        <f t="shared" si="562"/>
        <v>0</v>
      </c>
      <c r="BL215" s="922">
        <f t="shared" si="563"/>
        <v>0</v>
      </c>
      <c r="BM215" s="164" t="str">
        <f t="shared" si="564"/>
        <v/>
      </c>
      <c r="BN215" s="163">
        <f t="shared" si="565"/>
        <v>0</v>
      </c>
      <c r="BO215" s="460">
        <f t="shared" si="566"/>
        <v>0</v>
      </c>
      <c r="BP215" s="860">
        <f t="shared" si="567"/>
        <v>0</v>
      </c>
      <c r="BQ215" s="861">
        <f t="shared" si="568"/>
        <v>0</v>
      </c>
      <c r="BR215" s="922">
        <f t="shared" si="569"/>
        <v>0</v>
      </c>
      <c r="BS215" s="164" t="str">
        <f t="shared" si="570"/>
        <v/>
      </c>
      <c r="BT215" s="163">
        <f t="shared" si="571"/>
        <v>0</v>
      </c>
      <c r="BU215" s="460">
        <f t="shared" si="572"/>
        <v>0</v>
      </c>
      <c r="BV215" s="860">
        <f t="shared" si="573"/>
        <v>0</v>
      </c>
      <c r="BW215" s="861">
        <f t="shared" si="574"/>
        <v>0</v>
      </c>
      <c r="BX215" s="922">
        <f t="shared" si="575"/>
        <v>0</v>
      </c>
      <c r="BY215" s="164" t="str">
        <f t="shared" si="576"/>
        <v/>
      </c>
      <c r="BZ215" s="163">
        <f t="shared" si="577"/>
        <v>0</v>
      </c>
      <c r="CA215" s="460">
        <f t="shared" si="578"/>
        <v>0</v>
      </c>
      <c r="CB215" s="860">
        <f t="shared" si="579"/>
        <v>0</v>
      </c>
      <c r="CC215" s="861">
        <f t="shared" si="580"/>
        <v>0</v>
      </c>
      <c r="CD215" s="922">
        <f t="shared" si="581"/>
        <v>0</v>
      </c>
      <c r="CE215" s="164" t="str">
        <f t="shared" si="582"/>
        <v/>
      </c>
      <c r="CF215" s="163">
        <f t="shared" si="583"/>
        <v>0</v>
      </c>
      <c r="CG215" s="460">
        <f t="shared" si="584"/>
        <v>0</v>
      </c>
      <c r="CH215" s="860">
        <f t="shared" si="585"/>
        <v>0</v>
      </c>
      <c r="CI215" s="861">
        <f t="shared" si="586"/>
        <v>0</v>
      </c>
      <c r="CJ215" s="922">
        <f t="shared" si="587"/>
        <v>0</v>
      </c>
      <c r="CK215" s="164" t="str">
        <f t="shared" si="673"/>
        <v/>
      </c>
      <c r="CL215" s="163">
        <f t="shared" si="674"/>
        <v>0</v>
      </c>
      <c r="CM215" s="460">
        <f t="shared" si="588"/>
        <v>0</v>
      </c>
      <c r="CN215" s="860">
        <f t="shared" si="589"/>
        <v>0</v>
      </c>
      <c r="CO215" s="861">
        <f t="shared" si="590"/>
        <v>0</v>
      </c>
      <c r="CP215" s="922">
        <f t="shared" si="591"/>
        <v>0</v>
      </c>
      <c r="CQ215" s="164" t="str">
        <f t="shared" si="675"/>
        <v/>
      </c>
      <c r="CR215" s="163">
        <f t="shared" si="676"/>
        <v>0</v>
      </c>
      <c r="CS215" s="460">
        <f t="shared" si="592"/>
        <v>0</v>
      </c>
      <c r="CT215" s="860">
        <f t="shared" si="593"/>
        <v>0</v>
      </c>
      <c r="CU215" s="861">
        <f t="shared" si="594"/>
        <v>0</v>
      </c>
      <c r="CV215" s="922">
        <f t="shared" si="595"/>
        <v>0</v>
      </c>
      <c r="CW215" s="164" t="str">
        <f t="shared" si="677"/>
        <v/>
      </c>
      <c r="CX215" s="163">
        <f t="shared" si="678"/>
        <v>0</v>
      </c>
      <c r="CY215" s="460">
        <f t="shared" si="596"/>
        <v>0</v>
      </c>
      <c r="CZ215" s="860">
        <f t="shared" si="597"/>
        <v>0</v>
      </c>
      <c r="DA215" s="861">
        <f t="shared" si="598"/>
        <v>0</v>
      </c>
      <c r="DB215" s="922">
        <f t="shared" si="599"/>
        <v>0</v>
      </c>
      <c r="DC215" s="164" t="str">
        <f t="shared" si="679"/>
        <v/>
      </c>
      <c r="DD215" s="163">
        <f t="shared" si="680"/>
        <v>0</v>
      </c>
      <c r="DE215" s="460">
        <f t="shared" si="600"/>
        <v>0</v>
      </c>
      <c r="DF215" s="860">
        <f t="shared" si="601"/>
        <v>0</v>
      </c>
      <c r="DG215" s="861">
        <f t="shared" si="602"/>
        <v>0</v>
      </c>
      <c r="DH215" s="922">
        <f t="shared" si="603"/>
        <v>0</v>
      </c>
      <c r="DI215" s="164" t="str">
        <f t="shared" si="681"/>
        <v/>
      </c>
      <c r="DJ215" s="163">
        <f t="shared" si="682"/>
        <v>0</v>
      </c>
      <c r="DK215" s="460">
        <f t="shared" si="604"/>
        <v>0</v>
      </c>
      <c r="DL215" s="860">
        <f t="shared" si="605"/>
        <v>0</v>
      </c>
      <c r="DM215" s="861">
        <f t="shared" si="606"/>
        <v>0</v>
      </c>
      <c r="DN215" s="922">
        <f t="shared" si="607"/>
        <v>0</v>
      </c>
      <c r="DO215" s="164" t="str">
        <f t="shared" si="683"/>
        <v/>
      </c>
      <c r="DP215" s="163">
        <f t="shared" si="684"/>
        <v>0</v>
      </c>
      <c r="DQ215" s="460">
        <f t="shared" si="608"/>
        <v>0</v>
      </c>
      <c r="DR215" s="860">
        <f t="shared" si="609"/>
        <v>0</v>
      </c>
      <c r="DS215" s="861">
        <f t="shared" si="610"/>
        <v>0</v>
      </c>
      <c r="DT215" s="922">
        <f t="shared" si="611"/>
        <v>0</v>
      </c>
      <c r="DU215" s="164" t="str">
        <f t="shared" si="685"/>
        <v/>
      </c>
      <c r="DV215" s="163">
        <f t="shared" si="686"/>
        <v>0</v>
      </c>
      <c r="DW215" s="460">
        <f t="shared" si="612"/>
        <v>0</v>
      </c>
      <c r="DX215" s="860">
        <f t="shared" si="613"/>
        <v>0</v>
      </c>
      <c r="DY215" s="861">
        <f t="shared" si="614"/>
        <v>0</v>
      </c>
      <c r="DZ215" s="922">
        <f t="shared" si="615"/>
        <v>0</v>
      </c>
      <c r="EA215" s="164" t="str">
        <f t="shared" si="687"/>
        <v/>
      </c>
      <c r="EB215" s="163">
        <f t="shared" si="688"/>
        <v>0</v>
      </c>
      <c r="EC215" s="460">
        <f t="shared" si="616"/>
        <v>0</v>
      </c>
      <c r="ED215" s="860">
        <f t="shared" si="617"/>
        <v>0</v>
      </c>
      <c r="EE215" s="861">
        <f t="shared" si="618"/>
        <v>0</v>
      </c>
      <c r="EF215" s="922">
        <f t="shared" si="619"/>
        <v>0</v>
      </c>
      <c r="EG215" s="164" t="str">
        <f t="shared" si="620"/>
        <v/>
      </c>
      <c r="EH215" s="163">
        <f t="shared" si="621"/>
        <v>0</v>
      </c>
      <c r="EI215" s="246"/>
      <c r="EJ215" s="246"/>
      <c r="EK215" s="155"/>
      <c r="EL215" s="22"/>
      <c r="EM215" s="163">
        <f t="shared" si="622"/>
        <v>0</v>
      </c>
      <c r="EN215" s="162">
        <f t="shared" si="623"/>
        <v>0</v>
      </c>
      <c r="EO215" s="162">
        <f t="shared" si="624"/>
        <v>0</v>
      </c>
      <c r="EP215" s="162">
        <f t="shared" si="625"/>
        <v>0</v>
      </c>
      <c r="EQ215" s="162">
        <f t="shared" si="626"/>
        <v>0</v>
      </c>
      <c r="ER215" s="162">
        <f t="shared" si="627"/>
        <v>0</v>
      </c>
      <c r="ES215" s="162">
        <f t="shared" si="639"/>
        <v>0</v>
      </c>
      <c r="ET215" s="162">
        <f t="shared" si="628"/>
        <v>0</v>
      </c>
      <c r="EU215" s="162">
        <f t="shared" si="629"/>
        <v>0</v>
      </c>
      <c r="EV215" s="162">
        <f t="shared" si="630"/>
        <v>0</v>
      </c>
      <c r="EW215" s="162">
        <f t="shared" si="631"/>
        <v>0</v>
      </c>
      <c r="EX215" s="162">
        <f t="shared" si="632"/>
        <v>0</v>
      </c>
      <c r="EY215" s="162">
        <f t="shared" si="633"/>
        <v>0</v>
      </c>
      <c r="EZ215" s="162">
        <f t="shared" si="634"/>
        <v>0</v>
      </c>
      <c r="FA215" s="162">
        <f t="shared" si="635"/>
        <v>0</v>
      </c>
      <c r="FB215" s="162">
        <f t="shared" si="636"/>
        <v>0</v>
      </c>
      <c r="FC215" s="22"/>
      <c r="FD215" s="161">
        <f t="shared" si="637"/>
        <v>35</v>
      </c>
      <c r="FE215" s="620">
        <f t="shared" si="638"/>
        <v>0</v>
      </c>
      <c r="FF215" s="160">
        <f>FF5</f>
        <v>50</v>
      </c>
      <c r="FG215" s="159" t="str">
        <f t="shared" si="640"/>
        <v/>
      </c>
      <c r="FH215" s="159" t="str">
        <f t="shared" si="641"/>
        <v/>
      </c>
      <c r="FI215" s="159" t="str">
        <f t="shared" si="642"/>
        <v/>
      </c>
      <c r="FJ215" s="159" t="str">
        <f t="shared" si="643"/>
        <v/>
      </c>
      <c r="FK215" s="159" t="str">
        <f t="shared" si="644"/>
        <v/>
      </c>
      <c r="FL215" s="159" t="str">
        <f t="shared" si="645"/>
        <v/>
      </c>
      <c r="FM215" s="159" t="str">
        <f t="shared" si="646"/>
        <v/>
      </c>
      <c r="FN215" s="159" t="str">
        <f t="shared" si="647"/>
        <v/>
      </c>
      <c r="FO215" s="159" t="str">
        <f t="shared" si="648"/>
        <v/>
      </c>
      <c r="FP215" s="159" t="str">
        <f t="shared" si="649"/>
        <v/>
      </c>
      <c r="FQ215" s="159" t="str">
        <f t="shared" si="650"/>
        <v/>
      </c>
      <c r="FR215" s="159" t="str">
        <f t="shared" si="651"/>
        <v/>
      </c>
      <c r="FS215" s="159" t="str">
        <f t="shared" si="652"/>
        <v/>
      </c>
      <c r="FT215" s="159" t="str">
        <f t="shared" si="653"/>
        <v/>
      </c>
      <c r="FU215" s="159" t="str">
        <f t="shared" si="654"/>
        <v/>
      </c>
      <c r="FV215" s="159" t="str">
        <f t="shared" si="655"/>
        <v/>
      </c>
      <c r="FW215" s="158"/>
      <c r="FX215" s="732">
        <f t="shared" si="656"/>
        <v>50</v>
      </c>
      <c r="FY215" s="732">
        <f t="shared" si="657"/>
        <v>50</v>
      </c>
      <c r="FZ215" s="732">
        <f t="shared" si="658"/>
        <v>50</v>
      </c>
      <c r="GA215" s="732">
        <f t="shared" si="659"/>
        <v>50</v>
      </c>
      <c r="GB215" s="732">
        <f t="shared" si="660"/>
        <v>50</v>
      </c>
      <c r="GC215" s="732">
        <f t="shared" si="661"/>
        <v>50</v>
      </c>
      <c r="GD215" s="732">
        <f t="shared" si="662"/>
        <v>50</v>
      </c>
      <c r="GE215" s="732">
        <f t="shared" si="663"/>
        <v>50</v>
      </c>
      <c r="GF215" s="732">
        <f t="shared" si="664"/>
        <v>50</v>
      </c>
      <c r="GG215" s="732">
        <f t="shared" si="665"/>
        <v>50</v>
      </c>
      <c r="GH215" s="732">
        <f t="shared" si="666"/>
        <v>50</v>
      </c>
      <c r="GI215" s="732">
        <f t="shared" si="667"/>
        <v>50</v>
      </c>
      <c r="GJ215" s="732">
        <f t="shared" si="668"/>
        <v>50</v>
      </c>
      <c r="GK215" s="732">
        <f t="shared" si="669"/>
        <v>50</v>
      </c>
      <c r="GL215" s="732">
        <f t="shared" si="670"/>
        <v>50</v>
      </c>
      <c r="GM215" s="732">
        <f t="shared" si="671"/>
        <v>50</v>
      </c>
      <c r="GN215" s="734">
        <v>208</v>
      </c>
      <c r="GO215" s="155"/>
    </row>
    <row r="216" spans="1:197" s="20" customFormat="1" ht="39.950000000000003" customHeight="1" x14ac:dyDescent="0.25">
      <c r="A216" s="27">
        <f>ROW()</f>
        <v>216</v>
      </c>
      <c r="B216" s="342" t="str">
        <f>IF(C216="I","",IF(ISBLANK(D216),"",IF(ISTEXT(D216),LARGE(B18:B215,1)+1,0)))</f>
        <v/>
      </c>
      <c r="C216" s="344"/>
      <c r="D216" s="173"/>
      <c r="E216" s="172"/>
      <c r="F216" s="171"/>
      <c r="G216" s="856"/>
      <c r="H216" s="857"/>
      <c r="I216" s="707"/>
      <c r="J216" s="919">
        <f t="shared" si="529"/>
        <v>0</v>
      </c>
      <c r="K216" s="707"/>
      <c r="L216" s="919">
        <f t="shared" si="530"/>
        <v>0</v>
      </c>
      <c r="M216" s="707"/>
      <c r="N216" s="919">
        <f t="shared" si="531"/>
        <v>0</v>
      </c>
      <c r="O216" s="707"/>
      <c r="P216" s="919">
        <f t="shared" si="532"/>
        <v>0</v>
      </c>
      <c r="Q216" s="707"/>
      <c r="R216" s="919">
        <f t="shared" si="533"/>
        <v>0</v>
      </c>
      <c r="S216" s="707"/>
      <c r="T216" s="919">
        <f t="shared" si="534"/>
        <v>0</v>
      </c>
      <c r="U216" s="707"/>
      <c r="V216" s="919">
        <f t="shared" si="535"/>
        <v>0</v>
      </c>
      <c r="W216" s="707"/>
      <c r="X216" s="919">
        <f t="shared" si="528"/>
        <v>0</v>
      </c>
      <c r="Y216" s="707"/>
      <c r="Z216" s="919">
        <f t="shared" si="536"/>
        <v>0</v>
      </c>
      <c r="AA216" s="707"/>
      <c r="AB216" s="919">
        <f t="shared" si="537"/>
        <v>0</v>
      </c>
      <c r="AC216" s="707"/>
      <c r="AD216" s="919">
        <f t="shared" si="672"/>
        <v>0</v>
      </c>
      <c r="AE216" s="707"/>
      <c r="AF216" s="919">
        <f t="shared" si="538"/>
        <v>0</v>
      </c>
      <c r="AG216" s="707"/>
      <c r="AH216" s="919">
        <f t="shared" si="539"/>
        <v>0</v>
      </c>
      <c r="AI216" s="707"/>
      <c r="AJ216" s="919">
        <f t="shared" si="540"/>
        <v>0</v>
      </c>
      <c r="AK216" s="707"/>
      <c r="AL216" s="919">
        <f t="shared" si="689"/>
        <v>0</v>
      </c>
      <c r="AM216" s="707"/>
      <c r="AN216" s="916">
        <f t="shared" si="526"/>
        <v>0</v>
      </c>
      <c r="AO216" s="178">
        <f>AO6</f>
        <v>35</v>
      </c>
      <c r="AP216" s="964">
        <f t="shared" si="541"/>
        <v>0</v>
      </c>
      <c r="AQ216" s="926">
        <f t="shared" si="542"/>
        <v>0</v>
      </c>
      <c r="AR216" s="860">
        <f t="shared" si="543"/>
        <v>0</v>
      </c>
      <c r="AS216" s="861">
        <f t="shared" si="544"/>
        <v>0</v>
      </c>
      <c r="AT216" s="922">
        <f t="shared" si="545"/>
        <v>0</v>
      </c>
      <c r="AU216" s="164" t="str">
        <f t="shared" si="546"/>
        <v/>
      </c>
      <c r="AV216" s="163">
        <f t="shared" si="547"/>
        <v>0</v>
      </c>
      <c r="AW216" s="460">
        <f t="shared" si="548"/>
        <v>0</v>
      </c>
      <c r="AX216" s="860">
        <f t="shared" si="549"/>
        <v>0</v>
      </c>
      <c r="AY216" s="861">
        <f t="shared" si="550"/>
        <v>0</v>
      </c>
      <c r="AZ216" s="922">
        <f t="shared" si="551"/>
        <v>0</v>
      </c>
      <c r="BA216" s="164" t="str">
        <f t="shared" si="552"/>
        <v/>
      </c>
      <c r="BB216" s="163">
        <f t="shared" si="553"/>
        <v>0</v>
      </c>
      <c r="BC216" s="460">
        <f t="shared" si="554"/>
        <v>0</v>
      </c>
      <c r="BD216" s="860">
        <f t="shared" si="555"/>
        <v>0</v>
      </c>
      <c r="BE216" s="861">
        <f t="shared" si="556"/>
        <v>0</v>
      </c>
      <c r="BF216" s="922">
        <f t="shared" si="557"/>
        <v>0</v>
      </c>
      <c r="BG216" s="164" t="str">
        <f t="shared" si="558"/>
        <v/>
      </c>
      <c r="BH216" s="163">
        <f t="shared" si="559"/>
        <v>0</v>
      </c>
      <c r="BI216" s="460">
        <f t="shared" si="560"/>
        <v>0</v>
      </c>
      <c r="BJ216" s="860">
        <f t="shared" si="561"/>
        <v>0</v>
      </c>
      <c r="BK216" s="861">
        <f t="shared" si="562"/>
        <v>0</v>
      </c>
      <c r="BL216" s="922">
        <f t="shared" si="563"/>
        <v>0</v>
      </c>
      <c r="BM216" s="164" t="str">
        <f t="shared" si="564"/>
        <v/>
      </c>
      <c r="BN216" s="163">
        <f t="shared" si="565"/>
        <v>0</v>
      </c>
      <c r="BO216" s="460">
        <f t="shared" si="566"/>
        <v>0</v>
      </c>
      <c r="BP216" s="860">
        <f t="shared" si="567"/>
        <v>0</v>
      </c>
      <c r="BQ216" s="861">
        <f t="shared" si="568"/>
        <v>0</v>
      </c>
      <c r="BR216" s="922">
        <f t="shared" si="569"/>
        <v>0</v>
      </c>
      <c r="BS216" s="164" t="str">
        <f t="shared" si="570"/>
        <v/>
      </c>
      <c r="BT216" s="163">
        <f t="shared" si="571"/>
        <v>0</v>
      </c>
      <c r="BU216" s="460">
        <f t="shared" si="572"/>
        <v>0</v>
      </c>
      <c r="BV216" s="860">
        <f t="shared" si="573"/>
        <v>0</v>
      </c>
      <c r="BW216" s="861">
        <f t="shared" si="574"/>
        <v>0</v>
      </c>
      <c r="BX216" s="922">
        <f t="shared" si="575"/>
        <v>0</v>
      </c>
      <c r="BY216" s="164" t="str">
        <f t="shared" si="576"/>
        <v/>
      </c>
      <c r="BZ216" s="163">
        <f t="shared" si="577"/>
        <v>0</v>
      </c>
      <c r="CA216" s="460">
        <f t="shared" si="578"/>
        <v>0</v>
      </c>
      <c r="CB216" s="860">
        <f t="shared" si="579"/>
        <v>0</v>
      </c>
      <c r="CC216" s="861">
        <f t="shared" si="580"/>
        <v>0</v>
      </c>
      <c r="CD216" s="922">
        <f t="shared" si="581"/>
        <v>0</v>
      </c>
      <c r="CE216" s="164" t="str">
        <f t="shared" si="582"/>
        <v/>
      </c>
      <c r="CF216" s="163">
        <f t="shared" si="583"/>
        <v>0</v>
      </c>
      <c r="CG216" s="460">
        <f t="shared" si="584"/>
        <v>0</v>
      </c>
      <c r="CH216" s="860">
        <f t="shared" si="585"/>
        <v>0</v>
      </c>
      <c r="CI216" s="861">
        <f t="shared" si="586"/>
        <v>0</v>
      </c>
      <c r="CJ216" s="922">
        <f t="shared" si="587"/>
        <v>0</v>
      </c>
      <c r="CK216" s="164" t="str">
        <f t="shared" si="673"/>
        <v/>
      </c>
      <c r="CL216" s="163">
        <f t="shared" si="674"/>
        <v>0</v>
      </c>
      <c r="CM216" s="460">
        <f t="shared" si="588"/>
        <v>0</v>
      </c>
      <c r="CN216" s="860">
        <f t="shared" si="589"/>
        <v>0</v>
      </c>
      <c r="CO216" s="861">
        <f t="shared" si="590"/>
        <v>0</v>
      </c>
      <c r="CP216" s="922">
        <f t="shared" si="591"/>
        <v>0</v>
      </c>
      <c r="CQ216" s="164" t="str">
        <f t="shared" si="675"/>
        <v/>
      </c>
      <c r="CR216" s="163">
        <f t="shared" si="676"/>
        <v>0</v>
      </c>
      <c r="CS216" s="460">
        <f t="shared" si="592"/>
        <v>0</v>
      </c>
      <c r="CT216" s="860">
        <f t="shared" si="593"/>
        <v>0</v>
      </c>
      <c r="CU216" s="861">
        <f t="shared" si="594"/>
        <v>0</v>
      </c>
      <c r="CV216" s="922">
        <f t="shared" si="595"/>
        <v>0</v>
      </c>
      <c r="CW216" s="164" t="str">
        <f t="shared" si="677"/>
        <v/>
      </c>
      <c r="CX216" s="163">
        <f t="shared" si="678"/>
        <v>0</v>
      </c>
      <c r="CY216" s="460">
        <f t="shared" si="596"/>
        <v>0</v>
      </c>
      <c r="CZ216" s="860">
        <f t="shared" si="597"/>
        <v>0</v>
      </c>
      <c r="DA216" s="861">
        <f t="shared" si="598"/>
        <v>0</v>
      </c>
      <c r="DB216" s="922">
        <f t="shared" si="599"/>
        <v>0</v>
      </c>
      <c r="DC216" s="164" t="str">
        <f t="shared" si="679"/>
        <v/>
      </c>
      <c r="DD216" s="163">
        <f t="shared" si="680"/>
        <v>0</v>
      </c>
      <c r="DE216" s="460">
        <f t="shared" si="600"/>
        <v>0</v>
      </c>
      <c r="DF216" s="860">
        <f t="shared" si="601"/>
        <v>0</v>
      </c>
      <c r="DG216" s="861">
        <f t="shared" si="602"/>
        <v>0</v>
      </c>
      <c r="DH216" s="922">
        <f t="shared" si="603"/>
        <v>0</v>
      </c>
      <c r="DI216" s="164" t="str">
        <f t="shared" si="681"/>
        <v/>
      </c>
      <c r="DJ216" s="163">
        <f t="shared" si="682"/>
        <v>0</v>
      </c>
      <c r="DK216" s="460">
        <f t="shared" si="604"/>
        <v>0</v>
      </c>
      <c r="DL216" s="860">
        <f t="shared" si="605"/>
        <v>0</v>
      </c>
      <c r="DM216" s="861">
        <f t="shared" si="606"/>
        <v>0</v>
      </c>
      <c r="DN216" s="922">
        <f t="shared" si="607"/>
        <v>0</v>
      </c>
      <c r="DO216" s="164" t="str">
        <f t="shared" si="683"/>
        <v/>
      </c>
      <c r="DP216" s="163">
        <f t="shared" si="684"/>
        <v>0</v>
      </c>
      <c r="DQ216" s="460">
        <f t="shared" si="608"/>
        <v>0</v>
      </c>
      <c r="DR216" s="860">
        <f t="shared" si="609"/>
        <v>0</v>
      </c>
      <c r="DS216" s="861">
        <f t="shared" si="610"/>
        <v>0</v>
      </c>
      <c r="DT216" s="922">
        <f t="shared" si="611"/>
        <v>0</v>
      </c>
      <c r="DU216" s="164" t="str">
        <f t="shared" si="685"/>
        <v/>
      </c>
      <c r="DV216" s="163">
        <f t="shared" si="686"/>
        <v>0</v>
      </c>
      <c r="DW216" s="460">
        <f t="shared" si="612"/>
        <v>0</v>
      </c>
      <c r="DX216" s="860">
        <f t="shared" si="613"/>
        <v>0</v>
      </c>
      <c r="DY216" s="861">
        <f t="shared" si="614"/>
        <v>0</v>
      </c>
      <c r="DZ216" s="922">
        <f t="shared" si="615"/>
        <v>0</v>
      </c>
      <c r="EA216" s="164" t="str">
        <f t="shared" si="687"/>
        <v/>
      </c>
      <c r="EB216" s="163">
        <f t="shared" si="688"/>
        <v>0</v>
      </c>
      <c r="EC216" s="460">
        <f t="shared" si="616"/>
        <v>0</v>
      </c>
      <c r="ED216" s="860">
        <f t="shared" si="617"/>
        <v>0</v>
      </c>
      <c r="EE216" s="861">
        <f t="shared" si="618"/>
        <v>0</v>
      </c>
      <c r="EF216" s="922">
        <f t="shared" si="619"/>
        <v>0</v>
      </c>
      <c r="EG216" s="164" t="str">
        <f t="shared" si="620"/>
        <v/>
      </c>
      <c r="EH216" s="163">
        <f t="shared" si="621"/>
        <v>0</v>
      </c>
      <c r="EI216" s="246"/>
      <c r="EJ216" s="246"/>
      <c r="EK216" s="155"/>
      <c r="EL216" s="22"/>
      <c r="EM216" s="163">
        <f t="shared" si="622"/>
        <v>0</v>
      </c>
      <c r="EN216" s="162">
        <f t="shared" si="623"/>
        <v>0</v>
      </c>
      <c r="EO216" s="162">
        <f t="shared" si="624"/>
        <v>0</v>
      </c>
      <c r="EP216" s="162">
        <f t="shared" si="625"/>
        <v>0</v>
      </c>
      <c r="EQ216" s="162">
        <f t="shared" si="626"/>
        <v>0</v>
      </c>
      <c r="ER216" s="162">
        <f t="shared" si="627"/>
        <v>0</v>
      </c>
      <c r="ES216" s="162">
        <f t="shared" si="639"/>
        <v>0</v>
      </c>
      <c r="ET216" s="162">
        <f t="shared" si="628"/>
        <v>0</v>
      </c>
      <c r="EU216" s="162">
        <f t="shared" si="629"/>
        <v>0</v>
      </c>
      <c r="EV216" s="162">
        <f t="shared" si="630"/>
        <v>0</v>
      </c>
      <c r="EW216" s="162">
        <f t="shared" si="631"/>
        <v>0</v>
      </c>
      <c r="EX216" s="162">
        <f t="shared" si="632"/>
        <v>0</v>
      </c>
      <c r="EY216" s="162">
        <f t="shared" si="633"/>
        <v>0</v>
      </c>
      <c r="EZ216" s="162">
        <f t="shared" si="634"/>
        <v>0</v>
      </c>
      <c r="FA216" s="162">
        <f t="shared" si="635"/>
        <v>0</v>
      </c>
      <c r="FB216" s="162">
        <f t="shared" si="636"/>
        <v>0</v>
      </c>
      <c r="FC216" s="22"/>
      <c r="FD216" s="161">
        <f t="shared" si="637"/>
        <v>35</v>
      </c>
      <c r="FE216" s="620">
        <f t="shared" si="638"/>
        <v>0</v>
      </c>
      <c r="FF216" s="160">
        <f>FF5</f>
        <v>50</v>
      </c>
      <c r="FG216" s="159" t="str">
        <f t="shared" si="640"/>
        <v/>
      </c>
      <c r="FH216" s="159" t="str">
        <f t="shared" si="641"/>
        <v/>
      </c>
      <c r="FI216" s="159" t="str">
        <f t="shared" si="642"/>
        <v/>
      </c>
      <c r="FJ216" s="159" t="str">
        <f t="shared" si="643"/>
        <v/>
      </c>
      <c r="FK216" s="159" t="str">
        <f t="shared" si="644"/>
        <v/>
      </c>
      <c r="FL216" s="159" t="str">
        <f t="shared" si="645"/>
        <v/>
      </c>
      <c r="FM216" s="159" t="str">
        <f t="shared" si="646"/>
        <v/>
      </c>
      <c r="FN216" s="159" t="str">
        <f t="shared" si="647"/>
        <v/>
      </c>
      <c r="FO216" s="159" t="str">
        <f t="shared" si="648"/>
        <v/>
      </c>
      <c r="FP216" s="159" t="str">
        <f t="shared" si="649"/>
        <v/>
      </c>
      <c r="FQ216" s="159" t="str">
        <f t="shared" si="650"/>
        <v/>
      </c>
      <c r="FR216" s="159" t="str">
        <f t="shared" si="651"/>
        <v/>
      </c>
      <c r="FS216" s="159" t="str">
        <f t="shared" si="652"/>
        <v/>
      </c>
      <c r="FT216" s="159" t="str">
        <f t="shared" si="653"/>
        <v/>
      </c>
      <c r="FU216" s="159" t="str">
        <f t="shared" si="654"/>
        <v/>
      </c>
      <c r="FV216" s="159" t="str">
        <f t="shared" si="655"/>
        <v/>
      </c>
      <c r="FW216" s="158"/>
      <c r="FX216" s="732">
        <f t="shared" si="656"/>
        <v>50</v>
      </c>
      <c r="FY216" s="732">
        <f t="shared" si="657"/>
        <v>50</v>
      </c>
      <c r="FZ216" s="732">
        <f t="shared" si="658"/>
        <v>50</v>
      </c>
      <c r="GA216" s="732">
        <f t="shared" si="659"/>
        <v>50</v>
      </c>
      <c r="GB216" s="732">
        <f t="shared" si="660"/>
        <v>50</v>
      </c>
      <c r="GC216" s="732">
        <f t="shared" si="661"/>
        <v>50</v>
      </c>
      <c r="GD216" s="732">
        <f t="shared" si="662"/>
        <v>50</v>
      </c>
      <c r="GE216" s="732">
        <f t="shared" si="663"/>
        <v>50</v>
      </c>
      <c r="GF216" s="732">
        <f t="shared" si="664"/>
        <v>50</v>
      </c>
      <c r="GG216" s="732">
        <f t="shared" si="665"/>
        <v>50</v>
      </c>
      <c r="GH216" s="732">
        <f t="shared" si="666"/>
        <v>50</v>
      </c>
      <c r="GI216" s="732">
        <f t="shared" si="667"/>
        <v>50</v>
      </c>
      <c r="GJ216" s="732">
        <f t="shared" si="668"/>
        <v>50</v>
      </c>
      <c r="GK216" s="732">
        <f t="shared" si="669"/>
        <v>50</v>
      </c>
      <c r="GL216" s="732">
        <f t="shared" si="670"/>
        <v>50</v>
      </c>
      <c r="GM216" s="732">
        <f t="shared" si="671"/>
        <v>50</v>
      </c>
      <c r="GN216" s="734">
        <v>209</v>
      </c>
      <c r="GO216" s="155"/>
    </row>
    <row r="217" spans="1:197" s="20" customFormat="1" ht="39.950000000000003" customHeight="1" x14ac:dyDescent="0.25">
      <c r="A217" s="27">
        <f>ROW()</f>
        <v>217</v>
      </c>
      <c r="B217" s="342" t="str">
        <f>IF(C217="I","",IF(ISBLANK(D217),"",IF(ISTEXT(D217),LARGE(B18:B216,1)+1,0)))</f>
        <v/>
      </c>
      <c r="C217" s="344"/>
      <c r="D217" s="173"/>
      <c r="E217" s="172"/>
      <c r="F217" s="171"/>
      <c r="G217" s="856"/>
      <c r="H217" s="857"/>
      <c r="I217" s="707"/>
      <c r="J217" s="919">
        <f t="shared" si="529"/>
        <v>0</v>
      </c>
      <c r="K217" s="707"/>
      <c r="L217" s="919">
        <f t="shared" si="530"/>
        <v>0</v>
      </c>
      <c r="M217" s="707"/>
      <c r="N217" s="919">
        <f t="shared" si="531"/>
        <v>0</v>
      </c>
      <c r="O217" s="707"/>
      <c r="P217" s="919">
        <f t="shared" si="532"/>
        <v>0</v>
      </c>
      <c r="Q217" s="707"/>
      <c r="R217" s="919">
        <f t="shared" si="533"/>
        <v>0</v>
      </c>
      <c r="S217" s="707"/>
      <c r="T217" s="919">
        <f t="shared" si="534"/>
        <v>0</v>
      </c>
      <c r="U217" s="707"/>
      <c r="V217" s="919">
        <f t="shared" si="535"/>
        <v>0</v>
      </c>
      <c r="W217" s="707"/>
      <c r="X217" s="919">
        <f t="shared" si="528"/>
        <v>0</v>
      </c>
      <c r="Y217" s="707"/>
      <c r="Z217" s="919">
        <f t="shared" si="536"/>
        <v>0</v>
      </c>
      <c r="AA217" s="707"/>
      <c r="AB217" s="919">
        <f t="shared" si="537"/>
        <v>0</v>
      </c>
      <c r="AC217" s="707"/>
      <c r="AD217" s="919">
        <f t="shared" si="672"/>
        <v>0</v>
      </c>
      <c r="AE217" s="707"/>
      <c r="AF217" s="919">
        <f t="shared" si="538"/>
        <v>0</v>
      </c>
      <c r="AG217" s="707"/>
      <c r="AH217" s="919">
        <f t="shared" si="539"/>
        <v>0</v>
      </c>
      <c r="AI217" s="707"/>
      <c r="AJ217" s="919">
        <f t="shared" si="540"/>
        <v>0</v>
      </c>
      <c r="AK217" s="707"/>
      <c r="AL217" s="919">
        <f t="shared" si="689"/>
        <v>0</v>
      </c>
      <c r="AM217" s="707"/>
      <c r="AN217" s="916">
        <f t="shared" si="526"/>
        <v>0</v>
      </c>
      <c r="AO217" s="178">
        <f>AO6</f>
        <v>35</v>
      </c>
      <c r="AP217" s="964">
        <f t="shared" si="541"/>
        <v>0</v>
      </c>
      <c r="AQ217" s="926">
        <f t="shared" si="542"/>
        <v>0</v>
      </c>
      <c r="AR217" s="860">
        <f t="shared" si="543"/>
        <v>0</v>
      </c>
      <c r="AS217" s="861">
        <f t="shared" si="544"/>
        <v>0</v>
      </c>
      <c r="AT217" s="922">
        <f t="shared" si="545"/>
        <v>0</v>
      </c>
      <c r="AU217" s="164" t="str">
        <f t="shared" si="546"/>
        <v/>
      </c>
      <c r="AV217" s="163">
        <f t="shared" si="547"/>
        <v>0</v>
      </c>
      <c r="AW217" s="460">
        <f t="shared" si="548"/>
        <v>0</v>
      </c>
      <c r="AX217" s="860">
        <f t="shared" si="549"/>
        <v>0</v>
      </c>
      <c r="AY217" s="861">
        <f t="shared" si="550"/>
        <v>0</v>
      </c>
      <c r="AZ217" s="922">
        <f t="shared" si="551"/>
        <v>0</v>
      </c>
      <c r="BA217" s="164" t="str">
        <f t="shared" si="552"/>
        <v/>
      </c>
      <c r="BB217" s="163">
        <f t="shared" si="553"/>
        <v>0</v>
      </c>
      <c r="BC217" s="460">
        <f t="shared" si="554"/>
        <v>0</v>
      </c>
      <c r="BD217" s="860">
        <f t="shared" si="555"/>
        <v>0</v>
      </c>
      <c r="BE217" s="861">
        <f t="shared" si="556"/>
        <v>0</v>
      </c>
      <c r="BF217" s="922">
        <f t="shared" si="557"/>
        <v>0</v>
      </c>
      <c r="BG217" s="164" t="str">
        <f t="shared" si="558"/>
        <v/>
      </c>
      <c r="BH217" s="163">
        <f t="shared" si="559"/>
        <v>0</v>
      </c>
      <c r="BI217" s="460">
        <f t="shared" si="560"/>
        <v>0</v>
      </c>
      <c r="BJ217" s="860">
        <f t="shared" si="561"/>
        <v>0</v>
      </c>
      <c r="BK217" s="861">
        <f t="shared" si="562"/>
        <v>0</v>
      </c>
      <c r="BL217" s="922">
        <f t="shared" si="563"/>
        <v>0</v>
      </c>
      <c r="BM217" s="164" t="str">
        <f t="shared" si="564"/>
        <v/>
      </c>
      <c r="BN217" s="163">
        <f t="shared" si="565"/>
        <v>0</v>
      </c>
      <c r="BO217" s="460">
        <f t="shared" si="566"/>
        <v>0</v>
      </c>
      <c r="BP217" s="860">
        <f t="shared" si="567"/>
        <v>0</v>
      </c>
      <c r="BQ217" s="861">
        <f t="shared" si="568"/>
        <v>0</v>
      </c>
      <c r="BR217" s="922">
        <f t="shared" si="569"/>
        <v>0</v>
      </c>
      <c r="BS217" s="164" t="str">
        <f t="shared" si="570"/>
        <v/>
      </c>
      <c r="BT217" s="163">
        <f t="shared" si="571"/>
        <v>0</v>
      </c>
      <c r="BU217" s="460">
        <f t="shared" si="572"/>
        <v>0</v>
      </c>
      <c r="BV217" s="860">
        <f t="shared" si="573"/>
        <v>0</v>
      </c>
      <c r="BW217" s="861">
        <f t="shared" si="574"/>
        <v>0</v>
      </c>
      <c r="BX217" s="922">
        <f t="shared" si="575"/>
        <v>0</v>
      </c>
      <c r="BY217" s="164" t="str">
        <f t="shared" si="576"/>
        <v/>
      </c>
      <c r="BZ217" s="163">
        <f t="shared" si="577"/>
        <v>0</v>
      </c>
      <c r="CA217" s="460">
        <f t="shared" si="578"/>
        <v>0</v>
      </c>
      <c r="CB217" s="860">
        <f t="shared" si="579"/>
        <v>0</v>
      </c>
      <c r="CC217" s="861">
        <f t="shared" si="580"/>
        <v>0</v>
      </c>
      <c r="CD217" s="922">
        <f t="shared" si="581"/>
        <v>0</v>
      </c>
      <c r="CE217" s="164" t="str">
        <f t="shared" si="582"/>
        <v/>
      </c>
      <c r="CF217" s="163">
        <f t="shared" si="583"/>
        <v>0</v>
      </c>
      <c r="CG217" s="460">
        <f t="shared" si="584"/>
        <v>0</v>
      </c>
      <c r="CH217" s="860">
        <f t="shared" si="585"/>
        <v>0</v>
      </c>
      <c r="CI217" s="861">
        <f t="shared" si="586"/>
        <v>0</v>
      </c>
      <c r="CJ217" s="922">
        <f t="shared" si="587"/>
        <v>0</v>
      </c>
      <c r="CK217" s="164" t="str">
        <f t="shared" si="673"/>
        <v/>
      </c>
      <c r="CL217" s="163">
        <f t="shared" si="674"/>
        <v>0</v>
      </c>
      <c r="CM217" s="460">
        <f t="shared" si="588"/>
        <v>0</v>
      </c>
      <c r="CN217" s="860">
        <f t="shared" si="589"/>
        <v>0</v>
      </c>
      <c r="CO217" s="861">
        <f t="shared" si="590"/>
        <v>0</v>
      </c>
      <c r="CP217" s="922">
        <f t="shared" si="591"/>
        <v>0</v>
      </c>
      <c r="CQ217" s="164" t="str">
        <f t="shared" si="675"/>
        <v/>
      </c>
      <c r="CR217" s="163">
        <f t="shared" si="676"/>
        <v>0</v>
      </c>
      <c r="CS217" s="460">
        <f t="shared" si="592"/>
        <v>0</v>
      </c>
      <c r="CT217" s="860">
        <f t="shared" si="593"/>
        <v>0</v>
      </c>
      <c r="CU217" s="861">
        <f t="shared" si="594"/>
        <v>0</v>
      </c>
      <c r="CV217" s="922">
        <f t="shared" si="595"/>
        <v>0</v>
      </c>
      <c r="CW217" s="164" t="str">
        <f t="shared" si="677"/>
        <v/>
      </c>
      <c r="CX217" s="163">
        <f t="shared" si="678"/>
        <v>0</v>
      </c>
      <c r="CY217" s="460">
        <f t="shared" si="596"/>
        <v>0</v>
      </c>
      <c r="CZ217" s="860">
        <f t="shared" si="597"/>
        <v>0</v>
      </c>
      <c r="DA217" s="861">
        <f t="shared" si="598"/>
        <v>0</v>
      </c>
      <c r="DB217" s="922">
        <f t="shared" si="599"/>
        <v>0</v>
      </c>
      <c r="DC217" s="164" t="str">
        <f t="shared" si="679"/>
        <v/>
      </c>
      <c r="DD217" s="163">
        <f t="shared" si="680"/>
        <v>0</v>
      </c>
      <c r="DE217" s="460">
        <f t="shared" si="600"/>
        <v>0</v>
      </c>
      <c r="DF217" s="860">
        <f t="shared" si="601"/>
        <v>0</v>
      </c>
      <c r="DG217" s="861">
        <f t="shared" si="602"/>
        <v>0</v>
      </c>
      <c r="DH217" s="922">
        <f t="shared" si="603"/>
        <v>0</v>
      </c>
      <c r="DI217" s="164" t="str">
        <f t="shared" si="681"/>
        <v/>
      </c>
      <c r="DJ217" s="163">
        <f t="shared" si="682"/>
        <v>0</v>
      </c>
      <c r="DK217" s="460">
        <f t="shared" si="604"/>
        <v>0</v>
      </c>
      <c r="DL217" s="860">
        <f t="shared" si="605"/>
        <v>0</v>
      </c>
      <c r="DM217" s="861">
        <f t="shared" si="606"/>
        <v>0</v>
      </c>
      <c r="DN217" s="922">
        <f t="shared" si="607"/>
        <v>0</v>
      </c>
      <c r="DO217" s="164" t="str">
        <f t="shared" si="683"/>
        <v/>
      </c>
      <c r="DP217" s="163">
        <f t="shared" si="684"/>
        <v>0</v>
      </c>
      <c r="DQ217" s="460">
        <f t="shared" si="608"/>
        <v>0</v>
      </c>
      <c r="DR217" s="860">
        <f t="shared" si="609"/>
        <v>0</v>
      </c>
      <c r="DS217" s="861">
        <f t="shared" si="610"/>
        <v>0</v>
      </c>
      <c r="DT217" s="922">
        <f t="shared" si="611"/>
        <v>0</v>
      </c>
      <c r="DU217" s="164" t="str">
        <f t="shared" si="685"/>
        <v/>
      </c>
      <c r="DV217" s="163">
        <f t="shared" si="686"/>
        <v>0</v>
      </c>
      <c r="DW217" s="460">
        <f t="shared" si="612"/>
        <v>0</v>
      </c>
      <c r="DX217" s="860">
        <f t="shared" si="613"/>
        <v>0</v>
      </c>
      <c r="DY217" s="861">
        <f t="shared" si="614"/>
        <v>0</v>
      </c>
      <c r="DZ217" s="922">
        <f t="shared" si="615"/>
        <v>0</v>
      </c>
      <c r="EA217" s="164" t="str">
        <f t="shared" si="687"/>
        <v/>
      </c>
      <c r="EB217" s="163">
        <f t="shared" si="688"/>
        <v>0</v>
      </c>
      <c r="EC217" s="460">
        <f t="shared" si="616"/>
        <v>0</v>
      </c>
      <c r="ED217" s="860">
        <f t="shared" si="617"/>
        <v>0</v>
      </c>
      <c r="EE217" s="861">
        <f t="shared" si="618"/>
        <v>0</v>
      </c>
      <c r="EF217" s="922">
        <f t="shared" si="619"/>
        <v>0</v>
      </c>
      <c r="EG217" s="164" t="str">
        <f t="shared" si="620"/>
        <v/>
      </c>
      <c r="EH217" s="163">
        <f t="shared" si="621"/>
        <v>0</v>
      </c>
      <c r="EI217" s="246"/>
      <c r="EJ217" s="246"/>
      <c r="EK217" s="155"/>
      <c r="EL217" s="22"/>
      <c r="EM217" s="163">
        <f t="shared" si="622"/>
        <v>0</v>
      </c>
      <c r="EN217" s="162">
        <f t="shared" si="623"/>
        <v>0</v>
      </c>
      <c r="EO217" s="162">
        <f t="shared" si="624"/>
        <v>0</v>
      </c>
      <c r="EP217" s="162">
        <f t="shared" si="625"/>
        <v>0</v>
      </c>
      <c r="EQ217" s="162">
        <f t="shared" si="626"/>
        <v>0</v>
      </c>
      <c r="ER217" s="162">
        <f t="shared" si="627"/>
        <v>0</v>
      </c>
      <c r="ES217" s="162">
        <f t="shared" si="639"/>
        <v>0</v>
      </c>
      <c r="ET217" s="162">
        <f t="shared" si="628"/>
        <v>0</v>
      </c>
      <c r="EU217" s="162">
        <f t="shared" si="629"/>
        <v>0</v>
      </c>
      <c r="EV217" s="162">
        <f t="shared" si="630"/>
        <v>0</v>
      </c>
      <c r="EW217" s="162">
        <f t="shared" si="631"/>
        <v>0</v>
      </c>
      <c r="EX217" s="162">
        <f t="shared" si="632"/>
        <v>0</v>
      </c>
      <c r="EY217" s="162">
        <f t="shared" si="633"/>
        <v>0</v>
      </c>
      <c r="EZ217" s="162">
        <f t="shared" si="634"/>
        <v>0</v>
      </c>
      <c r="FA217" s="162">
        <f t="shared" si="635"/>
        <v>0</v>
      </c>
      <c r="FB217" s="162">
        <f t="shared" si="636"/>
        <v>0</v>
      </c>
      <c r="FC217" s="22"/>
      <c r="FD217" s="161">
        <f t="shared" si="637"/>
        <v>35</v>
      </c>
      <c r="FE217" s="620">
        <f t="shared" si="638"/>
        <v>0</v>
      </c>
      <c r="FF217" s="160">
        <f>FF5</f>
        <v>50</v>
      </c>
      <c r="FG217" s="159" t="str">
        <f t="shared" si="640"/>
        <v/>
      </c>
      <c r="FH217" s="159" t="str">
        <f t="shared" si="641"/>
        <v/>
      </c>
      <c r="FI217" s="159" t="str">
        <f t="shared" si="642"/>
        <v/>
      </c>
      <c r="FJ217" s="159" t="str">
        <f t="shared" si="643"/>
        <v/>
      </c>
      <c r="FK217" s="159" t="str">
        <f t="shared" si="644"/>
        <v/>
      </c>
      <c r="FL217" s="159" t="str">
        <f t="shared" si="645"/>
        <v/>
      </c>
      <c r="FM217" s="159" t="str">
        <f t="shared" si="646"/>
        <v/>
      </c>
      <c r="FN217" s="159" t="str">
        <f t="shared" si="647"/>
        <v/>
      </c>
      <c r="FO217" s="159" t="str">
        <f t="shared" si="648"/>
        <v/>
      </c>
      <c r="FP217" s="159" t="str">
        <f t="shared" si="649"/>
        <v/>
      </c>
      <c r="FQ217" s="159" t="str">
        <f t="shared" si="650"/>
        <v/>
      </c>
      <c r="FR217" s="159" t="str">
        <f t="shared" si="651"/>
        <v/>
      </c>
      <c r="FS217" s="159" t="str">
        <f t="shared" si="652"/>
        <v/>
      </c>
      <c r="FT217" s="159" t="str">
        <f t="shared" si="653"/>
        <v/>
      </c>
      <c r="FU217" s="159" t="str">
        <f t="shared" si="654"/>
        <v/>
      </c>
      <c r="FV217" s="159" t="str">
        <f t="shared" si="655"/>
        <v/>
      </c>
      <c r="FW217" s="158"/>
      <c r="FX217" s="732">
        <f t="shared" si="656"/>
        <v>50</v>
      </c>
      <c r="FY217" s="732">
        <f t="shared" si="657"/>
        <v>50</v>
      </c>
      <c r="FZ217" s="732">
        <f t="shared" si="658"/>
        <v>50</v>
      </c>
      <c r="GA217" s="732">
        <f t="shared" si="659"/>
        <v>50</v>
      </c>
      <c r="GB217" s="732">
        <f t="shared" si="660"/>
        <v>50</v>
      </c>
      <c r="GC217" s="732">
        <f t="shared" si="661"/>
        <v>50</v>
      </c>
      <c r="GD217" s="732">
        <f t="shared" si="662"/>
        <v>50</v>
      </c>
      <c r="GE217" s="732">
        <f t="shared" si="663"/>
        <v>50</v>
      </c>
      <c r="GF217" s="732">
        <f t="shared" si="664"/>
        <v>50</v>
      </c>
      <c r="GG217" s="732">
        <f t="shared" si="665"/>
        <v>50</v>
      </c>
      <c r="GH217" s="732">
        <f t="shared" si="666"/>
        <v>50</v>
      </c>
      <c r="GI217" s="732">
        <f t="shared" si="667"/>
        <v>50</v>
      </c>
      <c r="GJ217" s="732">
        <f t="shared" si="668"/>
        <v>50</v>
      </c>
      <c r="GK217" s="732">
        <f t="shared" si="669"/>
        <v>50</v>
      </c>
      <c r="GL217" s="732">
        <f t="shared" si="670"/>
        <v>50</v>
      </c>
      <c r="GM217" s="732">
        <f t="shared" si="671"/>
        <v>50</v>
      </c>
      <c r="GN217" s="734">
        <v>210</v>
      </c>
      <c r="GO217" s="155"/>
    </row>
    <row r="218" spans="1:197" s="20" customFormat="1" ht="39.950000000000003" customHeight="1" x14ac:dyDescent="0.25">
      <c r="A218" s="27">
        <f>ROW()</f>
        <v>218</v>
      </c>
      <c r="B218" s="342" t="str">
        <f>IF(C218="I","",IF(ISBLANK(D218),"",IF(ISTEXT(D218),LARGE(B18:B217,1)+1,0)))</f>
        <v/>
      </c>
      <c r="C218" s="344"/>
      <c r="D218" s="173"/>
      <c r="E218" s="172"/>
      <c r="F218" s="171"/>
      <c r="G218" s="856"/>
      <c r="H218" s="857"/>
      <c r="I218" s="707"/>
      <c r="J218" s="919">
        <f t="shared" si="529"/>
        <v>0</v>
      </c>
      <c r="K218" s="707"/>
      <c r="L218" s="919">
        <f t="shared" si="530"/>
        <v>0</v>
      </c>
      <c r="M218" s="707"/>
      <c r="N218" s="919">
        <f t="shared" si="531"/>
        <v>0</v>
      </c>
      <c r="O218" s="707"/>
      <c r="P218" s="919">
        <f t="shared" si="532"/>
        <v>0</v>
      </c>
      <c r="Q218" s="707"/>
      <c r="R218" s="919">
        <f t="shared" si="533"/>
        <v>0</v>
      </c>
      <c r="S218" s="707"/>
      <c r="T218" s="919">
        <f t="shared" si="534"/>
        <v>0</v>
      </c>
      <c r="U218" s="707"/>
      <c r="V218" s="919">
        <f t="shared" si="535"/>
        <v>0</v>
      </c>
      <c r="W218" s="707"/>
      <c r="X218" s="919">
        <f t="shared" si="528"/>
        <v>0</v>
      </c>
      <c r="Y218" s="707"/>
      <c r="Z218" s="919">
        <f t="shared" si="536"/>
        <v>0</v>
      </c>
      <c r="AA218" s="707"/>
      <c r="AB218" s="919">
        <f t="shared" si="537"/>
        <v>0</v>
      </c>
      <c r="AC218" s="707"/>
      <c r="AD218" s="919">
        <f t="shared" si="672"/>
        <v>0</v>
      </c>
      <c r="AE218" s="707"/>
      <c r="AF218" s="919">
        <f t="shared" si="538"/>
        <v>0</v>
      </c>
      <c r="AG218" s="707"/>
      <c r="AH218" s="919">
        <f t="shared" si="539"/>
        <v>0</v>
      </c>
      <c r="AI218" s="707"/>
      <c r="AJ218" s="919">
        <f t="shared" si="540"/>
        <v>0</v>
      </c>
      <c r="AK218" s="707"/>
      <c r="AL218" s="919">
        <f t="shared" si="689"/>
        <v>0</v>
      </c>
      <c r="AM218" s="707"/>
      <c r="AN218" s="916">
        <f t="shared" si="526"/>
        <v>0</v>
      </c>
      <c r="AO218" s="178">
        <f>AO6</f>
        <v>35</v>
      </c>
      <c r="AP218" s="964">
        <f t="shared" si="541"/>
        <v>0</v>
      </c>
      <c r="AQ218" s="926">
        <f t="shared" si="542"/>
        <v>0</v>
      </c>
      <c r="AR218" s="860">
        <f t="shared" si="543"/>
        <v>0</v>
      </c>
      <c r="AS218" s="861">
        <f t="shared" si="544"/>
        <v>0</v>
      </c>
      <c r="AT218" s="922">
        <f t="shared" si="545"/>
        <v>0</v>
      </c>
      <c r="AU218" s="164" t="str">
        <f t="shared" si="546"/>
        <v/>
      </c>
      <c r="AV218" s="163">
        <f t="shared" si="547"/>
        <v>0</v>
      </c>
      <c r="AW218" s="460">
        <f t="shared" si="548"/>
        <v>0</v>
      </c>
      <c r="AX218" s="860">
        <f t="shared" si="549"/>
        <v>0</v>
      </c>
      <c r="AY218" s="861">
        <f t="shared" si="550"/>
        <v>0</v>
      </c>
      <c r="AZ218" s="922">
        <f t="shared" si="551"/>
        <v>0</v>
      </c>
      <c r="BA218" s="164" t="str">
        <f t="shared" si="552"/>
        <v/>
      </c>
      <c r="BB218" s="163">
        <f t="shared" si="553"/>
        <v>0</v>
      </c>
      <c r="BC218" s="460">
        <f t="shared" si="554"/>
        <v>0</v>
      </c>
      <c r="BD218" s="860">
        <f t="shared" si="555"/>
        <v>0</v>
      </c>
      <c r="BE218" s="861">
        <f t="shared" si="556"/>
        <v>0</v>
      </c>
      <c r="BF218" s="922">
        <f t="shared" si="557"/>
        <v>0</v>
      </c>
      <c r="BG218" s="164" t="str">
        <f t="shared" si="558"/>
        <v/>
      </c>
      <c r="BH218" s="163">
        <f t="shared" si="559"/>
        <v>0</v>
      </c>
      <c r="BI218" s="460">
        <f t="shared" si="560"/>
        <v>0</v>
      </c>
      <c r="BJ218" s="860">
        <f t="shared" si="561"/>
        <v>0</v>
      </c>
      <c r="BK218" s="861">
        <f t="shared" si="562"/>
        <v>0</v>
      </c>
      <c r="BL218" s="922">
        <f t="shared" si="563"/>
        <v>0</v>
      </c>
      <c r="BM218" s="164" t="str">
        <f t="shared" si="564"/>
        <v/>
      </c>
      <c r="BN218" s="163">
        <f t="shared" si="565"/>
        <v>0</v>
      </c>
      <c r="BO218" s="460">
        <f t="shared" si="566"/>
        <v>0</v>
      </c>
      <c r="BP218" s="860">
        <f t="shared" si="567"/>
        <v>0</v>
      </c>
      <c r="BQ218" s="861">
        <f t="shared" si="568"/>
        <v>0</v>
      </c>
      <c r="BR218" s="922">
        <f t="shared" si="569"/>
        <v>0</v>
      </c>
      <c r="BS218" s="164" t="str">
        <f t="shared" si="570"/>
        <v/>
      </c>
      <c r="BT218" s="163">
        <f t="shared" si="571"/>
        <v>0</v>
      </c>
      <c r="BU218" s="460">
        <f t="shared" si="572"/>
        <v>0</v>
      </c>
      <c r="BV218" s="860">
        <f t="shared" si="573"/>
        <v>0</v>
      </c>
      <c r="BW218" s="861">
        <f t="shared" si="574"/>
        <v>0</v>
      </c>
      <c r="BX218" s="922">
        <f t="shared" si="575"/>
        <v>0</v>
      </c>
      <c r="BY218" s="164" t="str">
        <f t="shared" si="576"/>
        <v/>
      </c>
      <c r="BZ218" s="163">
        <f t="shared" si="577"/>
        <v>0</v>
      </c>
      <c r="CA218" s="460">
        <f t="shared" si="578"/>
        <v>0</v>
      </c>
      <c r="CB218" s="860">
        <f t="shared" si="579"/>
        <v>0</v>
      </c>
      <c r="CC218" s="861">
        <f t="shared" si="580"/>
        <v>0</v>
      </c>
      <c r="CD218" s="922">
        <f t="shared" si="581"/>
        <v>0</v>
      </c>
      <c r="CE218" s="164" t="str">
        <f t="shared" si="582"/>
        <v/>
      </c>
      <c r="CF218" s="163">
        <f t="shared" si="583"/>
        <v>0</v>
      </c>
      <c r="CG218" s="460">
        <f t="shared" si="584"/>
        <v>0</v>
      </c>
      <c r="CH218" s="860">
        <f t="shared" si="585"/>
        <v>0</v>
      </c>
      <c r="CI218" s="861">
        <f t="shared" si="586"/>
        <v>0</v>
      </c>
      <c r="CJ218" s="922">
        <f t="shared" si="587"/>
        <v>0</v>
      </c>
      <c r="CK218" s="164" t="str">
        <f t="shared" si="673"/>
        <v/>
      </c>
      <c r="CL218" s="163">
        <f t="shared" si="674"/>
        <v>0</v>
      </c>
      <c r="CM218" s="460">
        <f t="shared" si="588"/>
        <v>0</v>
      </c>
      <c r="CN218" s="860">
        <f t="shared" si="589"/>
        <v>0</v>
      </c>
      <c r="CO218" s="861">
        <f t="shared" si="590"/>
        <v>0</v>
      </c>
      <c r="CP218" s="922">
        <f t="shared" si="591"/>
        <v>0</v>
      </c>
      <c r="CQ218" s="164" t="str">
        <f t="shared" si="675"/>
        <v/>
      </c>
      <c r="CR218" s="163">
        <f t="shared" si="676"/>
        <v>0</v>
      </c>
      <c r="CS218" s="460">
        <f t="shared" si="592"/>
        <v>0</v>
      </c>
      <c r="CT218" s="860">
        <f t="shared" si="593"/>
        <v>0</v>
      </c>
      <c r="CU218" s="861">
        <f t="shared" si="594"/>
        <v>0</v>
      </c>
      <c r="CV218" s="922">
        <f t="shared" si="595"/>
        <v>0</v>
      </c>
      <c r="CW218" s="164" t="str">
        <f t="shared" si="677"/>
        <v/>
      </c>
      <c r="CX218" s="163">
        <f t="shared" si="678"/>
        <v>0</v>
      </c>
      <c r="CY218" s="460">
        <f t="shared" si="596"/>
        <v>0</v>
      </c>
      <c r="CZ218" s="860">
        <f t="shared" si="597"/>
        <v>0</v>
      </c>
      <c r="DA218" s="861">
        <f t="shared" si="598"/>
        <v>0</v>
      </c>
      <c r="DB218" s="922">
        <f t="shared" si="599"/>
        <v>0</v>
      </c>
      <c r="DC218" s="164" t="str">
        <f t="shared" si="679"/>
        <v/>
      </c>
      <c r="DD218" s="163">
        <f t="shared" si="680"/>
        <v>0</v>
      </c>
      <c r="DE218" s="460">
        <f t="shared" si="600"/>
        <v>0</v>
      </c>
      <c r="DF218" s="860">
        <f t="shared" si="601"/>
        <v>0</v>
      </c>
      <c r="DG218" s="861">
        <f t="shared" si="602"/>
        <v>0</v>
      </c>
      <c r="DH218" s="922">
        <f t="shared" si="603"/>
        <v>0</v>
      </c>
      <c r="DI218" s="164" t="str">
        <f t="shared" si="681"/>
        <v/>
      </c>
      <c r="DJ218" s="163">
        <f t="shared" si="682"/>
        <v>0</v>
      </c>
      <c r="DK218" s="460">
        <f t="shared" si="604"/>
        <v>0</v>
      </c>
      <c r="DL218" s="860">
        <f t="shared" si="605"/>
        <v>0</v>
      </c>
      <c r="DM218" s="861">
        <f t="shared" si="606"/>
        <v>0</v>
      </c>
      <c r="DN218" s="922">
        <f t="shared" si="607"/>
        <v>0</v>
      </c>
      <c r="DO218" s="164" t="str">
        <f t="shared" si="683"/>
        <v/>
      </c>
      <c r="DP218" s="163">
        <f t="shared" si="684"/>
        <v>0</v>
      </c>
      <c r="DQ218" s="460">
        <f t="shared" si="608"/>
        <v>0</v>
      </c>
      <c r="DR218" s="860">
        <f t="shared" si="609"/>
        <v>0</v>
      </c>
      <c r="DS218" s="861">
        <f t="shared" si="610"/>
        <v>0</v>
      </c>
      <c r="DT218" s="922">
        <f t="shared" si="611"/>
        <v>0</v>
      </c>
      <c r="DU218" s="164" t="str">
        <f t="shared" si="685"/>
        <v/>
      </c>
      <c r="DV218" s="163">
        <f t="shared" si="686"/>
        <v>0</v>
      </c>
      <c r="DW218" s="460">
        <f t="shared" si="612"/>
        <v>0</v>
      </c>
      <c r="DX218" s="860">
        <f t="shared" si="613"/>
        <v>0</v>
      </c>
      <c r="DY218" s="861">
        <f t="shared" si="614"/>
        <v>0</v>
      </c>
      <c r="DZ218" s="922">
        <f t="shared" si="615"/>
        <v>0</v>
      </c>
      <c r="EA218" s="164" t="str">
        <f t="shared" si="687"/>
        <v/>
      </c>
      <c r="EB218" s="163">
        <f t="shared" si="688"/>
        <v>0</v>
      </c>
      <c r="EC218" s="460">
        <f t="shared" si="616"/>
        <v>0</v>
      </c>
      <c r="ED218" s="860">
        <f t="shared" si="617"/>
        <v>0</v>
      </c>
      <c r="EE218" s="861">
        <f t="shared" si="618"/>
        <v>0</v>
      </c>
      <c r="EF218" s="922">
        <f t="shared" si="619"/>
        <v>0</v>
      </c>
      <c r="EG218" s="164" t="str">
        <f t="shared" si="620"/>
        <v/>
      </c>
      <c r="EH218" s="163">
        <f t="shared" si="621"/>
        <v>0</v>
      </c>
      <c r="EI218" s="246"/>
      <c r="EJ218" s="246"/>
      <c r="EK218" s="155"/>
      <c r="EL218" s="22"/>
      <c r="EM218" s="163">
        <f t="shared" si="622"/>
        <v>0</v>
      </c>
      <c r="EN218" s="162">
        <f t="shared" si="623"/>
        <v>0</v>
      </c>
      <c r="EO218" s="162">
        <f t="shared" si="624"/>
        <v>0</v>
      </c>
      <c r="EP218" s="162">
        <f t="shared" si="625"/>
        <v>0</v>
      </c>
      <c r="EQ218" s="162">
        <f t="shared" si="626"/>
        <v>0</v>
      </c>
      <c r="ER218" s="162">
        <f t="shared" si="627"/>
        <v>0</v>
      </c>
      <c r="ES218" s="162">
        <f t="shared" si="639"/>
        <v>0</v>
      </c>
      <c r="ET218" s="162">
        <f t="shared" si="628"/>
        <v>0</v>
      </c>
      <c r="EU218" s="162">
        <f t="shared" si="629"/>
        <v>0</v>
      </c>
      <c r="EV218" s="162">
        <f t="shared" si="630"/>
        <v>0</v>
      </c>
      <c r="EW218" s="162">
        <f t="shared" si="631"/>
        <v>0</v>
      </c>
      <c r="EX218" s="162">
        <f t="shared" si="632"/>
        <v>0</v>
      </c>
      <c r="EY218" s="162">
        <f t="shared" si="633"/>
        <v>0</v>
      </c>
      <c r="EZ218" s="162">
        <f t="shared" si="634"/>
        <v>0</v>
      </c>
      <c r="FA218" s="162">
        <f t="shared" si="635"/>
        <v>0</v>
      </c>
      <c r="FB218" s="162">
        <f t="shared" si="636"/>
        <v>0</v>
      </c>
      <c r="FC218" s="22"/>
      <c r="FD218" s="161">
        <f t="shared" si="637"/>
        <v>35</v>
      </c>
      <c r="FE218" s="620">
        <f t="shared" si="638"/>
        <v>0</v>
      </c>
      <c r="FF218" s="160">
        <f>FF5</f>
        <v>50</v>
      </c>
      <c r="FG218" s="159" t="str">
        <f t="shared" si="640"/>
        <v/>
      </c>
      <c r="FH218" s="159" t="str">
        <f t="shared" si="641"/>
        <v/>
      </c>
      <c r="FI218" s="159" t="str">
        <f t="shared" si="642"/>
        <v/>
      </c>
      <c r="FJ218" s="159" t="str">
        <f t="shared" si="643"/>
        <v/>
      </c>
      <c r="FK218" s="159" t="str">
        <f t="shared" si="644"/>
        <v/>
      </c>
      <c r="FL218" s="159" t="str">
        <f t="shared" si="645"/>
        <v/>
      </c>
      <c r="FM218" s="159" t="str">
        <f t="shared" si="646"/>
        <v/>
      </c>
      <c r="FN218" s="159" t="str">
        <f t="shared" si="647"/>
        <v/>
      </c>
      <c r="FO218" s="159" t="str">
        <f t="shared" si="648"/>
        <v/>
      </c>
      <c r="FP218" s="159" t="str">
        <f t="shared" si="649"/>
        <v/>
      </c>
      <c r="FQ218" s="159" t="str">
        <f t="shared" si="650"/>
        <v/>
      </c>
      <c r="FR218" s="159" t="str">
        <f t="shared" si="651"/>
        <v/>
      </c>
      <c r="FS218" s="159" t="str">
        <f t="shared" si="652"/>
        <v/>
      </c>
      <c r="FT218" s="159" t="str">
        <f t="shared" si="653"/>
        <v/>
      </c>
      <c r="FU218" s="159" t="str">
        <f t="shared" si="654"/>
        <v/>
      </c>
      <c r="FV218" s="159" t="str">
        <f t="shared" si="655"/>
        <v/>
      </c>
      <c r="FW218" s="158"/>
      <c r="FX218" s="732">
        <f t="shared" si="656"/>
        <v>50</v>
      </c>
      <c r="FY218" s="732">
        <f t="shared" si="657"/>
        <v>50</v>
      </c>
      <c r="FZ218" s="732">
        <f t="shared" si="658"/>
        <v>50</v>
      </c>
      <c r="GA218" s="732">
        <f t="shared" si="659"/>
        <v>50</v>
      </c>
      <c r="GB218" s="732">
        <f t="shared" si="660"/>
        <v>50</v>
      </c>
      <c r="GC218" s="732">
        <f t="shared" si="661"/>
        <v>50</v>
      </c>
      <c r="GD218" s="732">
        <f t="shared" si="662"/>
        <v>50</v>
      </c>
      <c r="GE218" s="732">
        <f t="shared" si="663"/>
        <v>50</v>
      </c>
      <c r="GF218" s="732">
        <f t="shared" si="664"/>
        <v>50</v>
      </c>
      <c r="GG218" s="732">
        <f t="shared" si="665"/>
        <v>50</v>
      </c>
      <c r="GH218" s="732">
        <f t="shared" si="666"/>
        <v>50</v>
      </c>
      <c r="GI218" s="732">
        <f t="shared" si="667"/>
        <v>50</v>
      </c>
      <c r="GJ218" s="732">
        <f t="shared" si="668"/>
        <v>50</v>
      </c>
      <c r="GK218" s="732">
        <f t="shared" si="669"/>
        <v>50</v>
      </c>
      <c r="GL218" s="732">
        <f t="shared" si="670"/>
        <v>50</v>
      </c>
      <c r="GM218" s="732">
        <f t="shared" si="671"/>
        <v>50</v>
      </c>
      <c r="GN218" s="734">
        <v>211</v>
      </c>
      <c r="GO218" s="155"/>
    </row>
    <row r="219" spans="1:197" s="20" customFormat="1" ht="39.950000000000003" customHeight="1" x14ac:dyDescent="0.25">
      <c r="A219" s="27">
        <f>ROW()</f>
        <v>219</v>
      </c>
      <c r="B219" s="342" t="str">
        <f>IF(C219="I","",IF(ISBLANK(D219),"",IF(ISTEXT(D219),LARGE(B18:B218,1)+1,0)))</f>
        <v/>
      </c>
      <c r="C219" s="344"/>
      <c r="D219" s="173"/>
      <c r="E219" s="172"/>
      <c r="F219" s="171"/>
      <c r="G219" s="856"/>
      <c r="H219" s="857"/>
      <c r="I219" s="707"/>
      <c r="J219" s="919">
        <f t="shared" si="529"/>
        <v>0</v>
      </c>
      <c r="K219" s="707"/>
      <c r="L219" s="919">
        <f t="shared" si="530"/>
        <v>0</v>
      </c>
      <c r="M219" s="707"/>
      <c r="N219" s="919">
        <f t="shared" si="531"/>
        <v>0</v>
      </c>
      <c r="O219" s="707"/>
      <c r="P219" s="919">
        <f t="shared" si="532"/>
        <v>0</v>
      </c>
      <c r="Q219" s="707"/>
      <c r="R219" s="919">
        <f t="shared" si="533"/>
        <v>0</v>
      </c>
      <c r="S219" s="707"/>
      <c r="T219" s="919">
        <f t="shared" si="534"/>
        <v>0</v>
      </c>
      <c r="U219" s="707"/>
      <c r="V219" s="919">
        <f t="shared" ref="V219:V239" si="690">ES219</f>
        <v>0</v>
      </c>
      <c r="W219" s="707"/>
      <c r="X219" s="919">
        <f t="shared" si="528"/>
        <v>0</v>
      </c>
      <c r="Y219" s="707"/>
      <c r="Z219" s="919">
        <f t="shared" si="536"/>
        <v>0</v>
      </c>
      <c r="AA219" s="707"/>
      <c r="AB219" s="919">
        <f t="shared" si="537"/>
        <v>0</v>
      </c>
      <c r="AC219" s="707"/>
      <c r="AD219" s="919">
        <f t="shared" si="672"/>
        <v>0</v>
      </c>
      <c r="AE219" s="707"/>
      <c r="AF219" s="919">
        <f t="shared" si="538"/>
        <v>0</v>
      </c>
      <c r="AG219" s="707"/>
      <c r="AH219" s="919">
        <f t="shared" si="539"/>
        <v>0</v>
      </c>
      <c r="AI219" s="707"/>
      <c r="AJ219" s="919">
        <f t="shared" si="540"/>
        <v>0</v>
      </c>
      <c r="AK219" s="707"/>
      <c r="AL219" s="919">
        <f t="shared" si="689"/>
        <v>0</v>
      </c>
      <c r="AM219" s="707"/>
      <c r="AN219" s="916">
        <f t="shared" si="526"/>
        <v>0</v>
      </c>
      <c r="AO219" s="178">
        <f>AO6</f>
        <v>35</v>
      </c>
      <c r="AP219" s="964">
        <f t="shared" si="541"/>
        <v>0</v>
      </c>
      <c r="AQ219" s="926">
        <f t="shared" si="542"/>
        <v>0</v>
      </c>
      <c r="AR219" s="860">
        <f t="shared" si="543"/>
        <v>0</v>
      </c>
      <c r="AS219" s="861">
        <f t="shared" si="544"/>
        <v>0</v>
      </c>
      <c r="AT219" s="922">
        <f t="shared" si="545"/>
        <v>0</v>
      </c>
      <c r="AU219" s="164" t="str">
        <f t="shared" si="546"/>
        <v/>
      </c>
      <c r="AV219" s="163">
        <f t="shared" si="547"/>
        <v>0</v>
      </c>
      <c r="AW219" s="460">
        <f t="shared" si="548"/>
        <v>0</v>
      </c>
      <c r="AX219" s="860">
        <f t="shared" si="549"/>
        <v>0</v>
      </c>
      <c r="AY219" s="861">
        <f t="shared" si="550"/>
        <v>0</v>
      </c>
      <c r="AZ219" s="922">
        <f t="shared" si="551"/>
        <v>0</v>
      </c>
      <c r="BA219" s="164" t="str">
        <f t="shared" si="552"/>
        <v/>
      </c>
      <c r="BB219" s="163">
        <f t="shared" si="553"/>
        <v>0</v>
      </c>
      <c r="BC219" s="460">
        <f t="shared" si="554"/>
        <v>0</v>
      </c>
      <c r="BD219" s="860">
        <f t="shared" si="555"/>
        <v>0</v>
      </c>
      <c r="BE219" s="861">
        <f t="shared" si="556"/>
        <v>0</v>
      </c>
      <c r="BF219" s="922">
        <f t="shared" si="557"/>
        <v>0</v>
      </c>
      <c r="BG219" s="164" t="str">
        <f t="shared" si="558"/>
        <v/>
      </c>
      <c r="BH219" s="163">
        <f t="shared" si="559"/>
        <v>0</v>
      </c>
      <c r="BI219" s="460">
        <f t="shared" si="560"/>
        <v>0</v>
      </c>
      <c r="BJ219" s="860">
        <f t="shared" si="561"/>
        <v>0</v>
      </c>
      <c r="BK219" s="861">
        <f t="shared" si="562"/>
        <v>0</v>
      </c>
      <c r="BL219" s="922">
        <f t="shared" si="563"/>
        <v>0</v>
      </c>
      <c r="BM219" s="164" t="str">
        <f t="shared" si="564"/>
        <v/>
      </c>
      <c r="BN219" s="163">
        <f t="shared" si="565"/>
        <v>0</v>
      </c>
      <c r="BO219" s="460">
        <f t="shared" si="566"/>
        <v>0</v>
      </c>
      <c r="BP219" s="860">
        <f t="shared" si="567"/>
        <v>0</v>
      </c>
      <c r="BQ219" s="861">
        <f t="shared" si="568"/>
        <v>0</v>
      </c>
      <c r="BR219" s="922">
        <f t="shared" si="569"/>
        <v>0</v>
      </c>
      <c r="BS219" s="164" t="str">
        <f t="shared" si="570"/>
        <v/>
      </c>
      <c r="BT219" s="163">
        <f t="shared" si="571"/>
        <v>0</v>
      </c>
      <c r="BU219" s="460">
        <f t="shared" si="572"/>
        <v>0</v>
      </c>
      <c r="BV219" s="860">
        <f t="shared" si="573"/>
        <v>0</v>
      </c>
      <c r="BW219" s="861">
        <f t="shared" si="574"/>
        <v>0</v>
      </c>
      <c r="BX219" s="922">
        <f t="shared" si="575"/>
        <v>0</v>
      </c>
      <c r="BY219" s="164" t="str">
        <f t="shared" si="576"/>
        <v/>
      </c>
      <c r="BZ219" s="163">
        <f t="shared" si="577"/>
        <v>0</v>
      </c>
      <c r="CA219" s="460">
        <f t="shared" si="578"/>
        <v>0</v>
      </c>
      <c r="CB219" s="860">
        <f t="shared" si="579"/>
        <v>0</v>
      </c>
      <c r="CC219" s="861">
        <f t="shared" si="580"/>
        <v>0</v>
      </c>
      <c r="CD219" s="922">
        <f t="shared" si="581"/>
        <v>0</v>
      </c>
      <c r="CE219" s="164" t="str">
        <f t="shared" si="582"/>
        <v/>
      </c>
      <c r="CF219" s="163">
        <f t="shared" si="583"/>
        <v>0</v>
      </c>
      <c r="CG219" s="460">
        <f t="shared" si="584"/>
        <v>0</v>
      </c>
      <c r="CH219" s="860">
        <f t="shared" si="585"/>
        <v>0</v>
      </c>
      <c r="CI219" s="861">
        <f t="shared" si="586"/>
        <v>0</v>
      </c>
      <c r="CJ219" s="922">
        <f t="shared" si="587"/>
        <v>0</v>
      </c>
      <c r="CK219" s="164" t="str">
        <f t="shared" si="673"/>
        <v/>
      </c>
      <c r="CL219" s="163">
        <f t="shared" si="674"/>
        <v>0</v>
      </c>
      <c r="CM219" s="460">
        <f t="shared" si="588"/>
        <v>0</v>
      </c>
      <c r="CN219" s="860">
        <f t="shared" si="589"/>
        <v>0</v>
      </c>
      <c r="CO219" s="861">
        <f t="shared" si="590"/>
        <v>0</v>
      </c>
      <c r="CP219" s="922">
        <f t="shared" si="591"/>
        <v>0</v>
      </c>
      <c r="CQ219" s="164" t="str">
        <f t="shared" si="675"/>
        <v/>
      </c>
      <c r="CR219" s="163">
        <f t="shared" si="676"/>
        <v>0</v>
      </c>
      <c r="CS219" s="460">
        <f t="shared" si="592"/>
        <v>0</v>
      </c>
      <c r="CT219" s="860">
        <f t="shared" si="593"/>
        <v>0</v>
      </c>
      <c r="CU219" s="861">
        <f t="shared" si="594"/>
        <v>0</v>
      </c>
      <c r="CV219" s="922">
        <f t="shared" si="595"/>
        <v>0</v>
      </c>
      <c r="CW219" s="164" t="str">
        <f t="shared" si="677"/>
        <v/>
      </c>
      <c r="CX219" s="163">
        <f t="shared" si="678"/>
        <v>0</v>
      </c>
      <c r="CY219" s="460">
        <f t="shared" si="596"/>
        <v>0</v>
      </c>
      <c r="CZ219" s="860">
        <f t="shared" si="597"/>
        <v>0</v>
      </c>
      <c r="DA219" s="861">
        <f t="shared" si="598"/>
        <v>0</v>
      </c>
      <c r="DB219" s="922">
        <f t="shared" si="599"/>
        <v>0</v>
      </c>
      <c r="DC219" s="164" t="str">
        <f t="shared" si="679"/>
        <v/>
      </c>
      <c r="DD219" s="163">
        <f t="shared" si="680"/>
        <v>0</v>
      </c>
      <c r="DE219" s="460">
        <f t="shared" si="600"/>
        <v>0</v>
      </c>
      <c r="DF219" s="860">
        <f t="shared" si="601"/>
        <v>0</v>
      </c>
      <c r="DG219" s="861">
        <f t="shared" si="602"/>
        <v>0</v>
      </c>
      <c r="DH219" s="922">
        <f t="shared" si="603"/>
        <v>0</v>
      </c>
      <c r="DI219" s="164" t="str">
        <f t="shared" si="681"/>
        <v/>
      </c>
      <c r="DJ219" s="163">
        <f t="shared" si="682"/>
        <v>0</v>
      </c>
      <c r="DK219" s="460">
        <f t="shared" si="604"/>
        <v>0</v>
      </c>
      <c r="DL219" s="860">
        <f t="shared" si="605"/>
        <v>0</v>
      </c>
      <c r="DM219" s="861">
        <f t="shared" si="606"/>
        <v>0</v>
      </c>
      <c r="DN219" s="922">
        <f t="shared" si="607"/>
        <v>0</v>
      </c>
      <c r="DO219" s="164" t="str">
        <f t="shared" si="683"/>
        <v/>
      </c>
      <c r="DP219" s="163">
        <f t="shared" si="684"/>
        <v>0</v>
      </c>
      <c r="DQ219" s="460">
        <f t="shared" si="608"/>
        <v>0</v>
      </c>
      <c r="DR219" s="860">
        <f t="shared" si="609"/>
        <v>0</v>
      </c>
      <c r="DS219" s="861">
        <f t="shared" si="610"/>
        <v>0</v>
      </c>
      <c r="DT219" s="922">
        <f t="shared" si="611"/>
        <v>0</v>
      </c>
      <c r="DU219" s="164" t="str">
        <f t="shared" si="685"/>
        <v/>
      </c>
      <c r="DV219" s="163">
        <f t="shared" si="686"/>
        <v>0</v>
      </c>
      <c r="DW219" s="460">
        <f t="shared" si="612"/>
        <v>0</v>
      </c>
      <c r="DX219" s="860">
        <f t="shared" si="613"/>
        <v>0</v>
      </c>
      <c r="DY219" s="861">
        <f t="shared" si="614"/>
        <v>0</v>
      </c>
      <c r="DZ219" s="922">
        <f t="shared" si="615"/>
        <v>0</v>
      </c>
      <c r="EA219" s="164" t="str">
        <f t="shared" si="687"/>
        <v/>
      </c>
      <c r="EB219" s="163">
        <f t="shared" si="688"/>
        <v>0</v>
      </c>
      <c r="EC219" s="460">
        <f t="shared" si="616"/>
        <v>0</v>
      </c>
      <c r="ED219" s="860">
        <f t="shared" si="617"/>
        <v>0</v>
      </c>
      <c r="EE219" s="861">
        <f t="shared" si="618"/>
        <v>0</v>
      </c>
      <c r="EF219" s="922">
        <f t="shared" si="619"/>
        <v>0</v>
      </c>
      <c r="EG219" s="164" t="str">
        <f t="shared" si="620"/>
        <v/>
      </c>
      <c r="EH219" s="163">
        <f t="shared" si="621"/>
        <v>0</v>
      </c>
      <c r="EI219" s="246"/>
      <c r="EJ219" s="246"/>
      <c r="EK219" s="155"/>
      <c r="EL219" s="22"/>
      <c r="EM219" s="163">
        <f t="shared" si="622"/>
        <v>0</v>
      </c>
      <c r="EN219" s="162">
        <f t="shared" si="623"/>
        <v>0</v>
      </c>
      <c r="EO219" s="162">
        <f t="shared" si="624"/>
        <v>0</v>
      </c>
      <c r="EP219" s="162">
        <f t="shared" si="625"/>
        <v>0</v>
      </c>
      <c r="EQ219" s="162">
        <f t="shared" si="626"/>
        <v>0</v>
      </c>
      <c r="ER219" s="162">
        <f t="shared" si="627"/>
        <v>0</v>
      </c>
      <c r="ES219" s="162">
        <f t="shared" si="639"/>
        <v>0</v>
      </c>
      <c r="ET219" s="162">
        <f t="shared" si="628"/>
        <v>0</v>
      </c>
      <c r="EU219" s="162">
        <f t="shared" si="629"/>
        <v>0</v>
      </c>
      <c r="EV219" s="162">
        <f t="shared" si="630"/>
        <v>0</v>
      </c>
      <c r="EW219" s="162">
        <f t="shared" si="631"/>
        <v>0</v>
      </c>
      <c r="EX219" s="162">
        <f t="shared" si="632"/>
        <v>0</v>
      </c>
      <c r="EY219" s="162">
        <f t="shared" si="633"/>
        <v>0</v>
      </c>
      <c r="EZ219" s="162">
        <f t="shared" si="634"/>
        <v>0</v>
      </c>
      <c r="FA219" s="162">
        <f t="shared" si="635"/>
        <v>0</v>
      </c>
      <c r="FB219" s="162">
        <f t="shared" si="636"/>
        <v>0</v>
      </c>
      <c r="FC219" s="22"/>
      <c r="FD219" s="161">
        <f t="shared" si="637"/>
        <v>35</v>
      </c>
      <c r="FE219" s="620">
        <f t="shared" si="638"/>
        <v>0</v>
      </c>
      <c r="FF219" s="160">
        <f>FF5</f>
        <v>50</v>
      </c>
      <c r="FG219" s="159" t="str">
        <f t="shared" si="640"/>
        <v/>
      </c>
      <c r="FH219" s="159" t="str">
        <f t="shared" si="641"/>
        <v/>
      </c>
      <c r="FI219" s="159" t="str">
        <f t="shared" si="642"/>
        <v/>
      </c>
      <c r="FJ219" s="159" t="str">
        <f t="shared" si="643"/>
        <v/>
      </c>
      <c r="FK219" s="159" t="str">
        <f t="shared" si="644"/>
        <v/>
      </c>
      <c r="FL219" s="159" t="str">
        <f t="shared" si="645"/>
        <v/>
      </c>
      <c r="FM219" s="159" t="str">
        <f t="shared" si="646"/>
        <v/>
      </c>
      <c r="FN219" s="159" t="str">
        <f t="shared" si="647"/>
        <v/>
      </c>
      <c r="FO219" s="159" t="str">
        <f t="shared" si="648"/>
        <v/>
      </c>
      <c r="FP219" s="159" t="str">
        <f t="shared" si="649"/>
        <v/>
      </c>
      <c r="FQ219" s="159" t="str">
        <f t="shared" si="650"/>
        <v/>
      </c>
      <c r="FR219" s="159" t="str">
        <f t="shared" si="651"/>
        <v/>
      </c>
      <c r="FS219" s="159" t="str">
        <f t="shared" si="652"/>
        <v/>
      </c>
      <c r="FT219" s="159" t="str">
        <f t="shared" si="653"/>
        <v/>
      </c>
      <c r="FU219" s="159" t="str">
        <f t="shared" si="654"/>
        <v/>
      </c>
      <c r="FV219" s="159" t="str">
        <f t="shared" si="655"/>
        <v/>
      </c>
      <c r="FW219" s="158"/>
      <c r="FX219" s="732">
        <f t="shared" si="656"/>
        <v>50</v>
      </c>
      <c r="FY219" s="732">
        <f t="shared" si="657"/>
        <v>50</v>
      </c>
      <c r="FZ219" s="732">
        <f t="shared" si="658"/>
        <v>50</v>
      </c>
      <c r="GA219" s="732">
        <f t="shared" si="659"/>
        <v>50</v>
      </c>
      <c r="GB219" s="732">
        <f t="shared" si="660"/>
        <v>50</v>
      </c>
      <c r="GC219" s="732">
        <f t="shared" si="661"/>
        <v>50</v>
      </c>
      <c r="GD219" s="732">
        <f t="shared" si="662"/>
        <v>50</v>
      </c>
      <c r="GE219" s="732">
        <f t="shared" si="663"/>
        <v>50</v>
      </c>
      <c r="GF219" s="732">
        <f t="shared" si="664"/>
        <v>50</v>
      </c>
      <c r="GG219" s="732">
        <f t="shared" si="665"/>
        <v>50</v>
      </c>
      <c r="GH219" s="732">
        <f t="shared" si="666"/>
        <v>50</v>
      </c>
      <c r="GI219" s="732">
        <f t="shared" si="667"/>
        <v>50</v>
      </c>
      <c r="GJ219" s="732">
        <f t="shared" si="668"/>
        <v>50</v>
      </c>
      <c r="GK219" s="732">
        <f t="shared" si="669"/>
        <v>50</v>
      </c>
      <c r="GL219" s="732">
        <f t="shared" si="670"/>
        <v>50</v>
      </c>
      <c r="GM219" s="732">
        <f t="shared" si="671"/>
        <v>50</v>
      </c>
      <c r="GN219" s="734">
        <v>212</v>
      </c>
      <c r="GO219" s="155"/>
    </row>
    <row r="220" spans="1:197" s="20" customFormat="1" ht="39.950000000000003" customHeight="1" x14ac:dyDescent="0.25">
      <c r="A220" s="27">
        <f>ROW()</f>
        <v>220</v>
      </c>
      <c r="B220" s="342" t="str">
        <f>IF(C220="I","",IF(ISBLANK(D220),"",IF(ISTEXT(D220),LARGE(B18:B219,1)+1,0)))</f>
        <v/>
      </c>
      <c r="C220" s="344"/>
      <c r="D220" s="173"/>
      <c r="E220" s="172"/>
      <c r="F220" s="171"/>
      <c r="G220" s="856"/>
      <c r="H220" s="857"/>
      <c r="I220" s="707"/>
      <c r="J220" s="919">
        <f t="shared" si="529"/>
        <v>0</v>
      </c>
      <c r="K220" s="707"/>
      <c r="L220" s="919">
        <f t="shared" si="530"/>
        <v>0</v>
      </c>
      <c r="M220" s="707"/>
      <c r="N220" s="919">
        <f t="shared" si="531"/>
        <v>0</v>
      </c>
      <c r="O220" s="707"/>
      <c r="P220" s="919">
        <f t="shared" si="532"/>
        <v>0</v>
      </c>
      <c r="Q220" s="707"/>
      <c r="R220" s="919">
        <f t="shared" si="533"/>
        <v>0</v>
      </c>
      <c r="S220" s="707"/>
      <c r="T220" s="919">
        <f t="shared" si="534"/>
        <v>0</v>
      </c>
      <c r="U220" s="707"/>
      <c r="V220" s="919">
        <f t="shared" si="690"/>
        <v>0</v>
      </c>
      <c r="W220" s="707"/>
      <c r="X220" s="919">
        <f t="shared" si="528"/>
        <v>0</v>
      </c>
      <c r="Y220" s="707"/>
      <c r="Z220" s="919">
        <f t="shared" si="536"/>
        <v>0</v>
      </c>
      <c r="AA220" s="707"/>
      <c r="AB220" s="919">
        <f t="shared" si="537"/>
        <v>0</v>
      </c>
      <c r="AC220" s="707"/>
      <c r="AD220" s="919">
        <f t="shared" si="672"/>
        <v>0</v>
      </c>
      <c r="AE220" s="707"/>
      <c r="AF220" s="919">
        <f t="shared" si="538"/>
        <v>0</v>
      </c>
      <c r="AG220" s="707"/>
      <c r="AH220" s="919">
        <f t="shared" si="539"/>
        <v>0</v>
      </c>
      <c r="AI220" s="707"/>
      <c r="AJ220" s="919">
        <f t="shared" si="540"/>
        <v>0</v>
      </c>
      <c r="AK220" s="707"/>
      <c r="AL220" s="919">
        <f t="shared" si="689"/>
        <v>0</v>
      </c>
      <c r="AM220" s="707"/>
      <c r="AN220" s="916">
        <f t="shared" si="526"/>
        <v>0</v>
      </c>
      <c r="AO220" s="178">
        <f>AO6</f>
        <v>35</v>
      </c>
      <c r="AP220" s="964">
        <f t="shared" si="541"/>
        <v>0</v>
      </c>
      <c r="AQ220" s="926">
        <f t="shared" si="542"/>
        <v>0</v>
      </c>
      <c r="AR220" s="860">
        <f t="shared" si="543"/>
        <v>0</v>
      </c>
      <c r="AS220" s="861">
        <f t="shared" si="544"/>
        <v>0</v>
      </c>
      <c r="AT220" s="922">
        <f t="shared" si="545"/>
        <v>0</v>
      </c>
      <c r="AU220" s="164" t="str">
        <f t="shared" si="546"/>
        <v/>
      </c>
      <c r="AV220" s="163">
        <f t="shared" si="547"/>
        <v>0</v>
      </c>
      <c r="AW220" s="460">
        <f t="shared" si="548"/>
        <v>0</v>
      </c>
      <c r="AX220" s="860">
        <f t="shared" si="549"/>
        <v>0</v>
      </c>
      <c r="AY220" s="861">
        <f t="shared" si="550"/>
        <v>0</v>
      </c>
      <c r="AZ220" s="922">
        <f t="shared" si="551"/>
        <v>0</v>
      </c>
      <c r="BA220" s="164" t="str">
        <f t="shared" si="552"/>
        <v/>
      </c>
      <c r="BB220" s="163">
        <f t="shared" si="553"/>
        <v>0</v>
      </c>
      <c r="BC220" s="460">
        <f t="shared" si="554"/>
        <v>0</v>
      </c>
      <c r="BD220" s="860">
        <f t="shared" si="555"/>
        <v>0</v>
      </c>
      <c r="BE220" s="861">
        <f t="shared" si="556"/>
        <v>0</v>
      </c>
      <c r="BF220" s="922">
        <f t="shared" si="557"/>
        <v>0</v>
      </c>
      <c r="BG220" s="164" t="str">
        <f t="shared" si="558"/>
        <v/>
      </c>
      <c r="BH220" s="163">
        <f t="shared" si="559"/>
        <v>0</v>
      </c>
      <c r="BI220" s="460">
        <f t="shared" si="560"/>
        <v>0</v>
      </c>
      <c r="BJ220" s="860">
        <f t="shared" si="561"/>
        <v>0</v>
      </c>
      <c r="BK220" s="861">
        <f t="shared" si="562"/>
        <v>0</v>
      </c>
      <c r="BL220" s="922">
        <f t="shared" si="563"/>
        <v>0</v>
      </c>
      <c r="BM220" s="164" t="str">
        <f t="shared" si="564"/>
        <v/>
      </c>
      <c r="BN220" s="163">
        <f t="shared" si="565"/>
        <v>0</v>
      </c>
      <c r="BO220" s="460">
        <f t="shared" si="566"/>
        <v>0</v>
      </c>
      <c r="BP220" s="860">
        <f t="shared" si="567"/>
        <v>0</v>
      </c>
      <c r="BQ220" s="861">
        <f t="shared" si="568"/>
        <v>0</v>
      </c>
      <c r="BR220" s="922">
        <f t="shared" si="569"/>
        <v>0</v>
      </c>
      <c r="BS220" s="164" t="str">
        <f t="shared" si="570"/>
        <v/>
      </c>
      <c r="BT220" s="163">
        <f t="shared" si="571"/>
        <v>0</v>
      </c>
      <c r="BU220" s="460">
        <f t="shared" si="572"/>
        <v>0</v>
      </c>
      <c r="BV220" s="860">
        <f t="shared" si="573"/>
        <v>0</v>
      </c>
      <c r="BW220" s="861">
        <f t="shared" si="574"/>
        <v>0</v>
      </c>
      <c r="BX220" s="922">
        <f t="shared" si="575"/>
        <v>0</v>
      </c>
      <c r="BY220" s="164" t="str">
        <f t="shared" si="576"/>
        <v/>
      </c>
      <c r="BZ220" s="163">
        <f t="shared" si="577"/>
        <v>0</v>
      </c>
      <c r="CA220" s="460">
        <f t="shared" si="578"/>
        <v>0</v>
      </c>
      <c r="CB220" s="860">
        <f t="shared" si="579"/>
        <v>0</v>
      </c>
      <c r="CC220" s="861">
        <f t="shared" si="580"/>
        <v>0</v>
      </c>
      <c r="CD220" s="922">
        <f t="shared" si="581"/>
        <v>0</v>
      </c>
      <c r="CE220" s="164" t="str">
        <f t="shared" si="582"/>
        <v/>
      </c>
      <c r="CF220" s="163">
        <f t="shared" si="583"/>
        <v>0</v>
      </c>
      <c r="CG220" s="460">
        <f t="shared" si="584"/>
        <v>0</v>
      </c>
      <c r="CH220" s="860">
        <f t="shared" si="585"/>
        <v>0</v>
      </c>
      <c r="CI220" s="861">
        <f t="shared" si="586"/>
        <v>0</v>
      </c>
      <c r="CJ220" s="922">
        <f t="shared" si="587"/>
        <v>0</v>
      </c>
      <c r="CK220" s="164" t="str">
        <f t="shared" si="673"/>
        <v/>
      </c>
      <c r="CL220" s="163">
        <f t="shared" si="674"/>
        <v>0</v>
      </c>
      <c r="CM220" s="460">
        <f t="shared" si="588"/>
        <v>0</v>
      </c>
      <c r="CN220" s="860">
        <f t="shared" si="589"/>
        <v>0</v>
      </c>
      <c r="CO220" s="861">
        <f t="shared" si="590"/>
        <v>0</v>
      </c>
      <c r="CP220" s="922">
        <f t="shared" si="591"/>
        <v>0</v>
      </c>
      <c r="CQ220" s="164" t="str">
        <f t="shared" si="675"/>
        <v/>
      </c>
      <c r="CR220" s="163">
        <f t="shared" si="676"/>
        <v>0</v>
      </c>
      <c r="CS220" s="460">
        <f t="shared" si="592"/>
        <v>0</v>
      </c>
      <c r="CT220" s="860">
        <f t="shared" si="593"/>
        <v>0</v>
      </c>
      <c r="CU220" s="861">
        <f t="shared" si="594"/>
        <v>0</v>
      </c>
      <c r="CV220" s="922">
        <f t="shared" si="595"/>
        <v>0</v>
      </c>
      <c r="CW220" s="164" t="str">
        <f t="shared" si="677"/>
        <v/>
      </c>
      <c r="CX220" s="163">
        <f t="shared" si="678"/>
        <v>0</v>
      </c>
      <c r="CY220" s="460">
        <f t="shared" si="596"/>
        <v>0</v>
      </c>
      <c r="CZ220" s="860">
        <f t="shared" si="597"/>
        <v>0</v>
      </c>
      <c r="DA220" s="861">
        <f t="shared" si="598"/>
        <v>0</v>
      </c>
      <c r="DB220" s="922">
        <f t="shared" si="599"/>
        <v>0</v>
      </c>
      <c r="DC220" s="164" t="str">
        <f t="shared" si="679"/>
        <v/>
      </c>
      <c r="DD220" s="163">
        <f t="shared" si="680"/>
        <v>0</v>
      </c>
      <c r="DE220" s="460">
        <f t="shared" si="600"/>
        <v>0</v>
      </c>
      <c r="DF220" s="860">
        <f t="shared" si="601"/>
        <v>0</v>
      </c>
      <c r="DG220" s="861">
        <f t="shared" si="602"/>
        <v>0</v>
      </c>
      <c r="DH220" s="922">
        <f t="shared" si="603"/>
        <v>0</v>
      </c>
      <c r="DI220" s="164" t="str">
        <f t="shared" si="681"/>
        <v/>
      </c>
      <c r="DJ220" s="163">
        <f t="shared" si="682"/>
        <v>0</v>
      </c>
      <c r="DK220" s="460">
        <f t="shared" si="604"/>
        <v>0</v>
      </c>
      <c r="DL220" s="860">
        <f t="shared" si="605"/>
        <v>0</v>
      </c>
      <c r="DM220" s="861">
        <f t="shared" si="606"/>
        <v>0</v>
      </c>
      <c r="DN220" s="922">
        <f t="shared" si="607"/>
        <v>0</v>
      </c>
      <c r="DO220" s="164" t="str">
        <f t="shared" si="683"/>
        <v/>
      </c>
      <c r="DP220" s="163">
        <f t="shared" si="684"/>
        <v>0</v>
      </c>
      <c r="DQ220" s="460">
        <f t="shared" si="608"/>
        <v>0</v>
      </c>
      <c r="DR220" s="860">
        <f t="shared" si="609"/>
        <v>0</v>
      </c>
      <c r="DS220" s="861">
        <f t="shared" si="610"/>
        <v>0</v>
      </c>
      <c r="DT220" s="922">
        <f t="shared" si="611"/>
        <v>0</v>
      </c>
      <c r="DU220" s="164" t="str">
        <f t="shared" si="685"/>
        <v/>
      </c>
      <c r="DV220" s="163">
        <f t="shared" si="686"/>
        <v>0</v>
      </c>
      <c r="DW220" s="460">
        <f t="shared" si="612"/>
        <v>0</v>
      </c>
      <c r="DX220" s="860">
        <f t="shared" si="613"/>
        <v>0</v>
      </c>
      <c r="DY220" s="861">
        <f t="shared" si="614"/>
        <v>0</v>
      </c>
      <c r="DZ220" s="922">
        <f t="shared" si="615"/>
        <v>0</v>
      </c>
      <c r="EA220" s="164" t="str">
        <f t="shared" si="687"/>
        <v/>
      </c>
      <c r="EB220" s="163">
        <f t="shared" si="688"/>
        <v>0</v>
      </c>
      <c r="EC220" s="460">
        <f t="shared" si="616"/>
        <v>0</v>
      </c>
      <c r="ED220" s="860">
        <f t="shared" si="617"/>
        <v>0</v>
      </c>
      <c r="EE220" s="861">
        <f t="shared" si="618"/>
        <v>0</v>
      </c>
      <c r="EF220" s="922">
        <f t="shared" si="619"/>
        <v>0</v>
      </c>
      <c r="EG220" s="164" t="str">
        <f t="shared" si="620"/>
        <v/>
      </c>
      <c r="EH220" s="163">
        <f t="shared" si="621"/>
        <v>0</v>
      </c>
      <c r="EI220" s="246"/>
      <c r="EJ220" s="246"/>
      <c r="EK220" s="155"/>
      <c r="EL220" s="22"/>
      <c r="EM220" s="163">
        <f t="shared" si="622"/>
        <v>0</v>
      </c>
      <c r="EN220" s="162">
        <f t="shared" si="623"/>
        <v>0</v>
      </c>
      <c r="EO220" s="162">
        <f t="shared" si="624"/>
        <v>0</v>
      </c>
      <c r="EP220" s="162">
        <f t="shared" si="625"/>
        <v>0</v>
      </c>
      <c r="EQ220" s="162">
        <f t="shared" si="626"/>
        <v>0</v>
      </c>
      <c r="ER220" s="162">
        <f t="shared" si="627"/>
        <v>0</v>
      </c>
      <c r="ES220" s="162">
        <f t="shared" si="639"/>
        <v>0</v>
      </c>
      <c r="ET220" s="162">
        <f t="shared" si="628"/>
        <v>0</v>
      </c>
      <c r="EU220" s="162">
        <f t="shared" si="629"/>
        <v>0</v>
      </c>
      <c r="EV220" s="162">
        <f t="shared" si="630"/>
        <v>0</v>
      </c>
      <c r="EW220" s="162">
        <f t="shared" si="631"/>
        <v>0</v>
      </c>
      <c r="EX220" s="162">
        <f t="shared" si="632"/>
        <v>0</v>
      </c>
      <c r="EY220" s="162">
        <f t="shared" si="633"/>
        <v>0</v>
      </c>
      <c r="EZ220" s="162">
        <f t="shared" si="634"/>
        <v>0</v>
      </c>
      <c r="FA220" s="162">
        <f t="shared" si="635"/>
        <v>0</v>
      </c>
      <c r="FB220" s="162">
        <f t="shared" si="636"/>
        <v>0</v>
      </c>
      <c r="FC220" s="22"/>
      <c r="FD220" s="161">
        <f t="shared" si="637"/>
        <v>35</v>
      </c>
      <c r="FE220" s="620">
        <f t="shared" si="638"/>
        <v>0</v>
      </c>
      <c r="FF220" s="160">
        <f>FF5</f>
        <v>50</v>
      </c>
      <c r="FG220" s="159" t="str">
        <f t="shared" si="640"/>
        <v/>
      </c>
      <c r="FH220" s="159" t="str">
        <f t="shared" si="641"/>
        <v/>
      </c>
      <c r="FI220" s="159" t="str">
        <f t="shared" si="642"/>
        <v/>
      </c>
      <c r="FJ220" s="159" t="str">
        <f t="shared" si="643"/>
        <v/>
      </c>
      <c r="FK220" s="159" t="str">
        <f t="shared" si="644"/>
        <v/>
      </c>
      <c r="FL220" s="159" t="str">
        <f t="shared" si="645"/>
        <v/>
      </c>
      <c r="FM220" s="159" t="str">
        <f t="shared" si="646"/>
        <v/>
      </c>
      <c r="FN220" s="159" t="str">
        <f t="shared" si="647"/>
        <v/>
      </c>
      <c r="FO220" s="159" t="str">
        <f t="shared" si="648"/>
        <v/>
      </c>
      <c r="FP220" s="159" t="str">
        <f t="shared" si="649"/>
        <v/>
      </c>
      <c r="FQ220" s="159" t="str">
        <f t="shared" si="650"/>
        <v/>
      </c>
      <c r="FR220" s="159" t="str">
        <f t="shared" si="651"/>
        <v/>
      </c>
      <c r="FS220" s="159" t="str">
        <f t="shared" si="652"/>
        <v/>
      </c>
      <c r="FT220" s="159" t="str">
        <f t="shared" si="653"/>
        <v/>
      </c>
      <c r="FU220" s="159" t="str">
        <f t="shared" si="654"/>
        <v/>
      </c>
      <c r="FV220" s="159" t="str">
        <f t="shared" si="655"/>
        <v/>
      </c>
      <c r="FW220" s="158"/>
      <c r="FX220" s="732">
        <f t="shared" si="656"/>
        <v>50</v>
      </c>
      <c r="FY220" s="732">
        <f t="shared" si="657"/>
        <v>50</v>
      </c>
      <c r="FZ220" s="732">
        <f t="shared" si="658"/>
        <v>50</v>
      </c>
      <c r="GA220" s="732">
        <f t="shared" si="659"/>
        <v>50</v>
      </c>
      <c r="GB220" s="732">
        <f t="shared" si="660"/>
        <v>50</v>
      </c>
      <c r="GC220" s="732">
        <f t="shared" si="661"/>
        <v>50</v>
      </c>
      <c r="GD220" s="732">
        <f t="shared" si="662"/>
        <v>50</v>
      </c>
      <c r="GE220" s="732">
        <f t="shared" si="663"/>
        <v>50</v>
      </c>
      <c r="GF220" s="732">
        <f t="shared" si="664"/>
        <v>50</v>
      </c>
      <c r="GG220" s="732">
        <f t="shared" si="665"/>
        <v>50</v>
      </c>
      <c r="GH220" s="732">
        <f t="shared" si="666"/>
        <v>50</v>
      </c>
      <c r="GI220" s="732">
        <f t="shared" si="667"/>
        <v>50</v>
      </c>
      <c r="GJ220" s="732">
        <f t="shared" si="668"/>
        <v>50</v>
      </c>
      <c r="GK220" s="732">
        <f t="shared" si="669"/>
        <v>50</v>
      </c>
      <c r="GL220" s="732">
        <f t="shared" si="670"/>
        <v>50</v>
      </c>
      <c r="GM220" s="732">
        <f t="shared" si="671"/>
        <v>50</v>
      </c>
      <c r="GN220" s="734">
        <v>213</v>
      </c>
      <c r="GO220" s="155"/>
    </row>
    <row r="221" spans="1:197" s="20" customFormat="1" ht="39.950000000000003" customHeight="1" x14ac:dyDescent="0.25">
      <c r="A221" s="27">
        <f>ROW()</f>
        <v>221</v>
      </c>
      <c r="B221" s="342" t="str">
        <f>IF(C221="I","",IF(ISBLANK(D221),"",IF(ISTEXT(D221),LARGE(B18:B220,1)+1,0)))</f>
        <v/>
      </c>
      <c r="C221" s="344"/>
      <c r="D221" s="173"/>
      <c r="E221" s="172"/>
      <c r="F221" s="171"/>
      <c r="G221" s="856"/>
      <c r="H221" s="857"/>
      <c r="I221" s="707"/>
      <c r="J221" s="919">
        <f t="shared" si="529"/>
        <v>0</v>
      </c>
      <c r="K221" s="707"/>
      <c r="L221" s="919">
        <f t="shared" si="530"/>
        <v>0</v>
      </c>
      <c r="M221" s="707"/>
      <c r="N221" s="919">
        <f t="shared" si="531"/>
        <v>0</v>
      </c>
      <c r="O221" s="707"/>
      <c r="P221" s="919">
        <f t="shared" si="532"/>
        <v>0</v>
      </c>
      <c r="Q221" s="707"/>
      <c r="R221" s="919">
        <f t="shared" si="533"/>
        <v>0</v>
      </c>
      <c r="S221" s="707"/>
      <c r="T221" s="919">
        <f t="shared" si="534"/>
        <v>0</v>
      </c>
      <c r="U221" s="707"/>
      <c r="V221" s="919">
        <f t="shared" si="690"/>
        <v>0</v>
      </c>
      <c r="W221" s="707"/>
      <c r="X221" s="919">
        <f t="shared" si="528"/>
        <v>0</v>
      </c>
      <c r="Y221" s="707"/>
      <c r="Z221" s="919">
        <f t="shared" si="536"/>
        <v>0</v>
      </c>
      <c r="AA221" s="707"/>
      <c r="AB221" s="919">
        <f t="shared" si="537"/>
        <v>0</v>
      </c>
      <c r="AC221" s="707"/>
      <c r="AD221" s="919">
        <f t="shared" si="672"/>
        <v>0</v>
      </c>
      <c r="AE221" s="707"/>
      <c r="AF221" s="919">
        <f t="shared" si="538"/>
        <v>0</v>
      </c>
      <c r="AG221" s="707"/>
      <c r="AH221" s="919">
        <f t="shared" si="539"/>
        <v>0</v>
      </c>
      <c r="AI221" s="707"/>
      <c r="AJ221" s="919">
        <f t="shared" si="540"/>
        <v>0</v>
      </c>
      <c r="AK221" s="707"/>
      <c r="AL221" s="919">
        <f t="shared" si="689"/>
        <v>0</v>
      </c>
      <c r="AM221" s="707"/>
      <c r="AN221" s="916">
        <f t="shared" si="526"/>
        <v>0</v>
      </c>
      <c r="AO221" s="178">
        <f>AO6</f>
        <v>35</v>
      </c>
      <c r="AP221" s="964">
        <f t="shared" si="541"/>
        <v>0</v>
      </c>
      <c r="AQ221" s="926">
        <f t="shared" si="542"/>
        <v>0</v>
      </c>
      <c r="AR221" s="860">
        <f t="shared" si="543"/>
        <v>0</v>
      </c>
      <c r="AS221" s="861">
        <f t="shared" si="544"/>
        <v>0</v>
      </c>
      <c r="AT221" s="922">
        <f t="shared" si="545"/>
        <v>0</v>
      </c>
      <c r="AU221" s="164" t="str">
        <f t="shared" si="546"/>
        <v/>
      </c>
      <c r="AV221" s="163">
        <f t="shared" si="547"/>
        <v>0</v>
      </c>
      <c r="AW221" s="460">
        <f t="shared" si="548"/>
        <v>0</v>
      </c>
      <c r="AX221" s="860">
        <f t="shared" si="549"/>
        <v>0</v>
      </c>
      <c r="AY221" s="861">
        <f t="shared" si="550"/>
        <v>0</v>
      </c>
      <c r="AZ221" s="922">
        <f t="shared" si="551"/>
        <v>0</v>
      </c>
      <c r="BA221" s="164" t="str">
        <f t="shared" si="552"/>
        <v/>
      </c>
      <c r="BB221" s="163">
        <f t="shared" si="553"/>
        <v>0</v>
      </c>
      <c r="BC221" s="460">
        <f t="shared" si="554"/>
        <v>0</v>
      </c>
      <c r="BD221" s="860">
        <f t="shared" si="555"/>
        <v>0</v>
      </c>
      <c r="BE221" s="861">
        <f t="shared" si="556"/>
        <v>0</v>
      </c>
      <c r="BF221" s="922">
        <f t="shared" si="557"/>
        <v>0</v>
      </c>
      <c r="BG221" s="164" t="str">
        <f t="shared" si="558"/>
        <v/>
      </c>
      <c r="BH221" s="163">
        <f t="shared" si="559"/>
        <v>0</v>
      </c>
      <c r="BI221" s="460">
        <f t="shared" si="560"/>
        <v>0</v>
      </c>
      <c r="BJ221" s="860">
        <f t="shared" si="561"/>
        <v>0</v>
      </c>
      <c r="BK221" s="861">
        <f t="shared" si="562"/>
        <v>0</v>
      </c>
      <c r="BL221" s="922">
        <f t="shared" si="563"/>
        <v>0</v>
      </c>
      <c r="BM221" s="164" t="str">
        <f t="shared" si="564"/>
        <v/>
      </c>
      <c r="BN221" s="163">
        <f t="shared" si="565"/>
        <v>0</v>
      </c>
      <c r="BO221" s="460">
        <f t="shared" si="566"/>
        <v>0</v>
      </c>
      <c r="BP221" s="860">
        <f t="shared" si="567"/>
        <v>0</v>
      </c>
      <c r="BQ221" s="861">
        <f t="shared" si="568"/>
        <v>0</v>
      </c>
      <c r="BR221" s="922">
        <f t="shared" si="569"/>
        <v>0</v>
      </c>
      <c r="BS221" s="164" t="str">
        <f t="shared" si="570"/>
        <v/>
      </c>
      <c r="BT221" s="163">
        <f t="shared" si="571"/>
        <v>0</v>
      </c>
      <c r="BU221" s="460">
        <f t="shared" si="572"/>
        <v>0</v>
      </c>
      <c r="BV221" s="860">
        <f t="shared" si="573"/>
        <v>0</v>
      </c>
      <c r="BW221" s="861">
        <f t="shared" si="574"/>
        <v>0</v>
      </c>
      <c r="BX221" s="922">
        <f t="shared" si="575"/>
        <v>0</v>
      </c>
      <c r="BY221" s="164" t="str">
        <f t="shared" si="576"/>
        <v/>
      </c>
      <c r="BZ221" s="163">
        <f t="shared" si="577"/>
        <v>0</v>
      </c>
      <c r="CA221" s="460">
        <f t="shared" si="578"/>
        <v>0</v>
      </c>
      <c r="CB221" s="860">
        <f t="shared" si="579"/>
        <v>0</v>
      </c>
      <c r="CC221" s="861">
        <f t="shared" si="580"/>
        <v>0</v>
      </c>
      <c r="CD221" s="922">
        <f t="shared" si="581"/>
        <v>0</v>
      </c>
      <c r="CE221" s="164" t="str">
        <f t="shared" si="582"/>
        <v/>
      </c>
      <c r="CF221" s="163">
        <f t="shared" si="583"/>
        <v>0</v>
      </c>
      <c r="CG221" s="460">
        <f t="shared" si="584"/>
        <v>0</v>
      </c>
      <c r="CH221" s="860">
        <f t="shared" si="585"/>
        <v>0</v>
      </c>
      <c r="CI221" s="861">
        <f t="shared" si="586"/>
        <v>0</v>
      </c>
      <c r="CJ221" s="922">
        <f t="shared" si="587"/>
        <v>0</v>
      </c>
      <c r="CK221" s="164" t="str">
        <f t="shared" si="673"/>
        <v/>
      </c>
      <c r="CL221" s="163">
        <f t="shared" si="674"/>
        <v>0</v>
      </c>
      <c r="CM221" s="460">
        <f t="shared" si="588"/>
        <v>0</v>
      </c>
      <c r="CN221" s="860">
        <f t="shared" si="589"/>
        <v>0</v>
      </c>
      <c r="CO221" s="861">
        <f t="shared" si="590"/>
        <v>0</v>
      </c>
      <c r="CP221" s="922">
        <f t="shared" si="591"/>
        <v>0</v>
      </c>
      <c r="CQ221" s="164" t="str">
        <f t="shared" si="675"/>
        <v/>
      </c>
      <c r="CR221" s="163">
        <f t="shared" si="676"/>
        <v>0</v>
      </c>
      <c r="CS221" s="460">
        <f t="shared" si="592"/>
        <v>0</v>
      </c>
      <c r="CT221" s="860">
        <f t="shared" si="593"/>
        <v>0</v>
      </c>
      <c r="CU221" s="861">
        <f t="shared" si="594"/>
        <v>0</v>
      </c>
      <c r="CV221" s="922">
        <f t="shared" si="595"/>
        <v>0</v>
      </c>
      <c r="CW221" s="164" t="str">
        <f t="shared" si="677"/>
        <v/>
      </c>
      <c r="CX221" s="163">
        <f t="shared" si="678"/>
        <v>0</v>
      </c>
      <c r="CY221" s="460">
        <f t="shared" si="596"/>
        <v>0</v>
      </c>
      <c r="CZ221" s="860">
        <f t="shared" si="597"/>
        <v>0</v>
      </c>
      <c r="DA221" s="861">
        <f t="shared" si="598"/>
        <v>0</v>
      </c>
      <c r="DB221" s="922">
        <f t="shared" si="599"/>
        <v>0</v>
      </c>
      <c r="DC221" s="164" t="str">
        <f t="shared" si="679"/>
        <v/>
      </c>
      <c r="DD221" s="163">
        <f t="shared" si="680"/>
        <v>0</v>
      </c>
      <c r="DE221" s="460">
        <f t="shared" si="600"/>
        <v>0</v>
      </c>
      <c r="DF221" s="860">
        <f t="shared" si="601"/>
        <v>0</v>
      </c>
      <c r="DG221" s="861">
        <f t="shared" si="602"/>
        <v>0</v>
      </c>
      <c r="DH221" s="922">
        <f t="shared" si="603"/>
        <v>0</v>
      </c>
      <c r="DI221" s="164" t="str">
        <f t="shared" si="681"/>
        <v/>
      </c>
      <c r="DJ221" s="163">
        <f t="shared" si="682"/>
        <v>0</v>
      </c>
      <c r="DK221" s="460">
        <f t="shared" si="604"/>
        <v>0</v>
      </c>
      <c r="DL221" s="860">
        <f t="shared" si="605"/>
        <v>0</v>
      </c>
      <c r="DM221" s="861">
        <f t="shared" si="606"/>
        <v>0</v>
      </c>
      <c r="DN221" s="922">
        <f t="shared" si="607"/>
        <v>0</v>
      </c>
      <c r="DO221" s="164" t="str">
        <f t="shared" si="683"/>
        <v/>
      </c>
      <c r="DP221" s="163">
        <f t="shared" si="684"/>
        <v>0</v>
      </c>
      <c r="DQ221" s="460">
        <f t="shared" si="608"/>
        <v>0</v>
      </c>
      <c r="DR221" s="860">
        <f t="shared" si="609"/>
        <v>0</v>
      </c>
      <c r="DS221" s="861">
        <f t="shared" si="610"/>
        <v>0</v>
      </c>
      <c r="DT221" s="922">
        <f t="shared" si="611"/>
        <v>0</v>
      </c>
      <c r="DU221" s="164" t="str">
        <f t="shared" si="685"/>
        <v/>
      </c>
      <c r="DV221" s="163">
        <f t="shared" si="686"/>
        <v>0</v>
      </c>
      <c r="DW221" s="460">
        <f t="shared" si="612"/>
        <v>0</v>
      </c>
      <c r="DX221" s="860">
        <f t="shared" si="613"/>
        <v>0</v>
      </c>
      <c r="DY221" s="861">
        <f t="shared" si="614"/>
        <v>0</v>
      </c>
      <c r="DZ221" s="922">
        <f t="shared" si="615"/>
        <v>0</v>
      </c>
      <c r="EA221" s="164" t="str">
        <f t="shared" si="687"/>
        <v/>
      </c>
      <c r="EB221" s="163">
        <f t="shared" si="688"/>
        <v>0</v>
      </c>
      <c r="EC221" s="460">
        <f t="shared" si="616"/>
        <v>0</v>
      </c>
      <c r="ED221" s="860">
        <f t="shared" si="617"/>
        <v>0</v>
      </c>
      <c r="EE221" s="861">
        <f t="shared" si="618"/>
        <v>0</v>
      </c>
      <c r="EF221" s="922">
        <f t="shared" si="619"/>
        <v>0</v>
      </c>
      <c r="EG221" s="164" t="str">
        <f t="shared" si="620"/>
        <v/>
      </c>
      <c r="EH221" s="163">
        <f t="shared" si="621"/>
        <v>0</v>
      </c>
      <c r="EI221" s="246"/>
      <c r="EJ221" s="246"/>
      <c r="EK221" s="155"/>
      <c r="EL221" s="22"/>
      <c r="EM221" s="163">
        <f t="shared" si="622"/>
        <v>0</v>
      </c>
      <c r="EN221" s="162">
        <f t="shared" si="623"/>
        <v>0</v>
      </c>
      <c r="EO221" s="162">
        <f t="shared" si="624"/>
        <v>0</v>
      </c>
      <c r="EP221" s="162">
        <f t="shared" si="625"/>
        <v>0</v>
      </c>
      <c r="EQ221" s="162">
        <f t="shared" si="626"/>
        <v>0</v>
      </c>
      <c r="ER221" s="162">
        <f t="shared" si="627"/>
        <v>0</v>
      </c>
      <c r="ES221" s="162">
        <f t="shared" si="639"/>
        <v>0</v>
      </c>
      <c r="ET221" s="162">
        <f t="shared" si="628"/>
        <v>0</v>
      </c>
      <c r="EU221" s="162">
        <f t="shared" si="629"/>
        <v>0</v>
      </c>
      <c r="EV221" s="162">
        <f t="shared" si="630"/>
        <v>0</v>
      </c>
      <c r="EW221" s="162">
        <f t="shared" si="631"/>
        <v>0</v>
      </c>
      <c r="EX221" s="162">
        <f t="shared" si="632"/>
        <v>0</v>
      </c>
      <c r="EY221" s="162">
        <f t="shared" si="633"/>
        <v>0</v>
      </c>
      <c r="EZ221" s="162">
        <f t="shared" si="634"/>
        <v>0</v>
      </c>
      <c r="FA221" s="162">
        <f t="shared" si="635"/>
        <v>0</v>
      </c>
      <c r="FB221" s="162">
        <f t="shared" si="636"/>
        <v>0</v>
      </c>
      <c r="FC221" s="22"/>
      <c r="FD221" s="161">
        <f t="shared" si="637"/>
        <v>35</v>
      </c>
      <c r="FE221" s="620">
        <f t="shared" si="638"/>
        <v>0</v>
      </c>
      <c r="FF221" s="160">
        <f>FF5</f>
        <v>50</v>
      </c>
      <c r="FG221" s="159" t="str">
        <f t="shared" si="640"/>
        <v/>
      </c>
      <c r="FH221" s="159" t="str">
        <f t="shared" si="641"/>
        <v/>
      </c>
      <c r="FI221" s="159" t="str">
        <f t="shared" si="642"/>
        <v/>
      </c>
      <c r="FJ221" s="159" t="str">
        <f t="shared" si="643"/>
        <v/>
      </c>
      <c r="FK221" s="159" t="str">
        <f t="shared" si="644"/>
        <v/>
      </c>
      <c r="FL221" s="159" t="str">
        <f t="shared" si="645"/>
        <v/>
      </c>
      <c r="FM221" s="159" t="str">
        <f t="shared" si="646"/>
        <v/>
      </c>
      <c r="FN221" s="159" t="str">
        <f t="shared" si="647"/>
        <v/>
      </c>
      <c r="FO221" s="159" t="str">
        <f t="shared" si="648"/>
        <v/>
      </c>
      <c r="FP221" s="159" t="str">
        <f t="shared" si="649"/>
        <v/>
      </c>
      <c r="FQ221" s="159" t="str">
        <f t="shared" si="650"/>
        <v/>
      </c>
      <c r="FR221" s="159" t="str">
        <f t="shared" si="651"/>
        <v/>
      </c>
      <c r="FS221" s="159" t="str">
        <f t="shared" si="652"/>
        <v/>
      </c>
      <c r="FT221" s="159" t="str">
        <f t="shared" si="653"/>
        <v/>
      </c>
      <c r="FU221" s="159" t="str">
        <f t="shared" si="654"/>
        <v/>
      </c>
      <c r="FV221" s="159" t="str">
        <f t="shared" si="655"/>
        <v/>
      </c>
      <c r="FW221" s="158"/>
      <c r="FX221" s="732">
        <f t="shared" si="656"/>
        <v>50</v>
      </c>
      <c r="FY221" s="732">
        <f t="shared" si="657"/>
        <v>50</v>
      </c>
      <c r="FZ221" s="732">
        <f t="shared" si="658"/>
        <v>50</v>
      </c>
      <c r="GA221" s="732">
        <f t="shared" si="659"/>
        <v>50</v>
      </c>
      <c r="GB221" s="732">
        <f t="shared" si="660"/>
        <v>50</v>
      </c>
      <c r="GC221" s="732">
        <f t="shared" si="661"/>
        <v>50</v>
      </c>
      <c r="GD221" s="732">
        <f t="shared" si="662"/>
        <v>50</v>
      </c>
      <c r="GE221" s="732">
        <f t="shared" si="663"/>
        <v>50</v>
      </c>
      <c r="GF221" s="732">
        <f t="shared" si="664"/>
        <v>50</v>
      </c>
      <c r="GG221" s="732">
        <f t="shared" si="665"/>
        <v>50</v>
      </c>
      <c r="GH221" s="732">
        <f t="shared" si="666"/>
        <v>50</v>
      </c>
      <c r="GI221" s="732">
        <f t="shared" si="667"/>
        <v>50</v>
      </c>
      <c r="GJ221" s="732">
        <f t="shared" si="668"/>
        <v>50</v>
      </c>
      <c r="GK221" s="732">
        <f t="shared" si="669"/>
        <v>50</v>
      </c>
      <c r="GL221" s="732">
        <f t="shared" si="670"/>
        <v>50</v>
      </c>
      <c r="GM221" s="732">
        <f t="shared" si="671"/>
        <v>50</v>
      </c>
      <c r="GN221" s="734">
        <v>214</v>
      </c>
      <c r="GO221" s="155"/>
    </row>
    <row r="222" spans="1:197" s="20" customFormat="1" ht="39.950000000000003" customHeight="1" x14ac:dyDescent="0.25">
      <c r="A222" s="27">
        <f>ROW()</f>
        <v>222</v>
      </c>
      <c r="B222" s="342" t="str">
        <f>IF(C222="I","",IF(ISBLANK(D222),"",IF(ISTEXT(D222),LARGE(B18:B221,1)+1,0)))</f>
        <v/>
      </c>
      <c r="C222" s="344"/>
      <c r="D222" s="173"/>
      <c r="E222" s="172"/>
      <c r="F222" s="171"/>
      <c r="G222" s="856"/>
      <c r="H222" s="857"/>
      <c r="I222" s="707"/>
      <c r="J222" s="919">
        <f t="shared" si="529"/>
        <v>0</v>
      </c>
      <c r="K222" s="707"/>
      <c r="L222" s="919">
        <f t="shared" si="530"/>
        <v>0</v>
      </c>
      <c r="M222" s="707"/>
      <c r="N222" s="919">
        <f t="shared" si="531"/>
        <v>0</v>
      </c>
      <c r="O222" s="707"/>
      <c r="P222" s="919">
        <f t="shared" si="532"/>
        <v>0</v>
      </c>
      <c r="Q222" s="707"/>
      <c r="R222" s="919">
        <f t="shared" si="533"/>
        <v>0</v>
      </c>
      <c r="S222" s="707"/>
      <c r="T222" s="919">
        <f t="shared" si="534"/>
        <v>0</v>
      </c>
      <c r="U222" s="707"/>
      <c r="V222" s="919">
        <f t="shared" si="690"/>
        <v>0</v>
      </c>
      <c r="W222" s="707"/>
      <c r="X222" s="919">
        <f t="shared" si="528"/>
        <v>0</v>
      </c>
      <c r="Y222" s="707"/>
      <c r="Z222" s="919">
        <f t="shared" si="536"/>
        <v>0</v>
      </c>
      <c r="AA222" s="707"/>
      <c r="AB222" s="919">
        <f t="shared" si="537"/>
        <v>0</v>
      </c>
      <c r="AC222" s="707"/>
      <c r="AD222" s="919">
        <f t="shared" si="672"/>
        <v>0</v>
      </c>
      <c r="AE222" s="707"/>
      <c r="AF222" s="919">
        <f t="shared" si="538"/>
        <v>0</v>
      </c>
      <c r="AG222" s="707"/>
      <c r="AH222" s="919">
        <f t="shared" si="539"/>
        <v>0</v>
      </c>
      <c r="AI222" s="707"/>
      <c r="AJ222" s="919">
        <f t="shared" si="540"/>
        <v>0</v>
      </c>
      <c r="AK222" s="707"/>
      <c r="AL222" s="919">
        <f t="shared" si="689"/>
        <v>0</v>
      </c>
      <c r="AM222" s="707"/>
      <c r="AN222" s="916">
        <f t="shared" ref="AN222:AN285" si="691">FB222</f>
        <v>0</v>
      </c>
      <c r="AO222" s="178">
        <f>AO6</f>
        <v>35</v>
      </c>
      <c r="AP222" s="964">
        <f t="shared" si="541"/>
        <v>0</v>
      </c>
      <c r="AQ222" s="926">
        <f t="shared" si="542"/>
        <v>0</v>
      </c>
      <c r="AR222" s="860">
        <f t="shared" si="543"/>
        <v>0</v>
      </c>
      <c r="AS222" s="861">
        <f t="shared" si="544"/>
        <v>0</v>
      </c>
      <c r="AT222" s="922">
        <f t="shared" si="545"/>
        <v>0</v>
      </c>
      <c r="AU222" s="164" t="str">
        <f t="shared" si="546"/>
        <v/>
      </c>
      <c r="AV222" s="163">
        <f t="shared" si="547"/>
        <v>0</v>
      </c>
      <c r="AW222" s="460">
        <f t="shared" si="548"/>
        <v>0</v>
      </c>
      <c r="AX222" s="860">
        <f t="shared" si="549"/>
        <v>0</v>
      </c>
      <c r="AY222" s="861">
        <f t="shared" si="550"/>
        <v>0</v>
      </c>
      <c r="AZ222" s="922">
        <f t="shared" si="551"/>
        <v>0</v>
      </c>
      <c r="BA222" s="164" t="str">
        <f t="shared" si="552"/>
        <v/>
      </c>
      <c r="BB222" s="163">
        <f t="shared" si="553"/>
        <v>0</v>
      </c>
      <c r="BC222" s="460">
        <f t="shared" si="554"/>
        <v>0</v>
      </c>
      <c r="BD222" s="860">
        <f t="shared" si="555"/>
        <v>0</v>
      </c>
      <c r="BE222" s="861">
        <f t="shared" si="556"/>
        <v>0</v>
      </c>
      <c r="BF222" s="922">
        <f t="shared" si="557"/>
        <v>0</v>
      </c>
      <c r="BG222" s="164" t="str">
        <f t="shared" si="558"/>
        <v/>
      </c>
      <c r="BH222" s="163">
        <f t="shared" si="559"/>
        <v>0</v>
      </c>
      <c r="BI222" s="460">
        <f t="shared" si="560"/>
        <v>0</v>
      </c>
      <c r="BJ222" s="860">
        <f t="shared" si="561"/>
        <v>0</v>
      </c>
      <c r="BK222" s="861">
        <f t="shared" si="562"/>
        <v>0</v>
      </c>
      <c r="BL222" s="922">
        <f t="shared" si="563"/>
        <v>0</v>
      </c>
      <c r="BM222" s="164" t="str">
        <f t="shared" si="564"/>
        <v/>
      </c>
      <c r="BN222" s="163">
        <f t="shared" si="565"/>
        <v>0</v>
      </c>
      <c r="BO222" s="460">
        <f t="shared" si="566"/>
        <v>0</v>
      </c>
      <c r="BP222" s="860">
        <f t="shared" si="567"/>
        <v>0</v>
      </c>
      <c r="BQ222" s="861">
        <f t="shared" si="568"/>
        <v>0</v>
      </c>
      <c r="BR222" s="922">
        <f t="shared" si="569"/>
        <v>0</v>
      </c>
      <c r="BS222" s="164" t="str">
        <f t="shared" si="570"/>
        <v/>
      </c>
      <c r="BT222" s="163">
        <f t="shared" si="571"/>
        <v>0</v>
      </c>
      <c r="BU222" s="460">
        <f t="shared" si="572"/>
        <v>0</v>
      </c>
      <c r="BV222" s="860">
        <f t="shared" si="573"/>
        <v>0</v>
      </c>
      <c r="BW222" s="861">
        <f t="shared" si="574"/>
        <v>0</v>
      </c>
      <c r="BX222" s="922">
        <f t="shared" si="575"/>
        <v>0</v>
      </c>
      <c r="BY222" s="164" t="str">
        <f t="shared" si="576"/>
        <v/>
      </c>
      <c r="BZ222" s="163">
        <f t="shared" si="577"/>
        <v>0</v>
      </c>
      <c r="CA222" s="460">
        <f t="shared" si="578"/>
        <v>0</v>
      </c>
      <c r="CB222" s="860">
        <f t="shared" si="579"/>
        <v>0</v>
      </c>
      <c r="CC222" s="861">
        <f t="shared" si="580"/>
        <v>0</v>
      </c>
      <c r="CD222" s="922">
        <f t="shared" si="581"/>
        <v>0</v>
      </c>
      <c r="CE222" s="164" t="str">
        <f t="shared" si="582"/>
        <v/>
      </c>
      <c r="CF222" s="163">
        <f t="shared" si="583"/>
        <v>0</v>
      </c>
      <c r="CG222" s="460">
        <f t="shared" si="584"/>
        <v>0</v>
      </c>
      <c r="CH222" s="860">
        <f t="shared" si="585"/>
        <v>0</v>
      </c>
      <c r="CI222" s="861">
        <f t="shared" si="586"/>
        <v>0</v>
      </c>
      <c r="CJ222" s="922">
        <f t="shared" si="587"/>
        <v>0</v>
      </c>
      <c r="CK222" s="164" t="str">
        <f t="shared" si="673"/>
        <v/>
      </c>
      <c r="CL222" s="163">
        <f t="shared" si="674"/>
        <v>0</v>
      </c>
      <c r="CM222" s="460">
        <f t="shared" si="588"/>
        <v>0</v>
      </c>
      <c r="CN222" s="860">
        <f t="shared" si="589"/>
        <v>0</v>
      </c>
      <c r="CO222" s="861">
        <f t="shared" si="590"/>
        <v>0</v>
      </c>
      <c r="CP222" s="922">
        <f t="shared" si="591"/>
        <v>0</v>
      </c>
      <c r="CQ222" s="164" t="str">
        <f t="shared" si="675"/>
        <v/>
      </c>
      <c r="CR222" s="163">
        <f t="shared" si="676"/>
        <v>0</v>
      </c>
      <c r="CS222" s="460">
        <f t="shared" si="592"/>
        <v>0</v>
      </c>
      <c r="CT222" s="860">
        <f t="shared" si="593"/>
        <v>0</v>
      </c>
      <c r="CU222" s="861">
        <f t="shared" si="594"/>
        <v>0</v>
      </c>
      <c r="CV222" s="922">
        <f t="shared" si="595"/>
        <v>0</v>
      </c>
      <c r="CW222" s="164" t="str">
        <f t="shared" si="677"/>
        <v/>
      </c>
      <c r="CX222" s="163">
        <f t="shared" si="678"/>
        <v>0</v>
      </c>
      <c r="CY222" s="460">
        <f t="shared" si="596"/>
        <v>0</v>
      </c>
      <c r="CZ222" s="860">
        <f t="shared" si="597"/>
        <v>0</v>
      </c>
      <c r="DA222" s="861">
        <f t="shared" si="598"/>
        <v>0</v>
      </c>
      <c r="DB222" s="922">
        <f t="shared" si="599"/>
        <v>0</v>
      </c>
      <c r="DC222" s="164" t="str">
        <f t="shared" si="679"/>
        <v/>
      </c>
      <c r="DD222" s="163">
        <f t="shared" si="680"/>
        <v>0</v>
      </c>
      <c r="DE222" s="460">
        <f t="shared" si="600"/>
        <v>0</v>
      </c>
      <c r="DF222" s="860">
        <f t="shared" si="601"/>
        <v>0</v>
      </c>
      <c r="DG222" s="861">
        <f t="shared" si="602"/>
        <v>0</v>
      </c>
      <c r="DH222" s="922">
        <f t="shared" si="603"/>
        <v>0</v>
      </c>
      <c r="DI222" s="164" t="str">
        <f t="shared" si="681"/>
        <v/>
      </c>
      <c r="DJ222" s="163">
        <f t="shared" si="682"/>
        <v>0</v>
      </c>
      <c r="DK222" s="460">
        <f t="shared" si="604"/>
        <v>0</v>
      </c>
      <c r="DL222" s="860">
        <f t="shared" si="605"/>
        <v>0</v>
      </c>
      <c r="DM222" s="861">
        <f t="shared" si="606"/>
        <v>0</v>
      </c>
      <c r="DN222" s="922">
        <f t="shared" si="607"/>
        <v>0</v>
      </c>
      <c r="DO222" s="164" t="str">
        <f t="shared" si="683"/>
        <v/>
      </c>
      <c r="DP222" s="163">
        <f t="shared" si="684"/>
        <v>0</v>
      </c>
      <c r="DQ222" s="460">
        <f t="shared" si="608"/>
        <v>0</v>
      </c>
      <c r="DR222" s="860">
        <f t="shared" si="609"/>
        <v>0</v>
      </c>
      <c r="DS222" s="861">
        <f t="shared" si="610"/>
        <v>0</v>
      </c>
      <c r="DT222" s="922">
        <f t="shared" si="611"/>
        <v>0</v>
      </c>
      <c r="DU222" s="164" t="str">
        <f t="shared" si="685"/>
        <v/>
      </c>
      <c r="DV222" s="163">
        <f t="shared" si="686"/>
        <v>0</v>
      </c>
      <c r="DW222" s="460">
        <f t="shared" si="612"/>
        <v>0</v>
      </c>
      <c r="DX222" s="860">
        <f t="shared" si="613"/>
        <v>0</v>
      </c>
      <c r="DY222" s="861">
        <f t="shared" si="614"/>
        <v>0</v>
      </c>
      <c r="DZ222" s="922">
        <f t="shared" si="615"/>
        <v>0</v>
      </c>
      <c r="EA222" s="164" t="str">
        <f t="shared" si="687"/>
        <v/>
      </c>
      <c r="EB222" s="163">
        <f t="shared" si="688"/>
        <v>0</v>
      </c>
      <c r="EC222" s="460">
        <f t="shared" si="616"/>
        <v>0</v>
      </c>
      <c r="ED222" s="860">
        <f t="shared" si="617"/>
        <v>0</v>
      </c>
      <c r="EE222" s="861">
        <f t="shared" si="618"/>
        <v>0</v>
      </c>
      <c r="EF222" s="922">
        <f t="shared" si="619"/>
        <v>0</v>
      </c>
      <c r="EG222" s="164" t="str">
        <f t="shared" si="620"/>
        <v/>
      </c>
      <c r="EH222" s="163">
        <f t="shared" si="621"/>
        <v>0</v>
      </c>
      <c r="EI222" s="246"/>
      <c r="EJ222" s="246"/>
      <c r="EK222" s="155"/>
      <c r="EL222" s="22"/>
      <c r="EM222" s="163">
        <f t="shared" si="622"/>
        <v>0</v>
      </c>
      <c r="EN222" s="162">
        <f t="shared" si="623"/>
        <v>0</v>
      </c>
      <c r="EO222" s="162">
        <f t="shared" si="624"/>
        <v>0</v>
      </c>
      <c r="EP222" s="162">
        <f t="shared" si="625"/>
        <v>0</v>
      </c>
      <c r="EQ222" s="162">
        <f t="shared" si="626"/>
        <v>0</v>
      </c>
      <c r="ER222" s="162">
        <f t="shared" si="627"/>
        <v>0</v>
      </c>
      <c r="ES222" s="162">
        <f t="shared" si="639"/>
        <v>0</v>
      </c>
      <c r="ET222" s="162">
        <f t="shared" si="628"/>
        <v>0</v>
      </c>
      <c r="EU222" s="162">
        <f t="shared" si="629"/>
        <v>0</v>
      </c>
      <c r="EV222" s="162">
        <f t="shared" si="630"/>
        <v>0</v>
      </c>
      <c r="EW222" s="162">
        <f t="shared" si="631"/>
        <v>0</v>
      </c>
      <c r="EX222" s="162">
        <f t="shared" si="632"/>
        <v>0</v>
      </c>
      <c r="EY222" s="162">
        <f t="shared" si="633"/>
        <v>0</v>
      </c>
      <c r="EZ222" s="162">
        <f t="shared" si="634"/>
        <v>0</v>
      </c>
      <c r="FA222" s="162">
        <f t="shared" si="635"/>
        <v>0</v>
      </c>
      <c r="FB222" s="162">
        <f t="shared" si="636"/>
        <v>0</v>
      </c>
      <c r="FC222" s="22"/>
      <c r="FD222" s="161">
        <f t="shared" si="637"/>
        <v>35</v>
      </c>
      <c r="FE222" s="620">
        <f t="shared" si="638"/>
        <v>0</v>
      </c>
      <c r="FF222" s="160">
        <f>FF5</f>
        <v>50</v>
      </c>
      <c r="FG222" s="159" t="str">
        <f t="shared" si="640"/>
        <v/>
      </c>
      <c r="FH222" s="159" t="str">
        <f t="shared" si="641"/>
        <v/>
      </c>
      <c r="FI222" s="159" t="str">
        <f t="shared" si="642"/>
        <v/>
      </c>
      <c r="FJ222" s="159" t="str">
        <f t="shared" si="643"/>
        <v/>
      </c>
      <c r="FK222" s="159" t="str">
        <f t="shared" si="644"/>
        <v/>
      </c>
      <c r="FL222" s="159" t="str">
        <f t="shared" si="645"/>
        <v/>
      </c>
      <c r="FM222" s="159" t="str">
        <f t="shared" si="646"/>
        <v/>
      </c>
      <c r="FN222" s="159" t="str">
        <f t="shared" si="647"/>
        <v/>
      </c>
      <c r="FO222" s="159" t="str">
        <f t="shared" si="648"/>
        <v/>
      </c>
      <c r="FP222" s="159" t="str">
        <f t="shared" si="649"/>
        <v/>
      </c>
      <c r="FQ222" s="159" t="str">
        <f t="shared" si="650"/>
        <v/>
      </c>
      <c r="FR222" s="159" t="str">
        <f t="shared" si="651"/>
        <v/>
      </c>
      <c r="FS222" s="159" t="str">
        <f t="shared" si="652"/>
        <v/>
      </c>
      <c r="FT222" s="159" t="str">
        <f t="shared" si="653"/>
        <v/>
      </c>
      <c r="FU222" s="159" t="str">
        <f t="shared" si="654"/>
        <v/>
      </c>
      <c r="FV222" s="159" t="str">
        <f t="shared" si="655"/>
        <v/>
      </c>
      <c r="FW222" s="158"/>
      <c r="FX222" s="732">
        <f t="shared" si="656"/>
        <v>50</v>
      </c>
      <c r="FY222" s="732">
        <f t="shared" si="657"/>
        <v>50</v>
      </c>
      <c r="FZ222" s="732">
        <f t="shared" si="658"/>
        <v>50</v>
      </c>
      <c r="GA222" s="732">
        <f t="shared" si="659"/>
        <v>50</v>
      </c>
      <c r="GB222" s="732">
        <f t="shared" si="660"/>
        <v>50</v>
      </c>
      <c r="GC222" s="732">
        <f t="shared" si="661"/>
        <v>50</v>
      </c>
      <c r="GD222" s="732">
        <f t="shared" si="662"/>
        <v>50</v>
      </c>
      <c r="GE222" s="732">
        <f t="shared" si="663"/>
        <v>50</v>
      </c>
      <c r="GF222" s="732">
        <f t="shared" si="664"/>
        <v>50</v>
      </c>
      <c r="GG222" s="732">
        <f t="shared" si="665"/>
        <v>50</v>
      </c>
      <c r="GH222" s="732">
        <f t="shared" si="666"/>
        <v>50</v>
      </c>
      <c r="GI222" s="732">
        <f t="shared" si="667"/>
        <v>50</v>
      </c>
      <c r="GJ222" s="732">
        <f t="shared" si="668"/>
        <v>50</v>
      </c>
      <c r="GK222" s="732">
        <f t="shared" si="669"/>
        <v>50</v>
      </c>
      <c r="GL222" s="732">
        <f t="shared" si="670"/>
        <v>50</v>
      </c>
      <c r="GM222" s="732">
        <f t="shared" si="671"/>
        <v>50</v>
      </c>
      <c r="GN222" s="734">
        <v>215</v>
      </c>
      <c r="GO222" s="155"/>
    </row>
    <row r="223" spans="1:197" s="20" customFormat="1" ht="39.950000000000003" customHeight="1" x14ac:dyDescent="0.25">
      <c r="A223" s="27">
        <f>ROW()</f>
        <v>223</v>
      </c>
      <c r="B223" s="342" t="str">
        <f>IF(C223="I","",IF(ISBLANK(D223),"",IF(ISTEXT(D223),LARGE(B18:B222,1)+1,0)))</f>
        <v/>
      </c>
      <c r="C223" s="344"/>
      <c r="D223" s="173"/>
      <c r="E223" s="172"/>
      <c r="F223" s="171"/>
      <c r="G223" s="856"/>
      <c r="H223" s="857"/>
      <c r="I223" s="707"/>
      <c r="J223" s="919">
        <f t="shared" si="529"/>
        <v>0</v>
      </c>
      <c r="K223" s="707"/>
      <c r="L223" s="919">
        <f t="shared" si="530"/>
        <v>0</v>
      </c>
      <c r="M223" s="707"/>
      <c r="N223" s="919">
        <f t="shared" si="531"/>
        <v>0</v>
      </c>
      <c r="O223" s="707"/>
      <c r="P223" s="919">
        <f t="shared" si="532"/>
        <v>0</v>
      </c>
      <c r="Q223" s="707"/>
      <c r="R223" s="919">
        <f t="shared" si="533"/>
        <v>0</v>
      </c>
      <c r="S223" s="707"/>
      <c r="T223" s="919">
        <f t="shared" si="534"/>
        <v>0</v>
      </c>
      <c r="U223" s="707"/>
      <c r="V223" s="919">
        <f t="shared" si="690"/>
        <v>0</v>
      </c>
      <c r="W223" s="707"/>
      <c r="X223" s="919">
        <f t="shared" si="528"/>
        <v>0</v>
      </c>
      <c r="Y223" s="707"/>
      <c r="Z223" s="919">
        <f t="shared" si="536"/>
        <v>0</v>
      </c>
      <c r="AA223" s="707"/>
      <c r="AB223" s="919">
        <f t="shared" si="537"/>
        <v>0</v>
      </c>
      <c r="AC223" s="707"/>
      <c r="AD223" s="919">
        <f t="shared" si="672"/>
        <v>0</v>
      </c>
      <c r="AE223" s="707"/>
      <c r="AF223" s="919">
        <f t="shared" si="538"/>
        <v>0</v>
      </c>
      <c r="AG223" s="707"/>
      <c r="AH223" s="919">
        <f t="shared" si="539"/>
        <v>0</v>
      </c>
      <c r="AI223" s="707"/>
      <c r="AJ223" s="919">
        <f t="shared" si="540"/>
        <v>0</v>
      </c>
      <c r="AK223" s="707"/>
      <c r="AL223" s="919">
        <f t="shared" ref="AL223:AL245" si="692">FA223</f>
        <v>0</v>
      </c>
      <c r="AM223" s="707"/>
      <c r="AN223" s="916">
        <f t="shared" si="691"/>
        <v>0</v>
      </c>
      <c r="AO223" s="178">
        <f>AO6</f>
        <v>35</v>
      </c>
      <c r="AP223" s="964">
        <f t="shared" si="541"/>
        <v>0</v>
      </c>
      <c r="AQ223" s="926">
        <f t="shared" si="542"/>
        <v>0</v>
      </c>
      <c r="AR223" s="860">
        <f t="shared" si="543"/>
        <v>0</v>
      </c>
      <c r="AS223" s="861">
        <f t="shared" si="544"/>
        <v>0</v>
      </c>
      <c r="AT223" s="922">
        <f t="shared" si="545"/>
        <v>0</v>
      </c>
      <c r="AU223" s="164" t="str">
        <f t="shared" si="546"/>
        <v/>
      </c>
      <c r="AV223" s="163">
        <f t="shared" si="547"/>
        <v>0</v>
      </c>
      <c r="AW223" s="460">
        <f t="shared" si="548"/>
        <v>0</v>
      </c>
      <c r="AX223" s="860">
        <f t="shared" si="549"/>
        <v>0</v>
      </c>
      <c r="AY223" s="861">
        <f t="shared" si="550"/>
        <v>0</v>
      </c>
      <c r="AZ223" s="922">
        <f t="shared" si="551"/>
        <v>0</v>
      </c>
      <c r="BA223" s="164" t="str">
        <f t="shared" si="552"/>
        <v/>
      </c>
      <c r="BB223" s="163">
        <f t="shared" si="553"/>
        <v>0</v>
      </c>
      <c r="BC223" s="460">
        <f t="shared" si="554"/>
        <v>0</v>
      </c>
      <c r="BD223" s="860">
        <f t="shared" si="555"/>
        <v>0</v>
      </c>
      <c r="BE223" s="861">
        <f t="shared" si="556"/>
        <v>0</v>
      </c>
      <c r="BF223" s="922">
        <f t="shared" si="557"/>
        <v>0</v>
      </c>
      <c r="BG223" s="164" t="str">
        <f t="shared" si="558"/>
        <v/>
      </c>
      <c r="BH223" s="163">
        <f t="shared" si="559"/>
        <v>0</v>
      </c>
      <c r="BI223" s="460">
        <f t="shared" si="560"/>
        <v>0</v>
      </c>
      <c r="BJ223" s="860">
        <f t="shared" si="561"/>
        <v>0</v>
      </c>
      <c r="BK223" s="861">
        <f t="shared" si="562"/>
        <v>0</v>
      </c>
      <c r="BL223" s="922">
        <f t="shared" si="563"/>
        <v>0</v>
      </c>
      <c r="BM223" s="164" t="str">
        <f t="shared" si="564"/>
        <v/>
      </c>
      <c r="BN223" s="163">
        <f t="shared" si="565"/>
        <v>0</v>
      </c>
      <c r="BO223" s="460">
        <f t="shared" si="566"/>
        <v>0</v>
      </c>
      <c r="BP223" s="860">
        <f t="shared" si="567"/>
        <v>0</v>
      </c>
      <c r="BQ223" s="861">
        <f t="shared" si="568"/>
        <v>0</v>
      </c>
      <c r="BR223" s="922">
        <f t="shared" si="569"/>
        <v>0</v>
      </c>
      <c r="BS223" s="164" t="str">
        <f t="shared" si="570"/>
        <v/>
      </c>
      <c r="BT223" s="163">
        <f t="shared" si="571"/>
        <v>0</v>
      </c>
      <c r="BU223" s="460">
        <f t="shared" si="572"/>
        <v>0</v>
      </c>
      <c r="BV223" s="860">
        <f t="shared" si="573"/>
        <v>0</v>
      </c>
      <c r="BW223" s="861">
        <f t="shared" si="574"/>
        <v>0</v>
      </c>
      <c r="BX223" s="922">
        <f t="shared" si="575"/>
        <v>0</v>
      </c>
      <c r="BY223" s="164" t="str">
        <f t="shared" si="576"/>
        <v/>
      </c>
      <c r="BZ223" s="163">
        <f t="shared" si="577"/>
        <v>0</v>
      </c>
      <c r="CA223" s="460">
        <f t="shared" si="578"/>
        <v>0</v>
      </c>
      <c r="CB223" s="860">
        <f t="shared" si="579"/>
        <v>0</v>
      </c>
      <c r="CC223" s="861">
        <f t="shared" si="580"/>
        <v>0</v>
      </c>
      <c r="CD223" s="922">
        <f t="shared" si="581"/>
        <v>0</v>
      </c>
      <c r="CE223" s="164" t="str">
        <f t="shared" si="582"/>
        <v/>
      </c>
      <c r="CF223" s="163">
        <f t="shared" si="583"/>
        <v>0</v>
      </c>
      <c r="CG223" s="460">
        <f t="shared" si="584"/>
        <v>0</v>
      </c>
      <c r="CH223" s="860">
        <f t="shared" si="585"/>
        <v>0</v>
      </c>
      <c r="CI223" s="861">
        <f t="shared" si="586"/>
        <v>0</v>
      </c>
      <c r="CJ223" s="922">
        <f t="shared" si="587"/>
        <v>0</v>
      </c>
      <c r="CK223" s="164" t="str">
        <f t="shared" si="673"/>
        <v/>
      </c>
      <c r="CL223" s="163">
        <f t="shared" si="674"/>
        <v>0</v>
      </c>
      <c r="CM223" s="460">
        <f t="shared" si="588"/>
        <v>0</v>
      </c>
      <c r="CN223" s="860">
        <f t="shared" si="589"/>
        <v>0</v>
      </c>
      <c r="CO223" s="861">
        <f t="shared" si="590"/>
        <v>0</v>
      </c>
      <c r="CP223" s="922">
        <f t="shared" si="591"/>
        <v>0</v>
      </c>
      <c r="CQ223" s="164" t="str">
        <f t="shared" si="675"/>
        <v/>
      </c>
      <c r="CR223" s="163">
        <f t="shared" si="676"/>
        <v>0</v>
      </c>
      <c r="CS223" s="460">
        <f t="shared" si="592"/>
        <v>0</v>
      </c>
      <c r="CT223" s="860">
        <f t="shared" si="593"/>
        <v>0</v>
      </c>
      <c r="CU223" s="861">
        <f t="shared" si="594"/>
        <v>0</v>
      </c>
      <c r="CV223" s="922">
        <f t="shared" si="595"/>
        <v>0</v>
      </c>
      <c r="CW223" s="164" t="str">
        <f t="shared" si="677"/>
        <v/>
      </c>
      <c r="CX223" s="163">
        <f t="shared" si="678"/>
        <v>0</v>
      </c>
      <c r="CY223" s="460">
        <f t="shared" si="596"/>
        <v>0</v>
      </c>
      <c r="CZ223" s="860">
        <f t="shared" si="597"/>
        <v>0</v>
      </c>
      <c r="DA223" s="861">
        <f t="shared" si="598"/>
        <v>0</v>
      </c>
      <c r="DB223" s="922">
        <f t="shared" si="599"/>
        <v>0</v>
      </c>
      <c r="DC223" s="164" t="str">
        <f t="shared" si="679"/>
        <v/>
      </c>
      <c r="DD223" s="163">
        <f t="shared" si="680"/>
        <v>0</v>
      </c>
      <c r="DE223" s="460">
        <f t="shared" si="600"/>
        <v>0</v>
      </c>
      <c r="DF223" s="860">
        <f t="shared" si="601"/>
        <v>0</v>
      </c>
      <c r="DG223" s="861">
        <f t="shared" si="602"/>
        <v>0</v>
      </c>
      <c r="DH223" s="922">
        <f t="shared" si="603"/>
        <v>0</v>
      </c>
      <c r="DI223" s="164" t="str">
        <f t="shared" si="681"/>
        <v/>
      </c>
      <c r="DJ223" s="163">
        <f t="shared" si="682"/>
        <v>0</v>
      </c>
      <c r="DK223" s="460">
        <f t="shared" si="604"/>
        <v>0</v>
      </c>
      <c r="DL223" s="860">
        <f t="shared" si="605"/>
        <v>0</v>
      </c>
      <c r="DM223" s="861">
        <f t="shared" si="606"/>
        <v>0</v>
      </c>
      <c r="DN223" s="922">
        <f t="shared" si="607"/>
        <v>0</v>
      </c>
      <c r="DO223" s="164" t="str">
        <f t="shared" si="683"/>
        <v/>
      </c>
      <c r="DP223" s="163">
        <f t="shared" si="684"/>
        <v>0</v>
      </c>
      <c r="DQ223" s="460">
        <f t="shared" si="608"/>
        <v>0</v>
      </c>
      <c r="DR223" s="860">
        <f t="shared" si="609"/>
        <v>0</v>
      </c>
      <c r="DS223" s="861">
        <f t="shared" si="610"/>
        <v>0</v>
      </c>
      <c r="DT223" s="922">
        <f t="shared" si="611"/>
        <v>0</v>
      </c>
      <c r="DU223" s="164" t="str">
        <f t="shared" si="685"/>
        <v/>
      </c>
      <c r="DV223" s="163">
        <f t="shared" si="686"/>
        <v>0</v>
      </c>
      <c r="DW223" s="460">
        <f t="shared" si="612"/>
        <v>0</v>
      </c>
      <c r="DX223" s="860">
        <f t="shared" si="613"/>
        <v>0</v>
      </c>
      <c r="DY223" s="861">
        <f t="shared" si="614"/>
        <v>0</v>
      </c>
      <c r="DZ223" s="922">
        <f t="shared" si="615"/>
        <v>0</v>
      </c>
      <c r="EA223" s="164" t="str">
        <f t="shared" si="687"/>
        <v/>
      </c>
      <c r="EB223" s="163">
        <f t="shared" si="688"/>
        <v>0</v>
      </c>
      <c r="EC223" s="460">
        <f t="shared" si="616"/>
        <v>0</v>
      </c>
      <c r="ED223" s="860">
        <f t="shared" si="617"/>
        <v>0</v>
      </c>
      <c r="EE223" s="861">
        <f t="shared" si="618"/>
        <v>0</v>
      </c>
      <c r="EF223" s="922">
        <f t="shared" si="619"/>
        <v>0</v>
      </c>
      <c r="EG223" s="164" t="str">
        <f t="shared" si="620"/>
        <v/>
      </c>
      <c r="EH223" s="163">
        <f t="shared" si="621"/>
        <v>0</v>
      </c>
      <c r="EI223" s="246"/>
      <c r="EJ223" s="246"/>
      <c r="EK223" s="155"/>
      <c r="EL223" s="22"/>
      <c r="EM223" s="163">
        <f t="shared" si="622"/>
        <v>0</v>
      </c>
      <c r="EN223" s="162">
        <f t="shared" si="623"/>
        <v>0</v>
      </c>
      <c r="EO223" s="162">
        <f t="shared" si="624"/>
        <v>0</v>
      </c>
      <c r="EP223" s="162">
        <f t="shared" si="625"/>
        <v>0</v>
      </c>
      <c r="EQ223" s="162">
        <f t="shared" si="626"/>
        <v>0</v>
      </c>
      <c r="ER223" s="162">
        <f t="shared" si="627"/>
        <v>0</v>
      </c>
      <c r="ES223" s="162">
        <f t="shared" si="639"/>
        <v>0</v>
      </c>
      <c r="ET223" s="162">
        <f t="shared" si="628"/>
        <v>0</v>
      </c>
      <c r="EU223" s="162">
        <f t="shared" si="629"/>
        <v>0</v>
      </c>
      <c r="EV223" s="162">
        <f t="shared" si="630"/>
        <v>0</v>
      </c>
      <c r="EW223" s="162">
        <f t="shared" si="631"/>
        <v>0</v>
      </c>
      <c r="EX223" s="162">
        <f t="shared" si="632"/>
        <v>0</v>
      </c>
      <c r="EY223" s="162">
        <f t="shared" si="633"/>
        <v>0</v>
      </c>
      <c r="EZ223" s="162">
        <f t="shared" si="634"/>
        <v>0</v>
      </c>
      <c r="FA223" s="162">
        <f t="shared" si="635"/>
        <v>0</v>
      </c>
      <c r="FB223" s="162">
        <f t="shared" si="636"/>
        <v>0</v>
      </c>
      <c r="FC223" s="22"/>
      <c r="FD223" s="161">
        <f t="shared" si="637"/>
        <v>35</v>
      </c>
      <c r="FE223" s="620">
        <f t="shared" si="638"/>
        <v>0</v>
      </c>
      <c r="FF223" s="160">
        <f>FF5</f>
        <v>50</v>
      </c>
      <c r="FG223" s="159" t="str">
        <f t="shared" si="640"/>
        <v/>
      </c>
      <c r="FH223" s="159" t="str">
        <f t="shared" si="641"/>
        <v/>
      </c>
      <c r="FI223" s="159" t="str">
        <f t="shared" si="642"/>
        <v/>
      </c>
      <c r="FJ223" s="159" t="str">
        <f t="shared" si="643"/>
        <v/>
      </c>
      <c r="FK223" s="159" t="str">
        <f t="shared" si="644"/>
        <v/>
      </c>
      <c r="FL223" s="159" t="str">
        <f t="shared" si="645"/>
        <v/>
      </c>
      <c r="FM223" s="159" t="str">
        <f t="shared" si="646"/>
        <v/>
      </c>
      <c r="FN223" s="159" t="str">
        <f t="shared" si="647"/>
        <v/>
      </c>
      <c r="FO223" s="159" t="str">
        <f t="shared" si="648"/>
        <v/>
      </c>
      <c r="FP223" s="159" t="str">
        <f t="shared" si="649"/>
        <v/>
      </c>
      <c r="FQ223" s="159" t="str">
        <f t="shared" si="650"/>
        <v/>
      </c>
      <c r="FR223" s="159" t="str">
        <f t="shared" si="651"/>
        <v/>
      </c>
      <c r="FS223" s="159" t="str">
        <f t="shared" si="652"/>
        <v/>
      </c>
      <c r="FT223" s="159" t="str">
        <f t="shared" si="653"/>
        <v/>
      </c>
      <c r="FU223" s="159" t="str">
        <f t="shared" si="654"/>
        <v/>
      </c>
      <c r="FV223" s="159" t="str">
        <f t="shared" si="655"/>
        <v/>
      </c>
      <c r="FW223" s="158"/>
      <c r="FX223" s="732">
        <f t="shared" si="656"/>
        <v>50</v>
      </c>
      <c r="FY223" s="732">
        <f t="shared" si="657"/>
        <v>50</v>
      </c>
      <c r="FZ223" s="732">
        <f t="shared" si="658"/>
        <v>50</v>
      </c>
      <c r="GA223" s="732">
        <f t="shared" si="659"/>
        <v>50</v>
      </c>
      <c r="GB223" s="732">
        <f t="shared" si="660"/>
        <v>50</v>
      </c>
      <c r="GC223" s="732">
        <f t="shared" si="661"/>
        <v>50</v>
      </c>
      <c r="GD223" s="732">
        <f t="shared" si="662"/>
        <v>50</v>
      </c>
      <c r="GE223" s="732">
        <f t="shared" si="663"/>
        <v>50</v>
      </c>
      <c r="GF223" s="732">
        <f t="shared" si="664"/>
        <v>50</v>
      </c>
      <c r="GG223" s="732">
        <f t="shared" si="665"/>
        <v>50</v>
      </c>
      <c r="GH223" s="732">
        <f t="shared" si="666"/>
        <v>50</v>
      </c>
      <c r="GI223" s="732">
        <f t="shared" si="667"/>
        <v>50</v>
      </c>
      <c r="GJ223" s="732">
        <f t="shared" si="668"/>
        <v>50</v>
      </c>
      <c r="GK223" s="732">
        <f t="shared" si="669"/>
        <v>50</v>
      </c>
      <c r="GL223" s="732">
        <f t="shared" si="670"/>
        <v>50</v>
      </c>
      <c r="GM223" s="732">
        <f t="shared" si="671"/>
        <v>50</v>
      </c>
      <c r="GN223" s="734">
        <v>216</v>
      </c>
      <c r="GO223" s="155"/>
    </row>
    <row r="224" spans="1:197" s="20" customFormat="1" ht="39.950000000000003" customHeight="1" x14ac:dyDescent="0.25">
      <c r="A224" s="27">
        <f>ROW()</f>
        <v>224</v>
      </c>
      <c r="B224" s="342" t="str">
        <f>IF(C224="I","",IF(ISBLANK(D224),"",IF(ISTEXT(D224),LARGE(B18:B223,1)+1,0)))</f>
        <v/>
      </c>
      <c r="C224" s="344"/>
      <c r="D224" s="173"/>
      <c r="E224" s="172"/>
      <c r="F224" s="171"/>
      <c r="G224" s="856"/>
      <c r="H224" s="857"/>
      <c r="I224" s="707"/>
      <c r="J224" s="919">
        <f t="shared" si="529"/>
        <v>0</v>
      </c>
      <c r="K224" s="707"/>
      <c r="L224" s="919">
        <f t="shared" si="530"/>
        <v>0</v>
      </c>
      <c r="M224" s="707"/>
      <c r="N224" s="919">
        <f t="shared" si="531"/>
        <v>0</v>
      </c>
      <c r="O224" s="707"/>
      <c r="P224" s="919">
        <f t="shared" si="532"/>
        <v>0</v>
      </c>
      <c r="Q224" s="707"/>
      <c r="R224" s="919">
        <f t="shared" si="533"/>
        <v>0</v>
      </c>
      <c r="S224" s="707"/>
      <c r="T224" s="919">
        <f t="shared" si="534"/>
        <v>0</v>
      </c>
      <c r="U224" s="707"/>
      <c r="V224" s="919">
        <f t="shared" si="690"/>
        <v>0</v>
      </c>
      <c r="W224" s="707"/>
      <c r="X224" s="919">
        <f t="shared" si="528"/>
        <v>0</v>
      </c>
      <c r="Y224" s="707"/>
      <c r="Z224" s="919">
        <f t="shared" si="536"/>
        <v>0</v>
      </c>
      <c r="AA224" s="707"/>
      <c r="AB224" s="919">
        <f t="shared" si="537"/>
        <v>0</v>
      </c>
      <c r="AC224" s="707"/>
      <c r="AD224" s="919">
        <f t="shared" si="672"/>
        <v>0</v>
      </c>
      <c r="AE224" s="707"/>
      <c r="AF224" s="919">
        <f t="shared" si="538"/>
        <v>0</v>
      </c>
      <c r="AG224" s="707"/>
      <c r="AH224" s="919">
        <f t="shared" si="539"/>
        <v>0</v>
      </c>
      <c r="AI224" s="707"/>
      <c r="AJ224" s="919">
        <f t="shared" si="540"/>
        <v>0</v>
      </c>
      <c r="AK224" s="707"/>
      <c r="AL224" s="919">
        <f t="shared" si="692"/>
        <v>0</v>
      </c>
      <c r="AM224" s="707"/>
      <c r="AN224" s="916">
        <f t="shared" si="691"/>
        <v>0</v>
      </c>
      <c r="AO224" s="178">
        <f>AO6</f>
        <v>35</v>
      </c>
      <c r="AP224" s="964">
        <f t="shared" si="541"/>
        <v>0</v>
      </c>
      <c r="AQ224" s="926">
        <f t="shared" si="542"/>
        <v>0</v>
      </c>
      <c r="AR224" s="860">
        <f t="shared" si="543"/>
        <v>0</v>
      </c>
      <c r="AS224" s="861">
        <f t="shared" si="544"/>
        <v>0</v>
      </c>
      <c r="AT224" s="922">
        <f t="shared" si="545"/>
        <v>0</v>
      </c>
      <c r="AU224" s="164" t="str">
        <f t="shared" si="546"/>
        <v/>
      </c>
      <c r="AV224" s="163">
        <f t="shared" si="547"/>
        <v>0</v>
      </c>
      <c r="AW224" s="460">
        <f t="shared" si="548"/>
        <v>0</v>
      </c>
      <c r="AX224" s="860">
        <f t="shared" si="549"/>
        <v>0</v>
      </c>
      <c r="AY224" s="861">
        <f t="shared" si="550"/>
        <v>0</v>
      </c>
      <c r="AZ224" s="922">
        <f t="shared" si="551"/>
        <v>0</v>
      </c>
      <c r="BA224" s="164" t="str">
        <f t="shared" si="552"/>
        <v/>
      </c>
      <c r="BB224" s="163">
        <f t="shared" si="553"/>
        <v>0</v>
      </c>
      <c r="BC224" s="460">
        <f t="shared" si="554"/>
        <v>0</v>
      </c>
      <c r="BD224" s="860">
        <f t="shared" si="555"/>
        <v>0</v>
      </c>
      <c r="BE224" s="861">
        <f t="shared" si="556"/>
        <v>0</v>
      </c>
      <c r="BF224" s="922">
        <f t="shared" si="557"/>
        <v>0</v>
      </c>
      <c r="BG224" s="164" t="str">
        <f t="shared" si="558"/>
        <v/>
      </c>
      <c r="BH224" s="163">
        <f t="shared" si="559"/>
        <v>0</v>
      </c>
      <c r="BI224" s="460">
        <f t="shared" si="560"/>
        <v>0</v>
      </c>
      <c r="BJ224" s="860">
        <f t="shared" si="561"/>
        <v>0</v>
      </c>
      <c r="BK224" s="861">
        <f t="shared" si="562"/>
        <v>0</v>
      </c>
      <c r="BL224" s="922">
        <f t="shared" si="563"/>
        <v>0</v>
      </c>
      <c r="BM224" s="164" t="str">
        <f t="shared" si="564"/>
        <v/>
      </c>
      <c r="BN224" s="163">
        <f t="shared" si="565"/>
        <v>0</v>
      </c>
      <c r="BO224" s="460">
        <f t="shared" si="566"/>
        <v>0</v>
      </c>
      <c r="BP224" s="860">
        <f t="shared" si="567"/>
        <v>0</v>
      </c>
      <c r="BQ224" s="861">
        <f t="shared" si="568"/>
        <v>0</v>
      </c>
      <c r="BR224" s="922">
        <f t="shared" si="569"/>
        <v>0</v>
      </c>
      <c r="BS224" s="164" t="str">
        <f t="shared" si="570"/>
        <v/>
      </c>
      <c r="BT224" s="163">
        <f t="shared" si="571"/>
        <v>0</v>
      </c>
      <c r="BU224" s="460">
        <f t="shared" si="572"/>
        <v>0</v>
      </c>
      <c r="BV224" s="860">
        <f t="shared" si="573"/>
        <v>0</v>
      </c>
      <c r="BW224" s="861">
        <f t="shared" si="574"/>
        <v>0</v>
      </c>
      <c r="BX224" s="922">
        <f t="shared" si="575"/>
        <v>0</v>
      </c>
      <c r="BY224" s="164" t="str">
        <f t="shared" si="576"/>
        <v/>
      </c>
      <c r="BZ224" s="163">
        <f t="shared" si="577"/>
        <v>0</v>
      </c>
      <c r="CA224" s="460">
        <f t="shared" si="578"/>
        <v>0</v>
      </c>
      <c r="CB224" s="860">
        <f t="shared" si="579"/>
        <v>0</v>
      </c>
      <c r="CC224" s="861">
        <f t="shared" si="580"/>
        <v>0</v>
      </c>
      <c r="CD224" s="922">
        <f t="shared" si="581"/>
        <v>0</v>
      </c>
      <c r="CE224" s="164" t="str">
        <f t="shared" si="582"/>
        <v/>
      </c>
      <c r="CF224" s="163">
        <f t="shared" si="583"/>
        <v>0</v>
      </c>
      <c r="CG224" s="460">
        <f t="shared" si="584"/>
        <v>0</v>
      </c>
      <c r="CH224" s="860">
        <f t="shared" si="585"/>
        <v>0</v>
      </c>
      <c r="CI224" s="861">
        <f t="shared" si="586"/>
        <v>0</v>
      </c>
      <c r="CJ224" s="922">
        <f t="shared" si="587"/>
        <v>0</v>
      </c>
      <c r="CK224" s="164" t="str">
        <f t="shared" si="673"/>
        <v/>
      </c>
      <c r="CL224" s="163">
        <f t="shared" si="674"/>
        <v>0</v>
      </c>
      <c r="CM224" s="460">
        <f t="shared" si="588"/>
        <v>0</v>
      </c>
      <c r="CN224" s="860">
        <f t="shared" si="589"/>
        <v>0</v>
      </c>
      <c r="CO224" s="861">
        <f t="shared" si="590"/>
        <v>0</v>
      </c>
      <c r="CP224" s="922">
        <f t="shared" si="591"/>
        <v>0</v>
      </c>
      <c r="CQ224" s="164" t="str">
        <f t="shared" si="675"/>
        <v/>
      </c>
      <c r="CR224" s="163">
        <f t="shared" si="676"/>
        <v>0</v>
      </c>
      <c r="CS224" s="460">
        <f t="shared" si="592"/>
        <v>0</v>
      </c>
      <c r="CT224" s="860">
        <f t="shared" si="593"/>
        <v>0</v>
      </c>
      <c r="CU224" s="861">
        <f t="shared" si="594"/>
        <v>0</v>
      </c>
      <c r="CV224" s="922">
        <f t="shared" si="595"/>
        <v>0</v>
      </c>
      <c r="CW224" s="164" t="str">
        <f t="shared" si="677"/>
        <v/>
      </c>
      <c r="CX224" s="163">
        <f t="shared" si="678"/>
        <v>0</v>
      </c>
      <c r="CY224" s="460">
        <f t="shared" si="596"/>
        <v>0</v>
      </c>
      <c r="CZ224" s="860">
        <f t="shared" si="597"/>
        <v>0</v>
      </c>
      <c r="DA224" s="861">
        <f t="shared" si="598"/>
        <v>0</v>
      </c>
      <c r="DB224" s="922">
        <f t="shared" si="599"/>
        <v>0</v>
      </c>
      <c r="DC224" s="164" t="str">
        <f t="shared" si="679"/>
        <v/>
      </c>
      <c r="DD224" s="163">
        <f t="shared" si="680"/>
        <v>0</v>
      </c>
      <c r="DE224" s="460">
        <f t="shared" si="600"/>
        <v>0</v>
      </c>
      <c r="DF224" s="860">
        <f t="shared" si="601"/>
        <v>0</v>
      </c>
      <c r="DG224" s="861">
        <f t="shared" si="602"/>
        <v>0</v>
      </c>
      <c r="DH224" s="922">
        <f t="shared" si="603"/>
        <v>0</v>
      </c>
      <c r="DI224" s="164" t="str">
        <f t="shared" si="681"/>
        <v/>
      </c>
      <c r="DJ224" s="163">
        <f t="shared" si="682"/>
        <v>0</v>
      </c>
      <c r="DK224" s="460">
        <f t="shared" si="604"/>
        <v>0</v>
      </c>
      <c r="DL224" s="860">
        <f t="shared" si="605"/>
        <v>0</v>
      </c>
      <c r="DM224" s="861">
        <f t="shared" si="606"/>
        <v>0</v>
      </c>
      <c r="DN224" s="922">
        <f t="shared" si="607"/>
        <v>0</v>
      </c>
      <c r="DO224" s="164" t="str">
        <f t="shared" si="683"/>
        <v/>
      </c>
      <c r="DP224" s="163">
        <f t="shared" si="684"/>
        <v>0</v>
      </c>
      <c r="DQ224" s="460">
        <f t="shared" si="608"/>
        <v>0</v>
      </c>
      <c r="DR224" s="860">
        <f t="shared" si="609"/>
        <v>0</v>
      </c>
      <c r="DS224" s="861">
        <f t="shared" si="610"/>
        <v>0</v>
      </c>
      <c r="DT224" s="922">
        <f t="shared" si="611"/>
        <v>0</v>
      </c>
      <c r="DU224" s="164" t="str">
        <f t="shared" si="685"/>
        <v/>
      </c>
      <c r="DV224" s="163">
        <f t="shared" si="686"/>
        <v>0</v>
      </c>
      <c r="DW224" s="460">
        <f t="shared" si="612"/>
        <v>0</v>
      </c>
      <c r="DX224" s="860">
        <f t="shared" si="613"/>
        <v>0</v>
      </c>
      <c r="DY224" s="861">
        <f t="shared" si="614"/>
        <v>0</v>
      </c>
      <c r="DZ224" s="922">
        <f t="shared" si="615"/>
        <v>0</v>
      </c>
      <c r="EA224" s="164" t="str">
        <f t="shared" si="687"/>
        <v/>
      </c>
      <c r="EB224" s="163">
        <f t="shared" si="688"/>
        <v>0</v>
      </c>
      <c r="EC224" s="460">
        <f t="shared" si="616"/>
        <v>0</v>
      </c>
      <c r="ED224" s="860">
        <f t="shared" si="617"/>
        <v>0</v>
      </c>
      <c r="EE224" s="861">
        <f t="shared" si="618"/>
        <v>0</v>
      </c>
      <c r="EF224" s="922">
        <f t="shared" si="619"/>
        <v>0</v>
      </c>
      <c r="EG224" s="164" t="str">
        <f t="shared" si="620"/>
        <v/>
      </c>
      <c r="EH224" s="163">
        <f t="shared" si="621"/>
        <v>0</v>
      </c>
      <c r="EI224" s="246"/>
      <c r="EJ224" s="246"/>
      <c r="EK224" s="155"/>
      <c r="EL224" s="22"/>
      <c r="EM224" s="163">
        <f t="shared" si="622"/>
        <v>0</v>
      </c>
      <c r="EN224" s="162">
        <f t="shared" si="623"/>
        <v>0</v>
      </c>
      <c r="EO224" s="162">
        <f t="shared" si="624"/>
        <v>0</v>
      </c>
      <c r="EP224" s="162">
        <f t="shared" si="625"/>
        <v>0</v>
      </c>
      <c r="EQ224" s="162">
        <f t="shared" si="626"/>
        <v>0</v>
      </c>
      <c r="ER224" s="162">
        <f t="shared" si="627"/>
        <v>0</v>
      </c>
      <c r="ES224" s="162">
        <f t="shared" si="639"/>
        <v>0</v>
      </c>
      <c r="ET224" s="162">
        <f t="shared" si="628"/>
        <v>0</v>
      </c>
      <c r="EU224" s="162">
        <f t="shared" si="629"/>
        <v>0</v>
      </c>
      <c r="EV224" s="162">
        <f t="shared" si="630"/>
        <v>0</v>
      </c>
      <c r="EW224" s="162">
        <f t="shared" si="631"/>
        <v>0</v>
      </c>
      <c r="EX224" s="162">
        <f t="shared" si="632"/>
        <v>0</v>
      </c>
      <c r="EY224" s="162">
        <f t="shared" si="633"/>
        <v>0</v>
      </c>
      <c r="EZ224" s="162">
        <f t="shared" si="634"/>
        <v>0</v>
      </c>
      <c r="FA224" s="162">
        <f t="shared" si="635"/>
        <v>0</v>
      </c>
      <c r="FB224" s="162">
        <f t="shared" si="636"/>
        <v>0</v>
      </c>
      <c r="FC224" s="22"/>
      <c r="FD224" s="161">
        <f t="shared" si="637"/>
        <v>35</v>
      </c>
      <c r="FE224" s="620">
        <f t="shared" si="638"/>
        <v>0</v>
      </c>
      <c r="FF224" s="160">
        <f>FF5</f>
        <v>50</v>
      </c>
      <c r="FG224" s="159" t="str">
        <f t="shared" si="640"/>
        <v/>
      </c>
      <c r="FH224" s="159" t="str">
        <f t="shared" si="641"/>
        <v/>
      </c>
      <c r="FI224" s="159" t="str">
        <f t="shared" si="642"/>
        <v/>
      </c>
      <c r="FJ224" s="159" t="str">
        <f t="shared" si="643"/>
        <v/>
      </c>
      <c r="FK224" s="159" t="str">
        <f t="shared" si="644"/>
        <v/>
      </c>
      <c r="FL224" s="159" t="str">
        <f t="shared" si="645"/>
        <v/>
      </c>
      <c r="FM224" s="159" t="str">
        <f t="shared" si="646"/>
        <v/>
      </c>
      <c r="FN224" s="159" t="str">
        <f t="shared" si="647"/>
        <v/>
      </c>
      <c r="FO224" s="159" t="str">
        <f t="shared" si="648"/>
        <v/>
      </c>
      <c r="FP224" s="159" t="str">
        <f t="shared" si="649"/>
        <v/>
      </c>
      <c r="FQ224" s="159" t="str">
        <f t="shared" si="650"/>
        <v/>
      </c>
      <c r="FR224" s="159" t="str">
        <f t="shared" si="651"/>
        <v/>
      </c>
      <c r="FS224" s="159" t="str">
        <f t="shared" si="652"/>
        <v/>
      </c>
      <c r="FT224" s="159" t="str">
        <f t="shared" si="653"/>
        <v/>
      </c>
      <c r="FU224" s="159" t="str">
        <f t="shared" si="654"/>
        <v/>
      </c>
      <c r="FV224" s="159" t="str">
        <f t="shared" si="655"/>
        <v/>
      </c>
      <c r="FW224" s="158"/>
      <c r="FX224" s="732">
        <f t="shared" si="656"/>
        <v>50</v>
      </c>
      <c r="FY224" s="732">
        <f t="shared" si="657"/>
        <v>50</v>
      </c>
      <c r="FZ224" s="732">
        <f t="shared" si="658"/>
        <v>50</v>
      </c>
      <c r="GA224" s="732">
        <f t="shared" si="659"/>
        <v>50</v>
      </c>
      <c r="GB224" s="732">
        <f t="shared" si="660"/>
        <v>50</v>
      </c>
      <c r="GC224" s="732">
        <f t="shared" si="661"/>
        <v>50</v>
      </c>
      <c r="GD224" s="732">
        <f t="shared" si="662"/>
        <v>50</v>
      </c>
      <c r="GE224" s="732">
        <f t="shared" si="663"/>
        <v>50</v>
      </c>
      <c r="GF224" s="732">
        <f t="shared" si="664"/>
        <v>50</v>
      </c>
      <c r="GG224" s="732">
        <f t="shared" si="665"/>
        <v>50</v>
      </c>
      <c r="GH224" s="732">
        <f t="shared" si="666"/>
        <v>50</v>
      </c>
      <c r="GI224" s="732">
        <f t="shared" si="667"/>
        <v>50</v>
      </c>
      <c r="GJ224" s="732">
        <f t="shared" si="668"/>
        <v>50</v>
      </c>
      <c r="GK224" s="732">
        <f t="shared" si="669"/>
        <v>50</v>
      </c>
      <c r="GL224" s="732">
        <f t="shared" si="670"/>
        <v>50</v>
      </c>
      <c r="GM224" s="732">
        <f t="shared" si="671"/>
        <v>50</v>
      </c>
      <c r="GN224" s="734">
        <v>217</v>
      </c>
      <c r="GO224" s="155"/>
    </row>
    <row r="225" spans="1:197" s="20" customFormat="1" ht="39.950000000000003" customHeight="1" x14ac:dyDescent="0.25">
      <c r="A225" s="27">
        <f>ROW()</f>
        <v>225</v>
      </c>
      <c r="B225" s="342" t="str">
        <f>IF(C225="I","",IF(ISBLANK(D225),"",IF(ISTEXT(D225),LARGE(B18:B224,1)+1,0)))</f>
        <v/>
      </c>
      <c r="C225" s="344"/>
      <c r="D225" s="173"/>
      <c r="E225" s="172"/>
      <c r="F225" s="171"/>
      <c r="G225" s="856"/>
      <c r="H225" s="857"/>
      <c r="I225" s="707"/>
      <c r="J225" s="919">
        <f t="shared" si="529"/>
        <v>0</v>
      </c>
      <c r="K225" s="707"/>
      <c r="L225" s="919">
        <f t="shared" si="530"/>
        <v>0</v>
      </c>
      <c r="M225" s="707"/>
      <c r="N225" s="919">
        <f t="shared" si="531"/>
        <v>0</v>
      </c>
      <c r="O225" s="707"/>
      <c r="P225" s="919">
        <f t="shared" si="532"/>
        <v>0</v>
      </c>
      <c r="Q225" s="707"/>
      <c r="R225" s="919">
        <f t="shared" si="533"/>
        <v>0</v>
      </c>
      <c r="S225" s="707"/>
      <c r="T225" s="919">
        <f t="shared" si="534"/>
        <v>0</v>
      </c>
      <c r="U225" s="707"/>
      <c r="V225" s="919">
        <f t="shared" si="690"/>
        <v>0</v>
      </c>
      <c r="W225" s="707"/>
      <c r="X225" s="919">
        <f t="shared" si="528"/>
        <v>0</v>
      </c>
      <c r="Y225" s="707"/>
      <c r="Z225" s="919">
        <f t="shared" si="536"/>
        <v>0</v>
      </c>
      <c r="AA225" s="707"/>
      <c r="AB225" s="919">
        <f t="shared" si="537"/>
        <v>0</v>
      </c>
      <c r="AC225" s="707"/>
      <c r="AD225" s="919">
        <f t="shared" si="672"/>
        <v>0</v>
      </c>
      <c r="AE225" s="707"/>
      <c r="AF225" s="919">
        <f t="shared" si="538"/>
        <v>0</v>
      </c>
      <c r="AG225" s="707"/>
      <c r="AH225" s="919">
        <f t="shared" si="539"/>
        <v>0</v>
      </c>
      <c r="AI225" s="707"/>
      <c r="AJ225" s="919">
        <f t="shared" si="540"/>
        <v>0</v>
      </c>
      <c r="AK225" s="707"/>
      <c r="AL225" s="919">
        <f t="shared" si="692"/>
        <v>0</v>
      </c>
      <c r="AM225" s="707"/>
      <c r="AN225" s="916">
        <f t="shared" si="691"/>
        <v>0</v>
      </c>
      <c r="AO225" s="178">
        <f>AO6</f>
        <v>35</v>
      </c>
      <c r="AP225" s="964">
        <f t="shared" si="541"/>
        <v>0</v>
      </c>
      <c r="AQ225" s="926">
        <f t="shared" si="542"/>
        <v>0</v>
      </c>
      <c r="AR225" s="860">
        <f t="shared" si="543"/>
        <v>0</v>
      </c>
      <c r="AS225" s="861">
        <f t="shared" si="544"/>
        <v>0</v>
      </c>
      <c r="AT225" s="922">
        <f t="shared" si="545"/>
        <v>0</v>
      </c>
      <c r="AU225" s="164" t="str">
        <f t="shared" si="546"/>
        <v/>
      </c>
      <c r="AV225" s="163">
        <f t="shared" si="547"/>
        <v>0</v>
      </c>
      <c r="AW225" s="460">
        <f t="shared" si="548"/>
        <v>0</v>
      </c>
      <c r="AX225" s="860">
        <f t="shared" si="549"/>
        <v>0</v>
      </c>
      <c r="AY225" s="861">
        <f t="shared" si="550"/>
        <v>0</v>
      </c>
      <c r="AZ225" s="922">
        <f t="shared" si="551"/>
        <v>0</v>
      </c>
      <c r="BA225" s="164" t="str">
        <f t="shared" si="552"/>
        <v/>
      </c>
      <c r="BB225" s="163">
        <f t="shared" si="553"/>
        <v>0</v>
      </c>
      <c r="BC225" s="460">
        <f t="shared" si="554"/>
        <v>0</v>
      </c>
      <c r="BD225" s="860">
        <f t="shared" si="555"/>
        <v>0</v>
      </c>
      <c r="BE225" s="861">
        <f t="shared" si="556"/>
        <v>0</v>
      </c>
      <c r="BF225" s="922">
        <f t="shared" si="557"/>
        <v>0</v>
      </c>
      <c r="BG225" s="164" t="str">
        <f t="shared" si="558"/>
        <v/>
      </c>
      <c r="BH225" s="163">
        <f t="shared" si="559"/>
        <v>0</v>
      </c>
      <c r="BI225" s="460">
        <f t="shared" si="560"/>
        <v>0</v>
      </c>
      <c r="BJ225" s="860">
        <f t="shared" si="561"/>
        <v>0</v>
      </c>
      <c r="BK225" s="861">
        <f t="shared" si="562"/>
        <v>0</v>
      </c>
      <c r="BL225" s="922">
        <f t="shared" si="563"/>
        <v>0</v>
      </c>
      <c r="BM225" s="164" t="str">
        <f t="shared" si="564"/>
        <v/>
      </c>
      <c r="BN225" s="163">
        <f t="shared" si="565"/>
        <v>0</v>
      </c>
      <c r="BO225" s="460">
        <f t="shared" si="566"/>
        <v>0</v>
      </c>
      <c r="BP225" s="860">
        <f t="shared" si="567"/>
        <v>0</v>
      </c>
      <c r="BQ225" s="861">
        <f t="shared" si="568"/>
        <v>0</v>
      </c>
      <c r="BR225" s="922">
        <f t="shared" si="569"/>
        <v>0</v>
      </c>
      <c r="BS225" s="164" t="str">
        <f t="shared" si="570"/>
        <v/>
      </c>
      <c r="BT225" s="163">
        <f t="shared" si="571"/>
        <v>0</v>
      </c>
      <c r="BU225" s="460">
        <f t="shared" si="572"/>
        <v>0</v>
      </c>
      <c r="BV225" s="860">
        <f t="shared" si="573"/>
        <v>0</v>
      </c>
      <c r="BW225" s="861">
        <f t="shared" si="574"/>
        <v>0</v>
      </c>
      <c r="BX225" s="922">
        <f t="shared" si="575"/>
        <v>0</v>
      </c>
      <c r="BY225" s="164" t="str">
        <f t="shared" si="576"/>
        <v/>
      </c>
      <c r="BZ225" s="163">
        <f t="shared" si="577"/>
        <v>0</v>
      </c>
      <c r="CA225" s="460">
        <f t="shared" si="578"/>
        <v>0</v>
      </c>
      <c r="CB225" s="860">
        <f t="shared" si="579"/>
        <v>0</v>
      </c>
      <c r="CC225" s="861">
        <f t="shared" si="580"/>
        <v>0</v>
      </c>
      <c r="CD225" s="922">
        <f t="shared" si="581"/>
        <v>0</v>
      </c>
      <c r="CE225" s="164" t="str">
        <f t="shared" si="582"/>
        <v/>
      </c>
      <c r="CF225" s="163">
        <f t="shared" si="583"/>
        <v>0</v>
      </c>
      <c r="CG225" s="460">
        <f t="shared" si="584"/>
        <v>0</v>
      </c>
      <c r="CH225" s="860">
        <f t="shared" si="585"/>
        <v>0</v>
      </c>
      <c r="CI225" s="861">
        <f t="shared" si="586"/>
        <v>0</v>
      </c>
      <c r="CJ225" s="922">
        <f t="shared" si="587"/>
        <v>0</v>
      </c>
      <c r="CK225" s="164" t="str">
        <f t="shared" si="673"/>
        <v/>
      </c>
      <c r="CL225" s="163">
        <f t="shared" si="674"/>
        <v>0</v>
      </c>
      <c r="CM225" s="460">
        <f t="shared" si="588"/>
        <v>0</v>
      </c>
      <c r="CN225" s="860">
        <f t="shared" si="589"/>
        <v>0</v>
      </c>
      <c r="CO225" s="861">
        <f t="shared" si="590"/>
        <v>0</v>
      </c>
      <c r="CP225" s="922">
        <f t="shared" si="591"/>
        <v>0</v>
      </c>
      <c r="CQ225" s="164" t="str">
        <f t="shared" si="675"/>
        <v/>
      </c>
      <c r="CR225" s="163">
        <f t="shared" si="676"/>
        <v>0</v>
      </c>
      <c r="CS225" s="460">
        <f t="shared" si="592"/>
        <v>0</v>
      </c>
      <c r="CT225" s="860">
        <f t="shared" si="593"/>
        <v>0</v>
      </c>
      <c r="CU225" s="861">
        <f t="shared" si="594"/>
        <v>0</v>
      </c>
      <c r="CV225" s="922">
        <f t="shared" si="595"/>
        <v>0</v>
      </c>
      <c r="CW225" s="164" t="str">
        <f t="shared" si="677"/>
        <v/>
      </c>
      <c r="CX225" s="163">
        <f t="shared" si="678"/>
        <v>0</v>
      </c>
      <c r="CY225" s="460">
        <f t="shared" si="596"/>
        <v>0</v>
      </c>
      <c r="CZ225" s="860">
        <f t="shared" si="597"/>
        <v>0</v>
      </c>
      <c r="DA225" s="861">
        <f t="shared" si="598"/>
        <v>0</v>
      </c>
      <c r="DB225" s="922">
        <f t="shared" si="599"/>
        <v>0</v>
      </c>
      <c r="DC225" s="164" t="str">
        <f t="shared" si="679"/>
        <v/>
      </c>
      <c r="DD225" s="163">
        <f t="shared" si="680"/>
        <v>0</v>
      </c>
      <c r="DE225" s="460">
        <f t="shared" si="600"/>
        <v>0</v>
      </c>
      <c r="DF225" s="860">
        <f t="shared" si="601"/>
        <v>0</v>
      </c>
      <c r="DG225" s="861">
        <f t="shared" si="602"/>
        <v>0</v>
      </c>
      <c r="DH225" s="922">
        <f t="shared" si="603"/>
        <v>0</v>
      </c>
      <c r="DI225" s="164" t="str">
        <f t="shared" si="681"/>
        <v/>
      </c>
      <c r="DJ225" s="163">
        <f t="shared" si="682"/>
        <v>0</v>
      </c>
      <c r="DK225" s="460">
        <f t="shared" si="604"/>
        <v>0</v>
      </c>
      <c r="DL225" s="860">
        <f t="shared" si="605"/>
        <v>0</v>
      </c>
      <c r="DM225" s="861">
        <f t="shared" si="606"/>
        <v>0</v>
      </c>
      <c r="DN225" s="922">
        <f t="shared" si="607"/>
        <v>0</v>
      </c>
      <c r="DO225" s="164" t="str">
        <f t="shared" si="683"/>
        <v/>
      </c>
      <c r="DP225" s="163">
        <f t="shared" si="684"/>
        <v>0</v>
      </c>
      <c r="DQ225" s="460">
        <f t="shared" si="608"/>
        <v>0</v>
      </c>
      <c r="DR225" s="860">
        <f t="shared" si="609"/>
        <v>0</v>
      </c>
      <c r="DS225" s="861">
        <f t="shared" si="610"/>
        <v>0</v>
      </c>
      <c r="DT225" s="922">
        <f t="shared" si="611"/>
        <v>0</v>
      </c>
      <c r="DU225" s="164" t="str">
        <f t="shared" si="685"/>
        <v/>
      </c>
      <c r="DV225" s="163">
        <f t="shared" si="686"/>
        <v>0</v>
      </c>
      <c r="DW225" s="460">
        <f t="shared" si="612"/>
        <v>0</v>
      </c>
      <c r="DX225" s="860">
        <f t="shared" si="613"/>
        <v>0</v>
      </c>
      <c r="DY225" s="861">
        <f t="shared" si="614"/>
        <v>0</v>
      </c>
      <c r="DZ225" s="922">
        <f t="shared" si="615"/>
        <v>0</v>
      </c>
      <c r="EA225" s="164" t="str">
        <f t="shared" si="687"/>
        <v/>
      </c>
      <c r="EB225" s="163">
        <f t="shared" si="688"/>
        <v>0</v>
      </c>
      <c r="EC225" s="460">
        <f t="shared" si="616"/>
        <v>0</v>
      </c>
      <c r="ED225" s="860">
        <f t="shared" si="617"/>
        <v>0</v>
      </c>
      <c r="EE225" s="861">
        <f t="shared" si="618"/>
        <v>0</v>
      </c>
      <c r="EF225" s="922">
        <f t="shared" si="619"/>
        <v>0</v>
      </c>
      <c r="EG225" s="164" t="str">
        <f t="shared" si="620"/>
        <v/>
      </c>
      <c r="EH225" s="163">
        <f t="shared" si="621"/>
        <v>0</v>
      </c>
      <c r="EI225" s="246"/>
      <c r="EJ225" s="246"/>
      <c r="EK225" s="155"/>
      <c r="EL225" s="22"/>
      <c r="EM225" s="163">
        <f t="shared" si="622"/>
        <v>0</v>
      </c>
      <c r="EN225" s="162">
        <f t="shared" si="623"/>
        <v>0</v>
      </c>
      <c r="EO225" s="162">
        <f t="shared" si="624"/>
        <v>0</v>
      </c>
      <c r="EP225" s="162">
        <f t="shared" si="625"/>
        <v>0</v>
      </c>
      <c r="EQ225" s="162">
        <f t="shared" si="626"/>
        <v>0</v>
      </c>
      <c r="ER225" s="162">
        <f t="shared" si="627"/>
        <v>0</v>
      </c>
      <c r="ES225" s="162">
        <f t="shared" si="639"/>
        <v>0</v>
      </c>
      <c r="ET225" s="162">
        <f t="shared" si="628"/>
        <v>0</v>
      </c>
      <c r="EU225" s="162">
        <f t="shared" si="629"/>
        <v>0</v>
      </c>
      <c r="EV225" s="162">
        <f t="shared" si="630"/>
        <v>0</v>
      </c>
      <c r="EW225" s="162">
        <f t="shared" si="631"/>
        <v>0</v>
      </c>
      <c r="EX225" s="162">
        <f t="shared" si="632"/>
        <v>0</v>
      </c>
      <c r="EY225" s="162">
        <f t="shared" si="633"/>
        <v>0</v>
      </c>
      <c r="EZ225" s="162">
        <f t="shared" si="634"/>
        <v>0</v>
      </c>
      <c r="FA225" s="162">
        <f t="shared" si="635"/>
        <v>0</v>
      </c>
      <c r="FB225" s="162">
        <f t="shared" si="636"/>
        <v>0</v>
      </c>
      <c r="FC225" s="22"/>
      <c r="FD225" s="161">
        <f t="shared" si="637"/>
        <v>35</v>
      </c>
      <c r="FE225" s="620">
        <f t="shared" si="638"/>
        <v>0</v>
      </c>
      <c r="FF225" s="160">
        <f>FF5</f>
        <v>50</v>
      </c>
      <c r="FG225" s="159" t="str">
        <f t="shared" si="640"/>
        <v/>
      </c>
      <c r="FH225" s="159" t="str">
        <f t="shared" si="641"/>
        <v/>
      </c>
      <c r="FI225" s="159" t="str">
        <f t="shared" si="642"/>
        <v/>
      </c>
      <c r="FJ225" s="159" t="str">
        <f t="shared" si="643"/>
        <v/>
      </c>
      <c r="FK225" s="159" t="str">
        <f t="shared" si="644"/>
        <v/>
      </c>
      <c r="FL225" s="159" t="str">
        <f t="shared" si="645"/>
        <v/>
      </c>
      <c r="FM225" s="159" t="str">
        <f t="shared" si="646"/>
        <v/>
      </c>
      <c r="FN225" s="159" t="str">
        <f t="shared" si="647"/>
        <v/>
      </c>
      <c r="FO225" s="159" t="str">
        <f t="shared" si="648"/>
        <v/>
      </c>
      <c r="FP225" s="159" t="str">
        <f t="shared" si="649"/>
        <v/>
      </c>
      <c r="FQ225" s="159" t="str">
        <f t="shared" si="650"/>
        <v/>
      </c>
      <c r="FR225" s="159" t="str">
        <f t="shared" si="651"/>
        <v/>
      </c>
      <c r="FS225" s="159" t="str">
        <f t="shared" si="652"/>
        <v/>
      </c>
      <c r="FT225" s="159" t="str">
        <f t="shared" si="653"/>
        <v/>
      </c>
      <c r="FU225" s="159" t="str">
        <f t="shared" si="654"/>
        <v/>
      </c>
      <c r="FV225" s="159" t="str">
        <f t="shared" si="655"/>
        <v/>
      </c>
      <c r="FW225" s="158"/>
      <c r="FX225" s="732">
        <f t="shared" si="656"/>
        <v>50</v>
      </c>
      <c r="FY225" s="732">
        <f t="shared" si="657"/>
        <v>50</v>
      </c>
      <c r="FZ225" s="732">
        <f t="shared" si="658"/>
        <v>50</v>
      </c>
      <c r="GA225" s="732">
        <f t="shared" si="659"/>
        <v>50</v>
      </c>
      <c r="GB225" s="732">
        <f t="shared" si="660"/>
        <v>50</v>
      </c>
      <c r="GC225" s="732">
        <f t="shared" si="661"/>
        <v>50</v>
      </c>
      <c r="GD225" s="732">
        <f t="shared" si="662"/>
        <v>50</v>
      </c>
      <c r="GE225" s="732">
        <f t="shared" si="663"/>
        <v>50</v>
      </c>
      <c r="GF225" s="732">
        <f t="shared" si="664"/>
        <v>50</v>
      </c>
      <c r="GG225" s="732">
        <f t="shared" si="665"/>
        <v>50</v>
      </c>
      <c r="GH225" s="732">
        <f t="shared" si="666"/>
        <v>50</v>
      </c>
      <c r="GI225" s="732">
        <f t="shared" si="667"/>
        <v>50</v>
      </c>
      <c r="GJ225" s="732">
        <f t="shared" si="668"/>
        <v>50</v>
      </c>
      <c r="GK225" s="732">
        <f t="shared" si="669"/>
        <v>50</v>
      </c>
      <c r="GL225" s="732">
        <f t="shared" si="670"/>
        <v>50</v>
      </c>
      <c r="GM225" s="732">
        <f t="shared" si="671"/>
        <v>50</v>
      </c>
      <c r="GN225" s="734">
        <v>218</v>
      </c>
      <c r="GO225" s="155"/>
    </row>
    <row r="226" spans="1:197" s="20" customFormat="1" ht="39.950000000000003" customHeight="1" x14ac:dyDescent="0.25">
      <c r="A226" s="27">
        <f>ROW()</f>
        <v>226</v>
      </c>
      <c r="B226" s="342" t="str">
        <f>IF(C226="I","",IF(ISBLANK(D226),"",IF(ISTEXT(D226),LARGE(B18:B225,1)+1,0)))</f>
        <v/>
      </c>
      <c r="C226" s="344"/>
      <c r="D226" s="173"/>
      <c r="E226" s="172"/>
      <c r="F226" s="171"/>
      <c r="G226" s="856"/>
      <c r="H226" s="857"/>
      <c r="I226" s="707"/>
      <c r="J226" s="919">
        <f t="shared" si="529"/>
        <v>0</v>
      </c>
      <c r="K226" s="707"/>
      <c r="L226" s="919">
        <f t="shared" si="530"/>
        <v>0</v>
      </c>
      <c r="M226" s="707"/>
      <c r="N226" s="919">
        <f t="shared" si="531"/>
        <v>0</v>
      </c>
      <c r="O226" s="707"/>
      <c r="P226" s="919">
        <f t="shared" si="532"/>
        <v>0</v>
      </c>
      <c r="Q226" s="707"/>
      <c r="R226" s="919">
        <f t="shared" si="533"/>
        <v>0</v>
      </c>
      <c r="S226" s="707"/>
      <c r="T226" s="919">
        <f t="shared" si="534"/>
        <v>0</v>
      </c>
      <c r="U226" s="707"/>
      <c r="V226" s="919">
        <f t="shared" si="690"/>
        <v>0</v>
      </c>
      <c r="W226" s="707"/>
      <c r="X226" s="919">
        <f t="shared" si="528"/>
        <v>0</v>
      </c>
      <c r="Y226" s="707"/>
      <c r="Z226" s="919">
        <f t="shared" si="536"/>
        <v>0</v>
      </c>
      <c r="AA226" s="707"/>
      <c r="AB226" s="919">
        <f t="shared" si="537"/>
        <v>0</v>
      </c>
      <c r="AC226" s="707"/>
      <c r="AD226" s="919">
        <f t="shared" si="672"/>
        <v>0</v>
      </c>
      <c r="AE226" s="707"/>
      <c r="AF226" s="919">
        <f t="shared" si="538"/>
        <v>0</v>
      </c>
      <c r="AG226" s="707"/>
      <c r="AH226" s="919">
        <f t="shared" si="539"/>
        <v>0</v>
      </c>
      <c r="AI226" s="707"/>
      <c r="AJ226" s="919">
        <f t="shared" si="540"/>
        <v>0</v>
      </c>
      <c r="AK226" s="707"/>
      <c r="AL226" s="919">
        <f t="shared" si="692"/>
        <v>0</v>
      </c>
      <c r="AM226" s="707"/>
      <c r="AN226" s="916">
        <f t="shared" si="691"/>
        <v>0</v>
      </c>
      <c r="AO226" s="178">
        <f>AO6</f>
        <v>35</v>
      </c>
      <c r="AP226" s="964">
        <f t="shared" si="541"/>
        <v>0</v>
      </c>
      <c r="AQ226" s="926">
        <f t="shared" si="542"/>
        <v>0</v>
      </c>
      <c r="AR226" s="860">
        <f t="shared" si="543"/>
        <v>0</v>
      </c>
      <c r="AS226" s="861">
        <f t="shared" si="544"/>
        <v>0</v>
      </c>
      <c r="AT226" s="922">
        <f t="shared" si="545"/>
        <v>0</v>
      </c>
      <c r="AU226" s="164" t="str">
        <f t="shared" si="546"/>
        <v/>
      </c>
      <c r="AV226" s="163">
        <f t="shared" si="547"/>
        <v>0</v>
      </c>
      <c r="AW226" s="460">
        <f t="shared" si="548"/>
        <v>0</v>
      </c>
      <c r="AX226" s="860">
        <f t="shared" si="549"/>
        <v>0</v>
      </c>
      <c r="AY226" s="861">
        <f t="shared" si="550"/>
        <v>0</v>
      </c>
      <c r="AZ226" s="922">
        <f t="shared" si="551"/>
        <v>0</v>
      </c>
      <c r="BA226" s="164" t="str">
        <f t="shared" si="552"/>
        <v/>
      </c>
      <c r="BB226" s="163">
        <f t="shared" si="553"/>
        <v>0</v>
      </c>
      <c r="BC226" s="460">
        <f t="shared" si="554"/>
        <v>0</v>
      </c>
      <c r="BD226" s="860">
        <f t="shared" si="555"/>
        <v>0</v>
      </c>
      <c r="BE226" s="861">
        <f t="shared" si="556"/>
        <v>0</v>
      </c>
      <c r="BF226" s="922">
        <f t="shared" si="557"/>
        <v>0</v>
      </c>
      <c r="BG226" s="164" t="str">
        <f t="shared" si="558"/>
        <v/>
      </c>
      <c r="BH226" s="163">
        <f t="shared" si="559"/>
        <v>0</v>
      </c>
      <c r="BI226" s="460">
        <f t="shared" si="560"/>
        <v>0</v>
      </c>
      <c r="BJ226" s="860">
        <f t="shared" si="561"/>
        <v>0</v>
      </c>
      <c r="BK226" s="861">
        <f t="shared" si="562"/>
        <v>0</v>
      </c>
      <c r="BL226" s="922">
        <f t="shared" si="563"/>
        <v>0</v>
      </c>
      <c r="BM226" s="164" t="str">
        <f t="shared" si="564"/>
        <v/>
      </c>
      <c r="BN226" s="163">
        <f t="shared" si="565"/>
        <v>0</v>
      </c>
      <c r="BO226" s="460">
        <f t="shared" si="566"/>
        <v>0</v>
      </c>
      <c r="BP226" s="860">
        <f t="shared" si="567"/>
        <v>0</v>
      </c>
      <c r="BQ226" s="861">
        <f t="shared" si="568"/>
        <v>0</v>
      </c>
      <c r="BR226" s="922">
        <f t="shared" si="569"/>
        <v>0</v>
      </c>
      <c r="BS226" s="164" t="str">
        <f t="shared" si="570"/>
        <v/>
      </c>
      <c r="BT226" s="163">
        <f t="shared" si="571"/>
        <v>0</v>
      </c>
      <c r="BU226" s="460">
        <f t="shared" si="572"/>
        <v>0</v>
      </c>
      <c r="BV226" s="860">
        <f t="shared" si="573"/>
        <v>0</v>
      </c>
      <c r="BW226" s="861">
        <f t="shared" si="574"/>
        <v>0</v>
      </c>
      <c r="BX226" s="922">
        <f t="shared" si="575"/>
        <v>0</v>
      </c>
      <c r="BY226" s="164" t="str">
        <f t="shared" si="576"/>
        <v/>
      </c>
      <c r="BZ226" s="163">
        <f t="shared" si="577"/>
        <v>0</v>
      </c>
      <c r="CA226" s="460">
        <f t="shared" si="578"/>
        <v>0</v>
      </c>
      <c r="CB226" s="860">
        <f t="shared" si="579"/>
        <v>0</v>
      </c>
      <c r="CC226" s="861">
        <f t="shared" si="580"/>
        <v>0</v>
      </c>
      <c r="CD226" s="922">
        <f t="shared" si="581"/>
        <v>0</v>
      </c>
      <c r="CE226" s="164" t="str">
        <f t="shared" si="582"/>
        <v/>
      </c>
      <c r="CF226" s="163">
        <f t="shared" si="583"/>
        <v>0</v>
      </c>
      <c r="CG226" s="460">
        <f t="shared" si="584"/>
        <v>0</v>
      </c>
      <c r="CH226" s="860">
        <f t="shared" si="585"/>
        <v>0</v>
      </c>
      <c r="CI226" s="861">
        <f t="shared" si="586"/>
        <v>0</v>
      </c>
      <c r="CJ226" s="922">
        <f t="shared" si="587"/>
        <v>0</v>
      </c>
      <c r="CK226" s="164" t="str">
        <f t="shared" si="673"/>
        <v/>
      </c>
      <c r="CL226" s="163">
        <f t="shared" si="674"/>
        <v>0</v>
      </c>
      <c r="CM226" s="460">
        <f t="shared" si="588"/>
        <v>0</v>
      </c>
      <c r="CN226" s="860">
        <f t="shared" si="589"/>
        <v>0</v>
      </c>
      <c r="CO226" s="861">
        <f t="shared" si="590"/>
        <v>0</v>
      </c>
      <c r="CP226" s="922">
        <f t="shared" si="591"/>
        <v>0</v>
      </c>
      <c r="CQ226" s="164" t="str">
        <f t="shared" si="675"/>
        <v/>
      </c>
      <c r="CR226" s="163">
        <f t="shared" si="676"/>
        <v>0</v>
      </c>
      <c r="CS226" s="460">
        <f t="shared" si="592"/>
        <v>0</v>
      </c>
      <c r="CT226" s="860">
        <f t="shared" si="593"/>
        <v>0</v>
      </c>
      <c r="CU226" s="861">
        <f t="shared" si="594"/>
        <v>0</v>
      </c>
      <c r="CV226" s="922">
        <f t="shared" si="595"/>
        <v>0</v>
      </c>
      <c r="CW226" s="164" t="str">
        <f t="shared" si="677"/>
        <v/>
      </c>
      <c r="CX226" s="163">
        <f t="shared" si="678"/>
        <v>0</v>
      </c>
      <c r="CY226" s="460">
        <f t="shared" si="596"/>
        <v>0</v>
      </c>
      <c r="CZ226" s="860">
        <f t="shared" si="597"/>
        <v>0</v>
      </c>
      <c r="DA226" s="861">
        <f t="shared" si="598"/>
        <v>0</v>
      </c>
      <c r="DB226" s="922">
        <f t="shared" si="599"/>
        <v>0</v>
      </c>
      <c r="DC226" s="164" t="str">
        <f t="shared" si="679"/>
        <v/>
      </c>
      <c r="DD226" s="163">
        <f t="shared" si="680"/>
        <v>0</v>
      </c>
      <c r="DE226" s="460">
        <f t="shared" si="600"/>
        <v>0</v>
      </c>
      <c r="DF226" s="860">
        <f t="shared" si="601"/>
        <v>0</v>
      </c>
      <c r="DG226" s="861">
        <f t="shared" si="602"/>
        <v>0</v>
      </c>
      <c r="DH226" s="922">
        <f t="shared" si="603"/>
        <v>0</v>
      </c>
      <c r="DI226" s="164" t="str">
        <f t="shared" si="681"/>
        <v/>
      </c>
      <c r="DJ226" s="163">
        <f t="shared" si="682"/>
        <v>0</v>
      </c>
      <c r="DK226" s="460">
        <f t="shared" si="604"/>
        <v>0</v>
      </c>
      <c r="DL226" s="860">
        <f t="shared" si="605"/>
        <v>0</v>
      </c>
      <c r="DM226" s="861">
        <f t="shared" si="606"/>
        <v>0</v>
      </c>
      <c r="DN226" s="922">
        <f t="shared" si="607"/>
        <v>0</v>
      </c>
      <c r="DO226" s="164" t="str">
        <f t="shared" si="683"/>
        <v/>
      </c>
      <c r="DP226" s="163">
        <f t="shared" si="684"/>
        <v>0</v>
      </c>
      <c r="DQ226" s="460">
        <f t="shared" si="608"/>
        <v>0</v>
      </c>
      <c r="DR226" s="860">
        <f t="shared" si="609"/>
        <v>0</v>
      </c>
      <c r="DS226" s="861">
        <f t="shared" si="610"/>
        <v>0</v>
      </c>
      <c r="DT226" s="922">
        <f t="shared" si="611"/>
        <v>0</v>
      </c>
      <c r="DU226" s="164" t="str">
        <f t="shared" si="685"/>
        <v/>
      </c>
      <c r="DV226" s="163">
        <f t="shared" si="686"/>
        <v>0</v>
      </c>
      <c r="DW226" s="460">
        <f t="shared" si="612"/>
        <v>0</v>
      </c>
      <c r="DX226" s="860">
        <f t="shared" si="613"/>
        <v>0</v>
      </c>
      <c r="DY226" s="861">
        <f t="shared" si="614"/>
        <v>0</v>
      </c>
      <c r="DZ226" s="922">
        <f t="shared" si="615"/>
        <v>0</v>
      </c>
      <c r="EA226" s="164" t="str">
        <f t="shared" si="687"/>
        <v/>
      </c>
      <c r="EB226" s="163">
        <f t="shared" si="688"/>
        <v>0</v>
      </c>
      <c r="EC226" s="460">
        <f t="shared" si="616"/>
        <v>0</v>
      </c>
      <c r="ED226" s="860">
        <f t="shared" si="617"/>
        <v>0</v>
      </c>
      <c r="EE226" s="861">
        <f t="shared" si="618"/>
        <v>0</v>
      </c>
      <c r="EF226" s="922">
        <f t="shared" si="619"/>
        <v>0</v>
      </c>
      <c r="EG226" s="164" t="str">
        <f t="shared" si="620"/>
        <v/>
      </c>
      <c r="EH226" s="163">
        <f t="shared" si="621"/>
        <v>0</v>
      </c>
      <c r="EI226" s="246"/>
      <c r="EJ226" s="246"/>
      <c r="EK226" s="155"/>
      <c r="EL226" s="22"/>
      <c r="EM226" s="163">
        <f t="shared" si="622"/>
        <v>0</v>
      </c>
      <c r="EN226" s="162">
        <f t="shared" si="623"/>
        <v>0</v>
      </c>
      <c r="EO226" s="162">
        <f t="shared" si="624"/>
        <v>0</v>
      </c>
      <c r="EP226" s="162">
        <f t="shared" si="625"/>
        <v>0</v>
      </c>
      <c r="EQ226" s="162">
        <f t="shared" si="626"/>
        <v>0</v>
      </c>
      <c r="ER226" s="162">
        <f t="shared" si="627"/>
        <v>0</v>
      </c>
      <c r="ES226" s="162">
        <f t="shared" si="639"/>
        <v>0</v>
      </c>
      <c r="ET226" s="162">
        <f t="shared" si="628"/>
        <v>0</v>
      </c>
      <c r="EU226" s="162">
        <f t="shared" si="629"/>
        <v>0</v>
      </c>
      <c r="EV226" s="162">
        <f t="shared" si="630"/>
        <v>0</v>
      </c>
      <c r="EW226" s="162">
        <f t="shared" si="631"/>
        <v>0</v>
      </c>
      <c r="EX226" s="162">
        <f t="shared" si="632"/>
        <v>0</v>
      </c>
      <c r="EY226" s="162">
        <f t="shared" si="633"/>
        <v>0</v>
      </c>
      <c r="EZ226" s="162">
        <f t="shared" si="634"/>
        <v>0</v>
      </c>
      <c r="FA226" s="162">
        <f t="shared" si="635"/>
        <v>0</v>
      </c>
      <c r="FB226" s="162">
        <f t="shared" si="636"/>
        <v>0</v>
      </c>
      <c r="FC226" s="22"/>
      <c r="FD226" s="161">
        <f t="shared" si="637"/>
        <v>35</v>
      </c>
      <c r="FE226" s="620">
        <f t="shared" si="638"/>
        <v>0</v>
      </c>
      <c r="FF226" s="160">
        <f>FF5</f>
        <v>50</v>
      </c>
      <c r="FG226" s="159" t="str">
        <f t="shared" si="640"/>
        <v/>
      </c>
      <c r="FH226" s="159" t="str">
        <f t="shared" si="641"/>
        <v/>
      </c>
      <c r="FI226" s="159" t="str">
        <f t="shared" si="642"/>
        <v/>
      </c>
      <c r="FJ226" s="159" t="str">
        <f t="shared" si="643"/>
        <v/>
      </c>
      <c r="FK226" s="159" t="str">
        <f t="shared" si="644"/>
        <v/>
      </c>
      <c r="FL226" s="159" t="str">
        <f t="shared" si="645"/>
        <v/>
      </c>
      <c r="FM226" s="159" t="str">
        <f t="shared" si="646"/>
        <v/>
      </c>
      <c r="FN226" s="159" t="str">
        <f t="shared" si="647"/>
        <v/>
      </c>
      <c r="FO226" s="159" t="str">
        <f t="shared" si="648"/>
        <v/>
      </c>
      <c r="FP226" s="159" t="str">
        <f t="shared" si="649"/>
        <v/>
      </c>
      <c r="FQ226" s="159" t="str">
        <f t="shared" si="650"/>
        <v/>
      </c>
      <c r="FR226" s="159" t="str">
        <f t="shared" si="651"/>
        <v/>
      </c>
      <c r="FS226" s="159" t="str">
        <f t="shared" si="652"/>
        <v/>
      </c>
      <c r="FT226" s="159" t="str">
        <f t="shared" si="653"/>
        <v/>
      </c>
      <c r="FU226" s="159" t="str">
        <f t="shared" si="654"/>
        <v/>
      </c>
      <c r="FV226" s="159" t="str">
        <f t="shared" si="655"/>
        <v/>
      </c>
      <c r="FW226" s="158"/>
      <c r="FX226" s="732">
        <f t="shared" si="656"/>
        <v>50</v>
      </c>
      <c r="FY226" s="732">
        <f t="shared" si="657"/>
        <v>50</v>
      </c>
      <c r="FZ226" s="732">
        <f t="shared" si="658"/>
        <v>50</v>
      </c>
      <c r="GA226" s="732">
        <f t="shared" si="659"/>
        <v>50</v>
      </c>
      <c r="GB226" s="732">
        <f t="shared" si="660"/>
        <v>50</v>
      </c>
      <c r="GC226" s="732">
        <f t="shared" si="661"/>
        <v>50</v>
      </c>
      <c r="GD226" s="732">
        <f t="shared" si="662"/>
        <v>50</v>
      </c>
      <c r="GE226" s="732">
        <f t="shared" si="663"/>
        <v>50</v>
      </c>
      <c r="GF226" s="732">
        <f t="shared" si="664"/>
        <v>50</v>
      </c>
      <c r="GG226" s="732">
        <f t="shared" si="665"/>
        <v>50</v>
      </c>
      <c r="GH226" s="732">
        <f t="shared" si="666"/>
        <v>50</v>
      </c>
      <c r="GI226" s="732">
        <f t="shared" si="667"/>
        <v>50</v>
      </c>
      <c r="GJ226" s="732">
        <f t="shared" si="668"/>
        <v>50</v>
      </c>
      <c r="GK226" s="732">
        <f t="shared" si="669"/>
        <v>50</v>
      </c>
      <c r="GL226" s="732">
        <f t="shared" si="670"/>
        <v>50</v>
      </c>
      <c r="GM226" s="732">
        <f t="shared" si="671"/>
        <v>50</v>
      </c>
      <c r="GN226" s="734">
        <v>219</v>
      </c>
      <c r="GO226" s="155"/>
    </row>
    <row r="227" spans="1:197" s="20" customFormat="1" ht="39.950000000000003" customHeight="1" x14ac:dyDescent="0.25">
      <c r="A227" s="27">
        <f>ROW()</f>
        <v>227</v>
      </c>
      <c r="B227" s="342" t="str">
        <f>IF(C227="I","",IF(ISBLANK(D227),"",IF(ISTEXT(D227),LARGE(B18:B226,1)+1,0)))</f>
        <v/>
      </c>
      <c r="C227" s="344"/>
      <c r="D227" s="173"/>
      <c r="E227" s="172"/>
      <c r="F227" s="171"/>
      <c r="G227" s="856"/>
      <c r="H227" s="857"/>
      <c r="I227" s="707"/>
      <c r="J227" s="919">
        <f t="shared" si="529"/>
        <v>0</v>
      </c>
      <c r="K227" s="707"/>
      <c r="L227" s="919">
        <f t="shared" si="530"/>
        <v>0</v>
      </c>
      <c r="M227" s="707"/>
      <c r="N227" s="919">
        <f t="shared" si="531"/>
        <v>0</v>
      </c>
      <c r="O227" s="707"/>
      <c r="P227" s="919">
        <f t="shared" si="532"/>
        <v>0</v>
      </c>
      <c r="Q227" s="707"/>
      <c r="R227" s="919">
        <f t="shared" si="533"/>
        <v>0</v>
      </c>
      <c r="S227" s="707"/>
      <c r="T227" s="919">
        <f t="shared" si="534"/>
        <v>0</v>
      </c>
      <c r="U227" s="707"/>
      <c r="V227" s="919">
        <f t="shared" si="690"/>
        <v>0</v>
      </c>
      <c r="W227" s="707"/>
      <c r="X227" s="919">
        <f t="shared" si="528"/>
        <v>0</v>
      </c>
      <c r="Y227" s="707"/>
      <c r="Z227" s="919">
        <f t="shared" si="536"/>
        <v>0</v>
      </c>
      <c r="AA227" s="707"/>
      <c r="AB227" s="919">
        <f t="shared" si="537"/>
        <v>0</v>
      </c>
      <c r="AC227" s="707"/>
      <c r="AD227" s="919">
        <f t="shared" si="672"/>
        <v>0</v>
      </c>
      <c r="AE227" s="707"/>
      <c r="AF227" s="919">
        <f t="shared" si="538"/>
        <v>0</v>
      </c>
      <c r="AG227" s="707"/>
      <c r="AH227" s="919">
        <f t="shared" si="539"/>
        <v>0</v>
      </c>
      <c r="AI227" s="707"/>
      <c r="AJ227" s="919">
        <f t="shared" si="540"/>
        <v>0</v>
      </c>
      <c r="AK227" s="707"/>
      <c r="AL227" s="919">
        <f t="shared" si="692"/>
        <v>0</v>
      </c>
      <c r="AM227" s="707"/>
      <c r="AN227" s="916">
        <f t="shared" si="691"/>
        <v>0</v>
      </c>
      <c r="AO227" s="178">
        <f>AO6</f>
        <v>35</v>
      </c>
      <c r="AP227" s="964">
        <f t="shared" si="541"/>
        <v>0</v>
      </c>
      <c r="AQ227" s="926">
        <f t="shared" si="542"/>
        <v>0</v>
      </c>
      <c r="AR227" s="860">
        <f t="shared" si="543"/>
        <v>0</v>
      </c>
      <c r="AS227" s="861">
        <f t="shared" si="544"/>
        <v>0</v>
      </c>
      <c r="AT227" s="922">
        <f t="shared" si="545"/>
        <v>0</v>
      </c>
      <c r="AU227" s="164" t="str">
        <f t="shared" si="546"/>
        <v/>
      </c>
      <c r="AV227" s="163">
        <f t="shared" si="547"/>
        <v>0</v>
      </c>
      <c r="AW227" s="460">
        <f t="shared" si="548"/>
        <v>0</v>
      </c>
      <c r="AX227" s="860">
        <f t="shared" si="549"/>
        <v>0</v>
      </c>
      <c r="AY227" s="861">
        <f t="shared" si="550"/>
        <v>0</v>
      </c>
      <c r="AZ227" s="922">
        <f t="shared" si="551"/>
        <v>0</v>
      </c>
      <c r="BA227" s="164" t="str">
        <f t="shared" si="552"/>
        <v/>
      </c>
      <c r="BB227" s="163">
        <f t="shared" si="553"/>
        <v>0</v>
      </c>
      <c r="BC227" s="460">
        <f t="shared" si="554"/>
        <v>0</v>
      </c>
      <c r="BD227" s="860">
        <f t="shared" si="555"/>
        <v>0</v>
      </c>
      <c r="BE227" s="861">
        <f t="shared" si="556"/>
        <v>0</v>
      </c>
      <c r="BF227" s="922">
        <f t="shared" si="557"/>
        <v>0</v>
      </c>
      <c r="BG227" s="164" t="str">
        <f t="shared" si="558"/>
        <v/>
      </c>
      <c r="BH227" s="163">
        <f t="shared" si="559"/>
        <v>0</v>
      </c>
      <c r="BI227" s="460">
        <f t="shared" si="560"/>
        <v>0</v>
      </c>
      <c r="BJ227" s="860">
        <f t="shared" si="561"/>
        <v>0</v>
      </c>
      <c r="BK227" s="861">
        <f t="shared" si="562"/>
        <v>0</v>
      </c>
      <c r="BL227" s="922">
        <f t="shared" si="563"/>
        <v>0</v>
      </c>
      <c r="BM227" s="164" t="str">
        <f t="shared" si="564"/>
        <v/>
      </c>
      <c r="BN227" s="163">
        <f t="shared" si="565"/>
        <v>0</v>
      </c>
      <c r="BO227" s="460">
        <f t="shared" si="566"/>
        <v>0</v>
      </c>
      <c r="BP227" s="860">
        <f t="shared" si="567"/>
        <v>0</v>
      </c>
      <c r="BQ227" s="861">
        <f t="shared" si="568"/>
        <v>0</v>
      </c>
      <c r="BR227" s="922">
        <f t="shared" si="569"/>
        <v>0</v>
      </c>
      <c r="BS227" s="164" t="str">
        <f t="shared" si="570"/>
        <v/>
      </c>
      <c r="BT227" s="163">
        <f t="shared" si="571"/>
        <v>0</v>
      </c>
      <c r="BU227" s="460">
        <f t="shared" si="572"/>
        <v>0</v>
      </c>
      <c r="BV227" s="860">
        <f t="shared" si="573"/>
        <v>0</v>
      </c>
      <c r="BW227" s="861">
        <f t="shared" si="574"/>
        <v>0</v>
      </c>
      <c r="BX227" s="922">
        <f t="shared" si="575"/>
        <v>0</v>
      </c>
      <c r="BY227" s="164" t="str">
        <f t="shared" si="576"/>
        <v/>
      </c>
      <c r="BZ227" s="163">
        <f t="shared" si="577"/>
        <v>0</v>
      </c>
      <c r="CA227" s="460">
        <f t="shared" si="578"/>
        <v>0</v>
      </c>
      <c r="CB227" s="860">
        <f t="shared" si="579"/>
        <v>0</v>
      </c>
      <c r="CC227" s="861">
        <f t="shared" si="580"/>
        <v>0</v>
      </c>
      <c r="CD227" s="922">
        <f t="shared" si="581"/>
        <v>0</v>
      </c>
      <c r="CE227" s="164" t="str">
        <f t="shared" si="582"/>
        <v/>
      </c>
      <c r="CF227" s="163">
        <f t="shared" si="583"/>
        <v>0</v>
      </c>
      <c r="CG227" s="460">
        <f t="shared" si="584"/>
        <v>0</v>
      </c>
      <c r="CH227" s="860">
        <f t="shared" si="585"/>
        <v>0</v>
      </c>
      <c r="CI227" s="861">
        <f t="shared" si="586"/>
        <v>0</v>
      </c>
      <c r="CJ227" s="922">
        <f t="shared" si="587"/>
        <v>0</v>
      </c>
      <c r="CK227" s="164" t="str">
        <f t="shared" si="673"/>
        <v/>
      </c>
      <c r="CL227" s="163">
        <f t="shared" si="674"/>
        <v>0</v>
      </c>
      <c r="CM227" s="460">
        <f t="shared" si="588"/>
        <v>0</v>
      </c>
      <c r="CN227" s="860">
        <f t="shared" si="589"/>
        <v>0</v>
      </c>
      <c r="CO227" s="861">
        <f t="shared" si="590"/>
        <v>0</v>
      </c>
      <c r="CP227" s="922">
        <f t="shared" si="591"/>
        <v>0</v>
      </c>
      <c r="CQ227" s="164" t="str">
        <f t="shared" si="675"/>
        <v/>
      </c>
      <c r="CR227" s="163">
        <f t="shared" si="676"/>
        <v>0</v>
      </c>
      <c r="CS227" s="460">
        <f t="shared" si="592"/>
        <v>0</v>
      </c>
      <c r="CT227" s="860">
        <f t="shared" si="593"/>
        <v>0</v>
      </c>
      <c r="CU227" s="861">
        <f t="shared" si="594"/>
        <v>0</v>
      </c>
      <c r="CV227" s="922">
        <f t="shared" si="595"/>
        <v>0</v>
      </c>
      <c r="CW227" s="164" t="str">
        <f t="shared" si="677"/>
        <v/>
      </c>
      <c r="CX227" s="163">
        <f t="shared" si="678"/>
        <v>0</v>
      </c>
      <c r="CY227" s="460">
        <f t="shared" si="596"/>
        <v>0</v>
      </c>
      <c r="CZ227" s="860">
        <f t="shared" si="597"/>
        <v>0</v>
      </c>
      <c r="DA227" s="861">
        <f t="shared" si="598"/>
        <v>0</v>
      </c>
      <c r="DB227" s="922">
        <f t="shared" si="599"/>
        <v>0</v>
      </c>
      <c r="DC227" s="164" t="str">
        <f t="shared" si="679"/>
        <v/>
      </c>
      <c r="DD227" s="163">
        <f t="shared" si="680"/>
        <v>0</v>
      </c>
      <c r="DE227" s="460">
        <f t="shared" si="600"/>
        <v>0</v>
      </c>
      <c r="DF227" s="860">
        <f t="shared" si="601"/>
        <v>0</v>
      </c>
      <c r="DG227" s="861">
        <f t="shared" si="602"/>
        <v>0</v>
      </c>
      <c r="DH227" s="922">
        <f t="shared" si="603"/>
        <v>0</v>
      </c>
      <c r="DI227" s="164" t="str">
        <f t="shared" si="681"/>
        <v/>
      </c>
      <c r="DJ227" s="163">
        <f t="shared" si="682"/>
        <v>0</v>
      </c>
      <c r="DK227" s="460">
        <f t="shared" si="604"/>
        <v>0</v>
      </c>
      <c r="DL227" s="860">
        <f t="shared" si="605"/>
        <v>0</v>
      </c>
      <c r="DM227" s="861">
        <f t="shared" si="606"/>
        <v>0</v>
      </c>
      <c r="DN227" s="922">
        <f t="shared" si="607"/>
        <v>0</v>
      </c>
      <c r="DO227" s="164" t="str">
        <f t="shared" si="683"/>
        <v/>
      </c>
      <c r="DP227" s="163">
        <f t="shared" si="684"/>
        <v>0</v>
      </c>
      <c r="DQ227" s="460">
        <f t="shared" si="608"/>
        <v>0</v>
      </c>
      <c r="DR227" s="860">
        <f t="shared" si="609"/>
        <v>0</v>
      </c>
      <c r="DS227" s="861">
        <f t="shared" si="610"/>
        <v>0</v>
      </c>
      <c r="DT227" s="922">
        <f t="shared" si="611"/>
        <v>0</v>
      </c>
      <c r="DU227" s="164" t="str">
        <f t="shared" si="685"/>
        <v/>
      </c>
      <c r="DV227" s="163">
        <f t="shared" si="686"/>
        <v>0</v>
      </c>
      <c r="DW227" s="460">
        <f t="shared" si="612"/>
        <v>0</v>
      </c>
      <c r="DX227" s="860">
        <f t="shared" si="613"/>
        <v>0</v>
      </c>
      <c r="DY227" s="861">
        <f t="shared" si="614"/>
        <v>0</v>
      </c>
      <c r="DZ227" s="922">
        <f t="shared" si="615"/>
        <v>0</v>
      </c>
      <c r="EA227" s="164" t="str">
        <f t="shared" si="687"/>
        <v/>
      </c>
      <c r="EB227" s="163">
        <f t="shared" si="688"/>
        <v>0</v>
      </c>
      <c r="EC227" s="460">
        <f t="shared" si="616"/>
        <v>0</v>
      </c>
      <c r="ED227" s="860">
        <f t="shared" si="617"/>
        <v>0</v>
      </c>
      <c r="EE227" s="861">
        <f t="shared" si="618"/>
        <v>0</v>
      </c>
      <c r="EF227" s="922">
        <f t="shared" si="619"/>
        <v>0</v>
      </c>
      <c r="EG227" s="164" t="str">
        <f t="shared" si="620"/>
        <v/>
      </c>
      <c r="EH227" s="163">
        <f t="shared" si="621"/>
        <v>0</v>
      </c>
      <c r="EI227" s="246"/>
      <c r="EJ227" s="246"/>
      <c r="EK227" s="155"/>
      <c r="EL227" s="22"/>
      <c r="EM227" s="163">
        <f t="shared" si="622"/>
        <v>0</v>
      </c>
      <c r="EN227" s="162">
        <f t="shared" si="623"/>
        <v>0</v>
      </c>
      <c r="EO227" s="162">
        <f t="shared" si="624"/>
        <v>0</v>
      </c>
      <c r="EP227" s="162">
        <f t="shared" si="625"/>
        <v>0</v>
      </c>
      <c r="EQ227" s="162">
        <f t="shared" si="626"/>
        <v>0</v>
      </c>
      <c r="ER227" s="162">
        <f t="shared" si="627"/>
        <v>0</v>
      </c>
      <c r="ES227" s="162">
        <f t="shared" si="639"/>
        <v>0</v>
      </c>
      <c r="ET227" s="162">
        <f t="shared" si="628"/>
        <v>0</v>
      </c>
      <c r="EU227" s="162">
        <f t="shared" si="629"/>
        <v>0</v>
      </c>
      <c r="EV227" s="162">
        <f t="shared" si="630"/>
        <v>0</v>
      </c>
      <c r="EW227" s="162">
        <f t="shared" si="631"/>
        <v>0</v>
      </c>
      <c r="EX227" s="162">
        <f t="shared" si="632"/>
        <v>0</v>
      </c>
      <c r="EY227" s="162">
        <f t="shared" si="633"/>
        <v>0</v>
      </c>
      <c r="EZ227" s="162">
        <f t="shared" si="634"/>
        <v>0</v>
      </c>
      <c r="FA227" s="162">
        <f t="shared" si="635"/>
        <v>0</v>
      </c>
      <c r="FB227" s="162">
        <f t="shared" si="636"/>
        <v>0</v>
      </c>
      <c r="FC227" s="22"/>
      <c r="FD227" s="161">
        <f t="shared" si="637"/>
        <v>35</v>
      </c>
      <c r="FE227" s="620">
        <f t="shared" si="638"/>
        <v>0</v>
      </c>
      <c r="FF227" s="160">
        <f>FF5</f>
        <v>50</v>
      </c>
      <c r="FG227" s="159" t="str">
        <f t="shared" si="640"/>
        <v/>
      </c>
      <c r="FH227" s="159" t="str">
        <f t="shared" si="641"/>
        <v/>
      </c>
      <c r="FI227" s="159" t="str">
        <f t="shared" si="642"/>
        <v/>
      </c>
      <c r="FJ227" s="159" t="str">
        <f t="shared" si="643"/>
        <v/>
      </c>
      <c r="FK227" s="159" t="str">
        <f t="shared" si="644"/>
        <v/>
      </c>
      <c r="FL227" s="159" t="str">
        <f t="shared" si="645"/>
        <v/>
      </c>
      <c r="FM227" s="159" t="str">
        <f t="shared" si="646"/>
        <v/>
      </c>
      <c r="FN227" s="159" t="str">
        <f t="shared" si="647"/>
        <v/>
      </c>
      <c r="FO227" s="159" t="str">
        <f t="shared" si="648"/>
        <v/>
      </c>
      <c r="FP227" s="159" t="str">
        <f t="shared" si="649"/>
        <v/>
      </c>
      <c r="FQ227" s="159" t="str">
        <f t="shared" si="650"/>
        <v/>
      </c>
      <c r="FR227" s="159" t="str">
        <f t="shared" si="651"/>
        <v/>
      </c>
      <c r="FS227" s="159" t="str">
        <f t="shared" si="652"/>
        <v/>
      </c>
      <c r="FT227" s="159" t="str">
        <f t="shared" si="653"/>
        <v/>
      </c>
      <c r="FU227" s="159" t="str">
        <f t="shared" si="654"/>
        <v/>
      </c>
      <c r="FV227" s="159" t="str">
        <f t="shared" si="655"/>
        <v/>
      </c>
      <c r="FW227" s="158"/>
      <c r="FX227" s="732">
        <f t="shared" si="656"/>
        <v>50</v>
      </c>
      <c r="FY227" s="732">
        <f t="shared" si="657"/>
        <v>50</v>
      </c>
      <c r="FZ227" s="732">
        <f t="shared" si="658"/>
        <v>50</v>
      </c>
      <c r="GA227" s="732">
        <f t="shared" si="659"/>
        <v>50</v>
      </c>
      <c r="GB227" s="732">
        <f t="shared" si="660"/>
        <v>50</v>
      </c>
      <c r="GC227" s="732">
        <f t="shared" si="661"/>
        <v>50</v>
      </c>
      <c r="GD227" s="732">
        <f t="shared" si="662"/>
        <v>50</v>
      </c>
      <c r="GE227" s="732">
        <f t="shared" si="663"/>
        <v>50</v>
      </c>
      <c r="GF227" s="732">
        <f t="shared" si="664"/>
        <v>50</v>
      </c>
      <c r="GG227" s="732">
        <f t="shared" si="665"/>
        <v>50</v>
      </c>
      <c r="GH227" s="732">
        <f t="shared" si="666"/>
        <v>50</v>
      </c>
      <c r="GI227" s="732">
        <f t="shared" si="667"/>
        <v>50</v>
      </c>
      <c r="GJ227" s="732">
        <f t="shared" si="668"/>
        <v>50</v>
      </c>
      <c r="GK227" s="732">
        <f t="shared" si="669"/>
        <v>50</v>
      </c>
      <c r="GL227" s="732">
        <f t="shared" si="670"/>
        <v>50</v>
      </c>
      <c r="GM227" s="732">
        <f t="shared" si="671"/>
        <v>50</v>
      </c>
      <c r="GN227" s="734">
        <v>220</v>
      </c>
      <c r="GO227" s="155"/>
    </row>
    <row r="228" spans="1:197" s="20" customFormat="1" ht="39.950000000000003" customHeight="1" x14ac:dyDescent="0.25">
      <c r="A228" s="27">
        <f>ROW()</f>
        <v>228</v>
      </c>
      <c r="B228" s="342" t="str">
        <f>IF(C228="I","",IF(ISBLANK(D228),"",IF(ISTEXT(D228),LARGE(B18:B227,1)+1,0)))</f>
        <v/>
      </c>
      <c r="C228" s="344"/>
      <c r="D228" s="173"/>
      <c r="E228" s="172"/>
      <c r="F228" s="171"/>
      <c r="G228" s="856"/>
      <c r="H228" s="857"/>
      <c r="I228" s="707"/>
      <c r="J228" s="919">
        <f t="shared" si="529"/>
        <v>0</v>
      </c>
      <c r="K228" s="707"/>
      <c r="L228" s="919">
        <f t="shared" si="530"/>
        <v>0</v>
      </c>
      <c r="M228" s="707"/>
      <c r="N228" s="919">
        <f t="shared" si="531"/>
        <v>0</v>
      </c>
      <c r="O228" s="707"/>
      <c r="P228" s="919">
        <f t="shared" si="532"/>
        <v>0</v>
      </c>
      <c r="Q228" s="707"/>
      <c r="R228" s="919">
        <f t="shared" si="533"/>
        <v>0</v>
      </c>
      <c r="S228" s="707"/>
      <c r="T228" s="919">
        <f t="shared" si="534"/>
        <v>0</v>
      </c>
      <c r="U228" s="707"/>
      <c r="V228" s="919">
        <f t="shared" si="690"/>
        <v>0</v>
      </c>
      <c r="W228" s="707"/>
      <c r="X228" s="919">
        <f t="shared" si="528"/>
        <v>0</v>
      </c>
      <c r="Y228" s="707"/>
      <c r="Z228" s="919">
        <f t="shared" si="536"/>
        <v>0</v>
      </c>
      <c r="AA228" s="707"/>
      <c r="AB228" s="919">
        <f t="shared" si="537"/>
        <v>0</v>
      </c>
      <c r="AC228" s="707"/>
      <c r="AD228" s="919">
        <f t="shared" si="672"/>
        <v>0</v>
      </c>
      <c r="AE228" s="707"/>
      <c r="AF228" s="919">
        <f t="shared" si="538"/>
        <v>0</v>
      </c>
      <c r="AG228" s="707"/>
      <c r="AH228" s="919">
        <f t="shared" si="539"/>
        <v>0</v>
      </c>
      <c r="AI228" s="707"/>
      <c r="AJ228" s="919">
        <f t="shared" si="540"/>
        <v>0</v>
      </c>
      <c r="AK228" s="707"/>
      <c r="AL228" s="919">
        <f t="shared" si="692"/>
        <v>0</v>
      </c>
      <c r="AM228" s="707"/>
      <c r="AN228" s="916">
        <f t="shared" si="691"/>
        <v>0</v>
      </c>
      <c r="AO228" s="178">
        <f>AO6</f>
        <v>35</v>
      </c>
      <c r="AP228" s="964">
        <f t="shared" si="541"/>
        <v>0</v>
      </c>
      <c r="AQ228" s="926">
        <f t="shared" si="542"/>
        <v>0</v>
      </c>
      <c r="AR228" s="860">
        <f t="shared" si="543"/>
        <v>0</v>
      </c>
      <c r="AS228" s="861">
        <f t="shared" si="544"/>
        <v>0</v>
      </c>
      <c r="AT228" s="922">
        <f t="shared" si="545"/>
        <v>0</v>
      </c>
      <c r="AU228" s="164" t="str">
        <f t="shared" si="546"/>
        <v/>
      </c>
      <c r="AV228" s="163">
        <f t="shared" si="547"/>
        <v>0</v>
      </c>
      <c r="AW228" s="460">
        <f t="shared" si="548"/>
        <v>0</v>
      </c>
      <c r="AX228" s="860">
        <f t="shared" si="549"/>
        <v>0</v>
      </c>
      <c r="AY228" s="861">
        <f t="shared" si="550"/>
        <v>0</v>
      </c>
      <c r="AZ228" s="922">
        <f t="shared" si="551"/>
        <v>0</v>
      </c>
      <c r="BA228" s="164" t="str">
        <f t="shared" si="552"/>
        <v/>
      </c>
      <c r="BB228" s="163">
        <f t="shared" si="553"/>
        <v>0</v>
      </c>
      <c r="BC228" s="460">
        <f t="shared" si="554"/>
        <v>0</v>
      </c>
      <c r="BD228" s="860">
        <f t="shared" si="555"/>
        <v>0</v>
      </c>
      <c r="BE228" s="861">
        <f t="shared" si="556"/>
        <v>0</v>
      </c>
      <c r="BF228" s="922">
        <f t="shared" si="557"/>
        <v>0</v>
      </c>
      <c r="BG228" s="164" t="str">
        <f t="shared" si="558"/>
        <v/>
      </c>
      <c r="BH228" s="163">
        <f t="shared" si="559"/>
        <v>0</v>
      </c>
      <c r="BI228" s="460">
        <f t="shared" si="560"/>
        <v>0</v>
      </c>
      <c r="BJ228" s="860">
        <f t="shared" si="561"/>
        <v>0</v>
      </c>
      <c r="BK228" s="861">
        <f t="shared" si="562"/>
        <v>0</v>
      </c>
      <c r="BL228" s="922">
        <f t="shared" si="563"/>
        <v>0</v>
      </c>
      <c r="BM228" s="164" t="str">
        <f t="shared" si="564"/>
        <v/>
      </c>
      <c r="BN228" s="163">
        <f t="shared" si="565"/>
        <v>0</v>
      </c>
      <c r="BO228" s="460">
        <f t="shared" si="566"/>
        <v>0</v>
      </c>
      <c r="BP228" s="860">
        <f t="shared" si="567"/>
        <v>0</v>
      </c>
      <c r="BQ228" s="861">
        <f t="shared" si="568"/>
        <v>0</v>
      </c>
      <c r="BR228" s="922">
        <f t="shared" si="569"/>
        <v>0</v>
      </c>
      <c r="BS228" s="164" t="str">
        <f t="shared" si="570"/>
        <v/>
      </c>
      <c r="BT228" s="163">
        <f t="shared" si="571"/>
        <v>0</v>
      </c>
      <c r="BU228" s="460">
        <f t="shared" si="572"/>
        <v>0</v>
      </c>
      <c r="BV228" s="860">
        <f t="shared" si="573"/>
        <v>0</v>
      </c>
      <c r="BW228" s="861">
        <f t="shared" si="574"/>
        <v>0</v>
      </c>
      <c r="BX228" s="922">
        <f t="shared" si="575"/>
        <v>0</v>
      </c>
      <c r="BY228" s="164" t="str">
        <f t="shared" si="576"/>
        <v/>
      </c>
      <c r="BZ228" s="163">
        <f t="shared" si="577"/>
        <v>0</v>
      </c>
      <c r="CA228" s="460">
        <f t="shared" si="578"/>
        <v>0</v>
      </c>
      <c r="CB228" s="860">
        <f t="shared" si="579"/>
        <v>0</v>
      </c>
      <c r="CC228" s="861">
        <f t="shared" si="580"/>
        <v>0</v>
      </c>
      <c r="CD228" s="922">
        <f t="shared" si="581"/>
        <v>0</v>
      </c>
      <c r="CE228" s="164" t="str">
        <f t="shared" si="582"/>
        <v/>
      </c>
      <c r="CF228" s="163">
        <f t="shared" si="583"/>
        <v>0</v>
      </c>
      <c r="CG228" s="460">
        <f t="shared" si="584"/>
        <v>0</v>
      </c>
      <c r="CH228" s="860">
        <f t="shared" si="585"/>
        <v>0</v>
      </c>
      <c r="CI228" s="861">
        <f t="shared" si="586"/>
        <v>0</v>
      </c>
      <c r="CJ228" s="922">
        <f t="shared" si="587"/>
        <v>0</v>
      </c>
      <c r="CK228" s="164" t="str">
        <f t="shared" si="673"/>
        <v/>
      </c>
      <c r="CL228" s="163">
        <f t="shared" si="674"/>
        <v>0</v>
      </c>
      <c r="CM228" s="460">
        <f t="shared" si="588"/>
        <v>0</v>
      </c>
      <c r="CN228" s="860">
        <f t="shared" si="589"/>
        <v>0</v>
      </c>
      <c r="CO228" s="861">
        <f t="shared" si="590"/>
        <v>0</v>
      </c>
      <c r="CP228" s="922">
        <f t="shared" si="591"/>
        <v>0</v>
      </c>
      <c r="CQ228" s="164" t="str">
        <f t="shared" si="675"/>
        <v/>
      </c>
      <c r="CR228" s="163">
        <f t="shared" si="676"/>
        <v>0</v>
      </c>
      <c r="CS228" s="460">
        <f t="shared" si="592"/>
        <v>0</v>
      </c>
      <c r="CT228" s="860">
        <f t="shared" si="593"/>
        <v>0</v>
      </c>
      <c r="CU228" s="861">
        <f t="shared" si="594"/>
        <v>0</v>
      </c>
      <c r="CV228" s="922">
        <f t="shared" si="595"/>
        <v>0</v>
      </c>
      <c r="CW228" s="164" t="str">
        <f t="shared" si="677"/>
        <v/>
      </c>
      <c r="CX228" s="163">
        <f t="shared" si="678"/>
        <v>0</v>
      </c>
      <c r="CY228" s="460">
        <f t="shared" si="596"/>
        <v>0</v>
      </c>
      <c r="CZ228" s="860">
        <f t="shared" si="597"/>
        <v>0</v>
      </c>
      <c r="DA228" s="861">
        <f t="shared" si="598"/>
        <v>0</v>
      </c>
      <c r="DB228" s="922">
        <f t="shared" si="599"/>
        <v>0</v>
      </c>
      <c r="DC228" s="164" t="str">
        <f t="shared" si="679"/>
        <v/>
      </c>
      <c r="DD228" s="163">
        <f t="shared" si="680"/>
        <v>0</v>
      </c>
      <c r="DE228" s="460">
        <f t="shared" si="600"/>
        <v>0</v>
      </c>
      <c r="DF228" s="860">
        <f t="shared" si="601"/>
        <v>0</v>
      </c>
      <c r="DG228" s="861">
        <f t="shared" si="602"/>
        <v>0</v>
      </c>
      <c r="DH228" s="922">
        <f t="shared" si="603"/>
        <v>0</v>
      </c>
      <c r="DI228" s="164" t="str">
        <f t="shared" si="681"/>
        <v/>
      </c>
      <c r="DJ228" s="163">
        <f t="shared" si="682"/>
        <v>0</v>
      </c>
      <c r="DK228" s="460">
        <f t="shared" si="604"/>
        <v>0</v>
      </c>
      <c r="DL228" s="860">
        <f t="shared" si="605"/>
        <v>0</v>
      </c>
      <c r="DM228" s="861">
        <f t="shared" si="606"/>
        <v>0</v>
      </c>
      <c r="DN228" s="922">
        <f t="shared" si="607"/>
        <v>0</v>
      </c>
      <c r="DO228" s="164" t="str">
        <f t="shared" si="683"/>
        <v/>
      </c>
      <c r="DP228" s="163">
        <f t="shared" si="684"/>
        <v>0</v>
      </c>
      <c r="DQ228" s="460">
        <f t="shared" si="608"/>
        <v>0</v>
      </c>
      <c r="DR228" s="860">
        <f t="shared" si="609"/>
        <v>0</v>
      </c>
      <c r="DS228" s="861">
        <f t="shared" si="610"/>
        <v>0</v>
      </c>
      <c r="DT228" s="922">
        <f t="shared" si="611"/>
        <v>0</v>
      </c>
      <c r="DU228" s="164" t="str">
        <f t="shared" si="685"/>
        <v/>
      </c>
      <c r="DV228" s="163">
        <f t="shared" si="686"/>
        <v>0</v>
      </c>
      <c r="DW228" s="460">
        <f t="shared" si="612"/>
        <v>0</v>
      </c>
      <c r="DX228" s="860">
        <f t="shared" si="613"/>
        <v>0</v>
      </c>
      <c r="DY228" s="861">
        <f t="shared" si="614"/>
        <v>0</v>
      </c>
      <c r="DZ228" s="922">
        <f t="shared" si="615"/>
        <v>0</v>
      </c>
      <c r="EA228" s="164" t="str">
        <f t="shared" si="687"/>
        <v/>
      </c>
      <c r="EB228" s="163">
        <f t="shared" si="688"/>
        <v>0</v>
      </c>
      <c r="EC228" s="460">
        <f t="shared" si="616"/>
        <v>0</v>
      </c>
      <c r="ED228" s="860">
        <f t="shared" si="617"/>
        <v>0</v>
      </c>
      <c r="EE228" s="861">
        <f t="shared" si="618"/>
        <v>0</v>
      </c>
      <c r="EF228" s="922">
        <f t="shared" si="619"/>
        <v>0</v>
      </c>
      <c r="EG228" s="164" t="str">
        <f t="shared" si="620"/>
        <v/>
      </c>
      <c r="EH228" s="163">
        <f t="shared" si="621"/>
        <v>0</v>
      </c>
      <c r="EI228" s="246"/>
      <c r="EJ228" s="246"/>
      <c r="EK228" s="155"/>
      <c r="EL228" s="22"/>
      <c r="EM228" s="163">
        <f t="shared" si="622"/>
        <v>0</v>
      </c>
      <c r="EN228" s="162">
        <f t="shared" si="623"/>
        <v>0</v>
      </c>
      <c r="EO228" s="162">
        <f t="shared" si="624"/>
        <v>0</v>
      </c>
      <c r="EP228" s="162">
        <f t="shared" si="625"/>
        <v>0</v>
      </c>
      <c r="EQ228" s="162">
        <f t="shared" si="626"/>
        <v>0</v>
      </c>
      <c r="ER228" s="162">
        <f t="shared" si="627"/>
        <v>0</v>
      </c>
      <c r="ES228" s="162">
        <f t="shared" si="639"/>
        <v>0</v>
      </c>
      <c r="ET228" s="162">
        <f t="shared" si="628"/>
        <v>0</v>
      </c>
      <c r="EU228" s="162">
        <f t="shared" si="629"/>
        <v>0</v>
      </c>
      <c r="EV228" s="162">
        <f t="shared" si="630"/>
        <v>0</v>
      </c>
      <c r="EW228" s="162">
        <f t="shared" si="631"/>
        <v>0</v>
      </c>
      <c r="EX228" s="162">
        <f t="shared" si="632"/>
        <v>0</v>
      </c>
      <c r="EY228" s="162">
        <f t="shared" si="633"/>
        <v>0</v>
      </c>
      <c r="EZ228" s="162">
        <f t="shared" si="634"/>
        <v>0</v>
      </c>
      <c r="FA228" s="162">
        <f t="shared" si="635"/>
        <v>0</v>
      </c>
      <c r="FB228" s="162">
        <f t="shared" si="636"/>
        <v>0</v>
      </c>
      <c r="FC228" s="22"/>
      <c r="FD228" s="161">
        <f t="shared" si="637"/>
        <v>35</v>
      </c>
      <c r="FE228" s="620">
        <f t="shared" si="638"/>
        <v>0</v>
      </c>
      <c r="FF228" s="160">
        <f>FF5</f>
        <v>50</v>
      </c>
      <c r="FG228" s="159" t="str">
        <f t="shared" si="640"/>
        <v/>
      </c>
      <c r="FH228" s="159" t="str">
        <f t="shared" si="641"/>
        <v/>
      </c>
      <c r="FI228" s="159" t="str">
        <f t="shared" si="642"/>
        <v/>
      </c>
      <c r="FJ228" s="159" t="str">
        <f t="shared" si="643"/>
        <v/>
      </c>
      <c r="FK228" s="159" t="str">
        <f t="shared" si="644"/>
        <v/>
      </c>
      <c r="FL228" s="159" t="str">
        <f t="shared" si="645"/>
        <v/>
      </c>
      <c r="FM228" s="159" t="str">
        <f t="shared" si="646"/>
        <v/>
      </c>
      <c r="FN228" s="159" t="str">
        <f t="shared" si="647"/>
        <v/>
      </c>
      <c r="FO228" s="159" t="str">
        <f t="shared" si="648"/>
        <v/>
      </c>
      <c r="FP228" s="159" t="str">
        <f t="shared" si="649"/>
        <v/>
      </c>
      <c r="FQ228" s="159" t="str">
        <f t="shared" si="650"/>
        <v/>
      </c>
      <c r="FR228" s="159" t="str">
        <f t="shared" si="651"/>
        <v/>
      </c>
      <c r="FS228" s="159" t="str">
        <f t="shared" si="652"/>
        <v/>
      </c>
      <c r="FT228" s="159" t="str">
        <f t="shared" si="653"/>
        <v/>
      </c>
      <c r="FU228" s="159" t="str">
        <f t="shared" si="654"/>
        <v/>
      </c>
      <c r="FV228" s="159" t="str">
        <f t="shared" si="655"/>
        <v/>
      </c>
      <c r="FW228" s="158"/>
      <c r="FX228" s="732">
        <f t="shared" si="656"/>
        <v>50</v>
      </c>
      <c r="FY228" s="732">
        <f t="shared" si="657"/>
        <v>50</v>
      </c>
      <c r="FZ228" s="732">
        <f t="shared" si="658"/>
        <v>50</v>
      </c>
      <c r="GA228" s="732">
        <f t="shared" si="659"/>
        <v>50</v>
      </c>
      <c r="GB228" s="732">
        <f t="shared" si="660"/>
        <v>50</v>
      </c>
      <c r="GC228" s="732">
        <f t="shared" si="661"/>
        <v>50</v>
      </c>
      <c r="GD228" s="732">
        <f t="shared" si="662"/>
        <v>50</v>
      </c>
      <c r="GE228" s="732">
        <f t="shared" si="663"/>
        <v>50</v>
      </c>
      <c r="GF228" s="732">
        <f t="shared" si="664"/>
        <v>50</v>
      </c>
      <c r="GG228" s="732">
        <f t="shared" si="665"/>
        <v>50</v>
      </c>
      <c r="GH228" s="732">
        <f t="shared" si="666"/>
        <v>50</v>
      </c>
      <c r="GI228" s="732">
        <f t="shared" si="667"/>
        <v>50</v>
      </c>
      <c r="GJ228" s="732">
        <f t="shared" si="668"/>
        <v>50</v>
      </c>
      <c r="GK228" s="732">
        <f t="shared" si="669"/>
        <v>50</v>
      </c>
      <c r="GL228" s="732">
        <f t="shared" si="670"/>
        <v>50</v>
      </c>
      <c r="GM228" s="732">
        <f t="shared" si="671"/>
        <v>50</v>
      </c>
      <c r="GN228" s="734">
        <v>221</v>
      </c>
      <c r="GO228" s="155"/>
    </row>
    <row r="229" spans="1:197" s="20" customFormat="1" ht="39.950000000000003" customHeight="1" x14ac:dyDescent="0.25">
      <c r="A229" s="27">
        <f>ROW()</f>
        <v>229</v>
      </c>
      <c r="B229" s="342" t="str">
        <f>IF(C229="I","",IF(ISBLANK(D229),"",IF(ISTEXT(D229),LARGE(B18:B228,1)+1,0)))</f>
        <v/>
      </c>
      <c r="C229" s="344"/>
      <c r="D229" s="173"/>
      <c r="E229" s="172"/>
      <c r="F229" s="171"/>
      <c r="G229" s="856"/>
      <c r="H229" s="857"/>
      <c r="I229" s="707"/>
      <c r="J229" s="919">
        <f t="shared" si="529"/>
        <v>0</v>
      </c>
      <c r="K229" s="707"/>
      <c r="L229" s="919">
        <f t="shared" si="530"/>
        <v>0</v>
      </c>
      <c r="M229" s="707"/>
      <c r="N229" s="919">
        <f t="shared" si="531"/>
        <v>0</v>
      </c>
      <c r="O229" s="707"/>
      <c r="P229" s="919">
        <f t="shared" si="532"/>
        <v>0</v>
      </c>
      <c r="Q229" s="707"/>
      <c r="R229" s="919">
        <f t="shared" si="533"/>
        <v>0</v>
      </c>
      <c r="S229" s="707"/>
      <c r="T229" s="919">
        <f t="shared" si="534"/>
        <v>0</v>
      </c>
      <c r="U229" s="707"/>
      <c r="V229" s="919">
        <f t="shared" si="690"/>
        <v>0</v>
      </c>
      <c r="W229" s="707"/>
      <c r="X229" s="919">
        <f t="shared" ref="X229:X246" si="693">ET229</f>
        <v>0</v>
      </c>
      <c r="Y229" s="707"/>
      <c r="Z229" s="919">
        <f t="shared" si="536"/>
        <v>0</v>
      </c>
      <c r="AA229" s="707"/>
      <c r="AB229" s="919">
        <f t="shared" si="537"/>
        <v>0</v>
      </c>
      <c r="AC229" s="707"/>
      <c r="AD229" s="919">
        <f t="shared" si="672"/>
        <v>0</v>
      </c>
      <c r="AE229" s="707"/>
      <c r="AF229" s="919">
        <f t="shared" si="538"/>
        <v>0</v>
      </c>
      <c r="AG229" s="707"/>
      <c r="AH229" s="919">
        <f t="shared" si="539"/>
        <v>0</v>
      </c>
      <c r="AI229" s="707"/>
      <c r="AJ229" s="919">
        <f t="shared" si="540"/>
        <v>0</v>
      </c>
      <c r="AK229" s="707"/>
      <c r="AL229" s="919">
        <f t="shared" si="692"/>
        <v>0</v>
      </c>
      <c r="AM229" s="707"/>
      <c r="AN229" s="916">
        <f t="shared" si="691"/>
        <v>0</v>
      </c>
      <c r="AO229" s="178">
        <f>AO6</f>
        <v>35</v>
      </c>
      <c r="AP229" s="964">
        <f t="shared" si="541"/>
        <v>0</v>
      </c>
      <c r="AQ229" s="926">
        <f t="shared" si="542"/>
        <v>0</v>
      </c>
      <c r="AR229" s="860">
        <f t="shared" si="543"/>
        <v>0</v>
      </c>
      <c r="AS229" s="861">
        <f t="shared" si="544"/>
        <v>0</v>
      </c>
      <c r="AT229" s="922">
        <f t="shared" si="545"/>
        <v>0</v>
      </c>
      <c r="AU229" s="164" t="str">
        <f t="shared" si="546"/>
        <v/>
      </c>
      <c r="AV229" s="163">
        <f t="shared" si="547"/>
        <v>0</v>
      </c>
      <c r="AW229" s="460">
        <f t="shared" si="548"/>
        <v>0</v>
      </c>
      <c r="AX229" s="860">
        <f t="shared" si="549"/>
        <v>0</v>
      </c>
      <c r="AY229" s="861">
        <f t="shared" si="550"/>
        <v>0</v>
      </c>
      <c r="AZ229" s="922">
        <f t="shared" si="551"/>
        <v>0</v>
      </c>
      <c r="BA229" s="164" t="str">
        <f t="shared" si="552"/>
        <v/>
      </c>
      <c r="BB229" s="163">
        <f t="shared" si="553"/>
        <v>0</v>
      </c>
      <c r="BC229" s="460">
        <f t="shared" si="554"/>
        <v>0</v>
      </c>
      <c r="BD229" s="860">
        <f t="shared" si="555"/>
        <v>0</v>
      </c>
      <c r="BE229" s="861">
        <f t="shared" si="556"/>
        <v>0</v>
      </c>
      <c r="BF229" s="922">
        <f t="shared" si="557"/>
        <v>0</v>
      </c>
      <c r="BG229" s="164" t="str">
        <f t="shared" si="558"/>
        <v/>
      </c>
      <c r="BH229" s="163">
        <f t="shared" si="559"/>
        <v>0</v>
      </c>
      <c r="BI229" s="460">
        <f t="shared" si="560"/>
        <v>0</v>
      </c>
      <c r="BJ229" s="860">
        <f t="shared" si="561"/>
        <v>0</v>
      </c>
      <c r="BK229" s="861">
        <f t="shared" si="562"/>
        <v>0</v>
      </c>
      <c r="BL229" s="922">
        <f t="shared" si="563"/>
        <v>0</v>
      </c>
      <c r="BM229" s="164" t="str">
        <f t="shared" si="564"/>
        <v/>
      </c>
      <c r="BN229" s="163">
        <f t="shared" si="565"/>
        <v>0</v>
      </c>
      <c r="BO229" s="460">
        <f t="shared" si="566"/>
        <v>0</v>
      </c>
      <c r="BP229" s="860">
        <f t="shared" si="567"/>
        <v>0</v>
      </c>
      <c r="BQ229" s="861">
        <f t="shared" si="568"/>
        <v>0</v>
      </c>
      <c r="BR229" s="922">
        <f t="shared" si="569"/>
        <v>0</v>
      </c>
      <c r="BS229" s="164" t="str">
        <f t="shared" si="570"/>
        <v/>
      </c>
      <c r="BT229" s="163">
        <f t="shared" si="571"/>
        <v>0</v>
      </c>
      <c r="BU229" s="460">
        <f t="shared" si="572"/>
        <v>0</v>
      </c>
      <c r="BV229" s="860">
        <f t="shared" si="573"/>
        <v>0</v>
      </c>
      <c r="BW229" s="861">
        <f t="shared" si="574"/>
        <v>0</v>
      </c>
      <c r="BX229" s="922">
        <f t="shared" si="575"/>
        <v>0</v>
      </c>
      <c r="BY229" s="164" t="str">
        <f t="shared" si="576"/>
        <v/>
      </c>
      <c r="BZ229" s="163">
        <f t="shared" si="577"/>
        <v>0</v>
      </c>
      <c r="CA229" s="460">
        <f t="shared" si="578"/>
        <v>0</v>
      </c>
      <c r="CB229" s="860">
        <f t="shared" si="579"/>
        <v>0</v>
      </c>
      <c r="CC229" s="861">
        <f t="shared" si="580"/>
        <v>0</v>
      </c>
      <c r="CD229" s="922">
        <f t="shared" si="581"/>
        <v>0</v>
      </c>
      <c r="CE229" s="164" t="str">
        <f t="shared" si="582"/>
        <v/>
      </c>
      <c r="CF229" s="163">
        <f t="shared" si="583"/>
        <v>0</v>
      </c>
      <c r="CG229" s="460">
        <f t="shared" si="584"/>
        <v>0</v>
      </c>
      <c r="CH229" s="860">
        <f t="shared" si="585"/>
        <v>0</v>
      </c>
      <c r="CI229" s="861">
        <f t="shared" si="586"/>
        <v>0</v>
      </c>
      <c r="CJ229" s="922">
        <f t="shared" si="587"/>
        <v>0</v>
      </c>
      <c r="CK229" s="164" t="str">
        <f t="shared" si="673"/>
        <v/>
      </c>
      <c r="CL229" s="163">
        <f t="shared" si="674"/>
        <v>0</v>
      </c>
      <c r="CM229" s="460">
        <f t="shared" si="588"/>
        <v>0</v>
      </c>
      <c r="CN229" s="860">
        <f t="shared" si="589"/>
        <v>0</v>
      </c>
      <c r="CO229" s="861">
        <f t="shared" si="590"/>
        <v>0</v>
      </c>
      <c r="CP229" s="922">
        <f t="shared" si="591"/>
        <v>0</v>
      </c>
      <c r="CQ229" s="164" t="str">
        <f t="shared" si="675"/>
        <v/>
      </c>
      <c r="CR229" s="163">
        <f t="shared" si="676"/>
        <v>0</v>
      </c>
      <c r="CS229" s="460">
        <f t="shared" si="592"/>
        <v>0</v>
      </c>
      <c r="CT229" s="860">
        <f t="shared" si="593"/>
        <v>0</v>
      </c>
      <c r="CU229" s="861">
        <f t="shared" si="594"/>
        <v>0</v>
      </c>
      <c r="CV229" s="922">
        <f t="shared" si="595"/>
        <v>0</v>
      </c>
      <c r="CW229" s="164" t="str">
        <f t="shared" si="677"/>
        <v/>
      </c>
      <c r="CX229" s="163">
        <f t="shared" si="678"/>
        <v>0</v>
      </c>
      <c r="CY229" s="460">
        <f t="shared" si="596"/>
        <v>0</v>
      </c>
      <c r="CZ229" s="860">
        <f t="shared" si="597"/>
        <v>0</v>
      </c>
      <c r="DA229" s="861">
        <f t="shared" si="598"/>
        <v>0</v>
      </c>
      <c r="DB229" s="922">
        <f t="shared" si="599"/>
        <v>0</v>
      </c>
      <c r="DC229" s="164" t="str">
        <f t="shared" si="679"/>
        <v/>
      </c>
      <c r="DD229" s="163">
        <f t="shared" si="680"/>
        <v>0</v>
      </c>
      <c r="DE229" s="460">
        <f t="shared" si="600"/>
        <v>0</v>
      </c>
      <c r="DF229" s="860">
        <f t="shared" si="601"/>
        <v>0</v>
      </c>
      <c r="DG229" s="861">
        <f t="shared" si="602"/>
        <v>0</v>
      </c>
      <c r="DH229" s="922">
        <f t="shared" si="603"/>
        <v>0</v>
      </c>
      <c r="DI229" s="164" t="str">
        <f t="shared" si="681"/>
        <v/>
      </c>
      <c r="DJ229" s="163">
        <f t="shared" si="682"/>
        <v>0</v>
      </c>
      <c r="DK229" s="460">
        <f t="shared" si="604"/>
        <v>0</v>
      </c>
      <c r="DL229" s="860">
        <f t="shared" si="605"/>
        <v>0</v>
      </c>
      <c r="DM229" s="861">
        <f t="shared" si="606"/>
        <v>0</v>
      </c>
      <c r="DN229" s="922">
        <f t="shared" si="607"/>
        <v>0</v>
      </c>
      <c r="DO229" s="164" t="str">
        <f t="shared" si="683"/>
        <v/>
      </c>
      <c r="DP229" s="163">
        <f t="shared" si="684"/>
        <v>0</v>
      </c>
      <c r="DQ229" s="460">
        <f t="shared" si="608"/>
        <v>0</v>
      </c>
      <c r="DR229" s="860">
        <f t="shared" si="609"/>
        <v>0</v>
      </c>
      <c r="DS229" s="861">
        <f t="shared" si="610"/>
        <v>0</v>
      </c>
      <c r="DT229" s="922">
        <f t="shared" si="611"/>
        <v>0</v>
      </c>
      <c r="DU229" s="164" t="str">
        <f t="shared" si="685"/>
        <v/>
      </c>
      <c r="DV229" s="163">
        <f t="shared" si="686"/>
        <v>0</v>
      </c>
      <c r="DW229" s="460">
        <f t="shared" si="612"/>
        <v>0</v>
      </c>
      <c r="DX229" s="860">
        <f t="shared" si="613"/>
        <v>0</v>
      </c>
      <c r="DY229" s="861">
        <f t="shared" si="614"/>
        <v>0</v>
      </c>
      <c r="DZ229" s="922">
        <f t="shared" si="615"/>
        <v>0</v>
      </c>
      <c r="EA229" s="164" t="str">
        <f t="shared" si="687"/>
        <v/>
      </c>
      <c r="EB229" s="163">
        <f t="shared" si="688"/>
        <v>0</v>
      </c>
      <c r="EC229" s="460">
        <f t="shared" si="616"/>
        <v>0</v>
      </c>
      <c r="ED229" s="860">
        <f t="shared" si="617"/>
        <v>0</v>
      </c>
      <c r="EE229" s="861">
        <f t="shared" si="618"/>
        <v>0</v>
      </c>
      <c r="EF229" s="922">
        <f t="shared" si="619"/>
        <v>0</v>
      </c>
      <c r="EG229" s="164" t="str">
        <f t="shared" si="620"/>
        <v/>
      </c>
      <c r="EH229" s="163">
        <f t="shared" si="621"/>
        <v>0</v>
      </c>
      <c r="EI229" s="246"/>
      <c r="EJ229" s="246"/>
      <c r="EK229" s="155"/>
      <c r="EL229" s="22"/>
      <c r="EM229" s="163">
        <f t="shared" si="622"/>
        <v>0</v>
      </c>
      <c r="EN229" s="162">
        <f t="shared" si="623"/>
        <v>0</v>
      </c>
      <c r="EO229" s="162">
        <f t="shared" si="624"/>
        <v>0</v>
      </c>
      <c r="EP229" s="162">
        <f t="shared" si="625"/>
        <v>0</v>
      </c>
      <c r="EQ229" s="162">
        <f t="shared" si="626"/>
        <v>0</v>
      </c>
      <c r="ER229" s="162">
        <f t="shared" si="627"/>
        <v>0</v>
      </c>
      <c r="ES229" s="162">
        <f t="shared" si="639"/>
        <v>0</v>
      </c>
      <c r="ET229" s="162">
        <f t="shared" si="628"/>
        <v>0</v>
      </c>
      <c r="EU229" s="162">
        <f t="shared" si="629"/>
        <v>0</v>
      </c>
      <c r="EV229" s="162">
        <f t="shared" si="630"/>
        <v>0</v>
      </c>
      <c r="EW229" s="162">
        <f t="shared" si="631"/>
        <v>0</v>
      </c>
      <c r="EX229" s="162">
        <f t="shared" si="632"/>
        <v>0</v>
      </c>
      <c r="EY229" s="162">
        <f t="shared" si="633"/>
        <v>0</v>
      </c>
      <c r="EZ229" s="162">
        <f t="shared" si="634"/>
        <v>0</v>
      </c>
      <c r="FA229" s="162">
        <f t="shared" si="635"/>
        <v>0</v>
      </c>
      <c r="FB229" s="162">
        <f t="shared" si="636"/>
        <v>0</v>
      </c>
      <c r="FC229" s="22"/>
      <c r="FD229" s="161">
        <f t="shared" si="637"/>
        <v>35</v>
      </c>
      <c r="FE229" s="620">
        <f t="shared" si="638"/>
        <v>0</v>
      </c>
      <c r="FF229" s="160">
        <f>FF5</f>
        <v>50</v>
      </c>
      <c r="FG229" s="159" t="str">
        <f t="shared" si="640"/>
        <v/>
      </c>
      <c r="FH229" s="159" t="str">
        <f t="shared" si="641"/>
        <v/>
      </c>
      <c r="FI229" s="159" t="str">
        <f t="shared" si="642"/>
        <v/>
      </c>
      <c r="FJ229" s="159" t="str">
        <f t="shared" si="643"/>
        <v/>
      </c>
      <c r="FK229" s="159" t="str">
        <f t="shared" si="644"/>
        <v/>
      </c>
      <c r="FL229" s="159" t="str">
        <f t="shared" si="645"/>
        <v/>
      </c>
      <c r="FM229" s="159" t="str">
        <f t="shared" si="646"/>
        <v/>
      </c>
      <c r="FN229" s="159" t="str">
        <f t="shared" si="647"/>
        <v/>
      </c>
      <c r="FO229" s="159" t="str">
        <f t="shared" si="648"/>
        <v/>
      </c>
      <c r="FP229" s="159" t="str">
        <f t="shared" si="649"/>
        <v/>
      </c>
      <c r="FQ229" s="159" t="str">
        <f t="shared" si="650"/>
        <v/>
      </c>
      <c r="FR229" s="159" t="str">
        <f t="shared" si="651"/>
        <v/>
      </c>
      <c r="FS229" s="159" t="str">
        <f t="shared" si="652"/>
        <v/>
      </c>
      <c r="FT229" s="159" t="str">
        <f t="shared" si="653"/>
        <v/>
      </c>
      <c r="FU229" s="159" t="str">
        <f t="shared" si="654"/>
        <v/>
      </c>
      <c r="FV229" s="159" t="str">
        <f t="shared" si="655"/>
        <v/>
      </c>
      <c r="FW229" s="158"/>
      <c r="FX229" s="732">
        <f t="shared" si="656"/>
        <v>50</v>
      </c>
      <c r="FY229" s="732">
        <f t="shared" si="657"/>
        <v>50</v>
      </c>
      <c r="FZ229" s="732">
        <f t="shared" si="658"/>
        <v>50</v>
      </c>
      <c r="GA229" s="732">
        <f t="shared" si="659"/>
        <v>50</v>
      </c>
      <c r="GB229" s="732">
        <f t="shared" si="660"/>
        <v>50</v>
      </c>
      <c r="GC229" s="732">
        <f t="shared" si="661"/>
        <v>50</v>
      </c>
      <c r="GD229" s="732">
        <f t="shared" si="662"/>
        <v>50</v>
      </c>
      <c r="GE229" s="732">
        <f t="shared" si="663"/>
        <v>50</v>
      </c>
      <c r="GF229" s="732">
        <f t="shared" si="664"/>
        <v>50</v>
      </c>
      <c r="GG229" s="732">
        <f t="shared" si="665"/>
        <v>50</v>
      </c>
      <c r="GH229" s="732">
        <f t="shared" si="666"/>
        <v>50</v>
      </c>
      <c r="GI229" s="732">
        <f t="shared" si="667"/>
        <v>50</v>
      </c>
      <c r="GJ229" s="732">
        <f t="shared" si="668"/>
        <v>50</v>
      </c>
      <c r="GK229" s="732">
        <f t="shared" si="669"/>
        <v>50</v>
      </c>
      <c r="GL229" s="732">
        <f t="shared" si="670"/>
        <v>50</v>
      </c>
      <c r="GM229" s="732">
        <f t="shared" si="671"/>
        <v>50</v>
      </c>
      <c r="GN229" s="734">
        <v>222</v>
      </c>
      <c r="GO229" s="155"/>
    </row>
    <row r="230" spans="1:197" s="20" customFormat="1" ht="39.950000000000003" customHeight="1" x14ac:dyDescent="0.25">
      <c r="A230" s="27">
        <f>ROW()</f>
        <v>230</v>
      </c>
      <c r="B230" s="342" t="str">
        <f>IF(C230="I","",IF(ISBLANK(D230),"",IF(ISTEXT(D230),LARGE(B18:B229,1)+1,0)))</f>
        <v/>
      </c>
      <c r="C230" s="344"/>
      <c r="D230" s="173"/>
      <c r="E230" s="172"/>
      <c r="F230" s="171"/>
      <c r="G230" s="856"/>
      <c r="H230" s="857"/>
      <c r="I230" s="707"/>
      <c r="J230" s="919">
        <f t="shared" si="529"/>
        <v>0</v>
      </c>
      <c r="K230" s="707"/>
      <c r="L230" s="919">
        <f t="shared" si="530"/>
        <v>0</v>
      </c>
      <c r="M230" s="707"/>
      <c r="N230" s="919">
        <f t="shared" si="531"/>
        <v>0</v>
      </c>
      <c r="O230" s="707"/>
      <c r="P230" s="919">
        <f t="shared" si="532"/>
        <v>0</v>
      </c>
      <c r="Q230" s="707"/>
      <c r="R230" s="919">
        <f t="shared" si="533"/>
        <v>0</v>
      </c>
      <c r="S230" s="707"/>
      <c r="T230" s="919">
        <f t="shared" si="534"/>
        <v>0</v>
      </c>
      <c r="U230" s="707"/>
      <c r="V230" s="919">
        <f t="shared" si="690"/>
        <v>0</v>
      </c>
      <c r="W230" s="707"/>
      <c r="X230" s="919">
        <f t="shared" si="693"/>
        <v>0</v>
      </c>
      <c r="Y230" s="707"/>
      <c r="Z230" s="919">
        <f t="shared" si="536"/>
        <v>0</v>
      </c>
      <c r="AA230" s="707"/>
      <c r="AB230" s="919">
        <f t="shared" si="537"/>
        <v>0</v>
      </c>
      <c r="AC230" s="707"/>
      <c r="AD230" s="919">
        <f t="shared" si="672"/>
        <v>0</v>
      </c>
      <c r="AE230" s="707"/>
      <c r="AF230" s="919">
        <f t="shared" si="538"/>
        <v>0</v>
      </c>
      <c r="AG230" s="707"/>
      <c r="AH230" s="919">
        <f t="shared" si="539"/>
        <v>0</v>
      </c>
      <c r="AI230" s="707"/>
      <c r="AJ230" s="919">
        <f t="shared" si="540"/>
        <v>0</v>
      </c>
      <c r="AK230" s="707"/>
      <c r="AL230" s="919">
        <f t="shared" si="692"/>
        <v>0</v>
      </c>
      <c r="AM230" s="707"/>
      <c r="AN230" s="916">
        <f t="shared" si="691"/>
        <v>0</v>
      </c>
      <c r="AO230" s="178">
        <f>AO6</f>
        <v>35</v>
      </c>
      <c r="AP230" s="964">
        <f t="shared" si="541"/>
        <v>0</v>
      </c>
      <c r="AQ230" s="926">
        <f t="shared" si="542"/>
        <v>0</v>
      </c>
      <c r="AR230" s="860">
        <f t="shared" si="543"/>
        <v>0</v>
      </c>
      <c r="AS230" s="861">
        <f t="shared" si="544"/>
        <v>0</v>
      </c>
      <c r="AT230" s="922">
        <f t="shared" si="545"/>
        <v>0</v>
      </c>
      <c r="AU230" s="164" t="str">
        <f t="shared" si="546"/>
        <v/>
      </c>
      <c r="AV230" s="163">
        <f t="shared" si="547"/>
        <v>0</v>
      </c>
      <c r="AW230" s="460">
        <f t="shared" si="548"/>
        <v>0</v>
      </c>
      <c r="AX230" s="860">
        <f t="shared" si="549"/>
        <v>0</v>
      </c>
      <c r="AY230" s="861">
        <f t="shared" si="550"/>
        <v>0</v>
      </c>
      <c r="AZ230" s="922">
        <f t="shared" si="551"/>
        <v>0</v>
      </c>
      <c r="BA230" s="164" t="str">
        <f t="shared" si="552"/>
        <v/>
      </c>
      <c r="BB230" s="163">
        <f t="shared" si="553"/>
        <v>0</v>
      </c>
      <c r="BC230" s="460">
        <f t="shared" si="554"/>
        <v>0</v>
      </c>
      <c r="BD230" s="860">
        <f t="shared" si="555"/>
        <v>0</v>
      </c>
      <c r="BE230" s="861">
        <f t="shared" si="556"/>
        <v>0</v>
      </c>
      <c r="BF230" s="922">
        <f t="shared" si="557"/>
        <v>0</v>
      </c>
      <c r="BG230" s="164" t="str">
        <f t="shared" si="558"/>
        <v/>
      </c>
      <c r="BH230" s="163">
        <f t="shared" si="559"/>
        <v>0</v>
      </c>
      <c r="BI230" s="460">
        <f t="shared" si="560"/>
        <v>0</v>
      </c>
      <c r="BJ230" s="860">
        <f t="shared" si="561"/>
        <v>0</v>
      </c>
      <c r="BK230" s="861">
        <f t="shared" si="562"/>
        <v>0</v>
      </c>
      <c r="BL230" s="922">
        <f t="shared" si="563"/>
        <v>0</v>
      </c>
      <c r="BM230" s="164" t="str">
        <f t="shared" si="564"/>
        <v/>
      </c>
      <c r="BN230" s="163">
        <f t="shared" si="565"/>
        <v>0</v>
      </c>
      <c r="BO230" s="460">
        <f t="shared" si="566"/>
        <v>0</v>
      </c>
      <c r="BP230" s="860">
        <f t="shared" si="567"/>
        <v>0</v>
      </c>
      <c r="BQ230" s="861">
        <f t="shared" si="568"/>
        <v>0</v>
      </c>
      <c r="BR230" s="922">
        <f t="shared" si="569"/>
        <v>0</v>
      </c>
      <c r="BS230" s="164" t="str">
        <f t="shared" si="570"/>
        <v/>
      </c>
      <c r="BT230" s="163">
        <f t="shared" si="571"/>
        <v>0</v>
      </c>
      <c r="BU230" s="460">
        <f t="shared" si="572"/>
        <v>0</v>
      </c>
      <c r="BV230" s="860">
        <f t="shared" si="573"/>
        <v>0</v>
      </c>
      <c r="BW230" s="861">
        <f t="shared" si="574"/>
        <v>0</v>
      </c>
      <c r="BX230" s="922">
        <f t="shared" si="575"/>
        <v>0</v>
      </c>
      <c r="BY230" s="164" t="str">
        <f t="shared" si="576"/>
        <v/>
      </c>
      <c r="BZ230" s="163">
        <f t="shared" si="577"/>
        <v>0</v>
      </c>
      <c r="CA230" s="460">
        <f t="shared" si="578"/>
        <v>0</v>
      </c>
      <c r="CB230" s="860">
        <f t="shared" si="579"/>
        <v>0</v>
      </c>
      <c r="CC230" s="861">
        <f t="shared" si="580"/>
        <v>0</v>
      </c>
      <c r="CD230" s="922">
        <f t="shared" si="581"/>
        <v>0</v>
      </c>
      <c r="CE230" s="164" t="str">
        <f t="shared" si="582"/>
        <v/>
      </c>
      <c r="CF230" s="163">
        <f t="shared" si="583"/>
        <v>0</v>
      </c>
      <c r="CG230" s="460">
        <f t="shared" si="584"/>
        <v>0</v>
      </c>
      <c r="CH230" s="860">
        <f t="shared" si="585"/>
        <v>0</v>
      </c>
      <c r="CI230" s="861">
        <f t="shared" si="586"/>
        <v>0</v>
      </c>
      <c r="CJ230" s="922">
        <f t="shared" si="587"/>
        <v>0</v>
      </c>
      <c r="CK230" s="164" t="str">
        <f t="shared" si="673"/>
        <v/>
      </c>
      <c r="CL230" s="163">
        <f t="shared" si="674"/>
        <v>0</v>
      </c>
      <c r="CM230" s="460">
        <f t="shared" si="588"/>
        <v>0</v>
      </c>
      <c r="CN230" s="860">
        <f t="shared" si="589"/>
        <v>0</v>
      </c>
      <c r="CO230" s="861">
        <f t="shared" si="590"/>
        <v>0</v>
      </c>
      <c r="CP230" s="922">
        <f t="shared" si="591"/>
        <v>0</v>
      </c>
      <c r="CQ230" s="164" t="str">
        <f t="shared" si="675"/>
        <v/>
      </c>
      <c r="CR230" s="163">
        <f t="shared" si="676"/>
        <v>0</v>
      </c>
      <c r="CS230" s="460">
        <f t="shared" si="592"/>
        <v>0</v>
      </c>
      <c r="CT230" s="860">
        <f t="shared" si="593"/>
        <v>0</v>
      </c>
      <c r="CU230" s="861">
        <f t="shared" si="594"/>
        <v>0</v>
      </c>
      <c r="CV230" s="922">
        <f t="shared" si="595"/>
        <v>0</v>
      </c>
      <c r="CW230" s="164" t="str">
        <f t="shared" si="677"/>
        <v/>
      </c>
      <c r="CX230" s="163">
        <f t="shared" si="678"/>
        <v>0</v>
      </c>
      <c r="CY230" s="460">
        <f t="shared" si="596"/>
        <v>0</v>
      </c>
      <c r="CZ230" s="860">
        <f t="shared" si="597"/>
        <v>0</v>
      </c>
      <c r="DA230" s="861">
        <f t="shared" si="598"/>
        <v>0</v>
      </c>
      <c r="DB230" s="922">
        <f t="shared" si="599"/>
        <v>0</v>
      </c>
      <c r="DC230" s="164" t="str">
        <f t="shared" si="679"/>
        <v/>
      </c>
      <c r="DD230" s="163">
        <f t="shared" si="680"/>
        <v>0</v>
      </c>
      <c r="DE230" s="460">
        <f t="shared" si="600"/>
        <v>0</v>
      </c>
      <c r="DF230" s="860">
        <f t="shared" si="601"/>
        <v>0</v>
      </c>
      <c r="DG230" s="861">
        <f t="shared" si="602"/>
        <v>0</v>
      </c>
      <c r="DH230" s="922">
        <f t="shared" si="603"/>
        <v>0</v>
      </c>
      <c r="DI230" s="164" t="str">
        <f t="shared" si="681"/>
        <v/>
      </c>
      <c r="DJ230" s="163">
        <f t="shared" si="682"/>
        <v>0</v>
      </c>
      <c r="DK230" s="460">
        <f t="shared" si="604"/>
        <v>0</v>
      </c>
      <c r="DL230" s="860">
        <f t="shared" si="605"/>
        <v>0</v>
      </c>
      <c r="DM230" s="861">
        <f t="shared" si="606"/>
        <v>0</v>
      </c>
      <c r="DN230" s="922">
        <f t="shared" si="607"/>
        <v>0</v>
      </c>
      <c r="DO230" s="164" t="str">
        <f t="shared" si="683"/>
        <v/>
      </c>
      <c r="DP230" s="163">
        <f t="shared" si="684"/>
        <v>0</v>
      </c>
      <c r="DQ230" s="460">
        <f t="shared" si="608"/>
        <v>0</v>
      </c>
      <c r="DR230" s="860">
        <f t="shared" si="609"/>
        <v>0</v>
      </c>
      <c r="DS230" s="861">
        <f t="shared" si="610"/>
        <v>0</v>
      </c>
      <c r="DT230" s="922">
        <f t="shared" si="611"/>
        <v>0</v>
      </c>
      <c r="DU230" s="164" t="str">
        <f t="shared" si="685"/>
        <v/>
      </c>
      <c r="DV230" s="163">
        <f t="shared" si="686"/>
        <v>0</v>
      </c>
      <c r="DW230" s="460">
        <f t="shared" si="612"/>
        <v>0</v>
      </c>
      <c r="DX230" s="860">
        <f t="shared" si="613"/>
        <v>0</v>
      </c>
      <c r="DY230" s="861">
        <f t="shared" si="614"/>
        <v>0</v>
      </c>
      <c r="DZ230" s="922">
        <f t="shared" si="615"/>
        <v>0</v>
      </c>
      <c r="EA230" s="164" t="str">
        <f t="shared" si="687"/>
        <v/>
      </c>
      <c r="EB230" s="163">
        <f t="shared" si="688"/>
        <v>0</v>
      </c>
      <c r="EC230" s="460">
        <f t="shared" si="616"/>
        <v>0</v>
      </c>
      <c r="ED230" s="860">
        <f t="shared" si="617"/>
        <v>0</v>
      </c>
      <c r="EE230" s="861">
        <f t="shared" si="618"/>
        <v>0</v>
      </c>
      <c r="EF230" s="922">
        <f t="shared" si="619"/>
        <v>0</v>
      </c>
      <c r="EG230" s="164" t="str">
        <f t="shared" si="620"/>
        <v/>
      </c>
      <c r="EH230" s="163">
        <f t="shared" si="621"/>
        <v>0</v>
      </c>
      <c r="EI230" s="246"/>
      <c r="EJ230" s="246"/>
      <c r="EK230" s="155"/>
      <c r="EL230" s="22"/>
      <c r="EM230" s="163">
        <f t="shared" si="622"/>
        <v>0</v>
      </c>
      <c r="EN230" s="162">
        <f t="shared" si="623"/>
        <v>0</v>
      </c>
      <c r="EO230" s="162">
        <f t="shared" si="624"/>
        <v>0</v>
      </c>
      <c r="EP230" s="162">
        <f t="shared" si="625"/>
        <v>0</v>
      </c>
      <c r="EQ230" s="162">
        <f t="shared" si="626"/>
        <v>0</v>
      </c>
      <c r="ER230" s="162">
        <f t="shared" si="627"/>
        <v>0</v>
      </c>
      <c r="ES230" s="162">
        <f t="shared" si="639"/>
        <v>0</v>
      </c>
      <c r="ET230" s="162">
        <f t="shared" si="628"/>
        <v>0</v>
      </c>
      <c r="EU230" s="162">
        <f t="shared" si="629"/>
        <v>0</v>
      </c>
      <c r="EV230" s="162">
        <f t="shared" si="630"/>
        <v>0</v>
      </c>
      <c r="EW230" s="162">
        <f t="shared" si="631"/>
        <v>0</v>
      </c>
      <c r="EX230" s="162">
        <f t="shared" si="632"/>
        <v>0</v>
      </c>
      <c r="EY230" s="162">
        <f t="shared" si="633"/>
        <v>0</v>
      </c>
      <c r="EZ230" s="162">
        <f t="shared" si="634"/>
        <v>0</v>
      </c>
      <c r="FA230" s="162">
        <f t="shared" si="635"/>
        <v>0</v>
      </c>
      <c r="FB230" s="162">
        <f t="shared" si="636"/>
        <v>0</v>
      </c>
      <c r="FC230" s="22"/>
      <c r="FD230" s="161">
        <f t="shared" si="637"/>
        <v>35</v>
      </c>
      <c r="FE230" s="620">
        <f t="shared" si="638"/>
        <v>0</v>
      </c>
      <c r="FF230" s="160">
        <f>FF5</f>
        <v>50</v>
      </c>
      <c r="FG230" s="159" t="str">
        <f t="shared" si="640"/>
        <v/>
      </c>
      <c r="FH230" s="159" t="str">
        <f t="shared" si="641"/>
        <v/>
      </c>
      <c r="FI230" s="159" t="str">
        <f t="shared" si="642"/>
        <v/>
      </c>
      <c r="FJ230" s="159" t="str">
        <f t="shared" si="643"/>
        <v/>
      </c>
      <c r="FK230" s="159" t="str">
        <f t="shared" si="644"/>
        <v/>
      </c>
      <c r="FL230" s="159" t="str">
        <f t="shared" si="645"/>
        <v/>
      </c>
      <c r="FM230" s="159" t="str">
        <f t="shared" si="646"/>
        <v/>
      </c>
      <c r="FN230" s="159" t="str">
        <f t="shared" si="647"/>
        <v/>
      </c>
      <c r="FO230" s="159" t="str">
        <f t="shared" si="648"/>
        <v/>
      </c>
      <c r="FP230" s="159" t="str">
        <f t="shared" si="649"/>
        <v/>
      </c>
      <c r="FQ230" s="159" t="str">
        <f t="shared" si="650"/>
        <v/>
      </c>
      <c r="FR230" s="159" t="str">
        <f t="shared" si="651"/>
        <v/>
      </c>
      <c r="FS230" s="159" t="str">
        <f t="shared" si="652"/>
        <v/>
      </c>
      <c r="FT230" s="159" t="str">
        <f t="shared" si="653"/>
        <v/>
      </c>
      <c r="FU230" s="159" t="str">
        <f t="shared" si="654"/>
        <v/>
      </c>
      <c r="FV230" s="159" t="str">
        <f t="shared" si="655"/>
        <v/>
      </c>
      <c r="FW230" s="158"/>
      <c r="FX230" s="732">
        <f t="shared" si="656"/>
        <v>50</v>
      </c>
      <c r="FY230" s="732">
        <f t="shared" si="657"/>
        <v>50</v>
      </c>
      <c r="FZ230" s="732">
        <f t="shared" si="658"/>
        <v>50</v>
      </c>
      <c r="GA230" s="732">
        <f t="shared" si="659"/>
        <v>50</v>
      </c>
      <c r="GB230" s="732">
        <f t="shared" si="660"/>
        <v>50</v>
      </c>
      <c r="GC230" s="732">
        <f t="shared" si="661"/>
        <v>50</v>
      </c>
      <c r="GD230" s="732">
        <f t="shared" si="662"/>
        <v>50</v>
      </c>
      <c r="GE230" s="732">
        <f t="shared" si="663"/>
        <v>50</v>
      </c>
      <c r="GF230" s="732">
        <f t="shared" si="664"/>
        <v>50</v>
      </c>
      <c r="GG230" s="732">
        <f t="shared" si="665"/>
        <v>50</v>
      </c>
      <c r="GH230" s="732">
        <f t="shared" si="666"/>
        <v>50</v>
      </c>
      <c r="GI230" s="732">
        <f t="shared" si="667"/>
        <v>50</v>
      </c>
      <c r="GJ230" s="732">
        <f t="shared" si="668"/>
        <v>50</v>
      </c>
      <c r="GK230" s="732">
        <f t="shared" si="669"/>
        <v>50</v>
      </c>
      <c r="GL230" s="732">
        <f t="shared" si="670"/>
        <v>50</v>
      </c>
      <c r="GM230" s="732">
        <f t="shared" si="671"/>
        <v>50</v>
      </c>
      <c r="GN230" s="734">
        <v>223</v>
      </c>
      <c r="GO230" s="155"/>
    </row>
    <row r="231" spans="1:197" s="20" customFormat="1" ht="39.950000000000003" customHeight="1" x14ac:dyDescent="0.25">
      <c r="A231" s="27">
        <f>ROW()</f>
        <v>231</v>
      </c>
      <c r="B231" s="342" t="str">
        <f>IF(C231="I","",IF(ISBLANK(D231),"",IF(ISTEXT(D231),LARGE(B18:B230,1)+1,0)))</f>
        <v/>
      </c>
      <c r="C231" s="344"/>
      <c r="D231" s="173"/>
      <c r="E231" s="172"/>
      <c r="F231" s="171"/>
      <c r="G231" s="856"/>
      <c r="H231" s="857"/>
      <c r="I231" s="707"/>
      <c r="J231" s="919">
        <f t="shared" si="529"/>
        <v>0</v>
      </c>
      <c r="K231" s="707"/>
      <c r="L231" s="919">
        <f t="shared" si="530"/>
        <v>0</v>
      </c>
      <c r="M231" s="707"/>
      <c r="N231" s="919">
        <f t="shared" si="531"/>
        <v>0</v>
      </c>
      <c r="O231" s="707"/>
      <c r="P231" s="919">
        <f t="shared" si="532"/>
        <v>0</v>
      </c>
      <c r="Q231" s="707"/>
      <c r="R231" s="919">
        <f t="shared" si="533"/>
        <v>0</v>
      </c>
      <c r="S231" s="707"/>
      <c r="T231" s="919">
        <f t="shared" si="534"/>
        <v>0</v>
      </c>
      <c r="U231" s="707"/>
      <c r="V231" s="919">
        <f t="shared" si="690"/>
        <v>0</v>
      </c>
      <c r="W231" s="707"/>
      <c r="X231" s="919">
        <f t="shared" si="693"/>
        <v>0</v>
      </c>
      <c r="Y231" s="707"/>
      <c r="Z231" s="919">
        <f t="shared" si="536"/>
        <v>0</v>
      </c>
      <c r="AA231" s="707"/>
      <c r="AB231" s="919">
        <f t="shared" si="537"/>
        <v>0</v>
      </c>
      <c r="AC231" s="707"/>
      <c r="AD231" s="919">
        <f t="shared" si="672"/>
        <v>0</v>
      </c>
      <c r="AE231" s="707"/>
      <c r="AF231" s="919">
        <f t="shared" si="538"/>
        <v>0</v>
      </c>
      <c r="AG231" s="707"/>
      <c r="AH231" s="919">
        <f t="shared" si="539"/>
        <v>0</v>
      </c>
      <c r="AI231" s="707"/>
      <c r="AJ231" s="919">
        <f t="shared" si="540"/>
        <v>0</v>
      </c>
      <c r="AK231" s="707"/>
      <c r="AL231" s="919">
        <f t="shared" si="692"/>
        <v>0</v>
      </c>
      <c r="AM231" s="707"/>
      <c r="AN231" s="916">
        <f t="shared" si="691"/>
        <v>0</v>
      </c>
      <c r="AO231" s="178">
        <f>AO6</f>
        <v>35</v>
      </c>
      <c r="AP231" s="964">
        <f t="shared" si="541"/>
        <v>0</v>
      </c>
      <c r="AQ231" s="926">
        <f t="shared" si="542"/>
        <v>0</v>
      </c>
      <c r="AR231" s="860">
        <f t="shared" si="543"/>
        <v>0</v>
      </c>
      <c r="AS231" s="861">
        <f t="shared" si="544"/>
        <v>0</v>
      </c>
      <c r="AT231" s="922">
        <f t="shared" si="545"/>
        <v>0</v>
      </c>
      <c r="AU231" s="164" t="str">
        <f t="shared" si="546"/>
        <v/>
      </c>
      <c r="AV231" s="163">
        <f t="shared" si="547"/>
        <v>0</v>
      </c>
      <c r="AW231" s="460">
        <f t="shared" si="548"/>
        <v>0</v>
      </c>
      <c r="AX231" s="860">
        <f t="shared" si="549"/>
        <v>0</v>
      </c>
      <c r="AY231" s="861">
        <f t="shared" si="550"/>
        <v>0</v>
      </c>
      <c r="AZ231" s="922">
        <f t="shared" si="551"/>
        <v>0</v>
      </c>
      <c r="BA231" s="164" t="str">
        <f t="shared" si="552"/>
        <v/>
      </c>
      <c r="BB231" s="163">
        <f t="shared" si="553"/>
        <v>0</v>
      </c>
      <c r="BC231" s="460">
        <f t="shared" si="554"/>
        <v>0</v>
      </c>
      <c r="BD231" s="860">
        <f t="shared" si="555"/>
        <v>0</v>
      </c>
      <c r="BE231" s="861">
        <f t="shared" si="556"/>
        <v>0</v>
      </c>
      <c r="BF231" s="922">
        <f t="shared" si="557"/>
        <v>0</v>
      </c>
      <c r="BG231" s="164" t="str">
        <f t="shared" si="558"/>
        <v/>
      </c>
      <c r="BH231" s="163">
        <f t="shared" si="559"/>
        <v>0</v>
      </c>
      <c r="BI231" s="460">
        <f t="shared" si="560"/>
        <v>0</v>
      </c>
      <c r="BJ231" s="860">
        <f t="shared" si="561"/>
        <v>0</v>
      </c>
      <c r="BK231" s="861">
        <f t="shared" si="562"/>
        <v>0</v>
      </c>
      <c r="BL231" s="922">
        <f t="shared" si="563"/>
        <v>0</v>
      </c>
      <c r="BM231" s="164" t="str">
        <f t="shared" si="564"/>
        <v/>
      </c>
      <c r="BN231" s="163">
        <f t="shared" si="565"/>
        <v>0</v>
      </c>
      <c r="BO231" s="460">
        <f t="shared" si="566"/>
        <v>0</v>
      </c>
      <c r="BP231" s="860">
        <f t="shared" si="567"/>
        <v>0</v>
      </c>
      <c r="BQ231" s="861">
        <f t="shared" si="568"/>
        <v>0</v>
      </c>
      <c r="BR231" s="922">
        <f t="shared" si="569"/>
        <v>0</v>
      </c>
      <c r="BS231" s="164" t="str">
        <f t="shared" si="570"/>
        <v/>
      </c>
      <c r="BT231" s="163">
        <f t="shared" si="571"/>
        <v>0</v>
      </c>
      <c r="BU231" s="460">
        <f t="shared" si="572"/>
        <v>0</v>
      </c>
      <c r="BV231" s="860">
        <f t="shared" si="573"/>
        <v>0</v>
      </c>
      <c r="BW231" s="861">
        <f t="shared" si="574"/>
        <v>0</v>
      </c>
      <c r="BX231" s="922">
        <f t="shared" si="575"/>
        <v>0</v>
      </c>
      <c r="BY231" s="164" t="str">
        <f t="shared" si="576"/>
        <v/>
      </c>
      <c r="BZ231" s="163">
        <f t="shared" si="577"/>
        <v>0</v>
      </c>
      <c r="CA231" s="460">
        <f t="shared" si="578"/>
        <v>0</v>
      </c>
      <c r="CB231" s="860">
        <f t="shared" si="579"/>
        <v>0</v>
      </c>
      <c r="CC231" s="861">
        <f t="shared" si="580"/>
        <v>0</v>
      </c>
      <c r="CD231" s="922">
        <f t="shared" si="581"/>
        <v>0</v>
      </c>
      <c r="CE231" s="164" t="str">
        <f t="shared" si="582"/>
        <v/>
      </c>
      <c r="CF231" s="163">
        <f t="shared" si="583"/>
        <v>0</v>
      </c>
      <c r="CG231" s="460">
        <f t="shared" si="584"/>
        <v>0</v>
      </c>
      <c r="CH231" s="860">
        <f t="shared" si="585"/>
        <v>0</v>
      </c>
      <c r="CI231" s="861">
        <f t="shared" si="586"/>
        <v>0</v>
      </c>
      <c r="CJ231" s="922">
        <f t="shared" si="587"/>
        <v>0</v>
      </c>
      <c r="CK231" s="164" t="str">
        <f t="shared" si="673"/>
        <v/>
      </c>
      <c r="CL231" s="163">
        <f t="shared" si="674"/>
        <v>0</v>
      </c>
      <c r="CM231" s="460">
        <f t="shared" si="588"/>
        <v>0</v>
      </c>
      <c r="CN231" s="860">
        <f t="shared" si="589"/>
        <v>0</v>
      </c>
      <c r="CO231" s="861">
        <f t="shared" si="590"/>
        <v>0</v>
      </c>
      <c r="CP231" s="922">
        <f t="shared" si="591"/>
        <v>0</v>
      </c>
      <c r="CQ231" s="164" t="str">
        <f t="shared" si="675"/>
        <v/>
      </c>
      <c r="CR231" s="163">
        <f t="shared" si="676"/>
        <v>0</v>
      </c>
      <c r="CS231" s="460">
        <f t="shared" si="592"/>
        <v>0</v>
      </c>
      <c r="CT231" s="860">
        <f t="shared" si="593"/>
        <v>0</v>
      </c>
      <c r="CU231" s="861">
        <f t="shared" si="594"/>
        <v>0</v>
      </c>
      <c r="CV231" s="922">
        <f t="shared" si="595"/>
        <v>0</v>
      </c>
      <c r="CW231" s="164" t="str">
        <f t="shared" si="677"/>
        <v/>
      </c>
      <c r="CX231" s="163">
        <f t="shared" si="678"/>
        <v>0</v>
      </c>
      <c r="CY231" s="460">
        <f t="shared" si="596"/>
        <v>0</v>
      </c>
      <c r="CZ231" s="860">
        <f t="shared" si="597"/>
        <v>0</v>
      </c>
      <c r="DA231" s="861">
        <f t="shared" si="598"/>
        <v>0</v>
      </c>
      <c r="DB231" s="922">
        <f t="shared" si="599"/>
        <v>0</v>
      </c>
      <c r="DC231" s="164" t="str">
        <f t="shared" si="679"/>
        <v/>
      </c>
      <c r="DD231" s="163">
        <f t="shared" si="680"/>
        <v>0</v>
      </c>
      <c r="DE231" s="460">
        <f t="shared" si="600"/>
        <v>0</v>
      </c>
      <c r="DF231" s="860">
        <f t="shared" si="601"/>
        <v>0</v>
      </c>
      <c r="DG231" s="861">
        <f t="shared" si="602"/>
        <v>0</v>
      </c>
      <c r="DH231" s="922">
        <f t="shared" si="603"/>
        <v>0</v>
      </c>
      <c r="DI231" s="164" t="str">
        <f t="shared" si="681"/>
        <v/>
      </c>
      <c r="DJ231" s="163">
        <f t="shared" si="682"/>
        <v>0</v>
      </c>
      <c r="DK231" s="460">
        <f t="shared" si="604"/>
        <v>0</v>
      </c>
      <c r="DL231" s="860">
        <f t="shared" si="605"/>
        <v>0</v>
      </c>
      <c r="DM231" s="861">
        <f t="shared" si="606"/>
        <v>0</v>
      </c>
      <c r="DN231" s="922">
        <f t="shared" si="607"/>
        <v>0</v>
      </c>
      <c r="DO231" s="164" t="str">
        <f t="shared" si="683"/>
        <v/>
      </c>
      <c r="DP231" s="163">
        <f t="shared" si="684"/>
        <v>0</v>
      </c>
      <c r="DQ231" s="460">
        <f t="shared" si="608"/>
        <v>0</v>
      </c>
      <c r="DR231" s="860">
        <f t="shared" si="609"/>
        <v>0</v>
      </c>
      <c r="DS231" s="861">
        <f t="shared" si="610"/>
        <v>0</v>
      </c>
      <c r="DT231" s="922">
        <f t="shared" si="611"/>
        <v>0</v>
      </c>
      <c r="DU231" s="164" t="str">
        <f t="shared" si="685"/>
        <v/>
      </c>
      <c r="DV231" s="163">
        <f t="shared" si="686"/>
        <v>0</v>
      </c>
      <c r="DW231" s="460">
        <f t="shared" si="612"/>
        <v>0</v>
      </c>
      <c r="DX231" s="860">
        <f t="shared" si="613"/>
        <v>0</v>
      </c>
      <c r="DY231" s="861">
        <f t="shared" si="614"/>
        <v>0</v>
      </c>
      <c r="DZ231" s="922">
        <f t="shared" si="615"/>
        <v>0</v>
      </c>
      <c r="EA231" s="164" t="str">
        <f t="shared" si="687"/>
        <v/>
      </c>
      <c r="EB231" s="163">
        <f t="shared" si="688"/>
        <v>0</v>
      </c>
      <c r="EC231" s="460">
        <f t="shared" si="616"/>
        <v>0</v>
      </c>
      <c r="ED231" s="860">
        <f t="shared" si="617"/>
        <v>0</v>
      </c>
      <c r="EE231" s="861">
        <f t="shared" si="618"/>
        <v>0</v>
      </c>
      <c r="EF231" s="922">
        <f t="shared" si="619"/>
        <v>0</v>
      </c>
      <c r="EG231" s="164" t="str">
        <f t="shared" si="620"/>
        <v/>
      </c>
      <c r="EH231" s="163">
        <f t="shared" si="621"/>
        <v>0</v>
      </c>
      <c r="EI231" s="246"/>
      <c r="EJ231" s="246"/>
      <c r="EK231" s="155"/>
      <c r="EL231" s="22"/>
      <c r="EM231" s="163">
        <f t="shared" si="622"/>
        <v>0</v>
      </c>
      <c r="EN231" s="162">
        <f t="shared" si="623"/>
        <v>0</v>
      </c>
      <c r="EO231" s="162">
        <f t="shared" si="624"/>
        <v>0</v>
      </c>
      <c r="EP231" s="162">
        <f t="shared" si="625"/>
        <v>0</v>
      </c>
      <c r="EQ231" s="162">
        <f t="shared" si="626"/>
        <v>0</v>
      </c>
      <c r="ER231" s="162">
        <f t="shared" si="627"/>
        <v>0</v>
      </c>
      <c r="ES231" s="162">
        <f t="shared" si="639"/>
        <v>0</v>
      </c>
      <c r="ET231" s="162">
        <f t="shared" si="628"/>
        <v>0</v>
      </c>
      <c r="EU231" s="162">
        <f t="shared" si="629"/>
        <v>0</v>
      </c>
      <c r="EV231" s="162">
        <f t="shared" si="630"/>
        <v>0</v>
      </c>
      <c r="EW231" s="162">
        <f t="shared" si="631"/>
        <v>0</v>
      </c>
      <c r="EX231" s="162">
        <f t="shared" si="632"/>
        <v>0</v>
      </c>
      <c r="EY231" s="162">
        <f t="shared" si="633"/>
        <v>0</v>
      </c>
      <c r="EZ231" s="162">
        <f t="shared" si="634"/>
        <v>0</v>
      </c>
      <c r="FA231" s="162">
        <f t="shared" si="635"/>
        <v>0</v>
      </c>
      <c r="FB231" s="162">
        <f t="shared" si="636"/>
        <v>0</v>
      </c>
      <c r="FC231" s="22"/>
      <c r="FD231" s="161">
        <f t="shared" si="637"/>
        <v>35</v>
      </c>
      <c r="FE231" s="620">
        <f t="shared" si="638"/>
        <v>0</v>
      </c>
      <c r="FF231" s="160">
        <f>FF5</f>
        <v>50</v>
      </c>
      <c r="FG231" s="159" t="str">
        <f t="shared" si="640"/>
        <v/>
      </c>
      <c r="FH231" s="159" t="str">
        <f t="shared" si="641"/>
        <v/>
      </c>
      <c r="FI231" s="159" t="str">
        <f t="shared" si="642"/>
        <v/>
      </c>
      <c r="FJ231" s="159" t="str">
        <f t="shared" si="643"/>
        <v/>
      </c>
      <c r="FK231" s="159" t="str">
        <f t="shared" si="644"/>
        <v/>
      </c>
      <c r="FL231" s="159" t="str">
        <f t="shared" si="645"/>
        <v/>
      </c>
      <c r="FM231" s="159" t="str">
        <f t="shared" si="646"/>
        <v/>
      </c>
      <c r="FN231" s="159" t="str">
        <f t="shared" si="647"/>
        <v/>
      </c>
      <c r="FO231" s="159" t="str">
        <f t="shared" si="648"/>
        <v/>
      </c>
      <c r="FP231" s="159" t="str">
        <f t="shared" si="649"/>
        <v/>
      </c>
      <c r="FQ231" s="159" t="str">
        <f t="shared" si="650"/>
        <v/>
      </c>
      <c r="FR231" s="159" t="str">
        <f t="shared" si="651"/>
        <v/>
      </c>
      <c r="FS231" s="159" t="str">
        <f t="shared" si="652"/>
        <v/>
      </c>
      <c r="FT231" s="159" t="str">
        <f t="shared" si="653"/>
        <v/>
      </c>
      <c r="FU231" s="159" t="str">
        <f t="shared" si="654"/>
        <v/>
      </c>
      <c r="FV231" s="159" t="str">
        <f t="shared" si="655"/>
        <v/>
      </c>
      <c r="FW231" s="158"/>
      <c r="FX231" s="732">
        <f t="shared" si="656"/>
        <v>50</v>
      </c>
      <c r="FY231" s="732">
        <f t="shared" si="657"/>
        <v>50</v>
      </c>
      <c r="FZ231" s="732">
        <f t="shared" si="658"/>
        <v>50</v>
      </c>
      <c r="GA231" s="732">
        <f t="shared" si="659"/>
        <v>50</v>
      </c>
      <c r="GB231" s="732">
        <f t="shared" si="660"/>
        <v>50</v>
      </c>
      <c r="GC231" s="732">
        <f t="shared" si="661"/>
        <v>50</v>
      </c>
      <c r="GD231" s="732">
        <f t="shared" si="662"/>
        <v>50</v>
      </c>
      <c r="GE231" s="732">
        <f t="shared" si="663"/>
        <v>50</v>
      </c>
      <c r="GF231" s="732">
        <f t="shared" si="664"/>
        <v>50</v>
      </c>
      <c r="GG231" s="732">
        <f t="shared" si="665"/>
        <v>50</v>
      </c>
      <c r="GH231" s="732">
        <f t="shared" si="666"/>
        <v>50</v>
      </c>
      <c r="GI231" s="732">
        <f t="shared" si="667"/>
        <v>50</v>
      </c>
      <c r="GJ231" s="732">
        <f t="shared" si="668"/>
        <v>50</v>
      </c>
      <c r="GK231" s="732">
        <f t="shared" si="669"/>
        <v>50</v>
      </c>
      <c r="GL231" s="732">
        <f t="shared" si="670"/>
        <v>50</v>
      </c>
      <c r="GM231" s="732">
        <f t="shared" si="671"/>
        <v>50</v>
      </c>
      <c r="GN231" s="734">
        <v>224</v>
      </c>
      <c r="GO231" s="155"/>
    </row>
    <row r="232" spans="1:197" s="20" customFormat="1" ht="39.950000000000003" customHeight="1" x14ac:dyDescent="0.25">
      <c r="A232" s="27">
        <f>ROW()</f>
        <v>232</v>
      </c>
      <c r="B232" s="342" t="str">
        <f>IF(C232="I","",IF(ISBLANK(D232),"",IF(ISTEXT(D232),LARGE(B18:B231,1)+1,0)))</f>
        <v/>
      </c>
      <c r="C232" s="344"/>
      <c r="D232" s="173"/>
      <c r="E232" s="172"/>
      <c r="F232" s="171"/>
      <c r="G232" s="856"/>
      <c r="H232" s="857"/>
      <c r="I232" s="707"/>
      <c r="J232" s="919">
        <f t="shared" si="529"/>
        <v>0</v>
      </c>
      <c r="K232" s="707"/>
      <c r="L232" s="919">
        <f t="shared" si="530"/>
        <v>0</v>
      </c>
      <c r="M232" s="707"/>
      <c r="N232" s="919">
        <f t="shared" si="531"/>
        <v>0</v>
      </c>
      <c r="O232" s="707"/>
      <c r="P232" s="919">
        <f t="shared" si="532"/>
        <v>0</v>
      </c>
      <c r="Q232" s="707"/>
      <c r="R232" s="919">
        <f t="shared" si="533"/>
        <v>0</v>
      </c>
      <c r="S232" s="707"/>
      <c r="T232" s="919">
        <f t="shared" si="534"/>
        <v>0</v>
      </c>
      <c r="U232" s="707"/>
      <c r="V232" s="919">
        <f t="shared" si="690"/>
        <v>0</v>
      </c>
      <c r="W232" s="707"/>
      <c r="X232" s="919">
        <f t="shared" si="693"/>
        <v>0</v>
      </c>
      <c r="Y232" s="707"/>
      <c r="Z232" s="919">
        <f t="shared" si="536"/>
        <v>0</v>
      </c>
      <c r="AA232" s="707"/>
      <c r="AB232" s="919">
        <f t="shared" si="537"/>
        <v>0</v>
      </c>
      <c r="AC232" s="707"/>
      <c r="AD232" s="919">
        <f t="shared" si="672"/>
        <v>0</v>
      </c>
      <c r="AE232" s="707"/>
      <c r="AF232" s="919">
        <f t="shared" si="538"/>
        <v>0</v>
      </c>
      <c r="AG232" s="707"/>
      <c r="AH232" s="919">
        <f t="shared" si="539"/>
        <v>0</v>
      </c>
      <c r="AI232" s="707"/>
      <c r="AJ232" s="919">
        <f t="shared" si="540"/>
        <v>0</v>
      </c>
      <c r="AK232" s="707"/>
      <c r="AL232" s="919">
        <f t="shared" si="692"/>
        <v>0</v>
      </c>
      <c r="AM232" s="707"/>
      <c r="AN232" s="916">
        <f t="shared" si="691"/>
        <v>0</v>
      </c>
      <c r="AO232" s="178">
        <f>AO6</f>
        <v>35</v>
      </c>
      <c r="AP232" s="964">
        <f t="shared" si="541"/>
        <v>0</v>
      </c>
      <c r="AQ232" s="926">
        <f t="shared" si="542"/>
        <v>0</v>
      </c>
      <c r="AR232" s="860">
        <f t="shared" si="543"/>
        <v>0</v>
      </c>
      <c r="AS232" s="861">
        <f t="shared" si="544"/>
        <v>0</v>
      </c>
      <c r="AT232" s="922">
        <f t="shared" si="545"/>
        <v>0</v>
      </c>
      <c r="AU232" s="164" t="str">
        <f t="shared" si="546"/>
        <v/>
      </c>
      <c r="AV232" s="163">
        <f t="shared" si="547"/>
        <v>0</v>
      </c>
      <c r="AW232" s="460">
        <f t="shared" si="548"/>
        <v>0</v>
      </c>
      <c r="AX232" s="860">
        <f t="shared" si="549"/>
        <v>0</v>
      </c>
      <c r="AY232" s="861">
        <f t="shared" si="550"/>
        <v>0</v>
      </c>
      <c r="AZ232" s="922">
        <f t="shared" si="551"/>
        <v>0</v>
      </c>
      <c r="BA232" s="164" t="str">
        <f t="shared" si="552"/>
        <v/>
      </c>
      <c r="BB232" s="163">
        <f t="shared" si="553"/>
        <v>0</v>
      </c>
      <c r="BC232" s="460">
        <f t="shared" si="554"/>
        <v>0</v>
      </c>
      <c r="BD232" s="860">
        <f t="shared" si="555"/>
        <v>0</v>
      </c>
      <c r="BE232" s="861">
        <f t="shared" si="556"/>
        <v>0</v>
      </c>
      <c r="BF232" s="922">
        <f t="shared" si="557"/>
        <v>0</v>
      </c>
      <c r="BG232" s="164" t="str">
        <f t="shared" si="558"/>
        <v/>
      </c>
      <c r="BH232" s="163">
        <f t="shared" si="559"/>
        <v>0</v>
      </c>
      <c r="BI232" s="460">
        <f t="shared" si="560"/>
        <v>0</v>
      </c>
      <c r="BJ232" s="860">
        <f t="shared" si="561"/>
        <v>0</v>
      </c>
      <c r="BK232" s="861">
        <f t="shared" si="562"/>
        <v>0</v>
      </c>
      <c r="BL232" s="922">
        <f t="shared" si="563"/>
        <v>0</v>
      </c>
      <c r="BM232" s="164" t="str">
        <f t="shared" si="564"/>
        <v/>
      </c>
      <c r="BN232" s="163">
        <f t="shared" si="565"/>
        <v>0</v>
      </c>
      <c r="BO232" s="460">
        <f t="shared" si="566"/>
        <v>0</v>
      </c>
      <c r="BP232" s="860">
        <f t="shared" si="567"/>
        <v>0</v>
      </c>
      <c r="BQ232" s="861">
        <f t="shared" si="568"/>
        <v>0</v>
      </c>
      <c r="BR232" s="922">
        <f t="shared" si="569"/>
        <v>0</v>
      </c>
      <c r="BS232" s="164" t="str">
        <f t="shared" si="570"/>
        <v/>
      </c>
      <c r="BT232" s="163">
        <f t="shared" si="571"/>
        <v>0</v>
      </c>
      <c r="BU232" s="460">
        <f t="shared" si="572"/>
        <v>0</v>
      </c>
      <c r="BV232" s="860">
        <f t="shared" si="573"/>
        <v>0</v>
      </c>
      <c r="BW232" s="861">
        <f t="shared" si="574"/>
        <v>0</v>
      </c>
      <c r="BX232" s="922">
        <f t="shared" si="575"/>
        <v>0</v>
      </c>
      <c r="BY232" s="164" t="str">
        <f t="shared" si="576"/>
        <v/>
      </c>
      <c r="BZ232" s="163">
        <f t="shared" si="577"/>
        <v>0</v>
      </c>
      <c r="CA232" s="460">
        <f t="shared" si="578"/>
        <v>0</v>
      </c>
      <c r="CB232" s="860">
        <f t="shared" si="579"/>
        <v>0</v>
      </c>
      <c r="CC232" s="861">
        <f t="shared" si="580"/>
        <v>0</v>
      </c>
      <c r="CD232" s="922">
        <f t="shared" si="581"/>
        <v>0</v>
      </c>
      <c r="CE232" s="164" t="str">
        <f t="shared" si="582"/>
        <v/>
      </c>
      <c r="CF232" s="163">
        <f t="shared" si="583"/>
        <v>0</v>
      </c>
      <c r="CG232" s="460">
        <f t="shared" si="584"/>
        <v>0</v>
      </c>
      <c r="CH232" s="860">
        <f t="shared" si="585"/>
        <v>0</v>
      </c>
      <c r="CI232" s="861">
        <f t="shared" si="586"/>
        <v>0</v>
      </c>
      <c r="CJ232" s="922">
        <f t="shared" si="587"/>
        <v>0</v>
      </c>
      <c r="CK232" s="164" t="str">
        <f t="shared" si="673"/>
        <v/>
      </c>
      <c r="CL232" s="163">
        <f t="shared" si="674"/>
        <v>0</v>
      </c>
      <c r="CM232" s="460">
        <f t="shared" si="588"/>
        <v>0</v>
      </c>
      <c r="CN232" s="860">
        <f t="shared" si="589"/>
        <v>0</v>
      </c>
      <c r="CO232" s="861">
        <f t="shared" si="590"/>
        <v>0</v>
      </c>
      <c r="CP232" s="922">
        <f t="shared" si="591"/>
        <v>0</v>
      </c>
      <c r="CQ232" s="164" t="str">
        <f t="shared" si="675"/>
        <v/>
      </c>
      <c r="CR232" s="163">
        <f t="shared" si="676"/>
        <v>0</v>
      </c>
      <c r="CS232" s="460">
        <f t="shared" si="592"/>
        <v>0</v>
      </c>
      <c r="CT232" s="860">
        <f t="shared" si="593"/>
        <v>0</v>
      </c>
      <c r="CU232" s="861">
        <f t="shared" si="594"/>
        <v>0</v>
      </c>
      <c r="CV232" s="922">
        <f t="shared" si="595"/>
        <v>0</v>
      </c>
      <c r="CW232" s="164" t="str">
        <f t="shared" si="677"/>
        <v/>
      </c>
      <c r="CX232" s="163">
        <f t="shared" si="678"/>
        <v>0</v>
      </c>
      <c r="CY232" s="460">
        <f t="shared" si="596"/>
        <v>0</v>
      </c>
      <c r="CZ232" s="860">
        <f t="shared" si="597"/>
        <v>0</v>
      </c>
      <c r="DA232" s="861">
        <f t="shared" si="598"/>
        <v>0</v>
      </c>
      <c r="DB232" s="922">
        <f t="shared" si="599"/>
        <v>0</v>
      </c>
      <c r="DC232" s="164" t="str">
        <f t="shared" si="679"/>
        <v/>
      </c>
      <c r="DD232" s="163">
        <f t="shared" si="680"/>
        <v>0</v>
      </c>
      <c r="DE232" s="460">
        <f t="shared" si="600"/>
        <v>0</v>
      </c>
      <c r="DF232" s="860">
        <f t="shared" si="601"/>
        <v>0</v>
      </c>
      <c r="DG232" s="861">
        <f t="shared" si="602"/>
        <v>0</v>
      </c>
      <c r="DH232" s="922">
        <f t="shared" si="603"/>
        <v>0</v>
      </c>
      <c r="DI232" s="164" t="str">
        <f t="shared" si="681"/>
        <v/>
      </c>
      <c r="DJ232" s="163">
        <f t="shared" si="682"/>
        <v>0</v>
      </c>
      <c r="DK232" s="460">
        <f t="shared" si="604"/>
        <v>0</v>
      </c>
      <c r="DL232" s="860">
        <f t="shared" si="605"/>
        <v>0</v>
      </c>
      <c r="DM232" s="861">
        <f t="shared" si="606"/>
        <v>0</v>
      </c>
      <c r="DN232" s="922">
        <f t="shared" si="607"/>
        <v>0</v>
      </c>
      <c r="DO232" s="164" t="str">
        <f t="shared" si="683"/>
        <v/>
      </c>
      <c r="DP232" s="163">
        <f t="shared" si="684"/>
        <v>0</v>
      </c>
      <c r="DQ232" s="460">
        <f t="shared" si="608"/>
        <v>0</v>
      </c>
      <c r="DR232" s="860">
        <f t="shared" si="609"/>
        <v>0</v>
      </c>
      <c r="DS232" s="861">
        <f t="shared" si="610"/>
        <v>0</v>
      </c>
      <c r="DT232" s="922">
        <f t="shared" si="611"/>
        <v>0</v>
      </c>
      <c r="DU232" s="164" t="str">
        <f t="shared" si="685"/>
        <v/>
      </c>
      <c r="DV232" s="163">
        <f t="shared" si="686"/>
        <v>0</v>
      </c>
      <c r="DW232" s="460">
        <f t="shared" si="612"/>
        <v>0</v>
      </c>
      <c r="DX232" s="860">
        <f t="shared" si="613"/>
        <v>0</v>
      </c>
      <c r="DY232" s="861">
        <f t="shared" si="614"/>
        <v>0</v>
      </c>
      <c r="DZ232" s="922">
        <f t="shared" si="615"/>
        <v>0</v>
      </c>
      <c r="EA232" s="164" t="str">
        <f t="shared" si="687"/>
        <v/>
      </c>
      <c r="EB232" s="163">
        <f t="shared" si="688"/>
        <v>0</v>
      </c>
      <c r="EC232" s="460">
        <f t="shared" si="616"/>
        <v>0</v>
      </c>
      <c r="ED232" s="860">
        <f t="shared" si="617"/>
        <v>0</v>
      </c>
      <c r="EE232" s="861">
        <f t="shared" si="618"/>
        <v>0</v>
      </c>
      <c r="EF232" s="922">
        <f t="shared" si="619"/>
        <v>0</v>
      </c>
      <c r="EG232" s="164" t="str">
        <f t="shared" si="620"/>
        <v/>
      </c>
      <c r="EH232" s="163">
        <f t="shared" si="621"/>
        <v>0</v>
      </c>
      <c r="EI232" s="246"/>
      <c r="EJ232" s="246"/>
      <c r="EK232" s="155"/>
      <c r="EL232" s="22"/>
      <c r="EM232" s="163">
        <f t="shared" si="622"/>
        <v>0</v>
      </c>
      <c r="EN232" s="162">
        <f t="shared" si="623"/>
        <v>0</v>
      </c>
      <c r="EO232" s="162">
        <f t="shared" si="624"/>
        <v>0</v>
      </c>
      <c r="EP232" s="162">
        <f t="shared" si="625"/>
        <v>0</v>
      </c>
      <c r="EQ232" s="162">
        <f t="shared" si="626"/>
        <v>0</v>
      </c>
      <c r="ER232" s="162">
        <f t="shared" si="627"/>
        <v>0</v>
      </c>
      <c r="ES232" s="162">
        <f t="shared" si="639"/>
        <v>0</v>
      </c>
      <c r="ET232" s="162">
        <f t="shared" si="628"/>
        <v>0</v>
      </c>
      <c r="EU232" s="162">
        <f t="shared" si="629"/>
        <v>0</v>
      </c>
      <c r="EV232" s="162">
        <f t="shared" si="630"/>
        <v>0</v>
      </c>
      <c r="EW232" s="162">
        <f t="shared" si="631"/>
        <v>0</v>
      </c>
      <c r="EX232" s="162">
        <f t="shared" si="632"/>
        <v>0</v>
      </c>
      <c r="EY232" s="162">
        <f t="shared" si="633"/>
        <v>0</v>
      </c>
      <c r="EZ232" s="162">
        <f t="shared" si="634"/>
        <v>0</v>
      </c>
      <c r="FA232" s="162">
        <f t="shared" si="635"/>
        <v>0</v>
      </c>
      <c r="FB232" s="162">
        <f t="shared" si="636"/>
        <v>0</v>
      </c>
      <c r="FC232" s="22"/>
      <c r="FD232" s="161">
        <f t="shared" si="637"/>
        <v>35</v>
      </c>
      <c r="FE232" s="620">
        <f t="shared" si="638"/>
        <v>0</v>
      </c>
      <c r="FF232" s="160">
        <f>FF5</f>
        <v>50</v>
      </c>
      <c r="FG232" s="159" t="str">
        <f t="shared" si="640"/>
        <v/>
      </c>
      <c r="FH232" s="159" t="str">
        <f t="shared" si="641"/>
        <v/>
      </c>
      <c r="FI232" s="159" t="str">
        <f t="shared" si="642"/>
        <v/>
      </c>
      <c r="FJ232" s="159" t="str">
        <f t="shared" si="643"/>
        <v/>
      </c>
      <c r="FK232" s="159" t="str">
        <f t="shared" si="644"/>
        <v/>
      </c>
      <c r="FL232" s="159" t="str">
        <f t="shared" si="645"/>
        <v/>
      </c>
      <c r="FM232" s="159" t="str">
        <f t="shared" si="646"/>
        <v/>
      </c>
      <c r="FN232" s="159" t="str">
        <f t="shared" si="647"/>
        <v/>
      </c>
      <c r="FO232" s="159" t="str">
        <f t="shared" si="648"/>
        <v/>
      </c>
      <c r="FP232" s="159" t="str">
        <f t="shared" si="649"/>
        <v/>
      </c>
      <c r="FQ232" s="159" t="str">
        <f t="shared" si="650"/>
        <v/>
      </c>
      <c r="FR232" s="159" t="str">
        <f t="shared" si="651"/>
        <v/>
      </c>
      <c r="FS232" s="159" t="str">
        <f t="shared" si="652"/>
        <v/>
      </c>
      <c r="FT232" s="159" t="str">
        <f t="shared" si="653"/>
        <v/>
      </c>
      <c r="FU232" s="159" t="str">
        <f t="shared" si="654"/>
        <v/>
      </c>
      <c r="FV232" s="159" t="str">
        <f t="shared" si="655"/>
        <v/>
      </c>
      <c r="FW232" s="158"/>
      <c r="FX232" s="732">
        <f t="shared" si="656"/>
        <v>50</v>
      </c>
      <c r="FY232" s="732">
        <f t="shared" si="657"/>
        <v>50</v>
      </c>
      <c r="FZ232" s="732">
        <f t="shared" si="658"/>
        <v>50</v>
      </c>
      <c r="GA232" s="732">
        <f t="shared" si="659"/>
        <v>50</v>
      </c>
      <c r="GB232" s="732">
        <f t="shared" si="660"/>
        <v>50</v>
      </c>
      <c r="GC232" s="732">
        <f t="shared" si="661"/>
        <v>50</v>
      </c>
      <c r="GD232" s="732">
        <f t="shared" si="662"/>
        <v>50</v>
      </c>
      <c r="GE232" s="732">
        <f t="shared" si="663"/>
        <v>50</v>
      </c>
      <c r="GF232" s="732">
        <f t="shared" si="664"/>
        <v>50</v>
      </c>
      <c r="GG232" s="732">
        <f t="shared" si="665"/>
        <v>50</v>
      </c>
      <c r="GH232" s="732">
        <f t="shared" si="666"/>
        <v>50</v>
      </c>
      <c r="GI232" s="732">
        <f t="shared" si="667"/>
        <v>50</v>
      </c>
      <c r="GJ232" s="732">
        <f t="shared" si="668"/>
        <v>50</v>
      </c>
      <c r="GK232" s="732">
        <f t="shared" si="669"/>
        <v>50</v>
      </c>
      <c r="GL232" s="732">
        <f t="shared" si="670"/>
        <v>50</v>
      </c>
      <c r="GM232" s="732">
        <f t="shared" si="671"/>
        <v>50</v>
      </c>
      <c r="GN232" s="734">
        <v>225</v>
      </c>
      <c r="GO232" s="155"/>
    </row>
    <row r="233" spans="1:197" s="20" customFormat="1" ht="39.950000000000003" customHeight="1" x14ac:dyDescent="0.25">
      <c r="A233" s="27">
        <f>ROW()</f>
        <v>233</v>
      </c>
      <c r="B233" s="342" t="str">
        <f>IF(C233="I","",IF(ISBLANK(D233),"",IF(ISTEXT(D233),LARGE(B18:B232,1)+1,0)))</f>
        <v/>
      </c>
      <c r="C233" s="344"/>
      <c r="D233" s="173"/>
      <c r="E233" s="172"/>
      <c r="F233" s="171"/>
      <c r="G233" s="856"/>
      <c r="H233" s="857"/>
      <c r="I233" s="707"/>
      <c r="J233" s="919">
        <f t="shared" si="529"/>
        <v>0</v>
      </c>
      <c r="K233" s="707"/>
      <c r="L233" s="919">
        <f t="shared" si="530"/>
        <v>0</v>
      </c>
      <c r="M233" s="707"/>
      <c r="N233" s="919">
        <f t="shared" si="531"/>
        <v>0</v>
      </c>
      <c r="O233" s="707"/>
      <c r="P233" s="919">
        <f t="shared" si="532"/>
        <v>0</v>
      </c>
      <c r="Q233" s="707"/>
      <c r="R233" s="919">
        <f t="shared" si="533"/>
        <v>0</v>
      </c>
      <c r="S233" s="707"/>
      <c r="T233" s="919">
        <f t="shared" si="534"/>
        <v>0</v>
      </c>
      <c r="U233" s="707"/>
      <c r="V233" s="919">
        <f t="shared" si="690"/>
        <v>0</v>
      </c>
      <c r="W233" s="707"/>
      <c r="X233" s="919">
        <f t="shared" si="693"/>
        <v>0</v>
      </c>
      <c r="Y233" s="707"/>
      <c r="Z233" s="919">
        <f t="shared" si="536"/>
        <v>0</v>
      </c>
      <c r="AA233" s="707"/>
      <c r="AB233" s="919">
        <f t="shared" si="537"/>
        <v>0</v>
      </c>
      <c r="AC233" s="707"/>
      <c r="AD233" s="919">
        <f t="shared" si="672"/>
        <v>0</v>
      </c>
      <c r="AE233" s="707"/>
      <c r="AF233" s="919">
        <f t="shared" si="538"/>
        <v>0</v>
      </c>
      <c r="AG233" s="707"/>
      <c r="AH233" s="919">
        <f t="shared" si="539"/>
        <v>0</v>
      </c>
      <c r="AI233" s="707"/>
      <c r="AJ233" s="919">
        <f t="shared" si="540"/>
        <v>0</v>
      </c>
      <c r="AK233" s="707"/>
      <c r="AL233" s="919">
        <f t="shared" si="692"/>
        <v>0</v>
      </c>
      <c r="AM233" s="707"/>
      <c r="AN233" s="916">
        <f t="shared" si="691"/>
        <v>0</v>
      </c>
      <c r="AO233" s="178">
        <f>AO6</f>
        <v>35</v>
      </c>
      <c r="AP233" s="964">
        <f t="shared" si="541"/>
        <v>0</v>
      </c>
      <c r="AQ233" s="926">
        <f t="shared" si="542"/>
        <v>0</v>
      </c>
      <c r="AR233" s="860">
        <f t="shared" si="543"/>
        <v>0</v>
      </c>
      <c r="AS233" s="861">
        <f t="shared" si="544"/>
        <v>0</v>
      </c>
      <c r="AT233" s="922">
        <f t="shared" si="545"/>
        <v>0</v>
      </c>
      <c r="AU233" s="164" t="str">
        <f t="shared" si="546"/>
        <v/>
      </c>
      <c r="AV233" s="163">
        <f t="shared" si="547"/>
        <v>0</v>
      </c>
      <c r="AW233" s="460">
        <f t="shared" si="548"/>
        <v>0</v>
      </c>
      <c r="AX233" s="860">
        <f t="shared" si="549"/>
        <v>0</v>
      </c>
      <c r="AY233" s="861">
        <f t="shared" si="550"/>
        <v>0</v>
      </c>
      <c r="AZ233" s="922">
        <f t="shared" si="551"/>
        <v>0</v>
      </c>
      <c r="BA233" s="164" t="str">
        <f t="shared" si="552"/>
        <v/>
      </c>
      <c r="BB233" s="163">
        <f t="shared" si="553"/>
        <v>0</v>
      </c>
      <c r="BC233" s="460">
        <f t="shared" si="554"/>
        <v>0</v>
      </c>
      <c r="BD233" s="860">
        <f t="shared" si="555"/>
        <v>0</v>
      </c>
      <c r="BE233" s="861">
        <f t="shared" si="556"/>
        <v>0</v>
      </c>
      <c r="BF233" s="922">
        <f t="shared" si="557"/>
        <v>0</v>
      </c>
      <c r="BG233" s="164" t="str">
        <f t="shared" si="558"/>
        <v/>
      </c>
      <c r="BH233" s="163">
        <f t="shared" si="559"/>
        <v>0</v>
      </c>
      <c r="BI233" s="460">
        <f t="shared" si="560"/>
        <v>0</v>
      </c>
      <c r="BJ233" s="860">
        <f t="shared" si="561"/>
        <v>0</v>
      </c>
      <c r="BK233" s="861">
        <f t="shared" si="562"/>
        <v>0</v>
      </c>
      <c r="BL233" s="922">
        <f t="shared" si="563"/>
        <v>0</v>
      </c>
      <c r="BM233" s="164" t="str">
        <f t="shared" si="564"/>
        <v/>
      </c>
      <c r="BN233" s="163">
        <f t="shared" si="565"/>
        <v>0</v>
      </c>
      <c r="BO233" s="460">
        <f t="shared" si="566"/>
        <v>0</v>
      </c>
      <c r="BP233" s="860">
        <f t="shared" si="567"/>
        <v>0</v>
      </c>
      <c r="BQ233" s="861">
        <f t="shared" si="568"/>
        <v>0</v>
      </c>
      <c r="BR233" s="922">
        <f t="shared" si="569"/>
        <v>0</v>
      </c>
      <c r="BS233" s="164" t="str">
        <f t="shared" si="570"/>
        <v/>
      </c>
      <c r="BT233" s="163">
        <f t="shared" si="571"/>
        <v>0</v>
      </c>
      <c r="BU233" s="460">
        <f t="shared" si="572"/>
        <v>0</v>
      </c>
      <c r="BV233" s="860">
        <f t="shared" si="573"/>
        <v>0</v>
      </c>
      <c r="BW233" s="861">
        <f t="shared" si="574"/>
        <v>0</v>
      </c>
      <c r="BX233" s="922">
        <f t="shared" si="575"/>
        <v>0</v>
      </c>
      <c r="BY233" s="164" t="str">
        <f t="shared" si="576"/>
        <v/>
      </c>
      <c r="BZ233" s="163">
        <f t="shared" si="577"/>
        <v>0</v>
      </c>
      <c r="CA233" s="460">
        <f t="shared" si="578"/>
        <v>0</v>
      </c>
      <c r="CB233" s="860">
        <f t="shared" si="579"/>
        <v>0</v>
      </c>
      <c r="CC233" s="861">
        <f t="shared" si="580"/>
        <v>0</v>
      </c>
      <c r="CD233" s="922">
        <f t="shared" si="581"/>
        <v>0</v>
      </c>
      <c r="CE233" s="164" t="str">
        <f t="shared" si="582"/>
        <v/>
      </c>
      <c r="CF233" s="163">
        <f t="shared" si="583"/>
        <v>0</v>
      </c>
      <c r="CG233" s="460">
        <f t="shared" si="584"/>
        <v>0</v>
      </c>
      <c r="CH233" s="860">
        <f t="shared" si="585"/>
        <v>0</v>
      </c>
      <c r="CI233" s="861">
        <f t="shared" si="586"/>
        <v>0</v>
      </c>
      <c r="CJ233" s="922">
        <f t="shared" si="587"/>
        <v>0</v>
      </c>
      <c r="CK233" s="164" t="str">
        <f t="shared" si="673"/>
        <v/>
      </c>
      <c r="CL233" s="163">
        <f t="shared" si="674"/>
        <v>0</v>
      </c>
      <c r="CM233" s="460">
        <f t="shared" si="588"/>
        <v>0</v>
      </c>
      <c r="CN233" s="860">
        <f t="shared" si="589"/>
        <v>0</v>
      </c>
      <c r="CO233" s="861">
        <f t="shared" si="590"/>
        <v>0</v>
      </c>
      <c r="CP233" s="922">
        <f t="shared" si="591"/>
        <v>0</v>
      </c>
      <c r="CQ233" s="164" t="str">
        <f t="shared" si="675"/>
        <v/>
      </c>
      <c r="CR233" s="163">
        <f t="shared" si="676"/>
        <v>0</v>
      </c>
      <c r="CS233" s="460">
        <f t="shared" si="592"/>
        <v>0</v>
      </c>
      <c r="CT233" s="860">
        <f t="shared" si="593"/>
        <v>0</v>
      </c>
      <c r="CU233" s="861">
        <f t="shared" si="594"/>
        <v>0</v>
      </c>
      <c r="CV233" s="922">
        <f t="shared" si="595"/>
        <v>0</v>
      </c>
      <c r="CW233" s="164" t="str">
        <f t="shared" si="677"/>
        <v/>
      </c>
      <c r="CX233" s="163">
        <f t="shared" si="678"/>
        <v>0</v>
      </c>
      <c r="CY233" s="460">
        <f t="shared" si="596"/>
        <v>0</v>
      </c>
      <c r="CZ233" s="860">
        <f t="shared" si="597"/>
        <v>0</v>
      </c>
      <c r="DA233" s="861">
        <f t="shared" si="598"/>
        <v>0</v>
      </c>
      <c r="DB233" s="922">
        <f t="shared" si="599"/>
        <v>0</v>
      </c>
      <c r="DC233" s="164" t="str">
        <f t="shared" si="679"/>
        <v/>
      </c>
      <c r="DD233" s="163">
        <f t="shared" si="680"/>
        <v>0</v>
      </c>
      <c r="DE233" s="460">
        <f t="shared" si="600"/>
        <v>0</v>
      </c>
      <c r="DF233" s="860">
        <f t="shared" si="601"/>
        <v>0</v>
      </c>
      <c r="DG233" s="861">
        <f t="shared" si="602"/>
        <v>0</v>
      </c>
      <c r="DH233" s="922">
        <f t="shared" si="603"/>
        <v>0</v>
      </c>
      <c r="DI233" s="164" t="str">
        <f t="shared" si="681"/>
        <v/>
      </c>
      <c r="DJ233" s="163">
        <f t="shared" si="682"/>
        <v>0</v>
      </c>
      <c r="DK233" s="460">
        <f t="shared" si="604"/>
        <v>0</v>
      </c>
      <c r="DL233" s="860">
        <f t="shared" si="605"/>
        <v>0</v>
      </c>
      <c r="DM233" s="861">
        <f t="shared" si="606"/>
        <v>0</v>
      </c>
      <c r="DN233" s="922">
        <f t="shared" si="607"/>
        <v>0</v>
      </c>
      <c r="DO233" s="164" t="str">
        <f t="shared" si="683"/>
        <v/>
      </c>
      <c r="DP233" s="163">
        <f t="shared" si="684"/>
        <v>0</v>
      </c>
      <c r="DQ233" s="460">
        <f t="shared" si="608"/>
        <v>0</v>
      </c>
      <c r="DR233" s="860">
        <f t="shared" si="609"/>
        <v>0</v>
      </c>
      <c r="DS233" s="861">
        <f t="shared" si="610"/>
        <v>0</v>
      </c>
      <c r="DT233" s="922">
        <f t="shared" si="611"/>
        <v>0</v>
      </c>
      <c r="DU233" s="164" t="str">
        <f t="shared" si="685"/>
        <v/>
      </c>
      <c r="DV233" s="163">
        <f t="shared" si="686"/>
        <v>0</v>
      </c>
      <c r="DW233" s="460">
        <f t="shared" si="612"/>
        <v>0</v>
      </c>
      <c r="DX233" s="860">
        <f t="shared" si="613"/>
        <v>0</v>
      </c>
      <c r="DY233" s="861">
        <f t="shared" si="614"/>
        <v>0</v>
      </c>
      <c r="DZ233" s="922">
        <f t="shared" si="615"/>
        <v>0</v>
      </c>
      <c r="EA233" s="164" t="str">
        <f t="shared" si="687"/>
        <v/>
      </c>
      <c r="EB233" s="163">
        <f t="shared" si="688"/>
        <v>0</v>
      </c>
      <c r="EC233" s="460">
        <f t="shared" si="616"/>
        <v>0</v>
      </c>
      <c r="ED233" s="860">
        <f t="shared" si="617"/>
        <v>0</v>
      </c>
      <c r="EE233" s="861">
        <f t="shared" si="618"/>
        <v>0</v>
      </c>
      <c r="EF233" s="922">
        <f t="shared" si="619"/>
        <v>0</v>
      </c>
      <c r="EG233" s="164" t="str">
        <f t="shared" si="620"/>
        <v/>
      </c>
      <c r="EH233" s="163">
        <f t="shared" si="621"/>
        <v>0</v>
      </c>
      <c r="EI233" s="246"/>
      <c r="EJ233" s="246"/>
      <c r="EK233" s="155"/>
      <c r="EL233" s="22"/>
      <c r="EM233" s="163">
        <f t="shared" si="622"/>
        <v>0</v>
      </c>
      <c r="EN233" s="162">
        <f t="shared" si="623"/>
        <v>0</v>
      </c>
      <c r="EO233" s="162">
        <f t="shared" si="624"/>
        <v>0</v>
      </c>
      <c r="EP233" s="162">
        <f t="shared" si="625"/>
        <v>0</v>
      </c>
      <c r="EQ233" s="162">
        <f t="shared" si="626"/>
        <v>0</v>
      </c>
      <c r="ER233" s="162">
        <f t="shared" si="627"/>
        <v>0</v>
      </c>
      <c r="ES233" s="162">
        <f t="shared" si="639"/>
        <v>0</v>
      </c>
      <c r="ET233" s="162">
        <f t="shared" si="628"/>
        <v>0</v>
      </c>
      <c r="EU233" s="162">
        <f t="shared" si="629"/>
        <v>0</v>
      </c>
      <c r="EV233" s="162">
        <f t="shared" si="630"/>
        <v>0</v>
      </c>
      <c r="EW233" s="162">
        <f t="shared" si="631"/>
        <v>0</v>
      </c>
      <c r="EX233" s="162">
        <f t="shared" si="632"/>
        <v>0</v>
      </c>
      <c r="EY233" s="162">
        <f t="shared" si="633"/>
        <v>0</v>
      </c>
      <c r="EZ233" s="162">
        <f t="shared" si="634"/>
        <v>0</v>
      </c>
      <c r="FA233" s="162">
        <f t="shared" si="635"/>
        <v>0</v>
      </c>
      <c r="FB233" s="162">
        <f t="shared" si="636"/>
        <v>0</v>
      </c>
      <c r="FC233" s="22"/>
      <c r="FD233" s="161">
        <f t="shared" si="637"/>
        <v>35</v>
      </c>
      <c r="FE233" s="620">
        <f t="shared" si="638"/>
        <v>0</v>
      </c>
      <c r="FF233" s="160">
        <f>FF5</f>
        <v>50</v>
      </c>
      <c r="FG233" s="159" t="str">
        <f t="shared" si="640"/>
        <v/>
      </c>
      <c r="FH233" s="159" t="str">
        <f t="shared" si="641"/>
        <v/>
      </c>
      <c r="FI233" s="159" t="str">
        <f t="shared" si="642"/>
        <v/>
      </c>
      <c r="FJ233" s="159" t="str">
        <f t="shared" si="643"/>
        <v/>
      </c>
      <c r="FK233" s="159" t="str">
        <f t="shared" si="644"/>
        <v/>
      </c>
      <c r="FL233" s="159" t="str">
        <f t="shared" si="645"/>
        <v/>
      </c>
      <c r="FM233" s="159" t="str">
        <f t="shared" si="646"/>
        <v/>
      </c>
      <c r="FN233" s="159" t="str">
        <f t="shared" si="647"/>
        <v/>
      </c>
      <c r="FO233" s="159" t="str">
        <f t="shared" si="648"/>
        <v/>
      </c>
      <c r="FP233" s="159" t="str">
        <f t="shared" si="649"/>
        <v/>
      </c>
      <c r="FQ233" s="159" t="str">
        <f t="shared" si="650"/>
        <v/>
      </c>
      <c r="FR233" s="159" t="str">
        <f t="shared" si="651"/>
        <v/>
      </c>
      <c r="FS233" s="159" t="str">
        <f t="shared" si="652"/>
        <v/>
      </c>
      <c r="FT233" s="159" t="str">
        <f t="shared" si="653"/>
        <v/>
      </c>
      <c r="FU233" s="159" t="str">
        <f t="shared" si="654"/>
        <v/>
      </c>
      <c r="FV233" s="159" t="str">
        <f t="shared" si="655"/>
        <v/>
      </c>
      <c r="FW233" s="158"/>
      <c r="FX233" s="732">
        <f t="shared" si="656"/>
        <v>50</v>
      </c>
      <c r="FY233" s="732">
        <f t="shared" si="657"/>
        <v>50</v>
      </c>
      <c r="FZ233" s="732">
        <f t="shared" si="658"/>
        <v>50</v>
      </c>
      <c r="GA233" s="732">
        <f t="shared" si="659"/>
        <v>50</v>
      </c>
      <c r="GB233" s="732">
        <f t="shared" si="660"/>
        <v>50</v>
      </c>
      <c r="GC233" s="732">
        <f t="shared" si="661"/>
        <v>50</v>
      </c>
      <c r="GD233" s="732">
        <f t="shared" si="662"/>
        <v>50</v>
      </c>
      <c r="GE233" s="732">
        <f t="shared" si="663"/>
        <v>50</v>
      </c>
      <c r="GF233" s="732">
        <f t="shared" si="664"/>
        <v>50</v>
      </c>
      <c r="GG233" s="732">
        <f t="shared" si="665"/>
        <v>50</v>
      </c>
      <c r="GH233" s="732">
        <f t="shared" si="666"/>
        <v>50</v>
      </c>
      <c r="GI233" s="732">
        <f t="shared" si="667"/>
        <v>50</v>
      </c>
      <c r="GJ233" s="732">
        <f t="shared" si="668"/>
        <v>50</v>
      </c>
      <c r="GK233" s="732">
        <f t="shared" si="669"/>
        <v>50</v>
      </c>
      <c r="GL233" s="732">
        <f t="shared" si="670"/>
        <v>50</v>
      </c>
      <c r="GM233" s="732">
        <f t="shared" si="671"/>
        <v>50</v>
      </c>
      <c r="GN233" s="734">
        <v>226</v>
      </c>
      <c r="GO233" s="155"/>
    </row>
    <row r="234" spans="1:197" s="20" customFormat="1" ht="39.950000000000003" customHeight="1" x14ac:dyDescent="0.25">
      <c r="A234" s="27">
        <f>ROW()</f>
        <v>234</v>
      </c>
      <c r="B234" s="342" t="str">
        <f>IF(C234="I","",IF(ISBLANK(D234),"",IF(ISTEXT(D234),LARGE(B18:B233,1)+1,0)))</f>
        <v/>
      </c>
      <c r="C234" s="344"/>
      <c r="D234" s="173"/>
      <c r="E234" s="172"/>
      <c r="F234" s="171"/>
      <c r="G234" s="856"/>
      <c r="H234" s="857"/>
      <c r="I234" s="707"/>
      <c r="J234" s="919">
        <f t="shared" si="529"/>
        <v>0</v>
      </c>
      <c r="K234" s="707"/>
      <c r="L234" s="919">
        <f t="shared" si="530"/>
        <v>0</v>
      </c>
      <c r="M234" s="707"/>
      <c r="N234" s="919">
        <f t="shared" si="531"/>
        <v>0</v>
      </c>
      <c r="O234" s="707"/>
      <c r="P234" s="919">
        <f t="shared" si="532"/>
        <v>0</v>
      </c>
      <c r="Q234" s="707"/>
      <c r="R234" s="919">
        <f t="shared" si="533"/>
        <v>0</v>
      </c>
      <c r="S234" s="707"/>
      <c r="T234" s="919">
        <f t="shared" si="534"/>
        <v>0</v>
      </c>
      <c r="U234" s="707"/>
      <c r="V234" s="919">
        <f t="shared" si="690"/>
        <v>0</v>
      </c>
      <c r="W234" s="707"/>
      <c r="X234" s="919">
        <f t="shared" si="693"/>
        <v>0</v>
      </c>
      <c r="Y234" s="707"/>
      <c r="Z234" s="919">
        <f t="shared" si="536"/>
        <v>0</v>
      </c>
      <c r="AA234" s="707"/>
      <c r="AB234" s="919">
        <f t="shared" si="537"/>
        <v>0</v>
      </c>
      <c r="AC234" s="707"/>
      <c r="AD234" s="919">
        <f t="shared" si="672"/>
        <v>0</v>
      </c>
      <c r="AE234" s="707"/>
      <c r="AF234" s="919">
        <f t="shared" si="538"/>
        <v>0</v>
      </c>
      <c r="AG234" s="707"/>
      <c r="AH234" s="919">
        <f t="shared" si="539"/>
        <v>0</v>
      </c>
      <c r="AI234" s="707"/>
      <c r="AJ234" s="919">
        <f t="shared" si="540"/>
        <v>0</v>
      </c>
      <c r="AK234" s="707"/>
      <c r="AL234" s="919">
        <f t="shared" si="692"/>
        <v>0</v>
      </c>
      <c r="AM234" s="707"/>
      <c r="AN234" s="916">
        <f t="shared" si="691"/>
        <v>0</v>
      </c>
      <c r="AO234" s="178">
        <f>AO6</f>
        <v>35</v>
      </c>
      <c r="AP234" s="964">
        <f t="shared" si="541"/>
        <v>0</v>
      </c>
      <c r="AQ234" s="926">
        <f t="shared" si="542"/>
        <v>0</v>
      </c>
      <c r="AR234" s="860">
        <f t="shared" si="543"/>
        <v>0</v>
      </c>
      <c r="AS234" s="861">
        <f t="shared" si="544"/>
        <v>0</v>
      </c>
      <c r="AT234" s="922">
        <f t="shared" si="545"/>
        <v>0</v>
      </c>
      <c r="AU234" s="164" t="str">
        <f t="shared" si="546"/>
        <v/>
      </c>
      <c r="AV234" s="163">
        <f t="shared" si="547"/>
        <v>0</v>
      </c>
      <c r="AW234" s="460">
        <f t="shared" si="548"/>
        <v>0</v>
      </c>
      <c r="AX234" s="860">
        <f t="shared" si="549"/>
        <v>0</v>
      </c>
      <c r="AY234" s="861">
        <f t="shared" si="550"/>
        <v>0</v>
      </c>
      <c r="AZ234" s="922">
        <f t="shared" si="551"/>
        <v>0</v>
      </c>
      <c r="BA234" s="164" t="str">
        <f t="shared" si="552"/>
        <v/>
      </c>
      <c r="BB234" s="163">
        <f t="shared" si="553"/>
        <v>0</v>
      </c>
      <c r="BC234" s="460">
        <f t="shared" si="554"/>
        <v>0</v>
      </c>
      <c r="BD234" s="860">
        <f t="shared" si="555"/>
        <v>0</v>
      </c>
      <c r="BE234" s="861">
        <f t="shared" si="556"/>
        <v>0</v>
      </c>
      <c r="BF234" s="922">
        <f t="shared" si="557"/>
        <v>0</v>
      </c>
      <c r="BG234" s="164" t="str">
        <f t="shared" si="558"/>
        <v/>
      </c>
      <c r="BH234" s="163">
        <f t="shared" si="559"/>
        <v>0</v>
      </c>
      <c r="BI234" s="460">
        <f t="shared" si="560"/>
        <v>0</v>
      </c>
      <c r="BJ234" s="860">
        <f t="shared" si="561"/>
        <v>0</v>
      </c>
      <c r="BK234" s="861">
        <f t="shared" si="562"/>
        <v>0</v>
      </c>
      <c r="BL234" s="922">
        <f t="shared" si="563"/>
        <v>0</v>
      </c>
      <c r="BM234" s="164" t="str">
        <f t="shared" si="564"/>
        <v/>
      </c>
      <c r="BN234" s="163">
        <f t="shared" si="565"/>
        <v>0</v>
      </c>
      <c r="BO234" s="460">
        <f t="shared" si="566"/>
        <v>0</v>
      </c>
      <c r="BP234" s="860">
        <f t="shared" si="567"/>
        <v>0</v>
      </c>
      <c r="BQ234" s="861">
        <f t="shared" si="568"/>
        <v>0</v>
      </c>
      <c r="BR234" s="922">
        <f t="shared" si="569"/>
        <v>0</v>
      </c>
      <c r="BS234" s="164" t="str">
        <f t="shared" si="570"/>
        <v/>
      </c>
      <c r="BT234" s="163">
        <f t="shared" si="571"/>
        <v>0</v>
      </c>
      <c r="BU234" s="460">
        <f t="shared" si="572"/>
        <v>0</v>
      </c>
      <c r="BV234" s="860">
        <f t="shared" si="573"/>
        <v>0</v>
      </c>
      <c r="BW234" s="861">
        <f t="shared" si="574"/>
        <v>0</v>
      </c>
      <c r="BX234" s="922">
        <f t="shared" si="575"/>
        <v>0</v>
      </c>
      <c r="BY234" s="164" t="str">
        <f t="shared" si="576"/>
        <v/>
      </c>
      <c r="BZ234" s="163">
        <f t="shared" si="577"/>
        <v>0</v>
      </c>
      <c r="CA234" s="460">
        <f t="shared" si="578"/>
        <v>0</v>
      </c>
      <c r="CB234" s="860">
        <f t="shared" si="579"/>
        <v>0</v>
      </c>
      <c r="CC234" s="861">
        <f t="shared" si="580"/>
        <v>0</v>
      </c>
      <c r="CD234" s="922">
        <f t="shared" si="581"/>
        <v>0</v>
      </c>
      <c r="CE234" s="164" t="str">
        <f t="shared" si="582"/>
        <v/>
      </c>
      <c r="CF234" s="163">
        <f t="shared" si="583"/>
        <v>0</v>
      </c>
      <c r="CG234" s="460">
        <f t="shared" si="584"/>
        <v>0</v>
      </c>
      <c r="CH234" s="860">
        <f t="shared" si="585"/>
        <v>0</v>
      </c>
      <c r="CI234" s="861">
        <f t="shared" si="586"/>
        <v>0</v>
      </c>
      <c r="CJ234" s="922">
        <f t="shared" si="587"/>
        <v>0</v>
      </c>
      <c r="CK234" s="164" t="str">
        <f t="shared" si="673"/>
        <v/>
      </c>
      <c r="CL234" s="163">
        <f t="shared" si="674"/>
        <v>0</v>
      </c>
      <c r="CM234" s="460">
        <f t="shared" si="588"/>
        <v>0</v>
      </c>
      <c r="CN234" s="860">
        <f t="shared" si="589"/>
        <v>0</v>
      </c>
      <c r="CO234" s="861">
        <f t="shared" si="590"/>
        <v>0</v>
      </c>
      <c r="CP234" s="922">
        <f t="shared" si="591"/>
        <v>0</v>
      </c>
      <c r="CQ234" s="164" t="str">
        <f t="shared" si="675"/>
        <v/>
      </c>
      <c r="CR234" s="163">
        <f t="shared" si="676"/>
        <v>0</v>
      </c>
      <c r="CS234" s="460">
        <f t="shared" si="592"/>
        <v>0</v>
      </c>
      <c r="CT234" s="860">
        <f t="shared" si="593"/>
        <v>0</v>
      </c>
      <c r="CU234" s="861">
        <f t="shared" si="594"/>
        <v>0</v>
      </c>
      <c r="CV234" s="922">
        <f t="shared" si="595"/>
        <v>0</v>
      </c>
      <c r="CW234" s="164" t="str">
        <f t="shared" si="677"/>
        <v/>
      </c>
      <c r="CX234" s="163">
        <f t="shared" si="678"/>
        <v>0</v>
      </c>
      <c r="CY234" s="460">
        <f t="shared" si="596"/>
        <v>0</v>
      </c>
      <c r="CZ234" s="860">
        <f t="shared" si="597"/>
        <v>0</v>
      </c>
      <c r="DA234" s="861">
        <f t="shared" si="598"/>
        <v>0</v>
      </c>
      <c r="DB234" s="922">
        <f t="shared" si="599"/>
        <v>0</v>
      </c>
      <c r="DC234" s="164" t="str">
        <f t="shared" si="679"/>
        <v/>
      </c>
      <c r="DD234" s="163">
        <f t="shared" si="680"/>
        <v>0</v>
      </c>
      <c r="DE234" s="460">
        <f t="shared" si="600"/>
        <v>0</v>
      </c>
      <c r="DF234" s="860">
        <f t="shared" si="601"/>
        <v>0</v>
      </c>
      <c r="DG234" s="861">
        <f t="shared" si="602"/>
        <v>0</v>
      </c>
      <c r="DH234" s="922">
        <f t="shared" si="603"/>
        <v>0</v>
      </c>
      <c r="DI234" s="164" t="str">
        <f t="shared" si="681"/>
        <v/>
      </c>
      <c r="DJ234" s="163">
        <f t="shared" si="682"/>
        <v>0</v>
      </c>
      <c r="DK234" s="460">
        <f t="shared" si="604"/>
        <v>0</v>
      </c>
      <c r="DL234" s="860">
        <f t="shared" si="605"/>
        <v>0</v>
      </c>
      <c r="DM234" s="861">
        <f t="shared" si="606"/>
        <v>0</v>
      </c>
      <c r="DN234" s="922">
        <f t="shared" si="607"/>
        <v>0</v>
      </c>
      <c r="DO234" s="164" t="str">
        <f t="shared" si="683"/>
        <v/>
      </c>
      <c r="DP234" s="163">
        <f t="shared" si="684"/>
        <v>0</v>
      </c>
      <c r="DQ234" s="460">
        <f t="shared" si="608"/>
        <v>0</v>
      </c>
      <c r="DR234" s="860">
        <f t="shared" si="609"/>
        <v>0</v>
      </c>
      <c r="DS234" s="861">
        <f t="shared" si="610"/>
        <v>0</v>
      </c>
      <c r="DT234" s="922">
        <f t="shared" si="611"/>
        <v>0</v>
      </c>
      <c r="DU234" s="164" t="str">
        <f t="shared" si="685"/>
        <v/>
      </c>
      <c r="DV234" s="163">
        <f t="shared" si="686"/>
        <v>0</v>
      </c>
      <c r="DW234" s="460">
        <f t="shared" si="612"/>
        <v>0</v>
      </c>
      <c r="DX234" s="860">
        <f t="shared" si="613"/>
        <v>0</v>
      </c>
      <c r="DY234" s="861">
        <f t="shared" si="614"/>
        <v>0</v>
      </c>
      <c r="DZ234" s="922">
        <f t="shared" si="615"/>
        <v>0</v>
      </c>
      <c r="EA234" s="164" t="str">
        <f t="shared" si="687"/>
        <v/>
      </c>
      <c r="EB234" s="163">
        <f t="shared" si="688"/>
        <v>0</v>
      </c>
      <c r="EC234" s="460">
        <f t="shared" si="616"/>
        <v>0</v>
      </c>
      <c r="ED234" s="860">
        <f t="shared" si="617"/>
        <v>0</v>
      </c>
      <c r="EE234" s="861">
        <f t="shared" si="618"/>
        <v>0</v>
      </c>
      <c r="EF234" s="922">
        <f t="shared" si="619"/>
        <v>0</v>
      </c>
      <c r="EG234" s="164" t="str">
        <f t="shared" si="620"/>
        <v/>
      </c>
      <c r="EH234" s="163">
        <f t="shared" si="621"/>
        <v>0</v>
      </c>
      <c r="EI234" s="246"/>
      <c r="EJ234" s="246"/>
      <c r="EK234" s="155"/>
      <c r="EL234" s="22"/>
      <c r="EM234" s="163">
        <f t="shared" si="622"/>
        <v>0</v>
      </c>
      <c r="EN234" s="162">
        <f t="shared" si="623"/>
        <v>0</v>
      </c>
      <c r="EO234" s="162">
        <f t="shared" si="624"/>
        <v>0</v>
      </c>
      <c r="EP234" s="162">
        <f t="shared" si="625"/>
        <v>0</v>
      </c>
      <c r="EQ234" s="162">
        <f t="shared" si="626"/>
        <v>0</v>
      </c>
      <c r="ER234" s="162">
        <f t="shared" si="627"/>
        <v>0</v>
      </c>
      <c r="ES234" s="162">
        <f t="shared" si="639"/>
        <v>0</v>
      </c>
      <c r="ET234" s="162">
        <f t="shared" si="628"/>
        <v>0</v>
      </c>
      <c r="EU234" s="162">
        <f t="shared" si="629"/>
        <v>0</v>
      </c>
      <c r="EV234" s="162">
        <f t="shared" si="630"/>
        <v>0</v>
      </c>
      <c r="EW234" s="162">
        <f t="shared" si="631"/>
        <v>0</v>
      </c>
      <c r="EX234" s="162">
        <f t="shared" si="632"/>
        <v>0</v>
      </c>
      <c r="EY234" s="162">
        <f t="shared" si="633"/>
        <v>0</v>
      </c>
      <c r="EZ234" s="162">
        <f t="shared" si="634"/>
        <v>0</v>
      </c>
      <c r="FA234" s="162">
        <f t="shared" si="635"/>
        <v>0</v>
      </c>
      <c r="FB234" s="162">
        <f t="shared" si="636"/>
        <v>0</v>
      </c>
      <c r="FC234" s="22"/>
      <c r="FD234" s="161">
        <f t="shared" si="637"/>
        <v>35</v>
      </c>
      <c r="FE234" s="620">
        <f t="shared" si="638"/>
        <v>0</v>
      </c>
      <c r="FF234" s="160">
        <f>FF5</f>
        <v>50</v>
      </c>
      <c r="FG234" s="159" t="str">
        <f t="shared" si="640"/>
        <v/>
      </c>
      <c r="FH234" s="159" t="str">
        <f t="shared" si="641"/>
        <v/>
      </c>
      <c r="FI234" s="159" t="str">
        <f t="shared" si="642"/>
        <v/>
      </c>
      <c r="FJ234" s="159" t="str">
        <f t="shared" si="643"/>
        <v/>
      </c>
      <c r="FK234" s="159" t="str">
        <f t="shared" si="644"/>
        <v/>
      </c>
      <c r="FL234" s="159" t="str">
        <f t="shared" si="645"/>
        <v/>
      </c>
      <c r="FM234" s="159" t="str">
        <f t="shared" si="646"/>
        <v/>
      </c>
      <c r="FN234" s="159" t="str">
        <f t="shared" si="647"/>
        <v/>
      </c>
      <c r="FO234" s="159" t="str">
        <f t="shared" si="648"/>
        <v/>
      </c>
      <c r="FP234" s="159" t="str">
        <f t="shared" si="649"/>
        <v/>
      </c>
      <c r="FQ234" s="159" t="str">
        <f t="shared" si="650"/>
        <v/>
      </c>
      <c r="FR234" s="159" t="str">
        <f t="shared" si="651"/>
        <v/>
      </c>
      <c r="FS234" s="159" t="str">
        <f t="shared" si="652"/>
        <v/>
      </c>
      <c r="FT234" s="159" t="str">
        <f t="shared" si="653"/>
        <v/>
      </c>
      <c r="FU234" s="159" t="str">
        <f t="shared" si="654"/>
        <v/>
      </c>
      <c r="FV234" s="159" t="str">
        <f t="shared" si="655"/>
        <v/>
      </c>
      <c r="FW234" s="158"/>
      <c r="FX234" s="732">
        <f t="shared" si="656"/>
        <v>50</v>
      </c>
      <c r="FY234" s="732">
        <f t="shared" si="657"/>
        <v>50</v>
      </c>
      <c r="FZ234" s="732">
        <f t="shared" si="658"/>
        <v>50</v>
      </c>
      <c r="GA234" s="732">
        <f t="shared" si="659"/>
        <v>50</v>
      </c>
      <c r="GB234" s="732">
        <f t="shared" si="660"/>
        <v>50</v>
      </c>
      <c r="GC234" s="732">
        <f t="shared" si="661"/>
        <v>50</v>
      </c>
      <c r="GD234" s="732">
        <f t="shared" si="662"/>
        <v>50</v>
      </c>
      <c r="GE234" s="732">
        <f t="shared" si="663"/>
        <v>50</v>
      </c>
      <c r="GF234" s="732">
        <f t="shared" si="664"/>
        <v>50</v>
      </c>
      <c r="GG234" s="732">
        <f t="shared" si="665"/>
        <v>50</v>
      </c>
      <c r="GH234" s="732">
        <f t="shared" si="666"/>
        <v>50</v>
      </c>
      <c r="GI234" s="732">
        <f t="shared" si="667"/>
        <v>50</v>
      </c>
      <c r="GJ234" s="732">
        <f t="shared" si="668"/>
        <v>50</v>
      </c>
      <c r="GK234" s="732">
        <f t="shared" si="669"/>
        <v>50</v>
      </c>
      <c r="GL234" s="732">
        <f t="shared" si="670"/>
        <v>50</v>
      </c>
      <c r="GM234" s="732">
        <f t="shared" si="671"/>
        <v>50</v>
      </c>
      <c r="GN234" s="734">
        <v>227</v>
      </c>
      <c r="GO234" s="155"/>
    </row>
    <row r="235" spans="1:197" s="20" customFormat="1" ht="39.950000000000003" customHeight="1" x14ac:dyDescent="0.25">
      <c r="A235" s="27">
        <f>ROW()</f>
        <v>235</v>
      </c>
      <c r="B235" s="342" t="str">
        <f>IF(C235="I","",IF(ISBLANK(D235),"",IF(ISTEXT(D235),LARGE(B18:B234,1)+1,0)))</f>
        <v/>
      </c>
      <c r="C235" s="344"/>
      <c r="D235" s="173"/>
      <c r="E235" s="172"/>
      <c r="F235" s="171"/>
      <c r="G235" s="856"/>
      <c r="H235" s="857"/>
      <c r="I235" s="707"/>
      <c r="J235" s="919">
        <f t="shared" si="529"/>
        <v>0</v>
      </c>
      <c r="K235" s="707"/>
      <c r="L235" s="919">
        <f t="shared" si="530"/>
        <v>0</v>
      </c>
      <c r="M235" s="707"/>
      <c r="N235" s="919">
        <f t="shared" si="531"/>
        <v>0</v>
      </c>
      <c r="O235" s="707"/>
      <c r="P235" s="919">
        <f t="shared" si="532"/>
        <v>0</v>
      </c>
      <c r="Q235" s="707"/>
      <c r="R235" s="919">
        <f t="shared" si="533"/>
        <v>0</v>
      </c>
      <c r="S235" s="707"/>
      <c r="T235" s="919">
        <f t="shared" si="534"/>
        <v>0</v>
      </c>
      <c r="U235" s="707"/>
      <c r="V235" s="919">
        <f t="shared" si="690"/>
        <v>0</v>
      </c>
      <c r="W235" s="707"/>
      <c r="X235" s="919">
        <f t="shared" si="693"/>
        <v>0</v>
      </c>
      <c r="Y235" s="707"/>
      <c r="Z235" s="919">
        <f t="shared" si="536"/>
        <v>0</v>
      </c>
      <c r="AA235" s="707"/>
      <c r="AB235" s="919">
        <f t="shared" si="537"/>
        <v>0</v>
      </c>
      <c r="AC235" s="707"/>
      <c r="AD235" s="919">
        <f t="shared" si="672"/>
        <v>0</v>
      </c>
      <c r="AE235" s="707"/>
      <c r="AF235" s="919">
        <f t="shared" si="538"/>
        <v>0</v>
      </c>
      <c r="AG235" s="707"/>
      <c r="AH235" s="919">
        <f t="shared" si="539"/>
        <v>0</v>
      </c>
      <c r="AI235" s="707"/>
      <c r="AJ235" s="919">
        <f t="shared" si="540"/>
        <v>0</v>
      </c>
      <c r="AK235" s="707"/>
      <c r="AL235" s="919">
        <f t="shared" si="692"/>
        <v>0</v>
      </c>
      <c r="AM235" s="707"/>
      <c r="AN235" s="916">
        <f t="shared" si="691"/>
        <v>0</v>
      </c>
      <c r="AO235" s="178">
        <f>AO6</f>
        <v>35</v>
      </c>
      <c r="AP235" s="964">
        <f t="shared" si="541"/>
        <v>0</v>
      </c>
      <c r="AQ235" s="926">
        <f t="shared" si="542"/>
        <v>0</v>
      </c>
      <c r="AR235" s="860">
        <f t="shared" si="543"/>
        <v>0</v>
      </c>
      <c r="AS235" s="861">
        <f t="shared" si="544"/>
        <v>0</v>
      </c>
      <c r="AT235" s="922">
        <f t="shared" si="545"/>
        <v>0</v>
      </c>
      <c r="AU235" s="164" t="str">
        <f t="shared" si="546"/>
        <v/>
      </c>
      <c r="AV235" s="163">
        <f t="shared" si="547"/>
        <v>0</v>
      </c>
      <c r="AW235" s="460">
        <f t="shared" si="548"/>
        <v>0</v>
      </c>
      <c r="AX235" s="860">
        <f t="shared" si="549"/>
        <v>0</v>
      </c>
      <c r="AY235" s="861">
        <f t="shared" si="550"/>
        <v>0</v>
      </c>
      <c r="AZ235" s="922">
        <f t="shared" si="551"/>
        <v>0</v>
      </c>
      <c r="BA235" s="164" t="str">
        <f t="shared" si="552"/>
        <v/>
      </c>
      <c r="BB235" s="163">
        <f t="shared" si="553"/>
        <v>0</v>
      </c>
      <c r="BC235" s="460">
        <f t="shared" si="554"/>
        <v>0</v>
      </c>
      <c r="BD235" s="860">
        <f t="shared" si="555"/>
        <v>0</v>
      </c>
      <c r="BE235" s="861">
        <f t="shared" si="556"/>
        <v>0</v>
      </c>
      <c r="BF235" s="922">
        <f t="shared" si="557"/>
        <v>0</v>
      </c>
      <c r="BG235" s="164" t="str">
        <f t="shared" si="558"/>
        <v/>
      </c>
      <c r="BH235" s="163">
        <f t="shared" si="559"/>
        <v>0</v>
      </c>
      <c r="BI235" s="460">
        <f t="shared" si="560"/>
        <v>0</v>
      </c>
      <c r="BJ235" s="860">
        <f t="shared" si="561"/>
        <v>0</v>
      </c>
      <c r="BK235" s="861">
        <f t="shared" si="562"/>
        <v>0</v>
      </c>
      <c r="BL235" s="922">
        <f t="shared" si="563"/>
        <v>0</v>
      </c>
      <c r="BM235" s="164" t="str">
        <f t="shared" si="564"/>
        <v/>
      </c>
      <c r="BN235" s="163">
        <f t="shared" si="565"/>
        <v>0</v>
      </c>
      <c r="BO235" s="460">
        <f t="shared" si="566"/>
        <v>0</v>
      </c>
      <c r="BP235" s="860">
        <f t="shared" si="567"/>
        <v>0</v>
      </c>
      <c r="BQ235" s="861">
        <f t="shared" si="568"/>
        <v>0</v>
      </c>
      <c r="BR235" s="922">
        <f t="shared" si="569"/>
        <v>0</v>
      </c>
      <c r="BS235" s="164" t="str">
        <f t="shared" si="570"/>
        <v/>
      </c>
      <c r="BT235" s="163">
        <f t="shared" si="571"/>
        <v>0</v>
      </c>
      <c r="BU235" s="460">
        <f t="shared" si="572"/>
        <v>0</v>
      </c>
      <c r="BV235" s="860">
        <f t="shared" si="573"/>
        <v>0</v>
      </c>
      <c r="BW235" s="861">
        <f t="shared" si="574"/>
        <v>0</v>
      </c>
      <c r="BX235" s="922">
        <f t="shared" si="575"/>
        <v>0</v>
      </c>
      <c r="BY235" s="164" t="str">
        <f t="shared" si="576"/>
        <v/>
      </c>
      <c r="BZ235" s="163">
        <f t="shared" si="577"/>
        <v>0</v>
      </c>
      <c r="CA235" s="460">
        <f t="shared" si="578"/>
        <v>0</v>
      </c>
      <c r="CB235" s="860">
        <f t="shared" si="579"/>
        <v>0</v>
      </c>
      <c r="CC235" s="861">
        <f t="shared" si="580"/>
        <v>0</v>
      </c>
      <c r="CD235" s="922">
        <f t="shared" si="581"/>
        <v>0</v>
      </c>
      <c r="CE235" s="164" t="str">
        <f t="shared" si="582"/>
        <v/>
      </c>
      <c r="CF235" s="163">
        <f t="shared" si="583"/>
        <v>0</v>
      </c>
      <c r="CG235" s="460">
        <f t="shared" si="584"/>
        <v>0</v>
      </c>
      <c r="CH235" s="860">
        <f t="shared" si="585"/>
        <v>0</v>
      </c>
      <c r="CI235" s="861">
        <f t="shared" si="586"/>
        <v>0</v>
      </c>
      <c r="CJ235" s="922">
        <f t="shared" si="587"/>
        <v>0</v>
      </c>
      <c r="CK235" s="164" t="str">
        <f t="shared" si="673"/>
        <v/>
      </c>
      <c r="CL235" s="163">
        <f t="shared" si="674"/>
        <v>0</v>
      </c>
      <c r="CM235" s="460">
        <f t="shared" si="588"/>
        <v>0</v>
      </c>
      <c r="CN235" s="860">
        <f t="shared" si="589"/>
        <v>0</v>
      </c>
      <c r="CO235" s="861">
        <f t="shared" si="590"/>
        <v>0</v>
      </c>
      <c r="CP235" s="922">
        <f t="shared" si="591"/>
        <v>0</v>
      </c>
      <c r="CQ235" s="164" t="str">
        <f t="shared" si="675"/>
        <v/>
      </c>
      <c r="CR235" s="163">
        <f t="shared" si="676"/>
        <v>0</v>
      </c>
      <c r="CS235" s="460">
        <f t="shared" si="592"/>
        <v>0</v>
      </c>
      <c r="CT235" s="860">
        <f t="shared" si="593"/>
        <v>0</v>
      </c>
      <c r="CU235" s="861">
        <f t="shared" si="594"/>
        <v>0</v>
      </c>
      <c r="CV235" s="922">
        <f t="shared" si="595"/>
        <v>0</v>
      </c>
      <c r="CW235" s="164" t="str">
        <f t="shared" si="677"/>
        <v/>
      </c>
      <c r="CX235" s="163">
        <f t="shared" si="678"/>
        <v>0</v>
      </c>
      <c r="CY235" s="460">
        <f t="shared" si="596"/>
        <v>0</v>
      </c>
      <c r="CZ235" s="860">
        <f t="shared" si="597"/>
        <v>0</v>
      </c>
      <c r="DA235" s="861">
        <f t="shared" si="598"/>
        <v>0</v>
      </c>
      <c r="DB235" s="922">
        <f t="shared" si="599"/>
        <v>0</v>
      </c>
      <c r="DC235" s="164" t="str">
        <f t="shared" si="679"/>
        <v/>
      </c>
      <c r="DD235" s="163">
        <f t="shared" si="680"/>
        <v>0</v>
      </c>
      <c r="DE235" s="460">
        <f t="shared" si="600"/>
        <v>0</v>
      </c>
      <c r="DF235" s="860">
        <f t="shared" si="601"/>
        <v>0</v>
      </c>
      <c r="DG235" s="861">
        <f t="shared" si="602"/>
        <v>0</v>
      </c>
      <c r="DH235" s="922">
        <f t="shared" si="603"/>
        <v>0</v>
      </c>
      <c r="DI235" s="164" t="str">
        <f t="shared" si="681"/>
        <v/>
      </c>
      <c r="DJ235" s="163">
        <f t="shared" si="682"/>
        <v>0</v>
      </c>
      <c r="DK235" s="460">
        <f t="shared" si="604"/>
        <v>0</v>
      </c>
      <c r="DL235" s="860">
        <f t="shared" si="605"/>
        <v>0</v>
      </c>
      <c r="DM235" s="861">
        <f t="shared" si="606"/>
        <v>0</v>
      </c>
      <c r="DN235" s="922">
        <f t="shared" si="607"/>
        <v>0</v>
      </c>
      <c r="DO235" s="164" t="str">
        <f t="shared" si="683"/>
        <v/>
      </c>
      <c r="DP235" s="163">
        <f t="shared" si="684"/>
        <v>0</v>
      </c>
      <c r="DQ235" s="460">
        <f t="shared" si="608"/>
        <v>0</v>
      </c>
      <c r="DR235" s="860">
        <f t="shared" si="609"/>
        <v>0</v>
      </c>
      <c r="DS235" s="861">
        <f t="shared" si="610"/>
        <v>0</v>
      </c>
      <c r="DT235" s="922">
        <f t="shared" si="611"/>
        <v>0</v>
      </c>
      <c r="DU235" s="164" t="str">
        <f t="shared" si="685"/>
        <v/>
      </c>
      <c r="DV235" s="163">
        <f t="shared" si="686"/>
        <v>0</v>
      </c>
      <c r="DW235" s="460">
        <f t="shared" si="612"/>
        <v>0</v>
      </c>
      <c r="DX235" s="860">
        <f t="shared" si="613"/>
        <v>0</v>
      </c>
      <c r="DY235" s="861">
        <f t="shared" si="614"/>
        <v>0</v>
      </c>
      <c r="DZ235" s="922">
        <f t="shared" si="615"/>
        <v>0</v>
      </c>
      <c r="EA235" s="164" t="str">
        <f t="shared" si="687"/>
        <v/>
      </c>
      <c r="EB235" s="163">
        <f t="shared" si="688"/>
        <v>0</v>
      </c>
      <c r="EC235" s="460">
        <f t="shared" si="616"/>
        <v>0</v>
      </c>
      <c r="ED235" s="860">
        <f t="shared" si="617"/>
        <v>0</v>
      </c>
      <c r="EE235" s="861">
        <f t="shared" si="618"/>
        <v>0</v>
      </c>
      <c r="EF235" s="922">
        <f t="shared" si="619"/>
        <v>0</v>
      </c>
      <c r="EG235" s="164" t="str">
        <f t="shared" si="620"/>
        <v/>
      </c>
      <c r="EH235" s="163">
        <f t="shared" si="621"/>
        <v>0</v>
      </c>
      <c r="EI235" s="246"/>
      <c r="EJ235" s="246"/>
      <c r="EK235" s="155"/>
      <c r="EL235" s="22"/>
      <c r="EM235" s="163">
        <f t="shared" si="622"/>
        <v>0</v>
      </c>
      <c r="EN235" s="162">
        <f t="shared" si="623"/>
        <v>0</v>
      </c>
      <c r="EO235" s="162">
        <f t="shared" si="624"/>
        <v>0</v>
      </c>
      <c r="EP235" s="162">
        <f t="shared" si="625"/>
        <v>0</v>
      </c>
      <c r="EQ235" s="162">
        <f t="shared" si="626"/>
        <v>0</v>
      </c>
      <c r="ER235" s="162">
        <f t="shared" si="627"/>
        <v>0</v>
      </c>
      <c r="ES235" s="162">
        <f t="shared" si="639"/>
        <v>0</v>
      </c>
      <c r="ET235" s="162">
        <f t="shared" si="628"/>
        <v>0</v>
      </c>
      <c r="EU235" s="162">
        <f t="shared" si="629"/>
        <v>0</v>
      </c>
      <c r="EV235" s="162">
        <f t="shared" si="630"/>
        <v>0</v>
      </c>
      <c r="EW235" s="162">
        <f t="shared" si="631"/>
        <v>0</v>
      </c>
      <c r="EX235" s="162">
        <f t="shared" si="632"/>
        <v>0</v>
      </c>
      <c r="EY235" s="162">
        <f t="shared" si="633"/>
        <v>0</v>
      </c>
      <c r="EZ235" s="162">
        <f t="shared" si="634"/>
        <v>0</v>
      </c>
      <c r="FA235" s="162">
        <f t="shared" si="635"/>
        <v>0</v>
      </c>
      <c r="FB235" s="162">
        <f t="shared" si="636"/>
        <v>0</v>
      </c>
      <c r="FC235" s="22"/>
      <c r="FD235" s="161">
        <f t="shared" si="637"/>
        <v>35</v>
      </c>
      <c r="FE235" s="620">
        <f t="shared" si="638"/>
        <v>0</v>
      </c>
      <c r="FF235" s="160">
        <f>FF5</f>
        <v>50</v>
      </c>
      <c r="FG235" s="159" t="str">
        <f t="shared" si="640"/>
        <v/>
      </c>
      <c r="FH235" s="159" t="str">
        <f t="shared" si="641"/>
        <v/>
      </c>
      <c r="FI235" s="159" t="str">
        <f t="shared" si="642"/>
        <v/>
      </c>
      <c r="FJ235" s="159" t="str">
        <f t="shared" si="643"/>
        <v/>
      </c>
      <c r="FK235" s="159" t="str">
        <f t="shared" si="644"/>
        <v/>
      </c>
      <c r="FL235" s="159" t="str">
        <f t="shared" si="645"/>
        <v/>
      </c>
      <c r="FM235" s="159" t="str">
        <f t="shared" si="646"/>
        <v/>
      </c>
      <c r="FN235" s="159" t="str">
        <f t="shared" si="647"/>
        <v/>
      </c>
      <c r="FO235" s="159" t="str">
        <f t="shared" si="648"/>
        <v/>
      </c>
      <c r="FP235" s="159" t="str">
        <f t="shared" si="649"/>
        <v/>
      </c>
      <c r="FQ235" s="159" t="str">
        <f t="shared" si="650"/>
        <v/>
      </c>
      <c r="FR235" s="159" t="str">
        <f t="shared" si="651"/>
        <v/>
      </c>
      <c r="FS235" s="159" t="str">
        <f t="shared" si="652"/>
        <v/>
      </c>
      <c r="FT235" s="159" t="str">
        <f t="shared" si="653"/>
        <v/>
      </c>
      <c r="FU235" s="159" t="str">
        <f t="shared" si="654"/>
        <v/>
      </c>
      <c r="FV235" s="159" t="str">
        <f t="shared" si="655"/>
        <v/>
      </c>
      <c r="FW235" s="158"/>
      <c r="FX235" s="732">
        <f t="shared" si="656"/>
        <v>50</v>
      </c>
      <c r="FY235" s="732">
        <f t="shared" si="657"/>
        <v>50</v>
      </c>
      <c r="FZ235" s="732">
        <f t="shared" si="658"/>
        <v>50</v>
      </c>
      <c r="GA235" s="732">
        <f t="shared" si="659"/>
        <v>50</v>
      </c>
      <c r="GB235" s="732">
        <f t="shared" si="660"/>
        <v>50</v>
      </c>
      <c r="GC235" s="732">
        <f t="shared" si="661"/>
        <v>50</v>
      </c>
      <c r="GD235" s="732">
        <f t="shared" si="662"/>
        <v>50</v>
      </c>
      <c r="GE235" s="732">
        <f t="shared" si="663"/>
        <v>50</v>
      </c>
      <c r="GF235" s="732">
        <f t="shared" si="664"/>
        <v>50</v>
      </c>
      <c r="GG235" s="732">
        <f t="shared" si="665"/>
        <v>50</v>
      </c>
      <c r="GH235" s="732">
        <f t="shared" si="666"/>
        <v>50</v>
      </c>
      <c r="GI235" s="732">
        <f t="shared" si="667"/>
        <v>50</v>
      </c>
      <c r="GJ235" s="732">
        <f t="shared" si="668"/>
        <v>50</v>
      </c>
      <c r="GK235" s="732">
        <f t="shared" si="669"/>
        <v>50</v>
      </c>
      <c r="GL235" s="732">
        <f t="shared" si="670"/>
        <v>50</v>
      </c>
      <c r="GM235" s="732">
        <f t="shared" si="671"/>
        <v>50</v>
      </c>
      <c r="GN235" s="734">
        <v>228</v>
      </c>
      <c r="GO235" s="155"/>
    </row>
    <row r="236" spans="1:197" s="20" customFormat="1" ht="39.950000000000003" customHeight="1" x14ac:dyDescent="0.25">
      <c r="A236" s="27">
        <f>ROW()</f>
        <v>236</v>
      </c>
      <c r="B236" s="342" t="str">
        <f>IF(C236="I","",IF(ISBLANK(D236),"",IF(ISTEXT(D236),LARGE(B18:B235,1)+1,0)))</f>
        <v/>
      </c>
      <c r="C236" s="344"/>
      <c r="D236" s="173"/>
      <c r="E236" s="172"/>
      <c r="F236" s="171"/>
      <c r="G236" s="856"/>
      <c r="H236" s="857"/>
      <c r="I236" s="707"/>
      <c r="J236" s="919">
        <f t="shared" si="529"/>
        <v>0</v>
      </c>
      <c r="K236" s="707"/>
      <c r="L236" s="919">
        <f t="shared" si="530"/>
        <v>0</v>
      </c>
      <c r="M236" s="707"/>
      <c r="N236" s="919">
        <f t="shared" si="531"/>
        <v>0</v>
      </c>
      <c r="O236" s="707"/>
      <c r="P236" s="919">
        <f t="shared" si="532"/>
        <v>0</v>
      </c>
      <c r="Q236" s="707"/>
      <c r="R236" s="919">
        <f t="shared" si="533"/>
        <v>0</v>
      </c>
      <c r="S236" s="707"/>
      <c r="T236" s="919">
        <f t="shared" si="534"/>
        <v>0</v>
      </c>
      <c r="U236" s="707"/>
      <c r="V236" s="919">
        <f t="shared" si="690"/>
        <v>0</v>
      </c>
      <c r="W236" s="707"/>
      <c r="X236" s="919">
        <f t="shared" si="693"/>
        <v>0</v>
      </c>
      <c r="Y236" s="707"/>
      <c r="Z236" s="919">
        <f t="shared" si="536"/>
        <v>0</v>
      </c>
      <c r="AA236" s="707"/>
      <c r="AB236" s="919">
        <f t="shared" si="537"/>
        <v>0</v>
      </c>
      <c r="AC236" s="707"/>
      <c r="AD236" s="919">
        <f t="shared" si="672"/>
        <v>0</v>
      </c>
      <c r="AE236" s="707"/>
      <c r="AF236" s="919">
        <f t="shared" si="538"/>
        <v>0</v>
      </c>
      <c r="AG236" s="707"/>
      <c r="AH236" s="919">
        <f t="shared" si="539"/>
        <v>0</v>
      </c>
      <c r="AI236" s="707"/>
      <c r="AJ236" s="919">
        <f t="shared" si="540"/>
        <v>0</v>
      </c>
      <c r="AK236" s="707"/>
      <c r="AL236" s="919">
        <f t="shared" si="692"/>
        <v>0</v>
      </c>
      <c r="AM236" s="707"/>
      <c r="AN236" s="916">
        <f t="shared" si="691"/>
        <v>0</v>
      </c>
      <c r="AO236" s="178">
        <f>AO6</f>
        <v>35</v>
      </c>
      <c r="AP236" s="964">
        <f t="shared" si="541"/>
        <v>0</v>
      </c>
      <c r="AQ236" s="926">
        <f t="shared" si="542"/>
        <v>0</v>
      </c>
      <c r="AR236" s="860">
        <f t="shared" si="543"/>
        <v>0</v>
      </c>
      <c r="AS236" s="861">
        <f t="shared" si="544"/>
        <v>0</v>
      </c>
      <c r="AT236" s="922">
        <f t="shared" si="545"/>
        <v>0</v>
      </c>
      <c r="AU236" s="164" t="str">
        <f t="shared" si="546"/>
        <v/>
      </c>
      <c r="AV236" s="163">
        <f t="shared" si="547"/>
        <v>0</v>
      </c>
      <c r="AW236" s="460">
        <f t="shared" si="548"/>
        <v>0</v>
      </c>
      <c r="AX236" s="860">
        <f t="shared" si="549"/>
        <v>0</v>
      </c>
      <c r="AY236" s="861">
        <f t="shared" si="550"/>
        <v>0</v>
      </c>
      <c r="AZ236" s="922">
        <f t="shared" si="551"/>
        <v>0</v>
      </c>
      <c r="BA236" s="164" t="str">
        <f t="shared" si="552"/>
        <v/>
      </c>
      <c r="BB236" s="163">
        <f t="shared" si="553"/>
        <v>0</v>
      </c>
      <c r="BC236" s="460">
        <f t="shared" si="554"/>
        <v>0</v>
      </c>
      <c r="BD236" s="860">
        <f t="shared" si="555"/>
        <v>0</v>
      </c>
      <c r="BE236" s="861">
        <f t="shared" si="556"/>
        <v>0</v>
      </c>
      <c r="BF236" s="922">
        <f t="shared" si="557"/>
        <v>0</v>
      </c>
      <c r="BG236" s="164" t="str">
        <f t="shared" si="558"/>
        <v/>
      </c>
      <c r="BH236" s="163">
        <f t="shared" si="559"/>
        <v>0</v>
      </c>
      <c r="BI236" s="460">
        <f t="shared" si="560"/>
        <v>0</v>
      </c>
      <c r="BJ236" s="860">
        <f t="shared" si="561"/>
        <v>0</v>
      </c>
      <c r="BK236" s="861">
        <f t="shared" si="562"/>
        <v>0</v>
      </c>
      <c r="BL236" s="922">
        <f t="shared" si="563"/>
        <v>0</v>
      </c>
      <c r="BM236" s="164" t="str">
        <f t="shared" si="564"/>
        <v/>
      </c>
      <c r="BN236" s="163">
        <f t="shared" si="565"/>
        <v>0</v>
      </c>
      <c r="BO236" s="460">
        <f t="shared" si="566"/>
        <v>0</v>
      </c>
      <c r="BP236" s="860">
        <f t="shared" si="567"/>
        <v>0</v>
      </c>
      <c r="BQ236" s="861">
        <f t="shared" si="568"/>
        <v>0</v>
      </c>
      <c r="BR236" s="922">
        <f t="shared" si="569"/>
        <v>0</v>
      </c>
      <c r="BS236" s="164" t="str">
        <f t="shared" si="570"/>
        <v/>
      </c>
      <c r="BT236" s="163">
        <f t="shared" si="571"/>
        <v>0</v>
      </c>
      <c r="BU236" s="460">
        <f t="shared" si="572"/>
        <v>0</v>
      </c>
      <c r="BV236" s="860">
        <f t="shared" si="573"/>
        <v>0</v>
      </c>
      <c r="BW236" s="861">
        <f t="shared" si="574"/>
        <v>0</v>
      </c>
      <c r="BX236" s="922">
        <f t="shared" si="575"/>
        <v>0</v>
      </c>
      <c r="BY236" s="164" t="str">
        <f t="shared" si="576"/>
        <v/>
      </c>
      <c r="BZ236" s="163">
        <f t="shared" si="577"/>
        <v>0</v>
      </c>
      <c r="CA236" s="460">
        <f t="shared" si="578"/>
        <v>0</v>
      </c>
      <c r="CB236" s="860">
        <f t="shared" si="579"/>
        <v>0</v>
      </c>
      <c r="CC236" s="861">
        <f t="shared" si="580"/>
        <v>0</v>
      </c>
      <c r="CD236" s="922">
        <f t="shared" si="581"/>
        <v>0</v>
      </c>
      <c r="CE236" s="164" t="str">
        <f t="shared" si="582"/>
        <v/>
      </c>
      <c r="CF236" s="163">
        <f t="shared" si="583"/>
        <v>0</v>
      </c>
      <c r="CG236" s="460">
        <f t="shared" si="584"/>
        <v>0</v>
      </c>
      <c r="CH236" s="860">
        <f t="shared" si="585"/>
        <v>0</v>
      </c>
      <c r="CI236" s="861">
        <f t="shared" si="586"/>
        <v>0</v>
      </c>
      <c r="CJ236" s="922">
        <f t="shared" si="587"/>
        <v>0</v>
      </c>
      <c r="CK236" s="164" t="str">
        <f t="shared" si="673"/>
        <v/>
      </c>
      <c r="CL236" s="163">
        <f t="shared" si="674"/>
        <v>0</v>
      </c>
      <c r="CM236" s="460">
        <f t="shared" si="588"/>
        <v>0</v>
      </c>
      <c r="CN236" s="860">
        <f t="shared" si="589"/>
        <v>0</v>
      </c>
      <c r="CO236" s="861">
        <f t="shared" si="590"/>
        <v>0</v>
      </c>
      <c r="CP236" s="922">
        <f t="shared" si="591"/>
        <v>0</v>
      </c>
      <c r="CQ236" s="164" t="str">
        <f t="shared" si="675"/>
        <v/>
      </c>
      <c r="CR236" s="163">
        <f t="shared" si="676"/>
        <v>0</v>
      </c>
      <c r="CS236" s="460">
        <f t="shared" si="592"/>
        <v>0</v>
      </c>
      <c r="CT236" s="860">
        <f t="shared" si="593"/>
        <v>0</v>
      </c>
      <c r="CU236" s="861">
        <f t="shared" si="594"/>
        <v>0</v>
      </c>
      <c r="CV236" s="922">
        <f t="shared" si="595"/>
        <v>0</v>
      </c>
      <c r="CW236" s="164" t="str">
        <f t="shared" si="677"/>
        <v/>
      </c>
      <c r="CX236" s="163">
        <f t="shared" si="678"/>
        <v>0</v>
      </c>
      <c r="CY236" s="460">
        <f t="shared" si="596"/>
        <v>0</v>
      </c>
      <c r="CZ236" s="860">
        <f t="shared" si="597"/>
        <v>0</v>
      </c>
      <c r="DA236" s="861">
        <f t="shared" si="598"/>
        <v>0</v>
      </c>
      <c r="DB236" s="922">
        <f t="shared" si="599"/>
        <v>0</v>
      </c>
      <c r="DC236" s="164" t="str">
        <f t="shared" si="679"/>
        <v/>
      </c>
      <c r="DD236" s="163">
        <f t="shared" si="680"/>
        <v>0</v>
      </c>
      <c r="DE236" s="460">
        <f t="shared" si="600"/>
        <v>0</v>
      </c>
      <c r="DF236" s="860">
        <f t="shared" si="601"/>
        <v>0</v>
      </c>
      <c r="DG236" s="861">
        <f t="shared" si="602"/>
        <v>0</v>
      </c>
      <c r="DH236" s="922">
        <f t="shared" si="603"/>
        <v>0</v>
      </c>
      <c r="DI236" s="164" t="str">
        <f t="shared" si="681"/>
        <v/>
      </c>
      <c r="DJ236" s="163">
        <f t="shared" si="682"/>
        <v>0</v>
      </c>
      <c r="DK236" s="460">
        <f t="shared" si="604"/>
        <v>0</v>
      </c>
      <c r="DL236" s="860">
        <f t="shared" si="605"/>
        <v>0</v>
      </c>
      <c r="DM236" s="861">
        <f t="shared" si="606"/>
        <v>0</v>
      </c>
      <c r="DN236" s="922">
        <f t="shared" si="607"/>
        <v>0</v>
      </c>
      <c r="DO236" s="164" t="str">
        <f t="shared" si="683"/>
        <v/>
      </c>
      <c r="DP236" s="163">
        <f t="shared" si="684"/>
        <v>0</v>
      </c>
      <c r="DQ236" s="460">
        <f t="shared" si="608"/>
        <v>0</v>
      </c>
      <c r="DR236" s="860">
        <f t="shared" si="609"/>
        <v>0</v>
      </c>
      <c r="DS236" s="861">
        <f t="shared" si="610"/>
        <v>0</v>
      </c>
      <c r="DT236" s="922">
        <f t="shared" si="611"/>
        <v>0</v>
      </c>
      <c r="DU236" s="164" t="str">
        <f t="shared" si="685"/>
        <v/>
      </c>
      <c r="DV236" s="163">
        <f t="shared" si="686"/>
        <v>0</v>
      </c>
      <c r="DW236" s="460">
        <f t="shared" si="612"/>
        <v>0</v>
      </c>
      <c r="DX236" s="860">
        <f t="shared" si="613"/>
        <v>0</v>
      </c>
      <c r="DY236" s="861">
        <f t="shared" si="614"/>
        <v>0</v>
      </c>
      <c r="DZ236" s="922">
        <f t="shared" si="615"/>
        <v>0</v>
      </c>
      <c r="EA236" s="164" t="str">
        <f t="shared" si="687"/>
        <v/>
      </c>
      <c r="EB236" s="163">
        <f t="shared" si="688"/>
        <v>0</v>
      </c>
      <c r="EC236" s="460">
        <f t="shared" si="616"/>
        <v>0</v>
      </c>
      <c r="ED236" s="860">
        <f t="shared" si="617"/>
        <v>0</v>
      </c>
      <c r="EE236" s="861">
        <f t="shared" si="618"/>
        <v>0</v>
      </c>
      <c r="EF236" s="922">
        <f t="shared" si="619"/>
        <v>0</v>
      </c>
      <c r="EG236" s="164" t="str">
        <f t="shared" si="620"/>
        <v/>
      </c>
      <c r="EH236" s="163">
        <f t="shared" si="621"/>
        <v>0</v>
      </c>
      <c r="EI236" s="246"/>
      <c r="EJ236" s="246"/>
      <c r="EK236" s="155"/>
      <c r="EL236" s="22"/>
      <c r="EM236" s="163">
        <f t="shared" si="622"/>
        <v>0</v>
      </c>
      <c r="EN236" s="162">
        <f t="shared" si="623"/>
        <v>0</v>
      </c>
      <c r="EO236" s="162">
        <f t="shared" si="624"/>
        <v>0</v>
      </c>
      <c r="EP236" s="162">
        <f t="shared" si="625"/>
        <v>0</v>
      </c>
      <c r="EQ236" s="162">
        <f t="shared" si="626"/>
        <v>0</v>
      </c>
      <c r="ER236" s="162">
        <f t="shared" si="627"/>
        <v>0</v>
      </c>
      <c r="ES236" s="162">
        <f t="shared" si="639"/>
        <v>0</v>
      </c>
      <c r="ET236" s="162">
        <f t="shared" si="628"/>
        <v>0</v>
      </c>
      <c r="EU236" s="162">
        <f t="shared" si="629"/>
        <v>0</v>
      </c>
      <c r="EV236" s="162">
        <f t="shared" si="630"/>
        <v>0</v>
      </c>
      <c r="EW236" s="162">
        <f t="shared" si="631"/>
        <v>0</v>
      </c>
      <c r="EX236" s="162">
        <f t="shared" si="632"/>
        <v>0</v>
      </c>
      <c r="EY236" s="162">
        <f t="shared" si="633"/>
        <v>0</v>
      </c>
      <c r="EZ236" s="162">
        <f t="shared" si="634"/>
        <v>0</v>
      </c>
      <c r="FA236" s="162">
        <f t="shared" si="635"/>
        <v>0</v>
      </c>
      <c r="FB236" s="162">
        <f t="shared" si="636"/>
        <v>0</v>
      </c>
      <c r="FC236" s="22"/>
      <c r="FD236" s="161">
        <f t="shared" si="637"/>
        <v>35</v>
      </c>
      <c r="FE236" s="620">
        <f t="shared" si="638"/>
        <v>0</v>
      </c>
      <c r="FF236" s="160">
        <f>FF5</f>
        <v>50</v>
      </c>
      <c r="FG236" s="159" t="str">
        <f t="shared" si="640"/>
        <v/>
      </c>
      <c r="FH236" s="159" t="str">
        <f t="shared" si="641"/>
        <v/>
      </c>
      <c r="FI236" s="159" t="str">
        <f t="shared" si="642"/>
        <v/>
      </c>
      <c r="FJ236" s="159" t="str">
        <f t="shared" si="643"/>
        <v/>
      </c>
      <c r="FK236" s="159" t="str">
        <f t="shared" si="644"/>
        <v/>
      </c>
      <c r="FL236" s="159" t="str">
        <f t="shared" si="645"/>
        <v/>
      </c>
      <c r="FM236" s="159" t="str">
        <f t="shared" si="646"/>
        <v/>
      </c>
      <c r="FN236" s="159" t="str">
        <f t="shared" si="647"/>
        <v/>
      </c>
      <c r="FO236" s="159" t="str">
        <f t="shared" si="648"/>
        <v/>
      </c>
      <c r="FP236" s="159" t="str">
        <f t="shared" si="649"/>
        <v/>
      </c>
      <c r="FQ236" s="159" t="str">
        <f t="shared" si="650"/>
        <v/>
      </c>
      <c r="FR236" s="159" t="str">
        <f t="shared" si="651"/>
        <v/>
      </c>
      <c r="FS236" s="159" t="str">
        <f t="shared" si="652"/>
        <v/>
      </c>
      <c r="FT236" s="159" t="str">
        <f t="shared" si="653"/>
        <v/>
      </c>
      <c r="FU236" s="159" t="str">
        <f t="shared" si="654"/>
        <v/>
      </c>
      <c r="FV236" s="159" t="str">
        <f t="shared" si="655"/>
        <v/>
      </c>
      <c r="FW236" s="158"/>
      <c r="FX236" s="732">
        <f t="shared" si="656"/>
        <v>50</v>
      </c>
      <c r="FY236" s="732">
        <f t="shared" si="657"/>
        <v>50</v>
      </c>
      <c r="FZ236" s="732">
        <f t="shared" si="658"/>
        <v>50</v>
      </c>
      <c r="GA236" s="732">
        <f t="shared" si="659"/>
        <v>50</v>
      </c>
      <c r="GB236" s="732">
        <f t="shared" si="660"/>
        <v>50</v>
      </c>
      <c r="GC236" s="732">
        <f t="shared" si="661"/>
        <v>50</v>
      </c>
      <c r="GD236" s="732">
        <f t="shared" si="662"/>
        <v>50</v>
      </c>
      <c r="GE236" s="732">
        <f t="shared" si="663"/>
        <v>50</v>
      </c>
      <c r="GF236" s="732">
        <f t="shared" si="664"/>
        <v>50</v>
      </c>
      <c r="GG236" s="732">
        <f t="shared" si="665"/>
        <v>50</v>
      </c>
      <c r="GH236" s="732">
        <f t="shared" si="666"/>
        <v>50</v>
      </c>
      <c r="GI236" s="732">
        <f t="shared" si="667"/>
        <v>50</v>
      </c>
      <c r="GJ236" s="732">
        <f t="shared" si="668"/>
        <v>50</v>
      </c>
      <c r="GK236" s="732">
        <f t="shared" si="669"/>
        <v>50</v>
      </c>
      <c r="GL236" s="732">
        <f t="shared" si="670"/>
        <v>50</v>
      </c>
      <c r="GM236" s="732">
        <f t="shared" si="671"/>
        <v>50</v>
      </c>
      <c r="GN236" s="734">
        <v>229</v>
      </c>
      <c r="GO236" s="155"/>
    </row>
    <row r="237" spans="1:197" s="20" customFormat="1" ht="39.950000000000003" customHeight="1" x14ac:dyDescent="0.25">
      <c r="A237" s="27">
        <f>ROW()</f>
        <v>237</v>
      </c>
      <c r="B237" s="342" t="str">
        <f>IF(C237="I","",IF(ISBLANK(D237),"",IF(ISTEXT(D237),LARGE(B18:B236,1)+1,0)))</f>
        <v/>
      </c>
      <c r="C237" s="344"/>
      <c r="D237" s="173"/>
      <c r="E237" s="172"/>
      <c r="F237" s="171"/>
      <c r="G237" s="856"/>
      <c r="H237" s="857"/>
      <c r="I237" s="707"/>
      <c r="J237" s="919">
        <f t="shared" si="529"/>
        <v>0</v>
      </c>
      <c r="K237" s="707"/>
      <c r="L237" s="919">
        <f t="shared" si="530"/>
        <v>0</v>
      </c>
      <c r="M237" s="707"/>
      <c r="N237" s="919">
        <f t="shared" si="531"/>
        <v>0</v>
      </c>
      <c r="O237" s="707"/>
      <c r="P237" s="919">
        <f t="shared" si="532"/>
        <v>0</v>
      </c>
      <c r="Q237" s="707"/>
      <c r="R237" s="919">
        <f t="shared" si="533"/>
        <v>0</v>
      </c>
      <c r="S237" s="707"/>
      <c r="T237" s="919">
        <f t="shared" si="534"/>
        <v>0</v>
      </c>
      <c r="U237" s="707"/>
      <c r="V237" s="919">
        <f t="shared" si="690"/>
        <v>0</v>
      </c>
      <c r="W237" s="707"/>
      <c r="X237" s="919">
        <f t="shared" si="693"/>
        <v>0</v>
      </c>
      <c r="Y237" s="707"/>
      <c r="Z237" s="919">
        <f t="shared" si="536"/>
        <v>0</v>
      </c>
      <c r="AA237" s="707"/>
      <c r="AB237" s="919">
        <f t="shared" si="537"/>
        <v>0</v>
      </c>
      <c r="AC237" s="707"/>
      <c r="AD237" s="919">
        <f t="shared" si="672"/>
        <v>0</v>
      </c>
      <c r="AE237" s="707"/>
      <c r="AF237" s="919">
        <f t="shared" si="538"/>
        <v>0</v>
      </c>
      <c r="AG237" s="707"/>
      <c r="AH237" s="919">
        <f t="shared" si="539"/>
        <v>0</v>
      </c>
      <c r="AI237" s="707"/>
      <c r="AJ237" s="919">
        <f t="shared" si="540"/>
        <v>0</v>
      </c>
      <c r="AK237" s="707"/>
      <c r="AL237" s="919">
        <f t="shared" si="692"/>
        <v>0</v>
      </c>
      <c r="AM237" s="707"/>
      <c r="AN237" s="916">
        <f t="shared" si="691"/>
        <v>0</v>
      </c>
      <c r="AO237" s="178">
        <f>AO6</f>
        <v>35</v>
      </c>
      <c r="AP237" s="964">
        <f t="shared" si="541"/>
        <v>0</v>
      </c>
      <c r="AQ237" s="926">
        <f t="shared" si="542"/>
        <v>0</v>
      </c>
      <c r="AR237" s="860">
        <f t="shared" si="543"/>
        <v>0</v>
      </c>
      <c r="AS237" s="861">
        <f t="shared" si="544"/>
        <v>0</v>
      </c>
      <c r="AT237" s="922">
        <f t="shared" si="545"/>
        <v>0</v>
      </c>
      <c r="AU237" s="164" t="str">
        <f t="shared" si="546"/>
        <v/>
      </c>
      <c r="AV237" s="163">
        <f t="shared" si="547"/>
        <v>0</v>
      </c>
      <c r="AW237" s="460">
        <f t="shared" si="548"/>
        <v>0</v>
      </c>
      <c r="AX237" s="860">
        <f t="shared" si="549"/>
        <v>0</v>
      </c>
      <c r="AY237" s="861">
        <f t="shared" si="550"/>
        <v>0</v>
      </c>
      <c r="AZ237" s="922">
        <f t="shared" si="551"/>
        <v>0</v>
      </c>
      <c r="BA237" s="164" t="str">
        <f t="shared" si="552"/>
        <v/>
      </c>
      <c r="BB237" s="163">
        <f t="shared" si="553"/>
        <v>0</v>
      </c>
      <c r="BC237" s="460">
        <f t="shared" si="554"/>
        <v>0</v>
      </c>
      <c r="BD237" s="860">
        <f t="shared" si="555"/>
        <v>0</v>
      </c>
      <c r="BE237" s="861">
        <f t="shared" si="556"/>
        <v>0</v>
      </c>
      <c r="BF237" s="922">
        <f t="shared" si="557"/>
        <v>0</v>
      </c>
      <c r="BG237" s="164" t="str">
        <f t="shared" si="558"/>
        <v/>
      </c>
      <c r="BH237" s="163">
        <f t="shared" si="559"/>
        <v>0</v>
      </c>
      <c r="BI237" s="460">
        <f t="shared" si="560"/>
        <v>0</v>
      </c>
      <c r="BJ237" s="860">
        <f t="shared" si="561"/>
        <v>0</v>
      </c>
      <c r="BK237" s="861">
        <f t="shared" si="562"/>
        <v>0</v>
      </c>
      <c r="BL237" s="922">
        <f t="shared" si="563"/>
        <v>0</v>
      </c>
      <c r="BM237" s="164" t="str">
        <f t="shared" si="564"/>
        <v/>
      </c>
      <c r="BN237" s="163">
        <f t="shared" si="565"/>
        <v>0</v>
      </c>
      <c r="BO237" s="460">
        <f t="shared" si="566"/>
        <v>0</v>
      </c>
      <c r="BP237" s="860">
        <f t="shared" si="567"/>
        <v>0</v>
      </c>
      <c r="BQ237" s="861">
        <f t="shared" si="568"/>
        <v>0</v>
      </c>
      <c r="BR237" s="922">
        <f t="shared" si="569"/>
        <v>0</v>
      </c>
      <c r="BS237" s="164" t="str">
        <f t="shared" si="570"/>
        <v/>
      </c>
      <c r="BT237" s="163">
        <f t="shared" si="571"/>
        <v>0</v>
      </c>
      <c r="BU237" s="460">
        <f t="shared" si="572"/>
        <v>0</v>
      </c>
      <c r="BV237" s="860">
        <f t="shared" si="573"/>
        <v>0</v>
      </c>
      <c r="BW237" s="861">
        <f t="shared" si="574"/>
        <v>0</v>
      </c>
      <c r="BX237" s="922">
        <f t="shared" si="575"/>
        <v>0</v>
      </c>
      <c r="BY237" s="164" t="str">
        <f t="shared" si="576"/>
        <v/>
      </c>
      <c r="BZ237" s="163">
        <f t="shared" si="577"/>
        <v>0</v>
      </c>
      <c r="CA237" s="460">
        <f t="shared" si="578"/>
        <v>0</v>
      </c>
      <c r="CB237" s="860">
        <f t="shared" si="579"/>
        <v>0</v>
      </c>
      <c r="CC237" s="861">
        <f t="shared" si="580"/>
        <v>0</v>
      </c>
      <c r="CD237" s="922">
        <f t="shared" si="581"/>
        <v>0</v>
      </c>
      <c r="CE237" s="164" t="str">
        <f t="shared" si="582"/>
        <v/>
      </c>
      <c r="CF237" s="163">
        <f t="shared" si="583"/>
        <v>0</v>
      </c>
      <c r="CG237" s="460">
        <f t="shared" si="584"/>
        <v>0</v>
      </c>
      <c r="CH237" s="860">
        <f t="shared" si="585"/>
        <v>0</v>
      </c>
      <c r="CI237" s="861">
        <f t="shared" si="586"/>
        <v>0</v>
      </c>
      <c r="CJ237" s="922">
        <f t="shared" si="587"/>
        <v>0</v>
      </c>
      <c r="CK237" s="164" t="str">
        <f t="shared" si="673"/>
        <v/>
      </c>
      <c r="CL237" s="163">
        <f t="shared" si="674"/>
        <v>0</v>
      </c>
      <c r="CM237" s="460">
        <f t="shared" si="588"/>
        <v>0</v>
      </c>
      <c r="CN237" s="860">
        <f t="shared" si="589"/>
        <v>0</v>
      </c>
      <c r="CO237" s="861">
        <f t="shared" si="590"/>
        <v>0</v>
      </c>
      <c r="CP237" s="922">
        <f t="shared" si="591"/>
        <v>0</v>
      </c>
      <c r="CQ237" s="164" t="str">
        <f t="shared" si="675"/>
        <v/>
      </c>
      <c r="CR237" s="163">
        <f t="shared" si="676"/>
        <v>0</v>
      </c>
      <c r="CS237" s="460">
        <f t="shared" si="592"/>
        <v>0</v>
      </c>
      <c r="CT237" s="860">
        <f t="shared" si="593"/>
        <v>0</v>
      </c>
      <c r="CU237" s="861">
        <f t="shared" si="594"/>
        <v>0</v>
      </c>
      <c r="CV237" s="922">
        <f t="shared" si="595"/>
        <v>0</v>
      </c>
      <c r="CW237" s="164" t="str">
        <f t="shared" si="677"/>
        <v/>
      </c>
      <c r="CX237" s="163">
        <f t="shared" si="678"/>
        <v>0</v>
      </c>
      <c r="CY237" s="460">
        <f t="shared" si="596"/>
        <v>0</v>
      </c>
      <c r="CZ237" s="860">
        <f t="shared" si="597"/>
        <v>0</v>
      </c>
      <c r="DA237" s="861">
        <f t="shared" si="598"/>
        <v>0</v>
      </c>
      <c r="DB237" s="922">
        <f t="shared" si="599"/>
        <v>0</v>
      </c>
      <c r="DC237" s="164" t="str">
        <f t="shared" si="679"/>
        <v/>
      </c>
      <c r="DD237" s="163">
        <f t="shared" si="680"/>
        <v>0</v>
      </c>
      <c r="DE237" s="460">
        <f t="shared" si="600"/>
        <v>0</v>
      </c>
      <c r="DF237" s="860">
        <f t="shared" si="601"/>
        <v>0</v>
      </c>
      <c r="DG237" s="861">
        <f t="shared" si="602"/>
        <v>0</v>
      </c>
      <c r="DH237" s="922">
        <f t="shared" si="603"/>
        <v>0</v>
      </c>
      <c r="DI237" s="164" t="str">
        <f t="shared" si="681"/>
        <v/>
      </c>
      <c r="DJ237" s="163">
        <f t="shared" si="682"/>
        <v>0</v>
      </c>
      <c r="DK237" s="460">
        <f t="shared" si="604"/>
        <v>0</v>
      </c>
      <c r="DL237" s="860">
        <f t="shared" si="605"/>
        <v>0</v>
      </c>
      <c r="DM237" s="861">
        <f t="shared" si="606"/>
        <v>0</v>
      </c>
      <c r="DN237" s="922">
        <f t="shared" si="607"/>
        <v>0</v>
      </c>
      <c r="DO237" s="164" t="str">
        <f t="shared" si="683"/>
        <v/>
      </c>
      <c r="DP237" s="163">
        <f t="shared" si="684"/>
        <v>0</v>
      </c>
      <c r="DQ237" s="460">
        <f t="shared" si="608"/>
        <v>0</v>
      </c>
      <c r="DR237" s="860">
        <f t="shared" si="609"/>
        <v>0</v>
      </c>
      <c r="DS237" s="861">
        <f t="shared" si="610"/>
        <v>0</v>
      </c>
      <c r="DT237" s="922">
        <f t="shared" si="611"/>
        <v>0</v>
      </c>
      <c r="DU237" s="164" t="str">
        <f t="shared" si="685"/>
        <v/>
      </c>
      <c r="DV237" s="163">
        <f t="shared" si="686"/>
        <v>0</v>
      </c>
      <c r="DW237" s="460">
        <f t="shared" si="612"/>
        <v>0</v>
      </c>
      <c r="DX237" s="860">
        <f t="shared" si="613"/>
        <v>0</v>
      </c>
      <c r="DY237" s="861">
        <f t="shared" si="614"/>
        <v>0</v>
      </c>
      <c r="DZ237" s="922">
        <f t="shared" si="615"/>
        <v>0</v>
      </c>
      <c r="EA237" s="164" t="str">
        <f t="shared" si="687"/>
        <v/>
      </c>
      <c r="EB237" s="163">
        <f t="shared" si="688"/>
        <v>0</v>
      </c>
      <c r="EC237" s="460">
        <f t="shared" si="616"/>
        <v>0</v>
      </c>
      <c r="ED237" s="860">
        <f t="shared" si="617"/>
        <v>0</v>
      </c>
      <c r="EE237" s="861">
        <f t="shared" si="618"/>
        <v>0</v>
      </c>
      <c r="EF237" s="922">
        <f t="shared" si="619"/>
        <v>0</v>
      </c>
      <c r="EG237" s="164" t="str">
        <f t="shared" si="620"/>
        <v/>
      </c>
      <c r="EH237" s="163">
        <f t="shared" si="621"/>
        <v>0</v>
      </c>
      <c r="EI237" s="246"/>
      <c r="EJ237" s="246"/>
      <c r="EK237" s="155"/>
      <c r="EL237" s="22"/>
      <c r="EM237" s="163">
        <f t="shared" si="622"/>
        <v>0</v>
      </c>
      <c r="EN237" s="162">
        <f t="shared" si="623"/>
        <v>0</v>
      </c>
      <c r="EO237" s="162">
        <f t="shared" si="624"/>
        <v>0</v>
      </c>
      <c r="EP237" s="162">
        <f t="shared" si="625"/>
        <v>0</v>
      </c>
      <c r="EQ237" s="162">
        <f t="shared" si="626"/>
        <v>0</v>
      </c>
      <c r="ER237" s="162">
        <f t="shared" si="627"/>
        <v>0</v>
      </c>
      <c r="ES237" s="162">
        <f t="shared" si="639"/>
        <v>0</v>
      </c>
      <c r="ET237" s="162">
        <f t="shared" si="628"/>
        <v>0</v>
      </c>
      <c r="EU237" s="162">
        <f t="shared" si="629"/>
        <v>0</v>
      </c>
      <c r="EV237" s="162">
        <f t="shared" si="630"/>
        <v>0</v>
      </c>
      <c r="EW237" s="162">
        <f t="shared" si="631"/>
        <v>0</v>
      </c>
      <c r="EX237" s="162">
        <f t="shared" si="632"/>
        <v>0</v>
      </c>
      <c r="EY237" s="162">
        <f t="shared" si="633"/>
        <v>0</v>
      </c>
      <c r="EZ237" s="162">
        <f t="shared" si="634"/>
        <v>0</v>
      </c>
      <c r="FA237" s="162">
        <f t="shared" si="635"/>
        <v>0</v>
      </c>
      <c r="FB237" s="162">
        <f t="shared" si="636"/>
        <v>0</v>
      </c>
      <c r="FC237" s="22"/>
      <c r="FD237" s="161">
        <f t="shared" si="637"/>
        <v>35</v>
      </c>
      <c r="FE237" s="620">
        <f t="shared" si="638"/>
        <v>0</v>
      </c>
      <c r="FF237" s="160">
        <f>FF5</f>
        <v>50</v>
      </c>
      <c r="FG237" s="159" t="str">
        <f t="shared" si="640"/>
        <v/>
      </c>
      <c r="FH237" s="159" t="str">
        <f t="shared" si="641"/>
        <v/>
      </c>
      <c r="FI237" s="159" t="str">
        <f t="shared" si="642"/>
        <v/>
      </c>
      <c r="FJ237" s="159" t="str">
        <f t="shared" si="643"/>
        <v/>
      </c>
      <c r="FK237" s="159" t="str">
        <f t="shared" si="644"/>
        <v/>
      </c>
      <c r="FL237" s="159" t="str">
        <f t="shared" si="645"/>
        <v/>
      </c>
      <c r="FM237" s="159" t="str">
        <f t="shared" si="646"/>
        <v/>
      </c>
      <c r="FN237" s="159" t="str">
        <f t="shared" si="647"/>
        <v/>
      </c>
      <c r="FO237" s="159" t="str">
        <f t="shared" si="648"/>
        <v/>
      </c>
      <c r="FP237" s="159" t="str">
        <f t="shared" si="649"/>
        <v/>
      </c>
      <c r="FQ237" s="159" t="str">
        <f t="shared" si="650"/>
        <v/>
      </c>
      <c r="FR237" s="159" t="str">
        <f t="shared" si="651"/>
        <v/>
      </c>
      <c r="FS237" s="159" t="str">
        <f t="shared" si="652"/>
        <v/>
      </c>
      <c r="FT237" s="159" t="str">
        <f t="shared" si="653"/>
        <v/>
      </c>
      <c r="FU237" s="159" t="str">
        <f t="shared" si="654"/>
        <v/>
      </c>
      <c r="FV237" s="159" t="str">
        <f t="shared" si="655"/>
        <v/>
      </c>
      <c r="FW237" s="158"/>
      <c r="FX237" s="732">
        <f t="shared" si="656"/>
        <v>50</v>
      </c>
      <c r="FY237" s="732">
        <f t="shared" si="657"/>
        <v>50</v>
      </c>
      <c r="FZ237" s="732">
        <f t="shared" si="658"/>
        <v>50</v>
      </c>
      <c r="GA237" s="732">
        <f t="shared" si="659"/>
        <v>50</v>
      </c>
      <c r="GB237" s="732">
        <f t="shared" si="660"/>
        <v>50</v>
      </c>
      <c r="GC237" s="732">
        <f t="shared" si="661"/>
        <v>50</v>
      </c>
      <c r="GD237" s="732">
        <f t="shared" si="662"/>
        <v>50</v>
      </c>
      <c r="GE237" s="732">
        <f t="shared" si="663"/>
        <v>50</v>
      </c>
      <c r="GF237" s="732">
        <f t="shared" si="664"/>
        <v>50</v>
      </c>
      <c r="GG237" s="732">
        <f t="shared" si="665"/>
        <v>50</v>
      </c>
      <c r="GH237" s="732">
        <f t="shared" si="666"/>
        <v>50</v>
      </c>
      <c r="GI237" s="732">
        <f t="shared" si="667"/>
        <v>50</v>
      </c>
      <c r="GJ237" s="732">
        <f t="shared" si="668"/>
        <v>50</v>
      </c>
      <c r="GK237" s="732">
        <f t="shared" si="669"/>
        <v>50</v>
      </c>
      <c r="GL237" s="732">
        <f t="shared" si="670"/>
        <v>50</v>
      </c>
      <c r="GM237" s="732">
        <f t="shared" si="671"/>
        <v>50</v>
      </c>
      <c r="GN237" s="734">
        <v>230</v>
      </c>
      <c r="GO237" s="155"/>
    </row>
    <row r="238" spans="1:197" s="20" customFormat="1" ht="39.950000000000003" customHeight="1" x14ac:dyDescent="0.25">
      <c r="A238" s="27">
        <f>ROW()</f>
        <v>238</v>
      </c>
      <c r="B238" s="342" t="str">
        <f>IF(C238="I","",IF(ISBLANK(D238),"",IF(ISTEXT(D238),LARGE(B18:B237,1)+1,0)))</f>
        <v/>
      </c>
      <c r="C238" s="344"/>
      <c r="D238" s="173"/>
      <c r="E238" s="172"/>
      <c r="F238" s="171"/>
      <c r="G238" s="856"/>
      <c r="H238" s="857"/>
      <c r="I238" s="707"/>
      <c r="J238" s="919">
        <f t="shared" si="529"/>
        <v>0</v>
      </c>
      <c r="K238" s="707"/>
      <c r="L238" s="919">
        <f t="shared" si="530"/>
        <v>0</v>
      </c>
      <c r="M238" s="707"/>
      <c r="N238" s="919">
        <f t="shared" si="531"/>
        <v>0</v>
      </c>
      <c r="O238" s="707"/>
      <c r="P238" s="919">
        <f t="shared" si="532"/>
        <v>0</v>
      </c>
      <c r="Q238" s="707"/>
      <c r="R238" s="919">
        <f t="shared" si="533"/>
        <v>0</v>
      </c>
      <c r="S238" s="707"/>
      <c r="T238" s="919">
        <f t="shared" si="534"/>
        <v>0</v>
      </c>
      <c r="U238" s="707"/>
      <c r="V238" s="919">
        <f t="shared" si="690"/>
        <v>0</v>
      </c>
      <c r="W238" s="707"/>
      <c r="X238" s="919">
        <f t="shared" si="693"/>
        <v>0</v>
      </c>
      <c r="Y238" s="707"/>
      <c r="Z238" s="919">
        <f t="shared" si="536"/>
        <v>0</v>
      </c>
      <c r="AA238" s="707"/>
      <c r="AB238" s="919">
        <f t="shared" si="537"/>
        <v>0</v>
      </c>
      <c r="AC238" s="707"/>
      <c r="AD238" s="919">
        <f t="shared" si="672"/>
        <v>0</v>
      </c>
      <c r="AE238" s="707"/>
      <c r="AF238" s="919">
        <f t="shared" si="538"/>
        <v>0</v>
      </c>
      <c r="AG238" s="707"/>
      <c r="AH238" s="919">
        <f t="shared" si="539"/>
        <v>0</v>
      </c>
      <c r="AI238" s="707"/>
      <c r="AJ238" s="919">
        <f t="shared" si="540"/>
        <v>0</v>
      </c>
      <c r="AK238" s="707"/>
      <c r="AL238" s="919">
        <f t="shared" si="692"/>
        <v>0</v>
      </c>
      <c r="AM238" s="707"/>
      <c r="AN238" s="916">
        <f t="shared" si="691"/>
        <v>0</v>
      </c>
      <c r="AO238" s="178">
        <f>AO6</f>
        <v>35</v>
      </c>
      <c r="AP238" s="964">
        <f t="shared" si="541"/>
        <v>0</v>
      </c>
      <c r="AQ238" s="926">
        <f t="shared" si="542"/>
        <v>0</v>
      </c>
      <c r="AR238" s="860">
        <f t="shared" si="543"/>
        <v>0</v>
      </c>
      <c r="AS238" s="861">
        <f t="shared" si="544"/>
        <v>0</v>
      </c>
      <c r="AT238" s="922">
        <f t="shared" si="545"/>
        <v>0</v>
      </c>
      <c r="AU238" s="164" t="str">
        <f t="shared" si="546"/>
        <v/>
      </c>
      <c r="AV238" s="163">
        <f t="shared" si="547"/>
        <v>0</v>
      </c>
      <c r="AW238" s="460">
        <f t="shared" si="548"/>
        <v>0</v>
      </c>
      <c r="AX238" s="860">
        <f t="shared" si="549"/>
        <v>0</v>
      </c>
      <c r="AY238" s="861">
        <f t="shared" si="550"/>
        <v>0</v>
      </c>
      <c r="AZ238" s="922">
        <f t="shared" si="551"/>
        <v>0</v>
      </c>
      <c r="BA238" s="164" t="str">
        <f t="shared" si="552"/>
        <v/>
      </c>
      <c r="BB238" s="163">
        <f t="shared" si="553"/>
        <v>0</v>
      </c>
      <c r="BC238" s="460">
        <f t="shared" si="554"/>
        <v>0</v>
      </c>
      <c r="BD238" s="860">
        <f t="shared" si="555"/>
        <v>0</v>
      </c>
      <c r="BE238" s="861">
        <f t="shared" si="556"/>
        <v>0</v>
      </c>
      <c r="BF238" s="922">
        <f t="shared" si="557"/>
        <v>0</v>
      </c>
      <c r="BG238" s="164" t="str">
        <f t="shared" si="558"/>
        <v/>
      </c>
      <c r="BH238" s="163">
        <f t="shared" si="559"/>
        <v>0</v>
      </c>
      <c r="BI238" s="460">
        <f t="shared" si="560"/>
        <v>0</v>
      </c>
      <c r="BJ238" s="860">
        <f t="shared" si="561"/>
        <v>0</v>
      </c>
      <c r="BK238" s="861">
        <f t="shared" si="562"/>
        <v>0</v>
      </c>
      <c r="BL238" s="922">
        <f t="shared" si="563"/>
        <v>0</v>
      </c>
      <c r="BM238" s="164" t="str">
        <f t="shared" si="564"/>
        <v/>
      </c>
      <c r="BN238" s="163">
        <f t="shared" si="565"/>
        <v>0</v>
      </c>
      <c r="BO238" s="460">
        <f t="shared" si="566"/>
        <v>0</v>
      </c>
      <c r="BP238" s="860">
        <f t="shared" si="567"/>
        <v>0</v>
      </c>
      <c r="BQ238" s="861">
        <f t="shared" si="568"/>
        <v>0</v>
      </c>
      <c r="BR238" s="922">
        <f t="shared" si="569"/>
        <v>0</v>
      </c>
      <c r="BS238" s="164" t="str">
        <f t="shared" si="570"/>
        <v/>
      </c>
      <c r="BT238" s="163">
        <f t="shared" si="571"/>
        <v>0</v>
      </c>
      <c r="BU238" s="460">
        <f t="shared" si="572"/>
        <v>0</v>
      </c>
      <c r="BV238" s="860">
        <f t="shared" si="573"/>
        <v>0</v>
      </c>
      <c r="BW238" s="861">
        <f t="shared" si="574"/>
        <v>0</v>
      </c>
      <c r="BX238" s="922">
        <f t="shared" si="575"/>
        <v>0</v>
      </c>
      <c r="BY238" s="164" t="str">
        <f t="shared" si="576"/>
        <v/>
      </c>
      <c r="BZ238" s="163">
        <f t="shared" si="577"/>
        <v>0</v>
      </c>
      <c r="CA238" s="460">
        <f t="shared" si="578"/>
        <v>0</v>
      </c>
      <c r="CB238" s="860">
        <f t="shared" si="579"/>
        <v>0</v>
      </c>
      <c r="CC238" s="861">
        <f t="shared" si="580"/>
        <v>0</v>
      </c>
      <c r="CD238" s="922">
        <f t="shared" si="581"/>
        <v>0</v>
      </c>
      <c r="CE238" s="164" t="str">
        <f t="shared" si="582"/>
        <v/>
      </c>
      <c r="CF238" s="163">
        <f t="shared" si="583"/>
        <v>0</v>
      </c>
      <c r="CG238" s="460">
        <f t="shared" si="584"/>
        <v>0</v>
      </c>
      <c r="CH238" s="860">
        <f t="shared" si="585"/>
        <v>0</v>
      </c>
      <c r="CI238" s="861">
        <f t="shared" si="586"/>
        <v>0</v>
      </c>
      <c r="CJ238" s="922">
        <f t="shared" si="587"/>
        <v>0</v>
      </c>
      <c r="CK238" s="164" t="str">
        <f t="shared" si="673"/>
        <v/>
      </c>
      <c r="CL238" s="163">
        <f t="shared" si="674"/>
        <v>0</v>
      </c>
      <c r="CM238" s="460">
        <f t="shared" si="588"/>
        <v>0</v>
      </c>
      <c r="CN238" s="860">
        <f t="shared" si="589"/>
        <v>0</v>
      </c>
      <c r="CO238" s="861">
        <f t="shared" si="590"/>
        <v>0</v>
      </c>
      <c r="CP238" s="922">
        <f t="shared" si="591"/>
        <v>0</v>
      </c>
      <c r="CQ238" s="164" t="str">
        <f t="shared" si="675"/>
        <v/>
      </c>
      <c r="CR238" s="163">
        <f t="shared" si="676"/>
        <v>0</v>
      </c>
      <c r="CS238" s="460">
        <f t="shared" si="592"/>
        <v>0</v>
      </c>
      <c r="CT238" s="860">
        <f t="shared" si="593"/>
        <v>0</v>
      </c>
      <c r="CU238" s="861">
        <f t="shared" si="594"/>
        <v>0</v>
      </c>
      <c r="CV238" s="922">
        <f t="shared" si="595"/>
        <v>0</v>
      </c>
      <c r="CW238" s="164" t="str">
        <f t="shared" si="677"/>
        <v/>
      </c>
      <c r="CX238" s="163">
        <f t="shared" si="678"/>
        <v>0</v>
      </c>
      <c r="CY238" s="460">
        <f t="shared" si="596"/>
        <v>0</v>
      </c>
      <c r="CZ238" s="860">
        <f t="shared" si="597"/>
        <v>0</v>
      </c>
      <c r="DA238" s="861">
        <f t="shared" si="598"/>
        <v>0</v>
      </c>
      <c r="DB238" s="922">
        <f t="shared" si="599"/>
        <v>0</v>
      </c>
      <c r="DC238" s="164" t="str">
        <f t="shared" si="679"/>
        <v/>
      </c>
      <c r="DD238" s="163">
        <f t="shared" si="680"/>
        <v>0</v>
      </c>
      <c r="DE238" s="460">
        <f t="shared" si="600"/>
        <v>0</v>
      </c>
      <c r="DF238" s="860">
        <f t="shared" si="601"/>
        <v>0</v>
      </c>
      <c r="DG238" s="861">
        <f t="shared" si="602"/>
        <v>0</v>
      </c>
      <c r="DH238" s="922">
        <f t="shared" si="603"/>
        <v>0</v>
      </c>
      <c r="DI238" s="164" t="str">
        <f t="shared" si="681"/>
        <v/>
      </c>
      <c r="DJ238" s="163">
        <f t="shared" si="682"/>
        <v>0</v>
      </c>
      <c r="DK238" s="460">
        <f t="shared" si="604"/>
        <v>0</v>
      </c>
      <c r="DL238" s="860">
        <f t="shared" si="605"/>
        <v>0</v>
      </c>
      <c r="DM238" s="861">
        <f t="shared" si="606"/>
        <v>0</v>
      </c>
      <c r="DN238" s="922">
        <f t="shared" si="607"/>
        <v>0</v>
      </c>
      <c r="DO238" s="164" t="str">
        <f t="shared" si="683"/>
        <v/>
      </c>
      <c r="DP238" s="163">
        <f t="shared" si="684"/>
        <v>0</v>
      </c>
      <c r="DQ238" s="460">
        <f t="shared" si="608"/>
        <v>0</v>
      </c>
      <c r="DR238" s="860">
        <f t="shared" si="609"/>
        <v>0</v>
      </c>
      <c r="DS238" s="861">
        <f t="shared" si="610"/>
        <v>0</v>
      </c>
      <c r="DT238" s="922">
        <f t="shared" si="611"/>
        <v>0</v>
      </c>
      <c r="DU238" s="164" t="str">
        <f t="shared" si="685"/>
        <v/>
      </c>
      <c r="DV238" s="163">
        <f t="shared" si="686"/>
        <v>0</v>
      </c>
      <c r="DW238" s="460">
        <f t="shared" si="612"/>
        <v>0</v>
      </c>
      <c r="DX238" s="860">
        <f t="shared" si="613"/>
        <v>0</v>
      </c>
      <c r="DY238" s="861">
        <f t="shared" si="614"/>
        <v>0</v>
      </c>
      <c r="DZ238" s="922">
        <f t="shared" si="615"/>
        <v>0</v>
      </c>
      <c r="EA238" s="164" t="str">
        <f t="shared" si="687"/>
        <v/>
      </c>
      <c r="EB238" s="163">
        <f t="shared" si="688"/>
        <v>0</v>
      </c>
      <c r="EC238" s="460">
        <f t="shared" si="616"/>
        <v>0</v>
      </c>
      <c r="ED238" s="860">
        <f t="shared" si="617"/>
        <v>0</v>
      </c>
      <c r="EE238" s="861">
        <f t="shared" si="618"/>
        <v>0</v>
      </c>
      <c r="EF238" s="922">
        <f t="shared" si="619"/>
        <v>0</v>
      </c>
      <c r="EG238" s="164" t="str">
        <f t="shared" si="620"/>
        <v/>
      </c>
      <c r="EH238" s="163">
        <f t="shared" si="621"/>
        <v>0</v>
      </c>
      <c r="EI238" s="246"/>
      <c r="EJ238" s="246"/>
      <c r="EK238" s="155"/>
      <c r="EL238" s="22"/>
      <c r="EM238" s="163">
        <f t="shared" si="622"/>
        <v>0</v>
      </c>
      <c r="EN238" s="162">
        <f t="shared" si="623"/>
        <v>0</v>
      </c>
      <c r="EO238" s="162">
        <f t="shared" si="624"/>
        <v>0</v>
      </c>
      <c r="EP238" s="162">
        <f t="shared" si="625"/>
        <v>0</v>
      </c>
      <c r="EQ238" s="162">
        <f t="shared" si="626"/>
        <v>0</v>
      </c>
      <c r="ER238" s="162">
        <f t="shared" si="627"/>
        <v>0</v>
      </c>
      <c r="ES238" s="162">
        <f t="shared" si="639"/>
        <v>0</v>
      </c>
      <c r="ET238" s="162">
        <f t="shared" si="628"/>
        <v>0</v>
      </c>
      <c r="EU238" s="162">
        <f t="shared" si="629"/>
        <v>0</v>
      </c>
      <c r="EV238" s="162">
        <f t="shared" si="630"/>
        <v>0</v>
      </c>
      <c r="EW238" s="162">
        <f t="shared" si="631"/>
        <v>0</v>
      </c>
      <c r="EX238" s="162">
        <f t="shared" si="632"/>
        <v>0</v>
      </c>
      <c r="EY238" s="162">
        <f t="shared" si="633"/>
        <v>0</v>
      </c>
      <c r="EZ238" s="162">
        <f t="shared" si="634"/>
        <v>0</v>
      </c>
      <c r="FA238" s="162">
        <f t="shared" si="635"/>
        <v>0</v>
      </c>
      <c r="FB238" s="162">
        <f t="shared" si="636"/>
        <v>0</v>
      </c>
      <c r="FC238" s="22"/>
      <c r="FD238" s="161">
        <f t="shared" si="637"/>
        <v>35</v>
      </c>
      <c r="FE238" s="620">
        <f t="shared" si="638"/>
        <v>0</v>
      </c>
      <c r="FF238" s="160">
        <f>FF5</f>
        <v>50</v>
      </c>
      <c r="FG238" s="159" t="str">
        <f t="shared" si="640"/>
        <v/>
      </c>
      <c r="FH238" s="159" t="str">
        <f t="shared" si="641"/>
        <v/>
      </c>
      <c r="FI238" s="159" t="str">
        <f t="shared" si="642"/>
        <v/>
      </c>
      <c r="FJ238" s="159" t="str">
        <f t="shared" si="643"/>
        <v/>
      </c>
      <c r="FK238" s="159" t="str">
        <f t="shared" si="644"/>
        <v/>
      </c>
      <c r="FL238" s="159" t="str">
        <f t="shared" si="645"/>
        <v/>
      </c>
      <c r="FM238" s="159" t="str">
        <f t="shared" si="646"/>
        <v/>
      </c>
      <c r="FN238" s="159" t="str">
        <f t="shared" si="647"/>
        <v/>
      </c>
      <c r="FO238" s="159" t="str">
        <f t="shared" si="648"/>
        <v/>
      </c>
      <c r="FP238" s="159" t="str">
        <f t="shared" si="649"/>
        <v/>
      </c>
      <c r="FQ238" s="159" t="str">
        <f t="shared" si="650"/>
        <v/>
      </c>
      <c r="FR238" s="159" t="str">
        <f t="shared" si="651"/>
        <v/>
      </c>
      <c r="FS238" s="159" t="str">
        <f t="shared" si="652"/>
        <v/>
      </c>
      <c r="FT238" s="159" t="str">
        <f t="shared" si="653"/>
        <v/>
      </c>
      <c r="FU238" s="159" t="str">
        <f t="shared" si="654"/>
        <v/>
      </c>
      <c r="FV238" s="159" t="str">
        <f t="shared" si="655"/>
        <v/>
      </c>
      <c r="FW238" s="158"/>
      <c r="FX238" s="732">
        <f t="shared" si="656"/>
        <v>50</v>
      </c>
      <c r="FY238" s="732">
        <f t="shared" si="657"/>
        <v>50</v>
      </c>
      <c r="FZ238" s="732">
        <f t="shared" si="658"/>
        <v>50</v>
      </c>
      <c r="GA238" s="732">
        <f t="shared" si="659"/>
        <v>50</v>
      </c>
      <c r="GB238" s="732">
        <f t="shared" si="660"/>
        <v>50</v>
      </c>
      <c r="GC238" s="732">
        <f t="shared" si="661"/>
        <v>50</v>
      </c>
      <c r="GD238" s="732">
        <f t="shared" si="662"/>
        <v>50</v>
      </c>
      <c r="GE238" s="732">
        <f t="shared" si="663"/>
        <v>50</v>
      </c>
      <c r="GF238" s="732">
        <f t="shared" si="664"/>
        <v>50</v>
      </c>
      <c r="GG238" s="732">
        <f t="shared" si="665"/>
        <v>50</v>
      </c>
      <c r="GH238" s="732">
        <f t="shared" si="666"/>
        <v>50</v>
      </c>
      <c r="GI238" s="732">
        <f t="shared" si="667"/>
        <v>50</v>
      </c>
      <c r="GJ238" s="732">
        <f t="shared" si="668"/>
        <v>50</v>
      </c>
      <c r="GK238" s="732">
        <f t="shared" si="669"/>
        <v>50</v>
      </c>
      <c r="GL238" s="732">
        <f t="shared" si="670"/>
        <v>50</v>
      </c>
      <c r="GM238" s="732">
        <f t="shared" si="671"/>
        <v>50</v>
      </c>
      <c r="GN238" s="734">
        <v>231</v>
      </c>
      <c r="GO238" s="155"/>
    </row>
    <row r="239" spans="1:197" s="20" customFormat="1" ht="39.950000000000003" customHeight="1" x14ac:dyDescent="0.25">
      <c r="A239" s="27">
        <f>ROW()</f>
        <v>239</v>
      </c>
      <c r="B239" s="342" t="str">
        <f>IF(C239="I","",IF(ISBLANK(D239),"",IF(ISTEXT(D239),LARGE(B18:B238,1)+1,0)))</f>
        <v/>
      </c>
      <c r="C239" s="344"/>
      <c r="D239" s="173"/>
      <c r="E239" s="172"/>
      <c r="F239" s="171"/>
      <c r="G239" s="856"/>
      <c r="H239" s="857"/>
      <c r="I239" s="707"/>
      <c r="J239" s="919">
        <f t="shared" si="529"/>
        <v>0</v>
      </c>
      <c r="K239" s="707"/>
      <c r="L239" s="919">
        <f t="shared" si="530"/>
        <v>0</v>
      </c>
      <c r="M239" s="707"/>
      <c r="N239" s="919">
        <f t="shared" si="531"/>
        <v>0</v>
      </c>
      <c r="O239" s="707"/>
      <c r="P239" s="919">
        <f t="shared" si="532"/>
        <v>0</v>
      </c>
      <c r="Q239" s="707"/>
      <c r="R239" s="919">
        <f t="shared" si="533"/>
        <v>0</v>
      </c>
      <c r="S239" s="707"/>
      <c r="T239" s="919">
        <f t="shared" si="534"/>
        <v>0</v>
      </c>
      <c r="U239" s="707"/>
      <c r="V239" s="919">
        <f t="shared" si="690"/>
        <v>0</v>
      </c>
      <c r="W239" s="707"/>
      <c r="X239" s="919">
        <f t="shared" si="693"/>
        <v>0</v>
      </c>
      <c r="Y239" s="707"/>
      <c r="Z239" s="919">
        <f t="shared" si="536"/>
        <v>0</v>
      </c>
      <c r="AA239" s="707"/>
      <c r="AB239" s="919">
        <f t="shared" si="537"/>
        <v>0</v>
      </c>
      <c r="AC239" s="707"/>
      <c r="AD239" s="919">
        <f t="shared" si="672"/>
        <v>0</v>
      </c>
      <c r="AE239" s="707"/>
      <c r="AF239" s="919">
        <f t="shared" si="538"/>
        <v>0</v>
      </c>
      <c r="AG239" s="707"/>
      <c r="AH239" s="919">
        <f t="shared" si="539"/>
        <v>0</v>
      </c>
      <c r="AI239" s="707"/>
      <c r="AJ239" s="919">
        <f t="shared" si="540"/>
        <v>0</v>
      </c>
      <c r="AK239" s="707"/>
      <c r="AL239" s="919">
        <f t="shared" si="692"/>
        <v>0</v>
      </c>
      <c r="AM239" s="707"/>
      <c r="AN239" s="916">
        <f t="shared" si="691"/>
        <v>0</v>
      </c>
      <c r="AO239" s="178">
        <f>AO6</f>
        <v>35</v>
      </c>
      <c r="AP239" s="964">
        <f t="shared" si="541"/>
        <v>0</v>
      </c>
      <c r="AQ239" s="926">
        <f t="shared" si="542"/>
        <v>0</v>
      </c>
      <c r="AR239" s="860">
        <f t="shared" si="543"/>
        <v>0</v>
      </c>
      <c r="AS239" s="861">
        <f t="shared" si="544"/>
        <v>0</v>
      </c>
      <c r="AT239" s="922">
        <f t="shared" si="545"/>
        <v>0</v>
      </c>
      <c r="AU239" s="164" t="str">
        <f t="shared" si="546"/>
        <v/>
      </c>
      <c r="AV239" s="163">
        <f t="shared" si="547"/>
        <v>0</v>
      </c>
      <c r="AW239" s="460">
        <f t="shared" si="548"/>
        <v>0</v>
      </c>
      <c r="AX239" s="860">
        <f t="shared" si="549"/>
        <v>0</v>
      </c>
      <c r="AY239" s="861">
        <f t="shared" si="550"/>
        <v>0</v>
      </c>
      <c r="AZ239" s="922">
        <f t="shared" si="551"/>
        <v>0</v>
      </c>
      <c r="BA239" s="164" t="str">
        <f t="shared" si="552"/>
        <v/>
      </c>
      <c r="BB239" s="163">
        <f t="shared" si="553"/>
        <v>0</v>
      </c>
      <c r="BC239" s="460">
        <f t="shared" si="554"/>
        <v>0</v>
      </c>
      <c r="BD239" s="860">
        <f t="shared" si="555"/>
        <v>0</v>
      </c>
      <c r="BE239" s="861">
        <f t="shared" si="556"/>
        <v>0</v>
      </c>
      <c r="BF239" s="922">
        <f t="shared" si="557"/>
        <v>0</v>
      </c>
      <c r="BG239" s="164" t="str">
        <f t="shared" si="558"/>
        <v/>
      </c>
      <c r="BH239" s="163">
        <f t="shared" si="559"/>
        <v>0</v>
      </c>
      <c r="BI239" s="460">
        <f t="shared" si="560"/>
        <v>0</v>
      </c>
      <c r="BJ239" s="860">
        <f t="shared" si="561"/>
        <v>0</v>
      </c>
      <c r="BK239" s="861">
        <f t="shared" si="562"/>
        <v>0</v>
      </c>
      <c r="BL239" s="922">
        <f t="shared" si="563"/>
        <v>0</v>
      </c>
      <c r="BM239" s="164" t="str">
        <f t="shared" si="564"/>
        <v/>
      </c>
      <c r="BN239" s="163">
        <f t="shared" si="565"/>
        <v>0</v>
      </c>
      <c r="BO239" s="460">
        <f t="shared" si="566"/>
        <v>0</v>
      </c>
      <c r="BP239" s="860">
        <f t="shared" si="567"/>
        <v>0</v>
      </c>
      <c r="BQ239" s="861">
        <f t="shared" si="568"/>
        <v>0</v>
      </c>
      <c r="BR239" s="922">
        <f t="shared" si="569"/>
        <v>0</v>
      </c>
      <c r="BS239" s="164" t="str">
        <f t="shared" si="570"/>
        <v/>
      </c>
      <c r="BT239" s="163">
        <f t="shared" si="571"/>
        <v>0</v>
      </c>
      <c r="BU239" s="460">
        <f t="shared" si="572"/>
        <v>0</v>
      </c>
      <c r="BV239" s="860">
        <f t="shared" si="573"/>
        <v>0</v>
      </c>
      <c r="BW239" s="861">
        <f t="shared" si="574"/>
        <v>0</v>
      </c>
      <c r="BX239" s="922">
        <f t="shared" si="575"/>
        <v>0</v>
      </c>
      <c r="BY239" s="164" t="str">
        <f t="shared" si="576"/>
        <v/>
      </c>
      <c r="BZ239" s="163">
        <f t="shared" si="577"/>
        <v>0</v>
      </c>
      <c r="CA239" s="460">
        <f t="shared" si="578"/>
        <v>0</v>
      </c>
      <c r="CB239" s="860">
        <f t="shared" si="579"/>
        <v>0</v>
      </c>
      <c r="CC239" s="861">
        <f t="shared" si="580"/>
        <v>0</v>
      </c>
      <c r="CD239" s="922">
        <f t="shared" si="581"/>
        <v>0</v>
      </c>
      <c r="CE239" s="164" t="str">
        <f t="shared" si="582"/>
        <v/>
      </c>
      <c r="CF239" s="163">
        <f t="shared" si="583"/>
        <v>0</v>
      </c>
      <c r="CG239" s="460">
        <f t="shared" si="584"/>
        <v>0</v>
      </c>
      <c r="CH239" s="860">
        <f t="shared" si="585"/>
        <v>0</v>
      </c>
      <c r="CI239" s="861">
        <f t="shared" si="586"/>
        <v>0</v>
      </c>
      <c r="CJ239" s="922">
        <f t="shared" si="587"/>
        <v>0</v>
      </c>
      <c r="CK239" s="164" t="str">
        <f t="shared" si="673"/>
        <v/>
      </c>
      <c r="CL239" s="163">
        <f t="shared" si="674"/>
        <v>0</v>
      </c>
      <c r="CM239" s="460">
        <f t="shared" si="588"/>
        <v>0</v>
      </c>
      <c r="CN239" s="860">
        <f t="shared" si="589"/>
        <v>0</v>
      </c>
      <c r="CO239" s="861">
        <f t="shared" si="590"/>
        <v>0</v>
      </c>
      <c r="CP239" s="922">
        <f t="shared" si="591"/>
        <v>0</v>
      </c>
      <c r="CQ239" s="164" t="str">
        <f t="shared" si="675"/>
        <v/>
      </c>
      <c r="CR239" s="163">
        <f t="shared" si="676"/>
        <v>0</v>
      </c>
      <c r="CS239" s="460">
        <f t="shared" si="592"/>
        <v>0</v>
      </c>
      <c r="CT239" s="860">
        <f t="shared" si="593"/>
        <v>0</v>
      </c>
      <c r="CU239" s="861">
        <f t="shared" si="594"/>
        <v>0</v>
      </c>
      <c r="CV239" s="922">
        <f t="shared" si="595"/>
        <v>0</v>
      </c>
      <c r="CW239" s="164" t="str">
        <f t="shared" si="677"/>
        <v/>
      </c>
      <c r="CX239" s="163">
        <f t="shared" si="678"/>
        <v>0</v>
      </c>
      <c r="CY239" s="460">
        <f t="shared" si="596"/>
        <v>0</v>
      </c>
      <c r="CZ239" s="860">
        <f t="shared" si="597"/>
        <v>0</v>
      </c>
      <c r="DA239" s="861">
        <f t="shared" si="598"/>
        <v>0</v>
      </c>
      <c r="DB239" s="922">
        <f t="shared" si="599"/>
        <v>0</v>
      </c>
      <c r="DC239" s="164" t="str">
        <f t="shared" si="679"/>
        <v/>
      </c>
      <c r="DD239" s="163">
        <f t="shared" si="680"/>
        <v>0</v>
      </c>
      <c r="DE239" s="460">
        <f t="shared" si="600"/>
        <v>0</v>
      </c>
      <c r="DF239" s="860">
        <f t="shared" si="601"/>
        <v>0</v>
      </c>
      <c r="DG239" s="861">
        <f t="shared" si="602"/>
        <v>0</v>
      </c>
      <c r="DH239" s="922">
        <f t="shared" si="603"/>
        <v>0</v>
      </c>
      <c r="DI239" s="164" t="str">
        <f t="shared" si="681"/>
        <v/>
      </c>
      <c r="DJ239" s="163">
        <f t="shared" si="682"/>
        <v>0</v>
      </c>
      <c r="DK239" s="460">
        <f t="shared" si="604"/>
        <v>0</v>
      </c>
      <c r="DL239" s="860">
        <f t="shared" si="605"/>
        <v>0</v>
      </c>
      <c r="DM239" s="861">
        <f t="shared" si="606"/>
        <v>0</v>
      </c>
      <c r="DN239" s="922">
        <f t="shared" si="607"/>
        <v>0</v>
      </c>
      <c r="DO239" s="164" t="str">
        <f t="shared" si="683"/>
        <v/>
      </c>
      <c r="DP239" s="163">
        <f t="shared" si="684"/>
        <v>0</v>
      </c>
      <c r="DQ239" s="460">
        <f t="shared" si="608"/>
        <v>0</v>
      </c>
      <c r="DR239" s="860">
        <f t="shared" si="609"/>
        <v>0</v>
      </c>
      <c r="DS239" s="861">
        <f t="shared" si="610"/>
        <v>0</v>
      </c>
      <c r="DT239" s="922">
        <f t="shared" si="611"/>
        <v>0</v>
      </c>
      <c r="DU239" s="164" t="str">
        <f t="shared" si="685"/>
        <v/>
      </c>
      <c r="DV239" s="163">
        <f t="shared" si="686"/>
        <v>0</v>
      </c>
      <c r="DW239" s="460">
        <f t="shared" si="612"/>
        <v>0</v>
      </c>
      <c r="DX239" s="860">
        <f t="shared" si="613"/>
        <v>0</v>
      </c>
      <c r="DY239" s="861">
        <f t="shared" si="614"/>
        <v>0</v>
      </c>
      <c r="DZ239" s="922">
        <f t="shared" si="615"/>
        <v>0</v>
      </c>
      <c r="EA239" s="164" t="str">
        <f t="shared" si="687"/>
        <v/>
      </c>
      <c r="EB239" s="163">
        <f t="shared" si="688"/>
        <v>0</v>
      </c>
      <c r="EC239" s="460">
        <f t="shared" si="616"/>
        <v>0</v>
      </c>
      <c r="ED239" s="860">
        <f t="shared" si="617"/>
        <v>0</v>
      </c>
      <c r="EE239" s="861">
        <f t="shared" si="618"/>
        <v>0</v>
      </c>
      <c r="EF239" s="922">
        <f t="shared" si="619"/>
        <v>0</v>
      </c>
      <c r="EG239" s="164" t="str">
        <f t="shared" si="620"/>
        <v/>
      </c>
      <c r="EH239" s="163">
        <f t="shared" si="621"/>
        <v>0</v>
      </c>
      <c r="EI239" s="246"/>
      <c r="EJ239" s="246"/>
      <c r="EK239" s="155"/>
      <c r="EL239" s="22"/>
      <c r="EM239" s="163">
        <f t="shared" si="622"/>
        <v>0</v>
      </c>
      <c r="EN239" s="162">
        <f t="shared" si="623"/>
        <v>0</v>
      </c>
      <c r="EO239" s="162">
        <f t="shared" si="624"/>
        <v>0</v>
      </c>
      <c r="EP239" s="162">
        <f t="shared" si="625"/>
        <v>0</v>
      </c>
      <c r="EQ239" s="162">
        <f t="shared" si="626"/>
        <v>0</v>
      </c>
      <c r="ER239" s="162">
        <f t="shared" si="627"/>
        <v>0</v>
      </c>
      <c r="ES239" s="162">
        <f t="shared" si="639"/>
        <v>0</v>
      </c>
      <c r="ET239" s="162">
        <f t="shared" si="628"/>
        <v>0</v>
      </c>
      <c r="EU239" s="162">
        <f t="shared" si="629"/>
        <v>0</v>
      </c>
      <c r="EV239" s="162">
        <f t="shared" si="630"/>
        <v>0</v>
      </c>
      <c r="EW239" s="162">
        <f t="shared" si="631"/>
        <v>0</v>
      </c>
      <c r="EX239" s="162">
        <f t="shared" si="632"/>
        <v>0</v>
      </c>
      <c r="EY239" s="162">
        <f t="shared" si="633"/>
        <v>0</v>
      </c>
      <c r="EZ239" s="162">
        <f t="shared" si="634"/>
        <v>0</v>
      </c>
      <c r="FA239" s="162">
        <f t="shared" si="635"/>
        <v>0</v>
      </c>
      <c r="FB239" s="162">
        <f t="shared" si="636"/>
        <v>0</v>
      </c>
      <c r="FC239" s="22"/>
      <c r="FD239" s="161">
        <f t="shared" si="637"/>
        <v>35</v>
      </c>
      <c r="FE239" s="620">
        <f t="shared" si="638"/>
        <v>0</v>
      </c>
      <c r="FF239" s="160">
        <f>FF5</f>
        <v>50</v>
      </c>
      <c r="FG239" s="159" t="str">
        <f t="shared" si="640"/>
        <v/>
      </c>
      <c r="FH239" s="159" t="str">
        <f t="shared" si="641"/>
        <v/>
      </c>
      <c r="FI239" s="159" t="str">
        <f t="shared" si="642"/>
        <v/>
      </c>
      <c r="FJ239" s="159" t="str">
        <f t="shared" si="643"/>
        <v/>
      </c>
      <c r="FK239" s="159" t="str">
        <f t="shared" si="644"/>
        <v/>
      </c>
      <c r="FL239" s="159" t="str">
        <f t="shared" si="645"/>
        <v/>
      </c>
      <c r="FM239" s="159" t="str">
        <f t="shared" si="646"/>
        <v/>
      </c>
      <c r="FN239" s="159" t="str">
        <f t="shared" si="647"/>
        <v/>
      </c>
      <c r="FO239" s="159" t="str">
        <f t="shared" si="648"/>
        <v/>
      </c>
      <c r="FP239" s="159" t="str">
        <f t="shared" si="649"/>
        <v/>
      </c>
      <c r="FQ239" s="159" t="str">
        <f t="shared" si="650"/>
        <v/>
      </c>
      <c r="FR239" s="159" t="str">
        <f t="shared" si="651"/>
        <v/>
      </c>
      <c r="FS239" s="159" t="str">
        <f t="shared" si="652"/>
        <v/>
      </c>
      <c r="FT239" s="159" t="str">
        <f t="shared" si="653"/>
        <v/>
      </c>
      <c r="FU239" s="159" t="str">
        <f t="shared" si="654"/>
        <v/>
      </c>
      <c r="FV239" s="159" t="str">
        <f t="shared" si="655"/>
        <v/>
      </c>
      <c r="FW239" s="158"/>
      <c r="FX239" s="732">
        <f t="shared" si="656"/>
        <v>50</v>
      </c>
      <c r="FY239" s="732">
        <f t="shared" si="657"/>
        <v>50</v>
      </c>
      <c r="FZ239" s="732">
        <f t="shared" si="658"/>
        <v>50</v>
      </c>
      <c r="GA239" s="732">
        <f t="shared" si="659"/>
        <v>50</v>
      </c>
      <c r="GB239" s="732">
        <f t="shared" si="660"/>
        <v>50</v>
      </c>
      <c r="GC239" s="732">
        <f t="shared" si="661"/>
        <v>50</v>
      </c>
      <c r="GD239" s="732">
        <f t="shared" si="662"/>
        <v>50</v>
      </c>
      <c r="GE239" s="732">
        <f t="shared" si="663"/>
        <v>50</v>
      </c>
      <c r="GF239" s="732">
        <f t="shared" si="664"/>
        <v>50</v>
      </c>
      <c r="GG239" s="732">
        <f t="shared" si="665"/>
        <v>50</v>
      </c>
      <c r="GH239" s="732">
        <f t="shared" si="666"/>
        <v>50</v>
      </c>
      <c r="GI239" s="732">
        <f t="shared" si="667"/>
        <v>50</v>
      </c>
      <c r="GJ239" s="732">
        <f t="shared" si="668"/>
        <v>50</v>
      </c>
      <c r="GK239" s="732">
        <f t="shared" si="669"/>
        <v>50</v>
      </c>
      <c r="GL239" s="732">
        <f t="shared" si="670"/>
        <v>50</v>
      </c>
      <c r="GM239" s="732">
        <f t="shared" si="671"/>
        <v>50</v>
      </c>
      <c r="GN239" s="734">
        <v>232</v>
      </c>
      <c r="GO239" s="155"/>
    </row>
    <row r="240" spans="1:197" s="20" customFormat="1" ht="39.950000000000003" customHeight="1" x14ac:dyDescent="0.25">
      <c r="A240" s="27">
        <f>ROW()</f>
        <v>240</v>
      </c>
      <c r="B240" s="342" t="str">
        <f>IF(C240="I","",IF(ISBLANK(D240),"",IF(ISTEXT(D240),LARGE(B18:B239,1)+1,0)))</f>
        <v/>
      </c>
      <c r="C240" s="344"/>
      <c r="D240" s="173"/>
      <c r="E240" s="172"/>
      <c r="F240" s="171"/>
      <c r="G240" s="856"/>
      <c r="H240" s="857"/>
      <c r="I240" s="707"/>
      <c r="J240" s="919">
        <f t="shared" si="529"/>
        <v>0</v>
      </c>
      <c r="K240" s="707"/>
      <c r="L240" s="919">
        <f t="shared" si="530"/>
        <v>0</v>
      </c>
      <c r="M240" s="707"/>
      <c r="N240" s="919">
        <f t="shared" si="531"/>
        <v>0</v>
      </c>
      <c r="O240" s="707"/>
      <c r="P240" s="919">
        <f t="shared" si="532"/>
        <v>0</v>
      </c>
      <c r="Q240" s="707"/>
      <c r="R240" s="919">
        <f t="shared" si="533"/>
        <v>0</v>
      </c>
      <c r="S240" s="707"/>
      <c r="T240" s="919">
        <f t="shared" si="534"/>
        <v>0</v>
      </c>
      <c r="U240" s="707"/>
      <c r="V240" s="919">
        <f t="shared" ref="V240:V271" si="694">ES240</f>
        <v>0</v>
      </c>
      <c r="W240" s="707"/>
      <c r="X240" s="919">
        <f t="shared" si="693"/>
        <v>0</v>
      </c>
      <c r="Y240" s="707"/>
      <c r="Z240" s="919">
        <f t="shared" si="536"/>
        <v>0</v>
      </c>
      <c r="AA240" s="707"/>
      <c r="AB240" s="919">
        <f t="shared" si="537"/>
        <v>0</v>
      </c>
      <c r="AC240" s="707"/>
      <c r="AD240" s="919">
        <f t="shared" si="672"/>
        <v>0</v>
      </c>
      <c r="AE240" s="707"/>
      <c r="AF240" s="919">
        <f t="shared" si="538"/>
        <v>0</v>
      </c>
      <c r="AG240" s="707"/>
      <c r="AH240" s="919">
        <f t="shared" si="539"/>
        <v>0</v>
      </c>
      <c r="AI240" s="707"/>
      <c r="AJ240" s="919">
        <f t="shared" si="540"/>
        <v>0</v>
      </c>
      <c r="AK240" s="707"/>
      <c r="AL240" s="919">
        <f t="shared" si="692"/>
        <v>0</v>
      </c>
      <c r="AM240" s="707"/>
      <c r="AN240" s="916">
        <f t="shared" si="691"/>
        <v>0</v>
      </c>
      <c r="AO240" s="178">
        <f>AO6</f>
        <v>35</v>
      </c>
      <c r="AP240" s="964">
        <f t="shared" si="541"/>
        <v>0</v>
      </c>
      <c r="AQ240" s="926">
        <f t="shared" si="542"/>
        <v>0</v>
      </c>
      <c r="AR240" s="860">
        <f t="shared" si="543"/>
        <v>0</v>
      </c>
      <c r="AS240" s="861">
        <f t="shared" si="544"/>
        <v>0</v>
      </c>
      <c r="AT240" s="922">
        <f t="shared" si="545"/>
        <v>0</v>
      </c>
      <c r="AU240" s="164" t="str">
        <f t="shared" si="546"/>
        <v/>
      </c>
      <c r="AV240" s="163">
        <f t="shared" si="547"/>
        <v>0</v>
      </c>
      <c r="AW240" s="460">
        <f t="shared" si="548"/>
        <v>0</v>
      </c>
      <c r="AX240" s="860">
        <f t="shared" si="549"/>
        <v>0</v>
      </c>
      <c r="AY240" s="861">
        <f t="shared" si="550"/>
        <v>0</v>
      </c>
      <c r="AZ240" s="922">
        <f t="shared" si="551"/>
        <v>0</v>
      </c>
      <c r="BA240" s="164" t="str">
        <f t="shared" si="552"/>
        <v/>
      </c>
      <c r="BB240" s="163">
        <f t="shared" si="553"/>
        <v>0</v>
      </c>
      <c r="BC240" s="460">
        <f t="shared" si="554"/>
        <v>0</v>
      </c>
      <c r="BD240" s="860">
        <f t="shared" si="555"/>
        <v>0</v>
      </c>
      <c r="BE240" s="861">
        <f t="shared" si="556"/>
        <v>0</v>
      </c>
      <c r="BF240" s="922">
        <f t="shared" si="557"/>
        <v>0</v>
      </c>
      <c r="BG240" s="164" t="str">
        <f t="shared" si="558"/>
        <v/>
      </c>
      <c r="BH240" s="163">
        <f t="shared" si="559"/>
        <v>0</v>
      </c>
      <c r="BI240" s="460">
        <f t="shared" si="560"/>
        <v>0</v>
      </c>
      <c r="BJ240" s="860">
        <f t="shared" si="561"/>
        <v>0</v>
      </c>
      <c r="BK240" s="861">
        <f t="shared" si="562"/>
        <v>0</v>
      </c>
      <c r="BL240" s="922">
        <f t="shared" si="563"/>
        <v>0</v>
      </c>
      <c r="BM240" s="164" t="str">
        <f t="shared" si="564"/>
        <v/>
      </c>
      <c r="BN240" s="163">
        <f t="shared" si="565"/>
        <v>0</v>
      </c>
      <c r="BO240" s="460">
        <f t="shared" si="566"/>
        <v>0</v>
      </c>
      <c r="BP240" s="860">
        <f t="shared" si="567"/>
        <v>0</v>
      </c>
      <c r="BQ240" s="861">
        <f t="shared" si="568"/>
        <v>0</v>
      </c>
      <c r="BR240" s="922">
        <f t="shared" si="569"/>
        <v>0</v>
      </c>
      <c r="BS240" s="164" t="str">
        <f t="shared" si="570"/>
        <v/>
      </c>
      <c r="BT240" s="163">
        <f t="shared" si="571"/>
        <v>0</v>
      </c>
      <c r="BU240" s="460">
        <f t="shared" si="572"/>
        <v>0</v>
      </c>
      <c r="BV240" s="860">
        <f t="shared" si="573"/>
        <v>0</v>
      </c>
      <c r="BW240" s="861">
        <f t="shared" si="574"/>
        <v>0</v>
      </c>
      <c r="BX240" s="922">
        <f t="shared" si="575"/>
        <v>0</v>
      </c>
      <c r="BY240" s="164" t="str">
        <f t="shared" si="576"/>
        <v/>
      </c>
      <c r="BZ240" s="163">
        <f t="shared" si="577"/>
        <v>0</v>
      </c>
      <c r="CA240" s="460">
        <f t="shared" si="578"/>
        <v>0</v>
      </c>
      <c r="CB240" s="860">
        <f t="shared" si="579"/>
        <v>0</v>
      </c>
      <c r="CC240" s="861">
        <f t="shared" si="580"/>
        <v>0</v>
      </c>
      <c r="CD240" s="922">
        <f t="shared" si="581"/>
        <v>0</v>
      </c>
      <c r="CE240" s="164" t="str">
        <f t="shared" si="582"/>
        <v/>
      </c>
      <c r="CF240" s="163">
        <f t="shared" si="583"/>
        <v>0</v>
      </c>
      <c r="CG240" s="460">
        <f t="shared" si="584"/>
        <v>0</v>
      </c>
      <c r="CH240" s="860">
        <f t="shared" si="585"/>
        <v>0</v>
      </c>
      <c r="CI240" s="861">
        <f t="shared" si="586"/>
        <v>0</v>
      </c>
      <c r="CJ240" s="922">
        <f t="shared" si="587"/>
        <v>0</v>
      </c>
      <c r="CK240" s="164" t="str">
        <f t="shared" si="673"/>
        <v/>
      </c>
      <c r="CL240" s="163">
        <f t="shared" si="674"/>
        <v>0</v>
      </c>
      <c r="CM240" s="460">
        <f t="shared" si="588"/>
        <v>0</v>
      </c>
      <c r="CN240" s="860">
        <f t="shared" si="589"/>
        <v>0</v>
      </c>
      <c r="CO240" s="861">
        <f t="shared" si="590"/>
        <v>0</v>
      </c>
      <c r="CP240" s="922">
        <f t="shared" si="591"/>
        <v>0</v>
      </c>
      <c r="CQ240" s="164" t="str">
        <f t="shared" si="675"/>
        <v/>
      </c>
      <c r="CR240" s="163">
        <f t="shared" si="676"/>
        <v>0</v>
      </c>
      <c r="CS240" s="460">
        <f t="shared" si="592"/>
        <v>0</v>
      </c>
      <c r="CT240" s="860">
        <f t="shared" si="593"/>
        <v>0</v>
      </c>
      <c r="CU240" s="861">
        <f t="shared" si="594"/>
        <v>0</v>
      </c>
      <c r="CV240" s="922">
        <f t="shared" si="595"/>
        <v>0</v>
      </c>
      <c r="CW240" s="164" t="str">
        <f t="shared" si="677"/>
        <v/>
      </c>
      <c r="CX240" s="163">
        <f t="shared" si="678"/>
        <v>0</v>
      </c>
      <c r="CY240" s="460">
        <f t="shared" si="596"/>
        <v>0</v>
      </c>
      <c r="CZ240" s="860">
        <f t="shared" si="597"/>
        <v>0</v>
      </c>
      <c r="DA240" s="861">
        <f t="shared" si="598"/>
        <v>0</v>
      </c>
      <c r="DB240" s="922">
        <f t="shared" si="599"/>
        <v>0</v>
      </c>
      <c r="DC240" s="164" t="str">
        <f t="shared" si="679"/>
        <v/>
      </c>
      <c r="DD240" s="163">
        <f t="shared" si="680"/>
        <v>0</v>
      </c>
      <c r="DE240" s="460">
        <f t="shared" si="600"/>
        <v>0</v>
      </c>
      <c r="DF240" s="860">
        <f t="shared" si="601"/>
        <v>0</v>
      </c>
      <c r="DG240" s="861">
        <f t="shared" si="602"/>
        <v>0</v>
      </c>
      <c r="DH240" s="922">
        <f t="shared" si="603"/>
        <v>0</v>
      </c>
      <c r="DI240" s="164" t="str">
        <f t="shared" si="681"/>
        <v/>
      </c>
      <c r="DJ240" s="163">
        <f t="shared" si="682"/>
        <v>0</v>
      </c>
      <c r="DK240" s="460">
        <f t="shared" si="604"/>
        <v>0</v>
      </c>
      <c r="DL240" s="860">
        <f t="shared" si="605"/>
        <v>0</v>
      </c>
      <c r="DM240" s="861">
        <f t="shared" si="606"/>
        <v>0</v>
      </c>
      <c r="DN240" s="922">
        <f t="shared" si="607"/>
        <v>0</v>
      </c>
      <c r="DO240" s="164" t="str">
        <f t="shared" si="683"/>
        <v/>
      </c>
      <c r="DP240" s="163">
        <f t="shared" si="684"/>
        <v>0</v>
      </c>
      <c r="DQ240" s="460">
        <f t="shared" si="608"/>
        <v>0</v>
      </c>
      <c r="DR240" s="860">
        <f t="shared" si="609"/>
        <v>0</v>
      </c>
      <c r="DS240" s="861">
        <f t="shared" si="610"/>
        <v>0</v>
      </c>
      <c r="DT240" s="922">
        <f t="shared" si="611"/>
        <v>0</v>
      </c>
      <c r="DU240" s="164" t="str">
        <f t="shared" si="685"/>
        <v/>
      </c>
      <c r="DV240" s="163">
        <f t="shared" si="686"/>
        <v>0</v>
      </c>
      <c r="DW240" s="460">
        <f t="shared" si="612"/>
        <v>0</v>
      </c>
      <c r="DX240" s="860">
        <f t="shared" si="613"/>
        <v>0</v>
      </c>
      <c r="DY240" s="861">
        <f t="shared" si="614"/>
        <v>0</v>
      </c>
      <c r="DZ240" s="922">
        <f t="shared" si="615"/>
        <v>0</v>
      </c>
      <c r="EA240" s="164" t="str">
        <f t="shared" si="687"/>
        <v/>
      </c>
      <c r="EB240" s="163">
        <f t="shared" si="688"/>
        <v>0</v>
      </c>
      <c r="EC240" s="460">
        <f t="shared" si="616"/>
        <v>0</v>
      </c>
      <c r="ED240" s="860">
        <f t="shared" si="617"/>
        <v>0</v>
      </c>
      <c r="EE240" s="861">
        <f t="shared" si="618"/>
        <v>0</v>
      </c>
      <c r="EF240" s="922">
        <f t="shared" si="619"/>
        <v>0</v>
      </c>
      <c r="EG240" s="164" t="str">
        <f t="shared" si="620"/>
        <v/>
      </c>
      <c r="EH240" s="163">
        <f t="shared" si="621"/>
        <v>0</v>
      </c>
      <c r="EI240" s="246"/>
      <c r="EJ240" s="246"/>
      <c r="EK240" s="155"/>
      <c r="EL240" s="22"/>
      <c r="EM240" s="163">
        <f t="shared" si="622"/>
        <v>0</v>
      </c>
      <c r="EN240" s="162">
        <f t="shared" si="623"/>
        <v>0</v>
      </c>
      <c r="EO240" s="162">
        <f t="shared" si="624"/>
        <v>0</v>
      </c>
      <c r="EP240" s="162">
        <f t="shared" si="625"/>
        <v>0</v>
      </c>
      <c r="EQ240" s="162">
        <f t="shared" si="626"/>
        <v>0</v>
      </c>
      <c r="ER240" s="162">
        <f t="shared" si="627"/>
        <v>0</v>
      </c>
      <c r="ES240" s="162">
        <f t="shared" si="639"/>
        <v>0</v>
      </c>
      <c r="ET240" s="162">
        <f t="shared" si="628"/>
        <v>0</v>
      </c>
      <c r="EU240" s="162">
        <f t="shared" si="629"/>
        <v>0</v>
      </c>
      <c r="EV240" s="162">
        <f t="shared" si="630"/>
        <v>0</v>
      </c>
      <c r="EW240" s="162">
        <f t="shared" si="631"/>
        <v>0</v>
      </c>
      <c r="EX240" s="162">
        <f t="shared" si="632"/>
        <v>0</v>
      </c>
      <c r="EY240" s="162">
        <f t="shared" si="633"/>
        <v>0</v>
      </c>
      <c r="EZ240" s="162">
        <f t="shared" si="634"/>
        <v>0</v>
      </c>
      <c r="FA240" s="162">
        <f t="shared" si="635"/>
        <v>0</v>
      </c>
      <c r="FB240" s="162">
        <f t="shared" si="636"/>
        <v>0</v>
      </c>
      <c r="FC240" s="22"/>
      <c r="FD240" s="161">
        <f t="shared" si="637"/>
        <v>35</v>
      </c>
      <c r="FE240" s="620">
        <f t="shared" si="638"/>
        <v>0</v>
      </c>
      <c r="FF240" s="160">
        <f>FF5</f>
        <v>50</v>
      </c>
      <c r="FG240" s="159" t="str">
        <f t="shared" si="640"/>
        <v/>
      </c>
      <c r="FH240" s="159" t="str">
        <f t="shared" si="641"/>
        <v/>
      </c>
      <c r="FI240" s="159" t="str">
        <f t="shared" si="642"/>
        <v/>
      </c>
      <c r="FJ240" s="159" t="str">
        <f t="shared" si="643"/>
        <v/>
      </c>
      <c r="FK240" s="159" t="str">
        <f t="shared" si="644"/>
        <v/>
      </c>
      <c r="FL240" s="159" t="str">
        <f t="shared" si="645"/>
        <v/>
      </c>
      <c r="FM240" s="159" t="str">
        <f t="shared" si="646"/>
        <v/>
      </c>
      <c r="FN240" s="159" t="str">
        <f t="shared" si="647"/>
        <v/>
      </c>
      <c r="FO240" s="159" t="str">
        <f t="shared" si="648"/>
        <v/>
      </c>
      <c r="FP240" s="159" t="str">
        <f t="shared" si="649"/>
        <v/>
      </c>
      <c r="FQ240" s="159" t="str">
        <f t="shared" si="650"/>
        <v/>
      </c>
      <c r="FR240" s="159" t="str">
        <f t="shared" si="651"/>
        <v/>
      </c>
      <c r="FS240" s="159" t="str">
        <f t="shared" si="652"/>
        <v/>
      </c>
      <c r="FT240" s="159" t="str">
        <f t="shared" si="653"/>
        <v/>
      </c>
      <c r="FU240" s="159" t="str">
        <f t="shared" si="654"/>
        <v/>
      </c>
      <c r="FV240" s="159" t="str">
        <f t="shared" si="655"/>
        <v/>
      </c>
      <c r="FW240" s="158"/>
      <c r="FX240" s="732">
        <f t="shared" si="656"/>
        <v>50</v>
      </c>
      <c r="FY240" s="732">
        <f t="shared" si="657"/>
        <v>50</v>
      </c>
      <c r="FZ240" s="732">
        <f t="shared" si="658"/>
        <v>50</v>
      </c>
      <c r="GA240" s="732">
        <f t="shared" si="659"/>
        <v>50</v>
      </c>
      <c r="GB240" s="732">
        <f t="shared" si="660"/>
        <v>50</v>
      </c>
      <c r="GC240" s="732">
        <f t="shared" si="661"/>
        <v>50</v>
      </c>
      <c r="GD240" s="732">
        <f t="shared" si="662"/>
        <v>50</v>
      </c>
      <c r="GE240" s="732">
        <f t="shared" si="663"/>
        <v>50</v>
      </c>
      <c r="GF240" s="732">
        <f t="shared" si="664"/>
        <v>50</v>
      </c>
      <c r="GG240" s="732">
        <f t="shared" si="665"/>
        <v>50</v>
      </c>
      <c r="GH240" s="732">
        <f t="shared" si="666"/>
        <v>50</v>
      </c>
      <c r="GI240" s="732">
        <f t="shared" si="667"/>
        <v>50</v>
      </c>
      <c r="GJ240" s="732">
        <f t="shared" si="668"/>
        <v>50</v>
      </c>
      <c r="GK240" s="732">
        <f t="shared" si="669"/>
        <v>50</v>
      </c>
      <c r="GL240" s="732">
        <f t="shared" si="670"/>
        <v>50</v>
      </c>
      <c r="GM240" s="732">
        <f t="shared" si="671"/>
        <v>50</v>
      </c>
      <c r="GN240" s="734">
        <v>233</v>
      </c>
      <c r="GO240" s="155"/>
    </row>
    <row r="241" spans="1:197" s="20" customFormat="1" ht="39.950000000000003" customHeight="1" x14ac:dyDescent="0.25">
      <c r="A241" s="27">
        <f>ROW()</f>
        <v>241</v>
      </c>
      <c r="B241" s="342" t="str">
        <f>IF(C241="I","",IF(ISBLANK(D241),"",IF(ISTEXT(D241),LARGE(B18:B240,1)+1,0)))</f>
        <v/>
      </c>
      <c r="C241" s="344"/>
      <c r="D241" s="173"/>
      <c r="E241" s="172"/>
      <c r="F241" s="171"/>
      <c r="G241" s="856"/>
      <c r="H241" s="857"/>
      <c r="I241" s="707"/>
      <c r="J241" s="919">
        <f t="shared" si="529"/>
        <v>0</v>
      </c>
      <c r="K241" s="707"/>
      <c r="L241" s="919">
        <f t="shared" si="530"/>
        <v>0</v>
      </c>
      <c r="M241" s="707"/>
      <c r="N241" s="919">
        <f t="shared" si="531"/>
        <v>0</v>
      </c>
      <c r="O241" s="707"/>
      <c r="P241" s="919">
        <f t="shared" si="532"/>
        <v>0</v>
      </c>
      <c r="Q241" s="707"/>
      <c r="R241" s="919">
        <f t="shared" si="533"/>
        <v>0</v>
      </c>
      <c r="S241" s="707"/>
      <c r="T241" s="919">
        <f t="shared" si="534"/>
        <v>0</v>
      </c>
      <c r="U241" s="707"/>
      <c r="V241" s="919">
        <f t="shared" si="694"/>
        <v>0</v>
      </c>
      <c r="W241" s="707"/>
      <c r="X241" s="919">
        <f t="shared" si="693"/>
        <v>0</v>
      </c>
      <c r="Y241" s="707"/>
      <c r="Z241" s="919">
        <f t="shared" si="536"/>
        <v>0</v>
      </c>
      <c r="AA241" s="707"/>
      <c r="AB241" s="919">
        <f t="shared" si="537"/>
        <v>0</v>
      </c>
      <c r="AC241" s="707"/>
      <c r="AD241" s="919">
        <f t="shared" ref="AD241:AD272" si="695">EW241</f>
        <v>0</v>
      </c>
      <c r="AE241" s="707"/>
      <c r="AF241" s="919">
        <f t="shared" si="538"/>
        <v>0</v>
      </c>
      <c r="AG241" s="707"/>
      <c r="AH241" s="919">
        <f t="shared" si="539"/>
        <v>0</v>
      </c>
      <c r="AI241" s="707"/>
      <c r="AJ241" s="919">
        <f t="shared" si="540"/>
        <v>0</v>
      </c>
      <c r="AK241" s="707"/>
      <c r="AL241" s="919">
        <f t="shared" si="692"/>
        <v>0</v>
      </c>
      <c r="AM241" s="707"/>
      <c r="AN241" s="916">
        <f t="shared" si="691"/>
        <v>0</v>
      </c>
      <c r="AO241" s="178">
        <f>AO6</f>
        <v>35</v>
      </c>
      <c r="AP241" s="964">
        <f t="shared" si="541"/>
        <v>0</v>
      </c>
      <c r="AQ241" s="926">
        <f t="shared" si="542"/>
        <v>0</v>
      </c>
      <c r="AR241" s="860">
        <f t="shared" si="543"/>
        <v>0</v>
      </c>
      <c r="AS241" s="861">
        <f t="shared" si="544"/>
        <v>0</v>
      </c>
      <c r="AT241" s="922">
        <f t="shared" si="545"/>
        <v>0</v>
      </c>
      <c r="AU241" s="164" t="str">
        <f t="shared" si="546"/>
        <v/>
      </c>
      <c r="AV241" s="163">
        <f t="shared" si="547"/>
        <v>0</v>
      </c>
      <c r="AW241" s="460">
        <f t="shared" si="548"/>
        <v>0</v>
      </c>
      <c r="AX241" s="860">
        <f t="shared" si="549"/>
        <v>0</v>
      </c>
      <c r="AY241" s="861">
        <f t="shared" si="550"/>
        <v>0</v>
      </c>
      <c r="AZ241" s="922">
        <f t="shared" si="551"/>
        <v>0</v>
      </c>
      <c r="BA241" s="164" t="str">
        <f t="shared" si="552"/>
        <v/>
      </c>
      <c r="BB241" s="163">
        <f t="shared" si="553"/>
        <v>0</v>
      </c>
      <c r="BC241" s="460">
        <f t="shared" si="554"/>
        <v>0</v>
      </c>
      <c r="BD241" s="860">
        <f t="shared" si="555"/>
        <v>0</v>
      </c>
      <c r="BE241" s="861">
        <f t="shared" si="556"/>
        <v>0</v>
      </c>
      <c r="BF241" s="922">
        <f t="shared" si="557"/>
        <v>0</v>
      </c>
      <c r="BG241" s="164" t="str">
        <f t="shared" si="558"/>
        <v/>
      </c>
      <c r="BH241" s="163">
        <f t="shared" si="559"/>
        <v>0</v>
      </c>
      <c r="BI241" s="460">
        <f t="shared" si="560"/>
        <v>0</v>
      </c>
      <c r="BJ241" s="860">
        <f t="shared" si="561"/>
        <v>0</v>
      </c>
      <c r="BK241" s="861">
        <f t="shared" si="562"/>
        <v>0</v>
      </c>
      <c r="BL241" s="922">
        <f t="shared" si="563"/>
        <v>0</v>
      </c>
      <c r="BM241" s="164" t="str">
        <f t="shared" si="564"/>
        <v/>
      </c>
      <c r="BN241" s="163">
        <f t="shared" si="565"/>
        <v>0</v>
      </c>
      <c r="BO241" s="460">
        <f t="shared" si="566"/>
        <v>0</v>
      </c>
      <c r="BP241" s="860">
        <f t="shared" si="567"/>
        <v>0</v>
      </c>
      <c r="BQ241" s="861">
        <f t="shared" si="568"/>
        <v>0</v>
      </c>
      <c r="BR241" s="922">
        <f t="shared" si="569"/>
        <v>0</v>
      </c>
      <c r="BS241" s="164" t="str">
        <f t="shared" si="570"/>
        <v/>
      </c>
      <c r="BT241" s="163">
        <f t="shared" si="571"/>
        <v>0</v>
      </c>
      <c r="BU241" s="460">
        <f t="shared" si="572"/>
        <v>0</v>
      </c>
      <c r="BV241" s="860">
        <f t="shared" si="573"/>
        <v>0</v>
      </c>
      <c r="BW241" s="861">
        <f t="shared" si="574"/>
        <v>0</v>
      </c>
      <c r="BX241" s="922">
        <f t="shared" si="575"/>
        <v>0</v>
      </c>
      <c r="BY241" s="164" t="str">
        <f t="shared" si="576"/>
        <v/>
      </c>
      <c r="BZ241" s="163">
        <f t="shared" si="577"/>
        <v>0</v>
      </c>
      <c r="CA241" s="460">
        <f t="shared" si="578"/>
        <v>0</v>
      </c>
      <c r="CB241" s="860">
        <f t="shared" si="579"/>
        <v>0</v>
      </c>
      <c r="CC241" s="861">
        <f t="shared" si="580"/>
        <v>0</v>
      </c>
      <c r="CD241" s="922">
        <f t="shared" si="581"/>
        <v>0</v>
      </c>
      <c r="CE241" s="164" t="str">
        <f t="shared" si="582"/>
        <v/>
      </c>
      <c r="CF241" s="163">
        <f t="shared" si="583"/>
        <v>0</v>
      </c>
      <c r="CG241" s="460">
        <f t="shared" si="584"/>
        <v>0</v>
      </c>
      <c r="CH241" s="860">
        <f t="shared" si="585"/>
        <v>0</v>
      </c>
      <c r="CI241" s="861">
        <f t="shared" si="586"/>
        <v>0</v>
      </c>
      <c r="CJ241" s="922">
        <f t="shared" si="587"/>
        <v>0</v>
      </c>
      <c r="CK241" s="164" t="str">
        <f t="shared" si="673"/>
        <v/>
      </c>
      <c r="CL241" s="163">
        <f t="shared" si="674"/>
        <v>0</v>
      </c>
      <c r="CM241" s="460">
        <f t="shared" si="588"/>
        <v>0</v>
      </c>
      <c r="CN241" s="860">
        <f t="shared" si="589"/>
        <v>0</v>
      </c>
      <c r="CO241" s="861">
        <f t="shared" si="590"/>
        <v>0</v>
      </c>
      <c r="CP241" s="922">
        <f t="shared" si="591"/>
        <v>0</v>
      </c>
      <c r="CQ241" s="164" t="str">
        <f t="shared" si="675"/>
        <v/>
      </c>
      <c r="CR241" s="163">
        <f t="shared" si="676"/>
        <v>0</v>
      </c>
      <c r="CS241" s="460">
        <f t="shared" si="592"/>
        <v>0</v>
      </c>
      <c r="CT241" s="860">
        <f t="shared" si="593"/>
        <v>0</v>
      </c>
      <c r="CU241" s="861">
        <f t="shared" si="594"/>
        <v>0</v>
      </c>
      <c r="CV241" s="922">
        <f t="shared" si="595"/>
        <v>0</v>
      </c>
      <c r="CW241" s="164" t="str">
        <f t="shared" si="677"/>
        <v/>
      </c>
      <c r="CX241" s="163">
        <f t="shared" si="678"/>
        <v>0</v>
      </c>
      <c r="CY241" s="460">
        <f t="shared" si="596"/>
        <v>0</v>
      </c>
      <c r="CZ241" s="860">
        <f t="shared" si="597"/>
        <v>0</v>
      </c>
      <c r="DA241" s="861">
        <f t="shared" si="598"/>
        <v>0</v>
      </c>
      <c r="DB241" s="922">
        <f t="shared" si="599"/>
        <v>0</v>
      </c>
      <c r="DC241" s="164" t="str">
        <f t="shared" si="679"/>
        <v/>
      </c>
      <c r="DD241" s="163">
        <f t="shared" si="680"/>
        <v>0</v>
      </c>
      <c r="DE241" s="460">
        <f t="shared" si="600"/>
        <v>0</v>
      </c>
      <c r="DF241" s="860">
        <f t="shared" si="601"/>
        <v>0</v>
      </c>
      <c r="DG241" s="861">
        <f t="shared" si="602"/>
        <v>0</v>
      </c>
      <c r="DH241" s="922">
        <f t="shared" si="603"/>
        <v>0</v>
      </c>
      <c r="DI241" s="164" t="str">
        <f t="shared" si="681"/>
        <v/>
      </c>
      <c r="DJ241" s="163">
        <f t="shared" si="682"/>
        <v>0</v>
      </c>
      <c r="DK241" s="460">
        <f t="shared" si="604"/>
        <v>0</v>
      </c>
      <c r="DL241" s="860">
        <f t="shared" si="605"/>
        <v>0</v>
      </c>
      <c r="DM241" s="861">
        <f t="shared" si="606"/>
        <v>0</v>
      </c>
      <c r="DN241" s="922">
        <f t="shared" si="607"/>
        <v>0</v>
      </c>
      <c r="DO241" s="164" t="str">
        <f t="shared" si="683"/>
        <v/>
      </c>
      <c r="DP241" s="163">
        <f t="shared" si="684"/>
        <v>0</v>
      </c>
      <c r="DQ241" s="460">
        <f t="shared" si="608"/>
        <v>0</v>
      </c>
      <c r="DR241" s="860">
        <f t="shared" si="609"/>
        <v>0</v>
      </c>
      <c r="DS241" s="861">
        <f t="shared" si="610"/>
        <v>0</v>
      </c>
      <c r="DT241" s="922">
        <f t="shared" si="611"/>
        <v>0</v>
      </c>
      <c r="DU241" s="164" t="str">
        <f t="shared" si="685"/>
        <v/>
      </c>
      <c r="DV241" s="163">
        <f t="shared" si="686"/>
        <v>0</v>
      </c>
      <c r="DW241" s="460">
        <f t="shared" si="612"/>
        <v>0</v>
      </c>
      <c r="DX241" s="860">
        <f t="shared" si="613"/>
        <v>0</v>
      </c>
      <c r="DY241" s="861">
        <f t="shared" si="614"/>
        <v>0</v>
      </c>
      <c r="DZ241" s="922">
        <f t="shared" si="615"/>
        <v>0</v>
      </c>
      <c r="EA241" s="164" t="str">
        <f t="shared" si="687"/>
        <v/>
      </c>
      <c r="EB241" s="163">
        <f t="shared" si="688"/>
        <v>0</v>
      </c>
      <c r="EC241" s="460">
        <f t="shared" si="616"/>
        <v>0</v>
      </c>
      <c r="ED241" s="860">
        <f t="shared" si="617"/>
        <v>0</v>
      </c>
      <c r="EE241" s="861">
        <f t="shared" si="618"/>
        <v>0</v>
      </c>
      <c r="EF241" s="922">
        <f t="shared" si="619"/>
        <v>0</v>
      </c>
      <c r="EG241" s="164" t="str">
        <f t="shared" si="620"/>
        <v/>
      </c>
      <c r="EH241" s="163">
        <f t="shared" si="621"/>
        <v>0</v>
      </c>
      <c r="EI241" s="246"/>
      <c r="EJ241" s="246"/>
      <c r="EK241" s="155"/>
      <c r="EL241" s="22"/>
      <c r="EM241" s="163">
        <f t="shared" si="622"/>
        <v>0</v>
      </c>
      <c r="EN241" s="162">
        <f t="shared" si="623"/>
        <v>0</v>
      </c>
      <c r="EO241" s="162">
        <f t="shared" si="624"/>
        <v>0</v>
      </c>
      <c r="EP241" s="162">
        <f t="shared" si="625"/>
        <v>0</v>
      </c>
      <c r="EQ241" s="162">
        <f t="shared" si="626"/>
        <v>0</v>
      </c>
      <c r="ER241" s="162">
        <f t="shared" si="627"/>
        <v>0</v>
      </c>
      <c r="ES241" s="162">
        <f t="shared" si="639"/>
        <v>0</v>
      </c>
      <c r="ET241" s="162">
        <f t="shared" si="628"/>
        <v>0</v>
      </c>
      <c r="EU241" s="162">
        <f t="shared" si="629"/>
        <v>0</v>
      </c>
      <c r="EV241" s="162">
        <f t="shared" si="630"/>
        <v>0</v>
      </c>
      <c r="EW241" s="162">
        <f t="shared" si="631"/>
        <v>0</v>
      </c>
      <c r="EX241" s="162">
        <f t="shared" si="632"/>
        <v>0</v>
      </c>
      <c r="EY241" s="162">
        <f t="shared" si="633"/>
        <v>0</v>
      </c>
      <c r="EZ241" s="162">
        <f t="shared" si="634"/>
        <v>0</v>
      </c>
      <c r="FA241" s="162">
        <f t="shared" si="635"/>
        <v>0</v>
      </c>
      <c r="FB241" s="162">
        <f t="shared" si="636"/>
        <v>0</v>
      </c>
      <c r="FC241" s="22"/>
      <c r="FD241" s="161">
        <f t="shared" si="637"/>
        <v>35</v>
      </c>
      <c r="FE241" s="620">
        <f t="shared" si="638"/>
        <v>0</v>
      </c>
      <c r="FF241" s="160">
        <f>FF5</f>
        <v>50</v>
      </c>
      <c r="FG241" s="159" t="str">
        <f t="shared" si="640"/>
        <v/>
      </c>
      <c r="FH241" s="159" t="str">
        <f t="shared" si="641"/>
        <v/>
      </c>
      <c r="FI241" s="159" t="str">
        <f t="shared" si="642"/>
        <v/>
      </c>
      <c r="FJ241" s="159" t="str">
        <f t="shared" si="643"/>
        <v/>
      </c>
      <c r="FK241" s="159" t="str">
        <f t="shared" si="644"/>
        <v/>
      </c>
      <c r="FL241" s="159" t="str">
        <f t="shared" si="645"/>
        <v/>
      </c>
      <c r="FM241" s="159" t="str">
        <f t="shared" si="646"/>
        <v/>
      </c>
      <c r="FN241" s="159" t="str">
        <f t="shared" si="647"/>
        <v/>
      </c>
      <c r="FO241" s="159" t="str">
        <f t="shared" si="648"/>
        <v/>
      </c>
      <c r="FP241" s="159" t="str">
        <f t="shared" si="649"/>
        <v/>
      </c>
      <c r="FQ241" s="159" t="str">
        <f t="shared" si="650"/>
        <v/>
      </c>
      <c r="FR241" s="159" t="str">
        <f t="shared" si="651"/>
        <v/>
      </c>
      <c r="FS241" s="159" t="str">
        <f t="shared" si="652"/>
        <v/>
      </c>
      <c r="FT241" s="159" t="str">
        <f t="shared" si="653"/>
        <v/>
      </c>
      <c r="FU241" s="159" t="str">
        <f t="shared" si="654"/>
        <v/>
      </c>
      <c r="FV241" s="159" t="str">
        <f t="shared" si="655"/>
        <v/>
      </c>
      <c r="FW241" s="158"/>
      <c r="FX241" s="732">
        <f t="shared" si="656"/>
        <v>50</v>
      </c>
      <c r="FY241" s="732">
        <f t="shared" si="657"/>
        <v>50</v>
      </c>
      <c r="FZ241" s="732">
        <f t="shared" si="658"/>
        <v>50</v>
      </c>
      <c r="GA241" s="732">
        <f t="shared" si="659"/>
        <v>50</v>
      </c>
      <c r="GB241" s="732">
        <f t="shared" si="660"/>
        <v>50</v>
      </c>
      <c r="GC241" s="732">
        <f t="shared" si="661"/>
        <v>50</v>
      </c>
      <c r="GD241" s="732">
        <f t="shared" si="662"/>
        <v>50</v>
      </c>
      <c r="GE241" s="732">
        <f t="shared" si="663"/>
        <v>50</v>
      </c>
      <c r="GF241" s="732">
        <f t="shared" si="664"/>
        <v>50</v>
      </c>
      <c r="GG241" s="732">
        <f t="shared" si="665"/>
        <v>50</v>
      </c>
      <c r="GH241" s="732">
        <f t="shared" si="666"/>
        <v>50</v>
      </c>
      <c r="GI241" s="732">
        <f t="shared" si="667"/>
        <v>50</v>
      </c>
      <c r="GJ241" s="732">
        <f t="shared" si="668"/>
        <v>50</v>
      </c>
      <c r="GK241" s="732">
        <f t="shared" si="669"/>
        <v>50</v>
      </c>
      <c r="GL241" s="732">
        <f t="shared" si="670"/>
        <v>50</v>
      </c>
      <c r="GM241" s="732">
        <f t="shared" si="671"/>
        <v>50</v>
      </c>
      <c r="GN241" s="734">
        <v>234</v>
      </c>
      <c r="GO241" s="155"/>
    </row>
    <row r="242" spans="1:197" s="20" customFormat="1" ht="39.950000000000003" customHeight="1" x14ac:dyDescent="0.25">
      <c r="A242" s="27">
        <f>ROW()</f>
        <v>242</v>
      </c>
      <c r="B242" s="342" t="str">
        <f>IF(C242="I","",IF(ISBLANK(D242),"",IF(ISTEXT(D242),LARGE(B18:B241,1)+1,0)))</f>
        <v/>
      </c>
      <c r="C242" s="344"/>
      <c r="D242" s="173"/>
      <c r="E242" s="172"/>
      <c r="F242" s="171"/>
      <c r="G242" s="856"/>
      <c r="H242" s="857"/>
      <c r="I242" s="707"/>
      <c r="J242" s="919">
        <f t="shared" si="529"/>
        <v>0</v>
      </c>
      <c r="K242" s="707"/>
      <c r="L242" s="919">
        <f t="shared" si="530"/>
        <v>0</v>
      </c>
      <c r="M242" s="707"/>
      <c r="N242" s="919">
        <f t="shared" si="531"/>
        <v>0</v>
      </c>
      <c r="O242" s="707"/>
      <c r="P242" s="919">
        <f t="shared" si="532"/>
        <v>0</v>
      </c>
      <c r="Q242" s="707"/>
      <c r="R242" s="919">
        <f t="shared" si="533"/>
        <v>0</v>
      </c>
      <c r="S242" s="707"/>
      <c r="T242" s="919">
        <f t="shared" si="534"/>
        <v>0</v>
      </c>
      <c r="U242" s="707"/>
      <c r="V242" s="919">
        <f t="shared" si="694"/>
        <v>0</v>
      </c>
      <c r="W242" s="707"/>
      <c r="X242" s="919">
        <f t="shared" si="693"/>
        <v>0</v>
      </c>
      <c r="Y242" s="707"/>
      <c r="Z242" s="919">
        <f t="shared" si="536"/>
        <v>0</v>
      </c>
      <c r="AA242" s="707"/>
      <c r="AB242" s="919">
        <f t="shared" si="537"/>
        <v>0</v>
      </c>
      <c r="AC242" s="707"/>
      <c r="AD242" s="919">
        <f t="shared" si="695"/>
        <v>0</v>
      </c>
      <c r="AE242" s="707"/>
      <c r="AF242" s="919">
        <f t="shared" si="538"/>
        <v>0</v>
      </c>
      <c r="AG242" s="707"/>
      <c r="AH242" s="919">
        <f t="shared" si="539"/>
        <v>0</v>
      </c>
      <c r="AI242" s="707"/>
      <c r="AJ242" s="919">
        <f t="shared" si="540"/>
        <v>0</v>
      </c>
      <c r="AK242" s="707"/>
      <c r="AL242" s="919">
        <f t="shared" si="692"/>
        <v>0</v>
      </c>
      <c r="AM242" s="707"/>
      <c r="AN242" s="916">
        <f t="shared" si="691"/>
        <v>0</v>
      </c>
      <c r="AO242" s="178">
        <f>AO6</f>
        <v>35</v>
      </c>
      <c r="AP242" s="964">
        <f t="shared" si="541"/>
        <v>0</v>
      </c>
      <c r="AQ242" s="926">
        <f t="shared" si="542"/>
        <v>0</v>
      </c>
      <c r="AR242" s="860">
        <f t="shared" si="543"/>
        <v>0</v>
      </c>
      <c r="AS242" s="861">
        <f t="shared" si="544"/>
        <v>0</v>
      </c>
      <c r="AT242" s="922">
        <f t="shared" si="545"/>
        <v>0</v>
      </c>
      <c r="AU242" s="164" t="str">
        <f t="shared" si="546"/>
        <v/>
      </c>
      <c r="AV242" s="163">
        <f t="shared" si="547"/>
        <v>0</v>
      </c>
      <c r="AW242" s="460">
        <f t="shared" si="548"/>
        <v>0</v>
      </c>
      <c r="AX242" s="860">
        <f t="shared" si="549"/>
        <v>0</v>
      </c>
      <c r="AY242" s="861">
        <f t="shared" si="550"/>
        <v>0</v>
      </c>
      <c r="AZ242" s="922">
        <f t="shared" si="551"/>
        <v>0</v>
      </c>
      <c r="BA242" s="164" t="str">
        <f t="shared" si="552"/>
        <v/>
      </c>
      <c r="BB242" s="163">
        <f t="shared" si="553"/>
        <v>0</v>
      </c>
      <c r="BC242" s="460">
        <f t="shared" si="554"/>
        <v>0</v>
      </c>
      <c r="BD242" s="860">
        <f t="shared" si="555"/>
        <v>0</v>
      </c>
      <c r="BE242" s="861">
        <f t="shared" si="556"/>
        <v>0</v>
      </c>
      <c r="BF242" s="922">
        <f t="shared" si="557"/>
        <v>0</v>
      </c>
      <c r="BG242" s="164" t="str">
        <f t="shared" si="558"/>
        <v/>
      </c>
      <c r="BH242" s="163">
        <f t="shared" si="559"/>
        <v>0</v>
      </c>
      <c r="BI242" s="460">
        <f t="shared" si="560"/>
        <v>0</v>
      </c>
      <c r="BJ242" s="860">
        <f t="shared" si="561"/>
        <v>0</v>
      </c>
      <c r="BK242" s="861">
        <f t="shared" si="562"/>
        <v>0</v>
      </c>
      <c r="BL242" s="922">
        <f t="shared" si="563"/>
        <v>0</v>
      </c>
      <c r="BM242" s="164" t="str">
        <f t="shared" si="564"/>
        <v/>
      </c>
      <c r="BN242" s="163">
        <f t="shared" si="565"/>
        <v>0</v>
      </c>
      <c r="BO242" s="460">
        <f t="shared" si="566"/>
        <v>0</v>
      </c>
      <c r="BP242" s="860">
        <f t="shared" si="567"/>
        <v>0</v>
      </c>
      <c r="BQ242" s="861">
        <f t="shared" si="568"/>
        <v>0</v>
      </c>
      <c r="BR242" s="922">
        <f t="shared" si="569"/>
        <v>0</v>
      </c>
      <c r="BS242" s="164" t="str">
        <f t="shared" si="570"/>
        <v/>
      </c>
      <c r="BT242" s="163">
        <f t="shared" si="571"/>
        <v>0</v>
      </c>
      <c r="BU242" s="460">
        <f t="shared" si="572"/>
        <v>0</v>
      </c>
      <c r="BV242" s="860">
        <f t="shared" si="573"/>
        <v>0</v>
      </c>
      <c r="BW242" s="861">
        <f t="shared" si="574"/>
        <v>0</v>
      </c>
      <c r="BX242" s="922">
        <f t="shared" si="575"/>
        <v>0</v>
      </c>
      <c r="BY242" s="164" t="str">
        <f t="shared" si="576"/>
        <v/>
      </c>
      <c r="BZ242" s="163">
        <f t="shared" si="577"/>
        <v>0</v>
      </c>
      <c r="CA242" s="460">
        <f t="shared" si="578"/>
        <v>0</v>
      </c>
      <c r="CB242" s="860">
        <f t="shared" si="579"/>
        <v>0</v>
      </c>
      <c r="CC242" s="861">
        <f t="shared" si="580"/>
        <v>0</v>
      </c>
      <c r="CD242" s="922">
        <f t="shared" si="581"/>
        <v>0</v>
      </c>
      <c r="CE242" s="164" t="str">
        <f t="shared" si="582"/>
        <v/>
      </c>
      <c r="CF242" s="163">
        <f t="shared" si="583"/>
        <v>0</v>
      </c>
      <c r="CG242" s="460">
        <f t="shared" si="584"/>
        <v>0</v>
      </c>
      <c r="CH242" s="860">
        <f t="shared" si="585"/>
        <v>0</v>
      </c>
      <c r="CI242" s="861">
        <f t="shared" si="586"/>
        <v>0</v>
      </c>
      <c r="CJ242" s="922">
        <f t="shared" si="587"/>
        <v>0</v>
      </c>
      <c r="CK242" s="164" t="str">
        <f t="shared" si="673"/>
        <v/>
      </c>
      <c r="CL242" s="163">
        <f t="shared" si="674"/>
        <v>0</v>
      </c>
      <c r="CM242" s="460">
        <f t="shared" si="588"/>
        <v>0</v>
      </c>
      <c r="CN242" s="860">
        <f t="shared" si="589"/>
        <v>0</v>
      </c>
      <c r="CO242" s="861">
        <f t="shared" si="590"/>
        <v>0</v>
      </c>
      <c r="CP242" s="922">
        <f t="shared" si="591"/>
        <v>0</v>
      </c>
      <c r="CQ242" s="164" t="str">
        <f t="shared" si="675"/>
        <v/>
      </c>
      <c r="CR242" s="163">
        <f t="shared" si="676"/>
        <v>0</v>
      </c>
      <c r="CS242" s="460">
        <f t="shared" si="592"/>
        <v>0</v>
      </c>
      <c r="CT242" s="860">
        <f t="shared" si="593"/>
        <v>0</v>
      </c>
      <c r="CU242" s="861">
        <f t="shared" si="594"/>
        <v>0</v>
      </c>
      <c r="CV242" s="922">
        <f t="shared" si="595"/>
        <v>0</v>
      </c>
      <c r="CW242" s="164" t="str">
        <f t="shared" si="677"/>
        <v/>
      </c>
      <c r="CX242" s="163">
        <f t="shared" si="678"/>
        <v>0</v>
      </c>
      <c r="CY242" s="460">
        <f t="shared" si="596"/>
        <v>0</v>
      </c>
      <c r="CZ242" s="860">
        <f t="shared" si="597"/>
        <v>0</v>
      </c>
      <c r="DA242" s="861">
        <f t="shared" si="598"/>
        <v>0</v>
      </c>
      <c r="DB242" s="922">
        <f t="shared" si="599"/>
        <v>0</v>
      </c>
      <c r="DC242" s="164" t="str">
        <f t="shared" si="679"/>
        <v/>
      </c>
      <c r="DD242" s="163">
        <f t="shared" si="680"/>
        <v>0</v>
      </c>
      <c r="DE242" s="460">
        <f t="shared" si="600"/>
        <v>0</v>
      </c>
      <c r="DF242" s="860">
        <f t="shared" si="601"/>
        <v>0</v>
      </c>
      <c r="DG242" s="861">
        <f t="shared" si="602"/>
        <v>0</v>
      </c>
      <c r="DH242" s="922">
        <f t="shared" si="603"/>
        <v>0</v>
      </c>
      <c r="DI242" s="164" t="str">
        <f t="shared" si="681"/>
        <v/>
      </c>
      <c r="DJ242" s="163">
        <f t="shared" si="682"/>
        <v>0</v>
      </c>
      <c r="DK242" s="460">
        <f t="shared" si="604"/>
        <v>0</v>
      </c>
      <c r="DL242" s="860">
        <f t="shared" si="605"/>
        <v>0</v>
      </c>
      <c r="DM242" s="861">
        <f t="shared" si="606"/>
        <v>0</v>
      </c>
      <c r="DN242" s="922">
        <f t="shared" si="607"/>
        <v>0</v>
      </c>
      <c r="DO242" s="164" t="str">
        <f t="shared" si="683"/>
        <v/>
      </c>
      <c r="DP242" s="163">
        <f t="shared" si="684"/>
        <v>0</v>
      </c>
      <c r="DQ242" s="460">
        <f t="shared" si="608"/>
        <v>0</v>
      </c>
      <c r="DR242" s="860">
        <f t="shared" si="609"/>
        <v>0</v>
      </c>
      <c r="DS242" s="861">
        <f t="shared" si="610"/>
        <v>0</v>
      </c>
      <c r="DT242" s="922">
        <f t="shared" si="611"/>
        <v>0</v>
      </c>
      <c r="DU242" s="164" t="str">
        <f t="shared" si="685"/>
        <v/>
      </c>
      <c r="DV242" s="163">
        <f t="shared" si="686"/>
        <v>0</v>
      </c>
      <c r="DW242" s="460">
        <f t="shared" si="612"/>
        <v>0</v>
      </c>
      <c r="DX242" s="860">
        <f t="shared" si="613"/>
        <v>0</v>
      </c>
      <c r="DY242" s="861">
        <f t="shared" si="614"/>
        <v>0</v>
      </c>
      <c r="DZ242" s="922">
        <f t="shared" si="615"/>
        <v>0</v>
      </c>
      <c r="EA242" s="164" t="str">
        <f t="shared" si="687"/>
        <v/>
      </c>
      <c r="EB242" s="163">
        <f t="shared" si="688"/>
        <v>0</v>
      </c>
      <c r="EC242" s="460">
        <f t="shared" si="616"/>
        <v>0</v>
      </c>
      <c r="ED242" s="860">
        <f t="shared" si="617"/>
        <v>0</v>
      </c>
      <c r="EE242" s="861">
        <f t="shared" si="618"/>
        <v>0</v>
      </c>
      <c r="EF242" s="922">
        <f t="shared" si="619"/>
        <v>0</v>
      </c>
      <c r="EG242" s="164" t="str">
        <f t="shared" si="620"/>
        <v/>
      </c>
      <c r="EH242" s="163">
        <f t="shared" si="621"/>
        <v>0</v>
      </c>
      <c r="EI242" s="246"/>
      <c r="EJ242" s="246"/>
      <c r="EK242" s="155"/>
      <c r="EL242" s="22"/>
      <c r="EM242" s="163">
        <f t="shared" si="622"/>
        <v>0</v>
      </c>
      <c r="EN242" s="162">
        <f t="shared" si="623"/>
        <v>0</v>
      </c>
      <c r="EO242" s="162">
        <f t="shared" si="624"/>
        <v>0</v>
      </c>
      <c r="EP242" s="162">
        <f t="shared" si="625"/>
        <v>0</v>
      </c>
      <c r="EQ242" s="162">
        <f t="shared" si="626"/>
        <v>0</v>
      </c>
      <c r="ER242" s="162">
        <f t="shared" si="627"/>
        <v>0</v>
      </c>
      <c r="ES242" s="162">
        <f t="shared" si="639"/>
        <v>0</v>
      </c>
      <c r="ET242" s="162">
        <f t="shared" si="628"/>
        <v>0</v>
      </c>
      <c r="EU242" s="162">
        <f t="shared" si="629"/>
        <v>0</v>
      </c>
      <c r="EV242" s="162">
        <f t="shared" si="630"/>
        <v>0</v>
      </c>
      <c r="EW242" s="162">
        <f t="shared" si="631"/>
        <v>0</v>
      </c>
      <c r="EX242" s="162">
        <f t="shared" si="632"/>
        <v>0</v>
      </c>
      <c r="EY242" s="162">
        <f t="shared" si="633"/>
        <v>0</v>
      </c>
      <c r="EZ242" s="162">
        <f t="shared" si="634"/>
        <v>0</v>
      </c>
      <c r="FA242" s="162">
        <f t="shared" si="635"/>
        <v>0</v>
      </c>
      <c r="FB242" s="162">
        <f t="shared" si="636"/>
        <v>0</v>
      </c>
      <c r="FC242" s="22"/>
      <c r="FD242" s="161">
        <f t="shared" si="637"/>
        <v>35</v>
      </c>
      <c r="FE242" s="620">
        <f t="shared" si="638"/>
        <v>0</v>
      </c>
      <c r="FF242" s="160">
        <f>FF5</f>
        <v>50</v>
      </c>
      <c r="FG242" s="159" t="str">
        <f t="shared" si="640"/>
        <v/>
      </c>
      <c r="FH242" s="159" t="str">
        <f t="shared" si="641"/>
        <v/>
      </c>
      <c r="FI242" s="159" t="str">
        <f t="shared" si="642"/>
        <v/>
      </c>
      <c r="FJ242" s="159" t="str">
        <f t="shared" si="643"/>
        <v/>
      </c>
      <c r="FK242" s="159" t="str">
        <f t="shared" si="644"/>
        <v/>
      </c>
      <c r="FL242" s="159" t="str">
        <f t="shared" si="645"/>
        <v/>
      </c>
      <c r="FM242" s="159" t="str">
        <f t="shared" si="646"/>
        <v/>
      </c>
      <c r="FN242" s="159" t="str">
        <f t="shared" si="647"/>
        <v/>
      </c>
      <c r="FO242" s="159" t="str">
        <f t="shared" si="648"/>
        <v/>
      </c>
      <c r="FP242" s="159" t="str">
        <f t="shared" si="649"/>
        <v/>
      </c>
      <c r="FQ242" s="159" t="str">
        <f t="shared" si="650"/>
        <v/>
      </c>
      <c r="FR242" s="159" t="str">
        <f t="shared" si="651"/>
        <v/>
      </c>
      <c r="FS242" s="159" t="str">
        <f t="shared" si="652"/>
        <v/>
      </c>
      <c r="FT242" s="159" t="str">
        <f t="shared" si="653"/>
        <v/>
      </c>
      <c r="FU242" s="159" t="str">
        <f t="shared" si="654"/>
        <v/>
      </c>
      <c r="FV242" s="159" t="str">
        <f t="shared" si="655"/>
        <v/>
      </c>
      <c r="FW242" s="158"/>
      <c r="FX242" s="732">
        <f t="shared" si="656"/>
        <v>50</v>
      </c>
      <c r="FY242" s="732">
        <f t="shared" si="657"/>
        <v>50</v>
      </c>
      <c r="FZ242" s="732">
        <f t="shared" si="658"/>
        <v>50</v>
      </c>
      <c r="GA242" s="732">
        <f t="shared" si="659"/>
        <v>50</v>
      </c>
      <c r="GB242" s="732">
        <f t="shared" si="660"/>
        <v>50</v>
      </c>
      <c r="GC242" s="732">
        <f t="shared" si="661"/>
        <v>50</v>
      </c>
      <c r="GD242" s="732">
        <f t="shared" si="662"/>
        <v>50</v>
      </c>
      <c r="GE242" s="732">
        <f t="shared" si="663"/>
        <v>50</v>
      </c>
      <c r="GF242" s="732">
        <f t="shared" si="664"/>
        <v>50</v>
      </c>
      <c r="GG242" s="732">
        <f t="shared" si="665"/>
        <v>50</v>
      </c>
      <c r="GH242" s="732">
        <f t="shared" si="666"/>
        <v>50</v>
      </c>
      <c r="GI242" s="732">
        <f t="shared" si="667"/>
        <v>50</v>
      </c>
      <c r="GJ242" s="732">
        <f t="shared" si="668"/>
        <v>50</v>
      </c>
      <c r="GK242" s="732">
        <f t="shared" si="669"/>
        <v>50</v>
      </c>
      <c r="GL242" s="732">
        <f t="shared" si="670"/>
        <v>50</v>
      </c>
      <c r="GM242" s="732">
        <f t="shared" si="671"/>
        <v>50</v>
      </c>
      <c r="GN242" s="734">
        <v>235</v>
      </c>
      <c r="GO242" s="155"/>
    </row>
    <row r="243" spans="1:197" s="20" customFormat="1" ht="39.950000000000003" customHeight="1" x14ac:dyDescent="0.25">
      <c r="A243" s="27">
        <f>ROW()</f>
        <v>243</v>
      </c>
      <c r="B243" s="342" t="str">
        <f>IF(C243="I","",IF(ISBLANK(D243),"",IF(ISTEXT(D243),LARGE(B18:B242,1)+1,0)))</f>
        <v/>
      </c>
      <c r="C243" s="344"/>
      <c r="D243" s="173"/>
      <c r="E243" s="172"/>
      <c r="F243" s="171"/>
      <c r="G243" s="856"/>
      <c r="H243" s="857"/>
      <c r="I243" s="707"/>
      <c r="J243" s="919">
        <f t="shared" si="529"/>
        <v>0</v>
      </c>
      <c r="K243" s="707"/>
      <c r="L243" s="919">
        <f t="shared" si="530"/>
        <v>0</v>
      </c>
      <c r="M243" s="707"/>
      <c r="N243" s="919">
        <f t="shared" si="531"/>
        <v>0</v>
      </c>
      <c r="O243" s="707"/>
      <c r="P243" s="919">
        <f t="shared" si="532"/>
        <v>0</v>
      </c>
      <c r="Q243" s="707"/>
      <c r="R243" s="919">
        <f t="shared" si="533"/>
        <v>0</v>
      </c>
      <c r="S243" s="707"/>
      <c r="T243" s="919">
        <f t="shared" si="534"/>
        <v>0</v>
      </c>
      <c r="U243" s="707"/>
      <c r="V243" s="919">
        <f t="shared" si="694"/>
        <v>0</v>
      </c>
      <c r="W243" s="707"/>
      <c r="X243" s="919">
        <f t="shared" si="693"/>
        <v>0</v>
      </c>
      <c r="Y243" s="707"/>
      <c r="Z243" s="919">
        <f t="shared" si="536"/>
        <v>0</v>
      </c>
      <c r="AA243" s="707"/>
      <c r="AB243" s="919">
        <f t="shared" si="537"/>
        <v>0</v>
      </c>
      <c r="AC243" s="707"/>
      <c r="AD243" s="919">
        <f t="shared" si="695"/>
        <v>0</v>
      </c>
      <c r="AE243" s="707"/>
      <c r="AF243" s="919">
        <f t="shared" si="538"/>
        <v>0</v>
      </c>
      <c r="AG243" s="707"/>
      <c r="AH243" s="919">
        <f t="shared" si="539"/>
        <v>0</v>
      </c>
      <c r="AI243" s="707"/>
      <c r="AJ243" s="919">
        <f t="shared" si="540"/>
        <v>0</v>
      </c>
      <c r="AK243" s="707"/>
      <c r="AL243" s="919">
        <f t="shared" si="692"/>
        <v>0</v>
      </c>
      <c r="AM243" s="707"/>
      <c r="AN243" s="916">
        <f t="shared" si="691"/>
        <v>0</v>
      </c>
      <c r="AO243" s="178">
        <f>AO6</f>
        <v>35</v>
      </c>
      <c r="AP243" s="964">
        <f t="shared" si="541"/>
        <v>0</v>
      </c>
      <c r="AQ243" s="926">
        <f t="shared" si="542"/>
        <v>0</v>
      </c>
      <c r="AR243" s="860">
        <f t="shared" si="543"/>
        <v>0</v>
      </c>
      <c r="AS243" s="861">
        <f t="shared" si="544"/>
        <v>0</v>
      </c>
      <c r="AT243" s="922">
        <f t="shared" si="545"/>
        <v>0</v>
      </c>
      <c r="AU243" s="164" t="str">
        <f t="shared" si="546"/>
        <v/>
      </c>
      <c r="AV243" s="163">
        <f t="shared" si="547"/>
        <v>0</v>
      </c>
      <c r="AW243" s="460">
        <f t="shared" si="548"/>
        <v>0</v>
      </c>
      <c r="AX243" s="860">
        <f t="shared" si="549"/>
        <v>0</v>
      </c>
      <c r="AY243" s="861">
        <f t="shared" si="550"/>
        <v>0</v>
      </c>
      <c r="AZ243" s="922">
        <f t="shared" si="551"/>
        <v>0</v>
      </c>
      <c r="BA243" s="164" t="str">
        <f t="shared" si="552"/>
        <v/>
      </c>
      <c r="BB243" s="163">
        <f t="shared" si="553"/>
        <v>0</v>
      </c>
      <c r="BC243" s="460">
        <f t="shared" si="554"/>
        <v>0</v>
      </c>
      <c r="BD243" s="860">
        <f t="shared" si="555"/>
        <v>0</v>
      </c>
      <c r="BE243" s="861">
        <f t="shared" si="556"/>
        <v>0</v>
      </c>
      <c r="BF243" s="922">
        <f t="shared" si="557"/>
        <v>0</v>
      </c>
      <c r="BG243" s="164" t="str">
        <f t="shared" si="558"/>
        <v/>
      </c>
      <c r="BH243" s="163">
        <f t="shared" si="559"/>
        <v>0</v>
      </c>
      <c r="BI243" s="460">
        <f t="shared" si="560"/>
        <v>0</v>
      </c>
      <c r="BJ243" s="860">
        <f t="shared" si="561"/>
        <v>0</v>
      </c>
      <c r="BK243" s="861">
        <f t="shared" si="562"/>
        <v>0</v>
      </c>
      <c r="BL243" s="922">
        <f t="shared" si="563"/>
        <v>0</v>
      </c>
      <c r="BM243" s="164" t="str">
        <f t="shared" si="564"/>
        <v/>
      </c>
      <c r="BN243" s="163">
        <f t="shared" si="565"/>
        <v>0</v>
      </c>
      <c r="BO243" s="460">
        <f t="shared" si="566"/>
        <v>0</v>
      </c>
      <c r="BP243" s="860">
        <f t="shared" si="567"/>
        <v>0</v>
      </c>
      <c r="BQ243" s="861">
        <f t="shared" si="568"/>
        <v>0</v>
      </c>
      <c r="BR243" s="922">
        <f t="shared" si="569"/>
        <v>0</v>
      </c>
      <c r="BS243" s="164" t="str">
        <f t="shared" si="570"/>
        <v/>
      </c>
      <c r="BT243" s="163">
        <f t="shared" si="571"/>
        <v>0</v>
      </c>
      <c r="BU243" s="460">
        <f t="shared" si="572"/>
        <v>0</v>
      </c>
      <c r="BV243" s="860">
        <f t="shared" si="573"/>
        <v>0</v>
      </c>
      <c r="BW243" s="861">
        <f t="shared" si="574"/>
        <v>0</v>
      </c>
      <c r="BX243" s="922">
        <f t="shared" si="575"/>
        <v>0</v>
      </c>
      <c r="BY243" s="164" t="str">
        <f t="shared" si="576"/>
        <v/>
      </c>
      <c r="BZ243" s="163">
        <f t="shared" si="577"/>
        <v>0</v>
      </c>
      <c r="CA243" s="460">
        <f t="shared" si="578"/>
        <v>0</v>
      </c>
      <c r="CB243" s="860">
        <f t="shared" si="579"/>
        <v>0</v>
      </c>
      <c r="CC243" s="861">
        <f t="shared" si="580"/>
        <v>0</v>
      </c>
      <c r="CD243" s="922">
        <f t="shared" si="581"/>
        <v>0</v>
      </c>
      <c r="CE243" s="164" t="str">
        <f t="shared" si="582"/>
        <v/>
      </c>
      <c r="CF243" s="163">
        <f t="shared" si="583"/>
        <v>0</v>
      </c>
      <c r="CG243" s="460">
        <f t="shared" si="584"/>
        <v>0</v>
      </c>
      <c r="CH243" s="860">
        <f t="shared" si="585"/>
        <v>0</v>
      </c>
      <c r="CI243" s="861">
        <f t="shared" si="586"/>
        <v>0</v>
      </c>
      <c r="CJ243" s="922">
        <f t="shared" si="587"/>
        <v>0</v>
      </c>
      <c r="CK243" s="164" t="str">
        <f t="shared" si="673"/>
        <v/>
      </c>
      <c r="CL243" s="163">
        <f t="shared" si="674"/>
        <v>0</v>
      </c>
      <c r="CM243" s="460">
        <f t="shared" si="588"/>
        <v>0</v>
      </c>
      <c r="CN243" s="860">
        <f t="shared" si="589"/>
        <v>0</v>
      </c>
      <c r="CO243" s="861">
        <f t="shared" si="590"/>
        <v>0</v>
      </c>
      <c r="CP243" s="922">
        <f t="shared" si="591"/>
        <v>0</v>
      </c>
      <c r="CQ243" s="164" t="str">
        <f t="shared" si="675"/>
        <v/>
      </c>
      <c r="CR243" s="163">
        <f t="shared" si="676"/>
        <v>0</v>
      </c>
      <c r="CS243" s="460">
        <f t="shared" si="592"/>
        <v>0</v>
      </c>
      <c r="CT243" s="860">
        <f t="shared" si="593"/>
        <v>0</v>
      </c>
      <c r="CU243" s="861">
        <f t="shared" si="594"/>
        <v>0</v>
      </c>
      <c r="CV243" s="922">
        <f t="shared" si="595"/>
        <v>0</v>
      </c>
      <c r="CW243" s="164" t="str">
        <f t="shared" si="677"/>
        <v/>
      </c>
      <c r="CX243" s="163">
        <f t="shared" si="678"/>
        <v>0</v>
      </c>
      <c r="CY243" s="460">
        <f t="shared" si="596"/>
        <v>0</v>
      </c>
      <c r="CZ243" s="860">
        <f t="shared" si="597"/>
        <v>0</v>
      </c>
      <c r="DA243" s="861">
        <f t="shared" si="598"/>
        <v>0</v>
      </c>
      <c r="DB243" s="922">
        <f t="shared" si="599"/>
        <v>0</v>
      </c>
      <c r="DC243" s="164" t="str">
        <f t="shared" si="679"/>
        <v/>
      </c>
      <c r="DD243" s="163">
        <f t="shared" si="680"/>
        <v>0</v>
      </c>
      <c r="DE243" s="460">
        <f t="shared" si="600"/>
        <v>0</v>
      </c>
      <c r="DF243" s="860">
        <f t="shared" si="601"/>
        <v>0</v>
      </c>
      <c r="DG243" s="861">
        <f t="shared" si="602"/>
        <v>0</v>
      </c>
      <c r="DH243" s="922">
        <f t="shared" si="603"/>
        <v>0</v>
      </c>
      <c r="DI243" s="164" t="str">
        <f t="shared" si="681"/>
        <v/>
      </c>
      <c r="DJ243" s="163">
        <f t="shared" si="682"/>
        <v>0</v>
      </c>
      <c r="DK243" s="460">
        <f t="shared" si="604"/>
        <v>0</v>
      </c>
      <c r="DL243" s="860">
        <f t="shared" si="605"/>
        <v>0</v>
      </c>
      <c r="DM243" s="861">
        <f t="shared" si="606"/>
        <v>0</v>
      </c>
      <c r="DN243" s="922">
        <f t="shared" si="607"/>
        <v>0</v>
      </c>
      <c r="DO243" s="164" t="str">
        <f t="shared" si="683"/>
        <v/>
      </c>
      <c r="DP243" s="163">
        <f t="shared" si="684"/>
        <v>0</v>
      </c>
      <c r="DQ243" s="460">
        <f t="shared" si="608"/>
        <v>0</v>
      </c>
      <c r="DR243" s="860">
        <f t="shared" si="609"/>
        <v>0</v>
      </c>
      <c r="DS243" s="861">
        <f t="shared" si="610"/>
        <v>0</v>
      </c>
      <c r="DT243" s="922">
        <f t="shared" si="611"/>
        <v>0</v>
      </c>
      <c r="DU243" s="164" t="str">
        <f t="shared" si="685"/>
        <v/>
      </c>
      <c r="DV243" s="163">
        <f t="shared" si="686"/>
        <v>0</v>
      </c>
      <c r="DW243" s="460">
        <f t="shared" si="612"/>
        <v>0</v>
      </c>
      <c r="DX243" s="860">
        <f t="shared" si="613"/>
        <v>0</v>
      </c>
      <c r="DY243" s="861">
        <f t="shared" si="614"/>
        <v>0</v>
      </c>
      <c r="DZ243" s="922">
        <f t="shared" si="615"/>
        <v>0</v>
      </c>
      <c r="EA243" s="164" t="str">
        <f t="shared" si="687"/>
        <v/>
      </c>
      <c r="EB243" s="163">
        <f t="shared" si="688"/>
        <v>0</v>
      </c>
      <c r="EC243" s="460">
        <f t="shared" si="616"/>
        <v>0</v>
      </c>
      <c r="ED243" s="860">
        <f t="shared" si="617"/>
        <v>0</v>
      </c>
      <c r="EE243" s="861">
        <f t="shared" si="618"/>
        <v>0</v>
      </c>
      <c r="EF243" s="922">
        <f t="shared" si="619"/>
        <v>0</v>
      </c>
      <c r="EG243" s="164" t="str">
        <f t="shared" si="620"/>
        <v/>
      </c>
      <c r="EH243" s="163">
        <f t="shared" si="621"/>
        <v>0</v>
      </c>
      <c r="EI243" s="246"/>
      <c r="EJ243" s="246"/>
      <c r="EK243" s="155"/>
      <c r="EL243" s="22"/>
      <c r="EM243" s="163">
        <f t="shared" si="622"/>
        <v>0</v>
      </c>
      <c r="EN243" s="162">
        <f t="shared" si="623"/>
        <v>0</v>
      </c>
      <c r="EO243" s="162">
        <f t="shared" si="624"/>
        <v>0</v>
      </c>
      <c r="EP243" s="162">
        <f t="shared" si="625"/>
        <v>0</v>
      </c>
      <c r="EQ243" s="162">
        <f t="shared" si="626"/>
        <v>0</v>
      </c>
      <c r="ER243" s="162">
        <f t="shared" si="627"/>
        <v>0</v>
      </c>
      <c r="ES243" s="162">
        <f t="shared" si="639"/>
        <v>0</v>
      </c>
      <c r="ET243" s="162">
        <f t="shared" si="628"/>
        <v>0</v>
      </c>
      <c r="EU243" s="162">
        <f t="shared" si="629"/>
        <v>0</v>
      </c>
      <c r="EV243" s="162">
        <f t="shared" si="630"/>
        <v>0</v>
      </c>
      <c r="EW243" s="162">
        <f t="shared" si="631"/>
        <v>0</v>
      </c>
      <c r="EX243" s="162">
        <f t="shared" si="632"/>
        <v>0</v>
      </c>
      <c r="EY243" s="162">
        <f t="shared" si="633"/>
        <v>0</v>
      </c>
      <c r="EZ243" s="162">
        <f t="shared" si="634"/>
        <v>0</v>
      </c>
      <c r="FA243" s="162">
        <f t="shared" si="635"/>
        <v>0</v>
      </c>
      <c r="FB243" s="162">
        <f t="shared" si="636"/>
        <v>0</v>
      </c>
      <c r="FC243" s="22"/>
      <c r="FD243" s="161">
        <f t="shared" si="637"/>
        <v>35</v>
      </c>
      <c r="FE243" s="620">
        <f t="shared" si="638"/>
        <v>0</v>
      </c>
      <c r="FF243" s="160">
        <f>FF5</f>
        <v>50</v>
      </c>
      <c r="FG243" s="159" t="str">
        <f t="shared" si="640"/>
        <v/>
      </c>
      <c r="FH243" s="159" t="str">
        <f t="shared" si="641"/>
        <v/>
      </c>
      <c r="FI243" s="159" t="str">
        <f t="shared" si="642"/>
        <v/>
      </c>
      <c r="FJ243" s="159" t="str">
        <f t="shared" si="643"/>
        <v/>
      </c>
      <c r="FK243" s="159" t="str">
        <f t="shared" si="644"/>
        <v/>
      </c>
      <c r="FL243" s="159" t="str">
        <f t="shared" si="645"/>
        <v/>
      </c>
      <c r="FM243" s="159" t="str">
        <f t="shared" si="646"/>
        <v/>
      </c>
      <c r="FN243" s="159" t="str">
        <f t="shared" si="647"/>
        <v/>
      </c>
      <c r="FO243" s="159" t="str">
        <f t="shared" si="648"/>
        <v/>
      </c>
      <c r="FP243" s="159" t="str">
        <f t="shared" si="649"/>
        <v/>
      </c>
      <c r="FQ243" s="159" t="str">
        <f t="shared" si="650"/>
        <v/>
      </c>
      <c r="FR243" s="159" t="str">
        <f t="shared" si="651"/>
        <v/>
      </c>
      <c r="FS243" s="159" t="str">
        <f t="shared" si="652"/>
        <v/>
      </c>
      <c r="FT243" s="159" t="str">
        <f t="shared" si="653"/>
        <v/>
      </c>
      <c r="FU243" s="159" t="str">
        <f t="shared" si="654"/>
        <v/>
      </c>
      <c r="FV243" s="159" t="str">
        <f t="shared" si="655"/>
        <v/>
      </c>
      <c r="FW243" s="158"/>
      <c r="FX243" s="732">
        <f t="shared" si="656"/>
        <v>50</v>
      </c>
      <c r="FY243" s="732">
        <f t="shared" si="657"/>
        <v>50</v>
      </c>
      <c r="FZ243" s="732">
        <f t="shared" si="658"/>
        <v>50</v>
      </c>
      <c r="GA243" s="732">
        <f t="shared" si="659"/>
        <v>50</v>
      </c>
      <c r="GB243" s="732">
        <f t="shared" si="660"/>
        <v>50</v>
      </c>
      <c r="GC243" s="732">
        <f t="shared" si="661"/>
        <v>50</v>
      </c>
      <c r="GD243" s="732">
        <f t="shared" si="662"/>
        <v>50</v>
      </c>
      <c r="GE243" s="732">
        <f t="shared" si="663"/>
        <v>50</v>
      </c>
      <c r="GF243" s="732">
        <f t="shared" si="664"/>
        <v>50</v>
      </c>
      <c r="GG243" s="732">
        <f t="shared" si="665"/>
        <v>50</v>
      </c>
      <c r="GH243" s="732">
        <f t="shared" si="666"/>
        <v>50</v>
      </c>
      <c r="GI243" s="732">
        <f t="shared" si="667"/>
        <v>50</v>
      </c>
      <c r="GJ243" s="732">
        <f t="shared" si="668"/>
        <v>50</v>
      </c>
      <c r="GK243" s="732">
        <f t="shared" si="669"/>
        <v>50</v>
      </c>
      <c r="GL243" s="732">
        <f t="shared" si="670"/>
        <v>50</v>
      </c>
      <c r="GM243" s="732">
        <f t="shared" si="671"/>
        <v>50</v>
      </c>
      <c r="GN243" s="734">
        <v>236</v>
      </c>
      <c r="GO243" s="155"/>
    </row>
    <row r="244" spans="1:197" s="20" customFormat="1" ht="39.950000000000003" customHeight="1" x14ac:dyDescent="0.25">
      <c r="A244" s="27">
        <f>ROW()</f>
        <v>244</v>
      </c>
      <c r="B244" s="342" t="str">
        <f>IF(C244="I","",IF(ISBLANK(D244),"",IF(ISTEXT(D244),LARGE(B18:B243,1)+1,0)))</f>
        <v/>
      </c>
      <c r="C244" s="344"/>
      <c r="D244" s="173"/>
      <c r="E244" s="172"/>
      <c r="F244" s="171"/>
      <c r="G244" s="856"/>
      <c r="H244" s="857"/>
      <c r="I244" s="707"/>
      <c r="J244" s="919">
        <f t="shared" si="529"/>
        <v>0</v>
      </c>
      <c r="K244" s="707"/>
      <c r="L244" s="919">
        <f t="shared" si="530"/>
        <v>0</v>
      </c>
      <c r="M244" s="707"/>
      <c r="N244" s="919">
        <f t="shared" si="531"/>
        <v>0</v>
      </c>
      <c r="O244" s="707"/>
      <c r="P244" s="919">
        <f t="shared" si="532"/>
        <v>0</v>
      </c>
      <c r="Q244" s="707"/>
      <c r="R244" s="919">
        <f t="shared" si="533"/>
        <v>0</v>
      </c>
      <c r="S244" s="707"/>
      <c r="T244" s="919">
        <f t="shared" si="534"/>
        <v>0</v>
      </c>
      <c r="U244" s="707"/>
      <c r="V244" s="919">
        <f t="shared" si="694"/>
        <v>0</v>
      </c>
      <c r="W244" s="707"/>
      <c r="X244" s="919">
        <f t="shared" si="693"/>
        <v>0</v>
      </c>
      <c r="Y244" s="707"/>
      <c r="Z244" s="919">
        <f t="shared" si="536"/>
        <v>0</v>
      </c>
      <c r="AA244" s="707"/>
      <c r="AB244" s="919">
        <f t="shared" si="537"/>
        <v>0</v>
      </c>
      <c r="AC244" s="707"/>
      <c r="AD244" s="919">
        <f t="shared" si="695"/>
        <v>0</v>
      </c>
      <c r="AE244" s="707"/>
      <c r="AF244" s="919">
        <f t="shared" si="538"/>
        <v>0</v>
      </c>
      <c r="AG244" s="707"/>
      <c r="AH244" s="919">
        <f t="shared" si="539"/>
        <v>0</v>
      </c>
      <c r="AI244" s="707"/>
      <c r="AJ244" s="919">
        <f t="shared" si="540"/>
        <v>0</v>
      </c>
      <c r="AK244" s="707"/>
      <c r="AL244" s="919">
        <f t="shared" si="692"/>
        <v>0</v>
      </c>
      <c r="AM244" s="707"/>
      <c r="AN244" s="916">
        <f t="shared" si="691"/>
        <v>0</v>
      </c>
      <c r="AO244" s="178">
        <f>AO6</f>
        <v>35</v>
      </c>
      <c r="AP244" s="964">
        <f t="shared" si="541"/>
        <v>0</v>
      </c>
      <c r="AQ244" s="926">
        <f t="shared" si="542"/>
        <v>0</v>
      </c>
      <c r="AR244" s="860">
        <f t="shared" si="543"/>
        <v>0</v>
      </c>
      <c r="AS244" s="861">
        <f t="shared" si="544"/>
        <v>0</v>
      </c>
      <c r="AT244" s="922">
        <f t="shared" si="545"/>
        <v>0</v>
      </c>
      <c r="AU244" s="164" t="str">
        <f t="shared" si="546"/>
        <v/>
      </c>
      <c r="AV244" s="163">
        <f t="shared" si="547"/>
        <v>0</v>
      </c>
      <c r="AW244" s="460">
        <f t="shared" si="548"/>
        <v>0</v>
      </c>
      <c r="AX244" s="860">
        <f t="shared" si="549"/>
        <v>0</v>
      </c>
      <c r="AY244" s="861">
        <f t="shared" si="550"/>
        <v>0</v>
      </c>
      <c r="AZ244" s="922">
        <f t="shared" si="551"/>
        <v>0</v>
      </c>
      <c r="BA244" s="164" t="str">
        <f t="shared" si="552"/>
        <v/>
      </c>
      <c r="BB244" s="163">
        <f t="shared" si="553"/>
        <v>0</v>
      </c>
      <c r="BC244" s="460">
        <f t="shared" si="554"/>
        <v>0</v>
      </c>
      <c r="BD244" s="860">
        <f t="shared" si="555"/>
        <v>0</v>
      </c>
      <c r="BE244" s="861">
        <f t="shared" si="556"/>
        <v>0</v>
      </c>
      <c r="BF244" s="922">
        <f t="shared" si="557"/>
        <v>0</v>
      </c>
      <c r="BG244" s="164" t="str">
        <f t="shared" si="558"/>
        <v/>
      </c>
      <c r="BH244" s="163">
        <f t="shared" si="559"/>
        <v>0</v>
      </c>
      <c r="BI244" s="460">
        <f t="shared" si="560"/>
        <v>0</v>
      </c>
      <c r="BJ244" s="860">
        <f t="shared" si="561"/>
        <v>0</v>
      </c>
      <c r="BK244" s="861">
        <f t="shared" si="562"/>
        <v>0</v>
      </c>
      <c r="BL244" s="922">
        <f t="shared" si="563"/>
        <v>0</v>
      </c>
      <c r="BM244" s="164" t="str">
        <f t="shared" si="564"/>
        <v/>
      </c>
      <c r="BN244" s="163">
        <f t="shared" si="565"/>
        <v>0</v>
      </c>
      <c r="BO244" s="460">
        <f t="shared" si="566"/>
        <v>0</v>
      </c>
      <c r="BP244" s="860">
        <f t="shared" si="567"/>
        <v>0</v>
      </c>
      <c r="BQ244" s="861">
        <f t="shared" si="568"/>
        <v>0</v>
      </c>
      <c r="BR244" s="922">
        <f t="shared" si="569"/>
        <v>0</v>
      </c>
      <c r="BS244" s="164" t="str">
        <f t="shared" si="570"/>
        <v/>
      </c>
      <c r="BT244" s="163">
        <f t="shared" si="571"/>
        <v>0</v>
      </c>
      <c r="BU244" s="460">
        <f t="shared" si="572"/>
        <v>0</v>
      </c>
      <c r="BV244" s="860">
        <f t="shared" si="573"/>
        <v>0</v>
      </c>
      <c r="BW244" s="861">
        <f t="shared" si="574"/>
        <v>0</v>
      </c>
      <c r="BX244" s="922">
        <f t="shared" si="575"/>
        <v>0</v>
      </c>
      <c r="BY244" s="164" t="str">
        <f t="shared" si="576"/>
        <v/>
      </c>
      <c r="BZ244" s="163">
        <f t="shared" si="577"/>
        <v>0</v>
      </c>
      <c r="CA244" s="460">
        <f t="shared" si="578"/>
        <v>0</v>
      </c>
      <c r="CB244" s="860">
        <f t="shared" si="579"/>
        <v>0</v>
      </c>
      <c r="CC244" s="861">
        <f t="shared" si="580"/>
        <v>0</v>
      </c>
      <c r="CD244" s="922">
        <f t="shared" si="581"/>
        <v>0</v>
      </c>
      <c r="CE244" s="164" t="str">
        <f t="shared" si="582"/>
        <v/>
      </c>
      <c r="CF244" s="163">
        <f t="shared" si="583"/>
        <v>0</v>
      </c>
      <c r="CG244" s="460">
        <f t="shared" si="584"/>
        <v>0</v>
      </c>
      <c r="CH244" s="860">
        <f t="shared" si="585"/>
        <v>0</v>
      </c>
      <c r="CI244" s="861">
        <f t="shared" si="586"/>
        <v>0</v>
      </c>
      <c r="CJ244" s="922">
        <f t="shared" si="587"/>
        <v>0</v>
      </c>
      <c r="CK244" s="164" t="str">
        <f t="shared" si="673"/>
        <v/>
      </c>
      <c r="CL244" s="163">
        <f t="shared" si="674"/>
        <v>0</v>
      </c>
      <c r="CM244" s="460">
        <f t="shared" si="588"/>
        <v>0</v>
      </c>
      <c r="CN244" s="860">
        <f t="shared" si="589"/>
        <v>0</v>
      </c>
      <c r="CO244" s="861">
        <f t="shared" si="590"/>
        <v>0</v>
      </c>
      <c r="CP244" s="922">
        <f t="shared" si="591"/>
        <v>0</v>
      </c>
      <c r="CQ244" s="164" t="str">
        <f t="shared" si="675"/>
        <v/>
      </c>
      <c r="CR244" s="163">
        <f t="shared" si="676"/>
        <v>0</v>
      </c>
      <c r="CS244" s="460">
        <f t="shared" si="592"/>
        <v>0</v>
      </c>
      <c r="CT244" s="860">
        <f t="shared" si="593"/>
        <v>0</v>
      </c>
      <c r="CU244" s="861">
        <f t="shared" si="594"/>
        <v>0</v>
      </c>
      <c r="CV244" s="922">
        <f t="shared" si="595"/>
        <v>0</v>
      </c>
      <c r="CW244" s="164" t="str">
        <f t="shared" si="677"/>
        <v/>
      </c>
      <c r="CX244" s="163">
        <f t="shared" si="678"/>
        <v>0</v>
      </c>
      <c r="CY244" s="460">
        <f t="shared" si="596"/>
        <v>0</v>
      </c>
      <c r="CZ244" s="860">
        <f t="shared" si="597"/>
        <v>0</v>
      </c>
      <c r="DA244" s="861">
        <f t="shared" si="598"/>
        <v>0</v>
      </c>
      <c r="DB244" s="922">
        <f t="shared" si="599"/>
        <v>0</v>
      </c>
      <c r="DC244" s="164" t="str">
        <f t="shared" si="679"/>
        <v/>
      </c>
      <c r="DD244" s="163">
        <f t="shared" si="680"/>
        <v>0</v>
      </c>
      <c r="DE244" s="460">
        <f t="shared" si="600"/>
        <v>0</v>
      </c>
      <c r="DF244" s="860">
        <f t="shared" si="601"/>
        <v>0</v>
      </c>
      <c r="DG244" s="861">
        <f t="shared" si="602"/>
        <v>0</v>
      </c>
      <c r="DH244" s="922">
        <f t="shared" si="603"/>
        <v>0</v>
      </c>
      <c r="DI244" s="164" t="str">
        <f t="shared" si="681"/>
        <v/>
      </c>
      <c r="DJ244" s="163">
        <f t="shared" si="682"/>
        <v>0</v>
      </c>
      <c r="DK244" s="460">
        <f t="shared" si="604"/>
        <v>0</v>
      </c>
      <c r="DL244" s="860">
        <f t="shared" si="605"/>
        <v>0</v>
      </c>
      <c r="DM244" s="861">
        <f t="shared" si="606"/>
        <v>0</v>
      </c>
      <c r="DN244" s="922">
        <f t="shared" si="607"/>
        <v>0</v>
      </c>
      <c r="DO244" s="164" t="str">
        <f t="shared" si="683"/>
        <v/>
      </c>
      <c r="DP244" s="163">
        <f t="shared" si="684"/>
        <v>0</v>
      </c>
      <c r="DQ244" s="460">
        <f t="shared" si="608"/>
        <v>0</v>
      </c>
      <c r="DR244" s="860">
        <f t="shared" si="609"/>
        <v>0</v>
      </c>
      <c r="DS244" s="861">
        <f t="shared" si="610"/>
        <v>0</v>
      </c>
      <c r="DT244" s="922">
        <f t="shared" si="611"/>
        <v>0</v>
      </c>
      <c r="DU244" s="164" t="str">
        <f t="shared" si="685"/>
        <v/>
      </c>
      <c r="DV244" s="163">
        <f t="shared" si="686"/>
        <v>0</v>
      </c>
      <c r="DW244" s="460">
        <f t="shared" si="612"/>
        <v>0</v>
      </c>
      <c r="DX244" s="860">
        <f t="shared" si="613"/>
        <v>0</v>
      </c>
      <c r="DY244" s="861">
        <f t="shared" si="614"/>
        <v>0</v>
      </c>
      <c r="DZ244" s="922">
        <f t="shared" si="615"/>
        <v>0</v>
      </c>
      <c r="EA244" s="164" t="str">
        <f t="shared" si="687"/>
        <v/>
      </c>
      <c r="EB244" s="163">
        <f t="shared" si="688"/>
        <v>0</v>
      </c>
      <c r="EC244" s="460">
        <f t="shared" si="616"/>
        <v>0</v>
      </c>
      <c r="ED244" s="860">
        <f t="shared" si="617"/>
        <v>0</v>
      </c>
      <c r="EE244" s="861">
        <f t="shared" si="618"/>
        <v>0</v>
      </c>
      <c r="EF244" s="922">
        <f t="shared" si="619"/>
        <v>0</v>
      </c>
      <c r="EG244" s="164" t="str">
        <f t="shared" si="620"/>
        <v/>
      </c>
      <c r="EH244" s="163">
        <f t="shared" si="621"/>
        <v>0</v>
      </c>
      <c r="EI244" s="246"/>
      <c r="EJ244" s="246"/>
      <c r="EK244" s="155"/>
      <c r="EL244" s="22"/>
      <c r="EM244" s="163">
        <f t="shared" si="622"/>
        <v>0</v>
      </c>
      <c r="EN244" s="162">
        <f t="shared" si="623"/>
        <v>0</v>
      </c>
      <c r="EO244" s="162">
        <f t="shared" si="624"/>
        <v>0</v>
      </c>
      <c r="EP244" s="162">
        <f t="shared" si="625"/>
        <v>0</v>
      </c>
      <c r="EQ244" s="162">
        <f t="shared" si="626"/>
        <v>0</v>
      </c>
      <c r="ER244" s="162">
        <f t="shared" si="627"/>
        <v>0</v>
      </c>
      <c r="ES244" s="162">
        <f t="shared" si="639"/>
        <v>0</v>
      </c>
      <c r="ET244" s="162">
        <f t="shared" si="628"/>
        <v>0</v>
      </c>
      <c r="EU244" s="162">
        <f t="shared" si="629"/>
        <v>0</v>
      </c>
      <c r="EV244" s="162">
        <f t="shared" si="630"/>
        <v>0</v>
      </c>
      <c r="EW244" s="162">
        <f t="shared" si="631"/>
        <v>0</v>
      </c>
      <c r="EX244" s="162">
        <f t="shared" si="632"/>
        <v>0</v>
      </c>
      <c r="EY244" s="162">
        <f t="shared" si="633"/>
        <v>0</v>
      </c>
      <c r="EZ244" s="162">
        <f t="shared" si="634"/>
        <v>0</v>
      </c>
      <c r="FA244" s="162">
        <f t="shared" si="635"/>
        <v>0</v>
      </c>
      <c r="FB244" s="162">
        <f t="shared" si="636"/>
        <v>0</v>
      </c>
      <c r="FC244" s="22"/>
      <c r="FD244" s="161">
        <f t="shared" si="637"/>
        <v>35</v>
      </c>
      <c r="FE244" s="620">
        <f t="shared" si="638"/>
        <v>0</v>
      </c>
      <c r="FF244" s="160">
        <f>FF5</f>
        <v>50</v>
      </c>
      <c r="FG244" s="159" t="str">
        <f t="shared" si="640"/>
        <v/>
      </c>
      <c r="FH244" s="159" t="str">
        <f t="shared" si="641"/>
        <v/>
      </c>
      <c r="FI244" s="159" t="str">
        <f t="shared" si="642"/>
        <v/>
      </c>
      <c r="FJ244" s="159" t="str">
        <f t="shared" si="643"/>
        <v/>
      </c>
      <c r="FK244" s="159" t="str">
        <f t="shared" si="644"/>
        <v/>
      </c>
      <c r="FL244" s="159" t="str">
        <f t="shared" si="645"/>
        <v/>
      </c>
      <c r="FM244" s="159" t="str">
        <f t="shared" si="646"/>
        <v/>
      </c>
      <c r="FN244" s="159" t="str">
        <f t="shared" si="647"/>
        <v/>
      </c>
      <c r="FO244" s="159" t="str">
        <f t="shared" si="648"/>
        <v/>
      </c>
      <c r="FP244" s="159" t="str">
        <f t="shared" si="649"/>
        <v/>
      </c>
      <c r="FQ244" s="159" t="str">
        <f t="shared" si="650"/>
        <v/>
      </c>
      <c r="FR244" s="159" t="str">
        <f t="shared" si="651"/>
        <v/>
      </c>
      <c r="FS244" s="159" t="str">
        <f t="shared" si="652"/>
        <v/>
      </c>
      <c r="FT244" s="159" t="str">
        <f t="shared" si="653"/>
        <v/>
      </c>
      <c r="FU244" s="159" t="str">
        <f t="shared" si="654"/>
        <v/>
      </c>
      <c r="FV244" s="159" t="str">
        <f t="shared" si="655"/>
        <v/>
      </c>
      <c r="FW244" s="158"/>
      <c r="FX244" s="732">
        <f t="shared" si="656"/>
        <v>50</v>
      </c>
      <c r="FY244" s="732">
        <f t="shared" si="657"/>
        <v>50</v>
      </c>
      <c r="FZ244" s="732">
        <f t="shared" si="658"/>
        <v>50</v>
      </c>
      <c r="GA244" s="732">
        <f t="shared" si="659"/>
        <v>50</v>
      </c>
      <c r="GB244" s="732">
        <f t="shared" si="660"/>
        <v>50</v>
      </c>
      <c r="GC244" s="732">
        <f t="shared" si="661"/>
        <v>50</v>
      </c>
      <c r="GD244" s="732">
        <f t="shared" si="662"/>
        <v>50</v>
      </c>
      <c r="GE244" s="732">
        <f t="shared" si="663"/>
        <v>50</v>
      </c>
      <c r="GF244" s="732">
        <f t="shared" si="664"/>
        <v>50</v>
      </c>
      <c r="GG244" s="732">
        <f t="shared" si="665"/>
        <v>50</v>
      </c>
      <c r="GH244" s="732">
        <f t="shared" si="666"/>
        <v>50</v>
      </c>
      <c r="GI244" s="732">
        <f t="shared" si="667"/>
        <v>50</v>
      </c>
      <c r="GJ244" s="732">
        <f t="shared" si="668"/>
        <v>50</v>
      </c>
      <c r="GK244" s="732">
        <f t="shared" si="669"/>
        <v>50</v>
      </c>
      <c r="GL244" s="732">
        <f t="shared" si="670"/>
        <v>50</v>
      </c>
      <c r="GM244" s="732">
        <f t="shared" si="671"/>
        <v>50</v>
      </c>
      <c r="GN244" s="734">
        <v>237</v>
      </c>
      <c r="GO244" s="155"/>
    </row>
    <row r="245" spans="1:197" s="20" customFormat="1" ht="39.950000000000003" customHeight="1" x14ac:dyDescent="0.25">
      <c r="A245" s="27">
        <f>ROW()</f>
        <v>245</v>
      </c>
      <c r="B245" s="342" t="str">
        <f>IF(C245="I","",IF(ISBLANK(D245),"",IF(ISTEXT(D245),LARGE(B18:B244,1)+1,0)))</f>
        <v/>
      </c>
      <c r="C245" s="344"/>
      <c r="D245" s="173"/>
      <c r="E245" s="172"/>
      <c r="F245" s="171"/>
      <c r="G245" s="856"/>
      <c r="H245" s="857"/>
      <c r="I245" s="707"/>
      <c r="J245" s="919">
        <f t="shared" si="529"/>
        <v>0</v>
      </c>
      <c r="K245" s="707"/>
      <c r="L245" s="919">
        <f t="shared" si="530"/>
        <v>0</v>
      </c>
      <c r="M245" s="707"/>
      <c r="N245" s="919">
        <f t="shared" si="531"/>
        <v>0</v>
      </c>
      <c r="O245" s="707"/>
      <c r="P245" s="919">
        <f t="shared" si="532"/>
        <v>0</v>
      </c>
      <c r="Q245" s="707"/>
      <c r="R245" s="919">
        <f t="shared" si="533"/>
        <v>0</v>
      </c>
      <c r="S245" s="707"/>
      <c r="T245" s="919">
        <f t="shared" si="534"/>
        <v>0</v>
      </c>
      <c r="U245" s="707"/>
      <c r="V245" s="919">
        <f t="shared" si="694"/>
        <v>0</v>
      </c>
      <c r="W245" s="707"/>
      <c r="X245" s="919">
        <f t="shared" si="693"/>
        <v>0</v>
      </c>
      <c r="Y245" s="707"/>
      <c r="Z245" s="919">
        <f t="shared" si="536"/>
        <v>0</v>
      </c>
      <c r="AA245" s="707"/>
      <c r="AB245" s="919">
        <f t="shared" si="537"/>
        <v>0</v>
      </c>
      <c r="AC245" s="707"/>
      <c r="AD245" s="919">
        <f t="shared" si="695"/>
        <v>0</v>
      </c>
      <c r="AE245" s="707"/>
      <c r="AF245" s="919">
        <f t="shared" si="538"/>
        <v>0</v>
      </c>
      <c r="AG245" s="707"/>
      <c r="AH245" s="919">
        <f t="shared" si="539"/>
        <v>0</v>
      </c>
      <c r="AI245" s="707"/>
      <c r="AJ245" s="919">
        <f t="shared" si="540"/>
        <v>0</v>
      </c>
      <c r="AK245" s="707"/>
      <c r="AL245" s="919">
        <f t="shared" si="692"/>
        <v>0</v>
      </c>
      <c r="AM245" s="707"/>
      <c r="AN245" s="916">
        <f t="shared" si="691"/>
        <v>0</v>
      </c>
      <c r="AO245" s="178">
        <f>AO6</f>
        <v>35</v>
      </c>
      <c r="AP245" s="964">
        <f t="shared" si="541"/>
        <v>0</v>
      </c>
      <c r="AQ245" s="926">
        <f t="shared" si="542"/>
        <v>0</v>
      </c>
      <c r="AR245" s="860">
        <f t="shared" si="543"/>
        <v>0</v>
      </c>
      <c r="AS245" s="861">
        <f t="shared" si="544"/>
        <v>0</v>
      </c>
      <c r="AT245" s="922">
        <f t="shared" si="545"/>
        <v>0</v>
      </c>
      <c r="AU245" s="164" t="str">
        <f t="shared" si="546"/>
        <v/>
      </c>
      <c r="AV245" s="163">
        <f t="shared" si="547"/>
        <v>0</v>
      </c>
      <c r="AW245" s="460">
        <f t="shared" si="548"/>
        <v>0</v>
      </c>
      <c r="AX245" s="860">
        <f t="shared" si="549"/>
        <v>0</v>
      </c>
      <c r="AY245" s="861">
        <f t="shared" si="550"/>
        <v>0</v>
      </c>
      <c r="AZ245" s="922">
        <f t="shared" si="551"/>
        <v>0</v>
      </c>
      <c r="BA245" s="164" t="str">
        <f t="shared" si="552"/>
        <v/>
      </c>
      <c r="BB245" s="163">
        <f t="shared" si="553"/>
        <v>0</v>
      </c>
      <c r="BC245" s="460">
        <f t="shared" si="554"/>
        <v>0</v>
      </c>
      <c r="BD245" s="860">
        <f t="shared" si="555"/>
        <v>0</v>
      </c>
      <c r="BE245" s="861">
        <f t="shared" si="556"/>
        <v>0</v>
      </c>
      <c r="BF245" s="922">
        <f t="shared" si="557"/>
        <v>0</v>
      </c>
      <c r="BG245" s="164" t="str">
        <f t="shared" si="558"/>
        <v/>
      </c>
      <c r="BH245" s="163">
        <f t="shared" si="559"/>
        <v>0</v>
      </c>
      <c r="BI245" s="460">
        <f t="shared" si="560"/>
        <v>0</v>
      </c>
      <c r="BJ245" s="860">
        <f t="shared" si="561"/>
        <v>0</v>
      </c>
      <c r="BK245" s="861">
        <f t="shared" si="562"/>
        <v>0</v>
      </c>
      <c r="BL245" s="922">
        <f t="shared" si="563"/>
        <v>0</v>
      </c>
      <c r="BM245" s="164" t="str">
        <f t="shared" si="564"/>
        <v/>
      </c>
      <c r="BN245" s="163">
        <f t="shared" si="565"/>
        <v>0</v>
      </c>
      <c r="BO245" s="460">
        <f t="shared" si="566"/>
        <v>0</v>
      </c>
      <c r="BP245" s="860">
        <f t="shared" si="567"/>
        <v>0</v>
      </c>
      <c r="BQ245" s="861">
        <f t="shared" si="568"/>
        <v>0</v>
      </c>
      <c r="BR245" s="922">
        <f t="shared" si="569"/>
        <v>0</v>
      </c>
      <c r="BS245" s="164" t="str">
        <f t="shared" si="570"/>
        <v/>
      </c>
      <c r="BT245" s="163">
        <f t="shared" si="571"/>
        <v>0</v>
      </c>
      <c r="BU245" s="460">
        <f t="shared" si="572"/>
        <v>0</v>
      </c>
      <c r="BV245" s="860">
        <f t="shared" si="573"/>
        <v>0</v>
      </c>
      <c r="BW245" s="861">
        <f t="shared" si="574"/>
        <v>0</v>
      </c>
      <c r="BX245" s="922">
        <f t="shared" si="575"/>
        <v>0</v>
      </c>
      <c r="BY245" s="164" t="str">
        <f t="shared" si="576"/>
        <v/>
      </c>
      <c r="BZ245" s="163">
        <f t="shared" si="577"/>
        <v>0</v>
      </c>
      <c r="CA245" s="460">
        <f t="shared" si="578"/>
        <v>0</v>
      </c>
      <c r="CB245" s="860">
        <f t="shared" si="579"/>
        <v>0</v>
      </c>
      <c r="CC245" s="861">
        <f t="shared" si="580"/>
        <v>0</v>
      </c>
      <c r="CD245" s="922">
        <f t="shared" si="581"/>
        <v>0</v>
      </c>
      <c r="CE245" s="164" t="str">
        <f t="shared" si="582"/>
        <v/>
      </c>
      <c r="CF245" s="163">
        <f t="shared" si="583"/>
        <v>0</v>
      </c>
      <c r="CG245" s="460">
        <f t="shared" si="584"/>
        <v>0</v>
      </c>
      <c r="CH245" s="860">
        <f t="shared" si="585"/>
        <v>0</v>
      </c>
      <c r="CI245" s="861">
        <f t="shared" si="586"/>
        <v>0</v>
      </c>
      <c r="CJ245" s="922">
        <f t="shared" si="587"/>
        <v>0</v>
      </c>
      <c r="CK245" s="164" t="str">
        <f t="shared" si="673"/>
        <v/>
      </c>
      <c r="CL245" s="163">
        <f t="shared" si="674"/>
        <v>0</v>
      </c>
      <c r="CM245" s="460">
        <f t="shared" si="588"/>
        <v>0</v>
      </c>
      <c r="CN245" s="860">
        <f t="shared" si="589"/>
        <v>0</v>
      </c>
      <c r="CO245" s="861">
        <f t="shared" si="590"/>
        <v>0</v>
      </c>
      <c r="CP245" s="922">
        <f t="shared" si="591"/>
        <v>0</v>
      </c>
      <c r="CQ245" s="164" t="str">
        <f t="shared" si="675"/>
        <v/>
      </c>
      <c r="CR245" s="163">
        <f t="shared" si="676"/>
        <v>0</v>
      </c>
      <c r="CS245" s="460">
        <f t="shared" si="592"/>
        <v>0</v>
      </c>
      <c r="CT245" s="860">
        <f t="shared" si="593"/>
        <v>0</v>
      </c>
      <c r="CU245" s="861">
        <f t="shared" si="594"/>
        <v>0</v>
      </c>
      <c r="CV245" s="922">
        <f t="shared" si="595"/>
        <v>0</v>
      </c>
      <c r="CW245" s="164" t="str">
        <f t="shared" si="677"/>
        <v/>
      </c>
      <c r="CX245" s="163">
        <f t="shared" si="678"/>
        <v>0</v>
      </c>
      <c r="CY245" s="460">
        <f t="shared" si="596"/>
        <v>0</v>
      </c>
      <c r="CZ245" s="860">
        <f t="shared" si="597"/>
        <v>0</v>
      </c>
      <c r="DA245" s="861">
        <f t="shared" si="598"/>
        <v>0</v>
      </c>
      <c r="DB245" s="922">
        <f t="shared" si="599"/>
        <v>0</v>
      </c>
      <c r="DC245" s="164" t="str">
        <f t="shared" si="679"/>
        <v/>
      </c>
      <c r="DD245" s="163">
        <f t="shared" si="680"/>
        <v>0</v>
      </c>
      <c r="DE245" s="460">
        <f t="shared" si="600"/>
        <v>0</v>
      </c>
      <c r="DF245" s="860">
        <f t="shared" si="601"/>
        <v>0</v>
      </c>
      <c r="DG245" s="861">
        <f t="shared" si="602"/>
        <v>0</v>
      </c>
      <c r="DH245" s="922">
        <f t="shared" si="603"/>
        <v>0</v>
      </c>
      <c r="DI245" s="164" t="str">
        <f t="shared" si="681"/>
        <v/>
      </c>
      <c r="DJ245" s="163">
        <f t="shared" si="682"/>
        <v>0</v>
      </c>
      <c r="DK245" s="460">
        <f t="shared" si="604"/>
        <v>0</v>
      </c>
      <c r="DL245" s="860">
        <f t="shared" si="605"/>
        <v>0</v>
      </c>
      <c r="DM245" s="861">
        <f t="shared" si="606"/>
        <v>0</v>
      </c>
      <c r="DN245" s="922">
        <f t="shared" si="607"/>
        <v>0</v>
      </c>
      <c r="DO245" s="164" t="str">
        <f t="shared" si="683"/>
        <v/>
      </c>
      <c r="DP245" s="163">
        <f t="shared" si="684"/>
        <v>0</v>
      </c>
      <c r="DQ245" s="460">
        <f t="shared" si="608"/>
        <v>0</v>
      </c>
      <c r="DR245" s="860">
        <f t="shared" si="609"/>
        <v>0</v>
      </c>
      <c r="DS245" s="861">
        <f t="shared" si="610"/>
        <v>0</v>
      </c>
      <c r="DT245" s="922">
        <f t="shared" si="611"/>
        <v>0</v>
      </c>
      <c r="DU245" s="164" t="str">
        <f t="shared" si="685"/>
        <v/>
      </c>
      <c r="DV245" s="163">
        <f t="shared" si="686"/>
        <v>0</v>
      </c>
      <c r="DW245" s="460">
        <f t="shared" si="612"/>
        <v>0</v>
      </c>
      <c r="DX245" s="860">
        <f t="shared" si="613"/>
        <v>0</v>
      </c>
      <c r="DY245" s="861">
        <f t="shared" si="614"/>
        <v>0</v>
      </c>
      <c r="DZ245" s="922">
        <f t="shared" si="615"/>
        <v>0</v>
      </c>
      <c r="EA245" s="164" t="str">
        <f t="shared" si="687"/>
        <v/>
      </c>
      <c r="EB245" s="163">
        <f t="shared" si="688"/>
        <v>0</v>
      </c>
      <c r="EC245" s="460">
        <f t="shared" si="616"/>
        <v>0</v>
      </c>
      <c r="ED245" s="860">
        <f t="shared" si="617"/>
        <v>0</v>
      </c>
      <c r="EE245" s="861">
        <f t="shared" si="618"/>
        <v>0</v>
      </c>
      <c r="EF245" s="922">
        <f t="shared" si="619"/>
        <v>0</v>
      </c>
      <c r="EG245" s="164" t="str">
        <f t="shared" si="620"/>
        <v/>
      </c>
      <c r="EH245" s="163">
        <f t="shared" si="621"/>
        <v>0</v>
      </c>
      <c r="EI245" s="246"/>
      <c r="EJ245" s="246"/>
      <c r="EK245" s="155"/>
      <c r="EL245" s="22"/>
      <c r="EM245" s="163">
        <f t="shared" si="622"/>
        <v>0</v>
      </c>
      <c r="EN245" s="162">
        <f t="shared" si="623"/>
        <v>0</v>
      </c>
      <c r="EO245" s="162">
        <f t="shared" si="624"/>
        <v>0</v>
      </c>
      <c r="EP245" s="162">
        <f t="shared" si="625"/>
        <v>0</v>
      </c>
      <c r="EQ245" s="162">
        <f t="shared" si="626"/>
        <v>0</v>
      </c>
      <c r="ER245" s="162">
        <f t="shared" si="627"/>
        <v>0</v>
      </c>
      <c r="ES245" s="162">
        <f t="shared" si="639"/>
        <v>0</v>
      </c>
      <c r="ET245" s="162">
        <f t="shared" si="628"/>
        <v>0</v>
      </c>
      <c r="EU245" s="162">
        <f t="shared" si="629"/>
        <v>0</v>
      </c>
      <c r="EV245" s="162">
        <f t="shared" si="630"/>
        <v>0</v>
      </c>
      <c r="EW245" s="162">
        <f t="shared" si="631"/>
        <v>0</v>
      </c>
      <c r="EX245" s="162">
        <f t="shared" si="632"/>
        <v>0</v>
      </c>
      <c r="EY245" s="162">
        <f t="shared" si="633"/>
        <v>0</v>
      </c>
      <c r="EZ245" s="162">
        <f t="shared" si="634"/>
        <v>0</v>
      </c>
      <c r="FA245" s="162">
        <f t="shared" si="635"/>
        <v>0</v>
      </c>
      <c r="FB245" s="162">
        <f t="shared" si="636"/>
        <v>0</v>
      </c>
      <c r="FC245" s="22"/>
      <c r="FD245" s="161">
        <f t="shared" si="637"/>
        <v>35</v>
      </c>
      <c r="FE245" s="620">
        <f t="shared" si="638"/>
        <v>0</v>
      </c>
      <c r="FF245" s="160">
        <f>FF5</f>
        <v>50</v>
      </c>
      <c r="FG245" s="159" t="str">
        <f t="shared" si="640"/>
        <v/>
      </c>
      <c r="FH245" s="159" t="str">
        <f t="shared" si="641"/>
        <v/>
      </c>
      <c r="FI245" s="159" t="str">
        <f t="shared" si="642"/>
        <v/>
      </c>
      <c r="FJ245" s="159" t="str">
        <f t="shared" si="643"/>
        <v/>
      </c>
      <c r="FK245" s="159" t="str">
        <f t="shared" si="644"/>
        <v/>
      </c>
      <c r="FL245" s="159" t="str">
        <f t="shared" si="645"/>
        <v/>
      </c>
      <c r="FM245" s="159" t="str">
        <f t="shared" si="646"/>
        <v/>
      </c>
      <c r="FN245" s="159" t="str">
        <f t="shared" si="647"/>
        <v/>
      </c>
      <c r="FO245" s="159" t="str">
        <f t="shared" si="648"/>
        <v/>
      </c>
      <c r="FP245" s="159" t="str">
        <f t="shared" si="649"/>
        <v/>
      </c>
      <c r="FQ245" s="159" t="str">
        <f t="shared" si="650"/>
        <v/>
      </c>
      <c r="FR245" s="159" t="str">
        <f t="shared" si="651"/>
        <v/>
      </c>
      <c r="FS245" s="159" t="str">
        <f t="shared" si="652"/>
        <v/>
      </c>
      <c r="FT245" s="159" t="str">
        <f t="shared" si="653"/>
        <v/>
      </c>
      <c r="FU245" s="159" t="str">
        <f t="shared" si="654"/>
        <v/>
      </c>
      <c r="FV245" s="159" t="str">
        <f t="shared" si="655"/>
        <v/>
      </c>
      <c r="FW245" s="158"/>
      <c r="FX245" s="732">
        <f t="shared" si="656"/>
        <v>50</v>
      </c>
      <c r="FY245" s="732">
        <f t="shared" si="657"/>
        <v>50</v>
      </c>
      <c r="FZ245" s="732">
        <f t="shared" si="658"/>
        <v>50</v>
      </c>
      <c r="GA245" s="732">
        <f t="shared" si="659"/>
        <v>50</v>
      </c>
      <c r="GB245" s="732">
        <f t="shared" si="660"/>
        <v>50</v>
      </c>
      <c r="GC245" s="732">
        <f t="shared" si="661"/>
        <v>50</v>
      </c>
      <c r="GD245" s="732">
        <f t="shared" si="662"/>
        <v>50</v>
      </c>
      <c r="GE245" s="732">
        <f t="shared" si="663"/>
        <v>50</v>
      </c>
      <c r="GF245" s="732">
        <f t="shared" si="664"/>
        <v>50</v>
      </c>
      <c r="GG245" s="732">
        <f t="shared" si="665"/>
        <v>50</v>
      </c>
      <c r="GH245" s="732">
        <f t="shared" si="666"/>
        <v>50</v>
      </c>
      <c r="GI245" s="732">
        <f t="shared" si="667"/>
        <v>50</v>
      </c>
      <c r="GJ245" s="732">
        <f t="shared" si="668"/>
        <v>50</v>
      </c>
      <c r="GK245" s="732">
        <f t="shared" si="669"/>
        <v>50</v>
      </c>
      <c r="GL245" s="732">
        <f t="shared" si="670"/>
        <v>50</v>
      </c>
      <c r="GM245" s="732">
        <f t="shared" si="671"/>
        <v>50</v>
      </c>
      <c r="GN245" s="734">
        <v>238</v>
      </c>
      <c r="GO245" s="155"/>
    </row>
    <row r="246" spans="1:197" s="20" customFormat="1" ht="39.950000000000003" customHeight="1" x14ac:dyDescent="0.25">
      <c r="A246" s="27">
        <f>ROW()</f>
        <v>246</v>
      </c>
      <c r="B246" s="342" t="str">
        <f>IF(C246="I","",IF(ISBLANK(D246),"",IF(ISTEXT(D246),LARGE(B18:B245,1)+1,0)))</f>
        <v/>
      </c>
      <c r="C246" s="344"/>
      <c r="D246" s="173"/>
      <c r="E246" s="172"/>
      <c r="F246" s="171"/>
      <c r="G246" s="856"/>
      <c r="H246" s="857"/>
      <c r="I246" s="707"/>
      <c r="J246" s="919">
        <f t="shared" si="529"/>
        <v>0</v>
      </c>
      <c r="K246" s="707"/>
      <c r="L246" s="919">
        <f t="shared" si="530"/>
        <v>0</v>
      </c>
      <c r="M246" s="707"/>
      <c r="N246" s="919">
        <f t="shared" si="531"/>
        <v>0</v>
      </c>
      <c r="O246" s="707"/>
      <c r="P246" s="919">
        <f t="shared" si="532"/>
        <v>0</v>
      </c>
      <c r="Q246" s="707"/>
      <c r="R246" s="919">
        <f t="shared" si="533"/>
        <v>0</v>
      </c>
      <c r="S246" s="707"/>
      <c r="T246" s="919">
        <f t="shared" si="534"/>
        <v>0</v>
      </c>
      <c r="U246" s="707"/>
      <c r="V246" s="919">
        <f t="shared" si="694"/>
        <v>0</v>
      </c>
      <c r="W246" s="707"/>
      <c r="X246" s="919">
        <f t="shared" si="693"/>
        <v>0</v>
      </c>
      <c r="Y246" s="707"/>
      <c r="Z246" s="919">
        <f t="shared" si="536"/>
        <v>0</v>
      </c>
      <c r="AA246" s="707"/>
      <c r="AB246" s="919">
        <f t="shared" si="537"/>
        <v>0</v>
      </c>
      <c r="AC246" s="707"/>
      <c r="AD246" s="919">
        <f t="shared" si="695"/>
        <v>0</v>
      </c>
      <c r="AE246" s="707"/>
      <c r="AF246" s="919">
        <f t="shared" si="538"/>
        <v>0</v>
      </c>
      <c r="AG246" s="707"/>
      <c r="AH246" s="919">
        <f t="shared" si="539"/>
        <v>0</v>
      </c>
      <c r="AI246" s="707"/>
      <c r="AJ246" s="919">
        <f t="shared" si="540"/>
        <v>0</v>
      </c>
      <c r="AK246" s="707"/>
      <c r="AL246" s="919">
        <f t="shared" ref="AL246:AL281" si="696">FA246</f>
        <v>0</v>
      </c>
      <c r="AM246" s="707"/>
      <c r="AN246" s="916">
        <f t="shared" si="691"/>
        <v>0</v>
      </c>
      <c r="AO246" s="178">
        <f>AO6</f>
        <v>35</v>
      </c>
      <c r="AP246" s="964">
        <f t="shared" si="541"/>
        <v>0</v>
      </c>
      <c r="AQ246" s="926">
        <f t="shared" si="542"/>
        <v>0</v>
      </c>
      <c r="AR246" s="860">
        <f t="shared" si="543"/>
        <v>0</v>
      </c>
      <c r="AS246" s="861">
        <f t="shared" si="544"/>
        <v>0</v>
      </c>
      <c r="AT246" s="922">
        <f t="shared" si="545"/>
        <v>0</v>
      </c>
      <c r="AU246" s="164" t="str">
        <f t="shared" si="546"/>
        <v/>
      </c>
      <c r="AV246" s="163">
        <f t="shared" si="547"/>
        <v>0</v>
      </c>
      <c r="AW246" s="460">
        <f t="shared" si="548"/>
        <v>0</v>
      </c>
      <c r="AX246" s="860">
        <f t="shared" si="549"/>
        <v>0</v>
      </c>
      <c r="AY246" s="861">
        <f t="shared" si="550"/>
        <v>0</v>
      </c>
      <c r="AZ246" s="922">
        <f t="shared" si="551"/>
        <v>0</v>
      </c>
      <c r="BA246" s="164" t="str">
        <f t="shared" si="552"/>
        <v/>
      </c>
      <c r="BB246" s="163">
        <f t="shared" si="553"/>
        <v>0</v>
      </c>
      <c r="BC246" s="460">
        <f t="shared" si="554"/>
        <v>0</v>
      </c>
      <c r="BD246" s="860">
        <f t="shared" si="555"/>
        <v>0</v>
      </c>
      <c r="BE246" s="861">
        <f t="shared" si="556"/>
        <v>0</v>
      </c>
      <c r="BF246" s="922">
        <f t="shared" si="557"/>
        <v>0</v>
      </c>
      <c r="BG246" s="164" t="str">
        <f t="shared" si="558"/>
        <v/>
      </c>
      <c r="BH246" s="163">
        <f t="shared" si="559"/>
        <v>0</v>
      </c>
      <c r="BI246" s="460">
        <f t="shared" si="560"/>
        <v>0</v>
      </c>
      <c r="BJ246" s="860">
        <f t="shared" si="561"/>
        <v>0</v>
      </c>
      <c r="BK246" s="861">
        <f t="shared" si="562"/>
        <v>0</v>
      </c>
      <c r="BL246" s="922">
        <f t="shared" si="563"/>
        <v>0</v>
      </c>
      <c r="BM246" s="164" t="str">
        <f t="shared" si="564"/>
        <v/>
      </c>
      <c r="BN246" s="163">
        <f t="shared" si="565"/>
        <v>0</v>
      </c>
      <c r="BO246" s="460">
        <f t="shared" si="566"/>
        <v>0</v>
      </c>
      <c r="BP246" s="860">
        <f t="shared" si="567"/>
        <v>0</v>
      </c>
      <c r="BQ246" s="861">
        <f t="shared" si="568"/>
        <v>0</v>
      </c>
      <c r="BR246" s="922">
        <f t="shared" si="569"/>
        <v>0</v>
      </c>
      <c r="BS246" s="164" t="str">
        <f t="shared" si="570"/>
        <v/>
      </c>
      <c r="BT246" s="163">
        <f t="shared" si="571"/>
        <v>0</v>
      </c>
      <c r="BU246" s="460">
        <f t="shared" si="572"/>
        <v>0</v>
      </c>
      <c r="BV246" s="860">
        <f t="shared" si="573"/>
        <v>0</v>
      </c>
      <c r="BW246" s="861">
        <f t="shared" si="574"/>
        <v>0</v>
      </c>
      <c r="BX246" s="922">
        <f t="shared" si="575"/>
        <v>0</v>
      </c>
      <c r="BY246" s="164" t="str">
        <f t="shared" si="576"/>
        <v/>
      </c>
      <c r="BZ246" s="163">
        <f t="shared" si="577"/>
        <v>0</v>
      </c>
      <c r="CA246" s="460">
        <f t="shared" si="578"/>
        <v>0</v>
      </c>
      <c r="CB246" s="860">
        <f t="shared" si="579"/>
        <v>0</v>
      </c>
      <c r="CC246" s="861">
        <f t="shared" si="580"/>
        <v>0</v>
      </c>
      <c r="CD246" s="922">
        <f t="shared" si="581"/>
        <v>0</v>
      </c>
      <c r="CE246" s="164" t="str">
        <f t="shared" si="582"/>
        <v/>
      </c>
      <c r="CF246" s="163">
        <f t="shared" si="583"/>
        <v>0</v>
      </c>
      <c r="CG246" s="460">
        <f t="shared" si="584"/>
        <v>0</v>
      </c>
      <c r="CH246" s="860">
        <f t="shared" si="585"/>
        <v>0</v>
      </c>
      <c r="CI246" s="861">
        <f t="shared" si="586"/>
        <v>0</v>
      </c>
      <c r="CJ246" s="922">
        <f t="shared" si="587"/>
        <v>0</v>
      </c>
      <c r="CK246" s="164" t="str">
        <f t="shared" si="673"/>
        <v/>
      </c>
      <c r="CL246" s="163">
        <f t="shared" si="674"/>
        <v>0</v>
      </c>
      <c r="CM246" s="460">
        <f t="shared" si="588"/>
        <v>0</v>
      </c>
      <c r="CN246" s="860">
        <f t="shared" si="589"/>
        <v>0</v>
      </c>
      <c r="CO246" s="861">
        <f t="shared" si="590"/>
        <v>0</v>
      </c>
      <c r="CP246" s="922">
        <f t="shared" si="591"/>
        <v>0</v>
      </c>
      <c r="CQ246" s="164" t="str">
        <f t="shared" si="675"/>
        <v/>
      </c>
      <c r="CR246" s="163">
        <f t="shared" si="676"/>
        <v>0</v>
      </c>
      <c r="CS246" s="460">
        <f t="shared" si="592"/>
        <v>0</v>
      </c>
      <c r="CT246" s="860">
        <f t="shared" si="593"/>
        <v>0</v>
      </c>
      <c r="CU246" s="861">
        <f t="shared" si="594"/>
        <v>0</v>
      </c>
      <c r="CV246" s="922">
        <f t="shared" si="595"/>
        <v>0</v>
      </c>
      <c r="CW246" s="164" t="str">
        <f t="shared" si="677"/>
        <v/>
      </c>
      <c r="CX246" s="163">
        <f t="shared" si="678"/>
        <v>0</v>
      </c>
      <c r="CY246" s="460">
        <f t="shared" si="596"/>
        <v>0</v>
      </c>
      <c r="CZ246" s="860">
        <f t="shared" si="597"/>
        <v>0</v>
      </c>
      <c r="DA246" s="861">
        <f t="shared" si="598"/>
        <v>0</v>
      </c>
      <c r="DB246" s="922">
        <f t="shared" si="599"/>
        <v>0</v>
      </c>
      <c r="DC246" s="164" t="str">
        <f t="shared" si="679"/>
        <v/>
      </c>
      <c r="DD246" s="163">
        <f t="shared" si="680"/>
        <v>0</v>
      </c>
      <c r="DE246" s="460">
        <f t="shared" si="600"/>
        <v>0</v>
      </c>
      <c r="DF246" s="860">
        <f t="shared" si="601"/>
        <v>0</v>
      </c>
      <c r="DG246" s="861">
        <f t="shared" si="602"/>
        <v>0</v>
      </c>
      <c r="DH246" s="922">
        <f t="shared" si="603"/>
        <v>0</v>
      </c>
      <c r="DI246" s="164" t="str">
        <f t="shared" si="681"/>
        <v/>
      </c>
      <c r="DJ246" s="163">
        <f t="shared" si="682"/>
        <v>0</v>
      </c>
      <c r="DK246" s="460">
        <f t="shared" si="604"/>
        <v>0</v>
      </c>
      <c r="DL246" s="860">
        <f t="shared" si="605"/>
        <v>0</v>
      </c>
      <c r="DM246" s="861">
        <f t="shared" si="606"/>
        <v>0</v>
      </c>
      <c r="DN246" s="922">
        <f t="shared" si="607"/>
        <v>0</v>
      </c>
      <c r="DO246" s="164" t="str">
        <f t="shared" si="683"/>
        <v/>
      </c>
      <c r="DP246" s="163">
        <f t="shared" si="684"/>
        <v>0</v>
      </c>
      <c r="DQ246" s="460">
        <f t="shared" si="608"/>
        <v>0</v>
      </c>
      <c r="DR246" s="860">
        <f t="shared" si="609"/>
        <v>0</v>
      </c>
      <c r="DS246" s="861">
        <f t="shared" si="610"/>
        <v>0</v>
      </c>
      <c r="DT246" s="922">
        <f t="shared" si="611"/>
        <v>0</v>
      </c>
      <c r="DU246" s="164" t="str">
        <f t="shared" si="685"/>
        <v/>
      </c>
      <c r="DV246" s="163">
        <f t="shared" si="686"/>
        <v>0</v>
      </c>
      <c r="DW246" s="460">
        <f t="shared" si="612"/>
        <v>0</v>
      </c>
      <c r="DX246" s="860">
        <f t="shared" si="613"/>
        <v>0</v>
      </c>
      <c r="DY246" s="861">
        <f t="shared" si="614"/>
        <v>0</v>
      </c>
      <c r="DZ246" s="922">
        <f t="shared" si="615"/>
        <v>0</v>
      </c>
      <c r="EA246" s="164" t="str">
        <f t="shared" si="687"/>
        <v/>
      </c>
      <c r="EB246" s="163">
        <f t="shared" si="688"/>
        <v>0</v>
      </c>
      <c r="EC246" s="460">
        <f t="shared" si="616"/>
        <v>0</v>
      </c>
      <c r="ED246" s="860">
        <f t="shared" si="617"/>
        <v>0</v>
      </c>
      <c r="EE246" s="861">
        <f t="shared" si="618"/>
        <v>0</v>
      </c>
      <c r="EF246" s="922">
        <f t="shared" si="619"/>
        <v>0</v>
      </c>
      <c r="EG246" s="164" t="str">
        <f t="shared" si="620"/>
        <v/>
      </c>
      <c r="EH246" s="163">
        <f t="shared" si="621"/>
        <v>0</v>
      </c>
      <c r="EI246" s="246"/>
      <c r="EJ246" s="246"/>
      <c r="EK246" s="155"/>
      <c r="EL246" s="22"/>
      <c r="EM246" s="163">
        <f t="shared" si="622"/>
        <v>0</v>
      </c>
      <c r="EN246" s="162">
        <f t="shared" si="623"/>
        <v>0</v>
      </c>
      <c r="EO246" s="162">
        <f t="shared" si="624"/>
        <v>0</v>
      </c>
      <c r="EP246" s="162">
        <f t="shared" si="625"/>
        <v>0</v>
      </c>
      <c r="EQ246" s="162">
        <f t="shared" si="626"/>
        <v>0</v>
      </c>
      <c r="ER246" s="162">
        <f t="shared" si="627"/>
        <v>0</v>
      </c>
      <c r="ES246" s="162">
        <f t="shared" si="639"/>
        <v>0</v>
      </c>
      <c r="ET246" s="162">
        <f t="shared" si="628"/>
        <v>0</v>
      </c>
      <c r="EU246" s="162">
        <f t="shared" si="629"/>
        <v>0</v>
      </c>
      <c r="EV246" s="162">
        <f t="shared" si="630"/>
        <v>0</v>
      </c>
      <c r="EW246" s="162">
        <f t="shared" si="631"/>
        <v>0</v>
      </c>
      <c r="EX246" s="162">
        <f t="shared" si="632"/>
        <v>0</v>
      </c>
      <c r="EY246" s="162">
        <f t="shared" si="633"/>
        <v>0</v>
      </c>
      <c r="EZ246" s="162">
        <f t="shared" si="634"/>
        <v>0</v>
      </c>
      <c r="FA246" s="162">
        <f t="shared" si="635"/>
        <v>0</v>
      </c>
      <c r="FB246" s="162">
        <f t="shared" si="636"/>
        <v>0</v>
      </c>
      <c r="FC246" s="22"/>
      <c r="FD246" s="161">
        <f t="shared" si="637"/>
        <v>35</v>
      </c>
      <c r="FE246" s="620">
        <f t="shared" si="638"/>
        <v>0</v>
      </c>
      <c r="FF246" s="160">
        <f>FF5</f>
        <v>50</v>
      </c>
      <c r="FG246" s="159" t="str">
        <f t="shared" si="640"/>
        <v/>
      </c>
      <c r="FH246" s="159" t="str">
        <f t="shared" si="641"/>
        <v/>
      </c>
      <c r="FI246" s="159" t="str">
        <f t="shared" si="642"/>
        <v/>
      </c>
      <c r="FJ246" s="159" t="str">
        <f t="shared" si="643"/>
        <v/>
      </c>
      <c r="FK246" s="159" t="str">
        <f t="shared" si="644"/>
        <v/>
      </c>
      <c r="FL246" s="159" t="str">
        <f t="shared" si="645"/>
        <v/>
      </c>
      <c r="FM246" s="159" t="str">
        <f t="shared" si="646"/>
        <v/>
      </c>
      <c r="FN246" s="159" t="str">
        <f t="shared" si="647"/>
        <v/>
      </c>
      <c r="FO246" s="159" t="str">
        <f t="shared" si="648"/>
        <v/>
      </c>
      <c r="FP246" s="159" t="str">
        <f t="shared" si="649"/>
        <v/>
      </c>
      <c r="FQ246" s="159" t="str">
        <f t="shared" si="650"/>
        <v/>
      </c>
      <c r="FR246" s="159" t="str">
        <f t="shared" si="651"/>
        <v/>
      </c>
      <c r="FS246" s="159" t="str">
        <f t="shared" si="652"/>
        <v/>
      </c>
      <c r="FT246" s="159" t="str">
        <f t="shared" si="653"/>
        <v/>
      </c>
      <c r="FU246" s="159" t="str">
        <f t="shared" si="654"/>
        <v/>
      </c>
      <c r="FV246" s="159" t="str">
        <f t="shared" si="655"/>
        <v/>
      </c>
      <c r="FW246" s="158"/>
      <c r="FX246" s="732">
        <f t="shared" si="656"/>
        <v>50</v>
      </c>
      <c r="FY246" s="732">
        <f t="shared" si="657"/>
        <v>50</v>
      </c>
      <c r="FZ246" s="732">
        <f t="shared" si="658"/>
        <v>50</v>
      </c>
      <c r="GA246" s="732">
        <f t="shared" si="659"/>
        <v>50</v>
      </c>
      <c r="GB246" s="732">
        <f t="shared" si="660"/>
        <v>50</v>
      </c>
      <c r="GC246" s="732">
        <f t="shared" si="661"/>
        <v>50</v>
      </c>
      <c r="GD246" s="732">
        <f t="shared" si="662"/>
        <v>50</v>
      </c>
      <c r="GE246" s="732">
        <f t="shared" si="663"/>
        <v>50</v>
      </c>
      <c r="GF246" s="732">
        <f t="shared" si="664"/>
        <v>50</v>
      </c>
      <c r="GG246" s="732">
        <f t="shared" si="665"/>
        <v>50</v>
      </c>
      <c r="GH246" s="732">
        <f t="shared" si="666"/>
        <v>50</v>
      </c>
      <c r="GI246" s="732">
        <f t="shared" si="667"/>
        <v>50</v>
      </c>
      <c r="GJ246" s="732">
        <f t="shared" si="668"/>
        <v>50</v>
      </c>
      <c r="GK246" s="732">
        <f t="shared" si="669"/>
        <v>50</v>
      </c>
      <c r="GL246" s="732">
        <f t="shared" si="670"/>
        <v>50</v>
      </c>
      <c r="GM246" s="732">
        <f t="shared" si="671"/>
        <v>50</v>
      </c>
      <c r="GN246" s="734">
        <v>239</v>
      </c>
      <c r="GO246" s="155"/>
    </row>
    <row r="247" spans="1:197" s="20" customFormat="1" ht="39.950000000000003" customHeight="1" x14ac:dyDescent="0.25">
      <c r="A247" s="27">
        <f>ROW()</f>
        <v>247</v>
      </c>
      <c r="B247" s="342" t="str">
        <f>IF(C247="I","",IF(ISBLANK(D247),"",IF(ISTEXT(D247),LARGE(B18:B246,1)+1,0)))</f>
        <v/>
      </c>
      <c r="C247" s="344"/>
      <c r="D247" s="173"/>
      <c r="E247" s="172"/>
      <c r="F247" s="171"/>
      <c r="G247" s="856"/>
      <c r="H247" s="857"/>
      <c r="I247" s="707"/>
      <c r="J247" s="919">
        <f t="shared" si="529"/>
        <v>0</v>
      </c>
      <c r="K247" s="707"/>
      <c r="L247" s="919">
        <f t="shared" si="530"/>
        <v>0</v>
      </c>
      <c r="M247" s="707"/>
      <c r="N247" s="919">
        <f t="shared" si="531"/>
        <v>0</v>
      </c>
      <c r="O247" s="707"/>
      <c r="P247" s="919">
        <f t="shared" si="532"/>
        <v>0</v>
      </c>
      <c r="Q247" s="707"/>
      <c r="R247" s="919">
        <f t="shared" si="533"/>
        <v>0</v>
      </c>
      <c r="S247" s="707"/>
      <c r="T247" s="919">
        <f t="shared" si="534"/>
        <v>0</v>
      </c>
      <c r="U247" s="707"/>
      <c r="V247" s="919">
        <f t="shared" si="694"/>
        <v>0</v>
      </c>
      <c r="W247" s="707"/>
      <c r="X247" s="919">
        <f t="shared" ref="X247:X272" si="697">ET247</f>
        <v>0</v>
      </c>
      <c r="Y247" s="707"/>
      <c r="Z247" s="919">
        <f t="shared" si="536"/>
        <v>0</v>
      </c>
      <c r="AA247" s="707"/>
      <c r="AB247" s="919">
        <f t="shared" si="537"/>
        <v>0</v>
      </c>
      <c r="AC247" s="707"/>
      <c r="AD247" s="919">
        <f t="shared" si="695"/>
        <v>0</v>
      </c>
      <c r="AE247" s="707"/>
      <c r="AF247" s="919">
        <f t="shared" si="538"/>
        <v>0</v>
      </c>
      <c r="AG247" s="707"/>
      <c r="AH247" s="919">
        <f t="shared" si="539"/>
        <v>0</v>
      </c>
      <c r="AI247" s="707"/>
      <c r="AJ247" s="919">
        <f t="shared" si="540"/>
        <v>0</v>
      </c>
      <c r="AK247" s="707"/>
      <c r="AL247" s="919">
        <f t="shared" si="696"/>
        <v>0</v>
      </c>
      <c r="AM247" s="707"/>
      <c r="AN247" s="916">
        <f t="shared" si="691"/>
        <v>0</v>
      </c>
      <c r="AO247" s="178">
        <f>AO6</f>
        <v>35</v>
      </c>
      <c r="AP247" s="964">
        <f t="shared" si="541"/>
        <v>0</v>
      </c>
      <c r="AQ247" s="926">
        <f t="shared" si="542"/>
        <v>0</v>
      </c>
      <c r="AR247" s="860">
        <f t="shared" si="543"/>
        <v>0</v>
      </c>
      <c r="AS247" s="861">
        <f t="shared" si="544"/>
        <v>0</v>
      </c>
      <c r="AT247" s="922">
        <f t="shared" si="545"/>
        <v>0</v>
      </c>
      <c r="AU247" s="164" t="str">
        <f t="shared" si="546"/>
        <v/>
      </c>
      <c r="AV247" s="163">
        <f t="shared" si="547"/>
        <v>0</v>
      </c>
      <c r="AW247" s="460">
        <f t="shared" si="548"/>
        <v>0</v>
      </c>
      <c r="AX247" s="860">
        <f t="shared" si="549"/>
        <v>0</v>
      </c>
      <c r="AY247" s="861">
        <f t="shared" si="550"/>
        <v>0</v>
      </c>
      <c r="AZ247" s="922">
        <f t="shared" si="551"/>
        <v>0</v>
      </c>
      <c r="BA247" s="164" t="str">
        <f t="shared" si="552"/>
        <v/>
      </c>
      <c r="BB247" s="163">
        <f t="shared" si="553"/>
        <v>0</v>
      </c>
      <c r="BC247" s="460">
        <f t="shared" si="554"/>
        <v>0</v>
      </c>
      <c r="BD247" s="860">
        <f t="shared" si="555"/>
        <v>0</v>
      </c>
      <c r="BE247" s="861">
        <f t="shared" si="556"/>
        <v>0</v>
      </c>
      <c r="BF247" s="922">
        <f t="shared" si="557"/>
        <v>0</v>
      </c>
      <c r="BG247" s="164" t="str">
        <f t="shared" si="558"/>
        <v/>
      </c>
      <c r="BH247" s="163">
        <f t="shared" si="559"/>
        <v>0</v>
      </c>
      <c r="BI247" s="460">
        <f t="shared" si="560"/>
        <v>0</v>
      </c>
      <c r="BJ247" s="860">
        <f t="shared" si="561"/>
        <v>0</v>
      </c>
      <c r="BK247" s="861">
        <f t="shared" si="562"/>
        <v>0</v>
      </c>
      <c r="BL247" s="922">
        <f t="shared" si="563"/>
        <v>0</v>
      </c>
      <c r="BM247" s="164" t="str">
        <f t="shared" si="564"/>
        <v/>
      </c>
      <c r="BN247" s="163">
        <f t="shared" si="565"/>
        <v>0</v>
      </c>
      <c r="BO247" s="460">
        <f t="shared" si="566"/>
        <v>0</v>
      </c>
      <c r="BP247" s="860">
        <f t="shared" si="567"/>
        <v>0</v>
      </c>
      <c r="BQ247" s="861">
        <f t="shared" si="568"/>
        <v>0</v>
      </c>
      <c r="BR247" s="922">
        <f t="shared" si="569"/>
        <v>0</v>
      </c>
      <c r="BS247" s="164" t="str">
        <f t="shared" si="570"/>
        <v/>
      </c>
      <c r="BT247" s="163">
        <f t="shared" si="571"/>
        <v>0</v>
      </c>
      <c r="BU247" s="460">
        <f t="shared" si="572"/>
        <v>0</v>
      </c>
      <c r="BV247" s="860">
        <f t="shared" si="573"/>
        <v>0</v>
      </c>
      <c r="BW247" s="861">
        <f t="shared" si="574"/>
        <v>0</v>
      </c>
      <c r="BX247" s="922">
        <f t="shared" si="575"/>
        <v>0</v>
      </c>
      <c r="BY247" s="164" t="str">
        <f t="shared" si="576"/>
        <v/>
      </c>
      <c r="BZ247" s="163">
        <f t="shared" si="577"/>
        <v>0</v>
      </c>
      <c r="CA247" s="460">
        <f t="shared" si="578"/>
        <v>0</v>
      </c>
      <c r="CB247" s="860">
        <f t="shared" si="579"/>
        <v>0</v>
      </c>
      <c r="CC247" s="861">
        <f t="shared" si="580"/>
        <v>0</v>
      </c>
      <c r="CD247" s="922">
        <f t="shared" si="581"/>
        <v>0</v>
      </c>
      <c r="CE247" s="164" t="str">
        <f t="shared" si="582"/>
        <v/>
      </c>
      <c r="CF247" s="163">
        <f t="shared" si="583"/>
        <v>0</v>
      </c>
      <c r="CG247" s="460">
        <f t="shared" si="584"/>
        <v>0</v>
      </c>
      <c r="CH247" s="860">
        <f t="shared" si="585"/>
        <v>0</v>
      </c>
      <c r="CI247" s="861">
        <f t="shared" si="586"/>
        <v>0</v>
      </c>
      <c r="CJ247" s="922">
        <f t="shared" si="587"/>
        <v>0</v>
      </c>
      <c r="CK247" s="164" t="str">
        <f t="shared" si="673"/>
        <v/>
      </c>
      <c r="CL247" s="163">
        <f t="shared" si="674"/>
        <v>0</v>
      </c>
      <c r="CM247" s="460">
        <f t="shared" si="588"/>
        <v>0</v>
      </c>
      <c r="CN247" s="860">
        <f t="shared" si="589"/>
        <v>0</v>
      </c>
      <c r="CO247" s="861">
        <f t="shared" si="590"/>
        <v>0</v>
      </c>
      <c r="CP247" s="922">
        <f t="shared" si="591"/>
        <v>0</v>
      </c>
      <c r="CQ247" s="164" t="str">
        <f t="shared" si="675"/>
        <v/>
      </c>
      <c r="CR247" s="163">
        <f t="shared" si="676"/>
        <v>0</v>
      </c>
      <c r="CS247" s="460">
        <f t="shared" si="592"/>
        <v>0</v>
      </c>
      <c r="CT247" s="860">
        <f t="shared" si="593"/>
        <v>0</v>
      </c>
      <c r="CU247" s="861">
        <f t="shared" si="594"/>
        <v>0</v>
      </c>
      <c r="CV247" s="922">
        <f t="shared" si="595"/>
        <v>0</v>
      </c>
      <c r="CW247" s="164" t="str">
        <f t="shared" si="677"/>
        <v/>
      </c>
      <c r="CX247" s="163">
        <f t="shared" si="678"/>
        <v>0</v>
      </c>
      <c r="CY247" s="460">
        <f t="shared" si="596"/>
        <v>0</v>
      </c>
      <c r="CZ247" s="860">
        <f t="shared" si="597"/>
        <v>0</v>
      </c>
      <c r="DA247" s="861">
        <f t="shared" si="598"/>
        <v>0</v>
      </c>
      <c r="DB247" s="922">
        <f t="shared" si="599"/>
        <v>0</v>
      </c>
      <c r="DC247" s="164" t="str">
        <f t="shared" si="679"/>
        <v/>
      </c>
      <c r="DD247" s="163">
        <f t="shared" si="680"/>
        <v>0</v>
      </c>
      <c r="DE247" s="460">
        <f t="shared" si="600"/>
        <v>0</v>
      </c>
      <c r="DF247" s="860">
        <f t="shared" si="601"/>
        <v>0</v>
      </c>
      <c r="DG247" s="861">
        <f t="shared" si="602"/>
        <v>0</v>
      </c>
      <c r="DH247" s="922">
        <f t="shared" si="603"/>
        <v>0</v>
      </c>
      <c r="DI247" s="164" t="str">
        <f t="shared" si="681"/>
        <v/>
      </c>
      <c r="DJ247" s="163">
        <f t="shared" si="682"/>
        <v>0</v>
      </c>
      <c r="DK247" s="460">
        <f t="shared" si="604"/>
        <v>0</v>
      </c>
      <c r="DL247" s="860">
        <f t="shared" si="605"/>
        <v>0</v>
      </c>
      <c r="DM247" s="861">
        <f t="shared" si="606"/>
        <v>0</v>
      </c>
      <c r="DN247" s="922">
        <f t="shared" si="607"/>
        <v>0</v>
      </c>
      <c r="DO247" s="164" t="str">
        <f t="shared" si="683"/>
        <v/>
      </c>
      <c r="DP247" s="163">
        <f t="shared" si="684"/>
        <v>0</v>
      </c>
      <c r="DQ247" s="460">
        <f t="shared" si="608"/>
        <v>0</v>
      </c>
      <c r="DR247" s="860">
        <f t="shared" si="609"/>
        <v>0</v>
      </c>
      <c r="DS247" s="861">
        <f t="shared" si="610"/>
        <v>0</v>
      </c>
      <c r="DT247" s="922">
        <f t="shared" si="611"/>
        <v>0</v>
      </c>
      <c r="DU247" s="164" t="str">
        <f t="shared" si="685"/>
        <v/>
      </c>
      <c r="DV247" s="163">
        <f t="shared" si="686"/>
        <v>0</v>
      </c>
      <c r="DW247" s="460">
        <f t="shared" si="612"/>
        <v>0</v>
      </c>
      <c r="DX247" s="860">
        <f t="shared" si="613"/>
        <v>0</v>
      </c>
      <c r="DY247" s="861">
        <f t="shared" si="614"/>
        <v>0</v>
      </c>
      <c r="DZ247" s="922">
        <f t="shared" si="615"/>
        <v>0</v>
      </c>
      <c r="EA247" s="164" t="str">
        <f t="shared" si="687"/>
        <v/>
      </c>
      <c r="EB247" s="163">
        <f t="shared" si="688"/>
        <v>0</v>
      </c>
      <c r="EC247" s="460">
        <f t="shared" si="616"/>
        <v>0</v>
      </c>
      <c r="ED247" s="860">
        <f t="shared" si="617"/>
        <v>0</v>
      </c>
      <c r="EE247" s="861">
        <f t="shared" si="618"/>
        <v>0</v>
      </c>
      <c r="EF247" s="922">
        <f t="shared" si="619"/>
        <v>0</v>
      </c>
      <c r="EG247" s="164" t="str">
        <f t="shared" si="620"/>
        <v/>
      </c>
      <c r="EH247" s="163">
        <f t="shared" si="621"/>
        <v>0</v>
      </c>
      <c r="EI247" s="246"/>
      <c r="EJ247" s="246"/>
      <c r="EK247" s="155"/>
      <c r="EL247" s="22"/>
      <c r="EM247" s="163">
        <f t="shared" si="622"/>
        <v>0</v>
      </c>
      <c r="EN247" s="162">
        <f t="shared" si="623"/>
        <v>0</v>
      </c>
      <c r="EO247" s="162">
        <f t="shared" si="624"/>
        <v>0</v>
      </c>
      <c r="EP247" s="162">
        <f t="shared" si="625"/>
        <v>0</v>
      </c>
      <c r="EQ247" s="162">
        <f t="shared" si="626"/>
        <v>0</v>
      </c>
      <c r="ER247" s="162">
        <f t="shared" si="627"/>
        <v>0</v>
      </c>
      <c r="ES247" s="162">
        <f t="shared" si="639"/>
        <v>0</v>
      </c>
      <c r="ET247" s="162">
        <f t="shared" si="628"/>
        <v>0</v>
      </c>
      <c r="EU247" s="162">
        <f t="shared" si="629"/>
        <v>0</v>
      </c>
      <c r="EV247" s="162">
        <f t="shared" si="630"/>
        <v>0</v>
      </c>
      <c r="EW247" s="162">
        <f t="shared" si="631"/>
        <v>0</v>
      </c>
      <c r="EX247" s="162">
        <f t="shared" si="632"/>
        <v>0</v>
      </c>
      <c r="EY247" s="162">
        <f t="shared" si="633"/>
        <v>0</v>
      </c>
      <c r="EZ247" s="162">
        <f t="shared" si="634"/>
        <v>0</v>
      </c>
      <c r="FA247" s="162">
        <f t="shared" si="635"/>
        <v>0</v>
      </c>
      <c r="FB247" s="162">
        <f t="shared" si="636"/>
        <v>0</v>
      </c>
      <c r="FC247" s="22"/>
      <c r="FD247" s="161">
        <f t="shared" si="637"/>
        <v>35</v>
      </c>
      <c r="FE247" s="620">
        <f t="shared" si="638"/>
        <v>0</v>
      </c>
      <c r="FF247" s="160">
        <f>FF5</f>
        <v>50</v>
      </c>
      <c r="FG247" s="159" t="str">
        <f t="shared" si="640"/>
        <v/>
      </c>
      <c r="FH247" s="159" t="str">
        <f t="shared" si="641"/>
        <v/>
      </c>
      <c r="FI247" s="159" t="str">
        <f t="shared" si="642"/>
        <v/>
      </c>
      <c r="FJ247" s="159" t="str">
        <f t="shared" si="643"/>
        <v/>
      </c>
      <c r="FK247" s="159" t="str">
        <f t="shared" si="644"/>
        <v/>
      </c>
      <c r="FL247" s="159" t="str">
        <f t="shared" si="645"/>
        <v/>
      </c>
      <c r="FM247" s="159" t="str">
        <f t="shared" si="646"/>
        <v/>
      </c>
      <c r="FN247" s="159" t="str">
        <f t="shared" si="647"/>
        <v/>
      </c>
      <c r="FO247" s="159" t="str">
        <f t="shared" si="648"/>
        <v/>
      </c>
      <c r="FP247" s="159" t="str">
        <f t="shared" si="649"/>
        <v/>
      </c>
      <c r="FQ247" s="159" t="str">
        <f t="shared" si="650"/>
        <v/>
      </c>
      <c r="FR247" s="159" t="str">
        <f t="shared" si="651"/>
        <v/>
      </c>
      <c r="FS247" s="159" t="str">
        <f t="shared" si="652"/>
        <v/>
      </c>
      <c r="FT247" s="159" t="str">
        <f t="shared" si="653"/>
        <v/>
      </c>
      <c r="FU247" s="159" t="str">
        <f t="shared" si="654"/>
        <v/>
      </c>
      <c r="FV247" s="159" t="str">
        <f t="shared" si="655"/>
        <v/>
      </c>
      <c r="FW247" s="158"/>
      <c r="FX247" s="732">
        <f t="shared" si="656"/>
        <v>50</v>
      </c>
      <c r="FY247" s="732">
        <f t="shared" si="657"/>
        <v>50</v>
      </c>
      <c r="FZ247" s="732">
        <f t="shared" si="658"/>
        <v>50</v>
      </c>
      <c r="GA247" s="732">
        <f t="shared" si="659"/>
        <v>50</v>
      </c>
      <c r="GB247" s="732">
        <f t="shared" si="660"/>
        <v>50</v>
      </c>
      <c r="GC247" s="732">
        <f t="shared" si="661"/>
        <v>50</v>
      </c>
      <c r="GD247" s="732">
        <f t="shared" si="662"/>
        <v>50</v>
      </c>
      <c r="GE247" s="732">
        <f t="shared" si="663"/>
        <v>50</v>
      </c>
      <c r="GF247" s="732">
        <f t="shared" si="664"/>
        <v>50</v>
      </c>
      <c r="GG247" s="732">
        <f t="shared" si="665"/>
        <v>50</v>
      </c>
      <c r="GH247" s="732">
        <f t="shared" si="666"/>
        <v>50</v>
      </c>
      <c r="GI247" s="732">
        <f t="shared" si="667"/>
        <v>50</v>
      </c>
      <c r="GJ247" s="732">
        <f t="shared" si="668"/>
        <v>50</v>
      </c>
      <c r="GK247" s="732">
        <f t="shared" si="669"/>
        <v>50</v>
      </c>
      <c r="GL247" s="732">
        <f t="shared" si="670"/>
        <v>50</v>
      </c>
      <c r="GM247" s="732">
        <f t="shared" si="671"/>
        <v>50</v>
      </c>
      <c r="GN247" s="734">
        <v>240</v>
      </c>
      <c r="GO247" s="155"/>
    </row>
    <row r="248" spans="1:197" s="20" customFormat="1" ht="39.950000000000003" customHeight="1" x14ac:dyDescent="0.25">
      <c r="A248" s="27">
        <f>ROW()</f>
        <v>248</v>
      </c>
      <c r="B248" s="342" t="str">
        <f>IF(C248="I","",IF(ISBLANK(D248),"",IF(ISTEXT(D248),LARGE(B18:B247,1)+1,0)))</f>
        <v/>
      </c>
      <c r="C248" s="344"/>
      <c r="D248" s="173"/>
      <c r="E248" s="172"/>
      <c r="F248" s="171"/>
      <c r="G248" s="856"/>
      <c r="H248" s="857"/>
      <c r="I248" s="707"/>
      <c r="J248" s="919">
        <f t="shared" si="529"/>
        <v>0</v>
      </c>
      <c r="K248" s="707"/>
      <c r="L248" s="919">
        <f t="shared" si="530"/>
        <v>0</v>
      </c>
      <c r="M248" s="707"/>
      <c r="N248" s="919">
        <f t="shared" si="531"/>
        <v>0</v>
      </c>
      <c r="O248" s="707"/>
      <c r="P248" s="919">
        <f t="shared" si="532"/>
        <v>0</v>
      </c>
      <c r="Q248" s="707"/>
      <c r="R248" s="919">
        <f t="shared" si="533"/>
        <v>0</v>
      </c>
      <c r="S248" s="707"/>
      <c r="T248" s="919">
        <f t="shared" si="534"/>
        <v>0</v>
      </c>
      <c r="U248" s="707"/>
      <c r="V248" s="919">
        <f t="shared" si="694"/>
        <v>0</v>
      </c>
      <c r="W248" s="707"/>
      <c r="X248" s="919">
        <f t="shared" si="697"/>
        <v>0</v>
      </c>
      <c r="Y248" s="707"/>
      <c r="Z248" s="919">
        <f t="shared" si="536"/>
        <v>0</v>
      </c>
      <c r="AA248" s="707"/>
      <c r="AB248" s="919">
        <f t="shared" si="537"/>
        <v>0</v>
      </c>
      <c r="AC248" s="707"/>
      <c r="AD248" s="919">
        <f t="shared" si="695"/>
        <v>0</v>
      </c>
      <c r="AE248" s="707"/>
      <c r="AF248" s="919">
        <f t="shared" si="538"/>
        <v>0</v>
      </c>
      <c r="AG248" s="707"/>
      <c r="AH248" s="919">
        <f t="shared" si="539"/>
        <v>0</v>
      </c>
      <c r="AI248" s="707"/>
      <c r="AJ248" s="919">
        <f t="shared" si="540"/>
        <v>0</v>
      </c>
      <c r="AK248" s="707"/>
      <c r="AL248" s="919">
        <f t="shared" si="696"/>
        <v>0</v>
      </c>
      <c r="AM248" s="707"/>
      <c r="AN248" s="916">
        <f t="shared" si="691"/>
        <v>0</v>
      </c>
      <c r="AO248" s="178">
        <f>AO6</f>
        <v>35</v>
      </c>
      <c r="AP248" s="964">
        <f t="shared" si="541"/>
        <v>0</v>
      </c>
      <c r="AQ248" s="926">
        <f t="shared" si="542"/>
        <v>0</v>
      </c>
      <c r="AR248" s="860">
        <f t="shared" si="543"/>
        <v>0</v>
      </c>
      <c r="AS248" s="861">
        <f t="shared" si="544"/>
        <v>0</v>
      </c>
      <c r="AT248" s="922">
        <f t="shared" si="545"/>
        <v>0</v>
      </c>
      <c r="AU248" s="164" t="str">
        <f t="shared" si="546"/>
        <v/>
      </c>
      <c r="AV248" s="163">
        <f t="shared" si="547"/>
        <v>0</v>
      </c>
      <c r="AW248" s="460">
        <f t="shared" si="548"/>
        <v>0</v>
      </c>
      <c r="AX248" s="860">
        <f t="shared" si="549"/>
        <v>0</v>
      </c>
      <c r="AY248" s="861">
        <f t="shared" si="550"/>
        <v>0</v>
      </c>
      <c r="AZ248" s="922">
        <f t="shared" si="551"/>
        <v>0</v>
      </c>
      <c r="BA248" s="164" t="str">
        <f t="shared" si="552"/>
        <v/>
      </c>
      <c r="BB248" s="163">
        <f t="shared" si="553"/>
        <v>0</v>
      </c>
      <c r="BC248" s="460">
        <f t="shared" si="554"/>
        <v>0</v>
      </c>
      <c r="BD248" s="860">
        <f t="shared" si="555"/>
        <v>0</v>
      </c>
      <c r="BE248" s="861">
        <f t="shared" si="556"/>
        <v>0</v>
      </c>
      <c r="BF248" s="922">
        <f t="shared" si="557"/>
        <v>0</v>
      </c>
      <c r="BG248" s="164" t="str">
        <f t="shared" si="558"/>
        <v/>
      </c>
      <c r="BH248" s="163">
        <f t="shared" si="559"/>
        <v>0</v>
      </c>
      <c r="BI248" s="460">
        <f t="shared" si="560"/>
        <v>0</v>
      </c>
      <c r="BJ248" s="860">
        <f t="shared" si="561"/>
        <v>0</v>
      </c>
      <c r="BK248" s="861">
        <f t="shared" si="562"/>
        <v>0</v>
      </c>
      <c r="BL248" s="922">
        <f t="shared" si="563"/>
        <v>0</v>
      </c>
      <c r="BM248" s="164" t="str">
        <f t="shared" si="564"/>
        <v/>
      </c>
      <c r="BN248" s="163">
        <f t="shared" si="565"/>
        <v>0</v>
      </c>
      <c r="BO248" s="460">
        <f t="shared" si="566"/>
        <v>0</v>
      </c>
      <c r="BP248" s="860">
        <f t="shared" si="567"/>
        <v>0</v>
      </c>
      <c r="BQ248" s="861">
        <f t="shared" si="568"/>
        <v>0</v>
      </c>
      <c r="BR248" s="922">
        <f t="shared" si="569"/>
        <v>0</v>
      </c>
      <c r="BS248" s="164" t="str">
        <f t="shared" si="570"/>
        <v/>
      </c>
      <c r="BT248" s="163">
        <f t="shared" si="571"/>
        <v>0</v>
      </c>
      <c r="BU248" s="460">
        <f t="shared" si="572"/>
        <v>0</v>
      </c>
      <c r="BV248" s="860">
        <f t="shared" si="573"/>
        <v>0</v>
      </c>
      <c r="BW248" s="861">
        <f t="shared" si="574"/>
        <v>0</v>
      </c>
      <c r="BX248" s="922">
        <f t="shared" si="575"/>
        <v>0</v>
      </c>
      <c r="BY248" s="164" t="str">
        <f t="shared" si="576"/>
        <v/>
      </c>
      <c r="BZ248" s="163">
        <f t="shared" si="577"/>
        <v>0</v>
      </c>
      <c r="CA248" s="460">
        <f t="shared" si="578"/>
        <v>0</v>
      </c>
      <c r="CB248" s="860">
        <f t="shared" si="579"/>
        <v>0</v>
      </c>
      <c r="CC248" s="861">
        <f t="shared" si="580"/>
        <v>0</v>
      </c>
      <c r="CD248" s="922">
        <f t="shared" si="581"/>
        <v>0</v>
      </c>
      <c r="CE248" s="164" t="str">
        <f t="shared" si="582"/>
        <v/>
      </c>
      <c r="CF248" s="163">
        <f t="shared" si="583"/>
        <v>0</v>
      </c>
      <c r="CG248" s="460">
        <f t="shared" si="584"/>
        <v>0</v>
      </c>
      <c r="CH248" s="860">
        <f t="shared" si="585"/>
        <v>0</v>
      </c>
      <c r="CI248" s="861">
        <f t="shared" si="586"/>
        <v>0</v>
      </c>
      <c r="CJ248" s="922">
        <f t="shared" si="587"/>
        <v>0</v>
      </c>
      <c r="CK248" s="164" t="str">
        <f t="shared" si="673"/>
        <v/>
      </c>
      <c r="CL248" s="163">
        <f t="shared" si="674"/>
        <v>0</v>
      </c>
      <c r="CM248" s="460">
        <f t="shared" si="588"/>
        <v>0</v>
      </c>
      <c r="CN248" s="860">
        <f t="shared" si="589"/>
        <v>0</v>
      </c>
      <c r="CO248" s="861">
        <f t="shared" si="590"/>
        <v>0</v>
      </c>
      <c r="CP248" s="922">
        <f t="shared" si="591"/>
        <v>0</v>
      </c>
      <c r="CQ248" s="164" t="str">
        <f t="shared" si="675"/>
        <v/>
      </c>
      <c r="CR248" s="163">
        <f t="shared" si="676"/>
        <v>0</v>
      </c>
      <c r="CS248" s="460">
        <f t="shared" si="592"/>
        <v>0</v>
      </c>
      <c r="CT248" s="860">
        <f t="shared" si="593"/>
        <v>0</v>
      </c>
      <c r="CU248" s="861">
        <f t="shared" si="594"/>
        <v>0</v>
      </c>
      <c r="CV248" s="922">
        <f t="shared" si="595"/>
        <v>0</v>
      </c>
      <c r="CW248" s="164" t="str">
        <f t="shared" si="677"/>
        <v/>
      </c>
      <c r="CX248" s="163">
        <f t="shared" si="678"/>
        <v>0</v>
      </c>
      <c r="CY248" s="460">
        <f t="shared" si="596"/>
        <v>0</v>
      </c>
      <c r="CZ248" s="860">
        <f t="shared" si="597"/>
        <v>0</v>
      </c>
      <c r="DA248" s="861">
        <f t="shared" si="598"/>
        <v>0</v>
      </c>
      <c r="DB248" s="922">
        <f t="shared" si="599"/>
        <v>0</v>
      </c>
      <c r="DC248" s="164" t="str">
        <f t="shared" si="679"/>
        <v/>
      </c>
      <c r="DD248" s="163">
        <f t="shared" si="680"/>
        <v>0</v>
      </c>
      <c r="DE248" s="460">
        <f t="shared" si="600"/>
        <v>0</v>
      </c>
      <c r="DF248" s="860">
        <f t="shared" si="601"/>
        <v>0</v>
      </c>
      <c r="DG248" s="861">
        <f t="shared" si="602"/>
        <v>0</v>
      </c>
      <c r="DH248" s="922">
        <f t="shared" si="603"/>
        <v>0</v>
      </c>
      <c r="DI248" s="164" t="str">
        <f t="shared" si="681"/>
        <v/>
      </c>
      <c r="DJ248" s="163">
        <f t="shared" si="682"/>
        <v>0</v>
      </c>
      <c r="DK248" s="460">
        <f t="shared" si="604"/>
        <v>0</v>
      </c>
      <c r="DL248" s="860">
        <f t="shared" si="605"/>
        <v>0</v>
      </c>
      <c r="DM248" s="861">
        <f t="shared" si="606"/>
        <v>0</v>
      </c>
      <c r="DN248" s="922">
        <f t="shared" si="607"/>
        <v>0</v>
      </c>
      <c r="DO248" s="164" t="str">
        <f t="shared" si="683"/>
        <v/>
      </c>
      <c r="DP248" s="163">
        <f t="shared" si="684"/>
        <v>0</v>
      </c>
      <c r="DQ248" s="460">
        <f t="shared" si="608"/>
        <v>0</v>
      </c>
      <c r="DR248" s="860">
        <f t="shared" si="609"/>
        <v>0</v>
      </c>
      <c r="DS248" s="861">
        <f t="shared" si="610"/>
        <v>0</v>
      </c>
      <c r="DT248" s="922">
        <f t="shared" si="611"/>
        <v>0</v>
      </c>
      <c r="DU248" s="164" t="str">
        <f t="shared" si="685"/>
        <v/>
      </c>
      <c r="DV248" s="163">
        <f t="shared" si="686"/>
        <v>0</v>
      </c>
      <c r="DW248" s="460">
        <f t="shared" si="612"/>
        <v>0</v>
      </c>
      <c r="DX248" s="860">
        <f t="shared" si="613"/>
        <v>0</v>
      </c>
      <c r="DY248" s="861">
        <f t="shared" si="614"/>
        <v>0</v>
      </c>
      <c r="DZ248" s="922">
        <f t="shared" si="615"/>
        <v>0</v>
      </c>
      <c r="EA248" s="164" t="str">
        <f t="shared" si="687"/>
        <v/>
      </c>
      <c r="EB248" s="163">
        <f t="shared" si="688"/>
        <v>0</v>
      </c>
      <c r="EC248" s="460">
        <f t="shared" si="616"/>
        <v>0</v>
      </c>
      <c r="ED248" s="860">
        <f t="shared" si="617"/>
        <v>0</v>
      </c>
      <c r="EE248" s="861">
        <f t="shared" si="618"/>
        <v>0</v>
      </c>
      <c r="EF248" s="922">
        <f t="shared" si="619"/>
        <v>0</v>
      </c>
      <c r="EG248" s="164" t="str">
        <f t="shared" si="620"/>
        <v/>
      </c>
      <c r="EH248" s="163">
        <f t="shared" si="621"/>
        <v>0</v>
      </c>
      <c r="EI248" s="246"/>
      <c r="EJ248" s="246"/>
      <c r="EK248" s="155"/>
      <c r="EL248" s="22"/>
      <c r="EM248" s="163">
        <f t="shared" si="622"/>
        <v>0</v>
      </c>
      <c r="EN248" s="162">
        <f t="shared" si="623"/>
        <v>0</v>
      </c>
      <c r="EO248" s="162">
        <f t="shared" si="624"/>
        <v>0</v>
      </c>
      <c r="EP248" s="162">
        <f t="shared" si="625"/>
        <v>0</v>
      </c>
      <c r="EQ248" s="162">
        <f t="shared" si="626"/>
        <v>0</v>
      </c>
      <c r="ER248" s="162">
        <f t="shared" si="627"/>
        <v>0</v>
      </c>
      <c r="ES248" s="162">
        <f t="shared" si="639"/>
        <v>0</v>
      </c>
      <c r="ET248" s="162">
        <f t="shared" si="628"/>
        <v>0</v>
      </c>
      <c r="EU248" s="162">
        <f t="shared" si="629"/>
        <v>0</v>
      </c>
      <c r="EV248" s="162">
        <f t="shared" si="630"/>
        <v>0</v>
      </c>
      <c r="EW248" s="162">
        <f t="shared" si="631"/>
        <v>0</v>
      </c>
      <c r="EX248" s="162">
        <f t="shared" si="632"/>
        <v>0</v>
      </c>
      <c r="EY248" s="162">
        <f t="shared" si="633"/>
        <v>0</v>
      </c>
      <c r="EZ248" s="162">
        <f t="shared" si="634"/>
        <v>0</v>
      </c>
      <c r="FA248" s="162">
        <f t="shared" si="635"/>
        <v>0</v>
      </c>
      <c r="FB248" s="162">
        <f t="shared" si="636"/>
        <v>0</v>
      </c>
      <c r="FC248" s="22"/>
      <c r="FD248" s="161">
        <f t="shared" si="637"/>
        <v>35</v>
      </c>
      <c r="FE248" s="620">
        <f t="shared" si="638"/>
        <v>0</v>
      </c>
      <c r="FF248" s="160">
        <f>FF5</f>
        <v>50</v>
      </c>
      <c r="FG248" s="159" t="str">
        <f t="shared" si="640"/>
        <v/>
      </c>
      <c r="FH248" s="159" t="str">
        <f t="shared" si="641"/>
        <v/>
      </c>
      <c r="FI248" s="159" t="str">
        <f t="shared" si="642"/>
        <v/>
      </c>
      <c r="FJ248" s="159" t="str">
        <f t="shared" si="643"/>
        <v/>
      </c>
      <c r="FK248" s="159" t="str">
        <f t="shared" si="644"/>
        <v/>
      </c>
      <c r="FL248" s="159" t="str">
        <f t="shared" si="645"/>
        <v/>
      </c>
      <c r="FM248" s="159" t="str">
        <f t="shared" si="646"/>
        <v/>
      </c>
      <c r="FN248" s="159" t="str">
        <f t="shared" si="647"/>
        <v/>
      </c>
      <c r="FO248" s="159" t="str">
        <f t="shared" si="648"/>
        <v/>
      </c>
      <c r="FP248" s="159" t="str">
        <f t="shared" si="649"/>
        <v/>
      </c>
      <c r="FQ248" s="159" t="str">
        <f t="shared" si="650"/>
        <v/>
      </c>
      <c r="FR248" s="159" t="str">
        <f t="shared" si="651"/>
        <v/>
      </c>
      <c r="FS248" s="159" t="str">
        <f t="shared" si="652"/>
        <v/>
      </c>
      <c r="FT248" s="159" t="str">
        <f t="shared" si="653"/>
        <v/>
      </c>
      <c r="FU248" s="159" t="str">
        <f t="shared" si="654"/>
        <v/>
      </c>
      <c r="FV248" s="159" t="str">
        <f t="shared" si="655"/>
        <v/>
      </c>
      <c r="FW248" s="158"/>
      <c r="FX248" s="732">
        <f t="shared" si="656"/>
        <v>50</v>
      </c>
      <c r="FY248" s="732">
        <f t="shared" si="657"/>
        <v>50</v>
      </c>
      <c r="FZ248" s="732">
        <f t="shared" si="658"/>
        <v>50</v>
      </c>
      <c r="GA248" s="732">
        <f t="shared" si="659"/>
        <v>50</v>
      </c>
      <c r="GB248" s="732">
        <f t="shared" si="660"/>
        <v>50</v>
      </c>
      <c r="GC248" s="732">
        <f t="shared" si="661"/>
        <v>50</v>
      </c>
      <c r="GD248" s="732">
        <f t="shared" si="662"/>
        <v>50</v>
      </c>
      <c r="GE248" s="732">
        <f t="shared" si="663"/>
        <v>50</v>
      </c>
      <c r="GF248" s="732">
        <f t="shared" si="664"/>
        <v>50</v>
      </c>
      <c r="GG248" s="732">
        <f t="shared" si="665"/>
        <v>50</v>
      </c>
      <c r="GH248" s="732">
        <f t="shared" si="666"/>
        <v>50</v>
      </c>
      <c r="GI248" s="732">
        <f t="shared" si="667"/>
        <v>50</v>
      </c>
      <c r="GJ248" s="732">
        <f t="shared" si="668"/>
        <v>50</v>
      </c>
      <c r="GK248" s="732">
        <f t="shared" si="669"/>
        <v>50</v>
      </c>
      <c r="GL248" s="732">
        <f t="shared" si="670"/>
        <v>50</v>
      </c>
      <c r="GM248" s="732">
        <f t="shared" si="671"/>
        <v>50</v>
      </c>
      <c r="GN248" s="734">
        <v>241</v>
      </c>
      <c r="GO248" s="155"/>
    </row>
    <row r="249" spans="1:197" s="20" customFormat="1" ht="39.950000000000003" customHeight="1" x14ac:dyDescent="0.25">
      <c r="A249" s="27">
        <f>ROW()</f>
        <v>249</v>
      </c>
      <c r="B249" s="342" t="str">
        <f>IF(C249="I","",IF(ISBLANK(D249),"",IF(ISTEXT(D249),LARGE(B18:B248,1)+1,0)))</f>
        <v/>
      </c>
      <c r="C249" s="344"/>
      <c r="D249" s="173"/>
      <c r="E249" s="172"/>
      <c r="F249" s="171"/>
      <c r="G249" s="856"/>
      <c r="H249" s="857"/>
      <c r="I249" s="707"/>
      <c r="J249" s="919">
        <f t="shared" si="529"/>
        <v>0</v>
      </c>
      <c r="K249" s="707"/>
      <c r="L249" s="919">
        <f t="shared" si="530"/>
        <v>0</v>
      </c>
      <c r="M249" s="707"/>
      <c r="N249" s="919">
        <f t="shared" si="531"/>
        <v>0</v>
      </c>
      <c r="O249" s="707"/>
      <c r="P249" s="919">
        <f t="shared" si="532"/>
        <v>0</v>
      </c>
      <c r="Q249" s="707"/>
      <c r="R249" s="919">
        <f t="shared" si="533"/>
        <v>0</v>
      </c>
      <c r="S249" s="707"/>
      <c r="T249" s="919">
        <f t="shared" si="534"/>
        <v>0</v>
      </c>
      <c r="U249" s="707"/>
      <c r="V249" s="919">
        <f t="shared" si="694"/>
        <v>0</v>
      </c>
      <c r="W249" s="707"/>
      <c r="X249" s="919">
        <f t="shared" si="697"/>
        <v>0</v>
      </c>
      <c r="Y249" s="707"/>
      <c r="Z249" s="919">
        <f t="shared" si="536"/>
        <v>0</v>
      </c>
      <c r="AA249" s="707"/>
      <c r="AB249" s="919">
        <f t="shared" si="537"/>
        <v>0</v>
      </c>
      <c r="AC249" s="707"/>
      <c r="AD249" s="919">
        <f t="shared" si="695"/>
        <v>0</v>
      </c>
      <c r="AE249" s="707"/>
      <c r="AF249" s="919">
        <f t="shared" si="538"/>
        <v>0</v>
      </c>
      <c r="AG249" s="707"/>
      <c r="AH249" s="919">
        <f t="shared" si="539"/>
        <v>0</v>
      </c>
      <c r="AI249" s="707"/>
      <c r="AJ249" s="919">
        <f t="shared" si="540"/>
        <v>0</v>
      </c>
      <c r="AK249" s="707"/>
      <c r="AL249" s="919">
        <f t="shared" si="696"/>
        <v>0</v>
      </c>
      <c r="AM249" s="707"/>
      <c r="AN249" s="916">
        <f t="shared" si="691"/>
        <v>0</v>
      </c>
      <c r="AO249" s="178">
        <f>AO6</f>
        <v>35</v>
      </c>
      <c r="AP249" s="964">
        <f t="shared" si="541"/>
        <v>0</v>
      </c>
      <c r="AQ249" s="926">
        <f t="shared" si="542"/>
        <v>0</v>
      </c>
      <c r="AR249" s="860">
        <f t="shared" si="543"/>
        <v>0</v>
      </c>
      <c r="AS249" s="861">
        <f t="shared" si="544"/>
        <v>0</v>
      </c>
      <c r="AT249" s="922">
        <f t="shared" si="545"/>
        <v>0</v>
      </c>
      <c r="AU249" s="164" t="str">
        <f t="shared" si="546"/>
        <v/>
      </c>
      <c r="AV249" s="163">
        <f t="shared" si="547"/>
        <v>0</v>
      </c>
      <c r="AW249" s="460">
        <f t="shared" si="548"/>
        <v>0</v>
      </c>
      <c r="AX249" s="860">
        <f t="shared" si="549"/>
        <v>0</v>
      </c>
      <c r="AY249" s="861">
        <f t="shared" si="550"/>
        <v>0</v>
      </c>
      <c r="AZ249" s="922">
        <f t="shared" si="551"/>
        <v>0</v>
      </c>
      <c r="BA249" s="164" t="str">
        <f t="shared" si="552"/>
        <v/>
      </c>
      <c r="BB249" s="163">
        <f t="shared" si="553"/>
        <v>0</v>
      </c>
      <c r="BC249" s="460">
        <f t="shared" si="554"/>
        <v>0</v>
      </c>
      <c r="BD249" s="860">
        <f t="shared" si="555"/>
        <v>0</v>
      </c>
      <c r="BE249" s="861">
        <f t="shared" si="556"/>
        <v>0</v>
      </c>
      <c r="BF249" s="922">
        <f t="shared" si="557"/>
        <v>0</v>
      </c>
      <c r="BG249" s="164" t="str">
        <f t="shared" si="558"/>
        <v/>
      </c>
      <c r="BH249" s="163">
        <f t="shared" si="559"/>
        <v>0</v>
      </c>
      <c r="BI249" s="460">
        <f t="shared" si="560"/>
        <v>0</v>
      </c>
      <c r="BJ249" s="860">
        <f t="shared" si="561"/>
        <v>0</v>
      </c>
      <c r="BK249" s="861">
        <f t="shared" si="562"/>
        <v>0</v>
      </c>
      <c r="BL249" s="922">
        <f t="shared" si="563"/>
        <v>0</v>
      </c>
      <c r="BM249" s="164" t="str">
        <f t="shared" si="564"/>
        <v/>
      </c>
      <c r="BN249" s="163">
        <f t="shared" si="565"/>
        <v>0</v>
      </c>
      <c r="BO249" s="460">
        <f t="shared" si="566"/>
        <v>0</v>
      </c>
      <c r="BP249" s="860">
        <f t="shared" si="567"/>
        <v>0</v>
      </c>
      <c r="BQ249" s="861">
        <f t="shared" si="568"/>
        <v>0</v>
      </c>
      <c r="BR249" s="922">
        <f t="shared" si="569"/>
        <v>0</v>
      </c>
      <c r="BS249" s="164" t="str">
        <f t="shared" si="570"/>
        <v/>
      </c>
      <c r="BT249" s="163">
        <f t="shared" si="571"/>
        <v>0</v>
      </c>
      <c r="BU249" s="460">
        <f t="shared" si="572"/>
        <v>0</v>
      </c>
      <c r="BV249" s="860">
        <f t="shared" si="573"/>
        <v>0</v>
      </c>
      <c r="BW249" s="861">
        <f t="shared" si="574"/>
        <v>0</v>
      </c>
      <c r="BX249" s="922">
        <f t="shared" si="575"/>
        <v>0</v>
      </c>
      <c r="BY249" s="164" t="str">
        <f t="shared" si="576"/>
        <v/>
      </c>
      <c r="BZ249" s="163">
        <f t="shared" si="577"/>
        <v>0</v>
      </c>
      <c r="CA249" s="460">
        <f t="shared" si="578"/>
        <v>0</v>
      </c>
      <c r="CB249" s="860">
        <f t="shared" si="579"/>
        <v>0</v>
      </c>
      <c r="CC249" s="861">
        <f t="shared" si="580"/>
        <v>0</v>
      </c>
      <c r="CD249" s="922">
        <f t="shared" si="581"/>
        <v>0</v>
      </c>
      <c r="CE249" s="164" t="str">
        <f t="shared" si="582"/>
        <v/>
      </c>
      <c r="CF249" s="163">
        <f t="shared" si="583"/>
        <v>0</v>
      </c>
      <c r="CG249" s="460">
        <f t="shared" si="584"/>
        <v>0</v>
      </c>
      <c r="CH249" s="860">
        <f t="shared" si="585"/>
        <v>0</v>
      </c>
      <c r="CI249" s="861">
        <f t="shared" si="586"/>
        <v>0</v>
      </c>
      <c r="CJ249" s="922">
        <f t="shared" si="587"/>
        <v>0</v>
      </c>
      <c r="CK249" s="164" t="str">
        <f t="shared" si="673"/>
        <v/>
      </c>
      <c r="CL249" s="163">
        <f t="shared" si="674"/>
        <v>0</v>
      </c>
      <c r="CM249" s="460">
        <f t="shared" si="588"/>
        <v>0</v>
      </c>
      <c r="CN249" s="860">
        <f t="shared" si="589"/>
        <v>0</v>
      </c>
      <c r="CO249" s="861">
        <f t="shared" si="590"/>
        <v>0</v>
      </c>
      <c r="CP249" s="922">
        <f t="shared" si="591"/>
        <v>0</v>
      </c>
      <c r="CQ249" s="164" t="str">
        <f t="shared" si="675"/>
        <v/>
      </c>
      <c r="CR249" s="163">
        <f t="shared" si="676"/>
        <v>0</v>
      </c>
      <c r="CS249" s="460">
        <f t="shared" si="592"/>
        <v>0</v>
      </c>
      <c r="CT249" s="860">
        <f t="shared" si="593"/>
        <v>0</v>
      </c>
      <c r="CU249" s="861">
        <f t="shared" si="594"/>
        <v>0</v>
      </c>
      <c r="CV249" s="922">
        <f t="shared" si="595"/>
        <v>0</v>
      </c>
      <c r="CW249" s="164" t="str">
        <f t="shared" si="677"/>
        <v/>
      </c>
      <c r="CX249" s="163">
        <f t="shared" si="678"/>
        <v>0</v>
      </c>
      <c r="CY249" s="460">
        <f t="shared" si="596"/>
        <v>0</v>
      </c>
      <c r="CZ249" s="860">
        <f t="shared" si="597"/>
        <v>0</v>
      </c>
      <c r="DA249" s="861">
        <f t="shared" si="598"/>
        <v>0</v>
      </c>
      <c r="DB249" s="922">
        <f t="shared" si="599"/>
        <v>0</v>
      </c>
      <c r="DC249" s="164" t="str">
        <f t="shared" si="679"/>
        <v/>
      </c>
      <c r="DD249" s="163">
        <f t="shared" si="680"/>
        <v>0</v>
      </c>
      <c r="DE249" s="460">
        <f t="shared" si="600"/>
        <v>0</v>
      </c>
      <c r="DF249" s="860">
        <f t="shared" si="601"/>
        <v>0</v>
      </c>
      <c r="DG249" s="861">
        <f t="shared" si="602"/>
        <v>0</v>
      </c>
      <c r="DH249" s="922">
        <f t="shared" si="603"/>
        <v>0</v>
      </c>
      <c r="DI249" s="164" t="str">
        <f t="shared" si="681"/>
        <v/>
      </c>
      <c r="DJ249" s="163">
        <f t="shared" si="682"/>
        <v>0</v>
      </c>
      <c r="DK249" s="460">
        <f t="shared" si="604"/>
        <v>0</v>
      </c>
      <c r="DL249" s="860">
        <f t="shared" si="605"/>
        <v>0</v>
      </c>
      <c r="DM249" s="861">
        <f t="shared" si="606"/>
        <v>0</v>
      </c>
      <c r="DN249" s="922">
        <f t="shared" si="607"/>
        <v>0</v>
      </c>
      <c r="DO249" s="164" t="str">
        <f t="shared" si="683"/>
        <v/>
      </c>
      <c r="DP249" s="163">
        <f t="shared" si="684"/>
        <v>0</v>
      </c>
      <c r="DQ249" s="460">
        <f t="shared" si="608"/>
        <v>0</v>
      </c>
      <c r="DR249" s="860">
        <f t="shared" si="609"/>
        <v>0</v>
      </c>
      <c r="DS249" s="861">
        <f t="shared" si="610"/>
        <v>0</v>
      </c>
      <c r="DT249" s="922">
        <f t="shared" si="611"/>
        <v>0</v>
      </c>
      <c r="DU249" s="164" t="str">
        <f t="shared" si="685"/>
        <v/>
      </c>
      <c r="DV249" s="163">
        <f t="shared" si="686"/>
        <v>0</v>
      </c>
      <c r="DW249" s="460">
        <f t="shared" si="612"/>
        <v>0</v>
      </c>
      <c r="DX249" s="860">
        <f t="shared" si="613"/>
        <v>0</v>
      </c>
      <c r="DY249" s="861">
        <f t="shared" si="614"/>
        <v>0</v>
      </c>
      <c r="DZ249" s="922">
        <f t="shared" si="615"/>
        <v>0</v>
      </c>
      <c r="EA249" s="164" t="str">
        <f t="shared" si="687"/>
        <v/>
      </c>
      <c r="EB249" s="163">
        <f t="shared" si="688"/>
        <v>0</v>
      </c>
      <c r="EC249" s="460">
        <f t="shared" si="616"/>
        <v>0</v>
      </c>
      <c r="ED249" s="860">
        <f t="shared" si="617"/>
        <v>0</v>
      </c>
      <c r="EE249" s="861">
        <f t="shared" si="618"/>
        <v>0</v>
      </c>
      <c r="EF249" s="922">
        <f t="shared" si="619"/>
        <v>0</v>
      </c>
      <c r="EG249" s="164" t="str">
        <f t="shared" si="620"/>
        <v/>
      </c>
      <c r="EH249" s="163">
        <f t="shared" si="621"/>
        <v>0</v>
      </c>
      <c r="EI249" s="246"/>
      <c r="EJ249" s="246"/>
      <c r="EK249" s="155"/>
      <c r="EL249" s="22"/>
      <c r="EM249" s="163">
        <f t="shared" si="622"/>
        <v>0</v>
      </c>
      <c r="EN249" s="162">
        <f t="shared" si="623"/>
        <v>0</v>
      </c>
      <c r="EO249" s="162">
        <f t="shared" si="624"/>
        <v>0</v>
      </c>
      <c r="EP249" s="162">
        <f t="shared" si="625"/>
        <v>0</v>
      </c>
      <c r="EQ249" s="162">
        <f t="shared" si="626"/>
        <v>0</v>
      </c>
      <c r="ER249" s="162">
        <f t="shared" si="627"/>
        <v>0</v>
      </c>
      <c r="ES249" s="162">
        <f t="shared" si="639"/>
        <v>0</v>
      </c>
      <c r="ET249" s="162">
        <f t="shared" si="628"/>
        <v>0</v>
      </c>
      <c r="EU249" s="162">
        <f t="shared" si="629"/>
        <v>0</v>
      </c>
      <c r="EV249" s="162">
        <f t="shared" si="630"/>
        <v>0</v>
      </c>
      <c r="EW249" s="162">
        <f t="shared" si="631"/>
        <v>0</v>
      </c>
      <c r="EX249" s="162">
        <f t="shared" si="632"/>
        <v>0</v>
      </c>
      <c r="EY249" s="162">
        <f t="shared" si="633"/>
        <v>0</v>
      </c>
      <c r="EZ249" s="162">
        <f t="shared" si="634"/>
        <v>0</v>
      </c>
      <c r="FA249" s="162">
        <f t="shared" si="635"/>
        <v>0</v>
      </c>
      <c r="FB249" s="162">
        <f t="shared" si="636"/>
        <v>0</v>
      </c>
      <c r="FC249" s="22"/>
      <c r="FD249" s="161">
        <f t="shared" si="637"/>
        <v>35</v>
      </c>
      <c r="FE249" s="620">
        <f t="shared" si="638"/>
        <v>0</v>
      </c>
      <c r="FF249" s="160">
        <f>FF5</f>
        <v>50</v>
      </c>
      <c r="FG249" s="159" t="str">
        <f t="shared" si="640"/>
        <v/>
      </c>
      <c r="FH249" s="159" t="str">
        <f t="shared" si="641"/>
        <v/>
      </c>
      <c r="FI249" s="159" t="str">
        <f t="shared" si="642"/>
        <v/>
      </c>
      <c r="FJ249" s="159" t="str">
        <f t="shared" si="643"/>
        <v/>
      </c>
      <c r="FK249" s="159" t="str">
        <f t="shared" si="644"/>
        <v/>
      </c>
      <c r="FL249" s="159" t="str">
        <f t="shared" si="645"/>
        <v/>
      </c>
      <c r="FM249" s="159" t="str">
        <f t="shared" si="646"/>
        <v/>
      </c>
      <c r="FN249" s="159" t="str">
        <f t="shared" si="647"/>
        <v/>
      </c>
      <c r="FO249" s="159" t="str">
        <f t="shared" si="648"/>
        <v/>
      </c>
      <c r="FP249" s="159" t="str">
        <f t="shared" si="649"/>
        <v/>
      </c>
      <c r="FQ249" s="159" t="str">
        <f t="shared" si="650"/>
        <v/>
      </c>
      <c r="FR249" s="159" t="str">
        <f t="shared" si="651"/>
        <v/>
      </c>
      <c r="FS249" s="159" t="str">
        <f t="shared" si="652"/>
        <v/>
      </c>
      <c r="FT249" s="159" t="str">
        <f t="shared" si="653"/>
        <v/>
      </c>
      <c r="FU249" s="159" t="str">
        <f t="shared" si="654"/>
        <v/>
      </c>
      <c r="FV249" s="159" t="str">
        <f t="shared" si="655"/>
        <v/>
      </c>
      <c r="FW249" s="158"/>
      <c r="FX249" s="732">
        <f t="shared" si="656"/>
        <v>50</v>
      </c>
      <c r="FY249" s="732">
        <f t="shared" si="657"/>
        <v>50</v>
      </c>
      <c r="FZ249" s="732">
        <f t="shared" si="658"/>
        <v>50</v>
      </c>
      <c r="GA249" s="732">
        <f t="shared" si="659"/>
        <v>50</v>
      </c>
      <c r="GB249" s="732">
        <f t="shared" si="660"/>
        <v>50</v>
      </c>
      <c r="GC249" s="732">
        <f t="shared" si="661"/>
        <v>50</v>
      </c>
      <c r="GD249" s="732">
        <f t="shared" si="662"/>
        <v>50</v>
      </c>
      <c r="GE249" s="732">
        <f t="shared" si="663"/>
        <v>50</v>
      </c>
      <c r="GF249" s="732">
        <f t="shared" si="664"/>
        <v>50</v>
      </c>
      <c r="GG249" s="732">
        <f t="shared" si="665"/>
        <v>50</v>
      </c>
      <c r="GH249" s="732">
        <f t="shared" si="666"/>
        <v>50</v>
      </c>
      <c r="GI249" s="732">
        <f t="shared" si="667"/>
        <v>50</v>
      </c>
      <c r="GJ249" s="732">
        <f t="shared" si="668"/>
        <v>50</v>
      </c>
      <c r="GK249" s="732">
        <f t="shared" si="669"/>
        <v>50</v>
      </c>
      <c r="GL249" s="732">
        <f t="shared" si="670"/>
        <v>50</v>
      </c>
      <c r="GM249" s="732">
        <f t="shared" si="671"/>
        <v>50</v>
      </c>
      <c r="GN249" s="734">
        <v>242</v>
      </c>
      <c r="GO249" s="155"/>
    </row>
    <row r="250" spans="1:197" s="20" customFormat="1" ht="39.950000000000003" customHeight="1" x14ac:dyDescent="0.25">
      <c r="A250" s="27">
        <f>ROW()</f>
        <v>250</v>
      </c>
      <c r="B250" s="342" t="str">
        <f>IF(C250="I","",IF(ISBLANK(D250),"",IF(ISTEXT(D250),LARGE(B18:B249,1)+1,0)))</f>
        <v/>
      </c>
      <c r="C250" s="344"/>
      <c r="D250" s="173"/>
      <c r="E250" s="172"/>
      <c r="F250" s="171"/>
      <c r="G250" s="856"/>
      <c r="H250" s="857"/>
      <c r="I250" s="707"/>
      <c r="J250" s="919">
        <f t="shared" si="529"/>
        <v>0</v>
      </c>
      <c r="K250" s="707"/>
      <c r="L250" s="919">
        <f t="shared" si="530"/>
        <v>0</v>
      </c>
      <c r="M250" s="707"/>
      <c r="N250" s="919">
        <f t="shared" si="531"/>
        <v>0</v>
      </c>
      <c r="O250" s="707"/>
      <c r="P250" s="919">
        <f t="shared" si="532"/>
        <v>0</v>
      </c>
      <c r="Q250" s="707"/>
      <c r="R250" s="919">
        <f t="shared" si="533"/>
        <v>0</v>
      </c>
      <c r="S250" s="707"/>
      <c r="T250" s="919">
        <f t="shared" si="534"/>
        <v>0</v>
      </c>
      <c r="U250" s="707"/>
      <c r="V250" s="919">
        <f t="shared" si="694"/>
        <v>0</v>
      </c>
      <c r="W250" s="707"/>
      <c r="X250" s="919">
        <f t="shared" si="697"/>
        <v>0</v>
      </c>
      <c r="Y250" s="707"/>
      <c r="Z250" s="919">
        <f t="shared" si="536"/>
        <v>0</v>
      </c>
      <c r="AA250" s="707"/>
      <c r="AB250" s="919">
        <f t="shared" si="537"/>
        <v>0</v>
      </c>
      <c r="AC250" s="707"/>
      <c r="AD250" s="919">
        <f t="shared" si="695"/>
        <v>0</v>
      </c>
      <c r="AE250" s="707"/>
      <c r="AF250" s="919">
        <f t="shared" si="538"/>
        <v>0</v>
      </c>
      <c r="AG250" s="707"/>
      <c r="AH250" s="919">
        <f t="shared" si="539"/>
        <v>0</v>
      </c>
      <c r="AI250" s="707"/>
      <c r="AJ250" s="919">
        <f t="shared" si="540"/>
        <v>0</v>
      </c>
      <c r="AK250" s="707"/>
      <c r="AL250" s="919">
        <f t="shared" si="696"/>
        <v>0</v>
      </c>
      <c r="AM250" s="707"/>
      <c r="AN250" s="916">
        <f t="shared" si="691"/>
        <v>0</v>
      </c>
      <c r="AO250" s="178">
        <f>AO6</f>
        <v>35</v>
      </c>
      <c r="AP250" s="964">
        <f t="shared" si="541"/>
        <v>0</v>
      </c>
      <c r="AQ250" s="926">
        <f t="shared" si="542"/>
        <v>0</v>
      </c>
      <c r="AR250" s="860">
        <f t="shared" si="543"/>
        <v>0</v>
      </c>
      <c r="AS250" s="861">
        <f t="shared" si="544"/>
        <v>0</v>
      </c>
      <c r="AT250" s="922">
        <f t="shared" si="545"/>
        <v>0</v>
      </c>
      <c r="AU250" s="164" t="str">
        <f t="shared" si="546"/>
        <v/>
      </c>
      <c r="AV250" s="163">
        <f t="shared" si="547"/>
        <v>0</v>
      </c>
      <c r="AW250" s="460">
        <f t="shared" si="548"/>
        <v>0</v>
      </c>
      <c r="AX250" s="860">
        <f t="shared" si="549"/>
        <v>0</v>
      </c>
      <c r="AY250" s="861">
        <f t="shared" si="550"/>
        <v>0</v>
      </c>
      <c r="AZ250" s="922">
        <f t="shared" si="551"/>
        <v>0</v>
      </c>
      <c r="BA250" s="164" t="str">
        <f t="shared" si="552"/>
        <v/>
      </c>
      <c r="BB250" s="163">
        <f t="shared" si="553"/>
        <v>0</v>
      </c>
      <c r="BC250" s="460">
        <f t="shared" si="554"/>
        <v>0</v>
      </c>
      <c r="BD250" s="860">
        <f t="shared" si="555"/>
        <v>0</v>
      </c>
      <c r="BE250" s="861">
        <f t="shared" si="556"/>
        <v>0</v>
      </c>
      <c r="BF250" s="922">
        <f t="shared" si="557"/>
        <v>0</v>
      </c>
      <c r="BG250" s="164" t="str">
        <f t="shared" si="558"/>
        <v/>
      </c>
      <c r="BH250" s="163">
        <f t="shared" si="559"/>
        <v>0</v>
      </c>
      <c r="BI250" s="460">
        <f t="shared" si="560"/>
        <v>0</v>
      </c>
      <c r="BJ250" s="860">
        <f t="shared" si="561"/>
        <v>0</v>
      </c>
      <c r="BK250" s="861">
        <f t="shared" si="562"/>
        <v>0</v>
      </c>
      <c r="BL250" s="922">
        <f t="shared" si="563"/>
        <v>0</v>
      </c>
      <c r="BM250" s="164" t="str">
        <f t="shared" si="564"/>
        <v/>
      </c>
      <c r="BN250" s="163">
        <f t="shared" si="565"/>
        <v>0</v>
      </c>
      <c r="BO250" s="460">
        <f t="shared" si="566"/>
        <v>0</v>
      </c>
      <c r="BP250" s="860">
        <f t="shared" si="567"/>
        <v>0</v>
      </c>
      <c r="BQ250" s="861">
        <f t="shared" si="568"/>
        <v>0</v>
      </c>
      <c r="BR250" s="922">
        <f t="shared" si="569"/>
        <v>0</v>
      </c>
      <c r="BS250" s="164" t="str">
        <f t="shared" si="570"/>
        <v/>
      </c>
      <c r="BT250" s="163">
        <f t="shared" si="571"/>
        <v>0</v>
      </c>
      <c r="BU250" s="460">
        <f t="shared" si="572"/>
        <v>0</v>
      </c>
      <c r="BV250" s="860">
        <f t="shared" si="573"/>
        <v>0</v>
      </c>
      <c r="BW250" s="861">
        <f t="shared" si="574"/>
        <v>0</v>
      </c>
      <c r="BX250" s="922">
        <f t="shared" si="575"/>
        <v>0</v>
      </c>
      <c r="BY250" s="164" t="str">
        <f t="shared" si="576"/>
        <v/>
      </c>
      <c r="BZ250" s="163">
        <f t="shared" si="577"/>
        <v>0</v>
      </c>
      <c r="CA250" s="460">
        <f t="shared" si="578"/>
        <v>0</v>
      </c>
      <c r="CB250" s="860">
        <f t="shared" si="579"/>
        <v>0</v>
      </c>
      <c r="CC250" s="861">
        <f t="shared" si="580"/>
        <v>0</v>
      </c>
      <c r="CD250" s="922">
        <f t="shared" si="581"/>
        <v>0</v>
      </c>
      <c r="CE250" s="164" t="str">
        <f t="shared" si="582"/>
        <v/>
      </c>
      <c r="CF250" s="163">
        <f t="shared" si="583"/>
        <v>0</v>
      </c>
      <c r="CG250" s="460">
        <f t="shared" si="584"/>
        <v>0</v>
      </c>
      <c r="CH250" s="860">
        <f t="shared" si="585"/>
        <v>0</v>
      </c>
      <c r="CI250" s="861">
        <f t="shared" si="586"/>
        <v>0</v>
      </c>
      <c r="CJ250" s="922">
        <f t="shared" si="587"/>
        <v>0</v>
      </c>
      <c r="CK250" s="164" t="str">
        <f t="shared" si="673"/>
        <v/>
      </c>
      <c r="CL250" s="163">
        <f t="shared" si="674"/>
        <v>0</v>
      </c>
      <c r="CM250" s="460">
        <f t="shared" si="588"/>
        <v>0</v>
      </c>
      <c r="CN250" s="860">
        <f t="shared" si="589"/>
        <v>0</v>
      </c>
      <c r="CO250" s="861">
        <f t="shared" si="590"/>
        <v>0</v>
      </c>
      <c r="CP250" s="922">
        <f t="shared" si="591"/>
        <v>0</v>
      </c>
      <c r="CQ250" s="164" t="str">
        <f t="shared" si="675"/>
        <v/>
      </c>
      <c r="CR250" s="163">
        <f t="shared" si="676"/>
        <v>0</v>
      </c>
      <c r="CS250" s="460">
        <f t="shared" si="592"/>
        <v>0</v>
      </c>
      <c r="CT250" s="860">
        <f t="shared" si="593"/>
        <v>0</v>
      </c>
      <c r="CU250" s="861">
        <f t="shared" si="594"/>
        <v>0</v>
      </c>
      <c r="CV250" s="922">
        <f t="shared" si="595"/>
        <v>0</v>
      </c>
      <c r="CW250" s="164" t="str">
        <f t="shared" si="677"/>
        <v/>
      </c>
      <c r="CX250" s="163">
        <f t="shared" si="678"/>
        <v>0</v>
      </c>
      <c r="CY250" s="460">
        <f t="shared" si="596"/>
        <v>0</v>
      </c>
      <c r="CZ250" s="860">
        <f t="shared" si="597"/>
        <v>0</v>
      </c>
      <c r="DA250" s="861">
        <f t="shared" si="598"/>
        <v>0</v>
      </c>
      <c r="DB250" s="922">
        <f t="shared" si="599"/>
        <v>0</v>
      </c>
      <c r="DC250" s="164" t="str">
        <f t="shared" si="679"/>
        <v/>
      </c>
      <c r="DD250" s="163">
        <f t="shared" si="680"/>
        <v>0</v>
      </c>
      <c r="DE250" s="460">
        <f t="shared" si="600"/>
        <v>0</v>
      </c>
      <c r="DF250" s="860">
        <f t="shared" si="601"/>
        <v>0</v>
      </c>
      <c r="DG250" s="861">
        <f t="shared" si="602"/>
        <v>0</v>
      </c>
      <c r="DH250" s="922">
        <f t="shared" si="603"/>
        <v>0</v>
      </c>
      <c r="DI250" s="164" t="str">
        <f t="shared" si="681"/>
        <v/>
      </c>
      <c r="DJ250" s="163">
        <f t="shared" si="682"/>
        <v>0</v>
      </c>
      <c r="DK250" s="460">
        <f t="shared" si="604"/>
        <v>0</v>
      </c>
      <c r="DL250" s="860">
        <f t="shared" si="605"/>
        <v>0</v>
      </c>
      <c r="DM250" s="861">
        <f t="shared" si="606"/>
        <v>0</v>
      </c>
      <c r="DN250" s="922">
        <f t="shared" si="607"/>
        <v>0</v>
      </c>
      <c r="DO250" s="164" t="str">
        <f t="shared" si="683"/>
        <v/>
      </c>
      <c r="DP250" s="163">
        <f t="shared" si="684"/>
        <v>0</v>
      </c>
      <c r="DQ250" s="460">
        <f t="shared" si="608"/>
        <v>0</v>
      </c>
      <c r="DR250" s="860">
        <f t="shared" si="609"/>
        <v>0</v>
      </c>
      <c r="DS250" s="861">
        <f t="shared" si="610"/>
        <v>0</v>
      </c>
      <c r="DT250" s="922">
        <f t="shared" si="611"/>
        <v>0</v>
      </c>
      <c r="DU250" s="164" t="str">
        <f t="shared" si="685"/>
        <v/>
      </c>
      <c r="DV250" s="163">
        <f t="shared" si="686"/>
        <v>0</v>
      </c>
      <c r="DW250" s="460">
        <f t="shared" si="612"/>
        <v>0</v>
      </c>
      <c r="DX250" s="860">
        <f t="shared" si="613"/>
        <v>0</v>
      </c>
      <c r="DY250" s="861">
        <f t="shared" si="614"/>
        <v>0</v>
      </c>
      <c r="DZ250" s="922">
        <f t="shared" si="615"/>
        <v>0</v>
      </c>
      <c r="EA250" s="164" t="str">
        <f t="shared" si="687"/>
        <v/>
      </c>
      <c r="EB250" s="163">
        <f t="shared" si="688"/>
        <v>0</v>
      </c>
      <c r="EC250" s="460">
        <f t="shared" si="616"/>
        <v>0</v>
      </c>
      <c r="ED250" s="860">
        <f t="shared" si="617"/>
        <v>0</v>
      </c>
      <c r="EE250" s="861">
        <f t="shared" si="618"/>
        <v>0</v>
      </c>
      <c r="EF250" s="922">
        <f t="shared" si="619"/>
        <v>0</v>
      </c>
      <c r="EG250" s="164" t="str">
        <f t="shared" si="620"/>
        <v/>
      </c>
      <c r="EH250" s="163">
        <f t="shared" si="621"/>
        <v>0</v>
      </c>
      <c r="EI250" s="246"/>
      <c r="EJ250" s="246"/>
      <c r="EK250" s="155"/>
      <c r="EL250" s="22"/>
      <c r="EM250" s="163">
        <f t="shared" si="622"/>
        <v>0</v>
      </c>
      <c r="EN250" s="162">
        <f t="shared" si="623"/>
        <v>0</v>
      </c>
      <c r="EO250" s="162">
        <f t="shared" si="624"/>
        <v>0</v>
      </c>
      <c r="EP250" s="162">
        <f t="shared" si="625"/>
        <v>0</v>
      </c>
      <c r="EQ250" s="162">
        <f t="shared" si="626"/>
        <v>0</v>
      </c>
      <c r="ER250" s="162">
        <f t="shared" si="627"/>
        <v>0</v>
      </c>
      <c r="ES250" s="162">
        <f t="shared" si="639"/>
        <v>0</v>
      </c>
      <c r="ET250" s="162">
        <f t="shared" si="628"/>
        <v>0</v>
      </c>
      <c r="EU250" s="162">
        <f t="shared" si="629"/>
        <v>0</v>
      </c>
      <c r="EV250" s="162">
        <f t="shared" si="630"/>
        <v>0</v>
      </c>
      <c r="EW250" s="162">
        <f t="shared" si="631"/>
        <v>0</v>
      </c>
      <c r="EX250" s="162">
        <f t="shared" si="632"/>
        <v>0</v>
      </c>
      <c r="EY250" s="162">
        <f t="shared" si="633"/>
        <v>0</v>
      </c>
      <c r="EZ250" s="162">
        <f t="shared" si="634"/>
        <v>0</v>
      </c>
      <c r="FA250" s="162">
        <f t="shared" si="635"/>
        <v>0</v>
      </c>
      <c r="FB250" s="162">
        <f t="shared" si="636"/>
        <v>0</v>
      </c>
      <c r="FC250" s="22"/>
      <c r="FD250" s="161">
        <f t="shared" si="637"/>
        <v>35</v>
      </c>
      <c r="FE250" s="620">
        <f t="shared" si="638"/>
        <v>0</v>
      </c>
      <c r="FF250" s="160">
        <f>FF5</f>
        <v>50</v>
      </c>
      <c r="FG250" s="159" t="str">
        <f t="shared" si="640"/>
        <v/>
      </c>
      <c r="FH250" s="159" t="str">
        <f t="shared" si="641"/>
        <v/>
      </c>
      <c r="FI250" s="159" t="str">
        <f t="shared" si="642"/>
        <v/>
      </c>
      <c r="FJ250" s="159" t="str">
        <f t="shared" si="643"/>
        <v/>
      </c>
      <c r="FK250" s="159" t="str">
        <f t="shared" si="644"/>
        <v/>
      </c>
      <c r="FL250" s="159" t="str">
        <f t="shared" si="645"/>
        <v/>
      </c>
      <c r="FM250" s="159" t="str">
        <f t="shared" si="646"/>
        <v/>
      </c>
      <c r="FN250" s="159" t="str">
        <f t="shared" si="647"/>
        <v/>
      </c>
      <c r="FO250" s="159" t="str">
        <f t="shared" si="648"/>
        <v/>
      </c>
      <c r="FP250" s="159" t="str">
        <f t="shared" si="649"/>
        <v/>
      </c>
      <c r="FQ250" s="159" t="str">
        <f t="shared" si="650"/>
        <v/>
      </c>
      <c r="FR250" s="159" t="str">
        <f t="shared" si="651"/>
        <v/>
      </c>
      <c r="FS250" s="159" t="str">
        <f t="shared" si="652"/>
        <v/>
      </c>
      <c r="FT250" s="159" t="str">
        <f t="shared" si="653"/>
        <v/>
      </c>
      <c r="FU250" s="159" t="str">
        <f t="shared" si="654"/>
        <v/>
      </c>
      <c r="FV250" s="159" t="str">
        <f t="shared" si="655"/>
        <v/>
      </c>
      <c r="FW250" s="158"/>
      <c r="FX250" s="732">
        <f t="shared" si="656"/>
        <v>50</v>
      </c>
      <c r="FY250" s="732">
        <f t="shared" si="657"/>
        <v>50</v>
      </c>
      <c r="FZ250" s="732">
        <f t="shared" si="658"/>
        <v>50</v>
      </c>
      <c r="GA250" s="732">
        <f t="shared" si="659"/>
        <v>50</v>
      </c>
      <c r="GB250" s="732">
        <f t="shared" si="660"/>
        <v>50</v>
      </c>
      <c r="GC250" s="732">
        <f t="shared" si="661"/>
        <v>50</v>
      </c>
      <c r="GD250" s="732">
        <f t="shared" si="662"/>
        <v>50</v>
      </c>
      <c r="GE250" s="732">
        <f t="shared" si="663"/>
        <v>50</v>
      </c>
      <c r="GF250" s="732">
        <f t="shared" si="664"/>
        <v>50</v>
      </c>
      <c r="GG250" s="732">
        <f t="shared" si="665"/>
        <v>50</v>
      </c>
      <c r="GH250" s="732">
        <f t="shared" si="666"/>
        <v>50</v>
      </c>
      <c r="GI250" s="732">
        <f t="shared" si="667"/>
        <v>50</v>
      </c>
      <c r="GJ250" s="732">
        <f t="shared" si="668"/>
        <v>50</v>
      </c>
      <c r="GK250" s="732">
        <f t="shared" si="669"/>
        <v>50</v>
      </c>
      <c r="GL250" s="732">
        <f t="shared" si="670"/>
        <v>50</v>
      </c>
      <c r="GM250" s="732">
        <f t="shared" si="671"/>
        <v>50</v>
      </c>
      <c r="GN250" s="734">
        <v>243</v>
      </c>
      <c r="GO250" s="155"/>
    </row>
    <row r="251" spans="1:197" s="20" customFormat="1" ht="39.950000000000003" customHeight="1" x14ac:dyDescent="0.25">
      <c r="A251" s="27">
        <f>ROW()</f>
        <v>251</v>
      </c>
      <c r="B251" s="342" t="str">
        <f>IF(C251="I","",IF(ISBLANK(D251),"",IF(ISTEXT(D251),LARGE(B18:B250,1)+1,0)))</f>
        <v/>
      </c>
      <c r="C251" s="344"/>
      <c r="D251" s="173"/>
      <c r="E251" s="172"/>
      <c r="F251" s="171"/>
      <c r="G251" s="856"/>
      <c r="H251" s="857"/>
      <c r="I251" s="707"/>
      <c r="J251" s="919">
        <f t="shared" si="529"/>
        <v>0</v>
      </c>
      <c r="K251" s="707"/>
      <c r="L251" s="919">
        <f t="shared" si="530"/>
        <v>0</v>
      </c>
      <c r="M251" s="707"/>
      <c r="N251" s="919">
        <f t="shared" si="531"/>
        <v>0</v>
      </c>
      <c r="O251" s="707"/>
      <c r="P251" s="919">
        <f t="shared" si="532"/>
        <v>0</v>
      </c>
      <c r="Q251" s="707"/>
      <c r="R251" s="919">
        <f t="shared" si="533"/>
        <v>0</v>
      </c>
      <c r="S251" s="707"/>
      <c r="T251" s="919">
        <f t="shared" si="534"/>
        <v>0</v>
      </c>
      <c r="U251" s="707"/>
      <c r="V251" s="919">
        <f t="shared" si="694"/>
        <v>0</v>
      </c>
      <c r="W251" s="707"/>
      <c r="X251" s="919">
        <f t="shared" si="697"/>
        <v>0</v>
      </c>
      <c r="Y251" s="707"/>
      <c r="Z251" s="919">
        <f t="shared" si="536"/>
        <v>0</v>
      </c>
      <c r="AA251" s="707"/>
      <c r="AB251" s="919">
        <f t="shared" si="537"/>
        <v>0</v>
      </c>
      <c r="AC251" s="707"/>
      <c r="AD251" s="919">
        <f t="shared" si="695"/>
        <v>0</v>
      </c>
      <c r="AE251" s="707"/>
      <c r="AF251" s="919">
        <f t="shared" si="538"/>
        <v>0</v>
      </c>
      <c r="AG251" s="707"/>
      <c r="AH251" s="919">
        <f t="shared" si="539"/>
        <v>0</v>
      </c>
      <c r="AI251" s="707"/>
      <c r="AJ251" s="919">
        <f t="shared" si="540"/>
        <v>0</v>
      </c>
      <c r="AK251" s="707"/>
      <c r="AL251" s="919">
        <f t="shared" si="696"/>
        <v>0</v>
      </c>
      <c r="AM251" s="707"/>
      <c r="AN251" s="916">
        <f t="shared" si="691"/>
        <v>0</v>
      </c>
      <c r="AO251" s="178">
        <f>AO6</f>
        <v>35</v>
      </c>
      <c r="AP251" s="964">
        <f t="shared" si="541"/>
        <v>0</v>
      </c>
      <c r="AQ251" s="926">
        <f t="shared" si="542"/>
        <v>0</v>
      </c>
      <c r="AR251" s="860">
        <f t="shared" si="543"/>
        <v>0</v>
      </c>
      <c r="AS251" s="861">
        <f t="shared" si="544"/>
        <v>0</v>
      </c>
      <c r="AT251" s="922">
        <f t="shared" si="545"/>
        <v>0</v>
      </c>
      <c r="AU251" s="164" t="str">
        <f t="shared" si="546"/>
        <v/>
      </c>
      <c r="AV251" s="163">
        <f t="shared" si="547"/>
        <v>0</v>
      </c>
      <c r="AW251" s="460">
        <f t="shared" si="548"/>
        <v>0</v>
      </c>
      <c r="AX251" s="860">
        <f t="shared" si="549"/>
        <v>0</v>
      </c>
      <c r="AY251" s="861">
        <f t="shared" si="550"/>
        <v>0</v>
      </c>
      <c r="AZ251" s="922">
        <f t="shared" si="551"/>
        <v>0</v>
      </c>
      <c r="BA251" s="164" t="str">
        <f t="shared" si="552"/>
        <v/>
      </c>
      <c r="BB251" s="163">
        <f t="shared" si="553"/>
        <v>0</v>
      </c>
      <c r="BC251" s="460">
        <f t="shared" si="554"/>
        <v>0</v>
      </c>
      <c r="BD251" s="860">
        <f t="shared" si="555"/>
        <v>0</v>
      </c>
      <c r="BE251" s="861">
        <f t="shared" si="556"/>
        <v>0</v>
      </c>
      <c r="BF251" s="922">
        <f t="shared" si="557"/>
        <v>0</v>
      </c>
      <c r="BG251" s="164" t="str">
        <f t="shared" si="558"/>
        <v/>
      </c>
      <c r="BH251" s="163">
        <f t="shared" si="559"/>
        <v>0</v>
      </c>
      <c r="BI251" s="460">
        <f t="shared" si="560"/>
        <v>0</v>
      </c>
      <c r="BJ251" s="860">
        <f t="shared" si="561"/>
        <v>0</v>
      </c>
      <c r="BK251" s="861">
        <f t="shared" si="562"/>
        <v>0</v>
      </c>
      <c r="BL251" s="922">
        <f t="shared" si="563"/>
        <v>0</v>
      </c>
      <c r="BM251" s="164" t="str">
        <f t="shared" si="564"/>
        <v/>
      </c>
      <c r="BN251" s="163">
        <f t="shared" si="565"/>
        <v>0</v>
      </c>
      <c r="BO251" s="460">
        <f t="shared" si="566"/>
        <v>0</v>
      </c>
      <c r="BP251" s="860">
        <f t="shared" si="567"/>
        <v>0</v>
      </c>
      <c r="BQ251" s="861">
        <f t="shared" si="568"/>
        <v>0</v>
      </c>
      <c r="BR251" s="922">
        <f t="shared" si="569"/>
        <v>0</v>
      </c>
      <c r="BS251" s="164" t="str">
        <f t="shared" si="570"/>
        <v/>
      </c>
      <c r="BT251" s="163">
        <f t="shared" si="571"/>
        <v>0</v>
      </c>
      <c r="BU251" s="460">
        <f t="shared" si="572"/>
        <v>0</v>
      </c>
      <c r="BV251" s="860">
        <f t="shared" si="573"/>
        <v>0</v>
      </c>
      <c r="BW251" s="861">
        <f t="shared" si="574"/>
        <v>0</v>
      </c>
      <c r="BX251" s="922">
        <f t="shared" si="575"/>
        <v>0</v>
      </c>
      <c r="BY251" s="164" t="str">
        <f t="shared" si="576"/>
        <v/>
      </c>
      <c r="BZ251" s="163">
        <f t="shared" si="577"/>
        <v>0</v>
      </c>
      <c r="CA251" s="460">
        <f t="shared" si="578"/>
        <v>0</v>
      </c>
      <c r="CB251" s="860">
        <f t="shared" si="579"/>
        <v>0</v>
      </c>
      <c r="CC251" s="861">
        <f t="shared" si="580"/>
        <v>0</v>
      </c>
      <c r="CD251" s="922">
        <f t="shared" si="581"/>
        <v>0</v>
      </c>
      <c r="CE251" s="164" t="str">
        <f t="shared" si="582"/>
        <v/>
      </c>
      <c r="CF251" s="163">
        <f t="shared" si="583"/>
        <v>0</v>
      </c>
      <c r="CG251" s="460">
        <f t="shared" si="584"/>
        <v>0</v>
      </c>
      <c r="CH251" s="860">
        <f t="shared" si="585"/>
        <v>0</v>
      </c>
      <c r="CI251" s="861">
        <f t="shared" si="586"/>
        <v>0</v>
      </c>
      <c r="CJ251" s="922">
        <f t="shared" si="587"/>
        <v>0</v>
      </c>
      <c r="CK251" s="164" t="str">
        <f t="shared" si="673"/>
        <v/>
      </c>
      <c r="CL251" s="163">
        <f t="shared" si="674"/>
        <v>0</v>
      </c>
      <c r="CM251" s="460">
        <f t="shared" si="588"/>
        <v>0</v>
      </c>
      <c r="CN251" s="860">
        <f t="shared" si="589"/>
        <v>0</v>
      </c>
      <c r="CO251" s="861">
        <f t="shared" si="590"/>
        <v>0</v>
      </c>
      <c r="CP251" s="922">
        <f t="shared" si="591"/>
        <v>0</v>
      </c>
      <c r="CQ251" s="164" t="str">
        <f t="shared" si="675"/>
        <v/>
      </c>
      <c r="CR251" s="163">
        <f t="shared" si="676"/>
        <v>0</v>
      </c>
      <c r="CS251" s="460">
        <f t="shared" si="592"/>
        <v>0</v>
      </c>
      <c r="CT251" s="860">
        <f t="shared" si="593"/>
        <v>0</v>
      </c>
      <c r="CU251" s="861">
        <f t="shared" si="594"/>
        <v>0</v>
      </c>
      <c r="CV251" s="922">
        <f t="shared" si="595"/>
        <v>0</v>
      </c>
      <c r="CW251" s="164" t="str">
        <f t="shared" si="677"/>
        <v/>
      </c>
      <c r="CX251" s="163">
        <f t="shared" si="678"/>
        <v>0</v>
      </c>
      <c r="CY251" s="460">
        <f t="shared" si="596"/>
        <v>0</v>
      </c>
      <c r="CZ251" s="860">
        <f t="shared" si="597"/>
        <v>0</v>
      </c>
      <c r="DA251" s="861">
        <f t="shared" si="598"/>
        <v>0</v>
      </c>
      <c r="DB251" s="922">
        <f t="shared" si="599"/>
        <v>0</v>
      </c>
      <c r="DC251" s="164" t="str">
        <f t="shared" si="679"/>
        <v/>
      </c>
      <c r="DD251" s="163">
        <f t="shared" si="680"/>
        <v>0</v>
      </c>
      <c r="DE251" s="460">
        <f t="shared" si="600"/>
        <v>0</v>
      </c>
      <c r="DF251" s="860">
        <f t="shared" si="601"/>
        <v>0</v>
      </c>
      <c r="DG251" s="861">
        <f t="shared" si="602"/>
        <v>0</v>
      </c>
      <c r="DH251" s="922">
        <f t="shared" si="603"/>
        <v>0</v>
      </c>
      <c r="DI251" s="164" t="str">
        <f t="shared" si="681"/>
        <v/>
      </c>
      <c r="DJ251" s="163">
        <f t="shared" si="682"/>
        <v>0</v>
      </c>
      <c r="DK251" s="460">
        <f t="shared" si="604"/>
        <v>0</v>
      </c>
      <c r="DL251" s="860">
        <f t="shared" si="605"/>
        <v>0</v>
      </c>
      <c r="DM251" s="861">
        <f t="shared" si="606"/>
        <v>0</v>
      </c>
      <c r="DN251" s="922">
        <f t="shared" si="607"/>
        <v>0</v>
      </c>
      <c r="DO251" s="164" t="str">
        <f t="shared" si="683"/>
        <v/>
      </c>
      <c r="DP251" s="163">
        <f t="shared" si="684"/>
        <v>0</v>
      </c>
      <c r="DQ251" s="460">
        <f t="shared" si="608"/>
        <v>0</v>
      </c>
      <c r="DR251" s="860">
        <f t="shared" si="609"/>
        <v>0</v>
      </c>
      <c r="DS251" s="861">
        <f t="shared" si="610"/>
        <v>0</v>
      </c>
      <c r="DT251" s="922">
        <f t="shared" si="611"/>
        <v>0</v>
      </c>
      <c r="DU251" s="164" t="str">
        <f t="shared" si="685"/>
        <v/>
      </c>
      <c r="DV251" s="163">
        <f t="shared" si="686"/>
        <v>0</v>
      </c>
      <c r="DW251" s="460">
        <f t="shared" si="612"/>
        <v>0</v>
      </c>
      <c r="DX251" s="860">
        <f t="shared" si="613"/>
        <v>0</v>
      </c>
      <c r="DY251" s="861">
        <f t="shared" si="614"/>
        <v>0</v>
      </c>
      <c r="DZ251" s="922">
        <f t="shared" si="615"/>
        <v>0</v>
      </c>
      <c r="EA251" s="164" t="str">
        <f t="shared" si="687"/>
        <v/>
      </c>
      <c r="EB251" s="163">
        <f t="shared" si="688"/>
        <v>0</v>
      </c>
      <c r="EC251" s="460">
        <f t="shared" si="616"/>
        <v>0</v>
      </c>
      <c r="ED251" s="860">
        <f t="shared" si="617"/>
        <v>0</v>
      </c>
      <c r="EE251" s="861">
        <f t="shared" si="618"/>
        <v>0</v>
      </c>
      <c r="EF251" s="922">
        <f t="shared" si="619"/>
        <v>0</v>
      </c>
      <c r="EG251" s="164" t="str">
        <f t="shared" si="620"/>
        <v/>
      </c>
      <c r="EH251" s="163">
        <f t="shared" si="621"/>
        <v>0</v>
      </c>
      <c r="EI251" s="246"/>
      <c r="EJ251" s="246"/>
      <c r="EK251" s="155"/>
      <c r="EL251" s="22"/>
      <c r="EM251" s="163">
        <f t="shared" si="622"/>
        <v>0</v>
      </c>
      <c r="EN251" s="162">
        <f t="shared" si="623"/>
        <v>0</v>
      </c>
      <c r="EO251" s="162">
        <f t="shared" si="624"/>
        <v>0</v>
      </c>
      <c r="EP251" s="162">
        <f t="shared" si="625"/>
        <v>0</v>
      </c>
      <c r="EQ251" s="162">
        <f t="shared" si="626"/>
        <v>0</v>
      </c>
      <c r="ER251" s="162">
        <f t="shared" si="627"/>
        <v>0</v>
      </c>
      <c r="ES251" s="162">
        <f t="shared" si="639"/>
        <v>0</v>
      </c>
      <c r="ET251" s="162">
        <f t="shared" si="628"/>
        <v>0</v>
      </c>
      <c r="EU251" s="162">
        <f t="shared" si="629"/>
        <v>0</v>
      </c>
      <c r="EV251" s="162">
        <f t="shared" si="630"/>
        <v>0</v>
      </c>
      <c r="EW251" s="162">
        <f t="shared" si="631"/>
        <v>0</v>
      </c>
      <c r="EX251" s="162">
        <f t="shared" si="632"/>
        <v>0</v>
      </c>
      <c r="EY251" s="162">
        <f t="shared" si="633"/>
        <v>0</v>
      </c>
      <c r="EZ251" s="162">
        <f t="shared" si="634"/>
        <v>0</v>
      </c>
      <c r="FA251" s="162">
        <f t="shared" si="635"/>
        <v>0</v>
      </c>
      <c r="FB251" s="162">
        <f t="shared" si="636"/>
        <v>0</v>
      </c>
      <c r="FC251" s="22"/>
      <c r="FD251" s="161">
        <f t="shared" si="637"/>
        <v>35</v>
      </c>
      <c r="FE251" s="620">
        <f t="shared" si="638"/>
        <v>0</v>
      </c>
      <c r="FF251" s="160">
        <f>FF5</f>
        <v>50</v>
      </c>
      <c r="FG251" s="159" t="str">
        <f t="shared" si="640"/>
        <v/>
      </c>
      <c r="FH251" s="159" t="str">
        <f t="shared" si="641"/>
        <v/>
      </c>
      <c r="FI251" s="159" t="str">
        <f t="shared" si="642"/>
        <v/>
      </c>
      <c r="FJ251" s="159" t="str">
        <f t="shared" si="643"/>
        <v/>
      </c>
      <c r="FK251" s="159" t="str">
        <f t="shared" si="644"/>
        <v/>
      </c>
      <c r="FL251" s="159" t="str">
        <f t="shared" si="645"/>
        <v/>
      </c>
      <c r="FM251" s="159" t="str">
        <f t="shared" si="646"/>
        <v/>
      </c>
      <c r="FN251" s="159" t="str">
        <f t="shared" si="647"/>
        <v/>
      </c>
      <c r="FO251" s="159" t="str">
        <f t="shared" si="648"/>
        <v/>
      </c>
      <c r="FP251" s="159" t="str">
        <f t="shared" si="649"/>
        <v/>
      </c>
      <c r="FQ251" s="159" t="str">
        <f t="shared" si="650"/>
        <v/>
      </c>
      <c r="FR251" s="159" t="str">
        <f t="shared" si="651"/>
        <v/>
      </c>
      <c r="FS251" s="159" t="str">
        <f t="shared" si="652"/>
        <v/>
      </c>
      <c r="FT251" s="159" t="str">
        <f t="shared" si="653"/>
        <v/>
      </c>
      <c r="FU251" s="159" t="str">
        <f t="shared" si="654"/>
        <v/>
      </c>
      <c r="FV251" s="159" t="str">
        <f t="shared" si="655"/>
        <v/>
      </c>
      <c r="FW251" s="158"/>
      <c r="FX251" s="732">
        <f t="shared" si="656"/>
        <v>50</v>
      </c>
      <c r="FY251" s="732">
        <f t="shared" si="657"/>
        <v>50</v>
      </c>
      <c r="FZ251" s="732">
        <f t="shared" si="658"/>
        <v>50</v>
      </c>
      <c r="GA251" s="732">
        <f t="shared" si="659"/>
        <v>50</v>
      </c>
      <c r="GB251" s="732">
        <f t="shared" si="660"/>
        <v>50</v>
      </c>
      <c r="GC251" s="732">
        <f t="shared" si="661"/>
        <v>50</v>
      </c>
      <c r="GD251" s="732">
        <f t="shared" si="662"/>
        <v>50</v>
      </c>
      <c r="GE251" s="732">
        <f t="shared" si="663"/>
        <v>50</v>
      </c>
      <c r="GF251" s="732">
        <f t="shared" si="664"/>
        <v>50</v>
      </c>
      <c r="GG251" s="732">
        <f t="shared" si="665"/>
        <v>50</v>
      </c>
      <c r="GH251" s="732">
        <f t="shared" si="666"/>
        <v>50</v>
      </c>
      <c r="GI251" s="732">
        <f t="shared" si="667"/>
        <v>50</v>
      </c>
      <c r="GJ251" s="732">
        <f t="shared" si="668"/>
        <v>50</v>
      </c>
      <c r="GK251" s="732">
        <f t="shared" si="669"/>
        <v>50</v>
      </c>
      <c r="GL251" s="732">
        <f t="shared" si="670"/>
        <v>50</v>
      </c>
      <c r="GM251" s="732">
        <f t="shared" si="671"/>
        <v>50</v>
      </c>
      <c r="GN251" s="734">
        <v>244</v>
      </c>
      <c r="GO251" s="155"/>
    </row>
    <row r="252" spans="1:197" s="20" customFormat="1" ht="39.950000000000003" customHeight="1" x14ac:dyDescent="0.25">
      <c r="A252" s="27">
        <f>ROW()</f>
        <v>252</v>
      </c>
      <c r="B252" s="342" t="str">
        <f>IF(C252="I","",IF(ISBLANK(D252),"",IF(ISTEXT(D252),LARGE(B18:B251,1)+1,0)))</f>
        <v/>
      </c>
      <c r="C252" s="344"/>
      <c r="D252" s="173"/>
      <c r="E252" s="172"/>
      <c r="F252" s="171"/>
      <c r="G252" s="856"/>
      <c r="H252" s="857"/>
      <c r="I252" s="707"/>
      <c r="J252" s="919">
        <f t="shared" si="529"/>
        <v>0</v>
      </c>
      <c r="K252" s="707"/>
      <c r="L252" s="919">
        <f t="shared" si="530"/>
        <v>0</v>
      </c>
      <c r="M252" s="707"/>
      <c r="N252" s="919">
        <f t="shared" si="531"/>
        <v>0</v>
      </c>
      <c r="O252" s="707"/>
      <c r="P252" s="919">
        <f t="shared" si="532"/>
        <v>0</v>
      </c>
      <c r="Q252" s="707"/>
      <c r="R252" s="919">
        <f t="shared" si="533"/>
        <v>0</v>
      </c>
      <c r="S252" s="707"/>
      <c r="T252" s="919">
        <f t="shared" si="534"/>
        <v>0</v>
      </c>
      <c r="U252" s="707"/>
      <c r="V252" s="919">
        <f t="shared" si="694"/>
        <v>0</v>
      </c>
      <c r="W252" s="707"/>
      <c r="X252" s="919">
        <f t="shared" si="697"/>
        <v>0</v>
      </c>
      <c r="Y252" s="707"/>
      <c r="Z252" s="919">
        <f t="shared" si="536"/>
        <v>0</v>
      </c>
      <c r="AA252" s="707"/>
      <c r="AB252" s="919">
        <f t="shared" si="537"/>
        <v>0</v>
      </c>
      <c r="AC252" s="707"/>
      <c r="AD252" s="919">
        <f t="shared" si="695"/>
        <v>0</v>
      </c>
      <c r="AE252" s="707"/>
      <c r="AF252" s="919">
        <f t="shared" si="538"/>
        <v>0</v>
      </c>
      <c r="AG252" s="707"/>
      <c r="AH252" s="919">
        <f t="shared" si="539"/>
        <v>0</v>
      </c>
      <c r="AI252" s="707"/>
      <c r="AJ252" s="919">
        <f t="shared" si="540"/>
        <v>0</v>
      </c>
      <c r="AK252" s="707"/>
      <c r="AL252" s="919">
        <f t="shared" si="696"/>
        <v>0</v>
      </c>
      <c r="AM252" s="707"/>
      <c r="AN252" s="916">
        <f t="shared" si="691"/>
        <v>0</v>
      </c>
      <c r="AO252" s="178">
        <f>AO6</f>
        <v>35</v>
      </c>
      <c r="AP252" s="964">
        <f t="shared" si="541"/>
        <v>0</v>
      </c>
      <c r="AQ252" s="926">
        <f t="shared" si="542"/>
        <v>0</v>
      </c>
      <c r="AR252" s="860">
        <f t="shared" si="543"/>
        <v>0</v>
      </c>
      <c r="AS252" s="861">
        <f t="shared" si="544"/>
        <v>0</v>
      </c>
      <c r="AT252" s="922">
        <f t="shared" si="545"/>
        <v>0</v>
      </c>
      <c r="AU252" s="164" t="str">
        <f t="shared" si="546"/>
        <v/>
      </c>
      <c r="AV252" s="163">
        <f t="shared" si="547"/>
        <v>0</v>
      </c>
      <c r="AW252" s="460">
        <f t="shared" si="548"/>
        <v>0</v>
      </c>
      <c r="AX252" s="860">
        <f t="shared" si="549"/>
        <v>0</v>
      </c>
      <c r="AY252" s="861">
        <f t="shared" si="550"/>
        <v>0</v>
      </c>
      <c r="AZ252" s="922">
        <f t="shared" si="551"/>
        <v>0</v>
      </c>
      <c r="BA252" s="164" t="str">
        <f t="shared" si="552"/>
        <v/>
      </c>
      <c r="BB252" s="163">
        <f t="shared" si="553"/>
        <v>0</v>
      </c>
      <c r="BC252" s="460">
        <f t="shared" si="554"/>
        <v>0</v>
      </c>
      <c r="BD252" s="860">
        <f t="shared" si="555"/>
        <v>0</v>
      </c>
      <c r="BE252" s="861">
        <f t="shared" si="556"/>
        <v>0</v>
      </c>
      <c r="BF252" s="922">
        <f t="shared" si="557"/>
        <v>0</v>
      </c>
      <c r="BG252" s="164" t="str">
        <f t="shared" si="558"/>
        <v/>
      </c>
      <c r="BH252" s="163">
        <f t="shared" si="559"/>
        <v>0</v>
      </c>
      <c r="BI252" s="460">
        <f t="shared" si="560"/>
        <v>0</v>
      </c>
      <c r="BJ252" s="860">
        <f t="shared" si="561"/>
        <v>0</v>
      </c>
      <c r="BK252" s="861">
        <f t="shared" si="562"/>
        <v>0</v>
      </c>
      <c r="BL252" s="922">
        <f t="shared" si="563"/>
        <v>0</v>
      </c>
      <c r="BM252" s="164" t="str">
        <f t="shared" si="564"/>
        <v/>
      </c>
      <c r="BN252" s="163">
        <f t="shared" si="565"/>
        <v>0</v>
      </c>
      <c r="BO252" s="460">
        <f t="shared" si="566"/>
        <v>0</v>
      </c>
      <c r="BP252" s="860">
        <f t="shared" si="567"/>
        <v>0</v>
      </c>
      <c r="BQ252" s="861">
        <f t="shared" si="568"/>
        <v>0</v>
      </c>
      <c r="BR252" s="922">
        <f t="shared" si="569"/>
        <v>0</v>
      </c>
      <c r="BS252" s="164" t="str">
        <f t="shared" si="570"/>
        <v/>
      </c>
      <c r="BT252" s="163">
        <f t="shared" si="571"/>
        <v>0</v>
      </c>
      <c r="BU252" s="460">
        <f t="shared" si="572"/>
        <v>0</v>
      </c>
      <c r="BV252" s="860">
        <f t="shared" si="573"/>
        <v>0</v>
      </c>
      <c r="BW252" s="861">
        <f t="shared" si="574"/>
        <v>0</v>
      </c>
      <c r="BX252" s="922">
        <f t="shared" si="575"/>
        <v>0</v>
      </c>
      <c r="BY252" s="164" t="str">
        <f t="shared" si="576"/>
        <v/>
      </c>
      <c r="BZ252" s="163">
        <f t="shared" si="577"/>
        <v>0</v>
      </c>
      <c r="CA252" s="460">
        <f t="shared" si="578"/>
        <v>0</v>
      </c>
      <c r="CB252" s="860">
        <f t="shared" si="579"/>
        <v>0</v>
      </c>
      <c r="CC252" s="861">
        <f t="shared" si="580"/>
        <v>0</v>
      </c>
      <c r="CD252" s="922">
        <f t="shared" si="581"/>
        <v>0</v>
      </c>
      <c r="CE252" s="164" t="str">
        <f t="shared" si="582"/>
        <v/>
      </c>
      <c r="CF252" s="163">
        <f t="shared" si="583"/>
        <v>0</v>
      </c>
      <c r="CG252" s="460">
        <f t="shared" si="584"/>
        <v>0</v>
      </c>
      <c r="CH252" s="860">
        <f t="shared" si="585"/>
        <v>0</v>
      </c>
      <c r="CI252" s="861">
        <f t="shared" si="586"/>
        <v>0</v>
      </c>
      <c r="CJ252" s="922">
        <f t="shared" si="587"/>
        <v>0</v>
      </c>
      <c r="CK252" s="164" t="str">
        <f t="shared" si="673"/>
        <v/>
      </c>
      <c r="CL252" s="163">
        <f t="shared" si="674"/>
        <v>0</v>
      </c>
      <c r="CM252" s="460">
        <f t="shared" si="588"/>
        <v>0</v>
      </c>
      <c r="CN252" s="860">
        <f t="shared" si="589"/>
        <v>0</v>
      </c>
      <c r="CO252" s="861">
        <f t="shared" si="590"/>
        <v>0</v>
      </c>
      <c r="CP252" s="922">
        <f t="shared" si="591"/>
        <v>0</v>
      </c>
      <c r="CQ252" s="164" t="str">
        <f t="shared" si="675"/>
        <v/>
      </c>
      <c r="CR252" s="163">
        <f t="shared" si="676"/>
        <v>0</v>
      </c>
      <c r="CS252" s="460">
        <f t="shared" si="592"/>
        <v>0</v>
      </c>
      <c r="CT252" s="860">
        <f t="shared" si="593"/>
        <v>0</v>
      </c>
      <c r="CU252" s="861">
        <f t="shared" si="594"/>
        <v>0</v>
      </c>
      <c r="CV252" s="922">
        <f t="shared" si="595"/>
        <v>0</v>
      </c>
      <c r="CW252" s="164" t="str">
        <f t="shared" si="677"/>
        <v/>
      </c>
      <c r="CX252" s="163">
        <f t="shared" si="678"/>
        <v>0</v>
      </c>
      <c r="CY252" s="460">
        <f t="shared" si="596"/>
        <v>0</v>
      </c>
      <c r="CZ252" s="860">
        <f t="shared" si="597"/>
        <v>0</v>
      </c>
      <c r="DA252" s="861">
        <f t="shared" si="598"/>
        <v>0</v>
      </c>
      <c r="DB252" s="922">
        <f t="shared" si="599"/>
        <v>0</v>
      </c>
      <c r="DC252" s="164" t="str">
        <f t="shared" si="679"/>
        <v/>
      </c>
      <c r="DD252" s="163">
        <f t="shared" si="680"/>
        <v>0</v>
      </c>
      <c r="DE252" s="460">
        <f t="shared" si="600"/>
        <v>0</v>
      </c>
      <c r="DF252" s="860">
        <f t="shared" si="601"/>
        <v>0</v>
      </c>
      <c r="DG252" s="861">
        <f t="shared" si="602"/>
        <v>0</v>
      </c>
      <c r="DH252" s="922">
        <f t="shared" si="603"/>
        <v>0</v>
      </c>
      <c r="DI252" s="164" t="str">
        <f t="shared" si="681"/>
        <v/>
      </c>
      <c r="DJ252" s="163">
        <f t="shared" si="682"/>
        <v>0</v>
      </c>
      <c r="DK252" s="460">
        <f t="shared" si="604"/>
        <v>0</v>
      </c>
      <c r="DL252" s="860">
        <f t="shared" si="605"/>
        <v>0</v>
      </c>
      <c r="DM252" s="861">
        <f t="shared" si="606"/>
        <v>0</v>
      </c>
      <c r="DN252" s="922">
        <f t="shared" si="607"/>
        <v>0</v>
      </c>
      <c r="DO252" s="164" t="str">
        <f t="shared" si="683"/>
        <v/>
      </c>
      <c r="DP252" s="163">
        <f t="shared" si="684"/>
        <v>0</v>
      </c>
      <c r="DQ252" s="460">
        <f t="shared" si="608"/>
        <v>0</v>
      </c>
      <c r="DR252" s="860">
        <f t="shared" si="609"/>
        <v>0</v>
      </c>
      <c r="DS252" s="861">
        <f t="shared" si="610"/>
        <v>0</v>
      </c>
      <c r="DT252" s="922">
        <f t="shared" si="611"/>
        <v>0</v>
      </c>
      <c r="DU252" s="164" t="str">
        <f t="shared" si="685"/>
        <v/>
      </c>
      <c r="DV252" s="163">
        <f t="shared" si="686"/>
        <v>0</v>
      </c>
      <c r="DW252" s="460">
        <f t="shared" si="612"/>
        <v>0</v>
      </c>
      <c r="DX252" s="860">
        <f t="shared" si="613"/>
        <v>0</v>
      </c>
      <c r="DY252" s="861">
        <f t="shared" si="614"/>
        <v>0</v>
      </c>
      <c r="DZ252" s="922">
        <f t="shared" si="615"/>
        <v>0</v>
      </c>
      <c r="EA252" s="164" t="str">
        <f t="shared" si="687"/>
        <v/>
      </c>
      <c r="EB252" s="163">
        <f t="shared" si="688"/>
        <v>0</v>
      </c>
      <c r="EC252" s="460">
        <f t="shared" si="616"/>
        <v>0</v>
      </c>
      <c r="ED252" s="860">
        <f t="shared" si="617"/>
        <v>0</v>
      </c>
      <c r="EE252" s="861">
        <f t="shared" si="618"/>
        <v>0</v>
      </c>
      <c r="EF252" s="922">
        <f t="shared" si="619"/>
        <v>0</v>
      </c>
      <c r="EG252" s="164" t="str">
        <f t="shared" si="620"/>
        <v/>
      </c>
      <c r="EH252" s="163">
        <f t="shared" si="621"/>
        <v>0</v>
      </c>
      <c r="EI252" s="246"/>
      <c r="EJ252" s="246"/>
      <c r="EK252" s="155"/>
      <c r="EL252" s="22"/>
      <c r="EM252" s="163">
        <f t="shared" si="622"/>
        <v>0</v>
      </c>
      <c r="EN252" s="162">
        <f t="shared" si="623"/>
        <v>0</v>
      </c>
      <c r="EO252" s="162">
        <f t="shared" si="624"/>
        <v>0</v>
      </c>
      <c r="EP252" s="162">
        <f t="shared" si="625"/>
        <v>0</v>
      </c>
      <c r="EQ252" s="162">
        <f t="shared" si="626"/>
        <v>0</v>
      </c>
      <c r="ER252" s="162">
        <f t="shared" si="627"/>
        <v>0</v>
      </c>
      <c r="ES252" s="162">
        <f t="shared" si="639"/>
        <v>0</v>
      </c>
      <c r="ET252" s="162">
        <f t="shared" si="628"/>
        <v>0</v>
      </c>
      <c r="EU252" s="162">
        <f t="shared" si="629"/>
        <v>0</v>
      </c>
      <c r="EV252" s="162">
        <f t="shared" si="630"/>
        <v>0</v>
      </c>
      <c r="EW252" s="162">
        <f t="shared" si="631"/>
        <v>0</v>
      </c>
      <c r="EX252" s="162">
        <f t="shared" si="632"/>
        <v>0</v>
      </c>
      <c r="EY252" s="162">
        <f t="shared" si="633"/>
        <v>0</v>
      </c>
      <c r="EZ252" s="162">
        <f t="shared" si="634"/>
        <v>0</v>
      </c>
      <c r="FA252" s="162">
        <f t="shared" si="635"/>
        <v>0</v>
      </c>
      <c r="FB252" s="162">
        <f t="shared" si="636"/>
        <v>0</v>
      </c>
      <c r="FC252" s="22"/>
      <c r="FD252" s="161">
        <f t="shared" si="637"/>
        <v>35</v>
      </c>
      <c r="FE252" s="620">
        <f t="shared" si="638"/>
        <v>0</v>
      </c>
      <c r="FF252" s="160">
        <f>FF5</f>
        <v>50</v>
      </c>
      <c r="FG252" s="159" t="str">
        <f t="shared" si="640"/>
        <v/>
      </c>
      <c r="FH252" s="159" t="str">
        <f t="shared" si="641"/>
        <v/>
      </c>
      <c r="FI252" s="159" t="str">
        <f t="shared" si="642"/>
        <v/>
      </c>
      <c r="FJ252" s="159" t="str">
        <f t="shared" si="643"/>
        <v/>
      </c>
      <c r="FK252" s="159" t="str">
        <f t="shared" si="644"/>
        <v/>
      </c>
      <c r="FL252" s="159" t="str">
        <f t="shared" si="645"/>
        <v/>
      </c>
      <c r="FM252" s="159" t="str">
        <f t="shared" si="646"/>
        <v/>
      </c>
      <c r="FN252" s="159" t="str">
        <f t="shared" si="647"/>
        <v/>
      </c>
      <c r="FO252" s="159" t="str">
        <f t="shared" si="648"/>
        <v/>
      </c>
      <c r="FP252" s="159" t="str">
        <f t="shared" si="649"/>
        <v/>
      </c>
      <c r="FQ252" s="159" t="str">
        <f t="shared" si="650"/>
        <v/>
      </c>
      <c r="FR252" s="159" t="str">
        <f t="shared" si="651"/>
        <v/>
      </c>
      <c r="FS252" s="159" t="str">
        <f t="shared" si="652"/>
        <v/>
      </c>
      <c r="FT252" s="159" t="str">
        <f t="shared" si="653"/>
        <v/>
      </c>
      <c r="FU252" s="159" t="str">
        <f t="shared" si="654"/>
        <v/>
      </c>
      <c r="FV252" s="159" t="str">
        <f t="shared" si="655"/>
        <v/>
      </c>
      <c r="FW252" s="158"/>
      <c r="FX252" s="732">
        <f t="shared" si="656"/>
        <v>50</v>
      </c>
      <c r="FY252" s="732">
        <f t="shared" si="657"/>
        <v>50</v>
      </c>
      <c r="FZ252" s="732">
        <f t="shared" si="658"/>
        <v>50</v>
      </c>
      <c r="GA252" s="732">
        <f t="shared" si="659"/>
        <v>50</v>
      </c>
      <c r="GB252" s="732">
        <f t="shared" si="660"/>
        <v>50</v>
      </c>
      <c r="GC252" s="732">
        <f t="shared" si="661"/>
        <v>50</v>
      </c>
      <c r="GD252" s="732">
        <f t="shared" si="662"/>
        <v>50</v>
      </c>
      <c r="GE252" s="732">
        <f t="shared" si="663"/>
        <v>50</v>
      </c>
      <c r="GF252" s="732">
        <f t="shared" si="664"/>
        <v>50</v>
      </c>
      <c r="GG252" s="732">
        <f t="shared" si="665"/>
        <v>50</v>
      </c>
      <c r="GH252" s="732">
        <f t="shared" si="666"/>
        <v>50</v>
      </c>
      <c r="GI252" s="732">
        <f t="shared" si="667"/>
        <v>50</v>
      </c>
      <c r="GJ252" s="732">
        <f t="shared" si="668"/>
        <v>50</v>
      </c>
      <c r="GK252" s="732">
        <f t="shared" si="669"/>
        <v>50</v>
      </c>
      <c r="GL252" s="732">
        <f t="shared" si="670"/>
        <v>50</v>
      </c>
      <c r="GM252" s="732">
        <f t="shared" si="671"/>
        <v>50</v>
      </c>
      <c r="GN252" s="734">
        <v>245</v>
      </c>
      <c r="GO252" s="155"/>
    </row>
    <row r="253" spans="1:197" s="20" customFormat="1" ht="39.950000000000003" customHeight="1" x14ac:dyDescent="0.25">
      <c r="A253" s="27">
        <f>ROW()</f>
        <v>253</v>
      </c>
      <c r="B253" s="342" t="str">
        <f>IF(C253="I","",IF(ISBLANK(D253),"",IF(ISTEXT(D253),LARGE(B18:B252,1)+1,0)))</f>
        <v/>
      </c>
      <c r="C253" s="344"/>
      <c r="D253" s="173"/>
      <c r="E253" s="172"/>
      <c r="F253" s="171"/>
      <c r="G253" s="856"/>
      <c r="H253" s="857"/>
      <c r="I253" s="707"/>
      <c r="J253" s="919">
        <f t="shared" si="529"/>
        <v>0</v>
      </c>
      <c r="K253" s="707"/>
      <c r="L253" s="919">
        <f t="shared" si="530"/>
        <v>0</v>
      </c>
      <c r="M253" s="707"/>
      <c r="N253" s="919">
        <f t="shared" si="531"/>
        <v>0</v>
      </c>
      <c r="O253" s="707"/>
      <c r="P253" s="919">
        <f t="shared" si="532"/>
        <v>0</v>
      </c>
      <c r="Q253" s="707"/>
      <c r="R253" s="919">
        <f t="shared" si="533"/>
        <v>0</v>
      </c>
      <c r="S253" s="707"/>
      <c r="T253" s="919">
        <f t="shared" si="534"/>
        <v>0</v>
      </c>
      <c r="U253" s="707"/>
      <c r="V253" s="919">
        <f t="shared" si="694"/>
        <v>0</v>
      </c>
      <c r="W253" s="707"/>
      <c r="X253" s="919">
        <f t="shared" si="697"/>
        <v>0</v>
      </c>
      <c r="Y253" s="707"/>
      <c r="Z253" s="919">
        <f t="shared" si="536"/>
        <v>0</v>
      </c>
      <c r="AA253" s="707"/>
      <c r="AB253" s="919">
        <f t="shared" si="537"/>
        <v>0</v>
      </c>
      <c r="AC253" s="707"/>
      <c r="AD253" s="919">
        <f t="shared" si="695"/>
        <v>0</v>
      </c>
      <c r="AE253" s="707"/>
      <c r="AF253" s="919">
        <f t="shared" si="538"/>
        <v>0</v>
      </c>
      <c r="AG253" s="707"/>
      <c r="AH253" s="919">
        <f t="shared" si="539"/>
        <v>0</v>
      </c>
      <c r="AI253" s="707"/>
      <c r="AJ253" s="919">
        <f t="shared" si="540"/>
        <v>0</v>
      </c>
      <c r="AK253" s="707"/>
      <c r="AL253" s="919">
        <f t="shared" si="696"/>
        <v>0</v>
      </c>
      <c r="AM253" s="707"/>
      <c r="AN253" s="916">
        <f t="shared" si="691"/>
        <v>0</v>
      </c>
      <c r="AO253" s="178">
        <f>AO6</f>
        <v>35</v>
      </c>
      <c r="AP253" s="964">
        <f t="shared" si="541"/>
        <v>0</v>
      </c>
      <c r="AQ253" s="926">
        <f t="shared" si="542"/>
        <v>0</v>
      </c>
      <c r="AR253" s="860">
        <f t="shared" si="543"/>
        <v>0</v>
      </c>
      <c r="AS253" s="861">
        <f t="shared" si="544"/>
        <v>0</v>
      </c>
      <c r="AT253" s="922">
        <f t="shared" si="545"/>
        <v>0</v>
      </c>
      <c r="AU253" s="164" t="str">
        <f t="shared" si="546"/>
        <v/>
      </c>
      <c r="AV253" s="163">
        <f t="shared" si="547"/>
        <v>0</v>
      </c>
      <c r="AW253" s="460">
        <f t="shared" si="548"/>
        <v>0</v>
      </c>
      <c r="AX253" s="860">
        <f t="shared" si="549"/>
        <v>0</v>
      </c>
      <c r="AY253" s="861">
        <f t="shared" si="550"/>
        <v>0</v>
      </c>
      <c r="AZ253" s="922">
        <f t="shared" si="551"/>
        <v>0</v>
      </c>
      <c r="BA253" s="164" t="str">
        <f t="shared" si="552"/>
        <v/>
      </c>
      <c r="BB253" s="163">
        <f t="shared" si="553"/>
        <v>0</v>
      </c>
      <c r="BC253" s="460">
        <f t="shared" si="554"/>
        <v>0</v>
      </c>
      <c r="BD253" s="860">
        <f t="shared" si="555"/>
        <v>0</v>
      </c>
      <c r="BE253" s="861">
        <f t="shared" si="556"/>
        <v>0</v>
      </c>
      <c r="BF253" s="922">
        <f t="shared" si="557"/>
        <v>0</v>
      </c>
      <c r="BG253" s="164" t="str">
        <f t="shared" si="558"/>
        <v/>
      </c>
      <c r="BH253" s="163">
        <f t="shared" si="559"/>
        <v>0</v>
      </c>
      <c r="BI253" s="460">
        <f t="shared" si="560"/>
        <v>0</v>
      </c>
      <c r="BJ253" s="860">
        <f t="shared" si="561"/>
        <v>0</v>
      </c>
      <c r="BK253" s="861">
        <f t="shared" si="562"/>
        <v>0</v>
      </c>
      <c r="BL253" s="922">
        <f t="shared" si="563"/>
        <v>0</v>
      </c>
      <c r="BM253" s="164" t="str">
        <f t="shared" si="564"/>
        <v/>
      </c>
      <c r="BN253" s="163">
        <f t="shared" si="565"/>
        <v>0</v>
      </c>
      <c r="BO253" s="460">
        <f t="shared" si="566"/>
        <v>0</v>
      </c>
      <c r="BP253" s="860">
        <f t="shared" si="567"/>
        <v>0</v>
      </c>
      <c r="BQ253" s="861">
        <f t="shared" si="568"/>
        <v>0</v>
      </c>
      <c r="BR253" s="922">
        <f t="shared" si="569"/>
        <v>0</v>
      </c>
      <c r="BS253" s="164" t="str">
        <f t="shared" si="570"/>
        <v/>
      </c>
      <c r="BT253" s="163">
        <f t="shared" si="571"/>
        <v>0</v>
      </c>
      <c r="BU253" s="460">
        <f t="shared" si="572"/>
        <v>0</v>
      </c>
      <c r="BV253" s="860">
        <f t="shared" si="573"/>
        <v>0</v>
      </c>
      <c r="BW253" s="861">
        <f t="shared" si="574"/>
        <v>0</v>
      </c>
      <c r="BX253" s="922">
        <f t="shared" si="575"/>
        <v>0</v>
      </c>
      <c r="BY253" s="164" t="str">
        <f t="shared" si="576"/>
        <v/>
      </c>
      <c r="BZ253" s="163">
        <f t="shared" si="577"/>
        <v>0</v>
      </c>
      <c r="CA253" s="460">
        <f t="shared" si="578"/>
        <v>0</v>
      </c>
      <c r="CB253" s="860">
        <f t="shared" si="579"/>
        <v>0</v>
      </c>
      <c r="CC253" s="861">
        <f t="shared" si="580"/>
        <v>0</v>
      </c>
      <c r="CD253" s="922">
        <f t="shared" si="581"/>
        <v>0</v>
      </c>
      <c r="CE253" s="164" t="str">
        <f t="shared" si="582"/>
        <v/>
      </c>
      <c r="CF253" s="163">
        <f t="shared" si="583"/>
        <v>0</v>
      </c>
      <c r="CG253" s="460">
        <f t="shared" si="584"/>
        <v>0</v>
      </c>
      <c r="CH253" s="860">
        <f t="shared" si="585"/>
        <v>0</v>
      </c>
      <c r="CI253" s="861">
        <f t="shared" si="586"/>
        <v>0</v>
      </c>
      <c r="CJ253" s="922">
        <f t="shared" si="587"/>
        <v>0</v>
      </c>
      <c r="CK253" s="164" t="str">
        <f t="shared" si="673"/>
        <v/>
      </c>
      <c r="CL253" s="163">
        <f t="shared" si="674"/>
        <v>0</v>
      </c>
      <c r="CM253" s="460">
        <f t="shared" si="588"/>
        <v>0</v>
      </c>
      <c r="CN253" s="860">
        <f t="shared" si="589"/>
        <v>0</v>
      </c>
      <c r="CO253" s="861">
        <f t="shared" si="590"/>
        <v>0</v>
      </c>
      <c r="CP253" s="922">
        <f t="shared" si="591"/>
        <v>0</v>
      </c>
      <c r="CQ253" s="164" t="str">
        <f t="shared" si="675"/>
        <v/>
      </c>
      <c r="CR253" s="163">
        <f t="shared" si="676"/>
        <v>0</v>
      </c>
      <c r="CS253" s="460">
        <f t="shared" si="592"/>
        <v>0</v>
      </c>
      <c r="CT253" s="860">
        <f t="shared" si="593"/>
        <v>0</v>
      </c>
      <c r="CU253" s="861">
        <f t="shared" si="594"/>
        <v>0</v>
      </c>
      <c r="CV253" s="922">
        <f t="shared" si="595"/>
        <v>0</v>
      </c>
      <c r="CW253" s="164" t="str">
        <f t="shared" si="677"/>
        <v/>
      </c>
      <c r="CX253" s="163">
        <f t="shared" si="678"/>
        <v>0</v>
      </c>
      <c r="CY253" s="460">
        <f t="shared" si="596"/>
        <v>0</v>
      </c>
      <c r="CZ253" s="860">
        <f t="shared" si="597"/>
        <v>0</v>
      </c>
      <c r="DA253" s="861">
        <f t="shared" si="598"/>
        <v>0</v>
      </c>
      <c r="DB253" s="922">
        <f t="shared" si="599"/>
        <v>0</v>
      </c>
      <c r="DC253" s="164" t="str">
        <f t="shared" si="679"/>
        <v/>
      </c>
      <c r="DD253" s="163">
        <f t="shared" si="680"/>
        <v>0</v>
      </c>
      <c r="DE253" s="460">
        <f t="shared" si="600"/>
        <v>0</v>
      </c>
      <c r="DF253" s="860">
        <f t="shared" si="601"/>
        <v>0</v>
      </c>
      <c r="DG253" s="861">
        <f t="shared" si="602"/>
        <v>0</v>
      </c>
      <c r="DH253" s="922">
        <f t="shared" si="603"/>
        <v>0</v>
      </c>
      <c r="DI253" s="164" t="str">
        <f t="shared" si="681"/>
        <v/>
      </c>
      <c r="DJ253" s="163">
        <f t="shared" si="682"/>
        <v>0</v>
      </c>
      <c r="DK253" s="460">
        <f t="shared" si="604"/>
        <v>0</v>
      </c>
      <c r="DL253" s="860">
        <f t="shared" si="605"/>
        <v>0</v>
      </c>
      <c r="DM253" s="861">
        <f t="shared" si="606"/>
        <v>0</v>
      </c>
      <c r="DN253" s="922">
        <f t="shared" si="607"/>
        <v>0</v>
      </c>
      <c r="DO253" s="164" t="str">
        <f t="shared" si="683"/>
        <v/>
      </c>
      <c r="DP253" s="163">
        <f t="shared" si="684"/>
        <v>0</v>
      </c>
      <c r="DQ253" s="460">
        <f t="shared" si="608"/>
        <v>0</v>
      </c>
      <c r="DR253" s="860">
        <f t="shared" si="609"/>
        <v>0</v>
      </c>
      <c r="DS253" s="861">
        <f t="shared" si="610"/>
        <v>0</v>
      </c>
      <c r="DT253" s="922">
        <f t="shared" si="611"/>
        <v>0</v>
      </c>
      <c r="DU253" s="164" t="str">
        <f t="shared" si="685"/>
        <v/>
      </c>
      <c r="DV253" s="163">
        <f t="shared" si="686"/>
        <v>0</v>
      </c>
      <c r="DW253" s="460">
        <f t="shared" si="612"/>
        <v>0</v>
      </c>
      <c r="DX253" s="860">
        <f t="shared" si="613"/>
        <v>0</v>
      </c>
      <c r="DY253" s="861">
        <f t="shared" si="614"/>
        <v>0</v>
      </c>
      <c r="DZ253" s="922">
        <f t="shared" si="615"/>
        <v>0</v>
      </c>
      <c r="EA253" s="164" t="str">
        <f t="shared" si="687"/>
        <v/>
      </c>
      <c r="EB253" s="163">
        <f t="shared" si="688"/>
        <v>0</v>
      </c>
      <c r="EC253" s="460">
        <f t="shared" si="616"/>
        <v>0</v>
      </c>
      <c r="ED253" s="860">
        <f t="shared" si="617"/>
        <v>0</v>
      </c>
      <c r="EE253" s="861">
        <f t="shared" si="618"/>
        <v>0</v>
      </c>
      <c r="EF253" s="922">
        <f t="shared" si="619"/>
        <v>0</v>
      </c>
      <c r="EG253" s="164" t="str">
        <f t="shared" si="620"/>
        <v/>
      </c>
      <c r="EH253" s="163">
        <f t="shared" si="621"/>
        <v>0</v>
      </c>
      <c r="EI253" s="246"/>
      <c r="EJ253" s="246"/>
      <c r="EK253" s="155"/>
      <c r="EL253" s="22"/>
      <c r="EM253" s="163">
        <f t="shared" si="622"/>
        <v>0</v>
      </c>
      <c r="EN253" s="162">
        <f t="shared" si="623"/>
        <v>0</v>
      </c>
      <c r="EO253" s="162">
        <f t="shared" si="624"/>
        <v>0</v>
      </c>
      <c r="EP253" s="162">
        <f t="shared" si="625"/>
        <v>0</v>
      </c>
      <c r="EQ253" s="162">
        <f t="shared" si="626"/>
        <v>0</v>
      </c>
      <c r="ER253" s="162">
        <f t="shared" si="627"/>
        <v>0</v>
      </c>
      <c r="ES253" s="162">
        <f t="shared" si="639"/>
        <v>0</v>
      </c>
      <c r="ET253" s="162">
        <f t="shared" si="628"/>
        <v>0</v>
      </c>
      <c r="EU253" s="162">
        <f t="shared" si="629"/>
        <v>0</v>
      </c>
      <c r="EV253" s="162">
        <f t="shared" si="630"/>
        <v>0</v>
      </c>
      <c r="EW253" s="162">
        <f t="shared" si="631"/>
        <v>0</v>
      </c>
      <c r="EX253" s="162">
        <f t="shared" si="632"/>
        <v>0</v>
      </c>
      <c r="EY253" s="162">
        <f t="shared" si="633"/>
        <v>0</v>
      </c>
      <c r="EZ253" s="162">
        <f t="shared" si="634"/>
        <v>0</v>
      </c>
      <c r="FA253" s="162">
        <f t="shared" si="635"/>
        <v>0</v>
      </c>
      <c r="FB253" s="162">
        <f t="shared" si="636"/>
        <v>0</v>
      </c>
      <c r="FC253" s="22"/>
      <c r="FD253" s="161">
        <f t="shared" si="637"/>
        <v>35</v>
      </c>
      <c r="FE253" s="620">
        <f t="shared" si="638"/>
        <v>0</v>
      </c>
      <c r="FF253" s="160">
        <f>FF5</f>
        <v>50</v>
      </c>
      <c r="FG253" s="159" t="str">
        <f t="shared" si="640"/>
        <v/>
      </c>
      <c r="FH253" s="159" t="str">
        <f t="shared" si="641"/>
        <v/>
      </c>
      <c r="FI253" s="159" t="str">
        <f t="shared" si="642"/>
        <v/>
      </c>
      <c r="FJ253" s="159" t="str">
        <f t="shared" si="643"/>
        <v/>
      </c>
      <c r="FK253" s="159" t="str">
        <f t="shared" si="644"/>
        <v/>
      </c>
      <c r="FL253" s="159" t="str">
        <f t="shared" si="645"/>
        <v/>
      </c>
      <c r="FM253" s="159" t="str">
        <f t="shared" si="646"/>
        <v/>
      </c>
      <c r="FN253" s="159" t="str">
        <f t="shared" si="647"/>
        <v/>
      </c>
      <c r="FO253" s="159" t="str">
        <f t="shared" si="648"/>
        <v/>
      </c>
      <c r="FP253" s="159" t="str">
        <f t="shared" si="649"/>
        <v/>
      </c>
      <c r="FQ253" s="159" t="str">
        <f t="shared" si="650"/>
        <v/>
      </c>
      <c r="FR253" s="159" t="str">
        <f t="shared" si="651"/>
        <v/>
      </c>
      <c r="FS253" s="159" t="str">
        <f t="shared" si="652"/>
        <v/>
      </c>
      <c r="FT253" s="159" t="str">
        <f t="shared" si="653"/>
        <v/>
      </c>
      <c r="FU253" s="159" t="str">
        <f t="shared" si="654"/>
        <v/>
      </c>
      <c r="FV253" s="159" t="str">
        <f t="shared" si="655"/>
        <v/>
      </c>
      <c r="FW253" s="158"/>
      <c r="FX253" s="732">
        <f t="shared" si="656"/>
        <v>50</v>
      </c>
      <c r="FY253" s="732">
        <f t="shared" si="657"/>
        <v>50</v>
      </c>
      <c r="FZ253" s="732">
        <f t="shared" si="658"/>
        <v>50</v>
      </c>
      <c r="GA253" s="732">
        <f t="shared" si="659"/>
        <v>50</v>
      </c>
      <c r="GB253" s="732">
        <f t="shared" si="660"/>
        <v>50</v>
      </c>
      <c r="GC253" s="732">
        <f t="shared" si="661"/>
        <v>50</v>
      </c>
      <c r="GD253" s="732">
        <f t="shared" si="662"/>
        <v>50</v>
      </c>
      <c r="GE253" s="732">
        <f t="shared" si="663"/>
        <v>50</v>
      </c>
      <c r="GF253" s="732">
        <f t="shared" si="664"/>
        <v>50</v>
      </c>
      <c r="GG253" s="732">
        <f t="shared" si="665"/>
        <v>50</v>
      </c>
      <c r="GH253" s="732">
        <f t="shared" si="666"/>
        <v>50</v>
      </c>
      <c r="GI253" s="732">
        <f t="shared" si="667"/>
        <v>50</v>
      </c>
      <c r="GJ253" s="732">
        <f t="shared" si="668"/>
        <v>50</v>
      </c>
      <c r="GK253" s="732">
        <f t="shared" si="669"/>
        <v>50</v>
      </c>
      <c r="GL253" s="732">
        <f t="shared" si="670"/>
        <v>50</v>
      </c>
      <c r="GM253" s="732">
        <f t="shared" si="671"/>
        <v>50</v>
      </c>
      <c r="GN253" s="734">
        <v>246</v>
      </c>
      <c r="GO253" s="155"/>
    </row>
    <row r="254" spans="1:197" s="20" customFormat="1" ht="39.950000000000003" customHeight="1" x14ac:dyDescent="0.25">
      <c r="A254" s="27">
        <f>ROW()</f>
        <v>254</v>
      </c>
      <c r="B254" s="342" t="str">
        <f>IF(C254="I","",IF(ISBLANK(D254),"",IF(ISTEXT(D254),LARGE(B18:B253,1)+1,0)))</f>
        <v/>
      </c>
      <c r="C254" s="344"/>
      <c r="D254" s="173"/>
      <c r="E254" s="172"/>
      <c r="F254" s="171"/>
      <c r="G254" s="856"/>
      <c r="H254" s="857"/>
      <c r="I254" s="707"/>
      <c r="J254" s="919">
        <f t="shared" si="529"/>
        <v>0</v>
      </c>
      <c r="K254" s="707"/>
      <c r="L254" s="919">
        <f t="shared" si="530"/>
        <v>0</v>
      </c>
      <c r="M254" s="707"/>
      <c r="N254" s="919">
        <f t="shared" si="531"/>
        <v>0</v>
      </c>
      <c r="O254" s="707"/>
      <c r="P254" s="919">
        <f t="shared" si="532"/>
        <v>0</v>
      </c>
      <c r="Q254" s="707"/>
      <c r="R254" s="919">
        <f t="shared" si="533"/>
        <v>0</v>
      </c>
      <c r="S254" s="707"/>
      <c r="T254" s="919">
        <f t="shared" si="534"/>
        <v>0</v>
      </c>
      <c r="U254" s="707"/>
      <c r="V254" s="919">
        <f t="shared" si="694"/>
        <v>0</v>
      </c>
      <c r="W254" s="707"/>
      <c r="X254" s="919">
        <f t="shared" si="697"/>
        <v>0</v>
      </c>
      <c r="Y254" s="707"/>
      <c r="Z254" s="919">
        <f t="shared" si="536"/>
        <v>0</v>
      </c>
      <c r="AA254" s="707"/>
      <c r="AB254" s="919">
        <f t="shared" si="537"/>
        <v>0</v>
      </c>
      <c r="AC254" s="707"/>
      <c r="AD254" s="919">
        <f t="shared" si="695"/>
        <v>0</v>
      </c>
      <c r="AE254" s="707"/>
      <c r="AF254" s="919">
        <f t="shared" si="538"/>
        <v>0</v>
      </c>
      <c r="AG254" s="707"/>
      <c r="AH254" s="919">
        <f t="shared" si="539"/>
        <v>0</v>
      </c>
      <c r="AI254" s="707"/>
      <c r="AJ254" s="919">
        <f t="shared" si="540"/>
        <v>0</v>
      </c>
      <c r="AK254" s="707"/>
      <c r="AL254" s="919">
        <f t="shared" si="696"/>
        <v>0</v>
      </c>
      <c r="AM254" s="707"/>
      <c r="AN254" s="916">
        <f t="shared" si="691"/>
        <v>0</v>
      </c>
      <c r="AO254" s="178">
        <f>AO6</f>
        <v>35</v>
      </c>
      <c r="AP254" s="964">
        <f t="shared" si="541"/>
        <v>0</v>
      </c>
      <c r="AQ254" s="926">
        <f t="shared" si="542"/>
        <v>0</v>
      </c>
      <c r="AR254" s="860">
        <f t="shared" si="543"/>
        <v>0</v>
      </c>
      <c r="AS254" s="861">
        <f t="shared" si="544"/>
        <v>0</v>
      </c>
      <c r="AT254" s="922">
        <f t="shared" si="545"/>
        <v>0</v>
      </c>
      <c r="AU254" s="164" t="str">
        <f t="shared" si="546"/>
        <v/>
      </c>
      <c r="AV254" s="163">
        <f t="shared" si="547"/>
        <v>0</v>
      </c>
      <c r="AW254" s="460">
        <f t="shared" si="548"/>
        <v>0</v>
      </c>
      <c r="AX254" s="860">
        <f t="shared" si="549"/>
        <v>0</v>
      </c>
      <c r="AY254" s="861">
        <f t="shared" si="550"/>
        <v>0</v>
      </c>
      <c r="AZ254" s="922">
        <f t="shared" si="551"/>
        <v>0</v>
      </c>
      <c r="BA254" s="164" t="str">
        <f t="shared" si="552"/>
        <v/>
      </c>
      <c r="BB254" s="163">
        <f t="shared" si="553"/>
        <v>0</v>
      </c>
      <c r="BC254" s="460">
        <f t="shared" si="554"/>
        <v>0</v>
      </c>
      <c r="BD254" s="860">
        <f t="shared" si="555"/>
        <v>0</v>
      </c>
      <c r="BE254" s="861">
        <f t="shared" si="556"/>
        <v>0</v>
      </c>
      <c r="BF254" s="922">
        <f t="shared" si="557"/>
        <v>0</v>
      </c>
      <c r="BG254" s="164" t="str">
        <f t="shared" si="558"/>
        <v/>
      </c>
      <c r="BH254" s="163">
        <f t="shared" si="559"/>
        <v>0</v>
      </c>
      <c r="BI254" s="460">
        <f t="shared" si="560"/>
        <v>0</v>
      </c>
      <c r="BJ254" s="860">
        <f t="shared" si="561"/>
        <v>0</v>
      </c>
      <c r="BK254" s="861">
        <f t="shared" si="562"/>
        <v>0</v>
      </c>
      <c r="BL254" s="922">
        <f t="shared" si="563"/>
        <v>0</v>
      </c>
      <c r="BM254" s="164" t="str">
        <f t="shared" si="564"/>
        <v/>
      </c>
      <c r="BN254" s="163">
        <f t="shared" si="565"/>
        <v>0</v>
      </c>
      <c r="BO254" s="460">
        <f t="shared" si="566"/>
        <v>0</v>
      </c>
      <c r="BP254" s="860">
        <f t="shared" si="567"/>
        <v>0</v>
      </c>
      <c r="BQ254" s="861">
        <f t="shared" si="568"/>
        <v>0</v>
      </c>
      <c r="BR254" s="922">
        <f t="shared" si="569"/>
        <v>0</v>
      </c>
      <c r="BS254" s="164" t="str">
        <f t="shared" si="570"/>
        <v/>
      </c>
      <c r="BT254" s="163">
        <f t="shared" si="571"/>
        <v>0</v>
      </c>
      <c r="BU254" s="460">
        <f t="shared" si="572"/>
        <v>0</v>
      </c>
      <c r="BV254" s="860">
        <f t="shared" si="573"/>
        <v>0</v>
      </c>
      <c r="BW254" s="861">
        <f t="shared" si="574"/>
        <v>0</v>
      </c>
      <c r="BX254" s="922">
        <f t="shared" si="575"/>
        <v>0</v>
      </c>
      <c r="BY254" s="164" t="str">
        <f t="shared" si="576"/>
        <v/>
      </c>
      <c r="BZ254" s="163">
        <f t="shared" si="577"/>
        <v>0</v>
      </c>
      <c r="CA254" s="460">
        <f t="shared" si="578"/>
        <v>0</v>
      </c>
      <c r="CB254" s="860">
        <f t="shared" si="579"/>
        <v>0</v>
      </c>
      <c r="CC254" s="861">
        <f t="shared" si="580"/>
        <v>0</v>
      </c>
      <c r="CD254" s="922">
        <f t="shared" si="581"/>
        <v>0</v>
      </c>
      <c r="CE254" s="164" t="str">
        <f t="shared" si="582"/>
        <v/>
      </c>
      <c r="CF254" s="163">
        <f t="shared" si="583"/>
        <v>0</v>
      </c>
      <c r="CG254" s="460">
        <f t="shared" si="584"/>
        <v>0</v>
      </c>
      <c r="CH254" s="860">
        <f t="shared" si="585"/>
        <v>0</v>
      </c>
      <c r="CI254" s="861">
        <f t="shared" si="586"/>
        <v>0</v>
      </c>
      <c r="CJ254" s="922">
        <f t="shared" si="587"/>
        <v>0</v>
      </c>
      <c r="CK254" s="164" t="str">
        <f t="shared" si="673"/>
        <v/>
      </c>
      <c r="CL254" s="163">
        <f t="shared" si="674"/>
        <v>0</v>
      </c>
      <c r="CM254" s="460">
        <f t="shared" si="588"/>
        <v>0</v>
      </c>
      <c r="CN254" s="860">
        <f t="shared" si="589"/>
        <v>0</v>
      </c>
      <c r="CO254" s="861">
        <f t="shared" si="590"/>
        <v>0</v>
      </c>
      <c r="CP254" s="922">
        <f t="shared" si="591"/>
        <v>0</v>
      </c>
      <c r="CQ254" s="164" t="str">
        <f t="shared" si="675"/>
        <v/>
      </c>
      <c r="CR254" s="163">
        <f t="shared" si="676"/>
        <v>0</v>
      </c>
      <c r="CS254" s="460">
        <f t="shared" si="592"/>
        <v>0</v>
      </c>
      <c r="CT254" s="860">
        <f t="shared" si="593"/>
        <v>0</v>
      </c>
      <c r="CU254" s="861">
        <f t="shared" si="594"/>
        <v>0</v>
      </c>
      <c r="CV254" s="922">
        <f t="shared" si="595"/>
        <v>0</v>
      </c>
      <c r="CW254" s="164" t="str">
        <f t="shared" si="677"/>
        <v/>
      </c>
      <c r="CX254" s="163">
        <f t="shared" si="678"/>
        <v>0</v>
      </c>
      <c r="CY254" s="460">
        <f t="shared" si="596"/>
        <v>0</v>
      </c>
      <c r="CZ254" s="860">
        <f t="shared" si="597"/>
        <v>0</v>
      </c>
      <c r="DA254" s="861">
        <f t="shared" si="598"/>
        <v>0</v>
      </c>
      <c r="DB254" s="922">
        <f t="shared" si="599"/>
        <v>0</v>
      </c>
      <c r="DC254" s="164" t="str">
        <f t="shared" si="679"/>
        <v/>
      </c>
      <c r="DD254" s="163">
        <f t="shared" si="680"/>
        <v>0</v>
      </c>
      <c r="DE254" s="460">
        <f t="shared" si="600"/>
        <v>0</v>
      </c>
      <c r="DF254" s="860">
        <f t="shared" si="601"/>
        <v>0</v>
      </c>
      <c r="DG254" s="861">
        <f t="shared" si="602"/>
        <v>0</v>
      </c>
      <c r="DH254" s="922">
        <f t="shared" si="603"/>
        <v>0</v>
      </c>
      <c r="DI254" s="164" t="str">
        <f t="shared" si="681"/>
        <v/>
      </c>
      <c r="DJ254" s="163">
        <f t="shared" si="682"/>
        <v>0</v>
      </c>
      <c r="DK254" s="460">
        <f t="shared" si="604"/>
        <v>0</v>
      </c>
      <c r="DL254" s="860">
        <f t="shared" si="605"/>
        <v>0</v>
      </c>
      <c r="DM254" s="861">
        <f t="shared" si="606"/>
        <v>0</v>
      </c>
      <c r="DN254" s="922">
        <f t="shared" si="607"/>
        <v>0</v>
      </c>
      <c r="DO254" s="164" t="str">
        <f t="shared" si="683"/>
        <v/>
      </c>
      <c r="DP254" s="163">
        <f t="shared" si="684"/>
        <v>0</v>
      </c>
      <c r="DQ254" s="460">
        <f t="shared" si="608"/>
        <v>0</v>
      </c>
      <c r="DR254" s="860">
        <f t="shared" si="609"/>
        <v>0</v>
      </c>
      <c r="DS254" s="861">
        <f t="shared" si="610"/>
        <v>0</v>
      </c>
      <c r="DT254" s="922">
        <f t="shared" si="611"/>
        <v>0</v>
      </c>
      <c r="DU254" s="164" t="str">
        <f t="shared" si="685"/>
        <v/>
      </c>
      <c r="DV254" s="163">
        <f t="shared" si="686"/>
        <v>0</v>
      </c>
      <c r="DW254" s="460">
        <f t="shared" si="612"/>
        <v>0</v>
      </c>
      <c r="DX254" s="860">
        <f t="shared" si="613"/>
        <v>0</v>
      </c>
      <c r="DY254" s="861">
        <f t="shared" si="614"/>
        <v>0</v>
      </c>
      <c r="DZ254" s="922">
        <f t="shared" si="615"/>
        <v>0</v>
      </c>
      <c r="EA254" s="164" t="str">
        <f t="shared" si="687"/>
        <v/>
      </c>
      <c r="EB254" s="163">
        <f t="shared" si="688"/>
        <v>0</v>
      </c>
      <c r="EC254" s="460">
        <f t="shared" si="616"/>
        <v>0</v>
      </c>
      <c r="ED254" s="860">
        <f t="shared" si="617"/>
        <v>0</v>
      </c>
      <c r="EE254" s="861">
        <f t="shared" si="618"/>
        <v>0</v>
      </c>
      <c r="EF254" s="922">
        <f t="shared" si="619"/>
        <v>0</v>
      </c>
      <c r="EG254" s="164" t="str">
        <f t="shared" si="620"/>
        <v/>
      </c>
      <c r="EH254" s="163">
        <f t="shared" si="621"/>
        <v>0</v>
      </c>
      <c r="EI254" s="246"/>
      <c r="EJ254" s="246"/>
      <c r="EK254" s="155"/>
      <c r="EL254" s="22"/>
      <c r="EM254" s="163">
        <f t="shared" si="622"/>
        <v>0</v>
      </c>
      <c r="EN254" s="162">
        <f t="shared" si="623"/>
        <v>0</v>
      </c>
      <c r="EO254" s="162">
        <f t="shared" si="624"/>
        <v>0</v>
      </c>
      <c r="EP254" s="162">
        <f t="shared" si="625"/>
        <v>0</v>
      </c>
      <c r="EQ254" s="162">
        <f t="shared" si="626"/>
        <v>0</v>
      </c>
      <c r="ER254" s="162">
        <f t="shared" si="627"/>
        <v>0</v>
      </c>
      <c r="ES254" s="162">
        <f t="shared" si="639"/>
        <v>0</v>
      </c>
      <c r="ET254" s="162">
        <f t="shared" si="628"/>
        <v>0</v>
      </c>
      <c r="EU254" s="162">
        <f t="shared" si="629"/>
        <v>0</v>
      </c>
      <c r="EV254" s="162">
        <f t="shared" si="630"/>
        <v>0</v>
      </c>
      <c r="EW254" s="162">
        <f t="shared" si="631"/>
        <v>0</v>
      </c>
      <c r="EX254" s="162">
        <f t="shared" si="632"/>
        <v>0</v>
      </c>
      <c r="EY254" s="162">
        <f t="shared" si="633"/>
        <v>0</v>
      </c>
      <c r="EZ254" s="162">
        <f t="shared" si="634"/>
        <v>0</v>
      </c>
      <c r="FA254" s="162">
        <f t="shared" si="635"/>
        <v>0</v>
      </c>
      <c r="FB254" s="162">
        <f t="shared" si="636"/>
        <v>0</v>
      </c>
      <c r="FC254" s="22"/>
      <c r="FD254" s="161">
        <f t="shared" si="637"/>
        <v>35</v>
      </c>
      <c r="FE254" s="620">
        <f t="shared" si="638"/>
        <v>0</v>
      </c>
      <c r="FF254" s="160">
        <f>FF5</f>
        <v>50</v>
      </c>
      <c r="FG254" s="159" t="str">
        <f t="shared" si="640"/>
        <v/>
      </c>
      <c r="FH254" s="159" t="str">
        <f t="shared" si="641"/>
        <v/>
      </c>
      <c r="FI254" s="159" t="str">
        <f t="shared" si="642"/>
        <v/>
      </c>
      <c r="FJ254" s="159" t="str">
        <f t="shared" si="643"/>
        <v/>
      </c>
      <c r="FK254" s="159" t="str">
        <f t="shared" si="644"/>
        <v/>
      </c>
      <c r="FL254" s="159" t="str">
        <f t="shared" si="645"/>
        <v/>
      </c>
      <c r="FM254" s="159" t="str">
        <f t="shared" si="646"/>
        <v/>
      </c>
      <c r="FN254" s="159" t="str">
        <f t="shared" si="647"/>
        <v/>
      </c>
      <c r="FO254" s="159" t="str">
        <f t="shared" si="648"/>
        <v/>
      </c>
      <c r="FP254" s="159" t="str">
        <f t="shared" si="649"/>
        <v/>
      </c>
      <c r="FQ254" s="159" t="str">
        <f t="shared" si="650"/>
        <v/>
      </c>
      <c r="FR254" s="159" t="str">
        <f t="shared" si="651"/>
        <v/>
      </c>
      <c r="FS254" s="159" t="str">
        <f t="shared" si="652"/>
        <v/>
      </c>
      <c r="FT254" s="159" t="str">
        <f t="shared" si="653"/>
        <v/>
      </c>
      <c r="FU254" s="159" t="str">
        <f t="shared" si="654"/>
        <v/>
      </c>
      <c r="FV254" s="159" t="str">
        <f t="shared" si="655"/>
        <v/>
      </c>
      <c r="FW254" s="158"/>
      <c r="FX254" s="732">
        <f t="shared" si="656"/>
        <v>50</v>
      </c>
      <c r="FY254" s="732">
        <f t="shared" si="657"/>
        <v>50</v>
      </c>
      <c r="FZ254" s="732">
        <f t="shared" si="658"/>
        <v>50</v>
      </c>
      <c r="GA254" s="732">
        <f t="shared" si="659"/>
        <v>50</v>
      </c>
      <c r="GB254" s="732">
        <f t="shared" si="660"/>
        <v>50</v>
      </c>
      <c r="GC254" s="732">
        <f t="shared" si="661"/>
        <v>50</v>
      </c>
      <c r="GD254" s="732">
        <f t="shared" si="662"/>
        <v>50</v>
      </c>
      <c r="GE254" s="732">
        <f t="shared" si="663"/>
        <v>50</v>
      </c>
      <c r="GF254" s="732">
        <f t="shared" si="664"/>
        <v>50</v>
      </c>
      <c r="GG254" s="732">
        <f t="shared" si="665"/>
        <v>50</v>
      </c>
      <c r="GH254" s="732">
        <f t="shared" si="666"/>
        <v>50</v>
      </c>
      <c r="GI254" s="732">
        <f t="shared" si="667"/>
        <v>50</v>
      </c>
      <c r="GJ254" s="732">
        <f t="shared" si="668"/>
        <v>50</v>
      </c>
      <c r="GK254" s="732">
        <f t="shared" si="669"/>
        <v>50</v>
      </c>
      <c r="GL254" s="732">
        <f t="shared" si="670"/>
        <v>50</v>
      </c>
      <c r="GM254" s="732">
        <f t="shared" si="671"/>
        <v>50</v>
      </c>
      <c r="GN254" s="734">
        <v>247</v>
      </c>
      <c r="GO254" s="155"/>
    </row>
    <row r="255" spans="1:197" s="20" customFormat="1" ht="39.950000000000003" customHeight="1" x14ac:dyDescent="0.25">
      <c r="A255" s="27">
        <f>ROW()</f>
        <v>255</v>
      </c>
      <c r="B255" s="342" t="str">
        <f>IF(C255="I","",IF(ISBLANK(D255),"",IF(ISTEXT(D255),LARGE(B18:B254,1)+1,0)))</f>
        <v/>
      </c>
      <c r="C255" s="344"/>
      <c r="D255" s="173"/>
      <c r="E255" s="172"/>
      <c r="F255" s="171"/>
      <c r="G255" s="856"/>
      <c r="H255" s="857"/>
      <c r="I255" s="707"/>
      <c r="J255" s="919">
        <f t="shared" si="529"/>
        <v>0</v>
      </c>
      <c r="K255" s="707"/>
      <c r="L255" s="919">
        <f t="shared" si="530"/>
        <v>0</v>
      </c>
      <c r="M255" s="707"/>
      <c r="N255" s="919">
        <f t="shared" si="531"/>
        <v>0</v>
      </c>
      <c r="O255" s="707"/>
      <c r="P255" s="919">
        <f t="shared" si="532"/>
        <v>0</v>
      </c>
      <c r="Q255" s="707"/>
      <c r="R255" s="919">
        <f t="shared" si="533"/>
        <v>0</v>
      </c>
      <c r="S255" s="707"/>
      <c r="T255" s="919">
        <f t="shared" si="534"/>
        <v>0</v>
      </c>
      <c r="U255" s="707"/>
      <c r="V255" s="919">
        <f t="shared" si="694"/>
        <v>0</v>
      </c>
      <c r="W255" s="707"/>
      <c r="X255" s="919">
        <f t="shared" si="697"/>
        <v>0</v>
      </c>
      <c r="Y255" s="707"/>
      <c r="Z255" s="919">
        <f t="shared" si="536"/>
        <v>0</v>
      </c>
      <c r="AA255" s="707"/>
      <c r="AB255" s="919">
        <f t="shared" si="537"/>
        <v>0</v>
      </c>
      <c r="AC255" s="707"/>
      <c r="AD255" s="919">
        <f t="shared" si="695"/>
        <v>0</v>
      </c>
      <c r="AE255" s="707"/>
      <c r="AF255" s="919">
        <f t="shared" si="538"/>
        <v>0</v>
      </c>
      <c r="AG255" s="707"/>
      <c r="AH255" s="919">
        <f t="shared" si="539"/>
        <v>0</v>
      </c>
      <c r="AI255" s="707"/>
      <c r="AJ255" s="919">
        <f t="shared" si="540"/>
        <v>0</v>
      </c>
      <c r="AK255" s="707"/>
      <c r="AL255" s="919">
        <f t="shared" si="696"/>
        <v>0</v>
      </c>
      <c r="AM255" s="707"/>
      <c r="AN255" s="916">
        <f t="shared" si="691"/>
        <v>0</v>
      </c>
      <c r="AO255" s="178">
        <f>AO6</f>
        <v>35</v>
      </c>
      <c r="AP255" s="964">
        <f t="shared" si="541"/>
        <v>0</v>
      </c>
      <c r="AQ255" s="926">
        <f t="shared" si="542"/>
        <v>0</v>
      </c>
      <c r="AR255" s="860">
        <f t="shared" si="543"/>
        <v>0</v>
      </c>
      <c r="AS255" s="861">
        <f t="shared" si="544"/>
        <v>0</v>
      </c>
      <c r="AT255" s="922">
        <f t="shared" si="545"/>
        <v>0</v>
      </c>
      <c r="AU255" s="164" t="str">
        <f t="shared" si="546"/>
        <v/>
      </c>
      <c r="AV255" s="163">
        <f t="shared" si="547"/>
        <v>0</v>
      </c>
      <c r="AW255" s="460">
        <f t="shared" si="548"/>
        <v>0</v>
      </c>
      <c r="AX255" s="860">
        <f t="shared" si="549"/>
        <v>0</v>
      </c>
      <c r="AY255" s="861">
        <f t="shared" si="550"/>
        <v>0</v>
      </c>
      <c r="AZ255" s="922">
        <f t="shared" si="551"/>
        <v>0</v>
      </c>
      <c r="BA255" s="164" t="str">
        <f t="shared" si="552"/>
        <v/>
      </c>
      <c r="BB255" s="163">
        <f t="shared" si="553"/>
        <v>0</v>
      </c>
      <c r="BC255" s="460">
        <f t="shared" si="554"/>
        <v>0</v>
      </c>
      <c r="BD255" s="860">
        <f t="shared" si="555"/>
        <v>0</v>
      </c>
      <c r="BE255" s="861">
        <f t="shared" si="556"/>
        <v>0</v>
      </c>
      <c r="BF255" s="922">
        <f t="shared" si="557"/>
        <v>0</v>
      </c>
      <c r="BG255" s="164" t="str">
        <f t="shared" si="558"/>
        <v/>
      </c>
      <c r="BH255" s="163">
        <f t="shared" si="559"/>
        <v>0</v>
      </c>
      <c r="BI255" s="460">
        <f t="shared" si="560"/>
        <v>0</v>
      </c>
      <c r="BJ255" s="860">
        <f t="shared" si="561"/>
        <v>0</v>
      </c>
      <c r="BK255" s="861">
        <f t="shared" si="562"/>
        <v>0</v>
      </c>
      <c r="BL255" s="922">
        <f t="shared" si="563"/>
        <v>0</v>
      </c>
      <c r="BM255" s="164" t="str">
        <f t="shared" si="564"/>
        <v/>
      </c>
      <c r="BN255" s="163">
        <f t="shared" si="565"/>
        <v>0</v>
      </c>
      <c r="BO255" s="460">
        <f t="shared" si="566"/>
        <v>0</v>
      </c>
      <c r="BP255" s="860">
        <f t="shared" si="567"/>
        <v>0</v>
      </c>
      <c r="BQ255" s="861">
        <f t="shared" si="568"/>
        <v>0</v>
      </c>
      <c r="BR255" s="922">
        <f t="shared" si="569"/>
        <v>0</v>
      </c>
      <c r="BS255" s="164" t="str">
        <f t="shared" si="570"/>
        <v/>
      </c>
      <c r="BT255" s="163">
        <f t="shared" si="571"/>
        <v>0</v>
      </c>
      <c r="BU255" s="460">
        <f t="shared" si="572"/>
        <v>0</v>
      </c>
      <c r="BV255" s="860">
        <f t="shared" si="573"/>
        <v>0</v>
      </c>
      <c r="BW255" s="861">
        <f t="shared" si="574"/>
        <v>0</v>
      </c>
      <c r="BX255" s="922">
        <f t="shared" si="575"/>
        <v>0</v>
      </c>
      <c r="BY255" s="164" t="str">
        <f t="shared" si="576"/>
        <v/>
      </c>
      <c r="BZ255" s="163">
        <f t="shared" si="577"/>
        <v>0</v>
      </c>
      <c r="CA255" s="460">
        <f t="shared" si="578"/>
        <v>0</v>
      </c>
      <c r="CB255" s="860">
        <f t="shared" si="579"/>
        <v>0</v>
      </c>
      <c r="CC255" s="861">
        <f t="shared" si="580"/>
        <v>0</v>
      </c>
      <c r="CD255" s="922">
        <f t="shared" si="581"/>
        <v>0</v>
      </c>
      <c r="CE255" s="164" t="str">
        <f t="shared" si="582"/>
        <v/>
      </c>
      <c r="CF255" s="163">
        <f t="shared" si="583"/>
        <v>0</v>
      </c>
      <c r="CG255" s="460">
        <f t="shared" si="584"/>
        <v>0</v>
      </c>
      <c r="CH255" s="860">
        <f t="shared" si="585"/>
        <v>0</v>
      </c>
      <c r="CI255" s="861">
        <f t="shared" si="586"/>
        <v>0</v>
      </c>
      <c r="CJ255" s="922">
        <f t="shared" si="587"/>
        <v>0</v>
      </c>
      <c r="CK255" s="164" t="str">
        <f t="shared" si="673"/>
        <v/>
      </c>
      <c r="CL255" s="163">
        <f t="shared" si="674"/>
        <v>0</v>
      </c>
      <c r="CM255" s="460">
        <f t="shared" si="588"/>
        <v>0</v>
      </c>
      <c r="CN255" s="860">
        <f t="shared" si="589"/>
        <v>0</v>
      </c>
      <c r="CO255" s="861">
        <f t="shared" si="590"/>
        <v>0</v>
      </c>
      <c r="CP255" s="922">
        <f t="shared" si="591"/>
        <v>0</v>
      </c>
      <c r="CQ255" s="164" t="str">
        <f t="shared" si="675"/>
        <v/>
      </c>
      <c r="CR255" s="163">
        <f t="shared" si="676"/>
        <v>0</v>
      </c>
      <c r="CS255" s="460">
        <f t="shared" si="592"/>
        <v>0</v>
      </c>
      <c r="CT255" s="860">
        <f t="shared" si="593"/>
        <v>0</v>
      </c>
      <c r="CU255" s="861">
        <f t="shared" si="594"/>
        <v>0</v>
      </c>
      <c r="CV255" s="922">
        <f t="shared" si="595"/>
        <v>0</v>
      </c>
      <c r="CW255" s="164" t="str">
        <f t="shared" si="677"/>
        <v/>
      </c>
      <c r="CX255" s="163">
        <f t="shared" si="678"/>
        <v>0</v>
      </c>
      <c r="CY255" s="460">
        <f t="shared" si="596"/>
        <v>0</v>
      </c>
      <c r="CZ255" s="860">
        <f t="shared" si="597"/>
        <v>0</v>
      </c>
      <c r="DA255" s="861">
        <f t="shared" si="598"/>
        <v>0</v>
      </c>
      <c r="DB255" s="922">
        <f t="shared" si="599"/>
        <v>0</v>
      </c>
      <c r="DC255" s="164" t="str">
        <f t="shared" si="679"/>
        <v/>
      </c>
      <c r="DD255" s="163">
        <f t="shared" si="680"/>
        <v>0</v>
      </c>
      <c r="DE255" s="460">
        <f t="shared" si="600"/>
        <v>0</v>
      </c>
      <c r="DF255" s="860">
        <f t="shared" si="601"/>
        <v>0</v>
      </c>
      <c r="DG255" s="861">
        <f t="shared" si="602"/>
        <v>0</v>
      </c>
      <c r="DH255" s="922">
        <f t="shared" si="603"/>
        <v>0</v>
      </c>
      <c r="DI255" s="164" t="str">
        <f t="shared" si="681"/>
        <v/>
      </c>
      <c r="DJ255" s="163">
        <f t="shared" si="682"/>
        <v>0</v>
      </c>
      <c r="DK255" s="460">
        <f t="shared" si="604"/>
        <v>0</v>
      </c>
      <c r="DL255" s="860">
        <f t="shared" si="605"/>
        <v>0</v>
      </c>
      <c r="DM255" s="861">
        <f t="shared" si="606"/>
        <v>0</v>
      </c>
      <c r="DN255" s="922">
        <f t="shared" si="607"/>
        <v>0</v>
      </c>
      <c r="DO255" s="164" t="str">
        <f t="shared" si="683"/>
        <v/>
      </c>
      <c r="DP255" s="163">
        <f t="shared" si="684"/>
        <v>0</v>
      </c>
      <c r="DQ255" s="460">
        <f t="shared" si="608"/>
        <v>0</v>
      </c>
      <c r="DR255" s="860">
        <f t="shared" si="609"/>
        <v>0</v>
      </c>
      <c r="DS255" s="861">
        <f t="shared" si="610"/>
        <v>0</v>
      </c>
      <c r="DT255" s="922">
        <f t="shared" si="611"/>
        <v>0</v>
      </c>
      <c r="DU255" s="164" t="str">
        <f t="shared" si="685"/>
        <v/>
      </c>
      <c r="DV255" s="163">
        <f t="shared" si="686"/>
        <v>0</v>
      </c>
      <c r="DW255" s="460">
        <f t="shared" si="612"/>
        <v>0</v>
      </c>
      <c r="DX255" s="860">
        <f t="shared" si="613"/>
        <v>0</v>
      </c>
      <c r="DY255" s="861">
        <f t="shared" si="614"/>
        <v>0</v>
      </c>
      <c r="DZ255" s="922">
        <f t="shared" si="615"/>
        <v>0</v>
      </c>
      <c r="EA255" s="164" t="str">
        <f t="shared" si="687"/>
        <v/>
      </c>
      <c r="EB255" s="163">
        <f t="shared" si="688"/>
        <v>0</v>
      </c>
      <c r="EC255" s="460">
        <f t="shared" si="616"/>
        <v>0</v>
      </c>
      <c r="ED255" s="860">
        <f t="shared" si="617"/>
        <v>0</v>
      </c>
      <c r="EE255" s="861">
        <f t="shared" si="618"/>
        <v>0</v>
      </c>
      <c r="EF255" s="922">
        <f t="shared" si="619"/>
        <v>0</v>
      </c>
      <c r="EG255" s="164" t="str">
        <f t="shared" si="620"/>
        <v/>
      </c>
      <c r="EH255" s="163">
        <f t="shared" si="621"/>
        <v>0</v>
      </c>
      <c r="EI255" s="246"/>
      <c r="EJ255" s="246"/>
      <c r="EK255" s="155"/>
      <c r="EL255" s="22"/>
      <c r="EM255" s="163">
        <f t="shared" si="622"/>
        <v>0</v>
      </c>
      <c r="EN255" s="162">
        <f t="shared" si="623"/>
        <v>0</v>
      </c>
      <c r="EO255" s="162">
        <f t="shared" si="624"/>
        <v>0</v>
      </c>
      <c r="EP255" s="162">
        <f t="shared" si="625"/>
        <v>0</v>
      </c>
      <c r="EQ255" s="162">
        <f t="shared" si="626"/>
        <v>0</v>
      </c>
      <c r="ER255" s="162">
        <f t="shared" si="627"/>
        <v>0</v>
      </c>
      <c r="ES255" s="162">
        <f t="shared" si="639"/>
        <v>0</v>
      </c>
      <c r="ET255" s="162">
        <f t="shared" si="628"/>
        <v>0</v>
      </c>
      <c r="EU255" s="162">
        <f t="shared" si="629"/>
        <v>0</v>
      </c>
      <c r="EV255" s="162">
        <f t="shared" si="630"/>
        <v>0</v>
      </c>
      <c r="EW255" s="162">
        <f t="shared" si="631"/>
        <v>0</v>
      </c>
      <c r="EX255" s="162">
        <f t="shared" si="632"/>
        <v>0</v>
      </c>
      <c r="EY255" s="162">
        <f t="shared" si="633"/>
        <v>0</v>
      </c>
      <c r="EZ255" s="162">
        <f t="shared" si="634"/>
        <v>0</v>
      </c>
      <c r="FA255" s="162">
        <f t="shared" si="635"/>
        <v>0</v>
      </c>
      <c r="FB255" s="162">
        <f t="shared" si="636"/>
        <v>0</v>
      </c>
      <c r="FC255" s="22"/>
      <c r="FD255" s="161">
        <f t="shared" si="637"/>
        <v>35</v>
      </c>
      <c r="FE255" s="620">
        <f t="shared" si="638"/>
        <v>0</v>
      </c>
      <c r="FF255" s="160">
        <f>FF5</f>
        <v>50</v>
      </c>
      <c r="FG255" s="159" t="str">
        <f t="shared" si="640"/>
        <v/>
      </c>
      <c r="FH255" s="159" t="str">
        <f t="shared" si="641"/>
        <v/>
      </c>
      <c r="FI255" s="159" t="str">
        <f t="shared" si="642"/>
        <v/>
      </c>
      <c r="FJ255" s="159" t="str">
        <f t="shared" si="643"/>
        <v/>
      </c>
      <c r="FK255" s="159" t="str">
        <f t="shared" si="644"/>
        <v/>
      </c>
      <c r="FL255" s="159" t="str">
        <f t="shared" si="645"/>
        <v/>
      </c>
      <c r="FM255" s="159" t="str">
        <f t="shared" si="646"/>
        <v/>
      </c>
      <c r="FN255" s="159" t="str">
        <f t="shared" si="647"/>
        <v/>
      </c>
      <c r="FO255" s="159" t="str">
        <f t="shared" si="648"/>
        <v/>
      </c>
      <c r="FP255" s="159" t="str">
        <f t="shared" si="649"/>
        <v/>
      </c>
      <c r="FQ255" s="159" t="str">
        <f t="shared" si="650"/>
        <v/>
      </c>
      <c r="FR255" s="159" t="str">
        <f t="shared" si="651"/>
        <v/>
      </c>
      <c r="FS255" s="159" t="str">
        <f t="shared" si="652"/>
        <v/>
      </c>
      <c r="FT255" s="159" t="str">
        <f t="shared" si="653"/>
        <v/>
      </c>
      <c r="FU255" s="159" t="str">
        <f t="shared" si="654"/>
        <v/>
      </c>
      <c r="FV255" s="159" t="str">
        <f t="shared" si="655"/>
        <v/>
      </c>
      <c r="FW255" s="158"/>
      <c r="FX255" s="732">
        <f t="shared" si="656"/>
        <v>50</v>
      </c>
      <c r="FY255" s="732">
        <f t="shared" si="657"/>
        <v>50</v>
      </c>
      <c r="FZ255" s="732">
        <f t="shared" si="658"/>
        <v>50</v>
      </c>
      <c r="GA255" s="732">
        <f t="shared" si="659"/>
        <v>50</v>
      </c>
      <c r="GB255" s="732">
        <f t="shared" si="660"/>
        <v>50</v>
      </c>
      <c r="GC255" s="732">
        <f t="shared" si="661"/>
        <v>50</v>
      </c>
      <c r="GD255" s="732">
        <f t="shared" si="662"/>
        <v>50</v>
      </c>
      <c r="GE255" s="732">
        <f t="shared" si="663"/>
        <v>50</v>
      </c>
      <c r="GF255" s="732">
        <f t="shared" si="664"/>
        <v>50</v>
      </c>
      <c r="GG255" s="732">
        <f t="shared" si="665"/>
        <v>50</v>
      </c>
      <c r="GH255" s="732">
        <f t="shared" si="666"/>
        <v>50</v>
      </c>
      <c r="GI255" s="732">
        <f t="shared" si="667"/>
        <v>50</v>
      </c>
      <c r="GJ255" s="732">
        <f t="shared" si="668"/>
        <v>50</v>
      </c>
      <c r="GK255" s="732">
        <f t="shared" si="669"/>
        <v>50</v>
      </c>
      <c r="GL255" s="732">
        <f t="shared" si="670"/>
        <v>50</v>
      </c>
      <c r="GM255" s="732">
        <f t="shared" si="671"/>
        <v>50</v>
      </c>
      <c r="GN255" s="734">
        <v>248</v>
      </c>
      <c r="GO255" s="155"/>
    </row>
    <row r="256" spans="1:197" s="20" customFormat="1" ht="39.950000000000003" customHeight="1" x14ac:dyDescent="0.25">
      <c r="A256" s="27">
        <f>ROW()</f>
        <v>256</v>
      </c>
      <c r="B256" s="342" t="str">
        <f>IF(C256="I","",IF(ISBLANK(D256),"",IF(ISTEXT(D256),LARGE(B18:B255,1)+1,0)))</f>
        <v/>
      </c>
      <c r="C256" s="344"/>
      <c r="D256" s="173"/>
      <c r="E256" s="172"/>
      <c r="F256" s="171"/>
      <c r="G256" s="856"/>
      <c r="H256" s="857"/>
      <c r="I256" s="707"/>
      <c r="J256" s="919">
        <f t="shared" si="529"/>
        <v>0</v>
      </c>
      <c r="K256" s="707"/>
      <c r="L256" s="919">
        <f t="shared" si="530"/>
        <v>0</v>
      </c>
      <c r="M256" s="707"/>
      <c r="N256" s="919">
        <f t="shared" si="531"/>
        <v>0</v>
      </c>
      <c r="O256" s="707"/>
      <c r="P256" s="919">
        <f t="shared" si="532"/>
        <v>0</v>
      </c>
      <c r="Q256" s="707"/>
      <c r="R256" s="919">
        <f t="shared" si="533"/>
        <v>0</v>
      </c>
      <c r="S256" s="707"/>
      <c r="T256" s="919">
        <f t="shared" si="534"/>
        <v>0</v>
      </c>
      <c r="U256" s="707"/>
      <c r="V256" s="919">
        <f t="shared" si="694"/>
        <v>0</v>
      </c>
      <c r="W256" s="707"/>
      <c r="X256" s="919">
        <f t="shared" si="697"/>
        <v>0</v>
      </c>
      <c r="Y256" s="707"/>
      <c r="Z256" s="919">
        <f t="shared" si="536"/>
        <v>0</v>
      </c>
      <c r="AA256" s="707"/>
      <c r="AB256" s="919">
        <f t="shared" si="537"/>
        <v>0</v>
      </c>
      <c r="AC256" s="707"/>
      <c r="AD256" s="919">
        <f t="shared" si="695"/>
        <v>0</v>
      </c>
      <c r="AE256" s="707"/>
      <c r="AF256" s="919">
        <f t="shared" si="538"/>
        <v>0</v>
      </c>
      <c r="AG256" s="707"/>
      <c r="AH256" s="919">
        <f t="shared" si="539"/>
        <v>0</v>
      </c>
      <c r="AI256" s="707"/>
      <c r="AJ256" s="919">
        <f t="shared" si="540"/>
        <v>0</v>
      </c>
      <c r="AK256" s="707"/>
      <c r="AL256" s="919">
        <f t="shared" si="696"/>
        <v>0</v>
      </c>
      <c r="AM256" s="707"/>
      <c r="AN256" s="916">
        <f t="shared" si="691"/>
        <v>0</v>
      </c>
      <c r="AO256" s="178">
        <f>AO6</f>
        <v>35</v>
      </c>
      <c r="AP256" s="964">
        <f t="shared" si="541"/>
        <v>0</v>
      </c>
      <c r="AQ256" s="926">
        <f t="shared" si="542"/>
        <v>0</v>
      </c>
      <c r="AR256" s="860">
        <f t="shared" si="543"/>
        <v>0</v>
      </c>
      <c r="AS256" s="861">
        <f t="shared" si="544"/>
        <v>0</v>
      </c>
      <c r="AT256" s="922">
        <f t="shared" si="545"/>
        <v>0</v>
      </c>
      <c r="AU256" s="164" t="str">
        <f t="shared" si="546"/>
        <v/>
      </c>
      <c r="AV256" s="163">
        <f t="shared" si="547"/>
        <v>0</v>
      </c>
      <c r="AW256" s="460">
        <f t="shared" si="548"/>
        <v>0</v>
      </c>
      <c r="AX256" s="860">
        <f t="shared" si="549"/>
        <v>0</v>
      </c>
      <c r="AY256" s="861">
        <f t="shared" si="550"/>
        <v>0</v>
      </c>
      <c r="AZ256" s="922">
        <f t="shared" si="551"/>
        <v>0</v>
      </c>
      <c r="BA256" s="164" t="str">
        <f t="shared" si="552"/>
        <v/>
      </c>
      <c r="BB256" s="163">
        <f t="shared" si="553"/>
        <v>0</v>
      </c>
      <c r="BC256" s="460">
        <f t="shared" si="554"/>
        <v>0</v>
      </c>
      <c r="BD256" s="860">
        <f t="shared" si="555"/>
        <v>0</v>
      </c>
      <c r="BE256" s="861">
        <f t="shared" si="556"/>
        <v>0</v>
      </c>
      <c r="BF256" s="922">
        <f t="shared" si="557"/>
        <v>0</v>
      </c>
      <c r="BG256" s="164" t="str">
        <f t="shared" si="558"/>
        <v/>
      </c>
      <c r="BH256" s="163">
        <f t="shared" si="559"/>
        <v>0</v>
      </c>
      <c r="BI256" s="460">
        <f t="shared" si="560"/>
        <v>0</v>
      </c>
      <c r="BJ256" s="860">
        <f t="shared" si="561"/>
        <v>0</v>
      </c>
      <c r="BK256" s="861">
        <f t="shared" si="562"/>
        <v>0</v>
      </c>
      <c r="BL256" s="922">
        <f t="shared" si="563"/>
        <v>0</v>
      </c>
      <c r="BM256" s="164" t="str">
        <f t="shared" si="564"/>
        <v/>
      </c>
      <c r="BN256" s="163">
        <f t="shared" si="565"/>
        <v>0</v>
      </c>
      <c r="BO256" s="460">
        <f t="shared" si="566"/>
        <v>0</v>
      </c>
      <c r="BP256" s="860">
        <f t="shared" si="567"/>
        <v>0</v>
      </c>
      <c r="BQ256" s="861">
        <f t="shared" si="568"/>
        <v>0</v>
      </c>
      <c r="BR256" s="922">
        <f t="shared" si="569"/>
        <v>0</v>
      </c>
      <c r="BS256" s="164" t="str">
        <f t="shared" si="570"/>
        <v/>
      </c>
      <c r="BT256" s="163">
        <f t="shared" si="571"/>
        <v>0</v>
      </c>
      <c r="BU256" s="460">
        <f t="shared" si="572"/>
        <v>0</v>
      </c>
      <c r="BV256" s="860">
        <f t="shared" si="573"/>
        <v>0</v>
      </c>
      <c r="BW256" s="861">
        <f t="shared" si="574"/>
        <v>0</v>
      </c>
      <c r="BX256" s="922">
        <f t="shared" si="575"/>
        <v>0</v>
      </c>
      <c r="BY256" s="164" t="str">
        <f t="shared" si="576"/>
        <v/>
      </c>
      <c r="BZ256" s="163">
        <f t="shared" si="577"/>
        <v>0</v>
      </c>
      <c r="CA256" s="460">
        <f t="shared" si="578"/>
        <v>0</v>
      </c>
      <c r="CB256" s="860">
        <f t="shared" si="579"/>
        <v>0</v>
      </c>
      <c r="CC256" s="861">
        <f t="shared" si="580"/>
        <v>0</v>
      </c>
      <c r="CD256" s="922">
        <f t="shared" si="581"/>
        <v>0</v>
      </c>
      <c r="CE256" s="164" t="str">
        <f t="shared" si="582"/>
        <v/>
      </c>
      <c r="CF256" s="163">
        <f t="shared" si="583"/>
        <v>0</v>
      </c>
      <c r="CG256" s="460">
        <f t="shared" si="584"/>
        <v>0</v>
      </c>
      <c r="CH256" s="860">
        <f t="shared" si="585"/>
        <v>0</v>
      </c>
      <c r="CI256" s="861">
        <f t="shared" si="586"/>
        <v>0</v>
      </c>
      <c r="CJ256" s="922">
        <f t="shared" si="587"/>
        <v>0</v>
      </c>
      <c r="CK256" s="164" t="str">
        <f t="shared" si="673"/>
        <v/>
      </c>
      <c r="CL256" s="163">
        <f t="shared" si="674"/>
        <v>0</v>
      </c>
      <c r="CM256" s="460">
        <f t="shared" si="588"/>
        <v>0</v>
      </c>
      <c r="CN256" s="860">
        <f t="shared" si="589"/>
        <v>0</v>
      </c>
      <c r="CO256" s="861">
        <f t="shared" si="590"/>
        <v>0</v>
      </c>
      <c r="CP256" s="922">
        <f t="shared" si="591"/>
        <v>0</v>
      </c>
      <c r="CQ256" s="164" t="str">
        <f t="shared" si="675"/>
        <v/>
      </c>
      <c r="CR256" s="163">
        <f t="shared" si="676"/>
        <v>0</v>
      </c>
      <c r="CS256" s="460">
        <f t="shared" si="592"/>
        <v>0</v>
      </c>
      <c r="CT256" s="860">
        <f t="shared" si="593"/>
        <v>0</v>
      </c>
      <c r="CU256" s="861">
        <f t="shared" si="594"/>
        <v>0</v>
      </c>
      <c r="CV256" s="922">
        <f t="shared" si="595"/>
        <v>0</v>
      </c>
      <c r="CW256" s="164" t="str">
        <f t="shared" si="677"/>
        <v/>
      </c>
      <c r="CX256" s="163">
        <f t="shared" si="678"/>
        <v>0</v>
      </c>
      <c r="CY256" s="460">
        <f t="shared" si="596"/>
        <v>0</v>
      </c>
      <c r="CZ256" s="860">
        <f t="shared" si="597"/>
        <v>0</v>
      </c>
      <c r="DA256" s="861">
        <f t="shared" si="598"/>
        <v>0</v>
      </c>
      <c r="DB256" s="922">
        <f t="shared" si="599"/>
        <v>0</v>
      </c>
      <c r="DC256" s="164" t="str">
        <f t="shared" si="679"/>
        <v/>
      </c>
      <c r="DD256" s="163">
        <f t="shared" si="680"/>
        <v>0</v>
      </c>
      <c r="DE256" s="460">
        <f t="shared" si="600"/>
        <v>0</v>
      </c>
      <c r="DF256" s="860">
        <f t="shared" si="601"/>
        <v>0</v>
      </c>
      <c r="DG256" s="861">
        <f t="shared" si="602"/>
        <v>0</v>
      </c>
      <c r="DH256" s="922">
        <f t="shared" si="603"/>
        <v>0</v>
      </c>
      <c r="DI256" s="164" t="str">
        <f t="shared" si="681"/>
        <v/>
      </c>
      <c r="DJ256" s="163">
        <f t="shared" si="682"/>
        <v>0</v>
      </c>
      <c r="DK256" s="460">
        <f t="shared" si="604"/>
        <v>0</v>
      </c>
      <c r="DL256" s="860">
        <f t="shared" si="605"/>
        <v>0</v>
      </c>
      <c r="DM256" s="861">
        <f t="shared" si="606"/>
        <v>0</v>
      </c>
      <c r="DN256" s="922">
        <f t="shared" si="607"/>
        <v>0</v>
      </c>
      <c r="DO256" s="164" t="str">
        <f t="shared" si="683"/>
        <v/>
      </c>
      <c r="DP256" s="163">
        <f t="shared" si="684"/>
        <v>0</v>
      </c>
      <c r="DQ256" s="460">
        <f t="shared" si="608"/>
        <v>0</v>
      </c>
      <c r="DR256" s="860">
        <f t="shared" si="609"/>
        <v>0</v>
      </c>
      <c r="DS256" s="861">
        <f t="shared" si="610"/>
        <v>0</v>
      </c>
      <c r="DT256" s="922">
        <f t="shared" si="611"/>
        <v>0</v>
      </c>
      <c r="DU256" s="164" t="str">
        <f t="shared" si="685"/>
        <v/>
      </c>
      <c r="DV256" s="163">
        <f t="shared" si="686"/>
        <v>0</v>
      </c>
      <c r="DW256" s="460">
        <f t="shared" si="612"/>
        <v>0</v>
      </c>
      <c r="DX256" s="860">
        <f t="shared" si="613"/>
        <v>0</v>
      </c>
      <c r="DY256" s="861">
        <f t="shared" si="614"/>
        <v>0</v>
      </c>
      <c r="DZ256" s="922">
        <f t="shared" si="615"/>
        <v>0</v>
      </c>
      <c r="EA256" s="164" t="str">
        <f t="shared" si="687"/>
        <v/>
      </c>
      <c r="EB256" s="163">
        <f t="shared" si="688"/>
        <v>0</v>
      </c>
      <c r="EC256" s="460">
        <f t="shared" si="616"/>
        <v>0</v>
      </c>
      <c r="ED256" s="860">
        <f t="shared" si="617"/>
        <v>0</v>
      </c>
      <c r="EE256" s="861">
        <f t="shared" si="618"/>
        <v>0</v>
      </c>
      <c r="EF256" s="922">
        <f t="shared" si="619"/>
        <v>0</v>
      </c>
      <c r="EG256" s="164" t="str">
        <f t="shared" si="620"/>
        <v/>
      </c>
      <c r="EH256" s="163">
        <f t="shared" si="621"/>
        <v>0</v>
      </c>
      <c r="EI256" s="246"/>
      <c r="EJ256" s="246"/>
      <c r="EK256" s="155"/>
      <c r="EL256" s="22"/>
      <c r="EM256" s="163">
        <f t="shared" si="622"/>
        <v>0</v>
      </c>
      <c r="EN256" s="162">
        <f t="shared" si="623"/>
        <v>0</v>
      </c>
      <c r="EO256" s="162">
        <f t="shared" si="624"/>
        <v>0</v>
      </c>
      <c r="EP256" s="162">
        <f t="shared" si="625"/>
        <v>0</v>
      </c>
      <c r="EQ256" s="162">
        <f t="shared" si="626"/>
        <v>0</v>
      </c>
      <c r="ER256" s="162">
        <f t="shared" si="627"/>
        <v>0</v>
      </c>
      <c r="ES256" s="162">
        <f t="shared" si="639"/>
        <v>0</v>
      </c>
      <c r="ET256" s="162">
        <f t="shared" si="628"/>
        <v>0</v>
      </c>
      <c r="EU256" s="162">
        <f t="shared" si="629"/>
        <v>0</v>
      </c>
      <c r="EV256" s="162">
        <f t="shared" si="630"/>
        <v>0</v>
      </c>
      <c r="EW256" s="162">
        <f t="shared" si="631"/>
        <v>0</v>
      </c>
      <c r="EX256" s="162">
        <f t="shared" si="632"/>
        <v>0</v>
      </c>
      <c r="EY256" s="162">
        <f t="shared" si="633"/>
        <v>0</v>
      </c>
      <c r="EZ256" s="162">
        <f t="shared" si="634"/>
        <v>0</v>
      </c>
      <c r="FA256" s="162">
        <f t="shared" si="635"/>
        <v>0</v>
      </c>
      <c r="FB256" s="162">
        <f t="shared" si="636"/>
        <v>0</v>
      </c>
      <c r="FC256" s="22"/>
      <c r="FD256" s="161">
        <f t="shared" si="637"/>
        <v>35</v>
      </c>
      <c r="FE256" s="620">
        <f t="shared" si="638"/>
        <v>0</v>
      </c>
      <c r="FF256" s="160">
        <f>FF5</f>
        <v>50</v>
      </c>
      <c r="FG256" s="159" t="str">
        <f t="shared" si="640"/>
        <v/>
      </c>
      <c r="FH256" s="159" t="str">
        <f t="shared" si="641"/>
        <v/>
      </c>
      <c r="FI256" s="159" t="str">
        <f t="shared" si="642"/>
        <v/>
      </c>
      <c r="FJ256" s="159" t="str">
        <f t="shared" si="643"/>
        <v/>
      </c>
      <c r="FK256" s="159" t="str">
        <f t="shared" si="644"/>
        <v/>
      </c>
      <c r="FL256" s="159" t="str">
        <f t="shared" si="645"/>
        <v/>
      </c>
      <c r="FM256" s="159" t="str">
        <f t="shared" si="646"/>
        <v/>
      </c>
      <c r="FN256" s="159" t="str">
        <f t="shared" si="647"/>
        <v/>
      </c>
      <c r="FO256" s="159" t="str">
        <f t="shared" si="648"/>
        <v/>
      </c>
      <c r="FP256" s="159" t="str">
        <f t="shared" si="649"/>
        <v/>
      </c>
      <c r="FQ256" s="159" t="str">
        <f t="shared" si="650"/>
        <v/>
      </c>
      <c r="FR256" s="159" t="str">
        <f t="shared" si="651"/>
        <v/>
      </c>
      <c r="FS256" s="159" t="str">
        <f t="shared" si="652"/>
        <v/>
      </c>
      <c r="FT256" s="159" t="str">
        <f t="shared" si="653"/>
        <v/>
      </c>
      <c r="FU256" s="159" t="str">
        <f t="shared" si="654"/>
        <v/>
      </c>
      <c r="FV256" s="159" t="str">
        <f t="shared" si="655"/>
        <v/>
      </c>
      <c r="FW256" s="158"/>
      <c r="FX256" s="732">
        <f t="shared" si="656"/>
        <v>50</v>
      </c>
      <c r="FY256" s="732">
        <f t="shared" si="657"/>
        <v>50</v>
      </c>
      <c r="FZ256" s="732">
        <f t="shared" si="658"/>
        <v>50</v>
      </c>
      <c r="GA256" s="732">
        <f t="shared" si="659"/>
        <v>50</v>
      </c>
      <c r="GB256" s="732">
        <f t="shared" si="660"/>
        <v>50</v>
      </c>
      <c r="GC256" s="732">
        <f t="shared" si="661"/>
        <v>50</v>
      </c>
      <c r="GD256" s="732">
        <f t="shared" si="662"/>
        <v>50</v>
      </c>
      <c r="GE256" s="732">
        <f t="shared" si="663"/>
        <v>50</v>
      </c>
      <c r="GF256" s="732">
        <f t="shared" si="664"/>
        <v>50</v>
      </c>
      <c r="GG256" s="732">
        <f t="shared" si="665"/>
        <v>50</v>
      </c>
      <c r="GH256" s="732">
        <f t="shared" si="666"/>
        <v>50</v>
      </c>
      <c r="GI256" s="732">
        <f t="shared" si="667"/>
        <v>50</v>
      </c>
      <c r="GJ256" s="732">
        <f t="shared" si="668"/>
        <v>50</v>
      </c>
      <c r="GK256" s="732">
        <f t="shared" si="669"/>
        <v>50</v>
      </c>
      <c r="GL256" s="732">
        <f t="shared" si="670"/>
        <v>50</v>
      </c>
      <c r="GM256" s="732">
        <f t="shared" si="671"/>
        <v>50</v>
      </c>
      <c r="GN256" s="734">
        <v>249</v>
      </c>
      <c r="GO256" s="155"/>
    </row>
    <row r="257" spans="1:197" s="20" customFormat="1" ht="39.950000000000003" customHeight="1" x14ac:dyDescent="0.25">
      <c r="A257" s="27">
        <f>ROW()</f>
        <v>257</v>
      </c>
      <c r="B257" s="342" t="str">
        <f>IF(C257="I","",IF(ISBLANK(D257),"",IF(ISTEXT(D257),LARGE(B18:B256,1)+1,0)))</f>
        <v/>
      </c>
      <c r="C257" s="344"/>
      <c r="D257" s="173"/>
      <c r="E257" s="172"/>
      <c r="F257" s="171"/>
      <c r="G257" s="856"/>
      <c r="H257" s="857"/>
      <c r="I257" s="707"/>
      <c r="J257" s="919">
        <f t="shared" si="529"/>
        <v>0</v>
      </c>
      <c r="K257" s="707"/>
      <c r="L257" s="919">
        <f t="shared" si="530"/>
        <v>0</v>
      </c>
      <c r="M257" s="707"/>
      <c r="N257" s="919">
        <f t="shared" si="531"/>
        <v>0</v>
      </c>
      <c r="O257" s="707"/>
      <c r="P257" s="919">
        <f t="shared" si="532"/>
        <v>0</v>
      </c>
      <c r="Q257" s="707"/>
      <c r="R257" s="919">
        <f t="shared" si="533"/>
        <v>0</v>
      </c>
      <c r="S257" s="707"/>
      <c r="T257" s="919">
        <f t="shared" si="534"/>
        <v>0</v>
      </c>
      <c r="U257" s="707"/>
      <c r="V257" s="919">
        <f t="shared" si="694"/>
        <v>0</v>
      </c>
      <c r="W257" s="707"/>
      <c r="X257" s="919">
        <f t="shared" si="697"/>
        <v>0</v>
      </c>
      <c r="Y257" s="707"/>
      <c r="Z257" s="919">
        <f t="shared" si="536"/>
        <v>0</v>
      </c>
      <c r="AA257" s="707"/>
      <c r="AB257" s="919">
        <f t="shared" si="537"/>
        <v>0</v>
      </c>
      <c r="AC257" s="707"/>
      <c r="AD257" s="919">
        <f t="shared" si="695"/>
        <v>0</v>
      </c>
      <c r="AE257" s="707"/>
      <c r="AF257" s="919">
        <f t="shared" si="538"/>
        <v>0</v>
      </c>
      <c r="AG257" s="707"/>
      <c r="AH257" s="919">
        <f t="shared" si="539"/>
        <v>0</v>
      </c>
      <c r="AI257" s="707"/>
      <c r="AJ257" s="919">
        <f t="shared" si="540"/>
        <v>0</v>
      </c>
      <c r="AK257" s="707"/>
      <c r="AL257" s="919">
        <f t="shared" si="696"/>
        <v>0</v>
      </c>
      <c r="AM257" s="707"/>
      <c r="AN257" s="916">
        <f t="shared" si="691"/>
        <v>0</v>
      </c>
      <c r="AO257" s="178">
        <f>AO6</f>
        <v>35</v>
      </c>
      <c r="AP257" s="964">
        <f t="shared" si="541"/>
        <v>0</v>
      </c>
      <c r="AQ257" s="926">
        <f t="shared" si="542"/>
        <v>0</v>
      </c>
      <c r="AR257" s="860">
        <f t="shared" si="543"/>
        <v>0</v>
      </c>
      <c r="AS257" s="861">
        <f t="shared" si="544"/>
        <v>0</v>
      </c>
      <c r="AT257" s="922">
        <f t="shared" si="545"/>
        <v>0</v>
      </c>
      <c r="AU257" s="164" t="str">
        <f t="shared" si="546"/>
        <v/>
      </c>
      <c r="AV257" s="163">
        <f t="shared" si="547"/>
        <v>0</v>
      </c>
      <c r="AW257" s="460">
        <f t="shared" si="548"/>
        <v>0</v>
      </c>
      <c r="AX257" s="860">
        <f t="shared" si="549"/>
        <v>0</v>
      </c>
      <c r="AY257" s="861">
        <f t="shared" si="550"/>
        <v>0</v>
      </c>
      <c r="AZ257" s="922">
        <f t="shared" si="551"/>
        <v>0</v>
      </c>
      <c r="BA257" s="164" t="str">
        <f t="shared" si="552"/>
        <v/>
      </c>
      <c r="BB257" s="163">
        <f t="shared" si="553"/>
        <v>0</v>
      </c>
      <c r="BC257" s="460">
        <f t="shared" si="554"/>
        <v>0</v>
      </c>
      <c r="BD257" s="860">
        <f t="shared" si="555"/>
        <v>0</v>
      </c>
      <c r="BE257" s="861">
        <f t="shared" si="556"/>
        <v>0</v>
      </c>
      <c r="BF257" s="922">
        <f t="shared" si="557"/>
        <v>0</v>
      </c>
      <c r="BG257" s="164" t="str">
        <f t="shared" si="558"/>
        <v/>
      </c>
      <c r="BH257" s="163">
        <f t="shared" si="559"/>
        <v>0</v>
      </c>
      <c r="BI257" s="460">
        <f t="shared" si="560"/>
        <v>0</v>
      </c>
      <c r="BJ257" s="860">
        <f t="shared" si="561"/>
        <v>0</v>
      </c>
      <c r="BK257" s="861">
        <f t="shared" si="562"/>
        <v>0</v>
      </c>
      <c r="BL257" s="922">
        <f t="shared" si="563"/>
        <v>0</v>
      </c>
      <c r="BM257" s="164" t="str">
        <f t="shared" si="564"/>
        <v/>
      </c>
      <c r="BN257" s="163">
        <f t="shared" si="565"/>
        <v>0</v>
      </c>
      <c r="BO257" s="460">
        <f t="shared" si="566"/>
        <v>0</v>
      </c>
      <c r="BP257" s="860">
        <f t="shared" si="567"/>
        <v>0</v>
      </c>
      <c r="BQ257" s="861">
        <f t="shared" si="568"/>
        <v>0</v>
      </c>
      <c r="BR257" s="922">
        <f t="shared" si="569"/>
        <v>0</v>
      </c>
      <c r="BS257" s="164" t="str">
        <f t="shared" si="570"/>
        <v/>
      </c>
      <c r="BT257" s="163">
        <f t="shared" si="571"/>
        <v>0</v>
      </c>
      <c r="BU257" s="460">
        <f t="shared" si="572"/>
        <v>0</v>
      </c>
      <c r="BV257" s="860">
        <f t="shared" si="573"/>
        <v>0</v>
      </c>
      <c r="BW257" s="861">
        <f t="shared" si="574"/>
        <v>0</v>
      </c>
      <c r="BX257" s="922">
        <f t="shared" si="575"/>
        <v>0</v>
      </c>
      <c r="BY257" s="164" t="str">
        <f t="shared" si="576"/>
        <v/>
      </c>
      <c r="BZ257" s="163">
        <f t="shared" si="577"/>
        <v>0</v>
      </c>
      <c r="CA257" s="460">
        <f t="shared" si="578"/>
        <v>0</v>
      </c>
      <c r="CB257" s="860">
        <f t="shared" si="579"/>
        <v>0</v>
      </c>
      <c r="CC257" s="861">
        <f t="shared" si="580"/>
        <v>0</v>
      </c>
      <c r="CD257" s="922">
        <f t="shared" si="581"/>
        <v>0</v>
      </c>
      <c r="CE257" s="164" t="str">
        <f t="shared" si="582"/>
        <v/>
      </c>
      <c r="CF257" s="163">
        <f t="shared" si="583"/>
        <v>0</v>
      </c>
      <c r="CG257" s="460">
        <f t="shared" si="584"/>
        <v>0</v>
      </c>
      <c r="CH257" s="860">
        <f t="shared" si="585"/>
        <v>0</v>
      </c>
      <c r="CI257" s="861">
        <f t="shared" si="586"/>
        <v>0</v>
      </c>
      <c r="CJ257" s="922">
        <f t="shared" si="587"/>
        <v>0</v>
      </c>
      <c r="CK257" s="164" t="str">
        <f t="shared" si="673"/>
        <v/>
      </c>
      <c r="CL257" s="163">
        <f t="shared" si="674"/>
        <v>0</v>
      </c>
      <c r="CM257" s="460">
        <f t="shared" si="588"/>
        <v>0</v>
      </c>
      <c r="CN257" s="860">
        <f t="shared" si="589"/>
        <v>0</v>
      </c>
      <c r="CO257" s="861">
        <f t="shared" si="590"/>
        <v>0</v>
      </c>
      <c r="CP257" s="922">
        <f t="shared" si="591"/>
        <v>0</v>
      </c>
      <c r="CQ257" s="164" t="str">
        <f t="shared" si="675"/>
        <v/>
      </c>
      <c r="CR257" s="163">
        <f t="shared" si="676"/>
        <v>0</v>
      </c>
      <c r="CS257" s="460">
        <f t="shared" si="592"/>
        <v>0</v>
      </c>
      <c r="CT257" s="860">
        <f t="shared" si="593"/>
        <v>0</v>
      </c>
      <c r="CU257" s="861">
        <f t="shared" si="594"/>
        <v>0</v>
      </c>
      <c r="CV257" s="922">
        <f t="shared" si="595"/>
        <v>0</v>
      </c>
      <c r="CW257" s="164" t="str">
        <f t="shared" si="677"/>
        <v/>
      </c>
      <c r="CX257" s="163">
        <f t="shared" si="678"/>
        <v>0</v>
      </c>
      <c r="CY257" s="460">
        <f t="shared" si="596"/>
        <v>0</v>
      </c>
      <c r="CZ257" s="860">
        <f t="shared" si="597"/>
        <v>0</v>
      </c>
      <c r="DA257" s="861">
        <f t="shared" si="598"/>
        <v>0</v>
      </c>
      <c r="DB257" s="922">
        <f t="shared" si="599"/>
        <v>0</v>
      </c>
      <c r="DC257" s="164" t="str">
        <f t="shared" si="679"/>
        <v/>
      </c>
      <c r="DD257" s="163">
        <f t="shared" si="680"/>
        <v>0</v>
      </c>
      <c r="DE257" s="460">
        <f t="shared" si="600"/>
        <v>0</v>
      </c>
      <c r="DF257" s="860">
        <f t="shared" si="601"/>
        <v>0</v>
      </c>
      <c r="DG257" s="861">
        <f t="shared" si="602"/>
        <v>0</v>
      </c>
      <c r="DH257" s="922">
        <f t="shared" si="603"/>
        <v>0</v>
      </c>
      <c r="DI257" s="164" t="str">
        <f t="shared" si="681"/>
        <v/>
      </c>
      <c r="DJ257" s="163">
        <f t="shared" si="682"/>
        <v>0</v>
      </c>
      <c r="DK257" s="460">
        <f t="shared" si="604"/>
        <v>0</v>
      </c>
      <c r="DL257" s="860">
        <f t="shared" si="605"/>
        <v>0</v>
      </c>
      <c r="DM257" s="861">
        <f t="shared" si="606"/>
        <v>0</v>
      </c>
      <c r="DN257" s="922">
        <f t="shared" si="607"/>
        <v>0</v>
      </c>
      <c r="DO257" s="164" t="str">
        <f t="shared" si="683"/>
        <v/>
      </c>
      <c r="DP257" s="163">
        <f t="shared" si="684"/>
        <v>0</v>
      </c>
      <c r="DQ257" s="460">
        <f t="shared" si="608"/>
        <v>0</v>
      </c>
      <c r="DR257" s="860">
        <f t="shared" si="609"/>
        <v>0</v>
      </c>
      <c r="DS257" s="861">
        <f t="shared" si="610"/>
        <v>0</v>
      </c>
      <c r="DT257" s="922">
        <f t="shared" si="611"/>
        <v>0</v>
      </c>
      <c r="DU257" s="164" t="str">
        <f t="shared" si="685"/>
        <v/>
      </c>
      <c r="DV257" s="163">
        <f t="shared" si="686"/>
        <v>0</v>
      </c>
      <c r="DW257" s="460">
        <f t="shared" si="612"/>
        <v>0</v>
      </c>
      <c r="DX257" s="860">
        <f t="shared" si="613"/>
        <v>0</v>
      </c>
      <c r="DY257" s="861">
        <f t="shared" si="614"/>
        <v>0</v>
      </c>
      <c r="DZ257" s="922">
        <f t="shared" si="615"/>
        <v>0</v>
      </c>
      <c r="EA257" s="164" t="str">
        <f t="shared" si="687"/>
        <v/>
      </c>
      <c r="EB257" s="163">
        <f t="shared" si="688"/>
        <v>0</v>
      </c>
      <c r="EC257" s="460">
        <f t="shared" si="616"/>
        <v>0</v>
      </c>
      <c r="ED257" s="860">
        <f t="shared" si="617"/>
        <v>0</v>
      </c>
      <c r="EE257" s="861">
        <f t="shared" si="618"/>
        <v>0</v>
      </c>
      <c r="EF257" s="922">
        <f t="shared" si="619"/>
        <v>0</v>
      </c>
      <c r="EG257" s="164" t="str">
        <f t="shared" si="620"/>
        <v/>
      </c>
      <c r="EH257" s="163">
        <f t="shared" si="621"/>
        <v>0</v>
      </c>
      <c r="EI257" s="246"/>
      <c r="EJ257" s="246"/>
      <c r="EK257" s="155"/>
      <c r="EL257" s="22"/>
      <c r="EM257" s="163">
        <f t="shared" si="622"/>
        <v>0</v>
      </c>
      <c r="EN257" s="162">
        <f t="shared" si="623"/>
        <v>0</v>
      </c>
      <c r="EO257" s="162">
        <f t="shared" si="624"/>
        <v>0</v>
      </c>
      <c r="EP257" s="162">
        <f t="shared" si="625"/>
        <v>0</v>
      </c>
      <c r="EQ257" s="162">
        <f t="shared" si="626"/>
        <v>0</v>
      </c>
      <c r="ER257" s="162">
        <f t="shared" si="627"/>
        <v>0</v>
      </c>
      <c r="ES257" s="162">
        <f t="shared" si="639"/>
        <v>0</v>
      </c>
      <c r="ET257" s="162">
        <f t="shared" si="628"/>
        <v>0</v>
      </c>
      <c r="EU257" s="162">
        <f t="shared" si="629"/>
        <v>0</v>
      </c>
      <c r="EV257" s="162">
        <f t="shared" si="630"/>
        <v>0</v>
      </c>
      <c r="EW257" s="162">
        <f t="shared" si="631"/>
        <v>0</v>
      </c>
      <c r="EX257" s="162">
        <f t="shared" si="632"/>
        <v>0</v>
      </c>
      <c r="EY257" s="162">
        <f t="shared" si="633"/>
        <v>0</v>
      </c>
      <c r="EZ257" s="162">
        <f t="shared" si="634"/>
        <v>0</v>
      </c>
      <c r="FA257" s="162">
        <f t="shared" si="635"/>
        <v>0</v>
      </c>
      <c r="FB257" s="162">
        <f t="shared" si="636"/>
        <v>0</v>
      </c>
      <c r="FC257" s="22"/>
      <c r="FD257" s="161">
        <f t="shared" si="637"/>
        <v>35</v>
      </c>
      <c r="FE257" s="620">
        <f t="shared" si="638"/>
        <v>0</v>
      </c>
      <c r="FF257" s="160">
        <f>FF5</f>
        <v>50</v>
      </c>
      <c r="FG257" s="159" t="str">
        <f t="shared" si="640"/>
        <v/>
      </c>
      <c r="FH257" s="159" t="str">
        <f t="shared" si="641"/>
        <v/>
      </c>
      <c r="FI257" s="159" t="str">
        <f t="shared" si="642"/>
        <v/>
      </c>
      <c r="FJ257" s="159" t="str">
        <f t="shared" si="643"/>
        <v/>
      </c>
      <c r="FK257" s="159" t="str">
        <f t="shared" si="644"/>
        <v/>
      </c>
      <c r="FL257" s="159" t="str">
        <f t="shared" si="645"/>
        <v/>
      </c>
      <c r="FM257" s="159" t="str">
        <f t="shared" si="646"/>
        <v/>
      </c>
      <c r="FN257" s="159" t="str">
        <f t="shared" si="647"/>
        <v/>
      </c>
      <c r="FO257" s="159" t="str">
        <f t="shared" si="648"/>
        <v/>
      </c>
      <c r="FP257" s="159" t="str">
        <f t="shared" si="649"/>
        <v/>
      </c>
      <c r="FQ257" s="159" t="str">
        <f t="shared" si="650"/>
        <v/>
      </c>
      <c r="FR257" s="159" t="str">
        <f t="shared" si="651"/>
        <v/>
      </c>
      <c r="FS257" s="159" t="str">
        <f t="shared" si="652"/>
        <v/>
      </c>
      <c r="FT257" s="159" t="str">
        <f t="shared" si="653"/>
        <v/>
      </c>
      <c r="FU257" s="159" t="str">
        <f t="shared" si="654"/>
        <v/>
      </c>
      <c r="FV257" s="159" t="str">
        <f t="shared" si="655"/>
        <v/>
      </c>
      <c r="FW257" s="158"/>
      <c r="FX257" s="732">
        <f t="shared" si="656"/>
        <v>50</v>
      </c>
      <c r="FY257" s="732">
        <f t="shared" si="657"/>
        <v>50</v>
      </c>
      <c r="FZ257" s="732">
        <f t="shared" si="658"/>
        <v>50</v>
      </c>
      <c r="GA257" s="732">
        <f t="shared" si="659"/>
        <v>50</v>
      </c>
      <c r="GB257" s="732">
        <f t="shared" si="660"/>
        <v>50</v>
      </c>
      <c r="GC257" s="732">
        <f t="shared" si="661"/>
        <v>50</v>
      </c>
      <c r="GD257" s="732">
        <f t="shared" si="662"/>
        <v>50</v>
      </c>
      <c r="GE257" s="732">
        <f t="shared" si="663"/>
        <v>50</v>
      </c>
      <c r="GF257" s="732">
        <f t="shared" si="664"/>
        <v>50</v>
      </c>
      <c r="GG257" s="732">
        <f t="shared" si="665"/>
        <v>50</v>
      </c>
      <c r="GH257" s="732">
        <f t="shared" si="666"/>
        <v>50</v>
      </c>
      <c r="GI257" s="732">
        <f t="shared" si="667"/>
        <v>50</v>
      </c>
      <c r="GJ257" s="732">
        <f t="shared" si="668"/>
        <v>50</v>
      </c>
      <c r="GK257" s="732">
        <f t="shared" si="669"/>
        <v>50</v>
      </c>
      <c r="GL257" s="732">
        <f t="shared" si="670"/>
        <v>50</v>
      </c>
      <c r="GM257" s="732">
        <f t="shared" si="671"/>
        <v>50</v>
      </c>
      <c r="GN257" s="734">
        <v>250</v>
      </c>
      <c r="GO257" s="155"/>
    </row>
    <row r="258" spans="1:197" s="20" customFormat="1" ht="39.950000000000003" customHeight="1" x14ac:dyDescent="0.25">
      <c r="A258" s="27">
        <f>ROW()</f>
        <v>258</v>
      </c>
      <c r="B258" s="342" t="str">
        <f>IF(C258="I","",IF(ISBLANK(D258),"",IF(ISTEXT(D258),LARGE(B18:B257,1)+1,0)))</f>
        <v/>
      </c>
      <c r="C258" s="344"/>
      <c r="D258" s="173"/>
      <c r="E258" s="172"/>
      <c r="F258" s="171"/>
      <c r="G258" s="856"/>
      <c r="H258" s="857"/>
      <c r="I258" s="707"/>
      <c r="J258" s="919">
        <f t="shared" si="529"/>
        <v>0</v>
      </c>
      <c r="K258" s="707"/>
      <c r="L258" s="919">
        <f t="shared" si="530"/>
        <v>0</v>
      </c>
      <c r="M258" s="707"/>
      <c r="N258" s="919">
        <f t="shared" si="531"/>
        <v>0</v>
      </c>
      <c r="O258" s="707"/>
      <c r="P258" s="919">
        <f t="shared" si="532"/>
        <v>0</v>
      </c>
      <c r="Q258" s="707"/>
      <c r="R258" s="919">
        <f t="shared" si="533"/>
        <v>0</v>
      </c>
      <c r="S258" s="707"/>
      <c r="T258" s="919">
        <f t="shared" si="534"/>
        <v>0</v>
      </c>
      <c r="U258" s="707"/>
      <c r="V258" s="919">
        <f t="shared" si="694"/>
        <v>0</v>
      </c>
      <c r="W258" s="707"/>
      <c r="X258" s="919">
        <f t="shared" si="697"/>
        <v>0</v>
      </c>
      <c r="Y258" s="707"/>
      <c r="Z258" s="919">
        <f t="shared" si="536"/>
        <v>0</v>
      </c>
      <c r="AA258" s="707"/>
      <c r="AB258" s="919">
        <f t="shared" si="537"/>
        <v>0</v>
      </c>
      <c r="AC258" s="707"/>
      <c r="AD258" s="919">
        <f t="shared" si="695"/>
        <v>0</v>
      </c>
      <c r="AE258" s="707"/>
      <c r="AF258" s="919">
        <f t="shared" si="538"/>
        <v>0</v>
      </c>
      <c r="AG258" s="707"/>
      <c r="AH258" s="919">
        <f t="shared" si="539"/>
        <v>0</v>
      </c>
      <c r="AI258" s="707"/>
      <c r="AJ258" s="919">
        <f t="shared" si="540"/>
        <v>0</v>
      </c>
      <c r="AK258" s="707"/>
      <c r="AL258" s="919">
        <f t="shared" si="696"/>
        <v>0</v>
      </c>
      <c r="AM258" s="707"/>
      <c r="AN258" s="916">
        <f t="shared" si="691"/>
        <v>0</v>
      </c>
      <c r="AO258" s="178">
        <f>AO6</f>
        <v>35</v>
      </c>
      <c r="AP258" s="964">
        <f t="shared" si="541"/>
        <v>0</v>
      </c>
      <c r="AQ258" s="926">
        <f t="shared" si="542"/>
        <v>0</v>
      </c>
      <c r="AR258" s="860">
        <f t="shared" si="543"/>
        <v>0</v>
      </c>
      <c r="AS258" s="861">
        <f t="shared" si="544"/>
        <v>0</v>
      </c>
      <c r="AT258" s="922">
        <f t="shared" si="545"/>
        <v>0</v>
      </c>
      <c r="AU258" s="164" t="str">
        <f t="shared" si="546"/>
        <v/>
      </c>
      <c r="AV258" s="163">
        <f t="shared" si="547"/>
        <v>0</v>
      </c>
      <c r="AW258" s="460">
        <f t="shared" si="548"/>
        <v>0</v>
      </c>
      <c r="AX258" s="860">
        <f t="shared" si="549"/>
        <v>0</v>
      </c>
      <c r="AY258" s="861">
        <f t="shared" si="550"/>
        <v>0</v>
      </c>
      <c r="AZ258" s="922">
        <f t="shared" si="551"/>
        <v>0</v>
      </c>
      <c r="BA258" s="164" t="str">
        <f t="shared" si="552"/>
        <v/>
      </c>
      <c r="BB258" s="163">
        <f t="shared" si="553"/>
        <v>0</v>
      </c>
      <c r="BC258" s="460">
        <f t="shared" si="554"/>
        <v>0</v>
      </c>
      <c r="BD258" s="860">
        <f t="shared" si="555"/>
        <v>0</v>
      </c>
      <c r="BE258" s="861">
        <f t="shared" si="556"/>
        <v>0</v>
      </c>
      <c r="BF258" s="922">
        <f t="shared" si="557"/>
        <v>0</v>
      </c>
      <c r="BG258" s="164" t="str">
        <f t="shared" si="558"/>
        <v/>
      </c>
      <c r="BH258" s="163">
        <f t="shared" si="559"/>
        <v>0</v>
      </c>
      <c r="BI258" s="460">
        <f t="shared" si="560"/>
        <v>0</v>
      </c>
      <c r="BJ258" s="860">
        <f t="shared" si="561"/>
        <v>0</v>
      </c>
      <c r="BK258" s="861">
        <f t="shared" si="562"/>
        <v>0</v>
      </c>
      <c r="BL258" s="922">
        <f t="shared" si="563"/>
        <v>0</v>
      </c>
      <c r="BM258" s="164" t="str">
        <f t="shared" si="564"/>
        <v/>
      </c>
      <c r="BN258" s="163">
        <f t="shared" si="565"/>
        <v>0</v>
      </c>
      <c r="BO258" s="460">
        <f t="shared" si="566"/>
        <v>0</v>
      </c>
      <c r="BP258" s="860">
        <f t="shared" si="567"/>
        <v>0</v>
      </c>
      <c r="BQ258" s="861">
        <f t="shared" si="568"/>
        <v>0</v>
      </c>
      <c r="BR258" s="922">
        <f t="shared" si="569"/>
        <v>0</v>
      </c>
      <c r="BS258" s="164" t="str">
        <f t="shared" si="570"/>
        <v/>
      </c>
      <c r="BT258" s="163">
        <f t="shared" si="571"/>
        <v>0</v>
      </c>
      <c r="BU258" s="460">
        <f t="shared" si="572"/>
        <v>0</v>
      </c>
      <c r="BV258" s="860">
        <f t="shared" si="573"/>
        <v>0</v>
      </c>
      <c r="BW258" s="861">
        <f t="shared" si="574"/>
        <v>0</v>
      </c>
      <c r="BX258" s="922">
        <f t="shared" si="575"/>
        <v>0</v>
      </c>
      <c r="BY258" s="164" t="str">
        <f t="shared" si="576"/>
        <v/>
      </c>
      <c r="BZ258" s="163">
        <f t="shared" si="577"/>
        <v>0</v>
      </c>
      <c r="CA258" s="460">
        <f t="shared" si="578"/>
        <v>0</v>
      </c>
      <c r="CB258" s="860">
        <f t="shared" si="579"/>
        <v>0</v>
      </c>
      <c r="CC258" s="861">
        <f t="shared" si="580"/>
        <v>0</v>
      </c>
      <c r="CD258" s="922">
        <f t="shared" si="581"/>
        <v>0</v>
      </c>
      <c r="CE258" s="164" t="str">
        <f t="shared" si="582"/>
        <v/>
      </c>
      <c r="CF258" s="163">
        <f t="shared" si="583"/>
        <v>0</v>
      </c>
      <c r="CG258" s="460">
        <f t="shared" si="584"/>
        <v>0</v>
      </c>
      <c r="CH258" s="860">
        <f t="shared" si="585"/>
        <v>0</v>
      </c>
      <c r="CI258" s="861">
        <f t="shared" si="586"/>
        <v>0</v>
      </c>
      <c r="CJ258" s="922">
        <f t="shared" si="587"/>
        <v>0</v>
      </c>
      <c r="CK258" s="164" t="str">
        <f t="shared" si="673"/>
        <v/>
      </c>
      <c r="CL258" s="163">
        <f t="shared" si="674"/>
        <v>0</v>
      </c>
      <c r="CM258" s="460">
        <f t="shared" si="588"/>
        <v>0</v>
      </c>
      <c r="CN258" s="860">
        <f t="shared" si="589"/>
        <v>0</v>
      </c>
      <c r="CO258" s="861">
        <f t="shared" si="590"/>
        <v>0</v>
      </c>
      <c r="CP258" s="922">
        <f t="shared" si="591"/>
        <v>0</v>
      </c>
      <c r="CQ258" s="164" t="str">
        <f t="shared" si="675"/>
        <v/>
      </c>
      <c r="CR258" s="163">
        <f t="shared" si="676"/>
        <v>0</v>
      </c>
      <c r="CS258" s="460">
        <f t="shared" si="592"/>
        <v>0</v>
      </c>
      <c r="CT258" s="860">
        <f t="shared" si="593"/>
        <v>0</v>
      </c>
      <c r="CU258" s="861">
        <f t="shared" si="594"/>
        <v>0</v>
      </c>
      <c r="CV258" s="922">
        <f t="shared" si="595"/>
        <v>0</v>
      </c>
      <c r="CW258" s="164" t="str">
        <f t="shared" si="677"/>
        <v/>
      </c>
      <c r="CX258" s="163">
        <f t="shared" si="678"/>
        <v>0</v>
      </c>
      <c r="CY258" s="460">
        <f t="shared" si="596"/>
        <v>0</v>
      </c>
      <c r="CZ258" s="860">
        <f t="shared" si="597"/>
        <v>0</v>
      </c>
      <c r="DA258" s="861">
        <f t="shared" si="598"/>
        <v>0</v>
      </c>
      <c r="DB258" s="922">
        <f t="shared" si="599"/>
        <v>0</v>
      </c>
      <c r="DC258" s="164" t="str">
        <f t="shared" si="679"/>
        <v/>
      </c>
      <c r="DD258" s="163">
        <f t="shared" si="680"/>
        <v>0</v>
      </c>
      <c r="DE258" s="460">
        <f t="shared" si="600"/>
        <v>0</v>
      </c>
      <c r="DF258" s="860">
        <f t="shared" si="601"/>
        <v>0</v>
      </c>
      <c r="DG258" s="861">
        <f t="shared" si="602"/>
        <v>0</v>
      </c>
      <c r="DH258" s="922">
        <f t="shared" si="603"/>
        <v>0</v>
      </c>
      <c r="DI258" s="164" t="str">
        <f t="shared" si="681"/>
        <v/>
      </c>
      <c r="DJ258" s="163">
        <f t="shared" si="682"/>
        <v>0</v>
      </c>
      <c r="DK258" s="460">
        <f t="shared" si="604"/>
        <v>0</v>
      </c>
      <c r="DL258" s="860">
        <f t="shared" si="605"/>
        <v>0</v>
      </c>
      <c r="DM258" s="861">
        <f t="shared" si="606"/>
        <v>0</v>
      </c>
      <c r="DN258" s="922">
        <f t="shared" si="607"/>
        <v>0</v>
      </c>
      <c r="DO258" s="164" t="str">
        <f t="shared" si="683"/>
        <v/>
      </c>
      <c r="DP258" s="163">
        <f t="shared" si="684"/>
        <v>0</v>
      </c>
      <c r="DQ258" s="460">
        <f t="shared" si="608"/>
        <v>0</v>
      </c>
      <c r="DR258" s="860">
        <f t="shared" si="609"/>
        <v>0</v>
      </c>
      <c r="DS258" s="861">
        <f t="shared" si="610"/>
        <v>0</v>
      </c>
      <c r="DT258" s="922">
        <f t="shared" si="611"/>
        <v>0</v>
      </c>
      <c r="DU258" s="164" t="str">
        <f t="shared" si="685"/>
        <v/>
      </c>
      <c r="DV258" s="163">
        <f t="shared" si="686"/>
        <v>0</v>
      </c>
      <c r="DW258" s="460">
        <f t="shared" si="612"/>
        <v>0</v>
      </c>
      <c r="DX258" s="860">
        <f t="shared" si="613"/>
        <v>0</v>
      </c>
      <c r="DY258" s="861">
        <f t="shared" si="614"/>
        <v>0</v>
      </c>
      <c r="DZ258" s="922">
        <f t="shared" si="615"/>
        <v>0</v>
      </c>
      <c r="EA258" s="164" t="str">
        <f t="shared" si="687"/>
        <v/>
      </c>
      <c r="EB258" s="163">
        <f t="shared" si="688"/>
        <v>0</v>
      </c>
      <c r="EC258" s="460">
        <f t="shared" si="616"/>
        <v>0</v>
      </c>
      <c r="ED258" s="860">
        <f t="shared" si="617"/>
        <v>0</v>
      </c>
      <c r="EE258" s="861">
        <f t="shared" si="618"/>
        <v>0</v>
      </c>
      <c r="EF258" s="922">
        <f t="shared" si="619"/>
        <v>0</v>
      </c>
      <c r="EG258" s="164" t="str">
        <f t="shared" si="620"/>
        <v/>
      </c>
      <c r="EH258" s="163">
        <f t="shared" si="621"/>
        <v>0</v>
      </c>
      <c r="EI258" s="246"/>
      <c r="EJ258" s="246"/>
      <c r="EK258" s="155"/>
      <c r="EL258" s="22"/>
      <c r="EM258" s="163">
        <f t="shared" si="622"/>
        <v>0</v>
      </c>
      <c r="EN258" s="162">
        <f t="shared" si="623"/>
        <v>0</v>
      </c>
      <c r="EO258" s="162">
        <f t="shared" si="624"/>
        <v>0</v>
      </c>
      <c r="EP258" s="162">
        <f t="shared" si="625"/>
        <v>0</v>
      </c>
      <c r="EQ258" s="162">
        <f t="shared" si="626"/>
        <v>0</v>
      </c>
      <c r="ER258" s="162">
        <f t="shared" si="627"/>
        <v>0</v>
      </c>
      <c r="ES258" s="162">
        <f t="shared" si="639"/>
        <v>0</v>
      </c>
      <c r="ET258" s="162">
        <f t="shared" si="628"/>
        <v>0</v>
      </c>
      <c r="EU258" s="162">
        <f t="shared" si="629"/>
        <v>0</v>
      </c>
      <c r="EV258" s="162">
        <f t="shared" si="630"/>
        <v>0</v>
      </c>
      <c r="EW258" s="162">
        <f t="shared" si="631"/>
        <v>0</v>
      </c>
      <c r="EX258" s="162">
        <f t="shared" si="632"/>
        <v>0</v>
      </c>
      <c r="EY258" s="162">
        <f t="shared" si="633"/>
        <v>0</v>
      </c>
      <c r="EZ258" s="162">
        <f t="shared" si="634"/>
        <v>0</v>
      </c>
      <c r="FA258" s="162">
        <f t="shared" si="635"/>
        <v>0</v>
      </c>
      <c r="FB258" s="162">
        <f t="shared" si="636"/>
        <v>0</v>
      </c>
      <c r="FC258" s="22"/>
      <c r="FD258" s="161">
        <f t="shared" si="637"/>
        <v>35</v>
      </c>
      <c r="FE258" s="620">
        <f t="shared" si="638"/>
        <v>0</v>
      </c>
      <c r="FF258" s="160">
        <f>FF5</f>
        <v>50</v>
      </c>
      <c r="FG258" s="159" t="str">
        <f t="shared" si="640"/>
        <v/>
      </c>
      <c r="FH258" s="159" t="str">
        <f t="shared" si="641"/>
        <v/>
      </c>
      <c r="FI258" s="159" t="str">
        <f t="shared" si="642"/>
        <v/>
      </c>
      <c r="FJ258" s="159" t="str">
        <f t="shared" si="643"/>
        <v/>
      </c>
      <c r="FK258" s="159" t="str">
        <f t="shared" si="644"/>
        <v/>
      </c>
      <c r="FL258" s="159" t="str">
        <f t="shared" si="645"/>
        <v/>
      </c>
      <c r="FM258" s="159" t="str">
        <f t="shared" si="646"/>
        <v/>
      </c>
      <c r="FN258" s="159" t="str">
        <f t="shared" si="647"/>
        <v/>
      </c>
      <c r="FO258" s="159" t="str">
        <f t="shared" si="648"/>
        <v/>
      </c>
      <c r="FP258" s="159" t="str">
        <f t="shared" si="649"/>
        <v/>
      </c>
      <c r="FQ258" s="159" t="str">
        <f t="shared" si="650"/>
        <v/>
      </c>
      <c r="FR258" s="159" t="str">
        <f t="shared" si="651"/>
        <v/>
      </c>
      <c r="FS258" s="159" t="str">
        <f t="shared" si="652"/>
        <v/>
      </c>
      <c r="FT258" s="159" t="str">
        <f t="shared" si="653"/>
        <v/>
      </c>
      <c r="FU258" s="159" t="str">
        <f t="shared" si="654"/>
        <v/>
      </c>
      <c r="FV258" s="159" t="str">
        <f t="shared" si="655"/>
        <v/>
      </c>
      <c r="FW258" s="158"/>
      <c r="FX258" s="732">
        <f t="shared" si="656"/>
        <v>50</v>
      </c>
      <c r="FY258" s="732">
        <f t="shared" si="657"/>
        <v>50</v>
      </c>
      <c r="FZ258" s="732">
        <f t="shared" si="658"/>
        <v>50</v>
      </c>
      <c r="GA258" s="732">
        <f t="shared" si="659"/>
        <v>50</v>
      </c>
      <c r="GB258" s="732">
        <f t="shared" si="660"/>
        <v>50</v>
      </c>
      <c r="GC258" s="732">
        <f t="shared" si="661"/>
        <v>50</v>
      </c>
      <c r="GD258" s="732">
        <f t="shared" si="662"/>
        <v>50</v>
      </c>
      <c r="GE258" s="732">
        <f t="shared" si="663"/>
        <v>50</v>
      </c>
      <c r="GF258" s="732">
        <f t="shared" si="664"/>
        <v>50</v>
      </c>
      <c r="GG258" s="732">
        <f t="shared" si="665"/>
        <v>50</v>
      </c>
      <c r="GH258" s="732">
        <f t="shared" si="666"/>
        <v>50</v>
      </c>
      <c r="GI258" s="732">
        <f t="shared" si="667"/>
        <v>50</v>
      </c>
      <c r="GJ258" s="732">
        <f t="shared" si="668"/>
        <v>50</v>
      </c>
      <c r="GK258" s="732">
        <f t="shared" si="669"/>
        <v>50</v>
      </c>
      <c r="GL258" s="732">
        <f t="shared" si="670"/>
        <v>50</v>
      </c>
      <c r="GM258" s="732">
        <f t="shared" si="671"/>
        <v>50</v>
      </c>
      <c r="GN258" s="734">
        <v>251</v>
      </c>
      <c r="GO258" s="155"/>
    </row>
    <row r="259" spans="1:197" s="20" customFormat="1" ht="39.950000000000003" customHeight="1" x14ac:dyDescent="0.25">
      <c r="A259" s="27">
        <f>ROW()</f>
        <v>259</v>
      </c>
      <c r="B259" s="342" t="str">
        <f>IF(C259="I","",IF(ISBLANK(D259),"",IF(ISTEXT(D259),LARGE(B18:B258,1)+1,0)))</f>
        <v/>
      </c>
      <c r="C259" s="344"/>
      <c r="D259" s="173"/>
      <c r="E259" s="172"/>
      <c r="F259" s="171"/>
      <c r="G259" s="856"/>
      <c r="H259" s="857"/>
      <c r="I259" s="707"/>
      <c r="J259" s="919">
        <f t="shared" si="529"/>
        <v>0</v>
      </c>
      <c r="K259" s="707"/>
      <c r="L259" s="919">
        <f t="shared" si="530"/>
        <v>0</v>
      </c>
      <c r="M259" s="707"/>
      <c r="N259" s="919">
        <f t="shared" si="531"/>
        <v>0</v>
      </c>
      <c r="O259" s="707"/>
      <c r="P259" s="919">
        <f t="shared" si="532"/>
        <v>0</v>
      </c>
      <c r="Q259" s="707"/>
      <c r="R259" s="919">
        <f t="shared" si="533"/>
        <v>0</v>
      </c>
      <c r="S259" s="707"/>
      <c r="T259" s="919">
        <f t="shared" si="534"/>
        <v>0</v>
      </c>
      <c r="U259" s="707"/>
      <c r="V259" s="919">
        <f t="shared" si="694"/>
        <v>0</v>
      </c>
      <c r="W259" s="707"/>
      <c r="X259" s="919">
        <f t="shared" si="697"/>
        <v>0</v>
      </c>
      <c r="Y259" s="707"/>
      <c r="Z259" s="919">
        <f t="shared" si="536"/>
        <v>0</v>
      </c>
      <c r="AA259" s="707"/>
      <c r="AB259" s="919">
        <f t="shared" si="537"/>
        <v>0</v>
      </c>
      <c r="AC259" s="707"/>
      <c r="AD259" s="919">
        <f t="shared" si="695"/>
        <v>0</v>
      </c>
      <c r="AE259" s="707"/>
      <c r="AF259" s="919">
        <f t="shared" si="538"/>
        <v>0</v>
      </c>
      <c r="AG259" s="707"/>
      <c r="AH259" s="919">
        <f t="shared" si="539"/>
        <v>0</v>
      </c>
      <c r="AI259" s="707"/>
      <c r="AJ259" s="919">
        <f t="shared" si="540"/>
        <v>0</v>
      </c>
      <c r="AK259" s="707"/>
      <c r="AL259" s="919">
        <f t="shared" si="696"/>
        <v>0</v>
      </c>
      <c r="AM259" s="707"/>
      <c r="AN259" s="916">
        <f t="shared" si="691"/>
        <v>0</v>
      </c>
      <c r="AO259" s="178">
        <f>AO6</f>
        <v>35</v>
      </c>
      <c r="AP259" s="964">
        <f t="shared" si="541"/>
        <v>0</v>
      </c>
      <c r="AQ259" s="926">
        <f t="shared" si="542"/>
        <v>0</v>
      </c>
      <c r="AR259" s="860">
        <f t="shared" si="543"/>
        <v>0</v>
      </c>
      <c r="AS259" s="861">
        <f t="shared" si="544"/>
        <v>0</v>
      </c>
      <c r="AT259" s="922">
        <f t="shared" si="545"/>
        <v>0</v>
      </c>
      <c r="AU259" s="164" t="str">
        <f t="shared" si="546"/>
        <v/>
      </c>
      <c r="AV259" s="163">
        <f t="shared" si="547"/>
        <v>0</v>
      </c>
      <c r="AW259" s="460">
        <f t="shared" si="548"/>
        <v>0</v>
      </c>
      <c r="AX259" s="860">
        <f t="shared" si="549"/>
        <v>0</v>
      </c>
      <c r="AY259" s="861">
        <f t="shared" si="550"/>
        <v>0</v>
      </c>
      <c r="AZ259" s="922">
        <f t="shared" si="551"/>
        <v>0</v>
      </c>
      <c r="BA259" s="164" t="str">
        <f t="shared" si="552"/>
        <v/>
      </c>
      <c r="BB259" s="163">
        <f t="shared" si="553"/>
        <v>0</v>
      </c>
      <c r="BC259" s="460">
        <f t="shared" si="554"/>
        <v>0</v>
      </c>
      <c r="BD259" s="860">
        <f t="shared" si="555"/>
        <v>0</v>
      </c>
      <c r="BE259" s="861">
        <f t="shared" si="556"/>
        <v>0</v>
      </c>
      <c r="BF259" s="922">
        <f t="shared" si="557"/>
        <v>0</v>
      </c>
      <c r="BG259" s="164" t="str">
        <f t="shared" si="558"/>
        <v/>
      </c>
      <c r="BH259" s="163">
        <f t="shared" si="559"/>
        <v>0</v>
      </c>
      <c r="BI259" s="460">
        <f t="shared" si="560"/>
        <v>0</v>
      </c>
      <c r="BJ259" s="860">
        <f t="shared" si="561"/>
        <v>0</v>
      </c>
      <c r="BK259" s="861">
        <f t="shared" si="562"/>
        <v>0</v>
      </c>
      <c r="BL259" s="922">
        <f t="shared" si="563"/>
        <v>0</v>
      </c>
      <c r="BM259" s="164" t="str">
        <f t="shared" si="564"/>
        <v/>
      </c>
      <c r="BN259" s="163">
        <f t="shared" si="565"/>
        <v>0</v>
      </c>
      <c r="BO259" s="460">
        <f t="shared" si="566"/>
        <v>0</v>
      </c>
      <c r="BP259" s="860">
        <f t="shared" si="567"/>
        <v>0</v>
      </c>
      <c r="BQ259" s="861">
        <f t="shared" si="568"/>
        <v>0</v>
      </c>
      <c r="BR259" s="922">
        <f t="shared" si="569"/>
        <v>0</v>
      </c>
      <c r="BS259" s="164" t="str">
        <f t="shared" si="570"/>
        <v/>
      </c>
      <c r="BT259" s="163">
        <f t="shared" si="571"/>
        <v>0</v>
      </c>
      <c r="BU259" s="460">
        <f t="shared" si="572"/>
        <v>0</v>
      </c>
      <c r="BV259" s="860">
        <f t="shared" si="573"/>
        <v>0</v>
      </c>
      <c r="BW259" s="861">
        <f t="shared" si="574"/>
        <v>0</v>
      </c>
      <c r="BX259" s="922">
        <f t="shared" si="575"/>
        <v>0</v>
      </c>
      <c r="BY259" s="164" t="str">
        <f t="shared" si="576"/>
        <v/>
      </c>
      <c r="BZ259" s="163">
        <f t="shared" si="577"/>
        <v>0</v>
      </c>
      <c r="CA259" s="460">
        <f t="shared" si="578"/>
        <v>0</v>
      </c>
      <c r="CB259" s="860">
        <f t="shared" si="579"/>
        <v>0</v>
      </c>
      <c r="CC259" s="861">
        <f t="shared" si="580"/>
        <v>0</v>
      </c>
      <c r="CD259" s="922">
        <f t="shared" si="581"/>
        <v>0</v>
      </c>
      <c r="CE259" s="164" t="str">
        <f t="shared" si="582"/>
        <v/>
      </c>
      <c r="CF259" s="163">
        <f t="shared" si="583"/>
        <v>0</v>
      </c>
      <c r="CG259" s="460">
        <f t="shared" si="584"/>
        <v>0</v>
      </c>
      <c r="CH259" s="860">
        <f t="shared" si="585"/>
        <v>0</v>
      </c>
      <c r="CI259" s="861">
        <f t="shared" si="586"/>
        <v>0</v>
      </c>
      <c r="CJ259" s="922">
        <f t="shared" si="587"/>
        <v>0</v>
      </c>
      <c r="CK259" s="164" t="str">
        <f t="shared" si="673"/>
        <v/>
      </c>
      <c r="CL259" s="163">
        <f t="shared" si="674"/>
        <v>0</v>
      </c>
      <c r="CM259" s="460">
        <f t="shared" si="588"/>
        <v>0</v>
      </c>
      <c r="CN259" s="860">
        <f t="shared" si="589"/>
        <v>0</v>
      </c>
      <c r="CO259" s="861">
        <f t="shared" si="590"/>
        <v>0</v>
      </c>
      <c r="CP259" s="922">
        <f t="shared" si="591"/>
        <v>0</v>
      </c>
      <c r="CQ259" s="164" t="str">
        <f t="shared" si="675"/>
        <v/>
      </c>
      <c r="CR259" s="163">
        <f t="shared" si="676"/>
        <v>0</v>
      </c>
      <c r="CS259" s="460">
        <f t="shared" si="592"/>
        <v>0</v>
      </c>
      <c r="CT259" s="860">
        <f t="shared" si="593"/>
        <v>0</v>
      </c>
      <c r="CU259" s="861">
        <f t="shared" si="594"/>
        <v>0</v>
      </c>
      <c r="CV259" s="922">
        <f t="shared" si="595"/>
        <v>0</v>
      </c>
      <c r="CW259" s="164" t="str">
        <f t="shared" si="677"/>
        <v/>
      </c>
      <c r="CX259" s="163">
        <f t="shared" si="678"/>
        <v>0</v>
      </c>
      <c r="CY259" s="460">
        <f t="shared" si="596"/>
        <v>0</v>
      </c>
      <c r="CZ259" s="860">
        <f t="shared" si="597"/>
        <v>0</v>
      </c>
      <c r="DA259" s="861">
        <f t="shared" si="598"/>
        <v>0</v>
      </c>
      <c r="DB259" s="922">
        <f t="shared" si="599"/>
        <v>0</v>
      </c>
      <c r="DC259" s="164" t="str">
        <f t="shared" si="679"/>
        <v/>
      </c>
      <c r="DD259" s="163">
        <f t="shared" si="680"/>
        <v>0</v>
      </c>
      <c r="DE259" s="460">
        <f t="shared" si="600"/>
        <v>0</v>
      </c>
      <c r="DF259" s="860">
        <f t="shared" si="601"/>
        <v>0</v>
      </c>
      <c r="DG259" s="861">
        <f t="shared" si="602"/>
        <v>0</v>
      </c>
      <c r="DH259" s="922">
        <f t="shared" si="603"/>
        <v>0</v>
      </c>
      <c r="DI259" s="164" t="str">
        <f t="shared" si="681"/>
        <v/>
      </c>
      <c r="DJ259" s="163">
        <f t="shared" si="682"/>
        <v>0</v>
      </c>
      <c r="DK259" s="460">
        <f t="shared" si="604"/>
        <v>0</v>
      </c>
      <c r="DL259" s="860">
        <f t="shared" si="605"/>
        <v>0</v>
      </c>
      <c r="DM259" s="861">
        <f t="shared" si="606"/>
        <v>0</v>
      </c>
      <c r="DN259" s="922">
        <f t="shared" si="607"/>
        <v>0</v>
      </c>
      <c r="DO259" s="164" t="str">
        <f t="shared" si="683"/>
        <v/>
      </c>
      <c r="DP259" s="163">
        <f t="shared" si="684"/>
        <v>0</v>
      </c>
      <c r="DQ259" s="460">
        <f t="shared" si="608"/>
        <v>0</v>
      </c>
      <c r="DR259" s="860">
        <f t="shared" si="609"/>
        <v>0</v>
      </c>
      <c r="DS259" s="861">
        <f t="shared" si="610"/>
        <v>0</v>
      </c>
      <c r="DT259" s="922">
        <f t="shared" si="611"/>
        <v>0</v>
      </c>
      <c r="DU259" s="164" t="str">
        <f t="shared" si="685"/>
        <v/>
      </c>
      <c r="DV259" s="163">
        <f t="shared" si="686"/>
        <v>0</v>
      </c>
      <c r="DW259" s="460">
        <f t="shared" si="612"/>
        <v>0</v>
      </c>
      <c r="DX259" s="860">
        <f t="shared" si="613"/>
        <v>0</v>
      </c>
      <c r="DY259" s="861">
        <f t="shared" si="614"/>
        <v>0</v>
      </c>
      <c r="DZ259" s="922">
        <f t="shared" si="615"/>
        <v>0</v>
      </c>
      <c r="EA259" s="164" t="str">
        <f t="shared" si="687"/>
        <v/>
      </c>
      <c r="EB259" s="163">
        <f t="shared" si="688"/>
        <v>0</v>
      </c>
      <c r="EC259" s="460">
        <f t="shared" si="616"/>
        <v>0</v>
      </c>
      <c r="ED259" s="860">
        <f t="shared" si="617"/>
        <v>0</v>
      </c>
      <c r="EE259" s="861">
        <f t="shared" si="618"/>
        <v>0</v>
      </c>
      <c r="EF259" s="922">
        <f t="shared" si="619"/>
        <v>0</v>
      </c>
      <c r="EG259" s="164" t="str">
        <f t="shared" si="620"/>
        <v/>
      </c>
      <c r="EH259" s="163">
        <f t="shared" si="621"/>
        <v>0</v>
      </c>
      <c r="EI259" s="246"/>
      <c r="EJ259" s="246"/>
      <c r="EK259" s="155"/>
      <c r="EL259" s="22"/>
      <c r="EM259" s="163">
        <f t="shared" si="622"/>
        <v>0</v>
      </c>
      <c r="EN259" s="162">
        <f t="shared" si="623"/>
        <v>0</v>
      </c>
      <c r="EO259" s="162">
        <f t="shared" si="624"/>
        <v>0</v>
      </c>
      <c r="EP259" s="162">
        <f t="shared" si="625"/>
        <v>0</v>
      </c>
      <c r="EQ259" s="162">
        <f t="shared" si="626"/>
        <v>0</v>
      </c>
      <c r="ER259" s="162">
        <f t="shared" si="627"/>
        <v>0</v>
      </c>
      <c r="ES259" s="162">
        <f t="shared" si="639"/>
        <v>0</v>
      </c>
      <c r="ET259" s="162">
        <f t="shared" si="628"/>
        <v>0</v>
      </c>
      <c r="EU259" s="162">
        <f t="shared" si="629"/>
        <v>0</v>
      </c>
      <c r="EV259" s="162">
        <f t="shared" si="630"/>
        <v>0</v>
      </c>
      <c r="EW259" s="162">
        <f t="shared" si="631"/>
        <v>0</v>
      </c>
      <c r="EX259" s="162">
        <f t="shared" si="632"/>
        <v>0</v>
      </c>
      <c r="EY259" s="162">
        <f t="shared" si="633"/>
        <v>0</v>
      </c>
      <c r="EZ259" s="162">
        <f t="shared" si="634"/>
        <v>0</v>
      </c>
      <c r="FA259" s="162">
        <f t="shared" si="635"/>
        <v>0</v>
      </c>
      <c r="FB259" s="162">
        <f t="shared" si="636"/>
        <v>0</v>
      </c>
      <c r="FC259" s="22"/>
      <c r="FD259" s="161">
        <f t="shared" si="637"/>
        <v>35</v>
      </c>
      <c r="FE259" s="620">
        <f t="shared" si="638"/>
        <v>0</v>
      </c>
      <c r="FF259" s="160">
        <f>FF5</f>
        <v>50</v>
      </c>
      <c r="FG259" s="159" t="str">
        <f t="shared" si="640"/>
        <v/>
      </c>
      <c r="FH259" s="159" t="str">
        <f t="shared" si="641"/>
        <v/>
      </c>
      <c r="FI259" s="159" t="str">
        <f t="shared" si="642"/>
        <v/>
      </c>
      <c r="FJ259" s="159" t="str">
        <f t="shared" si="643"/>
        <v/>
      </c>
      <c r="FK259" s="159" t="str">
        <f t="shared" si="644"/>
        <v/>
      </c>
      <c r="FL259" s="159" t="str">
        <f t="shared" si="645"/>
        <v/>
      </c>
      <c r="FM259" s="159" t="str">
        <f t="shared" si="646"/>
        <v/>
      </c>
      <c r="FN259" s="159" t="str">
        <f t="shared" si="647"/>
        <v/>
      </c>
      <c r="FO259" s="159" t="str">
        <f t="shared" si="648"/>
        <v/>
      </c>
      <c r="FP259" s="159" t="str">
        <f t="shared" si="649"/>
        <v/>
      </c>
      <c r="FQ259" s="159" t="str">
        <f t="shared" si="650"/>
        <v/>
      </c>
      <c r="FR259" s="159" t="str">
        <f t="shared" si="651"/>
        <v/>
      </c>
      <c r="FS259" s="159" t="str">
        <f t="shared" si="652"/>
        <v/>
      </c>
      <c r="FT259" s="159" t="str">
        <f t="shared" si="653"/>
        <v/>
      </c>
      <c r="FU259" s="159" t="str">
        <f t="shared" si="654"/>
        <v/>
      </c>
      <c r="FV259" s="159" t="str">
        <f t="shared" si="655"/>
        <v/>
      </c>
      <c r="FW259" s="158"/>
      <c r="FX259" s="732">
        <f t="shared" si="656"/>
        <v>50</v>
      </c>
      <c r="FY259" s="732">
        <f t="shared" si="657"/>
        <v>50</v>
      </c>
      <c r="FZ259" s="732">
        <f t="shared" si="658"/>
        <v>50</v>
      </c>
      <c r="GA259" s="732">
        <f t="shared" si="659"/>
        <v>50</v>
      </c>
      <c r="GB259" s="732">
        <f t="shared" si="660"/>
        <v>50</v>
      </c>
      <c r="GC259" s="732">
        <f t="shared" si="661"/>
        <v>50</v>
      </c>
      <c r="GD259" s="732">
        <f t="shared" si="662"/>
        <v>50</v>
      </c>
      <c r="GE259" s="732">
        <f t="shared" si="663"/>
        <v>50</v>
      </c>
      <c r="GF259" s="732">
        <f t="shared" si="664"/>
        <v>50</v>
      </c>
      <c r="GG259" s="732">
        <f t="shared" si="665"/>
        <v>50</v>
      </c>
      <c r="GH259" s="732">
        <f t="shared" si="666"/>
        <v>50</v>
      </c>
      <c r="GI259" s="732">
        <f t="shared" si="667"/>
        <v>50</v>
      </c>
      <c r="GJ259" s="732">
        <f t="shared" si="668"/>
        <v>50</v>
      </c>
      <c r="GK259" s="732">
        <f t="shared" si="669"/>
        <v>50</v>
      </c>
      <c r="GL259" s="732">
        <f t="shared" si="670"/>
        <v>50</v>
      </c>
      <c r="GM259" s="732">
        <f t="shared" si="671"/>
        <v>50</v>
      </c>
      <c r="GN259" s="734">
        <v>252</v>
      </c>
      <c r="GO259" s="155"/>
    </row>
    <row r="260" spans="1:197" s="20" customFormat="1" ht="39.950000000000003" customHeight="1" x14ac:dyDescent="0.25">
      <c r="A260" s="27">
        <f>ROW()</f>
        <v>260</v>
      </c>
      <c r="B260" s="342" t="str">
        <f>IF(C260="I","",IF(ISBLANK(D260),"",IF(ISTEXT(D260),LARGE(B18:B259,1)+1,0)))</f>
        <v/>
      </c>
      <c r="C260" s="344"/>
      <c r="D260" s="173"/>
      <c r="E260" s="172"/>
      <c r="F260" s="171"/>
      <c r="G260" s="856"/>
      <c r="H260" s="857"/>
      <c r="I260" s="707"/>
      <c r="J260" s="919">
        <f t="shared" si="529"/>
        <v>0</v>
      </c>
      <c r="K260" s="707"/>
      <c r="L260" s="919">
        <f t="shared" si="530"/>
        <v>0</v>
      </c>
      <c r="M260" s="707"/>
      <c r="N260" s="919">
        <f t="shared" si="531"/>
        <v>0</v>
      </c>
      <c r="O260" s="707"/>
      <c r="P260" s="919">
        <f t="shared" si="532"/>
        <v>0</v>
      </c>
      <c r="Q260" s="707"/>
      <c r="R260" s="919">
        <f t="shared" si="533"/>
        <v>0</v>
      </c>
      <c r="S260" s="707"/>
      <c r="T260" s="919">
        <f t="shared" si="534"/>
        <v>0</v>
      </c>
      <c r="U260" s="707"/>
      <c r="V260" s="919">
        <f t="shared" si="694"/>
        <v>0</v>
      </c>
      <c r="W260" s="707"/>
      <c r="X260" s="919">
        <f t="shared" si="697"/>
        <v>0</v>
      </c>
      <c r="Y260" s="707"/>
      <c r="Z260" s="919">
        <f t="shared" si="536"/>
        <v>0</v>
      </c>
      <c r="AA260" s="707"/>
      <c r="AB260" s="919">
        <f t="shared" si="537"/>
        <v>0</v>
      </c>
      <c r="AC260" s="707"/>
      <c r="AD260" s="919">
        <f t="shared" si="695"/>
        <v>0</v>
      </c>
      <c r="AE260" s="707"/>
      <c r="AF260" s="919">
        <f t="shared" si="538"/>
        <v>0</v>
      </c>
      <c r="AG260" s="707"/>
      <c r="AH260" s="919">
        <f t="shared" si="539"/>
        <v>0</v>
      </c>
      <c r="AI260" s="707"/>
      <c r="AJ260" s="919">
        <f t="shared" si="540"/>
        <v>0</v>
      </c>
      <c r="AK260" s="707"/>
      <c r="AL260" s="919">
        <f t="shared" si="696"/>
        <v>0</v>
      </c>
      <c r="AM260" s="707"/>
      <c r="AN260" s="916">
        <f t="shared" si="691"/>
        <v>0</v>
      </c>
      <c r="AO260" s="178">
        <f>AO6</f>
        <v>35</v>
      </c>
      <c r="AP260" s="964">
        <f t="shared" si="541"/>
        <v>0</v>
      </c>
      <c r="AQ260" s="926">
        <f t="shared" si="542"/>
        <v>0</v>
      </c>
      <c r="AR260" s="860">
        <f t="shared" si="543"/>
        <v>0</v>
      </c>
      <c r="AS260" s="861">
        <f t="shared" si="544"/>
        <v>0</v>
      </c>
      <c r="AT260" s="922">
        <f t="shared" si="545"/>
        <v>0</v>
      </c>
      <c r="AU260" s="164" t="str">
        <f t="shared" si="546"/>
        <v/>
      </c>
      <c r="AV260" s="163">
        <f t="shared" si="547"/>
        <v>0</v>
      </c>
      <c r="AW260" s="460">
        <f t="shared" si="548"/>
        <v>0</v>
      </c>
      <c r="AX260" s="860">
        <f t="shared" si="549"/>
        <v>0</v>
      </c>
      <c r="AY260" s="861">
        <f t="shared" si="550"/>
        <v>0</v>
      </c>
      <c r="AZ260" s="922">
        <f t="shared" si="551"/>
        <v>0</v>
      </c>
      <c r="BA260" s="164" t="str">
        <f t="shared" si="552"/>
        <v/>
      </c>
      <c r="BB260" s="163">
        <f t="shared" si="553"/>
        <v>0</v>
      </c>
      <c r="BC260" s="460">
        <f t="shared" si="554"/>
        <v>0</v>
      </c>
      <c r="BD260" s="860">
        <f t="shared" si="555"/>
        <v>0</v>
      </c>
      <c r="BE260" s="861">
        <f t="shared" si="556"/>
        <v>0</v>
      </c>
      <c r="BF260" s="922">
        <f t="shared" si="557"/>
        <v>0</v>
      </c>
      <c r="BG260" s="164" t="str">
        <f t="shared" si="558"/>
        <v/>
      </c>
      <c r="BH260" s="163">
        <f t="shared" si="559"/>
        <v>0</v>
      </c>
      <c r="BI260" s="460">
        <f t="shared" si="560"/>
        <v>0</v>
      </c>
      <c r="BJ260" s="860">
        <f t="shared" si="561"/>
        <v>0</v>
      </c>
      <c r="BK260" s="861">
        <f t="shared" si="562"/>
        <v>0</v>
      </c>
      <c r="BL260" s="922">
        <f t="shared" si="563"/>
        <v>0</v>
      </c>
      <c r="BM260" s="164" t="str">
        <f t="shared" si="564"/>
        <v/>
      </c>
      <c r="BN260" s="163">
        <f t="shared" si="565"/>
        <v>0</v>
      </c>
      <c r="BO260" s="460">
        <f t="shared" si="566"/>
        <v>0</v>
      </c>
      <c r="BP260" s="860">
        <f t="shared" si="567"/>
        <v>0</v>
      </c>
      <c r="BQ260" s="861">
        <f t="shared" si="568"/>
        <v>0</v>
      </c>
      <c r="BR260" s="922">
        <f t="shared" si="569"/>
        <v>0</v>
      </c>
      <c r="BS260" s="164" t="str">
        <f t="shared" si="570"/>
        <v/>
      </c>
      <c r="BT260" s="163">
        <f t="shared" si="571"/>
        <v>0</v>
      </c>
      <c r="BU260" s="460">
        <f t="shared" si="572"/>
        <v>0</v>
      </c>
      <c r="BV260" s="860">
        <f t="shared" si="573"/>
        <v>0</v>
      </c>
      <c r="BW260" s="861">
        <f t="shared" si="574"/>
        <v>0</v>
      </c>
      <c r="BX260" s="922">
        <f t="shared" si="575"/>
        <v>0</v>
      </c>
      <c r="BY260" s="164" t="str">
        <f t="shared" si="576"/>
        <v/>
      </c>
      <c r="BZ260" s="163">
        <f t="shared" si="577"/>
        <v>0</v>
      </c>
      <c r="CA260" s="460">
        <f t="shared" si="578"/>
        <v>0</v>
      </c>
      <c r="CB260" s="860">
        <f t="shared" si="579"/>
        <v>0</v>
      </c>
      <c r="CC260" s="861">
        <f t="shared" si="580"/>
        <v>0</v>
      </c>
      <c r="CD260" s="922">
        <f t="shared" si="581"/>
        <v>0</v>
      </c>
      <c r="CE260" s="164" t="str">
        <f t="shared" si="582"/>
        <v/>
      </c>
      <c r="CF260" s="163">
        <f t="shared" si="583"/>
        <v>0</v>
      </c>
      <c r="CG260" s="460">
        <f t="shared" si="584"/>
        <v>0</v>
      </c>
      <c r="CH260" s="860">
        <f t="shared" si="585"/>
        <v>0</v>
      </c>
      <c r="CI260" s="861">
        <f t="shared" si="586"/>
        <v>0</v>
      </c>
      <c r="CJ260" s="922">
        <f t="shared" si="587"/>
        <v>0</v>
      </c>
      <c r="CK260" s="164" t="str">
        <f t="shared" si="673"/>
        <v/>
      </c>
      <c r="CL260" s="163">
        <f t="shared" si="674"/>
        <v>0</v>
      </c>
      <c r="CM260" s="460">
        <f t="shared" si="588"/>
        <v>0</v>
      </c>
      <c r="CN260" s="860">
        <f t="shared" si="589"/>
        <v>0</v>
      </c>
      <c r="CO260" s="861">
        <f t="shared" si="590"/>
        <v>0</v>
      </c>
      <c r="CP260" s="922">
        <f t="shared" si="591"/>
        <v>0</v>
      </c>
      <c r="CQ260" s="164" t="str">
        <f t="shared" si="675"/>
        <v/>
      </c>
      <c r="CR260" s="163">
        <f t="shared" si="676"/>
        <v>0</v>
      </c>
      <c r="CS260" s="460">
        <f t="shared" si="592"/>
        <v>0</v>
      </c>
      <c r="CT260" s="860">
        <f t="shared" si="593"/>
        <v>0</v>
      </c>
      <c r="CU260" s="861">
        <f t="shared" si="594"/>
        <v>0</v>
      </c>
      <c r="CV260" s="922">
        <f t="shared" si="595"/>
        <v>0</v>
      </c>
      <c r="CW260" s="164" t="str">
        <f t="shared" si="677"/>
        <v/>
      </c>
      <c r="CX260" s="163">
        <f t="shared" si="678"/>
        <v>0</v>
      </c>
      <c r="CY260" s="460">
        <f t="shared" si="596"/>
        <v>0</v>
      </c>
      <c r="CZ260" s="860">
        <f t="shared" si="597"/>
        <v>0</v>
      </c>
      <c r="DA260" s="861">
        <f t="shared" si="598"/>
        <v>0</v>
      </c>
      <c r="DB260" s="922">
        <f t="shared" si="599"/>
        <v>0</v>
      </c>
      <c r="DC260" s="164" t="str">
        <f t="shared" si="679"/>
        <v/>
      </c>
      <c r="DD260" s="163">
        <f t="shared" si="680"/>
        <v>0</v>
      </c>
      <c r="DE260" s="460">
        <f t="shared" si="600"/>
        <v>0</v>
      </c>
      <c r="DF260" s="860">
        <f t="shared" si="601"/>
        <v>0</v>
      </c>
      <c r="DG260" s="861">
        <f t="shared" si="602"/>
        <v>0</v>
      </c>
      <c r="DH260" s="922">
        <f t="shared" si="603"/>
        <v>0</v>
      </c>
      <c r="DI260" s="164" t="str">
        <f t="shared" si="681"/>
        <v/>
      </c>
      <c r="DJ260" s="163">
        <f t="shared" si="682"/>
        <v>0</v>
      </c>
      <c r="DK260" s="460">
        <f t="shared" si="604"/>
        <v>0</v>
      </c>
      <c r="DL260" s="860">
        <f t="shared" si="605"/>
        <v>0</v>
      </c>
      <c r="DM260" s="861">
        <f t="shared" si="606"/>
        <v>0</v>
      </c>
      <c r="DN260" s="922">
        <f t="shared" si="607"/>
        <v>0</v>
      </c>
      <c r="DO260" s="164" t="str">
        <f t="shared" si="683"/>
        <v/>
      </c>
      <c r="DP260" s="163">
        <f t="shared" si="684"/>
        <v>0</v>
      </c>
      <c r="DQ260" s="460">
        <f t="shared" si="608"/>
        <v>0</v>
      </c>
      <c r="DR260" s="860">
        <f t="shared" si="609"/>
        <v>0</v>
      </c>
      <c r="DS260" s="861">
        <f t="shared" si="610"/>
        <v>0</v>
      </c>
      <c r="DT260" s="922">
        <f t="shared" si="611"/>
        <v>0</v>
      </c>
      <c r="DU260" s="164" t="str">
        <f t="shared" si="685"/>
        <v/>
      </c>
      <c r="DV260" s="163">
        <f t="shared" si="686"/>
        <v>0</v>
      </c>
      <c r="DW260" s="460">
        <f t="shared" si="612"/>
        <v>0</v>
      </c>
      <c r="DX260" s="860">
        <f t="shared" si="613"/>
        <v>0</v>
      </c>
      <c r="DY260" s="861">
        <f t="shared" si="614"/>
        <v>0</v>
      </c>
      <c r="DZ260" s="922">
        <f t="shared" si="615"/>
        <v>0</v>
      </c>
      <c r="EA260" s="164" t="str">
        <f t="shared" si="687"/>
        <v/>
      </c>
      <c r="EB260" s="163">
        <f t="shared" si="688"/>
        <v>0</v>
      </c>
      <c r="EC260" s="460">
        <f t="shared" si="616"/>
        <v>0</v>
      </c>
      <c r="ED260" s="860">
        <f t="shared" si="617"/>
        <v>0</v>
      </c>
      <c r="EE260" s="861">
        <f t="shared" si="618"/>
        <v>0</v>
      </c>
      <c r="EF260" s="922">
        <f t="shared" si="619"/>
        <v>0</v>
      </c>
      <c r="EG260" s="164" t="str">
        <f t="shared" si="620"/>
        <v/>
      </c>
      <c r="EH260" s="163">
        <f t="shared" si="621"/>
        <v>0</v>
      </c>
      <c r="EI260" s="246"/>
      <c r="EJ260" s="246"/>
      <c r="EK260" s="155"/>
      <c r="EL260" s="22"/>
      <c r="EM260" s="163">
        <f t="shared" si="622"/>
        <v>0</v>
      </c>
      <c r="EN260" s="162">
        <f t="shared" si="623"/>
        <v>0</v>
      </c>
      <c r="EO260" s="162">
        <f t="shared" si="624"/>
        <v>0</v>
      </c>
      <c r="EP260" s="162">
        <f t="shared" si="625"/>
        <v>0</v>
      </c>
      <c r="EQ260" s="162">
        <f t="shared" si="626"/>
        <v>0</v>
      </c>
      <c r="ER260" s="162">
        <f t="shared" si="627"/>
        <v>0</v>
      </c>
      <c r="ES260" s="162">
        <f t="shared" si="639"/>
        <v>0</v>
      </c>
      <c r="ET260" s="162">
        <f t="shared" si="628"/>
        <v>0</v>
      </c>
      <c r="EU260" s="162">
        <f t="shared" si="629"/>
        <v>0</v>
      </c>
      <c r="EV260" s="162">
        <f t="shared" si="630"/>
        <v>0</v>
      </c>
      <c r="EW260" s="162">
        <f t="shared" si="631"/>
        <v>0</v>
      </c>
      <c r="EX260" s="162">
        <f t="shared" si="632"/>
        <v>0</v>
      </c>
      <c r="EY260" s="162">
        <f t="shared" si="633"/>
        <v>0</v>
      </c>
      <c r="EZ260" s="162">
        <f t="shared" si="634"/>
        <v>0</v>
      </c>
      <c r="FA260" s="162">
        <f t="shared" si="635"/>
        <v>0</v>
      </c>
      <c r="FB260" s="162">
        <f t="shared" si="636"/>
        <v>0</v>
      </c>
      <c r="FC260" s="22"/>
      <c r="FD260" s="161">
        <f t="shared" si="637"/>
        <v>35</v>
      </c>
      <c r="FE260" s="620">
        <f t="shared" si="638"/>
        <v>0</v>
      </c>
      <c r="FF260" s="160">
        <f>FF5</f>
        <v>50</v>
      </c>
      <c r="FG260" s="159" t="str">
        <f t="shared" si="640"/>
        <v/>
      </c>
      <c r="FH260" s="159" t="str">
        <f t="shared" si="641"/>
        <v/>
      </c>
      <c r="FI260" s="159" t="str">
        <f t="shared" si="642"/>
        <v/>
      </c>
      <c r="FJ260" s="159" t="str">
        <f t="shared" si="643"/>
        <v/>
      </c>
      <c r="FK260" s="159" t="str">
        <f t="shared" si="644"/>
        <v/>
      </c>
      <c r="FL260" s="159" t="str">
        <f t="shared" si="645"/>
        <v/>
      </c>
      <c r="FM260" s="159" t="str">
        <f t="shared" si="646"/>
        <v/>
      </c>
      <c r="FN260" s="159" t="str">
        <f t="shared" si="647"/>
        <v/>
      </c>
      <c r="FO260" s="159" t="str">
        <f t="shared" si="648"/>
        <v/>
      </c>
      <c r="FP260" s="159" t="str">
        <f t="shared" si="649"/>
        <v/>
      </c>
      <c r="FQ260" s="159" t="str">
        <f t="shared" si="650"/>
        <v/>
      </c>
      <c r="FR260" s="159" t="str">
        <f t="shared" si="651"/>
        <v/>
      </c>
      <c r="FS260" s="159" t="str">
        <f t="shared" si="652"/>
        <v/>
      </c>
      <c r="FT260" s="159" t="str">
        <f t="shared" si="653"/>
        <v/>
      </c>
      <c r="FU260" s="159" t="str">
        <f t="shared" si="654"/>
        <v/>
      </c>
      <c r="FV260" s="159" t="str">
        <f t="shared" si="655"/>
        <v/>
      </c>
      <c r="FW260" s="158"/>
      <c r="FX260" s="732">
        <f t="shared" si="656"/>
        <v>50</v>
      </c>
      <c r="FY260" s="732">
        <f t="shared" si="657"/>
        <v>50</v>
      </c>
      <c r="FZ260" s="732">
        <f t="shared" si="658"/>
        <v>50</v>
      </c>
      <c r="GA260" s="732">
        <f t="shared" si="659"/>
        <v>50</v>
      </c>
      <c r="GB260" s="732">
        <f t="shared" si="660"/>
        <v>50</v>
      </c>
      <c r="GC260" s="732">
        <f t="shared" si="661"/>
        <v>50</v>
      </c>
      <c r="GD260" s="732">
        <f t="shared" si="662"/>
        <v>50</v>
      </c>
      <c r="GE260" s="732">
        <f t="shared" si="663"/>
        <v>50</v>
      </c>
      <c r="GF260" s="732">
        <f t="shared" si="664"/>
        <v>50</v>
      </c>
      <c r="GG260" s="732">
        <f t="shared" si="665"/>
        <v>50</v>
      </c>
      <c r="GH260" s="732">
        <f t="shared" si="666"/>
        <v>50</v>
      </c>
      <c r="GI260" s="732">
        <f t="shared" si="667"/>
        <v>50</v>
      </c>
      <c r="GJ260" s="732">
        <f t="shared" si="668"/>
        <v>50</v>
      </c>
      <c r="GK260" s="732">
        <f t="shared" si="669"/>
        <v>50</v>
      </c>
      <c r="GL260" s="732">
        <f t="shared" si="670"/>
        <v>50</v>
      </c>
      <c r="GM260" s="732">
        <f t="shared" si="671"/>
        <v>50</v>
      </c>
      <c r="GN260" s="734">
        <v>253</v>
      </c>
      <c r="GO260" s="155"/>
    </row>
    <row r="261" spans="1:197" s="20" customFormat="1" ht="39.950000000000003" customHeight="1" x14ac:dyDescent="0.25">
      <c r="A261" s="27">
        <f>ROW()</f>
        <v>261</v>
      </c>
      <c r="B261" s="342" t="str">
        <f>IF(C261="I","",IF(ISBLANK(D261),"",IF(ISTEXT(D261),LARGE(B18:B260,1)+1,0)))</f>
        <v/>
      </c>
      <c r="C261" s="344"/>
      <c r="D261" s="173"/>
      <c r="E261" s="172"/>
      <c r="F261" s="171"/>
      <c r="G261" s="856"/>
      <c r="H261" s="857"/>
      <c r="I261" s="707"/>
      <c r="J261" s="919">
        <f t="shared" si="529"/>
        <v>0</v>
      </c>
      <c r="K261" s="707"/>
      <c r="L261" s="919">
        <f t="shared" si="530"/>
        <v>0</v>
      </c>
      <c r="M261" s="707"/>
      <c r="N261" s="919">
        <f t="shared" si="531"/>
        <v>0</v>
      </c>
      <c r="O261" s="707"/>
      <c r="P261" s="919">
        <f t="shared" si="532"/>
        <v>0</v>
      </c>
      <c r="Q261" s="707"/>
      <c r="R261" s="919">
        <f t="shared" si="533"/>
        <v>0</v>
      </c>
      <c r="S261" s="707"/>
      <c r="T261" s="919">
        <f t="shared" si="534"/>
        <v>0</v>
      </c>
      <c r="U261" s="707"/>
      <c r="V261" s="919">
        <f t="shared" si="694"/>
        <v>0</v>
      </c>
      <c r="W261" s="707"/>
      <c r="X261" s="919">
        <f t="shared" si="697"/>
        <v>0</v>
      </c>
      <c r="Y261" s="707"/>
      <c r="Z261" s="919">
        <f t="shared" si="536"/>
        <v>0</v>
      </c>
      <c r="AA261" s="707"/>
      <c r="AB261" s="919">
        <f t="shared" si="537"/>
        <v>0</v>
      </c>
      <c r="AC261" s="707"/>
      <c r="AD261" s="919">
        <f t="shared" si="695"/>
        <v>0</v>
      </c>
      <c r="AE261" s="707"/>
      <c r="AF261" s="919">
        <f t="shared" si="538"/>
        <v>0</v>
      </c>
      <c r="AG261" s="707"/>
      <c r="AH261" s="919">
        <f t="shared" si="539"/>
        <v>0</v>
      </c>
      <c r="AI261" s="707"/>
      <c r="AJ261" s="919">
        <f t="shared" si="540"/>
        <v>0</v>
      </c>
      <c r="AK261" s="707"/>
      <c r="AL261" s="919">
        <f t="shared" si="696"/>
        <v>0</v>
      </c>
      <c r="AM261" s="707"/>
      <c r="AN261" s="916">
        <f t="shared" si="691"/>
        <v>0</v>
      </c>
      <c r="AO261" s="178">
        <f>AO6</f>
        <v>35</v>
      </c>
      <c r="AP261" s="964">
        <f t="shared" si="541"/>
        <v>0</v>
      </c>
      <c r="AQ261" s="926">
        <f t="shared" si="542"/>
        <v>0</v>
      </c>
      <c r="AR261" s="860">
        <f t="shared" si="543"/>
        <v>0</v>
      </c>
      <c r="AS261" s="861">
        <f t="shared" si="544"/>
        <v>0</v>
      </c>
      <c r="AT261" s="922">
        <f t="shared" si="545"/>
        <v>0</v>
      </c>
      <c r="AU261" s="164" t="str">
        <f t="shared" si="546"/>
        <v/>
      </c>
      <c r="AV261" s="163">
        <f t="shared" si="547"/>
        <v>0</v>
      </c>
      <c r="AW261" s="460">
        <f t="shared" si="548"/>
        <v>0</v>
      </c>
      <c r="AX261" s="860">
        <f t="shared" si="549"/>
        <v>0</v>
      </c>
      <c r="AY261" s="861">
        <f t="shared" si="550"/>
        <v>0</v>
      </c>
      <c r="AZ261" s="922">
        <f t="shared" si="551"/>
        <v>0</v>
      </c>
      <c r="BA261" s="164" t="str">
        <f t="shared" si="552"/>
        <v/>
      </c>
      <c r="BB261" s="163">
        <f t="shared" si="553"/>
        <v>0</v>
      </c>
      <c r="BC261" s="460">
        <f t="shared" si="554"/>
        <v>0</v>
      </c>
      <c r="BD261" s="860">
        <f t="shared" si="555"/>
        <v>0</v>
      </c>
      <c r="BE261" s="861">
        <f t="shared" si="556"/>
        <v>0</v>
      </c>
      <c r="BF261" s="922">
        <f t="shared" si="557"/>
        <v>0</v>
      </c>
      <c r="BG261" s="164" t="str">
        <f t="shared" si="558"/>
        <v/>
      </c>
      <c r="BH261" s="163">
        <f t="shared" si="559"/>
        <v>0</v>
      </c>
      <c r="BI261" s="460">
        <f t="shared" si="560"/>
        <v>0</v>
      </c>
      <c r="BJ261" s="860">
        <f t="shared" si="561"/>
        <v>0</v>
      </c>
      <c r="BK261" s="861">
        <f t="shared" si="562"/>
        <v>0</v>
      </c>
      <c r="BL261" s="922">
        <f t="shared" si="563"/>
        <v>0</v>
      </c>
      <c r="BM261" s="164" t="str">
        <f t="shared" si="564"/>
        <v/>
      </c>
      <c r="BN261" s="163">
        <f t="shared" si="565"/>
        <v>0</v>
      </c>
      <c r="BO261" s="460">
        <f t="shared" si="566"/>
        <v>0</v>
      </c>
      <c r="BP261" s="860">
        <f t="shared" si="567"/>
        <v>0</v>
      </c>
      <c r="BQ261" s="861">
        <f t="shared" si="568"/>
        <v>0</v>
      </c>
      <c r="BR261" s="922">
        <f t="shared" si="569"/>
        <v>0</v>
      </c>
      <c r="BS261" s="164" t="str">
        <f t="shared" si="570"/>
        <v/>
      </c>
      <c r="BT261" s="163">
        <f t="shared" si="571"/>
        <v>0</v>
      </c>
      <c r="BU261" s="460">
        <f t="shared" si="572"/>
        <v>0</v>
      </c>
      <c r="BV261" s="860">
        <f t="shared" si="573"/>
        <v>0</v>
      </c>
      <c r="BW261" s="861">
        <f t="shared" si="574"/>
        <v>0</v>
      </c>
      <c r="BX261" s="922">
        <f t="shared" si="575"/>
        <v>0</v>
      </c>
      <c r="BY261" s="164" t="str">
        <f t="shared" si="576"/>
        <v/>
      </c>
      <c r="BZ261" s="163">
        <f t="shared" si="577"/>
        <v>0</v>
      </c>
      <c r="CA261" s="460">
        <f t="shared" si="578"/>
        <v>0</v>
      </c>
      <c r="CB261" s="860">
        <f t="shared" si="579"/>
        <v>0</v>
      </c>
      <c r="CC261" s="861">
        <f t="shared" si="580"/>
        <v>0</v>
      </c>
      <c r="CD261" s="922">
        <f t="shared" si="581"/>
        <v>0</v>
      </c>
      <c r="CE261" s="164" t="str">
        <f t="shared" si="582"/>
        <v/>
      </c>
      <c r="CF261" s="163">
        <f t="shared" si="583"/>
        <v>0</v>
      </c>
      <c r="CG261" s="460">
        <f t="shared" si="584"/>
        <v>0</v>
      </c>
      <c r="CH261" s="860">
        <f t="shared" si="585"/>
        <v>0</v>
      </c>
      <c r="CI261" s="861">
        <f t="shared" si="586"/>
        <v>0</v>
      </c>
      <c r="CJ261" s="922">
        <f t="shared" si="587"/>
        <v>0</v>
      </c>
      <c r="CK261" s="164" t="str">
        <f t="shared" si="673"/>
        <v/>
      </c>
      <c r="CL261" s="163">
        <f t="shared" si="674"/>
        <v>0</v>
      </c>
      <c r="CM261" s="460">
        <f t="shared" si="588"/>
        <v>0</v>
      </c>
      <c r="CN261" s="860">
        <f t="shared" si="589"/>
        <v>0</v>
      </c>
      <c r="CO261" s="861">
        <f t="shared" si="590"/>
        <v>0</v>
      </c>
      <c r="CP261" s="922">
        <f t="shared" si="591"/>
        <v>0</v>
      </c>
      <c r="CQ261" s="164" t="str">
        <f t="shared" si="675"/>
        <v/>
      </c>
      <c r="CR261" s="163">
        <f t="shared" si="676"/>
        <v>0</v>
      </c>
      <c r="CS261" s="460">
        <f t="shared" si="592"/>
        <v>0</v>
      </c>
      <c r="CT261" s="860">
        <f t="shared" si="593"/>
        <v>0</v>
      </c>
      <c r="CU261" s="861">
        <f t="shared" si="594"/>
        <v>0</v>
      </c>
      <c r="CV261" s="922">
        <f t="shared" si="595"/>
        <v>0</v>
      </c>
      <c r="CW261" s="164" t="str">
        <f t="shared" si="677"/>
        <v/>
      </c>
      <c r="CX261" s="163">
        <f t="shared" si="678"/>
        <v>0</v>
      </c>
      <c r="CY261" s="460">
        <f t="shared" si="596"/>
        <v>0</v>
      </c>
      <c r="CZ261" s="860">
        <f t="shared" si="597"/>
        <v>0</v>
      </c>
      <c r="DA261" s="861">
        <f t="shared" si="598"/>
        <v>0</v>
      </c>
      <c r="DB261" s="922">
        <f t="shared" si="599"/>
        <v>0</v>
      </c>
      <c r="DC261" s="164" t="str">
        <f t="shared" si="679"/>
        <v/>
      </c>
      <c r="DD261" s="163">
        <f t="shared" si="680"/>
        <v>0</v>
      </c>
      <c r="DE261" s="460">
        <f t="shared" si="600"/>
        <v>0</v>
      </c>
      <c r="DF261" s="860">
        <f t="shared" si="601"/>
        <v>0</v>
      </c>
      <c r="DG261" s="861">
        <f t="shared" si="602"/>
        <v>0</v>
      </c>
      <c r="DH261" s="922">
        <f t="shared" si="603"/>
        <v>0</v>
      </c>
      <c r="DI261" s="164" t="str">
        <f t="shared" si="681"/>
        <v/>
      </c>
      <c r="DJ261" s="163">
        <f t="shared" si="682"/>
        <v>0</v>
      </c>
      <c r="DK261" s="460">
        <f t="shared" si="604"/>
        <v>0</v>
      </c>
      <c r="DL261" s="860">
        <f t="shared" si="605"/>
        <v>0</v>
      </c>
      <c r="DM261" s="861">
        <f t="shared" si="606"/>
        <v>0</v>
      </c>
      <c r="DN261" s="922">
        <f t="shared" si="607"/>
        <v>0</v>
      </c>
      <c r="DO261" s="164" t="str">
        <f t="shared" si="683"/>
        <v/>
      </c>
      <c r="DP261" s="163">
        <f t="shared" si="684"/>
        <v>0</v>
      </c>
      <c r="DQ261" s="460">
        <f t="shared" si="608"/>
        <v>0</v>
      </c>
      <c r="DR261" s="860">
        <f t="shared" si="609"/>
        <v>0</v>
      </c>
      <c r="DS261" s="861">
        <f t="shared" si="610"/>
        <v>0</v>
      </c>
      <c r="DT261" s="922">
        <f t="shared" si="611"/>
        <v>0</v>
      </c>
      <c r="DU261" s="164" t="str">
        <f t="shared" si="685"/>
        <v/>
      </c>
      <c r="DV261" s="163">
        <f t="shared" si="686"/>
        <v>0</v>
      </c>
      <c r="DW261" s="460">
        <f t="shared" si="612"/>
        <v>0</v>
      </c>
      <c r="DX261" s="860">
        <f t="shared" si="613"/>
        <v>0</v>
      </c>
      <c r="DY261" s="861">
        <f t="shared" si="614"/>
        <v>0</v>
      </c>
      <c r="DZ261" s="922">
        <f t="shared" si="615"/>
        <v>0</v>
      </c>
      <c r="EA261" s="164" t="str">
        <f t="shared" si="687"/>
        <v/>
      </c>
      <c r="EB261" s="163">
        <f t="shared" si="688"/>
        <v>0</v>
      </c>
      <c r="EC261" s="460">
        <f t="shared" si="616"/>
        <v>0</v>
      </c>
      <c r="ED261" s="860">
        <f t="shared" si="617"/>
        <v>0</v>
      </c>
      <c r="EE261" s="861">
        <f t="shared" si="618"/>
        <v>0</v>
      </c>
      <c r="EF261" s="922">
        <f t="shared" si="619"/>
        <v>0</v>
      </c>
      <c r="EG261" s="164" t="str">
        <f t="shared" si="620"/>
        <v/>
      </c>
      <c r="EH261" s="163">
        <f t="shared" si="621"/>
        <v>0</v>
      </c>
      <c r="EI261" s="246"/>
      <c r="EJ261" s="246"/>
      <c r="EK261" s="155"/>
      <c r="EL261" s="22"/>
      <c r="EM261" s="163">
        <f t="shared" si="622"/>
        <v>0</v>
      </c>
      <c r="EN261" s="162">
        <f t="shared" si="623"/>
        <v>0</v>
      </c>
      <c r="EO261" s="162">
        <f t="shared" si="624"/>
        <v>0</v>
      </c>
      <c r="EP261" s="162">
        <f t="shared" si="625"/>
        <v>0</v>
      </c>
      <c r="EQ261" s="162">
        <f t="shared" si="626"/>
        <v>0</v>
      </c>
      <c r="ER261" s="162">
        <f t="shared" si="627"/>
        <v>0</v>
      </c>
      <c r="ES261" s="162">
        <f t="shared" si="639"/>
        <v>0</v>
      </c>
      <c r="ET261" s="162">
        <f t="shared" si="628"/>
        <v>0</v>
      </c>
      <c r="EU261" s="162">
        <f t="shared" si="629"/>
        <v>0</v>
      </c>
      <c r="EV261" s="162">
        <f t="shared" si="630"/>
        <v>0</v>
      </c>
      <c r="EW261" s="162">
        <f t="shared" si="631"/>
        <v>0</v>
      </c>
      <c r="EX261" s="162">
        <f t="shared" si="632"/>
        <v>0</v>
      </c>
      <c r="EY261" s="162">
        <f t="shared" si="633"/>
        <v>0</v>
      </c>
      <c r="EZ261" s="162">
        <f t="shared" si="634"/>
        <v>0</v>
      </c>
      <c r="FA261" s="162">
        <f t="shared" si="635"/>
        <v>0</v>
      </c>
      <c r="FB261" s="162">
        <f t="shared" si="636"/>
        <v>0</v>
      </c>
      <c r="FC261" s="22"/>
      <c r="FD261" s="161">
        <f t="shared" si="637"/>
        <v>35</v>
      </c>
      <c r="FE261" s="620">
        <f t="shared" si="638"/>
        <v>0</v>
      </c>
      <c r="FF261" s="160">
        <f>FF5</f>
        <v>50</v>
      </c>
      <c r="FG261" s="159" t="str">
        <f t="shared" si="640"/>
        <v/>
      </c>
      <c r="FH261" s="159" t="str">
        <f t="shared" si="641"/>
        <v/>
      </c>
      <c r="FI261" s="159" t="str">
        <f t="shared" si="642"/>
        <v/>
      </c>
      <c r="FJ261" s="159" t="str">
        <f t="shared" si="643"/>
        <v/>
      </c>
      <c r="FK261" s="159" t="str">
        <f t="shared" si="644"/>
        <v/>
      </c>
      <c r="FL261" s="159" t="str">
        <f t="shared" si="645"/>
        <v/>
      </c>
      <c r="FM261" s="159" t="str">
        <f t="shared" si="646"/>
        <v/>
      </c>
      <c r="FN261" s="159" t="str">
        <f t="shared" si="647"/>
        <v/>
      </c>
      <c r="FO261" s="159" t="str">
        <f t="shared" si="648"/>
        <v/>
      </c>
      <c r="FP261" s="159" t="str">
        <f t="shared" si="649"/>
        <v/>
      </c>
      <c r="FQ261" s="159" t="str">
        <f t="shared" si="650"/>
        <v/>
      </c>
      <c r="FR261" s="159" t="str">
        <f t="shared" si="651"/>
        <v/>
      </c>
      <c r="FS261" s="159" t="str">
        <f t="shared" si="652"/>
        <v/>
      </c>
      <c r="FT261" s="159" t="str">
        <f t="shared" si="653"/>
        <v/>
      </c>
      <c r="FU261" s="159" t="str">
        <f t="shared" si="654"/>
        <v/>
      </c>
      <c r="FV261" s="159" t="str">
        <f t="shared" si="655"/>
        <v/>
      </c>
      <c r="FW261" s="158"/>
      <c r="FX261" s="732">
        <f t="shared" si="656"/>
        <v>50</v>
      </c>
      <c r="FY261" s="732">
        <f t="shared" si="657"/>
        <v>50</v>
      </c>
      <c r="FZ261" s="732">
        <f t="shared" si="658"/>
        <v>50</v>
      </c>
      <c r="GA261" s="732">
        <f t="shared" si="659"/>
        <v>50</v>
      </c>
      <c r="GB261" s="732">
        <f t="shared" si="660"/>
        <v>50</v>
      </c>
      <c r="GC261" s="732">
        <f t="shared" si="661"/>
        <v>50</v>
      </c>
      <c r="GD261" s="732">
        <f t="shared" si="662"/>
        <v>50</v>
      </c>
      <c r="GE261" s="732">
        <f t="shared" si="663"/>
        <v>50</v>
      </c>
      <c r="GF261" s="732">
        <f t="shared" si="664"/>
        <v>50</v>
      </c>
      <c r="GG261" s="732">
        <f t="shared" si="665"/>
        <v>50</v>
      </c>
      <c r="GH261" s="732">
        <f t="shared" si="666"/>
        <v>50</v>
      </c>
      <c r="GI261" s="732">
        <f t="shared" si="667"/>
        <v>50</v>
      </c>
      <c r="GJ261" s="732">
        <f t="shared" si="668"/>
        <v>50</v>
      </c>
      <c r="GK261" s="732">
        <f t="shared" si="669"/>
        <v>50</v>
      </c>
      <c r="GL261" s="732">
        <f t="shared" si="670"/>
        <v>50</v>
      </c>
      <c r="GM261" s="732">
        <f t="shared" si="671"/>
        <v>50</v>
      </c>
      <c r="GN261" s="734">
        <v>254</v>
      </c>
      <c r="GO261" s="155"/>
    </row>
    <row r="262" spans="1:197" s="20" customFormat="1" ht="39.950000000000003" customHeight="1" x14ac:dyDescent="0.25">
      <c r="A262" s="27">
        <f>ROW()</f>
        <v>262</v>
      </c>
      <c r="B262" s="342" t="str">
        <f>IF(C262="I","",IF(ISBLANK(D262),"",IF(ISTEXT(D262),LARGE(B18:B261,1)+1,0)))</f>
        <v/>
      </c>
      <c r="C262" s="344"/>
      <c r="D262" s="173"/>
      <c r="E262" s="172"/>
      <c r="F262" s="171"/>
      <c r="G262" s="856"/>
      <c r="H262" s="857"/>
      <c r="I262" s="707"/>
      <c r="J262" s="919">
        <f t="shared" si="529"/>
        <v>0</v>
      </c>
      <c r="K262" s="707"/>
      <c r="L262" s="919">
        <f t="shared" si="530"/>
        <v>0</v>
      </c>
      <c r="M262" s="707"/>
      <c r="N262" s="919">
        <f t="shared" si="531"/>
        <v>0</v>
      </c>
      <c r="O262" s="707"/>
      <c r="P262" s="919">
        <f t="shared" si="532"/>
        <v>0</v>
      </c>
      <c r="Q262" s="707"/>
      <c r="R262" s="919">
        <f t="shared" si="533"/>
        <v>0</v>
      </c>
      <c r="S262" s="707"/>
      <c r="T262" s="919">
        <f t="shared" si="534"/>
        <v>0</v>
      </c>
      <c r="U262" s="707"/>
      <c r="V262" s="919">
        <f t="shared" si="694"/>
        <v>0</v>
      </c>
      <c r="W262" s="707"/>
      <c r="X262" s="919">
        <f t="shared" si="697"/>
        <v>0</v>
      </c>
      <c r="Y262" s="707"/>
      <c r="Z262" s="919">
        <f t="shared" si="536"/>
        <v>0</v>
      </c>
      <c r="AA262" s="707"/>
      <c r="AB262" s="919">
        <f t="shared" si="537"/>
        <v>0</v>
      </c>
      <c r="AC262" s="707"/>
      <c r="AD262" s="919">
        <f t="shared" si="695"/>
        <v>0</v>
      </c>
      <c r="AE262" s="707"/>
      <c r="AF262" s="919">
        <f t="shared" si="538"/>
        <v>0</v>
      </c>
      <c r="AG262" s="707"/>
      <c r="AH262" s="919">
        <f t="shared" si="539"/>
        <v>0</v>
      </c>
      <c r="AI262" s="707"/>
      <c r="AJ262" s="919">
        <f t="shared" si="540"/>
        <v>0</v>
      </c>
      <c r="AK262" s="707"/>
      <c r="AL262" s="919">
        <f t="shared" si="696"/>
        <v>0</v>
      </c>
      <c r="AM262" s="707"/>
      <c r="AN262" s="916">
        <f t="shared" si="691"/>
        <v>0</v>
      </c>
      <c r="AO262" s="178">
        <f>AO6</f>
        <v>35</v>
      </c>
      <c r="AP262" s="964">
        <f t="shared" si="541"/>
        <v>0</v>
      </c>
      <c r="AQ262" s="926">
        <f t="shared" si="542"/>
        <v>0</v>
      </c>
      <c r="AR262" s="860">
        <f t="shared" si="543"/>
        <v>0</v>
      </c>
      <c r="AS262" s="861">
        <f t="shared" si="544"/>
        <v>0</v>
      </c>
      <c r="AT262" s="922">
        <f t="shared" si="545"/>
        <v>0</v>
      </c>
      <c r="AU262" s="164" t="str">
        <f t="shared" si="546"/>
        <v/>
      </c>
      <c r="AV262" s="163">
        <f t="shared" si="547"/>
        <v>0</v>
      </c>
      <c r="AW262" s="460">
        <f t="shared" si="548"/>
        <v>0</v>
      </c>
      <c r="AX262" s="860">
        <f t="shared" si="549"/>
        <v>0</v>
      </c>
      <c r="AY262" s="861">
        <f t="shared" si="550"/>
        <v>0</v>
      </c>
      <c r="AZ262" s="922">
        <f t="shared" si="551"/>
        <v>0</v>
      </c>
      <c r="BA262" s="164" t="str">
        <f t="shared" si="552"/>
        <v/>
      </c>
      <c r="BB262" s="163">
        <f t="shared" si="553"/>
        <v>0</v>
      </c>
      <c r="BC262" s="460">
        <f t="shared" si="554"/>
        <v>0</v>
      </c>
      <c r="BD262" s="860">
        <f t="shared" si="555"/>
        <v>0</v>
      </c>
      <c r="BE262" s="861">
        <f t="shared" si="556"/>
        <v>0</v>
      </c>
      <c r="BF262" s="922">
        <f t="shared" si="557"/>
        <v>0</v>
      </c>
      <c r="BG262" s="164" t="str">
        <f t="shared" si="558"/>
        <v/>
      </c>
      <c r="BH262" s="163">
        <f t="shared" si="559"/>
        <v>0</v>
      </c>
      <c r="BI262" s="460">
        <f t="shared" si="560"/>
        <v>0</v>
      </c>
      <c r="BJ262" s="860">
        <f t="shared" si="561"/>
        <v>0</v>
      </c>
      <c r="BK262" s="861">
        <f t="shared" si="562"/>
        <v>0</v>
      </c>
      <c r="BL262" s="922">
        <f t="shared" si="563"/>
        <v>0</v>
      </c>
      <c r="BM262" s="164" t="str">
        <f t="shared" si="564"/>
        <v/>
      </c>
      <c r="BN262" s="163">
        <f t="shared" si="565"/>
        <v>0</v>
      </c>
      <c r="BO262" s="460">
        <f t="shared" si="566"/>
        <v>0</v>
      </c>
      <c r="BP262" s="860">
        <f t="shared" si="567"/>
        <v>0</v>
      </c>
      <c r="BQ262" s="861">
        <f t="shared" si="568"/>
        <v>0</v>
      </c>
      <c r="BR262" s="922">
        <f t="shared" si="569"/>
        <v>0</v>
      </c>
      <c r="BS262" s="164" t="str">
        <f t="shared" si="570"/>
        <v/>
      </c>
      <c r="BT262" s="163">
        <f t="shared" si="571"/>
        <v>0</v>
      </c>
      <c r="BU262" s="460">
        <f t="shared" si="572"/>
        <v>0</v>
      </c>
      <c r="BV262" s="860">
        <f t="shared" si="573"/>
        <v>0</v>
      </c>
      <c r="BW262" s="861">
        <f t="shared" si="574"/>
        <v>0</v>
      </c>
      <c r="BX262" s="922">
        <f t="shared" si="575"/>
        <v>0</v>
      </c>
      <c r="BY262" s="164" t="str">
        <f t="shared" si="576"/>
        <v/>
      </c>
      <c r="BZ262" s="163">
        <f t="shared" si="577"/>
        <v>0</v>
      </c>
      <c r="CA262" s="460">
        <f t="shared" si="578"/>
        <v>0</v>
      </c>
      <c r="CB262" s="860">
        <f t="shared" si="579"/>
        <v>0</v>
      </c>
      <c r="CC262" s="861">
        <f t="shared" si="580"/>
        <v>0</v>
      </c>
      <c r="CD262" s="922">
        <f t="shared" si="581"/>
        <v>0</v>
      </c>
      <c r="CE262" s="164" t="str">
        <f t="shared" si="582"/>
        <v/>
      </c>
      <c r="CF262" s="163">
        <f t="shared" si="583"/>
        <v>0</v>
      </c>
      <c r="CG262" s="460">
        <f t="shared" si="584"/>
        <v>0</v>
      </c>
      <c r="CH262" s="860">
        <f t="shared" si="585"/>
        <v>0</v>
      </c>
      <c r="CI262" s="861">
        <f t="shared" si="586"/>
        <v>0</v>
      </c>
      <c r="CJ262" s="922">
        <f t="shared" si="587"/>
        <v>0</v>
      </c>
      <c r="CK262" s="164" t="str">
        <f t="shared" si="673"/>
        <v/>
      </c>
      <c r="CL262" s="163">
        <f t="shared" si="674"/>
        <v>0</v>
      </c>
      <c r="CM262" s="460">
        <f t="shared" si="588"/>
        <v>0</v>
      </c>
      <c r="CN262" s="860">
        <f t="shared" si="589"/>
        <v>0</v>
      </c>
      <c r="CO262" s="861">
        <f t="shared" si="590"/>
        <v>0</v>
      </c>
      <c r="CP262" s="922">
        <f t="shared" si="591"/>
        <v>0</v>
      </c>
      <c r="CQ262" s="164" t="str">
        <f t="shared" si="675"/>
        <v/>
      </c>
      <c r="CR262" s="163">
        <f t="shared" si="676"/>
        <v>0</v>
      </c>
      <c r="CS262" s="460">
        <f t="shared" si="592"/>
        <v>0</v>
      </c>
      <c r="CT262" s="860">
        <f t="shared" si="593"/>
        <v>0</v>
      </c>
      <c r="CU262" s="861">
        <f t="shared" si="594"/>
        <v>0</v>
      </c>
      <c r="CV262" s="922">
        <f t="shared" si="595"/>
        <v>0</v>
      </c>
      <c r="CW262" s="164" t="str">
        <f t="shared" si="677"/>
        <v/>
      </c>
      <c r="CX262" s="163">
        <f t="shared" si="678"/>
        <v>0</v>
      </c>
      <c r="CY262" s="460">
        <f t="shared" si="596"/>
        <v>0</v>
      </c>
      <c r="CZ262" s="860">
        <f t="shared" si="597"/>
        <v>0</v>
      </c>
      <c r="DA262" s="861">
        <f t="shared" si="598"/>
        <v>0</v>
      </c>
      <c r="DB262" s="922">
        <f t="shared" si="599"/>
        <v>0</v>
      </c>
      <c r="DC262" s="164" t="str">
        <f t="shared" si="679"/>
        <v/>
      </c>
      <c r="DD262" s="163">
        <f t="shared" si="680"/>
        <v>0</v>
      </c>
      <c r="DE262" s="460">
        <f t="shared" si="600"/>
        <v>0</v>
      </c>
      <c r="DF262" s="860">
        <f t="shared" si="601"/>
        <v>0</v>
      </c>
      <c r="DG262" s="861">
        <f t="shared" si="602"/>
        <v>0</v>
      </c>
      <c r="DH262" s="922">
        <f t="shared" si="603"/>
        <v>0</v>
      </c>
      <c r="DI262" s="164" t="str">
        <f t="shared" si="681"/>
        <v/>
      </c>
      <c r="DJ262" s="163">
        <f t="shared" si="682"/>
        <v>0</v>
      </c>
      <c r="DK262" s="460">
        <f t="shared" si="604"/>
        <v>0</v>
      </c>
      <c r="DL262" s="860">
        <f t="shared" si="605"/>
        <v>0</v>
      </c>
      <c r="DM262" s="861">
        <f t="shared" si="606"/>
        <v>0</v>
      </c>
      <c r="DN262" s="922">
        <f t="shared" si="607"/>
        <v>0</v>
      </c>
      <c r="DO262" s="164" t="str">
        <f t="shared" si="683"/>
        <v/>
      </c>
      <c r="DP262" s="163">
        <f t="shared" si="684"/>
        <v>0</v>
      </c>
      <c r="DQ262" s="460">
        <f t="shared" si="608"/>
        <v>0</v>
      </c>
      <c r="DR262" s="860">
        <f t="shared" si="609"/>
        <v>0</v>
      </c>
      <c r="DS262" s="861">
        <f t="shared" si="610"/>
        <v>0</v>
      </c>
      <c r="DT262" s="922">
        <f t="shared" si="611"/>
        <v>0</v>
      </c>
      <c r="DU262" s="164" t="str">
        <f t="shared" si="685"/>
        <v/>
      </c>
      <c r="DV262" s="163">
        <f t="shared" si="686"/>
        <v>0</v>
      </c>
      <c r="DW262" s="460">
        <f t="shared" si="612"/>
        <v>0</v>
      </c>
      <c r="DX262" s="860">
        <f t="shared" si="613"/>
        <v>0</v>
      </c>
      <c r="DY262" s="861">
        <f t="shared" si="614"/>
        <v>0</v>
      </c>
      <c r="DZ262" s="922">
        <f t="shared" si="615"/>
        <v>0</v>
      </c>
      <c r="EA262" s="164" t="str">
        <f t="shared" si="687"/>
        <v/>
      </c>
      <c r="EB262" s="163">
        <f t="shared" si="688"/>
        <v>0</v>
      </c>
      <c r="EC262" s="460">
        <f t="shared" si="616"/>
        <v>0</v>
      </c>
      <c r="ED262" s="860">
        <f t="shared" si="617"/>
        <v>0</v>
      </c>
      <c r="EE262" s="861">
        <f t="shared" si="618"/>
        <v>0</v>
      </c>
      <c r="EF262" s="922">
        <f t="shared" si="619"/>
        <v>0</v>
      </c>
      <c r="EG262" s="164" t="str">
        <f t="shared" si="620"/>
        <v/>
      </c>
      <c r="EH262" s="163">
        <f t="shared" si="621"/>
        <v>0</v>
      </c>
      <c r="EI262" s="246"/>
      <c r="EJ262" s="246"/>
      <c r="EK262" s="155"/>
      <c r="EL262" s="22"/>
      <c r="EM262" s="163">
        <f t="shared" si="622"/>
        <v>0</v>
      </c>
      <c r="EN262" s="162">
        <f t="shared" si="623"/>
        <v>0</v>
      </c>
      <c r="EO262" s="162">
        <f t="shared" si="624"/>
        <v>0</v>
      </c>
      <c r="EP262" s="162">
        <f t="shared" si="625"/>
        <v>0</v>
      </c>
      <c r="EQ262" s="162">
        <f t="shared" si="626"/>
        <v>0</v>
      </c>
      <c r="ER262" s="162">
        <f t="shared" si="627"/>
        <v>0</v>
      </c>
      <c r="ES262" s="162">
        <f t="shared" si="639"/>
        <v>0</v>
      </c>
      <c r="ET262" s="162">
        <f t="shared" si="628"/>
        <v>0</v>
      </c>
      <c r="EU262" s="162">
        <f t="shared" si="629"/>
        <v>0</v>
      </c>
      <c r="EV262" s="162">
        <f t="shared" si="630"/>
        <v>0</v>
      </c>
      <c r="EW262" s="162">
        <f t="shared" si="631"/>
        <v>0</v>
      </c>
      <c r="EX262" s="162">
        <f t="shared" si="632"/>
        <v>0</v>
      </c>
      <c r="EY262" s="162">
        <f t="shared" si="633"/>
        <v>0</v>
      </c>
      <c r="EZ262" s="162">
        <f t="shared" si="634"/>
        <v>0</v>
      </c>
      <c r="FA262" s="162">
        <f t="shared" si="635"/>
        <v>0</v>
      </c>
      <c r="FB262" s="162">
        <f t="shared" si="636"/>
        <v>0</v>
      </c>
      <c r="FC262" s="22"/>
      <c r="FD262" s="161">
        <f t="shared" si="637"/>
        <v>35</v>
      </c>
      <c r="FE262" s="620">
        <f t="shared" si="638"/>
        <v>0</v>
      </c>
      <c r="FF262" s="160">
        <f>FF5</f>
        <v>50</v>
      </c>
      <c r="FG262" s="159" t="str">
        <f t="shared" si="640"/>
        <v/>
      </c>
      <c r="FH262" s="159" t="str">
        <f t="shared" si="641"/>
        <v/>
      </c>
      <c r="FI262" s="159" t="str">
        <f t="shared" si="642"/>
        <v/>
      </c>
      <c r="FJ262" s="159" t="str">
        <f t="shared" si="643"/>
        <v/>
      </c>
      <c r="FK262" s="159" t="str">
        <f t="shared" si="644"/>
        <v/>
      </c>
      <c r="FL262" s="159" t="str">
        <f t="shared" si="645"/>
        <v/>
      </c>
      <c r="FM262" s="159" t="str">
        <f t="shared" si="646"/>
        <v/>
      </c>
      <c r="FN262" s="159" t="str">
        <f t="shared" si="647"/>
        <v/>
      </c>
      <c r="FO262" s="159" t="str">
        <f t="shared" si="648"/>
        <v/>
      </c>
      <c r="FP262" s="159" t="str">
        <f t="shared" si="649"/>
        <v/>
      </c>
      <c r="FQ262" s="159" t="str">
        <f t="shared" si="650"/>
        <v/>
      </c>
      <c r="FR262" s="159" t="str">
        <f t="shared" si="651"/>
        <v/>
      </c>
      <c r="FS262" s="159" t="str">
        <f t="shared" si="652"/>
        <v/>
      </c>
      <c r="FT262" s="159" t="str">
        <f t="shared" si="653"/>
        <v/>
      </c>
      <c r="FU262" s="159" t="str">
        <f t="shared" si="654"/>
        <v/>
      </c>
      <c r="FV262" s="159" t="str">
        <f t="shared" si="655"/>
        <v/>
      </c>
      <c r="FW262" s="158"/>
      <c r="FX262" s="732">
        <f t="shared" si="656"/>
        <v>50</v>
      </c>
      <c r="FY262" s="732">
        <f t="shared" si="657"/>
        <v>50</v>
      </c>
      <c r="FZ262" s="732">
        <f t="shared" si="658"/>
        <v>50</v>
      </c>
      <c r="GA262" s="732">
        <f t="shared" si="659"/>
        <v>50</v>
      </c>
      <c r="GB262" s="732">
        <f t="shared" si="660"/>
        <v>50</v>
      </c>
      <c r="GC262" s="732">
        <f t="shared" si="661"/>
        <v>50</v>
      </c>
      <c r="GD262" s="732">
        <f t="shared" si="662"/>
        <v>50</v>
      </c>
      <c r="GE262" s="732">
        <f t="shared" si="663"/>
        <v>50</v>
      </c>
      <c r="GF262" s="732">
        <f t="shared" si="664"/>
        <v>50</v>
      </c>
      <c r="GG262" s="732">
        <f t="shared" si="665"/>
        <v>50</v>
      </c>
      <c r="GH262" s="732">
        <f t="shared" si="666"/>
        <v>50</v>
      </c>
      <c r="GI262" s="732">
        <f t="shared" si="667"/>
        <v>50</v>
      </c>
      <c r="GJ262" s="732">
        <f t="shared" si="668"/>
        <v>50</v>
      </c>
      <c r="GK262" s="732">
        <f t="shared" si="669"/>
        <v>50</v>
      </c>
      <c r="GL262" s="732">
        <f t="shared" si="670"/>
        <v>50</v>
      </c>
      <c r="GM262" s="732">
        <f t="shared" si="671"/>
        <v>50</v>
      </c>
      <c r="GN262" s="734">
        <v>255</v>
      </c>
      <c r="GO262" s="155"/>
    </row>
    <row r="263" spans="1:197" s="20" customFormat="1" ht="39.950000000000003" customHeight="1" x14ac:dyDescent="0.25">
      <c r="A263" s="27">
        <f>ROW()</f>
        <v>263</v>
      </c>
      <c r="B263" s="342" t="str">
        <f>IF(C263="I","",IF(ISBLANK(D263),"",IF(ISTEXT(D263),LARGE(B18:B262,1)+1,0)))</f>
        <v/>
      </c>
      <c r="C263" s="344"/>
      <c r="D263" s="173"/>
      <c r="E263" s="172"/>
      <c r="F263" s="171"/>
      <c r="G263" s="856"/>
      <c r="H263" s="857"/>
      <c r="I263" s="707"/>
      <c r="J263" s="919">
        <f t="shared" si="529"/>
        <v>0</v>
      </c>
      <c r="K263" s="707"/>
      <c r="L263" s="919">
        <f t="shared" si="530"/>
        <v>0</v>
      </c>
      <c r="M263" s="707"/>
      <c r="N263" s="919">
        <f t="shared" si="531"/>
        <v>0</v>
      </c>
      <c r="O263" s="707"/>
      <c r="P263" s="919">
        <f t="shared" si="532"/>
        <v>0</v>
      </c>
      <c r="Q263" s="707"/>
      <c r="R263" s="919">
        <f t="shared" si="533"/>
        <v>0</v>
      </c>
      <c r="S263" s="707"/>
      <c r="T263" s="919">
        <f t="shared" si="534"/>
        <v>0</v>
      </c>
      <c r="U263" s="707"/>
      <c r="V263" s="919">
        <f t="shared" si="694"/>
        <v>0</v>
      </c>
      <c r="W263" s="707"/>
      <c r="X263" s="919">
        <f t="shared" si="697"/>
        <v>0</v>
      </c>
      <c r="Y263" s="707"/>
      <c r="Z263" s="919">
        <f t="shared" si="536"/>
        <v>0</v>
      </c>
      <c r="AA263" s="707"/>
      <c r="AB263" s="919">
        <f t="shared" si="537"/>
        <v>0</v>
      </c>
      <c r="AC263" s="707"/>
      <c r="AD263" s="919">
        <f t="shared" si="695"/>
        <v>0</v>
      </c>
      <c r="AE263" s="707"/>
      <c r="AF263" s="919">
        <f t="shared" si="538"/>
        <v>0</v>
      </c>
      <c r="AG263" s="707"/>
      <c r="AH263" s="919">
        <f t="shared" si="539"/>
        <v>0</v>
      </c>
      <c r="AI263" s="707"/>
      <c r="AJ263" s="919">
        <f t="shared" si="540"/>
        <v>0</v>
      </c>
      <c r="AK263" s="707"/>
      <c r="AL263" s="919">
        <f t="shared" si="696"/>
        <v>0</v>
      </c>
      <c r="AM263" s="707"/>
      <c r="AN263" s="916">
        <f t="shared" si="691"/>
        <v>0</v>
      </c>
      <c r="AO263" s="178">
        <f>AO6</f>
        <v>35</v>
      </c>
      <c r="AP263" s="964">
        <f t="shared" si="541"/>
        <v>0</v>
      </c>
      <c r="AQ263" s="926">
        <f t="shared" si="542"/>
        <v>0</v>
      </c>
      <c r="AR263" s="860">
        <f t="shared" si="543"/>
        <v>0</v>
      </c>
      <c r="AS263" s="861">
        <f t="shared" si="544"/>
        <v>0</v>
      </c>
      <c r="AT263" s="922">
        <f t="shared" si="545"/>
        <v>0</v>
      </c>
      <c r="AU263" s="164" t="str">
        <f t="shared" si="546"/>
        <v/>
      </c>
      <c r="AV263" s="163">
        <f t="shared" si="547"/>
        <v>0</v>
      </c>
      <c r="AW263" s="460">
        <f t="shared" si="548"/>
        <v>0</v>
      </c>
      <c r="AX263" s="860">
        <f t="shared" si="549"/>
        <v>0</v>
      </c>
      <c r="AY263" s="861">
        <f t="shared" si="550"/>
        <v>0</v>
      </c>
      <c r="AZ263" s="922">
        <f t="shared" si="551"/>
        <v>0</v>
      </c>
      <c r="BA263" s="164" t="str">
        <f t="shared" si="552"/>
        <v/>
      </c>
      <c r="BB263" s="163">
        <f t="shared" si="553"/>
        <v>0</v>
      </c>
      <c r="BC263" s="460">
        <f t="shared" si="554"/>
        <v>0</v>
      </c>
      <c r="BD263" s="860">
        <f t="shared" si="555"/>
        <v>0</v>
      </c>
      <c r="BE263" s="861">
        <f t="shared" si="556"/>
        <v>0</v>
      </c>
      <c r="BF263" s="922">
        <f t="shared" si="557"/>
        <v>0</v>
      </c>
      <c r="BG263" s="164" t="str">
        <f t="shared" si="558"/>
        <v/>
      </c>
      <c r="BH263" s="163">
        <f t="shared" si="559"/>
        <v>0</v>
      </c>
      <c r="BI263" s="460">
        <f t="shared" si="560"/>
        <v>0</v>
      </c>
      <c r="BJ263" s="860">
        <f t="shared" si="561"/>
        <v>0</v>
      </c>
      <c r="BK263" s="861">
        <f t="shared" si="562"/>
        <v>0</v>
      </c>
      <c r="BL263" s="922">
        <f t="shared" si="563"/>
        <v>0</v>
      </c>
      <c r="BM263" s="164" t="str">
        <f t="shared" si="564"/>
        <v/>
      </c>
      <c r="BN263" s="163">
        <f t="shared" si="565"/>
        <v>0</v>
      </c>
      <c r="BO263" s="460">
        <f t="shared" si="566"/>
        <v>0</v>
      </c>
      <c r="BP263" s="860">
        <f t="shared" si="567"/>
        <v>0</v>
      </c>
      <c r="BQ263" s="861">
        <f t="shared" si="568"/>
        <v>0</v>
      </c>
      <c r="BR263" s="922">
        <f t="shared" si="569"/>
        <v>0</v>
      </c>
      <c r="BS263" s="164" t="str">
        <f t="shared" si="570"/>
        <v/>
      </c>
      <c r="BT263" s="163">
        <f t="shared" si="571"/>
        <v>0</v>
      </c>
      <c r="BU263" s="460">
        <f t="shared" si="572"/>
        <v>0</v>
      </c>
      <c r="BV263" s="860">
        <f t="shared" si="573"/>
        <v>0</v>
      </c>
      <c r="BW263" s="861">
        <f t="shared" si="574"/>
        <v>0</v>
      </c>
      <c r="BX263" s="922">
        <f t="shared" si="575"/>
        <v>0</v>
      </c>
      <c r="BY263" s="164" t="str">
        <f t="shared" si="576"/>
        <v/>
      </c>
      <c r="BZ263" s="163">
        <f t="shared" si="577"/>
        <v>0</v>
      </c>
      <c r="CA263" s="460">
        <f t="shared" si="578"/>
        <v>0</v>
      </c>
      <c r="CB263" s="860">
        <f t="shared" si="579"/>
        <v>0</v>
      </c>
      <c r="CC263" s="861">
        <f t="shared" si="580"/>
        <v>0</v>
      </c>
      <c r="CD263" s="922">
        <f t="shared" si="581"/>
        <v>0</v>
      </c>
      <c r="CE263" s="164" t="str">
        <f t="shared" si="582"/>
        <v/>
      </c>
      <c r="CF263" s="163">
        <f t="shared" si="583"/>
        <v>0</v>
      </c>
      <c r="CG263" s="460">
        <f t="shared" si="584"/>
        <v>0</v>
      </c>
      <c r="CH263" s="860">
        <f t="shared" si="585"/>
        <v>0</v>
      </c>
      <c r="CI263" s="861">
        <f t="shared" si="586"/>
        <v>0</v>
      </c>
      <c r="CJ263" s="922">
        <f t="shared" si="587"/>
        <v>0</v>
      </c>
      <c r="CK263" s="164" t="str">
        <f t="shared" si="673"/>
        <v/>
      </c>
      <c r="CL263" s="163">
        <f t="shared" si="674"/>
        <v>0</v>
      </c>
      <c r="CM263" s="460">
        <f t="shared" si="588"/>
        <v>0</v>
      </c>
      <c r="CN263" s="860">
        <f t="shared" si="589"/>
        <v>0</v>
      </c>
      <c r="CO263" s="861">
        <f t="shared" si="590"/>
        <v>0</v>
      </c>
      <c r="CP263" s="922">
        <f t="shared" si="591"/>
        <v>0</v>
      </c>
      <c r="CQ263" s="164" t="str">
        <f t="shared" si="675"/>
        <v/>
      </c>
      <c r="CR263" s="163">
        <f t="shared" si="676"/>
        <v>0</v>
      </c>
      <c r="CS263" s="460">
        <f t="shared" si="592"/>
        <v>0</v>
      </c>
      <c r="CT263" s="860">
        <f t="shared" si="593"/>
        <v>0</v>
      </c>
      <c r="CU263" s="861">
        <f t="shared" si="594"/>
        <v>0</v>
      </c>
      <c r="CV263" s="922">
        <f t="shared" si="595"/>
        <v>0</v>
      </c>
      <c r="CW263" s="164" t="str">
        <f t="shared" si="677"/>
        <v/>
      </c>
      <c r="CX263" s="163">
        <f t="shared" si="678"/>
        <v>0</v>
      </c>
      <c r="CY263" s="460">
        <f t="shared" si="596"/>
        <v>0</v>
      </c>
      <c r="CZ263" s="860">
        <f t="shared" si="597"/>
        <v>0</v>
      </c>
      <c r="DA263" s="861">
        <f t="shared" si="598"/>
        <v>0</v>
      </c>
      <c r="DB263" s="922">
        <f t="shared" si="599"/>
        <v>0</v>
      </c>
      <c r="DC263" s="164" t="str">
        <f t="shared" si="679"/>
        <v/>
      </c>
      <c r="DD263" s="163">
        <f t="shared" si="680"/>
        <v>0</v>
      </c>
      <c r="DE263" s="460">
        <f t="shared" si="600"/>
        <v>0</v>
      </c>
      <c r="DF263" s="860">
        <f t="shared" si="601"/>
        <v>0</v>
      </c>
      <c r="DG263" s="861">
        <f t="shared" si="602"/>
        <v>0</v>
      </c>
      <c r="DH263" s="922">
        <f t="shared" si="603"/>
        <v>0</v>
      </c>
      <c r="DI263" s="164" t="str">
        <f t="shared" si="681"/>
        <v/>
      </c>
      <c r="DJ263" s="163">
        <f t="shared" si="682"/>
        <v>0</v>
      </c>
      <c r="DK263" s="460">
        <f t="shared" si="604"/>
        <v>0</v>
      </c>
      <c r="DL263" s="860">
        <f t="shared" si="605"/>
        <v>0</v>
      </c>
      <c r="DM263" s="861">
        <f t="shared" si="606"/>
        <v>0</v>
      </c>
      <c r="DN263" s="922">
        <f t="shared" si="607"/>
        <v>0</v>
      </c>
      <c r="DO263" s="164" t="str">
        <f t="shared" si="683"/>
        <v/>
      </c>
      <c r="DP263" s="163">
        <f t="shared" si="684"/>
        <v>0</v>
      </c>
      <c r="DQ263" s="460">
        <f t="shared" si="608"/>
        <v>0</v>
      </c>
      <c r="DR263" s="860">
        <f t="shared" si="609"/>
        <v>0</v>
      </c>
      <c r="DS263" s="861">
        <f t="shared" si="610"/>
        <v>0</v>
      </c>
      <c r="DT263" s="922">
        <f t="shared" si="611"/>
        <v>0</v>
      </c>
      <c r="DU263" s="164" t="str">
        <f t="shared" si="685"/>
        <v/>
      </c>
      <c r="DV263" s="163">
        <f t="shared" si="686"/>
        <v>0</v>
      </c>
      <c r="DW263" s="460">
        <f t="shared" si="612"/>
        <v>0</v>
      </c>
      <c r="DX263" s="860">
        <f t="shared" si="613"/>
        <v>0</v>
      </c>
      <c r="DY263" s="861">
        <f t="shared" si="614"/>
        <v>0</v>
      </c>
      <c r="DZ263" s="922">
        <f t="shared" si="615"/>
        <v>0</v>
      </c>
      <c r="EA263" s="164" t="str">
        <f t="shared" si="687"/>
        <v/>
      </c>
      <c r="EB263" s="163">
        <f t="shared" si="688"/>
        <v>0</v>
      </c>
      <c r="EC263" s="460">
        <f t="shared" si="616"/>
        <v>0</v>
      </c>
      <c r="ED263" s="860">
        <f t="shared" si="617"/>
        <v>0</v>
      </c>
      <c r="EE263" s="861">
        <f t="shared" si="618"/>
        <v>0</v>
      </c>
      <c r="EF263" s="922">
        <f t="shared" si="619"/>
        <v>0</v>
      </c>
      <c r="EG263" s="164" t="str">
        <f t="shared" si="620"/>
        <v/>
      </c>
      <c r="EH263" s="163">
        <f t="shared" si="621"/>
        <v>0</v>
      </c>
      <c r="EI263" s="246"/>
      <c r="EJ263" s="246"/>
      <c r="EK263" s="155"/>
      <c r="EL263" s="22"/>
      <c r="EM263" s="163">
        <f t="shared" si="622"/>
        <v>0</v>
      </c>
      <c r="EN263" s="162">
        <f t="shared" si="623"/>
        <v>0</v>
      </c>
      <c r="EO263" s="162">
        <f t="shared" si="624"/>
        <v>0</v>
      </c>
      <c r="EP263" s="162">
        <f t="shared" si="625"/>
        <v>0</v>
      </c>
      <c r="EQ263" s="162">
        <f t="shared" si="626"/>
        <v>0</v>
      </c>
      <c r="ER263" s="162">
        <f t="shared" si="627"/>
        <v>0</v>
      </c>
      <c r="ES263" s="162">
        <f t="shared" si="639"/>
        <v>0</v>
      </c>
      <c r="ET263" s="162">
        <f t="shared" si="628"/>
        <v>0</v>
      </c>
      <c r="EU263" s="162">
        <f t="shared" si="629"/>
        <v>0</v>
      </c>
      <c r="EV263" s="162">
        <f t="shared" si="630"/>
        <v>0</v>
      </c>
      <c r="EW263" s="162">
        <f t="shared" si="631"/>
        <v>0</v>
      </c>
      <c r="EX263" s="162">
        <f t="shared" si="632"/>
        <v>0</v>
      </c>
      <c r="EY263" s="162">
        <f t="shared" si="633"/>
        <v>0</v>
      </c>
      <c r="EZ263" s="162">
        <f t="shared" si="634"/>
        <v>0</v>
      </c>
      <c r="FA263" s="162">
        <f t="shared" si="635"/>
        <v>0</v>
      </c>
      <c r="FB263" s="162">
        <f t="shared" si="636"/>
        <v>0</v>
      </c>
      <c r="FC263" s="22"/>
      <c r="FD263" s="161">
        <f t="shared" si="637"/>
        <v>35</v>
      </c>
      <c r="FE263" s="620">
        <f t="shared" si="638"/>
        <v>0</v>
      </c>
      <c r="FF263" s="160">
        <f>FF5</f>
        <v>50</v>
      </c>
      <c r="FG263" s="159" t="str">
        <f t="shared" si="640"/>
        <v/>
      </c>
      <c r="FH263" s="159" t="str">
        <f t="shared" si="641"/>
        <v/>
      </c>
      <c r="FI263" s="159" t="str">
        <f t="shared" si="642"/>
        <v/>
      </c>
      <c r="FJ263" s="159" t="str">
        <f t="shared" si="643"/>
        <v/>
      </c>
      <c r="FK263" s="159" t="str">
        <f t="shared" si="644"/>
        <v/>
      </c>
      <c r="FL263" s="159" t="str">
        <f t="shared" si="645"/>
        <v/>
      </c>
      <c r="FM263" s="159" t="str">
        <f t="shared" si="646"/>
        <v/>
      </c>
      <c r="FN263" s="159" t="str">
        <f t="shared" si="647"/>
        <v/>
      </c>
      <c r="FO263" s="159" t="str">
        <f t="shared" si="648"/>
        <v/>
      </c>
      <c r="FP263" s="159" t="str">
        <f t="shared" si="649"/>
        <v/>
      </c>
      <c r="FQ263" s="159" t="str">
        <f t="shared" si="650"/>
        <v/>
      </c>
      <c r="FR263" s="159" t="str">
        <f t="shared" si="651"/>
        <v/>
      </c>
      <c r="FS263" s="159" t="str">
        <f t="shared" si="652"/>
        <v/>
      </c>
      <c r="FT263" s="159" t="str">
        <f t="shared" si="653"/>
        <v/>
      </c>
      <c r="FU263" s="159" t="str">
        <f t="shared" si="654"/>
        <v/>
      </c>
      <c r="FV263" s="159" t="str">
        <f t="shared" si="655"/>
        <v/>
      </c>
      <c r="FW263" s="158"/>
      <c r="FX263" s="732">
        <f t="shared" si="656"/>
        <v>50</v>
      </c>
      <c r="FY263" s="732">
        <f t="shared" si="657"/>
        <v>50</v>
      </c>
      <c r="FZ263" s="732">
        <f t="shared" si="658"/>
        <v>50</v>
      </c>
      <c r="GA263" s="732">
        <f t="shared" si="659"/>
        <v>50</v>
      </c>
      <c r="GB263" s="732">
        <f t="shared" si="660"/>
        <v>50</v>
      </c>
      <c r="GC263" s="732">
        <f t="shared" si="661"/>
        <v>50</v>
      </c>
      <c r="GD263" s="732">
        <f t="shared" si="662"/>
        <v>50</v>
      </c>
      <c r="GE263" s="732">
        <f t="shared" si="663"/>
        <v>50</v>
      </c>
      <c r="GF263" s="732">
        <f t="shared" si="664"/>
        <v>50</v>
      </c>
      <c r="GG263" s="732">
        <f t="shared" si="665"/>
        <v>50</v>
      </c>
      <c r="GH263" s="732">
        <f t="shared" si="666"/>
        <v>50</v>
      </c>
      <c r="GI263" s="732">
        <f t="shared" si="667"/>
        <v>50</v>
      </c>
      <c r="GJ263" s="732">
        <f t="shared" si="668"/>
        <v>50</v>
      </c>
      <c r="GK263" s="732">
        <f t="shared" si="669"/>
        <v>50</v>
      </c>
      <c r="GL263" s="732">
        <f t="shared" si="670"/>
        <v>50</v>
      </c>
      <c r="GM263" s="732">
        <f t="shared" si="671"/>
        <v>50</v>
      </c>
      <c r="GN263" s="734">
        <v>256</v>
      </c>
      <c r="GO263" s="155"/>
    </row>
    <row r="264" spans="1:197" s="20" customFormat="1" ht="39.950000000000003" customHeight="1" x14ac:dyDescent="0.25">
      <c r="A264" s="27">
        <f>ROW()</f>
        <v>264</v>
      </c>
      <c r="B264" s="342" t="str">
        <f>IF(C264="I","",IF(ISBLANK(D264),"",IF(ISTEXT(D264),LARGE(B18:B263,1)+1,0)))</f>
        <v/>
      </c>
      <c r="C264" s="344"/>
      <c r="D264" s="173"/>
      <c r="E264" s="172"/>
      <c r="F264" s="171"/>
      <c r="G264" s="856"/>
      <c r="H264" s="857"/>
      <c r="I264" s="707"/>
      <c r="J264" s="919">
        <f t="shared" si="529"/>
        <v>0</v>
      </c>
      <c r="K264" s="707"/>
      <c r="L264" s="919">
        <f t="shared" si="530"/>
        <v>0</v>
      </c>
      <c r="M264" s="707"/>
      <c r="N264" s="919">
        <f t="shared" si="531"/>
        <v>0</v>
      </c>
      <c r="O264" s="707"/>
      <c r="P264" s="919">
        <f t="shared" si="532"/>
        <v>0</v>
      </c>
      <c r="Q264" s="707"/>
      <c r="R264" s="919">
        <f t="shared" si="533"/>
        <v>0</v>
      </c>
      <c r="S264" s="707"/>
      <c r="T264" s="919">
        <f t="shared" si="534"/>
        <v>0</v>
      </c>
      <c r="U264" s="707"/>
      <c r="V264" s="919">
        <f t="shared" si="694"/>
        <v>0</v>
      </c>
      <c r="W264" s="707"/>
      <c r="X264" s="919">
        <f t="shared" si="697"/>
        <v>0</v>
      </c>
      <c r="Y264" s="707"/>
      <c r="Z264" s="919">
        <f t="shared" si="536"/>
        <v>0</v>
      </c>
      <c r="AA264" s="707"/>
      <c r="AB264" s="919">
        <f t="shared" si="537"/>
        <v>0</v>
      </c>
      <c r="AC264" s="707"/>
      <c r="AD264" s="919">
        <f t="shared" si="695"/>
        <v>0</v>
      </c>
      <c r="AE264" s="707"/>
      <c r="AF264" s="919">
        <f t="shared" si="538"/>
        <v>0</v>
      </c>
      <c r="AG264" s="707"/>
      <c r="AH264" s="919">
        <f t="shared" si="539"/>
        <v>0</v>
      </c>
      <c r="AI264" s="707"/>
      <c r="AJ264" s="919">
        <f t="shared" si="540"/>
        <v>0</v>
      </c>
      <c r="AK264" s="707"/>
      <c r="AL264" s="919">
        <f t="shared" si="696"/>
        <v>0</v>
      </c>
      <c r="AM264" s="707"/>
      <c r="AN264" s="916">
        <f t="shared" si="691"/>
        <v>0</v>
      </c>
      <c r="AO264" s="178">
        <f>AO6</f>
        <v>35</v>
      </c>
      <c r="AP264" s="964">
        <f t="shared" si="541"/>
        <v>0</v>
      </c>
      <c r="AQ264" s="926">
        <f t="shared" si="542"/>
        <v>0</v>
      </c>
      <c r="AR264" s="860">
        <f t="shared" si="543"/>
        <v>0</v>
      </c>
      <c r="AS264" s="861">
        <f t="shared" si="544"/>
        <v>0</v>
      </c>
      <c r="AT264" s="922">
        <f t="shared" si="545"/>
        <v>0</v>
      </c>
      <c r="AU264" s="164" t="str">
        <f t="shared" si="546"/>
        <v/>
      </c>
      <c r="AV264" s="163">
        <f t="shared" si="547"/>
        <v>0</v>
      </c>
      <c r="AW264" s="460">
        <f t="shared" si="548"/>
        <v>0</v>
      </c>
      <c r="AX264" s="860">
        <f t="shared" si="549"/>
        <v>0</v>
      </c>
      <c r="AY264" s="861">
        <f t="shared" si="550"/>
        <v>0</v>
      </c>
      <c r="AZ264" s="922">
        <f t="shared" si="551"/>
        <v>0</v>
      </c>
      <c r="BA264" s="164" t="str">
        <f t="shared" si="552"/>
        <v/>
      </c>
      <c r="BB264" s="163">
        <f t="shared" si="553"/>
        <v>0</v>
      </c>
      <c r="BC264" s="460">
        <f t="shared" si="554"/>
        <v>0</v>
      </c>
      <c r="BD264" s="860">
        <f t="shared" si="555"/>
        <v>0</v>
      </c>
      <c r="BE264" s="861">
        <f t="shared" si="556"/>
        <v>0</v>
      </c>
      <c r="BF264" s="922">
        <f t="shared" si="557"/>
        <v>0</v>
      </c>
      <c r="BG264" s="164" t="str">
        <f t="shared" si="558"/>
        <v/>
      </c>
      <c r="BH264" s="163">
        <f t="shared" si="559"/>
        <v>0</v>
      </c>
      <c r="BI264" s="460">
        <f t="shared" si="560"/>
        <v>0</v>
      </c>
      <c r="BJ264" s="860">
        <f t="shared" si="561"/>
        <v>0</v>
      </c>
      <c r="BK264" s="861">
        <f t="shared" si="562"/>
        <v>0</v>
      </c>
      <c r="BL264" s="922">
        <f t="shared" si="563"/>
        <v>0</v>
      </c>
      <c r="BM264" s="164" t="str">
        <f t="shared" si="564"/>
        <v/>
      </c>
      <c r="BN264" s="163">
        <f t="shared" si="565"/>
        <v>0</v>
      </c>
      <c r="BO264" s="460">
        <f t="shared" si="566"/>
        <v>0</v>
      </c>
      <c r="BP264" s="860">
        <f t="shared" si="567"/>
        <v>0</v>
      </c>
      <c r="BQ264" s="861">
        <f t="shared" si="568"/>
        <v>0</v>
      </c>
      <c r="BR264" s="922">
        <f t="shared" si="569"/>
        <v>0</v>
      </c>
      <c r="BS264" s="164" t="str">
        <f t="shared" si="570"/>
        <v/>
      </c>
      <c r="BT264" s="163">
        <f t="shared" si="571"/>
        <v>0</v>
      </c>
      <c r="BU264" s="460">
        <f t="shared" si="572"/>
        <v>0</v>
      </c>
      <c r="BV264" s="860">
        <f t="shared" si="573"/>
        <v>0</v>
      </c>
      <c r="BW264" s="861">
        <f t="shared" si="574"/>
        <v>0</v>
      </c>
      <c r="BX264" s="922">
        <f t="shared" si="575"/>
        <v>0</v>
      </c>
      <c r="BY264" s="164" t="str">
        <f t="shared" si="576"/>
        <v/>
      </c>
      <c r="BZ264" s="163">
        <f t="shared" si="577"/>
        <v>0</v>
      </c>
      <c r="CA264" s="460">
        <f t="shared" si="578"/>
        <v>0</v>
      </c>
      <c r="CB264" s="860">
        <f t="shared" si="579"/>
        <v>0</v>
      </c>
      <c r="CC264" s="861">
        <f t="shared" si="580"/>
        <v>0</v>
      </c>
      <c r="CD264" s="922">
        <f t="shared" si="581"/>
        <v>0</v>
      </c>
      <c r="CE264" s="164" t="str">
        <f t="shared" si="582"/>
        <v/>
      </c>
      <c r="CF264" s="163">
        <f t="shared" si="583"/>
        <v>0</v>
      </c>
      <c r="CG264" s="460">
        <f t="shared" si="584"/>
        <v>0</v>
      </c>
      <c r="CH264" s="860">
        <f t="shared" si="585"/>
        <v>0</v>
      </c>
      <c r="CI264" s="861">
        <f t="shared" si="586"/>
        <v>0</v>
      </c>
      <c r="CJ264" s="922">
        <f t="shared" si="587"/>
        <v>0</v>
      </c>
      <c r="CK264" s="164" t="str">
        <f t="shared" si="673"/>
        <v/>
      </c>
      <c r="CL264" s="163">
        <f t="shared" si="674"/>
        <v>0</v>
      </c>
      <c r="CM264" s="460">
        <f t="shared" si="588"/>
        <v>0</v>
      </c>
      <c r="CN264" s="860">
        <f t="shared" si="589"/>
        <v>0</v>
      </c>
      <c r="CO264" s="861">
        <f t="shared" si="590"/>
        <v>0</v>
      </c>
      <c r="CP264" s="922">
        <f t="shared" si="591"/>
        <v>0</v>
      </c>
      <c r="CQ264" s="164" t="str">
        <f t="shared" si="675"/>
        <v/>
      </c>
      <c r="CR264" s="163">
        <f t="shared" si="676"/>
        <v>0</v>
      </c>
      <c r="CS264" s="460">
        <f t="shared" si="592"/>
        <v>0</v>
      </c>
      <c r="CT264" s="860">
        <f t="shared" si="593"/>
        <v>0</v>
      </c>
      <c r="CU264" s="861">
        <f t="shared" si="594"/>
        <v>0</v>
      </c>
      <c r="CV264" s="922">
        <f t="shared" si="595"/>
        <v>0</v>
      </c>
      <c r="CW264" s="164" t="str">
        <f t="shared" si="677"/>
        <v/>
      </c>
      <c r="CX264" s="163">
        <f t="shared" si="678"/>
        <v>0</v>
      </c>
      <c r="CY264" s="460">
        <f t="shared" si="596"/>
        <v>0</v>
      </c>
      <c r="CZ264" s="860">
        <f t="shared" si="597"/>
        <v>0</v>
      </c>
      <c r="DA264" s="861">
        <f t="shared" si="598"/>
        <v>0</v>
      </c>
      <c r="DB264" s="922">
        <f t="shared" si="599"/>
        <v>0</v>
      </c>
      <c r="DC264" s="164" t="str">
        <f t="shared" si="679"/>
        <v/>
      </c>
      <c r="DD264" s="163">
        <f t="shared" si="680"/>
        <v>0</v>
      </c>
      <c r="DE264" s="460">
        <f t="shared" si="600"/>
        <v>0</v>
      </c>
      <c r="DF264" s="860">
        <f t="shared" si="601"/>
        <v>0</v>
      </c>
      <c r="DG264" s="861">
        <f t="shared" si="602"/>
        <v>0</v>
      </c>
      <c r="DH264" s="922">
        <f t="shared" si="603"/>
        <v>0</v>
      </c>
      <c r="DI264" s="164" t="str">
        <f t="shared" si="681"/>
        <v/>
      </c>
      <c r="DJ264" s="163">
        <f t="shared" si="682"/>
        <v>0</v>
      </c>
      <c r="DK264" s="460">
        <f t="shared" si="604"/>
        <v>0</v>
      </c>
      <c r="DL264" s="860">
        <f t="shared" si="605"/>
        <v>0</v>
      </c>
      <c r="DM264" s="861">
        <f t="shared" si="606"/>
        <v>0</v>
      </c>
      <c r="DN264" s="922">
        <f t="shared" si="607"/>
        <v>0</v>
      </c>
      <c r="DO264" s="164" t="str">
        <f t="shared" si="683"/>
        <v/>
      </c>
      <c r="DP264" s="163">
        <f t="shared" si="684"/>
        <v>0</v>
      </c>
      <c r="DQ264" s="460">
        <f t="shared" si="608"/>
        <v>0</v>
      </c>
      <c r="DR264" s="860">
        <f t="shared" si="609"/>
        <v>0</v>
      </c>
      <c r="DS264" s="861">
        <f t="shared" si="610"/>
        <v>0</v>
      </c>
      <c r="DT264" s="922">
        <f t="shared" si="611"/>
        <v>0</v>
      </c>
      <c r="DU264" s="164" t="str">
        <f t="shared" si="685"/>
        <v/>
      </c>
      <c r="DV264" s="163">
        <f t="shared" si="686"/>
        <v>0</v>
      </c>
      <c r="DW264" s="460">
        <f t="shared" si="612"/>
        <v>0</v>
      </c>
      <c r="DX264" s="860">
        <f t="shared" si="613"/>
        <v>0</v>
      </c>
      <c r="DY264" s="861">
        <f t="shared" si="614"/>
        <v>0</v>
      </c>
      <c r="DZ264" s="922">
        <f t="shared" si="615"/>
        <v>0</v>
      </c>
      <c r="EA264" s="164" t="str">
        <f t="shared" si="687"/>
        <v/>
      </c>
      <c r="EB264" s="163">
        <f t="shared" si="688"/>
        <v>0</v>
      </c>
      <c r="EC264" s="460">
        <f t="shared" si="616"/>
        <v>0</v>
      </c>
      <c r="ED264" s="860">
        <f t="shared" si="617"/>
        <v>0</v>
      </c>
      <c r="EE264" s="861">
        <f t="shared" si="618"/>
        <v>0</v>
      </c>
      <c r="EF264" s="922">
        <f t="shared" si="619"/>
        <v>0</v>
      </c>
      <c r="EG264" s="164" t="str">
        <f t="shared" si="620"/>
        <v/>
      </c>
      <c r="EH264" s="163">
        <f t="shared" si="621"/>
        <v>0</v>
      </c>
      <c r="EI264" s="246"/>
      <c r="EJ264" s="246"/>
      <c r="EK264" s="155"/>
      <c r="EL264" s="22"/>
      <c r="EM264" s="163">
        <f t="shared" si="622"/>
        <v>0</v>
      </c>
      <c r="EN264" s="162">
        <f t="shared" si="623"/>
        <v>0</v>
      </c>
      <c r="EO264" s="162">
        <f t="shared" si="624"/>
        <v>0</v>
      </c>
      <c r="EP264" s="162">
        <f t="shared" si="625"/>
        <v>0</v>
      </c>
      <c r="EQ264" s="162">
        <f t="shared" si="626"/>
        <v>0</v>
      </c>
      <c r="ER264" s="162">
        <f t="shared" si="627"/>
        <v>0</v>
      </c>
      <c r="ES264" s="162">
        <f t="shared" si="639"/>
        <v>0</v>
      </c>
      <c r="ET264" s="162">
        <f t="shared" si="628"/>
        <v>0</v>
      </c>
      <c r="EU264" s="162">
        <f t="shared" si="629"/>
        <v>0</v>
      </c>
      <c r="EV264" s="162">
        <f t="shared" si="630"/>
        <v>0</v>
      </c>
      <c r="EW264" s="162">
        <f t="shared" si="631"/>
        <v>0</v>
      </c>
      <c r="EX264" s="162">
        <f t="shared" si="632"/>
        <v>0</v>
      </c>
      <c r="EY264" s="162">
        <f t="shared" si="633"/>
        <v>0</v>
      </c>
      <c r="EZ264" s="162">
        <f t="shared" si="634"/>
        <v>0</v>
      </c>
      <c r="FA264" s="162">
        <f t="shared" si="635"/>
        <v>0</v>
      </c>
      <c r="FB264" s="162">
        <f t="shared" si="636"/>
        <v>0</v>
      </c>
      <c r="FC264" s="22"/>
      <c r="FD264" s="161">
        <f t="shared" si="637"/>
        <v>35</v>
      </c>
      <c r="FE264" s="620">
        <f t="shared" si="638"/>
        <v>0</v>
      </c>
      <c r="FF264" s="160">
        <f>FF5</f>
        <v>50</v>
      </c>
      <c r="FG264" s="159" t="str">
        <f t="shared" si="640"/>
        <v/>
      </c>
      <c r="FH264" s="159" t="str">
        <f t="shared" si="641"/>
        <v/>
      </c>
      <c r="FI264" s="159" t="str">
        <f t="shared" si="642"/>
        <v/>
      </c>
      <c r="FJ264" s="159" t="str">
        <f t="shared" si="643"/>
        <v/>
      </c>
      <c r="FK264" s="159" t="str">
        <f t="shared" si="644"/>
        <v/>
      </c>
      <c r="FL264" s="159" t="str">
        <f t="shared" si="645"/>
        <v/>
      </c>
      <c r="FM264" s="159" t="str">
        <f t="shared" si="646"/>
        <v/>
      </c>
      <c r="FN264" s="159" t="str">
        <f t="shared" si="647"/>
        <v/>
      </c>
      <c r="FO264" s="159" t="str">
        <f t="shared" si="648"/>
        <v/>
      </c>
      <c r="FP264" s="159" t="str">
        <f t="shared" si="649"/>
        <v/>
      </c>
      <c r="FQ264" s="159" t="str">
        <f t="shared" si="650"/>
        <v/>
      </c>
      <c r="FR264" s="159" t="str">
        <f t="shared" si="651"/>
        <v/>
      </c>
      <c r="FS264" s="159" t="str">
        <f t="shared" si="652"/>
        <v/>
      </c>
      <c r="FT264" s="159" t="str">
        <f t="shared" si="653"/>
        <v/>
      </c>
      <c r="FU264" s="159" t="str">
        <f t="shared" si="654"/>
        <v/>
      </c>
      <c r="FV264" s="159" t="str">
        <f t="shared" si="655"/>
        <v/>
      </c>
      <c r="FW264" s="158"/>
      <c r="FX264" s="732">
        <f t="shared" si="656"/>
        <v>50</v>
      </c>
      <c r="FY264" s="732">
        <f t="shared" si="657"/>
        <v>50</v>
      </c>
      <c r="FZ264" s="732">
        <f t="shared" si="658"/>
        <v>50</v>
      </c>
      <c r="GA264" s="732">
        <f t="shared" si="659"/>
        <v>50</v>
      </c>
      <c r="GB264" s="732">
        <f t="shared" si="660"/>
        <v>50</v>
      </c>
      <c r="GC264" s="732">
        <f t="shared" si="661"/>
        <v>50</v>
      </c>
      <c r="GD264" s="732">
        <f t="shared" si="662"/>
        <v>50</v>
      </c>
      <c r="GE264" s="732">
        <f t="shared" si="663"/>
        <v>50</v>
      </c>
      <c r="GF264" s="732">
        <f t="shared" si="664"/>
        <v>50</v>
      </c>
      <c r="GG264" s="732">
        <f t="shared" si="665"/>
        <v>50</v>
      </c>
      <c r="GH264" s="732">
        <f t="shared" si="666"/>
        <v>50</v>
      </c>
      <c r="GI264" s="732">
        <f t="shared" si="667"/>
        <v>50</v>
      </c>
      <c r="GJ264" s="732">
        <f t="shared" si="668"/>
        <v>50</v>
      </c>
      <c r="GK264" s="732">
        <f t="shared" si="669"/>
        <v>50</v>
      </c>
      <c r="GL264" s="732">
        <f t="shared" si="670"/>
        <v>50</v>
      </c>
      <c r="GM264" s="732">
        <f t="shared" si="671"/>
        <v>50</v>
      </c>
      <c r="GN264" s="734">
        <v>257</v>
      </c>
      <c r="GO264" s="155"/>
    </row>
    <row r="265" spans="1:197" s="20" customFormat="1" ht="39.950000000000003" customHeight="1" x14ac:dyDescent="0.25">
      <c r="A265" s="27">
        <f>ROW()</f>
        <v>265</v>
      </c>
      <c r="B265" s="342" t="str">
        <f>IF(C265="I","",IF(ISBLANK(D265),"",IF(ISTEXT(D265),LARGE(B18:B264,1)+1,0)))</f>
        <v/>
      </c>
      <c r="C265" s="344"/>
      <c r="D265" s="173"/>
      <c r="E265" s="172"/>
      <c r="F265" s="171"/>
      <c r="G265" s="856"/>
      <c r="H265" s="857"/>
      <c r="I265" s="707"/>
      <c r="J265" s="919">
        <f t="shared" si="529"/>
        <v>0</v>
      </c>
      <c r="K265" s="707"/>
      <c r="L265" s="919">
        <f t="shared" si="530"/>
        <v>0</v>
      </c>
      <c r="M265" s="707"/>
      <c r="N265" s="919">
        <f t="shared" si="531"/>
        <v>0</v>
      </c>
      <c r="O265" s="707"/>
      <c r="P265" s="919">
        <f t="shared" si="532"/>
        <v>0</v>
      </c>
      <c r="Q265" s="707"/>
      <c r="R265" s="919">
        <f t="shared" si="533"/>
        <v>0</v>
      </c>
      <c r="S265" s="707"/>
      <c r="T265" s="919">
        <f t="shared" si="534"/>
        <v>0</v>
      </c>
      <c r="U265" s="707"/>
      <c r="V265" s="919">
        <f t="shared" si="694"/>
        <v>0</v>
      </c>
      <c r="W265" s="707"/>
      <c r="X265" s="919">
        <f t="shared" si="697"/>
        <v>0</v>
      </c>
      <c r="Y265" s="707"/>
      <c r="Z265" s="919">
        <f t="shared" si="536"/>
        <v>0</v>
      </c>
      <c r="AA265" s="707"/>
      <c r="AB265" s="919">
        <f t="shared" si="537"/>
        <v>0</v>
      </c>
      <c r="AC265" s="707"/>
      <c r="AD265" s="919">
        <f t="shared" si="695"/>
        <v>0</v>
      </c>
      <c r="AE265" s="707"/>
      <c r="AF265" s="919">
        <f t="shared" si="538"/>
        <v>0</v>
      </c>
      <c r="AG265" s="707"/>
      <c r="AH265" s="919">
        <f t="shared" si="539"/>
        <v>0</v>
      </c>
      <c r="AI265" s="707"/>
      <c r="AJ265" s="919">
        <f t="shared" si="540"/>
        <v>0</v>
      </c>
      <c r="AK265" s="707"/>
      <c r="AL265" s="919">
        <f t="shared" si="696"/>
        <v>0</v>
      </c>
      <c r="AM265" s="707"/>
      <c r="AN265" s="916">
        <f t="shared" si="691"/>
        <v>0</v>
      </c>
      <c r="AO265" s="178">
        <f>AO6</f>
        <v>35</v>
      </c>
      <c r="AP265" s="964">
        <f t="shared" si="541"/>
        <v>0</v>
      </c>
      <c r="AQ265" s="926">
        <f t="shared" si="542"/>
        <v>0</v>
      </c>
      <c r="AR265" s="860">
        <f t="shared" si="543"/>
        <v>0</v>
      </c>
      <c r="AS265" s="861">
        <f t="shared" si="544"/>
        <v>0</v>
      </c>
      <c r="AT265" s="922">
        <f t="shared" si="545"/>
        <v>0</v>
      </c>
      <c r="AU265" s="164" t="str">
        <f t="shared" si="546"/>
        <v/>
      </c>
      <c r="AV265" s="163">
        <f t="shared" si="547"/>
        <v>0</v>
      </c>
      <c r="AW265" s="460">
        <f t="shared" si="548"/>
        <v>0</v>
      </c>
      <c r="AX265" s="860">
        <f t="shared" si="549"/>
        <v>0</v>
      </c>
      <c r="AY265" s="861">
        <f t="shared" si="550"/>
        <v>0</v>
      </c>
      <c r="AZ265" s="922">
        <f t="shared" si="551"/>
        <v>0</v>
      </c>
      <c r="BA265" s="164" t="str">
        <f t="shared" si="552"/>
        <v/>
      </c>
      <c r="BB265" s="163">
        <f t="shared" si="553"/>
        <v>0</v>
      </c>
      <c r="BC265" s="460">
        <f t="shared" si="554"/>
        <v>0</v>
      </c>
      <c r="BD265" s="860">
        <f t="shared" si="555"/>
        <v>0</v>
      </c>
      <c r="BE265" s="861">
        <f t="shared" si="556"/>
        <v>0</v>
      </c>
      <c r="BF265" s="922">
        <f t="shared" si="557"/>
        <v>0</v>
      </c>
      <c r="BG265" s="164" t="str">
        <f t="shared" si="558"/>
        <v/>
      </c>
      <c r="BH265" s="163">
        <f t="shared" si="559"/>
        <v>0</v>
      </c>
      <c r="BI265" s="460">
        <f t="shared" si="560"/>
        <v>0</v>
      </c>
      <c r="BJ265" s="860">
        <f t="shared" si="561"/>
        <v>0</v>
      </c>
      <c r="BK265" s="861">
        <f t="shared" si="562"/>
        <v>0</v>
      </c>
      <c r="BL265" s="922">
        <f t="shared" si="563"/>
        <v>0</v>
      </c>
      <c r="BM265" s="164" t="str">
        <f t="shared" si="564"/>
        <v/>
      </c>
      <c r="BN265" s="163">
        <f t="shared" si="565"/>
        <v>0</v>
      </c>
      <c r="BO265" s="460">
        <f t="shared" si="566"/>
        <v>0</v>
      </c>
      <c r="BP265" s="860">
        <f t="shared" si="567"/>
        <v>0</v>
      </c>
      <c r="BQ265" s="861">
        <f t="shared" si="568"/>
        <v>0</v>
      </c>
      <c r="BR265" s="922">
        <f t="shared" si="569"/>
        <v>0</v>
      </c>
      <c r="BS265" s="164" t="str">
        <f t="shared" si="570"/>
        <v/>
      </c>
      <c r="BT265" s="163">
        <f t="shared" si="571"/>
        <v>0</v>
      </c>
      <c r="BU265" s="460">
        <f t="shared" si="572"/>
        <v>0</v>
      </c>
      <c r="BV265" s="860">
        <f t="shared" si="573"/>
        <v>0</v>
      </c>
      <c r="BW265" s="861">
        <f t="shared" si="574"/>
        <v>0</v>
      </c>
      <c r="BX265" s="922">
        <f t="shared" si="575"/>
        <v>0</v>
      </c>
      <c r="BY265" s="164" t="str">
        <f t="shared" si="576"/>
        <v/>
      </c>
      <c r="BZ265" s="163">
        <f t="shared" si="577"/>
        <v>0</v>
      </c>
      <c r="CA265" s="460">
        <f t="shared" si="578"/>
        <v>0</v>
      </c>
      <c r="CB265" s="860">
        <f t="shared" si="579"/>
        <v>0</v>
      </c>
      <c r="CC265" s="861">
        <f t="shared" si="580"/>
        <v>0</v>
      </c>
      <c r="CD265" s="922">
        <f t="shared" si="581"/>
        <v>0</v>
      </c>
      <c r="CE265" s="164" t="str">
        <f t="shared" si="582"/>
        <v/>
      </c>
      <c r="CF265" s="163">
        <f t="shared" si="583"/>
        <v>0</v>
      </c>
      <c r="CG265" s="460">
        <f t="shared" si="584"/>
        <v>0</v>
      </c>
      <c r="CH265" s="860">
        <f t="shared" si="585"/>
        <v>0</v>
      </c>
      <c r="CI265" s="861">
        <f t="shared" si="586"/>
        <v>0</v>
      </c>
      <c r="CJ265" s="922">
        <f t="shared" si="587"/>
        <v>0</v>
      </c>
      <c r="CK265" s="164" t="str">
        <f t="shared" si="673"/>
        <v/>
      </c>
      <c r="CL265" s="163">
        <f t="shared" si="674"/>
        <v>0</v>
      </c>
      <c r="CM265" s="460">
        <f t="shared" si="588"/>
        <v>0</v>
      </c>
      <c r="CN265" s="860">
        <f t="shared" si="589"/>
        <v>0</v>
      </c>
      <c r="CO265" s="861">
        <f t="shared" si="590"/>
        <v>0</v>
      </c>
      <c r="CP265" s="922">
        <f t="shared" si="591"/>
        <v>0</v>
      </c>
      <c r="CQ265" s="164" t="str">
        <f t="shared" si="675"/>
        <v/>
      </c>
      <c r="CR265" s="163">
        <f t="shared" si="676"/>
        <v>0</v>
      </c>
      <c r="CS265" s="460">
        <f t="shared" si="592"/>
        <v>0</v>
      </c>
      <c r="CT265" s="860">
        <f t="shared" si="593"/>
        <v>0</v>
      </c>
      <c r="CU265" s="861">
        <f t="shared" si="594"/>
        <v>0</v>
      </c>
      <c r="CV265" s="922">
        <f t="shared" si="595"/>
        <v>0</v>
      </c>
      <c r="CW265" s="164" t="str">
        <f t="shared" si="677"/>
        <v/>
      </c>
      <c r="CX265" s="163">
        <f t="shared" si="678"/>
        <v>0</v>
      </c>
      <c r="CY265" s="460">
        <f t="shared" si="596"/>
        <v>0</v>
      </c>
      <c r="CZ265" s="860">
        <f t="shared" si="597"/>
        <v>0</v>
      </c>
      <c r="DA265" s="861">
        <f t="shared" si="598"/>
        <v>0</v>
      </c>
      <c r="DB265" s="922">
        <f t="shared" si="599"/>
        <v>0</v>
      </c>
      <c r="DC265" s="164" t="str">
        <f t="shared" si="679"/>
        <v/>
      </c>
      <c r="DD265" s="163">
        <f t="shared" si="680"/>
        <v>0</v>
      </c>
      <c r="DE265" s="460">
        <f t="shared" si="600"/>
        <v>0</v>
      </c>
      <c r="DF265" s="860">
        <f t="shared" si="601"/>
        <v>0</v>
      </c>
      <c r="DG265" s="861">
        <f t="shared" si="602"/>
        <v>0</v>
      </c>
      <c r="DH265" s="922">
        <f t="shared" si="603"/>
        <v>0</v>
      </c>
      <c r="DI265" s="164" t="str">
        <f t="shared" si="681"/>
        <v/>
      </c>
      <c r="DJ265" s="163">
        <f t="shared" si="682"/>
        <v>0</v>
      </c>
      <c r="DK265" s="460">
        <f t="shared" si="604"/>
        <v>0</v>
      </c>
      <c r="DL265" s="860">
        <f t="shared" si="605"/>
        <v>0</v>
      </c>
      <c r="DM265" s="861">
        <f t="shared" si="606"/>
        <v>0</v>
      </c>
      <c r="DN265" s="922">
        <f t="shared" si="607"/>
        <v>0</v>
      </c>
      <c r="DO265" s="164" t="str">
        <f t="shared" si="683"/>
        <v/>
      </c>
      <c r="DP265" s="163">
        <f t="shared" si="684"/>
        <v>0</v>
      </c>
      <c r="DQ265" s="460">
        <f t="shared" si="608"/>
        <v>0</v>
      </c>
      <c r="DR265" s="860">
        <f t="shared" si="609"/>
        <v>0</v>
      </c>
      <c r="DS265" s="861">
        <f t="shared" si="610"/>
        <v>0</v>
      </c>
      <c r="DT265" s="922">
        <f t="shared" si="611"/>
        <v>0</v>
      </c>
      <c r="DU265" s="164" t="str">
        <f t="shared" si="685"/>
        <v/>
      </c>
      <c r="DV265" s="163">
        <f t="shared" si="686"/>
        <v>0</v>
      </c>
      <c r="DW265" s="460">
        <f t="shared" si="612"/>
        <v>0</v>
      </c>
      <c r="DX265" s="860">
        <f t="shared" si="613"/>
        <v>0</v>
      </c>
      <c r="DY265" s="861">
        <f t="shared" si="614"/>
        <v>0</v>
      </c>
      <c r="DZ265" s="922">
        <f t="shared" si="615"/>
        <v>0</v>
      </c>
      <c r="EA265" s="164" t="str">
        <f t="shared" si="687"/>
        <v/>
      </c>
      <c r="EB265" s="163">
        <f t="shared" si="688"/>
        <v>0</v>
      </c>
      <c r="EC265" s="460">
        <f t="shared" si="616"/>
        <v>0</v>
      </c>
      <c r="ED265" s="860">
        <f t="shared" si="617"/>
        <v>0</v>
      </c>
      <c r="EE265" s="861">
        <f t="shared" si="618"/>
        <v>0</v>
      </c>
      <c r="EF265" s="922">
        <f t="shared" si="619"/>
        <v>0</v>
      </c>
      <c r="EG265" s="164" t="str">
        <f t="shared" si="620"/>
        <v/>
      </c>
      <c r="EH265" s="163">
        <f t="shared" si="621"/>
        <v>0</v>
      </c>
      <c r="EI265" s="246"/>
      <c r="EJ265" s="246"/>
      <c r="EK265" s="155"/>
      <c r="EL265" s="22"/>
      <c r="EM265" s="163">
        <f t="shared" si="622"/>
        <v>0</v>
      </c>
      <c r="EN265" s="162">
        <f t="shared" si="623"/>
        <v>0</v>
      </c>
      <c r="EO265" s="162">
        <f t="shared" si="624"/>
        <v>0</v>
      </c>
      <c r="EP265" s="162">
        <f t="shared" si="625"/>
        <v>0</v>
      </c>
      <c r="EQ265" s="162">
        <f t="shared" si="626"/>
        <v>0</v>
      </c>
      <c r="ER265" s="162">
        <f t="shared" si="627"/>
        <v>0</v>
      </c>
      <c r="ES265" s="162">
        <f t="shared" si="639"/>
        <v>0</v>
      </c>
      <c r="ET265" s="162">
        <f t="shared" si="628"/>
        <v>0</v>
      </c>
      <c r="EU265" s="162">
        <f t="shared" si="629"/>
        <v>0</v>
      </c>
      <c r="EV265" s="162">
        <f t="shared" si="630"/>
        <v>0</v>
      </c>
      <c r="EW265" s="162">
        <f t="shared" si="631"/>
        <v>0</v>
      </c>
      <c r="EX265" s="162">
        <f t="shared" si="632"/>
        <v>0</v>
      </c>
      <c r="EY265" s="162">
        <f t="shared" si="633"/>
        <v>0</v>
      </c>
      <c r="EZ265" s="162">
        <f t="shared" si="634"/>
        <v>0</v>
      </c>
      <c r="FA265" s="162">
        <f t="shared" si="635"/>
        <v>0</v>
      </c>
      <c r="FB265" s="162">
        <f t="shared" si="636"/>
        <v>0</v>
      </c>
      <c r="FC265" s="22"/>
      <c r="FD265" s="161">
        <f t="shared" si="637"/>
        <v>35</v>
      </c>
      <c r="FE265" s="620">
        <f t="shared" si="638"/>
        <v>0</v>
      </c>
      <c r="FF265" s="160">
        <f>FF5</f>
        <v>50</v>
      </c>
      <c r="FG265" s="159" t="str">
        <f t="shared" si="640"/>
        <v/>
      </c>
      <c r="FH265" s="159" t="str">
        <f t="shared" si="641"/>
        <v/>
      </c>
      <c r="FI265" s="159" t="str">
        <f t="shared" si="642"/>
        <v/>
      </c>
      <c r="FJ265" s="159" t="str">
        <f t="shared" si="643"/>
        <v/>
      </c>
      <c r="FK265" s="159" t="str">
        <f t="shared" si="644"/>
        <v/>
      </c>
      <c r="FL265" s="159" t="str">
        <f t="shared" si="645"/>
        <v/>
      </c>
      <c r="FM265" s="159" t="str">
        <f t="shared" si="646"/>
        <v/>
      </c>
      <c r="FN265" s="159" t="str">
        <f t="shared" si="647"/>
        <v/>
      </c>
      <c r="FO265" s="159" t="str">
        <f t="shared" si="648"/>
        <v/>
      </c>
      <c r="FP265" s="159" t="str">
        <f t="shared" si="649"/>
        <v/>
      </c>
      <c r="FQ265" s="159" t="str">
        <f t="shared" si="650"/>
        <v/>
      </c>
      <c r="FR265" s="159" t="str">
        <f t="shared" si="651"/>
        <v/>
      </c>
      <c r="FS265" s="159" t="str">
        <f t="shared" si="652"/>
        <v/>
      </c>
      <c r="FT265" s="159" t="str">
        <f t="shared" si="653"/>
        <v/>
      </c>
      <c r="FU265" s="159" t="str">
        <f t="shared" si="654"/>
        <v/>
      </c>
      <c r="FV265" s="159" t="str">
        <f t="shared" si="655"/>
        <v/>
      </c>
      <c r="FW265" s="158"/>
      <c r="FX265" s="732">
        <f t="shared" si="656"/>
        <v>50</v>
      </c>
      <c r="FY265" s="732">
        <f t="shared" si="657"/>
        <v>50</v>
      </c>
      <c r="FZ265" s="732">
        <f t="shared" si="658"/>
        <v>50</v>
      </c>
      <c r="GA265" s="732">
        <f t="shared" si="659"/>
        <v>50</v>
      </c>
      <c r="GB265" s="732">
        <f t="shared" si="660"/>
        <v>50</v>
      </c>
      <c r="GC265" s="732">
        <f t="shared" si="661"/>
        <v>50</v>
      </c>
      <c r="GD265" s="732">
        <f t="shared" si="662"/>
        <v>50</v>
      </c>
      <c r="GE265" s="732">
        <f t="shared" si="663"/>
        <v>50</v>
      </c>
      <c r="GF265" s="732">
        <f t="shared" si="664"/>
        <v>50</v>
      </c>
      <c r="GG265" s="732">
        <f t="shared" si="665"/>
        <v>50</v>
      </c>
      <c r="GH265" s="732">
        <f t="shared" si="666"/>
        <v>50</v>
      </c>
      <c r="GI265" s="732">
        <f t="shared" si="667"/>
        <v>50</v>
      </c>
      <c r="GJ265" s="732">
        <f t="shared" si="668"/>
        <v>50</v>
      </c>
      <c r="GK265" s="732">
        <f t="shared" si="669"/>
        <v>50</v>
      </c>
      <c r="GL265" s="732">
        <f t="shared" si="670"/>
        <v>50</v>
      </c>
      <c r="GM265" s="732">
        <f t="shared" si="671"/>
        <v>50</v>
      </c>
      <c r="GN265" s="734">
        <v>258</v>
      </c>
      <c r="GO265" s="155"/>
    </row>
    <row r="266" spans="1:197" s="20" customFormat="1" ht="39.950000000000003" customHeight="1" x14ac:dyDescent="0.25">
      <c r="A266" s="27">
        <f>ROW()</f>
        <v>266</v>
      </c>
      <c r="B266" s="342" t="str">
        <f>IF(C266="I","",IF(ISBLANK(D266),"",IF(ISTEXT(D266),LARGE(B18:B265,1)+1,0)))</f>
        <v/>
      </c>
      <c r="C266" s="344"/>
      <c r="D266" s="173"/>
      <c r="E266" s="172"/>
      <c r="F266" s="171"/>
      <c r="G266" s="856"/>
      <c r="H266" s="857"/>
      <c r="I266" s="707"/>
      <c r="J266" s="919">
        <f t="shared" si="529"/>
        <v>0</v>
      </c>
      <c r="K266" s="707"/>
      <c r="L266" s="919">
        <f t="shared" si="530"/>
        <v>0</v>
      </c>
      <c r="M266" s="707"/>
      <c r="N266" s="919">
        <f t="shared" si="531"/>
        <v>0</v>
      </c>
      <c r="O266" s="707"/>
      <c r="P266" s="919">
        <f t="shared" si="532"/>
        <v>0</v>
      </c>
      <c r="Q266" s="707"/>
      <c r="R266" s="919">
        <f t="shared" si="533"/>
        <v>0</v>
      </c>
      <c r="S266" s="707"/>
      <c r="T266" s="919">
        <f t="shared" si="534"/>
        <v>0</v>
      </c>
      <c r="U266" s="707"/>
      <c r="V266" s="919">
        <f t="shared" si="694"/>
        <v>0</v>
      </c>
      <c r="W266" s="707"/>
      <c r="X266" s="919">
        <f t="shared" si="697"/>
        <v>0</v>
      </c>
      <c r="Y266" s="707"/>
      <c r="Z266" s="919">
        <f t="shared" si="536"/>
        <v>0</v>
      </c>
      <c r="AA266" s="707"/>
      <c r="AB266" s="919">
        <f t="shared" si="537"/>
        <v>0</v>
      </c>
      <c r="AC266" s="707"/>
      <c r="AD266" s="919">
        <f t="shared" si="695"/>
        <v>0</v>
      </c>
      <c r="AE266" s="707"/>
      <c r="AF266" s="919">
        <f t="shared" si="538"/>
        <v>0</v>
      </c>
      <c r="AG266" s="707"/>
      <c r="AH266" s="919">
        <f t="shared" si="539"/>
        <v>0</v>
      </c>
      <c r="AI266" s="707"/>
      <c r="AJ266" s="919">
        <f t="shared" si="540"/>
        <v>0</v>
      </c>
      <c r="AK266" s="707"/>
      <c r="AL266" s="919">
        <f t="shared" si="696"/>
        <v>0</v>
      </c>
      <c r="AM266" s="707"/>
      <c r="AN266" s="916">
        <f t="shared" si="691"/>
        <v>0</v>
      </c>
      <c r="AO266" s="178">
        <f>AO6</f>
        <v>35</v>
      </c>
      <c r="AP266" s="964">
        <f t="shared" si="541"/>
        <v>0</v>
      </c>
      <c r="AQ266" s="926">
        <f t="shared" si="542"/>
        <v>0</v>
      </c>
      <c r="AR266" s="860">
        <f t="shared" si="543"/>
        <v>0</v>
      </c>
      <c r="AS266" s="861">
        <f t="shared" si="544"/>
        <v>0</v>
      </c>
      <c r="AT266" s="922">
        <f t="shared" si="545"/>
        <v>0</v>
      </c>
      <c r="AU266" s="164" t="str">
        <f t="shared" si="546"/>
        <v/>
      </c>
      <c r="AV266" s="163">
        <f t="shared" si="547"/>
        <v>0</v>
      </c>
      <c r="AW266" s="460">
        <f t="shared" si="548"/>
        <v>0</v>
      </c>
      <c r="AX266" s="860">
        <f t="shared" si="549"/>
        <v>0</v>
      </c>
      <c r="AY266" s="861">
        <f t="shared" si="550"/>
        <v>0</v>
      </c>
      <c r="AZ266" s="922">
        <f t="shared" si="551"/>
        <v>0</v>
      </c>
      <c r="BA266" s="164" t="str">
        <f t="shared" si="552"/>
        <v/>
      </c>
      <c r="BB266" s="163">
        <f t="shared" si="553"/>
        <v>0</v>
      </c>
      <c r="BC266" s="460">
        <f t="shared" si="554"/>
        <v>0</v>
      </c>
      <c r="BD266" s="860">
        <f t="shared" si="555"/>
        <v>0</v>
      </c>
      <c r="BE266" s="861">
        <f t="shared" si="556"/>
        <v>0</v>
      </c>
      <c r="BF266" s="922">
        <f t="shared" si="557"/>
        <v>0</v>
      </c>
      <c r="BG266" s="164" t="str">
        <f t="shared" si="558"/>
        <v/>
      </c>
      <c r="BH266" s="163">
        <f t="shared" si="559"/>
        <v>0</v>
      </c>
      <c r="BI266" s="460">
        <f t="shared" si="560"/>
        <v>0</v>
      </c>
      <c r="BJ266" s="860">
        <f t="shared" si="561"/>
        <v>0</v>
      </c>
      <c r="BK266" s="861">
        <f t="shared" si="562"/>
        <v>0</v>
      </c>
      <c r="BL266" s="922">
        <f t="shared" si="563"/>
        <v>0</v>
      </c>
      <c r="BM266" s="164" t="str">
        <f t="shared" si="564"/>
        <v/>
      </c>
      <c r="BN266" s="163">
        <f t="shared" si="565"/>
        <v>0</v>
      </c>
      <c r="BO266" s="460">
        <f t="shared" si="566"/>
        <v>0</v>
      </c>
      <c r="BP266" s="860">
        <f t="shared" si="567"/>
        <v>0</v>
      </c>
      <c r="BQ266" s="861">
        <f t="shared" si="568"/>
        <v>0</v>
      </c>
      <c r="BR266" s="922">
        <f t="shared" si="569"/>
        <v>0</v>
      </c>
      <c r="BS266" s="164" t="str">
        <f t="shared" si="570"/>
        <v/>
      </c>
      <c r="BT266" s="163">
        <f t="shared" si="571"/>
        <v>0</v>
      </c>
      <c r="BU266" s="460">
        <f t="shared" si="572"/>
        <v>0</v>
      </c>
      <c r="BV266" s="860">
        <f t="shared" si="573"/>
        <v>0</v>
      </c>
      <c r="BW266" s="861">
        <f t="shared" si="574"/>
        <v>0</v>
      </c>
      <c r="BX266" s="922">
        <f t="shared" si="575"/>
        <v>0</v>
      </c>
      <c r="BY266" s="164" t="str">
        <f t="shared" si="576"/>
        <v/>
      </c>
      <c r="BZ266" s="163">
        <f t="shared" si="577"/>
        <v>0</v>
      </c>
      <c r="CA266" s="460">
        <f t="shared" si="578"/>
        <v>0</v>
      </c>
      <c r="CB266" s="860">
        <f t="shared" si="579"/>
        <v>0</v>
      </c>
      <c r="CC266" s="861">
        <f t="shared" si="580"/>
        <v>0</v>
      </c>
      <c r="CD266" s="922">
        <f t="shared" si="581"/>
        <v>0</v>
      </c>
      <c r="CE266" s="164" t="str">
        <f t="shared" si="582"/>
        <v/>
      </c>
      <c r="CF266" s="163">
        <f t="shared" si="583"/>
        <v>0</v>
      </c>
      <c r="CG266" s="460">
        <f t="shared" si="584"/>
        <v>0</v>
      </c>
      <c r="CH266" s="860">
        <f t="shared" si="585"/>
        <v>0</v>
      </c>
      <c r="CI266" s="861">
        <f t="shared" si="586"/>
        <v>0</v>
      </c>
      <c r="CJ266" s="922">
        <f t="shared" si="587"/>
        <v>0</v>
      </c>
      <c r="CK266" s="164" t="str">
        <f t="shared" si="673"/>
        <v/>
      </c>
      <c r="CL266" s="163">
        <f t="shared" si="674"/>
        <v>0</v>
      </c>
      <c r="CM266" s="460">
        <f t="shared" si="588"/>
        <v>0</v>
      </c>
      <c r="CN266" s="860">
        <f t="shared" si="589"/>
        <v>0</v>
      </c>
      <c r="CO266" s="861">
        <f t="shared" si="590"/>
        <v>0</v>
      </c>
      <c r="CP266" s="922">
        <f t="shared" si="591"/>
        <v>0</v>
      </c>
      <c r="CQ266" s="164" t="str">
        <f t="shared" si="675"/>
        <v/>
      </c>
      <c r="CR266" s="163">
        <f t="shared" si="676"/>
        <v>0</v>
      </c>
      <c r="CS266" s="460">
        <f t="shared" si="592"/>
        <v>0</v>
      </c>
      <c r="CT266" s="860">
        <f t="shared" si="593"/>
        <v>0</v>
      </c>
      <c r="CU266" s="861">
        <f t="shared" si="594"/>
        <v>0</v>
      </c>
      <c r="CV266" s="922">
        <f t="shared" si="595"/>
        <v>0</v>
      </c>
      <c r="CW266" s="164" t="str">
        <f t="shared" si="677"/>
        <v/>
      </c>
      <c r="CX266" s="163">
        <f t="shared" si="678"/>
        <v>0</v>
      </c>
      <c r="CY266" s="460">
        <f t="shared" si="596"/>
        <v>0</v>
      </c>
      <c r="CZ266" s="860">
        <f t="shared" si="597"/>
        <v>0</v>
      </c>
      <c r="DA266" s="861">
        <f t="shared" si="598"/>
        <v>0</v>
      </c>
      <c r="DB266" s="922">
        <f t="shared" si="599"/>
        <v>0</v>
      </c>
      <c r="DC266" s="164" t="str">
        <f t="shared" si="679"/>
        <v/>
      </c>
      <c r="DD266" s="163">
        <f t="shared" si="680"/>
        <v>0</v>
      </c>
      <c r="DE266" s="460">
        <f t="shared" si="600"/>
        <v>0</v>
      </c>
      <c r="DF266" s="860">
        <f t="shared" si="601"/>
        <v>0</v>
      </c>
      <c r="DG266" s="861">
        <f t="shared" si="602"/>
        <v>0</v>
      </c>
      <c r="DH266" s="922">
        <f t="shared" si="603"/>
        <v>0</v>
      </c>
      <c r="DI266" s="164" t="str">
        <f t="shared" si="681"/>
        <v/>
      </c>
      <c r="DJ266" s="163">
        <f t="shared" si="682"/>
        <v>0</v>
      </c>
      <c r="DK266" s="460">
        <f t="shared" si="604"/>
        <v>0</v>
      </c>
      <c r="DL266" s="860">
        <f t="shared" si="605"/>
        <v>0</v>
      </c>
      <c r="DM266" s="861">
        <f t="shared" si="606"/>
        <v>0</v>
      </c>
      <c r="DN266" s="922">
        <f t="shared" si="607"/>
        <v>0</v>
      </c>
      <c r="DO266" s="164" t="str">
        <f t="shared" si="683"/>
        <v/>
      </c>
      <c r="DP266" s="163">
        <f t="shared" si="684"/>
        <v>0</v>
      </c>
      <c r="DQ266" s="460">
        <f t="shared" si="608"/>
        <v>0</v>
      </c>
      <c r="DR266" s="860">
        <f t="shared" si="609"/>
        <v>0</v>
      </c>
      <c r="DS266" s="861">
        <f t="shared" si="610"/>
        <v>0</v>
      </c>
      <c r="DT266" s="922">
        <f t="shared" si="611"/>
        <v>0</v>
      </c>
      <c r="DU266" s="164" t="str">
        <f t="shared" si="685"/>
        <v/>
      </c>
      <c r="DV266" s="163">
        <f t="shared" si="686"/>
        <v>0</v>
      </c>
      <c r="DW266" s="460">
        <f t="shared" si="612"/>
        <v>0</v>
      </c>
      <c r="DX266" s="860">
        <f t="shared" si="613"/>
        <v>0</v>
      </c>
      <c r="DY266" s="861">
        <f t="shared" si="614"/>
        <v>0</v>
      </c>
      <c r="DZ266" s="922">
        <f t="shared" si="615"/>
        <v>0</v>
      </c>
      <c r="EA266" s="164" t="str">
        <f t="shared" si="687"/>
        <v/>
      </c>
      <c r="EB266" s="163">
        <f t="shared" si="688"/>
        <v>0</v>
      </c>
      <c r="EC266" s="460">
        <f t="shared" si="616"/>
        <v>0</v>
      </c>
      <c r="ED266" s="860">
        <f t="shared" si="617"/>
        <v>0</v>
      </c>
      <c r="EE266" s="861">
        <f t="shared" si="618"/>
        <v>0</v>
      </c>
      <c r="EF266" s="922">
        <f t="shared" si="619"/>
        <v>0</v>
      </c>
      <c r="EG266" s="164" t="str">
        <f t="shared" si="620"/>
        <v/>
      </c>
      <c r="EH266" s="163">
        <f t="shared" si="621"/>
        <v>0</v>
      </c>
      <c r="EI266" s="246"/>
      <c r="EJ266" s="246"/>
      <c r="EK266" s="155"/>
      <c r="EL266" s="22"/>
      <c r="EM266" s="163">
        <f t="shared" si="622"/>
        <v>0</v>
      </c>
      <c r="EN266" s="162">
        <f t="shared" si="623"/>
        <v>0</v>
      </c>
      <c r="EO266" s="162">
        <f t="shared" si="624"/>
        <v>0</v>
      </c>
      <c r="EP266" s="162">
        <f t="shared" si="625"/>
        <v>0</v>
      </c>
      <c r="EQ266" s="162">
        <f t="shared" si="626"/>
        <v>0</v>
      </c>
      <c r="ER266" s="162">
        <f t="shared" si="627"/>
        <v>0</v>
      </c>
      <c r="ES266" s="162">
        <f t="shared" si="639"/>
        <v>0</v>
      </c>
      <c r="ET266" s="162">
        <f t="shared" si="628"/>
        <v>0</v>
      </c>
      <c r="EU266" s="162">
        <f t="shared" si="629"/>
        <v>0</v>
      </c>
      <c r="EV266" s="162">
        <f t="shared" si="630"/>
        <v>0</v>
      </c>
      <c r="EW266" s="162">
        <f t="shared" si="631"/>
        <v>0</v>
      </c>
      <c r="EX266" s="162">
        <f t="shared" si="632"/>
        <v>0</v>
      </c>
      <c r="EY266" s="162">
        <f t="shared" si="633"/>
        <v>0</v>
      </c>
      <c r="EZ266" s="162">
        <f t="shared" si="634"/>
        <v>0</v>
      </c>
      <c r="FA266" s="162">
        <f t="shared" si="635"/>
        <v>0</v>
      </c>
      <c r="FB266" s="162">
        <f t="shared" si="636"/>
        <v>0</v>
      </c>
      <c r="FC266" s="22"/>
      <c r="FD266" s="161">
        <f t="shared" si="637"/>
        <v>35</v>
      </c>
      <c r="FE266" s="620">
        <f t="shared" si="638"/>
        <v>0</v>
      </c>
      <c r="FF266" s="160">
        <f>FF5</f>
        <v>50</v>
      </c>
      <c r="FG266" s="159" t="str">
        <f t="shared" si="640"/>
        <v/>
      </c>
      <c r="FH266" s="159" t="str">
        <f t="shared" si="641"/>
        <v/>
      </c>
      <c r="FI266" s="159" t="str">
        <f t="shared" si="642"/>
        <v/>
      </c>
      <c r="FJ266" s="159" t="str">
        <f t="shared" si="643"/>
        <v/>
      </c>
      <c r="FK266" s="159" t="str">
        <f t="shared" si="644"/>
        <v/>
      </c>
      <c r="FL266" s="159" t="str">
        <f t="shared" si="645"/>
        <v/>
      </c>
      <c r="FM266" s="159" t="str">
        <f t="shared" si="646"/>
        <v/>
      </c>
      <c r="FN266" s="159" t="str">
        <f t="shared" si="647"/>
        <v/>
      </c>
      <c r="FO266" s="159" t="str">
        <f t="shared" si="648"/>
        <v/>
      </c>
      <c r="FP266" s="159" t="str">
        <f t="shared" si="649"/>
        <v/>
      </c>
      <c r="FQ266" s="159" t="str">
        <f t="shared" si="650"/>
        <v/>
      </c>
      <c r="FR266" s="159" t="str">
        <f t="shared" si="651"/>
        <v/>
      </c>
      <c r="FS266" s="159" t="str">
        <f t="shared" si="652"/>
        <v/>
      </c>
      <c r="FT266" s="159" t="str">
        <f t="shared" si="653"/>
        <v/>
      </c>
      <c r="FU266" s="159" t="str">
        <f t="shared" si="654"/>
        <v/>
      </c>
      <c r="FV266" s="159" t="str">
        <f t="shared" si="655"/>
        <v/>
      </c>
      <c r="FW266" s="158"/>
      <c r="FX266" s="732">
        <f t="shared" si="656"/>
        <v>50</v>
      </c>
      <c r="FY266" s="732">
        <f t="shared" si="657"/>
        <v>50</v>
      </c>
      <c r="FZ266" s="732">
        <f t="shared" si="658"/>
        <v>50</v>
      </c>
      <c r="GA266" s="732">
        <f t="shared" si="659"/>
        <v>50</v>
      </c>
      <c r="GB266" s="732">
        <f t="shared" si="660"/>
        <v>50</v>
      </c>
      <c r="GC266" s="732">
        <f t="shared" si="661"/>
        <v>50</v>
      </c>
      <c r="GD266" s="732">
        <f t="shared" si="662"/>
        <v>50</v>
      </c>
      <c r="GE266" s="732">
        <f t="shared" si="663"/>
        <v>50</v>
      </c>
      <c r="GF266" s="732">
        <f t="shared" si="664"/>
        <v>50</v>
      </c>
      <c r="GG266" s="732">
        <f t="shared" si="665"/>
        <v>50</v>
      </c>
      <c r="GH266" s="732">
        <f t="shared" si="666"/>
        <v>50</v>
      </c>
      <c r="GI266" s="732">
        <f t="shared" si="667"/>
        <v>50</v>
      </c>
      <c r="GJ266" s="732">
        <f t="shared" si="668"/>
        <v>50</v>
      </c>
      <c r="GK266" s="732">
        <f t="shared" si="669"/>
        <v>50</v>
      </c>
      <c r="GL266" s="732">
        <f t="shared" si="670"/>
        <v>50</v>
      </c>
      <c r="GM266" s="732">
        <f t="shared" si="671"/>
        <v>50</v>
      </c>
      <c r="GN266" s="734">
        <v>259</v>
      </c>
      <c r="GO266" s="155"/>
    </row>
    <row r="267" spans="1:197" s="20" customFormat="1" ht="39.950000000000003" customHeight="1" x14ac:dyDescent="0.25">
      <c r="A267" s="27">
        <f>ROW()</f>
        <v>267</v>
      </c>
      <c r="B267" s="342" t="str">
        <f>IF(C267="I","",IF(ISBLANK(D267),"",IF(ISTEXT(D267),LARGE(B18:B266,1)+1,0)))</f>
        <v/>
      </c>
      <c r="C267" s="344"/>
      <c r="D267" s="173"/>
      <c r="E267" s="172"/>
      <c r="F267" s="171"/>
      <c r="G267" s="856"/>
      <c r="H267" s="857"/>
      <c r="I267" s="707"/>
      <c r="J267" s="919">
        <f t="shared" si="529"/>
        <v>0</v>
      </c>
      <c r="K267" s="707"/>
      <c r="L267" s="919">
        <f t="shared" si="530"/>
        <v>0</v>
      </c>
      <c r="M267" s="707"/>
      <c r="N267" s="919">
        <f t="shared" si="531"/>
        <v>0</v>
      </c>
      <c r="O267" s="707"/>
      <c r="P267" s="919">
        <f t="shared" si="532"/>
        <v>0</v>
      </c>
      <c r="Q267" s="707"/>
      <c r="R267" s="919">
        <f t="shared" si="533"/>
        <v>0</v>
      </c>
      <c r="S267" s="707"/>
      <c r="T267" s="919">
        <f t="shared" si="534"/>
        <v>0</v>
      </c>
      <c r="U267" s="707"/>
      <c r="V267" s="919">
        <f t="shared" si="694"/>
        <v>0</v>
      </c>
      <c r="W267" s="707"/>
      <c r="X267" s="919">
        <f t="shared" si="697"/>
        <v>0</v>
      </c>
      <c r="Y267" s="707"/>
      <c r="Z267" s="919">
        <f t="shared" si="536"/>
        <v>0</v>
      </c>
      <c r="AA267" s="707"/>
      <c r="AB267" s="919">
        <f t="shared" si="537"/>
        <v>0</v>
      </c>
      <c r="AC267" s="707"/>
      <c r="AD267" s="919">
        <f t="shared" si="695"/>
        <v>0</v>
      </c>
      <c r="AE267" s="707"/>
      <c r="AF267" s="919">
        <f t="shared" si="538"/>
        <v>0</v>
      </c>
      <c r="AG267" s="707"/>
      <c r="AH267" s="919">
        <f t="shared" si="539"/>
        <v>0</v>
      </c>
      <c r="AI267" s="707"/>
      <c r="AJ267" s="919">
        <f t="shared" si="540"/>
        <v>0</v>
      </c>
      <c r="AK267" s="707"/>
      <c r="AL267" s="919">
        <f t="shared" si="696"/>
        <v>0</v>
      </c>
      <c r="AM267" s="707"/>
      <c r="AN267" s="916">
        <f t="shared" si="691"/>
        <v>0</v>
      </c>
      <c r="AO267" s="178">
        <f>AO6</f>
        <v>35</v>
      </c>
      <c r="AP267" s="964">
        <f t="shared" si="541"/>
        <v>0</v>
      </c>
      <c r="AQ267" s="926">
        <f t="shared" si="542"/>
        <v>0</v>
      </c>
      <c r="AR267" s="860">
        <f t="shared" si="543"/>
        <v>0</v>
      </c>
      <c r="AS267" s="861">
        <f t="shared" si="544"/>
        <v>0</v>
      </c>
      <c r="AT267" s="922">
        <f t="shared" si="545"/>
        <v>0</v>
      </c>
      <c r="AU267" s="164" t="str">
        <f t="shared" si="546"/>
        <v/>
      </c>
      <c r="AV267" s="163">
        <f t="shared" si="547"/>
        <v>0</v>
      </c>
      <c r="AW267" s="460">
        <f t="shared" si="548"/>
        <v>0</v>
      </c>
      <c r="AX267" s="860">
        <f t="shared" si="549"/>
        <v>0</v>
      </c>
      <c r="AY267" s="861">
        <f t="shared" si="550"/>
        <v>0</v>
      </c>
      <c r="AZ267" s="922">
        <f t="shared" si="551"/>
        <v>0</v>
      </c>
      <c r="BA267" s="164" t="str">
        <f t="shared" si="552"/>
        <v/>
      </c>
      <c r="BB267" s="163">
        <f t="shared" si="553"/>
        <v>0</v>
      </c>
      <c r="BC267" s="460">
        <f t="shared" si="554"/>
        <v>0</v>
      </c>
      <c r="BD267" s="860">
        <f t="shared" si="555"/>
        <v>0</v>
      </c>
      <c r="BE267" s="861">
        <f t="shared" si="556"/>
        <v>0</v>
      </c>
      <c r="BF267" s="922">
        <f t="shared" si="557"/>
        <v>0</v>
      </c>
      <c r="BG267" s="164" t="str">
        <f t="shared" si="558"/>
        <v/>
      </c>
      <c r="BH267" s="163">
        <f t="shared" si="559"/>
        <v>0</v>
      </c>
      <c r="BI267" s="460">
        <f t="shared" si="560"/>
        <v>0</v>
      </c>
      <c r="BJ267" s="860">
        <f t="shared" si="561"/>
        <v>0</v>
      </c>
      <c r="BK267" s="861">
        <f t="shared" si="562"/>
        <v>0</v>
      </c>
      <c r="BL267" s="922">
        <f t="shared" si="563"/>
        <v>0</v>
      </c>
      <c r="BM267" s="164" t="str">
        <f t="shared" si="564"/>
        <v/>
      </c>
      <c r="BN267" s="163">
        <f t="shared" si="565"/>
        <v>0</v>
      </c>
      <c r="BO267" s="460">
        <f t="shared" si="566"/>
        <v>0</v>
      </c>
      <c r="BP267" s="860">
        <f t="shared" si="567"/>
        <v>0</v>
      </c>
      <c r="BQ267" s="861">
        <f t="shared" si="568"/>
        <v>0</v>
      </c>
      <c r="BR267" s="922">
        <f t="shared" si="569"/>
        <v>0</v>
      </c>
      <c r="BS267" s="164" t="str">
        <f t="shared" si="570"/>
        <v/>
      </c>
      <c r="BT267" s="163">
        <f t="shared" si="571"/>
        <v>0</v>
      </c>
      <c r="BU267" s="460">
        <f t="shared" si="572"/>
        <v>0</v>
      </c>
      <c r="BV267" s="860">
        <f t="shared" si="573"/>
        <v>0</v>
      </c>
      <c r="BW267" s="861">
        <f t="shared" si="574"/>
        <v>0</v>
      </c>
      <c r="BX267" s="922">
        <f t="shared" si="575"/>
        <v>0</v>
      </c>
      <c r="BY267" s="164" t="str">
        <f t="shared" si="576"/>
        <v/>
      </c>
      <c r="BZ267" s="163">
        <f t="shared" si="577"/>
        <v>0</v>
      </c>
      <c r="CA267" s="460">
        <f t="shared" si="578"/>
        <v>0</v>
      </c>
      <c r="CB267" s="860">
        <f t="shared" si="579"/>
        <v>0</v>
      </c>
      <c r="CC267" s="861">
        <f t="shared" si="580"/>
        <v>0</v>
      </c>
      <c r="CD267" s="922">
        <f t="shared" si="581"/>
        <v>0</v>
      </c>
      <c r="CE267" s="164" t="str">
        <f t="shared" si="582"/>
        <v/>
      </c>
      <c r="CF267" s="163">
        <f t="shared" si="583"/>
        <v>0</v>
      </c>
      <c r="CG267" s="460">
        <f t="shared" si="584"/>
        <v>0</v>
      </c>
      <c r="CH267" s="860">
        <f t="shared" si="585"/>
        <v>0</v>
      </c>
      <c r="CI267" s="861">
        <f t="shared" si="586"/>
        <v>0</v>
      </c>
      <c r="CJ267" s="922">
        <f t="shared" si="587"/>
        <v>0</v>
      </c>
      <c r="CK267" s="164" t="str">
        <f t="shared" si="673"/>
        <v/>
      </c>
      <c r="CL267" s="163">
        <f t="shared" si="674"/>
        <v>0</v>
      </c>
      <c r="CM267" s="460">
        <f t="shared" si="588"/>
        <v>0</v>
      </c>
      <c r="CN267" s="860">
        <f t="shared" si="589"/>
        <v>0</v>
      </c>
      <c r="CO267" s="861">
        <f t="shared" si="590"/>
        <v>0</v>
      </c>
      <c r="CP267" s="922">
        <f t="shared" si="591"/>
        <v>0</v>
      </c>
      <c r="CQ267" s="164" t="str">
        <f t="shared" si="675"/>
        <v/>
      </c>
      <c r="CR267" s="163">
        <f t="shared" si="676"/>
        <v>0</v>
      </c>
      <c r="CS267" s="460">
        <f t="shared" si="592"/>
        <v>0</v>
      </c>
      <c r="CT267" s="860">
        <f t="shared" si="593"/>
        <v>0</v>
      </c>
      <c r="CU267" s="861">
        <f t="shared" si="594"/>
        <v>0</v>
      </c>
      <c r="CV267" s="922">
        <f t="shared" si="595"/>
        <v>0</v>
      </c>
      <c r="CW267" s="164" t="str">
        <f t="shared" si="677"/>
        <v/>
      </c>
      <c r="CX267" s="163">
        <f t="shared" si="678"/>
        <v>0</v>
      </c>
      <c r="CY267" s="460">
        <f t="shared" si="596"/>
        <v>0</v>
      </c>
      <c r="CZ267" s="860">
        <f t="shared" si="597"/>
        <v>0</v>
      </c>
      <c r="DA267" s="861">
        <f t="shared" si="598"/>
        <v>0</v>
      </c>
      <c r="DB267" s="922">
        <f t="shared" si="599"/>
        <v>0</v>
      </c>
      <c r="DC267" s="164" t="str">
        <f t="shared" si="679"/>
        <v/>
      </c>
      <c r="DD267" s="163">
        <f t="shared" si="680"/>
        <v>0</v>
      </c>
      <c r="DE267" s="460">
        <f t="shared" si="600"/>
        <v>0</v>
      </c>
      <c r="DF267" s="860">
        <f t="shared" si="601"/>
        <v>0</v>
      </c>
      <c r="DG267" s="861">
        <f t="shared" si="602"/>
        <v>0</v>
      </c>
      <c r="DH267" s="922">
        <f t="shared" si="603"/>
        <v>0</v>
      </c>
      <c r="DI267" s="164" t="str">
        <f t="shared" si="681"/>
        <v/>
      </c>
      <c r="DJ267" s="163">
        <f t="shared" si="682"/>
        <v>0</v>
      </c>
      <c r="DK267" s="460">
        <f t="shared" si="604"/>
        <v>0</v>
      </c>
      <c r="DL267" s="860">
        <f t="shared" si="605"/>
        <v>0</v>
      </c>
      <c r="DM267" s="861">
        <f t="shared" si="606"/>
        <v>0</v>
      </c>
      <c r="DN267" s="922">
        <f t="shared" si="607"/>
        <v>0</v>
      </c>
      <c r="DO267" s="164" t="str">
        <f t="shared" si="683"/>
        <v/>
      </c>
      <c r="DP267" s="163">
        <f t="shared" si="684"/>
        <v>0</v>
      </c>
      <c r="DQ267" s="460">
        <f t="shared" si="608"/>
        <v>0</v>
      </c>
      <c r="DR267" s="860">
        <f t="shared" si="609"/>
        <v>0</v>
      </c>
      <c r="DS267" s="861">
        <f t="shared" si="610"/>
        <v>0</v>
      </c>
      <c r="DT267" s="922">
        <f t="shared" si="611"/>
        <v>0</v>
      </c>
      <c r="DU267" s="164" t="str">
        <f t="shared" si="685"/>
        <v/>
      </c>
      <c r="DV267" s="163">
        <f t="shared" si="686"/>
        <v>0</v>
      </c>
      <c r="DW267" s="460">
        <f t="shared" si="612"/>
        <v>0</v>
      </c>
      <c r="DX267" s="860">
        <f t="shared" si="613"/>
        <v>0</v>
      </c>
      <c r="DY267" s="861">
        <f t="shared" si="614"/>
        <v>0</v>
      </c>
      <c r="DZ267" s="922">
        <f t="shared" si="615"/>
        <v>0</v>
      </c>
      <c r="EA267" s="164" t="str">
        <f t="shared" si="687"/>
        <v/>
      </c>
      <c r="EB267" s="163">
        <f t="shared" si="688"/>
        <v>0</v>
      </c>
      <c r="EC267" s="460">
        <f t="shared" si="616"/>
        <v>0</v>
      </c>
      <c r="ED267" s="860">
        <f t="shared" si="617"/>
        <v>0</v>
      </c>
      <c r="EE267" s="861">
        <f t="shared" si="618"/>
        <v>0</v>
      </c>
      <c r="EF267" s="922">
        <f t="shared" si="619"/>
        <v>0</v>
      </c>
      <c r="EG267" s="164" t="str">
        <f t="shared" si="620"/>
        <v/>
      </c>
      <c r="EH267" s="163">
        <f t="shared" si="621"/>
        <v>0</v>
      </c>
      <c r="EI267" s="246"/>
      <c r="EJ267" s="246"/>
      <c r="EK267" s="155"/>
      <c r="EL267" s="22"/>
      <c r="EM267" s="163">
        <f t="shared" si="622"/>
        <v>0</v>
      </c>
      <c r="EN267" s="162">
        <f t="shared" si="623"/>
        <v>0</v>
      </c>
      <c r="EO267" s="162">
        <f t="shared" si="624"/>
        <v>0</v>
      </c>
      <c r="EP267" s="162">
        <f t="shared" si="625"/>
        <v>0</v>
      </c>
      <c r="EQ267" s="162">
        <f t="shared" si="626"/>
        <v>0</v>
      </c>
      <c r="ER267" s="162">
        <f t="shared" si="627"/>
        <v>0</v>
      </c>
      <c r="ES267" s="162">
        <f t="shared" si="639"/>
        <v>0</v>
      </c>
      <c r="ET267" s="162">
        <f t="shared" si="628"/>
        <v>0</v>
      </c>
      <c r="EU267" s="162">
        <f t="shared" si="629"/>
        <v>0</v>
      </c>
      <c r="EV267" s="162">
        <f t="shared" si="630"/>
        <v>0</v>
      </c>
      <c r="EW267" s="162">
        <f t="shared" si="631"/>
        <v>0</v>
      </c>
      <c r="EX267" s="162">
        <f t="shared" si="632"/>
        <v>0</v>
      </c>
      <c r="EY267" s="162">
        <f t="shared" si="633"/>
        <v>0</v>
      </c>
      <c r="EZ267" s="162">
        <f t="shared" si="634"/>
        <v>0</v>
      </c>
      <c r="FA267" s="162">
        <f t="shared" si="635"/>
        <v>0</v>
      </c>
      <c r="FB267" s="162">
        <f t="shared" si="636"/>
        <v>0</v>
      </c>
      <c r="FC267" s="22"/>
      <c r="FD267" s="161">
        <f t="shared" si="637"/>
        <v>35</v>
      </c>
      <c r="FE267" s="620">
        <f t="shared" si="638"/>
        <v>0</v>
      </c>
      <c r="FF267" s="160">
        <f>FF5</f>
        <v>50</v>
      </c>
      <c r="FG267" s="159" t="str">
        <f t="shared" si="640"/>
        <v/>
      </c>
      <c r="FH267" s="159" t="str">
        <f t="shared" si="641"/>
        <v/>
      </c>
      <c r="FI267" s="159" t="str">
        <f t="shared" si="642"/>
        <v/>
      </c>
      <c r="FJ267" s="159" t="str">
        <f t="shared" si="643"/>
        <v/>
      </c>
      <c r="FK267" s="159" t="str">
        <f t="shared" si="644"/>
        <v/>
      </c>
      <c r="FL267" s="159" t="str">
        <f t="shared" si="645"/>
        <v/>
      </c>
      <c r="FM267" s="159" t="str">
        <f t="shared" si="646"/>
        <v/>
      </c>
      <c r="FN267" s="159" t="str">
        <f t="shared" si="647"/>
        <v/>
      </c>
      <c r="FO267" s="159" t="str">
        <f t="shared" si="648"/>
        <v/>
      </c>
      <c r="FP267" s="159" t="str">
        <f t="shared" si="649"/>
        <v/>
      </c>
      <c r="FQ267" s="159" t="str">
        <f t="shared" si="650"/>
        <v/>
      </c>
      <c r="FR267" s="159" t="str">
        <f t="shared" si="651"/>
        <v/>
      </c>
      <c r="FS267" s="159" t="str">
        <f t="shared" si="652"/>
        <v/>
      </c>
      <c r="FT267" s="159" t="str">
        <f t="shared" si="653"/>
        <v/>
      </c>
      <c r="FU267" s="159" t="str">
        <f t="shared" si="654"/>
        <v/>
      </c>
      <c r="FV267" s="159" t="str">
        <f t="shared" si="655"/>
        <v/>
      </c>
      <c r="FW267" s="158"/>
      <c r="FX267" s="732">
        <f t="shared" si="656"/>
        <v>50</v>
      </c>
      <c r="FY267" s="732">
        <f t="shared" si="657"/>
        <v>50</v>
      </c>
      <c r="FZ267" s="732">
        <f t="shared" si="658"/>
        <v>50</v>
      </c>
      <c r="GA267" s="732">
        <f t="shared" si="659"/>
        <v>50</v>
      </c>
      <c r="GB267" s="732">
        <f t="shared" si="660"/>
        <v>50</v>
      </c>
      <c r="GC267" s="732">
        <f t="shared" si="661"/>
        <v>50</v>
      </c>
      <c r="GD267" s="732">
        <f t="shared" si="662"/>
        <v>50</v>
      </c>
      <c r="GE267" s="732">
        <f t="shared" si="663"/>
        <v>50</v>
      </c>
      <c r="GF267" s="732">
        <f t="shared" si="664"/>
        <v>50</v>
      </c>
      <c r="GG267" s="732">
        <f t="shared" si="665"/>
        <v>50</v>
      </c>
      <c r="GH267" s="732">
        <f t="shared" si="666"/>
        <v>50</v>
      </c>
      <c r="GI267" s="732">
        <f t="shared" si="667"/>
        <v>50</v>
      </c>
      <c r="GJ267" s="732">
        <f t="shared" si="668"/>
        <v>50</v>
      </c>
      <c r="GK267" s="732">
        <f t="shared" si="669"/>
        <v>50</v>
      </c>
      <c r="GL267" s="732">
        <f t="shared" si="670"/>
        <v>50</v>
      </c>
      <c r="GM267" s="732">
        <f t="shared" si="671"/>
        <v>50</v>
      </c>
      <c r="GN267" s="734">
        <v>260</v>
      </c>
      <c r="GO267" s="155"/>
    </row>
    <row r="268" spans="1:197" s="20" customFormat="1" ht="39.950000000000003" customHeight="1" x14ac:dyDescent="0.25">
      <c r="A268" s="27">
        <f>ROW()</f>
        <v>268</v>
      </c>
      <c r="B268" s="342" t="str">
        <f>IF(C268="I","",IF(ISBLANK(D268),"",IF(ISTEXT(D268),LARGE(B18:B267,1)+1,0)))</f>
        <v/>
      </c>
      <c r="C268" s="344"/>
      <c r="D268" s="173"/>
      <c r="E268" s="172"/>
      <c r="F268" s="171"/>
      <c r="G268" s="856"/>
      <c r="H268" s="857"/>
      <c r="I268" s="707"/>
      <c r="J268" s="919">
        <f t="shared" si="529"/>
        <v>0</v>
      </c>
      <c r="K268" s="707"/>
      <c r="L268" s="919">
        <f t="shared" si="530"/>
        <v>0</v>
      </c>
      <c r="M268" s="707"/>
      <c r="N268" s="919">
        <f t="shared" si="531"/>
        <v>0</v>
      </c>
      <c r="O268" s="707"/>
      <c r="P268" s="919">
        <f t="shared" si="532"/>
        <v>0</v>
      </c>
      <c r="Q268" s="707"/>
      <c r="R268" s="919">
        <f t="shared" si="533"/>
        <v>0</v>
      </c>
      <c r="S268" s="707"/>
      <c r="T268" s="919">
        <f t="shared" si="534"/>
        <v>0</v>
      </c>
      <c r="U268" s="707"/>
      <c r="V268" s="919">
        <f t="shared" si="694"/>
        <v>0</v>
      </c>
      <c r="W268" s="707"/>
      <c r="X268" s="919">
        <f t="shared" si="697"/>
        <v>0</v>
      </c>
      <c r="Y268" s="707"/>
      <c r="Z268" s="919">
        <f t="shared" si="536"/>
        <v>0</v>
      </c>
      <c r="AA268" s="707"/>
      <c r="AB268" s="919">
        <f t="shared" si="537"/>
        <v>0</v>
      </c>
      <c r="AC268" s="707"/>
      <c r="AD268" s="919">
        <f t="shared" si="695"/>
        <v>0</v>
      </c>
      <c r="AE268" s="707"/>
      <c r="AF268" s="919">
        <f t="shared" si="538"/>
        <v>0</v>
      </c>
      <c r="AG268" s="707"/>
      <c r="AH268" s="919">
        <f t="shared" si="539"/>
        <v>0</v>
      </c>
      <c r="AI268" s="707"/>
      <c r="AJ268" s="919">
        <f t="shared" si="540"/>
        <v>0</v>
      </c>
      <c r="AK268" s="707"/>
      <c r="AL268" s="919">
        <f t="shared" si="696"/>
        <v>0</v>
      </c>
      <c r="AM268" s="707"/>
      <c r="AN268" s="916">
        <f t="shared" si="691"/>
        <v>0</v>
      </c>
      <c r="AO268" s="178">
        <f>AO6</f>
        <v>35</v>
      </c>
      <c r="AP268" s="964">
        <f t="shared" si="541"/>
        <v>0</v>
      </c>
      <c r="AQ268" s="926">
        <f t="shared" si="542"/>
        <v>0</v>
      </c>
      <c r="AR268" s="860">
        <f t="shared" si="543"/>
        <v>0</v>
      </c>
      <c r="AS268" s="861">
        <f t="shared" si="544"/>
        <v>0</v>
      </c>
      <c r="AT268" s="922">
        <f t="shared" si="545"/>
        <v>0</v>
      </c>
      <c r="AU268" s="164" t="str">
        <f t="shared" si="546"/>
        <v/>
      </c>
      <c r="AV268" s="163">
        <f t="shared" si="547"/>
        <v>0</v>
      </c>
      <c r="AW268" s="460">
        <f t="shared" si="548"/>
        <v>0</v>
      </c>
      <c r="AX268" s="860">
        <f t="shared" si="549"/>
        <v>0</v>
      </c>
      <c r="AY268" s="861">
        <f t="shared" si="550"/>
        <v>0</v>
      </c>
      <c r="AZ268" s="922">
        <f t="shared" si="551"/>
        <v>0</v>
      </c>
      <c r="BA268" s="164" t="str">
        <f t="shared" si="552"/>
        <v/>
      </c>
      <c r="BB268" s="163">
        <f t="shared" si="553"/>
        <v>0</v>
      </c>
      <c r="BC268" s="460">
        <f t="shared" si="554"/>
        <v>0</v>
      </c>
      <c r="BD268" s="860">
        <f t="shared" si="555"/>
        <v>0</v>
      </c>
      <c r="BE268" s="861">
        <f t="shared" si="556"/>
        <v>0</v>
      </c>
      <c r="BF268" s="922">
        <f t="shared" si="557"/>
        <v>0</v>
      </c>
      <c r="BG268" s="164" t="str">
        <f t="shared" si="558"/>
        <v/>
      </c>
      <c r="BH268" s="163">
        <f t="shared" si="559"/>
        <v>0</v>
      </c>
      <c r="BI268" s="460">
        <f t="shared" si="560"/>
        <v>0</v>
      </c>
      <c r="BJ268" s="860">
        <f t="shared" si="561"/>
        <v>0</v>
      </c>
      <c r="BK268" s="861">
        <f t="shared" si="562"/>
        <v>0</v>
      </c>
      <c r="BL268" s="922">
        <f t="shared" si="563"/>
        <v>0</v>
      </c>
      <c r="BM268" s="164" t="str">
        <f t="shared" si="564"/>
        <v/>
      </c>
      <c r="BN268" s="163">
        <f t="shared" si="565"/>
        <v>0</v>
      </c>
      <c r="BO268" s="460">
        <f t="shared" si="566"/>
        <v>0</v>
      </c>
      <c r="BP268" s="860">
        <f t="shared" si="567"/>
        <v>0</v>
      </c>
      <c r="BQ268" s="861">
        <f t="shared" si="568"/>
        <v>0</v>
      </c>
      <c r="BR268" s="922">
        <f t="shared" si="569"/>
        <v>0</v>
      </c>
      <c r="BS268" s="164" t="str">
        <f t="shared" si="570"/>
        <v/>
      </c>
      <c r="BT268" s="163">
        <f t="shared" si="571"/>
        <v>0</v>
      </c>
      <c r="BU268" s="460">
        <f t="shared" si="572"/>
        <v>0</v>
      </c>
      <c r="BV268" s="860">
        <f t="shared" si="573"/>
        <v>0</v>
      </c>
      <c r="BW268" s="861">
        <f t="shared" si="574"/>
        <v>0</v>
      </c>
      <c r="BX268" s="922">
        <f t="shared" si="575"/>
        <v>0</v>
      </c>
      <c r="BY268" s="164" t="str">
        <f t="shared" si="576"/>
        <v/>
      </c>
      <c r="BZ268" s="163">
        <f t="shared" si="577"/>
        <v>0</v>
      </c>
      <c r="CA268" s="460">
        <f t="shared" si="578"/>
        <v>0</v>
      </c>
      <c r="CB268" s="860">
        <f t="shared" si="579"/>
        <v>0</v>
      </c>
      <c r="CC268" s="861">
        <f t="shared" si="580"/>
        <v>0</v>
      </c>
      <c r="CD268" s="922">
        <f t="shared" si="581"/>
        <v>0</v>
      </c>
      <c r="CE268" s="164" t="str">
        <f t="shared" si="582"/>
        <v/>
      </c>
      <c r="CF268" s="163">
        <f t="shared" si="583"/>
        <v>0</v>
      </c>
      <c r="CG268" s="460">
        <f t="shared" si="584"/>
        <v>0</v>
      </c>
      <c r="CH268" s="860">
        <f t="shared" si="585"/>
        <v>0</v>
      </c>
      <c r="CI268" s="861">
        <f t="shared" si="586"/>
        <v>0</v>
      </c>
      <c r="CJ268" s="922">
        <f t="shared" si="587"/>
        <v>0</v>
      </c>
      <c r="CK268" s="164" t="str">
        <f t="shared" si="673"/>
        <v/>
      </c>
      <c r="CL268" s="163">
        <f t="shared" si="674"/>
        <v>0</v>
      </c>
      <c r="CM268" s="460">
        <f t="shared" si="588"/>
        <v>0</v>
      </c>
      <c r="CN268" s="860">
        <f t="shared" si="589"/>
        <v>0</v>
      </c>
      <c r="CO268" s="861">
        <f t="shared" si="590"/>
        <v>0</v>
      </c>
      <c r="CP268" s="922">
        <f t="shared" si="591"/>
        <v>0</v>
      </c>
      <c r="CQ268" s="164" t="str">
        <f t="shared" si="675"/>
        <v/>
      </c>
      <c r="CR268" s="163">
        <f t="shared" si="676"/>
        <v>0</v>
      </c>
      <c r="CS268" s="460">
        <f t="shared" si="592"/>
        <v>0</v>
      </c>
      <c r="CT268" s="860">
        <f t="shared" si="593"/>
        <v>0</v>
      </c>
      <c r="CU268" s="861">
        <f t="shared" si="594"/>
        <v>0</v>
      </c>
      <c r="CV268" s="922">
        <f t="shared" si="595"/>
        <v>0</v>
      </c>
      <c r="CW268" s="164" t="str">
        <f t="shared" si="677"/>
        <v/>
      </c>
      <c r="CX268" s="163">
        <f t="shared" si="678"/>
        <v>0</v>
      </c>
      <c r="CY268" s="460">
        <f t="shared" si="596"/>
        <v>0</v>
      </c>
      <c r="CZ268" s="860">
        <f t="shared" si="597"/>
        <v>0</v>
      </c>
      <c r="DA268" s="861">
        <f t="shared" si="598"/>
        <v>0</v>
      </c>
      <c r="DB268" s="922">
        <f t="shared" si="599"/>
        <v>0</v>
      </c>
      <c r="DC268" s="164" t="str">
        <f t="shared" si="679"/>
        <v/>
      </c>
      <c r="DD268" s="163">
        <f t="shared" si="680"/>
        <v>0</v>
      </c>
      <c r="DE268" s="460">
        <f t="shared" si="600"/>
        <v>0</v>
      </c>
      <c r="DF268" s="860">
        <f t="shared" si="601"/>
        <v>0</v>
      </c>
      <c r="DG268" s="861">
        <f t="shared" si="602"/>
        <v>0</v>
      </c>
      <c r="DH268" s="922">
        <f t="shared" si="603"/>
        <v>0</v>
      </c>
      <c r="DI268" s="164" t="str">
        <f t="shared" si="681"/>
        <v/>
      </c>
      <c r="DJ268" s="163">
        <f t="shared" si="682"/>
        <v>0</v>
      </c>
      <c r="DK268" s="460">
        <f t="shared" si="604"/>
        <v>0</v>
      </c>
      <c r="DL268" s="860">
        <f t="shared" si="605"/>
        <v>0</v>
      </c>
      <c r="DM268" s="861">
        <f t="shared" si="606"/>
        <v>0</v>
      </c>
      <c r="DN268" s="922">
        <f t="shared" si="607"/>
        <v>0</v>
      </c>
      <c r="DO268" s="164" t="str">
        <f t="shared" si="683"/>
        <v/>
      </c>
      <c r="DP268" s="163">
        <f t="shared" si="684"/>
        <v>0</v>
      </c>
      <c r="DQ268" s="460">
        <f t="shared" si="608"/>
        <v>0</v>
      </c>
      <c r="DR268" s="860">
        <f t="shared" si="609"/>
        <v>0</v>
      </c>
      <c r="DS268" s="861">
        <f t="shared" si="610"/>
        <v>0</v>
      </c>
      <c r="DT268" s="922">
        <f t="shared" si="611"/>
        <v>0</v>
      </c>
      <c r="DU268" s="164" t="str">
        <f t="shared" si="685"/>
        <v/>
      </c>
      <c r="DV268" s="163">
        <f t="shared" si="686"/>
        <v>0</v>
      </c>
      <c r="DW268" s="460">
        <f t="shared" si="612"/>
        <v>0</v>
      </c>
      <c r="DX268" s="860">
        <f t="shared" si="613"/>
        <v>0</v>
      </c>
      <c r="DY268" s="861">
        <f t="shared" si="614"/>
        <v>0</v>
      </c>
      <c r="DZ268" s="922">
        <f t="shared" si="615"/>
        <v>0</v>
      </c>
      <c r="EA268" s="164" t="str">
        <f t="shared" si="687"/>
        <v/>
      </c>
      <c r="EB268" s="163">
        <f t="shared" si="688"/>
        <v>0</v>
      </c>
      <c r="EC268" s="460">
        <f t="shared" si="616"/>
        <v>0</v>
      </c>
      <c r="ED268" s="860">
        <f t="shared" si="617"/>
        <v>0</v>
      </c>
      <c r="EE268" s="861">
        <f t="shared" si="618"/>
        <v>0</v>
      </c>
      <c r="EF268" s="922">
        <f t="shared" si="619"/>
        <v>0</v>
      </c>
      <c r="EG268" s="164" t="str">
        <f t="shared" si="620"/>
        <v/>
      </c>
      <c r="EH268" s="163">
        <f t="shared" si="621"/>
        <v>0</v>
      </c>
      <c r="EI268" s="246"/>
      <c r="EJ268" s="246"/>
      <c r="EK268" s="155"/>
      <c r="EL268" s="22"/>
      <c r="EM268" s="163">
        <f t="shared" si="622"/>
        <v>0</v>
      </c>
      <c r="EN268" s="162">
        <f t="shared" si="623"/>
        <v>0</v>
      </c>
      <c r="EO268" s="162">
        <f t="shared" si="624"/>
        <v>0</v>
      </c>
      <c r="EP268" s="162">
        <f t="shared" si="625"/>
        <v>0</v>
      </c>
      <c r="EQ268" s="162">
        <f t="shared" si="626"/>
        <v>0</v>
      </c>
      <c r="ER268" s="162">
        <f t="shared" si="627"/>
        <v>0</v>
      </c>
      <c r="ES268" s="162">
        <f t="shared" si="639"/>
        <v>0</v>
      </c>
      <c r="ET268" s="162">
        <f t="shared" si="628"/>
        <v>0</v>
      </c>
      <c r="EU268" s="162">
        <f t="shared" si="629"/>
        <v>0</v>
      </c>
      <c r="EV268" s="162">
        <f t="shared" si="630"/>
        <v>0</v>
      </c>
      <c r="EW268" s="162">
        <f t="shared" si="631"/>
        <v>0</v>
      </c>
      <c r="EX268" s="162">
        <f t="shared" si="632"/>
        <v>0</v>
      </c>
      <c r="EY268" s="162">
        <f t="shared" si="633"/>
        <v>0</v>
      </c>
      <c r="EZ268" s="162">
        <f t="shared" si="634"/>
        <v>0</v>
      </c>
      <c r="FA268" s="162">
        <f t="shared" si="635"/>
        <v>0</v>
      </c>
      <c r="FB268" s="162">
        <f t="shared" si="636"/>
        <v>0</v>
      </c>
      <c r="FC268" s="22"/>
      <c r="FD268" s="161">
        <f t="shared" si="637"/>
        <v>35</v>
      </c>
      <c r="FE268" s="620">
        <f t="shared" si="638"/>
        <v>0</v>
      </c>
      <c r="FF268" s="160">
        <f>FF5</f>
        <v>50</v>
      </c>
      <c r="FG268" s="159" t="str">
        <f t="shared" si="640"/>
        <v/>
      </c>
      <c r="FH268" s="159" t="str">
        <f t="shared" si="641"/>
        <v/>
      </c>
      <c r="FI268" s="159" t="str">
        <f t="shared" si="642"/>
        <v/>
      </c>
      <c r="FJ268" s="159" t="str">
        <f t="shared" si="643"/>
        <v/>
      </c>
      <c r="FK268" s="159" t="str">
        <f t="shared" si="644"/>
        <v/>
      </c>
      <c r="FL268" s="159" t="str">
        <f t="shared" si="645"/>
        <v/>
      </c>
      <c r="FM268" s="159" t="str">
        <f t="shared" si="646"/>
        <v/>
      </c>
      <c r="FN268" s="159" t="str">
        <f t="shared" si="647"/>
        <v/>
      </c>
      <c r="FO268" s="159" t="str">
        <f t="shared" si="648"/>
        <v/>
      </c>
      <c r="FP268" s="159" t="str">
        <f t="shared" si="649"/>
        <v/>
      </c>
      <c r="FQ268" s="159" t="str">
        <f t="shared" si="650"/>
        <v/>
      </c>
      <c r="FR268" s="159" t="str">
        <f t="shared" si="651"/>
        <v/>
      </c>
      <c r="FS268" s="159" t="str">
        <f t="shared" si="652"/>
        <v/>
      </c>
      <c r="FT268" s="159" t="str">
        <f t="shared" si="653"/>
        <v/>
      </c>
      <c r="FU268" s="159" t="str">
        <f t="shared" si="654"/>
        <v/>
      </c>
      <c r="FV268" s="159" t="str">
        <f t="shared" si="655"/>
        <v/>
      </c>
      <c r="FW268" s="158"/>
      <c r="FX268" s="732">
        <f t="shared" si="656"/>
        <v>50</v>
      </c>
      <c r="FY268" s="732">
        <f t="shared" si="657"/>
        <v>50</v>
      </c>
      <c r="FZ268" s="732">
        <f t="shared" si="658"/>
        <v>50</v>
      </c>
      <c r="GA268" s="732">
        <f t="shared" si="659"/>
        <v>50</v>
      </c>
      <c r="GB268" s="732">
        <f t="shared" si="660"/>
        <v>50</v>
      </c>
      <c r="GC268" s="732">
        <f t="shared" si="661"/>
        <v>50</v>
      </c>
      <c r="GD268" s="732">
        <f t="shared" si="662"/>
        <v>50</v>
      </c>
      <c r="GE268" s="732">
        <f t="shared" si="663"/>
        <v>50</v>
      </c>
      <c r="GF268" s="732">
        <f t="shared" si="664"/>
        <v>50</v>
      </c>
      <c r="GG268" s="732">
        <f t="shared" si="665"/>
        <v>50</v>
      </c>
      <c r="GH268" s="732">
        <f t="shared" si="666"/>
        <v>50</v>
      </c>
      <c r="GI268" s="732">
        <f t="shared" si="667"/>
        <v>50</v>
      </c>
      <c r="GJ268" s="732">
        <f t="shared" si="668"/>
        <v>50</v>
      </c>
      <c r="GK268" s="732">
        <f t="shared" si="669"/>
        <v>50</v>
      </c>
      <c r="GL268" s="732">
        <f t="shared" si="670"/>
        <v>50</v>
      </c>
      <c r="GM268" s="732">
        <f t="shared" si="671"/>
        <v>50</v>
      </c>
      <c r="GN268" s="734">
        <v>261</v>
      </c>
      <c r="GO268" s="155"/>
    </row>
    <row r="269" spans="1:197" s="20" customFormat="1" ht="39.950000000000003" customHeight="1" x14ac:dyDescent="0.25">
      <c r="A269" s="27">
        <f>ROW()</f>
        <v>269</v>
      </c>
      <c r="B269" s="342" t="str">
        <f>IF(C269="I","",IF(ISBLANK(D269),"",IF(ISTEXT(D269),LARGE(B18:B268,1)+1,0)))</f>
        <v/>
      </c>
      <c r="C269" s="344"/>
      <c r="D269" s="173"/>
      <c r="E269" s="172"/>
      <c r="F269" s="171"/>
      <c r="G269" s="856"/>
      <c r="H269" s="857"/>
      <c r="I269" s="707"/>
      <c r="J269" s="919">
        <f t="shared" si="529"/>
        <v>0</v>
      </c>
      <c r="K269" s="707"/>
      <c r="L269" s="919">
        <f t="shared" si="530"/>
        <v>0</v>
      </c>
      <c r="M269" s="707"/>
      <c r="N269" s="919">
        <f t="shared" si="531"/>
        <v>0</v>
      </c>
      <c r="O269" s="707"/>
      <c r="P269" s="919">
        <f t="shared" si="532"/>
        <v>0</v>
      </c>
      <c r="Q269" s="707"/>
      <c r="R269" s="919">
        <f t="shared" si="533"/>
        <v>0</v>
      </c>
      <c r="S269" s="707"/>
      <c r="T269" s="919">
        <f t="shared" si="534"/>
        <v>0</v>
      </c>
      <c r="U269" s="707"/>
      <c r="V269" s="919">
        <f t="shared" si="694"/>
        <v>0</v>
      </c>
      <c r="W269" s="707"/>
      <c r="X269" s="919">
        <f t="shared" si="697"/>
        <v>0</v>
      </c>
      <c r="Y269" s="707"/>
      <c r="Z269" s="919">
        <f t="shared" si="536"/>
        <v>0</v>
      </c>
      <c r="AA269" s="707"/>
      <c r="AB269" s="919">
        <f t="shared" si="537"/>
        <v>0</v>
      </c>
      <c r="AC269" s="707"/>
      <c r="AD269" s="919">
        <f t="shared" si="695"/>
        <v>0</v>
      </c>
      <c r="AE269" s="707"/>
      <c r="AF269" s="919">
        <f t="shared" si="538"/>
        <v>0</v>
      </c>
      <c r="AG269" s="707"/>
      <c r="AH269" s="919">
        <f t="shared" si="539"/>
        <v>0</v>
      </c>
      <c r="AI269" s="707"/>
      <c r="AJ269" s="919">
        <f t="shared" si="540"/>
        <v>0</v>
      </c>
      <c r="AK269" s="707"/>
      <c r="AL269" s="919">
        <f t="shared" si="696"/>
        <v>0</v>
      </c>
      <c r="AM269" s="707"/>
      <c r="AN269" s="916">
        <f t="shared" si="691"/>
        <v>0</v>
      </c>
      <c r="AO269" s="178">
        <f>AO6</f>
        <v>35</v>
      </c>
      <c r="AP269" s="964">
        <f t="shared" si="541"/>
        <v>0</v>
      </c>
      <c r="AQ269" s="926">
        <f t="shared" si="542"/>
        <v>0</v>
      </c>
      <c r="AR269" s="860">
        <f t="shared" si="543"/>
        <v>0</v>
      </c>
      <c r="AS269" s="861">
        <f t="shared" si="544"/>
        <v>0</v>
      </c>
      <c r="AT269" s="922">
        <f t="shared" si="545"/>
        <v>0</v>
      </c>
      <c r="AU269" s="164" t="str">
        <f t="shared" si="546"/>
        <v/>
      </c>
      <c r="AV269" s="163">
        <f t="shared" si="547"/>
        <v>0</v>
      </c>
      <c r="AW269" s="460">
        <f t="shared" si="548"/>
        <v>0</v>
      </c>
      <c r="AX269" s="860">
        <f t="shared" si="549"/>
        <v>0</v>
      </c>
      <c r="AY269" s="861">
        <f t="shared" si="550"/>
        <v>0</v>
      </c>
      <c r="AZ269" s="922">
        <f t="shared" si="551"/>
        <v>0</v>
      </c>
      <c r="BA269" s="164" t="str">
        <f t="shared" si="552"/>
        <v/>
      </c>
      <c r="BB269" s="163">
        <f t="shared" si="553"/>
        <v>0</v>
      </c>
      <c r="BC269" s="460">
        <f t="shared" si="554"/>
        <v>0</v>
      </c>
      <c r="BD269" s="860">
        <f t="shared" si="555"/>
        <v>0</v>
      </c>
      <c r="BE269" s="861">
        <f t="shared" si="556"/>
        <v>0</v>
      </c>
      <c r="BF269" s="922">
        <f t="shared" si="557"/>
        <v>0</v>
      </c>
      <c r="BG269" s="164" t="str">
        <f t="shared" si="558"/>
        <v/>
      </c>
      <c r="BH269" s="163">
        <f t="shared" si="559"/>
        <v>0</v>
      </c>
      <c r="BI269" s="460">
        <f t="shared" si="560"/>
        <v>0</v>
      </c>
      <c r="BJ269" s="860">
        <f t="shared" si="561"/>
        <v>0</v>
      </c>
      <c r="BK269" s="861">
        <f t="shared" si="562"/>
        <v>0</v>
      </c>
      <c r="BL269" s="922">
        <f t="shared" si="563"/>
        <v>0</v>
      </c>
      <c r="BM269" s="164" t="str">
        <f t="shared" si="564"/>
        <v/>
      </c>
      <c r="BN269" s="163">
        <f t="shared" si="565"/>
        <v>0</v>
      </c>
      <c r="BO269" s="460">
        <f t="shared" si="566"/>
        <v>0</v>
      </c>
      <c r="BP269" s="860">
        <f t="shared" si="567"/>
        <v>0</v>
      </c>
      <c r="BQ269" s="861">
        <f t="shared" si="568"/>
        <v>0</v>
      </c>
      <c r="BR269" s="922">
        <f t="shared" si="569"/>
        <v>0</v>
      </c>
      <c r="BS269" s="164" t="str">
        <f t="shared" si="570"/>
        <v/>
      </c>
      <c r="BT269" s="163">
        <f t="shared" si="571"/>
        <v>0</v>
      </c>
      <c r="BU269" s="460">
        <f t="shared" si="572"/>
        <v>0</v>
      </c>
      <c r="BV269" s="860">
        <f t="shared" si="573"/>
        <v>0</v>
      </c>
      <c r="BW269" s="861">
        <f t="shared" si="574"/>
        <v>0</v>
      </c>
      <c r="BX269" s="922">
        <f t="shared" si="575"/>
        <v>0</v>
      </c>
      <c r="BY269" s="164" t="str">
        <f t="shared" si="576"/>
        <v/>
      </c>
      <c r="BZ269" s="163">
        <f t="shared" si="577"/>
        <v>0</v>
      </c>
      <c r="CA269" s="460">
        <f t="shared" si="578"/>
        <v>0</v>
      </c>
      <c r="CB269" s="860">
        <f t="shared" si="579"/>
        <v>0</v>
      </c>
      <c r="CC269" s="861">
        <f t="shared" si="580"/>
        <v>0</v>
      </c>
      <c r="CD269" s="922">
        <f t="shared" si="581"/>
        <v>0</v>
      </c>
      <c r="CE269" s="164" t="str">
        <f t="shared" si="582"/>
        <v/>
      </c>
      <c r="CF269" s="163">
        <f t="shared" si="583"/>
        <v>0</v>
      </c>
      <c r="CG269" s="460">
        <f t="shared" si="584"/>
        <v>0</v>
      </c>
      <c r="CH269" s="860">
        <f t="shared" si="585"/>
        <v>0</v>
      </c>
      <c r="CI269" s="861">
        <f t="shared" si="586"/>
        <v>0</v>
      </c>
      <c r="CJ269" s="922">
        <f t="shared" si="587"/>
        <v>0</v>
      </c>
      <c r="CK269" s="164" t="str">
        <f t="shared" si="673"/>
        <v/>
      </c>
      <c r="CL269" s="163">
        <f t="shared" si="674"/>
        <v>0</v>
      </c>
      <c r="CM269" s="460">
        <f t="shared" si="588"/>
        <v>0</v>
      </c>
      <c r="CN269" s="860">
        <f t="shared" si="589"/>
        <v>0</v>
      </c>
      <c r="CO269" s="861">
        <f t="shared" si="590"/>
        <v>0</v>
      </c>
      <c r="CP269" s="922">
        <f t="shared" si="591"/>
        <v>0</v>
      </c>
      <c r="CQ269" s="164" t="str">
        <f t="shared" si="675"/>
        <v/>
      </c>
      <c r="CR269" s="163">
        <f t="shared" si="676"/>
        <v>0</v>
      </c>
      <c r="CS269" s="460">
        <f t="shared" si="592"/>
        <v>0</v>
      </c>
      <c r="CT269" s="860">
        <f t="shared" si="593"/>
        <v>0</v>
      </c>
      <c r="CU269" s="861">
        <f t="shared" si="594"/>
        <v>0</v>
      </c>
      <c r="CV269" s="922">
        <f t="shared" si="595"/>
        <v>0</v>
      </c>
      <c r="CW269" s="164" t="str">
        <f t="shared" si="677"/>
        <v/>
      </c>
      <c r="CX269" s="163">
        <f t="shared" si="678"/>
        <v>0</v>
      </c>
      <c r="CY269" s="460">
        <f t="shared" si="596"/>
        <v>0</v>
      </c>
      <c r="CZ269" s="860">
        <f t="shared" si="597"/>
        <v>0</v>
      </c>
      <c r="DA269" s="861">
        <f t="shared" si="598"/>
        <v>0</v>
      </c>
      <c r="DB269" s="922">
        <f t="shared" si="599"/>
        <v>0</v>
      </c>
      <c r="DC269" s="164" t="str">
        <f t="shared" si="679"/>
        <v/>
      </c>
      <c r="DD269" s="163">
        <f t="shared" si="680"/>
        <v>0</v>
      </c>
      <c r="DE269" s="460">
        <f t="shared" si="600"/>
        <v>0</v>
      </c>
      <c r="DF269" s="860">
        <f t="shared" si="601"/>
        <v>0</v>
      </c>
      <c r="DG269" s="861">
        <f t="shared" si="602"/>
        <v>0</v>
      </c>
      <c r="DH269" s="922">
        <f t="shared" si="603"/>
        <v>0</v>
      </c>
      <c r="DI269" s="164" t="str">
        <f t="shared" si="681"/>
        <v/>
      </c>
      <c r="DJ269" s="163">
        <f t="shared" si="682"/>
        <v>0</v>
      </c>
      <c r="DK269" s="460">
        <f t="shared" si="604"/>
        <v>0</v>
      </c>
      <c r="DL269" s="860">
        <f t="shared" si="605"/>
        <v>0</v>
      </c>
      <c r="DM269" s="861">
        <f t="shared" si="606"/>
        <v>0</v>
      </c>
      <c r="DN269" s="922">
        <f t="shared" si="607"/>
        <v>0</v>
      </c>
      <c r="DO269" s="164" t="str">
        <f t="shared" si="683"/>
        <v/>
      </c>
      <c r="DP269" s="163">
        <f t="shared" si="684"/>
        <v>0</v>
      </c>
      <c r="DQ269" s="460">
        <f t="shared" si="608"/>
        <v>0</v>
      </c>
      <c r="DR269" s="860">
        <f t="shared" si="609"/>
        <v>0</v>
      </c>
      <c r="DS269" s="861">
        <f t="shared" si="610"/>
        <v>0</v>
      </c>
      <c r="DT269" s="922">
        <f t="shared" si="611"/>
        <v>0</v>
      </c>
      <c r="DU269" s="164" t="str">
        <f t="shared" si="685"/>
        <v/>
      </c>
      <c r="DV269" s="163">
        <f t="shared" si="686"/>
        <v>0</v>
      </c>
      <c r="DW269" s="460">
        <f t="shared" si="612"/>
        <v>0</v>
      </c>
      <c r="DX269" s="860">
        <f t="shared" si="613"/>
        <v>0</v>
      </c>
      <c r="DY269" s="861">
        <f t="shared" si="614"/>
        <v>0</v>
      </c>
      <c r="DZ269" s="922">
        <f t="shared" si="615"/>
        <v>0</v>
      </c>
      <c r="EA269" s="164" t="str">
        <f t="shared" si="687"/>
        <v/>
      </c>
      <c r="EB269" s="163">
        <f t="shared" si="688"/>
        <v>0</v>
      </c>
      <c r="EC269" s="460">
        <f t="shared" si="616"/>
        <v>0</v>
      </c>
      <c r="ED269" s="860">
        <f t="shared" si="617"/>
        <v>0</v>
      </c>
      <c r="EE269" s="861">
        <f t="shared" si="618"/>
        <v>0</v>
      </c>
      <c r="EF269" s="922">
        <f t="shared" si="619"/>
        <v>0</v>
      </c>
      <c r="EG269" s="164" t="str">
        <f t="shared" si="620"/>
        <v/>
      </c>
      <c r="EH269" s="163">
        <f t="shared" si="621"/>
        <v>0</v>
      </c>
      <c r="EI269" s="246"/>
      <c r="EJ269" s="246"/>
      <c r="EK269" s="155"/>
      <c r="EL269" s="22"/>
      <c r="EM269" s="163">
        <f t="shared" si="622"/>
        <v>0</v>
      </c>
      <c r="EN269" s="162">
        <f t="shared" si="623"/>
        <v>0</v>
      </c>
      <c r="EO269" s="162">
        <f t="shared" si="624"/>
        <v>0</v>
      </c>
      <c r="EP269" s="162">
        <f t="shared" si="625"/>
        <v>0</v>
      </c>
      <c r="EQ269" s="162">
        <f t="shared" si="626"/>
        <v>0</v>
      </c>
      <c r="ER269" s="162">
        <f t="shared" si="627"/>
        <v>0</v>
      </c>
      <c r="ES269" s="162">
        <f t="shared" si="639"/>
        <v>0</v>
      </c>
      <c r="ET269" s="162">
        <f t="shared" si="628"/>
        <v>0</v>
      </c>
      <c r="EU269" s="162">
        <f t="shared" si="629"/>
        <v>0</v>
      </c>
      <c r="EV269" s="162">
        <f t="shared" si="630"/>
        <v>0</v>
      </c>
      <c r="EW269" s="162">
        <f t="shared" si="631"/>
        <v>0</v>
      </c>
      <c r="EX269" s="162">
        <f t="shared" si="632"/>
        <v>0</v>
      </c>
      <c r="EY269" s="162">
        <f t="shared" si="633"/>
        <v>0</v>
      </c>
      <c r="EZ269" s="162">
        <f t="shared" si="634"/>
        <v>0</v>
      </c>
      <c r="FA269" s="162">
        <f t="shared" si="635"/>
        <v>0</v>
      </c>
      <c r="FB269" s="162">
        <f t="shared" si="636"/>
        <v>0</v>
      </c>
      <c r="FC269" s="22"/>
      <c r="FD269" s="161">
        <f t="shared" si="637"/>
        <v>35</v>
      </c>
      <c r="FE269" s="620">
        <f t="shared" si="638"/>
        <v>0</v>
      </c>
      <c r="FF269" s="160">
        <f>FF5</f>
        <v>50</v>
      </c>
      <c r="FG269" s="159" t="str">
        <f t="shared" si="640"/>
        <v/>
      </c>
      <c r="FH269" s="159" t="str">
        <f t="shared" si="641"/>
        <v/>
      </c>
      <c r="FI269" s="159" t="str">
        <f t="shared" si="642"/>
        <v/>
      </c>
      <c r="FJ269" s="159" t="str">
        <f t="shared" si="643"/>
        <v/>
      </c>
      <c r="FK269" s="159" t="str">
        <f t="shared" si="644"/>
        <v/>
      </c>
      <c r="FL269" s="159" t="str">
        <f t="shared" si="645"/>
        <v/>
      </c>
      <c r="FM269" s="159" t="str">
        <f t="shared" si="646"/>
        <v/>
      </c>
      <c r="FN269" s="159" t="str">
        <f t="shared" si="647"/>
        <v/>
      </c>
      <c r="FO269" s="159" t="str">
        <f t="shared" si="648"/>
        <v/>
      </c>
      <c r="FP269" s="159" t="str">
        <f t="shared" si="649"/>
        <v/>
      </c>
      <c r="FQ269" s="159" t="str">
        <f t="shared" si="650"/>
        <v/>
      </c>
      <c r="FR269" s="159" t="str">
        <f t="shared" si="651"/>
        <v/>
      </c>
      <c r="FS269" s="159" t="str">
        <f t="shared" si="652"/>
        <v/>
      </c>
      <c r="FT269" s="159" t="str">
        <f t="shared" si="653"/>
        <v/>
      </c>
      <c r="FU269" s="159" t="str">
        <f t="shared" si="654"/>
        <v/>
      </c>
      <c r="FV269" s="159" t="str">
        <f t="shared" si="655"/>
        <v/>
      </c>
      <c r="FW269" s="158"/>
      <c r="FX269" s="732">
        <f t="shared" si="656"/>
        <v>50</v>
      </c>
      <c r="FY269" s="732">
        <f t="shared" si="657"/>
        <v>50</v>
      </c>
      <c r="FZ269" s="732">
        <f t="shared" si="658"/>
        <v>50</v>
      </c>
      <c r="GA269" s="732">
        <f t="shared" si="659"/>
        <v>50</v>
      </c>
      <c r="GB269" s="732">
        <f t="shared" si="660"/>
        <v>50</v>
      </c>
      <c r="GC269" s="732">
        <f t="shared" si="661"/>
        <v>50</v>
      </c>
      <c r="GD269" s="732">
        <f t="shared" si="662"/>
        <v>50</v>
      </c>
      <c r="GE269" s="732">
        <f t="shared" si="663"/>
        <v>50</v>
      </c>
      <c r="GF269" s="732">
        <f t="shared" si="664"/>
        <v>50</v>
      </c>
      <c r="GG269" s="732">
        <f t="shared" si="665"/>
        <v>50</v>
      </c>
      <c r="GH269" s="732">
        <f t="shared" si="666"/>
        <v>50</v>
      </c>
      <c r="GI269" s="732">
        <f t="shared" si="667"/>
        <v>50</v>
      </c>
      <c r="GJ269" s="732">
        <f t="shared" si="668"/>
        <v>50</v>
      </c>
      <c r="GK269" s="732">
        <f t="shared" si="669"/>
        <v>50</v>
      </c>
      <c r="GL269" s="732">
        <f t="shared" si="670"/>
        <v>50</v>
      </c>
      <c r="GM269" s="732">
        <f t="shared" si="671"/>
        <v>50</v>
      </c>
      <c r="GN269" s="734">
        <v>262</v>
      </c>
      <c r="GO269" s="155"/>
    </row>
    <row r="270" spans="1:197" s="20" customFormat="1" ht="39.950000000000003" customHeight="1" x14ac:dyDescent="0.25">
      <c r="A270" s="27">
        <f>ROW()</f>
        <v>270</v>
      </c>
      <c r="B270" s="342" t="str">
        <f>IF(C270="I","",IF(ISBLANK(D270),"",IF(ISTEXT(D270),LARGE(B18:B269,1)+1,0)))</f>
        <v/>
      </c>
      <c r="C270" s="344"/>
      <c r="D270" s="173"/>
      <c r="E270" s="172"/>
      <c r="F270" s="171"/>
      <c r="G270" s="856"/>
      <c r="H270" s="857"/>
      <c r="I270" s="707"/>
      <c r="J270" s="919">
        <f t="shared" si="529"/>
        <v>0</v>
      </c>
      <c r="K270" s="707"/>
      <c r="L270" s="919">
        <f t="shared" si="530"/>
        <v>0</v>
      </c>
      <c r="M270" s="707"/>
      <c r="N270" s="919">
        <f t="shared" si="531"/>
        <v>0</v>
      </c>
      <c r="O270" s="707"/>
      <c r="P270" s="919">
        <f t="shared" si="532"/>
        <v>0</v>
      </c>
      <c r="Q270" s="707"/>
      <c r="R270" s="919">
        <f t="shared" si="533"/>
        <v>0</v>
      </c>
      <c r="S270" s="707"/>
      <c r="T270" s="919">
        <f t="shared" si="534"/>
        <v>0</v>
      </c>
      <c r="U270" s="707"/>
      <c r="V270" s="919">
        <f t="shared" si="694"/>
        <v>0</v>
      </c>
      <c r="W270" s="707"/>
      <c r="X270" s="919">
        <f t="shared" si="697"/>
        <v>0</v>
      </c>
      <c r="Y270" s="707"/>
      <c r="Z270" s="919">
        <f t="shared" si="536"/>
        <v>0</v>
      </c>
      <c r="AA270" s="707"/>
      <c r="AB270" s="919">
        <f t="shared" si="537"/>
        <v>0</v>
      </c>
      <c r="AC270" s="707"/>
      <c r="AD270" s="919">
        <f t="shared" si="695"/>
        <v>0</v>
      </c>
      <c r="AE270" s="707"/>
      <c r="AF270" s="919">
        <f t="shared" si="538"/>
        <v>0</v>
      </c>
      <c r="AG270" s="707"/>
      <c r="AH270" s="919">
        <f t="shared" si="539"/>
        <v>0</v>
      </c>
      <c r="AI270" s="707"/>
      <c r="AJ270" s="919">
        <f t="shared" si="540"/>
        <v>0</v>
      </c>
      <c r="AK270" s="707"/>
      <c r="AL270" s="919">
        <f t="shared" si="696"/>
        <v>0</v>
      </c>
      <c r="AM270" s="707"/>
      <c r="AN270" s="916">
        <f t="shared" si="691"/>
        <v>0</v>
      </c>
      <c r="AO270" s="178">
        <f>AO6</f>
        <v>35</v>
      </c>
      <c r="AP270" s="964">
        <f t="shared" si="541"/>
        <v>0</v>
      </c>
      <c r="AQ270" s="926">
        <f t="shared" si="542"/>
        <v>0</v>
      </c>
      <c r="AR270" s="860">
        <f t="shared" si="543"/>
        <v>0</v>
      </c>
      <c r="AS270" s="861">
        <f t="shared" si="544"/>
        <v>0</v>
      </c>
      <c r="AT270" s="922">
        <f t="shared" si="545"/>
        <v>0</v>
      </c>
      <c r="AU270" s="164" t="str">
        <f t="shared" si="546"/>
        <v/>
      </c>
      <c r="AV270" s="163">
        <f t="shared" si="547"/>
        <v>0</v>
      </c>
      <c r="AW270" s="460">
        <f t="shared" si="548"/>
        <v>0</v>
      </c>
      <c r="AX270" s="860">
        <f t="shared" si="549"/>
        <v>0</v>
      </c>
      <c r="AY270" s="861">
        <f t="shared" si="550"/>
        <v>0</v>
      </c>
      <c r="AZ270" s="922">
        <f t="shared" si="551"/>
        <v>0</v>
      </c>
      <c r="BA270" s="164" t="str">
        <f t="shared" si="552"/>
        <v/>
      </c>
      <c r="BB270" s="163">
        <f t="shared" si="553"/>
        <v>0</v>
      </c>
      <c r="BC270" s="460">
        <f t="shared" si="554"/>
        <v>0</v>
      </c>
      <c r="BD270" s="860">
        <f t="shared" si="555"/>
        <v>0</v>
      </c>
      <c r="BE270" s="861">
        <f t="shared" si="556"/>
        <v>0</v>
      </c>
      <c r="BF270" s="922">
        <f t="shared" si="557"/>
        <v>0</v>
      </c>
      <c r="BG270" s="164" t="str">
        <f t="shared" si="558"/>
        <v/>
      </c>
      <c r="BH270" s="163">
        <f t="shared" si="559"/>
        <v>0</v>
      </c>
      <c r="BI270" s="460">
        <f t="shared" si="560"/>
        <v>0</v>
      </c>
      <c r="BJ270" s="860">
        <f t="shared" si="561"/>
        <v>0</v>
      </c>
      <c r="BK270" s="861">
        <f t="shared" si="562"/>
        <v>0</v>
      </c>
      <c r="BL270" s="922">
        <f t="shared" si="563"/>
        <v>0</v>
      </c>
      <c r="BM270" s="164" t="str">
        <f t="shared" si="564"/>
        <v/>
      </c>
      <c r="BN270" s="163">
        <f t="shared" si="565"/>
        <v>0</v>
      </c>
      <c r="BO270" s="460">
        <f t="shared" si="566"/>
        <v>0</v>
      </c>
      <c r="BP270" s="860">
        <f t="shared" si="567"/>
        <v>0</v>
      </c>
      <c r="BQ270" s="861">
        <f t="shared" si="568"/>
        <v>0</v>
      </c>
      <c r="BR270" s="922">
        <f t="shared" si="569"/>
        <v>0</v>
      </c>
      <c r="BS270" s="164" t="str">
        <f t="shared" si="570"/>
        <v/>
      </c>
      <c r="BT270" s="163">
        <f t="shared" si="571"/>
        <v>0</v>
      </c>
      <c r="BU270" s="460">
        <f t="shared" si="572"/>
        <v>0</v>
      </c>
      <c r="BV270" s="860">
        <f t="shared" si="573"/>
        <v>0</v>
      </c>
      <c r="BW270" s="861">
        <f t="shared" si="574"/>
        <v>0</v>
      </c>
      <c r="BX270" s="922">
        <f t="shared" si="575"/>
        <v>0</v>
      </c>
      <c r="BY270" s="164" t="str">
        <f t="shared" si="576"/>
        <v/>
      </c>
      <c r="BZ270" s="163">
        <f t="shared" si="577"/>
        <v>0</v>
      </c>
      <c r="CA270" s="460">
        <f t="shared" si="578"/>
        <v>0</v>
      </c>
      <c r="CB270" s="860">
        <f t="shared" si="579"/>
        <v>0</v>
      </c>
      <c r="CC270" s="861">
        <f t="shared" si="580"/>
        <v>0</v>
      </c>
      <c r="CD270" s="922">
        <f t="shared" si="581"/>
        <v>0</v>
      </c>
      <c r="CE270" s="164" t="str">
        <f t="shared" si="582"/>
        <v/>
      </c>
      <c r="CF270" s="163">
        <f t="shared" si="583"/>
        <v>0</v>
      </c>
      <c r="CG270" s="460">
        <f t="shared" si="584"/>
        <v>0</v>
      </c>
      <c r="CH270" s="860">
        <f t="shared" si="585"/>
        <v>0</v>
      </c>
      <c r="CI270" s="861">
        <f t="shared" si="586"/>
        <v>0</v>
      </c>
      <c r="CJ270" s="922">
        <f t="shared" si="587"/>
        <v>0</v>
      </c>
      <c r="CK270" s="164" t="str">
        <f t="shared" si="673"/>
        <v/>
      </c>
      <c r="CL270" s="163">
        <f t="shared" si="674"/>
        <v>0</v>
      </c>
      <c r="CM270" s="460">
        <f t="shared" si="588"/>
        <v>0</v>
      </c>
      <c r="CN270" s="860">
        <f t="shared" si="589"/>
        <v>0</v>
      </c>
      <c r="CO270" s="861">
        <f t="shared" si="590"/>
        <v>0</v>
      </c>
      <c r="CP270" s="922">
        <f t="shared" si="591"/>
        <v>0</v>
      </c>
      <c r="CQ270" s="164" t="str">
        <f t="shared" si="675"/>
        <v/>
      </c>
      <c r="CR270" s="163">
        <f t="shared" si="676"/>
        <v>0</v>
      </c>
      <c r="CS270" s="460">
        <f t="shared" si="592"/>
        <v>0</v>
      </c>
      <c r="CT270" s="860">
        <f t="shared" si="593"/>
        <v>0</v>
      </c>
      <c r="CU270" s="861">
        <f t="shared" si="594"/>
        <v>0</v>
      </c>
      <c r="CV270" s="922">
        <f t="shared" si="595"/>
        <v>0</v>
      </c>
      <c r="CW270" s="164" t="str">
        <f t="shared" si="677"/>
        <v/>
      </c>
      <c r="CX270" s="163">
        <f t="shared" si="678"/>
        <v>0</v>
      </c>
      <c r="CY270" s="460">
        <f t="shared" si="596"/>
        <v>0</v>
      </c>
      <c r="CZ270" s="860">
        <f t="shared" si="597"/>
        <v>0</v>
      </c>
      <c r="DA270" s="861">
        <f t="shared" si="598"/>
        <v>0</v>
      </c>
      <c r="DB270" s="922">
        <f t="shared" si="599"/>
        <v>0</v>
      </c>
      <c r="DC270" s="164" t="str">
        <f t="shared" si="679"/>
        <v/>
      </c>
      <c r="DD270" s="163">
        <f t="shared" si="680"/>
        <v>0</v>
      </c>
      <c r="DE270" s="460">
        <f t="shared" si="600"/>
        <v>0</v>
      </c>
      <c r="DF270" s="860">
        <f t="shared" si="601"/>
        <v>0</v>
      </c>
      <c r="DG270" s="861">
        <f t="shared" si="602"/>
        <v>0</v>
      </c>
      <c r="DH270" s="922">
        <f t="shared" si="603"/>
        <v>0</v>
      </c>
      <c r="DI270" s="164" t="str">
        <f t="shared" si="681"/>
        <v/>
      </c>
      <c r="DJ270" s="163">
        <f t="shared" si="682"/>
        <v>0</v>
      </c>
      <c r="DK270" s="460">
        <f t="shared" si="604"/>
        <v>0</v>
      </c>
      <c r="DL270" s="860">
        <f t="shared" si="605"/>
        <v>0</v>
      </c>
      <c r="DM270" s="861">
        <f t="shared" si="606"/>
        <v>0</v>
      </c>
      <c r="DN270" s="922">
        <f t="shared" si="607"/>
        <v>0</v>
      </c>
      <c r="DO270" s="164" t="str">
        <f t="shared" si="683"/>
        <v/>
      </c>
      <c r="DP270" s="163">
        <f t="shared" si="684"/>
        <v>0</v>
      </c>
      <c r="DQ270" s="460">
        <f t="shared" si="608"/>
        <v>0</v>
      </c>
      <c r="DR270" s="860">
        <f t="shared" si="609"/>
        <v>0</v>
      </c>
      <c r="DS270" s="861">
        <f t="shared" si="610"/>
        <v>0</v>
      </c>
      <c r="DT270" s="922">
        <f t="shared" si="611"/>
        <v>0</v>
      </c>
      <c r="DU270" s="164" t="str">
        <f t="shared" si="685"/>
        <v/>
      </c>
      <c r="DV270" s="163">
        <f t="shared" si="686"/>
        <v>0</v>
      </c>
      <c r="DW270" s="460">
        <f t="shared" si="612"/>
        <v>0</v>
      </c>
      <c r="DX270" s="860">
        <f t="shared" si="613"/>
        <v>0</v>
      </c>
      <c r="DY270" s="861">
        <f t="shared" si="614"/>
        <v>0</v>
      </c>
      <c r="DZ270" s="922">
        <f t="shared" si="615"/>
        <v>0</v>
      </c>
      <c r="EA270" s="164" t="str">
        <f t="shared" si="687"/>
        <v/>
      </c>
      <c r="EB270" s="163">
        <f t="shared" si="688"/>
        <v>0</v>
      </c>
      <c r="EC270" s="460">
        <f t="shared" si="616"/>
        <v>0</v>
      </c>
      <c r="ED270" s="860">
        <f t="shared" si="617"/>
        <v>0</v>
      </c>
      <c r="EE270" s="861">
        <f t="shared" si="618"/>
        <v>0</v>
      </c>
      <c r="EF270" s="922">
        <f t="shared" si="619"/>
        <v>0</v>
      </c>
      <c r="EG270" s="164" t="str">
        <f t="shared" si="620"/>
        <v/>
      </c>
      <c r="EH270" s="163">
        <f t="shared" si="621"/>
        <v>0</v>
      </c>
      <c r="EI270" s="246"/>
      <c r="EJ270" s="246"/>
      <c r="EK270" s="155"/>
      <c r="EL270" s="22"/>
      <c r="EM270" s="163">
        <f t="shared" si="622"/>
        <v>0</v>
      </c>
      <c r="EN270" s="162">
        <f t="shared" si="623"/>
        <v>0</v>
      </c>
      <c r="EO270" s="162">
        <f t="shared" si="624"/>
        <v>0</v>
      </c>
      <c r="EP270" s="162">
        <f t="shared" si="625"/>
        <v>0</v>
      </c>
      <c r="EQ270" s="162">
        <f t="shared" si="626"/>
        <v>0</v>
      </c>
      <c r="ER270" s="162">
        <f t="shared" si="627"/>
        <v>0</v>
      </c>
      <c r="ES270" s="162">
        <f t="shared" si="639"/>
        <v>0</v>
      </c>
      <c r="ET270" s="162">
        <f t="shared" si="628"/>
        <v>0</v>
      </c>
      <c r="EU270" s="162">
        <f t="shared" si="629"/>
        <v>0</v>
      </c>
      <c r="EV270" s="162">
        <f t="shared" si="630"/>
        <v>0</v>
      </c>
      <c r="EW270" s="162">
        <f t="shared" si="631"/>
        <v>0</v>
      </c>
      <c r="EX270" s="162">
        <f t="shared" si="632"/>
        <v>0</v>
      </c>
      <c r="EY270" s="162">
        <f t="shared" si="633"/>
        <v>0</v>
      </c>
      <c r="EZ270" s="162">
        <f t="shared" si="634"/>
        <v>0</v>
      </c>
      <c r="FA270" s="162">
        <f t="shared" si="635"/>
        <v>0</v>
      </c>
      <c r="FB270" s="162">
        <f t="shared" si="636"/>
        <v>0</v>
      </c>
      <c r="FC270" s="22"/>
      <c r="FD270" s="161">
        <f t="shared" si="637"/>
        <v>35</v>
      </c>
      <c r="FE270" s="620">
        <f t="shared" si="638"/>
        <v>0</v>
      </c>
      <c r="FF270" s="160">
        <f>FF5</f>
        <v>50</v>
      </c>
      <c r="FG270" s="159" t="str">
        <f t="shared" si="640"/>
        <v/>
      </c>
      <c r="FH270" s="159" t="str">
        <f t="shared" si="641"/>
        <v/>
      </c>
      <c r="FI270" s="159" t="str">
        <f t="shared" si="642"/>
        <v/>
      </c>
      <c r="FJ270" s="159" t="str">
        <f t="shared" si="643"/>
        <v/>
      </c>
      <c r="FK270" s="159" t="str">
        <f t="shared" si="644"/>
        <v/>
      </c>
      <c r="FL270" s="159" t="str">
        <f t="shared" si="645"/>
        <v/>
      </c>
      <c r="FM270" s="159" t="str">
        <f t="shared" si="646"/>
        <v/>
      </c>
      <c r="FN270" s="159" t="str">
        <f t="shared" si="647"/>
        <v/>
      </c>
      <c r="FO270" s="159" t="str">
        <f t="shared" si="648"/>
        <v/>
      </c>
      <c r="FP270" s="159" t="str">
        <f t="shared" si="649"/>
        <v/>
      </c>
      <c r="FQ270" s="159" t="str">
        <f t="shared" si="650"/>
        <v/>
      </c>
      <c r="FR270" s="159" t="str">
        <f t="shared" si="651"/>
        <v/>
      </c>
      <c r="FS270" s="159" t="str">
        <f t="shared" si="652"/>
        <v/>
      </c>
      <c r="FT270" s="159" t="str">
        <f t="shared" si="653"/>
        <v/>
      </c>
      <c r="FU270" s="159" t="str">
        <f t="shared" si="654"/>
        <v/>
      </c>
      <c r="FV270" s="159" t="str">
        <f t="shared" si="655"/>
        <v/>
      </c>
      <c r="FW270" s="158"/>
      <c r="FX270" s="732">
        <f t="shared" si="656"/>
        <v>50</v>
      </c>
      <c r="FY270" s="732">
        <f t="shared" si="657"/>
        <v>50</v>
      </c>
      <c r="FZ270" s="732">
        <f t="shared" si="658"/>
        <v>50</v>
      </c>
      <c r="GA270" s="732">
        <f t="shared" si="659"/>
        <v>50</v>
      </c>
      <c r="GB270" s="732">
        <f t="shared" si="660"/>
        <v>50</v>
      </c>
      <c r="GC270" s="732">
        <f t="shared" si="661"/>
        <v>50</v>
      </c>
      <c r="GD270" s="732">
        <f t="shared" si="662"/>
        <v>50</v>
      </c>
      <c r="GE270" s="732">
        <f t="shared" si="663"/>
        <v>50</v>
      </c>
      <c r="GF270" s="732">
        <f t="shared" si="664"/>
        <v>50</v>
      </c>
      <c r="GG270" s="732">
        <f t="shared" si="665"/>
        <v>50</v>
      </c>
      <c r="GH270" s="732">
        <f t="shared" si="666"/>
        <v>50</v>
      </c>
      <c r="GI270" s="732">
        <f t="shared" si="667"/>
        <v>50</v>
      </c>
      <c r="GJ270" s="732">
        <f t="shared" si="668"/>
        <v>50</v>
      </c>
      <c r="GK270" s="732">
        <f t="shared" si="669"/>
        <v>50</v>
      </c>
      <c r="GL270" s="732">
        <f t="shared" si="670"/>
        <v>50</v>
      </c>
      <c r="GM270" s="732">
        <f t="shared" si="671"/>
        <v>50</v>
      </c>
      <c r="GN270" s="734">
        <v>263</v>
      </c>
      <c r="GO270" s="155"/>
    </row>
    <row r="271" spans="1:197" s="20" customFormat="1" ht="39.950000000000003" customHeight="1" x14ac:dyDescent="0.25">
      <c r="A271" s="27">
        <f>ROW()</f>
        <v>271</v>
      </c>
      <c r="B271" s="342" t="str">
        <f>IF(C271="I","",IF(ISBLANK(D271),"",IF(ISTEXT(D271),LARGE(B18:B270,1)+1,0)))</f>
        <v/>
      </c>
      <c r="C271" s="344"/>
      <c r="D271" s="173"/>
      <c r="E271" s="172"/>
      <c r="F271" s="171"/>
      <c r="G271" s="856"/>
      <c r="H271" s="857"/>
      <c r="I271" s="707"/>
      <c r="J271" s="919">
        <f t="shared" ref="J271:J334" si="698">EM271</f>
        <v>0</v>
      </c>
      <c r="K271" s="707"/>
      <c r="L271" s="919">
        <f t="shared" ref="L271:L334" si="699">EN271</f>
        <v>0</v>
      </c>
      <c r="M271" s="707"/>
      <c r="N271" s="919">
        <f t="shared" ref="N271:N334" si="700">EO271</f>
        <v>0</v>
      </c>
      <c r="O271" s="707"/>
      <c r="P271" s="919">
        <f t="shared" ref="P271:P334" si="701">EP271</f>
        <v>0</v>
      </c>
      <c r="Q271" s="707"/>
      <c r="R271" s="919">
        <f t="shared" ref="R271:R334" si="702">EQ271</f>
        <v>0</v>
      </c>
      <c r="S271" s="707"/>
      <c r="T271" s="919">
        <f t="shared" ref="T271:T334" si="703">ER271</f>
        <v>0</v>
      </c>
      <c r="U271" s="707"/>
      <c r="V271" s="919">
        <f t="shared" si="694"/>
        <v>0</v>
      </c>
      <c r="W271" s="707"/>
      <c r="X271" s="919">
        <f t="shared" si="697"/>
        <v>0</v>
      </c>
      <c r="Y271" s="707"/>
      <c r="Z271" s="919">
        <f t="shared" ref="Z271:Z334" si="704">EU271</f>
        <v>0</v>
      </c>
      <c r="AA271" s="707"/>
      <c r="AB271" s="919">
        <f t="shared" ref="AB271:AB334" si="705">EV271</f>
        <v>0</v>
      </c>
      <c r="AC271" s="707"/>
      <c r="AD271" s="919">
        <f t="shared" si="695"/>
        <v>0</v>
      </c>
      <c r="AE271" s="707"/>
      <c r="AF271" s="919">
        <f t="shared" ref="AF271:AF334" si="706">EX271</f>
        <v>0</v>
      </c>
      <c r="AG271" s="707"/>
      <c r="AH271" s="919">
        <f t="shared" ref="AH271:AH334" si="707">EY271</f>
        <v>0</v>
      </c>
      <c r="AI271" s="707"/>
      <c r="AJ271" s="919">
        <f t="shared" ref="AJ271:AJ334" si="708">EZ271</f>
        <v>0</v>
      </c>
      <c r="AK271" s="707"/>
      <c r="AL271" s="919">
        <f t="shared" si="696"/>
        <v>0</v>
      </c>
      <c r="AM271" s="707"/>
      <c r="AN271" s="916">
        <f t="shared" si="691"/>
        <v>0</v>
      </c>
      <c r="AO271" s="178">
        <f>AO6</f>
        <v>35</v>
      </c>
      <c r="AP271" s="964">
        <f t="shared" ref="AP271:AP334" si="709">FE271</f>
        <v>0</v>
      </c>
      <c r="AQ271" s="926">
        <f t="shared" ref="AQ271:AQ334" si="710">AT271*AR271</f>
        <v>0</v>
      </c>
      <c r="AR271" s="860">
        <f t="shared" ref="AR271:AR334" si="711">G271</f>
        <v>0</v>
      </c>
      <c r="AS271" s="861">
        <f t="shared" ref="AS271:AS334" si="712">H271</f>
        <v>0</v>
      </c>
      <c r="AT271" s="922">
        <f t="shared" ref="AT271:AT334" si="713">I271</f>
        <v>0</v>
      </c>
      <c r="AU271" s="164" t="str">
        <f t="shared" ref="AU271:AU334" si="714">FG271</f>
        <v/>
      </c>
      <c r="AV271" s="163">
        <f t="shared" ref="AV271:AV334" si="715">EM271</f>
        <v>0</v>
      </c>
      <c r="AW271" s="460">
        <f t="shared" ref="AW271:AW334" si="716">AZ271*AX271</f>
        <v>0</v>
      </c>
      <c r="AX271" s="860">
        <f t="shared" ref="AX271:AX334" si="717">G271</f>
        <v>0</v>
      </c>
      <c r="AY271" s="861">
        <f t="shared" ref="AY271:AY334" si="718">H271</f>
        <v>0</v>
      </c>
      <c r="AZ271" s="922">
        <f t="shared" ref="AZ271:AZ334" si="719">K271</f>
        <v>0</v>
      </c>
      <c r="BA271" s="164" t="str">
        <f t="shared" ref="BA271:BA334" si="720">FH271</f>
        <v/>
      </c>
      <c r="BB271" s="163">
        <f t="shared" ref="BB271:BB334" si="721">EN271</f>
        <v>0</v>
      </c>
      <c r="BC271" s="460">
        <f t="shared" ref="BC271:BC334" si="722">BF271*BD271</f>
        <v>0</v>
      </c>
      <c r="BD271" s="860">
        <f t="shared" ref="BD271:BD334" si="723">G271</f>
        <v>0</v>
      </c>
      <c r="BE271" s="861">
        <f t="shared" ref="BE271:BE334" si="724">H271</f>
        <v>0</v>
      </c>
      <c r="BF271" s="922">
        <f t="shared" ref="BF271:BF334" si="725">M271</f>
        <v>0</v>
      </c>
      <c r="BG271" s="164" t="str">
        <f t="shared" ref="BG271:BG334" si="726">FI271</f>
        <v/>
      </c>
      <c r="BH271" s="163">
        <f t="shared" ref="BH271:BH334" si="727">EO271</f>
        <v>0</v>
      </c>
      <c r="BI271" s="460">
        <f t="shared" ref="BI271:BI334" si="728">BL271*BJ271</f>
        <v>0</v>
      </c>
      <c r="BJ271" s="860">
        <f t="shared" ref="BJ271:BJ334" si="729">G271</f>
        <v>0</v>
      </c>
      <c r="BK271" s="861">
        <f t="shared" ref="BK271:BK334" si="730">H271</f>
        <v>0</v>
      </c>
      <c r="BL271" s="922">
        <f t="shared" ref="BL271:BL334" si="731">O271</f>
        <v>0</v>
      </c>
      <c r="BM271" s="164" t="str">
        <f t="shared" ref="BM271:BM334" si="732">FJ271</f>
        <v/>
      </c>
      <c r="BN271" s="163">
        <f t="shared" ref="BN271:BN334" si="733">EP271</f>
        <v>0</v>
      </c>
      <c r="BO271" s="460">
        <f t="shared" ref="BO271:BO334" si="734">BR271*BP271</f>
        <v>0</v>
      </c>
      <c r="BP271" s="860">
        <f t="shared" ref="BP271:BP334" si="735">G271</f>
        <v>0</v>
      </c>
      <c r="BQ271" s="861">
        <f t="shared" ref="BQ271:BQ334" si="736">H271</f>
        <v>0</v>
      </c>
      <c r="BR271" s="922">
        <f t="shared" ref="BR271:BR334" si="737">Q271</f>
        <v>0</v>
      </c>
      <c r="BS271" s="164" t="str">
        <f t="shared" ref="BS271:BS334" si="738">FK271</f>
        <v/>
      </c>
      <c r="BT271" s="163">
        <f t="shared" ref="BT271:BT334" si="739">EQ271</f>
        <v>0</v>
      </c>
      <c r="BU271" s="460">
        <f t="shared" ref="BU271:BU334" si="740">BX271*BV271</f>
        <v>0</v>
      </c>
      <c r="BV271" s="860">
        <f t="shared" ref="BV271:BV334" si="741">G271</f>
        <v>0</v>
      </c>
      <c r="BW271" s="861">
        <f t="shared" ref="BW271:BW334" si="742">H271</f>
        <v>0</v>
      </c>
      <c r="BX271" s="922">
        <f t="shared" ref="BX271:BX334" si="743">S271</f>
        <v>0</v>
      </c>
      <c r="BY271" s="164" t="str">
        <f t="shared" ref="BY271:BY334" si="744">FL271</f>
        <v/>
      </c>
      <c r="BZ271" s="163">
        <f t="shared" ref="BZ271:BZ334" si="745">ER271</f>
        <v>0</v>
      </c>
      <c r="CA271" s="460">
        <f t="shared" ref="CA271:CA334" si="746">CD271*CB271</f>
        <v>0</v>
      </c>
      <c r="CB271" s="860">
        <f t="shared" ref="CB271:CB334" si="747">G271</f>
        <v>0</v>
      </c>
      <c r="CC271" s="861">
        <f t="shared" ref="CC271:CC334" si="748">H271</f>
        <v>0</v>
      </c>
      <c r="CD271" s="922">
        <f t="shared" ref="CD271:CD334" si="749">U271</f>
        <v>0</v>
      </c>
      <c r="CE271" s="164" t="str">
        <f t="shared" ref="CE271:CE334" si="750">FM271</f>
        <v/>
      </c>
      <c r="CF271" s="163">
        <f t="shared" ref="CF271:CF334" si="751">ES271</f>
        <v>0</v>
      </c>
      <c r="CG271" s="460">
        <f t="shared" ref="CG271:CG334" si="752">CJ271*CH271</f>
        <v>0</v>
      </c>
      <c r="CH271" s="860">
        <f t="shared" ref="CH271:CH334" si="753">G271</f>
        <v>0</v>
      </c>
      <c r="CI271" s="861">
        <f t="shared" ref="CI271:CI334" si="754">H271</f>
        <v>0</v>
      </c>
      <c r="CJ271" s="922">
        <f t="shared" ref="CJ271:CJ334" si="755">W271</f>
        <v>0</v>
      </c>
      <c r="CK271" s="164" t="str">
        <f t="shared" si="673"/>
        <v/>
      </c>
      <c r="CL271" s="163">
        <f t="shared" si="674"/>
        <v>0</v>
      </c>
      <c r="CM271" s="460">
        <f t="shared" ref="CM271:CM334" si="756">CP271*CN271</f>
        <v>0</v>
      </c>
      <c r="CN271" s="860">
        <f t="shared" ref="CN271:CN334" si="757">G271</f>
        <v>0</v>
      </c>
      <c r="CO271" s="861">
        <f t="shared" ref="CO271:CO334" si="758">H271</f>
        <v>0</v>
      </c>
      <c r="CP271" s="922">
        <f t="shared" ref="CP271:CP334" si="759">Y271</f>
        <v>0</v>
      </c>
      <c r="CQ271" s="164" t="str">
        <f t="shared" si="675"/>
        <v/>
      </c>
      <c r="CR271" s="163">
        <f t="shared" si="676"/>
        <v>0</v>
      </c>
      <c r="CS271" s="460">
        <f t="shared" ref="CS271:CS334" si="760">CV271*CT271</f>
        <v>0</v>
      </c>
      <c r="CT271" s="860">
        <f t="shared" ref="CT271:CT334" si="761">G271</f>
        <v>0</v>
      </c>
      <c r="CU271" s="861">
        <f t="shared" ref="CU271:CU334" si="762">H271</f>
        <v>0</v>
      </c>
      <c r="CV271" s="922">
        <f t="shared" ref="CV271:CV334" si="763">AA271</f>
        <v>0</v>
      </c>
      <c r="CW271" s="164" t="str">
        <f t="shared" si="677"/>
        <v/>
      </c>
      <c r="CX271" s="163">
        <f t="shared" si="678"/>
        <v>0</v>
      </c>
      <c r="CY271" s="460">
        <f t="shared" ref="CY271:CY334" si="764">DB271*CZ271</f>
        <v>0</v>
      </c>
      <c r="CZ271" s="860">
        <f t="shared" ref="CZ271:CZ334" si="765">G271</f>
        <v>0</v>
      </c>
      <c r="DA271" s="861">
        <f t="shared" ref="DA271:DA334" si="766">H271</f>
        <v>0</v>
      </c>
      <c r="DB271" s="922">
        <f t="shared" ref="DB271:DB334" si="767">AC271</f>
        <v>0</v>
      </c>
      <c r="DC271" s="164" t="str">
        <f t="shared" si="679"/>
        <v/>
      </c>
      <c r="DD271" s="163">
        <f t="shared" si="680"/>
        <v>0</v>
      </c>
      <c r="DE271" s="460">
        <f t="shared" ref="DE271:DE334" si="768">DH271*DF271</f>
        <v>0</v>
      </c>
      <c r="DF271" s="860">
        <f t="shared" ref="DF271:DF334" si="769">G271</f>
        <v>0</v>
      </c>
      <c r="DG271" s="861">
        <f t="shared" ref="DG271:DG334" si="770">H271</f>
        <v>0</v>
      </c>
      <c r="DH271" s="922">
        <f t="shared" ref="DH271:DH334" si="771">AE271</f>
        <v>0</v>
      </c>
      <c r="DI271" s="164" t="str">
        <f t="shared" si="681"/>
        <v/>
      </c>
      <c r="DJ271" s="163">
        <f t="shared" si="682"/>
        <v>0</v>
      </c>
      <c r="DK271" s="460">
        <f t="shared" ref="DK271:DK334" si="772">DN271*DL271</f>
        <v>0</v>
      </c>
      <c r="DL271" s="860">
        <f t="shared" ref="DL271:DL334" si="773">G271</f>
        <v>0</v>
      </c>
      <c r="DM271" s="861">
        <f t="shared" ref="DM271:DM334" si="774">H271</f>
        <v>0</v>
      </c>
      <c r="DN271" s="922">
        <f t="shared" ref="DN271:DN334" si="775">AG271</f>
        <v>0</v>
      </c>
      <c r="DO271" s="164" t="str">
        <f t="shared" si="683"/>
        <v/>
      </c>
      <c r="DP271" s="163">
        <f t="shared" si="684"/>
        <v>0</v>
      </c>
      <c r="DQ271" s="460">
        <f t="shared" ref="DQ271:DQ334" si="776">DT271*DR271</f>
        <v>0</v>
      </c>
      <c r="DR271" s="860">
        <f t="shared" ref="DR271:DR334" si="777">G271</f>
        <v>0</v>
      </c>
      <c r="DS271" s="861">
        <f t="shared" ref="DS271:DS334" si="778">H271</f>
        <v>0</v>
      </c>
      <c r="DT271" s="922">
        <f t="shared" ref="DT271:DT334" si="779">AI271</f>
        <v>0</v>
      </c>
      <c r="DU271" s="164" t="str">
        <f t="shared" si="685"/>
        <v/>
      </c>
      <c r="DV271" s="163">
        <f t="shared" si="686"/>
        <v>0</v>
      </c>
      <c r="DW271" s="460">
        <f t="shared" ref="DW271:DW334" si="780">DZ271*DX271</f>
        <v>0</v>
      </c>
      <c r="DX271" s="860">
        <f t="shared" ref="DX271:DX334" si="781">G271</f>
        <v>0</v>
      </c>
      <c r="DY271" s="861">
        <f t="shared" ref="DY271:DY334" si="782">H271</f>
        <v>0</v>
      </c>
      <c r="DZ271" s="922">
        <f t="shared" ref="DZ271:DZ334" si="783">AK271</f>
        <v>0</v>
      </c>
      <c r="EA271" s="164" t="str">
        <f t="shared" si="687"/>
        <v/>
      </c>
      <c r="EB271" s="163">
        <f t="shared" si="688"/>
        <v>0</v>
      </c>
      <c r="EC271" s="460">
        <f t="shared" ref="EC271:EC334" si="784">EF271*ED271</f>
        <v>0</v>
      </c>
      <c r="ED271" s="860">
        <f t="shared" ref="ED271:ED334" si="785">G271</f>
        <v>0</v>
      </c>
      <c r="EE271" s="861">
        <f t="shared" ref="EE271:EE334" si="786">H271</f>
        <v>0</v>
      </c>
      <c r="EF271" s="922">
        <f t="shared" ref="EF271:EF334" si="787">AM271</f>
        <v>0</v>
      </c>
      <c r="EG271" s="164" t="str">
        <f t="shared" ref="EG271:EG334" si="788">FV271</f>
        <v/>
      </c>
      <c r="EH271" s="163">
        <f t="shared" ref="EH271:EH334" si="789">FB271</f>
        <v>0</v>
      </c>
      <c r="EI271" s="246"/>
      <c r="EJ271" s="246"/>
      <c r="EK271" s="155"/>
      <c r="EL271" s="22"/>
      <c r="EM271" s="163">
        <f t="shared" ref="EM271:EM334" si="790">IF(FG271="",0,RANK(FG271,FG271:FV271))</f>
        <v>0</v>
      </c>
      <c r="EN271" s="162">
        <f t="shared" ref="EN271:EN334" si="791">IF(FH271="",0,RANK(FH271,FG271:FV271))</f>
        <v>0</v>
      </c>
      <c r="EO271" s="162">
        <f t="shared" ref="EO271:EO334" si="792">IF(FI271="",0,RANK(FI271,FG271:FV271))</f>
        <v>0</v>
      </c>
      <c r="EP271" s="162">
        <f t="shared" ref="EP271:EP334" si="793">IF(FJ271="",0,RANK(FJ271,FG271:FV271))</f>
        <v>0</v>
      </c>
      <c r="EQ271" s="162">
        <f t="shared" ref="EQ271:EQ334" si="794">IF(FK271="",0,RANK(FK271,FG271:FV271))</f>
        <v>0</v>
      </c>
      <c r="ER271" s="162">
        <f t="shared" ref="ER271:ER334" si="795">IF(FL271="",0,RANK(FL271,FG271:FV271))</f>
        <v>0</v>
      </c>
      <c r="ES271" s="162">
        <f t="shared" si="639"/>
        <v>0</v>
      </c>
      <c r="ET271" s="162">
        <f t="shared" ref="ET271:ET334" si="796">IF(FN271="",0,RANK(FN271,FG271:FV271))</f>
        <v>0</v>
      </c>
      <c r="EU271" s="162">
        <f t="shared" ref="EU271:EU334" si="797">IF(FO271="",0,RANK(FO271,FG271:FV271))</f>
        <v>0</v>
      </c>
      <c r="EV271" s="162">
        <f t="shared" ref="EV271:EV334" si="798">IF(FP271="",0,RANK(FP271,FG271:FV271))</f>
        <v>0</v>
      </c>
      <c r="EW271" s="162">
        <f t="shared" ref="EW271:EW334" si="799">IF(FQ271="",0,RANK(FQ271,FG271:FV271))</f>
        <v>0</v>
      </c>
      <c r="EX271" s="162">
        <f t="shared" ref="EX271:EX334" si="800">IF(FR271="",0,RANK(FR271,FG271:FV271))</f>
        <v>0</v>
      </c>
      <c r="EY271" s="162">
        <f t="shared" ref="EY271:EY334" si="801">IF(FS271="",0,RANK(FS271,FG271:FV271))</f>
        <v>0</v>
      </c>
      <c r="EZ271" s="162">
        <f t="shared" ref="EZ271:EZ334" si="802">IF(FT271="",0,RANK(FT271,FG271:FV271))</f>
        <v>0</v>
      </c>
      <c r="FA271" s="162">
        <f t="shared" ref="FA271:FA334" si="803">IF(FU271="",0,RANK(FU271,FG271:FV271))</f>
        <v>0</v>
      </c>
      <c r="FB271" s="162">
        <f t="shared" ref="FB271:FB334" si="804">IF(FV271="",0,RANK(FV271,FG271:FV271))</f>
        <v>0</v>
      </c>
      <c r="FC271" s="22"/>
      <c r="FD271" s="161">
        <f t="shared" ref="FD271:FD334" si="805">AO271</f>
        <v>35</v>
      </c>
      <c r="FE271" s="620">
        <f t="shared" ref="FE271:FE334" si="806">IF(MIN(FX271:GM271)=FF271,0,MIN(FX271:GM271))</f>
        <v>0</v>
      </c>
      <c r="FF271" s="160">
        <f>FF5</f>
        <v>50</v>
      </c>
      <c r="FG271" s="159" t="str">
        <f t="shared" si="640"/>
        <v/>
      </c>
      <c r="FH271" s="159" t="str">
        <f t="shared" si="641"/>
        <v/>
      </c>
      <c r="FI271" s="159" t="str">
        <f t="shared" si="642"/>
        <v/>
      </c>
      <c r="FJ271" s="159" t="str">
        <f t="shared" si="643"/>
        <v/>
      </c>
      <c r="FK271" s="159" t="str">
        <f t="shared" si="644"/>
        <v/>
      </c>
      <c r="FL271" s="159" t="str">
        <f t="shared" si="645"/>
        <v/>
      </c>
      <c r="FM271" s="159" t="str">
        <f t="shared" si="646"/>
        <v/>
      </c>
      <c r="FN271" s="159" t="str">
        <f t="shared" si="647"/>
        <v/>
      </c>
      <c r="FO271" s="159" t="str">
        <f t="shared" si="648"/>
        <v/>
      </c>
      <c r="FP271" s="159" t="str">
        <f t="shared" si="649"/>
        <v/>
      </c>
      <c r="FQ271" s="159" t="str">
        <f t="shared" si="650"/>
        <v/>
      </c>
      <c r="FR271" s="159" t="str">
        <f t="shared" si="651"/>
        <v/>
      </c>
      <c r="FS271" s="159" t="str">
        <f t="shared" si="652"/>
        <v/>
      </c>
      <c r="FT271" s="159" t="str">
        <f t="shared" si="653"/>
        <v/>
      </c>
      <c r="FU271" s="159" t="str">
        <f t="shared" si="654"/>
        <v/>
      </c>
      <c r="FV271" s="159" t="str">
        <f t="shared" si="655"/>
        <v/>
      </c>
      <c r="FW271" s="158"/>
      <c r="FX271" s="732">
        <f t="shared" si="656"/>
        <v>50</v>
      </c>
      <c r="FY271" s="732">
        <f t="shared" si="657"/>
        <v>50</v>
      </c>
      <c r="FZ271" s="732">
        <f t="shared" si="658"/>
        <v>50</v>
      </c>
      <c r="GA271" s="732">
        <f t="shared" si="659"/>
        <v>50</v>
      </c>
      <c r="GB271" s="732">
        <f t="shared" si="660"/>
        <v>50</v>
      </c>
      <c r="GC271" s="732">
        <f t="shared" si="661"/>
        <v>50</v>
      </c>
      <c r="GD271" s="732">
        <f t="shared" si="662"/>
        <v>50</v>
      </c>
      <c r="GE271" s="732">
        <f t="shared" si="663"/>
        <v>50</v>
      </c>
      <c r="GF271" s="732">
        <f t="shared" si="664"/>
        <v>50</v>
      </c>
      <c r="GG271" s="732">
        <f t="shared" si="665"/>
        <v>50</v>
      </c>
      <c r="GH271" s="732">
        <f t="shared" si="666"/>
        <v>50</v>
      </c>
      <c r="GI271" s="732">
        <f t="shared" si="667"/>
        <v>50</v>
      </c>
      <c r="GJ271" s="732">
        <f t="shared" si="668"/>
        <v>50</v>
      </c>
      <c r="GK271" s="732">
        <f t="shared" si="669"/>
        <v>50</v>
      </c>
      <c r="GL271" s="732">
        <f t="shared" si="670"/>
        <v>50</v>
      </c>
      <c r="GM271" s="732">
        <f t="shared" si="671"/>
        <v>50</v>
      </c>
      <c r="GN271" s="734">
        <v>264</v>
      </c>
      <c r="GO271" s="155"/>
    </row>
    <row r="272" spans="1:197" s="20" customFormat="1" ht="39.950000000000003" customHeight="1" x14ac:dyDescent="0.25">
      <c r="A272" s="27">
        <f>ROW()</f>
        <v>272</v>
      </c>
      <c r="B272" s="342" t="str">
        <f>IF(C272="I","",IF(ISBLANK(D272),"",IF(ISTEXT(D272),LARGE(B18:B271,1)+1,0)))</f>
        <v/>
      </c>
      <c r="C272" s="344"/>
      <c r="D272" s="173"/>
      <c r="E272" s="172"/>
      <c r="F272" s="171"/>
      <c r="G272" s="856"/>
      <c r="H272" s="857"/>
      <c r="I272" s="707"/>
      <c r="J272" s="919">
        <f t="shared" si="698"/>
        <v>0</v>
      </c>
      <c r="K272" s="707"/>
      <c r="L272" s="919">
        <f t="shared" si="699"/>
        <v>0</v>
      </c>
      <c r="M272" s="707"/>
      <c r="N272" s="919">
        <f t="shared" si="700"/>
        <v>0</v>
      </c>
      <c r="O272" s="707"/>
      <c r="P272" s="919">
        <f t="shared" si="701"/>
        <v>0</v>
      </c>
      <c r="Q272" s="707"/>
      <c r="R272" s="919">
        <f t="shared" si="702"/>
        <v>0</v>
      </c>
      <c r="S272" s="707"/>
      <c r="T272" s="919">
        <f t="shared" si="703"/>
        <v>0</v>
      </c>
      <c r="U272" s="707"/>
      <c r="V272" s="919">
        <f t="shared" ref="V272:V303" si="807">ES272</f>
        <v>0</v>
      </c>
      <c r="W272" s="707"/>
      <c r="X272" s="919">
        <f t="shared" si="697"/>
        <v>0</v>
      </c>
      <c r="Y272" s="707"/>
      <c r="Z272" s="919">
        <f t="shared" si="704"/>
        <v>0</v>
      </c>
      <c r="AA272" s="707"/>
      <c r="AB272" s="919">
        <f t="shared" si="705"/>
        <v>0</v>
      </c>
      <c r="AC272" s="707"/>
      <c r="AD272" s="919">
        <f t="shared" si="695"/>
        <v>0</v>
      </c>
      <c r="AE272" s="707"/>
      <c r="AF272" s="919">
        <f t="shared" si="706"/>
        <v>0</v>
      </c>
      <c r="AG272" s="707"/>
      <c r="AH272" s="919">
        <f t="shared" si="707"/>
        <v>0</v>
      </c>
      <c r="AI272" s="707"/>
      <c r="AJ272" s="919">
        <f t="shared" si="708"/>
        <v>0</v>
      </c>
      <c r="AK272" s="707"/>
      <c r="AL272" s="919">
        <f t="shared" si="696"/>
        <v>0</v>
      </c>
      <c r="AM272" s="707"/>
      <c r="AN272" s="916">
        <f t="shared" si="691"/>
        <v>0</v>
      </c>
      <c r="AO272" s="178">
        <f>AO6</f>
        <v>35</v>
      </c>
      <c r="AP272" s="964">
        <f t="shared" si="709"/>
        <v>0</v>
      </c>
      <c r="AQ272" s="926">
        <f t="shared" si="710"/>
        <v>0</v>
      </c>
      <c r="AR272" s="860">
        <f t="shared" si="711"/>
        <v>0</v>
      </c>
      <c r="AS272" s="861">
        <f t="shared" si="712"/>
        <v>0</v>
      </c>
      <c r="AT272" s="922">
        <f t="shared" si="713"/>
        <v>0</v>
      </c>
      <c r="AU272" s="164" t="str">
        <f t="shared" si="714"/>
        <v/>
      </c>
      <c r="AV272" s="163">
        <f t="shared" si="715"/>
        <v>0</v>
      </c>
      <c r="AW272" s="460">
        <f t="shared" si="716"/>
        <v>0</v>
      </c>
      <c r="AX272" s="860">
        <f t="shared" si="717"/>
        <v>0</v>
      </c>
      <c r="AY272" s="861">
        <f t="shared" si="718"/>
        <v>0</v>
      </c>
      <c r="AZ272" s="922">
        <f t="shared" si="719"/>
        <v>0</v>
      </c>
      <c r="BA272" s="164" t="str">
        <f t="shared" si="720"/>
        <v/>
      </c>
      <c r="BB272" s="163">
        <f t="shared" si="721"/>
        <v>0</v>
      </c>
      <c r="BC272" s="460">
        <f t="shared" si="722"/>
        <v>0</v>
      </c>
      <c r="BD272" s="860">
        <f t="shared" si="723"/>
        <v>0</v>
      </c>
      <c r="BE272" s="861">
        <f t="shared" si="724"/>
        <v>0</v>
      </c>
      <c r="BF272" s="922">
        <f t="shared" si="725"/>
        <v>0</v>
      </c>
      <c r="BG272" s="164" t="str">
        <f t="shared" si="726"/>
        <v/>
      </c>
      <c r="BH272" s="163">
        <f t="shared" si="727"/>
        <v>0</v>
      </c>
      <c r="BI272" s="460">
        <f t="shared" si="728"/>
        <v>0</v>
      </c>
      <c r="BJ272" s="860">
        <f t="shared" si="729"/>
        <v>0</v>
      </c>
      <c r="BK272" s="861">
        <f t="shared" si="730"/>
        <v>0</v>
      </c>
      <c r="BL272" s="922">
        <f t="shared" si="731"/>
        <v>0</v>
      </c>
      <c r="BM272" s="164" t="str">
        <f t="shared" si="732"/>
        <v/>
      </c>
      <c r="BN272" s="163">
        <f t="shared" si="733"/>
        <v>0</v>
      </c>
      <c r="BO272" s="460">
        <f t="shared" si="734"/>
        <v>0</v>
      </c>
      <c r="BP272" s="860">
        <f t="shared" si="735"/>
        <v>0</v>
      </c>
      <c r="BQ272" s="861">
        <f t="shared" si="736"/>
        <v>0</v>
      </c>
      <c r="BR272" s="922">
        <f t="shared" si="737"/>
        <v>0</v>
      </c>
      <c r="BS272" s="164" t="str">
        <f t="shared" si="738"/>
        <v/>
      </c>
      <c r="BT272" s="163">
        <f t="shared" si="739"/>
        <v>0</v>
      </c>
      <c r="BU272" s="460">
        <f t="shared" si="740"/>
        <v>0</v>
      </c>
      <c r="BV272" s="860">
        <f t="shared" si="741"/>
        <v>0</v>
      </c>
      <c r="BW272" s="861">
        <f t="shared" si="742"/>
        <v>0</v>
      </c>
      <c r="BX272" s="922">
        <f t="shared" si="743"/>
        <v>0</v>
      </c>
      <c r="BY272" s="164" t="str">
        <f t="shared" si="744"/>
        <v/>
      </c>
      <c r="BZ272" s="163">
        <f t="shared" si="745"/>
        <v>0</v>
      </c>
      <c r="CA272" s="460">
        <f t="shared" si="746"/>
        <v>0</v>
      </c>
      <c r="CB272" s="860">
        <f t="shared" si="747"/>
        <v>0</v>
      </c>
      <c r="CC272" s="861">
        <f t="shared" si="748"/>
        <v>0</v>
      </c>
      <c r="CD272" s="922">
        <f t="shared" si="749"/>
        <v>0</v>
      </c>
      <c r="CE272" s="164" t="str">
        <f t="shared" si="750"/>
        <v/>
      </c>
      <c r="CF272" s="163">
        <f t="shared" si="751"/>
        <v>0</v>
      </c>
      <c r="CG272" s="460">
        <f t="shared" si="752"/>
        <v>0</v>
      </c>
      <c r="CH272" s="860">
        <f t="shared" si="753"/>
        <v>0</v>
      </c>
      <c r="CI272" s="861">
        <f t="shared" si="754"/>
        <v>0</v>
      </c>
      <c r="CJ272" s="922">
        <f t="shared" si="755"/>
        <v>0</v>
      </c>
      <c r="CK272" s="164" t="str">
        <f t="shared" si="673"/>
        <v/>
      </c>
      <c r="CL272" s="163">
        <f t="shared" si="674"/>
        <v>0</v>
      </c>
      <c r="CM272" s="460">
        <f t="shared" si="756"/>
        <v>0</v>
      </c>
      <c r="CN272" s="860">
        <f t="shared" si="757"/>
        <v>0</v>
      </c>
      <c r="CO272" s="861">
        <f t="shared" si="758"/>
        <v>0</v>
      </c>
      <c r="CP272" s="922">
        <f t="shared" si="759"/>
        <v>0</v>
      </c>
      <c r="CQ272" s="164" t="str">
        <f t="shared" si="675"/>
        <v/>
      </c>
      <c r="CR272" s="163">
        <f t="shared" si="676"/>
        <v>0</v>
      </c>
      <c r="CS272" s="460">
        <f t="shared" si="760"/>
        <v>0</v>
      </c>
      <c r="CT272" s="860">
        <f t="shared" si="761"/>
        <v>0</v>
      </c>
      <c r="CU272" s="861">
        <f t="shared" si="762"/>
        <v>0</v>
      </c>
      <c r="CV272" s="922">
        <f t="shared" si="763"/>
        <v>0</v>
      </c>
      <c r="CW272" s="164" t="str">
        <f t="shared" si="677"/>
        <v/>
      </c>
      <c r="CX272" s="163">
        <f t="shared" si="678"/>
        <v>0</v>
      </c>
      <c r="CY272" s="460">
        <f t="shared" si="764"/>
        <v>0</v>
      </c>
      <c r="CZ272" s="860">
        <f t="shared" si="765"/>
        <v>0</v>
      </c>
      <c r="DA272" s="861">
        <f t="shared" si="766"/>
        <v>0</v>
      </c>
      <c r="DB272" s="922">
        <f t="shared" si="767"/>
        <v>0</v>
      </c>
      <c r="DC272" s="164" t="str">
        <f t="shared" si="679"/>
        <v/>
      </c>
      <c r="DD272" s="163">
        <f t="shared" si="680"/>
        <v>0</v>
      </c>
      <c r="DE272" s="460">
        <f t="shared" si="768"/>
        <v>0</v>
      </c>
      <c r="DF272" s="860">
        <f t="shared" si="769"/>
        <v>0</v>
      </c>
      <c r="DG272" s="861">
        <f t="shared" si="770"/>
        <v>0</v>
      </c>
      <c r="DH272" s="922">
        <f t="shared" si="771"/>
        <v>0</v>
      </c>
      <c r="DI272" s="164" t="str">
        <f t="shared" si="681"/>
        <v/>
      </c>
      <c r="DJ272" s="163">
        <f t="shared" si="682"/>
        <v>0</v>
      </c>
      <c r="DK272" s="460">
        <f t="shared" si="772"/>
        <v>0</v>
      </c>
      <c r="DL272" s="860">
        <f t="shared" si="773"/>
        <v>0</v>
      </c>
      <c r="DM272" s="861">
        <f t="shared" si="774"/>
        <v>0</v>
      </c>
      <c r="DN272" s="922">
        <f t="shared" si="775"/>
        <v>0</v>
      </c>
      <c r="DO272" s="164" t="str">
        <f t="shared" si="683"/>
        <v/>
      </c>
      <c r="DP272" s="163">
        <f t="shared" si="684"/>
        <v>0</v>
      </c>
      <c r="DQ272" s="460">
        <f t="shared" si="776"/>
        <v>0</v>
      </c>
      <c r="DR272" s="860">
        <f t="shared" si="777"/>
        <v>0</v>
      </c>
      <c r="DS272" s="861">
        <f t="shared" si="778"/>
        <v>0</v>
      </c>
      <c r="DT272" s="922">
        <f t="shared" si="779"/>
        <v>0</v>
      </c>
      <c r="DU272" s="164" t="str">
        <f t="shared" si="685"/>
        <v/>
      </c>
      <c r="DV272" s="163">
        <f t="shared" si="686"/>
        <v>0</v>
      </c>
      <c r="DW272" s="460">
        <f t="shared" si="780"/>
        <v>0</v>
      </c>
      <c r="DX272" s="860">
        <f t="shared" si="781"/>
        <v>0</v>
      </c>
      <c r="DY272" s="861">
        <f t="shared" si="782"/>
        <v>0</v>
      </c>
      <c r="DZ272" s="922">
        <f t="shared" si="783"/>
        <v>0</v>
      </c>
      <c r="EA272" s="164" t="str">
        <f t="shared" si="687"/>
        <v/>
      </c>
      <c r="EB272" s="163">
        <f t="shared" si="688"/>
        <v>0</v>
      </c>
      <c r="EC272" s="460">
        <f t="shared" si="784"/>
        <v>0</v>
      </c>
      <c r="ED272" s="860">
        <f t="shared" si="785"/>
        <v>0</v>
      </c>
      <c r="EE272" s="861">
        <f t="shared" si="786"/>
        <v>0</v>
      </c>
      <c r="EF272" s="922">
        <f t="shared" si="787"/>
        <v>0</v>
      </c>
      <c r="EG272" s="164" t="str">
        <f t="shared" si="788"/>
        <v/>
      </c>
      <c r="EH272" s="163">
        <f t="shared" si="789"/>
        <v>0</v>
      </c>
      <c r="EI272" s="246"/>
      <c r="EJ272" s="246"/>
      <c r="EK272" s="155"/>
      <c r="EL272" s="22"/>
      <c r="EM272" s="163">
        <f t="shared" si="790"/>
        <v>0</v>
      </c>
      <c r="EN272" s="162">
        <f t="shared" si="791"/>
        <v>0</v>
      </c>
      <c r="EO272" s="162">
        <f t="shared" si="792"/>
        <v>0</v>
      </c>
      <c r="EP272" s="162">
        <f t="shared" si="793"/>
        <v>0</v>
      </c>
      <c r="EQ272" s="162">
        <f t="shared" si="794"/>
        <v>0</v>
      </c>
      <c r="ER272" s="162">
        <f t="shared" si="795"/>
        <v>0</v>
      </c>
      <c r="ES272" s="162">
        <f t="shared" ref="ES272:ES335" si="808">IF(FM272="",0,RANK(FM272,FG272:FV272))</f>
        <v>0</v>
      </c>
      <c r="ET272" s="162">
        <f t="shared" si="796"/>
        <v>0</v>
      </c>
      <c r="EU272" s="162">
        <f t="shared" si="797"/>
        <v>0</v>
      </c>
      <c r="EV272" s="162">
        <f t="shared" si="798"/>
        <v>0</v>
      </c>
      <c r="EW272" s="162">
        <f t="shared" si="799"/>
        <v>0</v>
      </c>
      <c r="EX272" s="162">
        <f t="shared" si="800"/>
        <v>0</v>
      </c>
      <c r="EY272" s="162">
        <f t="shared" si="801"/>
        <v>0</v>
      </c>
      <c r="EZ272" s="162">
        <f t="shared" si="802"/>
        <v>0</v>
      </c>
      <c r="FA272" s="162">
        <f t="shared" si="803"/>
        <v>0</v>
      </c>
      <c r="FB272" s="162">
        <f t="shared" si="804"/>
        <v>0</v>
      </c>
      <c r="FC272" s="22"/>
      <c r="FD272" s="161">
        <f t="shared" si="805"/>
        <v>35</v>
      </c>
      <c r="FE272" s="620">
        <f t="shared" si="806"/>
        <v>0</v>
      </c>
      <c r="FF272" s="160">
        <f>FF5</f>
        <v>50</v>
      </c>
      <c r="FG272" s="159" t="str">
        <f t="shared" ref="FG272:FG335" si="809">IF(FX272=0,"",IF(FX272=FF272,"",(FE272/FX272)*FD272))</f>
        <v/>
      </c>
      <c r="FH272" s="159" t="str">
        <f t="shared" ref="FH272:FH335" si="810">IF(FY272=0,"",IF(FY272=FF272,"",(FE272/FY272)*FD272))</f>
        <v/>
      </c>
      <c r="FI272" s="159" t="str">
        <f t="shared" ref="FI272:FI335" si="811">IF(FZ272=0,"",IF(FZ272=FF272,"",(FE272/FZ272)*FD272))</f>
        <v/>
      </c>
      <c r="FJ272" s="159" t="str">
        <f t="shared" ref="FJ272:FJ335" si="812">IF(GA272=0,"",IF(GA272=FF272,"",(FE272/GA272)*FD272))</f>
        <v/>
      </c>
      <c r="FK272" s="159" t="str">
        <f t="shared" ref="FK272:FK335" si="813">IF(GB272=0,"",IF(GB272=FF272,"",(FE272/GB272)*FD272))</f>
        <v/>
      </c>
      <c r="FL272" s="159" t="str">
        <f t="shared" ref="FL272:FL335" si="814">IF(GC272=0,"",IF(GC272=FF272,"",(FE272/GC272)*FD272))</f>
        <v/>
      </c>
      <c r="FM272" s="159" t="str">
        <f t="shared" ref="FM272:FM335" si="815">IF(GD272=0,"",IF(GD272=FF272,"",(FE272/GD272)*FD272))</f>
        <v/>
      </c>
      <c r="FN272" s="159" t="str">
        <f t="shared" ref="FN272:FN335" si="816">IF(GE272=0,"",IF(GE272=FF272,"",(FE272/GE272)*FD272))</f>
        <v/>
      </c>
      <c r="FO272" s="159" t="str">
        <f t="shared" ref="FO272:FO335" si="817">IF(GF272=0,"",IF(GF272=FF272,"",(FE272/GF272)*FD272))</f>
        <v/>
      </c>
      <c r="FP272" s="159" t="str">
        <f t="shared" ref="FP272:FP335" si="818">IF(GG272=0,"",IF(GG272=FF272,"",(FE272/GG272)*FD272))</f>
        <v/>
      </c>
      <c r="FQ272" s="159" t="str">
        <f t="shared" ref="FQ272:FQ335" si="819">IF(GH272=0,"",IF(GH272=FF272,"",(FE272/GH272)*FD272))</f>
        <v/>
      </c>
      <c r="FR272" s="159" t="str">
        <f t="shared" ref="FR272:FR335" si="820">IF(GI272=0,"",IF(GI272=FF272,"",(FE272/GI272)*FD272))</f>
        <v/>
      </c>
      <c r="FS272" s="159" t="str">
        <f t="shared" ref="FS272:FS335" si="821">IF(GJ272=0,"",IF(GJ272=FF272,"",(FE272/GJ272)*FD272))</f>
        <v/>
      </c>
      <c r="FT272" s="159" t="str">
        <f t="shared" ref="FT272:FT335" si="822">IF(GK272=0,"",IF(GK272=FF272,"",(FE272/GK272)*FD272))</f>
        <v/>
      </c>
      <c r="FU272" s="159" t="str">
        <f t="shared" ref="FU272:FU335" si="823">IF(GL272=0,"",IF(GL272=FF272,"",(FE272/GL272)*FD272))</f>
        <v/>
      </c>
      <c r="FV272" s="159" t="str">
        <f t="shared" ref="FV272:FV335" si="824">IF(GM272=0,"",IF(GM272=FF272,"",(FE272/GM272)*FD272))</f>
        <v/>
      </c>
      <c r="FW272" s="158"/>
      <c r="FX272" s="732">
        <f t="shared" ref="FX272:FX335" si="825">IF(AT272=0,FF272,AT272)</f>
        <v>50</v>
      </c>
      <c r="FY272" s="732">
        <f t="shared" ref="FY272:FY335" si="826">IF(AZ272=0,FF272,AZ272)</f>
        <v>50</v>
      </c>
      <c r="FZ272" s="732">
        <f t="shared" ref="FZ272:FZ335" si="827">IF(BF272=0,FF272,BF272)</f>
        <v>50</v>
      </c>
      <c r="GA272" s="732">
        <f t="shared" ref="GA272:GA335" si="828">IF(BL272=0,FF272,BL272)</f>
        <v>50</v>
      </c>
      <c r="GB272" s="732">
        <f t="shared" ref="GB272:GB335" si="829">IF(BR272=0,FF272,BR272)</f>
        <v>50</v>
      </c>
      <c r="GC272" s="732">
        <f t="shared" ref="GC272:GC335" si="830">IF(BX272=0,FF272,BX272)</f>
        <v>50</v>
      </c>
      <c r="GD272" s="732">
        <f t="shared" ref="GD272:GD335" si="831">IF(CD272=0,FF272,CD272)</f>
        <v>50</v>
      </c>
      <c r="GE272" s="732">
        <f t="shared" ref="GE272:GE335" si="832">IF(CJ272=0,FF272,CJ272)</f>
        <v>50</v>
      </c>
      <c r="GF272" s="732">
        <f t="shared" ref="GF272:GF335" si="833">IF(CP272=0,FF272,CP272)</f>
        <v>50</v>
      </c>
      <c r="GG272" s="732">
        <f t="shared" ref="GG272:GG335" si="834">IF(CV272=0,FF272,CV272)</f>
        <v>50</v>
      </c>
      <c r="GH272" s="732">
        <f t="shared" ref="GH272:GH335" si="835">IF(DB272=0,FF272,DB272)</f>
        <v>50</v>
      </c>
      <c r="GI272" s="732">
        <f t="shared" ref="GI272:GI335" si="836">IF(DH272=0,FF272,DH272)</f>
        <v>50</v>
      </c>
      <c r="GJ272" s="732">
        <f t="shared" ref="GJ272:GJ335" si="837">IF(DN272=0,FF272,DN272)</f>
        <v>50</v>
      </c>
      <c r="GK272" s="732">
        <f t="shared" ref="GK272:GK335" si="838">IF(DT272=0,FF272,DT272)</f>
        <v>50</v>
      </c>
      <c r="GL272" s="732">
        <f t="shared" ref="GL272:GL335" si="839">IF(DZ272=0,FF272,DZ272)</f>
        <v>50</v>
      </c>
      <c r="GM272" s="732">
        <f t="shared" ref="GM272:GM335" si="840">IF(EF272=0,FF272,EF272)</f>
        <v>50</v>
      </c>
      <c r="GN272" s="734">
        <v>265</v>
      </c>
      <c r="GO272" s="155"/>
    </row>
    <row r="273" spans="1:197" s="20" customFormat="1" ht="39.950000000000003" customHeight="1" x14ac:dyDescent="0.25">
      <c r="A273" s="27">
        <f>ROW()</f>
        <v>273</v>
      </c>
      <c r="B273" s="342" t="str">
        <f>IF(C273="I","",IF(ISBLANK(D273),"",IF(ISTEXT(D273),LARGE(B18:B272,1)+1,0)))</f>
        <v/>
      </c>
      <c r="C273" s="344"/>
      <c r="D273" s="173"/>
      <c r="E273" s="172"/>
      <c r="F273" s="171"/>
      <c r="G273" s="856"/>
      <c r="H273" s="857"/>
      <c r="I273" s="707"/>
      <c r="J273" s="919">
        <f t="shared" si="698"/>
        <v>0</v>
      </c>
      <c r="K273" s="707"/>
      <c r="L273" s="919">
        <f t="shared" si="699"/>
        <v>0</v>
      </c>
      <c r="M273" s="707"/>
      <c r="N273" s="919">
        <f t="shared" si="700"/>
        <v>0</v>
      </c>
      <c r="O273" s="707"/>
      <c r="P273" s="919">
        <f t="shared" si="701"/>
        <v>0</v>
      </c>
      <c r="Q273" s="707"/>
      <c r="R273" s="919">
        <f t="shared" si="702"/>
        <v>0</v>
      </c>
      <c r="S273" s="707"/>
      <c r="T273" s="919">
        <f t="shared" si="703"/>
        <v>0</v>
      </c>
      <c r="U273" s="707"/>
      <c r="V273" s="919">
        <f t="shared" si="807"/>
        <v>0</v>
      </c>
      <c r="W273" s="707"/>
      <c r="X273" s="919">
        <f t="shared" ref="X273:X304" si="841">ET273</f>
        <v>0</v>
      </c>
      <c r="Y273" s="707"/>
      <c r="Z273" s="919">
        <f t="shared" si="704"/>
        <v>0</v>
      </c>
      <c r="AA273" s="707"/>
      <c r="AB273" s="919">
        <f t="shared" si="705"/>
        <v>0</v>
      </c>
      <c r="AC273" s="707"/>
      <c r="AD273" s="919">
        <f t="shared" ref="AD273:AD282" si="842">EW273</f>
        <v>0</v>
      </c>
      <c r="AE273" s="707"/>
      <c r="AF273" s="919">
        <f t="shared" si="706"/>
        <v>0</v>
      </c>
      <c r="AG273" s="707"/>
      <c r="AH273" s="919">
        <f t="shared" si="707"/>
        <v>0</v>
      </c>
      <c r="AI273" s="707"/>
      <c r="AJ273" s="919">
        <f t="shared" si="708"/>
        <v>0</v>
      </c>
      <c r="AK273" s="707"/>
      <c r="AL273" s="919">
        <f t="shared" si="696"/>
        <v>0</v>
      </c>
      <c r="AM273" s="707"/>
      <c r="AN273" s="916">
        <f t="shared" si="691"/>
        <v>0</v>
      </c>
      <c r="AO273" s="178">
        <f>AO6</f>
        <v>35</v>
      </c>
      <c r="AP273" s="964">
        <f t="shared" si="709"/>
        <v>0</v>
      </c>
      <c r="AQ273" s="926">
        <f t="shared" si="710"/>
        <v>0</v>
      </c>
      <c r="AR273" s="860">
        <f t="shared" si="711"/>
        <v>0</v>
      </c>
      <c r="AS273" s="861">
        <f t="shared" si="712"/>
        <v>0</v>
      </c>
      <c r="AT273" s="922">
        <f t="shared" si="713"/>
        <v>0</v>
      </c>
      <c r="AU273" s="164" t="str">
        <f t="shared" si="714"/>
        <v/>
      </c>
      <c r="AV273" s="163">
        <f t="shared" si="715"/>
        <v>0</v>
      </c>
      <c r="AW273" s="460">
        <f t="shared" si="716"/>
        <v>0</v>
      </c>
      <c r="AX273" s="860">
        <f t="shared" si="717"/>
        <v>0</v>
      </c>
      <c r="AY273" s="861">
        <f t="shared" si="718"/>
        <v>0</v>
      </c>
      <c r="AZ273" s="922">
        <f t="shared" si="719"/>
        <v>0</v>
      </c>
      <c r="BA273" s="164" t="str">
        <f t="shared" si="720"/>
        <v/>
      </c>
      <c r="BB273" s="163">
        <f t="shared" si="721"/>
        <v>0</v>
      </c>
      <c r="BC273" s="460">
        <f t="shared" si="722"/>
        <v>0</v>
      </c>
      <c r="BD273" s="860">
        <f t="shared" si="723"/>
        <v>0</v>
      </c>
      <c r="BE273" s="861">
        <f t="shared" si="724"/>
        <v>0</v>
      </c>
      <c r="BF273" s="922">
        <f t="shared" si="725"/>
        <v>0</v>
      </c>
      <c r="BG273" s="164" t="str">
        <f t="shared" si="726"/>
        <v/>
      </c>
      <c r="BH273" s="163">
        <f t="shared" si="727"/>
        <v>0</v>
      </c>
      <c r="BI273" s="460">
        <f t="shared" si="728"/>
        <v>0</v>
      </c>
      <c r="BJ273" s="860">
        <f t="shared" si="729"/>
        <v>0</v>
      </c>
      <c r="BK273" s="861">
        <f t="shared" si="730"/>
        <v>0</v>
      </c>
      <c r="BL273" s="922">
        <f t="shared" si="731"/>
        <v>0</v>
      </c>
      <c r="BM273" s="164" t="str">
        <f t="shared" si="732"/>
        <v/>
      </c>
      <c r="BN273" s="163">
        <f t="shared" si="733"/>
        <v>0</v>
      </c>
      <c r="BO273" s="460">
        <f t="shared" si="734"/>
        <v>0</v>
      </c>
      <c r="BP273" s="860">
        <f t="shared" si="735"/>
        <v>0</v>
      </c>
      <c r="BQ273" s="861">
        <f t="shared" si="736"/>
        <v>0</v>
      </c>
      <c r="BR273" s="922">
        <f t="shared" si="737"/>
        <v>0</v>
      </c>
      <c r="BS273" s="164" t="str">
        <f t="shared" si="738"/>
        <v/>
      </c>
      <c r="BT273" s="163">
        <f t="shared" si="739"/>
        <v>0</v>
      </c>
      <c r="BU273" s="460">
        <f t="shared" si="740"/>
        <v>0</v>
      </c>
      <c r="BV273" s="860">
        <f t="shared" si="741"/>
        <v>0</v>
      </c>
      <c r="BW273" s="861">
        <f t="shared" si="742"/>
        <v>0</v>
      </c>
      <c r="BX273" s="922">
        <f t="shared" si="743"/>
        <v>0</v>
      </c>
      <c r="BY273" s="164" t="str">
        <f t="shared" si="744"/>
        <v/>
      </c>
      <c r="BZ273" s="163">
        <f t="shared" si="745"/>
        <v>0</v>
      </c>
      <c r="CA273" s="460">
        <f t="shared" si="746"/>
        <v>0</v>
      </c>
      <c r="CB273" s="860">
        <f t="shared" si="747"/>
        <v>0</v>
      </c>
      <c r="CC273" s="861">
        <f t="shared" si="748"/>
        <v>0</v>
      </c>
      <c r="CD273" s="922">
        <f t="shared" si="749"/>
        <v>0</v>
      </c>
      <c r="CE273" s="164" t="str">
        <f t="shared" si="750"/>
        <v/>
      </c>
      <c r="CF273" s="163">
        <f t="shared" si="751"/>
        <v>0</v>
      </c>
      <c r="CG273" s="460">
        <f t="shared" si="752"/>
        <v>0</v>
      </c>
      <c r="CH273" s="860">
        <f t="shared" si="753"/>
        <v>0</v>
      </c>
      <c r="CI273" s="861">
        <f t="shared" si="754"/>
        <v>0</v>
      </c>
      <c r="CJ273" s="922">
        <f t="shared" si="755"/>
        <v>0</v>
      </c>
      <c r="CK273" s="164" t="str">
        <f t="shared" ref="CK273:CK336" si="843">FN273</f>
        <v/>
      </c>
      <c r="CL273" s="163">
        <f t="shared" ref="CL273:CL336" si="844">ET273</f>
        <v>0</v>
      </c>
      <c r="CM273" s="460">
        <f t="shared" si="756"/>
        <v>0</v>
      </c>
      <c r="CN273" s="860">
        <f t="shared" si="757"/>
        <v>0</v>
      </c>
      <c r="CO273" s="861">
        <f t="shared" si="758"/>
        <v>0</v>
      </c>
      <c r="CP273" s="922">
        <f t="shared" si="759"/>
        <v>0</v>
      </c>
      <c r="CQ273" s="164" t="str">
        <f t="shared" ref="CQ273:CQ336" si="845">FO273</f>
        <v/>
      </c>
      <c r="CR273" s="163">
        <f t="shared" ref="CR273:CR336" si="846">EU273</f>
        <v>0</v>
      </c>
      <c r="CS273" s="460">
        <f t="shared" si="760"/>
        <v>0</v>
      </c>
      <c r="CT273" s="860">
        <f t="shared" si="761"/>
        <v>0</v>
      </c>
      <c r="CU273" s="861">
        <f t="shared" si="762"/>
        <v>0</v>
      </c>
      <c r="CV273" s="922">
        <f t="shared" si="763"/>
        <v>0</v>
      </c>
      <c r="CW273" s="164" t="str">
        <f t="shared" ref="CW273:CW336" si="847">FP273</f>
        <v/>
      </c>
      <c r="CX273" s="163">
        <f t="shared" ref="CX273:CX336" si="848">EV273</f>
        <v>0</v>
      </c>
      <c r="CY273" s="460">
        <f t="shared" si="764"/>
        <v>0</v>
      </c>
      <c r="CZ273" s="860">
        <f t="shared" si="765"/>
        <v>0</v>
      </c>
      <c r="DA273" s="861">
        <f t="shared" si="766"/>
        <v>0</v>
      </c>
      <c r="DB273" s="922">
        <f t="shared" si="767"/>
        <v>0</v>
      </c>
      <c r="DC273" s="164" t="str">
        <f t="shared" ref="DC273:DC336" si="849">FQ273</f>
        <v/>
      </c>
      <c r="DD273" s="163">
        <f t="shared" ref="DD273:DD336" si="850">EW273</f>
        <v>0</v>
      </c>
      <c r="DE273" s="460">
        <f t="shared" si="768"/>
        <v>0</v>
      </c>
      <c r="DF273" s="860">
        <f t="shared" si="769"/>
        <v>0</v>
      </c>
      <c r="DG273" s="861">
        <f t="shared" si="770"/>
        <v>0</v>
      </c>
      <c r="DH273" s="922">
        <f t="shared" si="771"/>
        <v>0</v>
      </c>
      <c r="DI273" s="164" t="str">
        <f t="shared" ref="DI273:DI336" si="851">FR273</f>
        <v/>
      </c>
      <c r="DJ273" s="163">
        <f t="shared" ref="DJ273:DJ336" si="852">EX273</f>
        <v>0</v>
      </c>
      <c r="DK273" s="460">
        <f t="shared" si="772"/>
        <v>0</v>
      </c>
      <c r="DL273" s="860">
        <f t="shared" si="773"/>
        <v>0</v>
      </c>
      <c r="DM273" s="861">
        <f t="shared" si="774"/>
        <v>0</v>
      </c>
      <c r="DN273" s="922">
        <f t="shared" si="775"/>
        <v>0</v>
      </c>
      <c r="DO273" s="164" t="str">
        <f t="shared" ref="DO273:DO336" si="853">FS273</f>
        <v/>
      </c>
      <c r="DP273" s="163">
        <f t="shared" ref="DP273:DP336" si="854">EY273</f>
        <v>0</v>
      </c>
      <c r="DQ273" s="460">
        <f t="shared" si="776"/>
        <v>0</v>
      </c>
      <c r="DR273" s="860">
        <f t="shared" si="777"/>
        <v>0</v>
      </c>
      <c r="DS273" s="861">
        <f t="shared" si="778"/>
        <v>0</v>
      </c>
      <c r="DT273" s="922">
        <f t="shared" si="779"/>
        <v>0</v>
      </c>
      <c r="DU273" s="164" t="str">
        <f t="shared" ref="DU273:DU336" si="855">FT273</f>
        <v/>
      </c>
      <c r="DV273" s="163">
        <f t="shared" ref="DV273:DV336" si="856">EZ273</f>
        <v>0</v>
      </c>
      <c r="DW273" s="460">
        <f t="shared" si="780"/>
        <v>0</v>
      </c>
      <c r="DX273" s="860">
        <f t="shared" si="781"/>
        <v>0</v>
      </c>
      <c r="DY273" s="861">
        <f t="shared" si="782"/>
        <v>0</v>
      </c>
      <c r="DZ273" s="922">
        <f t="shared" si="783"/>
        <v>0</v>
      </c>
      <c r="EA273" s="164" t="str">
        <f t="shared" ref="EA273:EA336" si="857">FU273</f>
        <v/>
      </c>
      <c r="EB273" s="163">
        <f t="shared" ref="EB273:EB336" si="858">FA273</f>
        <v>0</v>
      </c>
      <c r="EC273" s="460">
        <f t="shared" si="784"/>
        <v>0</v>
      </c>
      <c r="ED273" s="860">
        <f t="shared" si="785"/>
        <v>0</v>
      </c>
      <c r="EE273" s="861">
        <f t="shared" si="786"/>
        <v>0</v>
      </c>
      <c r="EF273" s="922">
        <f t="shared" si="787"/>
        <v>0</v>
      </c>
      <c r="EG273" s="164" t="str">
        <f t="shared" si="788"/>
        <v/>
      </c>
      <c r="EH273" s="163">
        <f t="shared" si="789"/>
        <v>0</v>
      </c>
      <c r="EI273" s="246"/>
      <c r="EJ273" s="246"/>
      <c r="EK273" s="155"/>
      <c r="EL273" s="22"/>
      <c r="EM273" s="163">
        <f t="shared" si="790"/>
        <v>0</v>
      </c>
      <c r="EN273" s="162">
        <f t="shared" si="791"/>
        <v>0</v>
      </c>
      <c r="EO273" s="162">
        <f t="shared" si="792"/>
        <v>0</v>
      </c>
      <c r="EP273" s="162">
        <f t="shared" si="793"/>
        <v>0</v>
      </c>
      <c r="EQ273" s="162">
        <f t="shared" si="794"/>
        <v>0</v>
      </c>
      <c r="ER273" s="162">
        <f t="shared" si="795"/>
        <v>0</v>
      </c>
      <c r="ES273" s="162">
        <f t="shared" si="808"/>
        <v>0</v>
      </c>
      <c r="ET273" s="162">
        <f t="shared" si="796"/>
        <v>0</v>
      </c>
      <c r="EU273" s="162">
        <f t="shared" si="797"/>
        <v>0</v>
      </c>
      <c r="EV273" s="162">
        <f t="shared" si="798"/>
        <v>0</v>
      </c>
      <c r="EW273" s="162">
        <f t="shared" si="799"/>
        <v>0</v>
      </c>
      <c r="EX273" s="162">
        <f t="shared" si="800"/>
        <v>0</v>
      </c>
      <c r="EY273" s="162">
        <f t="shared" si="801"/>
        <v>0</v>
      </c>
      <c r="EZ273" s="162">
        <f t="shared" si="802"/>
        <v>0</v>
      </c>
      <c r="FA273" s="162">
        <f t="shared" si="803"/>
        <v>0</v>
      </c>
      <c r="FB273" s="162">
        <f t="shared" si="804"/>
        <v>0</v>
      </c>
      <c r="FC273" s="22"/>
      <c r="FD273" s="161">
        <f t="shared" si="805"/>
        <v>35</v>
      </c>
      <c r="FE273" s="620">
        <f t="shared" si="806"/>
        <v>0</v>
      </c>
      <c r="FF273" s="160">
        <f>FF5</f>
        <v>50</v>
      </c>
      <c r="FG273" s="159" t="str">
        <f t="shared" si="809"/>
        <v/>
      </c>
      <c r="FH273" s="159" t="str">
        <f t="shared" si="810"/>
        <v/>
      </c>
      <c r="FI273" s="159" t="str">
        <f t="shared" si="811"/>
        <v/>
      </c>
      <c r="FJ273" s="159" t="str">
        <f t="shared" si="812"/>
        <v/>
      </c>
      <c r="FK273" s="159" t="str">
        <f t="shared" si="813"/>
        <v/>
      </c>
      <c r="FL273" s="159" t="str">
        <f t="shared" si="814"/>
        <v/>
      </c>
      <c r="FM273" s="159" t="str">
        <f t="shared" si="815"/>
        <v/>
      </c>
      <c r="FN273" s="159" t="str">
        <f t="shared" si="816"/>
        <v/>
      </c>
      <c r="FO273" s="159" t="str">
        <f t="shared" si="817"/>
        <v/>
      </c>
      <c r="FP273" s="159" t="str">
        <f t="shared" si="818"/>
        <v/>
      </c>
      <c r="FQ273" s="159" t="str">
        <f t="shared" si="819"/>
        <v/>
      </c>
      <c r="FR273" s="159" t="str">
        <f t="shared" si="820"/>
        <v/>
      </c>
      <c r="FS273" s="159" t="str">
        <f t="shared" si="821"/>
        <v/>
      </c>
      <c r="FT273" s="159" t="str">
        <f t="shared" si="822"/>
        <v/>
      </c>
      <c r="FU273" s="159" t="str">
        <f t="shared" si="823"/>
        <v/>
      </c>
      <c r="FV273" s="159" t="str">
        <f t="shared" si="824"/>
        <v/>
      </c>
      <c r="FW273" s="158"/>
      <c r="FX273" s="732">
        <f t="shared" si="825"/>
        <v>50</v>
      </c>
      <c r="FY273" s="732">
        <f t="shared" si="826"/>
        <v>50</v>
      </c>
      <c r="FZ273" s="732">
        <f t="shared" si="827"/>
        <v>50</v>
      </c>
      <c r="GA273" s="732">
        <f t="shared" si="828"/>
        <v>50</v>
      </c>
      <c r="GB273" s="732">
        <f t="shared" si="829"/>
        <v>50</v>
      </c>
      <c r="GC273" s="732">
        <f t="shared" si="830"/>
        <v>50</v>
      </c>
      <c r="GD273" s="732">
        <f t="shared" si="831"/>
        <v>50</v>
      </c>
      <c r="GE273" s="732">
        <f t="shared" si="832"/>
        <v>50</v>
      </c>
      <c r="GF273" s="732">
        <f t="shared" si="833"/>
        <v>50</v>
      </c>
      <c r="GG273" s="732">
        <f t="shared" si="834"/>
        <v>50</v>
      </c>
      <c r="GH273" s="732">
        <f t="shared" si="835"/>
        <v>50</v>
      </c>
      <c r="GI273" s="732">
        <f t="shared" si="836"/>
        <v>50</v>
      </c>
      <c r="GJ273" s="732">
        <f t="shared" si="837"/>
        <v>50</v>
      </c>
      <c r="GK273" s="732">
        <f t="shared" si="838"/>
        <v>50</v>
      </c>
      <c r="GL273" s="732">
        <f t="shared" si="839"/>
        <v>50</v>
      </c>
      <c r="GM273" s="732">
        <f t="shared" si="840"/>
        <v>50</v>
      </c>
      <c r="GN273" s="734">
        <v>266</v>
      </c>
      <c r="GO273" s="155"/>
    </row>
    <row r="274" spans="1:197" s="20" customFormat="1" ht="39.950000000000003" customHeight="1" x14ac:dyDescent="0.25">
      <c r="A274" s="27">
        <f>ROW()</f>
        <v>274</v>
      </c>
      <c r="B274" s="342" t="str">
        <f>IF(C274="I","",IF(ISBLANK(D274),"",IF(ISTEXT(D274),LARGE(B18:B273,1)+1,0)))</f>
        <v/>
      </c>
      <c r="C274" s="344"/>
      <c r="D274" s="173"/>
      <c r="E274" s="172"/>
      <c r="F274" s="171"/>
      <c r="G274" s="856"/>
      <c r="H274" s="857"/>
      <c r="I274" s="707"/>
      <c r="J274" s="919">
        <f t="shared" si="698"/>
        <v>0</v>
      </c>
      <c r="K274" s="707"/>
      <c r="L274" s="919">
        <f t="shared" si="699"/>
        <v>0</v>
      </c>
      <c r="M274" s="707"/>
      <c r="N274" s="919">
        <f t="shared" si="700"/>
        <v>0</v>
      </c>
      <c r="O274" s="707"/>
      <c r="P274" s="919">
        <f t="shared" si="701"/>
        <v>0</v>
      </c>
      <c r="Q274" s="707"/>
      <c r="R274" s="919">
        <f t="shared" si="702"/>
        <v>0</v>
      </c>
      <c r="S274" s="707"/>
      <c r="T274" s="919">
        <f t="shared" si="703"/>
        <v>0</v>
      </c>
      <c r="U274" s="707"/>
      <c r="V274" s="919">
        <f t="shared" si="807"/>
        <v>0</v>
      </c>
      <c r="W274" s="707"/>
      <c r="X274" s="919">
        <f t="shared" si="841"/>
        <v>0</v>
      </c>
      <c r="Y274" s="707"/>
      <c r="Z274" s="919">
        <f t="shared" si="704"/>
        <v>0</v>
      </c>
      <c r="AA274" s="707"/>
      <c r="AB274" s="919">
        <f t="shared" si="705"/>
        <v>0</v>
      </c>
      <c r="AC274" s="707"/>
      <c r="AD274" s="919">
        <f t="shared" si="842"/>
        <v>0</v>
      </c>
      <c r="AE274" s="707"/>
      <c r="AF274" s="919">
        <f t="shared" si="706"/>
        <v>0</v>
      </c>
      <c r="AG274" s="707"/>
      <c r="AH274" s="919">
        <f t="shared" si="707"/>
        <v>0</v>
      </c>
      <c r="AI274" s="707"/>
      <c r="AJ274" s="919">
        <f t="shared" si="708"/>
        <v>0</v>
      </c>
      <c r="AK274" s="707"/>
      <c r="AL274" s="919">
        <f t="shared" si="696"/>
        <v>0</v>
      </c>
      <c r="AM274" s="707"/>
      <c r="AN274" s="916">
        <f t="shared" si="691"/>
        <v>0</v>
      </c>
      <c r="AO274" s="178">
        <f>AO6</f>
        <v>35</v>
      </c>
      <c r="AP274" s="964">
        <f t="shared" si="709"/>
        <v>0</v>
      </c>
      <c r="AQ274" s="926">
        <f t="shared" si="710"/>
        <v>0</v>
      </c>
      <c r="AR274" s="860">
        <f t="shared" si="711"/>
        <v>0</v>
      </c>
      <c r="AS274" s="861">
        <f t="shared" si="712"/>
        <v>0</v>
      </c>
      <c r="AT274" s="922">
        <f t="shared" si="713"/>
        <v>0</v>
      </c>
      <c r="AU274" s="164" t="str">
        <f t="shared" si="714"/>
        <v/>
      </c>
      <c r="AV274" s="163">
        <f t="shared" si="715"/>
        <v>0</v>
      </c>
      <c r="AW274" s="460">
        <f t="shared" si="716"/>
        <v>0</v>
      </c>
      <c r="AX274" s="860">
        <f t="shared" si="717"/>
        <v>0</v>
      </c>
      <c r="AY274" s="861">
        <f t="shared" si="718"/>
        <v>0</v>
      </c>
      <c r="AZ274" s="922">
        <f t="shared" si="719"/>
        <v>0</v>
      </c>
      <c r="BA274" s="164" t="str">
        <f t="shared" si="720"/>
        <v/>
      </c>
      <c r="BB274" s="163">
        <f t="shared" si="721"/>
        <v>0</v>
      </c>
      <c r="BC274" s="460">
        <f t="shared" si="722"/>
        <v>0</v>
      </c>
      <c r="BD274" s="860">
        <f t="shared" si="723"/>
        <v>0</v>
      </c>
      <c r="BE274" s="861">
        <f t="shared" si="724"/>
        <v>0</v>
      </c>
      <c r="BF274" s="922">
        <f t="shared" si="725"/>
        <v>0</v>
      </c>
      <c r="BG274" s="164" t="str">
        <f t="shared" si="726"/>
        <v/>
      </c>
      <c r="BH274" s="163">
        <f t="shared" si="727"/>
        <v>0</v>
      </c>
      <c r="BI274" s="460">
        <f t="shared" si="728"/>
        <v>0</v>
      </c>
      <c r="BJ274" s="860">
        <f t="shared" si="729"/>
        <v>0</v>
      </c>
      <c r="BK274" s="861">
        <f t="shared" si="730"/>
        <v>0</v>
      </c>
      <c r="BL274" s="922">
        <f t="shared" si="731"/>
        <v>0</v>
      </c>
      <c r="BM274" s="164" t="str">
        <f t="shared" si="732"/>
        <v/>
      </c>
      <c r="BN274" s="163">
        <f t="shared" si="733"/>
        <v>0</v>
      </c>
      <c r="BO274" s="460">
        <f t="shared" si="734"/>
        <v>0</v>
      </c>
      <c r="BP274" s="860">
        <f t="shared" si="735"/>
        <v>0</v>
      </c>
      <c r="BQ274" s="861">
        <f t="shared" si="736"/>
        <v>0</v>
      </c>
      <c r="BR274" s="922">
        <f t="shared" si="737"/>
        <v>0</v>
      </c>
      <c r="BS274" s="164" t="str">
        <f t="shared" si="738"/>
        <v/>
      </c>
      <c r="BT274" s="163">
        <f t="shared" si="739"/>
        <v>0</v>
      </c>
      <c r="BU274" s="460">
        <f t="shared" si="740"/>
        <v>0</v>
      </c>
      <c r="BV274" s="860">
        <f t="shared" si="741"/>
        <v>0</v>
      </c>
      <c r="BW274" s="861">
        <f t="shared" si="742"/>
        <v>0</v>
      </c>
      <c r="BX274" s="922">
        <f t="shared" si="743"/>
        <v>0</v>
      </c>
      <c r="BY274" s="164" t="str">
        <f t="shared" si="744"/>
        <v/>
      </c>
      <c r="BZ274" s="163">
        <f t="shared" si="745"/>
        <v>0</v>
      </c>
      <c r="CA274" s="460">
        <f t="shared" si="746"/>
        <v>0</v>
      </c>
      <c r="CB274" s="860">
        <f t="shared" si="747"/>
        <v>0</v>
      </c>
      <c r="CC274" s="861">
        <f t="shared" si="748"/>
        <v>0</v>
      </c>
      <c r="CD274" s="922">
        <f t="shared" si="749"/>
        <v>0</v>
      </c>
      <c r="CE274" s="164" t="str">
        <f t="shared" si="750"/>
        <v/>
      </c>
      <c r="CF274" s="163">
        <f t="shared" si="751"/>
        <v>0</v>
      </c>
      <c r="CG274" s="460">
        <f t="shared" si="752"/>
        <v>0</v>
      </c>
      <c r="CH274" s="860">
        <f t="shared" si="753"/>
        <v>0</v>
      </c>
      <c r="CI274" s="861">
        <f t="shared" si="754"/>
        <v>0</v>
      </c>
      <c r="CJ274" s="922">
        <f t="shared" si="755"/>
        <v>0</v>
      </c>
      <c r="CK274" s="164" t="str">
        <f t="shared" si="843"/>
        <v/>
      </c>
      <c r="CL274" s="163">
        <f t="shared" si="844"/>
        <v>0</v>
      </c>
      <c r="CM274" s="460">
        <f t="shared" si="756"/>
        <v>0</v>
      </c>
      <c r="CN274" s="860">
        <f t="shared" si="757"/>
        <v>0</v>
      </c>
      <c r="CO274" s="861">
        <f t="shared" si="758"/>
        <v>0</v>
      </c>
      <c r="CP274" s="922">
        <f t="shared" si="759"/>
        <v>0</v>
      </c>
      <c r="CQ274" s="164" t="str">
        <f t="shared" si="845"/>
        <v/>
      </c>
      <c r="CR274" s="163">
        <f t="shared" si="846"/>
        <v>0</v>
      </c>
      <c r="CS274" s="460">
        <f t="shared" si="760"/>
        <v>0</v>
      </c>
      <c r="CT274" s="860">
        <f t="shared" si="761"/>
        <v>0</v>
      </c>
      <c r="CU274" s="861">
        <f t="shared" si="762"/>
        <v>0</v>
      </c>
      <c r="CV274" s="922">
        <f t="shared" si="763"/>
        <v>0</v>
      </c>
      <c r="CW274" s="164" t="str">
        <f t="shared" si="847"/>
        <v/>
      </c>
      <c r="CX274" s="163">
        <f t="shared" si="848"/>
        <v>0</v>
      </c>
      <c r="CY274" s="460">
        <f t="shared" si="764"/>
        <v>0</v>
      </c>
      <c r="CZ274" s="860">
        <f t="shared" si="765"/>
        <v>0</v>
      </c>
      <c r="DA274" s="861">
        <f t="shared" si="766"/>
        <v>0</v>
      </c>
      <c r="DB274" s="922">
        <f t="shared" si="767"/>
        <v>0</v>
      </c>
      <c r="DC274" s="164" t="str">
        <f t="shared" si="849"/>
        <v/>
      </c>
      <c r="DD274" s="163">
        <f t="shared" si="850"/>
        <v>0</v>
      </c>
      <c r="DE274" s="460">
        <f t="shared" si="768"/>
        <v>0</v>
      </c>
      <c r="DF274" s="860">
        <f t="shared" si="769"/>
        <v>0</v>
      </c>
      <c r="DG274" s="861">
        <f t="shared" si="770"/>
        <v>0</v>
      </c>
      <c r="DH274" s="922">
        <f t="shared" si="771"/>
        <v>0</v>
      </c>
      <c r="DI274" s="164" t="str">
        <f t="shared" si="851"/>
        <v/>
      </c>
      <c r="DJ274" s="163">
        <f t="shared" si="852"/>
        <v>0</v>
      </c>
      <c r="DK274" s="460">
        <f t="shared" si="772"/>
        <v>0</v>
      </c>
      <c r="DL274" s="860">
        <f t="shared" si="773"/>
        <v>0</v>
      </c>
      <c r="DM274" s="861">
        <f t="shared" si="774"/>
        <v>0</v>
      </c>
      <c r="DN274" s="922">
        <f t="shared" si="775"/>
        <v>0</v>
      </c>
      <c r="DO274" s="164" t="str">
        <f t="shared" si="853"/>
        <v/>
      </c>
      <c r="DP274" s="163">
        <f t="shared" si="854"/>
        <v>0</v>
      </c>
      <c r="DQ274" s="460">
        <f t="shared" si="776"/>
        <v>0</v>
      </c>
      <c r="DR274" s="860">
        <f t="shared" si="777"/>
        <v>0</v>
      </c>
      <c r="DS274" s="861">
        <f t="shared" si="778"/>
        <v>0</v>
      </c>
      <c r="DT274" s="922">
        <f t="shared" si="779"/>
        <v>0</v>
      </c>
      <c r="DU274" s="164" t="str">
        <f t="shared" si="855"/>
        <v/>
      </c>
      <c r="DV274" s="163">
        <f t="shared" si="856"/>
        <v>0</v>
      </c>
      <c r="DW274" s="460">
        <f t="shared" si="780"/>
        <v>0</v>
      </c>
      <c r="DX274" s="860">
        <f t="shared" si="781"/>
        <v>0</v>
      </c>
      <c r="DY274" s="861">
        <f t="shared" si="782"/>
        <v>0</v>
      </c>
      <c r="DZ274" s="922">
        <f t="shared" si="783"/>
        <v>0</v>
      </c>
      <c r="EA274" s="164" t="str">
        <f t="shared" si="857"/>
        <v/>
      </c>
      <c r="EB274" s="163">
        <f t="shared" si="858"/>
        <v>0</v>
      </c>
      <c r="EC274" s="460">
        <f t="shared" si="784"/>
        <v>0</v>
      </c>
      <c r="ED274" s="860">
        <f t="shared" si="785"/>
        <v>0</v>
      </c>
      <c r="EE274" s="861">
        <f t="shared" si="786"/>
        <v>0</v>
      </c>
      <c r="EF274" s="922">
        <f t="shared" si="787"/>
        <v>0</v>
      </c>
      <c r="EG274" s="164" t="str">
        <f t="shared" si="788"/>
        <v/>
      </c>
      <c r="EH274" s="163">
        <f t="shared" si="789"/>
        <v>0</v>
      </c>
      <c r="EI274" s="246"/>
      <c r="EJ274" s="246"/>
      <c r="EK274" s="155"/>
      <c r="EL274" s="22"/>
      <c r="EM274" s="163">
        <f t="shared" si="790"/>
        <v>0</v>
      </c>
      <c r="EN274" s="162">
        <f t="shared" si="791"/>
        <v>0</v>
      </c>
      <c r="EO274" s="162">
        <f t="shared" si="792"/>
        <v>0</v>
      </c>
      <c r="EP274" s="162">
        <f t="shared" si="793"/>
        <v>0</v>
      </c>
      <c r="EQ274" s="162">
        <f t="shared" si="794"/>
        <v>0</v>
      </c>
      <c r="ER274" s="162">
        <f t="shared" si="795"/>
        <v>0</v>
      </c>
      <c r="ES274" s="162">
        <f t="shared" si="808"/>
        <v>0</v>
      </c>
      <c r="ET274" s="162">
        <f t="shared" si="796"/>
        <v>0</v>
      </c>
      <c r="EU274" s="162">
        <f t="shared" si="797"/>
        <v>0</v>
      </c>
      <c r="EV274" s="162">
        <f t="shared" si="798"/>
        <v>0</v>
      </c>
      <c r="EW274" s="162">
        <f t="shared" si="799"/>
        <v>0</v>
      </c>
      <c r="EX274" s="162">
        <f t="shared" si="800"/>
        <v>0</v>
      </c>
      <c r="EY274" s="162">
        <f t="shared" si="801"/>
        <v>0</v>
      </c>
      <c r="EZ274" s="162">
        <f t="shared" si="802"/>
        <v>0</v>
      </c>
      <c r="FA274" s="162">
        <f t="shared" si="803"/>
        <v>0</v>
      </c>
      <c r="FB274" s="162">
        <f t="shared" si="804"/>
        <v>0</v>
      </c>
      <c r="FC274" s="22"/>
      <c r="FD274" s="161">
        <f t="shared" si="805"/>
        <v>35</v>
      </c>
      <c r="FE274" s="620">
        <f t="shared" si="806"/>
        <v>0</v>
      </c>
      <c r="FF274" s="160">
        <f>FF5</f>
        <v>50</v>
      </c>
      <c r="FG274" s="159" t="str">
        <f t="shared" si="809"/>
        <v/>
      </c>
      <c r="FH274" s="159" t="str">
        <f t="shared" si="810"/>
        <v/>
      </c>
      <c r="FI274" s="159" t="str">
        <f t="shared" si="811"/>
        <v/>
      </c>
      <c r="FJ274" s="159" t="str">
        <f t="shared" si="812"/>
        <v/>
      </c>
      <c r="FK274" s="159" t="str">
        <f t="shared" si="813"/>
        <v/>
      </c>
      <c r="FL274" s="159" t="str">
        <f t="shared" si="814"/>
        <v/>
      </c>
      <c r="FM274" s="159" t="str">
        <f t="shared" si="815"/>
        <v/>
      </c>
      <c r="FN274" s="159" t="str">
        <f t="shared" si="816"/>
        <v/>
      </c>
      <c r="FO274" s="159" t="str">
        <f t="shared" si="817"/>
        <v/>
      </c>
      <c r="FP274" s="159" t="str">
        <f t="shared" si="818"/>
        <v/>
      </c>
      <c r="FQ274" s="159" t="str">
        <f t="shared" si="819"/>
        <v/>
      </c>
      <c r="FR274" s="159" t="str">
        <f t="shared" si="820"/>
        <v/>
      </c>
      <c r="FS274" s="159" t="str">
        <f t="shared" si="821"/>
        <v/>
      </c>
      <c r="FT274" s="159" t="str">
        <f t="shared" si="822"/>
        <v/>
      </c>
      <c r="FU274" s="159" t="str">
        <f t="shared" si="823"/>
        <v/>
      </c>
      <c r="FV274" s="159" t="str">
        <f t="shared" si="824"/>
        <v/>
      </c>
      <c r="FW274" s="158"/>
      <c r="FX274" s="732">
        <f t="shared" si="825"/>
        <v>50</v>
      </c>
      <c r="FY274" s="732">
        <f t="shared" si="826"/>
        <v>50</v>
      </c>
      <c r="FZ274" s="732">
        <f t="shared" si="827"/>
        <v>50</v>
      </c>
      <c r="GA274" s="732">
        <f t="shared" si="828"/>
        <v>50</v>
      </c>
      <c r="GB274" s="732">
        <f t="shared" si="829"/>
        <v>50</v>
      </c>
      <c r="GC274" s="732">
        <f t="shared" si="830"/>
        <v>50</v>
      </c>
      <c r="GD274" s="732">
        <f t="shared" si="831"/>
        <v>50</v>
      </c>
      <c r="GE274" s="732">
        <f t="shared" si="832"/>
        <v>50</v>
      </c>
      <c r="GF274" s="732">
        <f t="shared" si="833"/>
        <v>50</v>
      </c>
      <c r="GG274" s="732">
        <f t="shared" si="834"/>
        <v>50</v>
      </c>
      <c r="GH274" s="732">
        <f t="shared" si="835"/>
        <v>50</v>
      </c>
      <c r="GI274" s="732">
        <f t="shared" si="836"/>
        <v>50</v>
      </c>
      <c r="GJ274" s="732">
        <f t="shared" si="837"/>
        <v>50</v>
      </c>
      <c r="GK274" s="732">
        <f t="shared" si="838"/>
        <v>50</v>
      </c>
      <c r="GL274" s="732">
        <f t="shared" si="839"/>
        <v>50</v>
      </c>
      <c r="GM274" s="732">
        <f t="shared" si="840"/>
        <v>50</v>
      </c>
      <c r="GN274" s="734">
        <v>267</v>
      </c>
      <c r="GO274" s="155"/>
    </row>
    <row r="275" spans="1:197" s="20" customFormat="1" ht="39.950000000000003" customHeight="1" x14ac:dyDescent="0.25">
      <c r="A275" s="27">
        <f>ROW()</f>
        <v>275</v>
      </c>
      <c r="B275" s="342" t="str">
        <f>IF(C275="I","",IF(ISBLANK(D275),"",IF(ISTEXT(D275),LARGE(B18:B274,1)+1,0)))</f>
        <v/>
      </c>
      <c r="C275" s="344"/>
      <c r="D275" s="173"/>
      <c r="E275" s="172"/>
      <c r="F275" s="171"/>
      <c r="G275" s="856"/>
      <c r="H275" s="857"/>
      <c r="I275" s="707"/>
      <c r="J275" s="919">
        <f t="shared" si="698"/>
        <v>0</v>
      </c>
      <c r="K275" s="707"/>
      <c r="L275" s="919">
        <f t="shared" si="699"/>
        <v>0</v>
      </c>
      <c r="M275" s="707"/>
      <c r="N275" s="919">
        <f t="shared" si="700"/>
        <v>0</v>
      </c>
      <c r="O275" s="707"/>
      <c r="P275" s="919">
        <f t="shared" si="701"/>
        <v>0</v>
      </c>
      <c r="Q275" s="707"/>
      <c r="R275" s="919">
        <f t="shared" si="702"/>
        <v>0</v>
      </c>
      <c r="S275" s="707"/>
      <c r="T275" s="919">
        <f t="shared" si="703"/>
        <v>0</v>
      </c>
      <c r="U275" s="707"/>
      <c r="V275" s="919">
        <f t="shared" si="807"/>
        <v>0</v>
      </c>
      <c r="W275" s="707"/>
      <c r="X275" s="919">
        <f t="shared" si="841"/>
        <v>0</v>
      </c>
      <c r="Y275" s="707"/>
      <c r="Z275" s="919">
        <f t="shared" si="704"/>
        <v>0</v>
      </c>
      <c r="AA275" s="707"/>
      <c r="AB275" s="919">
        <f t="shared" si="705"/>
        <v>0</v>
      </c>
      <c r="AC275" s="707"/>
      <c r="AD275" s="919">
        <f t="shared" si="842"/>
        <v>0</v>
      </c>
      <c r="AE275" s="707"/>
      <c r="AF275" s="919">
        <f t="shared" si="706"/>
        <v>0</v>
      </c>
      <c r="AG275" s="707"/>
      <c r="AH275" s="919">
        <f t="shared" si="707"/>
        <v>0</v>
      </c>
      <c r="AI275" s="707"/>
      <c r="AJ275" s="919">
        <f t="shared" si="708"/>
        <v>0</v>
      </c>
      <c r="AK275" s="707"/>
      <c r="AL275" s="919">
        <f t="shared" si="696"/>
        <v>0</v>
      </c>
      <c r="AM275" s="707"/>
      <c r="AN275" s="916">
        <f t="shared" si="691"/>
        <v>0</v>
      </c>
      <c r="AO275" s="178">
        <f>AO6</f>
        <v>35</v>
      </c>
      <c r="AP275" s="964">
        <f t="shared" si="709"/>
        <v>0</v>
      </c>
      <c r="AQ275" s="926">
        <f t="shared" si="710"/>
        <v>0</v>
      </c>
      <c r="AR275" s="860">
        <f t="shared" si="711"/>
        <v>0</v>
      </c>
      <c r="AS275" s="861">
        <f t="shared" si="712"/>
        <v>0</v>
      </c>
      <c r="AT275" s="922">
        <f t="shared" si="713"/>
        <v>0</v>
      </c>
      <c r="AU275" s="164" t="str">
        <f t="shared" si="714"/>
        <v/>
      </c>
      <c r="AV275" s="163">
        <f t="shared" si="715"/>
        <v>0</v>
      </c>
      <c r="AW275" s="460">
        <f t="shared" si="716"/>
        <v>0</v>
      </c>
      <c r="AX275" s="860">
        <f t="shared" si="717"/>
        <v>0</v>
      </c>
      <c r="AY275" s="861">
        <f t="shared" si="718"/>
        <v>0</v>
      </c>
      <c r="AZ275" s="922">
        <f t="shared" si="719"/>
        <v>0</v>
      </c>
      <c r="BA275" s="164" t="str">
        <f t="shared" si="720"/>
        <v/>
      </c>
      <c r="BB275" s="163">
        <f t="shared" si="721"/>
        <v>0</v>
      </c>
      <c r="BC275" s="460">
        <f t="shared" si="722"/>
        <v>0</v>
      </c>
      <c r="BD275" s="860">
        <f t="shared" si="723"/>
        <v>0</v>
      </c>
      <c r="BE275" s="861">
        <f t="shared" si="724"/>
        <v>0</v>
      </c>
      <c r="BF275" s="922">
        <f t="shared" si="725"/>
        <v>0</v>
      </c>
      <c r="BG275" s="164" t="str">
        <f t="shared" si="726"/>
        <v/>
      </c>
      <c r="BH275" s="163">
        <f t="shared" si="727"/>
        <v>0</v>
      </c>
      <c r="BI275" s="460">
        <f t="shared" si="728"/>
        <v>0</v>
      </c>
      <c r="BJ275" s="860">
        <f t="shared" si="729"/>
        <v>0</v>
      </c>
      <c r="BK275" s="861">
        <f t="shared" si="730"/>
        <v>0</v>
      </c>
      <c r="BL275" s="922">
        <f t="shared" si="731"/>
        <v>0</v>
      </c>
      <c r="BM275" s="164" t="str">
        <f t="shared" si="732"/>
        <v/>
      </c>
      <c r="BN275" s="163">
        <f t="shared" si="733"/>
        <v>0</v>
      </c>
      <c r="BO275" s="460">
        <f t="shared" si="734"/>
        <v>0</v>
      </c>
      <c r="BP275" s="860">
        <f t="shared" si="735"/>
        <v>0</v>
      </c>
      <c r="BQ275" s="861">
        <f t="shared" si="736"/>
        <v>0</v>
      </c>
      <c r="BR275" s="922">
        <f t="shared" si="737"/>
        <v>0</v>
      </c>
      <c r="BS275" s="164" t="str">
        <f t="shared" si="738"/>
        <v/>
      </c>
      <c r="BT275" s="163">
        <f t="shared" si="739"/>
        <v>0</v>
      </c>
      <c r="BU275" s="460">
        <f t="shared" si="740"/>
        <v>0</v>
      </c>
      <c r="BV275" s="860">
        <f t="shared" si="741"/>
        <v>0</v>
      </c>
      <c r="BW275" s="861">
        <f t="shared" si="742"/>
        <v>0</v>
      </c>
      <c r="BX275" s="922">
        <f t="shared" si="743"/>
        <v>0</v>
      </c>
      <c r="BY275" s="164" t="str">
        <f t="shared" si="744"/>
        <v/>
      </c>
      <c r="BZ275" s="163">
        <f t="shared" si="745"/>
        <v>0</v>
      </c>
      <c r="CA275" s="460">
        <f t="shared" si="746"/>
        <v>0</v>
      </c>
      <c r="CB275" s="860">
        <f t="shared" si="747"/>
        <v>0</v>
      </c>
      <c r="CC275" s="861">
        <f t="shared" si="748"/>
        <v>0</v>
      </c>
      <c r="CD275" s="922">
        <f t="shared" si="749"/>
        <v>0</v>
      </c>
      <c r="CE275" s="164" t="str">
        <f t="shared" si="750"/>
        <v/>
      </c>
      <c r="CF275" s="163">
        <f t="shared" si="751"/>
        <v>0</v>
      </c>
      <c r="CG275" s="460">
        <f t="shared" si="752"/>
        <v>0</v>
      </c>
      <c r="CH275" s="860">
        <f t="shared" si="753"/>
        <v>0</v>
      </c>
      <c r="CI275" s="861">
        <f t="shared" si="754"/>
        <v>0</v>
      </c>
      <c r="CJ275" s="922">
        <f t="shared" si="755"/>
        <v>0</v>
      </c>
      <c r="CK275" s="164" t="str">
        <f t="shared" si="843"/>
        <v/>
      </c>
      <c r="CL275" s="163">
        <f t="shared" si="844"/>
        <v>0</v>
      </c>
      <c r="CM275" s="460">
        <f t="shared" si="756"/>
        <v>0</v>
      </c>
      <c r="CN275" s="860">
        <f t="shared" si="757"/>
        <v>0</v>
      </c>
      <c r="CO275" s="861">
        <f t="shared" si="758"/>
        <v>0</v>
      </c>
      <c r="CP275" s="922">
        <f t="shared" si="759"/>
        <v>0</v>
      </c>
      <c r="CQ275" s="164" t="str">
        <f t="shared" si="845"/>
        <v/>
      </c>
      <c r="CR275" s="163">
        <f t="shared" si="846"/>
        <v>0</v>
      </c>
      <c r="CS275" s="460">
        <f t="shared" si="760"/>
        <v>0</v>
      </c>
      <c r="CT275" s="860">
        <f t="shared" si="761"/>
        <v>0</v>
      </c>
      <c r="CU275" s="861">
        <f t="shared" si="762"/>
        <v>0</v>
      </c>
      <c r="CV275" s="922">
        <f t="shared" si="763"/>
        <v>0</v>
      </c>
      <c r="CW275" s="164" t="str">
        <f t="shared" si="847"/>
        <v/>
      </c>
      <c r="CX275" s="163">
        <f t="shared" si="848"/>
        <v>0</v>
      </c>
      <c r="CY275" s="460">
        <f t="shared" si="764"/>
        <v>0</v>
      </c>
      <c r="CZ275" s="860">
        <f t="shared" si="765"/>
        <v>0</v>
      </c>
      <c r="DA275" s="861">
        <f t="shared" si="766"/>
        <v>0</v>
      </c>
      <c r="DB275" s="922">
        <f t="shared" si="767"/>
        <v>0</v>
      </c>
      <c r="DC275" s="164" t="str">
        <f t="shared" si="849"/>
        <v/>
      </c>
      <c r="DD275" s="163">
        <f t="shared" si="850"/>
        <v>0</v>
      </c>
      <c r="DE275" s="460">
        <f t="shared" si="768"/>
        <v>0</v>
      </c>
      <c r="DF275" s="860">
        <f t="shared" si="769"/>
        <v>0</v>
      </c>
      <c r="DG275" s="861">
        <f t="shared" si="770"/>
        <v>0</v>
      </c>
      <c r="DH275" s="922">
        <f t="shared" si="771"/>
        <v>0</v>
      </c>
      <c r="DI275" s="164" t="str">
        <f t="shared" si="851"/>
        <v/>
      </c>
      <c r="DJ275" s="163">
        <f t="shared" si="852"/>
        <v>0</v>
      </c>
      <c r="DK275" s="460">
        <f t="shared" si="772"/>
        <v>0</v>
      </c>
      <c r="DL275" s="860">
        <f t="shared" si="773"/>
        <v>0</v>
      </c>
      <c r="DM275" s="861">
        <f t="shared" si="774"/>
        <v>0</v>
      </c>
      <c r="DN275" s="922">
        <f t="shared" si="775"/>
        <v>0</v>
      </c>
      <c r="DO275" s="164" t="str">
        <f t="shared" si="853"/>
        <v/>
      </c>
      <c r="DP275" s="163">
        <f t="shared" si="854"/>
        <v>0</v>
      </c>
      <c r="DQ275" s="460">
        <f t="shared" si="776"/>
        <v>0</v>
      </c>
      <c r="DR275" s="860">
        <f t="shared" si="777"/>
        <v>0</v>
      </c>
      <c r="DS275" s="861">
        <f t="shared" si="778"/>
        <v>0</v>
      </c>
      <c r="DT275" s="922">
        <f t="shared" si="779"/>
        <v>0</v>
      </c>
      <c r="DU275" s="164" t="str">
        <f t="shared" si="855"/>
        <v/>
      </c>
      <c r="DV275" s="163">
        <f t="shared" si="856"/>
        <v>0</v>
      </c>
      <c r="DW275" s="460">
        <f t="shared" si="780"/>
        <v>0</v>
      </c>
      <c r="DX275" s="860">
        <f t="shared" si="781"/>
        <v>0</v>
      </c>
      <c r="DY275" s="861">
        <f t="shared" si="782"/>
        <v>0</v>
      </c>
      <c r="DZ275" s="922">
        <f t="shared" si="783"/>
        <v>0</v>
      </c>
      <c r="EA275" s="164" t="str">
        <f t="shared" si="857"/>
        <v/>
      </c>
      <c r="EB275" s="163">
        <f t="shared" si="858"/>
        <v>0</v>
      </c>
      <c r="EC275" s="460">
        <f t="shared" si="784"/>
        <v>0</v>
      </c>
      <c r="ED275" s="860">
        <f t="shared" si="785"/>
        <v>0</v>
      </c>
      <c r="EE275" s="861">
        <f t="shared" si="786"/>
        <v>0</v>
      </c>
      <c r="EF275" s="922">
        <f t="shared" si="787"/>
        <v>0</v>
      </c>
      <c r="EG275" s="164" t="str">
        <f t="shared" si="788"/>
        <v/>
      </c>
      <c r="EH275" s="163">
        <f t="shared" si="789"/>
        <v>0</v>
      </c>
      <c r="EI275" s="246"/>
      <c r="EJ275" s="246"/>
      <c r="EK275" s="155"/>
      <c r="EL275" s="22"/>
      <c r="EM275" s="163">
        <f t="shared" si="790"/>
        <v>0</v>
      </c>
      <c r="EN275" s="162">
        <f t="shared" si="791"/>
        <v>0</v>
      </c>
      <c r="EO275" s="162">
        <f t="shared" si="792"/>
        <v>0</v>
      </c>
      <c r="EP275" s="162">
        <f t="shared" si="793"/>
        <v>0</v>
      </c>
      <c r="EQ275" s="162">
        <f t="shared" si="794"/>
        <v>0</v>
      </c>
      <c r="ER275" s="162">
        <f t="shared" si="795"/>
        <v>0</v>
      </c>
      <c r="ES275" s="162">
        <f t="shared" si="808"/>
        <v>0</v>
      </c>
      <c r="ET275" s="162">
        <f t="shared" si="796"/>
        <v>0</v>
      </c>
      <c r="EU275" s="162">
        <f t="shared" si="797"/>
        <v>0</v>
      </c>
      <c r="EV275" s="162">
        <f t="shared" si="798"/>
        <v>0</v>
      </c>
      <c r="EW275" s="162">
        <f t="shared" si="799"/>
        <v>0</v>
      </c>
      <c r="EX275" s="162">
        <f t="shared" si="800"/>
        <v>0</v>
      </c>
      <c r="EY275" s="162">
        <f t="shared" si="801"/>
        <v>0</v>
      </c>
      <c r="EZ275" s="162">
        <f t="shared" si="802"/>
        <v>0</v>
      </c>
      <c r="FA275" s="162">
        <f t="shared" si="803"/>
        <v>0</v>
      </c>
      <c r="FB275" s="162">
        <f t="shared" si="804"/>
        <v>0</v>
      </c>
      <c r="FC275" s="22"/>
      <c r="FD275" s="161">
        <f t="shared" si="805"/>
        <v>35</v>
      </c>
      <c r="FE275" s="620">
        <f t="shared" si="806"/>
        <v>0</v>
      </c>
      <c r="FF275" s="160">
        <f>FF5</f>
        <v>50</v>
      </c>
      <c r="FG275" s="159" t="str">
        <f t="shared" si="809"/>
        <v/>
      </c>
      <c r="FH275" s="159" t="str">
        <f t="shared" si="810"/>
        <v/>
      </c>
      <c r="FI275" s="159" t="str">
        <f t="shared" si="811"/>
        <v/>
      </c>
      <c r="FJ275" s="159" t="str">
        <f t="shared" si="812"/>
        <v/>
      </c>
      <c r="FK275" s="159" t="str">
        <f t="shared" si="813"/>
        <v/>
      </c>
      <c r="FL275" s="159" t="str">
        <f t="shared" si="814"/>
        <v/>
      </c>
      <c r="FM275" s="159" t="str">
        <f t="shared" si="815"/>
        <v/>
      </c>
      <c r="FN275" s="159" t="str">
        <f t="shared" si="816"/>
        <v/>
      </c>
      <c r="FO275" s="159" t="str">
        <f t="shared" si="817"/>
        <v/>
      </c>
      <c r="FP275" s="159" t="str">
        <f t="shared" si="818"/>
        <v/>
      </c>
      <c r="FQ275" s="159" t="str">
        <f t="shared" si="819"/>
        <v/>
      </c>
      <c r="FR275" s="159" t="str">
        <f t="shared" si="820"/>
        <v/>
      </c>
      <c r="FS275" s="159" t="str">
        <f t="shared" si="821"/>
        <v/>
      </c>
      <c r="FT275" s="159" t="str">
        <f t="shared" si="822"/>
        <v/>
      </c>
      <c r="FU275" s="159" t="str">
        <f t="shared" si="823"/>
        <v/>
      </c>
      <c r="FV275" s="159" t="str">
        <f t="shared" si="824"/>
        <v/>
      </c>
      <c r="FW275" s="158"/>
      <c r="FX275" s="732">
        <f t="shared" si="825"/>
        <v>50</v>
      </c>
      <c r="FY275" s="732">
        <f t="shared" si="826"/>
        <v>50</v>
      </c>
      <c r="FZ275" s="732">
        <f t="shared" si="827"/>
        <v>50</v>
      </c>
      <c r="GA275" s="732">
        <f t="shared" si="828"/>
        <v>50</v>
      </c>
      <c r="GB275" s="732">
        <f t="shared" si="829"/>
        <v>50</v>
      </c>
      <c r="GC275" s="732">
        <f t="shared" si="830"/>
        <v>50</v>
      </c>
      <c r="GD275" s="732">
        <f t="shared" si="831"/>
        <v>50</v>
      </c>
      <c r="GE275" s="732">
        <f t="shared" si="832"/>
        <v>50</v>
      </c>
      <c r="GF275" s="732">
        <f t="shared" si="833"/>
        <v>50</v>
      </c>
      <c r="GG275" s="732">
        <f t="shared" si="834"/>
        <v>50</v>
      </c>
      <c r="GH275" s="732">
        <f t="shared" si="835"/>
        <v>50</v>
      </c>
      <c r="GI275" s="732">
        <f t="shared" si="836"/>
        <v>50</v>
      </c>
      <c r="GJ275" s="732">
        <f t="shared" si="837"/>
        <v>50</v>
      </c>
      <c r="GK275" s="732">
        <f t="shared" si="838"/>
        <v>50</v>
      </c>
      <c r="GL275" s="732">
        <f t="shared" si="839"/>
        <v>50</v>
      </c>
      <c r="GM275" s="732">
        <f t="shared" si="840"/>
        <v>50</v>
      </c>
      <c r="GN275" s="734">
        <v>268</v>
      </c>
      <c r="GO275" s="155"/>
    </row>
    <row r="276" spans="1:197" s="20" customFormat="1" ht="39.950000000000003" customHeight="1" x14ac:dyDescent="0.25">
      <c r="A276" s="27">
        <f>ROW()</f>
        <v>276</v>
      </c>
      <c r="B276" s="342" t="str">
        <f>IF(C276="I","",IF(ISBLANK(D276),"",IF(ISTEXT(D276),LARGE(B18:B275,1)+1,0)))</f>
        <v/>
      </c>
      <c r="C276" s="344"/>
      <c r="D276" s="173"/>
      <c r="E276" s="172"/>
      <c r="F276" s="171"/>
      <c r="G276" s="856"/>
      <c r="H276" s="857"/>
      <c r="I276" s="707"/>
      <c r="J276" s="919">
        <f t="shared" si="698"/>
        <v>0</v>
      </c>
      <c r="K276" s="707"/>
      <c r="L276" s="919">
        <f t="shared" si="699"/>
        <v>0</v>
      </c>
      <c r="M276" s="707"/>
      <c r="N276" s="919">
        <f t="shared" si="700"/>
        <v>0</v>
      </c>
      <c r="O276" s="707"/>
      <c r="P276" s="919">
        <f t="shared" si="701"/>
        <v>0</v>
      </c>
      <c r="Q276" s="707"/>
      <c r="R276" s="919">
        <f t="shared" si="702"/>
        <v>0</v>
      </c>
      <c r="S276" s="707"/>
      <c r="T276" s="919">
        <f t="shared" si="703"/>
        <v>0</v>
      </c>
      <c r="U276" s="707"/>
      <c r="V276" s="919">
        <f t="shared" si="807"/>
        <v>0</v>
      </c>
      <c r="W276" s="707"/>
      <c r="X276" s="919">
        <f t="shared" si="841"/>
        <v>0</v>
      </c>
      <c r="Y276" s="707"/>
      <c r="Z276" s="919">
        <f t="shared" si="704"/>
        <v>0</v>
      </c>
      <c r="AA276" s="707"/>
      <c r="AB276" s="919">
        <f t="shared" si="705"/>
        <v>0</v>
      </c>
      <c r="AC276" s="707"/>
      <c r="AD276" s="919">
        <f t="shared" si="842"/>
        <v>0</v>
      </c>
      <c r="AE276" s="707"/>
      <c r="AF276" s="919">
        <f t="shared" si="706"/>
        <v>0</v>
      </c>
      <c r="AG276" s="707"/>
      <c r="AH276" s="919">
        <f t="shared" si="707"/>
        <v>0</v>
      </c>
      <c r="AI276" s="707"/>
      <c r="AJ276" s="919">
        <f t="shared" si="708"/>
        <v>0</v>
      </c>
      <c r="AK276" s="707"/>
      <c r="AL276" s="919">
        <f t="shared" si="696"/>
        <v>0</v>
      </c>
      <c r="AM276" s="707"/>
      <c r="AN276" s="916">
        <f t="shared" si="691"/>
        <v>0</v>
      </c>
      <c r="AO276" s="178">
        <f>AO6</f>
        <v>35</v>
      </c>
      <c r="AP276" s="964">
        <f t="shared" si="709"/>
        <v>0</v>
      </c>
      <c r="AQ276" s="926">
        <f t="shared" si="710"/>
        <v>0</v>
      </c>
      <c r="AR276" s="860">
        <f t="shared" si="711"/>
        <v>0</v>
      </c>
      <c r="AS276" s="861">
        <f t="shared" si="712"/>
        <v>0</v>
      </c>
      <c r="AT276" s="922">
        <f t="shared" si="713"/>
        <v>0</v>
      </c>
      <c r="AU276" s="164" t="str">
        <f t="shared" si="714"/>
        <v/>
      </c>
      <c r="AV276" s="163">
        <f t="shared" si="715"/>
        <v>0</v>
      </c>
      <c r="AW276" s="460">
        <f t="shared" si="716"/>
        <v>0</v>
      </c>
      <c r="AX276" s="860">
        <f t="shared" si="717"/>
        <v>0</v>
      </c>
      <c r="AY276" s="861">
        <f t="shared" si="718"/>
        <v>0</v>
      </c>
      <c r="AZ276" s="922">
        <f t="shared" si="719"/>
        <v>0</v>
      </c>
      <c r="BA276" s="164" t="str">
        <f t="shared" si="720"/>
        <v/>
      </c>
      <c r="BB276" s="163">
        <f t="shared" si="721"/>
        <v>0</v>
      </c>
      <c r="BC276" s="460">
        <f t="shared" si="722"/>
        <v>0</v>
      </c>
      <c r="BD276" s="860">
        <f t="shared" si="723"/>
        <v>0</v>
      </c>
      <c r="BE276" s="861">
        <f t="shared" si="724"/>
        <v>0</v>
      </c>
      <c r="BF276" s="922">
        <f t="shared" si="725"/>
        <v>0</v>
      </c>
      <c r="BG276" s="164" t="str">
        <f t="shared" si="726"/>
        <v/>
      </c>
      <c r="BH276" s="163">
        <f t="shared" si="727"/>
        <v>0</v>
      </c>
      <c r="BI276" s="460">
        <f t="shared" si="728"/>
        <v>0</v>
      </c>
      <c r="BJ276" s="860">
        <f t="shared" si="729"/>
        <v>0</v>
      </c>
      <c r="BK276" s="861">
        <f t="shared" si="730"/>
        <v>0</v>
      </c>
      <c r="BL276" s="922">
        <f t="shared" si="731"/>
        <v>0</v>
      </c>
      <c r="BM276" s="164" t="str">
        <f t="shared" si="732"/>
        <v/>
      </c>
      <c r="BN276" s="163">
        <f t="shared" si="733"/>
        <v>0</v>
      </c>
      <c r="BO276" s="460">
        <f t="shared" si="734"/>
        <v>0</v>
      </c>
      <c r="BP276" s="860">
        <f t="shared" si="735"/>
        <v>0</v>
      </c>
      <c r="BQ276" s="861">
        <f t="shared" si="736"/>
        <v>0</v>
      </c>
      <c r="BR276" s="922">
        <f t="shared" si="737"/>
        <v>0</v>
      </c>
      <c r="BS276" s="164" t="str">
        <f t="shared" si="738"/>
        <v/>
      </c>
      <c r="BT276" s="163">
        <f t="shared" si="739"/>
        <v>0</v>
      </c>
      <c r="BU276" s="460">
        <f t="shared" si="740"/>
        <v>0</v>
      </c>
      <c r="BV276" s="860">
        <f t="shared" si="741"/>
        <v>0</v>
      </c>
      <c r="BW276" s="861">
        <f t="shared" si="742"/>
        <v>0</v>
      </c>
      <c r="BX276" s="922">
        <f t="shared" si="743"/>
        <v>0</v>
      </c>
      <c r="BY276" s="164" t="str">
        <f t="shared" si="744"/>
        <v/>
      </c>
      <c r="BZ276" s="163">
        <f t="shared" si="745"/>
        <v>0</v>
      </c>
      <c r="CA276" s="460">
        <f t="shared" si="746"/>
        <v>0</v>
      </c>
      <c r="CB276" s="860">
        <f t="shared" si="747"/>
        <v>0</v>
      </c>
      <c r="CC276" s="861">
        <f t="shared" si="748"/>
        <v>0</v>
      </c>
      <c r="CD276" s="922">
        <f t="shared" si="749"/>
        <v>0</v>
      </c>
      <c r="CE276" s="164" t="str">
        <f t="shared" si="750"/>
        <v/>
      </c>
      <c r="CF276" s="163">
        <f t="shared" si="751"/>
        <v>0</v>
      </c>
      <c r="CG276" s="460">
        <f t="shared" si="752"/>
        <v>0</v>
      </c>
      <c r="CH276" s="860">
        <f t="shared" si="753"/>
        <v>0</v>
      </c>
      <c r="CI276" s="861">
        <f t="shared" si="754"/>
        <v>0</v>
      </c>
      <c r="CJ276" s="922">
        <f t="shared" si="755"/>
        <v>0</v>
      </c>
      <c r="CK276" s="164" t="str">
        <f t="shared" si="843"/>
        <v/>
      </c>
      <c r="CL276" s="163">
        <f t="shared" si="844"/>
        <v>0</v>
      </c>
      <c r="CM276" s="460">
        <f t="shared" si="756"/>
        <v>0</v>
      </c>
      <c r="CN276" s="860">
        <f t="shared" si="757"/>
        <v>0</v>
      </c>
      <c r="CO276" s="861">
        <f t="shared" si="758"/>
        <v>0</v>
      </c>
      <c r="CP276" s="922">
        <f t="shared" si="759"/>
        <v>0</v>
      </c>
      <c r="CQ276" s="164" t="str">
        <f t="shared" si="845"/>
        <v/>
      </c>
      <c r="CR276" s="163">
        <f t="shared" si="846"/>
        <v>0</v>
      </c>
      <c r="CS276" s="460">
        <f t="shared" si="760"/>
        <v>0</v>
      </c>
      <c r="CT276" s="860">
        <f t="shared" si="761"/>
        <v>0</v>
      </c>
      <c r="CU276" s="861">
        <f t="shared" si="762"/>
        <v>0</v>
      </c>
      <c r="CV276" s="922">
        <f t="shared" si="763"/>
        <v>0</v>
      </c>
      <c r="CW276" s="164" t="str">
        <f t="shared" si="847"/>
        <v/>
      </c>
      <c r="CX276" s="163">
        <f t="shared" si="848"/>
        <v>0</v>
      </c>
      <c r="CY276" s="460">
        <f t="shared" si="764"/>
        <v>0</v>
      </c>
      <c r="CZ276" s="860">
        <f t="shared" si="765"/>
        <v>0</v>
      </c>
      <c r="DA276" s="861">
        <f t="shared" si="766"/>
        <v>0</v>
      </c>
      <c r="DB276" s="922">
        <f t="shared" si="767"/>
        <v>0</v>
      </c>
      <c r="DC276" s="164" t="str">
        <f t="shared" si="849"/>
        <v/>
      </c>
      <c r="DD276" s="163">
        <f t="shared" si="850"/>
        <v>0</v>
      </c>
      <c r="DE276" s="460">
        <f t="shared" si="768"/>
        <v>0</v>
      </c>
      <c r="DF276" s="860">
        <f t="shared" si="769"/>
        <v>0</v>
      </c>
      <c r="DG276" s="861">
        <f t="shared" si="770"/>
        <v>0</v>
      </c>
      <c r="DH276" s="922">
        <f t="shared" si="771"/>
        <v>0</v>
      </c>
      <c r="DI276" s="164" t="str">
        <f t="shared" si="851"/>
        <v/>
      </c>
      <c r="DJ276" s="163">
        <f t="shared" si="852"/>
        <v>0</v>
      </c>
      <c r="DK276" s="460">
        <f t="shared" si="772"/>
        <v>0</v>
      </c>
      <c r="DL276" s="860">
        <f t="shared" si="773"/>
        <v>0</v>
      </c>
      <c r="DM276" s="861">
        <f t="shared" si="774"/>
        <v>0</v>
      </c>
      <c r="DN276" s="922">
        <f t="shared" si="775"/>
        <v>0</v>
      </c>
      <c r="DO276" s="164" t="str">
        <f t="shared" si="853"/>
        <v/>
      </c>
      <c r="DP276" s="163">
        <f t="shared" si="854"/>
        <v>0</v>
      </c>
      <c r="DQ276" s="460">
        <f t="shared" si="776"/>
        <v>0</v>
      </c>
      <c r="DR276" s="860">
        <f t="shared" si="777"/>
        <v>0</v>
      </c>
      <c r="DS276" s="861">
        <f t="shared" si="778"/>
        <v>0</v>
      </c>
      <c r="DT276" s="922">
        <f t="shared" si="779"/>
        <v>0</v>
      </c>
      <c r="DU276" s="164" t="str">
        <f t="shared" si="855"/>
        <v/>
      </c>
      <c r="DV276" s="163">
        <f t="shared" si="856"/>
        <v>0</v>
      </c>
      <c r="DW276" s="460">
        <f t="shared" si="780"/>
        <v>0</v>
      </c>
      <c r="DX276" s="860">
        <f t="shared" si="781"/>
        <v>0</v>
      </c>
      <c r="DY276" s="861">
        <f t="shared" si="782"/>
        <v>0</v>
      </c>
      <c r="DZ276" s="922">
        <f t="shared" si="783"/>
        <v>0</v>
      </c>
      <c r="EA276" s="164" t="str">
        <f t="shared" si="857"/>
        <v/>
      </c>
      <c r="EB276" s="163">
        <f t="shared" si="858"/>
        <v>0</v>
      </c>
      <c r="EC276" s="460">
        <f t="shared" si="784"/>
        <v>0</v>
      </c>
      <c r="ED276" s="860">
        <f t="shared" si="785"/>
        <v>0</v>
      </c>
      <c r="EE276" s="861">
        <f t="shared" si="786"/>
        <v>0</v>
      </c>
      <c r="EF276" s="922">
        <f t="shared" si="787"/>
        <v>0</v>
      </c>
      <c r="EG276" s="164" t="str">
        <f t="shared" si="788"/>
        <v/>
      </c>
      <c r="EH276" s="163">
        <f t="shared" si="789"/>
        <v>0</v>
      </c>
      <c r="EI276" s="246"/>
      <c r="EJ276" s="246"/>
      <c r="EK276" s="155"/>
      <c r="EL276" s="22"/>
      <c r="EM276" s="163">
        <f t="shared" si="790"/>
        <v>0</v>
      </c>
      <c r="EN276" s="162">
        <f t="shared" si="791"/>
        <v>0</v>
      </c>
      <c r="EO276" s="162">
        <f t="shared" si="792"/>
        <v>0</v>
      </c>
      <c r="EP276" s="162">
        <f t="shared" si="793"/>
        <v>0</v>
      </c>
      <c r="EQ276" s="162">
        <f t="shared" si="794"/>
        <v>0</v>
      </c>
      <c r="ER276" s="162">
        <f t="shared" si="795"/>
        <v>0</v>
      </c>
      <c r="ES276" s="162">
        <f t="shared" si="808"/>
        <v>0</v>
      </c>
      <c r="ET276" s="162">
        <f t="shared" si="796"/>
        <v>0</v>
      </c>
      <c r="EU276" s="162">
        <f t="shared" si="797"/>
        <v>0</v>
      </c>
      <c r="EV276" s="162">
        <f t="shared" si="798"/>
        <v>0</v>
      </c>
      <c r="EW276" s="162">
        <f t="shared" si="799"/>
        <v>0</v>
      </c>
      <c r="EX276" s="162">
        <f t="shared" si="800"/>
        <v>0</v>
      </c>
      <c r="EY276" s="162">
        <f t="shared" si="801"/>
        <v>0</v>
      </c>
      <c r="EZ276" s="162">
        <f t="shared" si="802"/>
        <v>0</v>
      </c>
      <c r="FA276" s="162">
        <f t="shared" si="803"/>
        <v>0</v>
      </c>
      <c r="FB276" s="162">
        <f t="shared" si="804"/>
        <v>0</v>
      </c>
      <c r="FC276" s="22"/>
      <c r="FD276" s="161">
        <f t="shared" si="805"/>
        <v>35</v>
      </c>
      <c r="FE276" s="620">
        <f t="shared" si="806"/>
        <v>0</v>
      </c>
      <c r="FF276" s="160">
        <f>FF5</f>
        <v>50</v>
      </c>
      <c r="FG276" s="159" t="str">
        <f t="shared" si="809"/>
        <v/>
      </c>
      <c r="FH276" s="159" t="str">
        <f t="shared" si="810"/>
        <v/>
      </c>
      <c r="FI276" s="159" t="str">
        <f t="shared" si="811"/>
        <v/>
      </c>
      <c r="FJ276" s="159" t="str">
        <f t="shared" si="812"/>
        <v/>
      </c>
      <c r="FK276" s="159" t="str">
        <f t="shared" si="813"/>
        <v/>
      </c>
      <c r="FL276" s="159" t="str">
        <f t="shared" si="814"/>
        <v/>
      </c>
      <c r="FM276" s="159" t="str">
        <f t="shared" si="815"/>
        <v/>
      </c>
      <c r="FN276" s="159" t="str">
        <f t="shared" si="816"/>
        <v/>
      </c>
      <c r="FO276" s="159" t="str">
        <f t="shared" si="817"/>
        <v/>
      </c>
      <c r="FP276" s="159" t="str">
        <f t="shared" si="818"/>
        <v/>
      </c>
      <c r="FQ276" s="159" t="str">
        <f t="shared" si="819"/>
        <v/>
      </c>
      <c r="FR276" s="159" t="str">
        <f t="shared" si="820"/>
        <v/>
      </c>
      <c r="FS276" s="159" t="str">
        <f t="shared" si="821"/>
        <v/>
      </c>
      <c r="FT276" s="159" t="str">
        <f t="shared" si="822"/>
        <v/>
      </c>
      <c r="FU276" s="159" t="str">
        <f t="shared" si="823"/>
        <v/>
      </c>
      <c r="FV276" s="159" t="str">
        <f t="shared" si="824"/>
        <v/>
      </c>
      <c r="FW276" s="158"/>
      <c r="FX276" s="732">
        <f t="shared" si="825"/>
        <v>50</v>
      </c>
      <c r="FY276" s="732">
        <f t="shared" si="826"/>
        <v>50</v>
      </c>
      <c r="FZ276" s="732">
        <f t="shared" si="827"/>
        <v>50</v>
      </c>
      <c r="GA276" s="732">
        <f t="shared" si="828"/>
        <v>50</v>
      </c>
      <c r="GB276" s="732">
        <f t="shared" si="829"/>
        <v>50</v>
      </c>
      <c r="GC276" s="732">
        <f t="shared" si="830"/>
        <v>50</v>
      </c>
      <c r="GD276" s="732">
        <f t="shared" si="831"/>
        <v>50</v>
      </c>
      <c r="GE276" s="732">
        <f t="shared" si="832"/>
        <v>50</v>
      </c>
      <c r="GF276" s="732">
        <f t="shared" si="833"/>
        <v>50</v>
      </c>
      <c r="GG276" s="732">
        <f t="shared" si="834"/>
        <v>50</v>
      </c>
      <c r="GH276" s="732">
        <f t="shared" si="835"/>
        <v>50</v>
      </c>
      <c r="GI276" s="732">
        <f t="shared" si="836"/>
        <v>50</v>
      </c>
      <c r="GJ276" s="732">
        <f t="shared" si="837"/>
        <v>50</v>
      </c>
      <c r="GK276" s="732">
        <f t="shared" si="838"/>
        <v>50</v>
      </c>
      <c r="GL276" s="732">
        <f t="shared" si="839"/>
        <v>50</v>
      </c>
      <c r="GM276" s="732">
        <f t="shared" si="840"/>
        <v>50</v>
      </c>
      <c r="GN276" s="734">
        <v>269</v>
      </c>
      <c r="GO276" s="155"/>
    </row>
    <row r="277" spans="1:197" s="20" customFormat="1" ht="39.950000000000003" customHeight="1" x14ac:dyDescent="0.25">
      <c r="A277" s="27">
        <f>ROW()</f>
        <v>277</v>
      </c>
      <c r="B277" s="342" t="str">
        <f>IF(C277="I","",IF(ISBLANK(D277),"",IF(ISTEXT(D277),LARGE(B18:B276,1)+1,0)))</f>
        <v/>
      </c>
      <c r="C277" s="344"/>
      <c r="D277" s="173"/>
      <c r="E277" s="172"/>
      <c r="F277" s="171"/>
      <c r="G277" s="856"/>
      <c r="H277" s="857"/>
      <c r="I277" s="707"/>
      <c r="J277" s="919">
        <f t="shared" si="698"/>
        <v>0</v>
      </c>
      <c r="K277" s="707"/>
      <c r="L277" s="919">
        <f t="shared" si="699"/>
        <v>0</v>
      </c>
      <c r="M277" s="707"/>
      <c r="N277" s="919">
        <f t="shared" si="700"/>
        <v>0</v>
      </c>
      <c r="O277" s="707"/>
      <c r="P277" s="919">
        <f t="shared" si="701"/>
        <v>0</v>
      </c>
      <c r="Q277" s="707"/>
      <c r="R277" s="919">
        <f t="shared" si="702"/>
        <v>0</v>
      </c>
      <c r="S277" s="707"/>
      <c r="T277" s="919">
        <f t="shared" si="703"/>
        <v>0</v>
      </c>
      <c r="U277" s="707"/>
      <c r="V277" s="919">
        <f t="shared" si="807"/>
        <v>0</v>
      </c>
      <c r="W277" s="707"/>
      <c r="X277" s="919">
        <f t="shared" si="841"/>
        <v>0</v>
      </c>
      <c r="Y277" s="707"/>
      <c r="Z277" s="919">
        <f t="shared" si="704"/>
        <v>0</v>
      </c>
      <c r="AA277" s="707"/>
      <c r="AB277" s="919">
        <f t="shared" si="705"/>
        <v>0</v>
      </c>
      <c r="AC277" s="707"/>
      <c r="AD277" s="919">
        <f t="shared" si="842"/>
        <v>0</v>
      </c>
      <c r="AE277" s="707"/>
      <c r="AF277" s="919">
        <f t="shared" si="706"/>
        <v>0</v>
      </c>
      <c r="AG277" s="707"/>
      <c r="AH277" s="919">
        <f t="shared" si="707"/>
        <v>0</v>
      </c>
      <c r="AI277" s="707"/>
      <c r="AJ277" s="919">
        <f t="shared" si="708"/>
        <v>0</v>
      </c>
      <c r="AK277" s="707"/>
      <c r="AL277" s="919">
        <f t="shared" si="696"/>
        <v>0</v>
      </c>
      <c r="AM277" s="707"/>
      <c r="AN277" s="916">
        <f t="shared" si="691"/>
        <v>0</v>
      </c>
      <c r="AO277" s="178">
        <f>AO6</f>
        <v>35</v>
      </c>
      <c r="AP277" s="964">
        <f t="shared" si="709"/>
        <v>0</v>
      </c>
      <c r="AQ277" s="926">
        <f t="shared" si="710"/>
        <v>0</v>
      </c>
      <c r="AR277" s="860">
        <f t="shared" si="711"/>
        <v>0</v>
      </c>
      <c r="AS277" s="861">
        <f t="shared" si="712"/>
        <v>0</v>
      </c>
      <c r="AT277" s="922">
        <f t="shared" si="713"/>
        <v>0</v>
      </c>
      <c r="AU277" s="164" t="str">
        <f t="shared" si="714"/>
        <v/>
      </c>
      <c r="AV277" s="163">
        <f t="shared" si="715"/>
        <v>0</v>
      </c>
      <c r="AW277" s="460">
        <f t="shared" si="716"/>
        <v>0</v>
      </c>
      <c r="AX277" s="860">
        <f t="shared" si="717"/>
        <v>0</v>
      </c>
      <c r="AY277" s="861">
        <f t="shared" si="718"/>
        <v>0</v>
      </c>
      <c r="AZ277" s="922">
        <f t="shared" si="719"/>
        <v>0</v>
      </c>
      <c r="BA277" s="164" t="str">
        <f t="shared" si="720"/>
        <v/>
      </c>
      <c r="BB277" s="163">
        <f t="shared" si="721"/>
        <v>0</v>
      </c>
      <c r="BC277" s="460">
        <f t="shared" si="722"/>
        <v>0</v>
      </c>
      <c r="BD277" s="860">
        <f t="shared" si="723"/>
        <v>0</v>
      </c>
      <c r="BE277" s="861">
        <f t="shared" si="724"/>
        <v>0</v>
      </c>
      <c r="BF277" s="922">
        <f t="shared" si="725"/>
        <v>0</v>
      </c>
      <c r="BG277" s="164" t="str">
        <f t="shared" si="726"/>
        <v/>
      </c>
      <c r="BH277" s="163">
        <f t="shared" si="727"/>
        <v>0</v>
      </c>
      <c r="BI277" s="460">
        <f t="shared" si="728"/>
        <v>0</v>
      </c>
      <c r="BJ277" s="860">
        <f t="shared" si="729"/>
        <v>0</v>
      </c>
      <c r="BK277" s="861">
        <f t="shared" si="730"/>
        <v>0</v>
      </c>
      <c r="BL277" s="922">
        <f t="shared" si="731"/>
        <v>0</v>
      </c>
      <c r="BM277" s="164" t="str">
        <f t="shared" si="732"/>
        <v/>
      </c>
      <c r="BN277" s="163">
        <f t="shared" si="733"/>
        <v>0</v>
      </c>
      <c r="BO277" s="460">
        <f t="shared" si="734"/>
        <v>0</v>
      </c>
      <c r="BP277" s="860">
        <f t="shared" si="735"/>
        <v>0</v>
      </c>
      <c r="BQ277" s="861">
        <f t="shared" si="736"/>
        <v>0</v>
      </c>
      <c r="BR277" s="922">
        <f t="shared" si="737"/>
        <v>0</v>
      </c>
      <c r="BS277" s="164" t="str">
        <f t="shared" si="738"/>
        <v/>
      </c>
      <c r="BT277" s="163">
        <f t="shared" si="739"/>
        <v>0</v>
      </c>
      <c r="BU277" s="460">
        <f t="shared" si="740"/>
        <v>0</v>
      </c>
      <c r="BV277" s="860">
        <f t="shared" si="741"/>
        <v>0</v>
      </c>
      <c r="BW277" s="861">
        <f t="shared" si="742"/>
        <v>0</v>
      </c>
      <c r="BX277" s="922">
        <f t="shared" si="743"/>
        <v>0</v>
      </c>
      <c r="BY277" s="164" t="str">
        <f t="shared" si="744"/>
        <v/>
      </c>
      <c r="BZ277" s="163">
        <f t="shared" si="745"/>
        <v>0</v>
      </c>
      <c r="CA277" s="460">
        <f t="shared" si="746"/>
        <v>0</v>
      </c>
      <c r="CB277" s="860">
        <f t="shared" si="747"/>
        <v>0</v>
      </c>
      <c r="CC277" s="861">
        <f t="shared" si="748"/>
        <v>0</v>
      </c>
      <c r="CD277" s="922">
        <f t="shared" si="749"/>
        <v>0</v>
      </c>
      <c r="CE277" s="164" t="str">
        <f t="shared" si="750"/>
        <v/>
      </c>
      <c r="CF277" s="163">
        <f t="shared" si="751"/>
        <v>0</v>
      </c>
      <c r="CG277" s="460">
        <f t="shared" si="752"/>
        <v>0</v>
      </c>
      <c r="CH277" s="860">
        <f t="shared" si="753"/>
        <v>0</v>
      </c>
      <c r="CI277" s="861">
        <f t="shared" si="754"/>
        <v>0</v>
      </c>
      <c r="CJ277" s="922">
        <f t="shared" si="755"/>
        <v>0</v>
      </c>
      <c r="CK277" s="164" t="str">
        <f t="shared" si="843"/>
        <v/>
      </c>
      <c r="CL277" s="163">
        <f t="shared" si="844"/>
        <v>0</v>
      </c>
      <c r="CM277" s="460">
        <f t="shared" si="756"/>
        <v>0</v>
      </c>
      <c r="CN277" s="860">
        <f t="shared" si="757"/>
        <v>0</v>
      </c>
      <c r="CO277" s="861">
        <f t="shared" si="758"/>
        <v>0</v>
      </c>
      <c r="CP277" s="922">
        <f t="shared" si="759"/>
        <v>0</v>
      </c>
      <c r="CQ277" s="164" t="str">
        <f t="shared" si="845"/>
        <v/>
      </c>
      <c r="CR277" s="163">
        <f t="shared" si="846"/>
        <v>0</v>
      </c>
      <c r="CS277" s="460">
        <f t="shared" si="760"/>
        <v>0</v>
      </c>
      <c r="CT277" s="860">
        <f t="shared" si="761"/>
        <v>0</v>
      </c>
      <c r="CU277" s="861">
        <f t="shared" si="762"/>
        <v>0</v>
      </c>
      <c r="CV277" s="922">
        <f t="shared" si="763"/>
        <v>0</v>
      </c>
      <c r="CW277" s="164" t="str">
        <f t="shared" si="847"/>
        <v/>
      </c>
      <c r="CX277" s="163">
        <f t="shared" si="848"/>
        <v>0</v>
      </c>
      <c r="CY277" s="460">
        <f t="shared" si="764"/>
        <v>0</v>
      </c>
      <c r="CZ277" s="860">
        <f t="shared" si="765"/>
        <v>0</v>
      </c>
      <c r="DA277" s="861">
        <f t="shared" si="766"/>
        <v>0</v>
      </c>
      <c r="DB277" s="922">
        <f t="shared" si="767"/>
        <v>0</v>
      </c>
      <c r="DC277" s="164" t="str">
        <f t="shared" si="849"/>
        <v/>
      </c>
      <c r="DD277" s="163">
        <f t="shared" si="850"/>
        <v>0</v>
      </c>
      <c r="DE277" s="460">
        <f t="shared" si="768"/>
        <v>0</v>
      </c>
      <c r="DF277" s="860">
        <f t="shared" si="769"/>
        <v>0</v>
      </c>
      <c r="DG277" s="861">
        <f t="shared" si="770"/>
        <v>0</v>
      </c>
      <c r="DH277" s="922">
        <f t="shared" si="771"/>
        <v>0</v>
      </c>
      <c r="DI277" s="164" t="str">
        <f t="shared" si="851"/>
        <v/>
      </c>
      <c r="DJ277" s="163">
        <f t="shared" si="852"/>
        <v>0</v>
      </c>
      <c r="DK277" s="460">
        <f t="shared" si="772"/>
        <v>0</v>
      </c>
      <c r="DL277" s="860">
        <f t="shared" si="773"/>
        <v>0</v>
      </c>
      <c r="DM277" s="861">
        <f t="shared" si="774"/>
        <v>0</v>
      </c>
      <c r="DN277" s="922">
        <f t="shared" si="775"/>
        <v>0</v>
      </c>
      <c r="DO277" s="164" t="str">
        <f t="shared" si="853"/>
        <v/>
      </c>
      <c r="DP277" s="163">
        <f t="shared" si="854"/>
        <v>0</v>
      </c>
      <c r="DQ277" s="460">
        <f t="shared" si="776"/>
        <v>0</v>
      </c>
      <c r="DR277" s="860">
        <f t="shared" si="777"/>
        <v>0</v>
      </c>
      <c r="DS277" s="861">
        <f t="shared" si="778"/>
        <v>0</v>
      </c>
      <c r="DT277" s="922">
        <f t="shared" si="779"/>
        <v>0</v>
      </c>
      <c r="DU277" s="164" t="str">
        <f t="shared" si="855"/>
        <v/>
      </c>
      <c r="DV277" s="163">
        <f t="shared" si="856"/>
        <v>0</v>
      </c>
      <c r="DW277" s="460">
        <f t="shared" si="780"/>
        <v>0</v>
      </c>
      <c r="DX277" s="860">
        <f t="shared" si="781"/>
        <v>0</v>
      </c>
      <c r="DY277" s="861">
        <f t="shared" si="782"/>
        <v>0</v>
      </c>
      <c r="DZ277" s="922">
        <f t="shared" si="783"/>
        <v>0</v>
      </c>
      <c r="EA277" s="164" t="str">
        <f t="shared" si="857"/>
        <v/>
      </c>
      <c r="EB277" s="163">
        <f t="shared" si="858"/>
        <v>0</v>
      </c>
      <c r="EC277" s="460">
        <f t="shared" si="784"/>
        <v>0</v>
      </c>
      <c r="ED277" s="860">
        <f t="shared" si="785"/>
        <v>0</v>
      </c>
      <c r="EE277" s="861">
        <f t="shared" si="786"/>
        <v>0</v>
      </c>
      <c r="EF277" s="922">
        <f t="shared" si="787"/>
        <v>0</v>
      </c>
      <c r="EG277" s="164" t="str">
        <f t="shared" si="788"/>
        <v/>
      </c>
      <c r="EH277" s="163">
        <f t="shared" si="789"/>
        <v>0</v>
      </c>
      <c r="EI277" s="246"/>
      <c r="EJ277" s="246"/>
      <c r="EK277" s="155"/>
      <c r="EL277" s="22"/>
      <c r="EM277" s="163">
        <f t="shared" si="790"/>
        <v>0</v>
      </c>
      <c r="EN277" s="162">
        <f t="shared" si="791"/>
        <v>0</v>
      </c>
      <c r="EO277" s="162">
        <f t="shared" si="792"/>
        <v>0</v>
      </c>
      <c r="EP277" s="162">
        <f t="shared" si="793"/>
        <v>0</v>
      </c>
      <c r="EQ277" s="162">
        <f t="shared" si="794"/>
        <v>0</v>
      </c>
      <c r="ER277" s="162">
        <f t="shared" si="795"/>
        <v>0</v>
      </c>
      <c r="ES277" s="162">
        <f t="shared" si="808"/>
        <v>0</v>
      </c>
      <c r="ET277" s="162">
        <f t="shared" si="796"/>
        <v>0</v>
      </c>
      <c r="EU277" s="162">
        <f t="shared" si="797"/>
        <v>0</v>
      </c>
      <c r="EV277" s="162">
        <f t="shared" si="798"/>
        <v>0</v>
      </c>
      <c r="EW277" s="162">
        <f t="shared" si="799"/>
        <v>0</v>
      </c>
      <c r="EX277" s="162">
        <f t="shared" si="800"/>
        <v>0</v>
      </c>
      <c r="EY277" s="162">
        <f t="shared" si="801"/>
        <v>0</v>
      </c>
      <c r="EZ277" s="162">
        <f t="shared" si="802"/>
        <v>0</v>
      </c>
      <c r="FA277" s="162">
        <f t="shared" si="803"/>
        <v>0</v>
      </c>
      <c r="FB277" s="162">
        <f t="shared" si="804"/>
        <v>0</v>
      </c>
      <c r="FC277" s="22"/>
      <c r="FD277" s="161">
        <f t="shared" si="805"/>
        <v>35</v>
      </c>
      <c r="FE277" s="620">
        <f t="shared" si="806"/>
        <v>0</v>
      </c>
      <c r="FF277" s="160">
        <f>FF5</f>
        <v>50</v>
      </c>
      <c r="FG277" s="159" t="str">
        <f t="shared" si="809"/>
        <v/>
      </c>
      <c r="FH277" s="159" t="str">
        <f t="shared" si="810"/>
        <v/>
      </c>
      <c r="FI277" s="159" t="str">
        <f t="shared" si="811"/>
        <v/>
      </c>
      <c r="FJ277" s="159" t="str">
        <f t="shared" si="812"/>
        <v/>
      </c>
      <c r="FK277" s="159" t="str">
        <f t="shared" si="813"/>
        <v/>
      </c>
      <c r="FL277" s="159" t="str">
        <f t="shared" si="814"/>
        <v/>
      </c>
      <c r="FM277" s="159" t="str">
        <f t="shared" si="815"/>
        <v/>
      </c>
      <c r="FN277" s="159" t="str">
        <f t="shared" si="816"/>
        <v/>
      </c>
      <c r="FO277" s="159" t="str">
        <f t="shared" si="817"/>
        <v/>
      </c>
      <c r="FP277" s="159" t="str">
        <f t="shared" si="818"/>
        <v/>
      </c>
      <c r="FQ277" s="159" t="str">
        <f t="shared" si="819"/>
        <v/>
      </c>
      <c r="FR277" s="159" t="str">
        <f t="shared" si="820"/>
        <v/>
      </c>
      <c r="FS277" s="159" t="str">
        <f t="shared" si="821"/>
        <v/>
      </c>
      <c r="FT277" s="159" t="str">
        <f t="shared" si="822"/>
        <v/>
      </c>
      <c r="FU277" s="159" t="str">
        <f t="shared" si="823"/>
        <v/>
      </c>
      <c r="FV277" s="159" t="str">
        <f t="shared" si="824"/>
        <v/>
      </c>
      <c r="FW277" s="158"/>
      <c r="FX277" s="732">
        <f t="shared" si="825"/>
        <v>50</v>
      </c>
      <c r="FY277" s="732">
        <f t="shared" si="826"/>
        <v>50</v>
      </c>
      <c r="FZ277" s="732">
        <f t="shared" si="827"/>
        <v>50</v>
      </c>
      <c r="GA277" s="732">
        <f t="shared" si="828"/>
        <v>50</v>
      </c>
      <c r="GB277" s="732">
        <f t="shared" si="829"/>
        <v>50</v>
      </c>
      <c r="GC277" s="732">
        <f t="shared" si="830"/>
        <v>50</v>
      </c>
      <c r="GD277" s="732">
        <f t="shared" si="831"/>
        <v>50</v>
      </c>
      <c r="GE277" s="732">
        <f t="shared" si="832"/>
        <v>50</v>
      </c>
      <c r="GF277" s="732">
        <f t="shared" si="833"/>
        <v>50</v>
      </c>
      <c r="GG277" s="732">
        <f t="shared" si="834"/>
        <v>50</v>
      </c>
      <c r="GH277" s="732">
        <f t="shared" si="835"/>
        <v>50</v>
      </c>
      <c r="GI277" s="732">
        <f t="shared" si="836"/>
        <v>50</v>
      </c>
      <c r="GJ277" s="732">
        <f t="shared" si="837"/>
        <v>50</v>
      </c>
      <c r="GK277" s="732">
        <f t="shared" si="838"/>
        <v>50</v>
      </c>
      <c r="GL277" s="732">
        <f t="shared" si="839"/>
        <v>50</v>
      </c>
      <c r="GM277" s="732">
        <f t="shared" si="840"/>
        <v>50</v>
      </c>
      <c r="GN277" s="734">
        <v>270</v>
      </c>
      <c r="GO277" s="155"/>
    </row>
    <row r="278" spans="1:197" s="20" customFormat="1" ht="39.950000000000003" customHeight="1" x14ac:dyDescent="0.25">
      <c r="A278" s="27">
        <f>ROW()</f>
        <v>278</v>
      </c>
      <c r="B278" s="342" t="str">
        <f>IF(C278="I","",IF(ISBLANK(D278),"",IF(ISTEXT(D278),LARGE(B18:B277,1)+1,0)))</f>
        <v/>
      </c>
      <c r="C278" s="344"/>
      <c r="D278" s="173"/>
      <c r="E278" s="172"/>
      <c r="F278" s="171"/>
      <c r="G278" s="856"/>
      <c r="H278" s="857"/>
      <c r="I278" s="707"/>
      <c r="J278" s="919">
        <f t="shared" si="698"/>
        <v>0</v>
      </c>
      <c r="K278" s="707"/>
      <c r="L278" s="919">
        <f t="shared" si="699"/>
        <v>0</v>
      </c>
      <c r="M278" s="707"/>
      <c r="N278" s="919">
        <f t="shared" si="700"/>
        <v>0</v>
      </c>
      <c r="O278" s="707"/>
      <c r="P278" s="919">
        <f t="shared" si="701"/>
        <v>0</v>
      </c>
      <c r="Q278" s="707"/>
      <c r="R278" s="919">
        <f t="shared" si="702"/>
        <v>0</v>
      </c>
      <c r="S278" s="707"/>
      <c r="T278" s="919">
        <f t="shared" si="703"/>
        <v>0</v>
      </c>
      <c r="U278" s="707"/>
      <c r="V278" s="919">
        <f t="shared" si="807"/>
        <v>0</v>
      </c>
      <c r="W278" s="707"/>
      <c r="X278" s="919">
        <f t="shared" si="841"/>
        <v>0</v>
      </c>
      <c r="Y278" s="707"/>
      <c r="Z278" s="919">
        <f t="shared" si="704"/>
        <v>0</v>
      </c>
      <c r="AA278" s="707"/>
      <c r="AB278" s="919">
        <f t="shared" si="705"/>
        <v>0</v>
      </c>
      <c r="AC278" s="707"/>
      <c r="AD278" s="919">
        <f t="shared" si="842"/>
        <v>0</v>
      </c>
      <c r="AE278" s="707"/>
      <c r="AF278" s="919">
        <f t="shared" si="706"/>
        <v>0</v>
      </c>
      <c r="AG278" s="707"/>
      <c r="AH278" s="919">
        <f t="shared" si="707"/>
        <v>0</v>
      </c>
      <c r="AI278" s="707"/>
      <c r="AJ278" s="919">
        <f t="shared" si="708"/>
        <v>0</v>
      </c>
      <c r="AK278" s="707"/>
      <c r="AL278" s="919">
        <f t="shared" si="696"/>
        <v>0</v>
      </c>
      <c r="AM278" s="707"/>
      <c r="AN278" s="916">
        <f t="shared" si="691"/>
        <v>0</v>
      </c>
      <c r="AO278" s="178">
        <f>AO6</f>
        <v>35</v>
      </c>
      <c r="AP278" s="964">
        <f t="shared" si="709"/>
        <v>0</v>
      </c>
      <c r="AQ278" s="926">
        <f t="shared" si="710"/>
        <v>0</v>
      </c>
      <c r="AR278" s="860">
        <f t="shared" si="711"/>
        <v>0</v>
      </c>
      <c r="AS278" s="861">
        <f t="shared" si="712"/>
        <v>0</v>
      </c>
      <c r="AT278" s="922">
        <f t="shared" si="713"/>
        <v>0</v>
      </c>
      <c r="AU278" s="164" t="str">
        <f t="shared" si="714"/>
        <v/>
      </c>
      <c r="AV278" s="163">
        <f t="shared" si="715"/>
        <v>0</v>
      </c>
      <c r="AW278" s="460">
        <f t="shared" si="716"/>
        <v>0</v>
      </c>
      <c r="AX278" s="860">
        <f t="shared" si="717"/>
        <v>0</v>
      </c>
      <c r="AY278" s="861">
        <f t="shared" si="718"/>
        <v>0</v>
      </c>
      <c r="AZ278" s="922">
        <f t="shared" si="719"/>
        <v>0</v>
      </c>
      <c r="BA278" s="164" t="str">
        <f t="shared" si="720"/>
        <v/>
      </c>
      <c r="BB278" s="163">
        <f t="shared" si="721"/>
        <v>0</v>
      </c>
      <c r="BC278" s="460">
        <f t="shared" si="722"/>
        <v>0</v>
      </c>
      <c r="BD278" s="860">
        <f t="shared" si="723"/>
        <v>0</v>
      </c>
      <c r="BE278" s="861">
        <f t="shared" si="724"/>
        <v>0</v>
      </c>
      <c r="BF278" s="922">
        <f t="shared" si="725"/>
        <v>0</v>
      </c>
      <c r="BG278" s="164" t="str">
        <f t="shared" si="726"/>
        <v/>
      </c>
      <c r="BH278" s="163">
        <f t="shared" si="727"/>
        <v>0</v>
      </c>
      <c r="BI278" s="460">
        <f t="shared" si="728"/>
        <v>0</v>
      </c>
      <c r="BJ278" s="860">
        <f t="shared" si="729"/>
        <v>0</v>
      </c>
      <c r="BK278" s="861">
        <f t="shared" si="730"/>
        <v>0</v>
      </c>
      <c r="BL278" s="922">
        <f t="shared" si="731"/>
        <v>0</v>
      </c>
      <c r="BM278" s="164" t="str">
        <f t="shared" si="732"/>
        <v/>
      </c>
      <c r="BN278" s="163">
        <f t="shared" si="733"/>
        <v>0</v>
      </c>
      <c r="BO278" s="460">
        <f t="shared" si="734"/>
        <v>0</v>
      </c>
      <c r="BP278" s="860">
        <f t="shared" si="735"/>
        <v>0</v>
      </c>
      <c r="BQ278" s="861">
        <f t="shared" si="736"/>
        <v>0</v>
      </c>
      <c r="BR278" s="922">
        <f t="shared" si="737"/>
        <v>0</v>
      </c>
      <c r="BS278" s="164" t="str">
        <f t="shared" si="738"/>
        <v/>
      </c>
      <c r="BT278" s="163">
        <f t="shared" si="739"/>
        <v>0</v>
      </c>
      <c r="BU278" s="460">
        <f t="shared" si="740"/>
        <v>0</v>
      </c>
      <c r="BV278" s="860">
        <f t="shared" si="741"/>
        <v>0</v>
      </c>
      <c r="BW278" s="861">
        <f t="shared" si="742"/>
        <v>0</v>
      </c>
      <c r="BX278" s="922">
        <f t="shared" si="743"/>
        <v>0</v>
      </c>
      <c r="BY278" s="164" t="str">
        <f t="shared" si="744"/>
        <v/>
      </c>
      <c r="BZ278" s="163">
        <f t="shared" si="745"/>
        <v>0</v>
      </c>
      <c r="CA278" s="460">
        <f t="shared" si="746"/>
        <v>0</v>
      </c>
      <c r="CB278" s="860">
        <f t="shared" si="747"/>
        <v>0</v>
      </c>
      <c r="CC278" s="861">
        <f t="shared" si="748"/>
        <v>0</v>
      </c>
      <c r="CD278" s="922">
        <f t="shared" si="749"/>
        <v>0</v>
      </c>
      <c r="CE278" s="164" t="str">
        <f t="shared" si="750"/>
        <v/>
      </c>
      <c r="CF278" s="163">
        <f t="shared" si="751"/>
        <v>0</v>
      </c>
      <c r="CG278" s="460">
        <f t="shared" si="752"/>
        <v>0</v>
      </c>
      <c r="CH278" s="860">
        <f t="shared" si="753"/>
        <v>0</v>
      </c>
      <c r="CI278" s="861">
        <f t="shared" si="754"/>
        <v>0</v>
      </c>
      <c r="CJ278" s="922">
        <f t="shared" si="755"/>
        <v>0</v>
      </c>
      <c r="CK278" s="164" t="str">
        <f t="shared" si="843"/>
        <v/>
      </c>
      <c r="CL278" s="163">
        <f t="shared" si="844"/>
        <v>0</v>
      </c>
      <c r="CM278" s="460">
        <f t="shared" si="756"/>
        <v>0</v>
      </c>
      <c r="CN278" s="860">
        <f t="shared" si="757"/>
        <v>0</v>
      </c>
      <c r="CO278" s="861">
        <f t="shared" si="758"/>
        <v>0</v>
      </c>
      <c r="CP278" s="922">
        <f t="shared" si="759"/>
        <v>0</v>
      </c>
      <c r="CQ278" s="164" t="str">
        <f t="shared" si="845"/>
        <v/>
      </c>
      <c r="CR278" s="163">
        <f t="shared" si="846"/>
        <v>0</v>
      </c>
      <c r="CS278" s="460">
        <f t="shared" si="760"/>
        <v>0</v>
      </c>
      <c r="CT278" s="860">
        <f t="shared" si="761"/>
        <v>0</v>
      </c>
      <c r="CU278" s="861">
        <f t="shared" si="762"/>
        <v>0</v>
      </c>
      <c r="CV278" s="922">
        <f t="shared" si="763"/>
        <v>0</v>
      </c>
      <c r="CW278" s="164" t="str">
        <f t="shared" si="847"/>
        <v/>
      </c>
      <c r="CX278" s="163">
        <f t="shared" si="848"/>
        <v>0</v>
      </c>
      <c r="CY278" s="460">
        <f t="shared" si="764"/>
        <v>0</v>
      </c>
      <c r="CZ278" s="860">
        <f t="shared" si="765"/>
        <v>0</v>
      </c>
      <c r="DA278" s="861">
        <f t="shared" si="766"/>
        <v>0</v>
      </c>
      <c r="DB278" s="922">
        <f t="shared" si="767"/>
        <v>0</v>
      </c>
      <c r="DC278" s="164" t="str">
        <f t="shared" si="849"/>
        <v/>
      </c>
      <c r="DD278" s="163">
        <f t="shared" si="850"/>
        <v>0</v>
      </c>
      <c r="DE278" s="460">
        <f t="shared" si="768"/>
        <v>0</v>
      </c>
      <c r="DF278" s="860">
        <f t="shared" si="769"/>
        <v>0</v>
      </c>
      <c r="DG278" s="861">
        <f t="shared" si="770"/>
        <v>0</v>
      </c>
      <c r="DH278" s="922">
        <f t="shared" si="771"/>
        <v>0</v>
      </c>
      <c r="DI278" s="164" t="str">
        <f t="shared" si="851"/>
        <v/>
      </c>
      <c r="DJ278" s="163">
        <f t="shared" si="852"/>
        <v>0</v>
      </c>
      <c r="DK278" s="460">
        <f t="shared" si="772"/>
        <v>0</v>
      </c>
      <c r="DL278" s="860">
        <f t="shared" si="773"/>
        <v>0</v>
      </c>
      <c r="DM278" s="861">
        <f t="shared" si="774"/>
        <v>0</v>
      </c>
      <c r="DN278" s="922">
        <f t="shared" si="775"/>
        <v>0</v>
      </c>
      <c r="DO278" s="164" t="str">
        <f t="shared" si="853"/>
        <v/>
      </c>
      <c r="DP278" s="163">
        <f t="shared" si="854"/>
        <v>0</v>
      </c>
      <c r="DQ278" s="460">
        <f t="shared" si="776"/>
        <v>0</v>
      </c>
      <c r="DR278" s="860">
        <f t="shared" si="777"/>
        <v>0</v>
      </c>
      <c r="DS278" s="861">
        <f t="shared" si="778"/>
        <v>0</v>
      </c>
      <c r="DT278" s="922">
        <f t="shared" si="779"/>
        <v>0</v>
      </c>
      <c r="DU278" s="164" t="str">
        <f t="shared" si="855"/>
        <v/>
      </c>
      <c r="DV278" s="163">
        <f t="shared" si="856"/>
        <v>0</v>
      </c>
      <c r="DW278" s="460">
        <f t="shared" si="780"/>
        <v>0</v>
      </c>
      <c r="DX278" s="860">
        <f t="shared" si="781"/>
        <v>0</v>
      </c>
      <c r="DY278" s="861">
        <f t="shared" si="782"/>
        <v>0</v>
      </c>
      <c r="DZ278" s="922">
        <f t="shared" si="783"/>
        <v>0</v>
      </c>
      <c r="EA278" s="164" t="str">
        <f t="shared" si="857"/>
        <v/>
      </c>
      <c r="EB278" s="163">
        <f t="shared" si="858"/>
        <v>0</v>
      </c>
      <c r="EC278" s="460">
        <f t="shared" si="784"/>
        <v>0</v>
      </c>
      <c r="ED278" s="860">
        <f t="shared" si="785"/>
        <v>0</v>
      </c>
      <c r="EE278" s="861">
        <f t="shared" si="786"/>
        <v>0</v>
      </c>
      <c r="EF278" s="922">
        <f t="shared" si="787"/>
        <v>0</v>
      </c>
      <c r="EG278" s="164" t="str">
        <f t="shared" si="788"/>
        <v/>
      </c>
      <c r="EH278" s="163">
        <f t="shared" si="789"/>
        <v>0</v>
      </c>
      <c r="EI278" s="246"/>
      <c r="EJ278" s="246"/>
      <c r="EK278" s="155"/>
      <c r="EL278" s="22"/>
      <c r="EM278" s="163">
        <f t="shared" si="790"/>
        <v>0</v>
      </c>
      <c r="EN278" s="162">
        <f t="shared" si="791"/>
        <v>0</v>
      </c>
      <c r="EO278" s="162">
        <f t="shared" si="792"/>
        <v>0</v>
      </c>
      <c r="EP278" s="162">
        <f t="shared" si="793"/>
        <v>0</v>
      </c>
      <c r="EQ278" s="162">
        <f t="shared" si="794"/>
        <v>0</v>
      </c>
      <c r="ER278" s="162">
        <f t="shared" si="795"/>
        <v>0</v>
      </c>
      <c r="ES278" s="162">
        <f t="shared" si="808"/>
        <v>0</v>
      </c>
      <c r="ET278" s="162">
        <f t="shared" si="796"/>
        <v>0</v>
      </c>
      <c r="EU278" s="162">
        <f t="shared" si="797"/>
        <v>0</v>
      </c>
      <c r="EV278" s="162">
        <f t="shared" si="798"/>
        <v>0</v>
      </c>
      <c r="EW278" s="162">
        <f t="shared" si="799"/>
        <v>0</v>
      </c>
      <c r="EX278" s="162">
        <f t="shared" si="800"/>
        <v>0</v>
      </c>
      <c r="EY278" s="162">
        <f t="shared" si="801"/>
        <v>0</v>
      </c>
      <c r="EZ278" s="162">
        <f t="shared" si="802"/>
        <v>0</v>
      </c>
      <c r="FA278" s="162">
        <f t="shared" si="803"/>
        <v>0</v>
      </c>
      <c r="FB278" s="162">
        <f t="shared" si="804"/>
        <v>0</v>
      </c>
      <c r="FC278" s="22"/>
      <c r="FD278" s="161">
        <f t="shared" si="805"/>
        <v>35</v>
      </c>
      <c r="FE278" s="620">
        <f t="shared" si="806"/>
        <v>0</v>
      </c>
      <c r="FF278" s="160">
        <f>FF5</f>
        <v>50</v>
      </c>
      <c r="FG278" s="159" t="str">
        <f t="shared" si="809"/>
        <v/>
      </c>
      <c r="FH278" s="159" t="str">
        <f t="shared" si="810"/>
        <v/>
      </c>
      <c r="FI278" s="159" t="str">
        <f t="shared" si="811"/>
        <v/>
      </c>
      <c r="FJ278" s="159" t="str">
        <f t="shared" si="812"/>
        <v/>
      </c>
      <c r="FK278" s="159" t="str">
        <f t="shared" si="813"/>
        <v/>
      </c>
      <c r="FL278" s="159" t="str">
        <f t="shared" si="814"/>
        <v/>
      </c>
      <c r="FM278" s="159" t="str">
        <f t="shared" si="815"/>
        <v/>
      </c>
      <c r="FN278" s="159" t="str">
        <f t="shared" si="816"/>
        <v/>
      </c>
      <c r="FO278" s="159" t="str">
        <f t="shared" si="817"/>
        <v/>
      </c>
      <c r="FP278" s="159" t="str">
        <f t="shared" si="818"/>
        <v/>
      </c>
      <c r="FQ278" s="159" t="str">
        <f t="shared" si="819"/>
        <v/>
      </c>
      <c r="FR278" s="159" t="str">
        <f t="shared" si="820"/>
        <v/>
      </c>
      <c r="FS278" s="159" t="str">
        <f t="shared" si="821"/>
        <v/>
      </c>
      <c r="FT278" s="159" t="str">
        <f t="shared" si="822"/>
        <v/>
      </c>
      <c r="FU278" s="159" t="str">
        <f t="shared" si="823"/>
        <v/>
      </c>
      <c r="FV278" s="159" t="str">
        <f t="shared" si="824"/>
        <v/>
      </c>
      <c r="FW278" s="158"/>
      <c r="FX278" s="732">
        <f t="shared" si="825"/>
        <v>50</v>
      </c>
      <c r="FY278" s="732">
        <f t="shared" si="826"/>
        <v>50</v>
      </c>
      <c r="FZ278" s="732">
        <f t="shared" si="827"/>
        <v>50</v>
      </c>
      <c r="GA278" s="732">
        <f t="shared" si="828"/>
        <v>50</v>
      </c>
      <c r="GB278" s="732">
        <f t="shared" si="829"/>
        <v>50</v>
      </c>
      <c r="GC278" s="732">
        <f t="shared" si="830"/>
        <v>50</v>
      </c>
      <c r="GD278" s="732">
        <f t="shared" si="831"/>
        <v>50</v>
      </c>
      <c r="GE278" s="732">
        <f t="shared" si="832"/>
        <v>50</v>
      </c>
      <c r="GF278" s="732">
        <f t="shared" si="833"/>
        <v>50</v>
      </c>
      <c r="GG278" s="732">
        <f t="shared" si="834"/>
        <v>50</v>
      </c>
      <c r="GH278" s="732">
        <f t="shared" si="835"/>
        <v>50</v>
      </c>
      <c r="GI278" s="732">
        <f t="shared" si="836"/>
        <v>50</v>
      </c>
      <c r="GJ278" s="732">
        <f t="shared" si="837"/>
        <v>50</v>
      </c>
      <c r="GK278" s="732">
        <f t="shared" si="838"/>
        <v>50</v>
      </c>
      <c r="GL278" s="732">
        <f t="shared" si="839"/>
        <v>50</v>
      </c>
      <c r="GM278" s="732">
        <f t="shared" si="840"/>
        <v>50</v>
      </c>
      <c r="GN278" s="734">
        <v>271</v>
      </c>
      <c r="GO278" s="155"/>
    </row>
    <row r="279" spans="1:197" s="20" customFormat="1" ht="39.950000000000003" customHeight="1" x14ac:dyDescent="0.25">
      <c r="A279" s="27">
        <f>ROW()</f>
        <v>279</v>
      </c>
      <c r="B279" s="342" t="str">
        <f>IF(C279="I","",IF(ISBLANK(D279),"",IF(ISTEXT(D279),LARGE(B18:B278,1)+1,0)))</f>
        <v/>
      </c>
      <c r="C279" s="344"/>
      <c r="D279" s="173"/>
      <c r="E279" s="172"/>
      <c r="F279" s="171"/>
      <c r="G279" s="856"/>
      <c r="H279" s="857"/>
      <c r="I279" s="707"/>
      <c r="J279" s="919">
        <f t="shared" si="698"/>
        <v>0</v>
      </c>
      <c r="K279" s="707"/>
      <c r="L279" s="919">
        <f t="shared" si="699"/>
        <v>0</v>
      </c>
      <c r="M279" s="707"/>
      <c r="N279" s="919">
        <f t="shared" si="700"/>
        <v>0</v>
      </c>
      <c r="O279" s="707"/>
      <c r="P279" s="919">
        <f t="shared" si="701"/>
        <v>0</v>
      </c>
      <c r="Q279" s="707"/>
      <c r="R279" s="919">
        <f t="shared" si="702"/>
        <v>0</v>
      </c>
      <c r="S279" s="707"/>
      <c r="T279" s="919">
        <f t="shared" si="703"/>
        <v>0</v>
      </c>
      <c r="U279" s="707"/>
      <c r="V279" s="919">
        <f t="shared" si="807"/>
        <v>0</v>
      </c>
      <c r="W279" s="707"/>
      <c r="X279" s="919">
        <f t="shared" si="841"/>
        <v>0</v>
      </c>
      <c r="Y279" s="707"/>
      <c r="Z279" s="919">
        <f t="shared" si="704"/>
        <v>0</v>
      </c>
      <c r="AA279" s="707"/>
      <c r="AB279" s="919">
        <f t="shared" si="705"/>
        <v>0</v>
      </c>
      <c r="AC279" s="707"/>
      <c r="AD279" s="919">
        <f t="shared" si="842"/>
        <v>0</v>
      </c>
      <c r="AE279" s="707"/>
      <c r="AF279" s="919">
        <f t="shared" si="706"/>
        <v>0</v>
      </c>
      <c r="AG279" s="707"/>
      <c r="AH279" s="919">
        <f t="shared" si="707"/>
        <v>0</v>
      </c>
      <c r="AI279" s="707"/>
      <c r="AJ279" s="919">
        <f t="shared" si="708"/>
        <v>0</v>
      </c>
      <c r="AK279" s="707"/>
      <c r="AL279" s="919">
        <f t="shared" si="696"/>
        <v>0</v>
      </c>
      <c r="AM279" s="707"/>
      <c r="AN279" s="916">
        <f t="shared" si="691"/>
        <v>0</v>
      </c>
      <c r="AO279" s="178">
        <f>AO6</f>
        <v>35</v>
      </c>
      <c r="AP279" s="964">
        <f t="shared" si="709"/>
        <v>0</v>
      </c>
      <c r="AQ279" s="926">
        <f t="shared" si="710"/>
        <v>0</v>
      </c>
      <c r="AR279" s="860">
        <f t="shared" si="711"/>
        <v>0</v>
      </c>
      <c r="AS279" s="861">
        <f t="shared" si="712"/>
        <v>0</v>
      </c>
      <c r="AT279" s="922">
        <f t="shared" si="713"/>
        <v>0</v>
      </c>
      <c r="AU279" s="164" t="str">
        <f t="shared" si="714"/>
        <v/>
      </c>
      <c r="AV279" s="163">
        <f t="shared" si="715"/>
        <v>0</v>
      </c>
      <c r="AW279" s="460">
        <f t="shared" si="716"/>
        <v>0</v>
      </c>
      <c r="AX279" s="860">
        <f t="shared" si="717"/>
        <v>0</v>
      </c>
      <c r="AY279" s="861">
        <f t="shared" si="718"/>
        <v>0</v>
      </c>
      <c r="AZ279" s="922">
        <f t="shared" si="719"/>
        <v>0</v>
      </c>
      <c r="BA279" s="164" t="str">
        <f t="shared" si="720"/>
        <v/>
      </c>
      <c r="BB279" s="163">
        <f t="shared" si="721"/>
        <v>0</v>
      </c>
      <c r="BC279" s="460">
        <f t="shared" si="722"/>
        <v>0</v>
      </c>
      <c r="BD279" s="860">
        <f t="shared" si="723"/>
        <v>0</v>
      </c>
      <c r="BE279" s="861">
        <f t="shared" si="724"/>
        <v>0</v>
      </c>
      <c r="BF279" s="922">
        <f t="shared" si="725"/>
        <v>0</v>
      </c>
      <c r="BG279" s="164" t="str">
        <f t="shared" si="726"/>
        <v/>
      </c>
      <c r="BH279" s="163">
        <f t="shared" si="727"/>
        <v>0</v>
      </c>
      <c r="BI279" s="460">
        <f t="shared" si="728"/>
        <v>0</v>
      </c>
      <c r="BJ279" s="860">
        <f t="shared" si="729"/>
        <v>0</v>
      </c>
      <c r="BK279" s="861">
        <f t="shared" si="730"/>
        <v>0</v>
      </c>
      <c r="BL279" s="922">
        <f t="shared" si="731"/>
        <v>0</v>
      </c>
      <c r="BM279" s="164" t="str">
        <f t="shared" si="732"/>
        <v/>
      </c>
      <c r="BN279" s="163">
        <f t="shared" si="733"/>
        <v>0</v>
      </c>
      <c r="BO279" s="460">
        <f t="shared" si="734"/>
        <v>0</v>
      </c>
      <c r="BP279" s="860">
        <f t="shared" si="735"/>
        <v>0</v>
      </c>
      <c r="BQ279" s="861">
        <f t="shared" si="736"/>
        <v>0</v>
      </c>
      <c r="BR279" s="922">
        <f t="shared" si="737"/>
        <v>0</v>
      </c>
      <c r="BS279" s="164" t="str">
        <f t="shared" si="738"/>
        <v/>
      </c>
      <c r="BT279" s="163">
        <f t="shared" si="739"/>
        <v>0</v>
      </c>
      <c r="BU279" s="460">
        <f t="shared" si="740"/>
        <v>0</v>
      </c>
      <c r="BV279" s="860">
        <f t="shared" si="741"/>
        <v>0</v>
      </c>
      <c r="BW279" s="861">
        <f t="shared" si="742"/>
        <v>0</v>
      </c>
      <c r="BX279" s="922">
        <f t="shared" si="743"/>
        <v>0</v>
      </c>
      <c r="BY279" s="164" t="str">
        <f t="shared" si="744"/>
        <v/>
      </c>
      <c r="BZ279" s="163">
        <f t="shared" si="745"/>
        <v>0</v>
      </c>
      <c r="CA279" s="460">
        <f t="shared" si="746"/>
        <v>0</v>
      </c>
      <c r="CB279" s="860">
        <f t="shared" si="747"/>
        <v>0</v>
      </c>
      <c r="CC279" s="861">
        <f t="shared" si="748"/>
        <v>0</v>
      </c>
      <c r="CD279" s="922">
        <f t="shared" si="749"/>
        <v>0</v>
      </c>
      <c r="CE279" s="164" t="str">
        <f t="shared" si="750"/>
        <v/>
      </c>
      <c r="CF279" s="163">
        <f t="shared" si="751"/>
        <v>0</v>
      </c>
      <c r="CG279" s="460">
        <f t="shared" si="752"/>
        <v>0</v>
      </c>
      <c r="CH279" s="860">
        <f t="shared" si="753"/>
        <v>0</v>
      </c>
      <c r="CI279" s="861">
        <f t="shared" si="754"/>
        <v>0</v>
      </c>
      <c r="CJ279" s="922">
        <f t="shared" si="755"/>
        <v>0</v>
      </c>
      <c r="CK279" s="164" t="str">
        <f t="shared" si="843"/>
        <v/>
      </c>
      <c r="CL279" s="163">
        <f t="shared" si="844"/>
        <v>0</v>
      </c>
      <c r="CM279" s="460">
        <f t="shared" si="756"/>
        <v>0</v>
      </c>
      <c r="CN279" s="860">
        <f t="shared" si="757"/>
        <v>0</v>
      </c>
      <c r="CO279" s="861">
        <f t="shared" si="758"/>
        <v>0</v>
      </c>
      <c r="CP279" s="922">
        <f t="shared" si="759"/>
        <v>0</v>
      </c>
      <c r="CQ279" s="164" t="str">
        <f t="shared" si="845"/>
        <v/>
      </c>
      <c r="CR279" s="163">
        <f t="shared" si="846"/>
        <v>0</v>
      </c>
      <c r="CS279" s="460">
        <f t="shared" si="760"/>
        <v>0</v>
      </c>
      <c r="CT279" s="860">
        <f t="shared" si="761"/>
        <v>0</v>
      </c>
      <c r="CU279" s="861">
        <f t="shared" si="762"/>
        <v>0</v>
      </c>
      <c r="CV279" s="922">
        <f t="shared" si="763"/>
        <v>0</v>
      </c>
      <c r="CW279" s="164" t="str">
        <f t="shared" si="847"/>
        <v/>
      </c>
      <c r="CX279" s="163">
        <f t="shared" si="848"/>
        <v>0</v>
      </c>
      <c r="CY279" s="460">
        <f t="shared" si="764"/>
        <v>0</v>
      </c>
      <c r="CZ279" s="860">
        <f t="shared" si="765"/>
        <v>0</v>
      </c>
      <c r="DA279" s="861">
        <f t="shared" si="766"/>
        <v>0</v>
      </c>
      <c r="DB279" s="922">
        <f t="shared" si="767"/>
        <v>0</v>
      </c>
      <c r="DC279" s="164" t="str">
        <f t="shared" si="849"/>
        <v/>
      </c>
      <c r="DD279" s="163">
        <f t="shared" si="850"/>
        <v>0</v>
      </c>
      <c r="DE279" s="460">
        <f t="shared" si="768"/>
        <v>0</v>
      </c>
      <c r="DF279" s="860">
        <f t="shared" si="769"/>
        <v>0</v>
      </c>
      <c r="DG279" s="861">
        <f t="shared" si="770"/>
        <v>0</v>
      </c>
      <c r="DH279" s="922">
        <f t="shared" si="771"/>
        <v>0</v>
      </c>
      <c r="DI279" s="164" t="str">
        <f t="shared" si="851"/>
        <v/>
      </c>
      <c r="DJ279" s="163">
        <f t="shared" si="852"/>
        <v>0</v>
      </c>
      <c r="DK279" s="460">
        <f t="shared" si="772"/>
        <v>0</v>
      </c>
      <c r="DL279" s="860">
        <f t="shared" si="773"/>
        <v>0</v>
      </c>
      <c r="DM279" s="861">
        <f t="shared" si="774"/>
        <v>0</v>
      </c>
      <c r="DN279" s="922">
        <f t="shared" si="775"/>
        <v>0</v>
      </c>
      <c r="DO279" s="164" t="str">
        <f t="shared" si="853"/>
        <v/>
      </c>
      <c r="DP279" s="163">
        <f t="shared" si="854"/>
        <v>0</v>
      </c>
      <c r="DQ279" s="460">
        <f t="shared" si="776"/>
        <v>0</v>
      </c>
      <c r="DR279" s="860">
        <f t="shared" si="777"/>
        <v>0</v>
      </c>
      <c r="DS279" s="861">
        <f t="shared" si="778"/>
        <v>0</v>
      </c>
      <c r="DT279" s="922">
        <f t="shared" si="779"/>
        <v>0</v>
      </c>
      <c r="DU279" s="164" t="str">
        <f t="shared" si="855"/>
        <v/>
      </c>
      <c r="DV279" s="163">
        <f t="shared" si="856"/>
        <v>0</v>
      </c>
      <c r="DW279" s="460">
        <f t="shared" si="780"/>
        <v>0</v>
      </c>
      <c r="DX279" s="860">
        <f t="shared" si="781"/>
        <v>0</v>
      </c>
      <c r="DY279" s="861">
        <f t="shared" si="782"/>
        <v>0</v>
      </c>
      <c r="DZ279" s="922">
        <f t="shared" si="783"/>
        <v>0</v>
      </c>
      <c r="EA279" s="164" t="str">
        <f t="shared" si="857"/>
        <v/>
      </c>
      <c r="EB279" s="163">
        <f t="shared" si="858"/>
        <v>0</v>
      </c>
      <c r="EC279" s="460">
        <f t="shared" si="784"/>
        <v>0</v>
      </c>
      <c r="ED279" s="860">
        <f t="shared" si="785"/>
        <v>0</v>
      </c>
      <c r="EE279" s="861">
        <f t="shared" si="786"/>
        <v>0</v>
      </c>
      <c r="EF279" s="922">
        <f t="shared" si="787"/>
        <v>0</v>
      </c>
      <c r="EG279" s="164" t="str">
        <f t="shared" si="788"/>
        <v/>
      </c>
      <c r="EH279" s="163">
        <f t="shared" si="789"/>
        <v>0</v>
      </c>
      <c r="EI279" s="246"/>
      <c r="EJ279" s="246"/>
      <c r="EK279" s="155"/>
      <c r="EL279" s="22"/>
      <c r="EM279" s="163">
        <f t="shared" si="790"/>
        <v>0</v>
      </c>
      <c r="EN279" s="162">
        <f t="shared" si="791"/>
        <v>0</v>
      </c>
      <c r="EO279" s="162">
        <f t="shared" si="792"/>
        <v>0</v>
      </c>
      <c r="EP279" s="162">
        <f t="shared" si="793"/>
        <v>0</v>
      </c>
      <c r="EQ279" s="162">
        <f t="shared" si="794"/>
        <v>0</v>
      </c>
      <c r="ER279" s="162">
        <f t="shared" si="795"/>
        <v>0</v>
      </c>
      <c r="ES279" s="162">
        <f t="shared" si="808"/>
        <v>0</v>
      </c>
      <c r="ET279" s="162">
        <f t="shared" si="796"/>
        <v>0</v>
      </c>
      <c r="EU279" s="162">
        <f t="shared" si="797"/>
        <v>0</v>
      </c>
      <c r="EV279" s="162">
        <f t="shared" si="798"/>
        <v>0</v>
      </c>
      <c r="EW279" s="162">
        <f t="shared" si="799"/>
        <v>0</v>
      </c>
      <c r="EX279" s="162">
        <f t="shared" si="800"/>
        <v>0</v>
      </c>
      <c r="EY279" s="162">
        <f t="shared" si="801"/>
        <v>0</v>
      </c>
      <c r="EZ279" s="162">
        <f t="shared" si="802"/>
        <v>0</v>
      </c>
      <c r="FA279" s="162">
        <f t="shared" si="803"/>
        <v>0</v>
      </c>
      <c r="FB279" s="162">
        <f t="shared" si="804"/>
        <v>0</v>
      </c>
      <c r="FC279" s="22"/>
      <c r="FD279" s="161">
        <f t="shared" si="805"/>
        <v>35</v>
      </c>
      <c r="FE279" s="620">
        <f t="shared" si="806"/>
        <v>0</v>
      </c>
      <c r="FF279" s="160">
        <f>FF5</f>
        <v>50</v>
      </c>
      <c r="FG279" s="159" t="str">
        <f t="shared" si="809"/>
        <v/>
      </c>
      <c r="FH279" s="159" t="str">
        <f t="shared" si="810"/>
        <v/>
      </c>
      <c r="FI279" s="159" t="str">
        <f t="shared" si="811"/>
        <v/>
      </c>
      <c r="FJ279" s="159" t="str">
        <f t="shared" si="812"/>
        <v/>
      </c>
      <c r="FK279" s="159" t="str">
        <f t="shared" si="813"/>
        <v/>
      </c>
      <c r="FL279" s="159" t="str">
        <f t="shared" si="814"/>
        <v/>
      </c>
      <c r="FM279" s="159" t="str">
        <f t="shared" si="815"/>
        <v/>
      </c>
      <c r="FN279" s="159" t="str">
        <f t="shared" si="816"/>
        <v/>
      </c>
      <c r="FO279" s="159" t="str">
        <f t="shared" si="817"/>
        <v/>
      </c>
      <c r="FP279" s="159" t="str">
        <f t="shared" si="818"/>
        <v/>
      </c>
      <c r="FQ279" s="159" t="str">
        <f t="shared" si="819"/>
        <v/>
      </c>
      <c r="FR279" s="159" t="str">
        <f t="shared" si="820"/>
        <v/>
      </c>
      <c r="FS279" s="159" t="str">
        <f t="shared" si="821"/>
        <v/>
      </c>
      <c r="FT279" s="159" t="str">
        <f t="shared" si="822"/>
        <v/>
      </c>
      <c r="FU279" s="159" t="str">
        <f t="shared" si="823"/>
        <v/>
      </c>
      <c r="FV279" s="159" t="str">
        <f t="shared" si="824"/>
        <v/>
      </c>
      <c r="FW279" s="158"/>
      <c r="FX279" s="732">
        <f t="shared" si="825"/>
        <v>50</v>
      </c>
      <c r="FY279" s="732">
        <f t="shared" si="826"/>
        <v>50</v>
      </c>
      <c r="FZ279" s="732">
        <f t="shared" si="827"/>
        <v>50</v>
      </c>
      <c r="GA279" s="732">
        <f t="shared" si="828"/>
        <v>50</v>
      </c>
      <c r="GB279" s="732">
        <f t="shared" si="829"/>
        <v>50</v>
      </c>
      <c r="GC279" s="732">
        <f t="shared" si="830"/>
        <v>50</v>
      </c>
      <c r="GD279" s="732">
        <f t="shared" si="831"/>
        <v>50</v>
      </c>
      <c r="GE279" s="732">
        <f t="shared" si="832"/>
        <v>50</v>
      </c>
      <c r="GF279" s="732">
        <f t="shared" si="833"/>
        <v>50</v>
      </c>
      <c r="GG279" s="732">
        <f t="shared" si="834"/>
        <v>50</v>
      </c>
      <c r="GH279" s="732">
        <f t="shared" si="835"/>
        <v>50</v>
      </c>
      <c r="GI279" s="732">
        <f t="shared" si="836"/>
        <v>50</v>
      </c>
      <c r="GJ279" s="732">
        <f t="shared" si="837"/>
        <v>50</v>
      </c>
      <c r="GK279" s="732">
        <f t="shared" si="838"/>
        <v>50</v>
      </c>
      <c r="GL279" s="732">
        <f t="shared" si="839"/>
        <v>50</v>
      </c>
      <c r="GM279" s="732">
        <f t="shared" si="840"/>
        <v>50</v>
      </c>
      <c r="GN279" s="734">
        <v>272</v>
      </c>
      <c r="GO279" s="155"/>
    </row>
    <row r="280" spans="1:197" s="20" customFormat="1" ht="39.950000000000003" customHeight="1" x14ac:dyDescent="0.25">
      <c r="A280" s="27">
        <f>ROW()</f>
        <v>280</v>
      </c>
      <c r="B280" s="342" t="str">
        <f>IF(C280="I","",IF(ISBLANK(D280),"",IF(ISTEXT(D280),LARGE(B18:B279,1)+1,0)))</f>
        <v/>
      </c>
      <c r="C280" s="344"/>
      <c r="D280" s="173"/>
      <c r="E280" s="172"/>
      <c r="F280" s="171"/>
      <c r="G280" s="856"/>
      <c r="H280" s="857"/>
      <c r="I280" s="707"/>
      <c r="J280" s="919">
        <f t="shared" si="698"/>
        <v>0</v>
      </c>
      <c r="K280" s="707"/>
      <c r="L280" s="919">
        <f t="shared" si="699"/>
        <v>0</v>
      </c>
      <c r="M280" s="707"/>
      <c r="N280" s="919">
        <f t="shared" si="700"/>
        <v>0</v>
      </c>
      <c r="O280" s="707"/>
      <c r="P280" s="919">
        <f t="shared" si="701"/>
        <v>0</v>
      </c>
      <c r="Q280" s="707"/>
      <c r="R280" s="919">
        <f t="shared" si="702"/>
        <v>0</v>
      </c>
      <c r="S280" s="707"/>
      <c r="T280" s="919">
        <f t="shared" si="703"/>
        <v>0</v>
      </c>
      <c r="U280" s="707"/>
      <c r="V280" s="919">
        <f t="shared" si="807"/>
        <v>0</v>
      </c>
      <c r="W280" s="707"/>
      <c r="X280" s="919">
        <f t="shared" si="841"/>
        <v>0</v>
      </c>
      <c r="Y280" s="707"/>
      <c r="Z280" s="919">
        <f t="shared" si="704"/>
        <v>0</v>
      </c>
      <c r="AA280" s="707"/>
      <c r="AB280" s="919">
        <f t="shared" si="705"/>
        <v>0</v>
      </c>
      <c r="AC280" s="707"/>
      <c r="AD280" s="919">
        <f t="shared" si="842"/>
        <v>0</v>
      </c>
      <c r="AE280" s="707"/>
      <c r="AF280" s="919">
        <f t="shared" si="706"/>
        <v>0</v>
      </c>
      <c r="AG280" s="707"/>
      <c r="AH280" s="919">
        <f t="shared" si="707"/>
        <v>0</v>
      </c>
      <c r="AI280" s="707"/>
      <c r="AJ280" s="919">
        <f t="shared" si="708"/>
        <v>0</v>
      </c>
      <c r="AK280" s="707"/>
      <c r="AL280" s="919">
        <f t="shared" si="696"/>
        <v>0</v>
      </c>
      <c r="AM280" s="707"/>
      <c r="AN280" s="916">
        <f t="shared" si="691"/>
        <v>0</v>
      </c>
      <c r="AO280" s="178">
        <f>AO6</f>
        <v>35</v>
      </c>
      <c r="AP280" s="964">
        <f t="shared" si="709"/>
        <v>0</v>
      </c>
      <c r="AQ280" s="926">
        <f t="shared" si="710"/>
        <v>0</v>
      </c>
      <c r="AR280" s="860">
        <f t="shared" si="711"/>
        <v>0</v>
      </c>
      <c r="AS280" s="861">
        <f t="shared" si="712"/>
        <v>0</v>
      </c>
      <c r="AT280" s="922">
        <f t="shared" si="713"/>
        <v>0</v>
      </c>
      <c r="AU280" s="164" t="str">
        <f t="shared" si="714"/>
        <v/>
      </c>
      <c r="AV280" s="163">
        <f t="shared" si="715"/>
        <v>0</v>
      </c>
      <c r="AW280" s="460">
        <f t="shared" si="716"/>
        <v>0</v>
      </c>
      <c r="AX280" s="860">
        <f t="shared" si="717"/>
        <v>0</v>
      </c>
      <c r="AY280" s="861">
        <f t="shared" si="718"/>
        <v>0</v>
      </c>
      <c r="AZ280" s="922">
        <f t="shared" si="719"/>
        <v>0</v>
      </c>
      <c r="BA280" s="164" t="str">
        <f t="shared" si="720"/>
        <v/>
      </c>
      <c r="BB280" s="163">
        <f t="shared" si="721"/>
        <v>0</v>
      </c>
      <c r="BC280" s="460">
        <f t="shared" si="722"/>
        <v>0</v>
      </c>
      <c r="BD280" s="860">
        <f t="shared" si="723"/>
        <v>0</v>
      </c>
      <c r="BE280" s="861">
        <f t="shared" si="724"/>
        <v>0</v>
      </c>
      <c r="BF280" s="922">
        <f t="shared" si="725"/>
        <v>0</v>
      </c>
      <c r="BG280" s="164" t="str">
        <f t="shared" si="726"/>
        <v/>
      </c>
      <c r="BH280" s="163">
        <f t="shared" si="727"/>
        <v>0</v>
      </c>
      <c r="BI280" s="460">
        <f t="shared" si="728"/>
        <v>0</v>
      </c>
      <c r="BJ280" s="860">
        <f t="shared" si="729"/>
        <v>0</v>
      </c>
      <c r="BK280" s="861">
        <f t="shared" si="730"/>
        <v>0</v>
      </c>
      <c r="BL280" s="922">
        <f t="shared" si="731"/>
        <v>0</v>
      </c>
      <c r="BM280" s="164" t="str">
        <f t="shared" si="732"/>
        <v/>
      </c>
      <c r="BN280" s="163">
        <f t="shared" si="733"/>
        <v>0</v>
      </c>
      <c r="BO280" s="460">
        <f t="shared" si="734"/>
        <v>0</v>
      </c>
      <c r="BP280" s="860">
        <f t="shared" si="735"/>
        <v>0</v>
      </c>
      <c r="BQ280" s="861">
        <f t="shared" si="736"/>
        <v>0</v>
      </c>
      <c r="BR280" s="922">
        <f t="shared" si="737"/>
        <v>0</v>
      </c>
      <c r="BS280" s="164" t="str">
        <f t="shared" si="738"/>
        <v/>
      </c>
      <c r="BT280" s="163">
        <f t="shared" si="739"/>
        <v>0</v>
      </c>
      <c r="BU280" s="460">
        <f t="shared" si="740"/>
        <v>0</v>
      </c>
      <c r="BV280" s="860">
        <f t="shared" si="741"/>
        <v>0</v>
      </c>
      <c r="BW280" s="861">
        <f t="shared" si="742"/>
        <v>0</v>
      </c>
      <c r="BX280" s="922">
        <f t="shared" si="743"/>
        <v>0</v>
      </c>
      <c r="BY280" s="164" t="str">
        <f t="shared" si="744"/>
        <v/>
      </c>
      <c r="BZ280" s="163">
        <f t="shared" si="745"/>
        <v>0</v>
      </c>
      <c r="CA280" s="460">
        <f t="shared" si="746"/>
        <v>0</v>
      </c>
      <c r="CB280" s="860">
        <f t="shared" si="747"/>
        <v>0</v>
      </c>
      <c r="CC280" s="861">
        <f t="shared" si="748"/>
        <v>0</v>
      </c>
      <c r="CD280" s="922">
        <f t="shared" si="749"/>
        <v>0</v>
      </c>
      <c r="CE280" s="164" t="str">
        <f t="shared" si="750"/>
        <v/>
      </c>
      <c r="CF280" s="163">
        <f t="shared" si="751"/>
        <v>0</v>
      </c>
      <c r="CG280" s="460">
        <f t="shared" si="752"/>
        <v>0</v>
      </c>
      <c r="CH280" s="860">
        <f t="shared" si="753"/>
        <v>0</v>
      </c>
      <c r="CI280" s="861">
        <f t="shared" si="754"/>
        <v>0</v>
      </c>
      <c r="CJ280" s="922">
        <f t="shared" si="755"/>
        <v>0</v>
      </c>
      <c r="CK280" s="164" t="str">
        <f t="shared" si="843"/>
        <v/>
      </c>
      <c r="CL280" s="163">
        <f t="shared" si="844"/>
        <v>0</v>
      </c>
      <c r="CM280" s="460">
        <f t="shared" si="756"/>
        <v>0</v>
      </c>
      <c r="CN280" s="860">
        <f t="shared" si="757"/>
        <v>0</v>
      </c>
      <c r="CO280" s="861">
        <f t="shared" si="758"/>
        <v>0</v>
      </c>
      <c r="CP280" s="922">
        <f t="shared" si="759"/>
        <v>0</v>
      </c>
      <c r="CQ280" s="164" t="str">
        <f t="shared" si="845"/>
        <v/>
      </c>
      <c r="CR280" s="163">
        <f t="shared" si="846"/>
        <v>0</v>
      </c>
      <c r="CS280" s="460">
        <f t="shared" si="760"/>
        <v>0</v>
      </c>
      <c r="CT280" s="860">
        <f t="shared" si="761"/>
        <v>0</v>
      </c>
      <c r="CU280" s="861">
        <f t="shared" si="762"/>
        <v>0</v>
      </c>
      <c r="CV280" s="922">
        <f t="shared" si="763"/>
        <v>0</v>
      </c>
      <c r="CW280" s="164" t="str">
        <f t="shared" si="847"/>
        <v/>
      </c>
      <c r="CX280" s="163">
        <f t="shared" si="848"/>
        <v>0</v>
      </c>
      <c r="CY280" s="460">
        <f t="shared" si="764"/>
        <v>0</v>
      </c>
      <c r="CZ280" s="860">
        <f t="shared" si="765"/>
        <v>0</v>
      </c>
      <c r="DA280" s="861">
        <f t="shared" si="766"/>
        <v>0</v>
      </c>
      <c r="DB280" s="922">
        <f t="shared" si="767"/>
        <v>0</v>
      </c>
      <c r="DC280" s="164" t="str">
        <f t="shared" si="849"/>
        <v/>
      </c>
      <c r="DD280" s="163">
        <f t="shared" si="850"/>
        <v>0</v>
      </c>
      <c r="DE280" s="460">
        <f t="shared" si="768"/>
        <v>0</v>
      </c>
      <c r="DF280" s="860">
        <f t="shared" si="769"/>
        <v>0</v>
      </c>
      <c r="DG280" s="861">
        <f t="shared" si="770"/>
        <v>0</v>
      </c>
      <c r="DH280" s="922">
        <f t="shared" si="771"/>
        <v>0</v>
      </c>
      <c r="DI280" s="164" t="str">
        <f t="shared" si="851"/>
        <v/>
      </c>
      <c r="DJ280" s="163">
        <f t="shared" si="852"/>
        <v>0</v>
      </c>
      <c r="DK280" s="460">
        <f t="shared" si="772"/>
        <v>0</v>
      </c>
      <c r="DL280" s="860">
        <f t="shared" si="773"/>
        <v>0</v>
      </c>
      <c r="DM280" s="861">
        <f t="shared" si="774"/>
        <v>0</v>
      </c>
      <c r="DN280" s="922">
        <f t="shared" si="775"/>
        <v>0</v>
      </c>
      <c r="DO280" s="164" t="str">
        <f t="shared" si="853"/>
        <v/>
      </c>
      <c r="DP280" s="163">
        <f t="shared" si="854"/>
        <v>0</v>
      </c>
      <c r="DQ280" s="460">
        <f t="shared" si="776"/>
        <v>0</v>
      </c>
      <c r="DR280" s="860">
        <f t="shared" si="777"/>
        <v>0</v>
      </c>
      <c r="DS280" s="861">
        <f t="shared" si="778"/>
        <v>0</v>
      </c>
      <c r="DT280" s="922">
        <f t="shared" si="779"/>
        <v>0</v>
      </c>
      <c r="DU280" s="164" t="str">
        <f t="shared" si="855"/>
        <v/>
      </c>
      <c r="DV280" s="163">
        <f t="shared" si="856"/>
        <v>0</v>
      </c>
      <c r="DW280" s="460">
        <f t="shared" si="780"/>
        <v>0</v>
      </c>
      <c r="DX280" s="860">
        <f t="shared" si="781"/>
        <v>0</v>
      </c>
      <c r="DY280" s="861">
        <f t="shared" si="782"/>
        <v>0</v>
      </c>
      <c r="DZ280" s="922">
        <f t="shared" si="783"/>
        <v>0</v>
      </c>
      <c r="EA280" s="164" t="str">
        <f t="shared" si="857"/>
        <v/>
      </c>
      <c r="EB280" s="163">
        <f t="shared" si="858"/>
        <v>0</v>
      </c>
      <c r="EC280" s="460">
        <f t="shared" si="784"/>
        <v>0</v>
      </c>
      <c r="ED280" s="860">
        <f t="shared" si="785"/>
        <v>0</v>
      </c>
      <c r="EE280" s="861">
        <f t="shared" si="786"/>
        <v>0</v>
      </c>
      <c r="EF280" s="922">
        <f t="shared" si="787"/>
        <v>0</v>
      </c>
      <c r="EG280" s="164" t="str">
        <f t="shared" si="788"/>
        <v/>
      </c>
      <c r="EH280" s="163">
        <f t="shared" si="789"/>
        <v>0</v>
      </c>
      <c r="EI280" s="246"/>
      <c r="EJ280" s="246"/>
      <c r="EK280" s="155"/>
      <c r="EL280" s="22"/>
      <c r="EM280" s="163">
        <f t="shared" si="790"/>
        <v>0</v>
      </c>
      <c r="EN280" s="162">
        <f t="shared" si="791"/>
        <v>0</v>
      </c>
      <c r="EO280" s="162">
        <f t="shared" si="792"/>
        <v>0</v>
      </c>
      <c r="EP280" s="162">
        <f t="shared" si="793"/>
        <v>0</v>
      </c>
      <c r="EQ280" s="162">
        <f t="shared" si="794"/>
        <v>0</v>
      </c>
      <c r="ER280" s="162">
        <f t="shared" si="795"/>
        <v>0</v>
      </c>
      <c r="ES280" s="162">
        <f t="shared" si="808"/>
        <v>0</v>
      </c>
      <c r="ET280" s="162">
        <f t="shared" si="796"/>
        <v>0</v>
      </c>
      <c r="EU280" s="162">
        <f t="shared" si="797"/>
        <v>0</v>
      </c>
      <c r="EV280" s="162">
        <f t="shared" si="798"/>
        <v>0</v>
      </c>
      <c r="EW280" s="162">
        <f t="shared" si="799"/>
        <v>0</v>
      </c>
      <c r="EX280" s="162">
        <f t="shared" si="800"/>
        <v>0</v>
      </c>
      <c r="EY280" s="162">
        <f t="shared" si="801"/>
        <v>0</v>
      </c>
      <c r="EZ280" s="162">
        <f t="shared" si="802"/>
        <v>0</v>
      </c>
      <c r="FA280" s="162">
        <f t="shared" si="803"/>
        <v>0</v>
      </c>
      <c r="FB280" s="162">
        <f t="shared" si="804"/>
        <v>0</v>
      </c>
      <c r="FC280" s="22"/>
      <c r="FD280" s="161">
        <f t="shared" si="805"/>
        <v>35</v>
      </c>
      <c r="FE280" s="620">
        <f t="shared" si="806"/>
        <v>0</v>
      </c>
      <c r="FF280" s="160">
        <f>FF5</f>
        <v>50</v>
      </c>
      <c r="FG280" s="159" t="str">
        <f t="shared" si="809"/>
        <v/>
      </c>
      <c r="FH280" s="159" t="str">
        <f t="shared" si="810"/>
        <v/>
      </c>
      <c r="FI280" s="159" t="str">
        <f t="shared" si="811"/>
        <v/>
      </c>
      <c r="FJ280" s="159" t="str">
        <f t="shared" si="812"/>
        <v/>
      </c>
      <c r="FK280" s="159" t="str">
        <f t="shared" si="813"/>
        <v/>
      </c>
      <c r="FL280" s="159" t="str">
        <f t="shared" si="814"/>
        <v/>
      </c>
      <c r="FM280" s="159" t="str">
        <f t="shared" si="815"/>
        <v/>
      </c>
      <c r="FN280" s="159" t="str">
        <f t="shared" si="816"/>
        <v/>
      </c>
      <c r="FO280" s="159" t="str">
        <f t="shared" si="817"/>
        <v/>
      </c>
      <c r="FP280" s="159" t="str">
        <f t="shared" si="818"/>
        <v/>
      </c>
      <c r="FQ280" s="159" t="str">
        <f t="shared" si="819"/>
        <v/>
      </c>
      <c r="FR280" s="159" t="str">
        <f t="shared" si="820"/>
        <v/>
      </c>
      <c r="FS280" s="159" t="str">
        <f t="shared" si="821"/>
        <v/>
      </c>
      <c r="FT280" s="159" t="str">
        <f t="shared" si="822"/>
        <v/>
      </c>
      <c r="FU280" s="159" t="str">
        <f t="shared" si="823"/>
        <v/>
      </c>
      <c r="FV280" s="159" t="str">
        <f t="shared" si="824"/>
        <v/>
      </c>
      <c r="FW280" s="158"/>
      <c r="FX280" s="732">
        <f t="shared" si="825"/>
        <v>50</v>
      </c>
      <c r="FY280" s="732">
        <f t="shared" si="826"/>
        <v>50</v>
      </c>
      <c r="FZ280" s="732">
        <f t="shared" si="827"/>
        <v>50</v>
      </c>
      <c r="GA280" s="732">
        <f t="shared" si="828"/>
        <v>50</v>
      </c>
      <c r="GB280" s="732">
        <f t="shared" si="829"/>
        <v>50</v>
      </c>
      <c r="GC280" s="732">
        <f t="shared" si="830"/>
        <v>50</v>
      </c>
      <c r="GD280" s="732">
        <f t="shared" si="831"/>
        <v>50</v>
      </c>
      <c r="GE280" s="732">
        <f t="shared" si="832"/>
        <v>50</v>
      </c>
      <c r="GF280" s="732">
        <f t="shared" si="833"/>
        <v>50</v>
      </c>
      <c r="GG280" s="732">
        <f t="shared" si="834"/>
        <v>50</v>
      </c>
      <c r="GH280" s="732">
        <f t="shared" si="835"/>
        <v>50</v>
      </c>
      <c r="GI280" s="732">
        <f t="shared" si="836"/>
        <v>50</v>
      </c>
      <c r="GJ280" s="732">
        <f t="shared" si="837"/>
        <v>50</v>
      </c>
      <c r="GK280" s="732">
        <f t="shared" si="838"/>
        <v>50</v>
      </c>
      <c r="GL280" s="732">
        <f t="shared" si="839"/>
        <v>50</v>
      </c>
      <c r="GM280" s="732">
        <f t="shared" si="840"/>
        <v>50</v>
      </c>
      <c r="GN280" s="734">
        <v>273</v>
      </c>
      <c r="GO280" s="155"/>
    </row>
    <row r="281" spans="1:197" s="20" customFormat="1" ht="39.950000000000003" customHeight="1" x14ac:dyDescent="0.25">
      <c r="A281" s="27">
        <f>ROW()</f>
        <v>281</v>
      </c>
      <c r="B281" s="342" t="str">
        <f>IF(C281="I","",IF(ISBLANK(D281),"",IF(ISTEXT(D281),LARGE(B18:B280,1)+1,0)))</f>
        <v/>
      </c>
      <c r="C281" s="344"/>
      <c r="D281" s="173"/>
      <c r="E281" s="172"/>
      <c r="F281" s="171"/>
      <c r="G281" s="856"/>
      <c r="H281" s="857"/>
      <c r="I281" s="707"/>
      <c r="J281" s="919">
        <f t="shared" si="698"/>
        <v>0</v>
      </c>
      <c r="K281" s="707"/>
      <c r="L281" s="919">
        <f t="shared" si="699"/>
        <v>0</v>
      </c>
      <c r="M281" s="707"/>
      <c r="N281" s="919">
        <f t="shared" si="700"/>
        <v>0</v>
      </c>
      <c r="O281" s="707"/>
      <c r="P281" s="919">
        <f t="shared" si="701"/>
        <v>0</v>
      </c>
      <c r="Q281" s="707"/>
      <c r="R281" s="919">
        <f t="shared" si="702"/>
        <v>0</v>
      </c>
      <c r="S281" s="707"/>
      <c r="T281" s="919">
        <f t="shared" si="703"/>
        <v>0</v>
      </c>
      <c r="U281" s="707"/>
      <c r="V281" s="919">
        <f t="shared" si="807"/>
        <v>0</v>
      </c>
      <c r="W281" s="707"/>
      <c r="X281" s="919">
        <f t="shared" si="841"/>
        <v>0</v>
      </c>
      <c r="Y281" s="707"/>
      <c r="Z281" s="919">
        <f t="shared" si="704"/>
        <v>0</v>
      </c>
      <c r="AA281" s="707"/>
      <c r="AB281" s="919">
        <f t="shared" si="705"/>
        <v>0</v>
      </c>
      <c r="AC281" s="707"/>
      <c r="AD281" s="919">
        <f t="shared" si="842"/>
        <v>0</v>
      </c>
      <c r="AE281" s="707"/>
      <c r="AF281" s="919">
        <f t="shared" si="706"/>
        <v>0</v>
      </c>
      <c r="AG281" s="707"/>
      <c r="AH281" s="919">
        <f t="shared" si="707"/>
        <v>0</v>
      </c>
      <c r="AI281" s="707"/>
      <c r="AJ281" s="919">
        <f t="shared" si="708"/>
        <v>0</v>
      </c>
      <c r="AK281" s="707"/>
      <c r="AL281" s="919">
        <f t="shared" si="696"/>
        <v>0</v>
      </c>
      <c r="AM281" s="707"/>
      <c r="AN281" s="916">
        <f t="shared" si="691"/>
        <v>0</v>
      </c>
      <c r="AO281" s="178">
        <f>AO6</f>
        <v>35</v>
      </c>
      <c r="AP281" s="964">
        <f t="shared" si="709"/>
        <v>0</v>
      </c>
      <c r="AQ281" s="926">
        <f t="shared" si="710"/>
        <v>0</v>
      </c>
      <c r="AR281" s="860">
        <f t="shared" si="711"/>
        <v>0</v>
      </c>
      <c r="AS281" s="861">
        <f t="shared" si="712"/>
        <v>0</v>
      </c>
      <c r="AT281" s="922">
        <f t="shared" si="713"/>
        <v>0</v>
      </c>
      <c r="AU281" s="164" t="str">
        <f t="shared" si="714"/>
        <v/>
      </c>
      <c r="AV281" s="163">
        <f t="shared" si="715"/>
        <v>0</v>
      </c>
      <c r="AW281" s="460">
        <f t="shared" si="716"/>
        <v>0</v>
      </c>
      <c r="AX281" s="860">
        <f t="shared" si="717"/>
        <v>0</v>
      </c>
      <c r="AY281" s="861">
        <f t="shared" si="718"/>
        <v>0</v>
      </c>
      <c r="AZ281" s="922">
        <f t="shared" si="719"/>
        <v>0</v>
      </c>
      <c r="BA281" s="164" t="str">
        <f t="shared" si="720"/>
        <v/>
      </c>
      <c r="BB281" s="163">
        <f t="shared" si="721"/>
        <v>0</v>
      </c>
      <c r="BC281" s="460">
        <f t="shared" si="722"/>
        <v>0</v>
      </c>
      <c r="BD281" s="860">
        <f t="shared" si="723"/>
        <v>0</v>
      </c>
      <c r="BE281" s="861">
        <f t="shared" si="724"/>
        <v>0</v>
      </c>
      <c r="BF281" s="922">
        <f t="shared" si="725"/>
        <v>0</v>
      </c>
      <c r="BG281" s="164" t="str">
        <f t="shared" si="726"/>
        <v/>
      </c>
      <c r="BH281" s="163">
        <f t="shared" si="727"/>
        <v>0</v>
      </c>
      <c r="BI281" s="460">
        <f t="shared" si="728"/>
        <v>0</v>
      </c>
      <c r="BJ281" s="860">
        <f t="shared" si="729"/>
        <v>0</v>
      </c>
      <c r="BK281" s="861">
        <f t="shared" si="730"/>
        <v>0</v>
      </c>
      <c r="BL281" s="922">
        <f t="shared" si="731"/>
        <v>0</v>
      </c>
      <c r="BM281" s="164" t="str">
        <f t="shared" si="732"/>
        <v/>
      </c>
      <c r="BN281" s="163">
        <f t="shared" si="733"/>
        <v>0</v>
      </c>
      <c r="BO281" s="460">
        <f t="shared" si="734"/>
        <v>0</v>
      </c>
      <c r="BP281" s="860">
        <f t="shared" si="735"/>
        <v>0</v>
      </c>
      <c r="BQ281" s="861">
        <f t="shared" si="736"/>
        <v>0</v>
      </c>
      <c r="BR281" s="922">
        <f t="shared" si="737"/>
        <v>0</v>
      </c>
      <c r="BS281" s="164" t="str">
        <f t="shared" si="738"/>
        <v/>
      </c>
      <c r="BT281" s="163">
        <f t="shared" si="739"/>
        <v>0</v>
      </c>
      <c r="BU281" s="460">
        <f t="shared" si="740"/>
        <v>0</v>
      </c>
      <c r="BV281" s="860">
        <f t="shared" si="741"/>
        <v>0</v>
      </c>
      <c r="BW281" s="861">
        <f t="shared" si="742"/>
        <v>0</v>
      </c>
      <c r="BX281" s="922">
        <f t="shared" si="743"/>
        <v>0</v>
      </c>
      <c r="BY281" s="164" t="str">
        <f t="shared" si="744"/>
        <v/>
      </c>
      <c r="BZ281" s="163">
        <f t="shared" si="745"/>
        <v>0</v>
      </c>
      <c r="CA281" s="460">
        <f t="shared" si="746"/>
        <v>0</v>
      </c>
      <c r="CB281" s="860">
        <f t="shared" si="747"/>
        <v>0</v>
      </c>
      <c r="CC281" s="861">
        <f t="shared" si="748"/>
        <v>0</v>
      </c>
      <c r="CD281" s="922">
        <f t="shared" si="749"/>
        <v>0</v>
      </c>
      <c r="CE281" s="164" t="str">
        <f t="shared" si="750"/>
        <v/>
      </c>
      <c r="CF281" s="163">
        <f t="shared" si="751"/>
        <v>0</v>
      </c>
      <c r="CG281" s="460">
        <f t="shared" si="752"/>
        <v>0</v>
      </c>
      <c r="CH281" s="860">
        <f t="shared" si="753"/>
        <v>0</v>
      </c>
      <c r="CI281" s="861">
        <f t="shared" si="754"/>
        <v>0</v>
      </c>
      <c r="CJ281" s="922">
        <f t="shared" si="755"/>
        <v>0</v>
      </c>
      <c r="CK281" s="164" t="str">
        <f t="shared" si="843"/>
        <v/>
      </c>
      <c r="CL281" s="163">
        <f t="shared" si="844"/>
        <v>0</v>
      </c>
      <c r="CM281" s="460">
        <f t="shared" si="756"/>
        <v>0</v>
      </c>
      <c r="CN281" s="860">
        <f t="shared" si="757"/>
        <v>0</v>
      </c>
      <c r="CO281" s="861">
        <f t="shared" si="758"/>
        <v>0</v>
      </c>
      <c r="CP281" s="922">
        <f t="shared" si="759"/>
        <v>0</v>
      </c>
      <c r="CQ281" s="164" t="str">
        <f t="shared" si="845"/>
        <v/>
      </c>
      <c r="CR281" s="163">
        <f t="shared" si="846"/>
        <v>0</v>
      </c>
      <c r="CS281" s="460">
        <f t="shared" si="760"/>
        <v>0</v>
      </c>
      <c r="CT281" s="860">
        <f t="shared" si="761"/>
        <v>0</v>
      </c>
      <c r="CU281" s="861">
        <f t="shared" si="762"/>
        <v>0</v>
      </c>
      <c r="CV281" s="922">
        <f t="shared" si="763"/>
        <v>0</v>
      </c>
      <c r="CW281" s="164" t="str">
        <f t="shared" si="847"/>
        <v/>
      </c>
      <c r="CX281" s="163">
        <f t="shared" si="848"/>
        <v>0</v>
      </c>
      <c r="CY281" s="460">
        <f t="shared" si="764"/>
        <v>0</v>
      </c>
      <c r="CZ281" s="860">
        <f t="shared" si="765"/>
        <v>0</v>
      </c>
      <c r="DA281" s="861">
        <f t="shared" si="766"/>
        <v>0</v>
      </c>
      <c r="DB281" s="922">
        <f t="shared" si="767"/>
        <v>0</v>
      </c>
      <c r="DC281" s="164" t="str">
        <f t="shared" si="849"/>
        <v/>
      </c>
      <c r="DD281" s="163">
        <f t="shared" si="850"/>
        <v>0</v>
      </c>
      <c r="DE281" s="460">
        <f t="shared" si="768"/>
        <v>0</v>
      </c>
      <c r="DF281" s="860">
        <f t="shared" si="769"/>
        <v>0</v>
      </c>
      <c r="DG281" s="861">
        <f t="shared" si="770"/>
        <v>0</v>
      </c>
      <c r="DH281" s="922">
        <f t="shared" si="771"/>
        <v>0</v>
      </c>
      <c r="DI281" s="164" t="str">
        <f t="shared" si="851"/>
        <v/>
      </c>
      <c r="DJ281" s="163">
        <f t="shared" si="852"/>
        <v>0</v>
      </c>
      <c r="DK281" s="460">
        <f t="shared" si="772"/>
        <v>0</v>
      </c>
      <c r="DL281" s="860">
        <f t="shared" si="773"/>
        <v>0</v>
      </c>
      <c r="DM281" s="861">
        <f t="shared" si="774"/>
        <v>0</v>
      </c>
      <c r="DN281" s="922">
        <f t="shared" si="775"/>
        <v>0</v>
      </c>
      <c r="DO281" s="164" t="str">
        <f t="shared" si="853"/>
        <v/>
      </c>
      <c r="DP281" s="163">
        <f t="shared" si="854"/>
        <v>0</v>
      </c>
      <c r="DQ281" s="460">
        <f t="shared" si="776"/>
        <v>0</v>
      </c>
      <c r="DR281" s="860">
        <f t="shared" si="777"/>
        <v>0</v>
      </c>
      <c r="DS281" s="861">
        <f t="shared" si="778"/>
        <v>0</v>
      </c>
      <c r="DT281" s="922">
        <f t="shared" si="779"/>
        <v>0</v>
      </c>
      <c r="DU281" s="164" t="str">
        <f t="shared" si="855"/>
        <v/>
      </c>
      <c r="DV281" s="163">
        <f t="shared" si="856"/>
        <v>0</v>
      </c>
      <c r="DW281" s="460">
        <f t="shared" si="780"/>
        <v>0</v>
      </c>
      <c r="DX281" s="860">
        <f t="shared" si="781"/>
        <v>0</v>
      </c>
      <c r="DY281" s="861">
        <f t="shared" si="782"/>
        <v>0</v>
      </c>
      <c r="DZ281" s="922">
        <f t="shared" si="783"/>
        <v>0</v>
      </c>
      <c r="EA281" s="164" t="str">
        <f t="shared" si="857"/>
        <v/>
      </c>
      <c r="EB281" s="163">
        <f t="shared" si="858"/>
        <v>0</v>
      </c>
      <c r="EC281" s="460">
        <f t="shared" si="784"/>
        <v>0</v>
      </c>
      <c r="ED281" s="860">
        <f t="shared" si="785"/>
        <v>0</v>
      </c>
      <c r="EE281" s="861">
        <f t="shared" si="786"/>
        <v>0</v>
      </c>
      <c r="EF281" s="922">
        <f t="shared" si="787"/>
        <v>0</v>
      </c>
      <c r="EG281" s="164" t="str">
        <f t="shared" si="788"/>
        <v/>
      </c>
      <c r="EH281" s="163">
        <f t="shared" si="789"/>
        <v>0</v>
      </c>
      <c r="EI281" s="246"/>
      <c r="EJ281" s="246"/>
      <c r="EK281" s="155"/>
      <c r="EL281" s="22"/>
      <c r="EM281" s="163">
        <f t="shared" si="790"/>
        <v>0</v>
      </c>
      <c r="EN281" s="162">
        <f t="shared" si="791"/>
        <v>0</v>
      </c>
      <c r="EO281" s="162">
        <f t="shared" si="792"/>
        <v>0</v>
      </c>
      <c r="EP281" s="162">
        <f t="shared" si="793"/>
        <v>0</v>
      </c>
      <c r="EQ281" s="162">
        <f t="shared" si="794"/>
        <v>0</v>
      </c>
      <c r="ER281" s="162">
        <f t="shared" si="795"/>
        <v>0</v>
      </c>
      <c r="ES281" s="162">
        <f t="shared" si="808"/>
        <v>0</v>
      </c>
      <c r="ET281" s="162">
        <f t="shared" si="796"/>
        <v>0</v>
      </c>
      <c r="EU281" s="162">
        <f t="shared" si="797"/>
        <v>0</v>
      </c>
      <c r="EV281" s="162">
        <f t="shared" si="798"/>
        <v>0</v>
      </c>
      <c r="EW281" s="162">
        <f t="shared" si="799"/>
        <v>0</v>
      </c>
      <c r="EX281" s="162">
        <f t="shared" si="800"/>
        <v>0</v>
      </c>
      <c r="EY281" s="162">
        <f t="shared" si="801"/>
        <v>0</v>
      </c>
      <c r="EZ281" s="162">
        <f t="shared" si="802"/>
        <v>0</v>
      </c>
      <c r="FA281" s="162">
        <f t="shared" si="803"/>
        <v>0</v>
      </c>
      <c r="FB281" s="162">
        <f t="shared" si="804"/>
        <v>0</v>
      </c>
      <c r="FC281" s="22"/>
      <c r="FD281" s="161">
        <f t="shared" si="805"/>
        <v>35</v>
      </c>
      <c r="FE281" s="620">
        <f t="shared" si="806"/>
        <v>0</v>
      </c>
      <c r="FF281" s="160">
        <f>FF5</f>
        <v>50</v>
      </c>
      <c r="FG281" s="159" t="str">
        <f t="shared" si="809"/>
        <v/>
      </c>
      <c r="FH281" s="159" t="str">
        <f t="shared" si="810"/>
        <v/>
      </c>
      <c r="FI281" s="159" t="str">
        <f t="shared" si="811"/>
        <v/>
      </c>
      <c r="FJ281" s="159" t="str">
        <f t="shared" si="812"/>
        <v/>
      </c>
      <c r="FK281" s="159" t="str">
        <f t="shared" si="813"/>
        <v/>
      </c>
      <c r="FL281" s="159" t="str">
        <f t="shared" si="814"/>
        <v/>
      </c>
      <c r="FM281" s="159" t="str">
        <f t="shared" si="815"/>
        <v/>
      </c>
      <c r="FN281" s="159" t="str">
        <f t="shared" si="816"/>
        <v/>
      </c>
      <c r="FO281" s="159" t="str">
        <f t="shared" si="817"/>
        <v/>
      </c>
      <c r="FP281" s="159" t="str">
        <f t="shared" si="818"/>
        <v/>
      </c>
      <c r="FQ281" s="159" t="str">
        <f t="shared" si="819"/>
        <v/>
      </c>
      <c r="FR281" s="159" t="str">
        <f t="shared" si="820"/>
        <v/>
      </c>
      <c r="FS281" s="159" t="str">
        <f t="shared" si="821"/>
        <v/>
      </c>
      <c r="FT281" s="159" t="str">
        <f t="shared" si="822"/>
        <v/>
      </c>
      <c r="FU281" s="159" t="str">
        <f t="shared" si="823"/>
        <v/>
      </c>
      <c r="FV281" s="159" t="str">
        <f t="shared" si="824"/>
        <v/>
      </c>
      <c r="FW281" s="158"/>
      <c r="FX281" s="732">
        <f t="shared" si="825"/>
        <v>50</v>
      </c>
      <c r="FY281" s="732">
        <f t="shared" si="826"/>
        <v>50</v>
      </c>
      <c r="FZ281" s="732">
        <f t="shared" si="827"/>
        <v>50</v>
      </c>
      <c r="GA281" s="732">
        <f t="shared" si="828"/>
        <v>50</v>
      </c>
      <c r="GB281" s="732">
        <f t="shared" si="829"/>
        <v>50</v>
      </c>
      <c r="GC281" s="732">
        <f t="shared" si="830"/>
        <v>50</v>
      </c>
      <c r="GD281" s="732">
        <f t="shared" si="831"/>
        <v>50</v>
      </c>
      <c r="GE281" s="732">
        <f t="shared" si="832"/>
        <v>50</v>
      </c>
      <c r="GF281" s="732">
        <f t="shared" si="833"/>
        <v>50</v>
      </c>
      <c r="GG281" s="732">
        <f t="shared" si="834"/>
        <v>50</v>
      </c>
      <c r="GH281" s="732">
        <f t="shared" si="835"/>
        <v>50</v>
      </c>
      <c r="GI281" s="732">
        <f t="shared" si="836"/>
        <v>50</v>
      </c>
      <c r="GJ281" s="732">
        <f t="shared" si="837"/>
        <v>50</v>
      </c>
      <c r="GK281" s="732">
        <f t="shared" si="838"/>
        <v>50</v>
      </c>
      <c r="GL281" s="732">
        <f t="shared" si="839"/>
        <v>50</v>
      </c>
      <c r="GM281" s="732">
        <f t="shared" si="840"/>
        <v>50</v>
      </c>
      <c r="GN281" s="734">
        <v>274</v>
      </c>
      <c r="GO281" s="155"/>
    </row>
    <row r="282" spans="1:197" s="20" customFormat="1" ht="39.950000000000003" customHeight="1" x14ac:dyDescent="0.25">
      <c r="A282" s="27">
        <f>ROW()</f>
        <v>282</v>
      </c>
      <c r="B282" s="342" t="str">
        <f>IF(C282="I","",IF(ISBLANK(D282),"",IF(ISTEXT(D282),LARGE(B18:B281,1)+1,0)))</f>
        <v/>
      </c>
      <c r="C282" s="344"/>
      <c r="D282" s="173"/>
      <c r="E282" s="172"/>
      <c r="F282" s="171"/>
      <c r="G282" s="856"/>
      <c r="H282" s="857"/>
      <c r="I282" s="707"/>
      <c r="J282" s="919">
        <f t="shared" si="698"/>
        <v>0</v>
      </c>
      <c r="K282" s="707"/>
      <c r="L282" s="919">
        <f t="shared" si="699"/>
        <v>0</v>
      </c>
      <c r="M282" s="707"/>
      <c r="N282" s="919">
        <f t="shared" si="700"/>
        <v>0</v>
      </c>
      <c r="O282" s="707"/>
      <c r="P282" s="919">
        <f t="shared" si="701"/>
        <v>0</v>
      </c>
      <c r="Q282" s="707"/>
      <c r="R282" s="919">
        <f t="shared" si="702"/>
        <v>0</v>
      </c>
      <c r="S282" s="707"/>
      <c r="T282" s="919">
        <f t="shared" si="703"/>
        <v>0</v>
      </c>
      <c r="U282" s="707"/>
      <c r="V282" s="919">
        <f t="shared" si="807"/>
        <v>0</v>
      </c>
      <c r="W282" s="707"/>
      <c r="X282" s="919">
        <f t="shared" si="841"/>
        <v>0</v>
      </c>
      <c r="Y282" s="707"/>
      <c r="Z282" s="919">
        <f t="shared" si="704"/>
        <v>0</v>
      </c>
      <c r="AA282" s="707"/>
      <c r="AB282" s="919">
        <f t="shared" si="705"/>
        <v>0</v>
      </c>
      <c r="AC282" s="707"/>
      <c r="AD282" s="919">
        <f t="shared" si="842"/>
        <v>0</v>
      </c>
      <c r="AE282" s="707"/>
      <c r="AF282" s="919">
        <f t="shared" si="706"/>
        <v>0</v>
      </c>
      <c r="AG282" s="707"/>
      <c r="AH282" s="919">
        <f t="shared" si="707"/>
        <v>0</v>
      </c>
      <c r="AI282" s="707"/>
      <c r="AJ282" s="919">
        <f t="shared" si="708"/>
        <v>0</v>
      </c>
      <c r="AK282" s="707"/>
      <c r="AL282" s="919">
        <f t="shared" ref="AL282:AL313" si="859">FA282</f>
        <v>0</v>
      </c>
      <c r="AM282" s="707"/>
      <c r="AN282" s="916">
        <f t="shared" si="691"/>
        <v>0</v>
      </c>
      <c r="AO282" s="178">
        <f>AO6</f>
        <v>35</v>
      </c>
      <c r="AP282" s="964">
        <f t="shared" si="709"/>
        <v>0</v>
      </c>
      <c r="AQ282" s="926">
        <f t="shared" si="710"/>
        <v>0</v>
      </c>
      <c r="AR282" s="860">
        <f t="shared" si="711"/>
        <v>0</v>
      </c>
      <c r="AS282" s="861">
        <f t="shared" si="712"/>
        <v>0</v>
      </c>
      <c r="AT282" s="922">
        <f t="shared" si="713"/>
        <v>0</v>
      </c>
      <c r="AU282" s="164" t="str">
        <f t="shared" si="714"/>
        <v/>
      </c>
      <c r="AV282" s="163">
        <f t="shared" si="715"/>
        <v>0</v>
      </c>
      <c r="AW282" s="460">
        <f t="shared" si="716"/>
        <v>0</v>
      </c>
      <c r="AX282" s="860">
        <f t="shared" si="717"/>
        <v>0</v>
      </c>
      <c r="AY282" s="861">
        <f t="shared" si="718"/>
        <v>0</v>
      </c>
      <c r="AZ282" s="922">
        <f t="shared" si="719"/>
        <v>0</v>
      </c>
      <c r="BA282" s="164" t="str">
        <f t="shared" si="720"/>
        <v/>
      </c>
      <c r="BB282" s="163">
        <f t="shared" si="721"/>
        <v>0</v>
      </c>
      <c r="BC282" s="460">
        <f t="shared" si="722"/>
        <v>0</v>
      </c>
      <c r="BD282" s="860">
        <f t="shared" si="723"/>
        <v>0</v>
      </c>
      <c r="BE282" s="861">
        <f t="shared" si="724"/>
        <v>0</v>
      </c>
      <c r="BF282" s="922">
        <f t="shared" si="725"/>
        <v>0</v>
      </c>
      <c r="BG282" s="164" t="str">
        <f t="shared" si="726"/>
        <v/>
      </c>
      <c r="BH282" s="163">
        <f t="shared" si="727"/>
        <v>0</v>
      </c>
      <c r="BI282" s="460">
        <f t="shared" si="728"/>
        <v>0</v>
      </c>
      <c r="BJ282" s="860">
        <f t="shared" si="729"/>
        <v>0</v>
      </c>
      <c r="BK282" s="861">
        <f t="shared" si="730"/>
        <v>0</v>
      </c>
      <c r="BL282" s="922">
        <f t="shared" si="731"/>
        <v>0</v>
      </c>
      <c r="BM282" s="164" t="str">
        <f t="shared" si="732"/>
        <v/>
      </c>
      <c r="BN282" s="163">
        <f t="shared" si="733"/>
        <v>0</v>
      </c>
      <c r="BO282" s="460">
        <f t="shared" si="734"/>
        <v>0</v>
      </c>
      <c r="BP282" s="860">
        <f t="shared" si="735"/>
        <v>0</v>
      </c>
      <c r="BQ282" s="861">
        <f t="shared" si="736"/>
        <v>0</v>
      </c>
      <c r="BR282" s="922">
        <f t="shared" si="737"/>
        <v>0</v>
      </c>
      <c r="BS282" s="164" t="str">
        <f t="shared" si="738"/>
        <v/>
      </c>
      <c r="BT282" s="163">
        <f t="shared" si="739"/>
        <v>0</v>
      </c>
      <c r="BU282" s="460">
        <f t="shared" si="740"/>
        <v>0</v>
      </c>
      <c r="BV282" s="860">
        <f t="shared" si="741"/>
        <v>0</v>
      </c>
      <c r="BW282" s="861">
        <f t="shared" si="742"/>
        <v>0</v>
      </c>
      <c r="BX282" s="922">
        <f t="shared" si="743"/>
        <v>0</v>
      </c>
      <c r="BY282" s="164" t="str">
        <f t="shared" si="744"/>
        <v/>
      </c>
      <c r="BZ282" s="163">
        <f t="shared" si="745"/>
        <v>0</v>
      </c>
      <c r="CA282" s="460">
        <f t="shared" si="746"/>
        <v>0</v>
      </c>
      <c r="CB282" s="860">
        <f t="shared" si="747"/>
        <v>0</v>
      </c>
      <c r="CC282" s="861">
        <f t="shared" si="748"/>
        <v>0</v>
      </c>
      <c r="CD282" s="922">
        <f t="shared" si="749"/>
        <v>0</v>
      </c>
      <c r="CE282" s="164" t="str">
        <f t="shared" si="750"/>
        <v/>
      </c>
      <c r="CF282" s="163">
        <f t="shared" si="751"/>
        <v>0</v>
      </c>
      <c r="CG282" s="460">
        <f t="shared" si="752"/>
        <v>0</v>
      </c>
      <c r="CH282" s="860">
        <f t="shared" si="753"/>
        <v>0</v>
      </c>
      <c r="CI282" s="861">
        <f t="shared" si="754"/>
        <v>0</v>
      </c>
      <c r="CJ282" s="922">
        <f t="shared" si="755"/>
        <v>0</v>
      </c>
      <c r="CK282" s="164" t="str">
        <f t="shared" si="843"/>
        <v/>
      </c>
      <c r="CL282" s="163">
        <f t="shared" si="844"/>
        <v>0</v>
      </c>
      <c r="CM282" s="460">
        <f t="shared" si="756"/>
        <v>0</v>
      </c>
      <c r="CN282" s="860">
        <f t="shared" si="757"/>
        <v>0</v>
      </c>
      <c r="CO282" s="861">
        <f t="shared" si="758"/>
        <v>0</v>
      </c>
      <c r="CP282" s="922">
        <f t="shared" si="759"/>
        <v>0</v>
      </c>
      <c r="CQ282" s="164" t="str">
        <f t="shared" si="845"/>
        <v/>
      </c>
      <c r="CR282" s="163">
        <f t="shared" si="846"/>
        <v>0</v>
      </c>
      <c r="CS282" s="460">
        <f t="shared" si="760"/>
        <v>0</v>
      </c>
      <c r="CT282" s="860">
        <f t="shared" si="761"/>
        <v>0</v>
      </c>
      <c r="CU282" s="861">
        <f t="shared" si="762"/>
        <v>0</v>
      </c>
      <c r="CV282" s="922">
        <f t="shared" si="763"/>
        <v>0</v>
      </c>
      <c r="CW282" s="164" t="str">
        <f t="shared" si="847"/>
        <v/>
      </c>
      <c r="CX282" s="163">
        <f t="shared" si="848"/>
        <v>0</v>
      </c>
      <c r="CY282" s="460">
        <f t="shared" si="764"/>
        <v>0</v>
      </c>
      <c r="CZ282" s="860">
        <f t="shared" si="765"/>
        <v>0</v>
      </c>
      <c r="DA282" s="861">
        <f t="shared" si="766"/>
        <v>0</v>
      </c>
      <c r="DB282" s="922">
        <f t="shared" si="767"/>
        <v>0</v>
      </c>
      <c r="DC282" s="164" t="str">
        <f t="shared" si="849"/>
        <v/>
      </c>
      <c r="DD282" s="163">
        <f t="shared" si="850"/>
        <v>0</v>
      </c>
      <c r="DE282" s="460">
        <f t="shared" si="768"/>
        <v>0</v>
      </c>
      <c r="DF282" s="860">
        <f t="shared" si="769"/>
        <v>0</v>
      </c>
      <c r="DG282" s="861">
        <f t="shared" si="770"/>
        <v>0</v>
      </c>
      <c r="DH282" s="922">
        <f t="shared" si="771"/>
        <v>0</v>
      </c>
      <c r="DI282" s="164" t="str">
        <f t="shared" si="851"/>
        <v/>
      </c>
      <c r="DJ282" s="163">
        <f t="shared" si="852"/>
        <v>0</v>
      </c>
      <c r="DK282" s="460">
        <f t="shared" si="772"/>
        <v>0</v>
      </c>
      <c r="DL282" s="860">
        <f t="shared" si="773"/>
        <v>0</v>
      </c>
      <c r="DM282" s="861">
        <f t="shared" si="774"/>
        <v>0</v>
      </c>
      <c r="DN282" s="922">
        <f t="shared" si="775"/>
        <v>0</v>
      </c>
      <c r="DO282" s="164" t="str">
        <f t="shared" si="853"/>
        <v/>
      </c>
      <c r="DP282" s="163">
        <f t="shared" si="854"/>
        <v>0</v>
      </c>
      <c r="DQ282" s="460">
        <f t="shared" si="776"/>
        <v>0</v>
      </c>
      <c r="DR282" s="860">
        <f t="shared" si="777"/>
        <v>0</v>
      </c>
      <c r="DS282" s="861">
        <f t="shared" si="778"/>
        <v>0</v>
      </c>
      <c r="DT282" s="922">
        <f t="shared" si="779"/>
        <v>0</v>
      </c>
      <c r="DU282" s="164" t="str">
        <f t="shared" si="855"/>
        <v/>
      </c>
      <c r="DV282" s="163">
        <f t="shared" si="856"/>
        <v>0</v>
      </c>
      <c r="DW282" s="460">
        <f t="shared" si="780"/>
        <v>0</v>
      </c>
      <c r="DX282" s="860">
        <f t="shared" si="781"/>
        <v>0</v>
      </c>
      <c r="DY282" s="861">
        <f t="shared" si="782"/>
        <v>0</v>
      </c>
      <c r="DZ282" s="922">
        <f t="shared" si="783"/>
        <v>0</v>
      </c>
      <c r="EA282" s="164" t="str">
        <f t="shared" si="857"/>
        <v/>
      </c>
      <c r="EB282" s="163">
        <f t="shared" si="858"/>
        <v>0</v>
      </c>
      <c r="EC282" s="460">
        <f t="shared" si="784"/>
        <v>0</v>
      </c>
      <c r="ED282" s="860">
        <f t="shared" si="785"/>
        <v>0</v>
      </c>
      <c r="EE282" s="861">
        <f t="shared" si="786"/>
        <v>0</v>
      </c>
      <c r="EF282" s="922">
        <f t="shared" si="787"/>
        <v>0</v>
      </c>
      <c r="EG282" s="164" t="str">
        <f t="shared" si="788"/>
        <v/>
      </c>
      <c r="EH282" s="163">
        <f t="shared" si="789"/>
        <v>0</v>
      </c>
      <c r="EI282" s="246"/>
      <c r="EJ282" s="246"/>
      <c r="EK282" s="155"/>
      <c r="EL282" s="22"/>
      <c r="EM282" s="163">
        <f t="shared" si="790"/>
        <v>0</v>
      </c>
      <c r="EN282" s="162">
        <f t="shared" si="791"/>
        <v>0</v>
      </c>
      <c r="EO282" s="162">
        <f t="shared" si="792"/>
        <v>0</v>
      </c>
      <c r="EP282" s="162">
        <f t="shared" si="793"/>
        <v>0</v>
      </c>
      <c r="EQ282" s="162">
        <f t="shared" si="794"/>
        <v>0</v>
      </c>
      <c r="ER282" s="162">
        <f t="shared" si="795"/>
        <v>0</v>
      </c>
      <c r="ES282" s="162">
        <f t="shared" si="808"/>
        <v>0</v>
      </c>
      <c r="ET282" s="162">
        <f t="shared" si="796"/>
        <v>0</v>
      </c>
      <c r="EU282" s="162">
        <f t="shared" si="797"/>
        <v>0</v>
      </c>
      <c r="EV282" s="162">
        <f t="shared" si="798"/>
        <v>0</v>
      </c>
      <c r="EW282" s="162">
        <f t="shared" si="799"/>
        <v>0</v>
      </c>
      <c r="EX282" s="162">
        <f t="shared" si="800"/>
        <v>0</v>
      </c>
      <c r="EY282" s="162">
        <f t="shared" si="801"/>
        <v>0</v>
      </c>
      <c r="EZ282" s="162">
        <f t="shared" si="802"/>
        <v>0</v>
      </c>
      <c r="FA282" s="162">
        <f t="shared" si="803"/>
        <v>0</v>
      </c>
      <c r="FB282" s="162">
        <f t="shared" si="804"/>
        <v>0</v>
      </c>
      <c r="FC282" s="22"/>
      <c r="FD282" s="161">
        <f t="shared" si="805"/>
        <v>35</v>
      </c>
      <c r="FE282" s="620">
        <f t="shared" si="806"/>
        <v>0</v>
      </c>
      <c r="FF282" s="160">
        <f>FF5</f>
        <v>50</v>
      </c>
      <c r="FG282" s="159" t="str">
        <f t="shared" si="809"/>
        <v/>
      </c>
      <c r="FH282" s="159" t="str">
        <f t="shared" si="810"/>
        <v/>
      </c>
      <c r="FI282" s="159" t="str">
        <f t="shared" si="811"/>
        <v/>
      </c>
      <c r="FJ282" s="159" t="str">
        <f t="shared" si="812"/>
        <v/>
      </c>
      <c r="FK282" s="159" t="str">
        <f t="shared" si="813"/>
        <v/>
      </c>
      <c r="FL282" s="159" t="str">
        <f t="shared" si="814"/>
        <v/>
      </c>
      <c r="FM282" s="159" t="str">
        <f t="shared" si="815"/>
        <v/>
      </c>
      <c r="FN282" s="159" t="str">
        <f t="shared" si="816"/>
        <v/>
      </c>
      <c r="FO282" s="159" t="str">
        <f t="shared" si="817"/>
        <v/>
      </c>
      <c r="FP282" s="159" t="str">
        <f t="shared" si="818"/>
        <v/>
      </c>
      <c r="FQ282" s="159" t="str">
        <f t="shared" si="819"/>
        <v/>
      </c>
      <c r="FR282" s="159" t="str">
        <f t="shared" si="820"/>
        <v/>
      </c>
      <c r="FS282" s="159" t="str">
        <f t="shared" si="821"/>
        <v/>
      </c>
      <c r="FT282" s="159" t="str">
        <f t="shared" si="822"/>
        <v/>
      </c>
      <c r="FU282" s="159" t="str">
        <f t="shared" si="823"/>
        <v/>
      </c>
      <c r="FV282" s="159" t="str">
        <f t="shared" si="824"/>
        <v/>
      </c>
      <c r="FW282" s="158"/>
      <c r="FX282" s="732">
        <f t="shared" si="825"/>
        <v>50</v>
      </c>
      <c r="FY282" s="732">
        <f t="shared" si="826"/>
        <v>50</v>
      </c>
      <c r="FZ282" s="732">
        <f t="shared" si="827"/>
        <v>50</v>
      </c>
      <c r="GA282" s="732">
        <f t="shared" si="828"/>
        <v>50</v>
      </c>
      <c r="GB282" s="732">
        <f t="shared" si="829"/>
        <v>50</v>
      </c>
      <c r="GC282" s="732">
        <f t="shared" si="830"/>
        <v>50</v>
      </c>
      <c r="GD282" s="732">
        <f t="shared" si="831"/>
        <v>50</v>
      </c>
      <c r="GE282" s="732">
        <f t="shared" si="832"/>
        <v>50</v>
      </c>
      <c r="GF282" s="732">
        <f t="shared" si="833"/>
        <v>50</v>
      </c>
      <c r="GG282" s="732">
        <f t="shared" si="834"/>
        <v>50</v>
      </c>
      <c r="GH282" s="732">
        <f t="shared" si="835"/>
        <v>50</v>
      </c>
      <c r="GI282" s="732">
        <f t="shared" si="836"/>
        <v>50</v>
      </c>
      <c r="GJ282" s="732">
        <f t="shared" si="837"/>
        <v>50</v>
      </c>
      <c r="GK282" s="732">
        <f t="shared" si="838"/>
        <v>50</v>
      </c>
      <c r="GL282" s="732">
        <f t="shared" si="839"/>
        <v>50</v>
      </c>
      <c r="GM282" s="732">
        <f t="shared" si="840"/>
        <v>50</v>
      </c>
      <c r="GN282" s="734">
        <v>275</v>
      </c>
      <c r="GO282" s="155"/>
    </row>
    <row r="283" spans="1:197" s="20" customFormat="1" ht="39.950000000000003" customHeight="1" x14ac:dyDescent="0.25">
      <c r="A283" s="27">
        <f>ROW()</f>
        <v>283</v>
      </c>
      <c r="B283" s="342" t="str">
        <f>IF(C283="I","",IF(ISBLANK(D283),"",IF(ISTEXT(D283),LARGE(B18:B282,1)+1,0)))</f>
        <v/>
      </c>
      <c r="C283" s="344"/>
      <c r="D283" s="173"/>
      <c r="E283" s="172"/>
      <c r="F283" s="171"/>
      <c r="G283" s="856"/>
      <c r="H283" s="857"/>
      <c r="I283" s="707"/>
      <c r="J283" s="919">
        <f t="shared" si="698"/>
        <v>0</v>
      </c>
      <c r="K283" s="707"/>
      <c r="L283" s="919">
        <f t="shared" si="699"/>
        <v>0</v>
      </c>
      <c r="M283" s="707"/>
      <c r="N283" s="919">
        <f t="shared" si="700"/>
        <v>0</v>
      </c>
      <c r="O283" s="707"/>
      <c r="P283" s="919">
        <f t="shared" si="701"/>
        <v>0</v>
      </c>
      <c r="Q283" s="707"/>
      <c r="R283" s="919">
        <f t="shared" si="702"/>
        <v>0</v>
      </c>
      <c r="S283" s="707"/>
      <c r="T283" s="919">
        <f t="shared" si="703"/>
        <v>0</v>
      </c>
      <c r="U283" s="707"/>
      <c r="V283" s="919">
        <f t="shared" si="807"/>
        <v>0</v>
      </c>
      <c r="W283" s="707"/>
      <c r="X283" s="919">
        <f t="shared" si="841"/>
        <v>0</v>
      </c>
      <c r="Y283" s="707"/>
      <c r="Z283" s="919">
        <f t="shared" si="704"/>
        <v>0</v>
      </c>
      <c r="AA283" s="707"/>
      <c r="AB283" s="919">
        <f t="shared" si="705"/>
        <v>0</v>
      </c>
      <c r="AC283" s="707"/>
      <c r="AD283" s="919">
        <f t="shared" ref="AD283:AD298" si="860">EW283</f>
        <v>0</v>
      </c>
      <c r="AE283" s="707"/>
      <c r="AF283" s="919">
        <f t="shared" si="706"/>
        <v>0</v>
      </c>
      <c r="AG283" s="707"/>
      <c r="AH283" s="919">
        <f t="shared" si="707"/>
        <v>0</v>
      </c>
      <c r="AI283" s="707"/>
      <c r="AJ283" s="919">
        <f t="shared" si="708"/>
        <v>0</v>
      </c>
      <c r="AK283" s="707"/>
      <c r="AL283" s="919">
        <f t="shared" si="859"/>
        <v>0</v>
      </c>
      <c r="AM283" s="707"/>
      <c r="AN283" s="916">
        <f t="shared" si="691"/>
        <v>0</v>
      </c>
      <c r="AO283" s="178">
        <f>AO6</f>
        <v>35</v>
      </c>
      <c r="AP283" s="964">
        <f t="shared" si="709"/>
        <v>0</v>
      </c>
      <c r="AQ283" s="926">
        <f t="shared" si="710"/>
        <v>0</v>
      </c>
      <c r="AR283" s="860">
        <f t="shared" si="711"/>
        <v>0</v>
      </c>
      <c r="AS283" s="861">
        <f t="shared" si="712"/>
        <v>0</v>
      </c>
      <c r="AT283" s="922">
        <f t="shared" si="713"/>
        <v>0</v>
      </c>
      <c r="AU283" s="164" t="str">
        <f t="shared" si="714"/>
        <v/>
      </c>
      <c r="AV283" s="163">
        <f t="shared" si="715"/>
        <v>0</v>
      </c>
      <c r="AW283" s="460">
        <f t="shared" si="716"/>
        <v>0</v>
      </c>
      <c r="AX283" s="860">
        <f t="shared" si="717"/>
        <v>0</v>
      </c>
      <c r="AY283" s="861">
        <f t="shared" si="718"/>
        <v>0</v>
      </c>
      <c r="AZ283" s="922">
        <f t="shared" si="719"/>
        <v>0</v>
      </c>
      <c r="BA283" s="164" t="str">
        <f t="shared" si="720"/>
        <v/>
      </c>
      <c r="BB283" s="163">
        <f t="shared" si="721"/>
        <v>0</v>
      </c>
      <c r="BC283" s="460">
        <f t="shared" si="722"/>
        <v>0</v>
      </c>
      <c r="BD283" s="860">
        <f t="shared" si="723"/>
        <v>0</v>
      </c>
      <c r="BE283" s="861">
        <f t="shared" si="724"/>
        <v>0</v>
      </c>
      <c r="BF283" s="922">
        <f t="shared" si="725"/>
        <v>0</v>
      </c>
      <c r="BG283" s="164" t="str">
        <f t="shared" si="726"/>
        <v/>
      </c>
      <c r="BH283" s="163">
        <f t="shared" si="727"/>
        <v>0</v>
      </c>
      <c r="BI283" s="460">
        <f t="shared" si="728"/>
        <v>0</v>
      </c>
      <c r="BJ283" s="860">
        <f t="shared" si="729"/>
        <v>0</v>
      </c>
      <c r="BK283" s="861">
        <f t="shared" si="730"/>
        <v>0</v>
      </c>
      <c r="BL283" s="922">
        <f t="shared" si="731"/>
        <v>0</v>
      </c>
      <c r="BM283" s="164" t="str">
        <f t="shared" si="732"/>
        <v/>
      </c>
      <c r="BN283" s="163">
        <f t="shared" si="733"/>
        <v>0</v>
      </c>
      <c r="BO283" s="460">
        <f t="shared" si="734"/>
        <v>0</v>
      </c>
      <c r="BP283" s="860">
        <f t="shared" si="735"/>
        <v>0</v>
      </c>
      <c r="BQ283" s="861">
        <f t="shared" si="736"/>
        <v>0</v>
      </c>
      <c r="BR283" s="922">
        <f t="shared" si="737"/>
        <v>0</v>
      </c>
      <c r="BS283" s="164" t="str">
        <f t="shared" si="738"/>
        <v/>
      </c>
      <c r="BT283" s="163">
        <f t="shared" si="739"/>
        <v>0</v>
      </c>
      <c r="BU283" s="460">
        <f t="shared" si="740"/>
        <v>0</v>
      </c>
      <c r="BV283" s="860">
        <f t="shared" si="741"/>
        <v>0</v>
      </c>
      <c r="BW283" s="861">
        <f t="shared" si="742"/>
        <v>0</v>
      </c>
      <c r="BX283" s="922">
        <f t="shared" si="743"/>
        <v>0</v>
      </c>
      <c r="BY283" s="164" t="str">
        <f t="shared" si="744"/>
        <v/>
      </c>
      <c r="BZ283" s="163">
        <f t="shared" si="745"/>
        <v>0</v>
      </c>
      <c r="CA283" s="460">
        <f t="shared" si="746"/>
        <v>0</v>
      </c>
      <c r="CB283" s="860">
        <f t="shared" si="747"/>
        <v>0</v>
      </c>
      <c r="CC283" s="861">
        <f t="shared" si="748"/>
        <v>0</v>
      </c>
      <c r="CD283" s="922">
        <f t="shared" si="749"/>
        <v>0</v>
      </c>
      <c r="CE283" s="164" t="str">
        <f t="shared" si="750"/>
        <v/>
      </c>
      <c r="CF283" s="163">
        <f t="shared" si="751"/>
        <v>0</v>
      </c>
      <c r="CG283" s="460">
        <f t="shared" si="752"/>
        <v>0</v>
      </c>
      <c r="CH283" s="860">
        <f t="shared" si="753"/>
        <v>0</v>
      </c>
      <c r="CI283" s="861">
        <f t="shared" si="754"/>
        <v>0</v>
      </c>
      <c r="CJ283" s="922">
        <f t="shared" si="755"/>
        <v>0</v>
      </c>
      <c r="CK283" s="164" t="str">
        <f t="shared" si="843"/>
        <v/>
      </c>
      <c r="CL283" s="163">
        <f t="shared" si="844"/>
        <v>0</v>
      </c>
      <c r="CM283" s="460">
        <f t="shared" si="756"/>
        <v>0</v>
      </c>
      <c r="CN283" s="860">
        <f t="shared" si="757"/>
        <v>0</v>
      </c>
      <c r="CO283" s="861">
        <f t="shared" si="758"/>
        <v>0</v>
      </c>
      <c r="CP283" s="922">
        <f t="shared" si="759"/>
        <v>0</v>
      </c>
      <c r="CQ283" s="164" t="str">
        <f t="shared" si="845"/>
        <v/>
      </c>
      <c r="CR283" s="163">
        <f t="shared" si="846"/>
        <v>0</v>
      </c>
      <c r="CS283" s="460">
        <f t="shared" si="760"/>
        <v>0</v>
      </c>
      <c r="CT283" s="860">
        <f t="shared" si="761"/>
        <v>0</v>
      </c>
      <c r="CU283" s="861">
        <f t="shared" si="762"/>
        <v>0</v>
      </c>
      <c r="CV283" s="922">
        <f t="shared" si="763"/>
        <v>0</v>
      </c>
      <c r="CW283" s="164" t="str">
        <f t="shared" si="847"/>
        <v/>
      </c>
      <c r="CX283" s="163">
        <f t="shared" si="848"/>
        <v>0</v>
      </c>
      <c r="CY283" s="460">
        <f t="shared" si="764"/>
        <v>0</v>
      </c>
      <c r="CZ283" s="860">
        <f t="shared" si="765"/>
        <v>0</v>
      </c>
      <c r="DA283" s="861">
        <f t="shared" si="766"/>
        <v>0</v>
      </c>
      <c r="DB283" s="922">
        <f t="shared" si="767"/>
        <v>0</v>
      </c>
      <c r="DC283" s="164" t="str">
        <f t="shared" si="849"/>
        <v/>
      </c>
      <c r="DD283" s="163">
        <f t="shared" si="850"/>
        <v>0</v>
      </c>
      <c r="DE283" s="460">
        <f t="shared" si="768"/>
        <v>0</v>
      </c>
      <c r="DF283" s="860">
        <f t="shared" si="769"/>
        <v>0</v>
      </c>
      <c r="DG283" s="861">
        <f t="shared" si="770"/>
        <v>0</v>
      </c>
      <c r="DH283" s="922">
        <f t="shared" si="771"/>
        <v>0</v>
      </c>
      <c r="DI283" s="164" t="str">
        <f t="shared" si="851"/>
        <v/>
      </c>
      <c r="DJ283" s="163">
        <f t="shared" si="852"/>
        <v>0</v>
      </c>
      <c r="DK283" s="460">
        <f t="shared" si="772"/>
        <v>0</v>
      </c>
      <c r="DL283" s="860">
        <f t="shared" si="773"/>
        <v>0</v>
      </c>
      <c r="DM283" s="861">
        <f t="shared" si="774"/>
        <v>0</v>
      </c>
      <c r="DN283" s="922">
        <f t="shared" si="775"/>
        <v>0</v>
      </c>
      <c r="DO283" s="164" t="str">
        <f t="shared" si="853"/>
        <v/>
      </c>
      <c r="DP283" s="163">
        <f t="shared" si="854"/>
        <v>0</v>
      </c>
      <c r="DQ283" s="460">
        <f t="shared" si="776"/>
        <v>0</v>
      </c>
      <c r="DR283" s="860">
        <f t="shared" si="777"/>
        <v>0</v>
      </c>
      <c r="DS283" s="861">
        <f t="shared" si="778"/>
        <v>0</v>
      </c>
      <c r="DT283" s="922">
        <f t="shared" si="779"/>
        <v>0</v>
      </c>
      <c r="DU283" s="164" t="str">
        <f t="shared" si="855"/>
        <v/>
      </c>
      <c r="DV283" s="163">
        <f t="shared" si="856"/>
        <v>0</v>
      </c>
      <c r="DW283" s="460">
        <f t="shared" si="780"/>
        <v>0</v>
      </c>
      <c r="DX283" s="860">
        <f t="shared" si="781"/>
        <v>0</v>
      </c>
      <c r="DY283" s="861">
        <f t="shared" si="782"/>
        <v>0</v>
      </c>
      <c r="DZ283" s="922">
        <f t="shared" si="783"/>
        <v>0</v>
      </c>
      <c r="EA283" s="164" t="str">
        <f t="shared" si="857"/>
        <v/>
      </c>
      <c r="EB283" s="163">
        <f t="shared" si="858"/>
        <v>0</v>
      </c>
      <c r="EC283" s="460">
        <f t="shared" si="784"/>
        <v>0</v>
      </c>
      <c r="ED283" s="860">
        <f t="shared" si="785"/>
        <v>0</v>
      </c>
      <c r="EE283" s="861">
        <f t="shared" si="786"/>
        <v>0</v>
      </c>
      <c r="EF283" s="922">
        <f t="shared" si="787"/>
        <v>0</v>
      </c>
      <c r="EG283" s="164" t="str">
        <f t="shared" si="788"/>
        <v/>
      </c>
      <c r="EH283" s="163">
        <f t="shared" si="789"/>
        <v>0</v>
      </c>
      <c r="EI283" s="246"/>
      <c r="EJ283" s="246"/>
      <c r="EK283" s="155"/>
      <c r="EL283" s="22"/>
      <c r="EM283" s="163">
        <f t="shared" si="790"/>
        <v>0</v>
      </c>
      <c r="EN283" s="162">
        <f t="shared" si="791"/>
        <v>0</v>
      </c>
      <c r="EO283" s="162">
        <f t="shared" si="792"/>
        <v>0</v>
      </c>
      <c r="EP283" s="162">
        <f t="shared" si="793"/>
        <v>0</v>
      </c>
      <c r="EQ283" s="162">
        <f t="shared" si="794"/>
        <v>0</v>
      </c>
      <c r="ER283" s="162">
        <f t="shared" si="795"/>
        <v>0</v>
      </c>
      <c r="ES283" s="162">
        <f t="shared" si="808"/>
        <v>0</v>
      </c>
      <c r="ET283" s="162">
        <f t="shared" si="796"/>
        <v>0</v>
      </c>
      <c r="EU283" s="162">
        <f t="shared" si="797"/>
        <v>0</v>
      </c>
      <c r="EV283" s="162">
        <f t="shared" si="798"/>
        <v>0</v>
      </c>
      <c r="EW283" s="162">
        <f t="shared" si="799"/>
        <v>0</v>
      </c>
      <c r="EX283" s="162">
        <f t="shared" si="800"/>
        <v>0</v>
      </c>
      <c r="EY283" s="162">
        <f t="shared" si="801"/>
        <v>0</v>
      </c>
      <c r="EZ283" s="162">
        <f t="shared" si="802"/>
        <v>0</v>
      </c>
      <c r="FA283" s="162">
        <f t="shared" si="803"/>
        <v>0</v>
      </c>
      <c r="FB283" s="162">
        <f t="shared" si="804"/>
        <v>0</v>
      </c>
      <c r="FC283" s="22"/>
      <c r="FD283" s="161">
        <f t="shared" si="805"/>
        <v>35</v>
      </c>
      <c r="FE283" s="620">
        <f t="shared" si="806"/>
        <v>0</v>
      </c>
      <c r="FF283" s="160">
        <f>FF5</f>
        <v>50</v>
      </c>
      <c r="FG283" s="159" t="str">
        <f t="shared" si="809"/>
        <v/>
      </c>
      <c r="FH283" s="159" t="str">
        <f t="shared" si="810"/>
        <v/>
      </c>
      <c r="FI283" s="159" t="str">
        <f t="shared" si="811"/>
        <v/>
      </c>
      <c r="FJ283" s="159" t="str">
        <f t="shared" si="812"/>
        <v/>
      </c>
      <c r="FK283" s="159" t="str">
        <f t="shared" si="813"/>
        <v/>
      </c>
      <c r="FL283" s="159" t="str">
        <f t="shared" si="814"/>
        <v/>
      </c>
      <c r="FM283" s="159" t="str">
        <f t="shared" si="815"/>
        <v/>
      </c>
      <c r="FN283" s="159" t="str">
        <f t="shared" si="816"/>
        <v/>
      </c>
      <c r="FO283" s="159" t="str">
        <f t="shared" si="817"/>
        <v/>
      </c>
      <c r="FP283" s="159" t="str">
        <f t="shared" si="818"/>
        <v/>
      </c>
      <c r="FQ283" s="159" t="str">
        <f t="shared" si="819"/>
        <v/>
      </c>
      <c r="FR283" s="159" t="str">
        <f t="shared" si="820"/>
        <v/>
      </c>
      <c r="FS283" s="159" t="str">
        <f t="shared" si="821"/>
        <v/>
      </c>
      <c r="FT283" s="159" t="str">
        <f t="shared" si="822"/>
        <v/>
      </c>
      <c r="FU283" s="159" t="str">
        <f t="shared" si="823"/>
        <v/>
      </c>
      <c r="FV283" s="159" t="str">
        <f t="shared" si="824"/>
        <v/>
      </c>
      <c r="FW283" s="158"/>
      <c r="FX283" s="732">
        <f t="shared" si="825"/>
        <v>50</v>
      </c>
      <c r="FY283" s="732">
        <f t="shared" si="826"/>
        <v>50</v>
      </c>
      <c r="FZ283" s="732">
        <f t="shared" si="827"/>
        <v>50</v>
      </c>
      <c r="GA283" s="732">
        <f t="shared" si="828"/>
        <v>50</v>
      </c>
      <c r="GB283" s="732">
        <f t="shared" si="829"/>
        <v>50</v>
      </c>
      <c r="GC283" s="732">
        <f t="shared" si="830"/>
        <v>50</v>
      </c>
      <c r="GD283" s="732">
        <f t="shared" si="831"/>
        <v>50</v>
      </c>
      <c r="GE283" s="732">
        <f t="shared" si="832"/>
        <v>50</v>
      </c>
      <c r="GF283" s="732">
        <f t="shared" si="833"/>
        <v>50</v>
      </c>
      <c r="GG283" s="732">
        <f t="shared" si="834"/>
        <v>50</v>
      </c>
      <c r="GH283" s="732">
        <f t="shared" si="835"/>
        <v>50</v>
      </c>
      <c r="GI283" s="732">
        <f t="shared" si="836"/>
        <v>50</v>
      </c>
      <c r="GJ283" s="732">
        <f t="shared" si="837"/>
        <v>50</v>
      </c>
      <c r="GK283" s="732">
        <f t="shared" si="838"/>
        <v>50</v>
      </c>
      <c r="GL283" s="732">
        <f t="shared" si="839"/>
        <v>50</v>
      </c>
      <c r="GM283" s="732">
        <f t="shared" si="840"/>
        <v>50</v>
      </c>
      <c r="GN283" s="734">
        <v>276</v>
      </c>
      <c r="GO283" s="155"/>
    </row>
    <row r="284" spans="1:197" s="20" customFormat="1" ht="39.950000000000003" customHeight="1" x14ac:dyDescent="0.25">
      <c r="A284" s="27">
        <f>ROW()</f>
        <v>284</v>
      </c>
      <c r="B284" s="342" t="str">
        <f>IF(C284="I","",IF(ISBLANK(D284),"",IF(ISTEXT(D284),LARGE(B18:B283,1)+1,0)))</f>
        <v/>
      </c>
      <c r="C284" s="344"/>
      <c r="D284" s="173"/>
      <c r="E284" s="172"/>
      <c r="F284" s="171"/>
      <c r="G284" s="856"/>
      <c r="H284" s="857"/>
      <c r="I284" s="707"/>
      <c r="J284" s="919">
        <f t="shared" si="698"/>
        <v>0</v>
      </c>
      <c r="K284" s="707"/>
      <c r="L284" s="919">
        <f t="shared" si="699"/>
        <v>0</v>
      </c>
      <c r="M284" s="707"/>
      <c r="N284" s="919">
        <f t="shared" si="700"/>
        <v>0</v>
      </c>
      <c r="O284" s="707"/>
      <c r="P284" s="919">
        <f t="shared" si="701"/>
        <v>0</v>
      </c>
      <c r="Q284" s="707"/>
      <c r="R284" s="919">
        <f t="shared" si="702"/>
        <v>0</v>
      </c>
      <c r="S284" s="707"/>
      <c r="T284" s="919">
        <f t="shared" si="703"/>
        <v>0</v>
      </c>
      <c r="U284" s="707"/>
      <c r="V284" s="919">
        <f t="shared" si="807"/>
        <v>0</v>
      </c>
      <c r="W284" s="707"/>
      <c r="X284" s="919">
        <f t="shared" si="841"/>
        <v>0</v>
      </c>
      <c r="Y284" s="707"/>
      <c r="Z284" s="919">
        <f t="shared" si="704"/>
        <v>0</v>
      </c>
      <c r="AA284" s="707"/>
      <c r="AB284" s="919">
        <f t="shared" si="705"/>
        <v>0</v>
      </c>
      <c r="AC284" s="707"/>
      <c r="AD284" s="919">
        <f t="shared" si="860"/>
        <v>0</v>
      </c>
      <c r="AE284" s="707"/>
      <c r="AF284" s="919">
        <f t="shared" si="706"/>
        <v>0</v>
      </c>
      <c r="AG284" s="707"/>
      <c r="AH284" s="919">
        <f t="shared" si="707"/>
        <v>0</v>
      </c>
      <c r="AI284" s="707"/>
      <c r="AJ284" s="919">
        <f t="shared" si="708"/>
        <v>0</v>
      </c>
      <c r="AK284" s="707"/>
      <c r="AL284" s="919">
        <f t="shared" si="859"/>
        <v>0</v>
      </c>
      <c r="AM284" s="707"/>
      <c r="AN284" s="916">
        <f t="shared" si="691"/>
        <v>0</v>
      </c>
      <c r="AO284" s="178">
        <f>AO6</f>
        <v>35</v>
      </c>
      <c r="AP284" s="964">
        <f t="shared" si="709"/>
        <v>0</v>
      </c>
      <c r="AQ284" s="926">
        <f t="shared" si="710"/>
        <v>0</v>
      </c>
      <c r="AR284" s="860">
        <f t="shared" si="711"/>
        <v>0</v>
      </c>
      <c r="AS284" s="861">
        <f t="shared" si="712"/>
        <v>0</v>
      </c>
      <c r="AT284" s="922">
        <f t="shared" si="713"/>
        <v>0</v>
      </c>
      <c r="AU284" s="164" t="str">
        <f t="shared" si="714"/>
        <v/>
      </c>
      <c r="AV284" s="163">
        <f t="shared" si="715"/>
        <v>0</v>
      </c>
      <c r="AW284" s="460">
        <f t="shared" si="716"/>
        <v>0</v>
      </c>
      <c r="AX284" s="860">
        <f t="shared" si="717"/>
        <v>0</v>
      </c>
      <c r="AY284" s="861">
        <f t="shared" si="718"/>
        <v>0</v>
      </c>
      <c r="AZ284" s="922">
        <f t="shared" si="719"/>
        <v>0</v>
      </c>
      <c r="BA284" s="164" t="str">
        <f t="shared" si="720"/>
        <v/>
      </c>
      <c r="BB284" s="163">
        <f t="shared" si="721"/>
        <v>0</v>
      </c>
      <c r="BC284" s="460">
        <f t="shared" si="722"/>
        <v>0</v>
      </c>
      <c r="BD284" s="860">
        <f t="shared" si="723"/>
        <v>0</v>
      </c>
      <c r="BE284" s="861">
        <f t="shared" si="724"/>
        <v>0</v>
      </c>
      <c r="BF284" s="922">
        <f t="shared" si="725"/>
        <v>0</v>
      </c>
      <c r="BG284" s="164" t="str">
        <f t="shared" si="726"/>
        <v/>
      </c>
      <c r="BH284" s="163">
        <f t="shared" si="727"/>
        <v>0</v>
      </c>
      <c r="BI284" s="460">
        <f t="shared" si="728"/>
        <v>0</v>
      </c>
      <c r="BJ284" s="860">
        <f t="shared" si="729"/>
        <v>0</v>
      </c>
      <c r="BK284" s="861">
        <f t="shared" si="730"/>
        <v>0</v>
      </c>
      <c r="BL284" s="922">
        <f t="shared" si="731"/>
        <v>0</v>
      </c>
      <c r="BM284" s="164" t="str">
        <f t="shared" si="732"/>
        <v/>
      </c>
      <c r="BN284" s="163">
        <f t="shared" si="733"/>
        <v>0</v>
      </c>
      <c r="BO284" s="460">
        <f t="shared" si="734"/>
        <v>0</v>
      </c>
      <c r="BP284" s="860">
        <f t="shared" si="735"/>
        <v>0</v>
      </c>
      <c r="BQ284" s="861">
        <f t="shared" si="736"/>
        <v>0</v>
      </c>
      <c r="BR284" s="922">
        <f t="shared" si="737"/>
        <v>0</v>
      </c>
      <c r="BS284" s="164" t="str">
        <f t="shared" si="738"/>
        <v/>
      </c>
      <c r="BT284" s="163">
        <f t="shared" si="739"/>
        <v>0</v>
      </c>
      <c r="BU284" s="460">
        <f t="shared" si="740"/>
        <v>0</v>
      </c>
      <c r="BV284" s="860">
        <f t="shared" si="741"/>
        <v>0</v>
      </c>
      <c r="BW284" s="861">
        <f t="shared" si="742"/>
        <v>0</v>
      </c>
      <c r="BX284" s="922">
        <f t="shared" si="743"/>
        <v>0</v>
      </c>
      <c r="BY284" s="164" t="str">
        <f t="shared" si="744"/>
        <v/>
      </c>
      <c r="BZ284" s="163">
        <f t="shared" si="745"/>
        <v>0</v>
      </c>
      <c r="CA284" s="460">
        <f t="shared" si="746"/>
        <v>0</v>
      </c>
      <c r="CB284" s="860">
        <f t="shared" si="747"/>
        <v>0</v>
      </c>
      <c r="CC284" s="861">
        <f t="shared" si="748"/>
        <v>0</v>
      </c>
      <c r="CD284" s="922">
        <f t="shared" si="749"/>
        <v>0</v>
      </c>
      <c r="CE284" s="164" t="str">
        <f t="shared" si="750"/>
        <v/>
      </c>
      <c r="CF284" s="163">
        <f t="shared" si="751"/>
        <v>0</v>
      </c>
      <c r="CG284" s="460">
        <f t="shared" si="752"/>
        <v>0</v>
      </c>
      <c r="CH284" s="860">
        <f t="shared" si="753"/>
        <v>0</v>
      </c>
      <c r="CI284" s="861">
        <f t="shared" si="754"/>
        <v>0</v>
      </c>
      <c r="CJ284" s="922">
        <f t="shared" si="755"/>
        <v>0</v>
      </c>
      <c r="CK284" s="164" t="str">
        <f t="shared" si="843"/>
        <v/>
      </c>
      <c r="CL284" s="163">
        <f t="shared" si="844"/>
        <v>0</v>
      </c>
      <c r="CM284" s="460">
        <f t="shared" si="756"/>
        <v>0</v>
      </c>
      <c r="CN284" s="860">
        <f t="shared" si="757"/>
        <v>0</v>
      </c>
      <c r="CO284" s="861">
        <f t="shared" si="758"/>
        <v>0</v>
      </c>
      <c r="CP284" s="922">
        <f t="shared" si="759"/>
        <v>0</v>
      </c>
      <c r="CQ284" s="164" t="str">
        <f t="shared" si="845"/>
        <v/>
      </c>
      <c r="CR284" s="163">
        <f t="shared" si="846"/>
        <v>0</v>
      </c>
      <c r="CS284" s="460">
        <f t="shared" si="760"/>
        <v>0</v>
      </c>
      <c r="CT284" s="860">
        <f t="shared" si="761"/>
        <v>0</v>
      </c>
      <c r="CU284" s="861">
        <f t="shared" si="762"/>
        <v>0</v>
      </c>
      <c r="CV284" s="922">
        <f t="shared" si="763"/>
        <v>0</v>
      </c>
      <c r="CW284" s="164" t="str">
        <f t="shared" si="847"/>
        <v/>
      </c>
      <c r="CX284" s="163">
        <f t="shared" si="848"/>
        <v>0</v>
      </c>
      <c r="CY284" s="460">
        <f t="shared" si="764"/>
        <v>0</v>
      </c>
      <c r="CZ284" s="860">
        <f t="shared" si="765"/>
        <v>0</v>
      </c>
      <c r="DA284" s="861">
        <f t="shared" si="766"/>
        <v>0</v>
      </c>
      <c r="DB284" s="922">
        <f t="shared" si="767"/>
        <v>0</v>
      </c>
      <c r="DC284" s="164" t="str">
        <f t="shared" si="849"/>
        <v/>
      </c>
      <c r="DD284" s="163">
        <f t="shared" si="850"/>
        <v>0</v>
      </c>
      <c r="DE284" s="460">
        <f t="shared" si="768"/>
        <v>0</v>
      </c>
      <c r="DF284" s="860">
        <f t="shared" si="769"/>
        <v>0</v>
      </c>
      <c r="DG284" s="861">
        <f t="shared" si="770"/>
        <v>0</v>
      </c>
      <c r="DH284" s="922">
        <f t="shared" si="771"/>
        <v>0</v>
      </c>
      <c r="DI284" s="164" t="str">
        <f t="shared" si="851"/>
        <v/>
      </c>
      <c r="DJ284" s="163">
        <f t="shared" si="852"/>
        <v>0</v>
      </c>
      <c r="DK284" s="460">
        <f t="shared" si="772"/>
        <v>0</v>
      </c>
      <c r="DL284" s="860">
        <f t="shared" si="773"/>
        <v>0</v>
      </c>
      <c r="DM284" s="861">
        <f t="shared" si="774"/>
        <v>0</v>
      </c>
      <c r="DN284" s="922">
        <f t="shared" si="775"/>
        <v>0</v>
      </c>
      <c r="DO284" s="164" t="str">
        <f t="shared" si="853"/>
        <v/>
      </c>
      <c r="DP284" s="163">
        <f t="shared" si="854"/>
        <v>0</v>
      </c>
      <c r="DQ284" s="460">
        <f t="shared" si="776"/>
        <v>0</v>
      </c>
      <c r="DR284" s="860">
        <f t="shared" si="777"/>
        <v>0</v>
      </c>
      <c r="DS284" s="861">
        <f t="shared" si="778"/>
        <v>0</v>
      </c>
      <c r="DT284" s="922">
        <f t="shared" si="779"/>
        <v>0</v>
      </c>
      <c r="DU284" s="164" t="str">
        <f t="shared" si="855"/>
        <v/>
      </c>
      <c r="DV284" s="163">
        <f t="shared" si="856"/>
        <v>0</v>
      </c>
      <c r="DW284" s="460">
        <f t="shared" si="780"/>
        <v>0</v>
      </c>
      <c r="DX284" s="860">
        <f t="shared" si="781"/>
        <v>0</v>
      </c>
      <c r="DY284" s="861">
        <f t="shared" si="782"/>
        <v>0</v>
      </c>
      <c r="DZ284" s="922">
        <f t="shared" si="783"/>
        <v>0</v>
      </c>
      <c r="EA284" s="164" t="str">
        <f t="shared" si="857"/>
        <v/>
      </c>
      <c r="EB284" s="163">
        <f t="shared" si="858"/>
        <v>0</v>
      </c>
      <c r="EC284" s="460">
        <f t="shared" si="784"/>
        <v>0</v>
      </c>
      <c r="ED284" s="860">
        <f t="shared" si="785"/>
        <v>0</v>
      </c>
      <c r="EE284" s="861">
        <f t="shared" si="786"/>
        <v>0</v>
      </c>
      <c r="EF284" s="922">
        <f t="shared" si="787"/>
        <v>0</v>
      </c>
      <c r="EG284" s="164" t="str">
        <f t="shared" si="788"/>
        <v/>
      </c>
      <c r="EH284" s="163">
        <f t="shared" si="789"/>
        <v>0</v>
      </c>
      <c r="EI284" s="246"/>
      <c r="EJ284" s="246"/>
      <c r="EK284" s="155"/>
      <c r="EL284" s="22"/>
      <c r="EM284" s="163">
        <f t="shared" si="790"/>
        <v>0</v>
      </c>
      <c r="EN284" s="162">
        <f t="shared" si="791"/>
        <v>0</v>
      </c>
      <c r="EO284" s="162">
        <f t="shared" si="792"/>
        <v>0</v>
      </c>
      <c r="EP284" s="162">
        <f t="shared" si="793"/>
        <v>0</v>
      </c>
      <c r="EQ284" s="162">
        <f t="shared" si="794"/>
        <v>0</v>
      </c>
      <c r="ER284" s="162">
        <f t="shared" si="795"/>
        <v>0</v>
      </c>
      <c r="ES284" s="162">
        <f t="shared" si="808"/>
        <v>0</v>
      </c>
      <c r="ET284" s="162">
        <f t="shared" si="796"/>
        <v>0</v>
      </c>
      <c r="EU284" s="162">
        <f t="shared" si="797"/>
        <v>0</v>
      </c>
      <c r="EV284" s="162">
        <f t="shared" si="798"/>
        <v>0</v>
      </c>
      <c r="EW284" s="162">
        <f t="shared" si="799"/>
        <v>0</v>
      </c>
      <c r="EX284" s="162">
        <f t="shared" si="800"/>
        <v>0</v>
      </c>
      <c r="EY284" s="162">
        <f t="shared" si="801"/>
        <v>0</v>
      </c>
      <c r="EZ284" s="162">
        <f t="shared" si="802"/>
        <v>0</v>
      </c>
      <c r="FA284" s="162">
        <f t="shared" si="803"/>
        <v>0</v>
      </c>
      <c r="FB284" s="162">
        <f t="shared" si="804"/>
        <v>0</v>
      </c>
      <c r="FC284" s="22"/>
      <c r="FD284" s="161">
        <f t="shared" si="805"/>
        <v>35</v>
      </c>
      <c r="FE284" s="620">
        <f t="shared" si="806"/>
        <v>0</v>
      </c>
      <c r="FF284" s="160">
        <f>FF5</f>
        <v>50</v>
      </c>
      <c r="FG284" s="159" t="str">
        <f t="shared" si="809"/>
        <v/>
      </c>
      <c r="FH284" s="159" t="str">
        <f t="shared" si="810"/>
        <v/>
      </c>
      <c r="FI284" s="159" t="str">
        <f t="shared" si="811"/>
        <v/>
      </c>
      <c r="FJ284" s="159" t="str">
        <f t="shared" si="812"/>
        <v/>
      </c>
      <c r="FK284" s="159" t="str">
        <f t="shared" si="813"/>
        <v/>
      </c>
      <c r="FL284" s="159" t="str">
        <f t="shared" si="814"/>
        <v/>
      </c>
      <c r="FM284" s="159" t="str">
        <f t="shared" si="815"/>
        <v/>
      </c>
      <c r="FN284" s="159" t="str">
        <f t="shared" si="816"/>
        <v/>
      </c>
      <c r="FO284" s="159" t="str">
        <f t="shared" si="817"/>
        <v/>
      </c>
      <c r="FP284" s="159" t="str">
        <f t="shared" si="818"/>
        <v/>
      </c>
      <c r="FQ284" s="159" t="str">
        <f t="shared" si="819"/>
        <v/>
      </c>
      <c r="FR284" s="159" t="str">
        <f t="shared" si="820"/>
        <v/>
      </c>
      <c r="FS284" s="159" t="str">
        <f t="shared" si="821"/>
        <v/>
      </c>
      <c r="FT284" s="159" t="str">
        <f t="shared" si="822"/>
        <v/>
      </c>
      <c r="FU284" s="159" t="str">
        <f t="shared" si="823"/>
        <v/>
      </c>
      <c r="FV284" s="159" t="str">
        <f t="shared" si="824"/>
        <v/>
      </c>
      <c r="FW284" s="158"/>
      <c r="FX284" s="732">
        <f t="shared" si="825"/>
        <v>50</v>
      </c>
      <c r="FY284" s="732">
        <f t="shared" si="826"/>
        <v>50</v>
      </c>
      <c r="FZ284" s="732">
        <f t="shared" si="827"/>
        <v>50</v>
      </c>
      <c r="GA284" s="732">
        <f t="shared" si="828"/>
        <v>50</v>
      </c>
      <c r="GB284" s="732">
        <f t="shared" si="829"/>
        <v>50</v>
      </c>
      <c r="GC284" s="732">
        <f t="shared" si="830"/>
        <v>50</v>
      </c>
      <c r="GD284" s="732">
        <f t="shared" si="831"/>
        <v>50</v>
      </c>
      <c r="GE284" s="732">
        <f t="shared" si="832"/>
        <v>50</v>
      </c>
      <c r="GF284" s="732">
        <f t="shared" si="833"/>
        <v>50</v>
      </c>
      <c r="GG284" s="732">
        <f t="shared" si="834"/>
        <v>50</v>
      </c>
      <c r="GH284" s="732">
        <f t="shared" si="835"/>
        <v>50</v>
      </c>
      <c r="GI284" s="732">
        <f t="shared" si="836"/>
        <v>50</v>
      </c>
      <c r="GJ284" s="732">
        <f t="shared" si="837"/>
        <v>50</v>
      </c>
      <c r="GK284" s="732">
        <f t="shared" si="838"/>
        <v>50</v>
      </c>
      <c r="GL284" s="732">
        <f t="shared" si="839"/>
        <v>50</v>
      </c>
      <c r="GM284" s="732">
        <f t="shared" si="840"/>
        <v>50</v>
      </c>
      <c r="GN284" s="734">
        <v>277</v>
      </c>
      <c r="GO284" s="155"/>
    </row>
    <row r="285" spans="1:197" s="20" customFormat="1" ht="39.950000000000003" customHeight="1" x14ac:dyDescent="0.25">
      <c r="A285" s="27">
        <f>ROW()</f>
        <v>285</v>
      </c>
      <c r="B285" s="342" t="str">
        <f>IF(C285="I","",IF(ISBLANK(D285),"",IF(ISTEXT(D285),LARGE(B18:B284,1)+1,0)))</f>
        <v/>
      </c>
      <c r="C285" s="344"/>
      <c r="D285" s="173"/>
      <c r="E285" s="172"/>
      <c r="F285" s="171"/>
      <c r="G285" s="856"/>
      <c r="H285" s="857"/>
      <c r="I285" s="707"/>
      <c r="J285" s="919">
        <f t="shared" si="698"/>
        <v>0</v>
      </c>
      <c r="K285" s="707"/>
      <c r="L285" s="919">
        <f t="shared" si="699"/>
        <v>0</v>
      </c>
      <c r="M285" s="707"/>
      <c r="N285" s="919">
        <f t="shared" si="700"/>
        <v>0</v>
      </c>
      <c r="O285" s="707"/>
      <c r="P285" s="919">
        <f t="shared" si="701"/>
        <v>0</v>
      </c>
      <c r="Q285" s="707"/>
      <c r="R285" s="919">
        <f t="shared" si="702"/>
        <v>0</v>
      </c>
      <c r="S285" s="707"/>
      <c r="T285" s="919">
        <f t="shared" si="703"/>
        <v>0</v>
      </c>
      <c r="U285" s="707"/>
      <c r="V285" s="919">
        <f t="shared" si="807"/>
        <v>0</v>
      </c>
      <c r="W285" s="707"/>
      <c r="X285" s="919">
        <f t="shared" si="841"/>
        <v>0</v>
      </c>
      <c r="Y285" s="707"/>
      <c r="Z285" s="919">
        <f t="shared" si="704"/>
        <v>0</v>
      </c>
      <c r="AA285" s="707"/>
      <c r="AB285" s="919">
        <f t="shared" si="705"/>
        <v>0</v>
      </c>
      <c r="AC285" s="707"/>
      <c r="AD285" s="919">
        <f t="shared" si="860"/>
        <v>0</v>
      </c>
      <c r="AE285" s="707"/>
      <c r="AF285" s="919">
        <f t="shared" si="706"/>
        <v>0</v>
      </c>
      <c r="AG285" s="707"/>
      <c r="AH285" s="919">
        <f t="shared" si="707"/>
        <v>0</v>
      </c>
      <c r="AI285" s="707"/>
      <c r="AJ285" s="919">
        <f t="shared" si="708"/>
        <v>0</v>
      </c>
      <c r="AK285" s="707"/>
      <c r="AL285" s="919">
        <f t="shared" si="859"/>
        <v>0</v>
      </c>
      <c r="AM285" s="707"/>
      <c r="AN285" s="916">
        <f t="shared" si="691"/>
        <v>0</v>
      </c>
      <c r="AO285" s="178">
        <f>AO6</f>
        <v>35</v>
      </c>
      <c r="AP285" s="964">
        <f t="shared" si="709"/>
        <v>0</v>
      </c>
      <c r="AQ285" s="926">
        <f t="shared" si="710"/>
        <v>0</v>
      </c>
      <c r="AR285" s="860">
        <f t="shared" si="711"/>
        <v>0</v>
      </c>
      <c r="AS285" s="861">
        <f t="shared" si="712"/>
        <v>0</v>
      </c>
      <c r="AT285" s="922">
        <f t="shared" si="713"/>
        <v>0</v>
      </c>
      <c r="AU285" s="164" t="str">
        <f t="shared" si="714"/>
        <v/>
      </c>
      <c r="AV285" s="163">
        <f t="shared" si="715"/>
        <v>0</v>
      </c>
      <c r="AW285" s="460">
        <f t="shared" si="716"/>
        <v>0</v>
      </c>
      <c r="AX285" s="860">
        <f t="shared" si="717"/>
        <v>0</v>
      </c>
      <c r="AY285" s="861">
        <f t="shared" si="718"/>
        <v>0</v>
      </c>
      <c r="AZ285" s="922">
        <f t="shared" si="719"/>
        <v>0</v>
      </c>
      <c r="BA285" s="164" t="str">
        <f t="shared" si="720"/>
        <v/>
      </c>
      <c r="BB285" s="163">
        <f t="shared" si="721"/>
        <v>0</v>
      </c>
      <c r="BC285" s="460">
        <f t="shared" si="722"/>
        <v>0</v>
      </c>
      <c r="BD285" s="860">
        <f t="shared" si="723"/>
        <v>0</v>
      </c>
      <c r="BE285" s="861">
        <f t="shared" si="724"/>
        <v>0</v>
      </c>
      <c r="BF285" s="922">
        <f t="shared" si="725"/>
        <v>0</v>
      </c>
      <c r="BG285" s="164" t="str">
        <f t="shared" si="726"/>
        <v/>
      </c>
      <c r="BH285" s="163">
        <f t="shared" si="727"/>
        <v>0</v>
      </c>
      <c r="BI285" s="460">
        <f t="shared" si="728"/>
        <v>0</v>
      </c>
      <c r="BJ285" s="860">
        <f t="shared" si="729"/>
        <v>0</v>
      </c>
      <c r="BK285" s="861">
        <f t="shared" si="730"/>
        <v>0</v>
      </c>
      <c r="BL285" s="922">
        <f t="shared" si="731"/>
        <v>0</v>
      </c>
      <c r="BM285" s="164" t="str">
        <f t="shared" si="732"/>
        <v/>
      </c>
      <c r="BN285" s="163">
        <f t="shared" si="733"/>
        <v>0</v>
      </c>
      <c r="BO285" s="460">
        <f t="shared" si="734"/>
        <v>0</v>
      </c>
      <c r="BP285" s="860">
        <f t="shared" si="735"/>
        <v>0</v>
      </c>
      <c r="BQ285" s="861">
        <f t="shared" si="736"/>
        <v>0</v>
      </c>
      <c r="BR285" s="922">
        <f t="shared" si="737"/>
        <v>0</v>
      </c>
      <c r="BS285" s="164" t="str">
        <f t="shared" si="738"/>
        <v/>
      </c>
      <c r="BT285" s="163">
        <f t="shared" si="739"/>
        <v>0</v>
      </c>
      <c r="BU285" s="460">
        <f t="shared" si="740"/>
        <v>0</v>
      </c>
      <c r="BV285" s="860">
        <f t="shared" si="741"/>
        <v>0</v>
      </c>
      <c r="BW285" s="861">
        <f t="shared" si="742"/>
        <v>0</v>
      </c>
      <c r="BX285" s="922">
        <f t="shared" si="743"/>
        <v>0</v>
      </c>
      <c r="BY285" s="164" t="str">
        <f t="shared" si="744"/>
        <v/>
      </c>
      <c r="BZ285" s="163">
        <f t="shared" si="745"/>
        <v>0</v>
      </c>
      <c r="CA285" s="460">
        <f t="shared" si="746"/>
        <v>0</v>
      </c>
      <c r="CB285" s="860">
        <f t="shared" si="747"/>
        <v>0</v>
      </c>
      <c r="CC285" s="861">
        <f t="shared" si="748"/>
        <v>0</v>
      </c>
      <c r="CD285" s="922">
        <f t="shared" si="749"/>
        <v>0</v>
      </c>
      <c r="CE285" s="164" t="str">
        <f t="shared" si="750"/>
        <v/>
      </c>
      <c r="CF285" s="163">
        <f t="shared" si="751"/>
        <v>0</v>
      </c>
      <c r="CG285" s="460">
        <f t="shared" si="752"/>
        <v>0</v>
      </c>
      <c r="CH285" s="860">
        <f t="shared" si="753"/>
        <v>0</v>
      </c>
      <c r="CI285" s="861">
        <f t="shared" si="754"/>
        <v>0</v>
      </c>
      <c r="CJ285" s="922">
        <f t="shared" si="755"/>
        <v>0</v>
      </c>
      <c r="CK285" s="164" t="str">
        <f t="shared" si="843"/>
        <v/>
      </c>
      <c r="CL285" s="163">
        <f t="shared" si="844"/>
        <v>0</v>
      </c>
      <c r="CM285" s="460">
        <f t="shared" si="756"/>
        <v>0</v>
      </c>
      <c r="CN285" s="860">
        <f t="shared" si="757"/>
        <v>0</v>
      </c>
      <c r="CO285" s="861">
        <f t="shared" si="758"/>
        <v>0</v>
      </c>
      <c r="CP285" s="922">
        <f t="shared" si="759"/>
        <v>0</v>
      </c>
      <c r="CQ285" s="164" t="str">
        <f t="shared" si="845"/>
        <v/>
      </c>
      <c r="CR285" s="163">
        <f t="shared" si="846"/>
        <v>0</v>
      </c>
      <c r="CS285" s="460">
        <f t="shared" si="760"/>
        <v>0</v>
      </c>
      <c r="CT285" s="860">
        <f t="shared" si="761"/>
        <v>0</v>
      </c>
      <c r="CU285" s="861">
        <f t="shared" si="762"/>
        <v>0</v>
      </c>
      <c r="CV285" s="922">
        <f t="shared" si="763"/>
        <v>0</v>
      </c>
      <c r="CW285" s="164" t="str">
        <f t="shared" si="847"/>
        <v/>
      </c>
      <c r="CX285" s="163">
        <f t="shared" si="848"/>
        <v>0</v>
      </c>
      <c r="CY285" s="460">
        <f t="shared" si="764"/>
        <v>0</v>
      </c>
      <c r="CZ285" s="860">
        <f t="shared" si="765"/>
        <v>0</v>
      </c>
      <c r="DA285" s="861">
        <f t="shared" si="766"/>
        <v>0</v>
      </c>
      <c r="DB285" s="922">
        <f t="shared" si="767"/>
        <v>0</v>
      </c>
      <c r="DC285" s="164" t="str">
        <f t="shared" si="849"/>
        <v/>
      </c>
      <c r="DD285" s="163">
        <f t="shared" si="850"/>
        <v>0</v>
      </c>
      <c r="DE285" s="460">
        <f t="shared" si="768"/>
        <v>0</v>
      </c>
      <c r="DF285" s="860">
        <f t="shared" si="769"/>
        <v>0</v>
      </c>
      <c r="DG285" s="861">
        <f t="shared" si="770"/>
        <v>0</v>
      </c>
      <c r="DH285" s="922">
        <f t="shared" si="771"/>
        <v>0</v>
      </c>
      <c r="DI285" s="164" t="str">
        <f t="shared" si="851"/>
        <v/>
      </c>
      <c r="DJ285" s="163">
        <f t="shared" si="852"/>
        <v>0</v>
      </c>
      <c r="DK285" s="460">
        <f t="shared" si="772"/>
        <v>0</v>
      </c>
      <c r="DL285" s="860">
        <f t="shared" si="773"/>
        <v>0</v>
      </c>
      <c r="DM285" s="861">
        <f t="shared" si="774"/>
        <v>0</v>
      </c>
      <c r="DN285" s="922">
        <f t="shared" si="775"/>
        <v>0</v>
      </c>
      <c r="DO285" s="164" t="str">
        <f t="shared" si="853"/>
        <v/>
      </c>
      <c r="DP285" s="163">
        <f t="shared" si="854"/>
        <v>0</v>
      </c>
      <c r="DQ285" s="460">
        <f t="shared" si="776"/>
        <v>0</v>
      </c>
      <c r="DR285" s="860">
        <f t="shared" si="777"/>
        <v>0</v>
      </c>
      <c r="DS285" s="861">
        <f t="shared" si="778"/>
        <v>0</v>
      </c>
      <c r="DT285" s="922">
        <f t="shared" si="779"/>
        <v>0</v>
      </c>
      <c r="DU285" s="164" t="str">
        <f t="shared" si="855"/>
        <v/>
      </c>
      <c r="DV285" s="163">
        <f t="shared" si="856"/>
        <v>0</v>
      </c>
      <c r="DW285" s="460">
        <f t="shared" si="780"/>
        <v>0</v>
      </c>
      <c r="DX285" s="860">
        <f t="shared" si="781"/>
        <v>0</v>
      </c>
      <c r="DY285" s="861">
        <f t="shared" si="782"/>
        <v>0</v>
      </c>
      <c r="DZ285" s="922">
        <f t="shared" si="783"/>
        <v>0</v>
      </c>
      <c r="EA285" s="164" t="str">
        <f t="shared" si="857"/>
        <v/>
      </c>
      <c r="EB285" s="163">
        <f t="shared" si="858"/>
        <v>0</v>
      </c>
      <c r="EC285" s="460">
        <f t="shared" si="784"/>
        <v>0</v>
      </c>
      <c r="ED285" s="860">
        <f t="shared" si="785"/>
        <v>0</v>
      </c>
      <c r="EE285" s="861">
        <f t="shared" si="786"/>
        <v>0</v>
      </c>
      <c r="EF285" s="922">
        <f t="shared" si="787"/>
        <v>0</v>
      </c>
      <c r="EG285" s="164" t="str">
        <f t="shared" si="788"/>
        <v/>
      </c>
      <c r="EH285" s="163">
        <f t="shared" si="789"/>
        <v>0</v>
      </c>
      <c r="EI285" s="246"/>
      <c r="EJ285" s="246"/>
      <c r="EK285" s="155"/>
      <c r="EL285" s="22"/>
      <c r="EM285" s="163">
        <f t="shared" si="790"/>
        <v>0</v>
      </c>
      <c r="EN285" s="162">
        <f t="shared" si="791"/>
        <v>0</v>
      </c>
      <c r="EO285" s="162">
        <f t="shared" si="792"/>
        <v>0</v>
      </c>
      <c r="EP285" s="162">
        <f t="shared" si="793"/>
        <v>0</v>
      </c>
      <c r="EQ285" s="162">
        <f t="shared" si="794"/>
        <v>0</v>
      </c>
      <c r="ER285" s="162">
        <f t="shared" si="795"/>
        <v>0</v>
      </c>
      <c r="ES285" s="162">
        <f t="shared" si="808"/>
        <v>0</v>
      </c>
      <c r="ET285" s="162">
        <f t="shared" si="796"/>
        <v>0</v>
      </c>
      <c r="EU285" s="162">
        <f t="shared" si="797"/>
        <v>0</v>
      </c>
      <c r="EV285" s="162">
        <f t="shared" si="798"/>
        <v>0</v>
      </c>
      <c r="EW285" s="162">
        <f t="shared" si="799"/>
        <v>0</v>
      </c>
      <c r="EX285" s="162">
        <f t="shared" si="800"/>
        <v>0</v>
      </c>
      <c r="EY285" s="162">
        <f t="shared" si="801"/>
        <v>0</v>
      </c>
      <c r="EZ285" s="162">
        <f t="shared" si="802"/>
        <v>0</v>
      </c>
      <c r="FA285" s="162">
        <f t="shared" si="803"/>
        <v>0</v>
      </c>
      <c r="FB285" s="162">
        <f t="shared" si="804"/>
        <v>0</v>
      </c>
      <c r="FC285" s="22"/>
      <c r="FD285" s="161">
        <f t="shared" si="805"/>
        <v>35</v>
      </c>
      <c r="FE285" s="620">
        <f t="shared" si="806"/>
        <v>0</v>
      </c>
      <c r="FF285" s="160">
        <f>FF5</f>
        <v>50</v>
      </c>
      <c r="FG285" s="159" t="str">
        <f t="shared" si="809"/>
        <v/>
      </c>
      <c r="FH285" s="159" t="str">
        <f t="shared" si="810"/>
        <v/>
      </c>
      <c r="FI285" s="159" t="str">
        <f t="shared" si="811"/>
        <v/>
      </c>
      <c r="FJ285" s="159" t="str">
        <f t="shared" si="812"/>
        <v/>
      </c>
      <c r="FK285" s="159" t="str">
        <f t="shared" si="813"/>
        <v/>
      </c>
      <c r="FL285" s="159" t="str">
        <f t="shared" si="814"/>
        <v/>
      </c>
      <c r="FM285" s="159" t="str">
        <f t="shared" si="815"/>
        <v/>
      </c>
      <c r="FN285" s="159" t="str">
        <f t="shared" si="816"/>
        <v/>
      </c>
      <c r="FO285" s="159" t="str">
        <f t="shared" si="817"/>
        <v/>
      </c>
      <c r="FP285" s="159" t="str">
        <f t="shared" si="818"/>
        <v/>
      </c>
      <c r="FQ285" s="159" t="str">
        <f t="shared" si="819"/>
        <v/>
      </c>
      <c r="FR285" s="159" t="str">
        <f t="shared" si="820"/>
        <v/>
      </c>
      <c r="FS285" s="159" t="str">
        <f t="shared" si="821"/>
        <v/>
      </c>
      <c r="FT285" s="159" t="str">
        <f t="shared" si="822"/>
        <v/>
      </c>
      <c r="FU285" s="159" t="str">
        <f t="shared" si="823"/>
        <v/>
      </c>
      <c r="FV285" s="159" t="str">
        <f t="shared" si="824"/>
        <v/>
      </c>
      <c r="FW285" s="158"/>
      <c r="FX285" s="732">
        <f t="shared" si="825"/>
        <v>50</v>
      </c>
      <c r="FY285" s="732">
        <f t="shared" si="826"/>
        <v>50</v>
      </c>
      <c r="FZ285" s="732">
        <f t="shared" si="827"/>
        <v>50</v>
      </c>
      <c r="GA285" s="732">
        <f t="shared" si="828"/>
        <v>50</v>
      </c>
      <c r="GB285" s="732">
        <f t="shared" si="829"/>
        <v>50</v>
      </c>
      <c r="GC285" s="732">
        <f t="shared" si="830"/>
        <v>50</v>
      </c>
      <c r="GD285" s="732">
        <f t="shared" si="831"/>
        <v>50</v>
      </c>
      <c r="GE285" s="732">
        <f t="shared" si="832"/>
        <v>50</v>
      </c>
      <c r="GF285" s="732">
        <f t="shared" si="833"/>
        <v>50</v>
      </c>
      <c r="GG285" s="732">
        <f t="shared" si="834"/>
        <v>50</v>
      </c>
      <c r="GH285" s="732">
        <f t="shared" si="835"/>
        <v>50</v>
      </c>
      <c r="GI285" s="732">
        <f t="shared" si="836"/>
        <v>50</v>
      </c>
      <c r="GJ285" s="732">
        <f t="shared" si="837"/>
        <v>50</v>
      </c>
      <c r="GK285" s="732">
        <f t="shared" si="838"/>
        <v>50</v>
      </c>
      <c r="GL285" s="732">
        <f t="shared" si="839"/>
        <v>50</v>
      </c>
      <c r="GM285" s="732">
        <f t="shared" si="840"/>
        <v>50</v>
      </c>
      <c r="GN285" s="734">
        <v>278</v>
      </c>
      <c r="GO285" s="155"/>
    </row>
    <row r="286" spans="1:197" s="20" customFormat="1" ht="39.950000000000003" customHeight="1" x14ac:dyDescent="0.25">
      <c r="A286" s="27">
        <f>ROW()</f>
        <v>286</v>
      </c>
      <c r="B286" s="342" t="str">
        <f>IF(C286="I","",IF(ISBLANK(D286),"",IF(ISTEXT(D286),LARGE(B18:B285,1)+1,0)))</f>
        <v/>
      </c>
      <c r="C286" s="344"/>
      <c r="D286" s="173"/>
      <c r="E286" s="172"/>
      <c r="F286" s="171"/>
      <c r="G286" s="856"/>
      <c r="H286" s="857"/>
      <c r="I286" s="707"/>
      <c r="J286" s="919">
        <f t="shared" si="698"/>
        <v>0</v>
      </c>
      <c r="K286" s="707"/>
      <c r="L286" s="919">
        <f t="shared" si="699"/>
        <v>0</v>
      </c>
      <c r="M286" s="707"/>
      <c r="N286" s="919">
        <f t="shared" si="700"/>
        <v>0</v>
      </c>
      <c r="O286" s="707"/>
      <c r="P286" s="919">
        <f t="shared" si="701"/>
        <v>0</v>
      </c>
      <c r="Q286" s="707"/>
      <c r="R286" s="919">
        <f t="shared" si="702"/>
        <v>0</v>
      </c>
      <c r="S286" s="707"/>
      <c r="T286" s="919">
        <f t="shared" si="703"/>
        <v>0</v>
      </c>
      <c r="U286" s="707"/>
      <c r="V286" s="919">
        <f t="shared" si="807"/>
        <v>0</v>
      </c>
      <c r="W286" s="707"/>
      <c r="X286" s="919">
        <f t="shared" si="841"/>
        <v>0</v>
      </c>
      <c r="Y286" s="707"/>
      <c r="Z286" s="919">
        <f t="shared" si="704"/>
        <v>0</v>
      </c>
      <c r="AA286" s="707"/>
      <c r="AB286" s="919">
        <f t="shared" si="705"/>
        <v>0</v>
      </c>
      <c r="AC286" s="707"/>
      <c r="AD286" s="919">
        <f t="shared" si="860"/>
        <v>0</v>
      </c>
      <c r="AE286" s="707"/>
      <c r="AF286" s="919">
        <f t="shared" si="706"/>
        <v>0</v>
      </c>
      <c r="AG286" s="707"/>
      <c r="AH286" s="919">
        <f t="shared" si="707"/>
        <v>0</v>
      </c>
      <c r="AI286" s="707"/>
      <c r="AJ286" s="919">
        <f t="shared" si="708"/>
        <v>0</v>
      </c>
      <c r="AK286" s="707"/>
      <c r="AL286" s="919">
        <f t="shared" si="859"/>
        <v>0</v>
      </c>
      <c r="AM286" s="707"/>
      <c r="AN286" s="916">
        <f t="shared" ref="AN286:AN332" si="861">FB286</f>
        <v>0</v>
      </c>
      <c r="AO286" s="178">
        <f>AO6</f>
        <v>35</v>
      </c>
      <c r="AP286" s="964">
        <f t="shared" si="709"/>
        <v>0</v>
      </c>
      <c r="AQ286" s="926">
        <f t="shared" si="710"/>
        <v>0</v>
      </c>
      <c r="AR286" s="860">
        <f t="shared" si="711"/>
        <v>0</v>
      </c>
      <c r="AS286" s="861">
        <f t="shared" si="712"/>
        <v>0</v>
      </c>
      <c r="AT286" s="922">
        <f t="shared" si="713"/>
        <v>0</v>
      </c>
      <c r="AU286" s="164" t="str">
        <f t="shared" si="714"/>
        <v/>
      </c>
      <c r="AV286" s="163">
        <f t="shared" si="715"/>
        <v>0</v>
      </c>
      <c r="AW286" s="460">
        <f t="shared" si="716"/>
        <v>0</v>
      </c>
      <c r="AX286" s="860">
        <f t="shared" si="717"/>
        <v>0</v>
      </c>
      <c r="AY286" s="861">
        <f t="shared" si="718"/>
        <v>0</v>
      </c>
      <c r="AZ286" s="922">
        <f t="shared" si="719"/>
        <v>0</v>
      </c>
      <c r="BA286" s="164" t="str">
        <f t="shared" si="720"/>
        <v/>
      </c>
      <c r="BB286" s="163">
        <f t="shared" si="721"/>
        <v>0</v>
      </c>
      <c r="BC286" s="460">
        <f t="shared" si="722"/>
        <v>0</v>
      </c>
      <c r="BD286" s="860">
        <f t="shared" si="723"/>
        <v>0</v>
      </c>
      <c r="BE286" s="861">
        <f t="shared" si="724"/>
        <v>0</v>
      </c>
      <c r="BF286" s="922">
        <f t="shared" si="725"/>
        <v>0</v>
      </c>
      <c r="BG286" s="164" t="str">
        <f t="shared" si="726"/>
        <v/>
      </c>
      <c r="BH286" s="163">
        <f t="shared" si="727"/>
        <v>0</v>
      </c>
      <c r="BI286" s="460">
        <f t="shared" si="728"/>
        <v>0</v>
      </c>
      <c r="BJ286" s="860">
        <f t="shared" si="729"/>
        <v>0</v>
      </c>
      <c r="BK286" s="861">
        <f t="shared" si="730"/>
        <v>0</v>
      </c>
      <c r="BL286" s="922">
        <f t="shared" si="731"/>
        <v>0</v>
      </c>
      <c r="BM286" s="164" t="str">
        <f t="shared" si="732"/>
        <v/>
      </c>
      <c r="BN286" s="163">
        <f t="shared" si="733"/>
        <v>0</v>
      </c>
      <c r="BO286" s="460">
        <f t="shared" si="734"/>
        <v>0</v>
      </c>
      <c r="BP286" s="860">
        <f t="shared" si="735"/>
        <v>0</v>
      </c>
      <c r="BQ286" s="861">
        <f t="shared" si="736"/>
        <v>0</v>
      </c>
      <c r="BR286" s="922">
        <f t="shared" si="737"/>
        <v>0</v>
      </c>
      <c r="BS286" s="164" t="str">
        <f t="shared" si="738"/>
        <v/>
      </c>
      <c r="BT286" s="163">
        <f t="shared" si="739"/>
        <v>0</v>
      </c>
      <c r="BU286" s="460">
        <f t="shared" si="740"/>
        <v>0</v>
      </c>
      <c r="BV286" s="860">
        <f t="shared" si="741"/>
        <v>0</v>
      </c>
      <c r="BW286" s="861">
        <f t="shared" si="742"/>
        <v>0</v>
      </c>
      <c r="BX286" s="922">
        <f t="shared" si="743"/>
        <v>0</v>
      </c>
      <c r="BY286" s="164" t="str">
        <f t="shared" si="744"/>
        <v/>
      </c>
      <c r="BZ286" s="163">
        <f t="shared" si="745"/>
        <v>0</v>
      </c>
      <c r="CA286" s="460">
        <f t="shared" si="746"/>
        <v>0</v>
      </c>
      <c r="CB286" s="860">
        <f t="shared" si="747"/>
        <v>0</v>
      </c>
      <c r="CC286" s="861">
        <f t="shared" si="748"/>
        <v>0</v>
      </c>
      <c r="CD286" s="922">
        <f t="shared" si="749"/>
        <v>0</v>
      </c>
      <c r="CE286" s="164" t="str">
        <f t="shared" si="750"/>
        <v/>
      </c>
      <c r="CF286" s="163">
        <f t="shared" si="751"/>
        <v>0</v>
      </c>
      <c r="CG286" s="460">
        <f t="shared" si="752"/>
        <v>0</v>
      </c>
      <c r="CH286" s="860">
        <f t="shared" si="753"/>
        <v>0</v>
      </c>
      <c r="CI286" s="861">
        <f t="shared" si="754"/>
        <v>0</v>
      </c>
      <c r="CJ286" s="922">
        <f t="shared" si="755"/>
        <v>0</v>
      </c>
      <c r="CK286" s="164" t="str">
        <f t="shared" si="843"/>
        <v/>
      </c>
      <c r="CL286" s="163">
        <f t="shared" si="844"/>
        <v>0</v>
      </c>
      <c r="CM286" s="460">
        <f t="shared" si="756"/>
        <v>0</v>
      </c>
      <c r="CN286" s="860">
        <f t="shared" si="757"/>
        <v>0</v>
      </c>
      <c r="CO286" s="861">
        <f t="shared" si="758"/>
        <v>0</v>
      </c>
      <c r="CP286" s="922">
        <f t="shared" si="759"/>
        <v>0</v>
      </c>
      <c r="CQ286" s="164" t="str">
        <f t="shared" si="845"/>
        <v/>
      </c>
      <c r="CR286" s="163">
        <f t="shared" si="846"/>
        <v>0</v>
      </c>
      <c r="CS286" s="460">
        <f t="shared" si="760"/>
        <v>0</v>
      </c>
      <c r="CT286" s="860">
        <f t="shared" si="761"/>
        <v>0</v>
      </c>
      <c r="CU286" s="861">
        <f t="shared" si="762"/>
        <v>0</v>
      </c>
      <c r="CV286" s="922">
        <f t="shared" si="763"/>
        <v>0</v>
      </c>
      <c r="CW286" s="164" t="str">
        <f t="shared" si="847"/>
        <v/>
      </c>
      <c r="CX286" s="163">
        <f t="shared" si="848"/>
        <v>0</v>
      </c>
      <c r="CY286" s="460">
        <f t="shared" si="764"/>
        <v>0</v>
      </c>
      <c r="CZ286" s="860">
        <f t="shared" si="765"/>
        <v>0</v>
      </c>
      <c r="DA286" s="861">
        <f t="shared" si="766"/>
        <v>0</v>
      </c>
      <c r="DB286" s="922">
        <f t="shared" si="767"/>
        <v>0</v>
      </c>
      <c r="DC286" s="164" t="str">
        <f t="shared" si="849"/>
        <v/>
      </c>
      <c r="DD286" s="163">
        <f t="shared" si="850"/>
        <v>0</v>
      </c>
      <c r="DE286" s="460">
        <f t="shared" si="768"/>
        <v>0</v>
      </c>
      <c r="DF286" s="860">
        <f t="shared" si="769"/>
        <v>0</v>
      </c>
      <c r="DG286" s="861">
        <f t="shared" si="770"/>
        <v>0</v>
      </c>
      <c r="DH286" s="922">
        <f t="shared" si="771"/>
        <v>0</v>
      </c>
      <c r="DI286" s="164" t="str">
        <f t="shared" si="851"/>
        <v/>
      </c>
      <c r="DJ286" s="163">
        <f t="shared" si="852"/>
        <v>0</v>
      </c>
      <c r="DK286" s="460">
        <f t="shared" si="772"/>
        <v>0</v>
      </c>
      <c r="DL286" s="860">
        <f t="shared" si="773"/>
        <v>0</v>
      </c>
      <c r="DM286" s="861">
        <f t="shared" si="774"/>
        <v>0</v>
      </c>
      <c r="DN286" s="922">
        <f t="shared" si="775"/>
        <v>0</v>
      </c>
      <c r="DO286" s="164" t="str">
        <f t="shared" si="853"/>
        <v/>
      </c>
      <c r="DP286" s="163">
        <f t="shared" si="854"/>
        <v>0</v>
      </c>
      <c r="DQ286" s="460">
        <f t="shared" si="776"/>
        <v>0</v>
      </c>
      <c r="DR286" s="860">
        <f t="shared" si="777"/>
        <v>0</v>
      </c>
      <c r="DS286" s="861">
        <f t="shared" si="778"/>
        <v>0</v>
      </c>
      <c r="DT286" s="922">
        <f t="shared" si="779"/>
        <v>0</v>
      </c>
      <c r="DU286" s="164" t="str">
        <f t="shared" si="855"/>
        <v/>
      </c>
      <c r="DV286" s="163">
        <f t="shared" si="856"/>
        <v>0</v>
      </c>
      <c r="DW286" s="460">
        <f t="shared" si="780"/>
        <v>0</v>
      </c>
      <c r="DX286" s="860">
        <f t="shared" si="781"/>
        <v>0</v>
      </c>
      <c r="DY286" s="861">
        <f t="shared" si="782"/>
        <v>0</v>
      </c>
      <c r="DZ286" s="922">
        <f t="shared" si="783"/>
        <v>0</v>
      </c>
      <c r="EA286" s="164" t="str">
        <f t="shared" si="857"/>
        <v/>
      </c>
      <c r="EB286" s="163">
        <f t="shared" si="858"/>
        <v>0</v>
      </c>
      <c r="EC286" s="460">
        <f t="shared" si="784"/>
        <v>0</v>
      </c>
      <c r="ED286" s="860">
        <f t="shared" si="785"/>
        <v>0</v>
      </c>
      <c r="EE286" s="861">
        <f t="shared" si="786"/>
        <v>0</v>
      </c>
      <c r="EF286" s="922">
        <f t="shared" si="787"/>
        <v>0</v>
      </c>
      <c r="EG286" s="164" t="str">
        <f t="shared" si="788"/>
        <v/>
      </c>
      <c r="EH286" s="163">
        <f t="shared" si="789"/>
        <v>0</v>
      </c>
      <c r="EI286" s="246"/>
      <c r="EJ286" s="246"/>
      <c r="EK286" s="155"/>
      <c r="EL286" s="22"/>
      <c r="EM286" s="163">
        <f t="shared" si="790"/>
        <v>0</v>
      </c>
      <c r="EN286" s="162">
        <f t="shared" si="791"/>
        <v>0</v>
      </c>
      <c r="EO286" s="162">
        <f t="shared" si="792"/>
        <v>0</v>
      </c>
      <c r="EP286" s="162">
        <f t="shared" si="793"/>
        <v>0</v>
      </c>
      <c r="EQ286" s="162">
        <f t="shared" si="794"/>
        <v>0</v>
      </c>
      <c r="ER286" s="162">
        <f t="shared" si="795"/>
        <v>0</v>
      </c>
      <c r="ES286" s="162">
        <f t="shared" si="808"/>
        <v>0</v>
      </c>
      <c r="ET286" s="162">
        <f t="shared" si="796"/>
        <v>0</v>
      </c>
      <c r="EU286" s="162">
        <f t="shared" si="797"/>
        <v>0</v>
      </c>
      <c r="EV286" s="162">
        <f t="shared" si="798"/>
        <v>0</v>
      </c>
      <c r="EW286" s="162">
        <f t="shared" si="799"/>
        <v>0</v>
      </c>
      <c r="EX286" s="162">
        <f t="shared" si="800"/>
        <v>0</v>
      </c>
      <c r="EY286" s="162">
        <f t="shared" si="801"/>
        <v>0</v>
      </c>
      <c r="EZ286" s="162">
        <f t="shared" si="802"/>
        <v>0</v>
      </c>
      <c r="FA286" s="162">
        <f t="shared" si="803"/>
        <v>0</v>
      </c>
      <c r="FB286" s="162">
        <f t="shared" si="804"/>
        <v>0</v>
      </c>
      <c r="FC286" s="22"/>
      <c r="FD286" s="161">
        <f t="shared" si="805"/>
        <v>35</v>
      </c>
      <c r="FE286" s="620">
        <f t="shared" si="806"/>
        <v>0</v>
      </c>
      <c r="FF286" s="160">
        <f>FF5</f>
        <v>50</v>
      </c>
      <c r="FG286" s="159" t="str">
        <f t="shared" si="809"/>
        <v/>
      </c>
      <c r="FH286" s="159" t="str">
        <f t="shared" si="810"/>
        <v/>
      </c>
      <c r="FI286" s="159" t="str">
        <f t="shared" si="811"/>
        <v/>
      </c>
      <c r="FJ286" s="159" t="str">
        <f t="shared" si="812"/>
        <v/>
      </c>
      <c r="FK286" s="159" t="str">
        <f t="shared" si="813"/>
        <v/>
      </c>
      <c r="FL286" s="159" t="str">
        <f t="shared" si="814"/>
        <v/>
      </c>
      <c r="FM286" s="159" t="str">
        <f t="shared" si="815"/>
        <v/>
      </c>
      <c r="FN286" s="159" t="str">
        <f t="shared" si="816"/>
        <v/>
      </c>
      <c r="FO286" s="159" t="str">
        <f t="shared" si="817"/>
        <v/>
      </c>
      <c r="FP286" s="159" t="str">
        <f t="shared" si="818"/>
        <v/>
      </c>
      <c r="FQ286" s="159" t="str">
        <f t="shared" si="819"/>
        <v/>
      </c>
      <c r="FR286" s="159" t="str">
        <f t="shared" si="820"/>
        <v/>
      </c>
      <c r="FS286" s="159" t="str">
        <f t="shared" si="821"/>
        <v/>
      </c>
      <c r="FT286" s="159" t="str">
        <f t="shared" si="822"/>
        <v/>
      </c>
      <c r="FU286" s="159" t="str">
        <f t="shared" si="823"/>
        <v/>
      </c>
      <c r="FV286" s="159" t="str">
        <f t="shared" si="824"/>
        <v/>
      </c>
      <c r="FW286" s="158"/>
      <c r="FX286" s="732">
        <f t="shared" si="825"/>
        <v>50</v>
      </c>
      <c r="FY286" s="732">
        <f t="shared" si="826"/>
        <v>50</v>
      </c>
      <c r="FZ286" s="732">
        <f t="shared" si="827"/>
        <v>50</v>
      </c>
      <c r="GA286" s="732">
        <f t="shared" si="828"/>
        <v>50</v>
      </c>
      <c r="GB286" s="732">
        <f t="shared" si="829"/>
        <v>50</v>
      </c>
      <c r="GC286" s="732">
        <f t="shared" si="830"/>
        <v>50</v>
      </c>
      <c r="GD286" s="732">
        <f t="shared" si="831"/>
        <v>50</v>
      </c>
      <c r="GE286" s="732">
        <f t="shared" si="832"/>
        <v>50</v>
      </c>
      <c r="GF286" s="732">
        <f t="shared" si="833"/>
        <v>50</v>
      </c>
      <c r="GG286" s="732">
        <f t="shared" si="834"/>
        <v>50</v>
      </c>
      <c r="GH286" s="732">
        <f t="shared" si="835"/>
        <v>50</v>
      </c>
      <c r="GI286" s="732">
        <f t="shared" si="836"/>
        <v>50</v>
      </c>
      <c r="GJ286" s="732">
        <f t="shared" si="837"/>
        <v>50</v>
      </c>
      <c r="GK286" s="732">
        <f t="shared" si="838"/>
        <v>50</v>
      </c>
      <c r="GL286" s="732">
        <f t="shared" si="839"/>
        <v>50</v>
      </c>
      <c r="GM286" s="732">
        <f t="shared" si="840"/>
        <v>50</v>
      </c>
      <c r="GN286" s="734">
        <v>279</v>
      </c>
      <c r="GO286" s="155"/>
    </row>
    <row r="287" spans="1:197" s="20" customFormat="1" ht="39.950000000000003" customHeight="1" x14ac:dyDescent="0.25">
      <c r="A287" s="27">
        <f>ROW()</f>
        <v>287</v>
      </c>
      <c r="B287" s="342" t="str">
        <f>IF(C287="I","",IF(ISBLANK(D287),"",IF(ISTEXT(D287),LARGE(B18:B286,1)+1,0)))</f>
        <v/>
      </c>
      <c r="C287" s="344"/>
      <c r="D287" s="173"/>
      <c r="E287" s="172"/>
      <c r="F287" s="171"/>
      <c r="G287" s="856"/>
      <c r="H287" s="857"/>
      <c r="I287" s="707"/>
      <c r="J287" s="919">
        <f t="shared" si="698"/>
        <v>0</v>
      </c>
      <c r="K287" s="707"/>
      <c r="L287" s="919">
        <f t="shared" si="699"/>
        <v>0</v>
      </c>
      <c r="M287" s="707"/>
      <c r="N287" s="919">
        <f t="shared" si="700"/>
        <v>0</v>
      </c>
      <c r="O287" s="707"/>
      <c r="P287" s="919">
        <f t="shared" si="701"/>
        <v>0</v>
      </c>
      <c r="Q287" s="707"/>
      <c r="R287" s="919">
        <f t="shared" si="702"/>
        <v>0</v>
      </c>
      <c r="S287" s="707"/>
      <c r="T287" s="919">
        <f t="shared" si="703"/>
        <v>0</v>
      </c>
      <c r="U287" s="707"/>
      <c r="V287" s="919">
        <f t="shared" si="807"/>
        <v>0</v>
      </c>
      <c r="W287" s="707"/>
      <c r="X287" s="919">
        <f t="shared" si="841"/>
        <v>0</v>
      </c>
      <c r="Y287" s="707"/>
      <c r="Z287" s="919">
        <f t="shared" si="704"/>
        <v>0</v>
      </c>
      <c r="AA287" s="707"/>
      <c r="AB287" s="919">
        <f t="shared" si="705"/>
        <v>0</v>
      </c>
      <c r="AC287" s="707"/>
      <c r="AD287" s="919">
        <f t="shared" si="860"/>
        <v>0</v>
      </c>
      <c r="AE287" s="707"/>
      <c r="AF287" s="919">
        <f t="shared" si="706"/>
        <v>0</v>
      </c>
      <c r="AG287" s="707"/>
      <c r="AH287" s="919">
        <f t="shared" si="707"/>
        <v>0</v>
      </c>
      <c r="AI287" s="707"/>
      <c r="AJ287" s="919">
        <f t="shared" si="708"/>
        <v>0</v>
      </c>
      <c r="AK287" s="707"/>
      <c r="AL287" s="919">
        <f t="shared" si="859"/>
        <v>0</v>
      </c>
      <c r="AM287" s="707"/>
      <c r="AN287" s="916">
        <f t="shared" si="861"/>
        <v>0</v>
      </c>
      <c r="AO287" s="178">
        <f>AO6</f>
        <v>35</v>
      </c>
      <c r="AP287" s="964">
        <f t="shared" si="709"/>
        <v>0</v>
      </c>
      <c r="AQ287" s="926">
        <f t="shared" si="710"/>
        <v>0</v>
      </c>
      <c r="AR287" s="860">
        <f t="shared" si="711"/>
        <v>0</v>
      </c>
      <c r="AS287" s="861">
        <f t="shared" si="712"/>
        <v>0</v>
      </c>
      <c r="AT287" s="922">
        <f t="shared" si="713"/>
        <v>0</v>
      </c>
      <c r="AU287" s="164" t="str">
        <f t="shared" si="714"/>
        <v/>
      </c>
      <c r="AV287" s="163">
        <f t="shared" si="715"/>
        <v>0</v>
      </c>
      <c r="AW287" s="460">
        <f t="shared" si="716"/>
        <v>0</v>
      </c>
      <c r="AX287" s="860">
        <f t="shared" si="717"/>
        <v>0</v>
      </c>
      <c r="AY287" s="861">
        <f t="shared" si="718"/>
        <v>0</v>
      </c>
      <c r="AZ287" s="922">
        <f t="shared" si="719"/>
        <v>0</v>
      </c>
      <c r="BA287" s="164" t="str">
        <f t="shared" si="720"/>
        <v/>
      </c>
      <c r="BB287" s="163">
        <f t="shared" si="721"/>
        <v>0</v>
      </c>
      <c r="BC287" s="460">
        <f t="shared" si="722"/>
        <v>0</v>
      </c>
      <c r="BD287" s="860">
        <f t="shared" si="723"/>
        <v>0</v>
      </c>
      <c r="BE287" s="861">
        <f t="shared" si="724"/>
        <v>0</v>
      </c>
      <c r="BF287" s="922">
        <f t="shared" si="725"/>
        <v>0</v>
      </c>
      <c r="BG287" s="164" t="str">
        <f t="shared" si="726"/>
        <v/>
      </c>
      <c r="BH287" s="163">
        <f t="shared" si="727"/>
        <v>0</v>
      </c>
      <c r="BI287" s="460">
        <f t="shared" si="728"/>
        <v>0</v>
      </c>
      <c r="BJ287" s="860">
        <f t="shared" si="729"/>
        <v>0</v>
      </c>
      <c r="BK287" s="861">
        <f t="shared" si="730"/>
        <v>0</v>
      </c>
      <c r="BL287" s="922">
        <f t="shared" si="731"/>
        <v>0</v>
      </c>
      <c r="BM287" s="164" t="str">
        <f t="shared" si="732"/>
        <v/>
      </c>
      <c r="BN287" s="163">
        <f t="shared" si="733"/>
        <v>0</v>
      </c>
      <c r="BO287" s="460">
        <f t="shared" si="734"/>
        <v>0</v>
      </c>
      <c r="BP287" s="860">
        <f t="shared" si="735"/>
        <v>0</v>
      </c>
      <c r="BQ287" s="861">
        <f t="shared" si="736"/>
        <v>0</v>
      </c>
      <c r="BR287" s="922">
        <f t="shared" si="737"/>
        <v>0</v>
      </c>
      <c r="BS287" s="164" t="str">
        <f t="shared" si="738"/>
        <v/>
      </c>
      <c r="BT287" s="163">
        <f t="shared" si="739"/>
        <v>0</v>
      </c>
      <c r="BU287" s="460">
        <f t="shared" si="740"/>
        <v>0</v>
      </c>
      <c r="BV287" s="860">
        <f t="shared" si="741"/>
        <v>0</v>
      </c>
      <c r="BW287" s="861">
        <f t="shared" si="742"/>
        <v>0</v>
      </c>
      <c r="BX287" s="922">
        <f t="shared" si="743"/>
        <v>0</v>
      </c>
      <c r="BY287" s="164" t="str">
        <f t="shared" si="744"/>
        <v/>
      </c>
      <c r="BZ287" s="163">
        <f t="shared" si="745"/>
        <v>0</v>
      </c>
      <c r="CA287" s="460">
        <f t="shared" si="746"/>
        <v>0</v>
      </c>
      <c r="CB287" s="860">
        <f t="shared" si="747"/>
        <v>0</v>
      </c>
      <c r="CC287" s="861">
        <f t="shared" si="748"/>
        <v>0</v>
      </c>
      <c r="CD287" s="922">
        <f t="shared" si="749"/>
        <v>0</v>
      </c>
      <c r="CE287" s="164" t="str">
        <f t="shared" si="750"/>
        <v/>
      </c>
      <c r="CF287" s="163">
        <f t="shared" si="751"/>
        <v>0</v>
      </c>
      <c r="CG287" s="460">
        <f t="shared" si="752"/>
        <v>0</v>
      </c>
      <c r="CH287" s="860">
        <f t="shared" si="753"/>
        <v>0</v>
      </c>
      <c r="CI287" s="861">
        <f t="shared" si="754"/>
        <v>0</v>
      </c>
      <c r="CJ287" s="922">
        <f t="shared" si="755"/>
        <v>0</v>
      </c>
      <c r="CK287" s="164" t="str">
        <f t="shared" si="843"/>
        <v/>
      </c>
      <c r="CL287" s="163">
        <f t="shared" si="844"/>
        <v>0</v>
      </c>
      <c r="CM287" s="460">
        <f t="shared" si="756"/>
        <v>0</v>
      </c>
      <c r="CN287" s="860">
        <f t="shared" si="757"/>
        <v>0</v>
      </c>
      <c r="CO287" s="861">
        <f t="shared" si="758"/>
        <v>0</v>
      </c>
      <c r="CP287" s="922">
        <f t="shared" si="759"/>
        <v>0</v>
      </c>
      <c r="CQ287" s="164" t="str">
        <f t="shared" si="845"/>
        <v/>
      </c>
      <c r="CR287" s="163">
        <f t="shared" si="846"/>
        <v>0</v>
      </c>
      <c r="CS287" s="460">
        <f t="shared" si="760"/>
        <v>0</v>
      </c>
      <c r="CT287" s="860">
        <f t="shared" si="761"/>
        <v>0</v>
      </c>
      <c r="CU287" s="861">
        <f t="shared" si="762"/>
        <v>0</v>
      </c>
      <c r="CV287" s="922">
        <f t="shared" si="763"/>
        <v>0</v>
      </c>
      <c r="CW287" s="164" t="str">
        <f t="shared" si="847"/>
        <v/>
      </c>
      <c r="CX287" s="163">
        <f t="shared" si="848"/>
        <v>0</v>
      </c>
      <c r="CY287" s="460">
        <f t="shared" si="764"/>
        <v>0</v>
      </c>
      <c r="CZ287" s="860">
        <f t="shared" si="765"/>
        <v>0</v>
      </c>
      <c r="DA287" s="861">
        <f t="shared" si="766"/>
        <v>0</v>
      </c>
      <c r="DB287" s="922">
        <f t="shared" si="767"/>
        <v>0</v>
      </c>
      <c r="DC287" s="164" t="str">
        <f t="shared" si="849"/>
        <v/>
      </c>
      <c r="DD287" s="163">
        <f t="shared" si="850"/>
        <v>0</v>
      </c>
      <c r="DE287" s="460">
        <f t="shared" si="768"/>
        <v>0</v>
      </c>
      <c r="DF287" s="860">
        <f t="shared" si="769"/>
        <v>0</v>
      </c>
      <c r="DG287" s="861">
        <f t="shared" si="770"/>
        <v>0</v>
      </c>
      <c r="DH287" s="922">
        <f t="shared" si="771"/>
        <v>0</v>
      </c>
      <c r="DI287" s="164" t="str">
        <f t="shared" si="851"/>
        <v/>
      </c>
      <c r="DJ287" s="163">
        <f t="shared" si="852"/>
        <v>0</v>
      </c>
      <c r="DK287" s="460">
        <f t="shared" si="772"/>
        <v>0</v>
      </c>
      <c r="DL287" s="860">
        <f t="shared" si="773"/>
        <v>0</v>
      </c>
      <c r="DM287" s="861">
        <f t="shared" si="774"/>
        <v>0</v>
      </c>
      <c r="DN287" s="922">
        <f t="shared" si="775"/>
        <v>0</v>
      </c>
      <c r="DO287" s="164" t="str">
        <f t="shared" si="853"/>
        <v/>
      </c>
      <c r="DP287" s="163">
        <f t="shared" si="854"/>
        <v>0</v>
      </c>
      <c r="DQ287" s="460">
        <f t="shared" si="776"/>
        <v>0</v>
      </c>
      <c r="DR287" s="860">
        <f t="shared" si="777"/>
        <v>0</v>
      </c>
      <c r="DS287" s="861">
        <f t="shared" si="778"/>
        <v>0</v>
      </c>
      <c r="DT287" s="922">
        <f t="shared" si="779"/>
        <v>0</v>
      </c>
      <c r="DU287" s="164" t="str">
        <f t="shared" si="855"/>
        <v/>
      </c>
      <c r="DV287" s="163">
        <f t="shared" si="856"/>
        <v>0</v>
      </c>
      <c r="DW287" s="460">
        <f t="shared" si="780"/>
        <v>0</v>
      </c>
      <c r="DX287" s="860">
        <f t="shared" si="781"/>
        <v>0</v>
      </c>
      <c r="DY287" s="861">
        <f t="shared" si="782"/>
        <v>0</v>
      </c>
      <c r="DZ287" s="922">
        <f t="shared" si="783"/>
        <v>0</v>
      </c>
      <c r="EA287" s="164" t="str">
        <f t="shared" si="857"/>
        <v/>
      </c>
      <c r="EB287" s="163">
        <f t="shared" si="858"/>
        <v>0</v>
      </c>
      <c r="EC287" s="460">
        <f t="shared" si="784"/>
        <v>0</v>
      </c>
      <c r="ED287" s="860">
        <f t="shared" si="785"/>
        <v>0</v>
      </c>
      <c r="EE287" s="861">
        <f t="shared" si="786"/>
        <v>0</v>
      </c>
      <c r="EF287" s="922">
        <f t="shared" si="787"/>
        <v>0</v>
      </c>
      <c r="EG287" s="164" t="str">
        <f t="shared" si="788"/>
        <v/>
      </c>
      <c r="EH287" s="163">
        <f t="shared" si="789"/>
        <v>0</v>
      </c>
      <c r="EI287" s="246"/>
      <c r="EJ287" s="246"/>
      <c r="EK287" s="155"/>
      <c r="EL287" s="22"/>
      <c r="EM287" s="163">
        <f t="shared" si="790"/>
        <v>0</v>
      </c>
      <c r="EN287" s="162">
        <f t="shared" si="791"/>
        <v>0</v>
      </c>
      <c r="EO287" s="162">
        <f t="shared" si="792"/>
        <v>0</v>
      </c>
      <c r="EP287" s="162">
        <f t="shared" si="793"/>
        <v>0</v>
      </c>
      <c r="EQ287" s="162">
        <f t="shared" si="794"/>
        <v>0</v>
      </c>
      <c r="ER287" s="162">
        <f t="shared" si="795"/>
        <v>0</v>
      </c>
      <c r="ES287" s="162">
        <f t="shared" si="808"/>
        <v>0</v>
      </c>
      <c r="ET287" s="162">
        <f t="shared" si="796"/>
        <v>0</v>
      </c>
      <c r="EU287" s="162">
        <f t="shared" si="797"/>
        <v>0</v>
      </c>
      <c r="EV287" s="162">
        <f t="shared" si="798"/>
        <v>0</v>
      </c>
      <c r="EW287" s="162">
        <f t="shared" si="799"/>
        <v>0</v>
      </c>
      <c r="EX287" s="162">
        <f t="shared" si="800"/>
        <v>0</v>
      </c>
      <c r="EY287" s="162">
        <f t="shared" si="801"/>
        <v>0</v>
      </c>
      <c r="EZ287" s="162">
        <f t="shared" si="802"/>
        <v>0</v>
      </c>
      <c r="FA287" s="162">
        <f t="shared" si="803"/>
        <v>0</v>
      </c>
      <c r="FB287" s="162">
        <f t="shared" si="804"/>
        <v>0</v>
      </c>
      <c r="FC287" s="22"/>
      <c r="FD287" s="161">
        <f t="shared" si="805"/>
        <v>35</v>
      </c>
      <c r="FE287" s="620">
        <f t="shared" si="806"/>
        <v>0</v>
      </c>
      <c r="FF287" s="160">
        <f>FF5</f>
        <v>50</v>
      </c>
      <c r="FG287" s="159" t="str">
        <f t="shared" si="809"/>
        <v/>
      </c>
      <c r="FH287" s="159" t="str">
        <f t="shared" si="810"/>
        <v/>
      </c>
      <c r="FI287" s="159" t="str">
        <f t="shared" si="811"/>
        <v/>
      </c>
      <c r="FJ287" s="159" t="str">
        <f t="shared" si="812"/>
        <v/>
      </c>
      <c r="FK287" s="159" t="str">
        <f t="shared" si="813"/>
        <v/>
      </c>
      <c r="FL287" s="159" t="str">
        <f t="shared" si="814"/>
        <v/>
      </c>
      <c r="FM287" s="159" t="str">
        <f t="shared" si="815"/>
        <v/>
      </c>
      <c r="FN287" s="159" t="str">
        <f t="shared" si="816"/>
        <v/>
      </c>
      <c r="FO287" s="159" t="str">
        <f t="shared" si="817"/>
        <v/>
      </c>
      <c r="FP287" s="159" t="str">
        <f t="shared" si="818"/>
        <v/>
      </c>
      <c r="FQ287" s="159" t="str">
        <f t="shared" si="819"/>
        <v/>
      </c>
      <c r="FR287" s="159" t="str">
        <f t="shared" si="820"/>
        <v/>
      </c>
      <c r="FS287" s="159" t="str">
        <f t="shared" si="821"/>
        <v/>
      </c>
      <c r="FT287" s="159" t="str">
        <f t="shared" si="822"/>
        <v/>
      </c>
      <c r="FU287" s="159" t="str">
        <f t="shared" si="823"/>
        <v/>
      </c>
      <c r="FV287" s="159" t="str">
        <f t="shared" si="824"/>
        <v/>
      </c>
      <c r="FW287" s="158"/>
      <c r="FX287" s="732">
        <f t="shared" si="825"/>
        <v>50</v>
      </c>
      <c r="FY287" s="732">
        <f t="shared" si="826"/>
        <v>50</v>
      </c>
      <c r="FZ287" s="732">
        <f t="shared" si="827"/>
        <v>50</v>
      </c>
      <c r="GA287" s="732">
        <f t="shared" si="828"/>
        <v>50</v>
      </c>
      <c r="GB287" s="732">
        <f t="shared" si="829"/>
        <v>50</v>
      </c>
      <c r="GC287" s="732">
        <f t="shared" si="830"/>
        <v>50</v>
      </c>
      <c r="GD287" s="732">
        <f t="shared" si="831"/>
        <v>50</v>
      </c>
      <c r="GE287" s="732">
        <f t="shared" si="832"/>
        <v>50</v>
      </c>
      <c r="GF287" s="732">
        <f t="shared" si="833"/>
        <v>50</v>
      </c>
      <c r="GG287" s="732">
        <f t="shared" si="834"/>
        <v>50</v>
      </c>
      <c r="GH287" s="732">
        <f t="shared" si="835"/>
        <v>50</v>
      </c>
      <c r="GI287" s="732">
        <f t="shared" si="836"/>
        <v>50</v>
      </c>
      <c r="GJ287" s="732">
        <f t="shared" si="837"/>
        <v>50</v>
      </c>
      <c r="GK287" s="732">
        <f t="shared" si="838"/>
        <v>50</v>
      </c>
      <c r="GL287" s="732">
        <f t="shared" si="839"/>
        <v>50</v>
      </c>
      <c r="GM287" s="732">
        <f t="shared" si="840"/>
        <v>50</v>
      </c>
      <c r="GN287" s="734">
        <v>280</v>
      </c>
      <c r="GO287" s="155"/>
    </row>
    <row r="288" spans="1:197" s="20" customFormat="1" ht="39.950000000000003" customHeight="1" x14ac:dyDescent="0.25">
      <c r="A288" s="27">
        <f>ROW()</f>
        <v>288</v>
      </c>
      <c r="B288" s="342" t="str">
        <f>IF(C288="I","",IF(ISBLANK(D288),"",IF(ISTEXT(D288),LARGE(B18:B287,1)+1,0)))</f>
        <v/>
      </c>
      <c r="C288" s="344"/>
      <c r="D288" s="173"/>
      <c r="E288" s="172"/>
      <c r="F288" s="171"/>
      <c r="G288" s="856"/>
      <c r="H288" s="857"/>
      <c r="I288" s="707"/>
      <c r="J288" s="919">
        <f t="shared" si="698"/>
        <v>0</v>
      </c>
      <c r="K288" s="707"/>
      <c r="L288" s="919">
        <f t="shared" si="699"/>
        <v>0</v>
      </c>
      <c r="M288" s="707"/>
      <c r="N288" s="919">
        <f t="shared" si="700"/>
        <v>0</v>
      </c>
      <c r="O288" s="707"/>
      <c r="P288" s="919">
        <f t="shared" si="701"/>
        <v>0</v>
      </c>
      <c r="Q288" s="707"/>
      <c r="R288" s="919">
        <f t="shared" si="702"/>
        <v>0</v>
      </c>
      <c r="S288" s="707"/>
      <c r="T288" s="919">
        <f t="shared" si="703"/>
        <v>0</v>
      </c>
      <c r="U288" s="707"/>
      <c r="V288" s="919">
        <f t="shared" si="807"/>
        <v>0</v>
      </c>
      <c r="W288" s="707"/>
      <c r="X288" s="919">
        <f t="shared" si="841"/>
        <v>0</v>
      </c>
      <c r="Y288" s="707"/>
      <c r="Z288" s="919">
        <f t="shared" si="704"/>
        <v>0</v>
      </c>
      <c r="AA288" s="707"/>
      <c r="AB288" s="919">
        <f t="shared" si="705"/>
        <v>0</v>
      </c>
      <c r="AC288" s="707"/>
      <c r="AD288" s="919">
        <f t="shared" si="860"/>
        <v>0</v>
      </c>
      <c r="AE288" s="707"/>
      <c r="AF288" s="919">
        <f t="shared" si="706"/>
        <v>0</v>
      </c>
      <c r="AG288" s="707"/>
      <c r="AH288" s="919">
        <f t="shared" si="707"/>
        <v>0</v>
      </c>
      <c r="AI288" s="707"/>
      <c r="AJ288" s="919">
        <f t="shared" si="708"/>
        <v>0</v>
      </c>
      <c r="AK288" s="707"/>
      <c r="AL288" s="919">
        <f t="shared" si="859"/>
        <v>0</v>
      </c>
      <c r="AM288" s="707"/>
      <c r="AN288" s="916">
        <f t="shared" si="861"/>
        <v>0</v>
      </c>
      <c r="AO288" s="178">
        <f>AO6</f>
        <v>35</v>
      </c>
      <c r="AP288" s="964">
        <f t="shared" si="709"/>
        <v>0</v>
      </c>
      <c r="AQ288" s="926">
        <f t="shared" si="710"/>
        <v>0</v>
      </c>
      <c r="AR288" s="860">
        <f t="shared" si="711"/>
        <v>0</v>
      </c>
      <c r="AS288" s="861">
        <f t="shared" si="712"/>
        <v>0</v>
      </c>
      <c r="AT288" s="922">
        <f t="shared" si="713"/>
        <v>0</v>
      </c>
      <c r="AU288" s="164" t="str">
        <f t="shared" si="714"/>
        <v/>
      </c>
      <c r="AV288" s="163">
        <f t="shared" si="715"/>
        <v>0</v>
      </c>
      <c r="AW288" s="460">
        <f t="shared" si="716"/>
        <v>0</v>
      </c>
      <c r="AX288" s="860">
        <f t="shared" si="717"/>
        <v>0</v>
      </c>
      <c r="AY288" s="861">
        <f t="shared" si="718"/>
        <v>0</v>
      </c>
      <c r="AZ288" s="922">
        <f t="shared" si="719"/>
        <v>0</v>
      </c>
      <c r="BA288" s="164" t="str">
        <f t="shared" si="720"/>
        <v/>
      </c>
      <c r="BB288" s="163">
        <f t="shared" si="721"/>
        <v>0</v>
      </c>
      <c r="BC288" s="460">
        <f t="shared" si="722"/>
        <v>0</v>
      </c>
      <c r="BD288" s="860">
        <f t="shared" si="723"/>
        <v>0</v>
      </c>
      <c r="BE288" s="861">
        <f t="shared" si="724"/>
        <v>0</v>
      </c>
      <c r="BF288" s="922">
        <f t="shared" si="725"/>
        <v>0</v>
      </c>
      <c r="BG288" s="164" t="str">
        <f t="shared" si="726"/>
        <v/>
      </c>
      <c r="BH288" s="163">
        <f t="shared" si="727"/>
        <v>0</v>
      </c>
      <c r="BI288" s="460">
        <f t="shared" si="728"/>
        <v>0</v>
      </c>
      <c r="BJ288" s="860">
        <f t="shared" si="729"/>
        <v>0</v>
      </c>
      <c r="BK288" s="861">
        <f t="shared" si="730"/>
        <v>0</v>
      </c>
      <c r="BL288" s="922">
        <f t="shared" si="731"/>
        <v>0</v>
      </c>
      <c r="BM288" s="164" t="str">
        <f t="shared" si="732"/>
        <v/>
      </c>
      <c r="BN288" s="163">
        <f t="shared" si="733"/>
        <v>0</v>
      </c>
      <c r="BO288" s="460">
        <f t="shared" si="734"/>
        <v>0</v>
      </c>
      <c r="BP288" s="860">
        <f t="shared" si="735"/>
        <v>0</v>
      </c>
      <c r="BQ288" s="861">
        <f t="shared" si="736"/>
        <v>0</v>
      </c>
      <c r="BR288" s="922">
        <f t="shared" si="737"/>
        <v>0</v>
      </c>
      <c r="BS288" s="164" t="str">
        <f t="shared" si="738"/>
        <v/>
      </c>
      <c r="BT288" s="163">
        <f t="shared" si="739"/>
        <v>0</v>
      </c>
      <c r="BU288" s="460">
        <f t="shared" si="740"/>
        <v>0</v>
      </c>
      <c r="BV288" s="860">
        <f t="shared" si="741"/>
        <v>0</v>
      </c>
      <c r="BW288" s="861">
        <f t="shared" si="742"/>
        <v>0</v>
      </c>
      <c r="BX288" s="922">
        <f t="shared" si="743"/>
        <v>0</v>
      </c>
      <c r="BY288" s="164" t="str">
        <f t="shared" si="744"/>
        <v/>
      </c>
      <c r="BZ288" s="163">
        <f t="shared" si="745"/>
        <v>0</v>
      </c>
      <c r="CA288" s="460">
        <f t="shared" si="746"/>
        <v>0</v>
      </c>
      <c r="CB288" s="860">
        <f t="shared" si="747"/>
        <v>0</v>
      </c>
      <c r="CC288" s="861">
        <f t="shared" si="748"/>
        <v>0</v>
      </c>
      <c r="CD288" s="922">
        <f t="shared" si="749"/>
        <v>0</v>
      </c>
      <c r="CE288" s="164" t="str">
        <f t="shared" si="750"/>
        <v/>
      </c>
      <c r="CF288" s="163">
        <f t="shared" si="751"/>
        <v>0</v>
      </c>
      <c r="CG288" s="460">
        <f t="shared" si="752"/>
        <v>0</v>
      </c>
      <c r="CH288" s="860">
        <f t="shared" si="753"/>
        <v>0</v>
      </c>
      <c r="CI288" s="861">
        <f t="shared" si="754"/>
        <v>0</v>
      </c>
      <c r="CJ288" s="922">
        <f t="shared" si="755"/>
        <v>0</v>
      </c>
      <c r="CK288" s="164" t="str">
        <f t="shared" si="843"/>
        <v/>
      </c>
      <c r="CL288" s="163">
        <f t="shared" si="844"/>
        <v>0</v>
      </c>
      <c r="CM288" s="460">
        <f t="shared" si="756"/>
        <v>0</v>
      </c>
      <c r="CN288" s="860">
        <f t="shared" si="757"/>
        <v>0</v>
      </c>
      <c r="CO288" s="861">
        <f t="shared" si="758"/>
        <v>0</v>
      </c>
      <c r="CP288" s="922">
        <f t="shared" si="759"/>
        <v>0</v>
      </c>
      <c r="CQ288" s="164" t="str">
        <f t="shared" si="845"/>
        <v/>
      </c>
      <c r="CR288" s="163">
        <f t="shared" si="846"/>
        <v>0</v>
      </c>
      <c r="CS288" s="460">
        <f t="shared" si="760"/>
        <v>0</v>
      </c>
      <c r="CT288" s="860">
        <f t="shared" si="761"/>
        <v>0</v>
      </c>
      <c r="CU288" s="861">
        <f t="shared" si="762"/>
        <v>0</v>
      </c>
      <c r="CV288" s="922">
        <f t="shared" si="763"/>
        <v>0</v>
      </c>
      <c r="CW288" s="164" t="str">
        <f t="shared" si="847"/>
        <v/>
      </c>
      <c r="CX288" s="163">
        <f t="shared" si="848"/>
        <v>0</v>
      </c>
      <c r="CY288" s="460">
        <f t="shared" si="764"/>
        <v>0</v>
      </c>
      <c r="CZ288" s="860">
        <f t="shared" si="765"/>
        <v>0</v>
      </c>
      <c r="DA288" s="861">
        <f t="shared" si="766"/>
        <v>0</v>
      </c>
      <c r="DB288" s="922">
        <f t="shared" si="767"/>
        <v>0</v>
      </c>
      <c r="DC288" s="164" t="str">
        <f t="shared" si="849"/>
        <v/>
      </c>
      <c r="DD288" s="163">
        <f t="shared" si="850"/>
        <v>0</v>
      </c>
      <c r="DE288" s="460">
        <f t="shared" si="768"/>
        <v>0</v>
      </c>
      <c r="DF288" s="860">
        <f t="shared" si="769"/>
        <v>0</v>
      </c>
      <c r="DG288" s="861">
        <f t="shared" si="770"/>
        <v>0</v>
      </c>
      <c r="DH288" s="922">
        <f t="shared" si="771"/>
        <v>0</v>
      </c>
      <c r="DI288" s="164" t="str">
        <f t="shared" si="851"/>
        <v/>
      </c>
      <c r="DJ288" s="163">
        <f t="shared" si="852"/>
        <v>0</v>
      </c>
      <c r="DK288" s="460">
        <f t="shared" si="772"/>
        <v>0</v>
      </c>
      <c r="DL288" s="860">
        <f t="shared" si="773"/>
        <v>0</v>
      </c>
      <c r="DM288" s="861">
        <f t="shared" si="774"/>
        <v>0</v>
      </c>
      <c r="DN288" s="922">
        <f t="shared" si="775"/>
        <v>0</v>
      </c>
      <c r="DO288" s="164" t="str">
        <f t="shared" si="853"/>
        <v/>
      </c>
      <c r="DP288" s="163">
        <f t="shared" si="854"/>
        <v>0</v>
      </c>
      <c r="DQ288" s="460">
        <f t="shared" si="776"/>
        <v>0</v>
      </c>
      <c r="DR288" s="860">
        <f t="shared" si="777"/>
        <v>0</v>
      </c>
      <c r="DS288" s="861">
        <f t="shared" si="778"/>
        <v>0</v>
      </c>
      <c r="DT288" s="922">
        <f t="shared" si="779"/>
        <v>0</v>
      </c>
      <c r="DU288" s="164" t="str">
        <f t="shared" si="855"/>
        <v/>
      </c>
      <c r="DV288" s="163">
        <f t="shared" si="856"/>
        <v>0</v>
      </c>
      <c r="DW288" s="460">
        <f t="shared" si="780"/>
        <v>0</v>
      </c>
      <c r="DX288" s="860">
        <f t="shared" si="781"/>
        <v>0</v>
      </c>
      <c r="DY288" s="861">
        <f t="shared" si="782"/>
        <v>0</v>
      </c>
      <c r="DZ288" s="922">
        <f t="shared" si="783"/>
        <v>0</v>
      </c>
      <c r="EA288" s="164" t="str">
        <f t="shared" si="857"/>
        <v/>
      </c>
      <c r="EB288" s="163">
        <f t="shared" si="858"/>
        <v>0</v>
      </c>
      <c r="EC288" s="460">
        <f t="shared" si="784"/>
        <v>0</v>
      </c>
      <c r="ED288" s="860">
        <f t="shared" si="785"/>
        <v>0</v>
      </c>
      <c r="EE288" s="861">
        <f t="shared" si="786"/>
        <v>0</v>
      </c>
      <c r="EF288" s="922">
        <f t="shared" si="787"/>
        <v>0</v>
      </c>
      <c r="EG288" s="164" t="str">
        <f t="shared" si="788"/>
        <v/>
      </c>
      <c r="EH288" s="163">
        <f t="shared" si="789"/>
        <v>0</v>
      </c>
      <c r="EI288" s="246"/>
      <c r="EJ288" s="246"/>
      <c r="EK288" s="155"/>
      <c r="EL288" s="22"/>
      <c r="EM288" s="163">
        <f t="shared" si="790"/>
        <v>0</v>
      </c>
      <c r="EN288" s="162">
        <f t="shared" si="791"/>
        <v>0</v>
      </c>
      <c r="EO288" s="162">
        <f t="shared" si="792"/>
        <v>0</v>
      </c>
      <c r="EP288" s="162">
        <f t="shared" si="793"/>
        <v>0</v>
      </c>
      <c r="EQ288" s="162">
        <f t="shared" si="794"/>
        <v>0</v>
      </c>
      <c r="ER288" s="162">
        <f t="shared" si="795"/>
        <v>0</v>
      </c>
      <c r="ES288" s="162">
        <f t="shared" si="808"/>
        <v>0</v>
      </c>
      <c r="ET288" s="162">
        <f t="shared" si="796"/>
        <v>0</v>
      </c>
      <c r="EU288" s="162">
        <f t="shared" si="797"/>
        <v>0</v>
      </c>
      <c r="EV288" s="162">
        <f t="shared" si="798"/>
        <v>0</v>
      </c>
      <c r="EW288" s="162">
        <f t="shared" si="799"/>
        <v>0</v>
      </c>
      <c r="EX288" s="162">
        <f t="shared" si="800"/>
        <v>0</v>
      </c>
      <c r="EY288" s="162">
        <f t="shared" si="801"/>
        <v>0</v>
      </c>
      <c r="EZ288" s="162">
        <f t="shared" si="802"/>
        <v>0</v>
      </c>
      <c r="FA288" s="162">
        <f t="shared" si="803"/>
        <v>0</v>
      </c>
      <c r="FB288" s="162">
        <f t="shared" si="804"/>
        <v>0</v>
      </c>
      <c r="FC288" s="22"/>
      <c r="FD288" s="161">
        <f t="shared" si="805"/>
        <v>35</v>
      </c>
      <c r="FE288" s="620">
        <f t="shared" si="806"/>
        <v>0</v>
      </c>
      <c r="FF288" s="160">
        <f>FF5</f>
        <v>50</v>
      </c>
      <c r="FG288" s="159" t="str">
        <f t="shared" si="809"/>
        <v/>
      </c>
      <c r="FH288" s="159" t="str">
        <f t="shared" si="810"/>
        <v/>
      </c>
      <c r="FI288" s="159" t="str">
        <f t="shared" si="811"/>
        <v/>
      </c>
      <c r="FJ288" s="159" t="str">
        <f t="shared" si="812"/>
        <v/>
      </c>
      <c r="FK288" s="159" t="str">
        <f t="shared" si="813"/>
        <v/>
      </c>
      <c r="FL288" s="159" t="str">
        <f t="shared" si="814"/>
        <v/>
      </c>
      <c r="FM288" s="159" t="str">
        <f t="shared" si="815"/>
        <v/>
      </c>
      <c r="FN288" s="159" t="str">
        <f t="shared" si="816"/>
        <v/>
      </c>
      <c r="FO288" s="159" t="str">
        <f t="shared" si="817"/>
        <v/>
      </c>
      <c r="FP288" s="159" t="str">
        <f t="shared" si="818"/>
        <v/>
      </c>
      <c r="FQ288" s="159" t="str">
        <f t="shared" si="819"/>
        <v/>
      </c>
      <c r="FR288" s="159" t="str">
        <f t="shared" si="820"/>
        <v/>
      </c>
      <c r="FS288" s="159" t="str">
        <f t="shared" si="821"/>
        <v/>
      </c>
      <c r="FT288" s="159" t="str">
        <f t="shared" si="822"/>
        <v/>
      </c>
      <c r="FU288" s="159" t="str">
        <f t="shared" si="823"/>
        <v/>
      </c>
      <c r="FV288" s="159" t="str">
        <f t="shared" si="824"/>
        <v/>
      </c>
      <c r="FW288" s="158"/>
      <c r="FX288" s="732">
        <f t="shared" si="825"/>
        <v>50</v>
      </c>
      <c r="FY288" s="732">
        <f t="shared" si="826"/>
        <v>50</v>
      </c>
      <c r="FZ288" s="732">
        <f t="shared" si="827"/>
        <v>50</v>
      </c>
      <c r="GA288" s="732">
        <f t="shared" si="828"/>
        <v>50</v>
      </c>
      <c r="GB288" s="732">
        <f t="shared" si="829"/>
        <v>50</v>
      </c>
      <c r="GC288" s="732">
        <f t="shared" si="830"/>
        <v>50</v>
      </c>
      <c r="GD288" s="732">
        <f t="shared" si="831"/>
        <v>50</v>
      </c>
      <c r="GE288" s="732">
        <f t="shared" si="832"/>
        <v>50</v>
      </c>
      <c r="GF288" s="732">
        <f t="shared" si="833"/>
        <v>50</v>
      </c>
      <c r="GG288" s="732">
        <f t="shared" si="834"/>
        <v>50</v>
      </c>
      <c r="GH288" s="732">
        <f t="shared" si="835"/>
        <v>50</v>
      </c>
      <c r="GI288" s="732">
        <f t="shared" si="836"/>
        <v>50</v>
      </c>
      <c r="GJ288" s="732">
        <f t="shared" si="837"/>
        <v>50</v>
      </c>
      <c r="GK288" s="732">
        <f t="shared" si="838"/>
        <v>50</v>
      </c>
      <c r="GL288" s="732">
        <f t="shared" si="839"/>
        <v>50</v>
      </c>
      <c r="GM288" s="732">
        <f t="shared" si="840"/>
        <v>50</v>
      </c>
      <c r="GN288" s="734">
        <v>281</v>
      </c>
      <c r="GO288" s="155"/>
    </row>
    <row r="289" spans="1:197" s="20" customFormat="1" ht="39.950000000000003" customHeight="1" x14ac:dyDescent="0.25">
      <c r="A289" s="27">
        <f>ROW()</f>
        <v>289</v>
      </c>
      <c r="B289" s="342" t="str">
        <f>IF(C289="I","",IF(ISBLANK(D289),"",IF(ISTEXT(D289),LARGE(B18:B288,1)+1,0)))</f>
        <v/>
      </c>
      <c r="C289" s="344"/>
      <c r="D289" s="173"/>
      <c r="E289" s="172"/>
      <c r="F289" s="171"/>
      <c r="G289" s="856"/>
      <c r="H289" s="857"/>
      <c r="I289" s="707"/>
      <c r="J289" s="919">
        <f t="shared" si="698"/>
        <v>0</v>
      </c>
      <c r="K289" s="707"/>
      <c r="L289" s="919">
        <f t="shared" si="699"/>
        <v>0</v>
      </c>
      <c r="M289" s="707"/>
      <c r="N289" s="919">
        <f t="shared" si="700"/>
        <v>0</v>
      </c>
      <c r="O289" s="707"/>
      <c r="P289" s="919">
        <f t="shared" si="701"/>
        <v>0</v>
      </c>
      <c r="Q289" s="707"/>
      <c r="R289" s="919">
        <f t="shared" si="702"/>
        <v>0</v>
      </c>
      <c r="S289" s="707"/>
      <c r="T289" s="919">
        <f t="shared" si="703"/>
        <v>0</v>
      </c>
      <c r="U289" s="707"/>
      <c r="V289" s="919">
        <f t="shared" si="807"/>
        <v>0</v>
      </c>
      <c r="W289" s="707"/>
      <c r="X289" s="919">
        <f t="shared" si="841"/>
        <v>0</v>
      </c>
      <c r="Y289" s="707"/>
      <c r="Z289" s="919">
        <f t="shared" si="704"/>
        <v>0</v>
      </c>
      <c r="AA289" s="707"/>
      <c r="AB289" s="919">
        <f t="shared" si="705"/>
        <v>0</v>
      </c>
      <c r="AC289" s="707"/>
      <c r="AD289" s="919">
        <f t="shared" si="860"/>
        <v>0</v>
      </c>
      <c r="AE289" s="707"/>
      <c r="AF289" s="919">
        <f t="shared" si="706"/>
        <v>0</v>
      </c>
      <c r="AG289" s="707"/>
      <c r="AH289" s="919">
        <f t="shared" si="707"/>
        <v>0</v>
      </c>
      <c r="AI289" s="707"/>
      <c r="AJ289" s="919">
        <f t="shared" si="708"/>
        <v>0</v>
      </c>
      <c r="AK289" s="707"/>
      <c r="AL289" s="919">
        <f t="shared" si="859"/>
        <v>0</v>
      </c>
      <c r="AM289" s="707"/>
      <c r="AN289" s="916">
        <f t="shared" si="861"/>
        <v>0</v>
      </c>
      <c r="AO289" s="178">
        <f>AO6</f>
        <v>35</v>
      </c>
      <c r="AP289" s="964">
        <f t="shared" si="709"/>
        <v>0</v>
      </c>
      <c r="AQ289" s="926">
        <f t="shared" si="710"/>
        <v>0</v>
      </c>
      <c r="AR289" s="860">
        <f t="shared" si="711"/>
        <v>0</v>
      </c>
      <c r="AS289" s="861">
        <f t="shared" si="712"/>
        <v>0</v>
      </c>
      <c r="AT289" s="922">
        <f t="shared" si="713"/>
        <v>0</v>
      </c>
      <c r="AU289" s="164" t="str">
        <f t="shared" si="714"/>
        <v/>
      </c>
      <c r="AV289" s="163">
        <f t="shared" si="715"/>
        <v>0</v>
      </c>
      <c r="AW289" s="460">
        <f t="shared" si="716"/>
        <v>0</v>
      </c>
      <c r="AX289" s="860">
        <f t="shared" si="717"/>
        <v>0</v>
      </c>
      <c r="AY289" s="861">
        <f t="shared" si="718"/>
        <v>0</v>
      </c>
      <c r="AZ289" s="922">
        <f t="shared" si="719"/>
        <v>0</v>
      </c>
      <c r="BA289" s="164" t="str">
        <f t="shared" si="720"/>
        <v/>
      </c>
      <c r="BB289" s="163">
        <f t="shared" si="721"/>
        <v>0</v>
      </c>
      <c r="BC289" s="460">
        <f t="shared" si="722"/>
        <v>0</v>
      </c>
      <c r="BD289" s="860">
        <f t="shared" si="723"/>
        <v>0</v>
      </c>
      <c r="BE289" s="861">
        <f t="shared" si="724"/>
        <v>0</v>
      </c>
      <c r="BF289" s="922">
        <f t="shared" si="725"/>
        <v>0</v>
      </c>
      <c r="BG289" s="164" t="str">
        <f t="shared" si="726"/>
        <v/>
      </c>
      <c r="BH289" s="163">
        <f t="shared" si="727"/>
        <v>0</v>
      </c>
      <c r="BI289" s="460">
        <f t="shared" si="728"/>
        <v>0</v>
      </c>
      <c r="BJ289" s="860">
        <f t="shared" si="729"/>
        <v>0</v>
      </c>
      <c r="BK289" s="861">
        <f t="shared" si="730"/>
        <v>0</v>
      </c>
      <c r="BL289" s="922">
        <f t="shared" si="731"/>
        <v>0</v>
      </c>
      <c r="BM289" s="164" t="str">
        <f t="shared" si="732"/>
        <v/>
      </c>
      <c r="BN289" s="163">
        <f t="shared" si="733"/>
        <v>0</v>
      </c>
      <c r="BO289" s="460">
        <f t="shared" si="734"/>
        <v>0</v>
      </c>
      <c r="BP289" s="860">
        <f t="shared" si="735"/>
        <v>0</v>
      </c>
      <c r="BQ289" s="861">
        <f t="shared" si="736"/>
        <v>0</v>
      </c>
      <c r="BR289" s="922">
        <f t="shared" si="737"/>
        <v>0</v>
      </c>
      <c r="BS289" s="164" t="str">
        <f t="shared" si="738"/>
        <v/>
      </c>
      <c r="BT289" s="163">
        <f t="shared" si="739"/>
        <v>0</v>
      </c>
      <c r="BU289" s="460">
        <f t="shared" si="740"/>
        <v>0</v>
      </c>
      <c r="BV289" s="860">
        <f t="shared" si="741"/>
        <v>0</v>
      </c>
      <c r="BW289" s="861">
        <f t="shared" si="742"/>
        <v>0</v>
      </c>
      <c r="BX289" s="922">
        <f t="shared" si="743"/>
        <v>0</v>
      </c>
      <c r="BY289" s="164" t="str">
        <f t="shared" si="744"/>
        <v/>
      </c>
      <c r="BZ289" s="163">
        <f t="shared" si="745"/>
        <v>0</v>
      </c>
      <c r="CA289" s="460">
        <f t="shared" si="746"/>
        <v>0</v>
      </c>
      <c r="CB289" s="860">
        <f t="shared" si="747"/>
        <v>0</v>
      </c>
      <c r="CC289" s="861">
        <f t="shared" si="748"/>
        <v>0</v>
      </c>
      <c r="CD289" s="922">
        <f t="shared" si="749"/>
        <v>0</v>
      </c>
      <c r="CE289" s="164" t="str">
        <f t="shared" si="750"/>
        <v/>
      </c>
      <c r="CF289" s="163">
        <f t="shared" si="751"/>
        <v>0</v>
      </c>
      <c r="CG289" s="460">
        <f t="shared" si="752"/>
        <v>0</v>
      </c>
      <c r="CH289" s="860">
        <f t="shared" si="753"/>
        <v>0</v>
      </c>
      <c r="CI289" s="861">
        <f t="shared" si="754"/>
        <v>0</v>
      </c>
      <c r="CJ289" s="922">
        <f t="shared" si="755"/>
        <v>0</v>
      </c>
      <c r="CK289" s="164" t="str">
        <f t="shared" si="843"/>
        <v/>
      </c>
      <c r="CL289" s="163">
        <f t="shared" si="844"/>
        <v>0</v>
      </c>
      <c r="CM289" s="460">
        <f t="shared" si="756"/>
        <v>0</v>
      </c>
      <c r="CN289" s="860">
        <f t="shared" si="757"/>
        <v>0</v>
      </c>
      <c r="CO289" s="861">
        <f t="shared" si="758"/>
        <v>0</v>
      </c>
      <c r="CP289" s="922">
        <f t="shared" si="759"/>
        <v>0</v>
      </c>
      <c r="CQ289" s="164" t="str">
        <f t="shared" si="845"/>
        <v/>
      </c>
      <c r="CR289" s="163">
        <f t="shared" si="846"/>
        <v>0</v>
      </c>
      <c r="CS289" s="460">
        <f t="shared" si="760"/>
        <v>0</v>
      </c>
      <c r="CT289" s="860">
        <f t="shared" si="761"/>
        <v>0</v>
      </c>
      <c r="CU289" s="861">
        <f t="shared" si="762"/>
        <v>0</v>
      </c>
      <c r="CV289" s="922">
        <f t="shared" si="763"/>
        <v>0</v>
      </c>
      <c r="CW289" s="164" t="str">
        <f t="shared" si="847"/>
        <v/>
      </c>
      <c r="CX289" s="163">
        <f t="shared" si="848"/>
        <v>0</v>
      </c>
      <c r="CY289" s="460">
        <f t="shared" si="764"/>
        <v>0</v>
      </c>
      <c r="CZ289" s="860">
        <f t="shared" si="765"/>
        <v>0</v>
      </c>
      <c r="DA289" s="861">
        <f t="shared" si="766"/>
        <v>0</v>
      </c>
      <c r="DB289" s="922">
        <f t="shared" si="767"/>
        <v>0</v>
      </c>
      <c r="DC289" s="164" t="str">
        <f t="shared" si="849"/>
        <v/>
      </c>
      <c r="DD289" s="163">
        <f t="shared" si="850"/>
        <v>0</v>
      </c>
      <c r="DE289" s="460">
        <f t="shared" si="768"/>
        <v>0</v>
      </c>
      <c r="DF289" s="860">
        <f t="shared" si="769"/>
        <v>0</v>
      </c>
      <c r="DG289" s="861">
        <f t="shared" si="770"/>
        <v>0</v>
      </c>
      <c r="DH289" s="922">
        <f t="shared" si="771"/>
        <v>0</v>
      </c>
      <c r="DI289" s="164" t="str">
        <f t="shared" si="851"/>
        <v/>
      </c>
      <c r="DJ289" s="163">
        <f t="shared" si="852"/>
        <v>0</v>
      </c>
      <c r="DK289" s="460">
        <f t="shared" si="772"/>
        <v>0</v>
      </c>
      <c r="DL289" s="860">
        <f t="shared" si="773"/>
        <v>0</v>
      </c>
      <c r="DM289" s="861">
        <f t="shared" si="774"/>
        <v>0</v>
      </c>
      <c r="DN289" s="922">
        <f t="shared" si="775"/>
        <v>0</v>
      </c>
      <c r="DO289" s="164" t="str">
        <f t="shared" si="853"/>
        <v/>
      </c>
      <c r="DP289" s="163">
        <f t="shared" si="854"/>
        <v>0</v>
      </c>
      <c r="DQ289" s="460">
        <f t="shared" si="776"/>
        <v>0</v>
      </c>
      <c r="DR289" s="860">
        <f t="shared" si="777"/>
        <v>0</v>
      </c>
      <c r="DS289" s="861">
        <f t="shared" si="778"/>
        <v>0</v>
      </c>
      <c r="DT289" s="922">
        <f t="shared" si="779"/>
        <v>0</v>
      </c>
      <c r="DU289" s="164" t="str">
        <f t="shared" si="855"/>
        <v/>
      </c>
      <c r="DV289" s="163">
        <f t="shared" si="856"/>
        <v>0</v>
      </c>
      <c r="DW289" s="460">
        <f t="shared" si="780"/>
        <v>0</v>
      </c>
      <c r="DX289" s="860">
        <f t="shared" si="781"/>
        <v>0</v>
      </c>
      <c r="DY289" s="861">
        <f t="shared" si="782"/>
        <v>0</v>
      </c>
      <c r="DZ289" s="922">
        <f t="shared" si="783"/>
        <v>0</v>
      </c>
      <c r="EA289" s="164" t="str">
        <f t="shared" si="857"/>
        <v/>
      </c>
      <c r="EB289" s="163">
        <f t="shared" si="858"/>
        <v>0</v>
      </c>
      <c r="EC289" s="460">
        <f t="shared" si="784"/>
        <v>0</v>
      </c>
      <c r="ED289" s="860">
        <f t="shared" si="785"/>
        <v>0</v>
      </c>
      <c r="EE289" s="861">
        <f t="shared" si="786"/>
        <v>0</v>
      </c>
      <c r="EF289" s="922">
        <f t="shared" si="787"/>
        <v>0</v>
      </c>
      <c r="EG289" s="164" t="str">
        <f t="shared" si="788"/>
        <v/>
      </c>
      <c r="EH289" s="163">
        <f t="shared" si="789"/>
        <v>0</v>
      </c>
      <c r="EI289" s="246"/>
      <c r="EJ289" s="246"/>
      <c r="EK289" s="155"/>
      <c r="EL289" s="22"/>
      <c r="EM289" s="163">
        <f t="shared" si="790"/>
        <v>0</v>
      </c>
      <c r="EN289" s="162">
        <f t="shared" si="791"/>
        <v>0</v>
      </c>
      <c r="EO289" s="162">
        <f t="shared" si="792"/>
        <v>0</v>
      </c>
      <c r="EP289" s="162">
        <f t="shared" si="793"/>
        <v>0</v>
      </c>
      <c r="EQ289" s="162">
        <f t="shared" si="794"/>
        <v>0</v>
      </c>
      <c r="ER289" s="162">
        <f t="shared" si="795"/>
        <v>0</v>
      </c>
      <c r="ES289" s="162">
        <f t="shared" si="808"/>
        <v>0</v>
      </c>
      <c r="ET289" s="162">
        <f t="shared" si="796"/>
        <v>0</v>
      </c>
      <c r="EU289" s="162">
        <f t="shared" si="797"/>
        <v>0</v>
      </c>
      <c r="EV289" s="162">
        <f t="shared" si="798"/>
        <v>0</v>
      </c>
      <c r="EW289" s="162">
        <f t="shared" si="799"/>
        <v>0</v>
      </c>
      <c r="EX289" s="162">
        <f t="shared" si="800"/>
        <v>0</v>
      </c>
      <c r="EY289" s="162">
        <f t="shared" si="801"/>
        <v>0</v>
      </c>
      <c r="EZ289" s="162">
        <f t="shared" si="802"/>
        <v>0</v>
      </c>
      <c r="FA289" s="162">
        <f t="shared" si="803"/>
        <v>0</v>
      </c>
      <c r="FB289" s="162">
        <f t="shared" si="804"/>
        <v>0</v>
      </c>
      <c r="FC289" s="22"/>
      <c r="FD289" s="161">
        <f t="shared" si="805"/>
        <v>35</v>
      </c>
      <c r="FE289" s="620">
        <f t="shared" si="806"/>
        <v>0</v>
      </c>
      <c r="FF289" s="160">
        <f>FF5</f>
        <v>50</v>
      </c>
      <c r="FG289" s="159" t="str">
        <f t="shared" si="809"/>
        <v/>
      </c>
      <c r="FH289" s="159" t="str">
        <f t="shared" si="810"/>
        <v/>
      </c>
      <c r="FI289" s="159" t="str">
        <f t="shared" si="811"/>
        <v/>
      </c>
      <c r="FJ289" s="159" t="str">
        <f t="shared" si="812"/>
        <v/>
      </c>
      <c r="FK289" s="159" t="str">
        <f t="shared" si="813"/>
        <v/>
      </c>
      <c r="FL289" s="159" t="str">
        <f t="shared" si="814"/>
        <v/>
      </c>
      <c r="FM289" s="159" t="str">
        <f t="shared" si="815"/>
        <v/>
      </c>
      <c r="FN289" s="159" t="str">
        <f t="shared" si="816"/>
        <v/>
      </c>
      <c r="FO289" s="159" t="str">
        <f t="shared" si="817"/>
        <v/>
      </c>
      <c r="FP289" s="159" t="str">
        <f t="shared" si="818"/>
        <v/>
      </c>
      <c r="FQ289" s="159" t="str">
        <f t="shared" si="819"/>
        <v/>
      </c>
      <c r="FR289" s="159" t="str">
        <f t="shared" si="820"/>
        <v/>
      </c>
      <c r="FS289" s="159" t="str">
        <f t="shared" si="821"/>
        <v/>
      </c>
      <c r="FT289" s="159" t="str">
        <f t="shared" si="822"/>
        <v/>
      </c>
      <c r="FU289" s="159" t="str">
        <f t="shared" si="823"/>
        <v/>
      </c>
      <c r="FV289" s="159" t="str">
        <f t="shared" si="824"/>
        <v/>
      </c>
      <c r="FW289" s="158"/>
      <c r="FX289" s="732">
        <f t="shared" si="825"/>
        <v>50</v>
      </c>
      <c r="FY289" s="732">
        <f t="shared" si="826"/>
        <v>50</v>
      </c>
      <c r="FZ289" s="732">
        <f t="shared" si="827"/>
        <v>50</v>
      </c>
      <c r="GA289" s="732">
        <f t="shared" si="828"/>
        <v>50</v>
      </c>
      <c r="GB289" s="732">
        <f t="shared" si="829"/>
        <v>50</v>
      </c>
      <c r="GC289" s="732">
        <f t="shared" si="830"/>
        <v>50</v>
      </c>
      <c r="GD289" s="732">
        <f t="shared" si="831"/>
        <v>50</v>
      </c>
      <c r="GE289" s="732">
        <f t="shared" si="832"/>
        <v>50</v>
      </c>
      <c r="GF289" s="732">
        <f t="shared" si="833"/>
        <v>50</v>
      </c>
      <c r="GG289" s="732">
        <f t="shared" si="834"/>
        <v>50</v>
      </c>
      <c r="GH289" s="732">
        <f t="shared" si="835"/>
        <v>50</v>
      </c>
      <c r="GI289" s="732">
        <f t="shared" si="836"/>
        <v>50</v>
      </c>
      <c r="GJ289" s="732">
        <f t="shared" si="837"/>
        <v>50</v>
      </c>
      <c r="GK289" s="732">
        <f t="shared" si="838"/>
        <v>50</v>
      </c>
      <c r="GL289" s="732">
        <f t="shared" si="839"/>
        <v>50</v>
      </c>
      <c r="GM289" s="732">
        <f t="shared" si="840"/>
        <v>50</v>
      </c>
      <c r="GN289" s="734">
        <v>282</v>
      </c>
      <c r="GO289" s="155"/>
    </row>
    <row r="290" spans="1:197" s="20" customFormat="1" ht="39.950000000000003" customHeight="1" x14ac:dyDescent="0.25">
      <c r="A290" s="27">
        <f>ROW()</f>
        <v>290</v>
      </c>
      <c r="B290" s="342" t="str">
        <f>IF(C290="I","",IF(ISBLANK(D290),"",IF(ISTEXT(D290),LARGE(B18:B289,1)+1,0)))</f>
        <v/>
      </c>
      <c r="C290" s="344"/>
      <c r="D290" s="173"/>
      <c r="E290" s="172"/>
      <c r="F290" s="171"/>
      <c r="G290" s="856"/>
      <c r="H290" s="857"/>
      <c r="I290" s="707"/>
      <c r="J290" s="919">
        <f t="shared" si="698"/>
        <v>0</v>
      </c>
      <c r="K290" s="707"/>
      <c r="L290" s="919">
        <f t="shared" si="699"/>
        <v>0</v>
      </c>
      <c r="M290" s="707"/>
      <c r="N290" s="919">
        <f t="shared" si="700"/>
        <v>0</v>
      </c>
      <c r="O290" s="707"/>
      <c r="P290" s="919">
        <f t="shared" si="701"/>
        <v>0</v>
      </c>
      <c r="Q290" s="707"/>
      <c r="R290" s="919">
        <f t="shared" si="702"/>
        <v>0</v>
      </c>
      <c r="S290" s="707"/>
      <c r="T290" s="919">
        <f t="shared" si="703"/>
        <v>0</v>
      </c>
      <c r="U290" s="707"/>
      <c r="V290" s="919">
        <f t="shared" si="807"/>
        <v>0</v>
      </c>
      <c r="W290" s="707"/>
      <c r="X290" s="919">
        <f t="shared" si="841"/>
        <v>0</v>
      </c>
      <c r="Y290" s="707"/>
      <c r="Z290" s="919">
        <f t="shared" si="704"/>
        <v>0</v>
      </c>
      <c r="AA290" s="707"/>
      <c r="AB290" s="919">
        <f t="shared" si="705"/>
        <v>0</v>
      </c>
      <c r="AC290" s="707"/>
      <c r="AD290" s="919">
        <f t="shared" si="860"/>
        <v>0</v>
      </c>
      <c r="AE290" s="707"/>
      <c r="AF290" s="919">
        <f t="shared" si="706"/>
        <v>0</v>
      </c>
      <c r="AG290" s="707"/>
      <c r="AH290" s="919">
        <f t="shared" si="707"/>
        <v>0</v>
      </c>
      <c r="AI290" s="707"/>
      <c r="AJ290" s="919">
        <f t="shared" si="708"/>
        <v>0</v>
      </c>
      <c r="AK290" s="707"/>
      <c r="AL290" s="919">
        <f t="shared" si="859"/>
        <v>0</v>
      </c>
      <c r="AM290" s="707"/>
      <c r="AN290" s="916">
        <f t="shared" si="861"/>
        <v>0</v>
      </c>
      <c r="AO290" s="178">
        <f>AO6</f>
        <v>35</v>
      </c>
      <c r="AP290" s="964">
        <f t="shared" si="709"/>
        <v>0</v>
      </c>
      <c r="AQ290" s="926">
        <f t="shared" si="710"/>
        <v>0</v>
      </c>
      <c r="AR290" s="860">
        <f t="shared" si="711"/>
        <v>0</v>
      </c>
      <c r="AS290" s="861">
        <f t="shared" si="712"/>
        <v>0</v>
      </c>
      <c r="AT290" s="922">
        <f t="shared" si="713"/>
        <v>0</v>
      </c>
      <c r="AU290" s="164" t="str">
        <f t="shared" si="714"/>
        <v/>
      </c>
      <c r="AV290" s="163">
        <f t="shared" si="715"/>
        <v>0</v>
      </c>
      <c r="AW290" s="460">
        <f t="shared" si="716"/>
        <v>0</v>
      </c>
      <c r="AX290" s="860">
        <f t="shared" si="717"/>
        <v>0</v>
      </c>
      <c r="AY290" s="861">
        <f t="shared" si="718"/>
        <v>0</v>
      </c>
      <c r="AZ290" s="922">
        <f t="shared" si="719"/>
        <v>0</v>
      </c>
      <c r="BA290" s="164" t="str">
        <f t="shared" si="720"/>
        <v/>
      </c>
      <c r="BB290" s="163">
        <f t="shared" si="721"/>
        <v>0</v>
      </c>
      <c r="BC290" s="460">
        <f t="shared" si="722"/>
        <v>0</v>
      </c>
      <c r="BD290" s="860">
        <f t="shared" si="723"/>
        <v>0</v>
      </c>
      <c r="BE290" s="861">
        <f t="shared" si="724"/>
        <v>0</v>
      </c>
      <c r="BF290" s="922">
        <f t="shared" si="725"/>
        <v>0</v>
      </c>
      <c r="BG290" s="164" t="str">
        <f t="shared" si="726"/>
        <v/>
      </c>
      <c r="BH290" s="163">
        <f t="shared" si="727"/>
        <v>0</v>
      </c>
      <c r="BI290" s="460">
        <f t="shared" si="728"/>
        <v>0</v>
      </c>
      <c r="BJ290" s="860">
        <f t="shared" si="729"/>
        <v>0</v>
      </c>
      <c r="BK290" s="861">
        <f t="shared" si="730"/>
        <v>0</v>
      </c>
      <c r="BL290" s="922">
        <f t="shared" si="731"/>
        <v>0</v>
      </c>
      <c r="BM290" s="164" t="str">
        <f t="shared" si="732"/>
        <v/>
      </c>
      <c r="BN290" s="163">
        <f t="shared" si="733"/>
        <v>0</v>
      </c>
      <c r="BO290" s="460">
        <f t="shared" si="734"/>
        <v>0</v>
      </c>
      <c r="BP290" s="860">
        <f t="shared" si="735"/>
        <v>0</v>
      </c>
      <c r="BQ290" s="861">
        <f t="shared" si="736"/>
        <v>0</v>
      </c>
      <c r="BR290" s="922">
        <f t="shared" si="737"/>
        <v>0</v>
      </c>
      <c r="BS290" s="164" t="str">
        <f t="shared" si="738"/>
        <v/>
      </c>
      <c r="BT290" s="163">
        <f t="shared" si="739"/>
        <v>0</v>
      </c>
      <c r="BU290" s="460">
        <f t="shared" si="740"/>
        <v>0</v>
      </c>
      <c r="BV290" s="860">
        <f t="shared" si="741"/>
        <v>0</v>
      </c>
      <c r="BW290" s="861">
        <f t="shared" si="742"/>
        <v>0</v>
      </c>
      <c r="BX290" s="922">
        <f t="shared" si="743"/>
        <v>0</v>
      </c>
      <c r="BY290" s="164" t="str">
        <f t="shared" si="744"/>
        <v/>
      </c>
      <c r="BZ290" s="163">
        <f t="shared" si="745"/>
        <v>0</v>
      </c>
      <c r="CA290" s="460">
        <f t="shared" si="746"/>
        <v>0</v>
      </c>
      <c r="CB290" s="860">
        <f t="shared" si="747"/>
        <v>0</v>
      </c>
      <c r="CC290" s="861">
        <f t="shared" si="748"/>
        <v>0</v>
      </c>
      <c r="CD290" s="922">
        <f t="shared" si="749"/>
        <v>0</v>
      </c>
      <c r="CE290" s="164" t="str">
        <f t="shared" si="750"/>
        <v/>
      </c>
      <c r="CF290" s="163">
        <f t="shared" si="751"/>
        <v>0</v>
      </c>
      <c r="CG290" s="460">
        <f t="shared" si="752"/>
        <v>0</v>
      </c>
      <c r="CH290" s="860">
        <f t="shared" si="753"/>
        <v>0</v>
      </c>
      <c r="CI290" s="861">
        <f t="shared" si="754"/>
        <v>0</v>
      </c>
      <c r="CJ290" s="922">
        <f t="shared" si="755"/>
        <v>0</v>
      </c>
      <c r="CK290" s="164" t="str">
        <f t="shared" si="843"/>
        <v/>
      </c>
      <c r="CL290" s="163">
        <f t="shared" si="844"/>
        <v>0</v>
      </c>
      <c r="CM290" s="460">
        <f t="shared" si="756"/>
        <v>0</v>
      </c>
      <c r="CN290" s="860">
        <f t="shared" si="757"/>
        <v>0</v>
      </c>
      <c r="CO290" s="861">
        <f t="shared" si="758"/>
        <v>0</v>
      </c>
      <c r="CP290" s="922">
        <f t="shared" si="759"/>
        <v>0</v>
      </c>
      <c r="CQ290" s="164" t="str">
        <f t="shared" si="845"/>
        <v/>
      </c>
      <c r="CR290" s="163">
        <f t="shared" si="846"/>
        <v>0</v>
      </c>
      <c r="CS290" s="460">
        <f t="shared" si="760"/>
        <v>0</v>
      </c>
      <c r="CT290" s="860">
        <f t="shared" si="761"/>
        <v>0</v>
      </c>
      <c r="CU290" s="861">
        <f t="shared" si="762"/>
        <v>0</v>
      </c>
      <c r="CV290" s="922">
        <f t="shared" si="763"/>
        <v>0</v>
      </c>
      <c r="CW290" s="164" t="str">
        <f t="shared" si="847"/>
        <v/>
      </c>
      <c r="CX290" s="163">
        <f t="shared" si="848"/>
        <v>0</v>
      </c>
      <c r="CY290" s="460">
        <f t="shared" si="764"/>
        <v>0</v>
      </c>
      <c r="CZ290" s="860">
        <f t="shared" si="765"/>
        <v>0</v>
      </c>
      <c r="DA290" s="861">
        <f t="shared" si="766"/>
        <v>0</v>
      </c>
      <c r="DB290" s="922">
        <f t="shared" si="767"/>
        <v>0</v>
      </c>
      <c r="DC290" s="164" t="str">
        <f t="shared" si="849"/>
        <v/>
      </c>
      <c r="DD290" s="163">
        <f t="shared" si="850"/>
        <v>0</v>
      </c>
      <c r="DE290" s="460">
        <f t="shared" si="768"/>
        <v>0</v>
      </c>
      <c r="DF290" s="860">
        <f t="shared" si="769"/>
        <v>0</v>
      </c>
      <c r="DG290" s="861">
        <f t="shared" si="770"/>
        <v>0</v>
      </c>
      <c r="DH290" s="922">
        <f t="shared" si="771"/>
        <v>0</v>
      </c>
      <c r="DI290" s="164" t="str">
        <f t="shared" si="851"/>
        <v/>
      </c>
      <c r="DJ290" s="163">
        <f t="shared" si="852"/>
        <v>0</v>
      </c>
      <c r="DK290" s="460">
        <f t="shared" si="772"/>
        <v>0</v>
      </c>
      <c r="DL290" s="860">
        <f t="shared" si="773"/>
        <v>0</v>
      </c>
      <c r="DM290" s="861">
        <f t="shared" si="774"/>
        <v>0</v>
      </c>
      <c r="DN290" s="922">
        <f t="shared" si="775"/>
        <v>0</v>
      </c>
      <c r="DO290" s="164" t="str">
        <f t="shared" si="853"/>
        <v/>
      </c>
      <c r="DP290" s="163">
        <f t="shared" si="854"/>
        <v>0</v>
      </c>
      <c r="DQ290" s="460">
        <f t="shared" si="776"/>
        <v>0</v>
      </c>
      <c r="DR290" s="860">
        <f t="shared" si="777"/>
        <v>0</v>
      </c>
      <c r="DS290" s="861">
        <f t="shared" si="778"/>
        <v>0</v>
      </c>
      <c r="DT290" s="922">
        <f t="shared" si="779"/>
        <v>0</v>
      </c>
      <c r="DU290" s="164" t="str">
        <f t="shared" si="855"/>
        <v/>
      </c>
      <c r="DV290" s="163">
        <f t="shared" si="856"/>
        <v>0</v>
      </c>
      <c r="DW290" s="460">
        <f t="shared" si="780"/>
        <v>0</v>
      </c>
      <c r="DX290" s="860">
        <f t="shared" si="781"/>
        <v>0</v>
      </c>
      <c r="DY290" s="861">
        <f t="shared" si="782"/>
        <v>0</v>
      </c>
      <c r="DZ290" s="922">
        <f t="shared" si="783"/>
        <v>0</v>
      </c>
      <c r="EA290" s="164" t="str">
        <f t="shared" si="857"/>
        <v/>
      </c>
      <c r="EB290" s="163">
        <f t="shared" si="858"/>
        <v>0</v>
      </c>
      <c r="EC290" s="460">
        <f t="shared" si="784"/>
        <v>0</v>
      </c>
      <c r="ED290" s="860">
        <f t="shared" si="785"/>
        <v>0</v>
      </c>
      <c r="EE290" s="861">
        <f t="shared" si="786"/>
        <v>0</v>
      </c>
      <c r="EF290" s="922">
        <f t="shared" si="787"/>
        <v>0</v>
      </c>
      <c r="EG290" s="164" t="str">
        <f t="shared" si="788"/>
        <v/>
      </c>
      <c r="EH290" s="163">
        <f t="shared" si="789"/>
        <v>0</v>
      </c>
      <c r="EI290" s="246"/>
      <c r="EJ290" s="246"/>
      <c r="EK290" s="155"/>
      <c r="EL290" s="22"/>
      <c r="EM290" s="163">
        <f t="shared" si="790"/>
        <v>0</v>
      </c>
      <c r="EN290" s="162">
        <f t="shared" si="791"/>
        <v>0</v>
      </c>
      <c r="EO290" s="162">
        <f t="shared" si="792"/>
        <v>0</v>
      </c>
      <c r="EP290" s="162">
        <f t="shared" si="793"/>
        <v>0</v>
      </c>
      <c r="EQ290" s="162">
        <f t="shared" si="794"/>
        <v>0</v>
      </c>
      <c r="ER290" s="162">
        <f t="shared" si="795"/>
        <v>0</v>
      </c>
      <c r="ES290" s="162">
        <f t="shared" si="808"/>
        <v>0</v>
      </c>
      <c r="ET290" s="162">
        <f t="shared" si="796"/>
        <v>0</v>
      </c>
      <c r="EU290" s="162">
        <f t="shared" si="797"/>
        <v>0</v>
      </c>
      <c r="EV290" s="162">
        <f t="shared" si="798"/>
        <v>0</v>
      </c>
      <c r="EW290" s="162">
        <f t="shared" si="799"/>
        <v>0</v>
      </c>
      <c r="EX290" s="162">
        <f t="shared" si="800"/>
        <v>0</v>
      </c>
      <c r="EY290" s="162">
        <f t="shared" si="801"/>
        <v>0</v>
      </c>
      <c r="EZ290" s="162">
        <f t="shared" si="802"/>
        <v>0</v>
      </c>
      <c r="FA290" s="162">
        <f t="shared" si="803"/>
        <v>0</v>
      </c>
      <c r="FB290" s="162">
        <f t="shared" si="804"/>
        <v>0</v>
      </c>
      <c r="FC290" s="22"/>
      <c r="FD290" s="161">
        <f t="shared" si="805"/>
        <v>35</v>
      </c>
      <c r="FE290" s="620">
        <f t="shared" si="806"/>
        <v>0</v>
      </c>
      <c r="FF290" s="160">
        <f>FF5</f>
        <v>50</v>
      </c>
      <c r="FG290" s="159" t="str">
        <f t="shared" si="809"/>
        <v/>
      </c>
      <c r="FH290" s="159" t="str">
        <f t="shared" si="810"/>
        <v/>
      </c>
      <c r="FI290" s="159" t="str">
        <f t="shared" si="811"/>
        <v/>
      </c>
      <c r="FJ290" s="159" t="str">
        <f t="shared" si="812"/>
        <v/>
      </c>
      <c r="FK290" s="159" t="str">
        <f t="shared" si="813"/>
        <v/>
      </c>
      <c r="FL290" s="159" t="str">
        <f t="shared" si="814"/>
        <v/>
      </c>
      <c r="FM290" s="159" t="str">
        <f t="shared" si="815"/>
        <v/>
      </c>
      <c r="FN290" s="159" t="str">
        <f t="shared" si="816"/>
        <v/>
      </c>
      <c r="FO290" s="159" t="str">
        <f t="shared" si="817"/>
        <v/>
      </c>
      <c r="FP290" s="159" t="str">
        <f t="shared" si="818"/>
        <v/>
      </c>
      <c r="FQ290" s="159" t="str">
        <f t="shared" si="819"/>
        <v/>
      </c>
      <c r="FR290" s="159" t="str">
        <f t="shared" si="820"/>
        <v/>
      </c>
      <c r="FS290" s="159" t="str">
        <f t="shared" si="821"/>
        <v/>
      </c>
      <c r="FT290" s="159" t="str">
        <f t="shared" si="822"/>
        <v/>
      </c>
      <c r="FU290" s="159" t="str">
        <f t="shared" si="823"/>
        <v/>
      </c>
      <c r="FV290" s="159" t="str">
        <f t="shared" si="824"/>
        <v/>
      </c>
      <c r="FW290" s="158"/>
      <c r="FX290" s="732">
        <f t="shared" si="825"/>
        <v>50</v>
      </c>
      <c r="FY290" s="732">
        <f t="shared" si="826"/>
        <v>50</v>
      </c>
      <c r="FZ290" s="732">
        <f t="shared" si="827"/>
        <v>50</v>
      </c>
      <c r="GA290" s="732">
        <f t="shared" si="828"/>
        <v>50</v>
      </c>
      <c r="GB290" s="732">
        <f t="shared" si="829"/>
        <v>50</v>
      </c>
      <c r="GC290" s="732">
        <f t="shared" si="830"/>
        <v>50</v>
      </c>
      <c r="GD290" s="732">
        <f t="shared" si="831"/>
        <v>50</v>
      </c>
      <c r="GE290" s="732">
        <f t="shared" si="832"/>
        <v>50</v>
      </c>
      <c r="GF290" s="732">
        <f t="shared" si="833"/>
        <v>50</v>
      </c>
      <c r="GG290" s="732">
        <f t="shared" si="834"/>
        <v>50</v>
      </c>
      <c r="GH290" s="732">
        <f t="shared" si="835"/>
        <v>50</v>
      </c>
      <c r="GI290" s="732">
        <f t="shared" si="836"/>
        <v>50</v>
      </c>
      <c r="GJ290" s="732">
        <f t="shared" si="837"/>
        <v>50</v>
      </c>
      <c r="GK290" s="732">
        <f t="shared" si="838"/>
        <v>50</v>
      </c>
      <c r="GL290" s="732">
        <f t="shared" si="839"/>
        <v>50</v>
      </c>
      <c r="GM290" s="732">
        <f t="shared" si="840"/>
        <v>50</v>
      </c>
      <c r="GN290" s="734">
        <v>283</v>
      </c>
      <c r="GO290" s="155"/>
    </row>
    <row r="291" spans="1:197" s="20" customFormat="1" ht="39.950000000000003" customHeight="1" x14ac:dyDescent="0.25">
      <c r="A291" s="27">
        <f>ROW()</f>
        <v>291</v>
      </c>
      <c r="B291" s="342" t="str">
        <f>IF(C291="I","",IF(ISBLANK(D291),"",IF(ISTEXT(D291),LARGE(B18:B290,1)+1,0)))</f>
        <v/>
      </c>
      <c r="C291" s="344"/>
      <c r="D291" s="173"/>
      <c r="E291" s="172"/>
      <c r="F291" s="171"/>
      <c r="G291" s="856"/>
      <c r="H291" s="857"/>
      <c r="I291" s="707"/>
      <c r="J291" s="919">
        <f t="shared" si="698"/>
        <v>0</v>
      </c>
      <c r="K291" s="707"/>
      <c r="L291" s="919">
        <f t="shared" si="699"/>
        <v>0</v>
      </c>
      <c r="M291" s="707"/>
      <c r="N291" s="919">
        <f t="shared" si="700"/>
        <v>0</v>
      </c>
      <c r="O291" s="707"/>
      <c r="P291" s="919">
        <f t="shared" si="701"/>
        <v>0</v>
      </c>
      <c r="Q291" s="707"/>
      <c r="R291" s="919">
        <f t="shared" si="702"/>
        <v>0</v>
      </c>
      <c r="S291" s="707"/>
      <c r="T291" s="919">
        <f t="shared" si="703"/>
        <v>0</v>
      </c>
      <c r="U291" s="707"/>
      <c r="V291" s="919">
        <f t="shared" si="807"/>
        <v>0</v>
      </c>
      <c r="W291" s="707"/>
      <c r="X291" s="919">
        <f t="shared" si="841"/>
        <v>0</v>
      </c>
      <c r="Y291" s="707"/>
      <c r="Z291" s="919">
        <f t="shared" si="704"/>
        <v>0</v>
      </c>
      <c r="AA291" s="707"/>
      <c r="AB291" s="919">
        <f t="shared" si="705"/>
        <v>0</v>
      </c>
      <c r="AC291" s="707"/>
      <c r="AD291" s="919">
        <f t="shared" si="860"/>
        <v>0</v>
      </c>
      <c r="AE291" s="707"/>
      <c r="AF291" s="919">
        <f t="shared" si="706"/>
        <v>0</v>
      </c>
      <c r="AG291" s="707"/>
      <c r="AH291" s="919">
        <f t="shared" si="707"/>
        <v>0</v>
      </c>
      <c r="AI291" s="707"/>
      <c r="AJ291" s="919">
        <f t="shared" si="708"/>
        <v>0</v>
      </c>
      <c r="AK291" s="707"/>
      <c r="AL291" s="919">
        <f t="shared" si="859"/>
        <v>0</v>
      </c>
      <c r="AM291" s="707"/>
      <c r="AN291" s="916">
        <f t="shared" si="861"/>
        <v>0</v>
      </c>
      <c r="AO291" s="178">
        <f>AO6</f>
        <v>35</v>
      </c>
      <c r="AP291" s="964">
        <f t="shared" si="709"/>
        <v>0</v>
      </c>
      <c r="AQ291" s="926">
        <f t="shared" si="710"/>
        <v>0</v>
      </c>
      <c r="AR291" s="860">
        <f t="shared" si="711"/>
        <v>0</v>
      </c>
      <c r="AS291" s="861">
        <f t="shared" si="712"/>
        <v>0</v>
      </c>
      <c r="AT291" s="922">
        <f t="shared" si="713"/>
        <v>0</v>
      </c>
      <c r="AU291" s="164" t="str">
        <f t="shared" si="714"/>
        <v/>
      </c>
      <c r="AV291" s="163">
        <f t="shared" si="715"/>
        <v>0</v>
      </c>
      <c r="AW291" s="460">
        <f t="shared" si="716"/>
        <v>0</v>
      </c>
      <c r="AX291" s="860">
        <f t="shared" si="717"/>
        <v>0</v>
      </c>
      <c r="AY291" s="861">
        <f t="shared" si="718"/>
        <v>0</v>
      </c>
      <c r="AZ291" s="922">
        <f t="shared" si="719"/>
        <v>0</v>
      </c>
      <c r="BA291" s="164" t="str">
        <f t="shared" si="720"/>
        <v/>
      </c>
      <c r="BB291" s="163">
        <f t="shared" si="721"/>
        <v>0</v>
      </c>
      <c r="BC291" s="460">
        <f t="shared" si="722"/>
        <v>0</v>
      </c>
      <c r="BD291" s="860">
        <f t="shared" si="723"/>
        <v>0</v>
      </c>
      <c r="BE291" s="861">
        <f t="shared" si="724"/>
        <v>0</v>
      </c>
      <c r="BF291" s="922">
        <f t="shared" si="725"/>
        <v>0</v>
      </c>
      <c r="BG291" s="164" t="str">
        <f t="shared" si="726"/>
        <v/>
      </c>
      <c r="BH291" s="163">
        <f t="shared" si="727"/>
        <v>0</v>
      </c>
      <c r="BI291" s="460">
        <f t="shared" si="728"/>
        <v>0</v>
      </c>
      <c r="BJ291" s="860">
        <f t="shared" si="729"/>
        <v>0</v>
      </c>
      <c r="BK291" s="861">
        <f t="shared" si="730"/>
        <v>0</v>
      </c>
      <c r="BL291" s="922">
        <f t="shared" si="731"/>
        <v>0</v>
      </c>
      <c r="BM291" s="164" t="str">
        <f t="shared" si="732"/>
        <v/>
      </c>
      <c r="BN291" s="163">
        <f t="shared" si="733"/>
        <v>0</v>
      </c>
      <c r="BO291" s="460">
        <f t="shared" si="734"/>
        <v>0</v>
      </c>
      <c r="BP291" s="860">
        <f t="shared" si="735"/>
        <v>0</v>
      </c>
      <c r="BQ291" s="861">
        <f t="shared" si="736"/>
        <v>0</v>
      </c>
      <c r="BR291" s="922">
        <f t="shared" si="737"/>
        <v>0</v>
      </c>
      <c r="BS291" s="164" t="str">
        <f t="shared" si="738"/>
        <v/>
      </c>
      <c r="BT291" s="163">
        <f t="shared" si="739"/>
        <v>0</v>
      </c>
      <c r="BU291" s="460">
        <f t="shared" si="740"/>
        <v>0</v>
      </c>
      <c r="BV291" s="860">
        <f t="shared" si="741"/>
        <v>0</v>
      </c>
      <c r="BW291" s="861">
        <f t="shared" si="742"/>
        <v>0</v>
      </c>
      <c r="BX291" s="922">
        <f t="shared" si="743"/>
        <v>0</v>
      </c>
      <c r="BY291" s="164" t="str">
        <f t="shared" si="744"/>
        <v/>
      </c>
      <c r="BZ291" s="163">
        <f t="shared" si="745"/>
        <v>0</v>
      </c>
      <c r="CA291" s="460">
        <f t="shared" si="746"/>
        <v>0</v>
      </c>
      <c r="CB291" s="860">
        <f t="shared" si="747"/>
        <v>0</v>
      </c>
      <c r="CC291" s="861">
        <f t="shared" si="748"/>
        <v>0</v>
      </c>
      <c r="CD291" s="922">
        <f t="shared" si="749"/>
        <v>0</v>
      </c>
      <c r="CE291" s="164" t="str">
        <f t="shared" si="750"/>
        <v/>
      </c>
      <c r="CF291" s="163">
        <f t="shared" si="751"/>
        <v>0</v>
      </c>
      <c r="CG291" s="460">
        <f t="shared" si="752"/>
        <v>0</v>
      </c>
      <c r="CH291" s="860">
        <f t="shared" si="753"/>
        <v>0</v>
      </c>
      <c r="CI291" s="861">
        <f t="shared" si="754"/>
        <v>0</v>
      </c>
      <c r="CJ291" s="922">
        <f t="shared" si="755"/>
        <v>0</v>
      </c>
      <c r="CK291" s="164" t="str">
        <f t="shared" si="843"/>
        <v/>
      </c>
      <c r="CL291" s="163">
        <f t="shared" si="844"/>
        <v>0</v>
      </c>
      <c r="CM291" s="460">
        <f t="shared" si="756"/>
        <v>0</v>
      </c>
      <c r="CN291" s="860">
        <f t="shared" si="757"/>
        <v>0</v>
      </c>
      <c r="CO291" s="861">
        <f t="shared" si="758"/>
        <v>0</v>
      </c>
      <c r="CP291" s="922">
        <f t="shared" si="759"/>
        <v>0</v>
      </c>
      <c r="CQ291" s="164" t="str">
        <f t="shared" si="845"/>
        <v/>
      </c>
      <c r="CR291" s="163">
        <f t="shared" si="846"/>
        <v>0</v>
      </c>
      <c r="CS291" s="460">
        <f t="shared" si="760"/>
        <v>0</v>
      </c>
      <c r="CT291" s="860">
        <f t="shared" si="761"/>
        <v>0</v>
      </c>
      <c r="CU291" s="861">
        <f t="shared" si="762"/>
        <v>0</v>
      </c>
      <c r="CV291" s="922">
        <f t="shared" si="763"/>
        <v>0</v>
      </c>
      <c r="CW291" s="164" t="str">
        <f t="shared" si="847"/>
        <v/>
      </c>
      <c r="CX291" s="163">
        <f t="shared" si="848"/>
        <v>0</v>
      </c>
      <c r="CY291" s="460">
        <f t="shared" si="764"/>
        <v>0</v>
      </c>
      <c r="CZ291" s="860">
        <f t="shared" si="765"/>
        <v>0</v>
      </c>
      <c r="DA291" s="861">
        <f t="shared" si="766"/>
        <v>0</v>
      </c>
      <c r="DB291" s="922">
        <f t="shared" si="767"/>
        <v>0</v>
      </c>
      <c r="DC291" s="164" t="str">
        <f t="shared" si="849"/>
        <v/>
      </c>
      <c r="DD291" s="163">
        <f t="shared" si="850"/>
        <v>0</v>
      </c>
      <c r="DE291" s="460">
        <f t="shared" si="768"/>
        <v>0</v>
      </c>
      <c r="DF291" s="860">
        <f t="shared" si="769"/>
        <v>0</v>
      </c>
      <c r="DG291" s="861">
        <f t="shared" si="770"/>
        <v>0</v>
      </c>
      <c r="DH291" s="922">
        <f t="shared" si="771"/>
        <v>0</v>
      </c>
      <c r="DI291" s="164" t="str">
        <f t="shared" si="851"/>
        <v/>
      </c>
      <c r="DJ291" s="163">
        <f t="shared" si="852"/>
        <v>0</v>
      </c>
      <c r="DK291" s="460">
        <f t="shared" si="772"/>
        <v>0</v>
      </c>
      <c r="DL291" s="860">
        <f t="shared" si="773"/>
        <v>0</v>
      </c>
      <c r="DM291" s="861">
        <f t="shared" si="774"/>
        <v>0</v>
      </c>
      <c r="DN291" s="922">
        <f t="shared" si="775"/>
        <v>0</v>
      </c>
      <c r="DO291" s="164" t="str">
        <f t="shared" si="853"/>
        <v/>
      </c>
      <c r="DP291" s="163">
        <f t="shared" si="854"/>
        <v>0</v>
      </c>
      <c r="DQ291" s="460">
        <f t="shared" si="776"/>
        <v>0</v>
      </c>
      <c r="DR291" s="860">
        <f t="shared" si="777"/>
        <v>0</v>
      </c>
      <c r="DS291" s="861">
        <f t="shared" si="778"/>
        <v>0</v>
      </c>
      <c r="DT291" s="922">
        <f t="shared" si="779"/>
        <v>0</v>
      </c>
      <c r="DU291" s="164" t="str">
        <f t="shared" si="855"/>
        <v/>
      </c>
      <c r="DV291" s="163">
        <f t="shared" si="856"/>
        <v>0</v>
      </c>
      <c r="DW291" s="460">
        <f t="shared" si="780"/>
        <v>0</v>
      </c>
      <c r="DX291" s="860">
        <f t="shared" si="781"/>
        <v>0</v>
      </c>
      <c r="DY291" s="861">
        <f t="shared" si="782"/>
        <v>0</v>
      </c>
      <c r="DZ291" s="922">
        <f t="shared" si="783"/>
        <v>0</v>
      </c>
      <c r="EA291" s="164" t="str">
        <f t="shared" si="857"/>
        <v/>
      </c>
      <c r="EB291" s="163">
        <f t="shared" si="858"/>
        <v>0</v>
      </c>
      <c r="EC291" s="460">
        <f t="shared" si="784"/>
        <v>0</v>
      </c>
      <c r="ED291" s="860">
        <f t="shared" si="785"/>
        <v>0</v>
      </c>
      <c r="EE291" s="861">
        <f t="shared" si="786"/>
        <v>0</v>
      </c>
      <c r="EF291" s="922">
        <f t="shared" si="787"/>
        <v>0</v>
      </c>
      <c r="EG291" s="164" t="str">
        <f t="shared" si="788"/>
        <v/>
      </c>
      <c r="EH291" s="163">
        <f t="shared" si="789"/>
        <v>0</v>
      </c>
      <c r="EI291" s="246"/>
      <c r="EJ291" s="246"/>
      <c r="EK291" s="155"/>
      <c r="EL291" s="22"/>
      <c r="EM291" s="163">
        <f t="shared" si="790"/>
        <v>0</v>
      </c>
      <c r="EN291" s="162">
        <f t="shared" si="791"/>
        <v>0</v>
      </c>
      <c r="EO291" s="162">
        <f t="shared" si="792"/>
        <v>0</v>
      </c>
      <c r="EP291" s="162">
        <f t="shared" si="793"/>
        <v>0</v>
      </c>
      <c r="EQ291" s="162">
        <f t="shared" si="794"/>
        <v>0</v>
      </c>
      <c r="ER291" s="162">
        <f t="shared" si="795"/>
        <v>0</v>
      </c>
      <c r="ES291" s="162">
        <f t="shared" si="808"/>
        <v>0</v>
      </c>
      <c r="ET291" s="162">
        <f t="shared" si="796"/>
        <v>0</v>
      </c>
      <c r="EU291" s="162">
        <f t="shared" si="797"/>
        <v>0</v>
      </c>
      <c r="EV291" s="162">
        <f t="shared" si="798"/>
        <v>0</v>
      </c>
      <c r="EW291" s="162">
        <f t="shared" si="799"/>
        <v>0</v>
      </c>
      <c r="EX291" s="162">
        <f t="shared" si="800"/>
        <v>0</v>
      </c>
      <c r="EY291" s="162">
        <f t="shared" si="801"/>
        <v>0</v>
      </c>
      <c r="EZ291" s="162">
        <f t="shared" si="802"/>
        <v>0</v>
      </c>
      <c r="FA291" s="162">
        <f t="shared" si="803"/>
        <v>0</v>
      </c>
      <c r="FB291" s="162">
        <f t="shared" si="804"/>
        <v>0</v>
      </c>
      <c r="FC291" s="22"/>
      <c r="FD291" s="161">
        <f t="shared" si="805"/>
        <v>35</v>
      </c>
      <c r="FE291" s="620">
        <f t="shared" si="806"/>
        <v>0</v>
      </c>
      <c r="FF291" s="160">
        <f>FF5</f>
        <v>50</v>
      </c>
      <c r="FG291" s="159" t="str">
        <f t="shared" si="809"/>
        <v/>
      </c>
      <c r="FH291" s="159" t="str">
        <f t="shared" si="810"/>
        <v/>
      </c>
      <c r="FI291" s="159" t="str">
        <f t="shared" si="811"/>
        <v/>
      </c>
      <c r="FJ291" s="159" t="str">
        <f t="shared" si="812"/>
        <v/>
      </c>
      <c r="FK291" s="159" t="str">
        <f t="shared" si="813"/>
        <v/>
      </c>
      <c r="FL291" s="159" t="str">
        <f t="shared" si="814"/>
        <v/>
      </c>
      <c r="FM291" s="159" t="str">
        <f t="shared" si="815"/>
        <v/>
      </c>
      <c r="FN291" s="159" t="str">
        <f t="shared" si="816"/>
        <v/>
      </c>
      <c r="FO291" s="159" t="str">
        <f t="shared" si="817"/>
        <v/>
      </c>
      <c r="FP291" s="159" t="str">
        <f t="shared" si="818"/>
        <v/>
      </c>
      <c r="FQ291" s="159" t="str">
        <f t="shared" si="819"/>
        <v/>
      </c>
      <c r="FR291" s="159" t="str">
        <f t="shared" si="820"/>
        <v/>
      </c>
      <c r="FS291" s="159" t="str">
        <f t="shared" si="821"/>
        <v/>
      </c>
      <c r="FT291" s="159" t="str">
        <f t="shared" si="822"/>
        <v/>
      </c>
      <c r="FU291" s="159" t="str">
        <f t="shared" si="823"/>
        <v/>
      </c>
      <c r="FV291" s="159" t="str">
        <f t="shared" si="824"/>
        <v/>
      </c>
      <c r="FW291" s="158"/>
      <c r="FX291" s="732">
        <f t="shared" si="825"/>
        <v>50</v>
      </c>
      <c r="FY291" s="732">
        <f t="shared" si="826"/>
        <v>50</v>
      </c>
      <c r="FZ291" s="732">
        <f t="shared" si="827"/>
        <v>50</v>
      </c>
      <c r="GA291" s="732">
        <f t="shared" si="828"/>
        <v>50</v>
      </c>
      <c r="GB291" s="732">
        <f t="shared" si="829"/>
        <v>50</v>
      </c>
      <c r="GC291" s="732">
        <f t="shared" si="830"/>
        <v>50</v>
      </c>
      <c r="GD291" s="732">
        <f t="shared" si="831"/>
        <v>50</v>
      </c>
      <c r="GE291" s="732">
        <f t="shared" si="832"/>
        <v>50</v>
      </c>
      <c r="GF291" s="732">
        <f t="shared" si="833"/>
        <v>50</v>
      </c>
      <c r="GG291" s="732">
        <f t="shared" si="834"/>
        <v>50</v>
      </c>
      <c r="GH291" s="732">
        <f t="shared" si="835"/>
        <v>50</v>
      </c>
      <c r="GI291" s="732">
        <f t="shared" si="836"/>
        <v>50</v>
      </c>
      <c r="GJ291" s="732">
        <f t="shared" si="837"/>
        <v>50</v>
      </c>
      <c r="GK291" s="732">
        <f t="shared" si="838"/>
        <v>50</v>
      </c>
      <c r="GL291" s="732">
        <f t="shared" si="839"/>
        <v>50</v>
      </c>
      <c r="GM291" s="732">
        <f t="shared" si="840"/>
        <v>50</v>
      </c>
      <c r="GN291" s="734">
        <v>284</v>
      </c>
      <c r="GO291" s="155"/>
    </row>
    <row r="292" spans="1:197" s="20" customFormat="1" ht="39.950000000000003" customHeight="1" x14ac:dyDescent="0.25">
      <c r="A292" s="27">
        <f>ROW()</f>
        <v>292</v>
      </c>
      <c r="B292" s="342" t="str">
        <f>IF(C292="I","",IF(ISBLANK(D292),"",IF(ISTEXT(D292),LARGE(B18:B291,1)+1,0)))</f>
        <v/>
      </c>
      <c r="C292" s="344"/>
      <c r="D292" s="173"/>
      <c r="E292" s="172"/>
      <c r="F292" s="171"/>
      <c r="G292" s="856"/>
      <c r="H292" s="857"/>
      <c r="I292" s="707"/>
      <c r="J292" s="919">
        <f t="shared" si="698"/>
        <v>0</v>
      </c>
      <c r="K292" s="707"/>
      <c r="L292" s="919">
        <f t="shared" si="699"/>
        <v>0</v>
      </c>
      <c r="M292" s="707"/>
      <c r="N292" s="919">
        <f t="shared" si="700"/>
        <v>0</v>
      </c>
      <c r="O292" s="707"/>
      <c r="P292" s="919">
        <f t="shared" si="701"/>
        <v>0</v>
      </c>
      <c r="Q292" s="707"/>
      <c r="R292" s="919">
        <f t="shared" si="702"/>
        <v>0</v>
      </c>
      <c r="S292" s="707"/>
      <c r="T292" s="919">
        <f t="shared" si="703"/>
        <v>0</v>
      </c>
      <c r="U292" s="707"/>
      <c r="V292" s="919">
        <f t="shared" si="807"/>
        <v>0</v>
      </c>
      <c r="W292" s="707"/>
      <c r="X292" s="919">
        <f t="shared" si="841"/>
        <v>0</v>
      </c>
      <c r="Y292" s="707"/>
      <c r="Z292" s="919">
        <f t="shared" si="704"/>
        <v>0</v>
      </c>
      <c r="AA292" s="707"/>
      <c r="AB292" s="919">
        <f t="shared" si="705"/>
        <v>0</v>
      </c>
      <c r="AC292" s="707"/>
      <c r="AD292" s="919">
        <f t="shared" si="860"/>
        <v>0</v>
      </c>
      <c r="AE292" s="707"/>
      <c r="AF292" s="919">
        <f t="shared" si="706"/>
        <v>0</v>
      </c>
      <c r="AG292" s="707"/>
      <c r="AH292" s="919">
        <f t="shared" si="707"/>
        <v>0</v>
      </c>
      <c r="AI292" s="707"/>
      <c r="AJ292" s="919">
        <f t="shared" si="708"/>
        <v>0</v>
      </c>
      <c r="AK292" s="707"/>
      <c r="AL292" s="919">
        <f t="shared" si="859"/>
        <v>0</v>
      </c>
      <c r="AM292" s="707"/>
      <c r="AN292" s="916">
        <f t="shared" si="861"/>
        <v>0</v>
      </c>
      <c r="AO292" s="178">
        <f>AO6</f>
        <v>35</v>
      </c>
      <c r="AP292" s="964">
        <f t="shared" si="709"/>
        <v>0</v>
      </c>
      <c r="AQ292" s="926">
        <f t="shared" si="710"/>
        <v>0</v>
      </c>
      <c r="AR292" s="860">
        <f t="shared" si="711"/>
        <v>0</v>
      </c>
      <c r="AS292" s="861">
        <f t="shared" si="712"/>
        <v>0</v>
      </c>
      <c r="AT292" s="922">
        <f t="shared" si="713"/>
        <v>0</v>
      </c>
      <c r="AU292" s="164" t="str">
        <f t="shared" si="714"/>
        <v/>
      </c>
      <c r="AV292" s="163">
        <f t="shared" si="715"/>
        <v>0</v>
      </c>
      <c r="AW292" s="460">
        <f t="shared" si="716"/>
        <v>0</v>
      </c>
      <c r="AX292" s="860">
        <f t="shared" si="717"/>
        <v>0</v>
      </c>
      <c r="AY292" s="861">
        <f t="shared" si="718"/>
        <v>0</v>
      </c>
      <c r="AZ292" s="922">
        <f t="shared" si="719"/>
        <v>0</v>
      </c>
      <c r="BA292" s="164" t="str">
        <f t="shared" si="720"/>
        <v/>
      </c>
      <c r="BB292" s="163">
        <f t="shared" si="721"/>
        <v>0</v>
      </c>
      <c r="BC292" s="460">
        <f t="shared" si="722"/>
        <v>0</v>
      </c>
      <c r="BD292" s="860">
        <f t="shared" si="723"/>
        <v>0</v>
      </c>
      <c r="BE292" s="861">
        <f t="shared" si="724"/>
        <v>0</v>
      </c>
      <c r="BF292" s="922">
        <f t="shared" si="725"/>
        <v>0</v>
      </c>
      <c r="BG292" s="164" t="str">
        <f t="shared" si="726"/>
        <v/>
      </c>
      <c r="BH292" s="163">
        <f t="shared" si="727"/>
        <v>0</v>
      </c>
      <c r="BI292" s="460">
        <f t="shared" si="728"/>
        <v>0</v>
      </c>
      <c r="BJ292" s="860">
        <f t="shared" si="729"/>
        <v>0</v>
      </c>
      <c r="BK292" s="861">
        <f t="shared" si="730"/>
        <v>0</v>
      </c>
      <c r="BL292" s="922">
        <f t="shared" si="731"/>
        <v>0</v>
      </c>
      <c r="BM292" s="164" t="str">
        <f t="shared" si="732"/>
        <v/>
      </c>
      <c r="BN292" s="163">
        <f t="shared" si="733"/>
        <v>0</v>
      </c>
      <c r="BO292" s="460">
        <f t="shared" si="734"/>
        <v>0</v>
      </c>
      <c r="BP292" s="860">
        <f t="shared" si="735"/>
        <v>0</v>
      </c>
      <c r="BQ292" s="861">
        <f t="shared" si="736"/>
        <v>0</v>
      </c>
      <c r="BR292" s="922">
        <f t="shared" si="737"/>
        <v>0</v>
      </c>
      <c r="BS292" s="164" t="str">
        <f t="shared" si="738"/>
        <v/>
      </c>
      <c r="BT292" s="163">
        <f t="shared" si="739"/>
        <v>0</v>
      </c>
      <c r="BU292" s="460">
        <f t="shared" si="740"/>
        <v>0</v>
      </c>
      <c r="BV292" s="860">
        <f t="shared" si="741"/>
        <v>0</v>
      </c>
      <c r="BW292" s="861">
        <f t="shared" si="742"/>
        <v>0</v>
      </c>
      <c r="BX292" s="922">
        <f t="shared" si="743"/>
        <v>0</v>
      </c>
      <c r="BY292" s="164" t="str">
        <f t="shared" si="744"/>
        <v/>
      </c>
      <c r="BZ292" s="163">
        <f t="shared" si="745"/>
        <v>0</v>
      </c>
      <c r="CA292" s="460">
        <f t="shared" si="746"/>
        <v>0</v>
      </c>
      <c r="CB292" s="860">
        <f t="shared" si="747"/>
        <v>0</v>
      </c>
      <c r="CC292" s="861">
        <f t="shared" si="748"/>
        <v>0</v>
      </c>
      <c r="CD292" s="922">
        <f t="shared" si="749"/>
        <v>0</v>
      </c>
      <c r="CE292" s="164" t="str">
        <f t="shared" si="750"/>
        <v/>
      </c>
      <c r="CF292" s="163">
        <f t="shared" si="751"/>
        <v>0</v>
      </c>
      <c r="CG292" s="460">
        <f t="shared" si="752"/>
        <v>0</v>
      </c>
      <c r="CH292" s="860">
        <f t="shared" si="753"/>
        <v>0</v>
      </c>
      <c r="CI292" s="861">
        <f t="shared" si="754"/>
        <v>0</v>
      </c>
      <c r="CJ292" s="922">
        <f t="shared" si="755"/>
        <v>0</v>
      </c>
      <c r="CK292" s="164" t="str">
        <f t="shared" si="843"/>
        <v/>
      </c>
      <c r="CL292" s="163">
        <f t="shared" si="844"/>
        <v>0</v>
      </c>
      <c r="CM292" s="460">
        <f t="shared" si="756"/>
        <v>0</v>
      </c>
      <c r="CN292" s="860">
        <f t="shared" si="757"/>
        <v>0</v>
      </c>
      <c r="CO292" s="861">
        <f t="shared" si="758"/>
        <v>0</v>
      </c>
      <c r="CP292" s="922">
        <f t="shared" si="759"/>
        <v>0</v>
      </c>
      <c r="CQ292" s="164" t="str">
        <f t="shared" si="845"/>
        <v/>
      </c>
      <c r="CR292" s="163">
        <f t="shared" si="846"/>
        <v>0</v>
      </c>
      <c r="CS292" s="460">
        <f t="shared" si="760"/>
        <v>0</v>
      </c>
      <c r="CT292" s="860">
        <f t="shared" si="761"/>
        <v>0</v>
      </c>
      <c r="CU292" s="861">
        <f t="shared" si="762"/>
        <v>0</v>
      </c>
      <c r="CV292" s="922">
        <f t="shared" si="763"/>
        <v>0</v>
      </c>
      <c r="CW292" s="164" t="str">
        <f t="shared" si="847"/>
        <v/>
      </c>
      <c r="CX292" s="163">
        <f t="shared" si="848"/>
        <v>0</v>
      </c>
      <c r="CY292" s="460">
        <f t="shared" si="764"/>
        <v>0</v>
      </c>
      <c r="CZ292" s="860">
        <f t="shared" si="765"/>
        <v>0</v>
      </c>
      <c r="DA292" s="861">
        <f t="shared" si="766"/>
        <v>0</v>
      </c>
      <c r="DB292" s="922">
        <f t="shared" si="767"/>
        <v>0</v>
      </c>
      <c r="DC292" s="164" t="str">
        <f t="shared" si="849"/>
        <v/>
      </c>
      <c r="DD292" s="163">
        <f t="shared" si="850"/>
        <v>0</v>
      </c>
      <c r="DE292" s="460">
        <f t="shared" si="768"/>
        <v>0</v>
      </c>
      <c r="DF292" s="860">
        <f t="shared" si="769"/>
        <v>0</v>
      </c>
      <c r="DG292" s="861">
        <f t="shared" si="770"/>
        <v>0</v>
      </c>
      <c r="DH292" s="922">
        <f t="shared" si="771"/>
        <v>0</v>
      </c>
      <c r="DI292" s="164" t="str">
        <f t="shared" si="851"/>
        <v/>
      </c>
      <c r="DJ292" s="163">
        <f t="shared" si="852"/>
        <v>0</v>
      </c>
      <c r="DK292" s="460">
        <f t="shared" si="772"/>
        <v>0</v>
      </c>
      <c r="DL292" s="860">
        <f t="shared" si="773"/>
        <v>0</v>
      </c>
      <c r="DM292" s="861">
        <f t="shared" si="774"/>
        <v>0</v>
      </c>
      <c r="DN292" s="922">
        <f t="shared" si="775"/>
        <v>0</v>
      </c>
      <c r="DO292" s="164" t="str">
        <f t="shared" si="853"/>
        <v/>
      </c>
      <c r="DP292" s="163">
        <f t="shared" si="854"/>
        <v>0</v>
      </c>
      <c r="DQ292" s="460">
        <f t="shared" si="776"/>
        <v>0</v>
      </c>
      <c r="DR292" s="860">
        <f t="shared" si="777"/>
        <v>0</v>
      </c>
      <c r="DS292" s="861">
        <f t="shared" si="778"/>
        <v>0</v>
      </c>
      <c r="DT292" s="922">
        <f t="shared" si="779"/>
        <v>0</v>
      </c>
      <c r="DU292" s="164" t="str">
        <f t="shared" si="855"/>
        <v/>
      </c>
      <c r="DV292" s="163">
        <f t="shared" si="856"/>
        <v>0</v>
      </c>
      <c r="DW292" s="460">
        <f t="shared" si="780"/>
        <v>0</v>
      </c>
      <c r="DX292" s="860">
        <f t="shared" si="781"/>
        <v>0</v>
      </c>
      <c r="DY292" s="861">
        <f t="shared" si="782"/>
        <v>0</v>
      </c>
      <c r="DZ292" s="922">
        <f t="shared" si="783"/>
        <v>0</v>
      </c>
      <c r="EA292" s="164" t="str">
        <f t="shared" si="857"/>
        <v/>
      </c>
      <c r="EB292" s="163">
        <f t="shared" si="858"/>
        <v>0</v>
      </c>
      <c r="EC292" s="460">
        <f t="shared" si="784"/>
        <v>0</v>
      </c>
      <c r="ED292" s="860">
        <f t="shared" si="785"/>
        <v>0</v>
      </c>
      <c r="EE292" s="861">
        <f t="shared" si="786"/>
        <v>0</v>
      </c>
      <c r="EF292" s="922">
        <f t="shared" si="787"/>
        <v>0</v>
      </c>
      <c r="EG292" s="164" t="str">
        <f t="shared" si="788"/>
        <v/>
      </c>
      <c r="EH292" s="163">
        <f t="shared" si="789"/>
        <v>0</v>
      </c>
      <c r="EI292" s="246"/>
      <c r="EJ292" s="246"/>
      <c r="EK292" s="155"/>
      <c r="EL292" s="22"/>
      <c r="EM292" s="163">
        <f t="shared" si="790"/>
        <v>0</v>
      </c>
      <c r="EN292" s="162">
        <f t="shared" si="791"/>
        <v>0</v>
      </c>
      <c r="EO292" s="162">
        <f t="shared" si="792"/>
        <v>0</v>
      </c>
      <c r="EP292" s="162">
        <f t="shared" si="793"/>
        <v>0</v>
      </c>
      <c r="EQ292" s="162">
        <f t="shared" si="794"/>
        <v>0</v>
      </c>
      <c r="ER292" s="162">
        <f t="shared" si="795"/>
        <v>0</v>
      </c>
      <c r="ES292" s="162">
        <f t="shared" si="808"/>
        <v>0</v>
      </c>
      <c r="ET292" s="162">
        <f t="shared" si="796"/>
        <v>0</v>
      </c>
      <c r="EU292" s="162">
        <f t="shared" si="797"/>
        <v>0</v>
      </c>
      <c r="EV292" s="162">
        <f t="shared" si="798"/>
        <v>0</v>
      </c>
      <c r="EW292" s="162">
        <f t="shared" si="799"/>
        <v>0</v>
      </c>
      <c r="EX292" s="162">
        <f t="shared" si="800"/>
        <v>0</v>
      </c>
      <c r="EY292" s="162">
        <f t="shared" si="801"/>
        <v>0</v>
      </c>
      <c r="EZ292" s="162">
        <f t="shared" si="802"/>
        <v>0</v>
      </c>
      <c r="FA292" s="162">
        <f t="shared" si="803"/>
        <v>0</v>
      </c>
      <c r="FB292" s="162">
        <f t="shared" si="804"/>
        <v>0</v>
      </c>
      <c r="FC292" s="22"/>
      <c r="FD292" s="161">
        <f t="shared" si="805"/>
        <v>35</v>
      </c>
      <c r="FE292" s="620">
        <f t="shared" si="806"/>
        <v>0</v>
      </c>
      <c r="FF292" s="160">
        <f>FF5</f>
        <v>50</v>
      </c>
      <c r="FG292" s="159" t="str">
        <f t="shared" si="809"/>
        <v/>
      </c>
      <c r="FH292" s="159" t="str">
        <f t="shared" si="810"/>
        <v/>
      </c>
      <c r="FI292" s="159" t="str">
        <f t="shared" si="811"/>
        <v/>
      </c>
      <c r="FJ292" s="159" t="str">
        <f t="shared" si="812"/>
        <v/>
      </c>
      <c r="FK292" s="159" t="str">
        <f t="shared" si="813"/>
        <v/>
      </c>
      <c r="FL292" s="159" t="str">
        <f t="shared" si="814"/>
        <v/>
      </c>
      <c r="FM292" s="159" t="str">
        <f t="shared" si="815"/>
        <v/>
      </c>
      <c r="FN292" s="159" t="str">
        <f t="shared" si="816"/>
        <v/>
      </c>
      <c r="FO292" s="159" t="str">
        <f t="shared" si="817"/>
        <v/>
      </c>
      <c r="FP292" s="159" t="str">
        <f t="shared" si="818"/>
        <v/>
      </c>
      <c r="FQ292" s="159" t="str">
        <f t="shared" si="819"/>
        <v/>
      </c>
      <c r="FR292" s="159" t="str">
        <f t="shared" si="820"/>
        <v/>
      </c>
      <c r="FS292" s="159" t="str">
        <f t="shared" si="821"/>
        <v/>
      </c>
      <c r="FT292" s="159" t="str">
        <f t="shared" si="822"/>
        <v/>
      </c>
      <c r="FU292" s="159" t="str">
        <f t="shared" si="823"/>
        <v/>
      </c>
      <c r="FV292" s="159" t="str">
        <f t="shared" si="824"/>
        <v/>
      </c>
      <c r="FW292" s="158"/>
      <c r="FX292" s="732">
        <f t="shared" si="825"/>
        <v>50</v>
      </c>
      <c r="FY292" s="732">
        <f t="shared" si="826"/>
        <v>50</v>
      </c>
      <c r="FZ292" s="732">
        <f t="shared" si="827"/>
        <v>50</v>
      </c>
      <c r="GA292" s="732">
        <f t="shared" si="828"/>
        <v>50</v>
      </c>
      <c r="GB292" s="732">
        <f t="shared" si="829"/>
        <v>50</v>
      </c>
      <c r="GC292" s="732">
        <f t="shared" si="830"/>
        <v>50</v>
      </c>
      <c r="GD292" s="732">
        <f t="shared" si="831"/>
        <v>50</v>
      </c>
      <c r="GE292" s="732">
        <f t="shared" si="832"/>
        <v>50</v>
      </c>
      <c r="GF292" s="732">
        <f t="shared" si="833"/>
        <v>50</v>
      </c>
      <c r="GG292" s="732">
        <f t="shared" si="834"/>
        <v>50</v>
      </c>
      <c r="GH292" s="732">
        <f t="shared" si="835"/>
        <v>50</v>
      </c>
      <c r="GI292" s="732">
        <f t="shared" si="836"/>
        <v>50</v>
      </c>
      <c r="GJ292" s="732">
        <f t="shared" si="837"/>
        <v>50</v>
      </c>
      <c r="GK292" s="732">
        <f t="shared" si="838"/>
        <v>50</v>
      </c>
      <c r="GL292" s="732">
        <f t="shared" si="839"/>
        <v>50</v>
      </c>
      <c r="GM292" s="732">
        <f t="shared" si="840"/>
        <v>50</v>
      </c>
      <c r="GN292" s="734">
        <v>285</v>
      </c>
      <c r="GO292" s="155"/>
    </row>
    <row r="293" spans="1:197" s="20" customFormat="1" ht="39.950000000000003" customHeight="1" x14ac:dyDescent="0.25">
      <c r="A293" s="27">
        <f>ROW()</f>
        <v>293</v>
      </c>
      <c r="B293" s="342" t="str">
        <f>IF(C293="I","",IF(ISBLANK(D293),"",IF(ISTEXT(D293),LARGE(B18:B292,1)+1,0)))</f>
        <v/>
      </c>
      <c r="C293" s="344"/>
      <c r="D293" s="173"/>
      <c r="E293" s="172"/>
      <c r="F293" s="171"/>
      <c r="G293" s="856"/>
      <c r="H293" s="857"/>
      <c r="I293" s="707"/>
      <c r="J293" s="919">
        <f t="shared" si="698"/>
        <v>0</v>
      </c>
      <c r="K293" s="707"/>
      <c r="L293" s="919">
        <f t="shared" si="699"/>
        <v>0</v>
      </c>
      <c r="M293" s="707"/>
      <c r="N293" s="919">
        <f t="shared" si="700"/>
        <v>0</v>
      </c>
      <c r="O293" s="707"/>
      <c r="P293" s="919">
        <f t="shared" si="701"/>
        <v>0</v>
      </c>
      <c r="Q293" s="707"/>
      <c r="R293" s="919">
        <f t="shared" si="702"/>
        <v>0</v>
      </c>
      <c r="S293" s="707"/>
      <c r="T293" s="919">
        <f t="shared" si="703"/>
        <v>0</v>
      </c>
      <c r="U293" s="707"/>
      <c r="V293" s="919">
        <f t="shared" si="807"/>
        <v>0</v>
      </c>
      <c r="W293" s="707"/>
      <c r="X293" s="919">
        <f t="shared" si="841"/>
        <v>0</v>
      </c>
      <c r="Y293" s="707"/>
      <c r="Z293" s="919">
        <f t="shared" si="704"/>
        <v>0</v>
      </c>
      <c r="AA293" s="707"/>
      <c r="AB293" s="919">
        <f t="shared" si="705"/>
        <v>0</v>
      </c>
      <c r="AC293" s="707"/>
      <c r="AD293" s="919">
        <f t="shared" si="860"/>
        <v>0</v>
      </c>
      <c r="AE293" s="707"/>
      <c r="AF293" s="919">
        <f t="shared" si="706"/>
        <v>0</v>
      </c>
      <c r="AG293" s="707"/>
      <c r="AH293" s="919">
        <f t="shared" si="707"/>
        <v>0</v>
      </c>
      <c r="AI293" s="707"/>
      <c r="AJ293" s="919">
        <f t="shared" si="708"/>
        <v>0</v>
      </c>
      <c r="AK293" s="707"/>
      <c r="AL293" s="919">
        <f t="shared" si="859"/>
        <v>0</v>
      </c>
      <c r="AM293" s="707"/>
      <c r="AN293" s="916">
        <f t="shared" si="861"/>
        <v>0</v>
      </c>
      <c r="AO293" s="178">
        <f>AO6</f>
        <v>35</v>
      </c>
      <c r="AP293" s="964">
        <f t="shared" si="709"/>
        <v>0</v>
      </c>
      <c r="AQ293" s="926">
        <f t="shared" si="710"/>
        <v>0</v>
      </c>
      <c r="AR293" s="860">
        <f t="shared" si="711"/>
        <v>0</v>
      </c>
      <c r="AS293" s="861">
        <f t="shared" si="712"/>
        <v>0</v>
      </c>
      <c r="AT293" s="922">
        <f t="shared" si="713"/>
        <v>0</v>
      </c>
      <c r="AU293" s="164" t="str">
        <f t="shared" si="714"/>
        <v/>
      </c>
      <c r="AV293" s="163">
        <f t="shared" si="715"/>
        <v>0</v>
      </c>
      <c r="AW293" s="460">
        <f t="shared" si="716"/>
        <v>0</v>
      </c>
      <c r="AX293" s="860">
        <f t="shared" si="717"/>
        <v>0</v>
      </c>
      <c r="AY293" s="861">
        <f t="shared" si="718"/>
        <v>0</v>
      </c>
      <c r="AZ293" s="922">
        <f t="shared" si="719"/>
        <v>0</v>
      </c>
      <c r="BA293" s="164" t="str">
        <f t="shared" si="720"/>
        <v/>
      </c>
      <c r="BB293" s="163">
        <f t="shared" si="721"/>
        <v>0</v>
      </c>
      <c r="BC293" s="460">
        <f t="shared" si="722"/>
        <v>0</v>
      </c>
      <c r="BD293" s="860">
        <f t="shared" si="723"/>
        <v>0</v>
      </c>
      <c r="BE293" s="861">
        <f t="shared" si="724"/>
        <v>0</v>
      </c>
      <c r="BF293" s="922">
        <f t="shared" si="725"/>
        <v>0</v>
      </c>
      <c r="BG293" s="164" t="str">
        <f t="shared" si="726"/>
        <v/>
      </c>
      <c r="BH293" s="163">
        <f t="shared" si="727"/>
        <v>0</v>
      </c>
      <c r="BI293" s="460">
        <f t="shared" si="728"/>
        <v>0</v>
      </c>
      <c r="BJ293" s="860">
        <f t="shared" si="729"/>
        <v>0</v>
      </c>
      <c r="BK293" s="861">
        <f t="shared" si="730"/>
        <v>0</v>
      </c>
      <c r="BL293" s="922">
        <f t="shared" si="731"/>
        <v>0</v>
      </c>
      <c r="BM293" s="164" t="str">
        <f t="shared" si="732"/>
        <v/>
      </c>
      <c r="BN293" s="163">
        <f t="shared" si="733"/>
        <v>0</v>
      </c>
      <c r="BO293" s="460">
        <f t="shared" si="734"/>
        <v>0</v>
      </c>
      <c r="BP293" s="860">
        <f t="shared" si="735"/>
        <v>0</v>
      </c>
      <c r="BQ293" s="861">
        <f t="shared" si="736"/>
        <v>0</v>
      </c>
      <c r="BR293" s="922">
        <f t="shared" si="737"/>
        <v>0</v>
      </c>
      <c r="BS293" s="164" t="str">
        <f t="shared" si="738"/>
        <v/>
      </c>
      <c r="BT293" s="163">
        <f t="shared" si="739"/>
        <v>0</v>
      </c>
      <c r="BU293" s="460">
        <f t="shared" si="740"/>
        <v>0</v>
      </c>
      <c r="BV293" s="860">
        <f t="shared" si="741"/>
        <v>0</v>
      </c>
      <c r="BW293" s="861">
        <f t="shared" si="742"/>
        <v>0</v>
      </c>
      <c r="BX293" s="922">
        <f t="shared" si="743"/>
        <v>0</v>
      </c>
      <c r="BY293" s="164" t="str">
        <f t="shared" si="744"/>
        <v/>
      </c>
      <c r="BZ293" s="163">
        <f t="shared" si="745"/>
        <v>0</v>
      </c>
      <c r="CA293" s="460">
        <f t="shared" si="746"/>
        <v>0</v>
      </c>
      <c r="CB293" s="860">
        <f t="shared" si="747"/>
        <v>0</v>
      </c>
      <c r="CC293" s="861">
        <f t="shared" si="748"/>
        <v>0</v>
      </c>
      <c r="CD293" s="922">
        <f t="shared" si="749"/>
        <v>0</v>
      </c>
      <c r="CE293" s="164" t="str">
        <f t="shared" si="750"/>
        <v/>
      </c>
      <c r="CF293" s="163">
        <f t="shared" si="751"/>
        <v>0</v>
      </c>
      <c r="CG293" s="460">
        <f t="shared" si="752"/>
        <v>0</v>
      </c>
      <c r="CH293" s="860">
        <f t="shared" si="753"/>
        <v>0</v>
      </c>
      <c r="CI293" s="861">
        <f t="shared" si="754"/>
        <v>0</v>
      </c>
      <c r="CJ293" s="922">
        <f t="shared" si="755"/>
        <v>0</v>
      </c>
      <c r="CK293" s="164" t="str">
        <f t="shared" si="843"/>
        <v/>
      </c>
      <c r="CL293" s="163">
        <f t="shared" si="844"/>
        <v>0</v>
      </c>
      <c r="CM293" s="460">
        <f t="shared" si="756"/>
        <v>0</v>
      </c>
      <c r="CN293" s="860">
        <f t="shared" si="757"/>
        <v>0</v>
      </c>
      <c r="CO293" s="861">
        <f t="shared" si="758"/>
        <v>0</v>
      </c>
      <c r="CP293" s="922">
        <f t="shared" si="759"/>
        <v>0</v>
      </c>
      <c r="CQ293" s="164" t="str">
        <f t="shared" si="845"/>
        <v/>
      </c>
      <c r="CR293" s="163">
        <f t="shared" si="846"/>
        <v>0</v>
      </c>
      <c r="CS293" s="460">
        <f t="shared" si="760"/>
        <v>0</v>
      </c>
      <c r="CT293" s="860">
        <f t="shared" si="761"/>
        <v>0</v>
      </c>
      <c r="CU293" s="861">
        <f t="shared" si="762"/>
        <v>0</v>
      </c>
      <c r="CV293" s="922">
        <f t="shared" si="763"/>
        <v>0</v>
      </c>
      <c r="CW293" s="164" t="str">
        <f t="shared" si="847"/>
        <v/>
      </c>
      <c r="CX293" s="163">
        <f t="shared" si="848"/>
        <v>0</v>
      </c>
      <c r="CY293" s="460">
        <f t="shared" si="764"/>
        <v>0</v>
      </c>
      <c r="CZ293" s="860">
        <f t="shared" si="765"/>
        <v>0</v>
      </c>
      <c r="DA293" s="861">
        <f t="shared" si="766"/>
        <v>0</v>
      </c>
      <c r="DB293" s="922">
        <f t="shared" si="767"/>
        <v>0</v>
      </c>
      <c r="DC293" s="164" t="str">
        <f t="shared" si="849"/>
        <v/>
      </c>
      <c r="DD293" s="163">
        <f t="shared" si="850"/>
        <v>0</v>
      </c>
      <c r="DE293" s="460">
        <f t="shared" si="768"/>
        <v>0</v>
      </c>
      <c r="DF293" s="860">
        <f t="shared" si="769"/>
        <v>0</v>
      </c>
      <c r="DG293" s="861">
        <f t="shared" si="770"/>
        <v>0</v>
      </c>
      <c r="DH293" s="922">
        <f t="shared" si="771"/>
        <v>0</v>
      </c>
      <c r="DI293" s="164" t="str">
        <f t="shared" si="851"/>
        <v/>
      </c>
      <c r="DJ293" s="163">
        <f t="shared" si="852"/>
        <v>0</v>
      </c>
      <c r="DK293" s="460">
        <f t="shared" si="772"/>
        <v>0</v>
      </c>
      <c r="DL293" s="860">
        <f t="shared" si="773"/>
        <v>0</v>
      </c>
      <c r="DM293" s="861">
        <f t="shared" si="774"/>
        <v>0</v>
      </c>
      <c r="DN293" s="922">
        <f t="shared" si="775"/>
        <v>0</v>
      </c>
      <c r="DO293" s="164" t="str">
        <f t="shared" si="853"/>
        <v/>
      </c>
      <c r="DP293" s="163">
        <f t="shared" si="854"/>
        <v>0</v>
      </c>
      <c r="DQ293" s="460">
        <f t="shared" si="776"/>
        <v>0</v>
      </c>
      <c r="DR293" s="860">
        <f t="shared" si="777"/>
        <v>0</v>
      </c>
      <c r="DS293" s="861">
        <f t="shared" si="778"/>
        <v>0</v>
      </c>
      <c r="DT293" s="922">
        <f t="shared" si="779"/>
        <v>0</v>
      </c>
      <c r="DU293" s="164" t="str">
        <f t="shared" si="855"/>
        <v/>
      </c>
      <c r="DV293" s="163">
        <f t="shared" si="856"/>
        <v>0</v>
      </c>
      <c r="DW293" s="460">
        <f t="shared" si="780"/>
        <v>0</v>
      </c>
      <c r="DX293" s="860">
        <f t="shared" si="781"/>
        <v>0</v>
      </c>
      <c r="DY293" s="861">
        <f t="shared" si="782"/>
        <v>0</v>
      </c>
      <c r="DZ293" s="922">
        <f t="shared" si="783"/>
        <v>0</v>
      </c>
      <c r="EA293" s="164" t="str">
        <f t="shared" si="857"/>
        <v/>
      </c>
      <c r="EB293" s="163">
        <f t="shared" si="858"/>
        <v>0</v>
      </c>
      <c r="EC293" s="460">
        <f t="shared" si="784"/>
        <v>0</v>
      </c>
      <c r="ED293" s="860">
        <f t="shared" si="785"/>
        <v>0</v>
      </c>
      <c r="EE293" s="861">
        <f t="shared" si="786"/>
        <v>0</v>
      </c>
      <c r="EF293" s="922">
        <f t="shared" si="787"/>
        <v>0</v>
      </c>
      <c r="EG293" s="164" t="str">
        <f t="shared" si="788"/>
        <v/>
      </c>
      <c r="EH293" s="163">
        <f t="shared" si="789"/>
        <v>0</v>
      </c>
      <c r="EI293" s="246"/>
      <c r="EJ293" s="246"/>
      <c r="EK293" s="155"/>
      <c r="EL293" s="22"/>
      <c r="EM293" s="163">
        <f t="shared" si="790"/>
        <v>0</v>
      </c>
      <c r="EN293" s="162">
        <f t="shared" si="791"/>
        <v>0</v>
      </c>
      <c r="EO293" s="162">
        <f t="shared" si="792"/>
        <v>0</v>
      </c>
      <c r="EP293" s="162">
        <f t="shared" si="793"/>
        <v>0</v>
      </c>
      <c r="EQ293" s="162">
        <f t="shared" si="794"/>
        <v>0</v>
      </c>
      <c r="ER293" s="162">
        <f t="shared" si="795"/>
        <v>0</v>
      </c>
      <c r="ES293" s="162">
        <f t="shared" si="808"/>
        <v>0</v>
      </c>
      <c r="ET293" s="162">
        <f t="shared" si="796"/>
        <v>0</v>
      </c>
      <c r="EU293" s="162">
        <f t="shared" si="797"/>
        <v>0</v>
      </c>
      <c r="EV293" s="162">
        <f t="shared" si="798"/>
        <v>0</v>
      </c>
      <c r="EW293" s="162">
        <f t="shared" si="799"/>
        <v>0</v>
      </c>
      <c r="EX293" s="162">
        <f t="shared" si="800"/>
        <v>0</v>
      </c>
      <c r="EY293" s="162">
        <f t="shared" si="801"/>
        <v>0</v>
      </c>
      <c r="EZ293" s="162">
        <f t="shared" si="802"/>
        <v>0</v>
      </c>
      <c r="FA293" s="162">
        <f t="shared" si="803"/>
        <v>0</v>
      </c>
      <c r="FB293" s="162">
        <f t="shared" si="804"/>
        <v>0</v>
      </c>
      <c r="FC293" s="22"/>
      <c r="FD293" s="161">
        <f t="shared" si="805"/>
        <v>35</v>
      </c>
      <c r="FE293" s="620">
        <f t="shared" si="806"/>
        <v>0</v>
      </c>
      <c r="FF293" s="160">
        <f>FF5</f>
        <v>50</v>
      </c>
      <c r="FG293" s="159" t="str">
        <f t="shared" si="809"/>
        <v/>
      </c>
      <c r="FH293" s="159" t="str">
        <f t="shared" si="810"/>
        <v/>
      </c>
      <c r="FI293" s="159" t="str">
        <f t="shared" si="811"/>
        <v/>
      </c>
      <c r="FJ293" s="159" t="str">
        <f t="shared" si="812"/>
        <v/>
      </c>
      <c r="FK293" s="159" t="str">
        <f t="shared" si="813"/>
        <v/>
      </c>
      <c r="FL293" s="159" t="str">
        <f t="shared" si="814"/>
        <v/>
      </c>
      <c r="FM293" s="159" t="str">
        <f t="shared" si="815"/>
        <v/>
      </c>
      <c r="FN293" s="159" t="str">
        <f t="shared" si="816"/>
        <v/>
      </c>
      <c r="FO293" s="159" t="str">
        <f t="shared" si="817"/>
        <v/>
      </c>
      <c r="FP293" s="159" t="str">
        <f t="shared" si="818"/>
        <v/>
      </c>
      <c r="FQ293" s="159" t="str">
        <f t="shared" si="819"/>
        <v/>
      </c>
      <c r="FR293" s="159" t="str">
        <f t="shared" si="820"/>
        <v/>
      </c>
      <c r="FS293" s="159" t="str">
        <f t="shared" si="821"/>
        <v/>
      </c>
      <c r="FT293" s="159" t="str">
        <f t="shared" si="822"/>
        <v/>
      </c>
      <c r="FU293" s="159" t="str">
        <f t="shared" si="823"/>
        <v/>
      </c>
      <c r="FV293" s="159" t="str">
        <f t="shared" si="824"/>
        <v/>
      </c>
      <c r="FW293" s="158"/>
      <c r="FX293" s="732">
        <f t="shared" si="825"/>
        <v>50</v>
      </c>
      <c r="FY293" s="732">
        <f t="shared" si="826"/>
        <v>50</v>
      </c>
      <c r="FZ293" s="732">
        <f t="shared" si="827"/>
        <v>50</v>
      </c>
      <c r="GA293" s="732">
        <f t="shared" si="828"/>
        <v>50</v>
      </c>
      <c r="GB293" s="732">
        <f t="shared" si="829"/>
        <v>50</v>
      </c>
      <c r="GC293" s="732">
        <f t="shared" si="830"/>
        <v>50</v>
      </c>
      <c r="GD293" s="732">
        <f t="shared" si="831"/>
        <v>50</v>
      </c>
      <c r="GE293" s="732">
        <f t="shared" si="832"/>
        <v>50</v>
      </c>
      <c r="GF293" s="732">
        <f t="shared" si="833"/>
        <v>50</v>
      </c>
      <c r="GG293" s="732">
        <f t="shared" si="834"/>
        <v>50</v>
      </c>
      <c r="GH293" s="732">
        <f t="shared" si="835"/>
        <v>50</v>
      </c>
      <c r="GI293" s="732">
        <f t="shared" si="836"/>
        <v>50</v>
      </c>
      <c r="GJ293" s="732">
        <f t="shared" si="837"/>
        <v>50</v>
      </c>
      <c r="GK293" s="732">
        <f t="shared" si="838"/>
        <v>50</v>
      </c>
      <c r="GL293" s="732">
        <f t="shared" si="839"/>
        <v>50</v>
      </c>
      <c r="GM293" s="732">
        <f t="shared" si="840"/>
        <v>50</v>
      </c>
      <c r="GN293" s="734">
        <v>286</v>
      </c>
      <c r="GO293" s="155"/>
    </row>
    <row r="294" spans="1:197" s="20" customFormat="1" ht="39.950000000000003" customHeight="1" x14ac:dyDescent="0.25">
      <c r="A294" s="27">
        <f>ROW()</f>
        <v>294</v>
      </c>
      <c r="B294" s="342" t="str">
        <f>IF(C294="I","",IF(ISBLANK(D294),"",IF(ISTEXT(D294),LARGE(B18:B293,1)+1,0)))</f>
        <v/>
      </c>
      <c r="C294" s="344"/>
      <c r="D294" s="173"/>
      <c r="E294" s="172"/>
      <c r="F294" s="171"/>
      <c r="G294" s="856"/>
      <c r="H294" s="857"/>
      <c r="I294" s="707"/>
      <c r="J294" s="919">
        <f t="shared" si="698"/>
        <v>0</v>
      </c>
      <c r="K294" s="707"/>
      <c r="L294" s="919">
        <f t="shared" si="699"/>
        <v>0</v>
      </c>
      <c r="M294" s="707"/>
      <c r="N294" s="919">
        <f t="shared" si="700"/>
        <v>0</v>
      </c>
      <c r="O294" s="707"/>
      <c r="P294" s="919">
        <f t="shared" si="701"/>
        <v>0</v>
      </c>
      <c r="Q294" s="707"/>
      <c r="R294" s="919">
        <f t="shared" si="702"/>
        <v>0</v>
      </c>
      <c r="S294" s="707"/>
      <c r="T294" s="919">
        <f t="shared" si="703"/>
        <v>0</v>
      </c>
      <c r="U294" s="707"/>
      <c r="V294" s="919">
        <f t="shared" si="807"/>
        <v>0</v>
      </c>
      <c r="W294" s="707"/>
      <c r="X294" s="919">
        <f t="shared" si="841"/>
        <v>0</v>
      </c>
      <c r="Y294" s="707"/>
      <c r="Z294" s="919">
        <f t="shared" si="704"/>
        <v>0</v>
      </c>
      <c r="AA294" s="707"/>
      <c r="AB294" s="919">
        <f t="shared" si="705"/>
        <v>0</v>
      </c>
      <c r="AC294" s="707"/>
      <c r="AD294" s="919">
        <f t="shared" si="860"/>
        <v>0</v>
      </c>
      <c r="AE294" s="707"/>
      <c r="AF294" s="919">
        <f t="shared" si="706"/>
        <v>0</v>
      </c>
      <c r="AG294" s="707"/>
      <c r="AH294" s="919">
        <f t="shared" si="707"/>
        <v>0</v>
      </c>
      <c r="AI294" s="707"/>
      <c r="AJ294" s="919">
        <f t="shared" si="708"/>
        <v>0</v>
      </c>
      <c r="AK294" s="707"/>
      <c r="AL294" s="919">
        <f t="shared" si="859"/>
        <v>0</v>
      </c>
      <c r="AM294" s="707"/>
      <c r="AN294" s="916">
        <f t="shared" si="861"/>
        <v>0</v>
      </c>
      <c r="AO294" s="178">
        <f>AO6</f>
        <v>35</v>
      </c>
      <c r="AP294" s="964">
        <f t="shared" si="709"/>
        <v>0</v>
      </c>
      <c r="AQ294" s="926">
        <f t="shared" si="710"/>
        <v>0</v>
      </c>
      <c r="AR294" s="860">
        <f t="shared" si="711"/>
        <v>0</v>
      </c>
      <c r="AS294" s="861">
        <f t="shared" si="712"/>
        <v>0</v>
      </c>
      <c r="AT294" s="922">
        <f t="shared" si="713"/>
        <v>0</v>
      </c>
      <c r="AU294" s="164" t="str">
        <f t="shared" si="714"/>
        <v/>
      </c>
      <c r="AV294" s="163">
        <f t="shared" si="715"/>
        <v>0</v>
      </c>
      <c r="AW294" s="460">
        <f t="shared" si="716"/>
        <v>0</v>
      </c>
      <c r="AX294" s="860">
        <f t="shared" si="717"/>
        <v>0</v>
      </c>
      <c r="AY294" s="861">
        <f t="shared" si="718"/>
        <v>0</v>
      </c>
      <c r="AZ294" s="922">
        <f t="shared" si="719"/>
        <v>0</v>
      </c>
      <c r="BA294" s="164" t="str">
        <f t="shared" si="720"/>
        <v/>
      </c>
      <c r="BB294" s="163">
        <f t="shared" si="721"/>
        <v>0</v>
      </c>
      <c r="BC294" s="460">
        <f t="shared" si="722"/>
        <v>0</v>
      </c>
      <c r="BD294" s="860">
        <f t="shared" si="723"/>
        <v>0</v>
      </c>
      <c r="BE294" s="861">
        <f t="shared" si="724"/>
        <v>0</v>
      </c>
      <c r="BF294" s="922">
        <f t="shared" si="725"/>
        <v>0</v>
      </c>
      <c r="BG294" s="164" t="str">
        <f t="shared" si="726"/>
        <v/>
      </c>
      <c r="BH294" s="163">
        <f t="shared" si="727"/>
        <v>0</v>
      </c>
      <c r="BI294" s="460">
        <f t="shared" si="728"/>
        <v>0</v>
      </c>
      <c r="BJ294" s="860">
        <f t="shared" si="729"/>
        <v>0</v>
      </c>
      <c r="BK294" s="861">
        <f t="shared" si="730"/>
        <v>0</v>
      </c>
      <c r="BL294" s="922">
        <f t="shared" si="731"/>
        <v>0</v>
      </c>
      <c r="BM294" s="164" t="str">
        <f t="shared" si="732"/>
        <v/>
      </c>
      <c r="BN294" s="163">
        <f t="shared" si="733"/>
        <v>0</v>
      </c>
      <c r="BO294" s="460">
        <f t="shared" si="734"/>
        <v>0</v>
      </c>
      <c r="BP294" s="860">
        <f t="shared" si="735"/>
        <v>0</v>
      </c>
      <c r="BQ294" s="861">
        <f t="shared" si="736"/>
        <v>0</v>
      </c>
      <c r="BR294" s="922">
        <f t="shared" si="737"/>
        <v>0</v>
      </c>
      <c r="BS294" s="164" t="str">
        <f t="shared" si="738"/>
        <v/>
      </c>
      <c r="BT294" s="163">
        <f t="shared" si="739"/>
        <v>0</v>
      </c>
      <c r="BU294" s="460">
        <f t="shared" si="740"/>
        <v>0</v>
      </c>
      <c r="BV294" s="860">
        <f t="shared" si="741"/>
        <v>0</v>
      </c>
      <c r="BW294" s="861">
        <f t="shared" si="742"/>
        <v>0</v>
      </c>
      <c r="BX294" s="922">
        <f t="shared" si="743"/>
        <v>0</v>
      </c>
      <c r="BY294" s="164" t="str">
        <f t="shared" si="744"/>
        <v/>
      </c>
      <c r="BZ294" s="163">
        <f t="shared" si="745"/>
        <v>0</v>
      </c>
      <c r="CA294" s="460">
        <f t="shared" si="746"/>
        <v>0</v>
      </c>
      <c r="CB294" s="860">
        <f t="shared" si="747"/>
        <v>0</v>
      </c>
      <c r="CC294" s="861">
        <f t="shared" si="748"/>
        <v>0</v>
      </c>
      <c r="CD294" s="922">
        <f t="shared" si="749"/>
        <v>0</v>
      </c>
      <c r="CE294" s="164" t="str">
        <f t="shared" si="750"/>
        <v/>
      </c>
      <c r="CF294" s="163">
        <f t="shared" si="751"/>
        <v>0</v>
      </c>
      <c r="CG294" s="460">
        <f t="shared" si="752"/>
        <v>0</v>
      </c>
      <c r="CH294" s="860">
        <f t="shared" si="753"/>
        <v>0</v>
      </c>
      <c r="CI294" s="861">
        <f t="shared" si="754"/>
        <v>0</v>
      </c>
      <c r="CJ294" s="922">
        <f t="shared" si="755"/>
        <v>0</v>
      </c>
      <c r="CK294" s="164" t="str">
        <f t="shared" si="843"/>
        <v/>
      </c>
      <c r="CL294" s="163">
        <f t="shared" si="844"/>
        <v>0</v>
      </c>
      <c r="CM294" s="460">
        <f t="shared" si="756"/>
        <v>0</v>
      </c>
      <c r="CN294" s="860">
        <f t="shared" si="757"/>
        <v>0</v>
      </c>
      <c r="CO294" s="861">
        <f t="shared" si="758"/>
        <v>0</v>
      </c>
      <c r="CP294" s="922">
        <f t="shared" si="759"/>
        <v>0</v>
      </c>
      <c r="CQ294" s="164" t="str">
        <f t="shared" si="845"/>
        <v/>
      </c>
      <c r="CR294" s="163">
        <f t="shared" si="846"/>
        <v>0</v>
      </c>
      <c r="CS294" s="460">
        <f t="shared" si="760"/>
        <v>0</v>
      </c>
      <c r="CT294" s="860">
        <f t="shared" si="761"/>
        <v>0</v>
      </c>
      <c r="CU294" s="861">
        <f t="shared" si="762"/>
        <v>0</v>
      </c>
      <c r="CV294" s="922">
        <f t="shared" si="763"/>
        <v>0</v>
      </c>
      <c r="CW294" s="164" t="str">
        <f t="shared" si="847"/>
        <v/>
      </c>
      <c r="CX294" s="163">
        <f t="shared" si="848"/>
        <v>0</v>
      </c>
      <c r="CY294" s="460">
        <f t="shared" si="764"/>
        <v>0</v>
      </c>
      <c r="CZ294" s="860">
        <f t="shared" si="765"/>
        <v>0</v>
      </c>
      <c r="DA294" s="861">
        <f t="shared" si="766"/>
        <v>0</v>
      </c>
      <c r="DB294" s="922">
        <f t="shared" si="767"/>
        <v>0</v>
      </c>
      <c r="DC294" s="164" t="str">
        <f t="shared" si="849"/>
        <v/>
      </c>
      <c r="DD294" s="163">
        <f t="shared" si="850"/>
        <v>0</v>
      </c>
      <c r="DE294" s="460">
        <f t="shared" si="768"/>
        <v>0</v>
      </c>
      <c r="DF294" s="860">
        <f t="shared" si="769"/>
        <v>0</v>
      </c>
      <c r="DG294" s="861">
        <f t="shared" si="770"/>
        <v>0</v>
      </c>
      <c r="DH294" s="922">
        <f t="shared" si="771"/>
        <v>0</v>
      </c>
      <c r="DI294" s="164" t="str">
        <f t="shared" si="851"/>
        <v/>
      </c>
      <c r="DJ294" s="163">
        <f t="shared" si="852"/>
        <v>0</v>
      </c>
      <c r="DK294" s="460">
        <f t="shared" si="772"/>
        <v>0</v>
      </c>
      <c r="DL294" s="860">
        <f t="shared" si="773"/>
        <v>0</v>
      </c>
      <c r="DM294" s="861">
        <f t="shared" si="774"/>
        <v>0</v>
      </c>
      <c r="DN294" s="922">
        <f t="shared" si="775"/>
        <v>0</v>
      </c>
      <c r="DO294" s="164" t="str">
        <f t="shared" si="853"/>
        <v/>
      </c>
      <c r="DP294" s="163">
        <f t="shared" si="854"/>
        <v>0</v>
      </c>
      <c r="DQ294" s="460">
        <f t="shared" si="776"/>
        <v>0</v>
      </c>
      <c r="DR294" s="860">
        <f t="shared" si="777"/>
        <v>0</v>
      </c>
      <c r="DS294" s="861">
        <f t="shared" si="778"/>
        <v>0</v>
      </c>
      <c r="DT294" s="922">
        <f t="shared" si="779"/>
        <v>0</v>
      </c>
      <c r="DU294" s="164" t="str">
        <f t="shared" si="855"/>
        <v/>
      </c>
      <c r="DV294" s="163">
        <f t="shared" si="856"/>
        <v>0</v>
      </c>
      <c r="DW294" s="460">
        <f t="shared" si="780"/>
        <v>0</v>
      </c>
      <c r="DX294" s="860">
        <f t="shared" si="781"/>
        <v>0</v>
      </c>
      <c r="DY294" s="861">
        <f t="shared" si="782"/>
        <v>0</v>
      </c>
      <c r="DZ294" s="922">
        <f t="shared" si="783"/>
        <v>0</v>
      </c>
      <c r="EA294" s="164" t="str">
        <f t="shared" si="857"/>
        <v/>
      </c>
      <c r="EB294" s="163">
        <f t="shared" si="858"/>
        <v>0</v>
      </c>
      <c r="EC294" s="460">
        <f t="shared" si="784"/>
        <v>0</v>
      </c>
      <c r="ED294" s="860">
        <f t="shared" si="785"/>
        <v>0</v>
      </c>
      <c r="EE294" s="861">
        <f t="shared" si="786"/>
        <v>0</v>
      </c>
      <c r="EF294" s="922">
        <f t="shared" si="787"/>
        <v>0</v>
      </c>
      <c r="EG294" s="164" t="str">
        <f t="shared" si="788"/>
        <v/>
      </c>
      <c r="EH294" s="163">
        <f t="shared" si="789"/>
        <v>0</v>
      </c>
      <c r="EI294" s="246"/>
      <c r="EJ294" s="246"/>
      <c r="EK294" s="155"/>
      <c r="EL294" s="22"/>
      <c r="EM294" s="163">
        <f t="shared" si="790"/>
        <v>0</v>
      </c>
      <c r="EN294" s="162">
        <f t="shared" si="791"/>
        <v>0</v>
      </c>
      <c r="EO294" s="162">
        <f t="shared" si="792"/>
        <v>0</v>
      </c>
      <c r="EP294" s="162">
        <f t="shared" si="793"/>
        <v>0</v>
      </c>
      <c r="EQ294" s="162">
        <f t="shared" si="794"/>
        <v>0</v>
      </c>
      <c r="ER294" s="162">
        <f t="shared" si="795"/>
        <v>0</v>
      </c>
      <c r="ES294" s="162">
        <f t="shared" si="808"/>
        <v>0</v>
      </c>
      <c r="ET294" s="162">
        <f t="shared" si="796"/>
        <v>0</v>
      </c>
      <c r="EU294" s="162">
        <f t="shared" si="797"/>
        <v>0</v>
      </c>
      <c r="EV294" s="162">
        <f t="shared" si="798"/>
        <v>0</v>
      </c>
      <c r="EW294" s="162">
        <f t="shared" si="799"/>
        <v>0</v>
      </c>
      <c r="EX294" s="162">
        <f t="shared" si="800"/>
        <v>0</v>
      </c>
      <c r="EY294" s="162">
        <f t="shared" si="801"/>
        <v>0</v>
      </c>
      <c r="EZ294" s="162">
        <f t="shared" si="802"/>
        <v>0</v>
      </c>
      <c r="FA294" s="162">
        <f t="shared" si="803"/>
        <v>0</v>
      </c>
      <c r="FB294" s="162">
        <f t="shared" si="804"/>
        <v>0</v>
      </c>
      <c r="FC294" s="22"/>
      <c r="FD294" s="161">
        <f t="shared" si="805"/>
        <v>35</v>
      </c>
      <c r="FE294" s="620">
        <f t="shared" si="806"/>
        <v>0</v>
      </c>
      <c r="FF294" s="160">
        <f>FF5</f>
        <v>50</v>
      </c>
      <c r="FG294" s="159" t="str">
        <f t="shared" si="809"/>
        <v/>
      </c>
      <c r="FH294" s="159" t="str">
        <f t="shared" si="810"/>
        <v/>
      </c>
      <c r="FI294" s="159" t="str">
        <f t="shared" si="811"/>
        <v/>
      </c>
      <c r="FJ294" s="159" t="str">
        <f t="shared" si="812"/>
        <v/>
      </c>
      <c r="FK294" s="159" t="str">
        <f t="shared" si="813"/>
        <v/>
      </c>
      <c r="FL294" s="159" t="str">
        <f t="shared" si="814"/>
        <v/>
      </c>
      <c r="FM294" s="159" t="str">
        <f t="shared" si="815"/>
        <v/>
      </c>
      <c r="FN294" s="159" t="str">
        <f t="shared" si="816"/>
        <v/>
      </c>
      <c r="FO294" s="159" t="str">
        <f t="shared" si="817"/>
        <v/>
      </c>
      <c r="FP294" s="159" t="str">
        <f t="shared" si="818"/>
        <v/>
      </c>
      <c r="FQ294" s="159" t="str">
        <f t="shared" si="819"/>
        <v/>
      </c>
      <c r="FR294" s="159" t="str">
        <f t="shared" si="820"/>
        <v/>
      </c>
      <c r="FS294" s="159" t="str">
        <f t="shared" si="821"/>
        <v/>
      </c>
      <c r="FT294" s="159" t="str">
        <f t="shared" si="822"/>
        <v/>
      </c>
      <c r="FU294" s="159" t="str">
        <f t="shared" si="823"/>
        <v/>
      </c>
      <c r="FV294" s="159" t="str">
        <f t="shared" si="824"/>
        <v/>
      </c>
      <c r="FW294" s="158"/>
      <c r="FX294" s="732">
        <f t="shared" si="825"/>
        <v>50</v>
      </c>
      <c r="FY294" s="732">
        <f t="shared" si="826"/>
        <v>50</v>
      </c>
      <c r="FZ294" s="732">
        <f t="shared" si="827"/>
        <v>50</v>
      </c>
      <c r="GA294" s="732">
        <f t="shared" si="828"/>
        <v>50</v>
      </c>
      <c r="GB294" s="732">
        <f t="shared" si="829"/>
        <v>50</v>
      </c>
      <c r="GC294" s="732">
        <f t="shared" si="830"/>
        <v>50</v>
      </c>
      <c r="GD294" s="732">
        <f t="shared" si="831"/>
        <v>50</v>
      </c>
      <c r="GE294" s="732">
        <f t="shared" si="832"/>
        <v>50</v>
      </c>
      <c r="GF294" s="732">
        <f t="shared" si="833"/>
        <v>50</v>
      </c>
      <c r="GG294" s="732">
        <f t="shared" si="834"/>
        <v>50</v>
      </c>
      <c r="GH294" s="732">
        <f t="shared" si="835"/>
        <v>50</v>
      </c>
      <c r="GI294" s="732">
        <f t="shared" si="836"/>
        <v>50</v>
      </c>
      <c r="GJ294" s="732">
        <f t="shared" si="837"/>
        <v>50</v>
      </c>
      <c r="GK294" s="732">
        <f t="shared" si="838"/>
        <v>50</v>
      </c>
      <c r="GL294" s="732">
        <f t="shared" si="839"/>
        <v>50</v>
      </c>
      <c r="GM294" s="732">
        <f t="shared" si="840"/>
        <v>50</v>
      </c>
      <c r="GN294" s="734">
        <v>287</v>
      </c>
      <c r="GO294" s="155"/>
    </row>
    <row r="295" spans="1:197" s="20" customFormat="1" ht="39.950000000000003" customHeight="1" x14ac:dyDescent="0.25">
      <c r="A295" s="27">
        <f>ROW()</f>
        <v>295</v>
      </c>
      <c r="B295" s="342" t="str">
        <f>IF(C295="I","",IF(ISBLANK(D295),"",IF(ISTEXT(D295),LARGE(B18:B294,1)+1,0)))</f>
        <v/>
      </c>
      <c r="C295" s="344"/>
      <c r="D295" s="173"/>
      <c r="E295" s="172"/>
      <c r="F295" s="171"/>
      <c r="G295" s="856"/>
      <c r="H295" s="857"/>
      <c r="I295" s="707"/>
      <c r="J295" s="919">
        <f t="shared" si="698"/>
        <v>0</v>
      </c>
      <c r="K295" s="707"/>
      <c r="L295" s="919">
        <f t="shared" si="699"/>
        <v>0</v>
      </c>
      <c r="M295" s="707"/>
      <c r="N295" s="919">
        <f t="shared" si="700"/>
        <v>0</v>
      </c>
      <c r="O295" s="707"/>
      <c r="P295" s="919">
        <f t="shared" si="701"/>
        <v>0</v>
      </c>
      <c r="Q295" s="707"/>
      <c r="R295" s="919">
        <f t="shared" si="702"/>
        <v>0</v>
      </c>
      <c r="S295" s="707"/>
      <c r="T295" s="919">
        <f t="shared" si="703"/>
        <v>0</v>
      </c>
      <c r="U295" s="707"/>
      <c r="V295" s="919">
        <f t="shared" si="807"/>
        <v>0</v>
      </c>
      <c r="W295" s="707"/>
      <c r="X295" s="919">
        <f t="shared" si="841"/>
        <v>0</v>
      </c>
      <c r="Y295" s="707"/>
      <c r="Z295" s="919">
        <f t="shared" si="704"/>
        <v>0</v>
      </c>
      <c r="AA295" s="707"/>
      <c r="AB295" s="919">
        <f t="shared" si="705"/>
        <v>0</v>
      </c>
      <c r="AC295" s="707"/>
      <c r="AD295" s="919">
        <f t="shared" si="860"/>
        <v>0</v>
      </c>
      <c r="AE295" s="707"/>
      <c r="AF295" s="919">
        <f t="shared" si="706"/>
        <v>0</v>
      </c>
      <c r="AG295" s="707"/>
      <c r="AH295" s="919">
        <f t="shared" si="707"/>
        <v>0</v>
      </c>
      <c r="AI295" s="707"/>
      <c r="AJ295" s="919">
        <f t="shared" si="708"/>
        <v>0</v>
      </c>
      <c r="AK295" s="707"/>
      <c r="AL295" s="919">
        <f t="shared" si="859"/>
        <v>0</v>
      </c>
      <c r="AM295" s="707"/>
      <c r="AN295" s="916">
        <f t="shared" si="861"/>
        <v>0</v>
      </c>
      <c r="AO295" s="178">
        <f>AO6</f>
        <v>35</v>
      </c>
      <c r="AP295" s="964">
        <f t="shared" si="709"/>
        <v>0</v>
      </c>
      <c r="AQ295" s="926">
        <f t="shared" si="710"/>
        <v>0</v>
      </c>
      <c r="AR295" s="860">
        <f t="shared" si="711"/>
        <v>0</v>
      </c>
      <c r="AS295" s="861">
        <f t="shared" si="712"/>
        <v>0</v>
      </c>
      <c r="AT295" s="922">
        <f t="shared" si="713"/>
        <v>0</v>
      </c>
      <c r="AU295" s="164" t="str">
        <f t="shared" si="714"/>
        <v/>
      </c>
      <c r="AV295" s="163">
        <f t="shared" si="715"/>
        <v>0</v>
      </c>
      <c r="AW295" s="460">
        <f t="shared" si="716"/>
        <v>0</v>
      </c>
      <c r="AX295" s="860">
        <f t="shared" si="717"/>
        <v>0</v>
      </c>
      <c r="AY295" s="861">
        <f t="shared" si="718"/>
        <v>0</v>
      </c>
      <c r="AZ295" s="922">
        <f t="shared" si="719"/>
        <v>0</v>
      </c>
      <c r="BA295" s="164" t="str">
        <f t="shared" si="720"/>
        <v/>
      </c>
      <c r="BB295" s="163">
        <f t="shared" si="721"/>
        <v>0</v>
      </c>
      <c r="BC295" s="460">
        <f t="shared" si="722"/>
        <v>0</v>
      </c>
      <c r="BD295" s="860">
        <f t="shared" si="723"/>
        <v>0</v>
      </c>
      <c r="BE295" s="861">
        <f t="shared" si="724"/>
        <v>0</v>
      </c>
      <c r="BF295" s="922">
        <f t="shared" si="725"/>
        <v>0</v>
      </c>
      <c r="BG295" s="164" t="str">
        <f t="shared" si="726"/>
        <v/>
      </c>
      <c r="BH295" s="163">
        <f t="shared" si="727"/>
        <v>0</v>
      </c>
      <c r="BI295" s="460">
        <f t="shared" si="728"/>
        <v>0</v>
      </c>
      <c r="BJ295" s="860">
        <f t="shared" si="729"/>
        <v>0</v>
      </c>
      <c r="BK295" s="861">
        <f t="shared" si="730"/>
        <v>0</v>
      </c>
      <c r="BL295" s="922">
        <f t="shared" si="731"/>
        <v>0</v>
      </c>
      <c r="BM295" s="164" t="str">
        <f t="shared" si="732"/>
        <v/>
      </c>
      <c r="BN295" s="163">
        <f t="shared" si="733"/>
        <v>0</v>
      </c>
      <c r="BO295" s="460">
        <f t="shared" si="734"/>
        <v>0</v>
      </c>
      <c r="BP295" s="860">
        <f t="shared" si="735"/>
        <v>0</v>
      </c>
      <c r="BQ295" s="861">
        <f t="shared" si="736"/>
        <v>0</v>
      </c>
      <c r="BR295" s="922">
        <f t="shared" si="737"/>
        <v>0</v>
      </c>
      <c r="BS295" s="164" t="str">
        <f t="shared" si="738"/>
        <v/>
      </c>
      <c r="BT295" s="163">
        <f t="shared" si="739"/>
        <v>0</v>
      </c>
      <c r="BU295" s="460">
        <f t="shared" si="740"/>
        <v>0</v>
      </c>
      <c r="BV295" s="860">
        <f t="shared" si="741"/>
        <v>0</v>
      </c>
      <c r="BW295" s="861">
        <f t="shared" si="742"/>
        <v>0</v>
      </c>
      <c r="BX295" s="922">
        <f t="shared" si="743"/>
        <v>0</v>
      </c>
      <c r="BY295" s="164" t="str">
        <f t="shared" si="744"/>
        <v/>
      </c>
      <c r="BZ295" s="163">
        <f t="shared" si="745"/>
        <v>0</v>
      </c>
      <c r="CA295" s="460">
        <f t="shared" si="746"/>
        <v>0</v>
      </c>
      <c r="CB295" s="860">
        <f t="shared" si="747"/>
        <v>0</v>
      </c>
      <c r="CC295" s="861">
        <f t="shared" si="748"/>
        <v>0</v>
      </c>
      <c r="CD295" s="922">
        <f t="shared" si="749"/>
        <v>0</v>
      </c>
      <c r="CE295" s="164" t="str">
        <f t="shared" si="750"/>
        <v/>
      </c>
      <c r="CF295" s="163">
        <f t="shared" si="751"/>
        <v>0</v>
      </c>
      <c r="CG295" s="460">
        <f t="shared" si="752"/>
        <v>0</v>
      </c>
      <c r="CH295" s="860">
        <f t="shared" si="753"/>
        <v>0</v>
      </c>
      <c r="CI295" s="861">
        <f t="shared" si="754"/>
        <v>0</v>
      </c>
      <c r="CJ295" s="922">
        <f t="shared" si="755"/>
        <v>0</v>
      </c>
      <c r="CK295" s="164" t="str">
        <f t="shared" si="843"/>
        <v/>
      </c>
      <c r="CL295" s="163">
        <f t="shared" si="844"/>
        <v>0</v>
      </c>
      <c r="CM295" s="460">
        <f t="shared" si="756"/>
        <v>0</v>
      </c>
      <c r="CN295" s="860">
        <f t="shared" si="757"/>
        <v>0</v>
      </c>
      <c r="CO295" s="861">
        <f t="shared" si="758"/>
        <v>0</v>
      </c>
      <c r="CP295" s="922">
        <f t="shared" si="759"/>
        <v>0</v>
      </c>
      <c r="CQ295" s="164" t="str">
        <f t="shared" si="845"/>
        <v/>
      </c>
      <c r="CR295" s="163">
        <f t="shared" si="846"/>
        <v>0</v>
      </c>
      <c r="CS295" s="460">
        <f t="shared" si="760"/>
        <v>0</v>
      </c>
      <c r="CT295" s="860">
        <f t="shared" si="761"/>
        <v>0</v>
      </c>
      <c r="CU295" s="861">
        <f t="shared" si="762"/>
        <v>0</v>
      </c>
      <c r="CV295" s="922">
        <f t="shared" si="763"/>
        <v>0</v>
      </c>
      <c r="CW295" s="164" t="str">
        <f t="shared" si="847"/>
        <v/>
      </c>
      <c r="CX295" s="163">
        <f t="shared" si="848"/>
        <v>0</v>
      </c>
      <c r="CY295" s="460">
        <f t="shared" si="764"/>
        <v>0</v>
      </c>
      <c r="CZ295" s="860">
        <f t="shared" si="765"/>
        <v>0</v>
      </c>
      <c r="DA295" s="861">
        <f t="shared" si="766"/>
        <v>0</v>
      </c>
      <c r="DB295" s="922">
        <f t="shared" si="767"/>
        <v>0</v>
      </c>
      <c r="DC295" s="164" t="str">
        <f t="shared" si="849"/>
        <v/>
      </c>
      <c r="DD295" s="163">
        <f t="shared" si="850"/>
        <v>0</v>
      </c>
      <c r="DE295" s="460">
        <f t="shared" si="768"/>
        <v>0</v>
      </c>
      <c r="DF295" s="860">
        <f t="shared" si="769"/>
        <v>0</v>
      </c>
      <c r="DG295" s="861">
        <f t="shared" si="770"/>
        <v>0</v>
      </c>
      <c r="DH295" s="922">
        <f t="shared" si="771"/>
        <v>0</v>
      </c>
      <c r="DI295" s="164" t="str">
        <f t="shared" si="851"/>
        <v/>
      </c>
      <c r="DJ295" s="163">
        <f t="shared" si="852"/>
        <v>0</v>
      </c>
      <c r="DK295" s="460">
        <f t="shared" si="772"/>
        <v>0</v>
      </c>
      <c r="DL295" s="860">
        <f t="shared" si="773"/>
        <v>0</v>
      </c>
      <c r="DM295" s="861">
        <f t="shared" si="774"/>
        <v>0</v>
      </c>
      <c r="DN295" s="922">
        <f t="shared" si="775"/>
        <v>0</v>
      </c>
      <c r="DO295" s="164" t="str">
        <f t="shared" si="853"/>
        <v/>
      </c>
      <c r="DP295" s="163">
        <f t="shared" si="854"/>
        <v>0</v>
      </c>
      <c r="DQ295" s="460">
        <f t="shared" si="776"/>
        <v>0</v>
      </c>
      <c r="DR295" s="860">
        <f t="shared" si="777"/>
        <v>0</v>
      </c>
      <c r="DS295" s="861">
        <f t="shared" si="778"/>
        <v>0</v>
      </c>
      <c r="DT295" s="922">
        <f t="shared" si="779"/>
        <v>0</v>
      </c>
      <c r="DU295" s="164" t="str">
        <f t="shared" si="855"/>
        <v/>
      </c>
      <c r="DV295" s="163">
        <f t="shared" si="856"/>
        <v>0</v>
      </c>
      <c r="DW295" s="460">
        <f t="shared" si="780"/>
        <v>0</v>
      </c>
      <c r="DX295" s="860">
        <f t="shared" si="781"/>
        <v>0</v>
      </c>
      <c r="DY295" s="861">
        <f t="shared" si="782"/>
        <v>0</v>
      </c>
      <c r="DZ295" s="922">
        <f t="shared" si="783"/>
        <v>0</v>
      </c>
      <c r="EA295" s="164" t="str">
        <f t="shared" si="857"/>
        <v/>
      </c>
      <c r="EB295" s="163">
        <f t="shared" si="858"/>
        <v>0</v>
      </c>
      <c r="EC295" s="460">
        <f t="shared" si="784"/>
        <v>0</v>
      </c>
      <c r="ED295" s="860">
        <f t="shared" si="785"/>
        <v>0</v>
      </c>
      <c r="EE295" s="861">
        <f t="shared" si="786"/>
        <v>0</v>
      </c>
      <c r="EF295" s="922">
        <f t="shared" si="787"/>
        <v>0</v>
      </c>
      <c r="EG295" s="164" t="str">
        <f t="shared" si="788"/>
        <v/>
      </c>
      <c r="EH295" s="163">
        <f t="shared" si="789"/>
        <v>0</v>
      </c>
      <c r="EI295" s="246"/>
      <c r="EJ295" s="246"/>
      <c r="EK295" s="155"/>
      <c r="EL295" s="22"/>
      <c r="EM295" s="163">
        <f t="shared" si="790"/>
        <v>0</v>
      </c>
      <c r="EN295" s="162">
        <f t="shared" si="791"/>
        <v>0</v>
      </c>
      <c r="EO295" s="162">
        <f t="shared" si="792"/>
        <v>0</v>
      </c>
      <c r="EP295" s="162">
        <f t="shared" si="793"/>
        <v>0</v>
      </c>
      <c r="EQ295" s="162">
        <f t="shared" si="794"/>
        <v>0</v>
      </c>
      <c r="ER295" s="162">
        <f t="shared" si="795"/>
        <v>0</v>
      </c>
      <c r="ES295" s="162">
        <f t="shared" si="808"/>
        <v>0</v>
      </c>
      <c r="ET295" s="162">
        <f t="shared" si="796"/>
        <v>0</v>
      </c>
      <c r="EU295" s="162">
        <f t="shared" si="797"/>
        <v>0</v>
      </c>
      <c r="EV295" s="162">
        <f t="shared" si="798"/>
        <v>0</v>
      </c>
      <c r="EW295" s="162">
        <f t="shared" si="799"/>
        <v>0</v>
      </c>
      <c r="EX295" s="162">
        <f t="shared" si="800"/>
        <v>0</v>
      </c>
      <c r="EY295" s="162">
        <f t="shared" si="801"/>
        <v>0</v>
      </c>
      <c r="EZ295" s="162">
        <f t="shared" si="802"/>
        <v>0</v>
      </c>
      <c r="FA295" s="162">
        <f t="shared" si="803"/>
        <v>0</v>
      </c>
      <c r="FB295" s="162">
        <f t="shared" si="804"/>
        <v>0</v>
      </c>
      <c r="FC295" s="22"/>
      <c r="FD295" s="161">
        <f t="shared" si="805"/>
        <v>35</v>
      </c>
      <c r="FE295" s="620">
        <f t="shared" si="806"/>
        <v>0</v>
      </c>
      <c r="FF295" s="160">
        <f>FF5</f>
        <v>50</v>
      </c>
      <c r="FG295" s="159" t="str">
        <f t="shared" si="809"/>
        <v/>
      </c>
      <c r="FH295" s="159" t="str">
        <f t="shared" si="810"/>
        <v/>
      </c>
      <c r="FI295" s="159" t="str">
        <f t="shared" si="811"/>
        <v/>
      </c>
      <c r="FJ295" s="159" t="str">
        <f t="shared" si="812"/>
        <v/>
      </c>
      <c r="FK295" s="159" t="str">
        <f t="shared" si="813"/>
        <v/>
      </c>
      <c r="FL295" s="159" t="str">
        <f t="shared" si="814"/>
        <v/>
      </c>
      <c r="FM295" s="159" t="str">
        <f t="shared" si="815"/>
        <v/>
      </c>
      <c r="FN295" s="159" t="str">
        <f t="shared" si="816"/>
        <v/>
      </c>
      <c r="FO295" s="159" t="str">
        <f t="shared" si="817"/>
        <v/>
      </c>
      <c r="FP295" s="159" t="str">
        <f t="shared" si="818"/>
        <v/>
      </c>
      <c r="FQ295" s="159" t="str">
        <f t="shared" si="819"/>
        <v/>
      </c>
      <c r="FR295" s="159" t="str">
        <f t="shared" si="820"/>
        <v/>
      </c>
      <c r="FS295" s="159" t="str">
        <f t="shared" si="821"/>
        <v/>
      </c>
      <c r="FT295" s="159" t="str">
        <f t="shared" si="822"/>
        <v/>
      </c>
      <c r="FU295" s="159" t="str">
        <f t="shared" si="823"/>
        <v/>
      </c>
      <c r="FV295" s="159" t="str">
        <f t="shared" si="824"/>
        <v/>
      </c>
      <c r="FW295" s="158"/>
      <c r="FX295" s="732">
        <f t="shared" si="825"/>
        <v>50</v>
      </c>
      <c r="FY295" s="732">
        <f t="shared" si="826"/>
        <v>50</v>
      </c>
      <c r="FZ295" s="732">
        <f t="shared" si="827"/>
        <v>50</v>
      </c>
      <c r="GA295" s="732">
        <f t="shared" si="828"/>
        <v>50</v>
      </c>
      <c r="GB295" s="732">
        <f t="shared" si="829"/>
        <v>50</v>
      </c>
      <c r="GC295" s="732">
        <f t="shared" si="830"/>
        <v>50</v>
      </c>
      <c r="GD295" s="732">
        <f t="shared" si="831"/>
        <v>50</v>
      </c>
      <c r="GE295" s="732">
        <f t="shared" si="832"/>
        <v>50</v>
      </c>
      <c r="GF295" s="732">
        <f t="shared" si="833"/>
        <v>50</v>
      </c>
      <c r="GG295" s="732">
        <f t="shared" si="834"/>
        <v>50</v>
      </c>
      <c r="GH295" s="732">
        <f t="shared" si="835"/>
        <v>50</v>
      </c>
      <c r="GI295" s="732">
        <f t="shared" si="836"/>
        <v>50</v>
      </c>
      <c r="GJ295" s="732">
        <f t="shared" si="837"/>
        <v>50</v>
      </c>
      <c r="GK295" s="732">
        <f t="shared" si="838"/>
        <v>50</v>
      </c>
      <c r="GL295" s="732">
        <f t="shared" si="839"/>
        <v>50</v>
      </c>
      <c r="GM295" s="732">
        <f t="shared" si="840"/>
        <v>50</v>
      </c>
      <c r="GN295" s="734">
        <v>288</v>
      </c>
      <c r="GO295" s="155"/>
    </row>
    <row r="296" spans="1:197" s="20" customFormat="1" ht="39.950000000000003" customHeight="1" x14ac:dyDescent="0.25">
      <c r="A296" s="27">
        <f>ROW()</f>
        <v>296</v>
      </c>
      <c r="B296" s="342" t="str">
        <f>IF(C296="I","",IF(ISBLANK(D296),"",IF(ISTEXT(D296),LARGE(B18:B295,1)+1,0)))</f>
        <v/>
      </c>
      <c r="C296" s="344"/>
      <c r="D296" s="173"/>
      <c r="E296" s="172"/>
      <c r="F296" s="171"/>
      <c r="G296" s="856"/>
      <c r="H296" s="857"/>
      <c r="I296" s="707"/>
      <c r="J296" s="919">
        <f t="shared" si="698"/>
        <v>0</v>
      </c>
      <c r="K296" s="707"/>
      <c r="L296" s="919">
        <f t="shared" si="699"/>
        <v>0</v>
      </c>
      <c r="M296" s="707"/>
      <c r="N296" s="919">
        <f t="shared" si="700"/>
        <v>0</v>
      </c>
      <c r="O296" s="707"/>
      <c r="P296" s="919">
        <f t="shared" si="701"/>
        <v>0</v>
      </c>
      <c r="Q296" s="707"/>
      <c r="R296" s="919">
        <f t="shared" si="702"/>
        <v>0</v>
      </c>
      <c r="S296" s="707"/>
      <c r="T296" s="919">
        <f t="shared" si="703"/>
        <v>0</v>
      </c>
      <c r="U296" s="707"/>
      <c r="V296" s="919">
        <f t="shared" si="807"/>
        <v>0</v>
      </c>
      <c r="W296" s="707"/>
      <c r="X296" s="919">
        <f t="shared" si="841"/>
        <v>0</v>
      </c>
      <c r="Y296" s="707"/>
      <c r="Z296" s="919">
        <f t="shared" si="704"/>
        <v>0</v>
      </c>
      <c r="AA296" s="707"/>
      <c r="AB296" s="919">
        <f t="shared" si="705"/>
        <v>0</v>
      </c>
      <c r="AC296" s="707"/>
      <c r="AD296" s="919">
        <f t="shared" si="860"/>
        <v>0</v>
      </c>
      <c r="AE296" s="707"/>
      <c r="AF296" s="919">
        <f t="shared" si="706"/>
        <v>0</v>
      </c>
      <c r="AG296" s="707"/>
      <c r="AH296" s="919">
        <f t="shared" si="707"/>
        <v>0</v>
      </c>
      <c r="AI296" s="707"/>
      <c r="AJ296" s="919">
        <f t="shared" si="708"/>
        <v>0</v>
      </c>
      <c r="AK296" s="707"/>
      <c r="AL296" s="919">
        <f t="shared" si="859"/>
        <v>0</v>
      </c>
      <c r="AM296" s="707"/>
      <c r="AN296" s="916">
        <f t="shared" si="861"/>
        <v>0</v>
      </c>
      <c r="AO296" s="178">
        <f>AO6</f>
        <v>35</v>
      </c>
      <c r="AP296" s="964">
        <f t="shared" si="709"/>
        <v>0</v>
      </c>
      <c r="AQ296" s="926">
        <f t="shared" si="710"/>
        <v>0</v>
      </c>
      <c r="AR296" s="860">
        <f t="shared" si="711"/>
        <v>0</v>
      </c>
      <c r="AS296" s="861">
        <f t="shared" si="712"/>
        <v>0</v>
      </c>
      <c r="AT296" s="922">
        <f t="shared" si="713"/>
        <v>0</v>
      </c>
      <c r="AU296" s="164" t="str">
        <f t="shared" si="714"/>
        <v/>
      </c>
      <c r="AV296" s="163">
        <f t="shared" si="715"/>
        <v>0</v>
      </c>
      <c r="AW296" s="460">
        <f t="shared" si="716"/>
        <v>0</v>
      </c>
      <c r="AX296" s="860">
        <f t="shared" si="717"/>
        <v>0</v>
      </c>
      <c r="AY296" s="861">
        <f t="shared" si="718"/>
        <v>0</v>
      </c>
      <c r="AZ296" s="922">
        <f t="shared" si="719"/>
        <v>0</v>
      </c>
      <c r="BA296" s="164" t="str">
        <f t="shared" si="720"/>
        <v/>
      </c>
      <c r="BB296" s="163">
        <f t="shared" si="721"/>
        <v>0</v>
      </c>
      <c r="BC296" s="460">
        <f t="shared" si="722"/>
        <v>0</v>
      </c>
      <c r="BD296" s="860">
        <f t="shared" si="723"/>
        <v>0</v>
      </c>
      <c r="BE296" s="861">
        <f t="shared" si="724"/>
        <v>0</v>
      </c>
      <c r="BF296" s="922">
        <f t="shared" si="725"/>
        <v>0</v>
      </c>
      <c r="BG296" s="164" t="str">
        <f t="shared" si="726"/>
        <v/>
      </c>
      <c r="BH296" s="163">
        <f t="shared" si="727"/>
        <v>0</v>
      </c>
      <c r="BI296" s="460">
        <f t="shared" si="728"/>
        <v>0</v>
      </c>
      <c r="BJ296" s="860">
        <f t="shared" si="729"/>
        <v>0</v>
      </c>
      <c r="BK296" s="861">
        <f t="shared" si="730"/>
        <v>0</v>
      </c>
      <c r="BL296" s="922">
        <f t="shared" si="731"/>
        <v>0</v>
      </c>
      <c r="BM296" s="164" t="str">
        <f t="shared" si="732"/>
        <v/>
      </c>
      <c r="BN296" s="163">
        <f t="shared" si="733"/>
        <v>0</v>
      </c>
      <c r="BO296" s="460">
        <f t="shared" si="734"/>
        <v>0</v>
      </c>
      <c r="BP296" s="860">
        <f t="shared" si="735"/>
        <v>0</v>
      </c>
      <c r="BQ296" s="861">
        <f t="shared" si="736"/>
        <v>0</v>
      </c>
      <c r="BR296" s="922">
        <f t="shared" si="737"/>
        <v>0</v>
      </c>
      <c r="BS296" s="164" t="str">
        <f t="shared" si="738"/>
        <v/>
      </c>
      <c r="BT296" s="163">
        <f t="shared" si="739"/>
        <v>0</v>
      </c>
      <c r="BU296" s="460">
        <f t="shared" si="740"/>
        <v>0</v>
      </c>
      <c r="BV296" s="860">
        <f t="shared" si="741"/>
        <v>0</v>
      </c>
      <c r="BW296" s="861">
        <f t="shared" si="742"/>
        <v>0</v>
      </c>
      <c r="BX296" s="922">
        <f t="shared" si="743"/>
        <v>0</v>
      </c>
      <c r="BY296" s="164" t="str">
        <f t="shared" si="744"/>
        <v/>
      </c>
      <c r="BZ296" s="163">
        <f t="shared" si="745"/>
        <v>0</v>
      </c>
      <c r="CA296" s="460">
        <f t="shared" si="746"/>
        <v>0</v>
      </c>
      <c r="CB296" s="860">
        <f t="shared" si="747"/>
        <v>0</v>
      </c>
      <c r="CC296" s="861">
        <f t="shared" si="748"/>
        <v>0</v>
      </c>
      <c r="CD296" s="922">
        <f t="shared" si="749"/>
        <v>0</v>
      </c>
      <c r="CE296" s="164" t="str">
        <f t="shared" si="750"/>
        <v/>
      </c>
      <c r="CF296" s="163">
        <f t="shared" si="751"/>
        <v>0</v>
      </c>
      <c r="CG296" s="460">
        <f t="shared" si="752"/>
        <v>0</v>
      </c>
      <c r="CH296" s="860">
        <f t="shared" si="753"/>
        <v>0</v>
      </c>
      <c r="CI296" s="861">
        <f t="shared" si="754"/>
        <v>0</v>
      </c>
      <c r="CJ296" s="922">
        <f t="shared" si="755"/>
        <v>0</v>
      </c>
      <c r="CK296" s="164" t="str">
        <f t="shared" si="843"/>
        <v/>
      </c>
      <c r="CL296" s="163">
        <f t="shared" si="844"/>
        <v>0</v>
      </c>
      <c r="CM296" s="460">
        <f t="shared" si="756"/>
        <v>0</v>
      </c>
      <c r="CN296" s="860">
        <f t="shared" si="757"/>
        <v>0</v>
      </c>
      <c r="CO296" s="861">
        <f t="shared" si="758"/>
        <v>0</v>
      </c>
      <c r="CP296" s="922">
        <f t="shared" si="759"/>
        <v>0</v>
      </c>
      <c r="CQ296" s="164" t="str">
        <f t="shared" si="845"/>
        <v/>
      </c>
      <c r="CR296" s="163">
        <f t="shared" si="846"/>
        <v>0</v>
      </c>
      <c r="CS296" s="460">
        <f t="shared" si="760"/>
        <v>0</v>
      </c>
      <c r="CT296" s="860">
        <f t="shared" si="761"/>
        <v>0</v>
      </c>
      <c r="CU296" s="861">
        <f t="shared" si="762"/>
        <v>0</v>
      </c>
      <c r="CV296" s="922">
        <f t="shared" si="763"/>
        <v>0</v>
      </c>
      <c r="CW296" s="164" t="str">
        <f t="shared" si="847"/>
        <v/>
      </c>
      <c r="CX296" s="163">
        <f t="shared" si="848"/>
        <v>0</v>
      </c>
      <c r="CY296" s="460">
        <f t="shared" si="764"/>
        <v>0</v>
      </c>
      <c r="CZ296" s="860">
        <f t="shared" si="765"/>
        <v>0</v>
      </c>
      <c r="DA296" s="861">
        <f t="shared" si="766"/>
        <v>0</v>
      </c>
      <c r="DB296" s="922">
        <f t="shared" si="767"/>
        <v>0</v>
      </c>
      <c r="DC296" s="164" t="str">
        <f t="shared" si="849"/>
        <v/>
      </c>
      <c r="DD296" s="163">
        <f t="shared" si="850"/>
        <v>0</v>
      </c>
      <c r="DE296" s="460">
        <f t="shared" si="768"/>
        <v>0</v>
      </c>
      <c r="DF296" s="860">
        <f t="shared" si="769"/>
        <v>0</v>
      </c>
      <c r="DG296" s="861">
        <f t="shared" si="770"/>
        <v>0</v>
      </c>
      <c r="DH296" s="922">
        <f t="shared" si="771"/>
        <v>0</v>
      </c>
      <c r="DI296" s="164" t="str">
        <f t="shared" si="851"/>
        <v/>
      </c>
      <c r="DJ296" s="163">
        <f t="shared" si="852"/>
        <v>0</v>
      </c>
      <c r="DK296" s="460">
        <f t="shared" si="772"/>
        <v>0</v>
      </c>
      <c r="DL296" s="860">
        <f t="shared" si="773"/>
        <v>0</v>
      </c>
      <c r="DM296" s="861">
        <f t="shared" si="774"/>
        <v>0</v>
      </c>
      <c r="DN296" s="922">
        <f t="shared" si="775"/>
        <v>0</v>
      </c>
      <c r="DO296" s="164" t="str">
        <f t="shared" si="853"/>
        <v/>
      </c>
      <c r="DP296" s="163">
        <f t="shared" si="854"/>
        <v>0</v>
      </c>
      <c r="DQ296" s="460">
        <f t="shared" si="776"/>
        <v>0</v>
      </c>
      <c r="DR296" s="860">
        <f t="shared" si="777"/>
        <v>0</v>
      </c>
      <c r="DS296" s="861">
        <f t="shared" si="778"/>
        <v>0</v>
      </c>
      <c r="DT296" s="922">
        <f t="shared" si="779"/>
        <v>0</v>
      </c>
      <c r="DU296" s="164" t="str">
        <f t="shared" si="855"/>
        <v/>
      </c>
      <c r="DV296" s="163">
        <f t="shared" si="856"/>
        <v>0</v>
      </c>
      <c r="DW296" s="460">
        <f t="shared" si="780"/>
        <v>0</v>
      </c>
      <c r="DX296" s="860">
        <f t="shared" si="781"/>
        <v>0</v>
      </c>
      <c r="DY296" s="861">
        <f t="shared" si="782"/>
        <v>0</v>
      </c>
      <c r="DZ296" s="922">
        <f t="shared" si="783"/>
        <v>0</v>
      </c>
      <c r="EA296" s="164" t="str">
        <f t="shared" si="857"/>
        <v/>
      </c>
      <c r="EB296" s="163">
        <f t="shared" si="858"/>
        <v>0</v>
      </c>
      <c r="EC296" s="460">
        <f t="shared" si="784"/>
        <v>0</v>
      </c>
      <c r="ED296" s="860">
        <f t="shared" si="785"/>
        <v>0</v>
      </c>
      <c r="EE296" s="861">
        <f t="shared" si="786"/>
        <v>0</v>
      </c>
      <c r="EF296" s="922">
        <f t="shared" si="787"/>
        <v>0</v>
      </c>
      <c r="EG296" s="164" t="str">
        <f t="shared" si="788"/>
        <v/>
      </c>
      <c r="EH296" s="163">
        <f t="shared" si="789"/>
        <v>0</v>
      </c>
      <c r="EI296" s="246"/>
      <c r="EJ296" s="246"/>
      <c r="EK296" s="155"/>
      <c r="EL296" s="22"/>
      <c r="EM296" s="163">
        <f t="shared" si="790"/>
        <v>0</v>
      </c>
      <c r="EN296" s="162">
        <f t="shared" si="791"/>
        <v>0</v>
      </c>
      <c r="EO296" s="162">
        <f t="shared" si="792"/>
        <v>0</v>
      </c>
      <c r="EP296" s="162">
        <f t="shared" si="793"/>
        <v>0</v>
      </c>
      <c r="EQ296" s="162">
        <f t="shared" si="794"/>
        <v>0</v>
      </c>
      <c r="ER296" s="162">
        <f t="shared" si="795"/>
        <v>0</v>
      </c>
      <c r="ES296" s="162">
        <f t="shared" si="808"/>
        <v>0</v>
      </c>
      <c r="ET296" s="162">
        <f t="shared" si="796"/>
        <v>0</v>
      </c>
      <c r="EU296" s="162">
        <f t="shared" si="797"/>
        <v>0</v>
      </c>
      <c r="EV296" s="162">
        <f t="shared" si="798"/>
        <v>0</v>
      </c>
      <c r="EW296" s="162">
        <f t="shared" si="799"/>
        <v>0</v>
      </c>
      <c r="EX296" s="162">
        <f t="shared" si="800"/>
        <v>0</v>
      </c>
      <c r="EY296" s="162">
        <f t="shared" si="801"/>
        <v>0</v>
      </c>
      <c r="EZ296" s="162">
        <f t="shared" si="802"/>
        <v>0</v>
      </c>
      <c r="FA296" s="162">
        <f t="shared" si="803"/>
        <v>0</v>
      </c>
      <c r="FB296" s="162">
        <f t="shared" si="804"/>
        <v>0</v>
      </c>
      <c r="FC296" s="22"/>
      <c r="FD296" s="161">
        <f t="shared" si="805"/>
        <v>35</v>
      </c>
      <c r="FE296" s="620">
        <f t="shared" si="806"/>
        <v>0</v>
      </c>
      <c r="FF296" s="160">
        <f>FF5</f>
        <v>50</v>
      </c>
      <c r="FG296" s="159" t="str">
        <f t="shared" si="809"/>
        <v/>
      </c>
      <c r="FH296" s="159" t="str">
        <f t="shared" si="810"/>
        <v/>
      </c>
      <c r="FI296" s="159" t="str">
        <f t="shared" si="811"/>
        <v/>
      </c>
      <c r="FJ296" s="159" t="str">
        <f t="shared" si="812"/>
        <v/>
      </c>
      <c r="FK296" s="159" t="str">
        <f t="shared" si="813"/>
        <v/>
      </c>
      <c r="FL296" s="159" t="str">
        <f t="shared" si="814"/>
        <v/>
      </c>
      <c r="FM296" s="159" t="str">
        <f t="shared" si="815"/>
        <v/>
      </c>
      <c r="FN296" s="159" t="str">
        <f t="shared" si="816"/>
        <v/>
      </c>
      <c r="FO296" s="159" t="str">
        <f t="shared" si="817"/>
        <v/>
      </c>
      <c r="FP296" s="159" t="str">
        <f t="shared" si="818"/>
        <v/>
      </c>
      <c r="FQ296" s="159" t="str">
        <f t="shared" si="819"/>
        <v/>
      </c>
      <c r="FR296" s="159" t="str">
        <f t="shared" si="820"/>
        <v/>
      </c>
      <c r="FS296" s="159" t="str">
        <f t="shared" si="821"/>
        <v/>
      </c>
      <c r="FT296" s="159" t="str">
        <f t="shared" si="822"/>
        <v/>
      </c>
      <c r="FU296" s="159" t="str">
        <f t="shared" si="823"/>
        <v/>
      </c>
      <c r="FV296" s="159" t="str">
        <f t="shared" si="824"/>
        <v/>
      </c>
      <c r="FW296" s="158"/>
      <c r="FX296" s="732">
        <f t="shared" si="825"/>
        <v>50</v>
      </c>
      <c r="FY296" s="732">
        <f t="shared" si="826"/>
        <v>50</v>
      </c>
      <c r="FZ296" s="732">
        <f t="shared" si="827"/>
        <v>50</v>
      </c>
      <c r="GA296" s="732">
        <f t="shared" si="828"/>
        <v>50</v>
      </c>
      <c r="GB296" s="732">
        <f t="shared" si="829"/>
        <v>50</v>
      </c>
      <c r="GC296" s="732">
        <f t="shared" si="830"/>
        <v>50</v>
      </c>
      <c r="GD296" s="732">
        <f t="shared" si="831"/>
        <v>50</v>
      </c>
      <c r="GE296" s="732">
        <f t="shared" si="832"/>
        <v>50</v>
      </c>
      <c r="GF296" s="732">
        <f t="shared" si="833"/>
        <v>50</v>
      </c>
      <c r="GG296" s="732">
        <f t="shared" si="834"/>
        <v>50</v>
      </c>
      <c r="GH296" s="732">
        <f t="shared" si="835"/>
        <v>50</v>
      </c>
      <c r="GI296" s="732">
        <f t="shared" si="836"/>
        <v>50</v>
      </c>
      <c r="GJ296" s="732">
        <f t="shared" si="837"/>
        <v>50</v>
      </c>
      <c r="GK296" s="732">
        <f t="shared" si="838"/>
        <v>50</v>
      </c>
      <c r="GL296" s="732">
        <f t="shared" si="839"/>
        <v>50</v>
      </c>
      <c r="GM296" s="732">
        <f t="shared" si="840"/>
        <v>50</v>
      </c>
      <c r="GN296" s="734">
        <v>289</v>
      </c>
      <c r="GO296" s="155"/>
    </row>
    <row r="297" spans="1:197" s="20" customFormat="1" ht="39.950000000000003" customHeight="1" x14ac:dyDescent="0.25">
      <c r="A297" s="27">
        <f>ROW()</f>
        <v>297</v>
      </c>
      <c r="B297" s="342" t="str">
        <f>IF(C297="I","",IF(ISBLANK(D297),"",IF(ISTEXT(D297),LARGE(B18:B296,1)+1,0)))</f>
        <v/>
      </c>
      <c r="C297" s="344"/>
      <c r="D297" s="173"/>
      <c r="E297" s="172"/>
      <c r="F297" s="171"/>
      <c r="G297" s="856"/>
      <c r="H297" s="857"/>
      <c r="I297" s="707"/>
      <c r="J297" s="919">
        <f t="shared" si="698"/>
        <v>0</v>
      </c>
      <c r="K297" s="707"/>
      <c r="L297" s="919">
        <f t="shared" si="699"/>
        <v>0</v>
      </c>
      <c r="M297" s="707"/>
      <c r="N297" s="919">
        <f t="shared" si="700"/>
        <v>0</v>
      </c>
      <c r="O297" s="707"/>
      <c r="P297" s="919">
        <f t="shared" si="701"/>
        <v>0</v>
      </c>
      <c r="Q297" s="707"/>
      <c r="R297" s="919">
        <f t="shared" si="702"/>
        <v>0</v>
      </c>
      <c r="S297" s="707"/>
      <c r="T297" s="919">
        <f t="shared" si="703"/>
        <v>0</v>
      </c>
      <c r="U297" s="707"/>
      <c r="V297" s="919">
        <f t="shared" si="807"/>
        <v>0</v>
      </c>
      <c r="W297" s="707"/>
      <c r="X297" s="919">
        <f t="shared" si="841"/>
        <v>0</v>
      </c>
      <c r="Y297" s="707"/>
      <c r="Z297" s="919">
        <f t="shared" si="704"/>
        <v>0</v>
      </c>
      <c r="AA297" s="707"/>
      <c r="AB297" s="919">
        <f t="shared" si="705"/>
        <v>0</v>
      </c>
      <c r="AC297" s="707"/>
      <c r="AD297" s="919">
        <f t="shared" si="860"/>
        <v>0</v>
      </c>
      <c r="AE297" s="707"/>
      <c r="AF297" s="919">
        <f t="shared" si="706"/>
        <v>0</v>
      </c>
      <c r="AG297" s="707"/>
      <c r="AH297" s="919">
        <f t="shared" si="707"/>
        <v>0</v>
      </c>
      <c r="AI297" s="707"/>
      <c r="AJ297" s="919">
        <f t="shared" si="708"/>
        <v>0</v>
      </c>
      <c r="AK297" s="707"/>
      <c r="AL297" s="919">
        <f t="shared" si="859"/>
        <v>0</v>
      </c>
      <c r="AM297" s="707"/>
      <c r="AN297" s="916">
        <f t="shared" si="861"/>
        <v>0</v>
      </c>
      <c r="AO297" s="178">
        <f>AO6</f>
        <v>35</v>
      </c>
      <c r="AP297" s="964">
        <f t="shared" si="709"/>
        <v>0</v>
      </c>
      <c r="AQ297" s="926">
        <f t="shared" si="710"/>
        <v>0</v>
      </c>
      <c r="AR297" s="860">
        <f t="shared" si="711"/>
        <v>0</v>
      </c>
      <c r="AS297" s="861">
        <f t="shared" si="712"/>
        <v>0</v>
      </c>
      <c r="AT297" s="922">
        <f t="shared" si="713"/>
        <v>0</v>
      </c>
      <c r="AU297" s="164" t="str">
        <f t="shared" si="714"/>
        <v/>
      </c>
      <c r="AV297" s="163">
        <f t="shared" si="715"/>
        <v>0</v>
      </c>
      <c r="AW297" s="460">
        <f t="shared" si="716"/>
        <v>0</v>
      </c>
      <c r="AX297" s="860">
        <f t="shared" si="717"/>
        <v>0</v>
      </c>
      <c r="AY297" s="861">
        <f t="shared" si="718"/>
        <v>0</v>
      </c>
      <c r="AZ297" s="922">
        <f t="shared" si="719"/>
        <v>0</v>
      </c>
      <c r="BA297" s="164" t="str">
        <f t="shared" si="720"/>
        <v/>
      </c>
      <c r="BB297" s="163">
        <f t="shared" si="721"/>
        <v>0</v>
      </c>
      <c r="BC297" s="460">
        <f t="shared" si="722"/>
        <v>0</v>
      </c>
      <c r="BD297" s="860">
        <f t="shared" si="723"/>
        <v>0</v>
      </c>
      <c r="BE297" s="861">
        <f t="shared" si="724"/>
        <v>0</v>
      </c>
      <c r="BF297" s="922">
        <f t="shared" si="725"/>
        <v>0</v>
      </c>
      <c r="BG297" s="164" t="str">
        <f t="shared" si="726"/>
        <v/>
      </c>
      <c r="BH297" s="163">
        <f t="shared" si="727"/>
        <v>0</v>
      </c>
      <c r="BI297" s="460">
        <f t="shared" si="728"/>
        <v>0</v>
      </c>
      <c r="BJ297" s="860">
        <f t="shared" si="729"/>
        <v>0</v>
      </c>
      <c r="BK297" s="861">
        <f t="shared" si="730"/>
        <v>0</v>
      </c>
      <c r="BL297" s="922">
        <f t="shared" si="731"/>
        <v>0</v>
      </c>
      <c r="BM297" s="164" t="str">
        <f t="shared" si="732"/>
        <v/>
      </c>
      <c r="BN297" s="163">
        <f t="shared" si="733"/>
        <v>0</v>
      </c>
      <c r="BO297" s="460">
        <f t="shared" si="734"/>
        <v>0</v>
      </c>
      <c r="BP297" s="860">
        <f t="shared" si="735"/>
        <v>0</v>
      </c>
      <c r="BQ297" s="861">
        <f t="shared" si="736"/>
        <v>0</v>
      </c>
      <c r="BR297" s="922">
        <f t="shared" si="737"/>
        <v>0</v>
      </c>
      <c r="BS297" s="164" t="str">
        <f t="shared" si="738"/>
        <v/>
      </c>
      <c r="BT297" s="163">
        <f t="shared" si="739"/>
        <v>0</v>
      </c>
      <c r="BU297" s="460">
        <f t="shared" si="740"/>
        <v>0</v>
      </c>
      <c r="BV297" s="860">
        <f t="shared" si="741"/>
        <v>0</v>
      </c>
      <c r="BW297" s="861">
        <f t="shared" si="742"/>
        <v>0</v>
      </c>
      <c r="BX297" s="922">
        <f t="shared" si="743"/>
        <v>0</v>
      </c>
      <c r="BY297" s="164" t="str">
        <f t="shared" si="744"/>
        <v/>
      </c>
      <c r="BZ297" s="163">
        <f t="shared" si="745"/>
        <v>0</v>
      </c>
      <c r="CA297" s="460">
        <f t="shared" si="746"/>
        <v>0</v>
      </c>
      <c r="CB297" s="860">
        <f t="shared" si="747"/>
        <v>0</v>
      </c>
      <c r="CC297" s="861">
        <f t="shared" si="748"/>
        <v>0</v>
      </c>
      <c r="CD297" s="922">
        <f t="shared" si="749"/>
        <v>0</v>
      </c>
      <c r="CE297" s="164" t="str">
        <f t="shared" si="750"/>
        <v/>
      </c>
      <c r="CF297" s="163">
        <f t="shared" si="751"/>
        <v>0</v>
      </c>
      <c r="CG297" s="460">
        <f t="shared" si="752"/>
        <v>0</v>
      </c>
      <c r="CH297" s="860">
        <f t="shared" si="753"/>
        <v>0</v>
      </c>
      <c r="CI297" s="861">
        <f t="shared" si="754"/>
        <v>0</v>
      </c>
      <c r="CJ297" s="922">
        <f t="shared" si="755"/>
        <v>0</v>
      </c>
      <c r="CK297" s="164" t="str">
        <f t="shared" si="843"/>
        <v/>
      </c>
      <c r="CL297" s="163">
        <f t="shared" si="844"/>
        <v>0</v>
      </c>
      <c r="CM297" s="460">
        <f t="shared" si="756"/>
        <v>0</v>
      </c>
      <c r="CN297" s="860">
        <f t="shared" si="757"/>
        <v>0</v>
      </c>
      <c r="CO297" s="861">
        <f t="shared" si="758"/>
        <v>0</v>
      </c>
      <c r="CP297" s="922">
        <f t="shared" si="759"/>
        <v>0</v>
      </c>
      <c r="CQ297" s="164" t="str">
        <f t="shared" si="845"/>
        <v/>
      </c>
      <c r="CR297" s="163">
        <f t="shared" si="846"/>
        <v>0</v>
      </c>
      <c r="CS297" s="460">
        <f t="shared" si="760"/>
        <v>0</v>
      </c>
      <c r="CT297" s="860">
        <f t="shared" si="761"/>
        <v>0</v>
      </c>
      <c r="CU297" s="861">
        <f t="shared" si="762"/>
        <v>0</v>
      </c>
      <c r="CV297" s="922">
        <f t="shared" si="763"/>
        <v>0</v>
      </c>
      <c r="CW297" s="164" t="str">
        <f t="shared" si="847"/>
        <v/>
      </c>
      <c r="CX297" s="163">
        <f t="shared" si="848"/>
        <v>0</v>
      </c>
      <c r="CY297" s="460">
        <f t="shared" si="764"/>
        <v>0</v>
      </c>
      <c r="CZ297" s="860">
        <f t="shared" si="765"/>
        <v>0</v>
      </c>
      <c r="DA297" s="861">
        <f t="shared" si="766"/>
        <v>0</v>
      </c>
      <c r="DB297" s="922">
        <f t="shared" si="767"/>
        <v>0</v>
      </c>
      <c r="DC297" s="164" t="str">
        <f t="shared" si="849"/>
        <v/>
      </c>
      <c r="DD297" s="163">
        <f t="shared" si="850"/>
        <v>0</v>
      </c>
      <c r="DE297" s="460">
        <f t="shared" si="768"/>
        <v>0</v>
      </c>
      <c r="DF297" s="860">
        <f t="shared" si="769"/>
        <v>0</v>
      </c>
      <c r="DG297" s="861">
        <f t="shared" si="770"/>
        <v>0</v>
      </c>
      <c r="DH297" s="922">
        <f t="shared" si="771"/>
        <v>0</v>
      </c>
      <c r="DI297" s="164" t="str">
        <f t="shared" si="851"/>
        <v/>
      </c>
      <c r="DJ297" s="163">
        <f t="shared" si="852"/>
        <v>0</v>
      </c>
      <c r="DK297" s="460">
        <f t="shared" si="772"/>
        <v>0</v>
      </c>
      <c r="DL297" s="860">
        <f t="shared" si="773"/>
        <v>0</v>
      </c>
      <c r="DM297" s="861">
        <f t="shared" si="774"/>
        <v>0</v>
      </c>
      <c r="DN297" s="922">
        <f t="shared" si="775"/>
        <v>0</v>
      </c>
      <c r="DO297" s="164" t="str">
        <f t="shared" si="853"/>
        <v/>
      </c>
      <c r="DP297" s="163">
        <f t="shared" si="854"/>
        <v>0</v>
      </c>
      <c r="DQ297" s="460">
        <f t="shared" si="776"/>
        <v>0</v>
      </c>
      <c r="DR297" s="860">
        <f t="shared" si="777"/>
        <v>0</v>
      </c>
      <c r="DS297" s="861">
        <f t="shared" si="778"/>
        <v>0</v>
      </c>
      <c r="DT297" s="922">
        <f t="shared" si="779"/>
        <v>0</v>
      </c>
      <c r="DU297" s="164" t="str">
        <f t="shared" si="855"/>
        <v/>
      </c>
      <c r="DV297" s="163">
        <f t="shared" si="856"/>
        <v>0</v>
      </c>
      <c r="DW297" s="460">
        <f t="shared" si="780"/>
        <v>0</v>
      </c>
      <c r="DX297" s="860">
        <f t="shared" si="781"/>
        <v>0</v>
      </c>
      <c r="DY297" s="861">
        <f t="shared" si="782"/>
        <v>0</v>
      </c>
      <c r="DZ297" s="922">
        <f t="shared" si="783"/>
        <v>0</v>
      </c>
      <c r="EA297" s="164" t="str">
        <f t="shared" si="857"/>
        <v/>
      </c>
      <c r="EB297" s="163">
        <f t="shared" si="858"/>
        <v>0</v>
      </c>
      <c r="EC297" s="460">
        <f t="shared" si="784"/>
        <v>0</v>
      </c>
      <c r="ED297" s="860">
        <f t="shared" si="785"/>
        <v>0</v>
      </c>
      <c r="EE297" s="861">
        <f t="shared" si="786"/>
        <v>0</v>
      </c>
      <c r="EF297" s="922">
        <f t="shared" si="787"/>
        <v>0</v>
      </c>
      <c r="EG297" s="164" t="str">
        <f t="shared" si="788"/>
        <v/>
      </c>
      <c r="EH297" s="163">
        <f t="shared" si="789"/>
        <v>0</v>
      </c>
      <c r="EI297" s="246"/>
      <c r="EJ297" s="246"/>
      <c r="EK297" s="155"/>
      <c r="EL297" s="22"/>
      <c r="EM297" s="163">
        <f t="shared" si="790"/>
        <v>0</v>
      </c>
      <c r="EN297" s="162">
        <f t="shared" si="791"/>
        <v>0</v>
      </c>
      <c r="EO297" s="162">
        <f t="shared" si="792"/>
        <v>0</v>
      </c>
      <c r="EP297" s="162">
        <f t="shared" si="793"/>
        <v>0</v>
      </c>
      <c r="EQ297" s="162">
        <f t="shared" si="794"/>
        <v>0</v>
      </c>
      <c r="ER297" s="162">
        <f t="shared" si="795"/>
        <v>0</v>
      </c>
      <c r="ES297" s="162">
        <f t="shared" si="808"/>
        <v>0</v>
      </c>
      <c r="ET297" s="162">
        <f t="shared" si="796"/>
        <v>0</v>
      </c>
      <c r="EU297" s="162">
        <f t="shared" si="797"/>
        <v>0</v>
      </c>
      <c r="EV297" s="162">
        <f t="shared" si="798"/>
        <v>0</v>
      </c>
      <c r="EW297" s="162">
        <f t="shared" si="799"/>
        <v>0</v>
      </c>
      <c r="EX297" s="162">
        <f t="shared" si="800"/>
        <v>0</v>
      </c>
      <c r="EY297" s="162">
        <f t="shared" si="801"/>
        <v>0</v>
      </c>
      <c r="EZ297" s="162">
        <f t="shared" si="802"/>
        <v>0</v>
      </c>
      <c r="FA297" s="162">
        <f t="shared" si="803"/>
        <v>0</v>
      </c>
      <c r="FB297" s="162">
        <f t="shared" si="804"/>
        <v>0</v>
      </c>
      <c r="FC297" s="22"/>
      <c r="FD297" s="161">
        <f t="shared" si="805"/>
        <v>35</v>
      </c>
      <c r="FE297" s="620">
        <f t="shared" si="806"/>
        <v>0</v>
      </c>
      <c r="FF297" s="160">
        <f>FF5</f>
        <v>50</v>
      </c>
      <c r="FG297" s="159" t="str">
        <f t="shared" si="809"/>
        <v/>
      </c>
      <c r="FH297" s="159" t="str">
        <f t="shared" si="810"/>
        <v/>
      </c>
      <c r="FI297" s="159" t="str">
        <f t="shared" si="811"/>
        <v/>
      </c>
      <c r="FJ297" s="159" t="str">
        <f t="shared" si="812"/>
        <v/>
      </c>
      <c r="FK297" s="159" t="str">
        <f t="shared" si="813"/>
        <v/>
      </c>
      <c r="FL297" s="159" t="str">
        <f t="shared" si="814"/>
        <v/>
      </c>
      <c r="FM297" s="159" t="str">
        <f t="shared" si="815"/>
        <v/>
      </c>
      <c r="FN297" s="159" t="str">
        <f t="shared" si="816"/>
        <v/>
      </c>
      <c r="FO297" s="159" t="str">
        <f t="shared" si="817"/>
        <v/>
      </c>
      <c r="FP297" s="159" t="str">
        <f t="shared" si="818"/>
        <v/>
      </c>
      <c r="FQ297" s="159" t="str">
        <f t="shared" si="819"/>
        <v/>
      </c>
      <c r="FR297" s="159" t="str">
        <f t="shared" si="820"/>
        <v/>
      </c>
      <c r="FS297" s="159" t="str">
        <f t="shared" si="821"/>
        <v/>
      </c>
      <c r="FT297" s="159" t="str">
        <f t="shared" si="822"/>
        <v/>
      </c>
      <c r="FU297" s="159" t="str">
        <f t="shared" si="823"/>
        <v/>
      </c>
      <c r="FV297" s="159" t="str">
        <f t="shared" si="824"/>
        <v/>
      </c>
      <c r="FW297" s="158"/>
      <c r="FX297" s="732">
        <f t="shared" si="825"/>
        <v>50</v>
      </c>
      <c r="FY297" s="732">
        <f t="shared" si="826"/>
        <v>50</v>
      </c>
      <c r="FZ297" s="732">
        <f t="shared" si="827"/>
        <v>50</v>
      </c>
      <c r="GA297" s="732">
        <f t="shared" si="828"/>
        <v>50</v>
      </c>
      <c r="GB297" s="732">
        <f t="shared" si="829"/>
        <v>50</v>
      </c>
      <c r="GC297" s="732">
        <f t="shared" si="830"/>
        <v>50</v>
      </c>
      <c r="GD297" s="732">
        <f t="shared" si="831"/>
        <v>50</v>
      </c>
      <c r="GE297" s="732">
        <f t="shared" si="832"/>
        <v>50</v>
      </c>
      <c r="GF297" s="732">
        <f t="shared" si="833"/>
        <v>50</v>
      </c>
      <c r="GG297" s="732">
        <f t="shared" si="834"/>
        <v>50</v>
      </c>
      <c r="GH297" s="732">
        <f t="shared" si="835"/>
        <v>50</v>
      </c>
      <c r="GI297" s="732">
        <f t="shared" si="836"/>
        <v>50</v>
      </c>
      <c r="GJ297" s="732">
        <f t="shared" si="837"/>
        <v>50</v>
      </c>
      <c r="GK297" s="732">
        <f t="shared" si="838"/>
        <v>50</v>
      </c>
      <c r="GL297" s="732">
        <f t="shared" si="839"/>
        <v>50</v>
      </c>
      <c r="GM297" s="732">
        <f t="shared" si="840"/>
        <v>50</v>
      </c>
      <c r="GN297" s="734">
        <v>290</v>
      </c>
      <c r="GO297" s="155"/>
    </row>
    <row r="298" spans="1:197" s="20" customFormat="1" ht="39.950000000000003" customHeight="1" x14ac:dyDescent="0.25">
      <c r="A298" s="27">
        <f>ROW()</f>
        <v>298</v>
      </c>
      <c r="B298" s="342" t="str">
        <f>IF(C298="I","",IF(ISBLANK(D298),"",IF(ISTEXT(D298),LARGE(B18:B297,1)+1,0)))</f>
        <v/>
      </c>
      <c r="C298" s="344"/>
      <c r="D298" s="173"/>
      <c r="E298" s="172"/>
      <c r="F298" s="171"/>
      <c r="G298" s="856"/>
      <c r="H298" s="857"/>
      <c r="I298" s="707"/>
      <c r="J298" s="919">
        <f t="shared" si="698"/>
        <v>0</v>
      </c>
      <c r="K298" s="707"/>
      <c r="L298" s="919">
        <f t="shared" si="699"/>
        <v>0</v>
      </c>
      <c r="M298" s="707"/>
      <c r="N298" s="919">
        <f t="shared" si="700"/>
        <v>0</v>
      </c>
      <c r="O298" s="707"/>
      <c r="P298" s="919">
        <f t="shared" si="701"/>
        <v>0</v>
      </c>
      <c r="Q298" s="707"/>
      <c r="R298" s="919">
        <f t="shared" si="702"/>
        <v>0</v>
      </c>
      <c r="S298" s="707"/>
      <c r="T298" s="919">
        <f t="shared" si="703"/>
        <v>0</v>
      </c>
      <c r="U298" s="707"/>
      <c r="V298" s="919">
        <f t="shared" si="807"/>
        <v>0</v>
      </c>
      <c r="W298" s="707"/>
      <c r="X298" s="919">
        <f t="shared" si="841"/>
        <v>0</v>
      </c>
      <c r="Y298" s="707"/>
      <c r="Z298" s="919">
        <f t="shared" si="704"/>
        <v>0</v>
      </c>
      <c r="AA298" s="707"/>
      <c r="AB298" s="919">
        <f t="shared" si="705"/>
        <v>0</v>
      </c>
      <c r="AC298" s="707"/>
      <c r="AD298" s="919">
        <f t="shared" si="860"/>
        <v>0</v>
      </c>
      <c r="AE298" s="707"/>
      <c r="AF298" s="919">
        <f t="shared" si="706"/>
        <v>0</v>
      </c>
      <c r="AG298" s="707"/>
      <c r="AH298" s="919">
        <f t="shared" si="707"/>
        <v>0</v>
      </c>
      <c r="AI298" s="707"/>
      <c r="AJ298" s="919">
        <f t="shared" si="708"/>
        <v>0</v>
      </c>
      <c r="AK298" s="707"/>
      <c r="AL298" s="919">
        <f t="shared" si="859"/>
        <v>0</v>
      </c>
      <c r="AM298" s="707"/>
      <c r="AN298" s="916">
        <f t="shared" si="861"/>
        <v>0</v>
      </c>
      <c r="AO298" s="178">
        <f>AO6</f>
        <v>35</v>
      </c>
      <c r="AP298" s="964">
        <f t="shared" si="709"/>
        <v>0</v>
      </c>
      <c r="AQ298" s="926">
        <f t="shared" si="710"/>
        <v>0</v>
      </c>
      <c r="AR298" s="860">
        <f t="shared" si="711"/>
        <v>0</v>
      </c>
      <c r="AS298" s="861">
        <f t="shared" si="712"/>
        <v>0</v>
      </c>
      <c r="AT298" s="922">
        <f t="shared" si="713"/>
        <v>0</v>
      </c>
      <c r="AU298" s="164" t="str">
        <f t="shared" si="714"/>
        <v/>
      </c>
      <c r="AV298" s="163">
        <f t="shared" si="715"/>
        <v>0</v>
      </c>
      <c r="AW298" s="460">
        <f t="shared" si="716"/>
        <v>0</v>
      </c>
      <c r="AX298" s="860">
        <f t="shared" si="717"/>
        <v>0</v>
      </c>
      <c r="AY298" s="861">
        <f t="shared" si="718"/>
        <v>0</v>
      </c>
      <c r="AZ298" s="922">
        <f t="shared" si="719"/>
        <v>0</v>
      </c>
      <c r="BA298" s="164" t="str">
        <f t="shared" si="720"/>
        <v/>
      </c>
      <c r="BB298" s="163">
        <f t="shared" si="721"/>
        <v>0</v>
      </c>
      <c r="BC298" s="460">
        <f t="shared" si="722"/>
        <v>0</v>
      </c>
      <c r="BD298" s="860">
        <f t="shared" si="723"/>
        <v>0</v>
      </c>
      <c r="BE298" s="861">
        <f t="shared" si="724"/>
        <v>0</v>
      </c>
      <c r="BF298" s="922">
        <f t="shared" si="725"/>
        <v>0</v>
      </c>
      <c r="BG298" s="164" t="str">
        <f t="shared" si="726"/>
        <v/>
      </c>
      <c r="BH298" s="163">
        <f t="shared" si="727"/>
        <v>0</v>
      </c>
      <c r="BI298" s="460">
        <f t="shared" si="728"/>
        <v>0</v>
      </c>
      <c r="BJ298" s="860">
        <f t="shared" si="729"/>
        <v>0</v>
      </c>
      <c r="BK298" s="861">
        <f t="shared" si="730"/>
        <v>0</v>
      </c>
      <c r="BL298" s="922">
        <f t="shared" si="731"/>
        <v>0</v>
      </c>
      <c r="BM298" s="164" t="str">
        <f t="shared" si="732"/>
        <v/>
      </c>
      <c r="BN298" s="163">
        <f t="shared" si="733"/>
        <v>0</v>
      </c>
      <c r="BO298" s="460">
        <f t="shared" si="734"/>
        <v>0</v>
      </c>
      <c r="BP298" s="860">
        <f t="shared" si="735"/>
        <v>0</v>
      </c>
      <c r="BQ298" s="861">
        <f t="shared" si="736"/>
        <v>0</v>
      </c>
      <c r="BR298" s="922">
        <f t="shared" si="737"/>
        <v>0</v>
      </c>
      <c r="BS298" s="164" t="str">
        <f t="shared" si="738"/>
        <v/>
      </c>
      <c r="BT298" s="163">
        <f t="shared" si="739"/>
        <v>0</v>
      </c>
      <c r="BU298" s="460">
        <f t="shared" si="740"/>
        <v>0</v>
      </c>
      <c r="BV298" s="860">
        <f t="shared" si="741"/>
        <v>0</v>
      </c>
      <c r="BW298" s="861">
        <f t="shared" si="742"/>
        <v>0</v>
      </c>
      <c r="BX298" s="922">
        <f t="shared" si="743"/>
        <v>0</v>
      </c>
      <c r="BY298" s="164" t="str">
        <f t="shared" si="744"/>
        <v/>
      </c>
      <c r="BZ298" s="163">
        <f t="shared" si="745"/>
        <v>0</v>
      </c>
      <c r="CA298" s="460">
        <f t="shared" si="746"/>
        <v>0</v>
      </c>
      <c r="CB298" s="860">
        <f t="shared" si="747"/>
        <v>0</v>
      </c>
      <c r="CC298" s="861">
        <f t="shared" si="748"/>
        <v>0</v>
      </c>
      <c r="CD298" s="922">
        <f t="shared" si="749"/>
        <v>0</v>
      </c>
      <c r="CE298" s="164" t="str">
        <f t="shared" si="750"/>
        <v/>
      </c>
      <c r="CF298" s="163">
        <f t="shared" si="751"/>
        <v>0</v>
      </c>
      <c r="CG298" s="460">
        <f t="shared" si="752"/>
        <v>0</v>
      </c>
      <c r="CH298" s="860">
        <f t="shared" si="753"/>
        <v>0</v>
      </c>
      <c r="CI298" s="861">
        <f t="shared" si="754"/>
        <v>0</v>
      </c>
      <c r="CJ298" s="922">
        <f t="shared" si="755"/>
        <v>0</v>
      </c>
      <c r="CK298" s="164" t="str">
        <f t="shared" si="843"/>
        <v/>
      </c>
      <c r="CL298" s="163">
        <f t="shared" si="844"/>
        <v>0</v>
      </c>
      <c r="CM298" s="460">
        <f t="shared" si="756"/>
        <v>0</v>
      </c>
      <c r="CN298" s="860">
        <f t="shared" si="757"/>
        <v>0</v>
      </c>
      <c r="CO298" s="861">
        <f t="shared" si="758"/>
        <v>0</v>
      </c>
      <c r="CP298" s="922">
        <f t="shared" si="759"/>
        <v>0</v>
      </c>
      <c r="CQ298" s="164" t="str">
        <f t="shared" si="845"/>
        <v/>
      </c>
      <c r="CR298" s="163">
        <f t="shared" si="846"/>
        <v>0</v>
      </c>
      <c r="CS298" s="460">
        <f t="shared" si="760"/>
        <v>0</v>
      </c>
      <c r="CT298" s="860">
        <f t="shared" si="761"/>
        <v>0</v>
      </c>
      <c r="CU298" s="861">
        <f t="shared" si="762"/>
        <v>0</v>
      </c>
      <c r="CV298" s="922">
        <f t="shared" si="763"/>
        <v>0</v>
      </c>
      <c r="CW298" s="164" t="str">
        <f t="shared" si="847"/>
        <v/>
      </c>
      <c r="CX298" s="163">
        <f t="shared" si="848"/>
        <v>0</v>
      </c>
      <c r="CY298" s="460">
        <f t="shared" si="764"/>
        <v>0</v>
      </c>
      <c r="CZ298" s="860">
        <f t="shared" si="765"/>
        <v>0</v>
      </c>
      <c r="DA298" s="861">
        <f t="shared" si="766"/>
        <v>0</v>
      </c>
      <c r="DB298" s="922">
        <f t="shared" si="767"/>
        <v>0</v>
      </c>
      <c r="DC298" s="164" t="str">
        <f t="shared" si="849"/>
        <v/>
      </c>
      <c r="DD298" s="163">
        <f t="shared" si="850"/>
        <v>0</v>
      </c>
      <c r="DE298" s="460">
        <f t="shared" si="768"/>
        <v>0</v>
      </c>
      <c r="DF298" s="860">
        <f t="shared" si="769"/>
        <v>0</v>
      </c>
      <c r="DG298" s="861">
        <f t="shared" si="770"/>
        <v>0</v>
      </c>
      <c r="DH298" s="922">
        <f t="shared" si="771"/>
        <v>0</v>
      </c>
      <c r="DI298" s="164" t="str">
        <f t="shared" si="851"/>
        <v/>
      </c>
      <c r="DJ298" s="163">
        <f t="shared" si="852"/>
        <v>0</v>
      </c>
      <c r="DK298" s="460">
        <f t="shared" si="772"/>
        <v>0</v>
      </c>
      <c r="DL298" s="860">
        <f t="shared" si="773"/>
        <v>0</v>
      </c>
      <c r="DM298" s="861">
        <f t="shared" si="774"/>
        <v>0</v>
      </c>
      <c r="DN298" s="922">
        <f t="shared" si="775"/>
        <v>0</v>
      </c>
      <c r="DO298" s="164" t="str">
        <f t="shared" si="853"/>
        <v/>
      </c>
      <c r="DP298" s="163">
        <f t="shared" si="854"/>
        <v>0</v>
      </c>
      <c r="DQ298" s="460">
        <f t="shared" si="776"/>
        <v>0</v>
      </c>
      <c r="DR298" s="860">
        <f t="shared" si="777"/>
        <v>0</v>
      </c>
      <c r="DS298" s="861">
        <f t="shared" si="778"/>
        <v>0</v>
      </c>
      <c r="DT298" s="922">
        <f t="shared" si="779"/>
        <v>0</v>
      </c>
      <c r="DU298" s="164" t="str">
        <f t="shared" si="855"/>
        <v/>
      </c>
      <c r="DV298" s="163">
        <f t="shared" si="856"/>
        <v>0</v>
      </c>
      <c r="DW298" s="460">
        <f t="shared" si="780"/>
        <v>0</v>
      </c>
      <c r="DX298" s="860">
        <f t="shared" si="781"/>
        <v>0</v>
      </c>
      <c r="DY298" s="861">
        <f t="shared" si="782"/>
        <v>0</v>
      </c>
      <c r="DZ298" s="922">
        <f t="shared" si="783"/>
        <v>0</v>
      </c>
      <c r="EA298" s="164" t="str">
        <f t="shared" si="857"/>
        <v/>
      </c>
      <c r="EB298" s="163">
        <f t="shared" si="858"/>
        <v>0</v>
      </c>
      <c r="EC298" s="460">
        <f t="shared" si="784"/>
        <v>0</v>
      </c>
      <c r="ED298" s="860">
        <f t="shared" si="785"/>
        <v>0</v>
      </c>
      <c r="EE298" s="861">
        <f t="shared" si="786"/>
        <v>0</v>
      </c>
      <c r="EF298" s="922">
        <f t="shared" si="787"/>
        <v>0</v>
      </c>
      <c r="EG298" s="164" t="str">
        <f t="shared" si="788"/>
        <v/>
      </c>
      <c r="EH298" s="163">
        <f t="shared" si="789"/>
        <v>0</v>
      </c>
      <c r="EI298" s="246"/>
      <c r="EJ298" s="246"/>
      <c r="EK298" s="155"/>
      <c r="EL298" s="22"/>
      <c r="EM298" s="163">
        <f t="shared" si="790"/>
        <v>0</v>
      </c>
      <c r="EN298" s="162">
        <f t="shared" si="791"/>
        <v>0</v>
      </c>
      <c r="EO298" s="162">
        <f t="shared" si="792"/>
        <v>0</v>
      </c>
      <c r="EP298" s="162">
        <f t="shared" si="793"/>
        <v>0</v>
      </c>
      <c r="EQ298" s="162">
        <f t="shared" si="794"/>
        <v>0</v>
      </c>
      <c r="ER298" s="162">
        <f t="shared" si="795"/>
        <v>0</v>
      </c>
      <c r="ES298" s="162">
        <f t="shared" si="808"/>
        <v>0</v>
      </c>
      <c r="ET298" s="162">
        <f t="shared" si="796"/>
        <v>0</v>
      </c>
      <c r="EU298" s="162">
        <f t="shared" si="797"/>
        <v>0</v>
      </c>
      <c r="EV298" s="162">
        <f t="shared" si="798"/>
        <v>0</v>
      </c>
      <c r="EW298" s="162">
        <f t="shared" si="799"/>
        <v>0</v>
      </c>
      <c r="EX298" s="162">
        <f t="shared" si="800"/>
        <v>0</v>
      </c>
      <c r="EY298" s="162">
        <f t="shared" si="801"/>
        <v>0</v>
      </c>
      <c r="EZ298" s="162">
        <f t="shared" si="802"/>
        <v>0</v>
      </c>
      <c r="FA298" s="162">
        <f t="shared" si="803"/>
        <v>0</v>
      </c>
      <c r="FB298" s="162">
        <f t="shared" si="804"/>
        <v>0</v>
      </c>
      <c r="FC298" s="22"/>
      <c r="FD298" s="161">
        <f t="shared" si="805"/>
        <v>35</v>
      </c>
      <c r="FE298" s="620">
        <f t="shared" si="806"/>
        <v>0</v>
      </c>
      <c r="FF298" s="160">
        <f>FF5</f>
        <v>50</v>
      </c>
      <c r="FG298" s="159" t="str">
        <f t="shared" si="809"/>
        <v/>
      </c>
      <c r="FH298" s="159" t="str">
        <f t="shared" si="810"/>
        <v/>
      </c>
      <c r="FI298" s="159" t="str">
        <f t="shared" si="811"/>
        <v/>
      </c>
      <c r="FJ298" s="159" t="str">
        <f t="shared" si="812"/>
        <v/>
      </c>
      <c r="FK298" s="159" t="str">
        <f t="shared" si="813"/>
        <v/>
      </c>
      <c r="FL298" s="159" t="str">
        <f t="shared" si="814"/>
        <v/>
      </c>
      <c r="FM298" s="159" t="str">
        <f t="shared" si="815"/>
        <v/>
      </c>
      <c r="FN298" s="159" t="str">
        <f t="shared" si="816"/>
        <v/>
      </c>
      <c r="FO298" s="159" t="str">
        <f t="shared" si="817"/>
        <v/>
      </c>
      <c r="FP298" s="159" t="str">
        <f t="shared" si="818"/>
        <v/>
      </c>
      <c r="FQ298" s="159" t="str">
        <f t="shared" si="819"/>
        <v/>
      </c>
      <c r="FR298" s="159" t="str">
        <f t="shared" si="820"/>
        <v/>
      </c>
      <c r="FS298" s="159" t="str">
        <f t="shared" si="821"/>
        <v/>
      </c>
      <c r="FT298" s="159" t="str">
        <f t="shared" si="822"/>
        <v/>
      </c>
      <c r="FU298" s="159" t="str">
        <f t="shared" si="823"/>
        <v/>
      </c>
      <c r="FV298" s="159" t="str">
        <f t="shared" si="824"/>
        <v/>
      </c>
      <c r="FW298" s="158"/>
      <c r="FX298" s="732">
        <f t="shared" si="825"/>
        <v>50</v>
      </c>
      <c r="FY298" s="732">
        <f t="shared" si="826"/>
        <v>50</v>
      </c>
      <c r="FZ298" s="732">
        <f t="shared" si="827"/>
        <v>50</v>
      </c>
      <c r="GA298" s="732">
        <f t="shared" si="828"/>
        <v>50</v>
      </c>
      <c r="GB298" s="732">
        <f t="shared" si="829"/>
        <v>50</v>
      </c>
      <c r="GC298" s="732">
        <f t="shared" si="830"/>
        <v>50</v>
      </c>
      <c r="GD298" s="732">
        <f t="shared" si="831"/>
        <v>50</v>
      </c>
      <c r="GE298" s="732">
        <f t="shared" si="832"/>
        <v>50</v>
      </c>
      <c r="GF298" s="732">
        <f t="shared" si="833"/>
        <v>50</v>
      </c>
      <c r="GG298" s="732">
        <f t="shared" si="834"/>
        <v>50</v>
      </c>
      <c r="GH298" s="732">
        <f t="shared" si="835"/>
        <v>50</v>
      </c>
      <c r="GI298" s="732">
        <f t="shared" si="836"/>
        <v>50</v>
      </c>
      <c r="GJ298" s="732">
        <f t="shared" si="837"/>
        <v>50</v>
      </c>
      <c r="GK298" s="732">
        <f t="shared" si="838"/>
        <v>50</v>
      </c>
      <c r="GL298" s="732">
        <f t="shared" si="839"/>
        <v>50</v>
      </c>
      <c r="GM298" s="732">
        <f t="shared" si="840"/>
        <v>50</v>
      </c>
      <c r="GN298" s="734">
        <v>291</v>
      </c>
      <c r="GO298" s="155"/>
    </row>
    <row r="299" spans="1:197" s="20" customFormat="1" ht="39.950000000000003" customHeight="1" x14ac:dyDescent="0.25">
      <c r="A299" s="27">
        <f>ROW()</f>
        <v>299</v>
      </c>
      <c r="B299" s="342" t="str">
        <f>IF(C299="I","",IF(ISBLANK(D299),"",IF(ISTEXT(D299),LARGE(B18:B298,1)+1,0)))</f>
        <v/>
      </c>
      <c r="C299" s="344"/>
      <c r="D299" s="173"/>
      <c r="E299" s="172"/>
      <c r="F299" s="171"/>
      <c r="G299" s="856"/>
      <c r="H299" s="857"/>
      <c r="I299" s="707"/>
      <c r="J299" s="919">
        <f t="shared" si="698"/>
        <v>0</v>
      </c>
      <c r="K299" s="707"/>
      <c r="L299" s="919">
        <f t="shared" si="699"/>
        <v>0</v>
      </c>
      <c r="M299" s="707"/>
      <c r="N299" s="919">
        <f t="shared" si="700"/>
        <v>0</v>
      </c>
      <c r="O299" s="707"/>
      <c r="P299" s="919">
        <f t="shared" si="701"/>
        <v>0</v>
      </c>
      <c r="Q299" s="707"/>
      <c r="R299" s="919">
        <f t="shared" si="702"/>
        <v>0</v>
      </c>
      <c r="S299" s="707"/>
      <c r="T299" s="919">
        <f t="shared" si="703"/>
        <v>0</v>
      </c>
      <c r="U299" s="707"/>
      <c r="V299" s="919">
        <f t="shared" si="807"/>
        <v>0</v>
      </c>
      <c r="W299" s="707"/>
      <c r="X299" s="919">
        <f t="shared" si="841"/>
        <v>0</v>
      </c>
      <c r="Y299" s="707"/>
      <c r="Z299" s="919">
        <f t="shared" si="704"/>
        <v>0</v>
      </c>
      <c r="AA299" s="707"/>
      <c r="AB299" s="919">
        <f t="shared" si="705"/>
        <v>0</v>
      </c>
      <c r="AC299" s="707"/>
      <c r="AD299" s="919">
        <f t="shared" ref="AD299:AD321" si="862">EW299</f>
        <v>0</v>
      </c>
      <c r="AE299" s="707"/>
      <c r="AF299" s="919">
        <f t="shared" si="706"/>
        <v>0</v>
      </c>
      <c r="AG299" s="707"/>
      <c r="AH299" s="919">
        <f t="shared" si="707"/>
        <v>0</v>
      </c>
      <c r="AI299" s="707"/>
      <c r="AJ299" s="919">
        <f t="shared" si="708"/>
        <v>0</v>
      </c>
      <c r="AK299" s="707"/>
      <c r="AL299" s="919">
        <f t="shared" si="859"/>
        <v>0</v>
      </c>
      <c r="AM299" s="707"/>
      <c r="AN299" s="916">
        <f t="shared" si="861"/>
        <v>0</v>
      </c>
      <c r="AO299" s="178">
        <f>AO6</f>
        <v>35</v>
      </c>
      <c r="AP299" s="964">
        <f t="shared" si="709"/>
        <v>0</v>
      </c>
      <c r="AQ299" s="926">
        <f t="shared" si="710"/>
        <v>0</v>
      </c>
      <c r="AR299" s="860">
        <f t="shared" si="711"/>
        <v>0</v>
      </c>
      <c r="AS299" s="861">
        <f t="shared" si="712"/>
        <v>0</v>
      </c>
      <c r="AT299" s="922">
        <f t="shared" si="713"/>
        <v>0</v>
      </c>
      <c r="AU299" s="164" t="str">
        <f t="shared" si="714"/>
        <v/>
      </c>
      <c r="AV299" s="163">
        <f t="shared" si="715"/>
        <v>0</v>
      </c>
      <c r="AW299" s="460">
        <f t="shared" si="716"/>
        <v>0</v>
      </c>
      <c r="AX299" s="860">
        <f t="shared" si="717"/>
        <v>0</v>
      </c>
      <c r="AY299" s="861">
        <f t="shared" si="718"/>
        <v>0</v>
      </c>
      <c r="AZ299" s="922">
        <f t="shared" si="719"/>
        <v>0</v>
      </c>
      <c r="BA299" s="164" t="str">
        <f t="shared" si="720"/>
        <v/>
      </c>
      <c r="BB299" s="163">
        <f t="shared" si="721"/>
        <v>0</v>
      </c>
      <c r="BC299" s="460">
        <f t="shared" si="722"/>
        <v>0</v>
      </c>
      <c r="BD299" s="860">
        <f t="shared" si="723"/>
        <v>0</v>
      </c>
      <c r="BE299" s="861">
        <f t="shared" si="724"/>
        <v>0</v>
      </c>
      <c r="BF299" s="922">
        <f t="shared" si="725"/>
        <v>0</v>
      </c>
      <c r="BG299" s="164" t="str">
        <f t="shared" si="726"/>
        <v/>
      </c>
      <c r="BH299" s="163">
        <f t="shared" si="727"/>
        <v>0</v>
      </c>
      <c r="BI299" s="460">
        <f t="shared" si="728"/>
        <v>0</v>
      </c>
      <c r="BJ299" s="860">
        <f t="shared" si="729"/>
        <v>0</v>
      </c>
      <c r="BK299" s="861">
        <f t="shared" si="730"/>
        <v>0</v>
      </c>
      <c r="BL299" s="922">
        <f t="shared" si="731"/>
        <v>0</v>
      </c>
      <c r="BM299" s="164" t="str">
        <f t="shared" si="732"/>
        <v/>
      </c>
      <c r="BN299" s="163">
        <f t="shared" si="733"/>
        <v>0</v>
      </c>
      <c r="BO299" s="460">
        <f t="shared" si="734"/>
        <v>0</v>
      </c>
      <c r="BP299" s="860">
        <f t="shared" si="735"/>
        <v>0</v>
      </c>
      <c r="BQ299" s="861">
        <f t="shared" si="736"/>
        <v>0</v>
      </c>
      <c r="BR299" s="922">
        <f t="shared" si="737"/>
        <v>0</v>
      </c>
      <c r="BS299" s="164" t="str">
        <f t="shared" si="738"/>
        <v/>
      </c>
      <c r="BT299" s="163">
        <f t="shared" si="739"/>
        <v>0</v>
      </c>
      <c r="BU299" s="460">
        <f t="shared" si="740"/>
        <v>0</v>
      </c>
      <c r="BV299" s="860">
        <f t="shared" si="741"/>
        <v>0</v>
      </c>
      <c r="BW299" s="861">
        <f t="shared" si="742"/>
        <v>0</v>
      </c>
      <c r="BX299" s="922">
        <f t="shared" si="743"/>
        <v>0</v>
      </c>
      <c r="BY299" s="164" t="str">
        <f t="shared" si="744"/>
        <v/>
      </c>
      <c r="BZ299" s="163">
        <f t="shared" si="745"/>
        <v>0</v>
      </c>
      <c r="CA299" s="460">
        <f t="shared" si="746"/>
        <v>0</v>
      </c>
      <c r="CB299" s="860">
        <f t="shared" si="747"/>
        <v>0</v>
      </c>
      <c r="CC299" s="861">
        <f t="shared" si="748"/>
        <v>0</v>
      </c>
      <c r="CD299" s="922">
        <f t="shared" si="749"/>
        <v>0</v>
      </c>
      <c r="CE299" s="164" t="str">
        <f t="shared" si="750"/>
        <v/>
      </c>
      <c r="CF299" s="163">
        <f t="shared" si="751"/>
        <v>0</v>
      </c>
      <c r="CG299" s="460">
        <f t="shared" si="752"/>
        <v>0</v>
      </c>
      <c r="CH299" s="860">
        <f t="shared" si="753"/>
        <v>0</v>
      </c>
      <c r="CI299" s="861">
        <f t="shared" si="754"/>
        <v>0</v>
      </c>
      <c r="CJ299" s="922">
        <f t="shared" si="755"/>
        <v>0</v>
      </c>
      <c r="CK299" s="164" t="str">
        <f t="shared" si="843"/>
        <v/>
      </c>
      <c r="CL299" s="163">
        <f t="shared" si="844"/>
        <v>0</v>
      </c>
      <c r="CM299" s="460">
        <f t="shared" si="756"/>
        <v>0</v>
      </c>
      <c r="CN299" s="860">
        <f t="shared" si="757"/>
        <v>0</v>
      </c>
      <c r="CO299" s="861">
        <f t="shared" si="758"/>
        <v>0</v>
      </c>
      <c r="CP299" s="922">
        <f t="shared" si="759"/>
        <v>0</v>
      </c>
      <c r="CQ299" s="164" t="str">
        <f t="shared" si="845"/>
        <v/>
      </c>
      <c r="CR299" s="163">
        <f t="shared" si="846"/>
        <v>0</v>
      </c>
      <c r="CS299" s="460">
        <f t="shared" si="760"/>
        <v>0</v>
      </c>
      <c r="CT299" s="860">
        <f t="shared" si="761"/>
        <v>0</v>
      </c>
      <c r="CU299" s="861">
        <f t="shared" si="762"/>
        <v>0</v>
      </c>
      <c r="CV299" s="922">
        <f t="shared" si="763"/>
        <v>0</v>
      </c>
      <c r="CW299" s="164" t="str">
        <f t="shared" si="847"/>
        <v/>
      </c>
      <c r="CX299" s="163">
        <f t="shared" si="848"/>
        <v>0</v>
      </c>
      <c r="CY299" s="460">
        <f t="shared" si="764"/>
        <v>0</v>
      </c>
      <c r="CZ299" s="860">
        <f t="shared" si="765"/>
        <v>0</v>
      </c>
      <c r="DA299" s="861">
        <f t="shared" si="766"/>
        <v>0</v>
      </c>
      <c r="DB299" s="922">
        <f t="shared" si="767"/>
        <v>0</v>
      </c>
      <c r="DC299" s="164" t="str">
        <f t="shared" si="849"/>
        <v/>
      </c>
      <c r="DD299" s="163">
        <f t="shared" si="850"/>
        <v>0</v>
      </c>
      <c r="DE299" s="460">
        <f t="shared" si="768"/>
        <v>0</v>
      </c>
      <c r="DF299" s="860">
        <f t="shared" si="769"/>
        <v>0</v>
      </c>
      <c r="DG299" s="861">
        <f t="shared" si="770"/>
        <v>0</v>
      </c>
      <c r="DH299" s="922">
        <f t="shared" si="771"/>
        <v>0</v>
      </c>
      <c r="DI299" s="164" t="str">
        <f t="shared" si="851"/>
        <v/>
      </c>
      <c r="DJ299" s="163">
        <f t="shared" si="852"/>
        <v>0</v>
      </c>
      <c r="DK299" s="460">
        <f t="shared" si="772"/>
        <v>0</v>
      </c>
      <c r="DL299" s="860">
        <f t="shared" si="773"/>
        <v>0</v>
      </c>
      <c r="DM299" s="861">
        <f t="shared" si="774"/>
        <v>0</v>
      </c>
      <c r="DN299" s="922">
        <f t="shared" si="775"/>
        <v>0</v>
      </c>
      <c r="DO299" s="164" t="str">
        <f t="shared" si="853"/>
        <v/>
      </c>
      <c r="DP299" s="163">
        <f t="shared" si="854"/>
        <v>0</v>
      </c>
      <c r="DQ299" s="460">
        <f t="shared" si="776"/>
        <v>0</v>
      </c>
      <c r="DR299" s="860">
        <f t="shared" si="777"/>
        <v>0</v>
      </c>
      <c r="DS299" s="861">
        <f t="shared" si="778"/>
        <v>0</v>
      </c>
      <c r="DT299" s="922">
        <f t="shared" si="779"/>
        <v>0</v>
      </c>
      <c r="DU299" s="164" t="str">
        <f t="shared" si="855"/>
        <v/>
      </c>
      <c r="DV299" s="163">
        <f t="shared" si="856"/>
        <v>0</v>
      </c>
      <c r="DW299" s="460">
        <f t="shared" si="780"/>
        <v>0</v>
      </c>
      <c r="DX299" s="860">
        <f t="shared" si="781"/>
        <v>0</v>
      </c>
      <c r="DY299" s="861">
        <f t="shared" si="782"/>
        <v>0</v>
      </c>
      <c r="DZ299" s="922">
        <f t="shared" si="783"/>
        <v>0</v>
      </c>
      <c r="EA299" s="164" t="str">
        <f t="shared" si="857"/>
        <v/>
      </c>
      <c r="EB299" s="163">
        <f t="shared" si="858"/>
        <v>0</v>
      </c>
      <c r="EC299" s="460">
        <f t="shared" si="784"/>
        <v>0</v>
      </c>
      <c r="ED299" s="860">
        <f t="shared" si="785"/>
        <v>0</v>
      </c>
      <c r="EE299" s="861">
        <f t="shared" si="786"/>
        <v>0</v>
      </c>
      <c r="EF299" s="922">
        <f t="shared" si="787"/>
        <v>0</v>
      </c>
      <c r="EG299" s="164" t="str">
        <f t="shared" si="788"/>
        <v/>
      </c>
      <c r="EH299" s="163">
        <f t="shared" si="789"/>
        <v>0</v>
      </c>
      <c r="EI299" s="246"/>
      <c r="EJ299" s="246"/>
      <c r="EK299" s="155"/>
      <c r="EL299" s="22"/>
      <c r="EM299" s="163">
        <f t="shared" si="790"/>
        <v>0</v>
      </c>
      <c r="EN299" s="162">
        <f t="shared" si="791"/>
        <v>0</v>
      </c>
      <c r="EO299" s="162">
        <f t="shared" si="792"/>
        <v>0</v>
      </c>
      <c r="EP299" s="162">
        <f t="shared" si="793"/>
        <v>0</v>
      </c>
      <c r="EQ299" s="162">
        <f t="shared" si="794"/>
        <v>0</v>
      </c>
      <c r="ER299" s="162">
        <f t="shared" si="795"/>
        <v>0</v>
      </c>
      <c r="ES299" s="162">
        <f t="shared" si="808"/>
        <v>0</v>
      </c>
      <c r="ET299" s="162">
        <f t="shared" si="796"/>
        <v>0</v>
      </c>
      <c r="EU299" s="162">
        <f t="shared" si="797"/>
        <v>0</v>
      </c>
      <c r="EV299" s="162">
        <f t="shared" si="798"/>
        <v>0</v>
      </c>
      <c r="EW299" s="162">
        <f t="shared" si="799"/>
        <v>0</v>
      </c>
      <c r="EX299" s="162">
        <f t="shared" si="800"/>
        <v>0</v>
      </c>
      <c r="EY299" s="162">
        <f t="shared" si="801"/>
        <v>0</v>
      </c>
      <c r="EZ299" s="162">
        <f t="shared" si="802"/>
        <v>0</v>
      </c>
      <c r="FA299" s="162">
        <f t="shared" si="803"/>
        <v>0</v>
      </c>
      <c r="FB299" s="162">
        <f t="shared" si="804"/>
        <v>0</v>
      </c>
      <c r="FC299" s="22"/>
      <c r="FD299" s="161">
        <f t="shared" si="805"/>
        <v>35</v>
      </c>
      <c r="FE299" s="620">
        <f t="shared" si="806"/>
        <v>0</v>
      </c>
      <c r="FF299" s="160">
        <f>FF5</f>
        <v>50</v>
      </c>
      <c r="FG299" s="159" t="str">
        <f t="shared" si="809"/>
        <v/>
      </c>
      <c r="FH299" s="159" t="str">
        <f t="shared" si="810"/>
        <v/>
      </c>
      <c r="FI299" s="159" t="str">
        <f t="shared" si="811"/>
        <v/>
      </c>
      <c r="FJ299" s="159" t="str">
        <f t="shared" si="812"/>
        <v/>
      </c>
      <c r="FK299" s="159" t="str">
        <f t="shared" si="813"/>
        <v/>
      </c>
      <c r="FL299" s="159" t="str">
        <f t="shared" si="814"/>
        <v/>
      </c>
      <c r="FM299" s="159" t="str">
        <f t="shared" si="815"/>
        <v/>
      </c>
      <c r="FN299" s="159" t="str">
        <f t="shared" si="816"/>
        <v/>
      </c>
      <c r="FO299" s="159" t="str">
        <f t="shared" si="817"/>
        <v/>
      </c>
      <c r="FP299" s="159" t="str">
        <f t="shared" si="818"/>
        <v/>
      </c>
      <c r="FQ299" s="159" t="str">
        <f t="shared" si="819"/>
        <v/>
      </c>
      <c r="FR299" s="159" t="str">
        <f t="shared" si="820"/>
        <v/>
      </c>
      <c r="FS299" s="159" t="str">
        <f t="shared" si="821"/>
        <v/>
      </c>
      <c r="FT299" s="159" t="str">
        <f t="shared" si="822"/>
        <v/>
      </c>
      <c r="FU299" s="159" t="str">
        <f t="shared" si="823"/>
        <v/>
      </c>
      <c r="FV299" s="159" t="str">
        <f t="shared" si="824"/>
        <v/>
      </c>
      <c r="FW299" s="158"/>
      <c r="FX299" s="732">
        <f t="shared" si="825"/>
        <v>50</v>
      </c>
      <c r="FY299" s="732">
        <f t="shared" si="826"/>
        <v>50</v>
      </c>
      <c r="FZ299" s="732">
        <f t="shared" si="827"/>
        <v>50</v>
      </c>
      <c r="GA299" s="732">
        <f t="shared" si="828"/>
        <v>50</v>
      </c>
      <c r="GB299" s="732">
        <f t="shared" si="829"/>
        <v>50</v>
      </c>
      <c r="GC299" s="732">
        <f t="shared" si="830"/>
        <v>50</v>
      </c>
      <c r="GD299" s="732">
        <f t="shared" si="831"/>
        <v>50</v>
      </c>
      <c r="GE299" s="732">
        <f t="shared" si="832"/>
        <v>50</v>
      </c>
      <c r="GF299" s="732">
        <f t="shared" si="833"/>
        <v>50</v>
      </c>
      <c r="GG299" s="732">
        <f t="shared" si="834"/>
        <v>50</v>
      </c>
      <c r="GH299" s="732">
        <f t="shared" si="835"/>
        <v>50</v>
      </c>
      <c r="GI299" s="732">
        <f t="shared" si="836"/>
        <v>50</v>
      </c>
      <c r="GJ299" s="732">
        <f t="shared" si="837"/>
        <v>50</v>
      </c>
      <c r="GK299" s="732">
        <f t="shared" si="838"/>
        <v>50</v>
      </c>
      <c r="GL299" s="732">
        <f t="shared" si="839"/>
        <v>50</v>
      </c>
      <c r="GM299" s="732">
        <f t="shared" si="840"/>
        <v>50</v>
      </c>
      <c r="GN299" s="734">
        <v>292</v>
      </c>
      <c r="GO299" s="155"/>
    </row>
    <row r="300" spans="1:197" s="20" customFormat="1" ht="39.950000000000003" customHeight="1" x14ac:dyDescent="0.25">
      <c r="A300" s="27">
        <f>ROW()</f>
        <v>300</v>
      </c>
      <c r="B300" s="342" t="str">
        <f>IF(C300="I","",IF(ISBLANK(D300),"",IF(ISTEXT(D300),LARGE(B18:B299,1)+1,0)))</f>
        <v/>
      </c>
      <c r="C300" s="344"/>
      <c r="D300" s="173"/>
      <c r="E300" s="172"/>
      <c r="F300" s="171"/>
      <c r="G300" s="856"/>
      <c r="H300" s="857"/>
      <c r="I300" s="707"/>
      <c r="J300" s="919">
        <f t="shared" si="698"/>
        <v>0</v>
      </c>
      <c r="K300" s="707"/>
      <c r="L300" s="919">
        <f t="shared" si="699"/>
        <v>0</v>
      </c>
      <c r="M300" s="707"/>
      <c r="N300" s="919">
        <f t="shared" si="700"/>
        <v>0</v>
      </c>
      <c r="O300" s="707"/>
      <c r="P300" s="919">
        <f t="shared" si="701"/>
        <v>0</v>
      </c>
      <c r="Q300" s="707"/>
      <c r="R300" s="919">
        <f t="shared" si="702"/>
        <v>0</v>
      </c>
      <c r="S300" s="707"/>
      <c r="T300" s="919">
        <f t="shared" si="703"/>
        <v>0</v>
      </c>
      <c r="U300" s="707"/>
      <c r="V300" s="919">
        <f t="shared" si="807"/>
        <v>0</v>
      </c>
      <c r="W300" s="707"/>
      <c r="X300" s="919">
        <f t="shared" si="841"/>
        <v>0</v>
      </c>
      <c r="Y300" s="707"/>
      <c r="Z300" s="919">
        <f t="shared" si="704"/>
        <v>0</v>
      </c>
      <c r="AA300" s="707"/>
      <c r="AB300" s="919">
        <f t="shared" si="705"/>
        <v>0</v>
      </c>
      <c r="AC300" s="707"/>
      <c r="AD300" s="919">
        <f t="shared" si="862"/>
        <v>0</v>
      </c>
      <c r="AE300" s="707"/>
      <c r="AF300" s="919">
        <f t="shared" si="706"/>
        <v>0</v>
      </c>
      <c r="AG300" s="707"/>
      <c r="AH300" s="919">
        <f t="shared" si="707"/>
        <v>0</v>
      </c>
      <c r="AI300" s="707"/>
      <c r="AJ300" s="919">
        <f t="shared" si="708"/>
        <v>0</v>
      </c>
      <c r="AK300" s="707"/>
      <c r="AL300" s="919">
        <f t="shared" si="859"/>
        <v>0</v>
      </c>
      <c r="AM300" s="707"/>
      <c r="AN300" s="916">
        <f t="shared" si="861"/>
        <v>0</v>
      </c>
      <c r="AO300" s="178">
        <f>AO6</f>
        <v>35</v>
      </c>
      <c r="AP300" s="964">
        <f t="shared" si="709"/>
        <v>0</v>
      </c>
      <c r="AQ300" s="926">
        <f t="shared" si="710"/>
        <v>0</v>
      </c>
      <c r="AR300" s="860">
        <f t="shared" si="711"/>
        <v>0</v>
      </c>
      <c r="AS300" s="861">
        <f t="shared" si="712"/>
        <v>0</v>
      </c>
      <c r="AT300" s="922">
        <f t="shared" si="713"/>
        <v>0</v>
      </c>
      <c r="AU300" s="164" t="str">
        <f t="shared" si="714"/>
        <v/>
      </c>
      <c r="AV300" s="163">
        <f t="shared" si="715"/>
        <v>0</v>
      </c>
      <c r="AW300" s="460">
        <f t="shared" si="716"/>
        <v>0</v>
      </c>
      <c r="AX300" s="860">
        <f t="shared" si="717"/>
        <v>0</v>
      </c>
      <c r="AY300" s="861">
        <f t="shared" si="718"/>
        <v>0</v>
      </c>
      <c r="AZ300" s="922">
        <f t="shared" si="719"/>
        <v>0</v>
      </c>
      <c r="BA300" s="164" t="str">
        <f t="shared" si="720"/>
        <v/>
      </c>
      <c r="BB300" s="163">
        <f t="shared" si="721"/>
        <v>0</v>
      </c>
      <c r="BC300" s="460">
        <f t="shared" si="722"/>
        <v>0</v>
      </c>
      <c r="BD300" s="860">
        <f t="shared" si="723"/>
        <v>0</v>
      </c>
      <c r="BE300" s="861">
        <f t="shared" si="724"/>
        <v>0</v>
      </c>
      <c r="BF300" s="922">
        <f t="shared" si="725"/>
        <v>0</v>
      </c>
      <c r="BG300" s="164" t="str">
        <f t="shared" si="726"/>
        <v/>
      </c>
      <c r="BH300" s="163">
        <f t="shared" si="727"/>
        <v>0</v>
      </c>
      <c r="BI300" s="460">
        <f t="shared" si="728"/>
        <v>0</v>
      </c>
      <c r="BJ300" s="860">
        <f t="shared" si="729"/>
        <v>0</v>
      </c>
      <c r="BK300" s="861">
        <f t="shared" si="730"/>
        <v>0</v>
      </c>
      <c r="BL300" s="922">
        <f t="shared" si="731"/>
        <v>0</v>
      </c>
      <c r="BM300" s="164" t="str">
        <f t="shared" si="732"/>
        <v/>
      </c>
      <c r="BN300" s="163">
        <f t="shared" si="733"/>
        <v>0</v>
      </c>
      <c r="BO300" s="460">
        <f t="shared" si="734"/>
        <v>0</v>
      </c>
      <c r="BP300" s="860">
        <f t="shared" si="735"/>
        <v>0</v>
      </c>
      <c r="BQ300" s="861">
        <f t="shared" si="736"/>
        <v>0</v>
      </c>
      <c r="BR300" s="922">
        <f t="shared" si="737"/>
        <v>0</v>
      </c>
      <c r="BS300" s="164" t="str">
        <f t="shared" si="738"/>
        <v/>
      </c>
      <c r="BT300" s="163">
        <f t="shared" si="739"/>
        <v>0</v>
      </c>
      <c r="BU300" s="460">
        <f t="shared" si="740"/>
        <v>0</v>
      </c>
      <c r="BV300" s="860">
        <f t="shared" si="741"/>
        <v>0</v>
      </c>
      <c r="BW300" s="861">
        <f t="shared" si="742"/>
        <v>0</v>
      </c>
      <c r="BX300" s="922">
        <f t="shared" si="743"/>
        <v>0</v>
      </c>
      <c r="BY300" s="164" t="str">
        <f t="shared" si="744"/>
        <v/>
      </c>
      <c r="BZ300" s="163">
        <f t="shared" si="745"/>
        <v>0</v>
      </c>
      <c r="CA300" s="460">
        <f t="shared" si="746"/>
        <v>0</v>
      </c>
      <c r="CB300" s="860">
        <f t="shared" si="747"/>
        <v>0</v>
      </c>
      <c r="CC300" s="861">
        <f t="shared" si="748"/>
        <v>0</v>
      </c>
      <c r="CD300" s="922">
        <f t="shared" si="749"/>
        <v>0</v>
      </c>
      <c r="CE300" s="164" t="str">
        <f t="shared" si="750"/>
        <v/>
      </c>
      <c r="CF300" s="163">
        <f t="shared" si="751"/>
        <v>0</v>
      </c>
      <c r="CG300" s="460">
        <f t="shared" si="752"/>
        <v>0</v>
      </c>
      <c r="CH300" s="860">
        <f t="shared" si="753"/>
        <v>0</v>
      </c>
      <c r="CI300" s="861">
        <f t="shared" si="754"/>
        <v>0</v>
      </c>
      <c r="CJ300" s="922">
        <f t="shared" si="755"/>
        <v>0</v>
      </c>
      <c r="CK300" s="164" t="str">
        <f t="shared" si="843"/>
        <v/>
      </c>
      <c r="CL300" s="163">
        <f t="shared" si="844"/>
        <v>0</v>
      </c>
      <c r="CM300" s="460">
        <f t="shared" si="756"/>
        <v>0</v>
      </c>
      <c r="CN300" s="860">
        <f t="shared" si="757"/>
        <v>0</v>
      </c>
      <c r="CO300" s="861">
        <f t="shared" si="758"/>
        <v>0</v>
      </c>
      <c r="CP300" s="922">
        <f t="shared" si="759"/>
        <v>0</v>
      </c>
      <c r="CQ300" s="164" t="str">
        <f t="shared" si="845"/>
        <v/>
      </c>
      <c r="CR300" s="163">
        <f t="shared" si="846"/>
        <v>0</v>
      </c>
      <c r="CS300" s="460">
        <f t="shared" si="760"/>
        <v>0</v>
      </c>
      <c r="CT300" s="860">
        <f t="shared" si="761"/>
        <v>0</v>
      </c>
      <c r="CU300" s="861">
        <f t="shared" si="762"/>
        <v>0</v>
      </c>
      <c r="CV300" s="922">
        <f t="shared" si="763"/>
        <v>0</v>
      </c>
      <c r="CW300" s="164" t="str">
        <f t="shared" si="847"/>
        <v/>
      </c>
      <c r="CX300" s="163">
        <f t="shared" si="848"/>
        <v>0</v>
      </c>
      <c r="CY300" s="460">
        <f t="shared" si="764"/>
        <v>0</v>
      </c>
      <c r="CZ300" s="860">
        <f t="shared" si="765"/>
        <v>0</v>
      </c>
      <c r="DA300" s="861">
        <f t="shared" si="766"/>
        <v>0</v>
      </c>
      <c r="DB300" s="922">
        <f t="shared" si="767"/>
        <v>0</v>
      </c>
      <c r="DC300" s="164" t="str">
        <f t="shared" si="849"/>
        <v/>
      </c>
      <c r="DD300" s="163">
        <f t="shared" si="850"/>
        <v>0</v>
      </c>
      <c r="DE300" s="460">
        <f t="shared" si="768"/>
        <v>0</v>
      </c>
      <c r="DF300" s="860">
        <f t="shared" si="769"/>
        <v>0</v>
      </c>
      <c r="DG300" s="861">
        <f t="shared" si="770"/>
        <v>0</v>
      </c>
      <c r="DH300" s="922">
        <f t="shared" si="771"/>
        <v>0</v>
      </c>
      <c r="DI300" s="164" t="str">
        <f t="shared" si="851"/>
        <v/>
      </c>
      <c r="DJ300" s="163">
        <f t="shared" si="852"/>
        <v>0</v>
      </c>
      <c r="DK300" s="460">
        <f t="shared" si="772"/>
        <v>0</v>
      </c>
      <c r="DL300" s="860">
        <f t="shared" si="773"/>
        <v>0</v>
      </c>
      <c r="DM300" s="861">
        <f t="shared" si="774"/>
        <v>0</v>
      </c>
      <c r="DN300" s="922">
        <f t="shared" si="775"/>
        <v>0</v>
      </c>
      <c r="DO300" s="164" t="str">
        <f t="shared" si="853"/>
        <v/>
      </c>
      <c r="DP300" s="163">
        <f t="shared" si="854"/>
        <v>0</v>
      </c>
      <c r="DQ300" s="460">
        <f t="shared" si="776"/>
        <v>0</v>
      </c>
      <c r="DR300" s="860">
        <f t="shared" si="777"/>
        <v>0</v>
      </c>
      <c r="DS300" s="861">
        <f t="shared" si="778"/>
        <v>0</v>
      </c>
      <c r="DT300" s="922">
        <f t="shared" si="779"/>
        <v>0</v>
      </c>
      <c r="DU300" s="164" t="str">
        <f t="shared" si="855"/>
        <v/>
      </c>
      <c r="DV300" s="163">
        <f t="shared" si="856"/>
        <v>0</v>
      </c>
      <c r="DW300" s="460">
        <f t="shared" si="780"/>
        <v>0</v>
      </c>
      <c r="DX300" s="860">
        <f t="shared" si="781"/>
        <v>0</v>
      </c>
      <c r="DY300" s="861">
        <f t="shared" si="782"/>
        <v>0</v>
      </c>
      <c r="DZ300" s="922">
        <f t="shared" si="783"/>
        <v>0</v>
      </c>
      <c r="EA300" s="164" t="str">
        <f t="shared" si="857"/>
        <v/>
      </c>
      <c r="EB300" s="163">
        <f t="shared" si="858"/>
        <v>0</v>
      </c>
      <c r="EC300" s="460">
        <f t="shared" si="784"/>
        <v>0</v>
      </c>
      <c r="ED300" s="860">
        <f t="shared" si="785"/>
        <v>0</v>
      </c>
      <c r="EE300" s="861">
        <f t="shared" si="786"/>
        <v>0</v>
      </c>
      <c r="EF300" s="922">
        <f t="shared" si="787"/>
        <v>0</v>
      </c>
      <c r="EG300" s="164" t="str">
        <f t="shared" si="788"/>
        <v/>
      </c>
      <c r="EH300" s="163">
        <f t="shared" si="789"/>
        <v>0</v>
      </c>
      <c r="EI300" s="246"/>
      <c r="EJ300" s="246"/>
      <c r="EK300" s="155"/>
      <c r="EL300" s="22"/>
      <c r="EM300" s="163">
        <f t="shared" si="790"/>
        <v>0</v>
      </c>
      <c r="EN300" s="162">
        <f t="shared" si="791"/>
        <v>0</v>
      </c>
      <c r="EO300" s="162">
        <f t="shared" si="792"/>
        <v>0</v>
      </c>
      <c r="EP300" s="162">
        <f t="shared" si="793"/>
        <v>0</v>
      </c>
      <c r="EQ300" s="162">
        <f t="shared" si="794"/>
        <v>0</v>
      </c>
      <c r="ER300" s="162">
        <f t="shared" si="795"/>
        <v>0</v>
      </c>
      <c r="ES300" s="162">
        <f t="shared" si="808"/>
        <v>0</v>
      </c>
      <c r="ET300" s="162">
        <f t="shared" si="796"/>
        <v>0</v>
      </c>
      <c r="EU300" s="162">
        <f t="shared" si="797"/>
        <v>0</v>
      </c>
      <c r="EV300" s="162">
        <f t="shared" si="798"/>
        <v>0</v>
      </c>
      <c r="EW300" s="162">
        <f t="shared" si="799"/>
        <v>0</v>
      </c>
      <c r="EX300" s="162">
        <f t="shared" si="800"/>
        <v>0</v>
      </c>
      <c r="EY300" s="162">
        <f t="shared" si="801"/>
        <v>0</v>
      </c>
      <c r="EZ300" s="162">
        <f t="shared" si="802"/>
        <v>0</v>
      </c>
      <c r="FA300" s="162">
        <f t="shared" si="803"/>
        <v>0</v>
      </c>
      <c r="FB300" s="162">
        <f t="shared" si="804"/>
        <v>0</v>
      </c>
      <c r="FC300" s="22"/>
      <c r="FD300" s="161">
        <f t="shared" si="805"/>
        <v>35</v>
      </c>
      <c r="FE300" s="620">
        <f t="shared" si="806"/>
        <v>0</v>
      </c>
      <c r="FF300" s="160">
        <f>FF5</f>
        <v>50</v>
      </c>
      <c r="FG300" s="159" t="str">
        <f t="shared" si="809"/>
        <v/>
      </c>
      <c r="FH300" s="159" t="str">
        <f t="shared" si="810"/>
        <v/>
      </c>
      <c r="FI300" s="159" t="str">
        <f t="shared" si="811"/>
        <v/>
      </c>
      <c r="FJ300" s="159" t="str">
        <f t="shared" si="812"/>
        <v/>
      </c>
      <c r="FK300" s="159" t="str">
        <f t="shared" si="813"/>
        <v/>
      </c>
      <c r="FL300" s="159" t="str">
        <f t="shared" si="814"/>
        <v/>
      </c>
      <c r="FM300" s="159" t="str">
        <f t="shared" si="815"/>
        <v/>
      </c>
      <c r="FN300" s="159" t="str">
        <f t="shared" si="816"/>
        <v/>
      </c>
      <c r="FO300" s="159" t="str">
        <f t="shared" si="817"/>
        <v/>
      </c>
      <c r="FP300" s="159" t="str">
        <f t="shared" si="818"/>
        <v/>
      </c>
      <c r="FQ300" s="159" t="str">
        <f t="shared" si="819"/>
        <v/>
      </c>
      <c r="FR300" s="159" t="str">
        <f t="shared" si="820"/>
        <v/>
      </c>
      <c r="FS300" s="159" t="str">
        <f t="shared" si="821"/>
        <v/>
      </c>
      <c r="FT300" s="159" t="str">
        <f t="shared" si="822"/>
        <v/>
      </c>
      <c r="FU300" s="159" t="str">
        <f t="shared" si="823"/>
        <v/>
      </c>
      <c r="FV300" s="159" t="str">
        <f t="shared" si="824"/>
        <v/>
      </c>
      <c r="FW300" s="158"/>
      <c r="FX300" s="732">
        <f t="shared" si="825"/>
        <v>50</v>
      </c>
      <c r="FY300" s="732">
        <f t="shared" si="826"/>
        <v>50</v>
      </c>
      <c r="FZ300" s="732">
        <f t="shared" si="827"/>
        <v>50</v>
      </c>
      <c r="GA300" s="732">
        <f t="shared" si="828"/>
        <v>50</v>
      </c>
      <c r="GB300" s="732">
        <f t="shared" si="829"/>
        <v>50</v>
      </c>
      <c r="GC300" s="732">
        <f t="shared" si="830"/>
        <v>50</v>
      </c>
      <c r="GD300" s="732">
        <f t="shared" si="831"/>
        <v>50</v>
      </c>
      <c r="GE300" s="732">
        <f t="shared" si="832"/>
        <v>50</v>
      </c>
      <c r="GF300" s="732">
        <f t="shared" si="833"/>
        <v>50</v>
      </c>
      <c r="GG300" s="732">
        <f t="shared" si="834"/>
        <v>50</v>
      </c>
      <c r="GH300" s="732">
        <f t="shared" si="835"/>
        <v>50</v>
      </c>
      <c r="GI300" s="732">
        <f t="shared" si="836"/>
        <v>50</v>
      </c>
      <c r="GJ300" s="732">
        <f t="shared" si="837"/>
        <v>50</v>
      </c>
      <c r="GK300" s="732">
        <f t="shared" si="838"/>
        <v>50</v>
      </c>
      <c r="GL300" s="732">
        <f t="shared" si="839"/>
        <v>50</v>
      </c>
      <c r="GM300" s="732">
        <f t="shared" si="840"/>
        <v>50</v>
      </c>
      <c r="GN300" s="734">
        <v>293</v>
      </c>
      <c r="GO300" s="155"/>
    </row>
    <row r="301" spans="1:197" s="20" customFormat="1" ht="39.950000000000003" customHeight="1" x14ac:dyDescent="0.25">
      <c r="A301" s="27">
        <f>ROW()</f>
        <v>301</v>
      </c>
      <c r="B301" s="342" t="str">
        <f>IF(C301="I","",IF(ISBLANK(D301),"",IF(ISTEXT(D301),LARGE(B18:B300,1)+1,0)))</f>
        <v/>
      </c>
      <c r="C301" s="344"/>
      <c r="D301" s="173"/>
      <c r="E301" s="172"/>
      <c r="F301" s="171"/>
      <c r="G301" s="856"/>
      <c r="H301" s="857"/>
      <c r="I301" s="707"/>
      <c r="J301" s="919">
        <f t="shared" si="698"/>
        <v>0</v>
      </c>
      <c r="K301" s="707"/>
      <c r="L301" s="919">
        <f t="shared" si="699"/>
        <v>0</v>
      </c>
      <c r="M301" s="707"/>
      <c r="N301" s="919">
        <f t="shared" si="700"/>
        <v>0</v>
      </c>
      <c r="O301" s="707"/>
      <c r="P301" s="919">
        <f t="shared" si="701"/>
        <v>0</v>
      </c>
      <c r="Q301" s="707"/>
      <c r="R301" s="919">
        <f t="shared" si="702"/>
        <v>0</v>
      </c>
      <c r="S301" s="707"/>
      <c r="T301" s="919">
        <f t="shared" si="703"/>
        <v>0</v>
      </c>
      <c r="U301" s="707"/>
      <c r="V301" s="919">
        <f t="shared" si="807"/>
        <v>0</v>
      </c>
      <c r="W301" s="707"/>
      <c r="X301" s="919">
        <f t="shared" si="841"/>
        <v>0</v>
      </c>
      <c r="Y301" s="707"/>
      <c r="Z301" s="919">
        <f t="shared" si="704"/>
        <v>0</v>
      </c>
      <c r="AA301" s="707"/>
      <c r="AB301" s="919">
        <f t="shared" si="705"/>
        <v>0</v>
      </c>
      <c r="AC301" s="707"/>
      <c r="AD301" s="919">
        <f t="shared" si="862"/>
        <v>0</v>
      </c>
      <c r="AE301" s="707"/>
      <c r="AF301" s="919">
        <f t="shared" si="706"/>
        <v>0</v>
      </c>
      <c r="AG301" s="707"/>
      <c r="AH301" s="919">
        <f t="shared" si="707"/>
        <v>0</v>
      </c>
      <c r="AI301" s="707"/>
      <c r="AJ301" s="919">
        <f t="shared" si="708"/>
        <v>0</v>
      </c>
      <c r="AK301" s="707"/>
      <c r="AL301" s="919">
        <f t="shared" si="859"/>
        <v>0</v>
      </c>
      <c r="AM301" s="707"/>
      <c r="AN301" s="916">
        <f t="shared" si="861"/>
        <v>0</v>
      </c>
      <c r="AO301" s="178">
        <f>AO6</f>
        <v>35</v>
      </c>
      <c r="AP301" s="964">
        <f t="shared" si="709"/>
        <v>0</v>
      </c>
      <c r="AQ301" s="926">
        <f t="shared" si="710"/>
        <v>0</v>
      </c>
      <c r="AR301" s="860">
        <f t="shared" si="711"/>
        <v>0</v>
      </c>
      <c r="AS301" s="861">
        <f t="shared" si="712"/>
        <v>0</v>
      </c>
      <c r="AT301" s="922">
        <f t="shared" si="713"/>
        <v>0</v>
      </c>
      <c r="AU301" s="164" t="str">
        <f t="shared" si="714"/>
        <v/>
      </c>
      <c r="AV301" s="163">
        <f t="shared" si="715"/>
        <v>0</v>
      </c>
      <c r="AW301" s="460">
        <f t="shared" si="716"/>
        <v>0</v>
      </c>
      <c r="AX301" s="860">
        <f t="shared" si="717"/>
        <v>0</v>
      </c>
      <c r="AY301" s="861">
        <f t="shared" si="718"/>
        <v>0</v>
      </c>
      <c r="AZ301" s="922">
        <f t="shared" si="719"/>
        <v>0</v>
      </c>
      <c r="BA301" s="164" t="str">
        <f t="shared" si="720"/>
        <v/>
      </c>
      <c r="BB301" s="163">
        <f t="shared" si="721"/>
        <v>0</v>
      </c>
      <c r="BC301" s="460">
        <f t="shared" si="722"/>
        <v>0</v>
      </c>
      <c r="BD301" s="860">
        <f t="shared" si="723"/>
        <v>0</v>
      </c>
      <c r="BE301" s="861">
        <f t="shared" si="724"/>
        <v>0</v>
      </c>
      <c r="BF301" s="922">
        <f t="shared" si="725"/>
        <v>0</v>
      </c>
      <c r="BG301" s="164" t="str">
        <f t="shared" si="726"/>
        <v/>
      </c>
      <c r="BH301" s="163">
        <f t="shared" si="727"/>
        <v>0</v>
      </c>
      <c r="BI301" s="460">
        <f t="shared" si="728"/>
        <v>0</v>
      </c>
      <c r="BJ301" s="860">
        <f t="shared" si="729"/>
        <v>0</v>
      </c>
      <c r="BK301" s="861">
        <f t="shared" si="730"/>
        <v>0</v>
      </c>
      <c r="BL301" s="922">
        <f t="shared" si="731"/>
        <v>0</v>
      </c>
      <c r="BM301" s="164" t="str">
        <f t="shared" si="732"/>
        <v/>
      </c>
      <c r="BN301" s="163">
        <f t="shared" si="733"/>
        <v>0</v>
      </c>
      <c r="BO301" s="460">
        <f t="shared" si="734"/>
        <v>0</v>
      </c>
      <c r="BP301" s="860">
        <f t="shared" si="735"/>
        <v>0</v>
      </c>
      <c r="BQ301" s="861">
        <f t="shared" si="736"/>
        <v>0</v>
      </c>
      <c r="BR301" s="922">
        <f t="shared" si="737"/>
        <v>0</v>
      </c>
      <c r="BS301" s="164" t="str">
        <f t="shared" si="738"/>
        <v/>
      </c>
      <c r="BT301" s="163">
        <f t="shared" si="739"/>
        <v>0</v>
      </c>
      <c r="BU301" s="460">
        <f t="shared" si="740"/>
        <v>0</v>
      </c>
      <c r="BV301" s="860">
        <f t="shared" si="741"/>
        <v>0</v>
      </c>
      <c r="BW301" s="861">
        <f t="shared" si="742"/>
        <v>0</v>
      </c>
      <c r="BX301" s="922">
        <f t="shared" si="743"/>
        <v>0</v>
      </c>
      <c r="BY301" s="164" t="str">
        <f t="shared" si="744"/>
        <v/>
      </c>
      <c r="BZ301" s="163">
        <f t="shared" si="745"/>
        <v>0</v>
      </c>
      <c r="CA301" s="460">
        <f t="shared" si="746"/>
        <v>0</v>
      </c>
      <c r="CB301" s="860">
        <f t="shared" si="747"/>
        <v>0</v>
      </c>
      <c r="CC301" s="861">
        <f t="shared" si="748"/>
        <v>0</v>
      </c>
      <c r="CD301" s="922">
        <f t="shared" si="749"/>
        <v>0</v>
      </c>
      <c r="CE301" s="164" t="str">
        <f t="shared" si="750"/>
        <v/>
      </c>
      <c r="CF301" s="163">
        <f t="shared" si="751"/>
        <v>0</v>
      </c>
      <c r="CG301" s="460">
        <f t="shared" si="752"/>
        <v>0</v>
      </c>
      <c r="CH301" s="860">
        <f t="shared" si="753"/>
        <v>0</v>
      </c>
      <c r="CI301" s="861">
        <f t="shared" si="754"/>
        <v>0</v>
      </c>
      <c r="CJ301" s="922">
        <f t="shared" si="755"/>
        <v>0</v>
      </c>
      <c r="CK301" s="164" t="str">
        <f t="shared" si="843"/>
        <v/>
      </c>
      <c r="CL301" s="163">
        <f t="shared" si="844"/>
        <v>0</v>
      </c>
      <c r="CM301" s="460">
        <f t="shared" si="756"/>
        <v>0</v>
      </c>
      <c r="CN301" s="860">
        <f t="shared" si="757"/>
        <v>0</v>
      </c>
      <c r="CO301" s="861">
        <f t="shared" si="758"/>
        <v>0</v>
      </c>
      <c r="CP301" s="922">
        <f t="shared" si="759"/>
        <v>0</v>
      </c>
      <c r="CQ301" s="164" t="str">
        <f t="shared" si="845"/>
        <v/>
      </c>
      <c r="CR301" s="163">
        <f t="shared" si="846"/>
        <v>0</v>
      </c>
      <c r="CS301" s="460">
        <f t="shared" si="760"/>
        <v>0</v>
      </c>
      <c r="CT301" s="860">
        <f t="shared" si="761"/>
        <v>0</v>
      </c>
      <c r="CU301" s="861">
        <f t="shared" si="762"/>
        <v>0</v>
      </c>
      <c r="CV301" s="922">
        <f t="shared" si="763"/>
        <v>0</v>
      </c>
      <c r="CW301" s="164" t="str">
        <f t="shared" si="847"/>
        <v/>
      </c>
      <c r="CX301" s="163">
        <f t="shared" si="848"/>
        <v>0</v>
      </c>
      <c r="CY301" s="460">
        <f t="shared" si="764"/>
        <v>0</v>
      </c>
      <c r="CZ301" s="860">
        <f t="shared" si="765"/>
        <v>0</v>
      </c>
      <c r="DA301" s="861">
        <f t="shared" si="766"/>
        <v>0</v>
      </c>
      <c r="DB301" s="922">
        <f t="shared" si="767"/>
        <v>0</v>
      </c>
      <c r="DC301" s="164" t="str">
        <f t="shared" si="849"/>
        <v/>
      </c>
      <c r="DD301" s="163">
        <f t="shared" si="850"/>
        <v>0</v>
      </c>
      <c r="DE301" s="460">
        <f t="shared" si="768"/>
        <v>0</v>
      </c>
      <c r="DF301" s="860">
        <f t="shared" si="769"/>
        <v>0</v>
      </c>
      <c r="DG301" s="861">
        <f t="shared" si="770"/>
        <v>0</v>
      </c>
      <c r="DH301" s="922">
        <f t="shared" si="771"/>
        <v>0</v>
      </c>
      <c r="DI301" s="164" t="str">
        <f t="shared" si="851"/>
        <v/>
      </c>
      <c r="DJ301" s="163">
        <f t="shared" si="852"/>
        <v>0</v>
      </c>
      <c r="DK301" s="460">
        <f t="shared" si="772"/>
        <v>0</v>
      </c>
      <c r="DL301" s="860">
        <f t="shared" si="773"/>
        <v>0</v>
      </c>
      <c r="DM301" s="861">
        <f t="shared" si="774"/>
        <v>0</v>
      </c>
      <c r="DN301" s="922">
        <f t="shared" si="775"/>
        <v>0</v>
      </c>
      <c r="DO301" s="164" t="str">
        <f t="shared" si="853"/>
        <v/>
      </c>
      <c r="DP301" s="163">
        <f t="shared" si="854"/>
        <v>0</v>
      </c>
      <c r="DQ301" s="460">
        <f t="shared" si="776"/>
        <v>0</v>
      </c>
      <c r="DR301" s="860">
        <f t="shared" si="777"/>
        <v>0</v>
      </c>
      <c r="DS301" s="861">
        <f t="shared" si="778"/>
        <v>0</v>
      </c>
      <c r="DT301" s="922">
        <f t="shared" si="779"/>
        <v>0</v>
      </c>
      <c r="DU301" s="164" t="str">
        <f t="shared" si="855"/>
        <v/>
      </c>
      <c r="DV301" s="163">
        <f t="shared" si="856"/>
        <v>0</v>
      </c>
      <c r="DW301" s="460">
        <f t="shared" si="780"/>
        <v>0</v>
      </c>
      <c r="DX301" s="860">
        <f t="shared" si="781"/>
        <v>0</v>
      </c>
      <c r="DY301" s="861">
        <f t="shared" si="782"/>
        <v>0</v>
      </c>
      <c r="DZ301" s="922">
        <f t="shared" si="783"/>
        <v>0</v>
      </c>
      <c r="EA301" s="164" t="str">
        <f t="shared" si="857"/>
        <v/>
      </c>
      <c r="EB301" s="163">
        <f t="shared" si="858"/>
        <v>0</v>
      </c>
      <c r="EC301" s="460">
        <f t="shared" si="784"/>
        <v>0</v>
      </c>
      <c r="ED301" s="860">
        <f t="shared" si="785"/>
        <v>0</v>
      </c>
      <c r="EE301" s="861">
        <f t="shared" si="786"/>
        <v>0</v>
      </c>
      <c r="EF301" s="922">
        <f t="shared" si="787"/>
        <v>0</v>
      </c>
      <c r="EG301" s="164" t="str">
        <f t="shared" si="788"/>
        <v/>
      </c>
      <c r="EH301" s="163">
        <f t="shared" si="789"/>
        <v>0</v>
      </c>
      <c r="EI301" s="246"/>
      <c r="EJ301" s="246"/>
      <c r="EK301" s="155"/>
      <c r="EL301" s="22"/>
      <c r="EM301" s="163">
        <f t="shared" si="790"/>
        <v>0</v>
      </c>
      <c r="EN301" s="162">
        <f t="shared" si="791"/>
        <v>0</v>
      </c>
      <c r="EO301" s="162">
        <f t="shared" si="792"/>
        <v>0</v>
      </c>
      <c r="EP301" s="162">
        <f t="shared" si="793"/>
        <v>0</v>
      </c>
      <c r="EQ301" s="162">
        <f t="shared" si="794"/>
        <v>0</v>
      </c>
      <c r="ER301" s="162">
        <f t="shared" si="795"/>
        <v>0</v>
      </c>
      <c r="ES301" s="162">
        <f t="shared" si="808"/>
        <v>0</v>
      </c>
      <c r="ET301" s="162">
        <f t="shared" si="796"/>
        <v>0</v>
      </c>
      <c r="EU301" s="162">
        <f t="shared" si="797"/>
        <v>0</v>
      </c>
      <c r="EV301" s="162">
        <f t="shared" si="798"/>
        <v>0</v>
      </c>
      <c r="EW301" s="162">
        <f t="shared" si="799"/>
        <v>0</v>
      </c>
      <c r="EX301" s="162">
        <f t="shared" si="800"/>
        <v>0</v>
      </c>
      <c r="EY301" s="162">
        <f t="shared" si="801"/>
        <v>0</v>
      </c>
      <c r="EZ301" s="162">
        <f t="shared" si="802"/>
        <v>0</v>
      </c>
      <c r="FA301" s="162">
        <f t="shared" si="803"/>
        <v>0</v>
      </c>
      <c r="FB301" s="162">
        <f t="shared" si="804"/>
        <v>0</v>
      </c>
      <c r="FC301" s="22"/>
      <c r="FD301" s="161">
        <f t="shared" si="805"/>
        <v>35</v>
      </c>
      <c r="FE301" s="620">
        <f t="shared" si="806"/>
        <v>0</v>
      </c>
      <c r="FF301" s="160">
        <f>FF5</f>
        <v>50</v>
      </c>
      <c r="FG301" s="159" t="str">
        <f t="shared" si="809"/>
        <v/>
      </c>
      <c r="FH301" s="159" t="str">
        <f t="shared" si="810"/>
        <v/>
      </c>
      <c r="FI301" s="159" t="str">
        <f t="shared" si="811"/>
        <v/>
      </c>
      <c r="FJ301" s="159" t="str">
        <f t="shared" si="812"/>
        <v/>
      </c>
      <c r="FK301" s="159" t="str">
        <f t="shared" si="813"/>
        <v/>
      </c>
      <c r="FL301" s="159" t="str">
        <f t="shared" si="814"/>
        <v/>
      </c>
      <c r="FM301" s="159" t="str">
        <f t="shared" si="815"/>
        <v/>
      </c>
      <c r="FN301" s="159" t="str">
        <f t="shared" si="816"/>
        <v/>
      </c>
      <c r="FO301" s="159" t="str">
        <f t="shared" si="817"/>
        <v/>
      </c>
      <c r="FP301" s="159" t="str">
        <f t="shared" si="818"/>
        <v/>
      </c>
      <c r="FQ301" s="159" t="str">
        <f t="shared" si="819"/>
        <v/>
      </c>
      <c r="FR301" s="159" t="str">
        <f t="shared" si="820"/>
        <v/>
      </c>
      <c r="FS301" s="159" t="str">
        <f t="shared" si="821"/>
        <v/>
      </c>
      <c r="FT301" s="159" t="str">
        <f t="shared" si="822"/>
        <v/>
      </c>
      <c r="FU301" s="159" t="str">
        <f t="shared" si="823"/>
        <v/>
      </c>
      <c r="FV301" s="159" t="str">
        <f t="shared" si="824"/>
        <v/>
      </c>
      <c r="FW301" s="158"/>
      <c r="FX301" s="732">
        <f t="shared" si="825"/>
        <v>50</v>
      </c>
      <c r="FY301" s="732">
        <f t="shared" si="826"/>
        <v>50</v>
      </c>
      <c r="FZ301" s="732">
        <f t="shared" si="827"/>
        <v>50</v>
      </c>
      <c r="GA301" s="732">
        <f t="shared" si="828"/>
        <v>50</v>
      </c>
      <c r="GB301" s="732">
        <f t="shared" si="829"/>
        <v>50</v>
      </c>
      <c r="GC301" s="732">
        <f t="shared" si="830"/>
        <v>50</v>
      </c>
      <c r="GD301" s="732">
        <f t="shared" si="831"/>
        <v>50</v>
      </c>
      <c r="GE301" s="732">
        <f t="shared" si="832"/>
        <v>50</v>
      </c>
      <c r="GF301" s="732">
        <f t="shared" si="833"/>
        <v>50</v>
      </c>
      <c r="GG301" s="732">
        <f t="shared" si="834"/>
        <v>50</v>
      </c>
      <c r="GH301" s="732">
        <f t="shared" si="835"/>
        <v>50</v>
      </c>
      <c r="GI301" s="732">
        <f t="shared" si="836"/>
        <v>50</v>
      </c>
      <c r="GJ301" s="732">
        <f t="shared" si="837"/>
        <v>50</v>
      </c>
      <c r="GK301" s="732">
        <f t="shared" si="838"/>
        <v>50</v>
      </c>
      <c r="GL301" s="732">
        <f t="shared" si="839"/>
        <v>50</v>
      </c>
      <c r="GM301" s="732">
        <f t="shared" si="840"/>
        <v>50</v>
      </c>
      <c r="GN301" s="734">
        <v>294</v>
      </c>
      <c r="GO301" s="155"/>
    </row>
    <row r="302" spans="1:197" s="20" customFormat="1" ht="39.950000000000003" customHeight="1" x14ac:dyDescent="0.25">
      <c r="A302" s="27">
        <f>ROW()</f>
        <v>302</v>
      </c>
      <c r="B302" s="342" t="str">
        <f>IF(C302="I","",IF(ISBLANK(D302),"",IF(ISTEXT(D302),LARGE(B18:B301,1)+1,0)))</f>
        <v/>
      </c>
      <c r="C302" s="344"/>
      <c r="D302" s="173"/>
      <c r="E302" s="172"/>
      <c r="F302" s="171"/>
      <c r="G302" s="856"/>
      <c r="H302" s="857"/>
      <c r="I302" s="707"/>
      <c r="J302" s="919">
        <f t="shared" si="698"/>
        <v>0</v>
      </c>
      <c r="K302" s="707"/>
      <c r="L302" s="919">
        <f t="shared" si="699"/>
        <v>0</v>
      </c>
      <c r="M302" s="707"/>
      <c r="N302" s="919">
        <f t="shared" si="700"/>
        <v>0</v>
      </c>
      <c r="O302" s="707"/>
      <c r="P302" s="919">
        <f t="shared" si="701"/>
        <v>0</v>
      </c>
      <c r="Q302" s="707"/>
      <c r="R302" s="919">
        <f t="shared" si="702"/>
        <v>0</v>
      </c>
      <c r="S302" s="707"/>
      <c r="T302" s="919">
        <f t="shared" si="703"/>
        <v>0</v>
      </c>
      <c r="U302" s="707"/>
      <c r="V302" s="919">
        <f t="shared" si="807"/>
        <v>0</v>
      </c>
      <c r="W302" s="707"/>
      <c r="X302" s="919">
        <f t="shared" si="841"/>
        <v>0</v>
      </c>
      <c r="Y302" s="707"/>
      <c r="Z302" s="919">
        <f t="shared" si="704"/>
        <v>0</v>
      </c>
      <c r="AA302" s="707"/>
      <c r="AB302" s="919">
        <f t="shared" si="705"/>
        <v>0</v>
      </c>
      <c r="AC302" s="707"/>
      <c r="AD302" s="919">
        <f t="shared" si="862"/>
        <v>0</v>
      </c>
      <c r="AE302" s="707"/>
      <c r="AF302" s="919">
        <f t="shared" si="706"/>
        <v>0</v>
      </c>
      <c r="AG302" s="707"/>
      <c r="AH302" s="919">
        <f t="shared" si="707"/>
        <v>0</v>
      </c>
      <c r="AI302" s="707"/>
      <c r="AJ302" s="919">
        <f t="shared" si="708"/>
        <v>0</v>
      </c>
      <c r="AK302" s="707"/>
      <c r="AL302" s="919">
        <f t="shared" si="859"/>
        <v>0</v>
      </c>
      <c r="AM302" s="707"/>
      <c r="AN302" s="916">
        <f t="shared" si="861"/>
        <v>0</v>
      </c>
      <c r="AO302" s="178">
        <f>AO6</f>
        <v>35</v>
      </c>
      <c r="AP302" s="964">
        <f t="shared" si="709"/>
        <v>0</v>
      </c>
      <c r="AQ302" s="926">
        <f t="shared" si="710"/>
        <v>0</v>
      </c>
      <c r="AR302" s="860">
        <f t="shared" si="711"/>
        <v>0</v>
      </c>
      <c r="AS302" s="861">
        <f t="shared" si="712"/>
        <v>0</v>
      </c>
      <c r="AT302" s="922">
        <f t="shared" si="713"/>
        <v>0</v>
      </c>
      <c r="AU302" s="164" t="str">
        <f t="shared" si="714"/>
        <v/>
      </c>
      <c r="AV302" s="163">
        <f t="shared" si="715"/>
        <v>0</v>
      </c>
      <c r="AW302" s="460">
        <f t="shared" si="716"/>
        <v>0</v>
      </c>
      <c r="AX302" s="860">
        <f t="shared" si="717"/>
        <v>0</v>
      </c>
      <c r="AY302" s="861">
        <f t="shared" si="718"/>
        <v>0</v>
      </c>
      <c r="AZ302" s="922">
        <f t="shared" si="719"/>
        <v>0</v>
      </c>
      <c r="BA302" s="164" t="str">
        <f t="shared" si="720"/>
        <v/>
      </c>
      <c r="BB302" s="163">
        <f t="shared" si="721"/>
        <v>0</v>
      </c>
      <c r="BC302" s="460">
        <f t="shared" si="722"/>
        <v>0</v>
      </c>
      <c r="BD302" s="860">
        <f t="shared" si="723"/>
        <v>0</v>
      </c>
      <c r="BE302" s="861">
        <f t="shared" si="724"/>
        <v>0</v>
      </c>
      <c r="BF302" s="922">
        <f t="shared" si="725"/>
        <v>0</v>
      </c>
      <c r="BG302" s="164" t="str">
        <f t="shared" si="726"/>
        <v/>
      </c>
      <c r="BH302" s="163">
        <f t="shared" si="727"/>
        <v>0</v>
      </c>
      <c r="BI302" s="460">
        <f t="shared" si="728"/>
        <v>0</v>
      </c>
      <c r="BJ302" s="860">
        <f t="shared" si="729"/>
        <v>0</v>
      </c>
      <c r="BK302" s="861">
        <f t="shared" si="730"/>
        <v>0</v>
      </c>
      <c r="BL302" s="922">
        <f t="shared" si="731"/>
        <v>0</v>
      </c>
      <c r="BM302" s="164" t="str">
        <f t="shared" si="732"/>
        <v/>
      </c>
      <c r="BN302" s="163">
        <f t="shared" si="733"/>
        <v>0</v>
      </c>
      <c r="BO302" s="460">
        <f t="shared" si="734"/>
        <v>0</v>
      </c>
      <c r="BP302" s="860">
        <f t="shared" si="735"/>
        <v>0</v>
      </c>
      <c r="BQ302" s="861">
        <f t="shared" si="736"/>
        <v>0</v>
      </c>
      <c r="BR302" s="922">
        <f t="shared" si="737"/>
        <v>0</v>
      </c>
      <c r="BS302" s="164" t="str">
        <f t="shared" si="738"/>
        <v/>
      </c>
      <c r="BT302" s="163">
        <f t="shared" si="739"/>
        <v>0</v>
      </c>
      <c r="BU302" s="460">
        <f t="shared" si="740"/>
        <v>0</v>
      </c>
      <c r="BV302" s="860">
        <f t="shared" si="741"/>
        <v>0</v>
      </c>
      <c r="BW302" s="861">
        <f t="shared" si="742"/>
        <v>0</v>
      </c>
      <c r="BX302" s="922">
        <f t="shared" si="743"/>
        <v>0</v>
      </c>
      <c r="BY302" s="164" t="str">
        <f t="shared" si="744"/>
        <v/>
      </c>
      <c r="BZ302" s="163">
        <f t="shared" si="745"/>
        <v>0</v>
      </c>
      <c r="CA302" s="460">
        <f t="shared" si="746"/>
        <v>0</v>
      </c>
      <c r="CB302" s="860">
        <f t="shared" si="747"/>
        <v>0</v>
      </c>
      <c r="CC302" s="861">
        <f t="shared" si="748"/>
        <v>0</v>
      </c>
      <c r="CD302" s="922">
        <f t="shared" si="749"/>
        <v>0</v>
      </c>
      <c r="CE302" s="164" t="str">
        <f t="shared" si="750"/>
        <v/>
      </c>
      <c r="CF302" s="163">
        <f t="shared" si="751"/>
        <v>0</v>
      </c>
      <c r="CG302" s="460">
        <f t="shared" si="752"/>
        <v>0</v>
      </c>
      <c r="CH302" s="860">
        <f t="shared" si="753"/>
        <v>0</v>
      </c>
      <c r="CI302" s="861">
        <f t="shared" si="754"/>
        <v>0</v>
      </c>
      <c r="CJ302" s="922">
        <f t="shared" si="755"/>
        <v>0</v>
      </c>
      <c r="CK302" s="164" t="str">
        <f t="shared" si="843"/>
        <v/>
      </c>
      <c r="CL302" s="163">
        <f t="shared" si="844"/>
        <v>0</v>
      </c>
      <c r="CM302" s="460">
        <f t="shared" si="756"/>
        <v>0</v>
      </c>
      <c r="CN302" s="860">
        <f t="shared" si="757"/>
        <v>0</v>
      </c>
      <c r="CO302" s="861">
        <f t="shared" si="758"/>
        <v>0</v>
      </c>
      <c r="CP302" s="922">
        <f t="shared" si="759"/>
        <v>0</v>
      </c>
      <c r="CQ302" s="164" t="str">
        <f t="shared" si="845"/>
        <v/>
      </c>
      <c r="CR302" s="163">
        <f t="shared" si="846"/>
        <v>0</v>
      </c>
      <c r="CS302" s="460">
        <f t="shared" si="760"/>
        <v>0</v>
      </c>
      <c r="CT302" s="860">
        <f t="shared" si="761"/>
        <v>0</v>
      </c>
      <c r="CU302" s="861">
        <f t="shared" si="762"/>
        <v>0</v>
      </c>
      <c r="CV302" s="922">
        <f t="shared" si="763"/>
        <v>0</v>
      </c>
      <c r="CW302" s="164" t="str">
        <f t="shared" si="847"/>
        <v/>
      </c>
      <c r="CX302" s="163">
        <f t="shared" si="848"/>
        <v>0</v>
      </c>
      <c r="CY302" s="460">
        <f t="shared" si="764"/>
        <v>0</v>
      </c>
      <c r="CZ302" s="860">
        <f t="shared" si="765"/>
        <v>0</v>
      </c>
      <c r="DA302" s="861">
        <f t="shared" si="766"/>
        <v>0</v>
      </c>
      <c r="DB302" s="922">
        <f t="shared" si="767"/>
        <v>0</v>
      </c>
      <c r="DC302" s="164" t="str">
        <f t="shared" si="849"/>
        <v/>
      </c>
      <c r="DD302" s="163">
        <f t="shared" si="850"/>
        <v>0</v>
      </c>
      <c r="DE302" s="460">
        <f t="shared" si="768"/>
        <v>0</v>
      </c>
      <c r="DF302" s="860">
        <f t="shared" si="769"/>
        <v>0</v>
      </c>
      <c r="DG302" s="861">
        <f t="shared" si="770"/>
        <v>0</v>
      </c>
      <c r="DH302" s="922">
        <f t="shared" si="771"/>
        <v>0</v>
      </c>
      <c r="DI302" s="164" t="str">
        <f t="shared" si="851"/>
        <v/>
      </c>
      <c r="DJ302" s="163">
        <f t="shared" si="852"/>
        <v>0</v>
      </c>
      <c r="DK302" s="460">
        <f t="shared" si="772"/>
        <v>0</v>
      </c>
      <c r="DL302" s="860">
        <f t="shared" si="773"/>
        <v>0</v>
      </c>
      <c r="DM302" s="861">
        <f t="shared" si="774"/>
        <v>0</v>
      </c>
      <c r="DN302" s="922">
        <f t="shared" si="775"/>
        <v>0</v>
      </c>
      <c r="DO302" s="164" t="str">
        <f t="shared" si="853"/>
        <v/>
      </c>
      <c r="DP302" s="163">
        <f t="shared" si="854"/>
        <v>0</v>
      </c>
      <c r="DQ302" s="460">
        <f t="shared" si="776"/>
        <v>0</v>
      </c>
      <c r="DR302" s="860">
        <f t="shared" si="777"/>
        <v>0</v>
      </c>
      <c r="DS302" s="861">
        <f t="shared" si="778"/>
        <v>0</v>
      </c>
      <c r="DT302" s="922">
        <f t="shared" si="779"/>
        <v>0</v>
      </c>
      <c r="DU302" s="164" t="str">
        <f t="shared" si="855"/>
        <v/>
      </c>
      <c r="DV302" s="163">
        <f t="shared" si="856"/>
        <v>0</v>
      </c>
      <c r="DW302" s="460">
        <f t="shared" si="780"/>
        <v>0</v>
      </c>
      <c r="DX302" s="860">
        <f t="shared" si="781"/>
        <v>0</v>
      </c>
      <c r="DY302" s="861">
        <f t="shared" si="782"/>
        <v>0</v>
      </c>
      <c r="DZ302" s="922">
        <f t="shared" si="783"/>
        <v>0</v>
      </c>
      <c r="EA302" s="164" t="str">
        <f t="shared" si="857"/>
        <v/>
      </c>
      <c r="EB302" s="163">
        <f t="shared" si="858"/>
        <v>0</v>
      </c>
      <c r="EC302" s="460">
        <f t="shared" si="784"/>
        <v>0</v>
      </c>
      <c r="ED302" s="860">
        <f t="shared" si="785"/>
        <v>0</v>
      </c>
      <c r="EE302" s="861">
        <f t="shared" si="786"/>
        <v>0</v>
      </c>
      <c r="EF302" s="922">
        <f t="shared" si="787"/>
        <v>0</v>
      </c>
      <c r="EG302" s="164" t="str">
        <f t="shared" si="788"/>
        <v/>
      </c>
      <c r="EH302" s="163">
        <f t="shared" si="789"/>
        <v>0</v>
      </c>
      <c r="EI302" s="246"/>
      <c r="EJ302" s="246"/>
      <c r="EK302" s="155"/>
      <c r="EL302" s="22"/>
      <c r="EM302" s="163">
        <f t="shared" si="790"/>
        <v>0</v>
      </c>
      <c r="EN302" s="162">
        <f t="shared" si="791"/>
        <v>0</v>
      </c>
      <c r="EO302" s="162">
        <f t="shared" si="792"/>
        <v>0</v>
      </c>
      <c r="EP302" s="162">
        <f t="shared" si="793"/>
        <v>0</v>
      </c>
      <c r="EQ302" s="162">
        <f t="shared" si="794"/>
        <v>0</v>
      </c>
      <c r="ER302" s="162">
        <f t="shared" si="795"/>
        <v>0</v>
      </c>
      <c r="ES302" s="162">
        <f t="shared" si="808"/>
        <v>0</v>
      </c>
      <c r="ET302" s="162">
        <f t="shared" si="796"/>
        <v>0</v>
      </c>
      <c r="EU302" s="162">
        <f t="shared" si="797"/>
        <v>0</v>
      </c>
      <c r="EV302" s="162">
        <f t="shared" si="798"/>
        <v>0</v>
      </c>
      <c r="EW302" s="162">
        <f t="shared" si="799"/>
        <v>0</v>
      </c>
      <c r="EX302" s="162">
        <f t="shared" si="800"/>
        <v>0</v>
      </c>
      <c r="EY302" s="162">
        <f t="shared" si="801"/>
        <v>0</v>
      </c>
      <c r="EZ302" s="162">
        <f t="shared" si="802"/>
        <v>0</v>
      </c>
      <c r="FA302" s="162">
        <f t="shared" si="803"/>
        <v>0</v>
      </c>
      <c r="FB302" s="162">
        <f t="shared" si="804"/>
        <v>0</v>
      </c>
      <c r="FC302" s="22"/>
      <c r="FD302" s="161">
        <f t="shared" si="805"/>
        <v>35</v>
      </c>
      <c r="FE302" s="620">
        <f t="shared" si="806"/>
        <v>0</v>
      </c>
      <c r="FF302" s="160">
        <f>FF5</f>
        <v>50</v>
      </c>
      <c r="FG302" s="159" t="str">
        <f t="shared" si="809"/>
        <v/>
      </c>
      <c r="FH302" s="159" t="str">
        <f t="shared" si="810"/>
        <v/>
      </c>
      <c r="FI302" s="159" t="str">
        <f t="shared" si="811"/>
        <v/>
      </c>
      <c r="FJ302" s="159" t="str">
        <f t="shared" si="812"/>
        <v/>
      </c>
      <c r="FK302" s="159" t="str">
        <f t="shared" si="813"/>
        <v/>
      </c>
      <c r="FL302" s="159" t="str">
        <f t="shared" si="814"/>
        <v/>
      </c>
      <c r="FM302" s="159" t="str">
        <f t="shared" si="815"/>
        <v/>
      </c>
      <c r="FN302" s="159" t="str">
        <f t="shared" si="816"/>
        <v/>
      </c>
      <c r="FO302" s="159" t="str">
        <f t="shared" si="817"/>
        <v/>
      </c>
      <c r="FP302" s="159" t="str">
        <f t="shared" si="818"/>
        <v/>
      </c>
      <c r="FQ302" s="159" t="str">
        <f t="shared" si="819"/>
        <v/>
      </c>
      <c r="FR302" s="159" t="str">
        <f t="shared" si="820"/>
        <v/>
      </c>
      <c r="FS302" s="159" t="str">
        <f t="shared" si="821"/>
        <v/>
      </c>
      <c r="FT302" s="159" t="str">
        <f t="shared" si="822"/>
        <v/>
      </c>
      <c r="FU302" s="159" t="str">
        <f t="shared" si="823"/>
        <v/>
      </c>
      <c r="FV302" s="159" t="str">
        <f t="shared" si="824"/>
        <v/>
      </c>
      <c r="FW302" s="158"/>
      <c r="FX302" s="732">
        <f t="shared" si="825"/>
        <v>50</v>
      </c>
      <c r="FY302" s="732">
        <f t="shared" si="826"/>
        <v>50</v>
      </c>
      <c r="FZ302" s="732">
        <f t="shared" si="827"/>
        <v>50</v>
      </c>
      <c r="GA302" s="732">
        <f t="shared" si="828"/>
        <v>50</v>
      </c>
      <c r="GB302" s="732">
        <f t="shared" si="829"/>
        <v>50</v>
      </c>
      <c r="GC302" s="732">
        <f t="shared" si="830"/>
        <v>50</v>
      </c>
      <c r="GD302" s="732">
        <f t="shared" si="831"/>
        <v>50</v>
      </c>
      <c r="GE302" s="732">
        <f t="shared" si="832"/>
        <v>50</v>
      </c>
      <c r="GF302" s="732">
        <f t="shared" si="833"/>
        <v>50</v>
      </c>
      <c r="GG302" s="732">
        <f t="shared" si="834"/>
        <v>50</v>
      </c>
      <c r="GH302" s="732">
        <f t="shared" si="835"/>
        <v>50</v>
      </c>
      <c r="GI302" s="732">
        <f t="shared" si="836"/>
        <v>50</v>
      </c>
      <c r="GJ302" s="732">
        <f t="shared" si="837"/>
        <v>50</v>
      </c>
      <c r="GK302" s="732">
        <f t="shared" si="838"/>
        <v>50</v>
      </c>
      <c r="GL302" s="732">
        <f t="shared" si="839"/>
        <v>50</v>
      </c>
      <c r="GM302" s="732">
        <f t="shared" si="840"/>
        <v>50</v>
      </c>
      <c r="GN302" s="734">
        <v>295</v>
      </c>
      <c r="GO302" s="155"/>
    </row>
    <row r="303" spans="1:197" s="20" customFormat="1" ht="39.950000000000003" customHeight="1" x14ac:dyDescent="0.25">
      <c r="A303" s="27">
        <f>ROW()</f>
        <v>303</v>
      </c>
      <c r="B303" s="342" t="str">
        <f>IF(C303="I","",IF(ISBLANK(D303),"",IF(ISTEXT(D303),LARGE(B18:B302,1)+1,0)))</f>
        <v/>
      </c>
      <c r="C303" s="344"/>
      <c r="D303" s="173"/>
      <c r="E303" s="172"/>
      <c r="F303" s="171"/>
      <c r="G303" s="856"/>
      <c r="H303" s="857"/>
      <c r="I303" s="707"/>
      <c r="J303" s="919">
        <f t="shared" si="698"/>
        <v>0</v>
      </c>
      <c r="K303" s="707"/>
      <c r="L303" s="919">
        <f t="shared" si="699"/>
        <v>0</v>
      </c>
      <c r="M303" s="707"/>
      <c r="N303" s="919">
        <f t="shared" si="700"/>
        <v>0</v>
      </c>
      <c r="O303" s="707"/>
      <c r="P303" s="919">
        <f t="shared" si="701"/>
        <v>0</v>
      </c>
      <c r="Q303" s="707"/>
      <c r="R303" s="919">
        <f t="shared" si="702"/>
        <v>0</v>
      </c>
      <c r="S303" s="707"/>
      <c r="T303" s="919">
        <f t="shared" si="703"/>
        <v>0</v>
      </c>
      <c r="U303" s="707"/>
      <c r="V303" s="919">
        <f t="shared" si="807"/>
        <v>0</v>
      </c>
      <c r="W303" s="707"/>
      <c r="X303" s="919">
        <f t="shared" si="841"/>
        <v>0</v>
      </c>
      <c r="Y303" s="707"/>
      <c r="Z303" s="919">
        <f t="shared" si="704"/>
        <v>0</v>
      </c>
      <c r="AA303" s="707"/>
      <c r="AB303" s="919">
        <f t="shared" si="705"/>
        <v>0</v>
      </c>
      <c r="AC303" s="707"/>
      <c r="AD303" s="919">
        <f t="shared" si="862"/>
        <v>0</v>
      </c>
      <c r="AE303" s="707"/>
      <c r="AF303" s="919">
        <f t="shared" si="706"/>
        <v>0</v>
      </c>
      <c r="AG303" s="707"/>
      <c r="AH303" s="919">
        <f t="shared" si="707"/>
        <v>0</v>
      </c>
      <c r="AI303" s="707"/>
      <c r="AJ303" s="919">
        <f t="shared" si="708"/>
        <v>0</v>
      </c>
      <c r="AK303" s="707"/>
      <c r="AL303" s="919">
        <f t="shared" si="859"/>
        <v>0</v>
      </c>
      <c r="AM303" s="707"/>
      <c r="AN303" s="916">
        <f t="shared" si="861"/>
        <v>0</v>
      </c>
      <c r="AO303" s="178">
        <f>AO6</f>
        <v>35</v>
      </c>
      <c r="AP303" s="964">
        <f t="shared" si="709"/>
        <v>0</v>
      </c>
      <c r="AQ303" s="926">
        <f t="shared" si="710"/>
        <v>0</v>
      </c>
      <c r="AR303" s="860">
        <f t="shared" si="711"/>
        <v>0</v>
      </c>
      <c r="AS303" s="861">
        <f t="shared" si="712"/>
        <v>0</v>
      </c>
      <c r="AT303" s="922">
        <f t="shared" si="713"/>
        <v>0</v>
      </c>
      <c r="AU303" s="164" t="str">
        <f t="shared" si="714"/>
        <v/>
      </c>
      <c r="AV303" s="163">
        <f t="shared" si="715"/>
        <v>0</v>
      </c>
      <c r="AW303" s="460">
        <f t="shared" si="716"/>
        <v>0</v>
      </c>
      <c r="AX303" s="860">
        <f t="shared" si="717"/>
        <v>0</v>
      </c>
      <c r="AY303" s="861">
        <f t="shared" si="718"/>
        <v>0</v>
      </c>
      <c r="AZ303" s="922">
        <f t="shared" si="719"/>
        <v>0</v>
      </c>
      <c r="BA303" s="164" t="str">
        <f t="shared" si="720"/>
        <v/>
      </c>
      <c r="BB303" s="163">
        <f t="shared" si="721"/>
        <v>0</v>
      </c>
      <c r="BC303" s="460">
        <f t="shared" si="722"/>
        <v>0</v>
      </c>
      <c r="BD303" s="860">
        <f t="shared" si="723"/>
        <v>0</v>
      </c>
      <c r="BE303" s="861">
        <f t="shared" si="724"/>
        <v>0</v>
      </c>
      <c r="BF303" s="922">
        <f t="shared" si="725"/>
        <v>0</v>
      </c>
      <c r="BG303" s="164" t="str">
        <f t="shared" si="726"/>
        <v/>
      </c>
      <c r="BH303" s="163">
        <f t="shared" si="727"/>
        <v>0</v>
      </c>
      <c r="BI303" s="460">
        <f t="shared" si="728"/>
        <v>0</v>
      </c>
      <c r="BJ303" s="860">
        <f t="shared" si="729"/>
        <v>0</v>
      </c>
      <c r="BK303" s="861">
        <f t="shared" si="730"/>
        <v>0</v>
      </c>
      <c r="BL303" s="922">
        <f t="shared" si="731"/>
        <v>0</v>
      </c>
      <c r="BM303" s="164" t="str">
        <f t="shared" si="732"/>
        <v/>
      </c>
      <c r="BN303" s="163">
        <f t="shared" si="733"/>
        <v>0</v>
      </c>
      <c r="BO303" s="460">
        <f t="shared" si="734"/>
        <v>0</v>
      </c>
      <c r="BP303" s="860">
        <f t="shared" si="735"/>
        <v>0</v>
      </c>
      <c r="BQ303" s="861">
        <f t="shared" si="736"/>
        <v>0</v>
      </c>
      <c r="BR303" s="922">
        <f t="shared" si="737"/>
        <v>0</v>
      </c>
      <c r="BS303" s="164" t="str">
        <f t="shared" si="738"/>
        <v/>
      </c>
      <c r="BT303" s="163">
        <f t="shared" si="739"/>
        <v>0</v>
      </c>
      <c r="BU303" s="460">
        <f t="shared" si="740"/>
        <v>0</v>
      </c>
      <c r="BV303" s="860">
        <f t="shared" si="741"/>
        <v>0</v>
      </c>
      <c r="BW303" s="861">
        <f t="shared" si="742"/>
        <v>0</v>
      </c>
      <c r="BX303" s="922">
        <f t="shared" si="743"/>
        <v>0</v>
      </c>
      <c r="BY303" s="164" t="str">
        <f t="shared" si="744"/>
        <v/>
      </c>
      <c r="BZ303" s="163">
        <f t="shared" si="745"/>
        <v>0</v>
      </c>
      <c r="CA303" s="460">
        <f t="shared" si="746"/>
        <v>0</v>
      </c>
      <c r="CB303" s="860">
        <f t="shared" si="747"/>
        <v>0</v>
      </c>
      <c r="CC303" s="861">
        <f t="shared" si="748"/>
        <v>0</v>
      </c>
      <c r="CD303" s="922">
        <f t="shared" si="749"/>
        <v>0</v>
      </c>
      <c r="CE303" s="164" t="str">
        <f t="shared" si="750"/>
        <v/>
      </c>
      <c r="CF303" s="163">
        <f t="shared" si="751"/>
        <v>0</v>
      </c>
      <c r="CG303" s="460">
        <f t="shared" si="752"/>
        <v>0</v>
      </c>
      <c r="CH303" s="860">
        <f t="shared" si="753"/>
        <v>0</v>
      </c>
      <c r="CI303" s="861">
        <f t="shared" si="754"/>
        <v>0</v>
      </c>
      <c r="CJ303" s="922">
        <f t="shared" si="755"/>
        <v>0</v>
      </c>
      <c r="CK303" s="164" t="str">
        <f t="shared" si="843"/>
        <v/>
      </c>
      <c r="CL303" s="163">
        <f t="shared" si="844"/>
        <v>0</v>
      </c>
      <c r="CM303" s="460">
        <f t="shared" si="756"/>
        <v>0</v>
      </c>
      <c r="CN303" s="860">
        <f t="shared" si="757"/>
        <v>0</v>
      </c>
      <c r="CO303" s="861">
        <f t="shared" si="758"/>
        <v>0</v>
      </c>
      <c r="CP303" s="922">
        <f t="shared" si="759"/>
        <v>0</v>
      </c>
      <c r="CQ303" s="164" t="str">
        <f t="shared" si="845"/>
        <v/>
      </c>
      <c r="CR303" s="163">
        <f t="shared" si="846"/>
        <v>0</v>
      </c>
      <c r="CS303" s="460">
        <f t="shared" si="760"/>
        <v>0</v>
      </c>
      <c r="CT303" s="860">
        <f t="shared" si="761"/>
        <v>0</v>
      </c>
      <c r="CU303" s="861">
        <f t="shared" si="762"/>
        <v>0</v>
      </c>
      <c r="CV303" s="922">
        <f t="shared" si="763"/>
        <v>0</v>
      </c>
      <c r="CW303" s="164" t="str">
        <f t="shared" si="847"/>
        <v/>
      </c>
      <c r="CX303" s="163">
        <f t="shared" si="848"/>
        <v>0</v>
      </c>
      <c r="CY303" s="460">
        <f t="shared" si="764"/>
        <v>0</v>
      </c>
      <c r="CZ303" s="860">
        <f t="shared" si="765"/>
        <v>0</v>
      </c>
      <c r="DA303" s="861">
        <f t="shared" si="766"/>
        <v>0</v>
      </c>
      <c r="DB303" s="922">
        <f t="shared" si="767"/>
        <v>0</v>
      </c>
      <c r="DC303" s="164" t="str">
        <f t="shared" si="849"/>
        <v/>
      </c>
      <c r="DD303" s="163">
        <f t="shared" si="850"/>
        <v>0</v>
      </c>
      <c r="DE303" s="460">
        <f t="shared" si="768"/>
        <v>0</v>
      </c>
      <c r="DF303" s="860">
        <f t="shared" si="769"/>
        <v>0</v>
      </c>
      <c r="DG303" s="861">
        <f t="shared" si="770"/>
        <v>0</v>
      </c>
      <c r="DH303" s="922">
        <f t="shared" si="771"/>
        <v>0</v>
      </c>
      <c r="DI303" s="164" t="str">
        <f t="shared" si="851"/>
        <v/>
      </c>
      <c r="DJ303" s="163">
        <f t="shared" si="852"/>
        <v>0</v>
      </c>
      <c r="DK303" s="460">
        <f t="shared" si="772"/>
        <v>0</v>
      </c>
      <c r="DL303" s="860">
        <f t="shared" si="773"/>
        <v>0</v>
      </c>
      <c r="DM303" s="861">
        <f t="shared" si="774"/>
        <v>0</v>
      </c>
      <c r="DN303" s="922">
        <f t="shared" si="775"/>
        <v>0</v>
      </c>
      <c r="DO303" s="164" t="str">
        <f t="shared" si="853"/>
        <v/>
      </c>
      <c r="DP303" s="163">
        <f t="shared" si="854"/>
        <v>0</v>
      </c>
      <c r="DQ303" s="460">
        <f t="shared" si="776"/>
        <v>0</v>
      </c>
      <c r="DR303" s="860">
        <f t="shared" si="777"/>
        <v>0</v>
      </c>
      <c r="DS303" s="861">
        <f t="shared" si="778"/>
        <v>0</v>
      </c>
      <c r="DT303" s="922">
        <f t="shared" si="779"/>
        <v>0</v>
      </c>
      <c r="DU303" s="164" t="str">
        <f t="shared" si="855"/>
        <v/>
      </c>
      <c r="DV303" s="163">
        <f t="shared" si="856"/>
        <v>0</v>
      </c>
      <c r="DW303" s="460">
        <f t="shared" si="780"/>
        <v>0</v>
      </c>
      <c r="DX303" s="860">
        <f t="shared" si="781"/>
        <v>0</v>
      </c>
      <c r="DY303" s="861">
        <f t="shared" si="782"/>
        <v>0</v>
      </c>
      <c r="DZ303" s="922">
        <f t="shared" si="783"/>
        <v>0</v>
      </c>
      <c r="EA303" s="164" t="str">
        <f t="shared" si="857"/>
        <v/>
      </c>
      <c r="EB303" s="163">
        <f t="shared" si="858"/>
        <v>0</v>
      </c>
      <c r="EC303" s="460">
        <f t="shared" si="784"/>
        <v>0</v>
      </c>
      <c r="ED303" s="860">
        <f t="shared" si="785"/>
        <v>0</v>
      </c>
      <c r="EE303" s="861">
        <f t="shared" si="786"/>
        <v>0</v>
      </c>
      <c r="EF303" s="922">
        <f t="shared" si="787"/>
        <v>0</v>
      </c>
      <c r="EG303" s="164" t="str">
        <f t="shared" si="788"/>
        <v/>
      </c>
      <c r="EH303" s="163">
        <f t="shared" si="789"/>
        <v>0</v>
      </c>
      <c r="EI303" s="246"/>
      <c r="EJ303" s="246"/>
      <c r="EK303" s="155"/>
      <c r="EL303" s="22"/>
      <c r="EM303" s="163">
        <f t="shared" si="790"/>
        <v>0</v>
      </c>
      <c r="EN303" s="162">
        <f t="shared" si="791"/>
        <v>0</v>
      </c>
      <c r="EO303" s="162">
        <f t="shared" si="792"/>
        <v>0</v>
      </c>
      <c r="EP303" s="162">
        <f t="shared" si="793"/>
        <v>0</v>
      </c>
      <c r="EQ303" s="162">
        <f t="shared" si="794"/>
        <v>0</v>
      </c>
      <c r="ER303" s="162">
        <f t="shared" si="795"/>
        <v>0</v>
      </c>
      <c r="ES303" s="162">
        <f t="shared" si="808"/>
        <v>0</v>
      </c>
      <c r="ET303" s="162">
        <f t="shared" si="796"/>
        <v>0</v>
      </c>
      <c r="EU303" s="162">
        <f t="shared" si="797"/>
        <v>0</v>
      </c>
      <c r="EV303" s="162">
        <f t="shared" si="798"/>
        <v>0</v>
      </c>
      <c r="EW303" s="162">
        <f t="shared" si="799"/>
        <v>0</v>
      </c>
      <c r="EX303" s="162">
        <f t="shared" si="800"/>
        <v>0</v>
      </c>
      <c r="EY303" s="162">
        <f t="shared" si="801"/>
        <v>0</v>
      </c>
      <c r="EZ303" s="162">
        <f t="shared" si="802"/>
        <v>0</v>
      </c>
      <c r="FA303" s="162">
        <f t="shared" si="803"/>
        <v>0</v>
      </c>
      <c r="FB303" s="162">
        <f t="shared" si="804"/>
        <v>0</v>
      </c>
      <c r="FC303" s="22"/>
      <c r="FD303" s="161">
        <f t="shared" si="805"/>
        <v>35</v>
      </c>
      <c r="FE303" s="620">
        <f t="shared" si="806"/>
        <v>0</v>
      </c>
      <c r="FF303" s="160">
        <f>FF5</f>
        <v>50</v>
      </c>
      <c r="FG303" s="159" t="str">
        <f t="shared" si="809"/>
        <v/>
      </c>
      <c r="FH303" s="159" t="str">
        <f t="shared" si="810"/>
        <v/>
      </c>
      <c r="FI303" s="159" t="str">
        <f t="shared" si="811"/>
        <v/>
      </c>
      <c r="FJ303" s="159" t="str">
        <f t="shared" si="812"/>
        <v/>
      </c>
      <c r="FK303" s="159" t="str">
        <f t="shared" si="813"/>
        <v/>
      </c>
      <c r="FL303" s="159" t="str">
        <f t="shared" si="814"/>
        <v/>
      </c>
      <c r="FM303" s="159" t="str">
        <f t="shared" si="815"/>
        <v/>
      </c>
      <c r="FN303" s="159" t="str">
        <f t="shared" si="816"/>
        <v/>
      </c>
      <c r="FO303" s="159" t="str">
        <f t="shared" si="817"/>
        <v/>
      </c>
      <c r="FP303" s="159" t="str">
        <f t="shared" si="818"/>
        <v/>
      </c>
      <c r="FQ303" s="159" t="str">
        <f t="shared" si="819"/>
        <v/>
      </c>
      <c r="FR303" s="159" t="str">
        <f t="shared" si="820"/>
        <v/>
      </c>
      <c r="FS303" s="159" t="str">
        <f t="shared" si="821"/>
        <v/>
      </c>
      <c r="FT303" s="159" t="str">
        <f t="shared" si="822"/>
        <v/>
      </c>
      <c r="FU303" s="159" t="str">
        <f t="shared" si="823"/>
        <v/>
      </c>
      <c r="FV303" s="159" t="str">
        <f t="shared" si="824"/>
        <v/>
      </c>
      <c r="FW303" s="158"/>
      <c r="FX303" s="732">
        <f t="shared" si="825"/>
        <v>50</v>
      </c>
      <c r="FY303" s="732">
        <f t="shared" si="826"/>
        <v>50</v>
      </c>
      <c r="FZ303" s="732">
        <f t="shared" si="827"/>
        <v>50</v>
      </c>
      <c r="GA303" s="732">
        <f t="shared" si="828"/>
        <v>50</v>
      </c>
      <c r="GB303" s="732">
        <f t="shared" si="829"/>
        <v>50</v>
      </c>
      <c r="GC303" s="732">
        <f t="shared" si="830"/>
        <v>50</v>
      </c>
      <c r="GD303" s="732">
        <f t="shared" si="831"/>
        <v>50</v>
      </c>
      <c r="GE303" s="732">
        <f t="shared" si="832"/>
        <v>50</v>
      </c>
      <c r="GF303" s="732">
        <f t="shared" si="833"/>
        <v>50</v>
      </c>
      <c r="GG303" s="732">
        <f t="shared" si="834"/>
        <v>50</v>
      </c>
      <c r="GH303" s="732">
        <f t="shared" si="835"/>
        <v>50</v>
      </c>
      <c r="GI303" s="732">
        <f t="shared" si="836"/>
        <v>50</v>
      </c>
      <c r="GJ303" s="732">
        <f t="shared" si="837"/>
        <v>50</v>
      </c>
      <c r="GK303" s="732">
        <f t="shared" si="838"/>
        <v>50</v>
      </c>
      <c r="GL303" s="732">
        <f t="shared" si="839"/>
        <v>50</v>
      </c>
      <c r="GM303" s="732">
        <f t="shared" si="840"/>
        <v>50</v>
      </c>
      <c r="GN303" s="734">
        <v>296</v>
      </c>
      <c r="GO303" s="155"/>
    </row>
    <row r="304" spans="1:197" s="20" customFormat="1" ht="39.950000000000003" customHeight="1" x14ac:dyDescent="0.25">
      <c r="A304" s="27">
        <f>ROW()</f>
        <v>304</v>
      </c>
      <c r="B304" s="342" t="str">
        <f>IF(C304="I","",IF(ISBLANK(D304),"",IF(ISTEXT(D304),LARGE(B18:B303,1)+1,0)))</f>
        <v/>
      </c>
      <c r="C304" s="344"/>
      <c r="D304" s="173"/>
      <c r="E304" s="172"/>
      <c r="F304" s="171"/>
      <c r="G304" s="856"/>
      <c r="H304" s="857"/>
      <c r="I304" s="707"/>
      <c r="J304" s="919">
        <f t="shared" si="698"/>
        <v>0</v>
      </c>
      <c r="K304" s="707"/>
      <c r="L304" s="919">
        <f t="shared" si="699"/>
        <v>0</v>
      </c>
      <c r="M304" s="707"/>
      <c r="N304" s="919">
        <f t="shared" si="700"/>
        <v>0</v>
      </c>
      <c r="O304" s="707"/>
      <c r="P304" s="919">
        <f t="shared" si="701"/>
        <v>0</v>
      </c>
      <c r="Q304" s="707"/>
      <c r="R304" s="919">
        <f t="shared" si="702"/>
        <v>0</v>
      </c>
      <c r="S304" s="707"/>
      <c r="T304" s="919">
        <f t="shared" si="703"/>
        <v>0</v>
      </c>
      <c r="U304" s="707"/>
      <c r="V304" s="919">
        <f t="shared" ref="V304:V335" si="863">ES304</f>
        <v>0</v>
      </c>
      <c r="W304" s="707"/>
      <c r="X304" s="919">
        <f t="shared" si="841"/>
        <v>0</v>
      </c>
      <c r="Y304" s="707"/>
      <c r="Z304" s="919">
        <f t="shared" si="704"/>
        <v>0</v>
      </c>
      <c r="AA304" s="707"/>
      <c r="AB304" s="919">
        <f t="shared" si="705"/>
        <v>0</v>
      </c>
      <c r="AC304" s="707"/>
      <c r="AD304" s="919">
        <f t="shared" si="862"/>
        <v>0</v>
      </c>
      <c r="AE304" s="707"/>
      <c r="AF304" s="919">
        <f t="shared" si="706"/>
        <v>0</v>
      </c>
      <c r="AG304" s="707"/>
      <c r="AH304" s="919">
        <f t="shared" si="707"/>
        <v>0</v>
      </c>
      <c r="AI304" s="707"/>
      <c r="AJ304" s="919">
        <f t="shared" si="708"/>
        <v>0</v>
      </c>
      <c r="AK304" s="707"/>
      <c r="AL304" s="919">
        <f t="shared" si="859"/>
        <v>0</v>
      </c>
      <c r="AM304" s="707"/>
      <c r="AN304" s="916">
        <f t="shared" si="861"/>
        <v>0</v>
      </c>
      <c r="AO304" s="178">
        <f>AO6</f>
        <v>35</v>
      </c>
      <c r="AP304" s="964">
        <f t="shared" si="709"/>
        <v>0</v>
      </c>
      <c r="AQ304" s="926">
        <f t="shared" si="710"/>
        <v>0</v>
      </c>
      <c r="AR304" s="860">
        <f t="shared" si="711"/>
        <v>0</v>
      </c>
      <c r="AS304" s="861">
        <f t="shared" si="712"/>
        <v>0</v>
      </c>
      <c r="AT304" s="922">
        <f t="shared" si="713"/>
        <v>0</v>
      </c>
      <c r="AU304" s="164" t="str">
        <f t="shared" si="714"/>
        <v/>
      </c>
      <c r="AV304" s="163">
        <f t="shared" si="715"/>
        <v>0</v>
      </c>
      <c r="AW304" s="460">
        <f t="shared" si="716"/>
        <v>0</v>
      </c>
      <c r="AX304" s="860">
        <f t="shared" si="717"/>
        <v>0</v>
      </c>
      <c r="AY304" s="861">
        <f t="shared" si="718"/>
        <v>0</v>
      </c>
      <c r="AZ304" s="922">
        <f t="shared" si="719"/>
        <v>0</v>
      </c>
      <c r="BA304" s="164" t="str">
        <f t="shared" si="720"/>
        <v/>
      </c>
      <c r="BB304" s="163">
        <f t="shared" si="721"/>
        <v>0</v>
      </c>
      <c r="BC304" s="460">
        <f t="shared" si="722"/>
        <v>0</v>
      </c>
      <c r="BD304" s="860">
        <f t="shared" si="723"/>
        <v>0</v>
      </c>
      <c r="BE304" s="861">
        <f t="shared" si="724"/>
        <v>0</v>
      </c>
      <c r="BF304" s="922">
        <f t="shared" si="725"/>
        <v>0</v>
      </c>
      <c r="BG304" s="164" t="str">
        <f t="shared" si="726"/>
        <v/>
      </c>
      <c r="BH304" s="163">
        <f t="shared" si="727"/>
        <v>0</v>
      </c>
      <c r="BI304" s="460">
        <f t="shared" si="728"/>
        <v>0</v>
      </c>
      <c r="BJ304" s="860">
        <f t="shared" si="729"/>
        <v>0</v>
      </c>
      <c r="BK304" s="861">
        <f t="shared" si="730"/>
        <v>0</v>
      </c>
      <c r="BL304" s="922">
        <f t="shared" si="731"/>
        <v>0</v>
      </c>
      <c r="BM304" s="164" t="str">
        <f t="shared" si="732"/>
        <v/>
      </c>
      <c r="BN304" s="163">
        <f t="shared" si="733"/>
        <v>0</v>
      </c>
      <c r="BO304" s="460">
        <f t="shared" si="734"/>
        <v>0</v>
      </c>
      <c r="BP304" s="860">
        <f t="shared" si="735"/>
        <v>0</v>
      </c>
      <c r="BQ304" s="861">
        <f t="shared" si="736"/>
        <v>0</v>
      </c>
      <c r="BR304" s="922">
        <f t="shared" si="737"/>
        <v>0</v>
      </c>
      <c r="BS304" s="164" t="str">
        <f t="shared" si="738"/>
        <v/>
      </c>
      <c r="BT304" s="163">
        <f t="shared" si="739"/>
        <v>0</v>
      </c>
      <c r="BU304" s="460">
        <f t="shared" si="740"/>
        <v>0</v>
      </c>
      <c r="BV304" s="860">
        <f t="shared" si="741"/>
        <v>0</v>
      </c>
      <c r="BW304" s="861">
        <f t="shared" si="742"/>
        <v>0</v>
      </c>
      <c r="BX304" s="922">
        <f t="shared" si="743"/>
        <v>0</v>
      </c>
      <c r="BY304" s="164" t="str">
        <f t="shared" si="744"/>
        <v/>
      </c>
      <c r="BZ304" s="163">
        <f t="shared" si="745"/>
        <v>0</v>
      </c>
      <c r="CA304" s="460">
        <f t="shared" si="746"/>
        <v>0</v>
      </c>
      <c r="CB304" s="860">
        <f t="shared" si="747"/>
        <v>0</v>
      </c>
      <c r="CC304" s="861">
        <f t="shared" si="748"/>
        <v>0</v>
      </c>
      <c r="CD304" s="922">
        <f t="shared" si="749"/>
        <v>0</v>
      </c>
      <c r="CE304" s="164" t="str">
        <f t="shared" si="750"/>
        <v/>
      </c>
      <c r="CF304" s="163">
        <f t="shared" si="751"/>
        <v>0</v>
      </c>
      <c r="CG304" s="460">
        <f t="shared" si="752"/>
        <v>0</v>
      </c>
      <c r="CH304" s="860">
        <f t="shared" si="753"/>
        <v>0</v>
      </c>
      <c r="CI304" s="861">
        <f t="shared" si="754"/>
        <v>0</v>
      </c>
      <c r="CJ304" s="922">
        <f t="shared" si="755"/>
        <v>0</v>
      </c>
      <c r="CK304" s="164" t="str">
        <f t="shared" si="843"/>
        <v/>
      </c>
      <c r="CL304" s="163">
        <f t="shared" si="844"/>
        <v>0</v>
      </c>
      <c r="CM304" s="460">
        <f t="shared" si="756"/>
        <v>0</v>
      </c>
      <c r="CN304" s="860">
        <f t="shared" si="757"/>
        <v>0</v>
      </c>
      <c r="CO304" s="861">
        <f t="shared" si="758"/>
        <v>0</v>
      </c>
      <c r="CP304" s="922">
        <f t="shared" si="759"/>
        <v>0</v>
      </c>
      <c r="CQ304" s="164" t="str">
        <f t="shared" si="845"/>
        <v/>
      </c>
      <c r="CR304" s="163">
        <f t="shared" si="846"/>
        <v>0</v>
      </c>
      <c r="CS304" s="460">
        <f t="shared" si="760"/>
        <v>0</v>
      </c>
      <c r="CT304" s="860">
        <f t="shared" si="761"/>
        <v>0</v>
      </c>
      <c r="CU304" s="861">
        <f t="shared" si="762"/>
        <v>0</v>
      </c>
      <c r="CV304" s="922">
        <f t="shared" si="763"/>
        <v>0</v>
      </c>
      <c r="CW304" s="164" t="str">
        <f t="shared" si="847"/>
        <v/>
      </c>
      <c r="CX304" s="163">
        <f t="shared" si="848"/>
        <v>0</v>
      </c>
      <c r="CY304" s="460">
        <f t="shared" si="764"/>
        <v>0</v>
      </c>
      <c r="CZ304" s="860">
        <f t="shared" si="765"/>
        <v>0</v>
      </c>
      <c r="DA304" s="861">
        <f t="shared" si="766"/>
        <v>0</v>
      </c>
      <c r="DB304" s="922">
        <f t="shared" si="767"/>
        <v>0</v>
      </c>
      <c r="DC304" s="164" t="str">
        <f t="shared" si="849"/>
        <v/>
      </c>
      <c r="DD304" s="163">
        <f t="shared" si="850"/>
        <v>0</v>
      </c>
      <c r="DE304" s="460">
        <f t="shared" si="768"/>
        <v>0</v>
      </c>
      <c r="DF304" s="860">
        <f t="shared" si="769"/>
        <v>0</v>
      </c>
      <c r="DG304" s="861">
        <f t="shared" si="770"/>
        <v>0</v>
      </c>
      <c r="DH304" s="922">
        <f t="shared" si="771"/>
        <v>0</v>
      </c>
      <c r="DI304" s="164" t="str">
        <f t="shared" si="851"/>
        <v/>
      </c>
      <c r="DJ304" s="163">
        <f t="shared" si="852"/>
        <v>0</v>
      </c>
      <c r="DK304" s="460">
        <f t="shared" si="772"/>
        <v>0</v>
      </c>
      <c r="DL304" s="860">
        <f t="shared" si="773"/>
        <v>0</v>
      </c>
      <c r="DM304" s="861">
        <f t="shared" si="774"/>
        <v>0</v>
      </c>
      <c r="DN304" s="922">
        <f t="shared" si="775"/>
        <v>0</v>
      </c>
      <c r="DO304" s="164" t="str">
        <f t="shared" si="853"/>
        <v/>
      </c>
      <c r="DP304" s="163">
        <f t="shared" si="854"/>
        <v>0</v>
      </c>
      <c r="DQ304" s="460">
        <f t="shared" si="776"/>
        <v>0</v>
      </c>
      <c r="DR304" s="860">
        <f t="shared" si="777"/>
        <v>0</v>
      </c>
      <c r="DS304" s="861">
        <f t="shared" si="778"/>
        <v>0</v>
      </c>
      <c r="DT304" s="922">
        <f t="shared" si="779"/>
        <v>0</v>
      </c>
      <c r="DU304" s="164" t="str">
        <f t="shared" si="855"/>
        <v/>
      </c>
      <c r="DV304" s="163">
        <f t="shared" si="856"/>
        <v>0</v>
      </c>
      <c r="DW304" s="460">
        <f t="shared" si="780"/>
        <v>0</v>
      </c>
      <c r="DX304" s="860">
        <f t="shared" si="781"/>
        <v>0</v>
      </c>
      <c r="DY304" s="861">
        <f t="shared" si="782"/>
        <v>0</v>
      </c>
      <c r="DZ304" s="922">
        <f t="shared" si="783"/>
        <v>0</v>
      </c>
      <c r="EA304" s="164" t="str">
        <f t="shared" si="857"/>
        <v/>
      </c>
      <c r="EB304" s="163">
        <f t="shared" si="858"/>
        <v>0</v>
      </c>
      <c r="EC304" s="460">
        <f t="shared" si="784"/>
        <v>0</v>
      </c>
      <c r="ED304" s="860">
        <f t="shared" si="785"/>
        <v>0</v>
      </c>
      <c r="EE304" s="861">
        <f t="shared" si="786"/>
        <v>0</v>
      </c>
      <c r="EF304" s="922">
        <f t="shared" si="787"/>
        <v>0</v>
      </c>
      <c r="EG304" s="164" t="str">
        <f t="shared" si="788"/>
        <v/>
      </c>
      <c r="EH304" s="163">
        <f t="shared" si="789"/>
        <v>0</v>
      </c>
      <c r="EI304" s="246"/>
      <c r="EJ304" s="246"/>
      <c r="EK304" s="155"/>
      <c r="EL304" s="22"/>
      <c r="EM304" s="163">
        <f t="shared" si="790"/>
        <v>0</v>
      </c>
      <c r="EN304" s="162">
        <f t="shared" si="791"/>
        <v>0</v>
      </c>
      <c r="EO304" s="162">
        <f t="shared" si="792"/>
        <v>0</v>
      </c>
      <c r="EP304" s="162">
        <f t="shared" si="793"/>
        <v>0</v>
      </c>
      <c r="EQ304" s="162">
        <f t="shared" si="794"/>
        <v>0</v>
      </c>
      <c r="ER304" s="162">
        <f t="shared" si="795"/>
        <v>0</v>
      </c>
      <c r="ES304" s="162">
        <f t="shared" si="808"/>
        <v>0</v>
      </c>
      <c r="ET304" s="162">
        <f t="shared" si="796"/>
        <v>0</v>
      </c>
      <c r="EU304" s="162">
        <f t="shared" si="797"/>
        <v>0</v>
      </c>
      <c r="EV304" s="162">
        <f t="shared" si="798"/>
        <v>0</v>
      </c>
      <c r="EW304" s="162">
        <f t="shared" si="799"/>
        <v>0</v>
      </c>
      <c r="EX304" s="162">
        <f t="shared" si="800"/>
        <v>0</v>
      </c>
      <c r="EY304" s="162">
        <f t="shared" si="801"/>
        <v>0</v>
      </c>
      <c r="EZ304" s="162">
        <f t="shared" si="802"/>
        <v>0</v>
      </c>
      <c r="FA304" s="162">
        <f t="shared" si="803"/>
        <v>0</v>
      </c>
      <c r="FB304" s="162">
        <f t="shared" si="804"/>
        <v>0</v>
      </c>
      <c r="FC304" s="22"/>
      <c r="FD304" s="161">
        <f t="shared" si="805"/>
        <v>35</v>
      </c>
      <c r="FE304" s="620">
        <f t="shared" si="806"/>
        <v>0</v>
      </c>
      <c r="FF304" s="160">
        <f>FF5</f>
        <v>50</v>
      </c>
      <c r="FG304" s="159" t="str">
        <f t="shared" si="809"/>
        <v/>
      </c>
      <c r="FH304" s="159" t="str">
        <f t="shared" si="810"/>
        <v/>
      </c>
      <c r="FI304" s="159" t="str">
        <f t="shared" si="811"/>
        <v/>
      </c>
      <c r="FJ304" s="159" t="str">
        <f t="shared" si="812"/>
        <v/>
      </c>
      <c r="FK304" s="159" t="str">
        <f t="shared" si="813"/>
        <v/>
      </c>
      <c r="FL304" s="159" t="str">
        <f t="shared" si="814"/>
        <v/>
      </c>
      <c r="FM304" s="159" t="str">
        <f t="shared" si="815"/>
        <v/>
      </c>
      <c r="FN304" s="159" t="str">
        <f t="shared" si="816"/>
        <v/>
      </c>
      <c r="FO304" s="159" t="str">
        <f t="shared" si="817"/>
        <v/>
      </c>
      <c r="FP304" s="159" t="str">
        <f t="shared" si="818"/>
        <v/>
      </c>
      <c r="FQ304" s="159" t="str">
        <f t="shared" si="819"/>
        <v/>
      </c>
      <c r="FR304" s="159" t="str">
        <f t="shared" si="820"/>
        <v/>
      </c>
      <c r="FS304" s="159" t="str">
        <f t="shared" si="821"/>
        <v/>
      </c>
      <c r="FT304" s="159" t="str">
        <f t="shared" si="822"/>
        <v/>
      </c>
      <c r="FU304" s="159" t="str">
        <f t="shared" si="823"/>
        <v/>
      </c>
      <c r="FV304" s="159" t="str">
        <f t="shared" si="824"/>
        <v/>
      </c>
      <c r="FW304" s="158"/>
      <c r="FX304" s="732">
        <f t="shared" si="825"/>
        <v>50</v>
      </c>
      <c r="FY304" s="732">
        <f t="shared" si="826"/>
        <v>50</v>
      </c>
      <c r="FZ304" s="732">
        <f t="shared" si="827"/>
        <v>50</v>
      </c>
      <c r="GA304" s="732">
        <f t="shared" si="828"/>
        <v>50</v>
      </c>
      <c r="GB304" s="732">
        <f t="shared" si="829"/>
        <v>50</v>
      </c>
      <c r="GC304" s="732">
        <f t="shared" si="830"/>
        <v>50</v>
      </c>
      <c r="GD304" s="732">
        <f t="shared" si="831"/>
        <v>50</v>
      </c>
      <c r="GE304" s="732">
        <f t="shared" si="832"/>
        <v>50</v>
      </c>
      <c r="GF304" s="732">
        <f t="shared" si="833"/>
        <v>50</v>
      </c>
      <c r="GG304" s="732">
        <f t="shared" si="834"/>
        <v>50</v>
      </c>
      <c r="GH304" s="732">
        <f t="shared" si="835"/>
        <v>50</v>
      </c>
      <c r="GI304" s="732">
        <f t="shared" si="836"/>
        <v>50</v>
      </c>
      <c r="GJ304" s="732">
        <f t="shared" si="837"/>
        <v>50</v>
      </c>
      <c r="GK304" s="732">
        <f t="shared" si="838"/>
        <v>50</v>
      </c>
      <c r="GL304" s="732">
        <f t="shared" si="839"/>
        <v>50</v>
      </c>
      <c r="GM304" s="732">
        <f t="shared" si="840"/>
        <v>50</v>
      </c>
      <c r="GN304" s="734">
        <v>297</v>
      </c>
      <c r="GO304" s="155"/>
    </row>
    <row r="305" spans="1:197" s="20" customFormat="1" ht="39.950000000000003" customHeight="1" x14ac:dyDescent="0.25">
      <c r="A305" s="27">
        <f>ROW()</f>
        <v>305</v>
      </c>
      <c r="B305" s="342" t="str">
        <f>IF(C305="I","",IF(ISBLANK(D305),"",IF(ISTEXT(D305),LARGE(B18:B304,1)+1,0)))</f>
        <v/>
      </c>
      <c r="C305" s="344"/>
      <c r="D305" s="173"/>
      <c r="E305" s="172"/>
      <c r="F305" s="171"/>
      <c r="G305" s="856"/>
      <c r="H305" s="857"/>
      <c r="I305" s="707"/>
      <c r="J305" s="919">
        <f t="shared" si="698"/>
        <v>0</v>
      </c>
      <c r="K305" s="707"/>
      <c r="L305" s="919">
        <f t="shared" si="699"/>
        <v>0</v>
      </c>
      <c r="M305" s="707"/>
      <c r="N305" s="919">
        <f t="shared" si="700"/>
        <v>0</v>
      </c>
      <c r="O305" s="707"/>
      <c r="P305" s="919">
        <f t="shared" si="701"/>
        <v>0</v>
      </c>
      <c r="Q305" s="707"/>
      <c r="R305" s="919">
        <f t="shared" si="702"/>
        <v>0</v>
      </c>
      <c r="S305" s="707"/>
      <c r="T305" s="919">
        <f t="shared" si="703"/>
        <v>0</v>
      </c>
      <c r="U305" s="707"/>
      <c r="V305" s="919">
        <f t="shared" si="863"/>
        <v>0</v>
      </c>
      <c r="W305" s="707"/>
      <c r="X305" s="919">
        <f t="shared" ref="X305:X336" si="864">ET305</f>
        <v>0</v>
      </c>
      <c r="Y305" s="707"/>
      <c r="Z305" s="919">
        <f t="shared" si="704"/>
        <v>0</v>
      </c>
      <c r="AA305" s="707"/>
      <c r="AB305" s="919">
        <f t="shared" si="705"/>
        <v>0</v>
      </c>
      <c r="AC305" s="707"/>
      <c r="AD305" s="919">
        <f t="shared" si="862"/>
        <v>0</v>
      </c>
      <c r="AE305" s="707"/>
      <c r="AF305" s="919">
        <f t="shared" si="706"/>
        <v>0</v>
      </c>
      <c r="AG305" s="707"/>
      <c r="AH305" s="919">
        <f t="shared" si="707"/>
        <v>0</v>
      </c>
      <c r="AI305" s="707"/>
      <c r="AJ305" s="919">
        <f t="shared" si="708"/>
        <v>0</v>
      </c>
      <c r="AK305" s="707"/>
      <c r="AL305" s="919">
        <f t="shared" si="859"/>
        <v>0</v>
      </c>
      <c r="AM305" s="707"/>
      <c r="AN305" s="916">
        <f t="shared" si="861"/>
        <v>0</v>
      </c>
      <c r="AO305" s="178">
        <f>AO6</f>
        <v>35</v>
      </c>
      <c r="AP305" s="964">
        <f t="shared" si="709"/>
        <v>0</v>
      </c>
      <c r="AQ305" s="926">
        <f t="shared" si="710"/>
        <v>0</v>
      </c>
      <c r="AR305" s="860">
        <f t="shared" si="711"/>
        <v>0</v>
      </c>
      <c r="AS305" s="861">
        <f t="shared" si="712"/>
        <v>0</v>
      </c>
      <c r="AT305" s="922">
        <f t="shared" si="713"/>
        <v>0</v>
      </c>
      <c r="AU305" s="164" t="str">
        <f t="shared" si="714"/>
        <v/>
      </c>
      <c r="AV305" s="163">
        <f t="shared" si="715"/>
        <v>0</v>
      </c>
      <c r="AW305" s="460">
        <f t="shared" si="716"/>
        <v>0</v>
      </c>
      <c r="AX305" s="860">
        <f t="shared" si="717"/>
        <v>0</v>
      </c>
      <c r="AY305" s="861">
        <f t="shared" si="718"/>
        <v>0</v>
      </c>
      <c r="AZ305" s="922">
        <f t="shared" si="719"/>
        <v>0</v>
      </c>
      <c r="BA305" s="164" t="str">
        <f t="shared" si="720"/>
        <v/>
      </c>
      <c r="BB305" s="163">
        <f t="shared" si="721"/>
        <v>0</v>
      </c>
      <c r="BC305" s="460">
        <f t="shared" si="722"/>
        <v>0</v>
      </c>
      <c r="BD305" s="860">
        <f t="shared" si="723"/>
        <v>0</v>
      </c>
      <c r="BE305" s="861">
        <f t="shared" si="724"/>
        <v>0</v>
      </c>
      <c r="BF305" s="922">
        <f t="shared" si="725"/>
        <v>0</v>
      </c>
      <c r="BG305" s="164" t="str">
        <f t="shared" si="726"/>
        <v/>
      </c>
      <c r="BH305" s="163">
        <f t="shared" si="727"/>
        <v>0</v>
      </c>
      <c r="BI305" s="460">
        <f t="shared" si="728"/>
        <v>0</v>
      </c>
      <c r="BJ305" s="860">
        <f t="shared" si="729"/>
        <v>0</v>
      </c>
      <c r="BK305" s="861">
        <f t="shared" si="730"/>
        <v>0</v>
      </c>
      <c r="BL305" s="922">
        <f t="shared" si="731"/>
        <v>0</v>
      </c>
      <c r="BM305" s="164" t="str">
        <f t="shared" si="732"/>
        <v/>
      </c>
      <c r="BN305" s="163">
        <f t="shared" si="733"/>
        <v>0</v>
      </c>
      <c r="BO305" s="460">
        <f t="shared" si="734"/>
        <v>0</v>
      </c>
      <c r="BP305" s="860">
        <f t="shared" si="735"/>
        <v>0</v>
      </c>
      <c r="BQ305" s="861">
        <f t="shared" si="736"/>
        <v>0</v>
      </c>
      <c r="BR305" s="922">
        <f t="shared" si="737"/>
        <v>0</v>
      </c>
      <c r="BS305" s="164" t="str">
        <f t="shared" si="738"/>
        <v/>
      </c>
      <c r="BT305" s="163">
        <f t="shared" si="739"/>
        <v>0</v>
      </c>
      <c r="BU305" s="460">
        <f t="shared" si="740"/>
        <v>0</v>
      </c>
      <c r="BV305" s="860">
        <f t="shared" si="741"/>
        <v>0</v>
      </c>
      <c r="BW305" s="861">
        <f t="shared" si="742"/>
        <v>0</v>
      </c>
      <c r="BX305" s="922">
        <f t="shared" si="743"/>
        <v>0</v>
      </c>
      <c r="BY305" s="164" t="str">
        <f t="shared" si="744"/>
        <v/>
      </c>
      <c r="BZ305" s="163">
        <f t="shared" si="745"/>
        <v>0</v>
      </c>
      <c r="CA305" s="460">
        <f t="shared" si="746"/>
        <v>0</v>
      </c>
      <c r="CB305" s="860">
        <f t="shared" si="747"/>
        <v>0</v>
      </c>
      <c r="CC305" s="861">
        <f t="shared" si="748"/>
        <v>0</v>
      </c>
      <c r="CD305" s="922">
        <f t="shared" si="749"/>
        <v>0</v>
      </c>
      <c r="CE305" s="164" t="str">
        <f t="shared" si="750"/>
        <v/>
      </c>
      <c r="CF305" s="163">
        <f t="shared" si="751"/>
        <v>0</v>
      </c>
      <c r="CG305" s="460">
        <f t="shared" si="752"/>
        <v>0</v>
      </c>
      <c r="CH305" s="860">
        <f t="shared" si="753"/>
        <v>0</v>
      </c>
      <c r="CI305" s="861">
        <f t="shared" si="754"/>
        <v>0</v>
      </c>
      <c r="CJ305" s="922">
        <f t="shared" si="755"/>
        <v>0</v>
      </c>
      <c r="CK305" s="164" t="str">
        <f t="shared" si="843"/>
        <v/>
      </c>
      <c r="CL305" s="163">
        <f t="shared" si="844"/>
        <v>0</v>
      </c>
      <c r="CM305" s="460">
        <f t="shared" si="756"/>
        <v>0</v>
      </c>
      <c r="CN305" s="860">
        <f t="shared" si="757"/>
        <v>0</v>
      </c>
      <c r="CO305" s="861">
        <f t="shared" si="758"/>
        <v>0</v>
      </c>
      <c r="CP305" s="922">
        <f t="shared" si="759"/>
        <v>0</v>
      </c>
      <c r="CQ305" s="164" t="str">
        <f t="shared" si="845"/>
        <v/>
      </c>
      <c r="CR305" s="163">
        <f t="shared" si="846"/>
        <v>0</v>
      </c>
      <c r="CS305" s="460">
        <f t="shared" si="760"/>
        <v>0</v>
      </c>
      <c r="CT305" s="860">
        <f t="shared" si="761"/>
        <v>0</v>
      </c>
      <c r="CU305" s="861">
        <f t="shared" si="762"/>
        <v>0</v>
      </c>
      <c r="CV305" s="922">
        <f t="shared" si="763"/>
        <v>0</v>
      </c>
      <c r="CW305" s="164" t="str">
        <f t="shared" si="847"/>
        <v/>
      </c>
      <c r="CX305" s="163">
        <f t="shared" si="848"/>
        <v>0</v>
      </c>
      <c r="CY305" s="460">
        <f t="shared" si="764"/>
        <v>0</v>
      </c>
      <c r="CZ305" s="860">
        <f t="shared" si="765"/>
        <v>0</v>
      </c>
      <c r="DA305" s="861">
        <f t="shared" si="766"/>
        <v>0</v>
      </c>
      <c r="DB305" s="922">
        <f t="shared" si="767"/>
        <v>0</v>
      </c>
      <c r="DC305" s="164" t="str">
        <f t="shared" si="849"/>
        <v/>
      </c>
      <c r="DD305" s="163">
        <f t="shared" si="850"/>
        <v>0</v>
      </c>
      <c r="DE305" s="460">
        <f t="shared" si="768"/>
        <v>0</v>
      </c>
      <c r="DF305" s="860">
        <f t="shared" si="769"/>
        <v>0</v>
      </c>
      <c r="DG305" s="861">
        <f t="shared" si="770"/>
        <v>0</v>
      </c>
      <c r="DH305" s="922">
        <f t="shared" si="771"/>
        <v>0</v>
      </c>
      <c r="DI305" s="164" t="str">
        <f t="shared" si="851"/>
        <v/>
      </c>
      <c r="DJ305" s="163">
        <f t="shared" si="852"/>
        <v>0</v>
      </c>
      <c r="DK305" s="460">
        <f t="shared" si="772"/>
        <v>0</v>
      </c>
      <c r="DL305" s="860">
        <f t="shared" si="773"/>
        <v>0</v>
      </c>
      <c r="DM305" s="861">
        <f t="shared" si="774"/>
        <v>0</v>
      </c>
      <c r="DN305" s="922">
        <f t="shared" si="775"/>
        <v>0</v>
      </c>
      <c r="DO305" s="164" t="str">
        <f t="shared" si="853"/>
        <v/>
      </c>
      <c r="DP305" s="163">
        <f t="shared" si="854"/>
        <v>0</v>
      </c>
      <c r="DQ305" s="460">
        <f t="shared" si="776"/>
        <v>0</v>
      </c>
      <c r="DR305" s="860">
        <f t="shared" si="777"/>
        <v>0</v>
      </c>
      <c r="DS305" s="861">
        <f t="shared" si="778"/>
        <v>0</v>
      </c>
      <c r="DT305" s="922">
        <f t="shared" si="779"/>
        <v>0</v>
      </c>
      <c r="DU305" s="164" t="str">
        <f t="shared" si="855"/>
        <v/>
      </c>
      <c r="DV305" s="163">
        <f t="shared" si="856"/>
        <v>0</v>
      </c>
      <c r="DW305" s="460">
        <f t="shared" si="780"/>
        <v>0</v>
      </c>
      <c r="DX305" s="860">
        <f t="shared" si="781"/>
        <v>0</v>
      </c>
      <c r="DY305" s="861">
        <f t="shared" si="782"/>
        <v>0</v>
      </c>
      <c r="DZ305" s="922">
        <f t="shared" si="783"/>
        <v>0</v>
      </c>
      <c r="EA305" s="164" t="str">
        <f t="shared" si="857"/>
        <v/>
      </c>
      <c r="EB305" s="163">
        <f t="shared" si="858"/>
        <v>0</v>
      </c>
      <c r="EC305" s="460">
        <f t="shared" si="784"/>
        <v>0</v>
      </c>
      <c r="ED305" s="860">
        <f t="shared" si="785"/>
        <v>0</v>
      </c>
      <c r="EE305" s="861">
        <f t="shared" si="786"/>
        <v>0</v>
      </c>
      <c r="EF305" s="922">
        <f t="shared" si="787"/>
        <v>0</v>
      </c>
      <c r="EG305" s="164" t="str">
        <f t="shared" si="788"/>
        <v/>
      </c>
      <c r="EH305" s="163">
        <f t="shared" si="789"/>
        <v>0</v>
      </c>
      <c r="EI305" s="246"/>
      <c r="EJ305" s="246"/>
      <c r="EK305" s="155"/>
      <c r="EL305" s="22"/>
      <c r="EM305" s="163">
        <f t="shared" si="790"/>
        <v>0</v>
      </c>
      <c r="EN305" s="162">
        <f t="shared" si="791"/>
        <v>0</v>
      </c>
      <c r="EO305" s="162">
        <f t="shared" si="792"/>
        <v>0</v>
      </c>
      <c r="EP305" s="162">
        <f t="shared" si="793"/>
        <v>0</v>
      </c>
      <c r="EQ305" s="162">
        <f t="shared" si="794"/>
        <v>0</v>
      </c>
      <c r="ER305" s="162">
        <f t="shared" si="795"/>
        <v>0</v>
      </c>
      <c r="ES305" s="162">
        <f t="shared" si="808"/>
        <v>0</v>
      </c>
      <c r="ET305" s="162">
        <f t="shared" si="796"/>
        <v>0</v>
      </c>
      <c r="EU305" s="162">
        <f t="shared" si="797"/>
        <v>0</v>
      </c>
      <c r="EV305" s="162">
        <f t="shared" si="798"/>
        <v>0</v>
      </c>
      <c r="EW305" s="162">
        <f t="shared" si="799"/>
        <v>0</v>
      </c>
      <c r="EX305" s="162">
        <f t="shared" si="800"/>
        <v>0</v>
      </c>
      <c r="EY305" s="162">
        <f t="shared" si="801"/>
        <v>0</v>
      </c>
      <c r="EZ305" s="162">
        <f t="shared" si="802"/>
        <v>0</v>
      </c>
      <c r="FA305" s="162">
        <f t="shared" si="803"/>
        <v>0</v>
      </c>
      <c r="FB305" s="162">
        <f t="shared" si="804"/>
        <v>0</v>
      </c>
      <c r="FC305" s="22"/>
      <c r="FD305" s="161">
        <f t="shared" si="805"/>
        <v>35</v>
      </c>
      <c r="FE305" s="620">
        <f t="shared" si="806"/>
        <v>0</v>
      </c>
      <c r="FF305" s="160">
        <f>FF5</f>
        <v>50</v>
      </c>
      <c r="FG305" s="159" t="str">
        <f t="shared" si="809"/>
        <v/>
      </c>
      <c r="FH305" s="159" t="str">
        <f t="shared" si="810"/>
        <v/>
      </c>
      <c r="FI305" s="159" t="str">
        <f t="shared" si="811"/>
        <v/>
      </c>
      <c r="FJ305" s="159" t="str">
        <f t="shared" si="812"/>
        <v/>
      </c>
      <c r="FK305" s="159" t="str">
        <f t="shared" si="813"/>
        <v/>
      </c>
      <c r="FL305" s="159" t="str">
        <f t="shared" si="814"/>
        <v/>
      </c>
      <c r="FM305" s="159" t="str">
        <f t="shared" si="815"/>
        <v/>
      </c>
      <c r="FN305" s="159" t="str">
        <f t="shared" si="816"/>
        <v/>
      </c>
      <c r="FO305" s="159" t="str">
        <f t="shared" si="817"/>
        <v/>
      </c>
      <c r="FP305" s="159" t="str">
        <f t="shared" si="818"/>
        <v/>
      </c>
      <c r="FQ305" s="159" t="str">
        <f t="shared" si="819"/>
        <v/>
      </c>
      <c r="FR305" s="159" t="str">
        <f t="shared" si="820"/>
        <v/>
      </c>
      <c r="FS305" s="159" t="str">
        <f t="shared" si="821"/>
        <v/>
      </c>
      <c r="FT305" s="159" t="str">
        <f t="shared" si="822"/>
        <v/>
      </c>
      <c r="FU305" s="159" t="str">
        <f t="shared" si="823"/>
        <v/>
      </c>
      <c r="FV305" s="159" t="str">
        <f t="shared" si="824"/>
        <v/>
      </c>
      <c r="FW305" s="158"/>
      <c r="FX305" s="732">
        <f t="shared" si="825"/>
        <v>50</v>
      </c>
      <c r="FY305" s="732">
        <f t="shared" si="826"/>
        <v>50</v>
      </c>
      <c r="FZ305" s="732">
        <f t="shared" si="827"/>
        <v>50</v>
      </c>
      <c r="GA305" s="732">
        <f t="shared" si="828"/>
        <v>50</v>
      </c>
      <c r="GB305" s="732">
        <f t="shared" si="829"/>
        <v>50</v>
      </c>
      <c r="GC305" s="732">
        <f t="shared" si="830"/>
        <v>50</v>
      </c>
      <c r="GD305" s="732">
        <f t="shared" si="831"/>
        <v>50</v>
      </c>
      <c r="GE305" s="732">
        <f t="shared" si="832"/>
        <v>50</v>
      </c>
      <c r="GF305" s="732">
        <f t="shared" si="833"/>
        <v>50</v>
      </c>
      <c r="GG305" s="732">
        <f t="shared" si="834"/>
        <v>50</v>
      </c>
      <c r="GH305" s="732">
        <f t="shared" si="835"/>
        <v>50</v>
      </c>
      <c r="GI305" s="732">
        <f t="shared" si="836"/>
        <v>50</v>
      </c>
      <c r="GJ305" s="732">
        <f t="shared" si="837"/>
        <v>50</v>
      </c>
      <c r="GK305" s="732">
        <f t="shared" si="838"/>
        <v>50</v>
      </c>
      <c r="GL305" s="732">
        <f t="shared" si="839"/>
        <v>50</v>
      </c>
      <c r="GM305" s="732">
        <f t="shared" si="840"/>
        <v>50</v>
      </c>
      <c r="GN305" s="734">
        <v>298</v>
      </c>
      <c r="GO305" s="155"/>
    </row>
    <row r="306" spans="1:197" s="20" customFormat="1" ht="39.950000000000003" customHeight="1" x14ac:dyDescent="0.25">
      <c r="A306" s="27">
        <f>ROW()</f>
        <v>306</v>
      </c>
      <c r="B306" s="342" t="str">
        <f>IF(C306="I","",IF(ISBLANK(D306),"",IF(ISTEXT(D306),LARGE(B18:B305,1)+1,0)))</f>
        <v/>
      </c>
      <c r="C306" s="344"/>
      <c r="D306" s="173"/>
      <c r="E306" s="172"/>
      <c r="F306" s="171"/>
      <c r="G306" s="856"/>
      <c r="H306" s="857"/>
      <c r="I306" s="707"/>
      <c r="J306" s="919">
        <f t="shared" si="698"/>
        <v>0</v>
      </c>
      <c r="K306" s="707"/>
      <c r="L306" s="919">
        <f t="shared" si="699"/>
        <v>0</v>
      </c>
      <c r="M306" s="707"/>
      <c r="N306" s="919">
        <f t="shared" si="700"/>
        <v>0</v>
      </c>
      <c r="O306" s="707"/>
      <c r="P306" s="919">
        <f t="shared" si="701"/>
        <v>0</v>
      </c>
      <c r="Q306" s="707"/>
      <c r="R306" s="919">
        <f t="shared" si="702"/>
        <v>0</v>
      </c>
      <c r="S306" s="707"/>
      <c r="T306" s="919">
        <f t="shared" si="703"/>
        <v>0</v>
      </c>
      <c r="U306" s="707"/>
      <c r="V306" s="919">
        <f t="shared" si="863"/>
        <v>0</v>
      </c>
      <c r="W306" s="707"/>
      <c r="X306" s="919">
        <f t="shared" si="864"/>
        <v>0</v>
      </c>
      <c r="Y306" s="707"/>
      <c r="Z306" s="919">
        <f t="shared" si="704"/>
        <v>0</v>
      </c>
      <c r="AA306" s="707"/>
      <c r="AB306" s="919">
        <f t="shared" si="705"/>
        <v>0</v>
      </c>
      <c r="AC306" s="707"/>
      <c r="AD306" s="919">
        <f t="shared" si="862"/>
        <v>0</v>
      </c>
      <c r="AE306" s="707"/>
      <c r="AF306" s="919">
        <f t="shared" si="706"/>
        <v>0</v>
      </c>
      <c r="AG306" s="707"/>
      <c r="AH306" s="919">
        <f t="shared" si="707"/>
        <v>0</v>
      </c>
      <c r="AI306" s="707"/>
      <c r="AJ306" s="919">
        <f t="shared" si="708"/>
        <v>0</v>
      </c>
      <c r="AK306" s="707"/>
      <c r="AL306" s="919">
        <f t="shared" si="859"/>
        <v>0</v>
      </c>
      <c r="AM306" s="707"/>
      <c r="AN306" s="916">
        <f t="shared" si="861"/>
        <v>0</v>
      </c>
      <c r="AO306" s="178">
        <f>AO6</f>
        <v>35</v>
      </c>
      <c r="AP306" s="964">
        <f t="shared" si="709"/>
        <v>0</v>
      </c>
      <c r="AQ306" s="926">
        <f t="shared" si="710"/>
        <v>0</v>
      </c>
      <c r="AR306" s="860">
        <f t="shared" si="711"/>
        <v>0</v>
      </c>
      <c r="AS306" s="861">
        <f t="shared" si="712"/>
        <v>0</v>
      </c>
      <c r="AT306" s="922">
        <f t="shared" si="713"/>
        <v>0</v>
      </c>
      <c r="AU306" s="164" t="str">
        <f t="shared" si="714"/>
        <v/>
      </c>
      <c r="AV306" s="163">
        <f t="shared" si="715"/>
        <v>0</v>
      </c>
      <c r="AW306" s="460">
        <f t="shared" si="716"/>
        <v>0</v>
      </c>
      <c r="AX306" s="860">
        <f t="shared" si="717"/>
        <v>0</v>
      </c>
      <c r="AY306" s="861">
        <f t="shared" si="718"/>
        <v>0</v>
      </c>
      <c r="AZ306" s="922">
        <f t="shared" si="719"/>
        <v>0</v>
      </c>
      <c r="BA306" s="164" t="str">
        <f t="shared" si="720"/>
        <v/>
      </c>
      <c r="BB306" s="163">
        <f t="shared" si="721"/>
        <v>0</v>
      </c>
      <c r="BC306" s="460">
        <f t="shared" si="722"/>
        <v>0</v>
      </c>
      <c r="BD306" s="860">
        <f t="shared" si="723"/>
        <v>0</v>
      </c>
      <c r="BE306" s="861">
        <f t="shared" si="724"/>
        <v>0</v>
      </c>
      <c r="BF306" s="922">
        <f t="shared" si="725"/>
        <v>0</v>
      </c>
      <c r="BG306" s="164" t="str">
        <f t="shared" si="726"/>
        <v/>
      </c>
      <c r="BH306" s="163">
        <f t="shared" si="727"/>
        <v>0</v>
      </c>
      <c r="BI306" s="460">
        <f t="shared" si="728"/>
        <v>0</v>
      </c>
      <c r="BJ306" s="860">
        <f t="shared" si="729"/>
        <v>0</v>
      </c>
      <c r="BK306" s="861">
        <f t="shared" si="730"/>
        <v>0</v>
      </c>
      <c r="BL306" s="922">
        <f t="shared" si="731"/>
        <v>0</v>
      </c>
      <c r="BM306" s="164" t="str">
        <f t="shared" si="732"/>
        <v/>
      </c>
      <c r="BN306" s="163">
        <f t="shared" si="733"/>
        <v>0</v>
      </c>
      <c r="BO306" s="460">
        <f t="shared" si="734"/>
        <v>0</v>
      </c>
      <c r="BP306" s="860">
        <f t="shared" si="735"/>
        <v>0</v>
      </c>
      <c r="BQ306" s="861">
        <f t="shared" si="736"/>
        <v>0</v>
      </c>
      <c r="BR306" s="922">
        <f t="shared" si="737"/>
        <v>0</v>
      </c>
      <c r="BS306" s="164" t="str">
        <f t="shared" si="738"/>
        <v/>
      </c>
      <c r="BT306" s="163">
        <f t="shared" si="739"/>
        <v>0</v>
      </c>
      <c r="BU306" s="460">
        <f t="shared" si="740"/>
        <v>0</v>
      </c>
      <c r="BV306" s="860">
        <f t="shared" si="741"/>
        <v>0</v>
      </c>
      <c r="BW306" s="861">
        <f t="shared" si="742"/>
        <v>0</v>
      </c>
      <c r="BX306" s="922">
        <f t="shared" si="743"/>
        <v>0</v>
      </c>
      <c r="BY306" s="164" t="str">
        <f t="shared" si="744"/>
        <v/>
      </c>
      <c r="BZ306" s="163">
        <f t="shared" si="745"/>
        <v>0</v>
      </c>
      <c r="CA306" s="460">
        <f t="shared" si="746"/>
        <v>0</v>
      </c>
      <c r="CB306" s="860">
        <f t="shared" si="747"/>
        <v>0</v>
      </c>
      <c r="CC306" s="861">
        <f t="shared" si="748"/>
        <v>0</v>
      </c>
      <c r="CD306" s="922">
        <f t="shared" si="749"/>
        <v>0</v>
      </c>
      <c r="CE306" s="164" t="str">
        <f t="shared" si="750"/>
        <v/>
      </c>
      <c r="CF306" s="163">
        <f t="shared" si="751"/>
        <v>0</v>
      </c>
      <c r="CG306" s="460">
        <f t="shared" si="752"/>
        <v>0</v>
      </c>
      <c r="CH306" s="860">
        <f t="shared" si="753"/>
        <v>0</v>
      </c>
      <c r="CI306" s="861">
        <f t="shared" si="754"/>
        <v>0</v>
      </c>
      <c r="CJ306" s="922">
        <f t="shared" si="755"/>
        <v>0</v>
      </c>
      <c r="CK306" s="164" t="str">
        <f t="shared" si="843"/>
        <v/>
      </c>
      <c r="CL306" s="163">
        <f t="shared" si="844"/>
        <v>0</v>
      </c>
      <c r="CM306" s="460">
        <f t="shared" si="756"/>
        <v>0</v>
      </c>
      <c r="CN306" s="860">
        <f t="shared" si="757"/>
        <v>0</v>
      </c>
      <c r="CO306" s="861">
        <f t="shared" si="758"/>
        <v>0</v>
      </c>
      <c r="CP306" s="922">
        <f t="shared" si="759"/>
        <v>0</v>
      </c>
      <c r="CQ306" s="164" t="str">
        <f t="shared" si="845"/>
        <v/>
      </c>
      <c r="CR306" s="163">
        <f t="shared" si="846"/>
        <v>0</v>
      </c>
      <c r="CS306" s="460">
        <f t="shared" si="760"/>
        <v>0</v>
      </c>
      <c r="CT306" s="860">
        <f t="shared" si="761"/>
        <v>0</v>
      </c>
      <c r="CU306" s="861">
        <f t="shared" si="762"/>
        <v>0</v>
      </c>
      <c r="CV306" s="922">
        <f t="shared" si="763"/>
        <v>0</v>
      </c>
      <c r="CW306" s="164" t="str">
        <f t="shared" si="847"/>
        <v/>
      </c>
      <c r="CX306" s="163">
        <f t="shared" si="848"/>
        <v>0</v>
      </c>
      <c r="CY306" s="460">
        <f t="shared" si="764"/>
        <v>0</v>
      </c>
      <c r="CZ306" s="860">
        <f t="shared" si="765"/>
        <v>0</v>
      </c>
      <c r="DA306" s="861">
        <f t="shared" si="766"/>
        <v>0</v>
      </c>
      <c r="DB306" s="922">
        <f t="shared" si="767"/>
        <v>0</v>
      </c>
      <c r="DC306" s="164" t="str">
        <f t="shared" si="849"/>
        <v/>
      </c>
      <c r="DD306" s="163">
        <f t="shared" si="850"/>
        <v>0</v>
      </c>
      <c r="DE306" s="460">
        <f t="shared" si="768"/>
        <v>0</v>
      </c>
      <c r="DF306" s="860">
        <f t="shared" si="769"/>
        <v>0</v>
      </c>
      <c r="DG306" s="861">
        <f t="shared" si="770"/>
        <v>0</v>
      </c>
      <c r="DH306" s="922">
        <f t="shared" si="771"/>
        <v>0</v>
      </c>
      <c r="DI306" s="164" t="str">
        <f t="shared" si="851"/>
        <v/>
      </c>
      <c r="DJ306" s="163">
        <f t="shared" si="852"/>
        <v>0</v>
      </c>
      <c r="DK306" s="460">
        <f t="shared" si="772"/>
        <v>0</v>
      </c>
      <c r="DL306" s="860">
        <f t="shared" si="773"/>
        <v>0</v>
      </c>
      <c r="DM306" s="861">
        <f t="shared" si="774"/>
        <v>0</v>
      </c>
      <c r="DN306" s="922">
        <f t="shared" si="775"/>
        <v>0</v>
      </c>
      <c r="DO306" s="164" t="str">
        <f t="shared" si="853"/>
        <v/>
      </c>
      <c r="DP306" s="163">
        <f t="shared" si="854"/>
        <v>0</v>
      </c>
      <c r="DQ306" s="460">
        <f t="shared" si="776"/>
        <v>0</v>
      </c>
      <c r="DR306" s="860">
        <f t="shared" si="777"/>
        <v>0</v>
      </c>
      <c r="DS306" s="861">
        <f t="shared" si="778"/>
        <v>0</v>
      </c>
      <c r="DT306" s="922">
        <f t="shared" si="779"/>
        <v>0</v>
      </c>
      <c r="DU306" s="164" t="str">
        <f t="shared" si="855"/>
        <v/>
      </c>
      <c r="DV306" s="163">
        <f t="shared" si="856"/>
        <v>0</v>
      </c>
      <c r="DW306" s="460">
        <f t="shared" si="780"/>
        <v>0</v>
      </c>
      <c r="DX306" s="860">
        <f t="shared" si="781"/>
        <v>0</v>
      </c>
      <c r="DY306" s="861">
        <f t="shared" si="782"/>
        <v>0</v>
      </c>
      <c r="DZ306" s="922">
        <f t="shared" si="783"/>
        <v>0</v>
      </c>
      <c r="EA306" s="164" t="str">
        <f t="shared" si="857"/>
        <v/>
      </c>
      <c r="EB306" s="163">
        <f t="shared" si="858"/>
        <v>0</v>
      </c>
      <c r="EC306" s="460">
        <f t="shared" si="784"/>
        <v>0</v>
      </c>
      <c r="ED306" s="860">
        <f t="shared" si="785"/>
        <v>0</v>
      </c>
      <c r="EE306" s="861">
        <f t="shared" si="786"/>
        <v>0</v>
      </c>
      <c r="EF306" s="922">
        <f t="shared" si="787"/>
        <v>0</v>
      </c>
      <c r="EG306" s="164" t="str">
        <f t="shared" si="788"/>
        <v/>
      </c>
      <c r="EH306" s="163">
        <f t="shared" si="789"/>
        <v>0</v>
      </c>
      <c r="EI306" s="246"/>
      <c r="EJ306" s="246"/>
      <c r="EK306" s="155"/>
      <c r="EL306" s="22"/>
      <c r="EM306" s="163">
        <f t="shared" si="790"/>
        <v>0</v>
      </c>
      <c r="EN306" s="162">
        <f t="shared" si="791"/>
        <v>0</v>
      </c>
      <c r="EO306" s="162">
        <f t="shared" si="792"/>
        <v>0</v>
      </c>
      <c r="EP306" s="162">
        <f t="shared" si="793"/>
        <v>0</v>
      </c>
      <c r="EQ306" s="162">
        <f t="shared" si="794"/>
        <v>0</v>
      </c>
      <c r="ER306" s="162">
        <f t="shared" si="795"/>
        <v>0</v>
      </c>
      <c r="ES306" s="162">
        <f t="shared" si="808"/>
        <v>0</v>
      </c>
      <c r="ET306" s="162">
        <f t="shared" si="796"/>
        <v>0</v>
      </c>
      <c r="EU306" s="162">
        <f t="shared" si="797"/>
        <v>0</v>
      </c>
      <c r="EV306" s="162">
        <f t="shared" si="798"/>
        <v>0</v>
      </c>
      <c r="EW306" s="162">
        <f t="shared" si="799"/>
        <v>0</v>
      </c>
      <c r="EX306" s="162">
        <f t="shared" si="800"/>
        <v>0</v>
      </c>
      <c r="EY306" s="162">
        <f t="shared" si="801"/>
        <v>0</v>
      </c>
      <c r="EZ306" s="162">
        <f t="shared" si="802"/>
        <v>0</v>
      </c>
      <c r="FA306" s="162">
        <f t="shared" si="803"/>
        <v>0</v>
      </c>
      <c r="FB306" s="162">
        <f t="shared" si="804"/>
        <v>0</v>
      </c>
      <c r="FC306" s="22"/>
      <c r="FD306" s="161">
        <f t="shared" si="805"/>
        <v>35</v>
      </c>
      <c r="FE306" s="620">
        <f t="shared" si="806"/>
        <v>0</v>
      </c>
      <c r="FF306" s="160">
        <f>FF5</f>
        <v>50</v>
      </c>
      <c r="FG306" s="159" t="str">
        <f t="shared" si="809"/>
        <v/>
      </c>
      <c r="FH306" s="159" t="str">
        <f t="shared" si="810"/>
        <v/>
      </c>
      <c r="FI306" s="159" t="str">
        <f t="shared" si="811"/>
        <v/>
      </c>
      <c r="FJ306" s="159" t="str">
        <f t="shared" si="812"/>
        <v/>
      </c>
      <c r="FK306" s="159" t="str">
        <f t="shared" si="813"/>
        <v/>
      </c>
      <c r="FL306" s="159" t="str">
        <f t="shared" si="814"/>
        <v/>
      </c>
      <c r="FM306" s="159" t="str">
        <f t="shared" si="815"/>
        <v/>
      </c>
      <c r="FN306" s="159" t="str">
        <f t="shared" si="816"/>
        <v/>
      </c>
      <c r="FO306" s="159" t="str">
        <f t="shared" si="817"/>
        <v/>
      </c>
      <c r="FP306" s="159" t="str">
        <f t="shared" si="818"/>
        <v/>
      </c>
      <c r="FQ306" s="159" t="str">
        <f t="shared" si="819"/>
        <v/>
      </c>
      <c r="FR306" s="159" t="str">
        <f t="shared" si="820"/>
        <v/>
      </c>
      <c r="FS306" s="159" t="str">
        <f t="shared" si="821"/>
        <v/>
      </c>
      <c r="FT306" s="159" t="str">
        <f t="shared" si="822"/>
        <v/>
      </c>
      <c r="FU306" s="159" t="str">
        <f t="shared" si="823"/>
        <v/>
      </c>
      <c r="FV306" s="159" t="str">
        <f t="shared" si="824"/>
        <v/>
      </c>
      <c r="FW306" s="158"/>
      <c r="FX306" s="732">
        <f t="shared" si="825"/>
        <v>50</v>
      </c>
      <c r="FY306" s="732">
        <f t="shared" si="826"/>
        <v>50</v>
      </c>
      <c r="FZ306" s="732">
        <f t="shared" si="827"/>
        <v>50</v>
      </c>
      <c r="GA306" s="732">
        <f t="shared" si="828"/>
        <v>50</v>
      </c>
      <c r="GB306" s="732">
        <f t="shared" si="829"/>
        <v>50</v>
      </c>
      <c r="GC306" s="732">
        <f t="shared" si="830"/>
        <v>50</v>
      </c>
      <c r="GD306" s="732">
        <f t="shared" si="831"/>
        <v>50</v>
      </c>
      <c r="GE306" s="732">
        <f t="shared" si="832"/>
        <v>50</v>
      </c>
      <c r="GF306" s="732">
        <f t="shared" si="833"/>
        <v>50</v>
      </c>
      <c r="GG306" s="732">
        <f t="shared" si="834"/>
        <v>50</v>
      </c>
      <c r="GH306" s="732">
        <f t="shared" si="835"/>
        <v>50</v>
      </c>
      <c r="GI306" s="732">
        <f t="shared" si="836"/>
        <v>50</v>
      </c>
      <c r="GJ306" s="732">
        <f t="shared" si="837"/>
        <v>50</v>
      </c>
      <c r="GK306" s="732">
        <f t="shared" si="838"/>
        <v>50</v>
      </c>
      <c r="GL306" s="732">
        <f t="shared" si="839"/>
        <v>50</v>
      </c>
      <c r="GM306" s="732">
        <f t="shared" si="840"/>
        <v>50</v>
      </c>
      <c r="GN306" s="734">
        <v>299</v>
      </c>
      <c r="GO306" s="155"/>
    </row>
    <row r="307" spans="1:197" s="20" customFormat="1" ht="39.950000000000003" customHeight="1" x14ac:dyDescent="0.25">
      <c r="A307" s="27">
        <f>ROW()</f>
        <v>307</v>
      </c>
      <c r="B307" s="342" t="str">
        <f>IF(C307="I","",IF(ISBLANK(D307),"",IF(ISTEXT(D307),LARGE(B18:B306,1)+1,0)))</f>
        <v/>
      </c>
      <c r="C307" s="344"/>
      <c r="D307" s="173"/>
      <c r="E307" s="172"/>
      <c r="F307" s="171"/>
      <c r="G307" s="856"/>
      <c r="H307" s="857"/>
      <c r="I307" s="707"/>
      <c r="J307" s="919">
        <f t="shared" si="698"/>
        <v>0</v>
      </c>
      <c r="K307" s="707"/>
      <c r="L307" s="919">
        <f t="shared" si="699"/>
        <v>0</v>
      </c>
      <c r="M307" s="707"/>
      <c r="N307" s="919">
        <f t="shared" si="700"/>
        <v>0</v>
      </c>
      <c r="O307" s="707"/>
      <c r="P307" s="919">
        <f t="shared" si="701"/>
        <v>0</v>
      </c>
      <c r="Q307" s="707"/>
      <c r="R307" s="919">
        <f t="shared" si="702"/>
        <v>0</v>
      </c>
      <c r="S307" s="707"/>
      <c r="T307" s="919">
        <f t="shared" si="703"/>
        <v>0</v>
      </c>
      <c r="U307" s="707"/>
      <c r="V307" s="919">
        <f t="shared" si="863"/>
        <v>0</v>
      </c>
      <c r="W307" s="707"/>
      <c r="X307" s="919">
        <f t="shared" si="864"/>
        <v>0</v>
      </c>
      <c r="Y307" s="707"/>
      <c r="Z307" s="919">
        <f t="shared" si="704"/>
        <v>0</v>
      </c>
      <c r="AA307" s="707"/>
      <c r="AB307" s="919">
        <f t="shared" si="705"/>
        <v>0</v>
      </c>
      <c r="AC307" s="707"/>
      <c r="AD307" s="919">
        <f t="shared" si="862"/>
        <v>0</v>
      </c>
      <c r="AE307" s="707"/>
      <c r="AF307" s="919">
        <f t="shared" si="706"/>
        <v>0</v>
      </c>
      <c r="AG307" s="707"/>
      <c r="AH307" s="919">
        <f t="shared" si="707"/>
        <v>0</v>
      </c>
      <c r="AI307" s="707"/>
      <c r="AJ307" s="919">
        <f t="shared" si="708"/>
        <v>0</v>
      </c>
      <c r="AK307" s="707"/>
      <c r="AL307" s="919">
        <f t="shared" si="859"/>
        <v>0</v>
      </c>
      <c r="AM307" s="707"/>
      <c r="AN307" s="916">
        <f t="shared" si="861"/>
        <v>0</v>
      </c>
      <c r="AO307" s="178">
        <f>AO6</f>
        <v>35</v>
      </c>
      <c r="AP307" s="964">
        <f t="shared" si="709"/>
        <v>0</v>
      </c>
      <c r="AQ307" s="926">
        <f t="shared" si="710"/>
        <v>0</v>
      </c>
      <c r="AR307" s="860">
        <f t="shared" si="711"/>
        <v>0</v>
      </c>
      <c r="AS307" s="861">
        <f t="shared" si="712"/>
        <v>0</v>
      </c>
      <c r="AT307" s="922">
        <f t="shared" si="713"/>
        <v>0</v>
      </c>
      <c r="AU307" s="164" t="str">
        <f t="shared" si="714"/>
        <v/>
      </c>
      <c r="AV307" s="163">
        <f t="shared" si="715"/>
        <v>0</v>
      </c>
      <c r="AW307" s="460">
        <f t="shared" si="716"/>
        <v>0</v>
      </c>
      <c r="AX307" s="860">
        <f t="shared" si="717"/>
        <v>0</v>
      </c>
      <c r="AY307" s="861">
        <f t="shared" si="718"/>
        <v>0</v>
      </c>
      <c r="AZ307" s="922">
        <f t="shared" si="719"/>
        <v>0</v>
      </c>
      <c r="BA307" s="164" t="str">
        <f t="shared" si="720"/>
        <v/>
      </c>
      <c r="BB307" s="163">
        <f t="shared" si="721"/>
        <v>0</v>
      </c>
      <c r="BC307" s="460">
        <f t="shared" si="722"/>
        <v>0</v>
      </c>
      <c r="BD307" s="860">
        <f t="shared" si="723"/>
        <v>0</v>
      </c>
      <c r="BE307" s="861">
        <f t="shared" si="724"/>
        <v>0</v>
      </c>
      <c r="BF307" s="922">
        <f t="shared" si="725"/>
        <v>0</v>
      </c>
      <c r="BG307" s="164" t="str">
        <f t="shared" si="726"/>
        <v/>
      </c>
      <c r="BH307" s="163">
        <f t="shared" si="727"/>
        <v>0</v>
      </c>
      <c r="BI307" s="460">
        <f t="shared" si="728"/>
        <v>0</v>
      </c>
      <c r="BJ307" s="860">
        <f t="shared" si="729"/>
        <v>0</v>
      </c>
      <c r="BK307" s="861">
        <f t="shared" si="730"/>
        <v>0</v>
      </c>
      <c r="BL307" s="922">
        <f t="shared" si="731"/>
        <v>0</v>
      </c>
      <c r="BM307" s="164" t="str">
        <f t="shared" si="732"/>
        <v/>
      </c>
      <c r="BN307" s="163">
        <f t="shared" si="733"/>
        <v>0</v>
      </c>
      <c r="BO307" s="460">
        <f t="shared" si="734"/>
        <v>0</v>
      </c>
      <c r="BP307" s="860">
        <f t="shared" si="735"/>
        <v>0</v>
      </c>
      <c r="BQ307" s="861">
        <f t="shared" si="736"/>
        <v>0</v>
      </c>
      <c r="BR307" s="922">
        <f t="shared" si="737"/>
        <v>0</v>
      </c>
      <c r="BS307" s="164" t="str">
        <f t="shared" si="738"/>
        <v/>
      </c>
      <c r="BT307" s="163">
        <f t="shared" si="739"/>
        <v>0</v>
      </c>
      <c r="BU307" s="460">
        <f t="shared" si="740"/>
        <v>0</v>
      </c>
      <c r="BV307" s="860">
        <f t="shared" si="741"/>
        <v>0</v>
      </c>
      <c r="BW307" s="861">
        <f t="shared" si="742"/>
        <v>0</v>
      </c>
      <c r="BX307" s="922">
        <f t="shared" si="743"/>
        <v>0</v>
      </c>
      <c r="BY307" s="164" t="str">
        <f t="shared" si="744"/>
        <v/>
      </c>
      <c r="BZ307" s="163">
        <f t="shared" si="745"/>
        <v>0</v>
      </c>
      <c r="CA307" s="460">
        <f t="shared" si="746"/>
        <v>0</v>
      </c>
      <c r="CB307" s="860">
        <f t="shared" si="747"/>
        <v>0</v>
      </c>
      <c r="CC307" s="861">
        <f t="shared" si="748"/>
        <v>0</v>
      </c>
      <c r="CD307" s="922">
        <f t="shared" si="749"/>
        <v>0</v>
      </c>
      <c r="CE307" s="164" t="str">
        <f t="shared" si="750"/>
        <v/>
      </c>
      <c r="CF307" s="163">
        <f t="shared" si="751"/>
        <v>0</v>
      </c>
      <c r="CG307" s="460">
        <f t="shared" si="752"/>
        <v>0</v>
      </c>
      <c r="CH307" s="860">
        <f t="shared" si="753"/>
        <v>0</v>
      </c>
      <c r="CI307" s="861">
        <f t="shared" si="754"/>
        <v>0</v>
      </c>
      <c r="CJ307" s="922">
        <f t="shared" si="755"/>
        <v>0</v>
      </c>
      <c r="CK307" s="164" t="str">
        <f t="shared" si="843"/>
        <v/>
      </c>
      <c r="CL307" s="163">
        <f t="shared" si="844"/>
        <v>0</v>
      </c>
      <c r="CM307" s="460">
        <f t="shared" si="756"/>
        <v>0</v>
      </c>
      <c r="CN307" s="860">
        <f t="shared" si="757"/>
        <v>0</v>
      </c>
      <c r="CO307" s="861">
        <f t="shared" si="758"/>
        <v>0</v>
      </c>
      <c r="CP307" s="922">
        <f t="shared" si="759"/>
        <v>0</v>
      </c>
      <c r="CQ307" s="164" t="str">
        <f t="shared" si="845"/>
        <v/>
      </c>
      <c r="CR307" s="163">
        <f t="shared" si="846"/>
        <v>0</v>
      </c>
      <c r="CS307" s="460">
        <f t="shared" si="760"/>
        <v>0</v>
      </c>
      <c r="CT307" s="860">
        <f t="shared" si="761"/>
        <v>0</v>
      </c>
      <c r="CU307" s="861">
        <f t="shared" si="762"/>
        <v>0</v>
      </c>
      <c r="CV307" s="922">
        <f t="shared" si="763"/>
        <v>0</v>
      </c>
      <c r="CW307" s="164" t="str">
        <f t="shared" si="847"/>
        <v/>
      </c>
      <c r="CX307" s="163">
        <f t="shared" si="848"/>
        <v>0</v>
      </c>
      <c r="CY307" s="460">
        <f t="shared" si="764"/>
        <v>0</v>
      </c>
      <c r="CZ307" s="860">
        <f t="shared" si="765"/>
        <v>0</v>
      </c>
      <c r="DA307" s="861">
        <f t="shared" si="766"/>
        <v>0</v>
      </c>
      <c r="DB307" s="922">
        <f t="shared" si="767"/>
        <v>0</v>
      </c>
      <c r="DC307" s="164" t="str">
        <f t="shared" si="849"/>
        <v/>
      </c>
      <c r="DD307" s="163">
        <f t="shared" si="850"/>
        <v>0</v>
      </c>
      <c r="DE307" s="460">
        <f t="shared" si="768"/>
        <v>0</v>
      </c>
      <c r="DF307" s="860">
        <f t="shared" si="769"/>
        <v>0</v>
      </c>
      <c r="DG307" s="861">
        <f t="shared" si="770"/>
        <v>0</v>
      </c>
      <c r="DH307" s="922">
        <f t="shared" si="771"/>
        <v>0</v>
      </c>
      <c r="DI307" s="164" t="str">
        <f t="shared" si="851"/>
        <v/>
      </c>
      <c r="DJ307" s="163">
        <f t="shared" si="852"/>
        <v>0</v>
      </c>
      <c r="DK307" s="460">
        <f t="shared" si="772"/>
        <v>0</v>
      </c>
      <c r="DL307" s="860">
        <f t="shared" si="773"/>
        <v>0</v>
      </c>
      <c r="DM307" s="861">
        <f t="shared" si="774"/>
        <v>0</v>
      </c>
      <c r="DN307" s="922">
        <f t="shared" si="775"/>
        <v>0</v>
      </c>
      <c r="DO307" s="164" t="str">
        <f t="shared" si="853"/>
        <v/>
      </c>
      <c r="DP307" s="163">
        <f t="shared" si="854"/>
        <v>0</v>
      </c>
      <c r="DQ307" s="460">
        <f t="shared" si="776"/>
        <v>0</v>
      </c>
      <c r="DR307" s="860">
        <f t="shared" si="777"/>
        <v>0</v>
      </c>
      <c r="DS307" s="861">
        <f t="shared" si="778"/>
        <v>0</v>
      </c>
      <c r="DT307" s="922">
        <f t="shared" si="779"/>
        <v>0</v>
      </c>
      <c r="DU307" s="164" t="str">
        <f t="shared" si="855"/>
        <v/>
      </c>
      <c r="DV307" s="163">
        <f t="shared" si="856"/>
        <v>0</v>
      </c>
      <c r="DW307" s="460">
        <f t="shared" si="780"/>
        <v>0</v>
      </c>
      <c r="DX307" s="860">
        <f t="shared" si="781"/>
        <v>0</v>
      </c>
      <c r="DY307" s="861">
        <f t="shared" si="782"/>
        <v>0</v>
      </c>
      <c r="DZ307" s="922">
        <f t="shared" si="783"/>
        <v>0</v>
      </c>
      <c r="EA307" s="164" t="str">
        <f t="shared" si="857"/>
        <v/>
      </c>
      <c r="EB307" s="163">
        <f t="shared" si="858"/>
        <v>0</v>
      </c>
      <c r="EC307" s="460">
        <f t="shared" si="784"/>
        <v>0</v>
      </c>
      <c r="ED307" s="860">
        <f t="shared" si="785"/>
        <v>0</v>
      </c>
      <c r="EE307" s="861">
        <f t="shared" si="786"/>
        <v>0</v>
      </c>
      <c r="EF307" s="922">
        <f t="shared" si="787"/>
        <v>0</v>
      </c>
      <c r="EG307" s="164" t="str">
        <f t="shared" si="788"/>
        <v/>
      </c>
      <c r="EH307" s="163">
        <f t="shared" si="789"/>
        <v>0</v>
      </c>
      <c r="EI307" s="246"/>
      <c r="EJ307" s="246"/>
      <c r="EK307" s="155"/>
      <c r="EL307" s="22"/>
      <c r="EM307" s="163">
        <f t="shared" si="790"/>
        <v>0</v>
      </c>
      <c r="EN307" s="162">
        <f t="shared" si="791"/>
        <v>0</v>
      </c>
      <c r="EO307" s="162">
        <f t="shared" si="792"/>
        <v>0</v>
      </c>
      <c r="EP307" s="162">
        <f t="shared" si="793"/>
        <v>0</v>
      </c>
      <c r="EQ307" s="162">
        <f t="shared" si="794"/>
        <v>0</v>
      </c>
      <c r="ER307" s="162">
        <f t="shared" si="795"/>
        <v>0</v>
      </c>
      <c r="ES307" s="162">
        <f t="shared" si="808"/>
        <v>0</v>
      </c>
      <c r="ET307" s="162">
        <f t="shared" si="796"/>
        <v>0</v>
      </c>
      <c r="EU307" s="162">
        <f t="shared" si="797"/>
        <v>0</v>
      </c>
      <c r="EV307" s="162">
        <f t="shared" si="798"/>
        <v>0</v>
      </c>
      <c r="EW307" s="162">
        <f t="shared" si="799"/>
        <v>0</v>
      </c>
      <c r="EX307" s="162">
        <f t="shared" si="800"/>
        <v>0</v>
      </c>
      <c r="EY307" s="162">
        <f t="shared" si="801"/>
        <v>0</v>
      </c>
      <c r="EZ307" s="162">
        <f t="shared" si="802"/>
        <v>0</v>
      </c>
      <c r="FA307" s="162">
        <f t="shared" si="803"/>
        <v>0</v>
      </c>
      <c r="FB307" s="162">
        <f t="shared" si="804"/>
        <v>0</v>
      </c>
      <c r="FC307" s="22"/>
      <c r="FD307" s="161">
        <f t="shared" si="805"/>
        <v>35</v>
      </c>
      <c r="FE307" s="620">
        <f t="shared" si="806"/>
        <v>0</v>
      </c>
      <c r="FF307" s="160">
        <f>FF5</f>
        <v>50</v>
      </c>
      <c r="FG307" s="159" t="str">
        <f t="shared" si="809"/>
        <v/>
      </c>
      <c r="FH307" s="159" t="str">
        <f t="shared" si="810"/>
        <v/>
      </c>
      <c r="FI307" s="159" t="str">
        <f t="shared" si="811"/>
        <v/>
      </c>
      <c r="FJ307" s="159" t="str">
        <f t="shared" si="812"/>
        <v/>
      </c>
      <c r="FK307" s="159" t="str">
        <f t="shared" si="813"/>
        <v/>
      </c>
      <c r="FL307" s="159" t="str">
        <f t="shared" si="814"/>
        <v/>
      </c>
      <c r="FM307" s="159" t="str">
        <f t="shared" si="815"/>
        <v/>
      </c>
      <c r="FN307" s="159" t="str">
        <f t="shared" si="816"/>
        <v/>
      </c>
      <c r="FO307" s="159" t="str">
        <f t="shared" si="817"/>
        <v/>
      </c>
      <c r="FP307" s="159" t="str">
        <f t="shared" si="818"/>
        <v/>
      </c>
      <c r="FQ307" s="159" t="str">
        <f t="shared" si="819"/>
        <v/>
      </c>
      <c r="FR307" s="159" t="str">
        <f t="shared" si="820"/>
        <v/>
      </c>
      <c r="FS307" s="159" t="str">
        <f t="shared" si="821"/>
        <v/>
      </c>
      <c r="FT307" s="159" t="str">
        <f t="shared" si="822"/>
        <v/>
      </c>
      <c r="FU307" s="159" t="str">
        <f t="shared" si="823"/>
        <v/>
      </c>
      <c r="FV307" s="159" t="str">
        <f t="shared" si="824"/>
        <v/>
      </c>
      <c r="FW307" s="158"/>
      <c r="FX307" s="732">
        <f t="shared" si="825"/>
        <v>50</v>
      </c>
      <c r="FY307" s="732">
        <f t="shared" si="826"/>
        <v>50</v>
      </c>
      <c r="FZ307" s="732">
        <f t="shared" si="827"/>
        <v>50</v>
      </c>
      <c r="GA307" s="732">
        <f t="shared" si="828"/>
        <v>50</v>
      </c>
      <c r="GB307" s="732">
        <f t="shared" si="829"/>
        <v>50</v>
      </c>
      <c r="GC307" s="732">
        <f t="shared" si="830"/>
        <v>50</v>
      </c>
      <c r="GD307" s="732">
        <f t="shared" si="831"/>
        <v>50</v>
      </c>
      <c r="GE307" s="732">
        <f t="shared" si="832"/>
        <v>50</v>
      </c>
      <c r="GF307" s="732">
        <f t="shared" si="833"/>
        <v>50</v>
      </c>
      <c r="GG307" s="732">
        <f t="shared" si="834"/>
        <v>50</v>
      </c>
      <c r="GH307" s="732">
        <f t="shared" si="835"/>
        <v>50</v>
      </c>
      <c r="GI307" s="732">
        <f t="shared" si="836"/>
        <v>50</v>
      </c>
      <c r="GJ307" s="732">
        <f t="shared" si="837"/>
        <v>50</v>
      </c>
      <c r="GK307" s="732">
        <f t="shared" si="838"/>
        <v>50</v>
      </c>
      <c r="GL307" s="732">
        <f t="shared" si="839"/>
        <v>50</v>
      </c>
      <c r="GM307" s="732">
        <f t="shared" si="840"/>
        <v>50</v>
      </c>
      <c r="GN307" s="734">
        <v>300</v>
      </c>
      <c r="GO307" s="155"/>
    </row>
    <row r="308" spans="1:197" s="20" customFormat="1" ht="39.950000000000003" customHeight="1" x14ac:dyDescent="0.25">
      <c r="A308" s="27">
        <f>ROW()</f>
        <v>308</v>
      </c>
      <c r="B308" s="342" t="str">
        <f>IF(C308="I","",IF(ISBLANK(D308),"",IF(ISTEXT(D308),LARGE(B18:B307,1)+1,0)))</f>
        <v/>
      </c>
      <c r="C308" s="344"/>
      <c r="D308" s="173"/>
      <c r="E308" s="172"/>
      <c r="F308" s="171"/>
      <c r="G308" s="856"/>
      <c r="H308" s="857"/>
      <c r="I308" s="707"/>
      <c r="J308" s="919">
        <f t="shared" si="698"/>
        <v>0</v>
      </c>
      <c r="K308" s="707"/>
      <c r="L308" s="919">
        <f t="shared" si="699"/>
        <v>0</v>
      </c>
      <c r="M308" s="707"/>
      <c r="N308" s="919">
        <f t="shared" si="700"/>
        <v>0</v>
      </c>
      <c r="O308" s="707"/>
      <c r="P308" s="919">
        <f t="shared" si="701"/>
        <v>0</v>
      </c>
      <c r="Q308" s="707"/>
      <c r="R308" s="919">
        <f t="shared" si="702"/>
        <v>0</v>
      </c>
      <c r="S308" s="707"/>
      <c r="T308" s="919">
        <f t="shared" si="703"/>
        <v>0</v>
      </c>
      <c r="U308" s="707"/>
      <c r="V308" s="919">
        <f t="shared" si="863"/>
        <v>0</v>
      </c>
      <c r="W308" s="707"/>
      <c r="X308" s="919">
        <f t="shared" si="864"/>
        <v>0</v>
      </c>
      <c r="Y308" s="707"/>
      <c r="Z308" s="919">
        <f t="shared" si="704"/>
        <v>0</v>
      </c>
      <c r="AA308" s="707"/>
      <c r="AB308" s="919">
        <f t="shared" si="705"/>
        <v>0</v>
      </c>
      <c r="AC308" s="707"/>
      <c r="AD308" s="919">
        <f t="shared" si="862"/>
        <v>0</v>
      </c>
      <c r="AE308" s="707"/>
      <c r="AF308" s="919">
        <f t="shared" si="706"/>
        <v>0</v>
      </c>
      <c r="AG308" s="707"/>
      <c r="AH308" s="919">
        <f t="shared" si="707"/>
        <v>0</v>
      </c>
      <c r="AI308" s="707"/>
      <c r="AJ308" s="919">
        <f t="shared" si="708"/>
        <v>0</v>
      </c>
      <c r="AK308" s="707"/>
      <c r="AL308" s="919">
        <f t="shared" si="859"/>
        <v>0</v>
      </c>
      <c r="AM308" s="707"/>
      <c r="AN308" s="916">
        <f t="shared" si="861"/>
        <v>0</v>
      </c>
      <c r="AO308" s="178">
        <f>AO6</f>
        <v>35</v>
      </c>
      <c r="AP308" s="964">
        <f t="shared" si="709"/>
        <v>0</v>
      </c>
      <c r="AQ308" s="926">
        <f t="shared" si="710"/>
        <v>0</v>
      </c>
      <c r="AR308" s="860">
        <f t="shared" si="711"/>
        <v>0</v>
      </c>
      <c r="AS308" s="861">
        <f t="shared" si="712"/>
        <v>0</v>
      </c>
      <c r="AT308" s="922">
        <f t="shared" si="713"/>
        <v>0</v>
      </c>
      <c r="AU308" s="164" t="str">
        <f t="shared" si="714"/>
        <v/>
      </c>
      <c r="AV308" s="163">
        <f t="shared" si="715"/>
        <v>0</v>
      </c>
      <c r="AW308" s="460">
        <f t="shared" si="716"/>
        <v>0</v>
      </c>
      <c r="AX308" s="860">
        <f t="shared" si="717"/>
        <v>0</v>
      </c>
      <c r="AY308" s="861">
        <f t="shared" si="718"/>
        <v>0</v>
      </c>
      <c r="AZ308" s="922">
        <f t="shared" si="719"/>
        <v>0</v>
      </c>
      <c r="BA308" s="164" t="str">
        <f t="shared" si="720"/>
        <v/>
      </c>
      <c r="BB308" s="163">
        <f t="shared" si="721"/>
        <v>0</v>
      </c>
      <c r="BC308" s="460">
        <f t="shared" si="722"/>
        <v>0</v>
      </c>
      <c r="BD308" s="860">
        <f t="shared" si="723"/>
        <v>0</v>
      </c>
      <c r="BE308" s="861">
        <f t="shared" si="724"/>
        <v>0</v>
      </c>
      <c r="BF308" s="922">
        <f t="shared" si="725"/>
        <v>0</v>
      </c>
      <c r="BG308" s="164" t="str">
        <f t="shared" si="726"/>
        <v/>
      </c>
      <c r="BH308" s="163">
        <f t="shared" si="727"/>
        <v>0</v>
      </c>
      <c r="BI308" s="460">
        <f t="shared" si="728"/>
        <v>0</v>
      </c>
      <c r="BJ308" s="860">
        <f t="shared" si="729"/>
        <v>0</v>
      </c>
      <c r="BK308" s="861">
        <f t="shared" si="730"/>
        <v>0</v>
      </c>
      <c r="BL308" s="922">
        <f t="shared" si="731"/>
        <v>0</v>
      </c>
      <c r="BM308" s="164" t="str">
        <f t="shared" si="732"/>
        <v/>
      </c>
      <c r="BN308" s="163">
        <f t="shared" si="733"/>
        <v>0</v>
      </c>
      <c r="BO308" s="460">
        <f t="shared" si="734"/>
        <v>0</v>
      </c>
      <c r="BP308" s="860">
        <f t="shared" si="735"/>
        <v>0</v>
      </c>
      <c r="BQ308" s="861">
        <f t="shared" si="736"/>
        <v>0</v>
      </c>
      <c r="BR308" s="922">
        <f t="shared" si="737"/>
        <v>0</v>
      </c>
      <c r="BS308" s="164" t="str">
        <f t="shared" si="738"/>
        <v/>
      </c>
      <c r="BT308" s="163">
        <f t="shared" si="739"/>
        <v>0</v>
      </c>
      <c r="BU308" s="460">
        <f t="shared" si="740"/>
        <v>0</v>
      </c>
      <c r="BV308" s="860">
        <f t="shared" si="741"/>
        <v>0</v>
      </c>
      <c r="BW308" s="861">
        <f t="shared" si="742"/>
        <v>0</v>
      </c>
      <c r="BX308" s="922">
        <f t="shared" si="743"/>
        <v>0</v>
      </c>
      <c r="BY308" s="164" t="str">
        <f t="shared" si="744"/>
        <v/>
      </c>
      <c r="BZ308" s="163">
        <f t="shared" si="745"/>
        <v>0</v>
      </c>
      <c r="CA308" s="460">
        <f t="shared" si="746"/>
        <v>0</v>
      </c>
      <c r="CB308" s="860">
        <f t="shared" si="747"/>
        <v>0</v>
      </c>
      <c r="CC308" s="861">
        <f t="shared" si="748"/>
        <v>0</v>
      </c>
      <c r="CD308" s="922">
        <f t="shared" si="749"/>
        <v>0</v>
      </c>
      <c r="CE308" s="164" t="str">
        <f t="shared" si="750"/>
        <v/>
      </c>
      <c r="CF308" s="163">
        <f t="shared" si="751"/>
        <v>0</v>
      </c>
      <c r="CG308" s="460">
        <f t="shared" si="752"/>
        <v>0</v>
      </c>
      <c r="CH308" s="860">
        <f t="shared" si="753"/>
        <v>0</v>
      </c>
      <c r="CI308" s="861">
        <f t="shared" si="754"/>
        <v>0</v>
      </c>
      <c r="CJ308" s="922">
        <f t="shared" si="755"/>
        <v>0</v>
      </c>
      <c r="CK308" s="164" t="str">
        <f t="shared" si="843"/>
        <v/>
      </c>
      <c r="CL308" s="163">
        <f t="shared" si="844"/>
        <v>0</v>
      </c>
      <c r="CM308" s="460">
        <f t="shared" si="756"/>
        <v>0</v>
      </c>
      <c r="CN308" s="860">
        <f t="shared" si="757"/>
        <v>0</v>
      </c>
      <c r="CO308" s="861">
        <f t="shared" si="758"/>
        <v>0</v>
      </c>
      <c r="CP308" s="922">
        <f t="shared" si="759"/>
        <v>0</v>
      </c>
      <c r="CQ308" s="164" t="str">
        <f t="shared" si="845"/>
        <v/>
      </c>
      <c r="CR308" s="163">
        <f t="shared" si="846"/>
        <v>0</v>
      </c>
      <c r="CS308" s="460">
        <f t="shared" si="760"/>
        <v>0</v>
      </c>
      <c r="CT308" s="860">
        <f t="shared" si="761"/>
        <v>0</v>
      </c>
      <c r="CU308" s="861">
        <f t="shared" si="762"/>
        <v>0</v>
      </c>
      <c r="CV308" s="922">
        <f t="shared" si="763"/>
        <v>0</v>
      </c>
      <c r="CW308" s="164" t="str">
        <f t="shared" si="847"/>
        <v/>
      </c>
      <c r="CX308" s="163">
        <f t="shared" si="848"/>
        <v>0</v>
      </c>
      <c r="CY308" s="460">
        <f t="shared" si="764"/>
        <v>0</v>
      </c>
      <c r="CZ308" s="860">
        <f t="shared" si="765"/>
        <v>0</v>
      </c>
      <c r="DA308" s="861">
        <f t="shared" si="766"/>
        <v>0</v>
      </c>
      <c r="DB308" s="922">
        <f t="shared" si="767"/>
        <v>0</v>
      </c>
      <c r="DC308" s="164" t="str">
        <f t="shared" si="849"/>
        <v/>
      </c>
      <c r="DD308" s="163">
        <f t="shared" si="850"/>
        <v>0</v>
      </c>
      <c r="DE308" s="460">
        <f t="shared" si="768"/>
        <v>0</v>
      </c>
      <c r="DF308" s="860">
        <f t="shared" si="769"/>
        <v>0</v>
      </c>
      <c r="DG308" s="861">
        <f t="shared" si="770"/>
        <v>0</v>
      </c>
      <c r="DH308" s="922">
        <f t="shared" si="771"/>
        <v>0</v>
      </c>
      <c r="DI308" s="164" t="str">
        <f t="shared" si="851"/>
        <v/>
      </c>
      <c r="DJ308" s="163">
        <f t="shared" si="852"/>
        <v>0</v>
      </c>
      <c r="DK308" s="460">
        <f t="shared" si="772"/>
        <v>0</v>
      </c>
      <c r="DL308" s="860">
        <f t="shared" si="773"/>
        <v>0</v>
      </c>
      <c r="DM308" s="861">
        <f t="shared" si="774"/>
        <v>0</v>
      </c>
      <c r="DN308" s="922">
        <f t="shared" si="775"/>
        <v>0</v>
      </c>
      <c r="DO308" s="164" t="str">
        <f t="shared" si="853"/>
        <v/>
      </c>
      <c r="DP308" s="163">
        <f t="shared" si="854"/>
        <v>0</v>
      </c>
      <c r="DQ308" s="460">
        <f t="shared" si="776"/>
        <v>0</v>
      </c>
      <c r="DR308" s="860">
        <f t="shared" si="777"/>
        <v>0</v>
      </c>
      <c r="DS308" s="861">
        <f t="shared" si="778"/>
        <v>0</v>
      </c>
      <c r="DT308" s="922">
        <f t="shared" si="779"/>
        <v>0</v>
      </c>
      <c r="DU308" s="164" t="str">
        <f t="shared" si="855"/>
        <v/>
      </c>
      <c r="DV308" s="163">
        <f t="shared" si="856"/>
        <v>0</v>
      </c>
      <c r="DW308" s="460">
        <f t="shared" si="780"/>
        <v>0</v>
      </c>
      <c r="DX308" s="860">
        <f t="shared" si="781"/>
        <v>0</v>
      </c>
      <c r="DY308" s="861">
        <f t="shared" si="782"/>
        <v>0</v>
      </c>
      <c r="DZ308" s="922">
        <f t="shared" si="783"/>
        <v>0</v>
      </c>
      <c r="EA308" s="164" t="str">
        <f t="shared" si="857"/>
        <v/>
      </c>
      <c r="EB308" s="163">
        <f t="shared" si="858"/>
        <v>0</v>
      </c>
      <c r="EC308" s="460">
        <f t="shared" si="784"/>
        <v>0</v>
      </c>
      <c r="ED308" s="860">
        <f t="shared" si="785"/>
        <v>0</v>
      </c>
      <c r="EE308" s="861">
        <f t="shared" si="786"/>
        <v>0</v>
      </c>
      <c r="EF308" s="922">
        <f t="shared" si="787"/>
        <v>0</v>
      </c>
      <c r="EG308" s="164" t="str">
        <f t="shared" si="788"/>
        <v/>
      </c>
      <c r="EH308" s="163">
        <f t="shared" si="789"/>
        <v>0</v>
      </c>
      <c r="EI308" s="246"/>
      <c r="EJ308" s="246"/>
      <c r="EK308" s="155"/>
      <c r="EL308" s="22"/>
      <c r="EM308" s="163">
        <f t="shared" si="790"/>
        <v>0</v>
      </c>
      <c r="EN308" s="162">
        <f t="shared" si="791"/>
        <v>0</v>
      </c>
      <c r="EO308" s="162">
        <f t="shared" si="792"/>
        <v>0</v>
      </c>
      <c r="EP308" s="162">
        <f t="shared" si="793"/>
        <v>0</v>
      </c>
      <c r="EQ308" s="162">
        <f t="shared" si="794"/>
        <v>0</v>
      </c>
      <c r="ER308" s="162">
        <f t="shared" si="795"/>
        <v>0</v>
      </c>
      <c r="ES308" s="162">
        <f t="shared" si="808"/>
        <v>0</v>
      </c>
      <c r="ET308" s="162">
        <f t="shared" si="796"/>
        <v>0</v>
      </c>
      <c r="EU308" s="162">
        <f t="shared" si="797"/>
        <v>0</v>
      </c>
      <c r="EV308" s="162">
        <f t="shared" si="798"/>
        <v>0</v>
      </c>
      <c r="EW308" s="162">
        <f t="shared" si="799"/>
        <v>0</v>
      </c>
      <c r="EX308" s="162">
        <f t="shared" si="800"/>
        <v>0</v>
      </c>
      <c r="EY308" s="162">
        <f t="shared" si="801"/>
        <v>0</v>
      </c>
      <c r="EZ308" s="162">
        <f t="shared" si="802"/>
        <v>0</v>
      </c>
      <c r="FA308" s="162">
        <f t="shared" si="803"/>
        <v>0</v>
      </c>
      <c r="FB308" s="162">
        <f t="shared" si="804"/>
        <v>0</v>
      </c>
      <c r="FC308" s="22"/>
      <c r="FD308" s="161">
        <f t="shared" si="805"/>
        <v>35</v>
      </c>
      <c r="FE308" s="620">
        <f t="shared" si="806"/>
        <v>0</v>
      </c>
      <c r="FF308" s="160">
        <f>FF5</f>
        <v>50</v>
      </c>
      <c r="FG308" s="159" t="str">
        <f t="shared" si="809"/>
        <v/>
      </c>
      <c r="FH308" s="159" t="str">
        <f t="shared" si="810"/>
        <v/>
      </c>
      <c r="FI308" s="159" t="str">
        <f t="shared" si="811"/>
        <v/>
      </c>
      <c r="FJ308" s="159" t="str">
        <f t="shared" si="812"/>
        <v/>
      </c>
      <c r="FK308" s="159" t="str">
        <f t="shared" si="813"/>
        <v/>
      </c>
      <c r="FL308" s="159" t="str">
        <f t="shared" si="814"/>
        <v/>
      </c>
      <c r="FM308" s="159" t="str">
        <f t="shared" si="815"/>
        <v/>
      </c>
      <c r="FN308" s="159" t="str">
        <f t="shared" si="816"/>
        <v/>
      </c>
      <c r="FO308" s="159" t="str">
        <f t="shared" si="817"/>
        <v/>
      </c>
      <c r="FP308" s="159" t="str">
        <f t="shared" si="818"/>
        <v/>
      </c>
      <c r="FQ308" s="159" t="str">
        <f t="shared" si="819"/>
        <v/>
      </c>
      <c r="FR308" s="159" t="str">
        <f t="shared" si="820"/>
        <v/>
      </c>
      <c r="FS308" s="159" t="str">
        <f t="shared" si="821"/>
        <v/>
      </c>
      <c r="FT308" s="159" t="str">
        <f t="shared" si="822"/>
        <v/>
      </c>
      <c r="FU308" s="159" t="str">
        <f t="shared" si="823"/>
        <v/>
      </c>
      <c r="FV308" s="159" t="str">
        <f t="shared" si="824"/>
        <v/>
      </c>
      <c r="FW308" s="158"/>
      <c r="FX308" s="732">
        <f t="shared" si="825"/>
        <v>50</v>
      </c>
      <c r="FY308" s="732">
        <f t="shared" si="826"/>
        <v>50</v>
      </c>
      <c r="FZ308" s="732">
        <f t="shared" si="827"/>
        <v>50</v>
      </c>
      <c r="GA308" s="732">
        <f t="shared" si="828"/>
        <v>50</v>
      </c>
      <c r="GB308" s="732">
        <f t="shared" si="829"/>
        <v>50</v>
      </c>
      <c r="GC308" s="732">
        <f t="shared" si="830"/>
        <v>50</v>
      </c>
      <c r="GD308" s="732">
        <f t="shared" si="831"/>
        <v>50</v>
      </c>
      <c r="GE308" s="732">
        <f t="shared" si="832"/>
        <v>50</v>
      </c>
      <c r="GF308" s="732">
        <f t="shared" si="833"/>
        <v>50</v>
      </c>
      <c r="GG308" s="732">
        <f t="shared" si="834"/>
        <v>50</v>
      </c>
      <c r="GH308" s="732">
        <f t="shared" si="835"/>
        <v>50</v>
      </c>
      <c r="GI308" s="732">
        <f t="shared" si="836"/>
        <v>50</v>
      </c>
      <c r="GJ308" s="732">
        <f t="shared" si="837"/>
        <v>50</v>
      </c>
      <c r="GK308" s="732">
        <f t="shared" si="838"/>
        <v>50</v>
      </c>
      <c r="GL308" s="732">
        <f t="shared" si="839"/>
        <v>50</v>
      </c>
      <c r="GM308" s="732">
        <f t="shared" si="840"/>
        <v>50</v>
      </c>
      <c r="GN308" s="734">
        <v>301</v>
      </c>
      <c r="GO308" s="155"/>
    </row>
    <row r="309" spans="1:197" s="20" customFormat="1" ht="39.950000000000003" customHeight="1" x14ac:dyDescent="0.25">
      <c r="A309" s="27">
        <f>ROW()</f>
        <v>309</v>
      </c>
      <c r="B309" s="342" t="str">
        <f>IF(C309="I","",IF(ISBLANK(D309),"",IF(ISTEXT(D309),LARGE(B18:B308,1)+1,0)))</f>
        <v/>
      </c>
      <c r="C309" s="344"/>
      <c r="D309" s="173"/>
      <c r="E309" s="172"/>
      <c r="F309" s="171"/>
      <c r="G309" s="856"/>
      <c r="H309" s="857"/>
      <c r="I309" s="707"/>
      <c r="J309" s="919">
        <f t="shared" si="698"/>
        <v>0</v>
      </c>
      <c r="K309" s="707"/>
      <c r="L309" s="919">
        <f t="shared" si="699"/>
        <v>0</v>
      </c>
      <c r="M309" s="707"/>
      <c r="N309" s="919">
        <f t="shared" si="700"/>
        <v>0</v>
      </c>
      <c r="O309" s="707"/>
      <c r="P309" s="919">
        <f t="shared" si="701"/>
        <v>0</v>
      </c>
      <c r="Q309" s="707"/>
      <c r="R309" s="919">
        <f t="shared" si="702"/>
        <v>0</v>
      </c>
      <c r="S309" s="707"/>
      <c r="T309" s="919">
        <f t="shared" si="703"/>
        <v>0</v>
      </c>
      <c r="U309" s="707"/>
      <c r="V309" s="919">
        <f t="shared" si="863"/>
        <v>0</v>
      </c>
      <c r="W309" s="707"/>
      <c r="X309" s="919">
        <f t="shared" si="864"/>
        <v>0</v>
      </c>
      <c r="Y309" s="707"/>
      <c r="Z309" s="919">
        <f t="shared" si="704"/>
        <v>0</v>
      </c>
      <c r="AA309" s="707"/>
      <c r="AB309" s="919">
        <f t="shared" si="705"/>
        <v>0</v>
      </c>
      <c r="AC309" s="707"/>
      <c r="AD309" s="919">
        <f t="shared" si="862"/>
        <v>0</v>
      </c>
      <c r="AE309" s="707"/>
      <c r="AF309" s="919">
        <f t="shared" si="706"/>
        <v>0</v>
      </c>
      <c r="AG309" s="707"/>
      <c r="AH309" s="919">
        <f t="shared" si="707"/>
        <v>0</v>
      </c>
      <c r="AI309" s="707"/>
      <c r="AJ309" s="919">
        <f t="shared" si="708"/>
        <v>0</v>
      </c>
      <c r="AK309" s="707"/>
      <c r="AL309" s="919">
        <f t="shared" si="859"/>
        <v>0</v>
      </c>
      <c r="AM309" s="707"/>
      <c r="AN309" s="916">
        <f t="shared" si="861"/>
        <v>0</v>
      </c>
      <c r="AO309" s="178">
        <f>AO6</f>
        <v>35</v>
      </c>
      <c r="AP309" s="964">
        <f t="shared" si="709"/>
        <v>0</v>
      </c>
      <c r="AQ309" s="926">
        <f t="shared" si="710"/>
        <v>0</v>
      </c>
      <c r="AR309" s="860">
        <f t="shared" si="711"/>
        <v>0</v>
      </c>
      <c r="AS309" s="861">
        <f t="shared" si="712"/>
        <v>0</v>
      </c>
      <c r="AT309" s="922">
        <f t="shared" si="713"/>
        <v>0</v>
      </c>
      <c r="AU309" s="164" t="str">
        <f t="shared" si="714"/>
        <v/>
      </c>
      <c r="AV309" s="163">
        <f t="shared" si="715"/>
        <v>0</v>
      </c>
      <c r="AW309" s="460">
        <f t="shared" si="716"/>
        <v>0</v>
      </c>
      <c r="AX309" s="860">
        <f t="shared" si="717"/>
        <v>0</v>
      </c>
      <c r="AY309" s="861">
        <f t="shared" si="718"/>
        <v>0</v>
      </c>
      <c r="AZ309" s="922">
        <f t="shared" si="719"/>
        <v>0</v>
      </c>
      <c r="BA309" s="164" t="str">
        <f t="shared" si="720"/>
        <v/>
      </c>
      <c r="BB309" s="163">
        <f t="shared" si="721"/>
        <v>0</v>
      </c>
      <c r="BC309" s="460">
        <f t="shared" si="722"/>
        <v>0</v>
      </c>
      <c r="BD309" s="860">
        <f t="shared" si="723"/>
        <v>0</v>
      </c>
      <c r="BE309" s="861">
        <f t="shared" si="724"/>
        <v>0</v>
      </c>
      <c r="BF309" s="922">
        <f t="shared" si="725"/>
        <v>0</v>
      </c>
      <c r="BG309" s="164" t="str">
        <f t="shared" si="726"/>
        <v/>
      </c>
      <c r="BH309" s="163">
        <f t="shared" si="727"/>
        <v>0</v>
      </c>
      <c r="BI309" s="460">
        <f t="shared" si="728"/>
        <v>0</v>
      </c>
      <c r="BJ309" s="860">
        <f t="shared" si="729"/>
        <v>0</v>
      </c>
      <c r="BK309" s="861">
        <f t="shared" si="730"/>
        <v>0</v>
      </c>
      <c r="BL309" s="922">
        <f t="shared" si="731"/>
        <v>0</v>
      </c>
      <c r="BM309" s="164" t="str">
        <f t="shared" si="732"/>
        <v/>
      </c>
      <c r="BN309" s="163">
        <f t="shared" si="733"/>
        <v>0</v>
      </c>
      <c r="BO309" s="460">
        <f t="shared" si="734"/>
        <v>0</v>
      </c>
      <c r="BP309" s="860">
        <f t="shared" si="735"/>
        <v>0</v>
      </c>
      <c r="BQ309" s="861">
        <f t="shared" si="736"/>
        <v>0</v>
      </c>
      <c r="BR309" s="922">
        <f t="shared" si="737"/>
        <v>0</v>
      </c>
      <c r="BS309" s="164" t="str">
        <f t="shared" si="738"/>
        <v/>
      </c>
      <c r="BT309" s="163">
        <f t="shared" si="739"/>
        <v>0</v>
      </c>
      <c r="BU309" s="460">
        <f t="shared" si="740"/>
        <v>0</v>
      </c>
      <c r="BV309" s="860">
        <f t="shared" si="741"/>
        <v>0</v>
      </c>
      <c r="BW309" s="861">
        <f t="shared" si="742"/>
        <v>0</v>
      </c>
      <c r="BX309" s="922">
        <f t="shared" si="743"/>
        <v>0</v>
      </c>
      <c r="BY309" s="164" t="str">
        <f t="shared" si="744"/>
        <v/>
      </c>
      <c r="BZ309" s="163">
        <f t="shared" si="745"/>
        <v>0</v>
      </c>
      <c r="CA309" s="460">
        <f t="shared" si="746"/>
        <v>0</v>
      </c>
      <c r="CB309" s="860">
        <f t="shared" si="747"/>
        <v>0</v>
      </c>
      <c r="CC309" s="861">
        <f t="shared" si="748"/>
        <v>0</v>
      </c>
      <c r="CD309" s="922">
        <f t="shared" si="749"/>
        <v>0</v>
      </c>
      <c r="CE309" s="164" t="str">
        <f t="shared" si="750"/>
        <v/>
      </c>
      <c r="CF309" s="163">
        <f t="shared" si="751"/>
        <v>0</v>
      </c>
      <c r="CG309" s="460">
        <f t="shared" si="752"/>
        <v>0</v>
      </c>
      <c r="CH309" s="860">
        <f t="shared" si="753"/>
        <v>0</v>
      </c>
      <c r="CI309" s="861">
        <f t="shared" si="754"/>
        <v>0</v>
      </c>
      <c r="CJ309" s="922">
        <f t="shared" si="755"/>
        <v>0</v>
      </c>
      <c r="CK309" s="164" t="str">
        <f t="shared" si="843"/>
        <v/>
      </c>
      <c r="CL309" s="163">
        <f t="shared" si="844"/>
        <v>0</v>
      </c>
      <c r="CM309" s="460">
        <f t="shared" si="756"/>
        <v>0</v>
      </c>
      <c r="CN309" s="860">
        <f t="shared" si="757"/>
        <v>0</v>
      </c>
      <c r="CO309" s="861">
        <f t="shared" si="758"/>
        <v>0</v>
      </c>
      <c r="CP309" s="922">
        <f t="shared" si="759"/>
        <v>0</v>
      </c>
      <c r="CQ309" s="164" t="str">
        <f t="shared" si="845"/>
        <v/>
      </c>
      <c r="CR309" s="163">
        <f t="shared" si="846"/>
        <v>0</v>
      </c>
      <c r="CS309" s="460">
        <f t="shared" si="760"/>
        <v>0</v>
      </c>
      <c r="CT309" s="860">
        <f t="shared" si="761"/>
        <v>0</v>
      </c>
      <c r="CU309" s="861">
        <f t="shared" si="762"/>
        <v>0</v>
      </c>
      <c r="CV309" s="922">
        <f t="shared" si="763"/>
        <v>0</v>
      </c>
      <c r="CW309" s="164" t="str">
        <f t="shared" si="847"/>
        <v/>
      </c>
      <c r="CX309" s="163">
        <f t="shared" si="848"/>
        <v>0</v>
      </c>
      <c r="CY309" s="460">
        <f t="shared" si="764"/>
        <v>0</v>
      </c>
      <c r="CZ309" s="860">
        <f t="shared" si="765"/>
        <v>0</v>
      </c>
      <c r="DA309" s="861">
        <f t="shared" si="766"/>
        <v>0</v>
      </c>
      <c r="DB309" s="922">
        <f t="shared" si="767"/>
        <v>0</v>
      </c>
      <c r="DC309" s="164" t="str">
        <f t="shared" si="849"/>
        <v/>
      </c>
      <c r="DD309" s="163">
        <f t="shared" si="850"/>
        <v>0</v>
      </c>
      <c r="DE309" s="460">
        <f t="shared" si="768"/>
        <v>0</v>
      </c>
      <c r="DF309" s="860">
        <f t="shared" si="769"/>
        <v>0</v>
      </c>
      <c r="DG309" s="861">
        <f t="shared" si="770"/>
        <v>0</v>
      </c>
      <c r="DH309" s="922">
        <f t="shared" si="771"/>
        <v>0</v>
      </c>
      <c r="DI309" s="164" t="str">
        <f t="shared" si="851"/>
        <v/>
      </c>
      <c r="DJ309" s="163">
        <f t="shared" si="852"/>
        <v>0</v>
      </c>
      <c r="DK309" s="460">
        <f t="shared" si="772"/>
        <v>0</v>
      </c>
      <c r="DL309" s="860">
        <f t="shared" si="773"/>
        <v>0</v>
      </c>
      <c r="DM309" s="861">
        <f t="shared" si="774"/>
        <v>0</v>
      </c>
      <c r="DN309" s="922">
        <f t="shared" si="775"/>
        <v>0</v>
      </c>
      <c r="DO309" s="164" t="str">
        <f t="shared" si="853"/>
        <v/>
      </c>
      <c r="DP309" s="163">
        <f t="shared" si="854"/>
        <v>0</v>
      </c>
      <c r="DQ309" s="460">
        <f t="shared" si="776"/>
        <v>0</v>
      </c>
      <c r="DR309" s="860">
        <f t="shared" si="777"/>
        <v>0</v>
      </c>
      <c r="DS309" s="861">
        <f t="shared" si="778"/>
        <v>0</v>
      </c>
      <c r="DT309" s="922">
        <f t="shared" si="779"/>
        <v>0</v>
      </c>
      <c r="DU309" s="164" t="str">
        <f t="shared" si="855"/>
        <v/>
      </c>
      <c r="DV309" s="163">
        <f t="shared" si="856"/>
        <v>0</v>
      </c>
      <c r="DW309" s="460">
        <f t="shared" si="780"/>
        <v>0</v>
      </c>
      <c r="DX309" s="860">
        <f t="shared" si="781"/>
        <v>0</v>
      </c>
      <c r="DY309" s="861">
        <f t="shared" si="782"/>
        <v>0</v>
      </c>
      <c r="DZ309" s="922">
        <f t="shared" si="783"/>
        <v>0</v>
      </c>
      <c r="EA309" s="164" t="str">
        <f t="shared" si="857"/>
        <v/>
      </c>
      <c r="EB309" s="163">
        <f t="shared" si="858"/>
        <v>0</v>
      </c>
      <c r="EC309" s="460">
        <f t="shared" si="784"/>
        <v>0</v>
      </c>
      <c r="ED309" s="860">
        <f t="shared" si="785"/>
        <v>0</v>
      </c>
      <c r="EE309" s="861">
        <f t="shared" si="786"/>
        <v>0</v>
      </c>
      <c r="EF309" s="922">
        <f t="shared" si="787"/>
        <v>0</v>
      </c>
      <c r="EG309" s="164" t="str">
        <f t="shared" si="788"/>
        <v/>
      </c>
      <c r="EH309" s="163">
        <f t="shared" si="789"/>
        <v>0</v>
      </c>
      <c r="EI309" s="246"/>
      <c r="EJ309" s="246"/>
      <c r="EK309" s="155"/>
      <c r="EL309" s="22"/>
      <c r="EM309" s="163">
        <f t="shared" si="790"/>
        <v>0</v>
      </c>
      <c r="EN309" s="162">
        <f t="shared" si="791"/>
        <v>0</v>
      </c>
      <c r="EO309" s="162">
        <f t="shared" si="792"/>
        <v>0</v>
      </c>
      <c r="EP309" s="162">
        <f t="shared" si="793"/>
        <v>0</v>
      </c>
      <c r="EQ309" s="162">
        <f t="shared" si="794"/>
        <v>0</v>
      </c>
      <c r="ER309" s="162">
        <f t="shared" si="795"/>
        <v>0</v>
      </c>
      <c r="ES309" s="162">
        <f t="shared" si="808"/>
        <v>0</v>
      </c>
      <c r="ET309" s="162">
        <f t="shared" si="796"/>
        <v>0</v>
      </c>
      <c r="EU309" s="162">
        <f t="shared" si="797"/>
        <v>0</v>
      </c>
      <c r="EV309" s="162">
        <f t="shared" si="798"/>
        <v>0</v>
      </c>
      <c r="EW309" s="162">
        <f t="shared" si="799"/>
        <v>0</v>
      </c>
      <c r="EX309" s="162">
        <f t="shared" si="800"/>
        <v>0</v>
      </c>
      <c r="EY309" s="162">
        <f t="shared" si="801"/>
        <v>0</v>
      </c>
      <c r="EZ309" s="162">
        <f t="shared" si="802"/>
        <v>0</v>
      </c>
      <c r="FA309" s="162">
        <f t="shared" si="803"/>
        <v>0</v>
      </c>
      <c r="FB309" s="162">
        <f t="shared" si="804"/>
        <v>0</v>
      </c>
      <c r="FC309" s="22"/>
      <c r="FD309" s="161">
        <f t="shared" si="805"/>
        <v>35</v>
      </c>
      <c r="FE309" s="620">
        <f t="shared" si="806"/>
        <v>0</v>
      </c>
      <c r="FF309" s="160">
        <f>FF5</f>
        <v>50</v>
      </c>
      <c r="FG309" s="159" t="str">
        <f t="shared" si="809"/>
        <v/>
      </c>
      <c r="FH309" s="159" t="str">
        <f t="shared" si="810"/>
        <v/>
      </c>
      <c r="FI309" s="159" t="str">
        <f t="shared" si="811"/>
        <v/>
      </c>
      <c r="FJ309" s="159" t="str">
        <f t="shared" si="812"/>
        <v/>
      </c>
      <c r="FK309" s="159" t="str">
        <f t="shared" si="813"/>
        <v/>
      </c>
      <c r="FL309" s="159" t="str">
        <f t="shared" si="814"/>
        <v/>
      </c>
      <c r="FM309" s="159" t="str">
        <f t="shared" si="815"/>
        <v/>
      </c>
      <c r="FN309" s="159" t="str">
        <f t="shared" si="816"/>
        <v/>
      </c>
      <c r="FO309" s="159" t="str">
        <f t="shared" si="817"/>
        <v/>
      </c>
      <c r="FP309" s="159" t="str">
        <f t="shared" si="818"/>
        <v/>
      </c>
      <c r="FQ309" s="159" t="str">
        <f t="shared" si="819"/>
        <v/>
      </c>
      <c r="FR309" s="159" t="str">
        <f t="shared" si="820"/>
        <v/>
      </c>
      <c r="FS309" s="159" t="str">
        <f t="shared" si="821"/>
        <v/>
      </c>
      <c r="FT309" s="159" t="str">
        <f t="shared" si="822"/>
        <v/>
      </c>
      <c r="FU309" s="159" t="str">
        <f t="shared" si="823"/>
        <v/>
      </c>
      <c r="FV309" s="159" t="str">
        <f t="shared" si="824"/>
        <v/>
      </c>
      <c r="FW309" s="158"/>
      <c r="FX309" s="732">
        <f t="shared" si="825"/>
        <v>50</v>
      </c>
      <c r="FY309" s="732">
        <f t="shared" si="826"/>
        <v>50</v>
      </c>
      <c r="FZ309" s="732">
        <f t="shared" si="827"/>
        <v>50</v>
      </c>
      <c r="GA309" s="732">
        <f t="shared" si="828"/>
        <v>50</v>
      </c>
      <c r="GB309" s="732">
        <f t="shared" si="829"/>
        <v>50</v>
      </c>
      <c r="GC309" s="732">
        <f t="shared" si="830"/>
        <v>50</v>
      </c>
      <c r="GD309" s="732">
        <f t="shared" si="831"/>
        <v>50</v>
      </c>
      <c r="GE309" s="732">
        <f t="shared" si="832"/>
        <v>50</v>
      </c>
      <c r="GF309" s="732">
        <f t="shared" si="833"/>
        <v>50</v>
      </c>
      <c r="GG309" s="732">
        <f t="shared" si="834"/>
        <v>50</v>
      </c>
      <c r="GH309" s="732">
        <f t="shared" si="835"/>
        <v>50</v>
      </c>
      <c r="GI309" s="732">
        <f t="shared" si="836"/>
        <v>50</v>
      </c>
      <c r="GJ309" s="732">
        <f t="shared" si="837"/>
        <v>50</v>
      </c>
      <c r="GK309" s="732">
        <f t="shared" si="838"/>
        <v>50</v>
      </c>
      <c r="GL309" s="732">
        <f t="shared" si="839"/>
        <v>50</v>
      </c>
      <c r="GM309" s="732">
        <f t="shared" si="840"/>
        <v>50</v>
      </c>
      <c r="GN309" s="734">
        <v>302</v>
      </c>
      <c r="GO309" s="155"/>
    </row>
    <row r="310" spans="1:197" s="20" customFormat="1" ht="39.950000000000003" customHeight="1" x14ac:dyDescent="0.25">
      <c r="A310" s="27">
        <f>ROW()</f>
        <v>310</v>
      </c>
      <c r="B310" s="342" t="str">
        <f>IF(C310="I","",IF(ISBLANK(D310),"",IF(ISTEXT(D310),LARGE(B18:B309,1)+1,0)))</f>
        <v/>
      </c>
      <c r="C310" s="344"/>
      <c r="D310" s="173"/>
      <c r="E310" s="172"/>
      <c r="F310" s="171"/>
      <c r="G310" s="856"/>
      <c r="H310" s="857"/>
      <c r="I310" s="707"/>
      <c r="J310" s="919">
        <f t="shared" si="698"/>
        <v>0</v>
      </c>
      <c r="K310" s="707"/>
      <c r="L310" s="919">
        <f t="shared" si="699"/>
        <v>0</v>
      </c>
      <c r="M310" s="707"/>
      <c r="N310" s="919">
        <f t="shared" si="700"/>
        <v>0</v>
      </c>
      <c r="O310" s="707"/>
      <c r="P310" s="919">
        <f t="shared" si="701"/>
        <v>0</v>
      </c>
      <c r="Q310" s="707"/>
      <c r="R310" s="919">
        <f t="shared" si="702"/>
        <v>0</v>
      </c>
      <c r="S310" s="707"/>
      <c r="T310" s="919">
        <f t="shared" si="703"/>
        <v>0</v>
      </c>
      <c r="U310" s="707"/>
      <c r="V310" s="919">
        <f t="shared" si="863"/>
        <v>0</v>
      </c>
      <c r="W310" s="707"/>
      <c r="X310" s="919">
        <f t="shared" si="864"/>
        <v>0</v>
      </c>
      <c r="Y310" s="707"/>
      <c r="Z310" s="919">
        <f t="shared" si="704"/>
        <v>0</v>
      </c>
      <c r="AA310" s="707"/>
      <c r="AB310" s="919">
        <f t="shared" si="705"/>
        <v>0</v>
      </c>
      <c r="AC310" s="707"/>
      <c r="AD310" s="919">
        <f t="shared" si="862"/>
        <v>0</v>
      </c>
      <c r="AE310" s="707"/>
      <c r="AF310" s="919">
        <f t="shared" si="706"/>
        <v>0</v>
      </c>
      <c r="AG310" s="707"/>
      <c r="AH310" s="919">
        <f t="shared" si="707"/>
        <v>0</v>
      </c>
      <c r="AI310" s="707"/>
      <c r="AJ310" s="919">
        <f t="shared" si="708"/>
        <v>0</v>
      </c>
      <c r="AK310" s="707"/>
      <c r="AL310" s="919">
        <f t="shared" si="859"/>
        <v>0</v>
      </c>
      <c r="AM310" s="707"/>
      <c r="AN310" s="916">
        <f t="shared" si="861"/>
        <v>0</v>
      </c>
      <c r="AO310" s="178">
        <f>AO6</f>
        <v>35</v>
      </c>
      <c r="AP310" s="964">
        <f t="shared" si="709"/>
        <v>0</v>
      </c>
      <c r="AQ310" s="926">
        <f t="shared" si="710"/>
        <v>0</v>
      </c>
      <c r="AR310" s="860">
        <f t="shared" si="711"/>
        <v>0</v>
      </c>
      <c r="AS310" s="861">
        <f t="shared" si="712"/>
        <v>0</v>
      </c>
      <c r="AT310" s="922">
        <f t="shared" si="713"/>
        <v>0</v>
      </c>
      <c r="AU310" s="164" t="str">
        <f t="shared" si="714"/>
        <v/>
      </c>
      <c r="AV310" s="163">
        <f t="shared" si="715"/>
        <v>0</v>
      </c>
      <c r="AW310" s="460">
        <f t="shared" si="716"/>
        <v>0</v>
      </c>
      <c r="AX310" s="860">
        <f t="shared" si="717"/>
        <v>0</v>
      </c>
      <c r="AY310" s="861">
        <f t="shared" si="718"/>
        <v>0</v>
      </c>
      <c r="AZ310" s="922">
        <f t="shared" si="719"/>
        <v>0</v>
      </c>
      <c r="BA310" s="164" t="str">
        <f t="shared" si="720"/>
        <v/>
      </c>
      <c r="BB310" s="163">
        <f t="shared" si="721"/>
        <v>0</v>
      </c>
      <c r="BC310" s="460">
        <f t="shared" si="722"/>
        <v>0</v>
      </c>
      <c r="BD310" s="860">
        <f t="shared" si="723"/>
        <v>0</v>
      </c>
      <c r="BE310" s="861">
        <f t="shared" si="724"/>
        <v>0</v>
      </c>
      <c r="BF310" s="922">
        <f t="shared" si="725"/>
        <v>0</v>
      </c>
      <c r="BG310" s="164" t="str">
        <f t="shared" si="726"/>
        <v/>
      </c>
      <c r="BH310" s="163">
        <f t="shared" si="727"/>
        <v>0</v>
      </c>
      <c r="BI310" s="460">
        <f t="shared" si="728"/>
        <v>0</v>
      </c>
      <c r="BJ310" s="860">
        <f t="shared" si="729"/>
        <v>0</v>
      </c>
      <c r="BK310" s="861">
        <f t="shared" si="730"/>
        <v>0</v>
      </c>
      <c r="BL310" s="922">
        <f t="shared" si="731"/>
        <v>0</v>
      </c>
      <c r="BM310" s="164" t="str">
        <f t="shared" si="732"/>
        <v/>
      </c>
      <c r="BN310" s="163">
        <f t="shared" si="733"/>
        <v>0</v>
      </c>
      <c r="BO310" s="460">
        <f t="shared" si="734"/>
        <v>0</v>
      </c>
      <c r="BP310" s="860">
        <f t="shared" si="735"/>
        <v>0</v>
      </c>
      <c r="BQ310" s="861">
        <f t="shared" si="736"/>
        <v>0</v>
      </c>
      <c r="BR310" s="922">
        <f t="shared" si="737"/>
        <v>0</v>
      </c>
      <c r="BS310" s="164" t="str">
        <f t="shared" si="738"/>
        <v/>
      </c>
      <c r="BT310" s="163">
        <f t="shared" si="739"/>
        <v>0</v>
      </c>
      <c r="BU310" s="460">
        <f t="shared" si="740"/>
        <v>0</v>
      </c>
      <c r="BV310" s="860">
        <f t="shared" si="741"/>
        <v>0</v>
      </c>
      <c r="BW310" s="861">
        <f t="shared" si="742"/>
        <v>0</v>
      </c>
      <c r="BX310" s="922">
        <f t="shared" si="743"/>
        <v>0</v>
      </c>
      <c r="BY310" s="164" t="str">
        <f t="shared" si="744"/>
        <v/>
      </c>
      <c r="BZ310" s="163">
        <f t="shared" si="745"/>
        <v>0</v>
      </c>
      <c r="CA310" s="460">
        <f t="shared" si="746"/>
        <v>0</v>
      </c>
      <c r="CB310" s="860">
        <f t="shared" si="747"/>
        <v>0</v>
      </c>
      <c r="CC310" s="861">
        <f t="shared" si="748"/>
        <v>0</v>
      </c>
      <c r="CD310" s="922">
        <f t="shared" si="749"/>
        <v>0</v>
      </c>
      <c r="CE310" s="164" t="str">
        <f t="shared" si="750"/>
        <v/>
      </c>
      <c r="CF310" s="163">
        <f t="shared" si="751"/>
        <v>0</v>
      </c>
      <c r="CG310" s="460">
        <f t="shared" si="752"/>
        <v>0</v>
      </c>
      <c r="CH310" s="860">
        <f t="shared" si="753"/>
        <v>0</v>
      </c>
      <c r="CI310" s="861">
        <f t="shared" si="754"/>
        <v>0</v>
      </c>
      <c r="CJ310" s="922">
        <f t="shared" si="755"/>
        <v>0</v>
      </c>
      <c r="CK310" s="164" t="str">
        <f t="shared" si="843"/>
        <v/>
      </c>
      <c r="CL310" s="163">
        <f t="shared" si="844"/>
        <v>0</v>
      </c>
      <c r="CM310" s="460">
        <f t="shared" si="756"/>
        <v>0</v>
      </c>
      <c r="CN310" s="860">
        <f t="shared" si="757"/>
        <v>0</v>
      </c>
      <c r="CO310" s="861">
        <f t="shared" si="758"/>
        <v>0</v>
      </c>
      <c r="CP310" s="922">
        <f t="shared" si="759"/>
        <v>0</v>
      </c>
      <c r="CQ310" s="164" t="str">
        <f t="shared" si="845"/>
        <v/>
      </c>
      <c r="CR310" s="163">
        <f t="shared" si="846"/>
        <v>0</v>
      </c>
      <c r="CS310" s="460">
        <f t="shared" si="760"/>
        <v>0</v>
      </c>
      <c r="CT310" s="860">
        <f t="shared" si="761"/>
        <v>0</v>
      </c>
      <c r="CU310" s="861">
        <f t="shared" si="762"/>
        <v>0</v>
      </c>
      <c r="CV310" s="922">
        <f t="shared" si="763"/>
        <v>0</v>
      </c>
      <c r="CW310" s="164" t="str">
        <f t="shared" si="847"/>
        <v/>
      </c>
      <c r="CX310" s="163">
        <f t="shared" si="848"/>
        <v>0</v>
      </c>
      <c r="CY310" s="460">
        <f t="shared" si="764"/>
        <v>0</v>
      </c>
      <c r="CZ310" s="860">
        <f t="shared" si="765"/>
        <v>0</v>
      </c>
      <c r="DA310" s="861">
        <f t="shared" si="766"/>
        <v>0</v>
      </c>
      <c r="DB310" s="922">
        <f t="shared" si="767"/>
        <v>0</v>
      </c>
      <c r="DC310" s="164" t="str">
        <f t="shared" si="849"/>
        <v/>
      </c>
      <c r="DD310" s="163">
        <f t="shared" si="850"/>
        <v>0</v>
      </c>
      <c r="DE310" s="460">
        <f t="shared" si="768"/>
        <v>0</v>
      </c>
      <c r="DF310" s="860">
        <f t="shared" si="769"/>
        <v>0</v>
      </c>
      <c r="DG310" s="861">
        <f t="shared" si="770"/>
        <v>0</v>
      </c>
      <c r="DH310" s="922">
        <f t="shared" si="771"/>
        <v>0</v>
      </c>
      <c r="DI310" s="164" t="str">
        <f t="shared" si="851"/>
        <v/>
      </c>
      <c r="DJ310" s="163">
        <f t="shared" si="852"/>
        <v>0</v>
      </c>
      <c r="DK310" s="460">
        <f t="shared" si="772"/>
        <v>0</v>
      </c>
      <c r="DL310" s="860">
        <f t="shared" si="773"/>
        <v>0</v>
      </c>
      <c r="DM310" s="861">
        <f t="shared" si="774"/>
        <v>0</v>
      </c>
      <c r="DN310" s="922">
        <f t="shared" si="775"/>
        <v>0</v>
      </c>
      <c r="DO310" s="164" t="str">
        <f t="shared" si="853"/>
        <v/>
      </c>
      <c r="DP310" s="163">
        <f t="shared" si="854"/>
        <v>0</v>
      </c>
      <c r="DQ310" s="460">
        <f t="shared" si="776"/>
        <v>0</v>
      </c>
      <c r="DR310" s="860">
        <f t="shared" si="777"/>
        <v>0</v>
      </c>
      <c r="DS310" s="861">
        <f t="shared" si="778"/>
        <v>0</v>
      </c>
      <c r="DT310" s="922">
        <f t="shared" si="779"/>
        <v>0</v>
      </c>
      <c r="DU310" s="164" t="str">
        <f t="shared" si="855"/>
        <v/>
      </c>
      <c r="DV310" s="163">
        <f t="shared" si="856"/>
        <v>0</v>
      </c>
      <c r="DW310" s="460">
        <f t="shared" si="780"/>
        <v>0</v>
      </c>
      <c r="DX310" s="860">
        <f t="shared" si="781"/>
        <v>0</v>
      </c>
      <c r="DY310" s="861">
        <f t="shared" si="782"/>
        <v>0</v>
      </c>
      <c r="DZ310" s="922">
        <f t="shared" si="783"/>
        <v>0</v>
      </c>
      <c r="EA310" s="164" t="str">
        <f t="shared" si="857"/>
        <v/>
      </c>
      <c r="EB310" s="163">
        <f t="shared" si="858"/>
        <v>0</v>
      </c>
      <c r="EC310" s="460">
        <f t="shared" si="784"/>
        <v>0</v>
      </c>
      <c r="ED310" s="860">
        <f t="shared" si="785"/>
        <v>0</v>
      </c>
      <c r="EE310" s="861">
        <f t="shared" si="786"/>
        <v>0</v>
      </c>
      <c r="EF310" s="922">
        <f t="shared" si="787"/>
        <v>0</v>
      </c>
      <c r="EG310" s="164" t="str">
        <f t="shared" si="788"/>
        <v/>
      </c>
      <c r="EH310" s="163">
        <f t="shared" si="789"/>
        <v>0</v>
      </c>
      <c r="EI310" s="246"/>
      <c r="EJ310" s="246"/>
      <c r="EK310" s="155"/>
      <c r="EL310" s="22"/>
      <c r="EM310" s="163">
        <f t="shared" si="790"/>
        <v>0</v>
      </c>
      <c r="EN310" s="162">
        <f t="shared" si="791"/>
        <v>0</v>
      </c>
      <c r="EO310" s="162">
        <f t="shared" si="792"/>
        <v>0</v>
      </c>
      <c r="EP310" s="162">
        <f t="shared" si="793"/>
        <v>0</v>
      </c>
      <c r="EQ310" s="162">
        <f t="shared" si="794"/>
        <v>0</v>
      </c>
      <c r="ER310" s="162">
        <f t="shared" si="795"/>
        <v>0</v>
      </c>
      <c r="ES310" s="162">
        <f t="shared" si="808"/>
        <v>0</v>
      </c>
      <c r="ET310" s="162">
        <f t="shared" si="796"/>
        <v>0</v>
      </c>
      <c r="EU310" s="162">
        <f t="shared" si="797"/>
        <v>0</v>
      </c>
      <c r="EV310" s="162">
        <f t="shared" si="798"/>
        <v>0</v>
      </c>
      <c r="EW310" s="162">
        <f t="shared" si="799"/>
        <v>0</v>
      </c>
      <c r="EX310" s="162">
        <f t="shared" si="800"/>
        <v>0</v>
      </c>
      <c r="EY310" s="162">
        <f t="shared" si="801"/>
        <v>0</v>
      </c>
      <c r="EZ310" s="162">
        <f t="shared" si="802"/>
        <v>0</v>
      </c>
      <c r="FA310" s="162">
        <f t="shared" si="803"/>
        <v>0</v>
      </c>
      <c r="FB310" s="162">
        <f t="shared" si="804"/>
        <v>0</v>
      </c>
      <c r="FC310" s="22"/>
      <c r="FD310" s="161">
        <f t="shared" si="805"/>
        <v>35</v>
      </c>
      <c r="FE310" s="620">
        <f t="shared" si="806"/>
        <v>0</v>
      </c>
      <c r="FF310" s="160">
        <f>FF5</f>
        <v>50</v>
      </c>
      <c r="FG310" s="159" t="str">
        <f t="shared" si="809"/>
        <v/>
      </c>
      <c r="FH310" s="159" t="str">
        <f t="shared" si="810"/>
        <v/>
      </c>
      <c r="FI310" s="159" t="str">
        <f t="shared" si="811"/>
        <v/>
      </c>
      <c r="FJ310" s="159" t="str">
        <f t="shared" si="812"/>
        <v/>
      </c>
      <c r="FK310" s="159" t="str">
        <f t="shared" si="813"/>
        <v/>
      </c>
      <c r="FL310" s="159" t="str">
        <f t="shared" si="814"/>
        <v/>
      </c>
      <c r="FM310" s="159" t="str">
        <f t="shared" si="815"/>
        <v/>
      </c>
      <c r="FN310" s="159" t="str">
        <f t="shared" si="816"/>
        <v/>
      </c>
      <c r="FO310" s="159" t="str">
        <f t="shared" si="817"/>
        <v/>
      </c>
      <c r="FP310" s="159" t="str">
        <f t="shared" si="818"/>
        <v/>
      </c>
      <c r="FQ310" s="159" t="str">
        <f t="shared" si="819"/>
        <v/>
      </c>
      <c r="FR310" s="159" t="str">
        <f t="shared" si="820"/>
        <v/>
      </c>
      <c r="FS310" s="159" t="str">
        <f t="shared" si="821"/>
        <v/>
      </c>
      <c r="FT310" s="159" t="str">
        <f t="shared" si="822"/>
        <v/>
      </c>
      <c r="FU310" s="159" t="str">
        <f t="shared" si="823"/>
        <v/>
      </c>
      <c r="FV310" s="159" t="str">
        <f t="shared" si="824"/>
        <v/>
      </c>
      <c r="FW310" s="158"/>
      <c r="FX310" s="732">
        <f t="shared" si="825"/>
        <v>50</v>
      </c>
      <c r="FY310" s="732">
        <f t="shared" si="826"/>
        <v>50</v>
      </c>
      <c r="FZ310" s="732">
        <f t="shared" si="827"/>
        <v>50</v>
      </c>
      <c r="GA310" s="732">
        <f t="shared" si="828"/>
        <v>50</v>
      </c>
      <c r="GB310" s="732">
        <f t="shared" si="829"/>
        <v>50</v>
      </c>
      <c r="GC310" s="732">
        <f t="shared" si="830"/>
        <v>50</v>
      </c>
      <c r="GD310" s="732">
        <f t="shared" si="831"/>
        <v>50</v>
      </c>
      <c r="GE310" s="732">
        <f t="shared" si="832"/>
        <v>50</v>
      </c>
      <c r="GF310" s="732">
        <f t="shared" si="833"/>
        <v>50</v>
      </c>
      <c r="GG310" s="732">
        <f t="shared" si="834"/>
        <v>50</v>
      </c>
      <c r="GH310" s="732">
        <f t="shared" si="835"/>
        <v>50</v>
      </c>
      <c r="GI310" s="732">
        <f t="shared" si="836"/>
        <v>50</v>
      </c>
      <c r="GJ310" s="732">
        <f t="shared" si="837"/>
        <v>50</v>
      </c>
      <c r="GK310" s="732">
        <f t="shared" si="838"/>
        <v>50</v>
      </c>
      <c r="GL310" s="732">
        <f t="shared" si="839"/>
        <v>50</v>
      </c>
      <c r="GM310" s="732">
        <f t="shared" si="840"/>
        <v>50</v>
      </c>
      <c r="GN310" s="734">
        <v>303</v>
      </c>
      <c r="GO310" s="155"/>
    </row>
    <row r="311" spans="1:197" s="20" customFormat="1" ht="39.950000000000003" customHeight="1" x14ac:dyDescent="0.25">
      <c r="A311" s="27">
        <f>ROW()</f>
        <v>311</v>
      </c>
      <c r="B311" s="342" t="str">
        <f>IF(C311="I","",IF(ISBLANK(D311),"",IF(ISTEXT(D311),LARGE(B18:B310,1)+1,0)))</f>
        <v/>
      </c>
      <c r="C311" s="344"/>
      <c r="D311" s="173"/>
      <c r="E311" s="172"/>
      <c r="F311" s="171"/>
      <c r="G311" s="856"/>
      <c r="H311" s="857"/>
      <c r="I311" s="707"/>
      <c r="J311" s="919">
        <f t="shared" si="698"/>
        <v>0</v>
      </c>
      <c r="K311" s="707"/>
      <c r="L311" s="919">
        <f t="shared" si="699"/>
        <v>0</v>
      </c>
      <c r="M311" s="707"/>
      <c r="N311" s="919">
        <f t="shared" si="700"/>
        <v>0</v>
      </c>
      <c r="O311" s="707"/>
      <c r="P311" s="919">
        <f t="shared" si="701"/>
        <v>0</v>
      </c>
      <c r="Q311" s="707"/>
      <c r="R311" s="919">
        <f t="shared" si="702"/>
        <v>0</v>
      </c>
      <c r="S311" s="707"/>
      <c r="T311" s="919">
        <f t="shared" si="703"/>
        <v>0</v>
      </c>
      <c r="U311" s="707"/>
      <c r="V311" s="919">
        <f t="shared" si="863"/>
        <v>0</v>
      </c>
      <c r="W311" s="707"/>
      <c r="X311" s="919">
        <f t="shared" si="864"/>
        <v>0</v>
      </c>
      <c r="Y311" s="707"/>
      <c r="Z311" s="919">
        <f t="shared" si="704"/>
        <v>0</v>
      </c>
      <c r="AA311" s="707"/>
      <c r="AB311" s="919">
        <f t="shared" si="705"/>
        <v>0</v>
      </c>
      <c r="AC311" s="707"/>
      <c r="AD311" s="919">
        <f t="shared" si="862"/>
        <v>0</v>
      </c>
      <c r="AE311" s="707"/>
      <c r="AF311" s="919">
        <f t="shared" si="706"/>
        <v>0</v>
      </c>
      <c r="AG311" s="707"/>
      <c r="AH311" s="919">
        <f t="shared" si="707"/>
        <v>0</v>
      </c>
      <c r="AI311" s="707"/>
      <c r="AJ311" s="919">
        <f t="shared" si="708"/>
        <v>0</v>
      </c>
      <c r="AK311" s="707"/>
      <c r="AL311" s="919">
        <f t="shared" si="859"/>
        <v>0</v>
      </c>
      <c r="AM311" s="707"/>
      <c r="AN311" s="916">
        <f t="shared" si="861"/>
        <v>0</v>
      </c>
      <c r="AO311" s="178">
        <f>AO6</f>
        <v>35</v>
      </c>
      <c r="AP311" s="964">
        <f t="shared" si="709"/>
        <v>0</v>
      </c>
      <c r="AQ311" s="926">
        <f t="shared" si="710"/>
        <v>0</v>
      </c>
      <c r="AR311" s="860">
        <f t="shared" si="711"/>
        <v>0</v>
      </c>
      <c r="AS311" s="861">
        <f t="shared" si="712"/>
        <v>0</v>
      </c>
      <c r="AT311" s="922">
        <f t="shared" si="713"/>
        <v>0</v>
      </c>
      <c r="AU311" s="164" t="str">
        <f t="shared" si="714"/>
        <v/>
      </c>
      <c r="AV311" s="163">
        <f t="shared" si="715"/>
        <v>0</v>
      </c>
      <c r="AW311" s="460">
        <f t="shared" si="716"/>
        <v>0</v>
      </c>
      <c r="AX311" s="860">
        <f t="shared" si="717"/>
        <v>0</v>
      </c>
      <c r="AY311" s="861">
        <f t="shared" si="718"/>
        <v>0</v>
      </c>
      <c r="AZ311" s="922">
        <f t="shared" si="719"/>
        <v>0</v>
      </c>
      <c r="BA311" s="164" t="str">
        <f t="shared" si="720"/>
        <v/>
      </c>
      <c r="BB311" s="163">
        <f t="shared" si="721"/>
        <v>0</v>
      </c>
      <c r="BC311" s="460">
        <f t="shared" si="722"/>
        <v>0</v>
      </c>
      <c r="BD311" s="860">
        <f t="shared" si="723"/>
        <v>0</v>
      </c>
      <c r="BE311" s="861">
        <f t="shared" si="724"/>
        <v>0</v>
      </c>
      <c r="BF311" s="922">
        <f t="shared" si="725"/>
        <v>0</v>
      </c>
      <c r="BG311" s="164" t="str">
        <f t="shared" si="726"/>
        <v/>
      </c>
      <c r="BH311" s="163">
        <f t="shared" si="727"/>
        <v>0</v>
      </c>
      <c r="BI311" s="460">
        <f t="shared" si="728"/>
        <v>0</v>
      </c>
      <c r="BJ311" s="860">
        <f t="shared" si="729"/>
        <v>0</v>
      </c>
      <c r="BK311" s="861">
        <f t="shared" si="730"/>
        <v>0</v>
      </c>
      <c r="BL311" s="922">
        <f t="shared" si="731"/>
        <v>0</v>
      </c>
      <c r="BM311" s="164" t="str">
        <f t="shared" si="732"/>
        <v/>
      </c>
      <c r="BN311" s="163">
        <f t="shared" si="733"/>
        <v>0</v>
      </c>
      <c r="BO311" s="460">
        <f t="shared" si="734"/>
        <v>0</v>
      </c>
      <c r="BP311" s="860">
        <f t="shared" si="735"/>
        <v>0</v>
      </c>
      <c r="BQ311" s="861">
        <f t="shared" si="736"/>
        <v>0</v>
      </c>
      <c r="BR311" s="922">
        <f t="shared" si="737"/>
        <v>0</v>
      </c>
      <c r="BS311" s="164" t="str">
        <f t="shared" si="738"/>
        <v/>
      </c>
      <c r="BT311" s="163">
        <f t="shared" si="739"/>
        <v>0</v>
      </c>
      <c r="BU311" s="460">
        <f t="shared" si="740"/>
        <v>0</v>
      </c>
      <c r="BV311" s="860">
        <f t="shared" si="741"/>
        <v>0</v>
      </c>
      <c r="BW311" s="861">
        <f t="shared" si="742"/>
        <v>0</v>
      </c>
      <c r="BX311" s="922">
        <f t="shared" si="743"/>
        <v>0</v>
      </c>
      <c r="BY311" s="164" t="str">
        <f t="shared" si="744"/>
        <v/>
      </c>
      <c r="BZ311" s="163">
        <f t="shared" si="745"/>
        <v>0</v>
      </c>
      <c r="CA311" s="460">
        <f t="shared" si="746"/>
        <v>0</v>
      </c>
      <c r="CB311" s="860">
        <f t="shared" si="747"/>
        <v>0</v>
      </c>
      <c r="CC311" s="861">
        <f t="shared" si="748"/>
        <v>0</v>
      </c>
      <c r="CD311" s="922">
        <f t="shared" si="749"/>
        <v>0</v>
      </c>
      <c r="CE311" s="164" t="str">
        <f t="shared" si="750"/>
        <v/>
      </c>
      <c r="CF311" s="163">
        <f t="shared" si="751"/>
        <v>0</v>
      </c>
      <c r="CG311" s="460">
        <f t="shared" si="752"/>
        <v>0</v>
      </c>
      <c r="CH311" s="860">
        <f t="shared" si="753"/>
        <v>0</v>
      </c>
      <c r="CI311" s="861">
        <f t="shared" si="754"/>
        <v>0</v>
      </c>
      <c r="CJ311" s="922">
        <f t="shared" si="755"/>
        <v>0</v>
      </c>
      <c r="CK311" s="164" t="str">
        <f t="shared" si="843"/>
        <v/>
      </c>
      <c r="CL311" s="163">
        <f t="shared" si="844"/>
        <v>0</v>
      </c>
      <c r="CM311" s="460">
        <f t="shared" si="756"/>
        <v>0</v>
      </c>
      <c r="CN311" s="860">
        <f t="shared" si="757"/>
        <v>0</v>
      </c>
      <c r="CO311" s="861">
        <f t="shared" si="758"/>
        <v>0</v>
      </c>
      <c r="CP311" s="922">
        <f t="shared" si="759"/>
        <v>0</v>
      </c>
      <c r="CQ311" s="164" t="str">
        <f t="shared" si="845"/>
        <v/>
      </c>
      <c r="CR311" s="163">
        <f t="shared" si="846"/>
        <v>0</v>
      </c>
      <c r="CS311" s="460">
        <f t="shared" si="760"/>
        <v>0</v>
      </c>
      <c r="CT311" s="860">
        <f t="shared" si="761"/>
        <v>0</v>
      </c>
      <c r="CU311" s="861">
        <f t="shared" si="762"/>
        <v>0</v>
      </c>
      <c r="CV311" s="922">
        <f t="shared" si="763"/>
        <v>0</v>
      </c>
      <c r="CW311" s="164" t="str">
        <f t="shared" si="847"/>
        <v/>
      </c>
      <c r="CX311" s="163">
        <f t="shared" si="848"/>
        <v>0</v>
      </c>
      <c r="CY311" s="460">
        <f t="shared" si="764"/>
        <v>0</v>
      </c>
      <c r="CZ311" s="860">
        <f t="shared" si="765"/>
        <v>0</v>
      </c>
      <c r="DA311" s="861">
        <f t="shared" si="766"/>
        <v>0</v>
      </c>
      <c r="DB311" s="922">
        <f t="shared" si="767"/>
        <v>0</v>
      </c>
      <c r="DC311" s="164" t="str">
        <f t="shared" si="849"/>
        <v/>
      </c>
      <c r="DD311" s="163">
        <f t="shared" si="850"/>
        <v>0</v>
      </c>
      <c r="DE311" s="460">
        <f t="shared" si="768"/>
        <v>0</v>
      </c>
      <c r="DF311" s="860">
        <f t="shared" si="769"/>
        <v>0</v>
      </c>
      <c r="DG311" s="861">
        <f t="shared" si="770"/>
        <v>0</v>
      </c>
      <c r="DH311" s="922">
        <f t="shared" si="771"/>
        <v>0</v>
      </c>
      <c r="DI311" s="164" t="str">
        <f t="shared" si="851"/>
        <v/>
      </c>
      <c r="DJ311" s="163">
        <f t="shared" si="852"/>
        <v>0</v>
      </c>
      <c r="DK311" s="460">
        <f t="shared" si="772"/>
        <v>0</v>
      </c>
      <c r="DL311" s="860">
        <f t="shared" si="773"/>
        <v>0</v>
      </c>
      <c r="DM311" s="861">
        <f t="shared" si="774"/>
        <v>0</v>
      </c>
      <c r="DN311" s="922">
        <f t="shared" si="775"/>
        <v>0</v>
      </c>
      <c r="DO311" s="164" t="str">
        <f t="shared" si="853"/>
        <v/>
      </c>
      <c r="DP311" s="163">
        <f t="shared" si="854"/>
        <v>0</v>
      </c>
      <c r="DQ311" s="460">
        <f t="shared" si="776"/>
        <v>0</v>
      </c>
      <c r="DR311" s="860">
        <f t="shared" si="777"/>
        <v>0</v>
      </c>
      <c r="DS311" s="861">
        <f t="shared" si="778"/>
        <v>0</v>
      </c>
      <c r="DT311" s="922">
        <f t="shared" si="779"/>
        <v>0</v>
      </c>
      <c r="DU311" s="164" t="str">
        <f t="shared" si="855"/>
        <v/>
      </c>
      <c r="DV311" s="163">
        <f t="shared" si="856"/>
        <v>0</v>
      </c>
      <c r="DW311" s="460">
        <f t="shared" si="780"/>
        <v>0</v>
      </c>
      <c r="DX311" s="860">
        <f t="shared" si="781"/>
        <v>0</v>
      </c>
      <c r="DY311" s="861">
        <f t="shared" si="782"/>
        <v>0</v>
      </c>
      <c r="DZ311" s="922">
        <f t="shared" si="783"/>
        <v>0</v>
      </c>
      <c r="EA311" s="164" t="str">
        <f t="shared" si="857"/>
        <v/>
      </c>
      <c r="EB311" s="163">
        <f t="shared" si="858"/>
        <v>0</v>
      </c>
      <c r="EC311" s="460">
        <f t="shared" si="784"/>
        <v>0</v>
      </c>
      <c r="ED311" s="860">
        <f t="shared" si="785"/>
        <v>0</v>
      </c>
      <c r="EE311" s="861">
        <f t="shared" si="786"/>
        <v>0</v>
      </c>
      <c r="EF311" s="922">
        <f t="shared" si="787"/>
        <v>0</v>
      </c>
      <c r="EG311" s="164" t="str">
        <f t="shared" si="788"/>
        <v/>
      </c>
      <c r="EH311" s="163">
        <f t="shared" si="789"/>
        <v>0</v>
      </c>
      <c r="EI311" s="246"/>
      <c r="EJ311" s="246"/>
      <c r="EK311" s="155"/>
      <c r="EL311" s="22"/>
      <c r="EM311" s="163">
        <f t="shared" si="790"/>
        <v>0</v>
      </c>
      <c r="EN311" s="162">
        <f t="shared" si="791"/>
        <v>0</v>
      </c>
      <c r="EO311" s="162">
        <f t="shared" si="792"/>
        <v>0</v>
      </c>
      <c r="EP311" s="162">
        <f t="shared" si="793"/>
        <v>0</v>
      </c>
      <c r="EQ311" s="162">
        <f t="shared" si="794"/>
        <v>0</v>
      </c>
      <c r="ER311" s="162">
        <f t="shared" si="795"/>
        <v>0</v>
      </c>
      <c r="ES311" s="162">
        <f t="shared" si="808"/>
        <v>0</v>
      </c>
      <c r="ET311" s="162">
        <f t="shared" si="796"/>
        <v>0</v>
      </c>
      <c r="EU311" s="162">
        <f t="shared" si="797"/>
        <v>0</v>
      </c>
      <c r="EV311" s="162">
        <f t="shared" si="798"/>
        <v>0</v>
      </c>
      <c r="EW311" s="162">
        <f t="shared" si="799"/>
        <v>0</v>
      </c>
      <c r="EX311" s="162">
        <f t="shared" si="800"/>
        <v>0</v>
      </c>
      <c r="EY311" s="162">
        <f t="shared" si="801"/>
        <v>0</v>
      </c>
      <c r="EZ311" s="162">
        <f t="shared" si="802"/>
        <v>0</v>
      </c>
      <c r="FA311" s="162">
        <f t="shared" si="803"/>
        <v>0</v>
      </c>
      <c r="FB311" s="162">
        <f t="shared" si="804"/>
        <v>0</v>
      </c>
      <c r="FC311" s="22"/>
      <c r="FD311" s="161">
        <f t="shared" si="805"/>
        <v>35</v>
      </c>
      <c r="FE311" s="620">
        <f t="shared" si="806"/>
        <v>0</v>
      </c>
      <c r="FF311" s="160">
        <f>FF5</f>
        <v>50</v>
      </c>
      <c r="FG311" s="159" t="str">
        <f t="shared" si="809"/>
        <v/>
      </c>
      <c r="FH311" s="159" t="str">
        <f t="shared" si="810"/>
        <v/>
      </c>
      <c r="FI311" s="159" t="str">
        <f t="shared" si="811"/>
        <v/>
      </c>
      <c r="FJ311" s="159" t="str">
        <f t="shared" si="812"/>
        <v/>
      </c>
      <c r="FK311" s="159" t="str">
        <f t="shared" si="813"/>
        <v/>
      </c>
      <c r="FL311" s="159" t="str">
        <f t="shared" si="814"/>
        <v/>
      </c>
      <c r="FM311" s="159" t="str">
        <f t="shared" si="815"/>
        <v/>
      </c>
      <c r="FN311" s="159" t="str">
        <f t="shared" si="816"/>
        <v/>
      </c>
      <c r="FO311" s="159" t="str">
        <f t="shared" si="817"/>
        <v/>
      </c>
      <c r="FP311" s="159" t="str">
        <f t="shared" si="818"/>
        <v/>
      </c>
      <c r="FQ311" s="159" t="str">
        <f t="shared" si="819"/>
        <v/>
      </c>
      <c r="FR311" s="159" t="str">
        <f t="shared" si="820"/>
        <v/>
      </c>
      <c r="FS311" s="159" t="str">
        <f t="shared" si="821"/>
        <v/>
      </c>
      <c r="FT311" s="159" t="str">
        <f t="shared" si="822"/>
        <v/>
      </c>
      <c r="FU311" s="159" t="str">
        <f t="shared" si="823"/>
        <v/>
      </c>
      <c r="FV311" s="159" t="str">
        <f t="shared" si="824"/>
        <v/>
      </c>
      <c r="FW311" s="158"/>
      <c r="FX311" s="732">
        <f t="shared" si="825"/>
        <v>50</v>
      </c>
      <c r="FY311" s="732">
        <f t="shared" si="826"/>
        <v>50</v>
      </c>
      <c r="FZ311" s="732">
        <f t="shared" si="827"/>
        <v>50</v>
      </c>
      <c r="GA311" s="732">
        <f t="shared" si="828"/>
        <v>50</v>
      </c>
      <c r="GB311" s="732">
        <f t="shared" si="829"/>
        <v>50</v>
      </c>
      <c r="GC311" s="732">
        <f t="shared" si="830"/>
        <v>50</v>
      </c>
      <c r="GD311" s="732">
        <f t="shared" si="831"/>
        <v>50</v>
      </c>
      <c r="GE311" s="732">
        <f t="shared" si="832"/>
        <v>50</v>
      </c>
      <c r="GF311" s="732">
        <f t="shared" si="833"/>
        <v>50</v>
      </c>
      <c r="GG311" s="732">
        <f t="shared" si="834"/>
        <v>50</v>
      </c>
      <c r="GH311" s="732">
        <f t="shared" si="835"/>
        <v>50</v>
      </c>
      <c r="GI311" s="732">
        <f t="shared" si="836"/>
        <v>50</v>
      </c>
      <c r="GJ311" s="732">
        <f t="shared" si="837"/>
        <v>50</v>
      </c>
      <c r="GK311" s="732">
        <f t="shared" si="838"/>
        <v>50</v>
      </c>
      <c r="GL311" s="732">
        <f t="shared" si="839"/>
        <v>50</v>
      </c>
      <c r="GM311" s="732">
        <f t="shared" si="840"/>
        <v>50</v>
      </c>
      <c r="GN311" s="734">
        <v>304</v>
      </c>
      <c r="GO311" s="155"/>
    </row>
    <row r="312" spans="1:197" s="20" customFormat="1" ht="39.950000000000003" customHeight="1" x14ac:dyDescent="0.25">
      <c r="A312" s="27">
        <f>ROW()</f>
        <v>312</v>
      </c>
      <c r="B312" s="342" t="str">
        <f>IF(C312="I","",IF(ISBLANK(D312),"",IF(ISTEXT(D312),LARGE(B18:B311,1)+1,0)))</f>
        <v/>
      </c>
      <c r="C312" s="344"/>
      <c r="D312" s="173"/>
      <c r="E312" s="172"/>
      <c r="F312" s="171"/>
      <c r="G312" s="856"/>
      <c r="H312" s="857"/>
      <c r="I312" s="707"/>
      <c r="J312" s="919">
        <f t="shared" si="698"/>
        <v>0</v>
      </c>
      <c r="K312" s="707"/>
      <c r="L312" s="919">
        <f t="shared" si="699"/>
        <v>0</v>
      </c>
      <c r="M312" s="707"/>
      <c r="N312" s="919">
        <f t="shared" si="700"/>
        <v>0</v>
      </c>
      <c r="O312" s="707"/>
      <c r="P312" s="919">
        <f t="shared" si="701"/>
        <v>0</v>
      </c>
      <c r="Q312" s="707"/>
      <c r="R312" s="919">
        <f t="shared" si="702"/>
        <v>0</v>
      </c>
      <c r="S312" s="707"/>
      <c r="T312" s="919">
        <f t="shared" si="703"/>
        <v>0</v>
      </c>
      <c r="U312" s="707"/>
      <c r="V312" s="919">
        <f t="shared" si="863"/>
        <v>0</v>
      </c>
      <c r="W312" s="707"/>
      <c r="X312" s="919">
        <f t="shared" si="864"/>
        <v>0</v>
      </c>
      <c r="Y312" s="707"/>
      <c r="Z312" s="919">
        <f t="shared" si="704"/>
        <v>0</v>
      </c>
      <c r="AA312" s="707"/>
      <c r="AB312" s="919">
        <f t="shared" si="705"/>
        <v>0</v>
      </c>
      <c r="AC312" s="707"/>
      <c r="AD312" s="919">
        <f t="shared" si="862"/>
        <v>0</v>
      </c>
      <c r="AE312" s="707"/>
      <c r="AF312" s="919">
        <f t="shared" si="706"/>
        <v>0</v>
      </c>
      <c r="AG312" s="707"/>
      <c r="AH312" s="919">
        <f t="shared" si="707"/>
        <v>0</v>
      </c>
      <c r="AI312" s="707"/>
      <c r="AJ312" s="919">
        <f t="shared" si="708"/>
        <v>0</v>
      </c>
      <c r="AK312" s="707"/>
      <c r="AL312" s="919">
        <f t="shared" si="859"/>
        <v>0</v>
      </c>
      <c r="AM312" s="707"/>
      <c r="AN312" s="916">
        <f t="shared" si="861"/>
        <v>0</v>
      </c>
      <c r="AO312" s="178">
        <f>AO6</f>
        <v>35</v>
      </c>
      <c r="AP312" s="964">
        <f t="shared" si="709"/>
        <v>0</v>
      </c>
      <c r="AQ312" s="926">
        <f t="shared" si="710"/>
        <v>0</v>
      </c>
      <c r="AR312" s="860">
        <f t="shared" si="711"/>
        <v>0</v>
      </c>
      <c r="AS312" s="861">
        <f t="shared" si="712"/>
        <v>0</v>
      </c>
      <c r="AT312" s="922">
        <f t="shared" si="713"/>
        <v>0</v>
      </c>
      <c r="AU312" s="164" t="str">
        <f t="shared" si="714"/>
        <v/>
      </c>
      <c r="AV312" s="163">
        <f t="shared" si="715"/>
        <v>0</v>
      </c>
      <c r="AW312" s="460">
        <f t="shared" si="716"/>
        <v>0</v>
      </c>
      <c r="AX312" s="860">
        <f t="shared" si="717"/>
        <v>0</v>
      </c>
      <c r="AY312" s="861">
        <f t="shared" si="718"/>
        <v>0</v>
      </c>
      <c r="AZ312" s="922">
        <f t="shared" si="719"/>
        <v>0</v>
      </c>
      <c r="BA312" s="164" t="str">
        <f t="shared" si="720"/>
        <v/>
      </c>
      <c r="BB312" s="163">
        <f t="shared" si="721"/>
        <v>0</v>
      </c>
      <c r="BC312" s="460">
        <f t="shared" si="722"/>
        <v>0</v>
      </c>
      <c r="BD312" s="860">
        <f t="shared" si="723"/>
        <v>0</v>
      </c>
      <c r="BE312" s="861">
        <f t="shared" si="724"/>
        <v>0</v>
      </c>
      <c r="BF312" s="922">
        <f t="shared" si="725"/>
        <v>0</v>
      </c>
      <c r="BG312" s="164" t="str">
        <f t="shared" si="726"/>
        <v/>
      </c>
      <c r="BH312" s="163">
        <f t="shared" si="727"/>
        <v>0</v>
      </c>
      <c r="BI312" s="460">
        <f t="shared" si="728"/>
        <v>0</v>
      </c>
      <c r="BJ312" s="860">
        <f t="shared" si="729"/>
        <v>0</v>
      </c>
      <c r="BK312" s="861">
        <f t="shared" si="730"/>
        <v>0</v>
      </c>
      <c r="BL312" s="922">
        <f t="shared" si="731"/>
        <v>0</v>
      </c>
      <c r="BM312" s="164" t="str">
        <f t="shared" si="732"/>
        <v/>
      </c>
      <c r="BN312" s="163">
        <f t="shared" si="733"/>
        <v>0</v>
      </c>
      <c r="BO312" s="460">
        <f t="shared" si="734"/>
        <v>0</v>
      </c>
      <c r="BP312" s="860">
        <f t="shared" si="735"/>
        <v>0</v>
      </c>
      <c r="BQ312" s="861">
        <f t="shared" si="736"/>
        <v>0</v>
      </c>
      <c r="BR312" s="922">
        <f t="shared" si="737"/>
        <v>0</v>
      </c>
      <c r="BS312" s="164" t="str">
        <f t="shared" si="738"/>
        <v/>
      </c>
      <c r="BT312" s="163">
        <f t="shared" si="739"/>
        <v>0</v>
      </c>
      <c r="BU312" s="460">
        <f t="shared" si="740"/>
        <v>0</v>
      </c>
      <c r="BV312" s="860">
        <f t="shared" si="741"/>
        <v>0</v>
      </c>
      <c r="BW312" s="861">
        <f t="shared" si="742"/>
        <v>0</v>
      </c>
      <c r="BX312" s="922">
        <f t="shared" si="743"/>
        <v>0</v>
      </c>
      <c r="BY312" s="164" t="str">
        <f t="shared" si="744"/>
        <v/>
      </c>
      <c r="BZ312" s="163">
        <f t="shared" si="745"/>
        <v>0</v>
      </c>
      <c r="CA312" s="460">
        <f t="shared" si="746"/>
        <v>0</v>
      </c>
      <c r="CB312" s="860">
        <f t="shared" si="747"/>
        <v>0</v>
      </c>
      <c r="CC312" s="861">
        <f t="shared" si="748"/>
        <v>0</v>
      </c>
      <c r="CD312" s="922">
        <f t="shared" si="749"/>
        <v>0</v>
      </c>
      <c r="CE312" s="164" t="str">
        <f t="shared" si="750"/>
        <v/>
      </c>
      <c r="CF312" s="163">
        <f t="shared" si="751"/>
        <v>0</v>
      </c>
      <c r="CG312" s="460">
        <f t="shared" si="752"/>
        <v>0</v>
      </c>
      <c r="CH312" s="860">
        <f t="shared" si="753"/>
        <v>0</v>
      </c>
      <c r="CI312" s="861">
        <f t="shared" si="754"/>
        <v>0</v>
      </c>
      <c r="CJ312" s="922">
        <f t="shared" si="755"/>
        <v>0</v>
      </c>
      <c r="CK312" s="164" t="str">
        <f t="shared" si="843"/>
        <v/>
      </c>
      <c r="CL312" s="163">
        <f t="shared" si="844"/>
        <v>0</v>
      </c>
      <c r="CM312" s="460">
        <f t="shared" si="756"/>
        <v>0</v>
      </c>
      <c r="CN312" s="860">
        <f t="shared" si="757"/>
        <v>0</v>
      </c>
      <c r="CO312" s="861">
        <f t="shared" si="758"/>
        <v>0</v>
      </c>
      <c r="CP312" s="922">
        <f t="shared" si="759"/>
        <v>0</v>
      </c>
      <c r="CQ312" s="164" t="str">
        <f t="shared" si="845"/>
        <v/>
      </c>
      <c r="CR312" s="163">
        <f t="shared" si="846"/>
        <v>0</v>
      </c>
      <c r="CS312" s="460">
        <f t="shared" si="760"/>
        <v>0</v>
      </c>
      <c r="CT312" s="860">
        <f t="shared" si="761"/>
        <v>0</v>
      </c>
      <c r="CU312" s="861">
        <f t="shared" si="762"/>
        <v>0</v>
      </c>
      <c r="CV312" s="922">
        <f t="shared" si="763"/>
        <v>0</v>
      </c>
      <c r="CW312" s="164" t="str">
        <f t="shared" si="847"/>
        <v/>
      </c>
      <c r="CX312" s="163">
        <f t="shared" si="848"/>
        <v>0</v>
      </c>
      <c r="CY312" s="460">
        <f t="shared" si="764"/>
        <v>0</v>
      </c>
      <c r="CZ312" s="860">
        <f t="shared" si="765"/>
        <v>0</v>
      </c>
      <c r="DA312" s="861">
        <f t="shared" si="766"/>
        <v>0</v>
      </c>
      <c r="DB312" s="922">
        <f t="shared" si="767"/>
        <v>0</v>
      </c>
      <c r="DC312" s="164" t="str">
        <f t="shared" si="849"/>
        <v/>
      </c>
      <c r="DD312" s="163">
        <f t="shared" si="850"/>
        <v>0</v>
      </c>
      <c r="DE312" s="460">
        <f t="shared" si="768"/>
        <v>0</v>
      </c>
      <c r="DF312" s="860">
        <f t="shared" si="769"/>
        <v>0</v>
      </c>
      <c r="DG312" s="861">
        <f t="shared" si="770"/>
        <v>0</v>
      </c>
      <c r="DH312" s="922">
        <f t="shared" si="771"/>
        <v>0</v>
      </c>
      <c r="DI312" s="164" t="str">
        <f t="shared" si="851"/>
        <v/>
      </c>
      <c r="DJ312" s="163">
        <f t="shared" si="852"/>
        <v>0</v>
      </c>
      <c r="DK312" s="460">
        <f t="shared" si="772"/>
        <v>0</v>
      </c>
      <c r="DL312" s="860">
        <f t="shared" si="773"/>
        <v>0</v>
      </c>
      <c r="DM312" s="861">
        <f t="shared" si="774"/>
        <v>0</v>
      </c>
      <c r="DN312" s="922">
        <f t="shared" si="775"/>
        <v>0</v>
      </c>
      <c r="DO312" s="164" t="str">
        <f t="shared" si="853"/>
        <v/>
      </c>
      <c r="DP312" s="163">
        <f t="shared" si="854"/>
        <v>0</v>
      </c>
      <c r="DQ312" s="460">
        <f t="shared" si="776"/>
        <v>0</v>
      </c>
      <c r="DR312" s="860">
        <f t="shared" si="777"/>
        <v>0</v>
      </c>
      <c r="DS312" s="861">
        <f t="shared" si="778"/>
        <v>0</v>
      </c>
      <c r="DT312" s="922">
        <f t="shared" si="779"/>
        <v>0</v>
      </c>
      <c r="DU312" s="164" t="str">
        <f t="shared" si="855"/>
        <v/>
      </c>
      <c r="DV312" s="163">
        <f t="shared" si="856"/>
        <v>0</v>
      </c>
      <c r="DW312" s="460">
        <f t="shared" si="780"/>
        <v>0</v>
      </c>
      <c r="DX312" s="860">
        <f t="shared" si="781"/>
        <v>0</v>
      </c>
      <c r="DY312" s="861">
        <f t="shared" si="782"/>
        <v>0</v>
      </c>
      <c r="DZ312" s="922">
        <f t="shared" si="783"/>
        <v>0</v>
      </c>
      <c r="EA312" s="164" t="str">
        <f t="shared" si="857"/>
        <v/>
      </c>
      <c r="EB312" s="163">
        <f t="shared" si="858"/>
        <v>0</v>
      </c>
      <c r="EC312" s="460">
        <f t="shared" si="784"/>
        <v>0</v>
      </c>
      <c r="ED312" s="860">
        <f t="shared" si="785"/>
        <v>0</v>
      </c>
      <c r="EE312" s="861">
        <f t="shared" si="786"/>
        <v>0</v>
      </c>
      <c r="EF312" s="922">
        <f t="shared" si="787"/>
        <v>0</v>
      </c>
      <c r="EG312" s="164" t="str">
        <f t="shared" si="788"/>
        <v/>
      </c>
      <c r="EH312" s="163">
        <f t="shared" si="789"/>
        <v>0</v>
      </c>
      <c r="EI312" s="246"/>
      <c r="EJ312" s="246"/>
      <c r="EK312" s="155"/>
      <c r="EL312" s="22"/>
      <c r="EM312" s="163">
        <f t="shared" si="790"/>
        <v>0</v>
      </c>
      <c r="EN312" s="162">
        <f t="shared" si="791"/>
        <v>0</v>
      </c>
      <c r="EO312" s="162">
        <f t="shared" si="792"/>
        <v>0</v>
      </c>
      <c r="EP312" s="162">
        <f t="shared" si="793"/>
        <v>0</v>
      </c>
      <c r="EQ312" s="162">
        <f t="shared" si="794"/>
        <v>0</v>
      </c>
      <c r="ER312" s="162">
        <f t="shared" si="795"/>
        <v>0</v>
      </c>
      <c r="ES312" s="162">
        <f t="shared" si="808"/>
        <v>0</v>
      </c>
      <c r="ET312" s="162">
        <f t="shared" si="796"/>
        <v>0</v>
      </c>
      <c r="EU312" s="162">
        <f t="shared" si="797"/>
        <v>0</v>
      </c>
      <c r="EV312" s="162">
        <f t="shared" si="798"/>
        <v>0</v>
      </c>
      <c r="EW312" s="162">
        <f t="shared" si="799"/>
        <v>0</v>
      </c>
      <c r="EX312" s="162">
        <f t="shared" si="800"/>
        <v>0</v>
      </c>
      <c r="EY312" s="162">
        <f t="shared" si="801"/>
        <v>0</v>
      </c>
      <c r="EZ312" s="162">
        <f t="shared" si="802"/>
        <v>0</v>
      </c>
      <c r="FA312" s="162">
        <f t="shared" si="803"/>
        <v>0</v>
      </c>
      <c r="FB312" s="162">
        <f t="shared" si="804"/>
        <v>0</v>
      </c>
      <c r="FC312" s="22"/>
      <c r="FD312" s="161">
        <f t="shared" si="805"/>
        <v>35</v>
      </c>
      <c r="FE312" s="620">
        <f t="shared" si="806"/>
        <v>0</v>
      </c>
      <c r="FF312" s="160">
        <f>FF5</f>
        <v>50</v>
      </c>
      <c r="FG312" s="159" t="str">
        <f t="shared" si="809"/>
        <v/>
      </c>
      <c r="FH312" s="159" t="str">
        <f t="shared" si="810"/>
        <v/>
      </c>
      <c r="FI312" s="159" t="str">
        <f t="shared" si="811"/>
        <v/>
      </c>
      <c r="FJ312" s="159" t="str">
        <f t="shared" si="812"/>
        <v/>
      </c>
      <c r="FK312" s="159" t="str">
        <f t="shared" si="813"/>
        <v/>
      </c>
      <c r="FL312" s="159" t="str">
        <f t="shared" si="814"/>
        <v/>
      </c>
      <c r="FM312" s="159" t="str">
        <f t="shared" si="815"/>
        <v/>
      </c>
      <c r="FN312" s="159" t="str">
        <f t="shared" si="816"/>
        <v/>
      </c>
      <c r="FO312" s="159" t="str">
        <f t="shared" si="817"/>
        <v/>
      </c>
      <c r="FP312" s="159" t="str">
        <f t="shared" si="818"/>
        <v/>
      </c>
      <c r="FQ312" s="159" t="str">
        <f t="shared" si="819"/>
        <v/>
      </c>
      <c r="FR312" s="159" t="str">
        <f t="shared" si="820"/>
        <v/>
      </c>
      <c r="FS312" s="159" t="str">
        <f t="shared" si="821"/>
        <v/>
      </c>
      <c r="FT312" s="159" t="str">
        <f t="shared" si="822"/>
        <v/>
      </c>
      <c r="FU312" s="159" t="str">
        <f t="shared" si="823"/>
        <v/>
      </c>
      <c r="FV312" s="159" t="str">
        <f t="shared" si="824"/>
        <v/>
      </c>
      <c r="FW312" s="158"/>
      <c r="FX312" s="732">
        <f t="shared" si="825"/>
        <v>50</v>
      </c>
      <c r="FY312" s="732">
        <f t="shared" si="826"/>
        <v>50</v>
      </c>
      <c r="FZ312" s="732">
        <f t="shared" si="827"/>
        <v>50</v>
      </c>
      <c r="GA312" s="732">
        <f t="shared" si="828"/>
        <v>50</v>
      </c>
      <c r="GB312" s="732">
        <f t="shared" si="829"/>
        <v>50</v>
      </c>
      <c r="GC312" s="732">
        <f t="shared" si="830"/>
        <v>50</v>
      </c>
      <c r="GD312" s="732">
        <f t="shared" si="831"/>
        <v>50</v>
      </c>
      <c r="GE312" s="732">
        <f t="shared" si="832"/>
        <v>50</v>
      </c>
      <c r="GF312" s="732">
        <f t="shared" si="833"/>
        <v>50</v>
      </c>
      <c r="GG312" s="732">
        <f t="shared" si="834"/>
        <v>50</v>
      </c>
      <c r="GH312" s="732">
        <f t="shared" si="835"/>
        <v>50</v>
      </c>
      <c r="GI312" s="732">
        <f t="shared" si="836"/>
        <v>50</v>
      </c>
      <c r="GJ312" s="732">
        <f t="shared" si="837"/>
        <v>50</v>
      </c>
      <c r="GK312" s="732">
        <f t="shared" si="838"/>
        <v>50</v>
      </c>
      <c r="GL312" s="732">
        <f t="shared" si="839"/>
        <v>50</v>
      </c>
      <c r="GM312" s="732">
        <f t="shared" si="840"/>
        <v>50</v>
      </c>
      <c r="GN312" s="734">
        <v>305</v>
      </c>
      <c r="GO312" s="155"/>
    </row>
    <row r="313" spans="1:197" s="20" customFormat="1" ht="39.950000000000003" customHeight="1" x14ac:dyDescent="0.25">
      <c r="A313" s="27">
        <f>ROW()</f>
        <v>313</v>
      </c>
      <c r="B313" s="342" t="str">
        <f>IF(C313="I","",IF(ISBLANK(D313),"",IF(ISTEXT(D313),LARGE(B18:B312,1)+1,0)))</f>
        <v/>
      </c>
      <c r="C313" s="344"/>
      <c r="D313" s="173"/>
      <c r="E313" s="172"/>
      <c r="F313" s="171"/>
      <c r="G313" s="856"/>
      <c r="H313" s="857"/>
      <c r="I313" s="707"/>
      <c r="J313" s="919">
        <f t="shared" si="698"/>
        <v>0</v>
      </c>
      <c r="K313" s="707"/>
      <c r="L313" s="919">
        <f t="shared" si="699"/>
        <v>0</v>
      </c>
      <c r="M313" s="707"/>
      <c r="N313" s="919">
        <f t="shared" si="700"/>
        <v>0</v>
      </c>
      <c r="O313" s="707"/>
      <c r="P313" s="919">
        <f t="shared" si="701"/>
        <v>0</v>
      </c>
      <c r="Q313" s="707"/>
      <c r="R313" s="919">
        <f t="shared" si="702"/>
        <v>0</v>
      </c>
      <c r="S313" s="707"/>
      <c r="T313" s="919">
        <f t="shared" si="703"/>
        <v>0</v>
      </c>
      <c r="U313" s="707"/>
      <c r="V313" s="919">
        <f t="shared" si="863"/>
        <v>0</v>
      </c>
      <c r="W313" s="707"/>
      <c r="X313" s="919">
        <f t="shared" si="864"/>
        <v>0</v>
      </c>
      <c r="Y313" s="707"/>
      <c r="Z313" s="919">
        <f t="shared" si="704"/>
        <v>0</v>
      </c>
      <c r="AA313" s="707"/>
      <c r="AB313" s="919">
        <f t="shared" si="705"/>
        <v>0</v>
      </c>
      <c r="AC313" s="707"/>
      <c r="AD313" s="919">
        <f t="shared" si="862"/>
        <v>0</v>
      </c>
      <c r="AE313" s="707"/>
      <c r="AF313" s="919">
        <f t="shared" si="706"/>
        <v>0</v>
      </c>
      <c r="AG313" s="707"/>
      <c r="AH313" s="919">
        <f t="shared" si="707"/>
        <v>0</v>
      </c>
      <c r="AI313" s="707"/>
      <c r="AJ313" s="919">
        <f t="shared" si="708"/>
        <v>0</v>
      </c>
      <c r="AK313" s="707"/>
      <c r="AL313" s="919">
        <f t="shared" si="859"/>
        <v>0</v>
      </c>
      <c r="AM313" s="707"/>
      <c r="AN313" s="916">
        <f t="shared" si="861"/>
        <v>0</v>
      </c>
      <c r="AO313" s="178">
        <f>AO6</f>
        <v>35</v>
      </c>
      <c r="AP313" s="964">
        <f t="shared" si="709"/>
        <v>0</v>
      </c>
      <c r="AQ313" s="926">
        <f t="shared" si="710"/>
        <v>0</v>
      </c>
      <c r="AR313" s="860">
        <f t="shared" si="711"/>
        <v>0</v>
      </c>
      <c r="AS313" s="861">
        <f t="shared" si="712"/>
        <v>0</v>
      </c>
      <c r="AT313" s="922">
        <f t="shared" si="713"/>
        <v>0</v>
      </c>
      <c r="AU313" s="164" t="str">
        <f t="shared" si="714"/>
        <v/>
      </c>
      <c r="AV313" s="163">
        <f t="shared" si="715"/>
        <v>0</v>
      </c>
      <c r="AW313" s="460">
        <f t="shared" si="716"/>
        <v>0</v>
      </c>
      <c r="AX313" s="860">
        <f t="shared" si="717"/>
        <v>0</v>
      </c>
      <c r="AY313" s="861">
        <f t="shared" si="718"/>
        <v>0</v>
      </c>
      <c r="AZ313" s="922">
        <f t="shared" si="719"/>
        <v>0</v>
      </c>
      <c r="BA313" s="164" t="str">
        <f t="shared" si="720"/>
        <v/>
      </c>
      <c r="BB313" s="163">
        <f t="shared" si="721"/>
        <v>0</v>
      </c>
      <c r="BC313" s="460">
        <f t="shared" si="722"/>
        <v>0</v>
      </c>
      <c r="BD313" s="860">
        <f t="shared" si="723"/>
        <v>0</v>
      </c>
      <c r="BE313" s="861">
        <f t="shared" si="724"/>
        <v>0</v>
      </c>
      <c r="BF313" s="922">
        <f t="shared" si="725"/>
        <v>0</v>
      </c>
      <c r="BG313" s="164" t="str">
        <f t="shared" si="726"/>
        <v/>
      </c>
      <c r="BH313" s="163">
        <f t="shared" si="727"/>
        <v>0</v>
      </c>
      <c r="BI313" s="460">
        <f t="shared" si="728"/>
        <v>0</v>
      </c>
      <c r="BJ313" s="860">
        <f t="shared" si="729"/>
        <v>0</v>
      </c>
      <c r="BK313" s="861">
        <f t="shared" si="730"/>
        <v>0</v>
      </c>
      <c r="BL313" s="922">
        <f t="shared" si="731"/>
        <v>0</v>
      </c>
      <c r="BM313" s="164" t="str">
        <f t="shared" si="732"/>
        <v/>
      </c>
      <c r="BN313" s="163">
        <f t="shared" si="733"/>
        <v>0</v>
      </c>
      <c r="BO313" s="460">
        <f t="shared" si="734"/>
        <v>0</v>
      </c>
      <c r="BP313" s="860">
        <f t="shared" si="735"/>
        <v>0</v>
      </c>
      <c r="BQ313" s="861">
        <f t="shared" si="736"/>
        <v>0</v>
      </c>
      <c r="BR313" s="922">
        <f t="shared" si="737"/>
        <v>0</v>
      </c>
      <c r="BS313" s="164" t="str">
        <f t="shared" si="738"/>
        <v/>
      </c>
      <c r="BT313" s="163">
        <f t="shared" si="739"/>
        <v>0</v>
      </c>
      <c r="BU313" s="460">
        <f t="shared" si="740"/>
        <v>0</v>
      </c>
      <c r="BV313" s="860">
        <f t="shared" si="741"/>
        <v>0</v>
      </c>
      <c r="BW313" s="861">
        <f t="shared" si="742"/>
        <v>0</v>
      </c>
      <c r="BX313" s="922">
        <f t="shared" si="743"/>
        <v>0</v>
      </c>
      <c r="BY313" s="164" t="str">
        <f t="shared" si="744"/>
        <v/>
      </c>
      <c r="BZ313" s="163">
        <f t="shared" si="745"/>
        <v>0</v>
      </c>
      <c r="CA313" s="460">
        <f t="shared" si="746"/>
        <v>0</v>
      </c>
      <c r="CB313" s="860">
        <f t="shared" si="747"/>
        <v>0</v>
      </c>
      <c r="CC313" s="861">
        <f t="shared" si="748"/>
        <v>0</v>
      </c>
      <c r="CD313" s="922">
        <f t="shared" si="749"/>
        <v>0</v>
      </c>
      <c r="CE313" s="164" t="str">
        <f t="shared" si="750"/>
        <v/>
      </c>
      <c r="CF313" s="163">
        <f t="shared" si="751"/>
        <v>0</v>
      </c>
      <c r="CG313" s="460">
        <f t="shared" si="752"/>
        <v>0</v>
      </c>
      <c r="CH313" s="860">
        <f t="shared" si="753"/>
        <v>0</v>
      </c>
      <c r="CI313" s="861">
        <f t="shared" si="754"/>
        <v>0</v>
      </c>
      <c r="CJ313" s="922">
        <f t="shared" si="755"/>
        <v>0</v>
      </c>
      <c r="CK313" s="164" t="str">
        <f t="shared" si="843"/>
        <v/>
      </c>
      <c r="CL313" s="163">
        <f t="shared" si="844"/>
        <v>0</v>
      </c>
      <c r="CM313" s="460">
        <f t="shared" si="756"/>
        <v>0</v>
      </c>
      <c r="CN313" s="860">
        <f t="shared" si="757"/>
        <v>0</v>
      </c>
      <c r="CO313" s="861">
        <f t="shared" si="758"/>
        <v>0</v>
      </c>
      <c r="CP313" s="922">
        <f t="shared" si="759"/>
        <v>0</v>
      </c>
      <c r="CQ313" s="164" t="str">
        <f t="shared" si="845"/>
        <v/>
      </c>
      <c r="CR313" s="163">
        <f t="shared" si="846"/>
        <v>0</v>
      </c>
      <c r="CS313" s="460">
        <f t="shared" si="760"/>
        <v>0</v>
      </c>
      <c r="CT313" s="860">
        <f t="shared" si="761"/>
        <v>0</v>
      </c>
      <c r="CU313" s="861">
        <f t="shared" si="762"/>
        <v>0</v>
      </c>
      <c r="CV313" s="922">
        <f t="shared" si="763"/>
        <v>0</v>
      </c>
      <c r="CW313" s="164" t="str">
        <f t="shared" si="847"/>
        <v/>
      </c>
      <c r="CX313" s="163">
        <f t="shared" si="848"/>
        <v>0</v>
      </c>
      <c r="CY313" s="460">
        <f t="shared" si="764"/>
        <v>0</v>
      </c>
      <c r="CZ313" s="860">
        <f t="shared" si="765"/>
        <v>0</v>
      </c>
      <c r="DA313" s="861">
        <f t="shared" si="766"/>
        <v>0</v>
      </c>
      <c r="DB313" s="922">
        <f t="shared" si="767"/>
        <v>0</v>
      </c>
      <c r="DC313" s="164" t="str">
        <f t="shared" si="849"/>
        <v/>
      </c>
      <c r="DD313" s="163">
        <f t="shared" si="850"/>
        <v>0</v>
      </c>
      <c r="DE313" s="460">
        <f t="shared" si="768"/>
        <v>0</v>
      </c>
      <c r="DF313" s="860">
        <f t="shared" si="769"/>
        <v>0</v>
      </c>
      <c r="DG313" s="861">
        <f t="shared" si="770"/>
        <v>0</v>
      </c>
      <c r="DH313" s="922">
        <f t="shared" si="771"/>
        <v>0</v>
      </c>
      <c r="DI313" s="164" t="str">
        <f t="shared" si="851"/>
        <v/>
      </c>
      <c r="DJ313" s="163">
        <f t="shared" si="852"/>
        <v>0</v>
      </c>
      <c r="DK313" s="460">
        <f t="shared" si="772"/>
        <v>0</v>
      </c>
      <c r="DL313" s="860">
        <f t="shared" si="773"/>
        <v>0</v>
      </c>
      <c r="DM313" s="861">
        <f t="shared" si="774"/>
        <v>0</v>
      </c>
      <c r="DN313" s="922">
        <f t="shared" si="775"/>
        <v>0</v>
      </c>
      <c r="DO313" s="164" t="str">
        <f t="shared" si="853"/>
        <v/>
      </c>
      <c r="DP313" s="163">
        <f t="shared" si="854"/>
        <v>0</v>
      </c>
      <c r="DQ313" s="460">
        <f t="shared" si="776"/>
        <v>0</v>
      </c>
      <c r="DR313" s="860">
        <f t="shared" si="777"/>
        <v>0</v>
      </c>
      <c r="DS313" s="861">
        <f t="shared" si="778"/>
        <v>0</v>
      </c>
      <c r="DT313" s="922">
        <f t="shared" si="779"/>
        <v>0</v>
      </c>
      <c r="DU313" s="164" t="str">
        <f t="shared" si="855"/>
        <v/>
      </c>
      <c r="DV313" s="163">
        <f t="shared" si="856"/>
        <v>0</v>
      </c>
      <c r="DW313" s="460">
        <f t="shared" si="780"/>
        <v>0</v>
      </c>
      <c r="DX313" s="860">
        <f t="shared" si="781"/>
        <v>0</v>
      </c>
      <c r="DY313" s="861">
        <f t="shared" si="782"/>
        <v>0</v>
      </c>
      <c r="DZ313" s="922">
        <f t="shared" si="783"/>
        <v>0</v>
      </c>
      <c r="EA313" s="164" t="str">
        <f t="shared" si="857"/>
        <v/>
      </c>
      <c r="EB313" s="163">
        <f t="shared" si="858"/>
        <v>0</v>
      </c>
      <c r="EC313" s="460">
        <f t="shared" si="784"/>
        <v>0</v>
      </c>
      <c r="ED313" s="860">
        <f t="shared" si="785"/>
        <v>0</v>
      </c>
      <c r="EE313" s="861">
        <f t="shared" si="786"/>
        <v>0</v>
      </c>
      <c r="EF313" s="922">
        <f t="shared" si="787"/>
        <v>0</v>
      </c>
      <c r="EG313" s="164" t="str">
        <f t="shared" si="788"/>
        <v/>
      </c>
      <c r="EH313" s="163">
        <f t="shared" si="789"/>
        <v>0</v>
      </c>
      <c r="EI313" s="246"/>
      <c r="EJ313" s="246"/>
      <c r="EK313" s="155"/>
      <c r="EL313" s="22"/>
      <c r="EM313" s="163">
        <f t="shared" si="790"/>
        <v>0</v>
      </c>
      <c r="EN313" s="162">
        <f t="shared" si="791"/>
        <v>0</v>
      </c>
      <c r="EO313" s="162">
        <f t="shared" si="792"/>
        <v>0</v>
      </c>
      <c r="EP313" s="162">
        <f t="shared" si="793"/>
        <v>0</v>
      </c>
      <c r="EQ313" s="162">
        <f t="shared" si="794"/>
        <v>0</v>
      </c>
      <c r="ER313" s="162">
        <f t="shared" si="795"/>
        <v>0</v>
      </c>
      <c r="ES313" s="162">
        <f t="shared" si="808"/>
        <v>0</v>
      </c>
      <c r="ET313" s="162">
        <f t="shared" si="796"/>
        <v>0</v>
      </c>
      <c r="EU313" s="162">
        <f t="shared" si="797"/>
        <v>0</v>
      </c>
      <c r="EV313" s="162">
        <f t="shared" si="798"/>
        <v>0</v>
      </c>
      <c r="EW313" s="162">
        <f t="shared" si="799"/>
        <v>0</v>
      </c>
      <c r="EX313" s="162">
        <f t="shared" si="800"/>
        <v>0</v>
      </c>
      <c r="EY313" s="162">
        <f t="shared" si="801"/>
        <v>0</v>
      </c>
      <c r="EZ313" s="162">
        <f t="shared" si="802"/>
        <v>0</v>
      </c>
      <c r="FA313" s="162">
        <f t="shared" si="803"/>
        <v>0</v>
      </c>
      <c r="FB313" s="162">
        <f t="shared" si="804"/>
        <v>0</v>
      </c>
      <c r="FC313" s="22"/>
      <c r="FD313" s="161">
        <f t="shared" si="805"/>
        <v>35</v>
      </c>
      <c r="FE313" s="620">
        <f t="shared" si="806"/>
        <v>0</v>
      </c>
      <c r="FF313" s="160">
        <f>FF5</f>
        <v>50</v>
      </c>
      <c r="FG313" s="159" t="str">
        <f t="shared" si="809"/>
        <v/>
      </c>
      <c r="FH313" s="159" t="str">
        <f t="shared" si="810"/>
        <v/>
      </c>
      <c r="FI313" s="159" t="str">
        <f t="shared" si="811"/>
        <v/>
      </c>
      <c r="FJ313" s="159" t="str">
        <f t="shared" si="812"/>
        <v/>
      </c>
      <c r="FK313" s="159" t="str">
        <f t="shared" si="813"/>
        <v/>
      </c>
      <c r="FL313" s="159" t="str">
        <f t="shared" si="814"/>
        <v/>
      </c>
      <c r="FM313" s="159" t="str">
        <f t="shared" si="815"/>
        <v/>
      </c>
      <c r="FN313" s="159" t="str">
        <f t="shared" si="816"/>
        <v/>
      </c>
      <c r="FO313" s="159" t="str">
        <f t="shared" si="817"/>
        <v/>
      </c>
      <c r="FP313" s="159" t="str">
        <f t="shared" si="818"/>
        <v/>
      </c>
      <c r="FQ313" s="159" t="str">
        <f t="shared" si="819"/>
        <v/>
      </c>
      <c r="FR313" s="159" t="str">
        <f t="shared" si="820"/>
        <v/>
      </c>
      <c r="FS313" s="159" t="str">
        <f t="shared" si="821"/>
        <v/>
      </c>
      <c r="FT313" s="159" t="str">
        <f t="shared" si="822"/>
        <v/>
      </c>
      <c r="FU313" s="159" t="str">
        <f t="shared" si="823"/>
        <v/>
      </c>
      <c r="FV313" s="159" t="str">
        <f t="shared" si="824"/>
        <v/>
      </c>
      <c r="FW313" s="158"/>
      <c r="FX313" s="732">
        <f t="shared" si="825"/>
        <v>50</v>
      </c>
      <c r="FY313" s="732">
        <f t="shared" si="826"/>
        <v>50</v>
      </c>
      <c r="FZ313" s="732">
        <f t="shared" si="827"/>
        <v>50</v>
      </c>
      <c r="GA313" s="732">
        <f t="shared" si="828"/>
        <v>50</v>
      </c>
      <c r="GB313" s="732">
        <f t="shared" si="829"/>
        <v>50</v>
      </c>
      <c r="GC313" s="732">
        <f t="shared" si="830"/>
        <v>50</v>
      </c>
      <c r="GD313" s="732">
        <f t="shared" si="831"/>
        <v>50</v>
      </c>
      <c r="GE313" s="732">
        <f t="shared" si="832"/>
        <v>50</v>
      </c>
      <c r="GF313" s="732">
        <f t="shared" si="833"/>
        <v>50</v>
      </c>
      <c r="GG313" s="732">
        <f t="shared" si="834"/>
        <v>50</v>
      </c>
      <c r="GH313" s="732">
        <f t="shared" si="835"/>
        <v>50</v>
      </c>
      <c r="GI313" s="732">
        <f t="shared" si="836"/>
        <v>50</v>
      </c>
      <c r="GJ313" s="732">
        <f t="shared" si="837"/>
        <v>50</v>
      </c>
      <c r="GK313" s="732">
        <f t="shared" si="838"/>
        <v>50</v>
      </c>
      <c r="GL313" s="732">
        <f t="shared" si="839"/>
        <v>50</v>
      </c>
      <c r="GM313" s="732">
        <f t="shared" si="840"/>
        <v>50</v>
      </c>
      <c r="GN313" s="734">
        <v>306</v>
      </c>
      <c r="GO313" s="155"/>
    </row>
    <row r="314" spans="1:197" s="20" customFormat="1" ht="39.950000000000003" customHeight="1" x14ac:dyDescent="0.25">
      <c r="A314" s="27">
        <f>ROW()</f>
        <v>314</v>
      </c>
      <c r="B314" s="342" t="str">
        <f>IF(C314="I","",IF(ISBLANK(D314),"",IF(ISTEXT(D314),LARGE(B18:B313,1)+1,0)))</f>
        <v/>
      </c>
      <c r="C314" s="344"/>
      <c r="D314" s="173"/>
      <c r="E314" s="172"/>
      <c r="F314" s="171"/>
      <c r="G314" s="856"/>
      <c r="H314" s="857"/>
      <c r="I314" s="707"/>
      <c r="J314" s="919">
        <f t="shared" si="698"/>
        <v>0</v>
      </c>
      <c r="K314" s="707"/>
      <c r="L314" s="919">
        <f t="shared" si="699"/>
        <v>0</v>
      </c>
      <c r="M314" s="707"/>
      <c r="N314" s="919">
        <f t="shared" si="700"/>
        <v>0</v>
      </c>
      <c r="O314" s="707"/>
      <c r="P314" s="919">
        <f t="shared" si="701"/>
        <v>0</v>
      </c>
      <c r="Q314" s="707"/>
      <c r="R314" s="919">
        <f t="shared" si="702"/>
        <v>0</v>
      </c>
      <c r="S314" s="707"/>
      <c r="T314" s="919">
        <f t="shared" si="703"/>
        <v>0</v>
      </c>
      <c r="U314" s="707"/>
      <c r="V314" s="919">
        <f t="shared" si="863"/>
        <v>0</v>
      </c>
      <c r="W314" s="707"/>
      <c r="X314" s="919">
        <f t="shared" si="864"/>
        <v>0</v>
      </c>
      <c r="Y314" s="707"/>
      <c r="Z314" s="919">
        <f t="shared" si="704"/>
        <v>0</v>
      </c>
      <c r="AA314" s="707"/>
      <c r="AB314" s="919">
        <f t="shared" si="705"/>
        <v>0</v>
      </c>
      <c r="AC314" s="707"/>
      <c r="AD314" s="919">
        <f t="shared" si="862"/>
        <v>0</v>
      </c>
      <c r="AE314" s="707"/>
      <c r="AF314" s="919">
        <f t="shared" si="706"/>
        <v>0</v>
      </c>
      <c r="AG314" s="707"/>
      <c r="AH314" s="919">
        <f t="shared" si="707"/>
        <v>0</v>
      </c>
      <c r="AI314" s="707"/>
      <c r="AJ314" s="919">
        <f t="shared" si="708"/>
        <v>0</v>
      </c>
      <c r="AK314" s="707"/>
      <c r="AL314" s="919">
        <f t="shared" ref="AL314:AL333" si="865">FA314</f>
        <v>0</v>
      </c>
      <c r="AM314" s="707"/>
      <c r="AN314" s="916">
        <f t="shared" si="861"/>
        <v>0</v>
      </c>
      <c r="AO314" s="178">
        <f>AO6</f>
        <v>35</v>
      </c>
      <c r="AP314" s="964">
        <f t="shared" si="709"/>
        <v>0</v>
      </c>
      <c r="AQ314" s="926">
        <f t="shared" si="710"/>
        <v>0</v>
      </c>
      <c r="AR314" s="860">
        <f t="shared" si="711"/>
        <v>0</v>
      </c>
      <c r="AS314" s="861">
        <f t="shared" si="712"/>
        <v>0</v>
      </c>
      <c r="AT314" s="922">
        <f t="shared" si="713"/>
        <v>0</v>
      </c>
      <c r="AU314" s="164" t="str">
        <f t="shared" si="714"/>
        <v/>
      </c>
      <c r="AV314" s="163">
        <f t="shared" si="715"/>
        <v>0</v>
      </c>
      <c r="AW314" s="460">
        <f t="shared" si="716"/>
        <v>0</v>
      </c>
      <c r="AX314" s="860">
        <f t="shared" si="717"/>
        <v>0</v>
      </c>
      <c r="AY314" s="861">
        <f t="shared" si="718"/>
        <v>0</v>
      </c>
      <c r="AZ314" s="922">
        <f t="shared" si="719"/>
        <v>0</v>
      </c>
      <c r="BA314" s="164" t="str">
        <f t="shared" si="720"/>
        <v/>
      </c>
      <c r="BB314" s="163">
        <f t="shared" si="721"/>
        <v>0</v>
      </c>
      <c r="BC314" s="460">
        <f t="shared" si="722"/>
        <v>0</v>
      </c>
      <c r="BD314" s="860">
        <f t="shared" si="723"/>
        <v>0</v>
      </c>
      <c r="BE314" s="861">
        <f t="shared" si="724"/>
        <v>0</v>
      </c>
      <c r="BF314" s="922">
        <f t="shared" si="725"/>
        <v>0</v>
      </c>
      <c r="BG314" s="164" t="str">
        <f t="shared" si="726"/>
        <v/>
      </c>
      <c r="BH314" s="163">
        <f t="shared" si="727"/>
        <v>0</v>
      </c>
      <c r="BI314" s="460">
        <f t="shared" si="728"/>
        <v>0</v>
      </c>
      <c r="BJ314" s="860">
        <f t="shared" si="729"/>
        <v>0</v>
      </c>
      <c r="BK314" s="861">
        <f t="shared" si="730"/>
        <v>0</v>
      </c>
      <c r="BL314" s="922">
        <f t="shared" si="731"/>
        <v>0</v>
      </c>
      <c r="BM314" s="164" t="str">
        <f t="shared" si="732"/>
        <v/>
      </c>
      <c r="BN314" s="163">
        <f t="shared" si="733"/>
        <v>0</v>
      </c>
      <c r="BO314" s="460">
        <f t="shared" si="734"/>
        <v>0</v>
      </c>
      <c r="BP314" s="860">
        <f t="shared" si="735"/>
        <v>0</v>
      </c>
      <c r="BQ314" s="861">
        <f t="shared" si="736"/>
        <v>0</v>
      </c>
      <c r="BR314" s="922">
        <f t="shared" si="737"/>
        <v>0</v>
      </c>
      <c r="BS314" s="164" t="str">
        <f t="shared" si="738"/>
        <v/>
      </c>
      <c r="BT314" s="163">
        <f t="shared" si="739"/>
        <v>0</v>
      </c>
      <c r="BU314" s="460">
        <f t="shared" si="740"/>
        <v>0</v>
      </c>
      <c r="BV314" s="860">
        <f t="shared" si="741"/>
        <v>0</v>
      </c>
      <c r="BW314" s="861">
        <f t="shared" si="742"/>
        <v>0</v>
      </c>
      <c r="BX314" s="922">
        <f t="shared" si="743"/>
        <v>0</v>
      </c>
      <c r="BY314" s="164" t="str">
        <f t="shared" si="744"/>
        <v/>
      </c>
      <c r="BZ314" s="163">
        <f t="shared" si="745"/>
        <v>0</v>
      </c>
      <c r="CA314" s="460">
        <f t="shared" si="746"/>
        <v>0</v>
      </c>
      <c r="CB314" s="860">
        <f t="shared" si="747"/>
        <v>0</v>
      </c>
      <c r="CC314" s="861">
        <f t="shared" si="748"/>
        <v>0</v>
      </c>
      <c r="CD314" s="922">
        <f t="shared" si="749"/>
        <v>0</v>
      </c>
      <c r="CE314" s="164" t="str">
        <f t="shared" si="750"/>
        <v/>
      </c>
      <c r="CF314" s="163">
        <f t="shared" si="751"/>
        <v>0</v>
      </c>
      <c r="CG314" s="460">
        <f t="shared" si="752"/>
        <v>0</v>
      </c>
      <c r="CH314" s="860">
        <f t="shared" si="753"/>
        <v>0</v>
      </c>
      <c r="CI314" s="861">
        <f t="shared" si="754"/>
        <v>0</v>
      </c>
      <c r="CJ314" s="922">
        <f t="shared" si="755"/>
        <v>0</v>
      </c>
      <c r="CK314" s="164" t="str">
        <f t="shared" si="843"/>
        <v/>
      </c>
      <c r="CL314" s="163">
        <f t="shared" si="844"/>
        <v>0</v>
      </c>
      <c r="CM314" s="460">
        <f t="shared" si="756"/>
        <v>0</v>
      </c>
      <c r="CN314" s="860">
        <f t="shared" si="757"/>
        <v>0</v>
      </c>
      <c r="CO314" s="861">
        <f t="shared" si="758"/>
        <v>0</v>
      </c>
      <c r="CP314" s="922">
        <f t="shared" si="759"/>
        <v>0</v>
      </c>
      <c r="CQ314" s="164" t="str">
        <f t="shared" si="845"/>
        <v/>
      </c>
      <c r="CR314" s="163">
        <f t="shared" si="846"/>
        <v>0</v>
      </c>
      <c r="CS314" s="460">
        <f t="shared" si="760"/>
        <v>0</v>
      </c>
      <c r="CT314" s="860">
        <f t="shared" si="761"/>
        <v>0</v>
      </c>
      <c r="CU314" s="861">
        <f t="shared" si="762"/>
        <v>0</v>
      </c>
      <c r="CV314" s="922">
        <f t="shared" si="763"/>
        <v>0</v>
      </c>
      <c r="CW314" s="164" t="str">
        <f t="shared" si="847"/>
        <v/>
      </c>
      <c r="CX314" s="163">
        <f t="shared" si="848"/>
        <v>0</v>
      </c>
      <c r="CY314" s="460">
        <f t="shared" si="764"/>
        <v>0</v>
      </c>
      <c r="CZ314" s="860">
        <f t="shared" si="765"/>
        <v>0</v>
      </c>
      <c r="DA314" s="861">
        <f t="shared" si="766"/>
        <v>0</v>
      </c>
      <c r="DB314" s="922">
        <f t="shared" si="767"/>
        <v>0</v>
      </c>
      <c r="DC314" s="164" t="str">
        <f t="shared" si="849"/>
        <v/>
      </c>
      <c r="DD314" s="163">
        <f t="shared" si="850"/>
        <v>0</v>
      </c>
      <c r="DE314" s="460">
        <f t="shared" si="768"/>
        <v>0</v>
      </c>
      <c r="DF314" s="860">
        <f t="shared" si="769"/>
        <v>0</v>
      </c>
      <c r="DG314" s="861">
        <f t="shared" si="770"/>
        <v>0</v>
      </c>
      <c r="DH314" s="922">
        <f t="shared" si="771"/>
        <v>0</v>
      </c>
      <c r="DI314" s="164" t="str">
        <f t="shared" si="851"/>
        <v/>
      </c>
      <c r="DJ314" s="163">
        <f t="shared" si="852"/>
        <v>0</v>
      </c>
      <c r="DK314" s="460">
        <f t="shared" si="772"/>
        <v>0</v>
      </c>
      <c r="DL314" s="860">
        <f t="shared" si="773"/>
        <v>0</v>
      </c>
      <c r="DM314" s="861">
        <f t="shared" si="774"/>
        <v>0</v>
      </c>
      <c r="DN314" s="922">
        <f t="shared" si="775"/>
        <v>0</v>
      </c>
      <c r="DO314" s="164" t="str">
        <f t="shared" si="853"/>
        <v/>
      </c>
      <c r="DP314" s="163">
        <f t="shared" si="854"/>
        <v>0</v>
      </c>
      <c r="DQ314" s="460">
        <f t="shared" si="776"/>
        <v>0</v>
      </c>
      <c r="DR314" s="860">
        <f t="shared" si="777"/>
        <v>0</v>
      </c>
      <c r="DS314" s="861">
        <f t="shared" si="778"/>
        <v>0</v>
      </c>
      <c r="DT314" s="922">
        <f t="shared" si="779"/>
        <v>0</v>
      </c>
      <c r="DU314" s="164" t="str">
        <f t="shared" si="855"/>
        <v/>
      </c>
      <c r="DV314" s="163">
        <f t="shared" si="856"/>
        <v>0</v>
      </c>
      <c r="DW314" s="460">
        <f t="shared" si="780"/>
        <v>0</v>
      </c>
      <c r="DX314" s="860">
        <f t="shared" si="781"/>
        <v>0</v>
      </c>
      <c r="DY314" s="861">
        <f t="shared" si="782"/>
        <v>0</v>
      </c>
      <c r="DZ314" s="922">
        <f t="shared" si="783"/>
        <v>0</v>
      </c>
      <c r="EA314" s="164" t="str">
        <f t="shared" si="857"/>
        <v/>
      </c>
      <c r="EB314" s="163">
        <f t="shared" si="858"/>
        <v>0</v>
      </c>
      <c r="EC314" s="460">
        <f t="shared" si="784"/>
        <v>0</v>
      </c>
      <c r="ED314" s="860">
        <f t="shared" si="785"/>
        <v>0</v>
      </c>
      <c r="EE314" s="861">
        <f t="shared" si="786"/>
        <v>0</v>
      </c>
      <c r="EF314" s="922">
        <f t="shared" si="787"/>
        <v>0</v>
      </c>
      <c r="EG314" s="164" t="str">
        <f t="shared" si="788"/>
        <v/>
      </c>
      <c r="EH314" s="163">
        <f t="shared" si="789"/>
        <v>0</v>
      </c>
      <c r="EI314" s="246"/>
      <c r="EJ314" s="246"/>
      <c r="EK314" s="155"/>
      <c r="EL314" s="22"/>
      <c r="EM314" s="163">
        <f t="shared" si="790"/>
        <v>0</v>
      </c>
      <c r="EN314" s="162">
        <f t="shared" si="791"/>
        <v>0</v>
      </c>
      <c r="EO314" s="162">
        <f t="shared" si="792"/>
        <v>0</v>
      </c>
      <c r="EP314" s="162">
        <f t="shared" si="793"/>
        <v>0</v>
      </c>
      <c r="EQ314" s="162">
        <f t="shared" si="794"/>
        <v>0</v>
      </c>
      <c r="ER314" s="162">
        <f t="shared" si="795"/>
        <v>0</v>
      </c>
      <c r="ES314" s="162">
        <f t="shared" si="808"/>
        <v>0</v>
      </c>
      <c r="ET314" s="162">
        <f t="shared" si="796"/>
        <v>0</v>
      </c>
      <c r="EU314" s="162">
        <f t="shared" si="797"/>
        <v>0</v>
      </c>
      <c r="EV314" s="162">
        <f t="shared" si="798"/>
        <v>0</v>
      </c>
      <c r="EW314" s="162">
        <f t="shared" si="799"/>
        <v>0</v>
      </c>
      <c r="EX314" s="162">
        <f t="shared" si="800"/>
        <v>0</v>
      </c>
      <c r="EY314" s="162">
        <f t="shared" si="801"/>
        <v>0</v>
      </c>
      <c r="EZ314" s="162">
        <f t="shared" si="802"/>
        <v>0</v>
      </c>
      <c r="FA314" s="162">
        <f t="shared" si="803"/>
        <v>0</v>
      </c>
      <c r="FB314" s="162">
        <f t="shared" si="804"/>
        <v>0</v>
      </c>
      <c r="FC314" s="22"/>
      <c r="FD314" s="161">
        <f t="shared" si="805"/>
        <v>35</v>
      </c>
      <c r="FE314" s="620">
        <f t="shared" si="806"/>
        <v>0</v>
      </c>
      <c r="FF314" s="160">
        <f>FF5</f>
        <v>50</v>
      </c>
      <c r="FG314" s="159" t="str">
        <f t="shared" si="809"/>
        <v/>
      </c>
      <c r="FH314" s="159" t="str">
        <f t="shared" si="810"/>
        <v/>
      </c>
      <c r="FI314" s="159" t="str">
        <f t="shared" si="811"/>
        <v/>
      </c>
      <c r="FJ314" s="159" t="str">
        <f t="shared" si="812"/>
        <v/>
      </c>
      <c r="FK314" s="159" t="str">
        <f t="shared" si="813"/>
        <v/>
      </c>
      <c r="FL314" s="159" t="str">
        <f t="shared" si="814"/>
        <v/>
      </c>
      <c r="FM314" s="159" t="str">
        <f t="shared" si="815"/>
        <v/>
      </c>
      <c r="FN314" s="159" t="str">
        <f t="shared" si="816"/>
        <v/>
      </c>
      <c r="FO314" s="159" t="str">
        <f t="shared" si="817"/>
        <v/>
      </c>
      <c r="FP314" s="159" t="str">
        <f t="shared" si="818"/>
        <v/>
      </c>
      <c r="FQ314" s="159" t="str">
        <f t="shared" si="819"/>
        <v/>
      </c>
      <c r="FR314" s="159" t="str">
        <f t="shared" si="820"/>
        <v/>
      </c>
      <c r="FS314" s="159" t="str">
        <f t="shared" si="821"/>
        <v/>
      </c>
      <c r="FT314" s="159" t="str">
        <f t="shared" si="822"/>
        <v/>
      </c>
      <c r="FU314" s="159" t="str">
        <f t="shared" si="823"/>
        <v/>
      </c>
      <c r="FV314" s="159" t="str">
        <f t="shared" si="824"/>
        <v/>
      </c>
      <c r="FW314" s="158"/>
      <c r="FX314" s="732">
        <f t="shared" si="825"/>
        <v>50</v>
      </c>
      <c r="FY314" s="732">
        <f t="shared" si="826"/>
        <v>50</v>
      </c>
      <c r="FZ314" s="732">
        <f t="shared" si="827"/>
        <v>50</v>
      </c>
      <c r="GA314" s="732">
        <f t="shared" si="828"/>
        <v>50</v>
      </c>
      <c r="GB314" s="732">
        <f t="shared" si="829"/>
        <v>50</v>
      </c>
      <c r="GC314" s="732">
        <f t="shared" si="830"/>
        <v>50</v>
      </c>
      <c r="GD314" s="732">
        <f t="shared" si="831"/>
        <v>50</v>
      </c>
      <c r="GE314" s="732">
        <f t="shared" si="832"/>
        <v>50</v>
      </c>
      <c r="GF314" s="732">
        <f t="shared" si="833"/>
        <v>50</v>
      </c>
      <c r="GG314" s="732">
        <f t="shared" si="834"/>
        <v>50</v>
      </c>
      <c r="GH314" s="732">
        <f t="shared" si="835"/>
        <v>50</v>
      </c>
      <c r="GI314" s="732">
        <f t="shared" si="836"/>
        <v>50</v>
      </c>
      <c r="GJ314" s="732">
        <f t="shared" si="837"/>
        <v>50</v>
      </c>
      <c r="GK314" s="732">
        <f t="shared" si="838"/>
        <v>50</v>
      </c>
      <c r="GL314" s="732">
        <f t="shared" si="839"/>
        <v>50</v>
      </c>
      <c r="GM314" s="732">
        <f t="shared" si="840"/>
        <v>50</v>
      </c>
      <c r="GN314" s="734">
        <v>307</v>
      </c>
      <c r="GO314" s="155"/>
    </row>
    <row r="315" spans="1:197" s="20" customFormat="1" ht="39.950000000000003" customHeight="1" x14ac:dyDescent="0.25">
      <c r="A315" s="27">
        <f>ROW()</f>
        <v>315</v>
      </c>
      <c r="B315" s="342" t="str">
        <f>IF(C315="I","",IF(ISBLANK(D315),"",IF(ISTEXT(D315),LARGE(B18:B314,1)+1,0)))</f>
        <v/>
      </c>
      <c r="C315" s="344"/>
      <c r="D315" s="173"/>
      <c r="E315" s="172"/>
      <c r="F315" s="171"/>
      <c r="G315" s="856"/>
      <c r="H315" s="857"/>
      <c r="I315" s="707"/>
      <c r="J315" s="919">
        <f t="shared" si="698"/>
        <v>0</v>
      </c>
      <c r="K315" s="707"/>
      <c r="L315" s="919">
        <f t="shared" si="699"/>
        <v>0</v>
      </c>
      <c r="M315" s="707"/>
      <c r="N315" s="919">
        <f t="shared" si="700"/>
        <v>0</v>
      </c>
      <c r="O315" s="707"/>
      <c r="P315" s="919">
        <f t="shared" si="701"/>
        <v>0</v>
      </c>
      <c r="Q315" s="707"/>
      <c r="R315" s="919">
        <f t="shared" si="702"/>
        <v>0</v>
      </c>
      <c r="S315" s="707"/>
      <c r="T315" s="919">
        <f t="shared" si="703"/>
        <v>0</v>
      </c>
      <c r="U315" s="707"/>
      <c r="V315" s="919">
        <f t="shared" si="863"/>
        <v>0</v>
      </c>
      <c r="W315" s="707"/>
      <c r="X315" s="919">
        <f t="shared" si="864"/>
        <v>0</v>
      </c>
      <c r="Y315" s="707"/>
      <c r="Z315" s="919">
        <f t="shared" si="704"/>
        <v>0</v>
      </c>
      <c r="AA315" s="707"/>
      <c r="AB315" s="919">
        <f t="shared" si="705"/>
        <v>0</v>
      </c>
      <c r="AC315" s="707"/>
      <c r="AD315" s="919">
        <f t="shared" si="862"/>
        <v>0</v>
      </c>
      <c r="AE315" s="707"/>
      <c r="AF315" s="919">
        <f t="shared" si="706"/>
        <v>0</v>
      </c>
      <c r="AG315" s="707"/>
      <c r="AH315" s="919">
        <f t="shared" si="707"/>
        <v>0</v>
      </c>
      <c r="AI315" s="707"/>
      <c r="AJ315" s="919">
        <f t="shared" si="708"/>
        <v>0</v>
      </c>
      <c r="AK315" s="707"/>
      <c r="AL315" s="919">
        <f t="shared" si="865"/>
        <v>0</v>
      </c>
      <c r="AM315" s="707"/>
      <c r="AN315" s="916">
        <f t="shared" si="861"/>
        <v>0</v>
      </c>
      <c r="AO315" s="178">
        <f>AO6</f>
        <v>35</v>
      </c>
      <c r="AP315" s="964">
        <f t="shared" si="709"/>
        <v>0</v>
      </c>
      <c r="AQ315" s="926">
        <f t="shared" si="710"/>
        <v>0</v>
      </c>
      <c r="AR315" s="860">
        <f t="shared" si="711"/>
        <v>0</v>
      </c>
      <c r="AS315" s="861">
        <f t="shared" si="712"/>
        <v>0</v>
      </c>
      <c r="AT315" s="922">
        <f t="shared" si="713"/>
        <v>0</v>
      </c>
      <c r="AU315" s="164" t="str">
        <f t="shared" si="714"/>
        <v/>
      </c>
      <c r="AV315" s="163">
        <f t="shared" si="715"/>
        <v>0</v>
      </c>
      <c r="AW315" s="460">
        <f t="shared" si="716"/>
        <v>0</v>
      </c>
      <c r="AX315" s="860">
        <f t="shared" si="717"/>
        <v>0</v>
      </c>
      <c r="AY315" s="861">
        <f t="shared" si="718"/>
        <v>0</v>
      </c>
      <c r="AZ315" s="922">
        <f t="shared" si="719"/>
        <v>0</v>
      </c>
      <c r="BA315" s="164" t="str">
        <f t="shared" si="720"/>
        <v/>
      </c>
      <c r="BB315" s="163">
        <f t="shared" si="721"/>
        <v>0</v>
      </c>
      <c r="BC315" s="460">
        <f t="shared" si="722"/>
        <v>0</v>
      </c>
      <c r="BD315" s="860">
        <f t="shared" si="723"/>
        <v>0</v>
      </c>
      <c r="BE315" s="861">
        <f t="shared" si="724"/>
        <v>0</v>
      </c>
      <c r="BF315" s="922">
        <f t="shared" si="725"/>
        <v>0</v>
      </c>
      <c r="BG315" s="164" t="str">
        <f t="shared" si="726"/>
        <v/>
      </c>
      <c r="BH315" s="163">
        <f t="shared" si="727"/>
        <v>0</v>
      </c>
      <c r="BI315" s="460">
        <f t="shared" si="728"/>
        <v>0</v>
      </c>
      <c r="BJ315" s="860">
        <f t="shared" si="729"/>
        <v>0</v>
      </c>
      <c r="BK315" s="861">
        <f t="shared" si="730"/>
        <v>0</v>
      </c>
      <c r="BL315" s="922">
        <f t="shared" si="731"/>
        <v>0</v>
      </c>
      <c r="BM315" s="164" t="str">
        <f t="shared" si="732"/>
        <v/>
      </c>
      <c r="BN315" s="163">
        <f t="shared" si="733"/>
        <v>0</v>
      </c>
      <c r="BO315" s="460">
        <f t="shared" si="734"/>
        <v>0</v>
      </c>
      <c r="BP315" s="860">
        <f t="shared" si="735"/>
        <v>0</v>
      </c>
      <c r="BQ315" s="861">
        <f t="shared" si="736"/>
        <v>0</v>
      </c>
      <c r="BR315" s="922">
        <f t="shared" si="737"/>
        <v>0</v>
      </c>
      <c r="BS315" s="164" t="str">
        <f t="shared" si="738"/>
        <v/>
      </c>
      <c r="BT315" s="163">
        <f t="shared" si="739"/>
        <v>0</v>
      </c>
      <c r="BU315" s="460">
        <f t="shared" si="740"/>
        <v>0</v>
      </c>
      <c r="BV315" s="860">
        <f t="shared" si="741"/>
        <v>0</v>
      </c>
      <c r="BW315" s="861">
        <f t="shared" si="742"/>
        <v>0</v>
      </c>
      <c r="BX315" s="922">
        <f t="shared" si="743"/>
        <v>0</v>
      </c>
      <c r="BY315" s="164" t="str">
        <f t="shared" si="744"/>
        <v/>
      </c>
      <c r="BZ315" s="163">
        <f t="shared" si="745"/>
        <v>0</v>
      </c>
      <c r="CA315" s="460">
        <f t="shared" si="746"/>
        <v>0</v>
      </c>
      <c r="CB315" s="860">
        <f t="shared" si="747"/>
        <v>0</v>
      </c>
      <c r="CC315" s="861">
        <f t="shared" si="748"/>
        <v>0</v>
      </c>
      <c r="CD315" s="922">
        <f t="shared" si="749"/>
        <v>0</v>
      </c>
      <c r="CE315" s="164" t="str">
        <f t="shared" si="750"/>
        <v/>
      </c>
      <c r="CF315" s="163">
        <f t="shared" si="751"/>
        <v>0</v>
      </c>
      <c r="CG315" s="460">
        <f t="shared" si="752"/>
        <v>0</v>
      </c>
      <c r="CH315" s="860">
        <f t="shared" si="753"/>
        <v>0</v>
      </c>
      <c r="CI315" s="861">
        <f t="shared" si="754"/>
        <v>0</v>
      </c>
      <c r="CJ315" s="922">
        <f t="shared" si="755"/>
        <v>0</v>
      </c>
      <c r="CK315" s="164" t="str">
        <f t="shared" si="843"/>
        <v/>
      </c>
      <c r="CL315" s="163">
        <f t="shared" si="844"/>
        <v>0</v>
      </c>
      <c r="CM315" s="460">
        <f t="shared" si="756"/>
        <v>0</v>
      </c>
      <c r="CN315" s="860">
        <f t="shared" si="757"/>
        <v>0</v>
      </c>
      <c r="CO315" s="861">
        <f t="shared" si="758"/>
        <v>0</v>
      </c>
      <c r="CP315" s="922">
        <f t="shared" si="759"/>
        <v>0</v>
      </c>
      <c r="CQ315" s="164" t="str">
        <f t="shared" si="845"/>
        <v/>
      </c>
      <c r="CR315" s="163">
        <f t="shared" si="846"/>
        <v>0</v>
      </c>
      <c r="CS315" s="460">
        <f t="shared" si="760"/>
        <v>0</v>
      </c>
      <c r="CT315" s="860">
        <f t="shared" si="761"/>
        <v>0</v>
      </c>
      <c r="CU315" s="861">
        <f t="shared" si="762"/>
        <v>0</v>
      </c>
      <c r="CV315" s="922">
        <f t="shared" si="763"/>
        <v>0</v>
      </c>
      <c r="CW315" s="164" t="str">
        <f t="shared" si="847"/>
        <v/>
      </c>
      <c r="CX315" s="163">
        <f t="shared" si="848"/>
        <v>0</v>
      </c>
      <c r="CY315" s="460">
        <f t="shared" si="764"/>
        <v>0</v>
      </c>
      <c r="CZ315" s="860">
        <f t="shared" si="765"/>
        <v>0</v>
      </c>
      <c r="DA315" s="861">
        <f t="shared" si="766"/>
        <v>0</v>
      </c>
      <c r="DB315" s="922">
        <f t="shared" si="767"/>
        <v>0</v>
      </c>
      <c r="DC315" s="164" t="str">
        <f t="shared" si="849"/>
        <v/>
      </c>
      <c r="DD315" s="163">
        <f t="shared" si="850"/>
        <v>0</v>
      </c>
      <c r="DE315" s="460">
        <f t="shared" si="768"/>
        <v>0</v>
      </c>
      <c r="DF315" s="860">
        <f t="shared" si="769"/>
        <v>0</v>
      </c>
      <c r="DG315" s="861">
        <f t="shared" si="770"/>
        <v>0</v>
      </c>
      <c r="DH315" s="922">
        <f t="shared" si="771"/>
        <v>0</v>
      </c>
      <c r="DI315" s="164" t="str">
        <f t="shared" si="851"/>
        <v/>
      </c>
      <c r="DJ315" s="163">
        <f t="shared" si="852"/>
        <v>0</v>
      </c>
      <c r="DK315" s="460">
        <f t="shared" si="772"/>
        <v>0</v>
      </c>
      <c r="DL315" s="860">
        <f t="shared" si="773"/>
        <v>0</v>
      </c>
      <c r="DM315" s="861">
        <f t="shared" si="774"/>
        <v>0</v>
      </c>
      <c r="DN315" s="922">
        <f t="shared" si="775"/>
        <v>0</v>
      </c>
      <c r="DO315" s="164" t="str">
        <f t="shared" si="853"/>
        <v/>
      </c>
      <c r="DP315" s="163">
        <f t="shared" si="854"/>
        <v>0</v>
      </c>
      <c r="DQ315" s="460">
        <f t="shared" si="776"/>
        <v>0</v>
      </c>
      <c r="DR315" s="860">
        <f t="shared" si="777"/>
        <v>0</v>
      </c>
      <c r="DS315" s="861">
        <f t="shared" si="778"/>
        <v>0</v>
      </c>
      <c r="DT315" s="922">
        <f t="shared" si="779"/>
        <v>0</v>
      </c>
      <c r="DU315" s="164" t="str">
        <f t="shared" si="855"/>
        <v/>
      </c>
      <c r="DV315" s="163">
        <f t="shared" si="856"/>
        <v>0</v>
      </c>
      <c r="DW315" s="460">
        <f t="shared" si="780"/>
        <v>0</v>
      </c>
      <c r="DX315" s="860">
        <f t="shared" si="781"/>
        <v>0</v>
      </c>
      <c r="DY315" s="861">
        <f t="shared" si="782"/>
        <v>0</v>
      </c>
      <c r="DZ315" s="922">
        <f t="shared" si="783"/>
        <v>0</v>
      </c>
      <c r="EA315" s="164" t="str">
        <f t="shared" si="857"/>
        <v/>
      </c>
      <c r="EB315" s="163">
        <f t="shared" si="858"/>
        <v>0</v>
      </c>
      <c r="EC315" s="460">
        <f t="shared" si="784"/>
        <v>0</v>
      </c>
      <c r="ED315" s="860">
        <f t="shared" si="785"/>
        <v>0</v>
      </c>
      <c r="EE315" s="861">
        <f t="shared" si="786"/>
        <v>0</v>
      </c>
      <c r="EF315" s="922">
        <f t="shared" si="787"/>
        <v>0</v>
      </c>
      <c r="EG315" s="164" t="str">
        <f t="shared" si="788"/>
        <v/>
      </c>
      <c r="EH315" s="163">
        <f t="shared" si="789"/>
        <v>0</v>
      </c>
      <c r="EI315" s="246"/>
      <c r="EJ315" s="246"/>
      <c r="EK315" s="155"/>
      <c r="EL315" s="22"/>
      <c r="EM315" s="163">
        <f t="shared" si="790"/>
        <v>0</v>
      </c>
      <c r="EN315" s="162">
        <f t="shared" si="791"/>
        <v>0</v>
      </c>
      <c r="EO315" s="162">
        <f t="shared" si="792"/>
        <v>0</v>
      </c>
      <c r="EP315" s="162">
        <f t="shared" si="793"/>
        <v>0</v>
      </c>
      <c r="EQ315" s="162">
        <f t="shared" si="794"/>
        <v>0</v>
      </c>
      <c r="ER315" s="162">
        <f t="shared" si="795"/>
        <v>0</v>
      </c>
      <c r="ES315" s="162">
        <f t="shared" si="808"/>
        <v>0</v>
      </c>
      <c r="ET315" s="162">
        <f t="shared" si="796"/>
        <v>0</v>
      </c>
      <c r="EU315" s="162">
        <f t="shared" si="797"/>
        <v>0</v>
      </c>
      <c r="EV315" s="162">
        <f t="shared" si="798"/>
        <v>0</v>
      </c>
      <c r="EW315" s="162">
        <f t="shared" si="799"/>
        <v>0</v>
      </c>
      <c r="EX315" s="162">
        <f t="shared" si="800"/>
        <v>0</v>
      </c>
      <c r="EY315" s="162">
        <f t="shared" si="801"/>
        <v>0</v>
      </c>
      <c r="EZ315" s="162">
        <f t="shared" si="802"/>
        <v>0</v>
      </c>
      <c r="FA315" s="162">
        <f t="shared" si="803"/>
        <v>0</v>
      </c>
      <c r="FB315" s="162">
        <f t="shared" si="804"/>
        <v>0</v>
      </c>
      <c r="FC315" s="22"/>
      <c r="FD315" s="161">
        <f t="shared" si="805"/>
        <v>35</v>
      </c>
      <c r="FE315" s="620">
        <f t="shared" si="806"/>
        <v>0</v>
      </c>
      <c r="FF315" s="160">
        <f>FF5</f>
        <v>50</v>
      </c>
      <c r="FG315" s="159" t="str">
        <f t="shared" si="809"/>
        <v/>
      </c>
      <c r="FH315" s="159" t="str">
        <f t="shared" si="810"/>
        <v/>
      </c>
      <c r="FI315" s="159" t="str">
        <f t="shared" si="811"/>
        <v/>
      </c>
      <c r="FJ315" s="159" t="str">
        <f t="shared" si="812"/>
        <v/>
      </c>
      <c r="FK315" s="159" t="str">
        <f t="shared" si="813"/>
        <v/>
      </c>
      <c r="FL315" s="159" t="str">
        <f t="shared" si="814"/>
        <v/>
      </c>
      <c r="FM315" s="159" t="str">
        <f t="shared" si="815"/>
        <v/>
      </c>
      <c r="FN315" s="159" t="str">
        <f t="shared" si="816"/>
        <v/>
      </c>
      <c r="FO315" s="159" t="str">
        <f t="shared" si="817"/>
        <v/>
      </c>
      <c r="FP315" s="159" t="str">
        <f t="shared" si="818"/>
        <v/>
      </c>
      <c r="FQ315" s="159" t="str">
        <f t="shared" si="819"/>
        <v/>
      </c>
      <c r="FR315" s="159" t="str">
        <f t="shared" si="820"/>
        <v/>
      </c>
      <c r="FS315" s="159" t="str">
        <f t="shared" si="821"/>
        <v/>
      </c>
      <c r="FT315" s="159" t="str">
        <f t="shared" si="822"/>
        <v/>
      </c>
      <c r="FU315" s="159" t="str">
        <f t="shared" si="823"/>
        <v/>
      </c>
      <c r="FV315" s="159" t="str">
        <f t="shared" si="824"/>
        <v/>
      </c>
      <c r="FW315" s="158"/>
      <c r="FX315" s="732">
        <f t="shared" si="825"/>
        <v>50</v>
      </c>
      <c r="FY315" s="732">
        <f t="shared" si="826"/>
        <v>50</v>
      </c>
      <c r="FZ315" s="732">
        <f t="shared" si="827"/>
        <v>50</v>
      </c>
      <c r="GA315" s="732">
        <f t="shared" si="828"/>
        <v>50</v>
      </c>
      <c r="GB315" s="732">
        <f t="shared" si="829"/>
        <v>50</v>
      </c>
      <c r="GC315" s="732">
        <f t="shared" si="830"/>
        <v>50</v>
      </c>
      <c r="GD315" s="732">
        <f t="shared" si="831"/>
        <v>50</v>
      </c>
      <c r="GE315" s="732">
        <f t="shared" si="832"/>
        <v>50</v>
      </c>
      <c r="GF315" s="732">
        <f t="shared" si="833"/>
        <v>50</v>
      </c>
      <c r="GG315" s="732">
        <f t="shared" si="834"/>
        <v>50</v>
      </c>
      <c r="GH315" s="732">
        <f t="shared" si="835"/>
        <v>50</v>
      </c>
      <c r="GI315" s="732">
        <f t="shared" si="836"/>
        <v>50</v>
      </c>
      <c r="GJ315" s="732">
        <f t="shared" si="837"/>
        <v>50</v>
      </c>
      <c r="GK315" s="732">
        <f t="shared" si="838"/>
        <v>50</v>
      </c>
      <c r="GL315" s="732">
        <f t="shared" si="839"/>
        <v>50</v>
      </c>
      <c r="GM315" s="732">
        <f t="shared" si="840"/>
        <v>50</v>
      </c>
      <c r="GN315" s="734">
        <v>308</v>
      </c>
      <c r="GO315" s="155"/>
    </row>
    <row r="316" spans="1:197" s="20" customFormat="1" ht="39.950000000000003" customHeight="1" x14ac:dyDescent="0.25">
      <c r="A316" s="27">
        <f>ROW()</f>
        <v>316</v>
      </c>
      <c r="B316" s="342" t="str">
        <f>IF(C316="I","",IF(ISBLANK(D316),"",IF(ISTEXT(D316),LARGE(B18:B315,1)+1,0)))</f>
        <v/>
      </c>
      <c r="C316" s="344"/>
      <c r="D316" s="173"/>
      <c r="E316" s="172"/>
      <c r="F316" s="171"/>
      <c r="G316" s="856"/>
      <c r="H316" s="857"/>
      <c r="I316" s="707"/>
      <c r="J316" s="919">
        <f t="shared" si="698"/>
        <v>0</v>
      </c>
      <c r="K316" s="707"/>
      <c r="L316" s="919">
        <f t="shared" si="699"/>
        <v>0</v>
      </c>
      <c r="M316" s="707"/>
      <c r="N316" s="919">
        <f t="shared" si="700"/>
        <v>0</v>
      </c>
      <c r="O316" s="707"/>
      <c r="P316" s="919">
        <f t="shared" si="701"/>
        <v>0</v>
      </c>
      <c r="Q316" s="707"/>
      <c r="R316" s="919">
        <f t="shared" si="702"/>
        <v>0</v>
      </c>
      <c r="S316" s="707"/>
      <c r="T316" s="919">
        <f t="shared" si="703"/>
        <v>0</v>
      </c>
      <c r="U316" s="707"/>
      <c r="V316" s="919">
        <f t="shared" si="863"/>
        <v>0</v>
      </c>
      <c r="W316" s="707"/>
      <c r="X316" s="919">
        <f t="shared" si="864"/>
        <v>0</v>
      </c>
      <c r="Y316" s="707"/>
      <c r="Z316" s="919">
        <f t="shared" si="704"/>
        <v>0</v>
      </c>
      <c r="AA316" s="707"/>
      <c r="AB316" s="919">
        <f t="shared" si="705"/>
        <v>0</v>
      </c>
      <c r="AC316" s="707"/>
      <c r="AD316" s="919">
        <f t="shared" si="862"/>
        <v>0</v>
      </c>
      <c r="AE316" s="707"/>
      <c r="AF316" s="919">
        <f t="shared" si="706"/>
        <v>0</v>
      </c>
      <c r="AG316" s="707"/>
      <c r="AH316" s="919">
        <f t="shared" si="707"/>
        <v>0</v>
      </c>
      <c r="AI316" s="707"/>
      <c r="AJ316" s="919">
        <f t="shared" si="708"/>
        <v>0</v>
      </c>
      <c r="AK316" s="707"/>
      <c r="AL316" s="919">
        <f t="shared" si="865"/>
        <v>0</v>
      </c>
      <c r="AM316" s="707"/>
      <c r="AN316" s="916">
        <f t="shared" si="861"/>
        <v>0</v>
      </c>
      <c r="AO316" s="178">
        <f>AO6</f>
        <v>35</v>
      </c>
      <c r="AP316" s="964">
        <f t="shared" si="709"/>
        <v>0</v>
      </c>
      <c r="AQ316" s="926">
        <f t="shared" si="710"/>
        <v>0</v>
      </c>
      <c r="AR316" s="860">
        <f t="shared" si="711"/>
        <v>0</v>
      </c>
      <c r="AS316" s="861">
        <f t="shared" si="712"/>
        <v>0</v>
      </c>
      <c r="AT316" s="922">
        <f t="shared" si="713"/>
        <v>0</v>
      </c>
      <c r="AU316" s="164" t="str">
        <f t="shared" si="714"/>
        <v/>
      </c>
      <c r="AV316" s="163">
        <f t="shared" si="715"/>
        <v>0</v>
      </c>
      <c r="AW316" s="460">
        <f t="shared" si="716"/>
        <v>0</v>
      </c>
      <c r="AX316" s="860">
        <f t="shared" si="717"/>
        <v>0</v>
      </c>
      <c r="AY316" s="861">
        <f t="shared" si="718"/>
        <v>0</v>
      </c>
      <c r="AZ316" s="922">
        <f t="shared" si="719"/>
        <v>0</v>
      </c>
      <c r="BA316" s="164" t="str">
        <f t="shared" si="720"/>
        <v/>
      </c>
      <c r="BB316" s="163">
        <f t="shared" si="721"/>
        <v>0</v>
      </c>
      <c r="BC316" s="460">
        <f t="shared" si="722"/>
        <v>0</v>
      </c>
      <c r="BD316" s="860">
        <f t="shared" si="723"/>
        <v>0</v>
      </c>
      <c r="BE316" s="861">
        <f t="shared" si="724"/>
        <v>0</v>
      </c>
      <c r="BF316" s="922">
        <f t="shared" si="725"/>
        <v>0</v>
      </c>
      <c r="BG316" s="164" t="str">
        <f t="shared" si="726"/>
        <v/>
      </c>
      <c r="BH316" s="163">
        <f t="shared" si="727"/>
        <v>0</v>
      </c>
      <c r="BI316" s="460">
        <f t="shared" si="728"/>
        <v>0</v>
      </c>
      <c r="BJ316" s="860">
        <f t="shared" si="729"/>
        <v>0</v>
      </c>
      <c r="BK316" s="861">
        <f t="shared" si="730"/>
        <v>0</v>
      </c>
      <c r="BL316" s="922">
        <f t="shared" si="731"/>
        <v>0</v>
      </c>
      <c r="BM316" s="164" t="str">
        <f t="shared" si="732"/>
        <v/>
      </c>
      <c r="BN316" s="163">
        <f t="shared" si="733"/>
        <v>0</v>
      </c>
      <c r="BO316" s="460">
        <f t="shared" si="734"/>
        <v>0</v>
      </c>
      <c r="BP316" s="860">
        <f t="shared" si="735"/>
        <v>0</v>
      </c>
      <c r="BQ316" s="861">
        <f t="shared" si="736"/>
        <v>0</v>
      </c>
      <c r="BR316" s="922">
        <f t="shared" si="737"/>
        <v>0</v>
      </c>
      <c r="BS316" s="164" t="str">
        <f t="shared" si="738"/>
        <v/>
      </c>
      <c r="BT316" s="163">
        <f t="shared" si="739"/>
        <v>0</v>
      </c>
      <c r="BU316" s="460">
        <f t="shared" si="740"/>
        <v>0</v>
      </c>
      <c r="BV316" s="860">
        <f t="shared" si="741"/>
        <v>0</v>
      </c>
      <c r="BW316" s="861">
        <f t="shared" si="742"/>
        <v>0</v>
      </c>
      <c r="BX316" s="922">
        <f t="shared" si="743"/>
        <v>0</v>
      </c>
      <c r="BY316" s="164" t="str">
        <f t="shared" si="744"/>
        <v/>
      </c>
      <c r="BZ316" s="163">
        <f t="shared" si="745"/>
        <v>0</v>
      </c>
      <c r="CA316" s="460">
        <f t="shared" si="746"/>
        <v>0</v>
      </c>
      <c r="CB316" s="860">
        <f t="shared" si="747"/>
        <v>0</v>
      </c>
      <c r="CC316" s="861">
        <f t="shared" si="748"/>
        <v>0</v>
      </c>
      <c r="CD316" s="922">
        <f t="shared" si="749"/>
        <v>0</v>
      </c>
      <c r="CE316" s="164" t="str">
        <f t="shared" si="750"/>
        <v/>
      </c>
      <c r="CF316" s="163">
        <f t="shared" si="751"/>
        <v>0</v>
      </c>
      <c r="CG316" s="460">
        <f t="shared" si="752"/>
        <v>0</v>
      </c>
      <c r="CH316" s="860">
        <f t="shared" si="753"/>
        <v>0</v>
      </c>
      <c r="CI316" s="861">
        <f t="shared" si="754"/>
        <v>0</v>
      </c>
      <c r="CJ316" s="922">
        <f t="shared" si="755"/>
        <v>0</v>
      </c>
      <c r="CK316" s="164" t="str">
        <f t="shared" si="843"/>
        <v/>
      </c>
      <c r="CL316" s="163">
        <f t="shared" si="844"/>
        <v>0</v>
      </c>
      <c r="CM316" s="460">
        <f t="shared" si="756"/>
        <v>0</v>
      </c>
      <c r="CN316" s="860">
        <f t="shared" si="757"/>
        <v>0</v>
      </c>
      <c r="CO316" s="861">
        <f t="shared" si="758"/>
        <v>0</v>
      </c>
      <c r="CP316" s="922">
        <f t="shared" si="759"/>
        <v>0</v>
      </c>
      <c r="CQ316" s="164" t="str">
        <f t="shared" si="845"/>
        <v/>
      </c>
      <c r="CR316" s="163">
        <f t="shared" si="846"/>
        <v>0</v>
      </c>
      <c r="CS316" s="460">
        <f t="shared" si="760"/>
        <v>0</v>
      </c>
      <c r="CT316" s="860">
        <f t="shared" si="761"/>
        <v>0</v>
      </c>
      <c r="CU316" s="861">
        <f t="shared" si="762"/>
        <v>0</v>
      </c>
      <c r="CV316" s="922">
        <f t="shared" si="763"/>
        <v>0</v>
      </c>
      <c r="CW316" s="164" t="str">
        <f t="shared" si="847"/>
        <v/>
      </c>
      <c r="CX316" s="163">
        <f t="shared" si="848"/>
        <v>0</v>
      </c>
      <c r="CY316" s="460">
        <f t="shared" si="764"/>
        <v>0</v>
      </c>
      <c r="CZ316" s="860">
        <f t="shared" si="765"/>
        <v>0</v>
      </c>
      <c r="DA316" s="861">
        <f t="shared" si="766"/>
        <v>0</v>
      </c>
      <c r="DB316" s="922">
        <f t="shared" si="767"/>
        <v>0</v>
      </c>
      <c r="DC316" s="164" t="str">
        <f t="shared" si="849"/>
        <v/>
      </c>
      <c r="DD316" s="163">
        <f t="shared" si="850"/>
        <v>0</v>
      </c>
      <c r="DE316" s="460">
        <f t="shared" si="768"/>
        <v>0</v>
      </c>
      <c r="DF316" s="860">
        <f t="shared" si="769"/>
        <v>0</v>
      </c>
      <c r="DG316" s="861">
        <f t="shared" si="770"/>
        <v>0</v>
      </c>
      <c r="DH316" s="922">
        <f t="shared" si="771"/>
        <v>0</v>
      </c>
      <c r="DI316" s="164" t="str">
        <f t="shared" si="851"/>
        <v/>
      </c>
      <c r="DJ316" s="163">
        <f t="shared" si="852"/>
        <v>0</v>
      </c>
      <c r="DK316" s="460">
        <f t="shared" si="772"/>
        <v>0</v>
      </c>
      <c r="DL316" s="860">
        <f t="shared" si="773"/>
        <v>0</v>
      </c>
      <c r="DM316" s="861">
        <f t="shared" si="774"/>
        <v>0</v>
      </c>
      <c r="DN316" s="922">
        <f t="shared" si="775"/>
        <v>0</v>
      </c>
      <c r="DO316" s="164" t="str">
        <f t="shared" si="853"/>
        <v/>
      </c>
      <c r="DP316" s="163">
        <f t="shared" si="854"/>
        <v>0</v>
      </c>
      <c r="DQ316" s="460">
        <f t="shared" si="776"/>
        <v>0</v>
      </c>
      <c r="DR316" s="860">
        <f t="shared" si="777"/>
        <v>0</v>
      </c>
      <c r="DS316" s="861">
        <f t="shared" si="778"/>
        <v>0</v>
      </c>
      <c r="DT316" s="922">
        <f t="shared" si="779"/>
        <v>0</v>
      </c>
      <c r="DU316" s="164" t="str">
        <f t="shared" si="855"/>
        <v/>
      </c>
      <c r="DV316" s="163">
        <f t="shared" si="856"/>
        <v>0</v>
      </c>
      <c r="DW316" s="460">
        <f t="shared" si="780"/>
        <v>0</v>
      </c>
      <c r="DX316" s="860">
        <f t="shared" si="781"/>
        <v>0</v>
      </c>
      <c r="DY316" s="861">
        <f t="shared" si="782"/>
        <v>0</v>
      </c>
      <c r="DZ316" s="922">
        <f t="shared" si="783"/>
        <v>0</v>
      </c>
      <c r="EA316" s="164" t="str">
        <f t="shared" si="857"/>
        <v/>
      </c>
      <c r="EB316" s="163">
        <f t="shared" si="858"/>
        <v>0</v>
      </c>
      <c r="EC316" s="460">
        <f t="shared" si="784"/>
        <v>0</v>
      </c>
      <c r="ED316" s="860">
        <f t="shared" si="785"/>
        <v>0</v>
      </c>
      <c r="EE316" s="861">
        <f t="shared" si="786"/>
        <v>0</v>
      </c>
      <c r="EF316" s="922">
        <f t="shared" si="787"/>
        <v>0</v>
      </c>
      <c r="EG316" s="164" t="str">
        <f t="shared" si="788"/>
        <v/>
      </c>
      <c r="EH316" s="163">
        <f t="shared" si="789"/>
        <v>0</v>
      </c>
      <c r="EI316" s="246"/>
      <c r="EJ316" s="246"/>
      <c r="EK316" s="155"/>
      <c r="EL316" s="22"/>
      <c r="EM316" s="163">
        <f t="shared" si="790"/>
        <v>0</v>
      </c>
      <c r="EN316" s="162">
        <f t="shared" si="791"/>
        <v>0</v>
      </c>
      <c r="EO316" s="162">
        <f t="shared" si="792"/>
        <v>0</v>
      </c>
      <c r="EP316" s="162">
        <f t="shared" si="793"/>
        <v>0</v>
      </c>
      <c r="EQ316" s="162">
        <f t="shared" si="794"/>
        <v>0</v>
      </c>
      <c r="ER316" s="162">
        <f t="shared" si="795"/>
        <v>0</v>
      </c>
      <c r="ES316" s="162">
        <f t="shared" si="808"/>
        <v>0</v>
      </c>
      <c r="ET316" s="162">
        <f t="shared" si="796"/>
        <v>0</v>
      </c>
      <c r="EU316" s="162">
        <f t="shared" si="797"/>
        <v>0</v>
      </c>
      <c r="EV316" s="162">
        <f t="shared" si="798"/>
        <v>0</v>
      </c>
      <c r="EW316" s="162">
        <f t="shared" si="799"/>
        <v>0</v>
      </c>
      <c r="EX316" s="162">
        <f t="shared" si="800"/>
        <v>0</v>
      </c>
      <c r="EY316" s="162">
        <f t="shared" si="801"/>
        <v>0</v>
      </c>
      <c r="EZ316" s="162">
        <f t="shared" si="802"/>
        <v>0</v>
      </c>
      <c r="FA316" s="162">
        <f t="shared" si="803"/>
        <v>0</v>
      </c>
      <c r="FB316" s="162">
        <f t="shared" si="804"/>
        <v>0</v>
      </c>
      <c r="FC316" s="22"/>
      <c r="FD316" s="161">
        <f t="shared" si="805"/>
        <v>35</v>
      </c>
      <c r="FE316" s="620">
        <f t="shared" si="806"/>
        <v>0</v>
      </c>
      <c r="FF316" s="160">
        <f>FF5</f>
        <v>50</v>
      </c>
      <c r="FG316" s="159" t="str">
        <f t="shared" si="809"/>
        <v/>
      </c>
      <c r="FH316" s="159" t="str">
        <f t="shared" si="810"/>
        <v/>
      </c>
      <c r="FI316" s="159" t="str">
        <f t="shared" si="811"/>
        <v/>
      </c>
      <c r="FJ316" s="159" t="str">
        <f t="shared" si="812"/>
        <v/>
      </c>
      <c r="FK316" s="159" t="str">
        <f t="shared" si="813"/>
        <v/>
      </c>
      <c r="FL316" s="159" t="str">
        <f t="shared" si="814"/>
        <v/>
      </c>
      <c r="FM316" s="159" t="str">
        <f t="shared" si="815"/>
        <v/>
      </c>
      <c r="FN316" s="159" t="str">
        <f t="shared" si="816"/>
        <v/>
      </c>
      <c r="FO316" s="159" t="str">
        <f t="shared" si="817"/>
        <v/>
      </c>
      <c r="FP316" s="159" t="str">
        <f t="shared" si="818"/>
        <v/>
      </c>
      <c r="FQ316" s="159" t="str">
        <f t="shared" si="819"/>
        <v/>
      </c>
      <c r="FR316" s="159" t="str">
        <f t="shared" si="820"/>
        <v/>
      </c>
      <c r="FS316" s="159" t="str">
        <f t="shared" si="821"/>
        <v/>
      </c>
      <c r="FT316" s="159" t="str">
        <f t="shared" si="822"/>
        <v/>
      </c>
      <c r="FU316" s="159" t="str">
        <f t="shared" si="823"/>
        <v/>
      </c>
      <c r="FV316" s="159" t="str">
        <f t="shared" si="824"/>
        <v/>
      </c>
      <c r="FW316" s="158"/>
      <c r="FX316" s="732">
        <f t="shared" si="825"/>
        <v>50</v>
      </c>
      <c r="FY316" s="732">
        <f t="shared" si="826"/>
        <v>50</v>
      </c>
      <c r="FZ316" s="732">
        <f t="shared" si="827"/>
        <v>50</v>
      </c>
      <c r="GA316" s="732">
        <f t="shared" si="828"/>
        <v>50</v>
      </c>
      <c r="GB316" s="732">
        <f t="shared" si="829"/>
        <v>50</v>
      </c>
      <c r="GC316" s="732">
        <f t="shared" si="830"/>
        <v>50</v>
      </c>
      <c r="GD316" s="732">
        <f t="shared" si="831"/>
        <v>50</v>
      </c>
      <c r="GE316" s="732">
        <f t="shared" si="832"/>
        <v>50</v>
      </c>
      <c r="GF316" s="732">
        <f t="shared" si="833"/>
        <v>50</v>
      </c>
      <c r="GG316" s="732">
        <f t="shared" si="834"/>
        <v>50</v>
      </c>
      <c r="GH316" s="732">
        <f t="shared" si="835"/>
        <v>50</v>
      </c>
      <c r="GI316" s="732">
        <f t="shared" si="836"/>
        <v>50</v>
      </c>
      <c r="GJ316" s="732">
        <f t="shared" si="837"/>
        <v>50</v>
      </c>
      <c r="GK316" s="732">
        <f t="shared" si="838"/>
        <v>50</v>
      </c>
      <c r="GL316" s="732">
        <f t="shared" si="839"/>
        <v>50</v>
      </c>
      <c r="GM316" s="732">
        <f t="shared" si="840"/>
        <v>50</v>
      </c>
      <c r="GN316" s="734">
        <v>309</v>
      </c>
      <c r="GO316" s="155"/>
    </row>
    <row r="317" spans="1:197" s="20" customFormat="1" ht="39.950000000000003" customHeight="1" x14ac:dyDescent="0.25">
      <c r="A317" s="27">
        <f>ROW()</f>
        <v>317</v>
      </c>
      <c r="B317" s="342" t="str">
        <f>IF(C317="I","",IF(ISBLANK(D317),"",IF(ISTEXT(D317),LARGE(B18:B316,1)+1,0)))</f>
        <v/>
      </c>
      <c r="C317" s="344"/>
      <c r="D317" s="173"/>
      <c r="E317" s="172"/>
      <c r="F317" s="171"/>
      <c r="G317" s="856"/>
      <c r="H317" s="857"/>
      <c r="I317" s="707"/>
      <c r="J317" s="919">
        <f t="shared" si="698"/>
        <v>0</v>
      </c>
      <c r="K317" s="707"/>
      <c r="L317" s="919">
        <f t="shared" si="699"/>
        <v>0</v>
      </c>
      <c r="M317" s="707"/>
      <c r="N317" s="919">
        <f t="shared" si="700"/>
        <v>0</v>
      </c>
      <c r="O317" s="707"/>
      <c r="P317" s="919">
        <f t="shared" si="701"/>
        <v>0</v>
      </c>
      <c r="Q317" s="707"/>
      <c r="R317" s="919">
        <f t="shared" si="702"/>
        <v>0</v>
      </c>
      <c r="S317" s="707"/>
      <c r="T317" s="919">
        <f t="shared" si="703"/>
        <v>0</v>
      </c>
      <c r="U317" s="707"/>
      <c r="V317" s="919">
        <f t="shared" si="863"/>
        <v>0</v>
      </c>
      <c r="W317" s="707"/>
      <c r="X317" s="919">
        <f t="shared" si="864"/>
        <v>0</v>
      </c>
      <c r="Y317" s="707"/>
      <c r="Z317" s="919">
        <f t="shared" si="704"/>
        <v>0</v>
      </c>
      <c r="AA317" s="707"/>
      <c r="AB317" s="919">
        <f t="shared" si="705"/>
        <v>0</v>
      </c>
      <c r="AC317" s="707"/>
      <c r="AD317" s="919">
        <f t="shared" si="862"/>
        <v>0</v>
      </c>
      <c r="AE317" s="707"/>
      <c r="AF317" s="919">
        <f t="shared" si="706"/>
        <v>0</v>
      </c>
      <c r="AG317" s="707"/>
      <c r="AH317" s="919">
        <f t="shared" si="707"/>
        <v>0</v>
      </c>
      <c r="AI317" s="707"/>
      <c r="AJ317" s="919">
        <f t="shared" si="708"/>
        <v>0</v>
      </c>
      <c r="AK317" s="707"/>
      <c r="AL317" s="919">
        <f t="shared" si="865"/>
        <v>0</v>
      </c>
      <c r="AM317" s="707"/>
      <c r="AN317" s="916">
        <f t="shared" si="861"/>
        <v>0</v>
      </c>
      <c r="AO317" s="178">
        <f>AO6</f>
        <v>35</v>
      </c>
      <c r="AP317" s="964">
        <f t="shared" si="709"/>
        <v>0</v>
      </c>
      <c r="AQ317" s="926">
        <f t="shared" si="710"/>
        <v>0</v>
      </c>
      <c r="AR317" s="860">
        <f t="shared" si="711"/>
        <v>0</v>
      </c>
      <c r="AS317" s="861">
        <f t="shared" si="712"/>
        <v>0</v>
      </c>
      <c r="AT317" s="922">
        <f t="shared" si="713"/>
        <v>0</v>
      </c>
      <c r="AU317" s="164" t="str">
        <f t="shared" si="714"/>
        <v/>
      </c>
      <c r="AV317" s="163">
        <f t="shared" si="715"/>
        <v>0</v>
      </c>
      <c r="AW317" s="460">
        <f t="shared" si="716"/>
        <v>0</v>
      </c>
      <c r="AX317" s="860">
        <f t="shared" si="717"/>
        <v>0</v>
      </c>
      <c r="AY317" s="861">
        <f t="shared" si="718"/>
        <v>0</v>
      </c>
      <c r="AZ317" s="922">
        <f t="shared" si="719"/>
        <v>0</v>
      </c>
      <c r="BA317" s="164" t="str">
        <f t="shared" si="720"/>
        <v/>
      </c>
      <c r="BB317" s="163">
        <f t="shared" si="721"/>
        <v>0</v>
      </c>
      <c r="BC317" s="460">
        <f t="shared" si="722"/>
        <v>0</v>
      </c>
      <c r="BD317" s="860">
        <f t="shared" si="723"/>
        <v>0</v>
      </c>
      <c r="BE317" s="861">
        <f t="shared" si="724"/>
        <v>0</v>
      </c>
      <c r="BF317" s="922">
        <f t="shared" si="725"/>
        <v>0</v>
      </c>
      <c r="BG317" s="164" t="str">
        <f t="shared" si="726"/>
        <v/>
      </c>
      <c r="BH317" s="163">
        <f t="shared" si="727"/>
        <v>0</v>
      </c>
      <c r="BI317" s="460">
        <f t="shared" si="728"/>
        <v>0</v>
      </c>
      <c r="BJ317" s="860">
        <f t="shared" si="729"/>
        <v>0</v>
      </c>
      <c r="BK317" s="861">
        <f t="shared" si="730"/>
        <v>0</v>
      </c>
      <c r="BL317" s="922">
        <f t="shared" si="731"/>
        <v>0</v>
      </c>
      <c r="BM317" s="164" t="str">
        <f t="shared" si="732"/>
        <v/>
      </c>
      <c r="BN317" s="163">
        <f t="shared" si="733"/>
        <v>0</v>
      </c>
      <c r="BO317" s="460">
        <f t="shared" si="734"/>
        <v>0</v>
      </c>
      <c r="BP317" s="860">
        <f t="shared" si="735"/>
        <v>0</v>
      </c>
      <c r="BQ317" s="861">
        <f t="shared" si="736"/>
        <v>0</v>
      </c>
      <c r="BR317" s="922">
        <f t="shared" si="737"/>
        <v>0</v>
      </c>
      <c r="BS317" s="164" t="str">
        <f t="shared" si="738"/>
        <v/>
      </c>
      <c r="BT317" s="163">
        <f t="shared" si="739"/>
        <v>0</v>
      </c>
      <c r="BU317" s="460">
        <f t="shared" si="740"/>
        <v>0</v>
      </c>
      <c r="BV317" s="860">
        <f t="shared" si="741"/>
        <v>0</v>
      </c>
      <c r="BW317" s="861">
        <f t="shared" si="742"/>
        <v>0</v>
      </c>
      <c r="BX317" s="922">
        <f t="shared" si="743"/>
        <v>0</v>
      </c>
      <c r="BY317" s="164" t="str">
        <f t="shared" si="744"/>
        <v/>
      </c>
      <c r="BZ317" s="163">
        <f t="shared" si="745"/>
        <v>0</v>
      </c>
      <c r="CA317" s="460">
        <f t="shared" si="746"/>
        <v>0</v>
      </c>
      <c r="CB317" s="860">
        <f t="shared" si="747"/>
        <v>0</v>
      </c>
      <c r="CC317" s="861">
        <f t="shared" si="748"/>
        <v>0</v>
      </c>
      <c r="CD317" s="922">
        <f t="shared" si="749"/>
        <v>0</v>
      </c>
      <c r="CE317" s="164" t="str">
        <f t="shared" si="750"/>
        <v/>
      </c>
      <c r="CF317" s="163">
        <f t="shared" si="751"/>
        <v>0</v>
      </c>
      <c r="CG317" s="460">
        <f t="shared" si="752"/>
        <v>0</v>
      </c>
      <c r="CH317" s="860">
        <f t="shared" si="753"/>
        <v>0</v>
      </c>
      <c r="CI317" s="861">
        <f t="shared" si="754"/>
        <v>0</v>
      </c>
      <c r="CJ317" s="922">
        <f t="shared" si="755"/>
        <v>0</v>
      </c>
      <c r="CK317" s="164" t="str">
        <f t="shared" si="843"/>
        <v/>
      </c>
      <c r="CL317" s="163">
        <f t="shared" si="844"/>
        <v>0</v>
      </c>
      <c r="CM317" s="460">
        <f t="shared" si="756"/>
        <v>0</v>
      </c>
      <c r="CN317" s="860">
        <f t="shared" si="757"/>
        <v>0</v>
      </c>
      <c r="CO317" s="861">
        <f t="shared" si="758"/>
        <v>0</v>
      </c>
      <c r="CP317" s="922">
        <f t="shared" si="759"/>
        <v>0</v>
      </c>
      <c r="CQ317" s="164" t="str">
        <f t="shared" si="845"/>
        <v/>
      </c>
      <c r="CR317" s="163">
        <f t="shared" si="846"/>
        <v>0</v>
      </c>
      <c r="CS317" s="460">
        <f t="shared" si="760"/>
        <v>0</v>
      </c>
      <c r="CT317" s="860">
        <f t="shared" si="761"/>
        <v>0</v>
      </c>
      <c r="CU317" s="861">
        <f t="shared" si="762"/>
        <v>0</v>
      </c>
      <c r="CV317" s="922">
        <f t="shared" si="763"/>
        <v>0</v>
      </c>
      <c r="CW317" s="164" t="str">
        <f t="shared" si="847"/>
        <v/>
      </c>
      <c r="CX317" s="163">
        <f t="shared" si="848"/>
        <v>0</v>
      </c>
      <c r="CY317" s="460">
        <f t="shared" si="764"/>
        <v>0</v>
      </c>
      <c r="CZ317" s="860">
        <f t="shared" si="765"/>
        <v>0</v>
      </c>
      <c r="DA317" s="861">
        <f t="shared" si="766"/>
        <v>0</v>
      </c>
      <c r="DB317" s="922">
        <f t="shared" si="767"/>
        <v>0</v>
      </c>
      <c r="DC317" s="164" t="str">
        <f t="shared" si="849"/>
        <v/>
      </c>
      <c r="DD317" s="163">
        <f t="shared" si="850"/>
        <v>0</v>
      </c>
      <c r="DE317" s="460">
        <f t="shared" si="768"/>
        <v>0</v>
      </c>
      <c r="DF317" s="860">
        <f t="shared" si="769"/>
        <v>0</v>
      </c>
      <c r="DG317" s="861">
        <f t="shared" si="770"/>
        <v>0</v>
      </c>
      <c r="DH317" s="922">
        <f t="shared" si="771"/>
        <v>0</v>
      </c>
      <c r="DI317" s="164" t="str">
        <f t="shared" si="851"/>
        <v/>
      </c>
      <c r="DJ317" s="163">
        <f t="shared" si="852"/>
        <v>0</v>
      </c>
      <c r="DK317" s="460">
        <f t="shared" si="772"/>
        <v>0</v>
      </c>
      <c r="DL317" s="860">
        <f t="shared" si="773"/>
        <v>0</v>
      </c>
      <c r="DM317" s="861">
        <f t="shared" si="774"/>
        <v>0</v>
      </c>
      <c r="DN317" s="922">
        <f t="shared" si="775"/>
        <v>0</v>
      </c>
      <c r="DO317" s="164" t="str">
        <f t="shared" si="853"/>
        <v/>
      </c>
      <c r="DP317" s="163">
        <f t="shared" si="854"/>
        <v>0</v>
      </c>
      <c r="DQ317" s="460">
        <f t="shared" si="776"/>
        <v>0</v>
      </c>
      <c r="DR317" s="860">
        <f t="shared" si="777"/>
        <v>0</v>
      </c>
      <c r="DS317" s="861">
        <f t="shared" si="778"/>
        <v>0</v>
      </c>
      <c r="DT317" s="922">
        <f t="shared" si="779"/>
        <v>0</v>
      </c>
      <c r="DU317" s="164" t="str">
        <f t="shared" si="855"/>
        <v/>
      </c>
      <c r="DV317" s="163">
        <f t="shared" si="856"/>
        <v>0</v>
      </c>
      <c r="DW317" s="460">
        <f t="shared" si="780"/>
        <v>0</v>
      </c>
      <c r="DX317" s="860">
        <f t="shared" si="781"/>
        <v>0</v>
      </c>
      <c r="DY317" s="861">
        <f t="shared" si="782"/>
        <v>0</v>
      </c>
      <c r="DZ317" s="922">
        <f t="shared" si="783"/>
        <v>0</v>
      </c>
      <c r="EA317" s="164" t="str">
        <f t="shared" si="857"/>
        <v/>
      </c>
      <c r="EB317" s="163">
        <f t="shared" si="858"/>
        <v>0</v>
      </c>
      <c r="EC317" s="460">
        <f t="shared" si="784"/>
        <v>0</v>
      </c>
      <c r="ED317" s="860">
        <f t="shared" si="785"/>
        <v>0</v>
      </c>
      <c r="EE317" s="861">
        <f t="shared" si="786"/>
        <v>0</v>
      </c>
      <c r="EF317" s="922">
        <f t="shared" si="787"/>
        <v>0</v>
      </c>
      <c r="EG317" s="164" t="str">
        <f t="shared" si="788"/>
        <v/>
      </c>
      <c r="EH317" s="163">
        <f t="shared" si="789"/>
        <v>0</v>
      </c>
      <c r="EI317" s="246"/>
      <c r="EJ317" s="246"/>
      <c r="EK317" s="155"/>
      <c r="EL317" s="22"/>
      <c r="EM317" s="163">
        <f t="shared" si="790"/>
        <v>0</v>
      </c>
      <c r="EN317" s="162">
        <f t="shared" si="791"/>
        <v>0</v>
      </c>
      <c r="EO317" s="162">
        <f t="shared" si="792"/>
        <v>0</v>
      </c>
      <c r="EP317" s="162">
        <f t="shared" si="793"/>
        <v>0</v>
      </c>
      <c r="EQ317" s="162">
        <f t="shared" si="794"/>
        <v>0</v>
      </c>
      <c r="ER317" s="162">
        <f t="shared" si="795"/>
        <v>0</v>
      </c>
      <c r="ES317" s="162">
        <f t="shared" si="808"/>
        <v>0</v>
      </c>
      <c r="ET317" s="162">
        <f t="shared" si="796"/>
        <v>0</v>
      </c>
      <c r="EU317" s="162">
        <f t="shared" si="797"/>
        <v>0</v>
      </c>
      <c r="EV317" s="162">
        <f t="shared" si="798"/>
        <v>0</v>
      </c>
      <c r="EW317" s="162">
        <f t="shared" si="799"/>
        <v>0</v>
      </c>
      <c r="EX317" s="162">
        <f t="shared" si="800"/>
        <v>0</v>
      </c>
      <c r="EY317" s="162">
        <f t="shared" si="801"/>
        <v>0</v>
      </c>
      <c r="EZ317" s="162">
        <f t="shared" si="802"/>
        <v>0</v>
      </c>
      <c r="FA317" s="162">
        <f t="shared" si="803"/>
        <v>0</v>
      </c>
      <c r="FB317" s="162">
        <f t="shared" si="804"/>
        <v>0</v>
      </c>
      <c r="FC317" s="22"/>
      <c r="FD317" s="161">
        <f t="shared" si="805"/>
        <v>35</v>
      </c>
      <c r="FE317" s="620">
        <f t="shared" si="806"/>
        <v>0</v>
      </c>
      <c r="FF317" s="160">
        <f>FF5</f>
        <v>50</v>
      </c>
      <c r="FG317" s="159" t="str">
        <f t="shared" si="809"/>
        <v/>
      </c>
      <c r="FH317" s="159" t="str">
        <f t="shared" si="810"/>
        <v/>
      </c>
      <c r="FI317" s="159" t="str">
        <f t="shared" si="811"/>
        <v/>
      </c>
      <c r="FJ317" s="159" t="str">
        <f t="shared" si="812"/>
        <v/>
      </c>
      <c r="FK317" s="159" t="str">
        <f t="shared" si="813"/>
        <v/>
      </c>
      <c r="FL317" s="159" t="str">
        <f t="shared" si="814"/>
        <v/>
      </c>
      <c r="FM317" s="159" t="str">
        <f t="shared" si="815"/>
        <v/>
      </c>
      <c r="FN317" s="159" t="str">
        <f t="shared" si="816"/>
        <v/>
      </c>
      <c r="FO317" s="159" t="str">
        <f t="shared" si="817"/>
        <v/>
      </c>
      <c r="FP317" s="159" t="str">
        <f t="shared" si="818"/>
        <v/>
      </c>
      <c r="FQ317" s="159" t="str">
        <f t="shared" si="819"/>
        <v/>
      </c>
      <c r="FR317" s="159" t="str">
        <f t="shared" si="820"/>
        <v/>
      </c>
      <c r="FS317" s="159" t="str">
        <f t="shared" si="821"/>
        <v/>
      </c>
      <c r="FT317" s="159" t="str">
        <f t="shared" si="822"/>
        <v/>
      </c>
      <c r="FU317" s="159" t="str">
        <f t="shared" si="823"/>
        <v/>
      </c>
      <c r="FV317" s="159" t="str">
        <f t="shared" si="824"/>
        <v/>
      </c>
      <c r="FW317" s="158"/>
      <c r="FX317" s="732">
        <f t="shared" si="825"/>
        <v>50</v>
      </c>
      <c r="FY317" s="732">
        <f t="shared" si="826"/>
        <v>50</v>
      </c>
      <c r="FZ317" s="732">
        <f t="shared" si="827"/>
        <v>50</v>
      </c>
      <c r="GA317" s="732">
        <f t="shared" si="828"/>
        <v>50</v>
      </c>
      <c r="GB317" s="732">
        <f t="shared" si="829"/>
        <v>50</v>
      </c>
      <c r="GC317" s="732">
        <f t="shared" si="830"/>
        <v>50</v>
      </c>
      <c r="GD317" s="732">
        <f t="shared" si="831"/>
        <v>50</v>
      </c>
      <c r="GE317" s="732">
        <f t="shared" si="832"/>
        <v>50</v>
      </c>
      <c r="GF317" s="732">
        <f t="shared" si="833"/>
        <v>50</v>
      </c>
      <c r="GG317" s="732">
        <f t="shared" si="834"/>
        <v>50</v>
      </c>
      <c r="GH317" s="732">
        <f t="shared" si="835"/>
        <v>50</v>
      </c>
      <c r="GI317" s="732">
        <f t="shared" si="836"/>
        <v>50</v>
      </c>
      <c r="GJ317" s="732">
        <f t="shared" si="837"/>
        <v>50</v>
      </c>
      <c r="GK317" s="732">
        <f t="shared" si="838"/>
        <v>50</v>
      </c>
      <c r="GL317" s="732">
        <f t="shared" si="839"/>
        <v>50</v>
      </c>
      <c r="GM317" s="732">
        <f t="shared" si="840"/>
        <v>50</v>
      </c>
      <c r="GN317" s="734">
        <v>310</v>
      </c>
      <c r="GO317" s="155"/>
    </row>
    <row r="318" spans="1:197" s="20" customFormat="1" ht="39.950000000000003" customHeight="1" x14ac:dyDescent="0.25">
      <c r="A318" s="27">
        <f>ROW()</f>
        <v>318</v>
      </c>
      <c r="B318" s="342" t="str">
        <f>IF(C318="I","",IF(ISBLANK(D318),"",IF(ISTEXT(D318),LARGE(B18:B317,1)+1,0)))</f>
        <v/>
      </c>
      <c r="C318" s="344"/>
      <c r="D318" s="173"/>
      <c r="E318" s="172"/>
      <c r="F318" s="171"/>
      <c r="G318" s="856"/>
      <c r="H318" s="857"/>
      <c r="I318" s="707"/>
      <c r="J318" s="919">
        <f t="shared" si="698"/>
        <v>0</v>
      </c>
      <c r="K318" s="707"/>
      <c r="L318" s="919">
        <f t="shared" si="699"/>
        <v>0</v>
      </c>
      <c r="M318" s="707"/>
      <c r="N318" s="919">
        <f t="shared" si="700"/>
        <v>0</v>
      </c>
      <c r="O318" s="707"/>
      <c r="P318" s="919">
        <f t="shared" si="701"/>
        <v>0</v>
      </c>
      <c r="Q318" s="707"/>
      <c r="R318" s="919">
        <f t="shared" si="702"/>
        <v>0</v>
      </c>
      <c r="S318" s="707"/>
      <c r="T318" s="919">
        <f t="shared" si="703"/>
        <v>0</v>
      </c>
      <c r="U318" s="707"/>
      <c r="V318" s="919">
        <f t="shared" si="863"/>
        <v>0</v>
      </c>
      <c r="W318" s="707"/>
      <c r="X318" s="919">
        <f t="shared" si="864"/>
        <v>0</v>
      </c>
      <c r="Y318" s="707"/>
      <c r="Z318" s="919">
        <f t="shared" si="704"/>
        <v>0</v>
      </c>
      <c r="AA318" s="707"/>
      <c r="AB318" s="919">
        <f t="shared" si="705"/>
        <v>0</v>
      </c>
      <c r="AC318" s="707"/>
      <c r="AD318" s="919">
        <f t="shared" si="862"/>
        <v>0</v>
      </c>
      <c r="AE318" s="707"/>
      <c r="AF318" s="919">
        <f t="shared" si="706"/>
        <v>0</v>
      </c>
      <c r="AG318" s="707"/>
      <c r="AH318" s="919">
        <f t="shared" si="707"/>
        <v>0</v>
      </c>
      <c r="AI318" s="707"/>
      <c r="AJ318" s="919">
        <f t="shared" si="708"/>
        <v>0</v>
      </c>
      <c r="AK318" s="707"/>
      <c r="AL318" s="919">
        <f t="shared" si="865"/>
        <v>0</v>
      </c>
      <c r="AM318" s="707"/>
      <c r="AN318" s="916">
        <f t="shared" si="861"/>
        <v>0</v>
      </c>
      <c r="AO318" s="178">
        <f>AO6</f>
        <v>35</v>
      </c>
      <c r="AP318" s="964">
        <f t="shared" si="709"/>
        <v>0</v>
      </c>
      <c r="AQ318" s="926">
        <f t="shared" si="710"/>
        <v>0</v>
      </c>
      <c r="AR318" s="860">
        <f t="shared" si="711"/>
        <v>0</v>
      </c>
      <c r="AS318" s="861">
        <f t="shared" si="712"/>
        <v>0</v>
      </c>
      <c r="AT318" s="922">
        <f t="shared" si="713"/>
        <v>0</v>
      </c>
      <c r="AU318" s="164" t="str">
        <f t="shared" si="714"/>
        <v/>
      </c>
      <c r="AV318" s="163">
        <f t="shared" si="715"/>
        <v>0</v>
      </c>
      <c r="AW318" s="460">
        <f t="shared" si="716"/>
        <v>0</v>
      </c>
      <c r="AX318" s="860">
        <f t="shared" si="717"/>
        <v>0</v>
      </c>
      <c r="AY318" s="861">
        <f t="shared" si="718"/>
        <v>0</v>
      </c>
      <c r="AZ318" s="922">
        <f t="shared" si="719"/>
        <v>0</v>
      </c>
      <c r="BA318" s="164" t="str">
        <f t="shared" si="720"/>
        <v/>
      </c>
      <c r="BB318" s="163">
        <f t="shared" si="721"/>
        <v>0</v>
      </c>
      <c r="BC318" s="460">
        <f t="shared" si="722"/>
        <v>0</v>
      </c>
      <c r="BD318" s="860">
        <f t="shared" si="723"/>
        <v>0</v>
      </c>
      <c r="BE318" s="861">
        <f t="shared" si="724"/>
        <v>0</v>
      </c>
      <c r="BF318" s="922">
        <f t="shared" si="725"/>
        <v>0</v>
      </c>
      <c r="BG318" s="164" t="str">
        <f t="shared" si="726"/>
        <v/>
      </c>
      <c r="BH318" s="163">
        <f t="shared" si="727"/>
        <v>0</v>
      </c>
      <c r="BI318" s="460">
        <f t="shared" si="728"/>
        <v>0</v>
      </c>
      <c r="BJ318" s="860">
        <f t="shared" si="729"/>
        <v>0</v>
      </c>
      <c r="BK318" s="861">
        <f t="shared" si="730"/>
        <v>0</v>
      </c>
      <c r="BL318" s="922">
        <f t="shared" si="731"/>
        <v>0</v>
      </c>
      <c r="BM318" s="164" t="str">
        <f t="shared" si="732"/>
        <v/>
      </c>
      <c r="BN318" s="163">
        <f t="shared" si="733"/>
        <v>0</v>
      </c>
      <c r="BO318" s="460">
        <f t="shared" si="734"/>
        <v>0</v>
      </c>
      <c r="BP318" s="860">
        <f t="shared" si="735"/>
        <v>0</v>
      </c>
      <c r="BQ318" s="861">
        <f t="shared" si="736"/>
        <v>0</v>
      </c>
      <c r="BR318" s="922">
        <f t="shared" si="737"/>
        <v>0</v>
      </c>
      <c r="BS318" s="164" t="str">
        <f t="shared" si="738"/>
        <v/>
      </c>
      <c r="BT318" s="163">
        <f t="shared" si="739"/>
        <v>0</v>
      </c>
      <c r="BU318" s="460">
        <f t="shared" si="740"/>
        <v>0</v>
      </c>
      <c r="BV318" s="860">
        <f t="shared" si="741"/>
        <v>0</v>
      </c>
      <c r="BW318" s="861">
        <f t="shared" si="742"/>
        <v>0</v>
      </c>
      <c r="BX318" s="922">
        <f t="shared" si="743"/>
        <v>0</v>
      </c>
      <c r="BY318" s="164" t="str">
        <f t="shared" si="744"/>
        <v/>
      </c>
      <c r="BZ318" s="163">
        <f t="shared" si="745"/>
        <v>0</v>
      </c>
      <c r="CA318" s="460">
        <f t="shared" si="746"/>
        <v>0</v>
      </c>
      <c r="CB318" s="860">
        <f t="shared" si="747"/>
        <v>0</v>
      </c>
      <c r="CC318" s="861">
        <f t="shared" si="748"/>
        <v>0</v>
      </c>
      <c r="CD318" s="922">
        <f t="shared" si="749"/>
        <v>0</v>
      </c>
      <c r="CE318" s="164" t="str">
        <f t="shared" si="750"/>
        <v/>
      </c>
      <c r="CF318" s="163">
        <f t="shared" si="751"/>
        <v>0</v>
      </c>
      <c r="CG318" s="460">
        <f t="shared" si="752"/>
        <v>0</v>
      </c>
      <c r="CH318" s="860">
        <f t="shared" si="753"/>
        <v>0</v>
      </c>
      <c r="CI318" s="861">
        <f t="shared" si="754"/>
        <v>0</v>
      </c>
      <c r="CJ318" s="922">
        <f t="shared" si="755"/>
        <v>0</v>
      </c>
      <c r="CK318" s="164" t="str">
        <f t="shared" si="843"/>
        <v/>
      </c>
      <c r="CL318" s="163">
        <f t="shared" si="844"/>
        <v>0</v>
      </c>
      <c r="CM318" s="460">
        <f t="shared" si="756"/>
        <v>0</v>
      </c>
      <c r="CN318" s="860">
        <f t="shared" si="757"/>
        <v>0</v>
      </c>
      <c r="CO318" s="861">
        <f t="shared" si="758"/>
        <v>0</v>
      </c>
      <c r="CP318" s="922">
        <f t="shared" si="759"/>
        <v>0</v>
      </c>
      <c r="CQ318" s="164" t="str">
        <f t="shared" si="845"/>
        <v/>
      </c>
      <c r="CR318" s="163">
        <f t="shared" si="846"/>
        <v>0</v>
      </c>
      <c r="CS318" s="460">
        <f t="shared" si="760"/>
        <v>0</v>
      </c>
      <c r="CT318" s="860">
        <f t="shared" si="761"/>
        <v>0</v>
      </c>
      <c r="CU318" s="861">
        <f t="shared" si="762"/>
        <v>0</v>
      </c>
      <c r="CV318" s="922">
        <f t="shared" si="763"/>
        <v>0</v>
      </c>
      <c r="CW318" s="164" t="str">
        <f t="shared" si="847"/>
        <v/>
      </c>
      <c r="CX318" s="163">
        <f t="shared" si="848"/>
        <v>0</v>
      </c>
      <c r="CY318" s="460">
        <f t="shared" si="764"/>
        <v>0</v>
      </c>
      <c r="CZ318" s="860">
        <f t="shared" si="765"/>
        <v>0</v>
      </c>
      <c r="DA318" s="861">
        <f t="shared" si="766"/>
        <v>0</v>
      </c>
      <c r="DB318" s="922">
        <f t="shared" si="767"/>
        <v>0</v>
      </c>
      <c r="DC318" s="164" t="str">
        <f t="shared" si="849"/>
        <v/>
      </c>
      <c r="DD318" s="163">
        <f t="shared" si="850"/>
        <v>0</v>
      </c>
      <c r="DE318" s="460">
        <f t="shared" si="768"/>
        <v>0</v>
      </c>
      <c r="DF318" s="860">
        <f t="shared" si="769"/>
        <v>0</v>
      </c>
      <c r="DG318" s="861">
        <f t="shared" si="770"/>
        <v>0</v>
      </c>
      <c r="DH318" s="922">
        <f t="shared" si="771"/>
        <v>0</v>
      </c>
      <c r="DI318" s="164" t="str">
        <f t="shared" si="851"/>
        <v/>
      </c>
      <c r="DJ318" s="163">
        <f t="shared" si="852"/>
        <v>0</v>
      </c>
      <c r="DK318" s="460">
        <f t="shared" si="772"/>
        <v>0</v>
      </c>
      <c r="DL318" s="860">
        <f t="shared" si="773"/>
        <v>0</v>
      </c>
      <c r="DM318" s="861">
        <f t="shared" si="774"/>
        <v>0</v>
      </c>
      <c r="DN318" s="922">
        <f t="shared" si="775"/>
        <v>0</v>
      </c>
      <c r="DO318" s="164" t="str">
        <f t="shared" si="853"/>
        <v/>
      </c>
      <c r="DP318" s="163">
        <f t="shared" si="854"/>
        <v>0</v>
      </c>
      <c r="DQ318" s="460">
        <f t="shared" si="776"/>
        <v>0</v>
      </c>
      <c r="DR318" s="860">
        <f t="shared" si="777"/>
        <v>0</v>
      </c>
      <c r="DS318" s="861">
        <f t="shared" si="778"/>
        <v>0</v>
      </c>
      <c r="DT318" s="922">
        <f t="shared" si="779"/>
        <v>0</v>
      </c>
      <c r="DU318" s="164" t="str">
        <f t="shared" si="855"/>
        <v/>
      </c>
      <c r="DV318" s="163">
        <f t="shared" si="856"/>
        <v>0</v>
      </c>
      <c r="DW318" s="460">
        <f t="shared" si="780"/>
        <v>0</v>
      </c>
      <c r="DX318" s="860">
        <f t="shared" si="781"/>
        <v>0</v>
      </c>
      <c r="DY318" s="861">
        <f t="shared" si="782"/>
        <v>0</v>
      </c>
      <c r="DZ318" s="922">
        <f t="shared" si="783"/>
        <v>0</v>
      </c>
      <c r="EA318" s="164" t="str">
        <f t="shared" si="857"/>
        <v/>
      </c>
      <c r="EB318" s="163">
        <f t="shared" si="858"/>
        <v>0</v>
      </c>
      <c r="EC318" s="460">
        <f t="shared" si="784"/>
        <v>0</v>
      </c>
      <c r="ED318" s="860">
        <f t="shared" si="785"/>
        <v>0</v>
      </c>
      <c r="EE318" s="861">
        <f t="shared" si="786"/>
        <v>0</v>
      </c>
      <c r="EF318" s="922">
        <f t="shared" si="787"/>
        <v>0</v>
      </c>
      <c r="EG318" s="164" t="str">
        <f t="shared" si="788"/>
        <v/>
      </c>
      <c r="EH318" s="163">
        <f t="shared" si="789"/>
        <v>0</v>
      </c>
      <c r="EI318" s="246"/>
      <c r="EJ318" s="246"/>
      <c r="EK318" s="155"/>
      <c r="EL318" s="22"/>
      <c r="EM318" s="163">
        <f t="shared" si="790"/>
        <v>0</v>
      </c>
      <c r="EN318" s="162">
        <f t="shared" si="791"/>
        <v>0</v>
      </c>
      <c r="EO318" s="162">
        <f t="shared" si="792"/>
        <v>0</v>
      </c>
      <c r="EP318" s="162">
        <f t="shared" si="793"/>
        <v>0</v>
      </c>
      <c r="EQ318" s="162">
        <f t="shared" si="794"/>
        <v>0</v>
      </c>
      <c r="ER318" s="162">
        <f t="shared" si="795"/>
        <v>0</v>
      </c>
      <c r="ES318" s="162">
        <f t="shared" si="808"/>
        <v>0</v>
      </c>
      <c r="ET318" s="162">
        <f t="shared" si="796"/>
        <v>0</v>
      </c>
      <c r="EU318" s="162">
        <f t="shared" si="797"/>
        <v>0</v>
      </c>
      <c r="EV318" s="162">
        <f t="shared" si="798"/>
        <v>0</v>
      </c>
      <c r="EW318" s="162">
        <f t="shared" si="799"/>
        <v>0</v>
      </c>
      <c r="EX318" s="162">
        <f t="shared" si="800"/>
        <v>0</v>
      </c>
      <c r="EY318" s="162">
        <f t="shared" si="801"/>
        <v>0</v>
      </c>
      <c r="EZ318" s="162">
        <f t="shared" si="802"/>
        <v>0</v>
      </c>
      <c r="FA318" s="162">
        <f t="shared" si="803"/>
        <v>0</v>
      </c>
      <c r="FB318" s="162">
        <f t="shared" si="804"/>
        <v>0</v>
      </c>
      <c r="FC318" s="22"/>
      <c r="FD318" s="161">
        <f t="shared" si="805"/>
        <v>35</v>
      </c>
      <c r="FE318" s="620">
        <f t="shared" si="806"/>
        <v>0</v>
      </c>
      <c r="FF318" s="160">
        <f>FF5</f>
        <v>50</v>
      </c>
      <c r="FG318" s="159" t="str">
        <f t="shared" si="809"/>
        <v/>
      </c>
      <c r="FH318" s="159" t="str">
        <f t="shared" si="810"/>
        <v/>
      </c>
      <c r="FI318" s="159" t="str">
        <f t="shared" si="811"/>
        <v/>
      </c>
      <c r="FJ318" s="159" t="str">
        <f t="shared" si="812"/>
        <v/>
      </c>
      <c r="FK318" s="159" t="str">
        <f t="shared" si="813"/>
        <v/>
      </c>
      <c r="FL318" s="159" t="str">
        <f t="shared" si="814"/>
        <v/>
      </c>
      <c r="FM318" s="159" t="str">
        <f t="shared" si="815"/>
        <v/>
      </c>
      <c r="FN318" s="159" t="str">
        <f t="shared" si="816"/>
        <v/>
      </c>
      <c r="FO318" s="159" t="str">
        <f t="shared" si="817"/>
        <v/>
      </c>
      <c r="FP318" s="159" t="str">
        <f t="shared" si="818"/>
        <v/>
      </c>
      <c r="FQ318" s="159" t="str">
        <f t="shared" si="819"/>
        <v/>
      </c>
      <c r="FR318" s="159" t="str">
        <f t="shared" si="820"/>
        <v/>
      </c>
      <c r="FS318" s="159" t="str">
        <f t="shared" si="821"/>
        <v/>
      </c>
      <c r="FT318" s="159" t="str">
        <f t="shared" si="822"/>
        <v/>
      </c>
      <c r="FU318" s="159" t="str">
        <f t="shared" si="823"/>
        <v/>
      </c>
      <c r="FV318" s="159" t="str">
        <f t="shared" si="824"/>
        <v/>
      </c>
      <c r="FW318" s="158"/>
      <c r="FX318" s="732">
        <f t="shared" si="825"/>
        <v>50</v>
      </c>
      <c r="FY318" s="732">
        <f t="shared" si="826"/>
        <v>50</v>
      </c>
      <c r="FZ318" s="732">
        <f t="shared" si="827"/>
        <v>50</v>
      </c>
      <c r="GA318" s="732">
        <f t="shared" si="828"/>
        <v>50</v>
      </c>
      <c r="GB318" s="732">
        <f t="shared" si="829"/>
        <v>50</v>
      </c>
      <c r="GC318" s="732">
        <f t="shared" si="830"/>
        <v>50</v>
      </c>
      <c r="GD318" s="732">
        <f t="shared" si="831"/>
        <v>50</v>
      </c>
      <c r="GE318" s="732">
        <f t="shared" si="832"/>
        <v>50</v>
      </c>
      <c r="GF318" s="732">
        <f t="shared" si="833"/>
        <v>50</v>
      </c>
      <c r="GG318" s="732">
        <f t="shared" si="834"/>
        <v>50</v>
      </c>
      <c r="GH318" s="732">
        <f t="shared" si="835"/>
        <v>50</v>
      </c>
      <c r="GI318" s="732">
        <f t="shared" si="836"/>
        <v>50</v>
      </c>
      <c r="GJ318" s="732">
        <f t="shared" si="837"/>
        <v>50</v>
      </c>
      <c r="GK318" s="732">
        <f t="shared" si="838"/>
        <v>50</v>
      </c>
      <c r="GL318" s="732">
        <f t="shared" si="839"/>
        <v>50</v>
      </c>
      <c r="GM318" s="732">
        <f t="shared" si="840"/>
        <v>50</v>
      </c>
      <c r="GN318" s="734">
        <v>311</v>
      </c>
      <c r="GO318" s="155"/>
    </row>
    <row r="319" spans="1:197" s="20" customFormat="1" ht="39.950000000000003" customHeight="1" x14ac:dyDescent="0.25">
      <c r="A319" s="27">
        <f>ROW()</f>
        <v>319</v>
      </c>
      <c r="B319" s="342" t="str">
        <f>IF(C319="I","",IF(ISBLANK(D319),"",IF(ISTEXT(D319),LARGE(B18:B318,1)+1,0)))</f>
        <v/>
      </c>
      <c r="C319" s="344"/>
      <c r="D319" s="173"/>
      <c r="E319" s="172"/>
      <c r="F319" s="171"/>
      <c r="G319" s="856"/>
      <c r="H319" s="857"/>
      <c r="I319" s="707"/>
      <c r="J319" s="919">
        <f t="shared" si="698"/>
        <v>0</v>
      </c>
      <c r="K319" s="707"/>
      <c r="L319" s="919">
        <f t="shared" si="699"/>
        <v>0</v>
      </c>
      <c r="M319" s="707"/>
      <c r="N319" s="919">
        <f t="shared" si="700"/>
        <v>0</v>
      </c>
      <c r="O319" s="707"/>
      <c r="P319" s="919">
        <f t="shared" si="701"/>
        <v>0</v>
      </c>
      <c r="Q319" s="707"/>
      <c r="R319" s="919">
        <f t="shared" si="702"/>
        <v>0</v>
      </c>
      <c r="S319" s="707"/>
      <c r="T319" s="919">
        <f t="shared" si="703"/>
        <v>0</v>
      </c>
      <c r="U319" s="707"/>
      <c r="V319" s="919">
        <f t="shared" si="863"/>
        <v>0</v>
      </c>
      <c r="W319" s="707"/>
      <c r="X319" s="919">
        <f t="shared" si="864"/>
        <v>0</v>
      </c>
      <c r="Y319" s="707"/>
      <c r="Z319" s="919">
        <f t="shared" si="704"/>
        <v>0</v>
      </c>
      <c r="AA319" s="707"/>
      <c r="AB319" s="919">
        <f t="shared" si="705"/>
        <v>0</v>
      </c>
      <c r="AC319" s="707"/>
      <c r="AD319" s="919">
        <f t="shared" si="862"/>
        <v>0</v>
      </c>
      <c r="AE319" s="707"/>
      <c r="AF319" s="919">
        <f t="shared" si="706"/>
        <v>0</v>
      </c>
      <c r="AG319" s="707"/>
      <c r="AH319" s="919">
        <f t="shared" si="707"/>
        <v>0</v>
      </c>
      <c r="AI319" s="707"/>
      <c r="AJ319" s="919">
        <f t="shared" si="708"/>
        <v>0</v>
      </c>
      <c r="AK319" s="707"/>
      <c r="AL319" s="919">
        <f t="shared" si="865"/>
        <v>0</v>
      </c>
      <c r="AM319" s="707"/>
      <c r="AN319" s="916">
        <f t="shared" si="861"/>
        <v>0</v>
      </c>
      <c r="AO319" s="178">
        <f>AO6</f>
        <v>35</v>
      </c>
      <c r="AP319" s="964">
        <f t="shared" si="709"/>
        <v>0</v>
      </c>
      <c r="AQ319" s="926">
        <f t="shared" si="710"/>
        <v>0</v>
      </c>
      <c r="AR319" s="860">
        <f t="shared" si="711"/>
        <v>0</v>
      </c>
      <c r="AS319" s="861">
        <f t="shared" si="712"/>
        <v>0</v>
      </c>
      <c r="AT319" s="922">
        <f t="shared" si="713"/>
        <v>0</v>
      </c>
      <c r="AU319" s="164" t="str">
        <f t="shared" si="714"/>
        <v/>
      </c>
      <c r="AV319" s="163">
        <f t="shared" si="715"/>
        <v>0</v>
      </c>
      <c r="AW319" s="460">
        <f t="shared" si="716"/>
        <v>0</v>
      </c>
      <c r="AX319" s="860">
        <f t="shared" si="717"/>
        <v>0</v>
      </c>
      <c r="AY319" s="861">
        <f t="shared" si="718"/>
        <v>0</v>
      </c>
      <c r="AZ319" s="922">
        <f t="shared" si="719"/>
        <v>0</v>
      </c>
      <c r="BA319" s="164" t="str">
        <f t="shared" si="720"/>
        <v/>
      </c>
      <c r="BB319" s="163">
        <f t="shared" si="721"/>
        <v>0</v>
      </c>
      <c r="BC319" s="460">
        <f t="shared" si="722"/>
        <v>0</v>
      </c>
      <c r="BD319" s="860">
        <f t="shared" si="723"/>
        <v>0</v>
      </c>
      <c r="BE319" s="861">
        <f t="shared" si="724"/>
        <v>0</v>
      </c>
      <c r="BF319" s="922">
        <f t="shared" si="725"/>
        <v>0</v>
      </c>
      <c r="BG319" s="164" t="str">
        <f t="shared" si="726"/>
        <v/>
      </c>
      <c r="BH319" s="163">
        <f t="shared" si="727"/>
        <v>0</v>
      </c>
      <c r="BI319" s="460">
        <f t="shared" si="728"/>
        <v>0</v>
      </c>
      <c r="BJ319" s="860">
        <f t="shared" si="729"/>
        <v>0</v>
      </c>
      <c r="BK319" s="861">
        <f t="shared" si="730"/>
        <v>0</v>
      </c>
      <c r="BL319" s="922">
        <f t="shared" si="731"/>
        <v>0</v>
      </c>
      <c r="BM319" s="164" t="str">
        <f t="shared" si="732"/>
        <v/>
      </c>
      <c r="BN319" s="163">
        <f t="shared" si="733"/>
        <v>0</v>
      </c>
      <c r="BO319" s="460">
        <f t="shared" si="734"/>
        <v>0</v>
      </c>
      <c r="BP319" s="860">
        <f t="shared" si="735"/>
        <v>0</v>
      </c>
      <c r="BQ319" s="861">
        <f t="shared" si="736"/>
        <v>0</v>
      </c>
      <c r="BR319" s="922">
        <f t="shared" si="737"/>
        <v>0</v>
      </c>
      <c r="BS319" s="164" t="str">
        <f t="shared" si="738"/>
        <v/>
      </c>
      <c r="BT319" s="163">
        <f t="shared" si="739"/>
        <v>0</v>
      </c>
      <c r="BU319" s="460">
        <f t="shared" si="740"/>
        <v>0</v>
      </c>
      <c r="BV319" s="860">
        <f t="shared" si="741"/>
        <v>0</v>
      </c>
      <c r="BW319" s="861">
        <f t="shared" si="742"/>
        <v>0</v>
      </c>
      <c r="BX319" s="922">
        <f t="shared" si="743"/>
        <v>0</v>
      </c>
      <c r="BY319" s="164" t="str">
        <f t="shared" si="744"/>
        <v/>
      </c>
      <c r="BZ319" s="163">
        <f t="shared" si="745"/>
        <v>0</v>
      </c>
      <c r="CA319" s="460">
        <f t="shared" si="746"/>
        <v>0</v>
      </c>
      <c r="CB319" s="860">
        <f t="shared" si="747"/>
        <v>0</v>
      </c>
      <c r="CC319" s="861">
        <f t="shared" si="748"/>
        <v>0</v>
      </c>
      <c r="CD319" s="922">
        <f t="shared" si="749"/>
        <v>0</v>
      </c>
      <c r="CE319" s="164" t="str">
        <f t="shared" si="750"/>
        <v/>
      </c>
      <c r="CF319" s="163">
        <f t="shared" si="751"/>
        <v>0</v>
      </c>
      <c r="CG319" s="460">
        <f t="shared" si="752"/>
        <v>0</v>
      </c>
      <c r="CH319" s="860">
        <f t="shared" si="753"/>
        <v>0</v>
      </c>
      <c r="CI319" s="861">
        <f t="shared" si="754"/>
        <v>0</v>
      </c>
      <c r="CJ319" s="922">
        <f t="shared" si="755"/>
        <v>0</v>
      </c>
      <c r="CK319" s="164" t="str">
        <f t="shared" si="843"/>
        <v/>
      </c>
      <c r="CL319" s="163">
        <f t="shared" si="844"/>
        <v>0</v>
      </c>
      <c r="CM319" s="460">
        <f t="shared" si="756"/>
        <v>0</v>
      </c>
      <c r="CN319" s="860">
        <f t="shared" si="757"/>
        <v>0</v>
      </c>
      <c r="CO319" s="861">
        <f t="shared" si="758"/>
        <v>0</v>
      </c>
      <c r="CP319" s="922">
        <f t="shared" si="759"/>
        <v>0</v>
      </c>
      <c r="CQ319" s="164" t="str">
        <f t="shared" si="845"/>
        <v/>
      </c>
      <c r="CR319" s="163">
        <f t="shared" si="846"/>
        <v>0</v>
      </c>
      <c r="CS319" s="460">
        <f t="shared" si="760"/>
        <v>0</v>
      </c>
      <c r="CT319" s="860">
        <f t="shared" si="761"/>
        <v>0</v>
      </c>
      <c r="CU319" s="861">
        <f t="shared" si="762"/>
        <v>0</v>
      </c>
      <c r="CV319" s="922">
        <f t="shared" si="763"/>
        <v>0</v>
      </c>
      <c r="CW319" s="164" t="str">
        <f t="shared" si="847"/>
        <v/>
      </c>
      <c r="CX319" s="163">
        <f t="shared" si="848"/>
        <v>0</v>
      </c>
      <c r="CY319" s="460">
        <f t="shared" si="764"/>
        <v>0</v>
      </c>
      <c r="CZ319" s="860">
        <f t="shared" si="765"/>
        <v>0</v>
      </c>
      <c r="DA319" s="861">
        <f t="shared" si="766"/>
        <v>0</v>
      </c>
      <c r="DB319" s="922">
        <f t="shared" si="767"/>
        <v>0</v>
      </c>
      <c r="DC319" s="164" t="str">
        <f t="shared" si="849"/>
        <v/>
      </c>
      <c r="DD319" s="163">
        <f t="shared" si="850"/>
        <v>0</v>
      </c>
      <c r="DE319" s="460">
        <f t="shared" si="768"/>
        <v>0</v>
      </c>
      <c r="DF319" s="860">
        <f t="shared" si="769"/>
        <v>0</v>
      </c>
      <c r="DG319" s="861">
        <f t="shared" si="770"/>
        <v>0</v>
      </c>
      <c r="DH319" s="922">
        <f t="shared" si="771"/>
        <v>0</v>
      </c>
      <c r="DI319" s="164" t="str">
        <f t="shared" si="851"/>
        <v/>
      </c>
      <c r="DJ319" s="163">
        <f t="shared" si="852"/>
        <v>0</v>
      </c>
      <c r="DK319" s="460">
        <f t="shared" si="772"/>
        <v>0</v>
      </c>
      <c r="DL319" s="860">
        <f t="shared" si="773"/>
        <v>0</v>
      </c>
      <c r="DM319" s="861">
        <f t="shared" si="774"/>
        <v>0</v>
      </c>
      <c r="DN319" s="922">
        <f t="shared" si="775"/>
        <v>0</v>
      </c>
      <c r="DO319" s="164" t="str">
        <f t="shared" si="853"/>
        <v/>
      </c>
      <c r="DP319" s="163">
        <f t="shared" si="854"/>
        <v>0</v>
      </c>
      <c r="DQ319" s="460">
        <f t="shared" si="776"/>
        <v>0</v>
      </c>
      <c r="DR319" s="860">
        <f t="shared" si="777"/>
        <v>0</v>
      </c>
      <c r="DS319" s="861">
        <f t="shared" si="778"/>
        <v>0</v>
      </c>
      <c r="DT319" s="922">
        <f t="shared" si="779"/>
        <v>0</v>
      </c>
      <c r="DU319" s="164" t="str">
        <f t="shared" si="855"/>
        <v/>
      </c>
      <c r="DV319" s="163">
        <f t="shared" si="856"/>
        <v>0</v>
      </c>
      <c r="DW319" s="460">
        <f t="shared" si="780"/>
        <v>0</v>
      </c>
      <c r="DX319" s="860">
        <f t="shared" si="781"/>
        <v>0</v>
      </c>
      <c r="DY319" s="861">
        <f t="shared" si="782"/>
        <v>0</v>
      </c>
      <c r="DZ319" s="922">
        <f t="shared" si="783"/>
        <v>0</v>
      </c>
      <c r="EA319" s="164" t="str">
        <f t="shared" si="857"/>
        <v/>
      </c>
      <c r="EB319" s="163">
        <f t="shared" si="858"/>
        <v>0</v>
      </c>
      <c r="EC319" s="460">
        <f t="shared" si="784"/>
        <v>0</v>
      </c>
      <c r="ED319" s="860">
        <f t="shared" si="785"/>
        <v>0</v>
      </c>
      <c r="EE319" s="861">
        <f t="shared" si="786"/>
        <v>0</v>
      </c>
      <c r="EF319" s="922">
        <f t="shared" si="787"/>
        <v>0</v>
      </c>
      <c r="EG319" s="164" t="str">
        <f t="shared" si="788"/>
        <v/>
      </c>
      <c r="EH319" s="163">
        <f t="shared" si="789"/>
        <v>0</v>
      </c>
      <c r="EI319" s="246"/>
      <c r="EJ319" s="246"/>
      <c r="EK319" s="155"/>
      <c r="EL319" s="22"/>
      <c r="EM319" s="163">
        <f t="shared" si="790"/>
        <v>0</v>
      </c>
      <c r="EN319" s="162">
        <f t="shared" si="791"/>
        <v>0</v>
      </c>
      <c r="EO319" s="162">
        <f t="shared" si="792"/>
        <v>0</v>
      </c>
      <c r="EP319" s="162">
        <f t="shared" si="793"/>
        <v>0</v>
      </c>
      <c r="EQ319" s="162">
        <f t="shared" si="794"/>
        <v>0</v>
      </c>
      <c r="ER319" s="162">
        <f t="shared" si="795"/>
        <v>0</v>
      </c>
      <c r="ES319" s="162">
        <f t="shared" si="808"/>
        <v>0</v>
      </c>
      <c r="ET319" s="162">
        <f t="shared" si="796"/>
        <v>0</v>
      </c>
      <c r="EU319" s="162">
        <f t="shared" si="797"/>
        <v>0</v>
      </c>
      <c r="EV319" s="162">
        <f t="shared" si="798"/>
        <v>0</v>
      </c>
      <c r="EW319" s="162">
        <f t="shared" si="799"/>
        <v>0</v>
      </c>
      <c r="EX319" s="162">
        <f t="shared" si="800"/>
        <v>0</v>
      </c>
      <c r="EY319" s="162">
        <f t="shared" si="801"/>
        <v>0</v>
      </c>
      <c r="EZ319" s="162">
        <f t="shared" si="802"/>
        <v>0</v>
      </c>
      <c r="FA319" s="162">
        <f t="shared" si="803"/>
        <v>0</v>
      </c>
      <c r="FB319" s="162">
        <f t="shared" si="804"/>
        <v>0</v>
      </c>
      <c r="FC319" s="22"/>
      <c r="FD319" s="161">
        <f t="shared" si="805"/>
        <v>35</v>
      </c>
      <c r="FE319" s="620">
        <f t="shared" si="806"/>
        <v>0</v>
      </c>
      <c r="FF319" s="160">
        <f>FF5</f>
        <v>50</v>
      </c>
      <c r="FG319" s="159" t="str">
        <f t="shared" si="809"/>
        <v/>
      </c>
      <c r="FH319" s="159" t="str">
        <f t="shared" si="810"/>
        <v/>
      </c>
      <c r="FI319" s="159" t="str">
        <f t="shared" si="811"/>
        <v/>
      </c>
      <c r="FJ319" s="159" t="str">
        <f t="shared" si="812"/>
        <v/>
      </c>
      <c r="FK319" s="159" t="str">
        <f t="shared" si="813"/>
        <v/>
      </c>
      <c r="FL319" s="159" t="str">
        <f t="shared" si="814"/>
        <v/>
      </c>
      <c r="FM319" s="159" t="str">
        <f t="shared" si="815"/>
        <v/>
      </c>
      <c r="FN319" s="159" t="str">
        <f t="shared" si="816"/>
        <v/>
      </c>
      <c r="FO319" s="159" t="str">
        <f t="shared" si="817"/>
        <v/>
      </c>
      <c r="FP319" s="159" t="str">
        <f t="shared" si="818"/>
        <v/>
      </c>
      <c r="FQ319" s="159" t="str">
        <f t="shared" si="819"/>
        <v/>
      </c>
      <c r="FR319" s="159" t="str">
        <f t="shared" si="820"/>
        <v/>
      </c>
      <c r="FS319" s="159" t="str">
        <f t="shared" si="821"/>
        <v/>
      </c>
      <c r="FT319" s="159" t="str">
        <f t="shared" si="822"/>
        <v/>
      </c>
      <c r="FU319" s="159" t="str">
        <f t="shared" si="823"/>
        <v/>
      </c>
      <c r="FV319" s="159" t="str">
        <f t="shared" si="824"/>
        <v/>
      </c>
      <c r="FW319" s="158"/>
      <c r="FX319" s="732">
        <f t="shared" si="825"/>
        <v>50</v>
      </c>
      <c r="FY319" s="732">
        <f t="shared" si="826"/>
        <v>50</v>
      </c>
      <c r="FZ319" s="732">
        <f t="shared" si="827"/>
        <v>50</v>
      </c>
      <c r="GA319" s="732">
        <f t="shared" si="828"/>
        <v>50</v>
      </c>
      <c r="GB319" s="732">
        <f t="shared" si="829"/>
        <v>50</v>
      </c>
      <c r="GC319" s="732">
        <f t="shared" si="830"/>
        <v>50</v>
      </c>
      <c r="GD319" s="732">
        <f t="shared" si="831"/>
        <v>50</v>
      </c>
      <c r="GE319" s="732">
        <f t="shared" si="832"/>
        <v>50</v>
      </c>
      <c r="GF319" s="732">
        <f t="shared" si="833"/>
        <v>50</v>
      </c>
      <c r="GG319" s="732">
        <f t="shared" si="834"/>
        <v>50</v>
      </c>
      <c r="GH319" s="732">
        <f t="shared" si="835"/>
        <v>50</v>
      </c>
      <c r="GI319" s="732">
        <f t="shared" si="836"/>
        <v>50</v>
      </c>
      <c r="GJ319" s="732">
        <f t="shared" si="837"/>
        <v>50</v>
      </c>
      <c r="GK319" s="732">
        <f t="shared" si="838"/>
        <v>50</v>
      </c>
      <c r="GL319" s="732">
        <f t="shared" si="839"/>
        <v>50</v>
      </c>
      <c r="GM319" s="732">
        <f t="shared" si="840"/>
        <v>50</v>
      </c>
      <c r="GN319" s="734">
        <v>312</v>
      </c>
      <c r="GO319" s="155"/>
    </row>
    <row r="320" spans="1:197" s="20" customFormat="1" ht="39.950000000000003" customHeight="1" x14ac:dyDescent="0.25">
      <c r="A320" s="27">
        <f>ROW()</f>
        <v>320</v>
      </c>
      <c r="B320" s="342" t="str">
        <f>IF(C320="I","",IF(ISBLANK(D320),"",IF(ISTEXT(D320),LARGE(B18:B319,1)+1,0)))</f>
        <v/>
      </c>
      <c r="C320" s="344"/>
      <c r="D320" s="173"/>
      <c r="E320" s="172"/>
      <c r="F320" s="171"/>
      <c r="G320" s="856"/>
      <c r="H320" s="857"/>
      <c r="I320" s="707"/>
      <c r="J320" s="919">
        <f t="shared" si="698"/>
        <v>0</v>
      </c>
      <c r="K320" s="707"/>
      <c r="L320" s="919">
        <f t="shared" si="699"/>
        <v>0</v>
      </c>
      <c r="M320" s="707"/>
      <c r="N320" s="919">
        <f t="shared" si="700"/>
        <v>0</v>
      </c>
      <c r="O320" s="707"/>
      <c r="P320" s="919">
        <f t="shared" si="701"/>
        <v>0</v>
      </c>
      <c r="Q320" s="707"/>
      <c r="R320" s="919">
        <f t="shared" si="702"/>
        <v>0</v>
      </c>
      <c r="S320" s="707"/>
      <c r="T320" s="919">
        <f t="shared" si="703"/>
        <v>0</v>
      </c>
      <c r="U320" s="707"/>
      <c r="V320" s="919">
        <f t="shared" si="863"/>
        <v>0</v>
      </c>
      <c r="W320" s="707"/>
      <c r="X320" s="919">
        <f t="shared" si="864"/>
        <v>0</v>
      </c>
      <c r="Y320" s="707"/>
      <c r="Z320" s="919">
        <f t="shared" si="704"/>
        <v>0</v>
      </c>
      <c r="AA320" s="707"/>
      <c r="AB320" s="919">
        <f t="shared" si="705"/>
        <v>0</v>
      </c>
      <c r="AC320" s="707"/>
      <c r="AD320" s="919">
        <f t="shared" si="862"/>
        <v>0</v>
      </c>
      <c r="AE320" s="707"/>
      <c r="AF320" s="919">
        <f t="shared" si="706"/>
        <v>0</v>
      </c>
      <c r="AG320" s="707"/>
      <c r="AH320" s="919">
        <f t="shared" si="707"/>
        <v>0</v>
      </c>
      <c r="AI320" s="707"/>
      <c r="AJ320" s="919">
        <f t="shared" si="708"/>
        <v>0</v>
      </c>
      <c r="AK320" s="707"/>
      <c r="AL320" s="919">
        <f t="shared" si="865"/>
        <v>0</v>
      </c>
      <c r="AM320" s="707"/>
      <c r="AN320" s="916">
        <f t="shared" si="861"/>
        <v>0</v>
      </c>
      <c r="AO320" s="178">
        <f>AO6</f>
        <v>35</v>
      </c>
      <c r="AP320" s="964">
        <f t="shared" si="709"/>
        <v>0</v>
      </c>
      <c r="AQ320" s="926">
        <f t="shared" si="710"/>
        <v>0</v>
      </c>
      <c r="AR320" s="860">
        <f t="shared" si="711"/>
        <v>0</v>
      </c>
      <c r="AS320" s="861">
        <f t="shared" si="712"/>
        <v>0</v>
      </c>
      <c r="AT320" s="922">
        <f t="shared" si="713"/>
        <v>0</v>
      </c>
      <c r="AU320" s="164" t="str">
        <f t="shared" si="714"/>
        <v/>
      </c>
      <c r="AV320" s="163">
        <f t="shared" si="715"/>
        <v>0</v>
      </c>
      <c r="AW320" s="460">
        <f t="shared" si="716"/>
        <v>0</v>
      </c>
      <c r="AX320" s="860">
        <f t="shared" si="717"/>
        <v>0</v>
      </c>
      <c r="AY320" s="861">
        <f t="shared" si="718"/>
        <v>0</v>
      </c>
      <c r="AZ320" s="922">
        <f t="shared" si="719"/>
        <v>0</v>
      </c>
      <c r="BA320" s="164" t="str">
        <f t="shared" si="720"/>
        <v/>
      </c>
      <c r="BB320" s="163">
        <f t="shared" si="721"/>
        <v>0</v>
      </c>
      <c r="BC320" s="460">
        <f t="shared" si="722"/>
        <v>0</v>
      </c>
      <c r="BD320" s="860">
        <f t="shared" si="723"/>
        <v>0</v>
      </c>
      <c r="BE320" s="861">
        <f t="shared" si="724"/>
        <v>0</v>
      </c>
      <c r="BF320" s="922">
        <f t="shared" si="725"/>
        <v>0</v>
      </c>
      <c r="BG320" s="164" t="str">
        <f t="shared" si="726"/>
        <v/>
      </c>
      <c r="BH320" s="163">
        <f t="shared" si="727"/>
        <v>0</v>
      </c>
      <c r="BI320" s="460">
        <f t="shared" si="728"/>
        <v>0</v>
      </c>
      <c r="BJ320" s="860">
        <f t="shared" si="729"/>
        <v>0</v>
      </c>
      <c r="BK320" s="861">
        <f t="shared" si="730"/>
        <v>0</v>
      </c>
      <c r="BL320" s="922">
        <f t="shared" si="731"/>
        <v>0</v>
      </c>
      <c r="BM320" s="164" t="str">
        <f t="shared" si="732"/>
        <v/>
      </c>
      <c r="BN320" s="163">
        <f t="shared" si="733"/>
        <v>0</v>
      </c>
      <c r="BO320" s="460">
        <f t="shared" si="734"/>
        <v>0</v>
      </c>
      <c r="BP320" s="860">
        <f t="shared" si="735"/>
        <v>0</v>
      </c>
      <c r="BQ320" s="861">
        <f t="shared" si="736"/>
        <v>0</v>
      </c>
      <c r="BR320" s="922">
        <f t="shared" si="737"/>
        <v>0</v>
      </c>
      <c r="BS320" s="164" t="str">
        <f t="shared" si="738"/>
        <v/>
      </c>
      <c r="BT320" s="163">
        <f t="shared" si="739"/>
        <v>0</v>
      </c>
      <c r="BU320" s="460">
        <f t="shared" si="740"/>
        <v>0</v>
      </c>
      <c r="BV320" s="860">
        <f t="shared" si="741"/>
        <v>0</v>
      </c>
      <c r="BW320" s="861">
        <f t="shared" si="742"/>
        <v>0</v>
      </c>
      <c r="BX320" s="922">
        <f t="shared" si="743"/>
        <v>0</v>
      </c>
      <c r="BY320" s="164" t="str">
        <f t="shared" si="744"/>
        <v/>
      </c>
      <c r="BZ320" s="163">
        <f t="shared" si="745"/>
        <v>0</v>
      </c>
      <c r="CA320" s="460">
        <f t="shared" si="746"/>
        <v>0</v>
      </c>
      <c r="CB320" s="860">
        <f t="shared" si="747"/>
        <v>0</v>
      </c>
      <c r="CC320" s="861">
        <f t="shared" si="748"/>
        <v>0</v>
      </c>
      <c r="CD320" s="922">
        <f t="shared" si="749"/>
        <v>0</v>
      </c>
      <c r="CE320" s="164" t="str">
        <f t="shared" si="750"/>
        <v/>
      </c>
      <c r="CF320" s="163">
        <f t="shared" si="751"/>
        <v>0</v>
      </c>
      <c r="CG320" s="460">
        <f t="shared" si="752"/>
        <v>0</v>
      </c>
      <c r="CH320" s="860">
        <f t="shared" si="753"/>
        <v>0</v>
      </c>
      <c r="CI320" s="861">
        <f t="shared" si="754"/>
        <v>0</v>
      </c>
      <c r="CJ320" s="922">
        <f t="shared" si="755"/>
        <v>0</v>
      </c>
      <c r="CK320" s="164" t="str">
        <f t="shared" si="843"/>
        <v/>
      </c>
      <c r="CL320" s="163">
        <f t="shared" si="844"/>
        <v>0</v>
      </c>
      <c r="CM320" s="460">
        <f t="shared" si="756"/>
        <v>0</v>
      </c>
      <c r="CN320" s="860">
        <f t="shared" si="757"/>
        <v>0</v>
      </c>
      <c r="CO320" s="861">
        <f t="shared" si="758"/>
        <v>0</v>
      </c>
      <c r="CP320" s="922">
        <f t="shared" si="759"/>
        <v>0</v>
      </c>
      <c r="CQ320" s="164" t="str">
        <f t="shared" si="845"/>
        <v/>
      </c>
      <c r="CR320" s="163">
        <f t="shared" si="846"/>
        <v>0</v>
      </c>
      <c r="CS320" s="460">
        <f t="shared" si="760"/>
        <v>0</v>
      </c>
      <c r="CT320" s="860">
        <f t="shared" si="761"/>
        <v>0</v>
      </c>
      <c r="CU320" s="861">
        <f t="shared" si="762"/>
        <v>0</v>
      </c>
      <c r="CV320" s="922">
        <f t="shared" si="763"/>
        <v>0</v>
      </c>
      <c r="CW320" s="164" t="str">
        <f t="shared" si="847"/>
        <v/>
      </c>
      <c r="CX320" s="163">
        <f t="shared" si="848"/>
        <v>0</v>
      </c>
      <c r="CY320" s="460">
        <f t="shared" si="764"/>
        <v>0</v>
      </c>
      <c r="CZ320" s="860">
        <f t="shared" si="765"/>
        <v>0</v>
      </c>
      <c r="DA320" s="861">
        <f t="shared" si="766"/>
        <v>0</v>
      </c>
      <c r="DB320" s="922">
        <f t="shared" si="767"/>
        <v>0</v>
      </c>
      <c r="DC320" s="164" t="str">
        <f t="shared" si="849"/>
        <v/>
      </c>
      <c r="DD320" s="163">
        <f t="shared" si="850"/>
        <v>0</v>
      </c>
      <c r="DE320" s="460">
        <f t="shared" si="768"/>
        <v>0</v>
      </c>
      <c r="DF320" s="860">
        <f t="shared" si="769"/>
        <v>0</v>
      </c>
      <c r="DG320" s="861">
        <f t="shared" si="770"/>
        <v>0</v>
      </c>
      <c r="DH320" s="922">
        <f t="shared" si="771"/>
        <v>0</v>
      </c>
      <c r="DI320" s="164" t="str">
        <f t="shared" si="851"/>
        <v/>
      </c>
      <c r="DJ320" s="163">
        <f t="shared" si="852"/>
        <v>0</v>
      </c>
      <c r="DK320" s="460">
        <f t="shared" si="772"/>
        <v>0</v>
      </c>
      <c r="DL320" s="860">
        <f t="shared" si="773"/>
        <v>0</v>
      </c>
      <c r="DM320" s="861">
        <f t="shared" si="774"/>
        <v>0</v>
      </c>
      <c r="DN320" s="922">
        <f t="shared" si="775"/>
        <v>0</v>
      </c>
      <c r="DO320" s="164" t="str">
        <f t="shared" si="853"/>
        <v/>
      </c>
      <c r="DP320" s="163">
        <f t="shared" si="854"/>
        <v>0</v>
      </c>
      <c r="DQ320" s="460">
        <f t="shared" si="776"/>
        <v>0</v>
      </c>
      <c r="DR320" s="860">
        <f t="shared" si="777"/>
        <v>0</v>
      </c>
      <c r="DS320" s="861">
        <f t="shared" si="778"/>
        <v>0</v>
      </c>
      <c r="DT320" s="922">
        <f t="shared" si="779"/>
        <v>0</v>
      </c>
      <c r="DU320" s="164" t="str">
        <f t="shared" si="855"/>
        <v/>
      </c>
      <c r="DV320" s="163">
        <f t="shared" si="856"/>
        <v>0</v>
      </c>
      <c r="DW320" s="460">
        <f t="shared" si="780"/>
        <v>0</v>
      </c>
      <c r="DX320" s="860">
        <f t="shared" si="781"/>
        <v>0</v>
      </c>
      <c r="DY320" s="861">
        <f t="shared" si="782"/>
        <v>0</v>
      </c>
      <c r="DZ320" s="922">
        <f t="shared" si="783"/>
        <v>0</v>
      </c>
      <c r="EA320" s="164" t="str">
        <f t="shared" si="857"/>
        <v/>
      </c>
      <c r="EB320" s="163">
        <f t="shared" si="858"/>
        <v>0</v>
      </c>
      <c r="EC320" s="460">
        <f t="shared" si="784"/>
        <v>0</v>
      </c>
      <c r="ED320" s="860">
        <f t="shared" si="785"/>
        <v>0</v>
      </c>
      <c r="EE320" s="861">
        <f t="shared" si="786"/>
        <v>0</v>
      </c>
      <c r="EF320" s="922">
        <f t="shared" si="787"/>
        <v>0</v>
      </c>
      <c r="EG320" s="164" t="str">
        <f t="shared" si="788"/>
        <v/>
      </c>
      <c r="EH320" s="163">
        <f t="shared" si="789"/>
        <v>0</v>
      </c>
      <c r="EI320" s="246"/>
      <c r="EJ320" s="246"/>
      <c r="EK320" s="155"/>
      <c r="EL320" s="22"/>
      <c r="EM320" s="163">
        <f t="shared" si="790"/>
        <v>0</v>
      </c>
      <c r="EN320" s="162">
        <f t="shared" si="791"/>
        <v>0</v>
      </c>
      <c r="EO320" s="162">
        <f t="shared" si="792"/>
        <v>0</v>
      </c>
      <c r="EP320" s="162">
        <f t="shared" si="793"/>
        <v>0</v>
      </c>
      <c r="EQ320" s="162">
        <f t="shared" si="794"/>
        <v>0</v>
      </c>
      <c r="ER320" s="162">
        <f t="shared" si="795"/>
        <v>0</v>
      </c>
      <c r="ES320" s="162">
        <f t="shared" si="808"/>
        <v>0</v>
      </c>
      <c r="ET320" s="162">
        <f t="shared" si="796"/>
        <v>0</v>
      </c>
      <c r="EU320" s="162">
        <f t="shared" si="797"/>
        <v>0</v>
      </c>
      <c r="EV320" s="162">
        <f t="shared" si="798"/>
        <v>0</v>
      </c>
      <c r="EW320" s="162">
        <f t="shared" si="799"/>
        <v>0</v>
      </c>
      <c r="EX320" s="162">
        <f t="shared" si="800"/>
        <v>0</v>
      </c>
      <c r="EY320" s="162">
        <f t="shared" si="801"/>
        <v>0</v>
      </c>
      <c r="EZ320" s="162">
        <f t="shared" si="802"/>
        <v>0</v>
      </c>
      <c r="FA320" s="162">
        <f t="shared" si="803"/>
        <v>0</v>
      </c>
      <c r="FB320" s="162">
        <f t="shared" si="804"/>
        <v>0</v>
      </c>
      <c r="FC320" s="22"/>
      <c r="FD320" s="161">
        <f t="shared" si="805"/>
        <v>35</v>
      </c>
      <c r="FE320" s="620">
        <f t="shared" si="806"/>
        <v>0</v>
      </c>
      <c r="FF320" s="160">
        <f>FF5</f>
        <v>50</v>
      </c>
      <c r="FG320" s="159" t="str">
        <f t="shared" si="809"/>
        <v/>
      </c>
      <c r="FH320" s="159" t="str">
        <f t="shared" si="810"/>
        <v/>
      </c>
      <c r="FI320" s="159" t="str">
        <f t="shared" si="811"/>
        <v/>
      </c>
      <c r="FJ320" s="159" t="str">
        <f t="shared" si="812"/>
        <v/>
      </c>
      <c r="FK320" s="159" t="str">
        <f t="shared" si="813"/>
        <v/>
      </c>
      <c r="FL320" s="159" t="str">
        <f t="shared" si="814"/>
        <v/>
      </c>
      <c r="FM320" s="159" t="str">
        <f t="shared" si="815"/>
        <v/>
      </c>
      <c r="FN320" s="159" t="str">
        <f t="shared" si="816"/>
        <v/>
      </c>
      <c r="FO320" s="159" t="str">
        <f t="shared" si="817"/>
        <v/>
      </c>
      <c r="FP320" s="159" t="str">
        <f t="shared" si="818"/>
        <v/>
      </c>
      <c r="FQ320" s="159" t="str">
        <f t="shared" si="819"/>
        <v/>
      </c>
      <c r="FR320" s="159" t="str">
        <f t="shared" si="820"/>
        <v/>
      </c>
      <c r="FS320" s="159" t="str">
        <f t="shared" si="821"/>
        <v/>
      </c>
      <c r="FT320" s="159" t="str">
        <f t="shared" si="822"/>
        <v/>
      </c>
      <c r="FU320" s="159" t="str">
        <f t="shared" si="823"/>
        <v/>
      </c>
      <c r="FV320" s="159" t="str">
        <f t="shared" si="824"/>
        <v/>
      </c>
      <c r="FW320" s="158"/>
      <c r="FX320" s="732">
        <f t="shared" si="825"/>
        <v>50</v>
      </c>
      <c r="FY320" s="732">
        <f t="shared" si="826"/>
        <v>50</v>
      </c>
      <c r="FZ320" s="732">
        <f t="shared" si="827"/>
        <v>50</v>
      </c>
      <c r="GA320" s="732">
        <f t="shared" si="828"/>
        <v>50</v>
      </c>
      <c r="GB320" s="732">
        <f t="shared" si="829"/>
        <v>50</v>
      </c>
      <c r="GC320" s="732">
        <f t="shared" si="830"/>
        <v>50</v>
      </c>
      <c r="GD320" s="732">
        <f t="shared" si="831"/>
        <v>50</v>
      </c>
      <c r="GE320" s="732">
        <f t="shared" si="832"/>
        <v>50</v>
      </c>
      <c r="GF320" s="732">
        <f t="shared" si="833"/>
        <v>50</v>
      </c>
      <c r="GG320" s="732">
        <f t="shared" si="834"/>
        <v>50</v>
      </c>
      <c r="GH320" s="732">
        <f t="shared" si="835"/>
        <v>50</v>
      </c>
      <c r="GI320" s="732">
        <f t="shared" si="836"/>
        <v>50</v>
      </c>
      <c r="GJ320" s="732">
        <f t="shared" si="837"/>
        <v>50</v>
      </c>
      <c r="GK320" s="732">
        <f t="shared" si="838"/>
        <v>50</v>
      </c>
      <c r="GL320" s="732">
        <f t="shared" si="839"/>
        <v>50</v>
      </c>
      <c r="GM320" s="732">
        <f t="shared" si="840"/>
        <v>50</v>
      </c>
      <c r="GN320" s="734">
        <v>313</v>
      </c>
      <c r="GO320" s="155"/>
    </row>
    <row r="321" spans="1:197" s="20" customFormat="1" ht="39.950000000000003" customHeight="1" x14ac:dyDescent="0.25">
      <c r="A321" s="27">
        <f>ROW()</f>
        <v>321</v>
      </c>
      <c r="B321" s="342" t="str">
        <f>IF(C321="I","",IF(ISBLANK(D321),"",IF(ISTEXT(D321),LARGE(B18:B320,1)+1,0)))</f>
        <v/>
      </c>
      <c r="C321" s="344"/>
      <c r="D321" s="173"/>
      <c r="E321" s="172"/>
      <c r="F321" s="171"/>
      <c r="G321" s="856"/>
      <c r="H321" s="857"/>
      <c r="I321" s="707"/>
      <c r="J321" s="919">
        <f t="shared" si="698"/>
        <v>0</v>
      </c>
      <c r="K321" s="707"/>
      <c r="L321" s="919">
        <f t="shared" si="699"/>
        <v>0</v>
      </c>
      <c r="M321" s="707"/>
      <c r="N321" s="919">
        <f t="shared" si="700"/>
        <v>0</v>
      </c>
      <c r="O321" s="707"/>
      <c r="P321" s="919">
        <f t="shared" si="701"/>
        <v>0</v>
      </c>
      <c r="Q321" s="707"/>
      <c r="R321" s="919">
        <f t="shared" si="702"/>
        <v>0</v>
      </c>
      <c r="S321" s="707"/>
      <c r="T321" s="919">
        <f t="shared" si="703"/>
        <v>0</v>
      </c>
      <c r="U321" s="707"/>
      <c r="V321" s="919">
        <f t="shared" si="863"/>
        <v>0</v>
      </c>
      <c r="W321" s="707"/>
      <c r="X321" s="919">
        <f t="shared" si="864"/>
        <v>0</v>
      </c>
      <c r="Y321" s="707"/>
      <c r="Z321" s="919">
        <f t="shared" si="704"/>
        <v>0</v>
      </c>
      <c r="AA321" s="707"/>
      <c r="AB321" s="919">
        <f t="shared" si="705"/>
        <v>0</v>
      </c>
      <c r="AC321" s="707"/>
      <c r="AD321" s="919">
        <f t="shared" si="862"/>
        <v>0</v>
      </c>
      <c r="AE321" s="707"/>
      <c r="AF321" s="919">
        <f t="shared" si="706"/>
        <v>0</v>
      </c>
      <c r="AG321" s="707"/>
      <c r="AH321" s="919">
        <f t="shared" si="707"/>
        <v>0</v>
      </c>
      <c r="AI321" s="707"/>
      <c r="AJ321" s="919">
        <f t="shared" si="708"/>
        <v>0</v>
      </c>
      <c r="AK321" s="707"/>
      <c r="AL321" s="919">
        <f t="shared" si="865"/>
        <v>0</v>
      </c>
      <c r="AM321" s="707"/>
      <c r="AN321" s="916">
        <f t="shared" si="861"/>
        <v>0</v>
      </c>
      <c r="AO321" s="178">
        <f>AO6</f>
        <v>35</v>
      </c>
      <c r="AP321" s="964">
        <f t="shared" si="709"/>
        <v>0</v>
      </c>
      <c r="AQ321" s="926">
        <f t="shared" si="710"/>
        <v>0</v>
      </c>
      <c r="AR321" s="860">
        <f t="shared" si="711"/>
        <v>0</v>
      </c>
      <c r="AS321" s="861">
        <f t="shared" si="712"/>
        <v>0</v>
      </c>
      <c r="AT321" s="922">
        <f t="shared" si="713"/>
        <v>0</v>
      </c>
      <c r="AU321" s="164" t="str">
        <f t="shared" si="714"/>
        <v/>
      </c>
      <c r="AV321" s="163">
        <f t="shared" si="715"/>
        <v>0</v>
      </c>
      <c r="AW321" s="460">
        <f t="shared" si="716"/>
        <v>0</v>
      </c>
      <c r="AX321" s="860">
        <f t="shared" si="717"/>
        <v>0</v>
      </c>
      <c r="AY321" s="861">
        <f t="shared" si="718"/>
        <v>0</v>
      </c>
      <c r="AZ321" s="922">
        <f t="shared" si="719"/>
        <v>0</v>
      </c>
      <c r="BA321" s="164" t="str">
        <f t="shared" si="720"/>
        <v/>
      </c>
      <c r="BB321" s="163">
        <f t="shared" si="721"/>
        <v>0</v>
      </c>
      <c r="BC321" s="460">
        <f t="shared" si="722"/>
        <v>0</v>
      </c>
      <c r="BD321" s="860">
        <f t="shared" si="723"/>
        <v>0</v>
      </c>
      <c r="BE321" s="861">
        <f t="shared" si="724"/>
        <v>0</v>
      </c>
      <c r="BF321" s="922">
        <f t="shared" si="725"/>
        <v>0</v>
      </c>
      <c r="BG321" s="164" t="str">
        <f t="shared" si="726"/>
        <v/>
      </c>
      <c r="BH321" s="163">
        <f t="shared" si="727"/>
        <v>0</v>
      </c>
      <c r="BI321" s="460">
        <f t="shared" si="728"/>
        <v>0</v>
      </c>
      <c r="BJ321" s="860">
        <f t="shared" si="729"/>
        <v>0</v>
      </c>
      <c r="BK321" s="861">
        <f t="shared" si="730"/>
        <v>0</v>
      </c>
      <c r="BL321" s="922">
        <f t="shared" si="731"/>
        <v>0</v>
      </c>
      <c r="BM321" s="164" t="str">
        <f t="shared" si="732"/>
        <v/>
      </c>
      <c r="BN321" s="163">
        <f t="shared" si="733"/>
        <v>0</v>
      </c>
      <c r="BO321" s="460">
        <f t="shared" si="734"/>
        <v>0</v>
      </c>
      <c r="BP321" s="860">
        <f t="shared" si="735"/>
        <v>0</v>
      </c>
      <c r="BQ321" s="861">
        <f t="shared" si="736"/>
        <v>0</v>
      </c>
      <c r="BR321" s="922">
        <f t="shared" si="737"/>
        <v>0</v>
      </c>
      <c r="BS321" s="164" t="str">
        <f t="shared" si="738"/>
        <v/>
      </c>
      <c r="BT321" s="163">
        <f t="shared" si="739"/>
        <v>0</v>
      </c>
      <c r="BU321" s="460">
        <f t="shared" si="740"/>
        <v>0</v>
      </c>
      <c r="BV321" s="860">
        <f t="shared" si="741"/>
        <v>0</v>
      </c>
      <c r="BW321" s="861">
        <f t="shared" si="742"/>
        <v>0</v>
      </c>
      <c r="BX321" s="922">
        <f t="shared" si="743"/>
        <v>0</v>
      </c>
      <c r="BY321" s="164" t="str">
        <f t="shared" si="744"/>
        <v/>
      </c>
      <c r="BZ321" s="163">
        <f t="shared" si="745"/>
        <v>0</v>
      </c>
      <c r="CA321" s="460">
        <f t="shared" si="746"/>
        <v>0</v>
      </c>
      <c r="CB321" s="860">
        <f t="shared" si="747"/>
        <v>0</v>
      </c>
      <c r="CC321" s="861">
        <f t="shared" si="748"/>
        <v>0</v>
      </c>
      <c r="CD321" s="922">
        <f t="shared" si="749"/>
        <v>0</v>
      </c>
      <c r="CE321" s="164" t="str">
        <f t="shared" si="750"/>
        <v/>
      </c>
      <c r="CF321" s="163">
        <f t="shared" si="751"/>
        <v>0</v>
      </c>
      <c r="CG321" s="460">
        <f t="shared" si="752"/>
        <v>0</v>
      </c>
      <c r="CH321" s="860">
        <f t="shared" si="753"/>
        <v>0</v>
      </c>
      <c r="CI321" s="861">
        <f t="shared" si="754"/>
        <v>0</v>
      </c>
      <c r="CJ321" s="922">
        <f t="shared" si="755"/>
        <v>0</v>
      </c>
      <c r="CK321" s="164" t="str">
        <f t="shared" si="843"/>
        <v/>
      </c>
      <c r="CL321" s="163">
        <f t="shared" si="844"/>
        <v>0</v>
      </c>
      <c r="CM321" s="460">
        <f t="shared" si="756"/>
        <v>0</v>
      </c>
      <c r="CN321" s="860">
        <f t="shared" si="757"/>
        <v>0</v>
      </c>
      <c r="CO321" s="861">
        <f t="shared" si="758"/>
        <v>0</v>
      </c>
      <c r="CP321" s="922">
        <f t="shared" si="759"/>
        <v>0</v>
      </c>
      <c r="CQ321" s="164" t="str">
        <f t="shared" si="845"/>
        <v/>
      </c>
      <c r="CR321" s="163">
        <f t="shared" si="846"/>
        <v>0</v>
      </c>
      <c r="CS321" s="460">
        <f t="shared" si="760"/>
        <v>0</v>
      </c>
      <c r="CT321" s="860">
        <f t="shared" si="761"/>
        <v>0</v>
      </c>
      <c r="CU321" s="861">
        <f t="shared" si="762"/>
        <v>0</v>
      </c>
      <c r="CV321" s="922">
        <f t="shared" si="763"/>
        <v>0</v>
      </c>
      <c r="CW321" s="164" t="str">
        <f t="shared" si="847"/>
        <v/>
      </c>
      <c r="CX321" s="163">
        <f t="shared" si="848"/>
        <v>0</v>
      </c>
      <c r="CY321" s="460">
        <f t="shared" si="764"/>
        <v>0</v>
      </c>
      <c r="CZ321" s="860">
        <f t="shared" si="765"/>
        <v>0</v>
      </c>
      <c r="DA321" s="861">
        <f t="shared" si="766"/>
        <v>0</v>
      </c>
      <c r="DB321" s="922">
        <f t="shared" si="767"/>
        <v>0</v>
      </c>
      <c r="DC321" s="164" t="str">
        <f t="shared" si="849"/>
        <v/>
      </c>
      <c r="DD321" s="163">
        <f t="shared" si="850"/>
        <v>0</v>
      </c>
      <c r="DE321" s="460">
        <f t="shared" si="768"/>
        <v>0</v>
      </c>
      <c r="DF321" s="860">
        <f t="shared" si="769"/>
        <v>0</v>
      </c>
      <c r="DG321" s="861">
        <f t="shared" si="770"/>
        <v>0</v>
      </c>
      <c r="DH321" s="922">
        <f t="shared" si="771"/>
        <v>0</v>
      </c>
      <c r="DI321" s="164" t="str">
        <f t="shared" si="851"/>
        <v/>
      </c>
      <c r="DJ321" s="163">
        <f t="shared" si="852"/>
        <v>0</v>
      </c>
      <c r="DK321" s="460">
        <f t="shared" si="772"/>
        <v>0</v>
      </c>
      <c r="DL321" s="860">
        <f t="shared" si="773"/>
        <v>0</v>
      </c>
      <c r="DM321" s="861">
        <f t="shared" si="774"/>
        <v>0</v>
      </c>
      <c r="DN321" s="922">
        <f t="shared" si="775"/>
        <v>0</v>
      </c>
      <c r="DO321" s="164" t="str">
        <f t="shared" si="853"/>
        <v/>
      </c>
      <c r="DP321" s="163">
        <f t="shared" si="854"/>
        <v>0</v>
      </c>
      <c r="DQ321" s="460">
        <f t="shared" si="776"/>
        <v>0</v>
      </c>
      <c r="DR321" s="860">
        <f t="shared" si="777"/>
        <v>0</v>
      </c>
      <c r="DS321" s="861">
        <f t="shared" si="778"/>
        <v>0</v>
      </c>
      <c r="DT321" s="922">
        <f t="shared" si="779"/>
        <v>0</v>
      </c>
      <c r="DU321" s="164" t="str">
        <f t="shared" si="855"/>
        <v/>
      </c>
      <c r="DV321" s="163">
        <f t="shared" si="856"/>
        <v>0</v>
      </c>
      <c r="DW321" s="460">
        <f t="shared" si="780"/>
        <v>0</v>
      </c>
      <c r="DX321" s="860">
        <f t="shared" si="781"/>
        <v>0</v>
      </c>
      <c r="DY321" s="861">
        <f t="shared" si="782"/>
        <v>0</v>
      </c>
      <c r="DZ321" s="922">
        <f t="shared" si="783"/>
        <v>0</v>
      </c>
      <c r="EA321" s="164" t="str">
        <f t="shared" si="857"/>
        <v/>
      </c>
      <c r="EB321" s="163">
        <f t="shared" si="858"/>
        <v>0</v>
      </c>
      <c r="EC321" s="460">
        <f t="shared" si="784"/>
        <v>0</v>
      </c>
      <c r="ED321" s="860">
        <f t="shared" si="785"/>
        <v>0</v>
      </c>
      <c r="EE321" s="861">
        <f t="shared" si="786"/>
        <v>0</v>
      </c>
      <c r="EF321" s="922">
        <f t="shared" si="787"/>
        <v>0</v>
      </c>
      <c r="EG321" s="164" t="str">
        <f t="shared" si="788"/>
        <v/>
      </c>
      <c r="EH321" s="163">
        <f t="shared" si="789"/>
        <v>0</v>
      </c>
      <c r="EI321" s="246"/>
      <c r="EJ321" s="246"/>
      <c r="EK321" s="155"/>
      <c r="EL321" s="22"/>
      <c r="EM321" s="163">
        <f t="shared" si="790"/>
        <v>0</v>
      </c>
      <c r="EN321" s="162">
        <f t="shared" si="791"/>
        <v>0</v>
      </c>
      <c r="EO321" s="162">
        <f t="shared" si="792"/>
        <v>0</v>
      </c>
      <c r="EP321" s="162">
        <f t="shared" si="793"/>
        <v>0</v>
      </c>
      <c r="EQ321" s="162">
        <f t="shared" si="794"/>
        <v>0</v>
      </c>
      <c r="ER321" s="162">
        <f t="shared" si="795"/>
        <v>0</v>
      </c>
      <c r="ES321" s="162">
        <f t="shared" si="808"/>
        <v>0</v>
      </c>
      <c r="ET321" s="162">
        <f t="shared" si="796"/>
        <v>0</v>
      </c>
      <c r="EU321" s="162">
        <f t="shared" si="797"/>
        <v>0</v>
      </c>
      <c r="EV321" s="162">
        <f t="shared" si="798"/>
        <v>0</v>
      </c>
      <c r="EW321" s="162">
        <f t="shared" si="799"/>
        <v>0</v>
      </c>
      <c r="EX321" s="162">
        <f t="shared" si="800"/>
        <v>0</v>
      </c>
      <c r="EY321" s="162">
        <f t="shared" si="801"/>
        <v>0</v>
      </c>
      <c r="EZ321" s="162">
        <f t="shared" si="802"/>
        <v>0</v>
      </c>
      <c r="FA321" s="162">
        <f t="shared" si="803"/>
        <v>0</v>
      </c>
      <c r="FB321" s="162">
        <f t="shared" si="804"/>
        <v>0</v>
      </c>
      <c r="FC321" s="22"/>
      <c r="FD321" s="161">
        <f t="shared" si="805"/>
        <v>35</v>
      </c>
      <c r="FE321" s="620">
        <f t="shared" si="806"/>
        <v>0</v>
      </c>
      <c r="FF321" s="160">
        <f>FF5</f>
        <v>50</v>
      </c>
      <c r="FG321" s="159" t="str">
        <f t="shared" si="809"/>
        <v/>
      </c>
      <c r="FH321" s="159" t="str">
        <f t="shared" si="810"/>
        <v/>
      </c>
      <c r="FI321" s="159" t="str">
        <f t="shared" si="811"/>
        <v/>
      </c>
      <c r="FJ321" s="159" t="str">
        <f t="shared" si="812"/>
        <v/>
      </c>
      <c r="FK321" s="159" t="str">
        <f t="shared" si="813"/>
        <v/>
      </c>
      <c r="FL321" s="159" t="str">
        <f t="shared" si="814"/>
        <v/>
      </c>
      <c r="FM321" s="159" t="str">
        <f t="shared" si="815"/>
        <v/>
      </c>
      <c r="FN321" s="159" t="str">
        <f t="shared" si="816"/>
        <v/>
      </c>
      <c r="FO321" s="159" t="str">
        <f t="shared" si="817"/>
        <v/>
      </c>
      <c r="FP321" s="159" t="str">
        <f t="shared" si="818"/>
        <v/>
      </c>
      <c r="FQ321" s="159" t="str">
        <f t="shared" si="819"/>
        <v/>
      </c>
      <c r="FR321" s="159" t="str">
        <f t="shared" si="820"/>
        <v/>
      </c>
      <c r="FS321" s="159" t="str">
        <f t="shared" si="821"/>
        <v/>
      </c>
      <c r="FT321" s="159" t="str">
        <f t="shared" si="822"/>
        <v/>
      </c>
      <c r="FU321" s="159" t="str">
        <f t="shared" si="823"/>
        <v/>
      </c>
      <c r="FV321" s="159" t="str">
        <f t="shared" si="824"/>
        <v/>
      </c>
      <c r="FW321" s="158"/>
      <c r="FX321" s="732">
        <f t="shared" si="825"/>
        <v>50</v>
      </c>
      <c r="FY321" s="732">
        <f t="shared" si="826"/>
        <v>50</v>
      </c>
      <c r="FZ321" s="732">
        <f t="shared" si="827"/>
        <v>50</v>
      </c>
      <c r="GA321" s="732">
        <f t="shared" si="828"/>
        <v>50</v>
      </c>
      <c r="GB321" s="732">
        <f t="shared" si="829"/>
        <v>50</v>
      </c>
      <c r="GC321" s="732">
        <f t="shared" si="830"/>
        <v>50</v>
      </c>
      <c r="GD321" s="732">
        <f t="shared" si="831"/>
        <v>50</v>
      </c>
      <c r="GE321" s="732">
        <f t="shared" si="832"/>
        <v>50</v>
      </c>
      <c r="GF321" s="732">
        <f t="shared" si="833"/>
        <v>50</v>
      </c>
      <c r="GG321" s="732">
        <f t="shared" si="834"/>
        <v>50</v>
      </c>
      <c r="GH321" s="732">
        <f t="shared" si="835"/>
        <v>50</v>
      </c>
      <c r="GI321" s="732">
        <f t="shared" si="836"/>
        <v>50</v>
      </c>
      <c r="GJ321" s="732">
        <f t="shared" si="837"/>
        <v>50</v>
      </c>
      <c r="GK321" s="732">
        <f t="shared" si="838"/>
        <v>50</v>
      </c>
      <c r="GL321" s="732">
        <f t="shared" si="839"/>
        <v>50</v>
      </c>
      <c r="GM321" s="732">
        <f t="shared" si="840"/>
        <v>50</v>
      </c>
      <c r="GN321" s="734">
        <v>314</v>
      </c>
      <c r="GO321" s="155"/>
    </row>
    <row r="322" spans="1:197" s="20" customFormat="1" ht="39.950000000000003" customHeight="1" x14ac:dyDescent="0.25">
      <c r="A322" s="27">
        <f>ROW()</f>
        <v>322</v>
      </c>
      <c r="B322" s="342" t="str">
        <f>IF(C322="I","",IF(ISBLANK(D322),"",IF(ISTEXT(D322),LARGE(B18:B321,1)+1,0)))</f>
        <v/>
      </c>
      <c r="C322" s="344"/>
      <c r="D322" s="173"/>
      <c r="E322" s="172"/>
      <c r="F322" s="171"/>
      <c r="G322" s="856"/>
      <c r="H322" s="857"/>
      <c r="I322" s="707"/>
      <c r="J322" s="919">
        <f t="shared" si="698"/>
        <v>0</v>
      </c>
      <c r="K322" s="707"/>
      <c r="L322" s="919">
        <f t="shared" si="699"/>
        <v>0</v>
      </c>
      <c r="M322" s="707"/>
      <c r="N322" s="919">
        <f t="shared" si="700"/>
        <v>0</v>
      </c>
      <c r="O322" s="707"/>
      <c r="P322" s="919">
        <f t="shared" si="701"/>
        <v>0</v>
      </c>
      <c r="Q322" s="707"/>
      <c r="R322" s="919">
        <f t="shared" si="702"/>
        <v>0</v>
      </c>
      <c r="S322" s="707"/>
      <c r="T322" s="919">
        <f t="shared" si="703"/>
        <v>0</v>
      </c>
      <c r="U322" s="707"/>
      <c r="V322" s="919">
        <f t="shared" si="863"/>
        <v>0</v>
      </c>
      <c r="W322" s="707"/>
      <c r="X322" s="919">
        <f t="shared" si="864"/>
        <v>0</v>
      </c>
      <c r="Y322" s="707"/>
      <c r="Z322" s="919">
        <f t="shared" si="704"/>
        <v>0</v>
      </c>
      <c r="AA322" s="707"/>
      <c r="AB322" s="919">
        <f t="shared" si="705"/>
        <v>0</v>
      </c>
      <c r="AC322" s="707"/>
      <c r="AD322" s="919">
        <f t="shared" ref="AD322:AD343" si="866">EW322</f>
        <v>0</v>
      </c>
      <c r="AE322" s="707"/>
      <c r="AF322" s="919">
        <f t="shared" si="706"/>
        <v>0</v>
      </c>
      <c r="AG322" s="707"/>
      <c r="AH322" s="919">
        <f t="shared" si="707"/>
        <v>0</v>
      </c>
      <c r="AI322" s="707"/>
      <c r="AJ322" s="919">
        <f t="shared" si="708"/>
        <v>0</v>
      </c>
      <c r="AK322" s="707"/>
      <c r="AL322" s="919">
        <f t="shared" si="865"/>
        <v>0</v>
      </c>
      <c r="AM322" s="707"/>
      <c r="AN322" s="916">
        <f t="shared" si="861"/>
        <v>0</v>
      </c>
      <c r="AO322" s="178">
        <f>AO6</f>
        <v>35</v>
      </c>
      <c r="AP322" s="964">
        <f t="shared" si="709"/>
        <v>0</v>
      </c>
      <c r="AQ322" s="926">
        <f t="shared" si="710"/>
        <v>0</v>
      </c>
      <c r="AR322" s="860">
        <f t="shared" si="711"/>
        <v>0</v>
      </c>
      <c r="AS322" s="861">
        <f t="shared" si="712"/>
        <v>0</v>
      </c>
      <c r="AT322" s="922">
        <f t="shared" si="713"/>
        <v>0</v>
      </c>
      <c r="AU322" s="164" t="str">
        <f t="shared" si="714"/>
        <v/>
      </c>
      <c r="AV322" s="163">
        <f t="shared" si="715"/>
        <v>0</v>
      </c>
      <c r="AW322" s="460">
        <f t="shared" si="716"/>
        <v>0</v>
      </c>
      <c r="AX322" s="860">
        <f t="shared" si="717"/>
        <v>0</v>
      </c>
      <c r="AY322" s="861">
        <f t="shared" si="718"/>
        <v>0</v>
      </c>
      <c r="AZ322" s="922">
        <f t="shared" si="719"/>
        <v>0</v>
      </c>
      <c r="BA322" s="164" t="str">
        <f t="shared" si="720"/>
        <v/>
      </c>
      <c r="BB322" s="163">
        <f t="shared" si="721"/>
        <v>0</v>
      </c>
      <c r="BC322" s="460">
        <f t="shared" si="722"/>
        <v>0</v>
      </c>
      <c r="BD322" s="860">
        <f t="shared" si="723"/>
        <v>0</v>
      </c>
      <c r="BE322" s="861">
        <f t="shared" si="724"/>
        <v>0</v>
      </c>
      <c r="BF322" s="922">
        <f t="shared" si="725"/>
        <v>0</v>
      </c>
      <c r="BG322" s="164" t="str">
        <f t="shared" si="726"/>
        <v/>
      </c>
      <c r="BH322" s="163">
        <f t="shared" si="727"/>
        <v>0</v>
      </c>
      <c r="BI322" s="460">
        <f t="shared" si="728"/>
        <v>0</v>
      </c>
      <c r="BJ322" s="860">
        <f t="shared" si="729"/>
        <v>0</v>
      </c>
      <c r="BK322" s="861">
        <f t="shared" si="730"/>
        <v>0</v>
      </c>
      <c r="BL322" s="922">
        <f t="shared" si="731"/>
        <v>0</v>
      </c>
      <c r="BM322" s="164" t="str">
        <f t="shared" si="732"/>
        <v/>
      </c>
      <c r="BN322" s="163">
        <f t="shared" si="733"/>
        <v>0</v>
      </c>
      <c r="BO322" s="460">
        <f t="shared" si="734"/>
        <v>0</v>
      </c>
      <c r="BP322" s="860">
        <f t="shared" si="735"/>
        <v>0</v>
      </c>
      <c r="BQ322" s="861">
        <f t="shared" si="736"/>
        <v>0</v>
      </c>
      <c r="BR322" s="922">
        <f t="shared" si="737"/>
        <v>0</v>
      </c>
      <c r="BS322" s="164" t="str">
        <f t="shared" si="738"/>
        <v/>
      </c>
      <c r="BT322" s="163">
        <f t="shared" si="739"/>
        <v>0</v>
      </c>
      <c r="BU322" s="460">
        <f t="shared" si="740"/>
        <v>0</v>
      </c>
      <c r="BV322" s="860">
        <f t="shared" si="741"/>
        <v>0</v>
      </c>
      <c r="BW322" s="861">
        <f t="shared" si="742"/>
        <v>0</v>
      </c>
      <c r="BX322" s="922">
        <f t="shared" si="743"/>
        <v>0</v>
      </c>
      <c r="BY322" s="164" t="str">
        <f t="shared" si="744"/>
        <v/>
      </c>
      <c r="BZ322" s="163">
        <f t="shared" si="745"/>
        <v>0</v>
      </c>
      <c r="CA322" s="460">
        <f t="shared" si="746"/>
        <v>0</v>
      </c>
      <c r="CB322" s="860">
        <f t="shared" si="747"/>
        <v>0</v>
      </c>
      <c r="CC322" s="861">
        <f t="shared" si="748"/>
        <v>0</v>
      </c>
      <c r="CD322" s="922">
        <f t="shared" si="749"/>
        <v>0</v>
      </c>
      <c r="CE322" s="164" t="str">
        <f t="shared" si="750"/>
        <v/>
      </c>
      <c r="CF322" s="163">
        <f t="shared" si="751"/>
        <v>0</v>
      </c>
      <c r="CG322" s="460">
        <f t="shared" si="752"/>
        <v>0</v>
      </c>
      <c r="CH322" s="860">
        <f t="shared" si="753"/>
        <v>0</v>
      </c>
      <c r="CI322" s="861">
        <f t="shared" si="754"/>
        <v>0</v>
      </c>
      <c r="CJ322" s="922">
        <f t="shared" si="755"/>
        <v>0</v>
      </c>
      <c r="CK322" s="164" t="str">
        <f t="shared" si="843"/>
        <v/>
      </c>
      <c r="CL322" s="163">
        <f t="shared" si="844"/>
        <v>0</v>
      </c>
      <c r="CM322" s="460">
        <f t="shared" si="756"/>
        <v>0</v>
      </c>
      <c r="CN322" s="860">
        <f t="shared" si="757"/>
        <v>0</v>
      </c>
      <c r="CO322" s="861">
        <f t="shared" si="758"/>
        <v>0</v>
      </c>
      <c r="CP322" s="922">
        <f t="shared" si="759"/>
        <v>0</v>
      </c>
      <c r="CQ322" s="164" t="str">
        <f t="shared" si="845"/>
        <v/>
      </c>
      <c r="CR322" s="163">
        <f t="shared" si="846"/>
        <v>0</v>
      </c>
      <c r="CS322" s="460">
        <f t="shared" si="760"/>
        <v>0</v>
      </c>
      <c r="CT322" s="860">
        <f t="shared" si="761"/>
        <v>0</v>
      </c>
      <c r="CU322" s="861">
        <f t="shared" si="762"/>
        <v>0</v>
      </c>
      <c r="CV322" s="922">
        <f t="shared" si="763"/>
        <v>0</v>
      </c>
      <c r="CW322" s="164" t="str">
        <f t="shared" si="847"/>
        <v/>
      </c>
      <c r="CX322" s="163">
        <f t="shared" si="848"/>
        <v>0</v>
      </c>
      <c r="CY322" s="460">
        <f t="shared" si="764"/>
        <v>0</v>
      </c>
      <c r="CZ322" s="860">
        <f t="shared" si="765"/>
        <v>0</v>
      </c>
      <c r="DA322" s="861">
        <f t="shared" si="766"/>
        <v>0</v>
      </c>
      <c r="DB322" s="922">
        <f t="shared" si="767"/>
        <v>0</v>
      </c>
      <c r="DC322" s="164" t="str">
        <f t="shared" si="849"/>
        <v/>
      </c>
      <c r="DD322" s="163">
        <f t="shared" si="850"/>
        <v>0</v>
      </c>
      <c r="DE322" s="460">
        <f t="shared" si="768"/>
        <v>0</v>
      </c>
      <c r="DF322" s="860">
        <f t="shared" si="769"/>
        <v>0</v>
      </c>
      <c r="DG322" s="861">
        <f t="shared" si="770"/>
        <v>0</v>
      </c>
      <c r="DH322" s="922">
        <f t="shared" si="771"/>
        <v>0</v>
      </c>
      <c r="DI322" s="164" t="str">
        <f t="shared" si="851"/>
        <v/>
      </c>
      <c r="DJ322" s="163">
        <f t="shared" si="852"/>
        <v>0</v>
      </c>
      <c r="DK322" s="460">
        <f t="shared" si="772"/>
        <v>0</v>
      </c>
      <c r="DL322" s="860">
        <f t="shared" si="773"/>
        <v>0</v>
      </c>
      <c r="DM322" s="861">
        <f t="shared" si="774"/>
        <v>0</v>
      </c>
      <c r="DN322" s="922">
        <f t="shared" si="775"/>
        <v>0</v>
      </c>
      <c r="DO322" s="164" t="str">
        <f t="shared" si="853"/>
        <v/>
      </c>
      <c r="DP322" s="163">
        <f t="shared" si="854"/>
        <v>0</v>
      </c>
      <c r="DQ322" s="460">
        <f t="shared" si="776"/>
        <v>0</v>
      </c>
      <c r="DR322" s="860">
        <f t="shared" si="777"/>
        <v>0</v>
      </c>
      <c r="DS322" s="861">
        <f t="shared" si="778"/>
        <v>0</v>
      </c>
      <c r="DT322" s="922">
        <f t="shared" si="779"/>
        <v>0</v>
      </c>
      <c r="DU322" s="164" t="str">
        <f t="shared" si="855"/>
        <v/>
      </c>
      <c r="DV322" s="163">
        <f t="shared" si="856"/>
        <v>0</v>
      </c>
      <c r="DW322" s="460">
        <f t="shared" si="780"/>
        <v>0</v>
      </c>
      <c r="DX322" s="860">
        <f t="shared" si="781"/>
        <v>0</v>
      </c>
      <c r="DY322" s="861">
        <f t="shared" si="782"/>
        <v>0</v>
      </c>
      <c r="DZ322" s="922">
        <f t="shared" si="783"/>
        <v>0</v>
      </c>
      <c r="EA322" s="164" t="str">
        <f t="shared" si="857"/>
        <v/>
      </c>
      <c r="EB322" s="163">
        <f t="shared" si="858"/>
        <v>0</v>
      </c>
      <c r="EC322" s="460">
        <f t="shared" si="784"/>
        <v>0</v>
      </c>
      <c r="ED322" s="860">
        <f t="shared" si="785"/>
        <v>0</v>
      </c>
      <c r="EE322" s="861">
        <f t="shared" si="786"/>
        <v>0</v>
      </c>
      <c r="EF322" s="922">
        <f t="shared" si="787"/>
        <v>0</v>
      </c>
      <c r="EG322" s="164" t="str">
        <f t="shared" si="788"/>
        <v/>
      </c>
      <c r="EH322" s="163">
        <f t="shared" si="789"/>
        <v>0</v>
      </c>
      <c r="EI322" s="246"/>
      <c r="EJ322" s="246"/>
      <c r="EK322" s="155"/>
      <c r="EL322" s="22"/>
      <c r="EM322" s="163">
        <f t="shared" si="790"/>
        <v>0</v>
      </c>
      <c r="EN322" s="162">
        <f t="shared" si="791"/>
        <v>0</v>
      </c>
      <c r="EO322" s="162">
        <f t="shared" si="792"/>
        <v>0</v>
      </c>
      <c r="EP322" s="162">
        <f t="shared" si="793"/>
        <v>0</v>
      </c>
      <c r="EQ322" s="162">
        <f t="shared" si="794"/>
        <v>0</v>
      </c>
      <c r="ER322" s="162">
        <f t="shared" si="795"/>
        <v>0</v>
      </c>
      <c r="ES322" s="162">
        <f t="shared" si="808"/>
        <v>0</v>
      </c>
      <c r="ET322" s="162">
        <f t="shared" si="796"/>
        <v>0</v>
      </c>
      <c r="EU322" s="162">
        <f t="shared" si="797"/>
        <v>0</v>
      </c>
      <c r="EV322" s="162">
        <f t="shared" si="798"/>
        <v>0</v>
      </c>
      <c r="EW322" s="162">
        <f t="shared" si="799"/>
        <v>0</v>
      </c>
      <c r="EX322" s="162">
        <f t="shared" si="800"/>
        <v>0</v>
      </c>
      <c r="EY322" s="162">
        <f t="shared" si="801"/>
        <v>0</v>
      </c>
      <c r="EZ322" s="162">
        <f t="shared" si="802"/>
        <v>0</v>
      </c>
      <c r="FA322" s="162">
        <f t="shared" si="803"/>
        <v>0</v>
      </c>
      <c r="FB322" s="162">
        <f t="shared" si="804"/>
        <v>0</v>
      </c>
      <c r="FC322" s="22"/>
      <c r="FD322" s="161">
        <f t="shared" si="805"/>
        <v>35</v>
      </c>
      <c r="FE322" s="620">
        <f t="shared" si="806"/>
        <v>0</v>
      </c>
      <c r="FF322" s="160">
        <f>FF5</f>
        <v>50</v>
      </c>
      <c r="FG322" s="159" t="str">
        <f t="shared" si="809"/>
        <v/>
      </c>
      <c r="FH322" s="159" t="str">
        <f t="shared" si="810"/>
        <v/>
      </c>
      <c r="FI322" s="159" t="str">
        <f t="shared" si="811"/>
        <v/>
      </c>
      <c r="FJ322" s="159" t="str">
        <f t="shared" si="812"/>
        <v/>
      </c>
      <c r="FK322" s="159" t="str">
        <f t="shared" si="813"/>
        <v/>
      </c>
      <c r="FL322" s="159" t="str">
        <f t="shared" si="814"/>
        <v/>
      </c>
      <c r="FM322" s="159" t="str">
        <f t="shared" si="815"/>
        <v/>
      </c>
      <c r="FN322" s="159" t="str">
        <f t="shared" si="816"/>
        <v/>
      </c>
      <c r="FO322" s="159" t="str">
        <f t="shared" si="817"/>
        <v/>
      </c>
      <c r="FP322" s="159" t="str">
        <f t="shared" si="818"/>
        <v/>
      </c>
      <c r="FQ322" s="159" t="str">
        <f t="shared" si="819"/>
        <v/>
      </c>
      <c r="FR322" s="159" t="str">
        <f t="shared" si="820"/>
        <v/>
      </c>
      <c r="FS322" s="159" t="str">
        <f t="shared" si="821"/>
        <v/>
      </c>
      <c r="FT322" s="159" t="str">
        <f t="shared" si="822"/>
        <v/>
      </c>
      <c r="FU322" s="159" t="str">
        <f t="shared" si="823"/>
        <v/>
      </c>
      <c r="FV322" s="159" t="str">
        <f t="shared" si="824"/>
        <v/>
      </c>
      <c r="FW322" s="158"/>
      <c r="FX322" s="732">
        <f t="shared" si="825"/>
        <v>50</v>
      </c>
      <c r="FY322" s="732">
        <f t="shared" si="826"/>
        <v>50</v>
      </c>
      <c r="FZ322" s="732">
        <f t="shared" si="827"/>
        <v>50</v>
      </c>
      <c r="GA322" s="732">
        <f t="shared" si="828"/>
        <v>50</v>
      </c>
      <c r="GB322" s="732">
        <f t="shared" si="829"/>
        <v>50</v>
      </c>
      <c r="GC322" s="732">
        <f t="shared" si="830"/>
        <v>50</v>
      </c>
      <c r="GD322" s="732">
        <f t="shared" si="831"/>
        <v>50</v>
      </c>
      <c r="GE322" s="732">
        <f t="shared" si="832"/>
        <v>50</v>
      </c>
      <c r="GF322" s="732">
        <f t="shared" si="833"/>
        <v>50</v>
      </c>
      <c r="GG322" s="732">
        <f t="shared" si="834"/>
        <v>50</v>
      </c>
      <c r="GH322" s="732">
        <f t="shared" si="835"/>
        <v>50</v>
      </c>
      <c r="GI322" s="732">
        <f t="shared" si="836"/>
        <v>50</v>
      </c>
      <c r="GJ322" s="732">
        <f t="shared" si="837"/>
        <v>50</v>
      </c>
      <c r="GK322" s="732">
        <f t="shared" si="838"/>
        <v>50</v>
      </c>
      <c r="GL322" s="732">
        <f t="shared" si="839"/>
        <v>50</v>
      </c>
      <c r="GM322" s="732">
        <f t="shared" si="840"/>
        <v>50</v>
      </c>
      <c r="GN322" s="734">
        <v>315</v>
      </c>
      <c r="GO322" s="155"/>
    </row>
    <row r="323" spans="1:197" s="20" customFormat="1" ht="39.950000000000003" customHeight="1" x14ac:dyDescent="0.25">
      <c r="A323" s="27">
        <f>ROW()</f>
        <v>323</v>
      </c>
      <c r="B323" s="342" t="str">
        <f>IF(C323="I","",IF(ISBLANK(D323),"",IF(ISTEXT(D323),LARGE(B18:B322,1)+1,0)))</f>
        <v/>
      </c>
      <c r="C323" s="344"/>
      <c r="D323" s="173"/>
      <c r="E323" s="172"/>
      <c r="F323" s="171"/>
      <c r="G323" s="856"/>
      <c r="H323" s="857"/>
      <c r="I323" s="707"/>
      <c r="J323" s="919">
        <f t="shared" si="698"/>
        <v>0</v>
      </c>
      <c r="K323" s="707"/>
      <c r="L323" s="919">
        <f t="shared" si="699"/>
        <v>0</v>
      </c>
      <c r="M323" s="707"/>
      <c r="N323" s="919">
        <f t="shared" si="700"/>
        <v>0</v>
      </c>
      <c r="O323" s="707"/>
      <c r="P323" s="919">
        <f t="shared" si="701"/>
        <v>0</v>
      </c>
      <c r="Q323" s="707"/>
      <c r="R323" s="919">
        <f t="shared" si="702"/>
        <v>0</v>
      </c>
      <c r="S323" s="707"/>
      <c r="T323" s="919">
        <f t="shared" si="703"/>
        <v>0</v>
      </c>
      <c r="U323" s="707"/>
      <c r="V323" s="919">
        <f t="shared" si="863"/>
        <v>0</v>
      </c>
      <c r="W323" s="707"/>
      <c r="X323" s="919">
        <f t="shared" si="864"/>
        <v>0</v>
      </c>
      <c r="Y323" s="707"/>
      <c r="Z323" s="919">
        <f t="shared" si="704"/>
        <v>0</v>
      </c>
      <c r="AA323" s="707"/>
      <c r="AB323" s="919">
        <f t="shared" si="705"/>
        <v>0</v>
      </c>
      <c r="AC323" s="707"/>
      <c r="AD323" s="919">
        <f t="shared" si="866"/>
        <v>0</v>
      </c>
      <c r="AE323" s="707"/>
      <c r="AF323" s="919">
        <f t="shared" si="706"/>
        <v>0</v>
      </c>
      <c r="AG323" s="707"/>
      <c r="AH323" s="919">
        <f t="shared" si="707"/>
        <v>0</v>
      </c>
      <c r="AI323" s="707"/>
      <c r="AJ323" s="919">
        <f t="shared" si="708"/>
        <v>0</v>
      </c>
      <c r="AK323" s="707"/>
      <c r="AL323" s="919">
        <f t="shared" si="865"/>
        <v>0</v>
      </c>
      <c r="AM323" s="707"/>
      <c r="AN323" s="916">
        <f t="shared" si="861"/>
        <v>0</v>
      </c>
      <c r="AO323" s="178">
        <f>AO6</f>
        <v>35</v>
      </c>
      <c r="AP323" s="964">
        <f t="shared" si="709"/>
        <v>0</v>
      </c>
      <c r="AQ323" s="926">
        <f t="shared" si="710"/>
        <v>0</v>
      </c>
      <c r="AR323" s="860">
        <f t="shared" si="711"/>
        <v>0</v>
      </c>
      <c r="AS323" s="861">
        <f t="shared" si="712"/>
        <v>0</v>
      </c>
      <c r="AT323" s="922">
        <f t="shared" si="713"/>
        <v>0</v>
      </c>
      <c r="AU323" s="164" t="str">
        <f t="shared" si="714"/>
        <v/>
      </c>
      <c r="AV323" s="163">
        <f t="shared" si="715"/>
        <v>0</v>
      </c>
      <c r="AW323" s="460">
        <f t="shared" si="716"/>
        <v>0</v>
      </c>
      <c r="AX323" s="860">
        <f t="shared" si="717"/>
        <v>0</v>
      </c>
      <c r="AY323" s="861">
        <f t="shared" si="718"/>
        <v>0</v>
      </c>
      <c r="AZ323" s="922">
        <f t="shared" si="719"/>
        <v>0</v>
      </c>
      <c r="BA323" s="164" t="str">
        <f t="shared" si="720"/>
        <v/>
      </c>
      <c r="BB323" s="163">
        <f t="shared" si="721"/>
        <v>0</v>
      </c>
      <c r="BC323" s="460">
        <f t="shared" si="722"/>
        <v>0</v>
      </c>
      <c r="BD323" s="860">
        <f t="shared" si="723"/>
        <v>0</v>
      </c>
      <c r="BE323" s="861">
        <f t="shared" si="724"/>
        <v>0</v>
      </c>
      <c r="BF323" s="922">
        <f t="shared" si="725"/>
        <v>0</v>
      </c>
      <c r="BG323" s="164" t="str">
        <f t="shared" si="726"/>
        <v/>
      </c>
      <c r="BH323" s="163">
        <f t="shared" si="727"/>
        <v>0</v>
      </c>
      <c r="BI323" s="460">
        <f t="shared" si="728"/>
        <v>0</v>
      </c>
      <c r="BJ323" s="860">
        <f t="shared" si="729"/>
        <v>0</v>
      </c>
      <c r="BK323" s="861">
        <f t="shared" si="730"/>
        <v>0</v>
      </c>
      <c r="BL323" s="922">
        <f t="shared" si="731"/>
        <v>0</v>
      </c>
      <c r="BM323" s="164" t="str">
        <f t="shared" si="732"/>
        <v/>
      </c>
      <c r="BN323" s="163">
        <f t="shared" si="733"/>
        <v>0</v>
      </c>
      <c r="BO323" s="460">
        <f t="shared" si="734"/>
        <v>0</v>
      </c>
      <c r="BP323" s="860">
        <f t="shared" si="735"/>
        <v>0</v>
      </c>
      <c r="BQ323" s="861">
        <f t="shared" si="736"/>
        <v>0</v>
      </c>
      <c r="BR323" s="922">
        <f t="shared" si="737"/>
        <v>0</v>
      </c>
      <c r="BS323" s="164" t="str">
        <f t="shared" si="738"/>
        <v/>
      </c>
      <c r="BT323" s="163">
        <f t="shared" si="739"/>
        <v>0</v>
      </c>
      <c r="BU323" s="460">
        <f t="shared" si="740"/>
        <v>0</v>
      </c>
      <c r="BV323" s="860">
        <f t="shared" si="741"/>
        <v>0</v>
      </c>
      <c r="BW323" s="861">
        <f t="shared" si="742"/>
        <v>0</v>
      </c>
      <c r="BX323" s="922">
        <f t="shared" si="743"/>
        <v>0</v>
      </c>
      <c r="BY323" s="164" t="str">
        <f t="shared" si="744"/>
        <v/>
      </c>
      <c r="BZ323" s="163">
        <f t="shared" si="745"/>
        <v>0</v>
      </c>
      <c r="CA323" s="460">
        <f t="shared" si="746"/>
        <v>0</v>
      </c>
      <c r="CB323" s="860">
        <f t="shared" si="747"/>
        <v>0</v>
      </c>
      <c r="CC323" s="861">
        <f t="shared" si="748"/>
        <v>0</v>
      </c>
      <c r="CD323" s="922">
        <f t="shared" si="749"/>
        <v>0</v>
      </c>
      <c r="CE323" s="164" t="str">
        <f t="shared" si="750"/>
        <v/>
      </c>
      <c r="CF323" s="163">
        <f t="shared" si="751"/>
        <v>0</v>
      </c>
      <c r="CG323" s="460">
        <f t="shared" si="752"/>
        <v>0</v>
      </c>
      <c r="CH323" s="860">
        <f t="shared" si="753"/>
        <v>0</v>
      </c>
      <c r="CI323" s="861">
        <f t="shared" si="754"/>
        <v>0</v>
      </c>
      <c r="CJ323" s="922">
        <f t="shared" si="755"/>
        <v>0</v>
      </c>
      <c r="CK323" s="164" t="str">
        <f t="shared" si="843"/>
        <v/>
      </c>
      <c r="CL323" s="163">
        <f t="shared" si="844"/>
        <v>0</v>
      </c>
      <c r="CM323" s="460">
        <f t="shared" si="756"/>
        <v>0</v>
      </c>
      <c r="CN323" s="860">
        <f t="shared" si="757"/>
        <v>0</v>
      </c>
      <c r="CO323" s="861">
        <f t="shared" si="758"/>
        <v>0</v>
      </c>
      <c r="CP323" s="922">
        <f t="shared" si="759"/>
        <v>0</v>
      </c>
      <c r="CQ323" s="164" t="str">
        <f t="shared" si="845"/>
        <v/>
      </c>
      <c r="CR323" s="163">
        <f t="shared" si="846"/>
        <v>0</v>
      </c>
      <c r="CS323" s="460">
        <f t="shared" si="760"/>
        <v>0</v>
      </c>
      <c r="CT323" s="860">
        <f t="shared" si="761"/>
        <v>0</v>
      </c>
      <c r="CU323" s="861">
        <f t="shared" si="762"/>
        <v>0</v>
      </c>
      <c r="CV323" s="922">
        <f t="shared" si="763"/>
        <v>0</v>
      </c>
      <c r="CW323" s="164" t="str">
        <f t="shared" si="847"/>
        <v/>
      </c>
      <c r="CX323" s="163">
        <f t="shared" si="848"/>
        <v>0</v>
      </c>
      <c r="CY323" s="460">
        <f t="shared" si="764"/>
        <v>0</v>
      </c>
      <c r="CZ323" s="860">
        <f t="shared" si="765"/>
        <v>0</v>
      </c>
      <c r="DA323" s="861">
        <f t="shared" si="766"/>
        <v>0</v>
      </c>
      <c r="DB323" s="922">
        <f t="shared" si="767"/>
        <v>0</v>
      </c>
      <c r="DC323" s="164" t="str">
        <f t="shared" si="849"/>
        <v/>
      </c>
      <c r="DD323" s="163">
        <f t="shared" si="850"/>
        <v>0</v>
      </c>
      <c r="DE323" s="460">
        <f t="shared" si="768"/>
        <v>0</v>
      </c>
      <c r="DF323" s="860">
        <f t="shared" si="769"/>
        <v>0</v>
      </c>
      <c r="DG323" s="861">
        <f t="shared" si="770"/>
        <v>0</v>
      </c>
      <c r="DH323" s="922">
        <f t="shared" si="771"/>
        <v>0</v>
      </c>
      <c r="DI323" s="164" t="str">
        <f t="shared" si="851"/>
        <v/>
      </c>
      <c r="DJ323" s="163">
        <f t="shared" si="852"/>
        <v>0</v>
      </c>
      <c r="DK323" s="460">
        <f t="shared" si="772"/>
        <v>0</v>
      </c>
      <c r="DL323" s="860">
        <f t="shared" si="773"/>
        <v>0</v>
      </c>
      <c r="DM323" s="861">
        <f t="shared" si="774"/>
        <v>0</v>
      </c>
      <c r="DN323" s="922">
        <f t="shared" si="775"/>
        <v>0</v>
      </c>
      <c r="DO323" s="164" t="str">
        <f t="shared" si="853"/>
        <v/>
      </c>
      <c r="DP323" s="163">
        <f t="shared" si="854"/>
        <v>0</v>
      </c>
      <c r="DQ323" s="460">
        <f t="shared" si="776"/>
        <v>0</v>
      </c>
      <c r="DR323" s="860">
        <f t="shared" si="777"/>
        <v>0</v>
      </c>
      <c r="DS323" s="861">
        <f t="shared" si="778"/>
        <v>0</v>
      </c>
      <c r="DT323" s="922">
        <f t="shared" si="779"/>
        <v>0</v>
      </c>
      <c r="DU323" s="164" t="str">
        <f t="shared" si="855"/>
        <v/>
      </c>
      <c r="DV323" s="163">
        <f t="shared" si="856"/>
        <v>0</v>
      </c>
      <c r="DW323" s="460">
        <f t="shared" si="780"/>
        <v>0</v>
      </c>
      <c r="DX323" s="860">
        <f t="shared" si="781"/>
        <v>0</v>
      </c>
      <c r="DY323" s="861">
        <f t="shared" si="782"/>
        <v>0</v>
      </c>
      <c r="DZ323" s="922">
        <f t="shared" si="783"/>
        <v>0</v>
      </c>
      <c r="EA323" s="164" t="str">
        <f t="shared" si="857"/>
        <v/>
      </c>
      <c r="EB323" s="163">
        <f t="shared" si="858"/>
        <v>0</v>
      </c>
      <c r="EC323" s="460">
        <f t="shared" si="784"/>
        <v>0</v>
      </c>
      <c r="ED323" s="860">
        <f t="shared" si="785"/>
        <v>0</v>
      </c>
      <c r="EE323" s="861">
        <f t="shared" si="786"/>
        <v>0</v>
      </c>
      <c r="EF323" s="922">
        <f t="shared" si="787"/>
        <v>0</v>
      </c>
      <c r="EG323" s="164" t="str">
        <f t="shared" si="788"/>
        <v/>
      </c>
      <c r="EH323" s="163">
        <f t="shared" si="789"/>
        <v>0</v>
      </c>
      <c r="EI323" s="246"/>
      <c r="EJ323" s="246"/>
      <c r="EK323" s="155"/>
      <c r="EL323" s="22"/>
      <c r="EM323" s="163">
        <f t="shared" si="790"/>
        <v>0</v>
      </c>
      <c r="EN323" s="162">
        <f t="shared" si="791"/>
        <v>0</v>
      </c>
      <c r="EO323" s="162">
        <f t="shared" si="792"/>
        <v>0</v>
      </c>
      <c r="EP323" s="162">
        <f t="shared" si="793"/>
        <v>0</v>
      </c>
      <c r="EQ323" s="162">
        <f t="shared" si="794"/>
        <v>0</v>
      </c>
      <c r="ER323" s="162">
        <f t="shared" si="795"/>
        <v>0</v>
      </c>
      <c r="ES323" s="162">
        <f t="shared" si="808"/>
        <v>0</v>
      </c>
      <c r="ET323" s="162">
        <f t="shared" si="796"/>
        <v>0</v>
      </c>
      <c r="EU323" s="162">
        <f t="shared" si="797"/>
        <v>0</v>
      </c>
      <c r="EV323" s="162">
        <f t="shared" si="798"/>
        <v>0</v>
      </c>
      <c r="EW323" s="162">
        <f t="shared" si="799"/>
        <v>0</v>
      </c>
      <c r="EX323" s="162">
        <f t="shared" si="800"/>
        <v>0</v>
      </c>
      <c r="EY323" s="162">
        <f t="shared" si="801"/>
        <v>0</v>
      </c>
      <c r="EZ323" s="162">
        <f t="shared" si="802"/>
        <v>0</v>
      </c>
      <c r="FA323" s="162">
        <f t="shared" si="803"/>
        <v>0</v>
      </c>
      <c r="FB323" s="162">
        <f t="shared" si="804"/>
        <v>0</v>
      </c>
      <c r="FC323" s="22"/>
      <c r="FD323" s="161">
        <f t="shared" si="805"/>
        <v>35</v>
      </c>
      <c r="FE323" s="620">
        <f t="shared" si="806"/>
        <v>0</v>
      </c>
      <c r="FF323" s="160">
        <f>FF5</f>
        <v>50</v>
      </c>
      <c r="FG323" s="159" t="str">
        <f t="shared" si="809"/>
        <v/>
      </c>
      <c r="FH323" s="159" t="str">
        <f t="shared" si="810"/>
        <v/>
      </c>
      <c r="FI323" s="159" t="str">
        <f t="shared" si="811"/>
        <v/>
      </c>
      <c r="FJ323" s="159" t="str">
        <f t="shared" si="812"/>
        <v/>
      </c>
      <c r="FK323" s="159" t="str">
        <f t="shared" si="813"/>
        <v/>
      </c>
      <c r="FL323" s="159" t="str">
        <f t="shared" si="814"/>
        <v/>
      </c>
      <c r="FM323" s="159" t="str">
        <f t="shared" si="815"/>
        <v/>
      </c>
      <c r="FN323" s="159" t="str">
        <f t="shared" si="816"/>
        <v/>
      </c>
      <c r="FO323" s="159" t="str">
        <f t="shared" si="817"/>
        <v/>
      </c>
      <c r="FP323" s="159" t="str">
        <f t="shared" si="818"/>
        <v/>
      </c>
      <c r="FQ323" s="159" t="str">
        <f t="shared" si="819"/>
        <v/>
      </c>
      <c r="FR323" s="159" t="str">
        <f t="shared" si="820"/>
        <v/>
      </c>
      <c r="FS323" s="159" t="str">
        <f t="shared" si="821"/>
        <v/>
      </c>
      <c r="FT323" s="159" t="str">
        <f t="shared" si="822"/>
        <v/>
      </c>
      <c r="FU323" s="159" t="str">
        <f t="shared" si="823"/>
        <v/>
      </c>
      <c r="FV323" s="159" t="str">
        <f t="shared" si="824"/>
        <v/>
      </c>
      <c r="FW323" s="158"/>
      <c r="FX323" s="732">
        <f t="shared" si="825"/>
        <v>50</v>
      </c>
      <c r="FY323" s="732">
        <f t="shared" si="826"/>
        <v>50</v>
      </c>
      <c r="FZ323" s="732">
        <f t="shared" si="827"/>
        <v>50</v>
      </c>
      <c r="GA323" s="732">
        <f t="shared" si="828"/>
        <v>50</v>
      </c>
      <c r="GB323" s="732">
        <f t="shared" si="829"/>
        <v>50</v>
      </c>
      <c r="GC323" s="732">
        <f t="shared" si="830"/>
        <v>50</v>
      </c>
      <c r="GD323" s="732">
        <f t="shared" si="831"/>
        <v>50</v>
      </c>
      <c r="GE323" s="732">
        <f t="shared" si="832"/>
        <v>50</v>
      </c>
      <c r="GF323" s="732">
        <f t="shared" si="833"/>
        <v>50</v>
      </c>
      <c r="GG323" s="732">
        <f t="shared" si="834"/>
        <v>50</v>
      </c>
      <c r="GH323" s="732">
        <f t="shared" si="835"/>
        <v>50</v>
      </c>
      <c r="GI323" s="732">
        <f t="shared" si="836"/>
        <v>50</v>
      </c>
      <c r="GJ323" s="732">
        <f t="shared" si="837"/>
        <v>50</v>
      </c>
      <c r="GK323" s="732">
        <f t="shared" si="838"/>
        <v>50</v>
      </c>
      <c r="GL323" s="732">
        <f t="shared" si="839"/>
        <v>50</v>
      </c>
      <c r="GM323" s="732">
        <f t="shared" si="840"/>
        <v>50</v>
      </c>
      <c r="GN323" s="734">
        <v>316</v>
      </c>
      <c r="GO323" s="155"/>
    </row>
    <row r="324" spans="1:197" s="20" customFormat="1" ht="39.950000000000003" customHeight="1" x14ac:dyDescent="0.25">
      <c r="A324" s="27">
        <f>ROW()</f>
        <v>324</v>
      </c>
      <c r="B324" s="342" t="str">
        <f>IF(C324="I","",IF(ISBLANK(D324),"",IF(ISTEXT(D324),LARGE(B18:B323,1)+1,0)))</f>
        <v/>
      </c>
      <c r="C324" s="344"/>
      <c r="D324" s="173"/>
      <c r="E324" s="172"/>
      <c r="F324" s="171"/>
      <c r="G324" s="856"/>
      <c r="H324" s="857"/>
      <c r="I324" s="707"/>
      <c r="J324" s="919">
        <f t="shared" si="698"/>
        <v>0</v>
      </c>
      <c r="K324" s="707"/>
      <c r="L324" s="919">
        <f t="shared" si="699"/>
        <v>0</v>
      </c>
      <c r="M324" s="707"/>
      <c r="N324" s="919">
        <f t="shared" si="700"/>
        <v>0</v>
      </c>
      <c r="O324" s="707"/>
      <c r="P324" s="919">
        <f t="shared" si="701"/>
        <v>0</v>
      </c>
      <c r="Q324" s="707"/>
      <c r="R324" s="919">
        <f t="shared" si="702"/>
        <v>0</v>
      </c>
      <c r="S324" s="707"/>
      <c r="T324" s="919">
        <f t="shared" si="703"/>
        <v>0</v>
      </c>
      <c r="U324" s="707"/>
      <c r="V324" s="919">
        <f t="shared" si="863"/>
        <v>0</v>
      </c>
      <c r="W324" s="707"/>
      <c r="X324" s="919">
        <f t="shared" si="864"/>
        <v>0</v>
      </c>
      <c r="Y324" s="707"/>
      <c r="Z324" s="919">
        <f t="shared" si="704"/>
        <v>0</v>
      </c>
      <c r="AA324" s="707"/>
      <c r="AB324" s="919">
        <f t="shared" si="705"/>
        <v>0</v>
      </c>
      <c r="AC324" s="707"/>
      <c r="AD324" s="919">
        <f t="shared" si="866"/>
        <v>0</v>
      </c>
      <c r="AE324" s="707"/>
      <c r="AF324" s="919">
        <f t="shared" si="706"/>
        <v>0</v>
      </c>
      <c r="AG324" s="707"/>
      <c r="AH324" s="919">
        <f t="shared" si="707"/>
        <v>0</v>
      </c>
      <c r="AI324" s="707"/>
      <c r="AJ324" s="919">
        <f t="shared" si="708"/>
        <v>0</v>
      </c>
      <c r="AK324" s="707"/>
      <c r="AL324" s="919">
        <f t="shared" si="865"/>
        <v>0</v>
      </c>
      <c r="AM324" s="707"/>
      <c r="AN324" s="916">
        <f t="shared" si="861"/>
        <v>0</v>
      </c>
      <c r="AO324" s="178">
        <f>AO6</f>
        <v>35</v>
      </c>
      <c r="AP324" s="964">
        <f t="shared" si="709"/>
        <v>0</v>
      </c>
      <c r="AQ324" s="926">
        <f t="shared" si="710"/>
        <v>0</v>
      </c>
      <c r="AR324" s="860">
        <f t="shared" si="711"/>
        <v>0</v>
      </c>
      <c r="AS324" s="861">
        <f t="shared" si="712"/>
        <v>0</v>
      </c>
      <c r="AT324" s="922">
        <f t="shared" si="713"/>
        <v>0</v>
      </c>
      <c r="AU324" s="164" t="str">
        <f t="shared" si="714"/>
        <v/>
      </c>
      <c r="AV324" s="163">
        <f t="shared" si="715"/>
        <v>0</v>
      </c>
      <c r="AW324" s="460">
        <f t="shared" si="716"/>
        <v>0</v>
      </c>
      <c r="AX324" s="860">
        <f t="shared" si="717"/>
        <v>0</v>
      </c>
      <c r="AY324" s="861">
        <f t="shared" si="718"/>
        <v>0</v>
      </c>
      <c r="AZ324" s="922">
        <f t="shared" si="719"/>
        <v>0</v>
      </c>
      <c r="BA324" s="164" t="str">
        <f t="shared" si="720"/>
        <v/>
      </c>
      <c r="BB324" s="163">
        <f t="shared" si="721"/>
        <v>0</v>
      </c>
      <c r="BC324" s="460">
        <f t="shared" si="722"/>
        <v>0</v>
      </c>
      <c r="BD324" s="860">
        <f t="shared" si="723"/>
        <v>0</v>
      </c>
      <c r="BE324" s="861">
        <f t="shared" si="724"/>
        <v>0</v>
      </c>
      <c r="BF324" s="922">
        <f t="shared" si="725"/>
        <v>0</v>
      </c>
      <c r="BG324" s="164" t="str">
        <f t="shared" si="726"/>
        <v/>
      </c>
      <c r="BH324" s="163">
        <f t="shared" si="727"/>
        <v>0</v>
      </c>
      <c r="BI324" s="460">
        <f t="shared" si="728"/>
        <v>0</v>
      </c>
      <c r="BJ324" s="860">
        <f t="shared" si="729"/>
        <v>0</v>
      </c>
      <c r="BK324" s="861">
        <f t="shared" si="730"/>
        <v>0</v>
      </c>
      <c r="BL324" s="922">
        <f t="shared" si="731"/>
        <v>0</v>
      </c>
      <c r="BM324" s="164" t="str">
        <f t="shared" si="732"/>
        <v/>
      </c>
      <c r="BN324" s="163">
        <f t="shared" si="733"/>
        <v>0</v>
      </c>
      <c r="BO324" s="460">
        <f t="shared" si="734"/>
        <v>0</v>
      </c>
      <c r="BP324" s="860">
        <f t="shared" si="735"/>
        <v>0</v>
      </c>
      <c r="BQ324" s="861">
        <f t="shared" si="736"/>
        <v>0</v>
      </c>
      <c r="BR324" s="922">
        <f t="shared" si="737"/>
        <v>0</v>
      </c>
      <c r="BS324" s="164" t="str">
        <f t="shared" si="738"/>
        <v/>
      </c>
      <c r="BT324" s="163">
        <f t="shared" si="739"/>
        <v>0</v>
      </c>
      <c r="BU324" s="460">
        <f t="shared" si="740"/>
        <v>0</v>
      </c>
      <c r="BV324" s="860">
        <f t="shared" si="741"/>
        <v>0</v>
      </c>
      <c r="BW324" s="861">
        <f t="shared" si="742"/>
        <v>0</v>
      </c>
      <c r="BX324" s="922">
        <f t="shared" si="743"/>
        <v>0</v>
      </c>
      <c r="BY324" s="164" t="str">
        <f t="shared" si="744"/>
        <v/>
      </c>
      <c r="BZ324" s="163">
        <f t="shared" si="745"/>
        <v>0</v>
      </c>
      <c r="CA324" s="460">
        <f t="shared" si="746"/>
        <v>0</v>
      </c>
      <c r="CB324" s="860">
        <f t="shared" si="747"/>
        <v>0</v>
      </c>
      <c r="CC324" s="861">
        <f t="shared" si="748"/>
        <v>0</v>
      </c>
      <c r="CD324" s="922">
        <f t="shared" si="749"/>
        <v>0</v>
      </c>
      <c r="CE324" s="164" t="str">
        <f t="shared" si="750"/>
        <v/>
      </c>
      <c r="CF324" s="163">
        <f t="shared" si="751"/>
        <v>0</v>
      </c>
      <c r="CG324" s="460">
        <f t="shared" si="752"/>
        <v>0</v>
      </c>
      <c r="CH324" s="860">
        <f t="shared" si="753"/>
        <v>0</v>
      </c>
      <c r="CI324" s="861">
        <f t="shared" si="754"/>
        <v>0</v>
      </c>
      <c r="CJ324" s="922">
        <f t="shared" si="755"/>
        <v>0</v>
      </c>
      <c r="CK324" s="164" t="str">
        <f t="shared" si="843"/>
        <v/>
      </c>
      <c r="CL324" s="163">
        <f t="shared" si="844"/>
        <v>0</v>
      </c>
      <c r="CM324" s="460">
        <f t="shared" si="756"/>
        <v>0</v>
      </c>
      <c r="CN324" s="860">
        <f t="shared" si="757"/>
        <v>0</v>
      </c>
      <c r="CO324" s="861">
        <f t="shared" si="758"/>
        <v>0</v>
      </c>
      <c r="CP324" s="922">
        <f t="shared" si="759"/>
        <v>0</v>
      </c>
      <c r="CQ324" s="164" t="str">
        <f t="shared" si="845"/>
        <v/>
      </c>
      <c r="CR324" s="163">
        <f t="shared" si="846"/>
        <v>0</v>
      </c>
      <c r="CS324" s="460">
        <f t="shared" si="760"/>
        <v>0</v>
      </c>
      <c r="CT324" s="860">
        <f t="shared" si="761"/>
        <v>0</v>
      </c>
      <c r="CU324" s="861">
        <f t="shared" si="762"/>
        <v>0</v>
      </c>
      <c r="CV324" s="922">
        <f t="shared" si="763"/>
        <v>0</v>
      </c>
      <c r="CW324" s="164" t="str">
        <f t="shared" si="847"/>
        <v/>
      </c>
      <c r="CX324" s="163">
        <f t="shared" si="848"/>
        <v>0</v>
      </c>
      <c r="CY324" s="460">
        <f t="shared" si="764"/>
        <v>0</v>
      </c>
      <c r="CZ324" s="860">
        <f t="shared" si="765"/>
        <v>0</v>
      </c>
      <c r="DA324" s="861">
        <f t="shared" si="766"/>
        <v>0</v>
      </c>
      <c r="DB324" s="922">
        <f t="shared" si="767"/>
        <v>0</v>
      </c>
      <c r="DC324" s="164" t="str">
        <f t="shared" si="849"/>
        <v/>
      </c>
      <c r="DD324" s="163">
        <f t="shared" si="850"/>
        <v>0</v>
      </c>
      <c r="DE324" s="460">
        <f t="shared" si="768"/>
        <v>0</v>
      </c>
      <c r="DF324" s="860">
        <f t="shared" si="769"/>
        <v>0</v>
      </c>
      <c r="DG324" s="861">
        <f t="shared" si="770"/>
        <v>0</v>
      </c>
      <c r="DH324" s="922">
        <f t="shared" si="771"/>
        <v>0</v>
      </c>
      <c r="DI324" s="164" t="str">
        <f t="shared" si="851"/>
        <v/>
      </c>
      <c r="DJ324" s="163">
        <f t="shared" si="852"/>
        <v>0</v>
      </c>
      <c r="DK324" s="460">
        <f t="shared" si="772"/>
        <v>0</v>
      </c>
      <c r="DL324" s="860">
        <f t="shared" si="773"/>
        <v>0</v>
      </c>
      <c r="DM324" s="861">
        <f t="shared" si="774"/>
        <v>0</v>
      </c>
      <c r="DN324" s="922">
        <f t="shared" si="775"/>
        <v>0</v>
      </c>
      <c r="DO324" s="164" t="str">
        <f t="shared" si="853"/>
        <v/>
      </c>
      <c r="DP324" s="163">
        <f t="shared" si="854"/>
        <v>0</v>
      </c>
      <c r="DQ324" s="460">
        <f t="shared" si="776"/>
        <v>0</v>
      </c>
      <c r="DR324" s="860">
        <f t="shared" si="777"/>
        <v>0</v>
      </c>
      <c r="DS324" s="861">
        <f t="shared" si="778"/>
        <v>0</v>
      </c>
      <c r="DT324" s="922">
        <f t="shared" si="779"/>
        <v>0</v>
      </c>
      <c r="DU324" s="164" t="str">
        <f t="shared" si="855"/>
        <v/>
      </c>
      <c r="DV324" s="163">
        <f t="shared" si="856"/>
        <v>0</v>
      </c>
      <c r="DW324" s="460">
        <f t="shared" si="780"/>
        <v>0</v>
      </c>
      <c r="DX324" s="860">
        <f t="shared" si="781"/>
        <v>0</v>
      </c>
      <c r="DY324" s="861">
        <f t="shared" si="782"/>
        <v>0</v>
      </c>
      <c r="DZ324" s="922">
        <f t="shared" si="783"/>
        <v>0</v>
      </c>
      <c r="EA324" s="164" t="str">
        <f t="shared" si="857"/>
        <v/>
      </c>
      <c r="EB324" s="163">
        <f t="shared" si="858"/>
        <v>0</v>
      </c>
      <c r="EC324" s="460">
        <f t="shared" si="784"/>
        <v>0</v>
      </c>
      <c r="ED324" s="860">
        <f t="shared" si="785"/>
        <v>0</v>
      </c>
      <c r="EE324" s="861">
        <f t="shared" si="786"/>
        <v>0</v>
      </c>
      <c r="EF324" s="922">
        <f t="shared" si="787"/>
        <v>0</v>
      </c>
      <c r="EG324" s="164" t="str">
        <f t="shared" si="788"/>
        <v/>
      </c>
      <c r="EH324" s="163">
        <f t="shared" si="789"/>
        <v>0</v>
      </c>
      <c r="EI324" s="246"/>
      <c r="EJ324" s="246"/>
      <c r="EK324" s="155"/>
      <c r="EL324" s="22"/>
      <c r="EM324" s="163">
        <f t="shared" si="790"/>
        <v>0</v>
      </c>
      <c r="EN324" s="162">
        <f t="shared" si="791"/>
        <v>0</v>
      </c>
      <c r="EO324" s="162">
        <f t="shared" si="792"/>
        <v>0</v>
      </c>
      <c r="EP324" s="162">
        <f t="shared" si="793"/>
        <v>0</v>
      </c>
      <c r="EQ324" s="162">
        <f t="shared" si="794"/>
        <v>0</v>
      </c>
      <c r="ER324" s="162">
        <f t="shared" si="795"/>
        <v>0</v>
      </c>
      <c r="ES324" s="162">
        <f t="shared" si="808"/>
        <v>0</v>
      </c>
      <c r="ET324" s="162">
        <f t="shared" si="796"/>
        <v>0</v>
      </c>
      <c r="EU324" s="162">
        <f t="shared" si="797"/>
        <v>0</v>
      </c>
      <c r="EV324" s="162">
        <f t="shared" si="798"/>
        <v>0</v>
      </c>
      <c r="EW324" s="162">
        <f t="shared" si="799"/>
        <v>0</v>
      </c>
      <c r="EX324" s="162">
        <f t="shared" si="800"/>
        <v>0</v>
      </c>
      <c r="EY324" s="162">
        <f t="shared" si="801"/>
        <v>0</v>
      </c>
      <c r="EZ324" s="162">
        <f t="shared" si="802"/>
        <v>0</v>
      </c>
      <c r="FA324" s="162">
        <f t="shared" si="803"/>
        <v>0</v>
      </c>
      <c r="FB324" s="162">
        <f t="shared" si="804"/>
        <v>0</v>
      </c>
      <c r="FC324" s="22"/>
      <c r="FD324" s="161">
        <f t="shared" si="805"/>
        <v>35</v>
      </c>
      <c r="FE324" s="620">
        <f t="shared" si="806"/>
        <v>0</v>
      </c>
      <c r="FF324" s="160">
        <f>FF5</f>
        <v>50</v>
      </c>
      <c r="FG324" s="159" t="str">
        <f t="shared" si="809"/>
        <v/>
      </c>
      <c r="FH324" s="159" t="str">
        <f t="shared" si="810"/>
        <v/>
      </c>
      <c r="FI324" s="159" t="str">
        <f t="shared" si="811"/>
        <v/>
      </c>
      <c r="FJ324" s="159" t="str">
        <f t="shared" si="812"/>
        <v/>
      </c>
      <c r="FK324" s="159" t="str">
        <f t="shared" si="813"/>
        <v/>
      </c>
      <c r="FL324" s="159" t="str">
        <f t="shared" si="814"/>
        <v/>
      </c>
      <c r="FM324" s="159" t="str">
        <f t="shared" si="815"/>
        <v/>
      </c>
      <c r="FN324" s="159" t="str">
        <f t="shared" si="816"/>
        <v/>
      </c>
      <c r="FO324" s="159" t="str">
        <f t="shared" si="817"/>
        <v/>
      </c>
      <c r="FP324" s="159" t="str">
        <f t="shared" si="818"/>
        <v/>
      </c>
      <c r="FQ324" s="159" t="str">
        <f t="shared" si="819"/>
        <v/>
      </c>
      <c r="FR324" s="159" t="str">
        <f t="shared" si="820"/>
        <v/>
      </c>
      <c r="FS324" s="159" t="str">
        <f t="shared" si="821"/>
        <v/>
      </c>
      <c r="FT324" s="159" t="str">
        <f t="shared" si="822"/>
        <v/>
      </c>
      <c r="FU324" s="159" t="str">
        <f t="shared" si="823"/>
        <v/>
      </c>
      <c r="FV324" s="159" t="str">
        <f t="shared" si="824"/>
        <v/>
      </c>
      <c r="FW324" s="158"/>
      <c r="FX324" s="732">
        <f t="shared" si="825"/>
        <v>50</v>
      </c>
      <c r="FY324" s="732">
        <f t="shared" si="826"/>
        <v>50</v>
      </c>
      <c r="FZ324" s="732">
        <f t="shared" si="827"/>
        <v>50</v>
      </c>
      <c r="GA324" s="732">
        <f t="shared" si="828"/>
        <v>50</v>
      </c>
      <c r="GB324" s="732">
        <f t="shared" si="829"/>
        <v>50</v>
      </c>
      <c r="GC324" s="732">
        <f t="shared" si="830"/>
        <v>50</v>
      </c>
      <c r="GD324" s="732">
        <f t="shared" si="831"/>
        <v>50</v>
      </c>
      <c r="GE324" s="732">
        <f t="shared" si="832"/>
        <v>50</v>
      </c>
      <c r="GF324" s="732">
        <f t="shared" si="833"/>
        <v>50</v>
      </c>
      <c r="GG324" s="732">
        <f t="shared" si="834"/>
        <v>50</v>
      </c>
      <c r="GH324" s="732">
        <f t="shared" si="835"/>
        <v>50</v>
      </c>
      <c r="GI324" s="732">
        <f t="shared" si="836"/>
        <v>50</v>
      </c>
      <c r="GJ324" s="732">
        <f t="shared" si="837"/>
        <v>50</v>
      </c>
      <c r="GK324" s="732">
        <f t="shared" si="838"/>
        <v>50</v>
      </c>
      <c r="GL324" s="732">
        <f t="shared" si="839"/>
        <v>50</v>
      </c>
      <c r="GM324" s="732">
        <f t="shared" si="840"/>
        <v>50</v>
      </c>
      <c r="GN324" s="734">
        <v>317</v>
      </c>
      <c r="GO324" s="155"/>
    </row>
    <row r="325" spans="1:197" s="20" customFormat="1" ht="39.950000000000003" customHeight="1" x14ac:dyDescent="0.25">
      <c r="A325" s="27">
        <f>ROW()</f>
        <v>325</v>
      </c>
      <c r="B325" s="342" t="str">
        <f>IF(C325="I","",IF(ISBLANK(D325),"",IF(ISTEXT(D325),LARGE(B18:B324,1)+1,0)))</f>
        <v/>
      </c>
      <c r="C325" s="344"/>
      <c r="D325" s="173"/>
      <c r="E325" s="172"/>
      <c r="F325" s="171"/>
      <c r="G325" s="856"/>
      <c r="H325" s="857"/>
      <c r="I325" s="707"/>
      <c r="J325" s="919">
        <f t="shared" si="698"/>
        <v>0</v>
      </c>
      <c r="K325" s="707"/>
      <c r="L325" s="919">
        <f t="shared" si="699"/>
        <v>0</v>
      </c>
      <c r="M325" s="707"/>
      <c r="N325" s="919">
        <f t="shared" si="700"/>
        <v>0</v>
      </c>
      <c r="O325" s="707"/>
      <c r="P325" s="919">
        <f t="shared" si="701"/>
        <v>0</v>
      </c>
      <c r="Q325" s="707"/>
      <c r="R325" s="919">
        <f t="shared" si="702"/>
        <v>0</v>
      </c>
      <c r="S325" s="707"/>
      <c r="T325" s="919">
        <f t="shared" si="703"/>
        <v>0</v>
      </c>
      <c r="U325" s="707"/>
      <c r="V325" s="919">
        <f t="shared" si="863"/>
        <v>0</v>
      </c>
      <c r="W325" s="707"/>
      <c r="X325" s="919">
        <f t="shared" si="864"/>
        <v>0</v>
      </c>
      <c r="Y325" s="707"/>
      <c r="Z325" s="919">
        <f t="shared" si="704"/>
        <v>0</v>
      </c>
      <c r="AA325" s="707"/>
      <c r="AB325" s="919">
        <f t="shared" si="705"/>
        <v>0</v>
      </c>
      <c r="AC325" s="707"/>
      <c r="AD325" s="919">
        <f t="shared" si="866"/>
        <v>0</v>
      </c>
      <c r="AE325" s="707"/>
      <c r="AF325" s="919">
        <f t="shared" si="706"/>
        <v>0</v>
      </c>
      <c r="AG325" s="707"/>
      <c r="AH325" s="919">
        <f t="shared" si="707"/>
        <v>0</v>
      </c>
      <c r="AI325" s="707"/>
      <c r="AJ325" s="919">
        <f t="shared" si="708"/>
        <v>0</v>
      </c>
      <c r="AK325" s="707"/>
      <c r="AL325" s="919">
        <f t="shared" si="865"/>
        <v>0</v>
      </c>
      <c r="AM325" s="707"/>
      <c r="AN325" s="916">
        <f t="shared" si="861"/>
        <v>0</v>
      </c>
      <c r="AO325" s="178">
        <f>AO6</f>
        <v>35</v>
      </c>
      <c r="AP325" s="964">
        <f t="shared" si="709"/>
        <v>0</v>
      </c>
      <c r="AQ325" s="926">
        <f t="shared" si="710"/>
        <v>0</v>
      </c>
      <c r="AR325" s="860">
        <f t="shared" si="711"/>
        <v>0</v>
      </c>
      <c r="AS325" s="861">
        <f t="shared" si="712"/>
        <v>0</v>
      </c>
      <c r="AT325" s="922">
        <f t="shared" si="713"/>
        <v>0</v>
      </c>
      <c r="AU325" s="164" t="str">
        <f t="shared" si="714"/>
        <v/>
      </c>
      <c r="AV325" s="163">
        <f t="shared" si="715"/>
        <v>0</v>
      </c>
      <c r="AW325" s="460">
        <f t="shared" si="716"/>
        <v>0</v>
      </c>
      <c r="AX325" s="860">
        <f t="shared" si="717"/>
        <v>0</v>
      </c>
      <c r="AY325" s="861">
        <f t="shared" si="718"/>
        <v>0</v>
      </c>
      <c r="AZ325" s="922">
        <f t="shared" si="719"/>
        <v>0</v>
      </c>
      <c r="BA325" s="164" t="str">
        <f t="shared" si="720"/>
        <v/>
      </c>
      <c r="BB325" s="163">
        <f t="shared" si="721"/>
        <v>0</v>
      </c>
      <c r="BC325" s="460">
        <f t="shared" si="722"/>
        <v>0</v>
      </c>
      <c r="BD325" s="860">
        <f t="shared" si="723"/>
        <v>0</v>
      </c>
      <c r="BE325" s="861">
        <f t="shared" si="724"/>
        <v>0</v>
      </c>
      <c r="BF325" s="922">
        <f t="shared" si="725"/>
        <v>0</v>
      </c>
      <c r="BG325" s="164" t="str">
        <f t="shared" si="726"/>
        <v/>
      </c>
      <c r="BH325" s="163">
        <f t="shared" si="727"/>
        <v>0</v>
      </c>
      <c r="BI325" s="460">
        <f t="shared" si="728"/>
        <v>0</v>
      </c>
      <c r="BJ325" s="860">
        <f t="shared" si="729"/>
        <v>0</v>
      </c>
      <c r="BK325" s="861">
        <f t="shared" si="730"/>
        <v>0</v>
      </c>
      <c r="BL325" s="922">
        <f t="shared" si="731"/>
        <v>0</v>
      </c>
      <c r="BM325" s="164" t="str">
        <f t="shared" si="732"/>
        <v/>
      </c>
      <c r="BN325" s="163">
        <f t="shared" si="733"/>
        <v>0</v>
      </c>
      <c r="BO325" s="460">
        <f t="shared" si="734"/>
        <v>0</v>
      </c>
      <c r="BP325" s="860">
        <f t="shared" si="735"/>
        <v>0</v>
      </c>
      <c r="BQ325" s="861">
        <f t="shared" si="736"/>
        <v>0</v>
      </c>
      <c r="BR325" s="922">
        <f t="shared" si="737"/>
        <v>0</v>
      </c>
      <c r="BS325" s="164" t="str">
        <f t="shared" si="738"/>
        <v/>
      </c>
      <c r="BT325" s="163">
        <f t="shared" si="739"/>
        <v>0</v>
      </c>
      <c r="BU325" s="460">
        <f t="shared" si="740"/>
        <v>0</v>
      </c>
      <c r="BV325" s="860">
        <f t="shared" si="741"/>
        <v>0</v>
      </c>
      <c r="BW325" s="861">
        <f t="shared" si="742"/>
        <v>0</v>
      </c>
      <c r="BX325" s="922">
        <f t="shared" si="743"/>
        <v>0</v>
      </c>
      <c r="BY325" s="164" t="str">
        <f t="shared" si="744"/>
        <v/>
      </c>
      <c r="BZ325" s="163">
        <f t="shared" si="745"/>
        <v>0</v>
      </c>
      <c r="CA325" s="460">
        <f t="shared" si="746"/>
        <v>0</v>
      </c>
      <c r="CB325" s="860">
        <f t="shared" si="747"/>
        <v>0</v>
      </c>
      <c r="CC325" s="861">
        <f t="shared" si="748"/>
        <v>0</v>
      </c>
      <c r="CD325" s="922">
        <f t="shared" si="749"/>
        <v>0</v>
      </c>
      <c r="CE325" s="164" t="str">
        <f t="shared" si="750"/>
        <v/>
      </c>
      <c r="CF325" s="163">
        <f t="shared" si="751"/>
        <v>0</v>
      </c>
      <c r="CG325" s="460">
        <f t="shared" si="752"/>
        <v>0</v>
      </c>
      <c r="CH325" s="860">
        <f t="shared" si="753"/>
        <v>0</v>
      </c>
      <c r="CI325" s="861">
        <f t="shared" si="754"/>
        <v>0</v>
      </c>
      <c r="CJ325" s="922">
        <f t="shared" si="755"/>
        <v>0</v>
      </c>
      <c r="CK325" s="164" t="str">
        <f t="shared" si="843"/>
        <v/>
      </c>
      <c r="CL325" s="163">
        <f t="shared" si="844"/>
        <v>0</v>
      </c>
      <c r="CM325" s="460">
        <f t="shared" si="756"/>
        <v>0</v>
      </c>
      <c r="CN325" s="860">
        <f t="shared" si="757"/>
        <v>0</v>
      </c>
      <c r="CO325" s="861">
        <f t="shared" si="758"/>
        <v>0</v>
      </c>
      <c r="CP325" s="922">
        <f t="shared" si="759"/>
        <v>0</v>
      </c>
      <c r="CQ325" s="164" t="str">
        <f t="shared" si="845"/>
        <v/>
      </c>
      <c r="CR325" s="163">
        <f t="shared" si="846"/>
        <v>0</v>
      </c>
      <c r="CS325" s="460">
        <f t="shared" si="760"/>
        <v>0</v>
      </c>
      <c r="CT325" s="860">
        <f t="shared" si="761"/>
        <v>0</v>
      </c>
      <c r="CU325" s="861">
        <f t="shared" si="762"/>
        <v>0</v>
      </c>
      <c r="CV325" s="922">
        <f t="shared" si="763"/>
        <v>0</v>
      </c>
      <c r="CW325" s="164" t="str">
        <f t="shared" si="847"/>
        <v/>
      </c>
      <c r="CX325" s="163">
        <f t="shared" si="848"/>
        <v>0</v>
      </c>
      <c r="CY325" s="460">
        <f t="shared" si="764"/>
        <v>0</v>
      </c>
      <c r="CZ325" s="860">
        <f t="shared" si="765"/>
        <v>0</v>
      </c>
      <c r="DA325" s="861">
        <f t="shared" si="766"/>
        <v>0</v>
      </c>
      <c r="DB325" s="922">
        <f t="shared" si="767"/>
        <v>0</v>
      </c>
      <c r="DC325" s="164" t="str">
        <f t="shared" si="849"/>
        <v/>
      </c>
      <c r="DD325" s="163">
        <f t="shared" si="850"/>
        <v>0</v>
      </c>
      <c r="DE325" s="460">
        <f t="shared" si="768"/>
        <v>0</v>
      </c>
      <c r="DF325" s="860">
        <f t="shared" si="769"/>
        <v>0</v>
      </c>
      <c r="DG325" s="861">
        <f t="shared" si="770"/>
        <v>0</v>
      </c>
      <c r="DH325" s="922">
        <f t="shared" si="771"/>
        <v>0</v>
      </c>
      <c r="DI325" s="164" t="str">
        <f t="shared" si="851"/>
        <v/>
      </c>
      <c r="DJ325" s="163">
        <f t="shared" si="852"/>
        <v>0</v>
      </c>
      <c r="DK325" s="460">
        <f t="shared" si="772"/>
        <v>0</v>
      </c>
      <c r="DL325" s="860">
        <f t="shared" si="773"/>
        <v>0</v>
      </c>
      <c r="DM325" s="861">
        <f t="shared" si="774"/>
        <v>0</v>
      </c>
      <c r="DN325" s="922">
        <f t="shared" si="775"/>
        <v>0</v>
      </c>
      <c r="DO325" s="164" t="str">
        <f t="shared" si="853"/>
        <v/>
      </c>
      <c r="DP325" s="163">
        <f t="shared" si="854"/>
        <v>0</v>
      </c>
      <c r="DQ325" s="460">
        <f t="shared" si="776"/>
        <v>0</v>
      </c>
      <c r="DR325" s="860">
        <f t="shared" si="777"/>
        <v>0</v>
      </c>
      <c r="DS325" s="861">
        <f t="shared" si="778"/>
        <v>0</v>
      </c>
      <c r="DT325" s="922">
        <f t="shared" si="779"/>
        <v>0</v>
      </c>
      <c r="DU325" s="164" t="str">
        <f t="shared" si="855"/>
        <v/>
      </c>
      <c r="DV325" s="163">
        <f t="shared" si="856"/>
        <v>0</v>
      </c>
      <c r="DW325" s="460">
        <f t="shared" si="780"/>
        <v>0</v>
      </c>
      <c r="DX325" s="860">
        <f t="shared" si="781"/>
        <v>0</v>
      </c>
      <c r="DY325" s="861">
        <f t="shared" si="782"/>
        <v>0</v>
      </c>
      <c r="DZ325" s="922">
        <f t="shared" si="783"/>
        <v>0</v>
      </c>
      <c r="EA325" s="164" t="str">
        <f t="shared" si="857"/>
        <v/>
      </c>
      <c r="EB325" s="163">
        <f t="shared" si="858"/>
        <v>0</v>
      </c>
      <c r="EC325" s="460">
        <f t="shared" si="784"/>
        <v>0</v>
      </c>
      <c r="ED325" s="860">
        <f t="shared" si="785"/>
        <v>0</v>
      </c>
      <c r="EE325" s="861">
        <f t="shared" si="786"/>
        <v>0</v>
      </c>
      <c r="EF325" s="922">
        <f t="shared" si="787"/>
        <v>0</v>
      </c>
      <c r="EG325" s="164" t="str">
        <f t="shared" si="788"/>
        <v/>
      </c>
      <c r="EH325" s="163">
        <f t="shared" si="789"/>
        <v>0</v>
      </c>
      <c r="EI325" s="246"/>
      <c r="EJ325" s="246"/>
      <c r="EK325" s="155"/>
      <c r="EL325" s="22"/>
      <c r="EM325" s="163">
        <f t="shared" si="790"/>
        <v>0</v>
      </c>
      <c r="EN325" s="162">
        <f t="shared" si="791"/>
        <v>0</v>
      </c>
      <c r="EO325" s="162">
        <f t="shared" si="792"/>
        <v>0</v>
      </c>
      <c r="EP325" s="162">
        <f t="shared" si="793"/>
        <v>0</v>
      </c>
      <c r="EQ325" s="162">
        <f t="shared" si="794"/>
        <v>0</v>
      </c>
      <c r="ER325" s="162">
        <f t="shared" si="795"/>
        <v>0</v>
      </c>
      <c r="ES325" s="162">
        <f t="shared" si="808"/>
        <v>0</v>
      </c>
      <c r="ET325" s="162">
        <f t="shared" si="796"/>
        <v>0</v>
      </c>
      <c r="EU325" s="162">
        <f t="shared" si="797"/>
        <v>0</v>
      </c>
      <c r="EV325" s="162">
        <f t="shared" si="798"/>
        <v>0</v>
      </c>
      <c r="EW325" s="162">
        <f t="shared" si="799"/>
        <v>0</v>
      </c>
      <c r="EX325" s="162">
        <f t="shared" si="800"/>
        <v>0</v>
      </c>
      <c r="EY325" s="162">
        <f t="shared" si="801"/>
        <v>0</v>
      </c>
      <c r="EZ325" s="162">
        <f t="shared" si="802"/>
        <v>0</v>
      </c>
      <c r="FA325" s="162">
        <f t="shared" si="803"/>
        <v>0</v>
      </c>
      <c r="FB325" s="162">
        <f t="shared" si="804"/>
        <v>0</v>
      </c>
      <c r="FC325" s="22"/>
      <c r="FD325" s="161">
        <f t="shared" si="805"/>
        <v>35</v>
      </c>
      <c r="FE325" s="620">
        <f t="shared" si="806"/>
        <v>0</v>
      </c>
      <c r="FF325" s="160">
        <f>FF5</f>
        <v>50</v>
      </c>
      <c r="FG325" s="159" t="str">
        <f t="shared" si="809"/>
        <v/>
      </c>
      <c r="FH325" s="159" t="str">
        <f t="shared" si="810"/>
        <v/>
      </c>
      <c r="FI325" s="159" t="str">
        <f t="shared" si="811"/>
        <v/>
      </c>
      <c r="FJ325" s="159" t="str">
        <f t="shared" si="812"/>
        <v/>
      </c>
      <c r="FK325" s="159" t="str">
        <f t="shared" si="813"/>
        <v/>
      </c>
      <c r="FL325" s="159" t="str">
        <f t="shared" si="814"/>
        <v/>
      </c>
      <c r="FM325" s="159" t="str">
        <f t="shared" si="815"/>
        <v/>
      </c>
      <c r="FN325" s="159" t="str">
        <f t="shared" si="816"/>
        <v/>
      </c>
      <c r="FO325" s="159" t="str">
        <f t="shared" si="817"/>
        <v/>
      </c>
      <c r="FP325" s="159" t="str">
        <f t="shared" si="818"/>
        <v/>
      </c>
      <c r="FQ325" s="159" t="str">
        <f t="shared" si="819"/>
        <v/>
      </c>
      <c r="FR325" s="159" t="str">
        <f t="shared" si="820"/>
        <v/>
      </c>
      <c r="FS325" s="159" t="str">
        <f t="shared" si="821"/>
        <v/>
      </c>
      <c r="FT325" s="159" t="str">
        <f t="shared" si="822"/>
        <v/>
      </c>
      <c r="FU325" s="159" t="str">
        <f t="shared" si="823"/>
        <v/>
      </c>
      <c r="FV325" s="159" t="str">
        <f t="shared" si="824"/>
        <v/>
      </c>
      <c r="FW325" s="158"/>
      <c r="FX325" s="732">
        <f t="shared" si="825"/>
        <v>50</v>
      </c>
      <c r="FY325" s="732">
        <f t="shared" si="826"/>
        <v>50</v>
      </c>
      <c r="FZ325" s="732">
        <f t="shared" si="827"/>
        <v>50</v>
      </c>
      <c r="GA325" s="732">
        <f t="shared" si="828"/>
        <v>50</v>
      </c>
      <c r="GB325" s="732">
        <f t="shared" si="829"/>
        <v>50</v>
      </c>
      <c r="GC325" s="732">
        <f t="shared" si="830"/>
        <v>50</v>
      </c>
      <c r="GD325" s="732">
        <f t="shared" si="831"/>
        <v>50</v>
      </c>
      <c r="GE325" s="732">
        <f t="shared" si="832"/>
        <v>50</v>
      </c>
      <c r="GF325" s="732">
        <f t="shared" si="833"/>
        <v>50</v>
      </c>
      <c r="GG325" s="732">
        <f t="shared" si="834"/>
        <v>50</v>
      </c>
      <c r="GH325" s="732">
        <f t="shared" si="835"/>
        <v>50</v>
      </c>
      <c r="GI325" s="732">
        <f t="shared" si="836"/>
        <v>50</v>
      </c>
      <c r="GJ325" s="732">
        <f t="shared" si="837"/>
        <v>50</v>
      </c>
      <c r="GK325" s="732">
        <f t="shared" si="838"/>
        <v>50</v>
      </c>
      <c r="GL325" s="732">
        <f t="shared" si="839"/>
        <v>50</v>
      </c>
      <c r="GM325" s="732">
        <f t="shared" si="840"/>
        <v>50</v>
      </c>
      <c r="GN325" s="734">
        <v>318</v>
      </c>
      <c r="GO325" s="155"/>
    </row>
    <row r="326" spans="1:197" s="20" customFormat="1" ht="39.950000000000003" customHeight="1" x14ac:dyDescent="0.25">
      <c r="A326" s="27">
        <f>ROW()</f>
        <v>326</v>
      </c>
      <c r="B326" s="342" t="str">
        <f>IF(C326="I","",IF(ISBLANK(D326),"",IF(ISTEXT(D326),LARGE(B18:B325,1)+1,0)))</f>
        <v/>
      </c>
      <c r="C326" s="344"/>
      <c r="D326" s="173"/>
      <c r="E326" s="172"/>
      <c r="F326" s="171"/>
      <c r="G326" s="856"/>
      <c r="H326" s="857"/>
      <c r="I326" s="707"/>
      <c r="J326" s="919">
        <f t="shared" si="698"/>
        <v>0</v>
      </c>
      <c r="K326" s="707"/>
      <c r="L326" s="919">
        <f t="shared" si="699"/>
        <v>0</v>
      </c>
      <c r="M326" s="707"/>
      <c r="N326" s="919">
        <f t="shared" si="700"/>
        <v>0</v>
      </c>
      <c r="O326" s="707"/>
      <c r="P326" s="919">
        <f t="shared" si="701"/>
        <v>0</v>
      </c>
      <c r="Q326" s="707"/>
      <c r="R326" s="919">
        <f t="shared" si="702"/>
        <v>0</v>
      </c>
      <c r="S326" s="707"/>
      <c r="T326" s="919">
        <f t="shared" si="703"/>
        <v>0</v>
      </c>
      <c r="U326" s="707"/>
      <c r="V326" s="919">
        <f t="shared" si="863"/>
        <v>0</v>
      </c>
      <c r="W326" s="707"/>
      <c r="X326" s="919">
        <f t="shared" si="864"/>
        <v>0</v>
      </c>
      <c r="Y326" s="707"/>
      <c r="Z326" s="919">
        <f t="shared" si="704"/>
        <v>0</v>
      </c>
      <c r="AA326" s="707"/>
      <c r="AB326" s="919">
        <f t="shared" si="705"/>
        <v>0</v>
      </c>
      <c r="AC326" s="707"/>
      <c r="AD326" s="919">
        <f t="shared" si="866"/>
        <v>0</v>
      </c>
      <c r="AE326" s="707"/>
      <c r="AF326" s="919">
        <f t="shared" si="706"/>
        <v>0</v>
      </c>
      <c r="AG326" s="707"/>
      <c r="AH326" s="919">
        <f t="shared" si="707"/>
        <v>0</v>
      </c>
      <c r="AI326" s="707"/>
      <c r="AJ326" s="919">
        <f t="shared" si="708"/>
        <v>0</v>
      </c>
      <c r="AK326" s="707"/>
      <c r="AL326" s="919">
        <f t="shared" si="865"/>
        <v>0</v>
      </c>
      <c r="AM326" s="707"/>
      <c r="AN326" s="916">
        <f t="shared" si="861"/>
        <v>0</v>
      </c>
      <c r="AO326" s="178">
        <f>AO6</f>
        <v>35</v>
      </c>
      <c r="AP326" s="964">
        <f t="shared" si="709"/>
        <v>0</v>
      </c>
      <c r="AQ326" s="926">
        <f t="shared" si="710"/>
        <v>0</v>
      </c>
      <c r="AR326" s="860">
        <f t="shared" si="711"/>
        <v>0</v>
      </c>
      <c r="AS326" s="861">
        <f t="shared" si="712"/>
        <v>0</v>
      </c>
      <c r="AT326" s="922">
        <f t="shared" si="713"/>
        <v>0</v>
      </c>
      <c r="AU326" s="164" t="str">
        <f t="shared" si="714"/>
        <v/>
      </c>
      <c r="AV326" s="163">
        <f t="shared" si="715"/>
        <v>0</v>
      </c>
      <c r="AW326" s="460">
        <f t="shared" si="716"/>
        <v>0</v>
      </c>
      <c r="AX326" s="860">
        <f t="shared" si="717"/>
        <v>0</v>
      </c>
      <c r="AY326" s="861">
        <f t="shared" si="718"/>
        <v>0</v>
      </c>
      <c r="AZ326" s="922">
        <f t="shared" si="719"/>
        <v>0</v>
      </c>
      <c r="BA326" s="164" t="str">
        <f t="shared" si="720"/>
        <v/>
      </c>
      <c r="BB326" s="163">
        <f t="shared" si="721"/>
        <v>0</v>
      </c>
      <c r="BC326" s="460">
        <f t="shared" si="722"/>
        <v>0</v>
      </c>
      <c r="BD326" s="860">
        <f t="shared" si="723"/>
        <v>0</v>
      </c>
      <c r="BE326" s="861">
        <f t="shared" si="724"/>
        <v>0</v>
      </c>
      <c r="BF326" s="922">
        <f t="shared" si="725"/>
        <v>0</v>
      </c>
      <c r="BG326" s="164" t="str">
        <f t="shared" si="726"/>
        <v/>
      </c>
      <c r="BH326" s="163">
        <f t="shared" si="727"/>
        <v>0</v>
      </c>
      <c r="BI326" s="460">
        <f t="shared" si="728"/>
        <v>0</v>
      </c>
      <c r="BJ326" s="860">
        <f t="shared" si="729"/>
        <v>0</v>
      </c>
      <c r="BK326" s="861">
        <f t="shared" si="730"/>
        <v>0</v>
      </c>
      <c r="BL326" s="922">
        <f t="shared" si="731"/>
        <v>0</v>
      </c>
      <c r="BM326" s="164" t="str">
        <f t="shared" si="732"/>
        <v/>
      </c>
      <c r="BN326" s="163">
        <f t="shared" si="733"/>
        <v>0</v>
      </c>
      <c r="BO326" s="460">
        <f t="shared" si="734"/>
        <v>0</v>
      </c>
      <c r="BP326" s="860">
        <f t="shared" si="735"/>
        <v>0</v>
      </c>
      <c r="BQ326" s="861">
        <f t="shared" si="736"/>
        <v>0</v>
      </c>
      <c r="BR326" s="922">
        <f t="shared" si="737"/>
        <v>0</v>
      </c>
      <c r="BS326" s="164" t="str">
        <f t="shared" si="738"/>
        <v/>
      </c>
      <c r="BT326" s="163">
        <f t="shared" si="739"/>
        <v>0</v>
      </c>
      <c r="BU326" s="460">
        <f t="shared" si="740"/>
        <v>0</v>
      </c>
      <c r="BV326" s="860">
        <f t="shared" si="741"/>
        <v>0</v>
      </c>
      <c r="BW326" s="861">
        <f t="shared" si="742"/>
        <v>0</v>
      </c>
      <c r="BX326" s="922">
        <f t="shared" si="743"/>
        <v>0</v>
      </c>
      <c r="BY326" s="164" t="str">
        <f t="shared" si="744"/>
        <v/>
      </c>
      <c r="BZ326" s="163">
        <f t="shared" si="745"/>
        <v>0</v>
      </c>
      <c r="CA326" s="460">
        <f t="shared" si="746"/>
        <v>0</v>
      </c>
      <c r="CB326" s="860">
        <f t="shared" si="747"/>
        <v>0</v>
      </c>
      <c r="CC326" s="861">
        <f t="shared" si="748"/>
        <v>0</v>
      </c>
      <c r="CD326" s="922">
        <f t="shared" si="749"/>
        <v>0</v>
      </c>
      <c r="CE326" s="164" t="str">
        <f t="shared" si="750"/>
        <v/>
      </c>
      <c r="CF326" s="163">
        <f t="shared" si="751"/>
        <v>0</v>
      </c>
      <c r="CG326" s="460">
        <f t="shared" si="752"/>
        <v>0</v>
      </c>
      <c r="CH326" s="860">
        <f t="shared" si="753"/>
        <v>0</v>
      </c>
      <c r="CI326" s="861">
        <f t="shared" si="754"/>
        <v>0</v>
      </c>
      <c r="CJ326" s="922">
        <f t="shared" si="755"/>
        <v>0</v>
      </c>
      <c r="CK326" s="164" t="str">
        <f t="shared" si="843"/>
        <v/>
      </c>
      <c r="CL326" s="163">
        <f t="shared" si="844"/>
        <v>0</v>
      </c>
      <c r="CM326" s="460">
        <f t="shared" si="756"/>
        <v>0</v>
      </c>
      <c r="CN326" s="860">
        <f t="shared" si="757"/>
        <v>0</v>
      </c>
      <c r="CO326" s="861">
        <f t="shared" si="758"/>
        <v>0</v>
      </c>
      <c r="CP326" s="922">
        <f t="shared" si="759"/>
        <v>0</v>
      </c>
      <c r="CQ326" s="164" t="str">
        <f t="shared" si="845"/>
        <v/>
      </c>
      <c r="CR326" s="163">
        <f t="shared" si="846"/>
        <v>0</v>
      </c>
      <c r="CS326" s="460">
        <f t="shared" si="760"/>
        <v>0</v>
      </c>
      <c r="CT326" s="860">
        <f t="shared" si="761"/>
        <v>0</v>
      </c>
      <c r="CU326" s="861">
        <f t="shared" si="762"/>
        <v>0</v>
      </c>
      <c r="CV326" s="922">
        <f t="shared" si="763"/>
        <v>0</v>
      </c>
      <c r="CW326" s="164" t="str">
        <f t="shared" si="847"/>
        <v/>
      </c>
      <c r="CX326" s="163">
        <f t="shared" si="848"/>
        <v>0</v>
      </c>
      <c r="CY326" s="460">
        <f t="shared" si="764"/>
        <v>0</v>
      </c>
      <c r="CZ326" s="860">
        <f t="shared" si="765"/>
        <v>0</v>
      </c>
      <c r="DA326" s="861">
        <f t="shared" si="766"/>
        <v>0</v>
      </c>
      <c r="DB326" s="922">
        <f t="shared" si="767"/>
        <v>0</v>
      </c>
      <c r="DC326" s="164" t="str">
        <f t="shared" si="849"/>
        <v/>
      </c>
      <c r="DD326" s="163">
        <f t="shared" si="850"/>
        <v>0</v>
      </c>
      <c r="DE326" s="460">
        <f t="shared" si="768"/>
        <v>0</v>
      </c>
      <c r="DF326" s="860">
        <f t="shared" si="769"/>
        <v>0</v>
      </c>
      <c r="DG326" s="861">
        <f t="shared" si="770"/>
        <v>0</v>
      </c>
      <c r="DH326" s="922">
        <f t="shared" si="771"/>
        <v>0</v>
      </c>
      <c r="DI326" s="164" t="str">
        <f t="shared" si="851"/>
        <v/>
      </c>
      <c r="DJ326" s="163">
        <f t="shared" si="852"/>
        <v>0</v>
      </c>
      <c r="DK326" s="460">
        <f t="shared" si="772"/>
        <v>0</v>
      </c>
      <c r="DL326" s="860">
        <f t="shared" si="773"/>
        <v>0</v>
      </c>
      <c r="DM326" s="861">
        <f t="shared" si="774"/>
        <v>0</v>
      </c>
      <c r="DN326" s="922">
        <f t="shared" si="775"/>
        <v>0</v>
      </c>
      <c r="DO326" s="164" t="str">
        <f t="shared" si="853"/>
        <v/>
      </c>
      <c r="DP326" s="163">
        <f t="shared" si="854"/>
        <v>0</v>
      </c>
      <c r="DQ326" s="460">
        <f t="shared" si="776"/>
        <v>0</v>
      </c>
      <c r="DR326" s="860">
        <f t="shared" si="777"/>
        <v>0</v>
      </c>
      <c r="DS326" s="861">
        <f t="shared" si="778"/>
        <v>0</v>
      </c>
      <c r="DT326" s="922">
        <f t="shared" si="779"/>
        <v>0</v>
      </c>
      <c r="DU326" s="164" t="str">
        <f t="shared" si="855"/>
        <v/>
      </c>
      <c r="DV326" s="163">
        <f t="shared" si="856"/>
        <v>0</v>
      </c>
      <c r="DW326" s="460">
        <f t="shared" si="780"/>
        <v>0</v>
      </c>
      <c r="DX326" s="860">
        <f t="shared" si="781"/>
        <v>0</v>
      </c>
      <c r="DY326" s="861">
        <f t="shared" si="782"/>
        <v>0</v>
      </c>
      <c r="DZ326" s="922">
        <f t="shared" si="783"/>
        <v>0</v>
      </c>
      <c r="EA326" s="164" t="str">
        <f t="shared" si="857"/>
        <v/>
      </c>
      <c r="EB326" s="163">
        <f t="shared" si="858"/>
        <v>0</v>
      </c>
      <c r="EC326" s="460">
        <f t="shared" si="784"/>
        <v>0</v>
      </c>
      <c r="ED326" s="860">
        <f t="shared" si="785"/>
        <v>0</v>
      </c>
      <c r="EE326" s="861">
        <f t="shared" si="786"/>
        <v>0</v>
      </c>
      <c r="EF326" s="922">
        <f t="shared" si="787"/>
        <v>0</v>
      </c>
      <c r="EG326" s="164" t="str">
        <f t="shared" si="788"/>
        <v/>
      </c>
      <c r="EH326" s="163">
        <f t="shared" si="789"/>
        <v>0</v>
      </c>
      <c r="EI326" s="246"/>
      <c r="EJ326" s="246"/>
      <c r="EK326" s="155"/>
      <c r="EL326" s="22"/>
      <c r="EM326" s="163">
        <f t="shared" si="790"/>
        <v>0</v>
      </c>
      <c r="EN326" s="162">
        <f t="shared" si="791"/>
        <v>0</v>
      </c>
      <c r="EO326" s="162">
        <f t="shared" si="792"/>
        <v>0</v>
      </c>
      <c r="EP326" s="162">
        <f t="shared" si="793"/>
        <v>0</v>
      </c>
      <c r="EQ326" s="162">
        <f t="shared" si="794"/>
        <v>0</v>
      </c>
      <c r="ER326" s="162">
        <f t="shared" si="795"/>
        <v>0</v>
      </c>
      <c r="ES326" s="162">
        <f t="shared" si="808"/>
        <v>0</v>
      </c>
      <c r="ET326" s="162">
        <f t="shared" si="796"/>
        <v>0</v>
      </c>
      <c r="EU326" s="162">
        <f t="shared" si="797"/>
        <v>0</v>
      </c>
      <c r="EV326" s="162">
        <f t="shared" si="798"/>
        <v>0</v>
      </c>
      <c r="EW326" s="162">
        <f t="shared" si="799"/>
        <v>0</v>
      </c>
      <c r="EX326" s="162">
        <f t="shared" si="800"/>
        <v>0</v>
      </c>
      <c r="EY326" s="162">
        <f t="shared" si="801"/>
        <v>0</v>
      </c>
      <c r="EZ326" s="162">
        <f t="shared" si="802"/>
        <v>0</v>
      </c>
      <c r="FA326" s="162">
        <f t="shared" si="803"/>
        <v>0</v>
      </c>
      <c r="FB326" s="162">
        <f t="shared" si="804"/>
        <v>0</v>
      </c>
      <c r="FC326" s="22"/>
      <c r="FD326" s="161">
        <f t="shared" si="805"/>
        <v>35</v>
      </c>
      <c r="FE326" s="620">
        <f t="shared" si="806"/>
        <v>0</v>
      </c>
      <c r="FF326" s="160">
        <f>FF5</f>
        <v>50</v>
      </c>
      <c r="FG326" s="159" t="str">
        <f t="shared" si="809"/>
        <v/>
      </c>
      <c r="FH326" s="159" t="str">
        <f t="shared" si="810"/>
        <v/>
      </c>
      <c r="FI326" s="159" t="str">
        <f t="shared" si="811"/>
        <v/>
      </c>
      <c r="FJ326" s="159" t="str">
        <f t="shared" si="812"/>
        <v/>
      </c>
      <c r="FK326" s="159" t="str">
        <f t="shared" si="813"/>
        <v/>
      </c>
      <c r="FL326" s="159" t="str">
        <f t="shared" si="814"/>
        <v/>
      </c>
      <c r="FM326" s="159" t="str">
        <f t="shared" si="815"/>
        <v/>
      </c>
      <c r="FN326" s="159" t="str">
        <f t="shared" si="816"/>
        <v/>
      </c>
      <c r="FO326" s="159" t="str">
        <f t="shared" si="817"/>
        <v/>
      </c>
      <c r="FP326" s="159" t="str">
        <f t="shared" si="818"/>
        <v/>
      </c>
      <c r="FQ326" s="159" t="str">
        <f t="shared" si="819"/>
        <v/>
      </c>
      <c r="FR326" s="159" t="str">
        <f t="shared" si="820"/>
        <v/>
      </c>
      <c r="FS326" s="159" t="str">
        <f t="shared" si="821"/>
        <v/>
      </c>
      <c r="FT326" s="159" t="str">
        <f t="shared" si="822"/>
        <v/>
      </c>
      <c r="FU326" s="159" t="str">
        <f t="shared" si="823"/>
        <v/>
      </c>
      <c r="FV326" s="159" t="str">
        <f t="shared" si="824"/>
        <v/>
      </c>
      <c r="FW326" s="158"/>
      <c r="FX326" s="732">
        <f t="shared" si="825"/>
        <v>50</v>
      </c>
      <c r="FY326" s="732">
        <f t="shared" si="826"/>
        <v>50</v>
      </c>
      <c r="FZ326" s="732">
        <f t="shared" si="827"/>
        <v>50</v>
      </c>
      <c r="GA326" s="732">
        <f t="shared" si="828"/>
        <v>50</v>
      </c>
      <c r="GB326" s="732">
        <f t="shared" si="829"/>
        <v>50</v>
      </c>
      <c r="GC326" s="732">
        <f t="shared" si="830"/>
        <v>50</v>
      </c>
      <c r="GD326" s="732">
        <f t="shared" si="831"/>
        <v>50</v>
      </c>
      <c r="GE326" s="732">
        <f t="shared" si="832"/>
        <v>50</v>
      </c>
      <c r="GF326" s="732">
        <f t="shared" si="833"/>
        <v>50</v>
      </c>
      <c r="GG326" s="732">
        <f t="shared" si="834"/>
        <v>50</v>
      </c>
      <c r="GH326" s="732">
        <f t="shared" si="835"/>
        <v>50</v>
      </c>
      <c r="GI326" s="732">
        <f t="shared" si="836"/>
        <v>50</v>
      </c>
      <c r="GJ326" s="732">
        <f t="shared" si="837"/>
        <v>50</v>
      </c>
      <c r="GK326" s="732">
        <f t="shared" si="838"/>
        <v>50</v>
      </c>
      <c r="GL326" s="732">
        <f t="shared" si="839"/>
        <v>50</v>
      </c>
      <c r="GM326" s="732">
        <f t="shared" si="840"/>
        <v>50</v>
      </c>
      <c r="GN326" s="734">
        <v>319</v>
      </c>
      <c r="GO326" s="155"/>
    </row>
    <row r="327" spans="1:197" s="20" customFormat="1" ht="39.950000000000003" customHeight="1" x14ac:dyDescent="0.25">
      <c r="A327" s="27">
        <f>ROW()</f>
        <v>327</v>
      </c>
      <c r="B327" s="342" t="str">
        <f>IF(C327="I","",IF(ISBLANK(D327),"",IF(ISTEXT(D327),LARGE(B18:B326,1)+1,0)))</f>
        <v/>
      </c>
      <c r="C327" s="344"/>
      <c r="D327" s="173"/>
      <c r="E327" s="172"/>
      <c r="F327" s="171"/>
      <c r="G327" s="856"/>
      <c r="H327" s="857"/>
      <c r="I327" s="707"/>
      <c r="J327" s="919">
        <f t="shared" si="698"/>
        <v>0</v>
      </c>
      <c r="K327" s="707"/>
      <c r="L327" s="919">
        <f t="shared" si="699"/>
        <v>0</v>
      </c>
      <c r="M327" s="707"/>
      <c r="N327" s="919">
        <f t="shared" si="700"/>
        <v>0</v>
      </c>
      <c r="O327" s="707"/>
      <c r="P327" s="919">
        <f t="shared" si="701"/>
        <v>0</v>
      </c>
      <c r="Q327" s="707"/>
      <c r="R327" s="919">
        <f t="shared" si="702"/>
        <v>0</v>
      </c>
      <c r="S327" s="707"/>
      <c r="T327" s="919">
        <f t="shared" si="703"/>
        <v>0</v>
      </c>
      <c r="U327" s="707"/>
      <c r="V327" s="919">
        <f t="shared" si="863"/>
        <v>0</v>
      </c>
      <c r="W327" s="707"/>
      <c r="X327" s="919">
        <f t="shared" si="864"/>
        <v>0</v>
      </c>
      <c r="Y327" s="707"/>
      <c r="Z327" s="919">
        <f t="shared" si="704"/>
        <v>0</v>
      </c>
      <c r="AA327" s="707"/>
      <c r="AB327" s="919">
        <f t="shared" si="705"/>
        <v>0</v>
      </c>
      <c r="AC327" s="707"/>
      <c r="AD327" s="919">
        <f t="shared" si="866"/>
        <v>0</v>
      </c>
      <c r="AE327" s="707"/>
      <c r="AF327" s="919">
        <f t="shared" si="706"/>
        <v>0</v>
      </c>
      <c r="AG327" s="707"/>
      <c r="AH327" s="919">
        <f t="shared" si="707"/>
        <v>0</v>
      </c>
      <c r="AI327" s="707"/>
      <c r="AJ327" s="919">
        <f t="shared" si="708"/>
        <v>0</v>
      </c>
      <c r="AK327" s="707"/>
      <c r="AL327" s="919">
        <f t="shared" si="865"/>
        <v>0</v>
      </c>
      <c r="AM327" s="707"/>
      <c r="AN327" s="916">
        <f t="shared" si="861"/>
        <v>0</v>
      </c>
      <c r="AO327" s="178">
        <f>AO6</f>
        <v>35</v>
      </c>
      <c r="AP327" s="964">
        <f t="shared" si="709"/>
        <v>0</v>
      </c>
      <c r="AQ327" s="926">
        <f t="shared" si="710"/>
        <v>0</v>
      </c>
      <c r="AR327" s="860">
        <f t="shared" si="711"/>
        <v>0</v>
      </c>
      <c r="AS327" s="861">
        <f t="shared" si="712"/>
        <v>0</v>
      </c>
      <c r="AT327" s="922">
        <f t="shared" si="713"/>
        <v>0</v>
      </c>
      <c r="AU327" s="164" t="str">
        <f t="shared" si="714"/>
        <v/>
      </c>
      <c r="AV327" s="163">
        <f t="shared" si="715"/>
        <v>0</v>
      </c>
      <c r="AW327" s="460">
        <f t="shared" si="716"/>
        <v>0</v>
      </c>
      <c r="AX327" s="860">
        <f t="shared" si="717"/>
        <v>0</v>
      </c>
      <c r="AY327" s="861">
        <f t="shared" si="718"/>
        <v>0</v>
      </c>
      <c r="AZ327" s="922">
        <f t="shared" si="719"/>
        <v>0</v>
      </c>
      <c r="BA327" s="164" t="str">
        <f t="shared" si="720"/>
        <v/>
      </c>
      <c r="BB327" s="163">
        <f t="shared" si="721"/>
        <v>0</v>
      </c>
      <c r="BC327" s="460">
        <f t="shared" si="722"/>
        <v>0</v>
      </c>
      <c r="BD327" s="860">
        <f t="shared" si="723"/>
        <v>0</v>
      </c>
      <c r="BE327" s="861">
        <f t="shared" si="724"/>
        <v>0</v>
      </c>
      <c r="BF327" s="922">
        <f t="shared" si="725"/>
        <v>0</v>
      </c>
      <c r="BG327" s="164" t="str">
        <f t="shared" si="726"/>
        <v/>
      </c>
      <c r="BH327" s="163">
        <f t="shared" si="727"/>
        <v>0</v>
      </c>
      <c r="BI327" s="460">
        <f t="shared" si="728"/>
        <v>0</v>
      </c>
      <c r="BJ327" s="860">
        <f t="shared" si="729"/>
        <v>0</v>
      </c>
      <c r="BK327" s="861">
        <f t="shared" si="730"/>
        <v>0</v>
      </c>
      <c r="BL327" s="922">
        <f t="shared" si="731"/>
        <v>0</v>
      </c>
      <c r="BM327" s="164" t="str">
        <f t="shared" si="732"/>
        <v/>
      </c>
      <c r="BN327" s="163">
        <f t="shared" si="733"/>
        <v>0</v>
      </c>
      <c r="BO327" s="460">
        <f t="shared" si="734"/>
        <v>0</v>
      </c>
      <c r="BP327" s="860">
        <f t="shared" si="735"/>
        <v>0</v>
      </c>
      <c r="BQ327" s="861">
        <f t="shared" si="736"/>
        <v>0</v>
      </c>
      <c r="BR327" s="922">
        <f t="shared" si="737"/>
        <v>0</v>
      </c>
      <c r="BS327" s="164" t="str">
        <f t="shared" si="738"/>
        <v/>
      </c>
      <c r="BT327" s="163">
        <f t="shared" si="739"/>
        <v>0</v>
      </c>
      <c r="BU327" s="460">
        <f t="shared" si="740"/>
        <v>0</v>
      </c>
      <c r="BV327" s="860">
        <f t="shared" si="741"/>
        <v>0</v>
      </c>
      <c r="BW327" s="861">
        <f t="shared" si="742"/>
        <v>0</v>
      </c>
      <c r="BX327" s="922">
        <f t="shared" si="743"/>
        <v>0</v>
      </c>
      <c r="BY327" s="164" t="str">
        <f t="shared" si="744"/>
        <v/>
      </c>
      <c r="BZ327" s="163">
        <f t="shared" si="745"/>
        <v>0</v>
      </c>
      <c r="CA327" s="460">
        <f t="shared" si="746"/>
        <v>0</v>
      </c>
      <c r="CB327" s="860">
        <f t="shared" si="747"/>
        <v>0</v>
      </c>
      <c r="CC327" s="861">
        <f t="shared" si="748"/>
        <v>0</v>
      </c>
      <c r="CD327" s="922">
        <f t="shared" si="749"/>
        <v>0</v>
      </c>
      <c r="CE327" s="164" t="str">
        <f t="shared" si="750"/>
        <v/>
      </c>
      <c r="CF327" s="163">
        <f t="shared" si="751"/>
        <v>0</v>
      </c>
      <c r="CG327" s="460">
        <f t="shared" si="752"/>
        <v>0</v>
      </c>
      <c r="CH327" s="860">
        <f t="shared" si="753"/>
        <v>0</v>
      </c>
      <c r="CI327" s="861">
        <f t="shared" si="754"/>
        <v>0</v>
      </c>
      <c r="CJ327" s="922">
        <f t="shared" si="755"/>
        <v>0</v>
      </c>
      <c r="CK327" s="164" t="str">
        <f t="shared" si="843"/>
        <v/>
      </c>
      <c r="CL327" s="163">
        <f t="shared" si="844"/>
        <v>0</v>
      </c>
      <c r="CM327" s="460">
        <f t="shared" si="756"/>
        <v>0</v>
      </c>
      <c r="CN327" s="860">
        <f t="shared" si="757"/>
        <v>0</v>
      </c>
      <c r="CO327" s="861">
        <f t="shared" si="758"/>
        <v>0</v>
      </c>
      <c r="CP327" s="922">
        <f t="shared" si="759"/>
        <v>0</v>
      </c>
      <c r="CQ327" s="164" t="str">
        <f t="shared" si="845"/>
        <v/>
      </c>
      <c r="CR327" s="163">
        <f t="shared" si="846"/>
        <v>0</v>
      </c>
      <c r="CS327" s="460">
        <f t="shared" si="760"/>
        <v>0</v>
      </c>
      <c r="CT327" s="860">
        <f t="shared" si="761"/>
        <v>0</v>
      </c>
      <c r="CU327" s="861">
        <f t="shared" si="762"/>
        <v>0</v>
      </c>
      <c r="CV327" s="922">
        <f t="shared" si="763"/>
        <v>0</v>
      </c>
      <c r="CW327" s="164" t="str">
        <f t="shared" si="847"/>
        <v/>
      </c>
      <c r="CX327" s="163">
        <f t="shared" si="848"/>
        <v>0</v>
      </c>
      <c r="CY327" s="460">
        <f t="shared" si="764"/>
        <v>0</v>
      </c>
      <c r="CZ327" s="860">
        <f t="shared" si="765"/>
        <v>0</v>
      </c>
      <c r="DA327" s="861">
        <f t="shared" si="766"/>
        <v>0</v>
      </c>
      <c r="DB327" s="922">
        <f t="shared" si="767"/>
        <v>0</v>
      </c>
      <c r="DC327" s="164" t="str">
        <f t="shared" si="849"/>
        <v/>
      </c>
      <c r="DD327" s="163">
        <f t="shared" si="850"/>
        <v>0</v>
      </c>
      <c r="DE327" s="460">
        <f t="shared" si="768"/>
        <v>0</v>
      </c>
      <c r="DF327" s="860">
        <f t="shared" si="769"/>
        <v>0</v>
      </c>
      <c r="DG327" s="861">
        <f t="shared" si="770"/>
        <v>0</v>
      </c>
      <c r="DH327" s="922">
        <f t="shared" si="771"/>
        <v>0</v>
      </c>
      <c r="DI327" s="164" t="str">
        <f t="shared" si="851"/>
        <v/>
      </c>
      <c r="DJ327" s="163">
        <f t="shared" si="852"/>
        <v>0</v>
      </c>
      <c r="DK327" s="460">
        <f t="shared" si="772"/>
        <v>0</v>
      </c>
      <c r="DL327" s="860">
        <f t="shared" si="773"/>
        <v>0</v>
      </c>
      <c r="DM327" s="861">
        <f t="shared" si="774"/>
        <v>0</v>
      </c>
      <c r="DN327" s="922">
        <f t="shared" si="775"/>
        <v>0</v>
      </c>
      <c r="DO327" s="164" t="str">
        <f t="shared" si="853"/>
        <v/>
      </c>
      <c r="DP327" s="163">
        <f t="shared" si="854"/>
        <v>0</v>
      </c>
      <c r="DQ327" s="460">
        <f t="shared" si="776"/>
        <v>0</v>
      </c>
      <c r="DR327" s="860">
        <f t="shared" si="777"/>
        <v>0</v>
      </c>
      <c r="DS327" s="861">
        <f t="shared" si="778"/>
        <v>0</v>
      </c>
      <c r="DT327" s="922">
        <f t="shared" si="779"/>
        <v>0</v>
      </c>
      <c r="DU327" s="164" t="str">
        <f t="shared" si="855"/>
        <v/>
      </c>
      <c r="DV327" s="163">
        <f t="shared" si="856"/>
        <v>0</v>
      </c>
      <c r="DW327" s="460">
        <f t="shared" si="780"/>
        <v>0</v>
      </c>
      <c r="DX327" s="860">
        <f t="shared" si="781"/>
        <v>0</v>
      </c>
      <c r="DY327" s="861">
        <f t="shared" si="782"/>
        <v>0</v>
      </c>
      <c r="DZ327" s="922">
        <f t="shared" si="783"/>
        <v>0</v>
      </c>
      <c r="EA327" s="164" t="str">
        <f t="shared" si="857"/>
        <v/>
      </c>
      <c r="EB327" s="163">
        <f t="shared" si="858"/>
        <v>0</v>
      </c>
      <c r="EC327" s="460">
        <f t="shared" si="784"/>
        <v>0</v>
      </c>
      <c r="ED327" s="860">
        <f t="shared" si="785"/>
        <v>0</v>
      </c>
      <c r="EE327" s="861">
        <f t="shared" si="786"/>
        <v>0</v>
      </c>
      <c r="EF327" s="922">
        <f t="shared" si="787"/>
        <v>0</v>
      </c>
      <c r="EG327" s="164" t="str">
        <f t="shared" si="788"/>
        <v/>
      </c>
      <c r="EH327" s="163">
        <f t="shared" si="789"/>
        <v>0</v>
      </c>
      <c r="EI327" s="246"/>
      <c r="EJ327" s="246"/>
      <c r="EK327" s="155"/>
      <c r="EL327" s="22"/>
      <c r="EM327" s="163">
        <f t="shared" si="790"/>
        <v>0</v>
      </c>
      <c r="EN327" s="162">
        <f t="shared" si="791"/>
        <v>0</v>
      </c>
      <c r="EO327" s="162">
        <f t="shared" si="792"/>
        <v>0</v>
      </c>
      <c r="EP327" s="162">
        <f t="shared" si="793"/>
        <v>0</v>
      </c>
      <c r="EQ327" s="162">
        <f t="shared" si="794"/>
        <v>0</v>
      </c>
      <c r="ER327" s="162">
        <f t="shared" si="795"/>
        <v>0</v>
      </c>
      <c r="ES327" s="162">
        <f t="shared" si="808"/>
        <v>0</v>
      </c>
      <c r="ET327" s="162">
        <f t="shared" si="796"/>
        <v>0</v>
      </c>
      <c r="EU327" s="162">
        <f t="shared" si="797"/>
        <v>0</v>
      </c>
      <c r="EV327" s="162">
        <f t="shared" si="798"/>
        <v>0</v>
      </c>
      <c r="EW327" s="162">
        <f t="shared" si="799"/>
        <v>0</v>
      </c>
      <c r="EX327" s="162">
        <f t="shared" si="800"/>
        <v>0</v>
      </c>
      <c r="EY327" s="162">
        <f t="shared" si="801"/>
        <v>0</v>
      </c>
      <c r="EZ327" s="162">
        <f t="shared" si="802"/>
        <v>0</v>
      </c>
      <c r="FA327" s="162">
        <f t="shared" si="803"/>
        <v>0</v>
      </c>
      <c r="FB327" s="162">
        <f t="shared" si="804"/>
        <v>0</v>
      </c>
      <c r="FC327" s="22"/>
      <c r="FD327" s="161">
        <f t="shared" si="805"/>
        <v>35</v>
      </c>
      <c r="FE327" s="620">
        <f t="shared" si="806"/>
        <v>0</v>
      </c>
      <c r="FF327" s="160">
        <f>FF5</f>
        <v>50</v>
      </c>
      <c r="FG327" s="159" t="str">
        <f t="shared" si="809"/>
        <v/>
      </c>
      <c r="FH327" s="159" t="str">
        <f t="shared" si="810"/>
        <v/>
      </c>
      <c r="FI327" s="159" t="str">
        <f t="shared" si="811"/>
        <v/>
      </c>
      <c r="FJ327" s="159" t="str">
        <f t="shared" si="812"/>
        <v/>
      </c>
      <c r="FK327" s="159" t="str">
        <f t="shared" si="813"/>
        <v/>
      </c>
      <c r="FL327" s="159" t="str">
        <f t="shared" si="814"/>
        <v/>
      </c>
      <c r="FM327" s="159" t="str">
        <f t="shared" si="815"/>
        <v/>
      </c>
      <c r="FN327" s="159" t="str">
        <f t="shared" si="816"/>
        <v/>
      </c>
      <c r="FO327" s="159" t="str">
        <f t="shared" si="817"/>
        <v/>
      </c>
      <c r="FP327" s="159" t="str">
        <f t="shared" si="818"/>
        <v/>
      </c>
      <c r="FQ327" s="159" t="str">
        <f t="shared" si="819"/>
        <v/>
      </c>
      <c r="FR327" s="159" t="str">
        <f t="shared" si="820"/>
        <v/>
      </c>
      <c r="FS327" s="159" t="str">
        <f t="shared" si="821"/>
        <v/>
      </c>
      <c r="FT327" s="159" t="str">
        <f t="shared" si="822"/>
        <v/>
      </c>
      <c r="FU327" s="159" t="str">
        <f t="shared" si="823"/>
        <v/>
      </c>
      <c r="FV327" s="159" t="str">
        <f t="shared" si="824"/>
        <v/>
      </c>
      <c r="FW327" s="158"/>
      <c r="FX327" s="732">
        <f t="shared" si="825"/>
        <v>50</v>
      </c>
      <c r="FY327" s="732">
        <f t="shared" si="826"/>
        <v>50</v>
      </c>
      <c r="FZ327" s="732">
        <f t="shared" si="827"/>
        <v>50</v>
      </c>
      <c r="GA327" s="732">
        <f t="shared" si="828"/>
        <v>50</v>
      </c>
      <c r="GB327" s="732">
        <f t="shared" si="829"/>
        <v>50</v>
      </c>
      <c r="GC327" s="732">
        <f t="shared" si="830"/>
        <v>50</v>
      </c>
      <c r="GD327" s="732">
        <f t="shared" si="831"/>
        <v>50</v>
      </c>
      <c r="GE327" s="732">
        <f t="shared" si="832"/>
        <v>50</v>
      </c>
      <c r="GF327" s="732">
        <f t="shared" si="833"/>
        <v>50</v>
      </c>
      <c r="GG327" s="732">
        <f t="shared" si="834"/>
        <v>50</v>
      </c>
      <c r="GH327" s="732">
        <f t="shared" si="835"/>
        <v>50</v>
      </c>
      <c r="GI327" s="732">
        <f t="shared" si="836"/>
        <v>50</v>
      </c>
      <c r="GJ327" s="732">
        <f t="shared" si="837"/>
        <v>50</v>
      </c>
      <c r="GK327" s="732">
        <f t="shared" si="838"/>
        <v>50</v>
      </c>
      <c r="GL327" s="732">
        <f t="shared" si="839"/>
        <v>50</v>
      </c>
      <c r="GM327" s="732">
        <f t="shared" si="840"/>
        <v>50</v>
      </c>
      <c r="GN327" s="734">
        <v>320</v>
      </c>
      <c r="GO327" s="155"/>
    </row>
    <row r="328" spans="1:197" s="20" customFormat="1" ht="39.950000000000003" customHeight="1" x14ac:dyDescent="0.25">
      <c r="A328" s="27">
        <f>ROW()</f>
        <v>328</v>
      </c>
      <c r="B328" s="342" t="str">
        <f>IF(C328="I","",IF(ISBLANK(D328),"",IF(ISTEXT(D328),LARGE(B18:B327,1)+1,0)))</f>
        <v/>
      </c>
      <c r="C328" s="344"/>
      <c r="D328" s="173"/>
      <c r="E328" s="172"/>
      <c r="F328" s="171"/>
      <c r="G328" s="856"/>
      <c r="H328" s="857"/>
      <c r="I328" s="707"/>
      <c r="J328" s="919">
        <f t="shared" si="698"/>
        <v>0</v>
      </c>
      <c r="K328" s="707"/>
      <c r="L328" s="919">
        <f t="shared" si="699"/>
        <v>0</v>
      </c>
      <c r="M328" s="707"/>
      <c r="N328" s="919">
        <f t="shared" si="700"/>
        <v>0</v>
      </c>
      <c r="O328" s="707"/>
      <c r="P328" s="919">
        <f t="shared" si="701"/>
        <v>0</v>
      </c>
      <c r="Q328" s="707"/>
      <c r="R328" s="919">
        <f t="shared" si="702"/>
        <v>0</v>
      </c>
      <c r="S328" s="707"/>
      <c r="T328" s="919">
        <f t="shared" si="703"/>
        <v>0</v>
      </c>
      <c r="U328" s="707"/>
      <c r="V328" s="919">
        <f t="shared" si="863"/>
        <v>0</v>
      </c>
      <c r="W328" s="707"/>
      <c r="X328" s="919">
        <f t="shared" si="864"/>
        <v>0</v>
      </c>
      <c r="Y328" s="707"/>
      <c r="Z328" s="919">
        <f t="shared" si="704"/>
        <v>0</v>
      </c>
      <c r="AA328" s="707"/>
      <c r="AB328" s="919">
        <f t="shared" si="705"/>
        <v>0</v>
      </c>
      <c r="AC328" s="707"/>
      <c r="AD328" s="919">
        <f t="shared" si="866"/>
        <v>0</v>
      </c>
      <c r="AE328" s="707"/>
      <c r="AF328" s="919">
        <f t="shared" si="706"/>
        <v>0</v>
      </c>
      <c r="AG328" s="707"/>
      <c r="AH328" s="919">
        <f t="shared" si="707"/>
        <v>0</v>
      </c>
      <c r="AI328" s="707"/>
      <c r="AJ328" s="919">
        <f t="shared" si="708"/>
        <v>0</v>
      </c>
      <c r="AK328" s="707"/>
      <c r="AL328" s="919">
        <f t="shared" si="865"/>
        <v>0</v>
      </c>
      <c r="AM328" s="707"/>
      <c r="AN328" s="916">
        <f t="shared" si="861"/>
        <v>0</v>
      </c>
      <c r="AO328" s="178">
        <f>AO6</f>
        <v>35</v>
      </c>
      <c r="AP328" s="964">
        <f t="shared" si="709"/>
        <v>0</v>
      </c>
      <c r="AQ328" s="926">
        <f t="shared" si="710"/>
        <v>0</v>
      </c>
      <c r="AR328" s="860">
        <f t="shared" si="711"/>
        <v>0</v>
      </c>
      <c r="AS328" s="861">
        <f t="shared" si="712"/>
        <v>0</v>
      </c>
      <c r="AT328" s="922">
        <f t="shared" si="713"/>
        <v>0</v>
      </c>
      <c r="AU328" s="164" t="str">
        <f t="shared" si="714"/>
        <v/>
      </c>
      <c r="AV328" s="163">
        <f t="shared" si="715"/>
        <v>0</v>
      </c>
      <c r="AW328" s="460">
        <f t="shared" si="716"/>
        <v>0</v>
      </c>
      <c r="AX328" s="860">
        <f t="shared" si="717"/>
        <v>0</v>
      </c>
      <c r="AY328" s="861">
        <f t="shared" si="718"/>
        <v>0</v>
      </c>
      <c r="AZ328" s="922">
        <f t="shared" si="719"/>
        <v>0</v>
      </c>
      <c r="BA328" s="164" t="str">
        <f t="shared" si="720"/>
        <v/>
      </c>
      <c r="BB328" s="163">
        <f t="shared" si="721"/>
        <v>0</v>
      </c>
      <c r="BC328" s="460">
        <f t="shared" si="722"/>
        <v>0</v>
      </c>
      <c r="BD328" s="860">
        <f t="shared" si="723"/>
        <v>0</v>
      </c>
      <c r="BE328" s="861">
        <f t="shared" si="724"/>
        <v>0</v>
      </c>
      <c r="BF328" s="922">
        <f t="shared" si="725"/>
        <v>0</v>
      </c>
      <c r="BG328" s="164" t="str">
        <f t="shared" si="726"/>
        <v/>
      </c>
      <c r="BH328" s="163">
        <f t="shared" si="727"/>
        <v>0</v>
      </c>
      <c r="BI328" s="460">
        <f t="shared" si="728"/>
        <v>0</v>
      </c>
      <c r="BJ328" s="860">
        <f t="shared" si="729"/>
        <v>0</v>
      </c>
      <c r="BK328" s="861">
        <f t="shared" si="730"/>
        <v>0</v>
      </c>
      <c r="BL328" s="922">
        <f t="shared" si="731"/>
        <v>0</v>
      </c>
      <c r="BM328" s="164" t="str">
        <f t="shared" si="732"/>
        <v/>
      </c>
      <c r="BN328" s="163">
        <f t="shared" si="733"/>
        <v>0</v>
      </c>
      <c r="BO328" s="460">
        <f t="shared" si="734"/>
        <v>0</v>
      </c>
      <c r="BP328" s="860">
        <f t="shared" si="735"/>
        <v>0</v>
      </c>
      <c r="BQ328" s="861">
        <f t="shared" si="736"/>
        <v>0</v>
      </c>
      <c r="BR328" s="922">
        <f t="shared" si="737"/>
        <v>0</v>
      </c>
      <c r="BS328" s="164" t="str">
        <f t="shared" si="738"/>
        <v/>
      </c>
      <c r="BT328" s="163">
        <f t="shared" si="739"/>
        <v>0</v>
      </c>
      <c r="BU328" s="460">
        <f t="shared" si="740"/>
        <v>0</v>
      </c>
      <c r="BV328" s="860">
        <f t="shared" si="741"/>
        <v>0</v>
      </c>
      <c r="BW328" s="861">
        <f t="shared" si="742"/>
        <v>0</v>
      </c>
      <c r="BX328" s="922">
        <f t="shared" si="743"/>
        <v>0</v>
      </c>
      <c r="BY328" s="164" t="str">
        <f t="shared" si="744"/>
        <v/>
      </c>
      <c r="BZ328" s="163">
        <f t="shared" si="745"/>
        <v>0</v>
      </c>
      <c r="CA328" s="460">
        <f t="shared" si="746"/>
        <v>0</v>
      </c>
      <c r="CB328" s="860">
        <f t="shared" si="747"/>
        <v>0</v>
      </c>
      <c r="CC328" s="861">
        <f t="shared" si="748"/>
        <v>0</v>
      </c>
      <c r="CD328" s="922">
        <f t="shared" si="749"/>
        <v>0</v>
      </c>
      <c r="CE328" s="164" t="str">
        <f t="shared" si="750"/>
        <v/>
      </c>
      <c r="CF328" s="163">
        <f t="shared" si="751"/>
        <v>0</v>
      </c>
      <c r="CG328" s="460">
        <f t="shared" si="752"/>
        <v>0</v>
      </c>
      <c r="CH328" s="860">
        <f t="shared" si="753"/>
        <v>0</v>
      </c>
      <c r="CI328" s="861">
        <f t="shared" si="754"/>
        <v>0</v>
      </c>
      <c r="CJ328" s="922">
        <f t="shared" si="755"/>
        <v>0</v>
      </c>
      <c r="CK328" s="164" t="str">
        <f t="shared" si="843"/>
        <v/>
      </c>
      <c r="CL328" s="163">
        <f t="shared" si="844"/>
        <v>0</v>
      </c>
      <c r="CM328" s="460">
        <f t="shared" si="756"/>
        <v>0</v>
      </c>
      <c r="CN328" s="860">
        <f t="shared" si="757"/>
        <v>0</v>
      </c>
      <c r="CO328" s="861">
        <f t="shared" si="758"/>
        <v>0</v>
      </c>
      <c r="CP328" s="922">
        <f t="shared" si="759"/>
        <v>0</v>
      </c>
      <c r="CQ328" s="164" t="str">
        <f t="shared" si="845"/>
        <v/>
      </c>
      <c r="CR328" s="163">
        <f t="shared" si="846"/>
        <v>0</v>
      </c>
      <c r="CS328" s="460">
        <f t="shared" si="760"/>
        <v>0</v>
      </c>
      <c r="CT328" s="860">
        <f t="shared" si="761"/>
        <v>0</v>
      </c>
      <c r="CU328" s="861">
        <f t="shared" si="762"/>
        <v>0</v>
      </c>
      <c r="CV328" s="922">
        <f t="shared" si="763"/>
        <v>0</v>
      </c>
      <c r="CW328" s="164" t="str">
        <f t="shared" si="847"/>
        <v/>
      </c>
      <c r="CX328" s="163">
        <f t="shared" si="848"/>
        <v>0</v>
      </c>
      <c r="CY328" s="460">
        <f t="shared" si="764"/>
        <v>0</v>
      </c>
      <c r="CZ328" s="860">
        <f t="shared" si="765"/>
        <v>0</v>
      </c>
      <c r="DA328" s="861">
        <f t="shared" si="766"/>
        <v>0</v>
      </c>
      <c r="DB328" s="922">
        <f t="shared" si="767"/>
        <v>0</v>
      </c>
      <c r="DC328" s="164" t="str">
        <f t="shared" si="849"/>
        <v/>
      </c>
      <c r="DD328" s="163">
        <f t="shared" si="850"/>
        <v>0</v>
      </c>
      <c r="DE328" s="460">
        <f t="shared" si="768"/>
        <v>0</v>
      </c>
      <c r="DF328" s="860">
        <f t="shared" si="769"/>
        <v>0</v>
      </c>
      <c r="DG328" s="861">
        <f t="shared" si="770"/>
        <v>0</v>
      </c>
      <c r="DH328" s="922">
        <f t="shared" si="771"/>
        <v>0</v>
      </c>
      <c r="DI328" s="164" t="str">
        <f t="shared" si="851"/>
        <v/>
      </c>
      <c r="DJ328" s="163">
        <f t="shared" si="852"/>
        <v>0</v>
      </c>
      <c r="DK328" s="460">
        <f t="shared" si="772"/>
        <v>0</v>
      </c>
      <c r="DL328" s="860">
        <f t="shared" si="773"/>
        <v>0</v>
      </c>
      <c r="DM328" s="861">
        <f t="shared" si="774"/>
        <v>0</v>
      </c>
      <c r="DN328" s="922">
        <f t="shared" si="775"/>
        <v>0</v>
      </c>
      <c r="DO328" s="164" t="str">
        <f t="shared" si="853"/>
        <v/>
      </c>
      <c r="DP328" s="163">
        <f t="shared" si="854"/>
        <v>0</v>
      </c>
      <c r="DQ328" s="460">
        <f t="shared" si="776"/>
        <v>0</v>
      </c>
      <c r="DR328" s="860">
        <f t="shared" si="777"/>
        <v>0</v>
      </c>
      <c r="DS328" s="861">
        <f t="shared" si="778"/>
        <v>0</v>
      </c>
      <c r="DT328" s="922">
        <f t="shared" si="779"/>
        <v>0</v>
      </c>
      <c r="DU328" s="164" t="str">
        <f t="shared" si="855"/>
        <v/>
      </c>
      <c r="DV328" s="163">
        <f t="shared" si="856"/>
        <v>0</v>
      </c>
      <c r="DW328" s="460">
        <f t="shared" si="780"/>
        <v>0</v>
      </c>
      <c r="DX328" s="860">
        <f t="shared" si="781"/>
        <v>0</v>
      </c>
      <c r="DY328" s="861">
        <f t="shared" si="782"/>
        <v>0</v>
      </c>
      <c r="DZ328" s="922">
        <f t="shared" si="783"/>
        <v>0</v>
      </c>
      <c r="EA328" s="164" t="str">
        <f t="shared" si="857"/>
        <v/>
      </c>
      <c r="EB328" s="163">
        <f t="shared" si="858"/>
        <v>0</v>
      </c>
      <c r="EC328" s="460">
        <f t="shared" si="784"/>
        <v>0</v>
      </c>
      <c r="ED328" s="860">
        <f t="shared" si="785"/>
        <v>0</v>
      </c>
      <c r="EE328" s="861">
        <f t="shared" si="786"/>
        <v>0</v>
      </c>
      <c r="EF328" s="922">
        <f t="shared" si="787"/>
        <v>0</v>
      </c>
      <c r="EG328" s="164" t="str">
        <f t="shared" si="788"/>
        <v/>
      </c>
      <c r="EH328" s="163">
        <f t="shared" si="789"/>
        <v>0</v>
      </c>
      <c r="EI328" s="246"/>
      <c r="EJ328" s="246"/>
      <c r="EK328" s="155"/>
      <c r="EL328" s="22"/>
      <c r="EM328" s="163">
        <f t="shared" si="790"/>
        <v>0</v>
      </c>
      <c r="EN328" s="162">
        <f t="shared" si="791"/>
        <v>0</v>
      </c>
      <c r="EO328" s="162">
        <f t="shared" si="792"/>
        <v>0</v>
      </c>
      <c r="EP328" s="162">
        <f t="shared" si="793"/>
        <v>0</v>
      </c>
      <c r="EQ328" s="162">
        <f t="shared" si="794"/>
        <v>0</v>
      </c>
      <c r="ER328" s="162">
        <f t="shared" si="795"/>
        <v>0</v>
      </c>
      <c r="ES328" s="162">
        <f t="shared" si="808"/>
        <v>0</v>
      </c>
      <c r="ET328" s="162">
        <f t="shared" si="796"/>
        <v>0</v>
      </c>
      <c r="EU328" s="162">
        <f t="shared" si="797"/>
        <v>0</v>
      </c>
      <c r="EV328" s="162">
        <f t="shared" si="798"/>
        <v>0</v>
      </c>
      <c r="EW328" s="162">
        <f t="shared" si="799"/>
        <v>0</v>
      </c>
      <c r="EX328" s="162">
        <f t="shared" si="800"/>
        <v>0</v>
      </c>
      <c r="EY328" s="162">
        <f t="shared" si="801"/>
        <v>0</v>
      </c>
      <c r="EZ328" s="162">
        <f t="shared" si="802"/>
        <v>0</v>
      </c>
      <c r="FA328" s="162">
        <f t="shared" si="803"/>
        <v>0</v>
      </c>
      <c r="FB328" s="162">
        <f t="shared" si="804"/>
        <v>0</v>
      </c>
      <c r="FC328" s="22"/>
      <c r="FD328" s="161">
        <f t="shared" si="805"/>
        <v>35</v>
      </c>
      <c r="FE328" s="620">
        <f t="shared" si="806"/>
        <v>0</v>
      </c>
      <c r="FF328" s="160">
        <f>FF5</f>
        <v>50</v>
      </c>
      <c r="FG328" s="159" t="str">
        <f t="shared" si="809"/>
        <v/>
      </c>
      <c r="FH328" s="159" t="str">
        <f t="shared" si="810"/>
        <v/>
      </c>
      <c r="FI328" s="159" t="str">
        <f t="shared" si="811"/>
        <v/>
      </c>
      <c r="FJ328" s="159" t="str">
        <f t="shared" si="812"/>
        <v/>
      </c>
      <c r="FK328" s="159" t="str">
        <f t="shared" si="813"/>
        <v/>
      </c>
      <c r="FL328" s="159" t="str">
        <f t="shared" si="814"/>
        <v/>
      </c>
      <c r="FM328" s="159" t="str">
        <f t="shared" si="815"/>
        <v/>
      </c>
      <c r="FN328" s="159" t="str">
        <f t="shared" si="816"/>
        <v/>
      </c>
      <c r="FO328" s="159" t="str">
        <f t="shared" si="817"/>
        <v/>
      </c>
      <c r="FP328" s="159" t="str">
        <f t="shared" si="818"/>
        <v/>
      </c>
      <c r="FQ328" s="159" t="str">
        <f t="shared" si="819"/>
        <v/>
      </c>
      <c r="FR328" s="159" t="str">
        <f t="shared" si="820"/>
        <v/>
      </c>
      <c r="FS328" s="159" t="str">
        <f t="shared" si="821"/>
        <v/>
      </c>
      <c r="FT328" s="159" t="str">
        <f t="shared" si="822"/>
        <v/>
      </c>
      <c r="FU328" s="159" t="str">
        <f t="shared" si="823"/>
        <v/>
      </c>
      <c r="FV328" s="159" t="str">
        <f t="shared" si="824"/>
        <v/>
      </c>
      <c r="FW328" s="158"/>
      <c r="FX328" s="732">
        <f t="shared" si="825"/>
        <v>50</v>
      </c>
      <c r="FY328" s="732">
        <f t="shared" si="826"/>
        <v>50</v>
      </c>
      <c r="FZ328" s="732">
        <f t="shared" si="827"/>
        <v>50</v>
      </c>
      <c r="GA328" s="732">
        <f t="shared" si="828"/>
        <v>50</v>
      </c>
      <c r="GB328" s="732">
        <f t="shared" si="829"/>
        <v>50</v>
      </c>
      <c r="GC328" s="732">
        <f t="shared" si="830"/>
        <v>50</v>
      </c>
      <c r="GD328" s="732">
        <f t="shared" si="831"/>
        <v>50</v>
      </c>
      <c r="GE328" s="732">
        <f t="shared" si="832"/>
        <v>50</v>
      </c>
      <c r="GF328" s="732">
        <f t="shared" si="833"/>
        <v>50</v>
      </c>
      <c r="GG328" s="732">
        <f t="shared" si="834"/>
        <v>50</v>
      </c>
      <c r="GH328" s="732">
        <f t="shared" si="835"/>
        <v>50</v>
      </c>
      <c r="GI328" s="732">
        <f t="shared" si="836"/>
        <v>50</v>
      </c>
      <c r="GJ328" s="732">
        <f t="shared" si="837"/>
        <v>50</v>
      </c>
      <c r="GK328" s="732">
        <f t="shared" si="838"/>
        <v>50</v>
      </c>
      <c r="GL328" s="732">
        <f t="shared" si="839"/>
        <v>50</v>
      </c>
      <c r="GM328" s="732">
        <f t="shared" si="840"/>
        <v>50</v>
      </c>
      <c r="GN328" s="734">
        <v>321</v>
      </c>
      <c r="GO328" s="155"/>
    </row>
    <row r="329" spans="1:197" s="20" customFormat="1" ht="39.950000000000003" customHeight="1" x14ac:dyDescent="0.25">
      <c r="A329" s="27">
        <f>ROW()</f>
        <v>329</v>
      </c>
      <c r="B329" s="342" t="str">
        <f>IF(C329="I","",IF(ISBLANK(D329),"",IF(ISTEXT(D329),LARGE(B18:B328,1)+1,0)))</f>
        <v/>
      </c>
      <c r="C329" s="344"/>
      <c r="D329" s="173"/>
      <c r="E329" s="172"/>
      <c r="F329" s="171"/>
      <c r="G329" s="856"/>
      <c r="H329" s="857"/>
      <c r="I329" s="707"/>
      <c r="J329" s="919">
        <f t="shared" si="698"/>
        <v>0</v>
      </c>
      <c r="K329" s="707"/>
      <c r="L329" s="919">
        <f t="shared" si="699"/>
        <v>0</v>
      </c>
      <c r="M329" s="707"/>
      <c r="N329" s="919">
        <f t="shared" si="700"/>
        <v>0</v>
      </c>
      <c r="O329" s="707"/>
      <c r="P329" s="919">
        <f t="shared" si="701"/>
        <v>0</v>
      </c>
      <c r="Q329" s="707"/>
      <c r="R329" s="919">
        <f t="shared" si="702"/>
        <v>0</v>
      </c>
      <c r="S329" s="707"/>
      <c r="T329" s="919">
        <f t="shared" si="703"/>
        <v>0</v>
      </c>
      <c r="U329" s="707"/>
      <c r="V329" s="919">
        <f t="shared" si="863"/>
        <v>0</v>
      </c>
      <c r="W329" s="707"/>
      <c r="X329" s="919">
        <f t="shared" si="864"/>
        <v>0</v>
      </c>
      <c r="Y329" s="707"/>
      <c r="Z329" s="919">
        <f t="shared" si="704"/>
        <v>0</v>
      </c>
      <c r="AA329" s="707"/>
      <c r="AB329" s="919">
        <f t="shared" si="705"/>
        <v>0</v>
      </c>
      <c r="AC329" s="707"/>
      <c r="AD329" s="919">
        <f t="shared" si="866"/>
        <v>0</v>
      </c>
      <c r="AE329" s="707"/>
      <c r="AF329" s="919">
        <f t="shared" si="706"/>
        <v>0</v>
      </c>
      <c r="AG329" s="707"/>
      <c r="AH329" s="919">
        <f t="shared" si="707"/>
        <v>0</v>
      </c>
      <c r="AI329" s="707"/>
      <c r="AJ329" s="919">
        <f t="shared" si="708"/>
        <v>0</v>
      </c>
      <c r="AK329" s="707"/>
      <c r="AL329" s="919">
        <f t="shared" si="865"/>
        <v>0</v>
      </c>
      <c r="AM329" s="707"/>
      <c r="AN329" s="916">
        <f t="shared" si="861"/>
        <v>0</v>
      </c>
      <c r="AO329" s="178">
        <f>AO6</f>
        <v>35</v>
      </c>
      <c r="AP329" s="964">
        <f t="shared" si="709"/>
        <v>0</v>
      </c>
      <c r="AQ329" s="926">
        <f t="shared" si="710"/>
        <v>0</v>
      </c>
      <c r="AR329" s="860">
        <f t="shared" si="711"/>
        <v>0</v>
      </c>
      <c r="AS329" s="861">
        <f t="shared" si="712"/>
        <v>0</v>
      </c>
      <c r="AT329" s="922">
        <f t="shared" si="713"/>
        <v>0</v>
      </c>
      <c r="AU329" s="164" t="str">
        <f t="shared" si="714"/>
        <v/>
      </c>
      <c r="AV329" s="163">
        <f t="shared" si="715"/>
        <v>0</v>
      </c>
      <c r="AW329" s="460">
        <f t="shared" si="716"/>
        <v>0</v>
      </c>
      <c r="AX329" s="860">
        <f t="shared" si="717"/>
        <v>0</v>
      </c>
      <c r="AY329" s="861">
        <f t="shared" si="718"/>
        <v>0</v>
      </c>
      <c r="AZ329" s="922">
        <f t="shared" si="719"/>
        <v>0</v>
      </c>
      <c r="BA329" s="164" t="str">
        <f t="shared" si="720"/>
        <v/>
      </c>
      <c r="BB329" s="163">
        <f t="shared" si="721"/>
        <v>0</v>
      </c>
      <c r="BC329" s="460">
        <f t="shared" si="722"/>
        <v>0</v>
      </c>
      <c r="BD329" s="860">
        <f t="shared" si="723"/>
        <v>0</v>
      </c>
      <c r="BE329" s="861">
        <f t="shared" si="724"/>
        <v>0</v>
      </c>
      <c r="BF329" s="922">
        <f t="shared" si="725"/>
        <v>0</v>
      </c>
      <c r="BG329" s="164" t="str">
        <f t="shared" si="726"/>
        <v/>
      </c>
      <c r="BH329" s="163">
        <f t="shared" si="727"/>
        <v>0</v>
      </c>
      <c r="BI329" s="460">
        <f t="shared" si="728"/>
        <v>0</v>
      </c>
      <c r="BJ329" s="860">
        <f t="shared" si="729"/>
        <v>0</v>
      </c>
      <c r="BK329" s="861">
        <f t="shared" si="730"/>
        <v>0</v>
      </c>
      <c r="BL329" s="922">
        <f t="shared" si="731"/>
        <v>0</v>
      </c>
      <c r="BM329" s="164" t="str">
        <f t="shared" si="732"/>
        <v/>
      </c>
      <c r="BN329" s="163">
        <f t="shared" si="733"/>
        <v>0</v>
      </c>
      <c r="BO329" s="460">
        <f t="shared" si="734"/>
        <v>0</v>
      </c>
      <c r="BP329" s="860">
        <f t="shared" si="735"/>
        <v>0</v>
      </c>
      <c r="BQ329" s="861">
        <f t="shared" si="736"/>
        <v>0</v>
      </c>
      <c r="BR329" s="922">
        <f t="shared" si="737"/>
        <v>0</v>
      </c>
      <c r="BS329" s="164" t="str">
        <f t="shared" si="738"/>
        <v/>
      </c>
      <c r="BT329" s="163">
        <f t="shared" si="739"/>
        <v>0</v>
      </c>
      <c r="BU329" s="460">
        <f t="shared" si="740"/>
        <v>0</v>
      </c>
      <c r="BV329" s="860">
        <f t="shared" si="741"/>
        <v>0</v>
      </c>
      <c r="BW329" s="861">
        <f t="shared" si="742"/>
        <v>0</v>
      </c>
      <c r="BX329" s="922">
        <f t="shared" si="743"/>
        <v>0</v>
      </c>
      <c r="BY329" s="164" t="str">
        <f t="shared" si="744"/>
        <v/>
      </c>
      <c r="BZ329" s="163">
        <f t="shared" si="745"/>
        <v>0</v>
      </c>
      <c r="CA329" s="460">
        <f t="shared" si="746"/>
        <v>0</v>
      </c>
      <c r="CB329" s="860">
        <f t="shared" si="747"/>
        <v>0</v>
      </c>
      <c r="CC329" s="861">
        <f t="shared" si="748"/>
        <v>0</v>
      </c>
      <c r="CD329" s="922">
        <f t="shared" si="749"/>
        <v>0</v>
      </c>
      <c r="CE329" s="164" t="str">
        <f t="shared" si="750"/>
        <v/>
      </c>
      <c r="CF329" s="163">
        <f t="shared" si="751"/>
        <v>0</v>
      </c>
      <c r="CG329" s="460">
        <f t="shared" si="752"/>
        <v>0</v>
      </c>
      <c r="CH329" s="860">
        <f t="shared" si="753"/>
        <v>0</v>
      </c>
      <c r="CI329" s="861">
        <f t="shared" si="754"/>
        <v>0</v>
      </c>
      <c r="CJ329" s="922">
        <f t="shared" si="755"/>
        <v>0</v>
      </c>
      <c r="CK329" s="164" t="str">
        <f t="shared" si="843"/>
        <v/>
      </c>
      <c r="CL329" s="163">
        <f t="shared" si="844"/>
        <v>0</v>
      </c>
      <c r="CM329" s="460">
        <f t="shared" si="756"/>
        <v>0</v>
      </c>
      <c r="CN329" s="860">
        <f t="shared" si="757"/>
        <v>0</v>
      </c>
      <c r="CO329" s="861">
        <f t="shared" si="758"/>
        <v>0</v>
      </c>
      <c r="CP329" s="922">
        <f t="shared" si="759"/>
        <v>0</v>
      </c>
      <c r="CQ329" s="164" t="str">
        <f t="shared" si="845"/>
        <v/>
      </c>
      <c r="CR329" s="163">
        <f t="shared" si="846"/>
        <v>0</v>
      </c>
      <c r="CS329" s="460">
        <f t="shared" si="760"/>
        <v>0</v>
      </c>
      <c r="CT329" s="860">
        <f t="shared" si="761"/>
        <v>0</v>
      </c>
      <c r="CU329" s="861">
        <f t="shared" si="762"/>
        <v>0</v>
      </c>
      <c r="CV329" s="922">
        <f t="shared" si="763"/>
        <v>0</v>
      </c>
      <c r="CW329" s="164" t="str">
        <f t="shared" si="847"/>
        <v/>
      </c>
      <c r="CX329" s="163">
        <f t="shared" si="848"/>
        <v>0</v>
      </c>
      <c r="CY329" s="460">
        <f t="shared" si="764"/>
        <v>0</v>
      </c>
      <c r="CZ329" s="860">
        <f t="shared" si="765"/>
        <v>0</v>
      </c>
      <c r="DA329" s="861">
        <f t="shared" si="766"/>
        <v>0</v>
      </c>
      <c r="DB329" s="922">
        <f t="shared" si="767"/>
        <v>0</v>
      </c>
      <c r="DC329" s="164" t="str">
        <f t="shared" si="849"/>
        <v/>
      </c>
      <c r="DD329" s="163">
        <f t="shared" si="850"/>
        <v>0</v>
      </c>
      <c r="DE329" s="460">
        <f t="shared" si="768"/>
        <v>0</v>
      </c>
      <c r="DF329" s="860">
        <f t="shared" si="769"/>
        <v>0</v>
      </c>
      <c r="DG329" s="861">
        <f t="shared" si="770"/>
        <v>0</v>
      </c>
      <c r="DH329" s="922">
        <f t="shared" si="771"/>
        <v>0</v>
      </c>
      <c r="DI329" s="164" t="str">
        <f t="shared" si="851"/>
        <v/>
      </c>
      <c r="DJ329" s="163">
        <f t="shared" si="852"/>
        <v>0</v>
      </c>
      <c r="DK329" s="460">
        <f t="shared" si="772"/>
        <v>0</v>
      </c>
      <c r="DL329" s="860">
        <f t="shared" si="773"/>
        <v>0</v>
      </c>
      <c r="DM329" s="861">
        <f t="shared" si="774"/>
        <v>0</v>
      </c>
      <c r="DN329" s="922">
        <f t="shared" si="775"/>
        <v>0</v>
      </c>
      <c r="DO329" s="164" t="str">
        <f t="shared" si="853"/>
        <v/>
      </c>
      <c r="DP329" s="163">
        <f t="shared" si="854"/>
        <v>0</v>
      </c>
      <c r="DQ329" s="460">
        <f t="shared" si="776"/>
        <v>0</v>
      </c>
      <c r="DR329" s="860">
        <f t="shared" si="777"/>
        <v>0</v>
      </c>
      <c r="DS329" s="861">
        <f t="shared" si="778"/>
        <v>0</v>
      </c>
      <c r="DT329" s="922">
        <f t="shared" si="779"/>
        <v>0</v>
      </c>
      <c r="DU329" s="164" t="str">
        <f t="shared" si="855"/>
        <v/>
      </c>
      <c r="DV329" s="163">
        <f t="shared" si="856"/>
        <v>0</v>
      </c>
      <c r="DW329" s="460">
        <f t="shared" si="780"/>
        <v>0</v>
      </c>
      <c r="DX329" s="860">
        <f t="shared" si="781"/>
        <v>0</v>
      </c>
      <c r="DY329" s="861">
        <f t="shared" si="782"/>
        <v>0</v>
      </c>
      <c r="DZ329" s="922">
        <f t="shared" si="783"/>
        <v>0</v>
      </c>
      <c r="EA329" s="164" t="str">
        <f t="shared" si="857"/>
        <v/>
      </c>
      <c r="EB329" s="163">
        <f t="shared" si="858"/>
        <v>0</v>
      </c>
      <c r="EC329" s="460">
        <f t="shared" si="784"/>
        <v>0</v>
      </c>
      <c r="ED329" s="860">
        <f t="shared" si="785"/>
        <v>0</v>
      </c>
      <c r="EE329" s="861">
        <f t="shared" si="786"/>
        <v>0</v>
      </c>
      <c r="EF329" s="922">
        <f t="shared" si="787"/>
        <v>0</v>
      </c>
      <c r="EG329" s="164" t="str">
        <f t="shared" si="788"/>
        <v/>
      </c>
      <c r="EH329" s="163">
        <f t="shared" si="789"/>
        <v>0</v>
      </c>
      <c r="EI329" s="246"/>
      <c r="EJ329" s="246"/>
      <c r="EK329" s="155"/>
      <c r="EL329" s="22"/>
      <c r="EM329" s="163">
        <f t="shared" si="790"/>
        <v>0</v>
      </c>
      <c r="EN329" s="162">
        <f t="shared" si="791"/>
        <v>0</v>
      </c>
      <c r="EO329" s="162">
        <f t="shared" si="792"/>
        <v>0</v>
      </c>
      <c r="EP329" s="162">
        <f t="shared" si="793"/>
        <v>0</v>
      </c>
      <c r="EQ329" s="162">
        <f t="shared" si="794"/>
        <v>0</v>
      </c>
      <c r="ER329" s="162">
        <f t="shared" si="795"/>
        <v>0</v>
      </c>
      <c r="ES329" s="162">
        <f t="shared" si="808"/>
        <v>0</v>
      </c>
      <c r="ET329" s="162">
        <f t="shared" si="796"/>
        <v>0</v>
      </c>
      <c r="EU329" s="162">
        <f t="shared" si="797"/>
        <v>0</v>
      </c>
      <c r="EV329" s="162">
        <f t="shared" si="798"/>
        <v>0</v>
      </c>
      <c r="EW329" s="162">
        <f t="shared" si="799"/>
        <v>0</v>
      </c>
      <c r="EX329" s="162">
        <f t="shared" si="800"/>
        <v>0</v>
      </c>
      <c r="EY329" s="162">
        <f t="shared" si="801"/>
        <v>0</v>
      </c>
      <c r="EZ329" s="162">
        <f t="shared" si="802"/>
        <v>0</v>
      </c>
      <c r="FA329" s="162">
        <f t="shared" si="803"/>
        <v>0</v>
      </c>
      <c r="FB329" s="162">
        <f t="shared" si="804"/>
        <v>0</v>
      </c>
      <c r="FC329" s="22"/>
      <c r="FD329" s="161">
        <f t="shared" si="805"/>
        <v>35</v>
      </c>
      <c r="FE329" s="620">
        <f t="shared" si="806"/>
        <v>0</v>
      </c>
      <c r="FF329" s="160">
        <f>FF5</f>
        <v>50</v>
      </c>
      <c r="FG329" s="159" t="str">
        <f t="shared" si="809"/>
        <v/>
      </c>
      <c r="FH329" s="159" t="str">
        <f t="shared" si="810"/>
        <v/>
      </c>
      <c r="FI329" s="159" t="str">
        <f t="shared" si="811"/>
        <v/>
      </c>
      <c r="FJ329" s="159" t="str">
        <f t="shared" si="812"/>
        <v/>
      </c>
      <c r="FK329" s="159" t="str">
        <f t="shared" si="813"/>
        <v/>
      </c>
      <c r="FL329" s="159" t="str">
        <f t="shared" si="814"/>
        <v/>
      </c>
      <c r="FM329" s="159" t="str">
        <f t="shared" si="815"/>
        <v/>
      </c>
      <c r="FN329" s="159" t="str">
        <f t="shared" si="816"/>
        <v/>
      </c>
      <c r="FO329" s="159" t="str">
        <f t="shared" si="817"/>
        <v/>
      </c>
      <c r="FP329" s="159" t="str">
        <f t="shared" si="818"/>
        <v/>
      </c>
      <c r="FQ329" s="159" t="str">
        <f t="shared" si="819"/>
        <v/>
      </c>
      <c r="FR329" s="159" t="str">
        <f t="shared" si="820"/>
        <v/>
      </c>
      <c r="FS329" s="159" t="str">
        <f t="shared" si="821"/>
        <v/>
      </c>
      <c r="FT329" s="159" t="str">
        <f t="shared" si="822"/>
        <v/>
      </c>
      <c r="FU329" s="159" t="str">
        <f t="shared" si="823"/>
        <v/>
      </c>
      <c r="FV329" s="159" t="str">
        <f t="shared" si="824"/>
        <v/>
      </c>
      <c r="FW329" s="158"/>
      <c r="FX329" s="732">
        <f t="shared" si="825"/>
        <v>50</v>
      </c>
      <c r="FY329" s="732">
        <f t="shared" si="826"/>
        <v>50</v>
      </c>
      <c r="FZ329" s="732">
        <f t="shared" si="827"/>
        <v>50</v>
      </c>
      <c r="GA329" s="732">
        <f t="shared" si="828"/>
        <v>50</v>
      </c>
      <c r="GB329" s="732">
        <f t="shared" si="829"/>
        <v>50</v>
      </c>
      <c r="GC329" s="732">
        <f t="shared" si="830"/>
        <v>50</v>
      </c>
      <c r="GD329" s="732">
        <f t="shared" si="831"/>
        <v>50</v>
      </c>
      <c r="GE329" s="732">
        <f t="shared" si="832"/>
        <v>50</v>
      </c>
      <c r="GF329" s="732">
        <f t="shared" si="833"/>
        <v>50</v>
      </c>
      <c r="GG329" s="732">
        <f t="shared" si="834"/>
        <v>50</v>
      </c>
      <c r="GH329" s="732">
        <f t="shared" si="835"/>
        <v>50</v>
      </c>
      <c r="GI329" s="732">
        <f t="shared" si="836"/>
        <v>50</v>
      </c>
      <c r="GJ329" s="732">
        <f t="shared" si="837"/>
        <v>50</v>
      </c>
      <c r="GK329" s="732">
        <f t="shared" si="838"/>
        <v>50</v>
      </c>
      <c r="GL329" s="732">
        <f t="shared" si="839"/>
        <v>50</v>
      </c>
      <c r="GM329" s="732">
        <f t="shared" si="840"/>
        <v>50</v>
      </c>
      <c r="GN329" s="734">
        <v>322</v>
      </c>
      <c r="GO329" s="155"/>
    </row>
    <row r="330" spans="1:197" s="20" customFormat="1" ht="39.950000000000003" customHeight="1" x14ac:dyDescent="0.25">
      <c r="A330" s="27">
        <f>ROW()</f>
        <v>330</v>
      </c>
      <c r="B330" s="342" t="str">
        <f>IF(C330="I","",IF(ISBLANK(D330),"",IF(ISTEXT(D330),LARGE(B18:B329,1)+1,0)))</f>
        <v/>
      </c>
      <c r="C330" s="344"/>
      <c r="D330" s="173"/>
      <c r="E330" s="172"/>
      <c r="F330" s="171"/>
      <c r="G330" s="856"/>
      <c r="H330" s="857"/>
      <c r="I330" s="707"/>
      <c r="J330" s="919">
        <f t="shared" si="698"/>
        <v>0</v>
      </c>
      <c r="K330" s="707"/>
      <c r="L330" s="919">
        <f t="shared" si="699"/>
        <v>0</v>
      </c>
      <c r="M330" s="707"/>
      <c r="N330" s="919">
        <f t="shared" si="700"/>
        <v>0</v>
      </c>
      <c r="O330" s="707"/>
      <c r="P330" s="919">
        <f t="shared" si="701"/>
        <v>0</v>
      </c>
      <c r="Q330" s="707"/>
      <c r="R330" s="919">
        <f t="shared" si="702"/>
        <v>0</v>
      </c>
      <c r="S330" s="707"/>
      <c r="T330" s="919">
        <f t="shared" si="703"/>
        <v>0</v>
      </c>
      <c r="U330" s="707"/>
      <c r="V330" s="919">
        <f t="shared" si="863"/>
        <v>0</v>
      </c>
      <c r="W330" s="707"/>
      <c r="X330" s="919">
        <f t="shared" si="864"/>
        <v>0</v>
      </c>
      <c r="Y330" s="707"/>
      <c r="Z330" s="919">
        <f t="shared" si="704"/>
        <v>0</v>
      </c>
      <c r="AA330" s="707"/>
      <c r="AB330" s="919">
        <f t="shared" si="705"/>
        <v>0</v>
      </c>
      <c r="AC330" s="707"/>
      <c r="AD330" s="919">
        <f t="shared" si="866"/>
        <v>0</v>
      </c>
      <c r="AE330" s="707"/>
      <c r="AF330" s="919">
        <f t="shared" si="706"/>
        <v>0</v>
      </c>
      <c r="AG330" s="707"/>
      <c r="AH330" s="919">
        <f t="shared" si="707"/>
        <v>0</v>
      </c>
      <c r="AI330" s="707"/>
      <c r="AJ330" s="919">
        <f t="shared" si="708"/>
        <v>0</v>
      </c>
      <c r="AK330" s="707"/>
      <c r="AL330" s="919">
        <f t="shared" si="865"/>
        <v>0</v>
      </c>
      <c r="AM330" s="707"/>
      <c r="AN330" s="916">
        <f t="shared" si="861"/>
        <v>0</v>
      </c>
      <c r="AO330" s="178">
        <f>AO6</f>
        <v>35</v>
      </c>
      <c r="AP330" s="964">
        <f t="shared" si="709"/>
        <v>0</v>
      </c>
      <c r="AQ330" s="926">
        <f t="shared" si="710"/>
        <v>0</v>
      </c>
      <c r="AR330" s="860">
        <f t="shared" si="711"/>
        <v>0</v>
      </c>
      <c r="AS330" s="861">
        <f t="shared" si="712"/>
        <v>0</v>
      </c>
      <c r="AT330" s="922">
        <f t="shared" si="713"/>
        <v>0</v>
      </c>
      <c r="AU330" s="164" t="str">
        <f t="shared" si="714"/>
        <v/>
      </c>
      <c r="AV330" s="163">
        <f t="shared" si="715"/>
        <v>0</v>
      </c>
      <c r="AW330" s="460">
        <f t="shared" si="716"/>
        <v>0</v>
      </c>
      <c r="AX330" s="860">
        <f t="shared" si="717"/>
        <v>0</v>
      </c>
      <c r="AY330" s="861">
        <f t="shared" si="718"/>
        <v>0</v>
      </c>
      <c r="AZ330" s="922">
        <f t="shared" si="719"/>
        <v>0</v>
      </c>
      <c r="BA330" s="164" t="str">
        <f t="shared" si="720"/>
        <v/>
      </c>
      <c r="BB330" s="163">
        <f t="shared" si="721"/>
        <v>0</v>
      </c>
      <c r="BC330" s="460">
        <f t="shared" si="722"/>
        <v>0</v>
      </c>
      <c r="BD330" s="860">
        <f t="shared" si="723"/>
        <v>0</v>
      </c>
      <c r="BE330" s="861">
        <f t="shared" si="724"/>
        <v>0</v>
      </c>
      <c r="BF330" s="922">
        <f t="shared" si="725"/>
        <v>0</v>
      </c>
      <c r="BG330" s="164" t="str">
        <f t="shared" si="726"/>
        <v/>
      </c>
      <c r="BH330" s="163">
        <f t="shared" si="727"/>
        <v>0</v>
      </c>
      <c r="BI330" s="460">
        <f t="shared" si="728"/>
        <v>0</v>
      </c>
      <c r="BJ330" s="860">
        <f t="shared" si="729"/>
        <v>0</v>
      </c>
      <c r="BK330" s="861">
        <f t="shared" si="730"/>
        <v>0</v>
      </c>
      <c r="BL330" s="922">
        <f t="shared" si="731"/>
        <v>0</v>
      </c>
      <c r="BM330" s="164" t="str">
        <f t="shared" si="732"/>
        <v/>
      </c>
      <c r="BN330" s="163">
        <f t="shared" si="733"/>
        <v>0</v>
      </c>
      <c r="BO330" s="460">
        <f t="shared" si="734"/>
        <v>0</v>
      </c>
      <c r="BP330" s="860">
        <f t="shared" si="735"/>
        <v>0</v>
      </c>
      <c r="BQ330" s="861">
        <f t="shared" si="736"/>
        <v>0</v>
      </c>
      <c r="BR330" s="922">
        <f t="shared" si="737"/>
        <v>0</v>
      </c>
      <c r="BS330" s="164" t="str">
        <f t="shared" si="738"/>
        <v/>
      </c>
      <c r="BT330" s="163">
        <f t="shared" si="739"/>
        <v>0</v>
      </c>
      <c r="BU330" s="460">
        <f t="shared" si="740"/>
        <v>0</v>
      </c>
      <c r="BV330" s="860">
        <f t="shared" si="741"/>
        <v>0</v>
      </c>
      <c r="BW330" s="861">
        <f t="shared" si="742"/>
        <v>0</v>
      </c>
      <c r="BX330" s="922">
        <f t="shared" si="743"/>
        <v>0</v>
      </c>
      <c r="BY330" s="164" t="str">
        <f t="shared" si="744"/>
        <v/>
      </c>
      <c r="BZ330" s="163">
        <f t="shared" si="745"/>
        <v>0</v>
      </c>
      <c r="CA330" s="460">
        <f t="shared" si="746"/>
        <v>0</v>
      </c>
      <c r="CB330" s="860">
        <f t="shared" si="747"/>
        <v>0</v>
      </c>
      <c r="CC330" s="861">
        <f t="shared" si="748"/>
        <v>0</v>
      </c>
      <c r="CD330" s="922">
        <f t="shared" si="749"/>
        <v>0</v>
      </c>
      <c r="CE330" s="164" t="str">
        <f t="shared" si="750"/>
        <v/>
      </c>
      <c r="CF330" s="163">
        <f t="shared" si="751"/>
        <v>0</v>
      </c>
      <c r="CG330" s="460">
        <f t="shared" si="752"/>
        <v>0</v>
      </c>
      <c r="CH330" s="860">
        <f t="shared" si="753"/>
        <v>0</v>
      </c>
      <c r="CI330" s="861">
        <f t="shared" si="754"/>
        <v>0</v>
      </c>
      <c r="CJ330" s="922">
        <f t="shared" si="755"/>
        <v>0</v>
      </c>
      <c r="CK330" s="164" t="str">
        <f t="shared" si="843"/>
        <v/>
      </c>
      <c r="CL330" s="163">
        <f t="shared" si="844"/>
        <v>0</v>
      </c>
      <c r="CM330" s="460">
        <f t="shared" si="756"/>
        <v>0</v>
      </c>
      <c r="CN330" s="860">
        <f t="shared" si="757"/>
        <v>0</v>
      </c>
      <c r="CO330" s="861">
        <f t="shared" si="758"/>
        <v>0</v>
      </c>
      <c r="CP330" s="922">
        <f t="shared" si="759"/>
        <v>0</v>
      </c>
      <c r="CQ330" s="164" t="str">
        <f t="shared" si="845"/>
        <v/>
      </c>
      <c r="CR330" s="163">
        <f t="shared" si="846"/>
        <v>0</v>
      </c>
      <c r="CS330" s="460">
        <f t="shared" si="760"/>
        <v>0</v>
      </c>
      <c r="CT330" s="860">
        <f t="shared" si="761"/>
        <v>0</v>
      </c>
      <c r="CU330" s="861">
        <f t="shared" si="762"/>
        <v>0</v>
      </c>
      <c r="CV330" s="922">
        <f t="shared" si="763"/>
        <v>0</v>
      </c>
      <c r="CW330" s="164" t="str">
        <f t="shared" si="847"/>
        <v/>
      </c>
      <c r="CX330" s="163">
        <f t="shared" si="848"/>
        <v>0</v>
      </c>
      <c r="CY330" s="460">
        <f t="shared" si="764"/>
        <v>0</v>
      </c>
      <c r="CZ330" s="860">
        <f t="shared" si="765"/>
        <v>0</v>
      </c>
      <c r="DA330" s="861">
        <f t="shared" si="766"/>
        <v>0</v>
      </c>
      <c r="DB330" s="922">
        <f t="shared" si="767"/>
        <v>0</v>
      </c>
      <c r="DC330" s="164" t="str">
        <f t="shared" si="849"/>
        <v/>
      </c>
      <c r="DD330" s="163">
        <f t="shared" si="850"/>
        <v>0</v>
      </c>
      <c r="DE330" s="460">
        <f t="shared" si="768"/>
        <v>0</v>
      </c>
      <c r="DF330" s="860">
        <f t="shared" si="769"/>
        <v>0</v>
      </c>
      <c r="DG330" s="861">
        <f t="shared" si="770"/>
        <v>0</v>
      </c>
      <c r="DH330" s="922">
        <f t="shared" si="771"/>
        <v>0</v>
      </c>
      <c r="DI330" s="164" t="str">
        <f t="shared" si="851"/>
        <v/>
      </c>
      <c r="DJ330" s="163">
        <f t="shared" si="852"/>
        <v>0</v>
      </c>
      <c r="DK330" s="460">
        <f t="shared" si="772"/>
        <v>0</v>
      </c>
      <c r="DL330" s="860">
        <f t="shared" si="773"/>
        <v>0</v>
      </c>
      <c r="DM330" s="861">
        <f t="shared" si="774"/>
        <v>0</v>
      </c>
      <c r="DN330" s="922">
        <f t="shared" si="775"/>
        <v>0</v>
      </c>
      <c r="DO330" s="164" t="str">
        <f t="shared" si="853"/>
        <v/>
      </c>
      <c r="DP330" s="163">
        <f t="shared" si="854"/>
        <v>0</v>
      </c>
      <c r="DQ330" s="460">
        <f t="shared" si="776"/>
        <v>0</v>
      </c>
      <c r="DR330" s="860">
        <f t="shared" si="777"/>
        <v>0</v>
      </c>
      <c r="DS330" s="861">
        <f t="shared" si="778"/>
        <v>0</v>
      </c>
      <c r="DT330" s="922">
        <f t="shared" si="779"/>
        <v>0</v>
      </c>
      <c r="DU330" s="164" t="str">
        <f t="shared" si="855"/>
        <v/>
      </c>
      <c r="DV330" s="163">
        <f t="shared" si="856"/>
        <v>0</v>
      </c>
      <c r="DW330" s="460">
        <f t="shared" si="780"/>
        <v>0</v>
      </c>
      <c r="DX330" s="860">
        <f t="shared" si="781"/>
        <v>0</v>
      </c>
      <c r="DY330" s="861">
        <f t="shared" si="782"/>
        <v>0</v>
      </c>
      <c r="DZ330" s="922">
        <f t="shared" si="783"/>
        <v>0</v>
      </c>
      <c r="EA330" s="164" t="str">
        <f t="shared" si="857"/>
        <v/>
      </c>
      <c r="EB330" s="163">
        <f t="shared" si="858"/>
        <v>0</v>
      </c>
      <c r="EC330" s="460">
        <f t="shared" si="784"/>
        <v>0</v>
      </c>
      <c r="ED330" s="860">
        <f t="shared" si="785"/>
        <v>0</v>
      </c>
      <c r="EE330" s="861">
        <f t="shared" si="786"/>
        <v>0</v>
      </c>
      <c r="EF330" s="922">
        <f t="shared" si="787"/>
        <v>0</v>
      </c>
      <c r="EG330" s="164" t="str">
        <f t="shared" si="788"/>
        <v/>
      </c>
      <c r="EH330" s="163">
        <f t="shared" si="789"/>
        <v>0</v>
      </c>
      <c r="EI330" s="246"/>
      <c r="EJ330" s="246"/>
      <c r="EK330" s="155"/>
      <c r="EL330" s="22"/>
      <c r="EM330" s="163">
        <f t="shared" si="790"/>
        <v>0</v>
      </c>
      <c r="EN330" s="162">
        <f t="shared" si="791"/>
        <v>0</v>
      </c>
      <c r="EO330" s="162">
        <f t="shared" si="792"/>
        <v>0</v>
      </c>
      <c r="EP330" s="162">
        <f t="shared" si="793"/>
        <v>0</v>
      </c>
      <c r="EQ330" s="162">
        <f t="shared" si="794"/>
        <v>0</v>
      </c>
      <c r="ER330" s="162">
        <f t="shared" si="795"/>
        <v>0</v>
      </c>
      <c r="ES330" s="162">
        <f t="shared" si="808"/>
        <v>0</v>
      </c>
      <c r="ET330" s="162">
        <f t="shared" si="796"/>
        <v>0</v>
      </c>
      <c r="EU330" s="162">
        <f t="shared" si="797"/>
        <v>0</v>
      </c>
      <c r="EV330" s="162">
        <f t="shared" si="798"/>
        <v>0</v>
      </c>
      <c r="EW330" s="162">
        <f t="shared" si="799"/>
        <v>0</v>
      </c>
      <c r="EX330" s="162">
        <f t="shared" si="800"/>
        <v>0</v>
      </c>
      <c r="EY330" s="162">
        <f t="shared" si="801"/>
        <v>0</v>
      </c>
      <c r="EZ330" s="162">
        <f t="shared" si="802"/>
        <v>0</v>
      </c>
      <c r="FA330" s="162">
        <f t="shared" si="803"/>
        <v>0</v>
      </c>
      <c r="FB330" s="162">
        <f t="shared" si="804"/>
        <v>0</v>
      </c>
      <c r="FC330" s="22"/>
      <c r="FD330" s="161">
        <f t="shared" si="805"/>
        <v>35</v>
      </c>
      <c r="FE330" s="620">
        <f t="shared" si="806"/>
        <v>0</v>
      </c>
      <c r="FF330" s="160">
        <f>FF5</f>
        <v>50</v>
      </c>
      <c r="FG330" s="159" t="str">
        <f t="shared" si="809"/>
        <v/>
      </c>
      <c r="FH330" s="159" t="str">
        <f t="shared" si="810"/>
        <v/>
      </c>
      <c r="FI330" s="159" t="str">
        <f t="shared" si="811"/>
        <v/>
      </c>
      <c r="FJ330" s="159" t="str">
        <f t="shared" si="812"/>
        <v/>
      </c>
      <c r="FK330" s="159" t="str">
        <f t="shared" si="813"/>
        <v/>
      </c>
      <c r="FL330" s="159" t="str">
        <f t="shared" si="814"/>
        <v/>
      </c>
      <c r="FM330" s="159" t="str">
        <f t="shared" si="815"/>
        <v/>
      </c>
      <c r="FN330" s="159" t="str">
        <f t="shared" si="816"/>
        <v/>
      </c>
      <c r="FO330" s="159" t="str">
        <f t="shared" si="817"/>
        <v/>
      </c>
      <c r="FP330" s="159" t="str">
        <f t="shared" si="818"/>
        <v/>
      </c>
      <c r="FQ330" s="159" t="str">
        <f t="shared" si="819"/>
        <v/>
      </c>
      <c r="FR330" s="159" t="str">
        <f t="shared" si="820"/>
        <v/>
      </c>
      <c r="FS330" s="159" t="str">
        <f t="shared" si="821"/>
        <v/>
      </c>
      <c r="FT330" s="159" t="str">
        <f t="shared" si="822"/>
        <v/>
      </c>
      <c r="FU330" s="159" t="str">
        <f t="shared" si="823"/>
        <v/>
      </c>
      <c r="FV330" s="159" t="str">
        <f t="shared" si="824"/>
        <v/>
      </c>
      <c r="FW330" s="158"/>
      <c r="FX330" s="732">
        <f t="shared" si="825"/>
        <v>50</v>
      </c>
      <c r="FY330" s="732">
        <f t="shared" si="826"/>
        <v>50</v>
      </c>
      <c r="FZ330" s="732">
        <f t="shared" si="827"/>
        <v>50</v>
      </c>
      <c r="GA330" s="732">
        <f t="shared" si="828"/>
        <v>50</v>
      </c>
      <c r="GB330" s="732">
        <f t="shared" si="829"/>
        <v>50</v>
      </c>
      <c r="GC330" s="732">
        <f t="shared" si="830"/>
        <v>50</v>
      </c>
      <c r="GD330" s="732">
        <f t="shared" si="831"/>
        <v>50</v>
      </c>
      <c r="GE330" s="732">
        <f t="shared" si="832"/>
        <v>50</v>
      </c>
      <c r="GF330" s="732">
        <f t="shared" si="833"/>
        <v>50</v>
      </c>
      <c r="GG330" s="732">
        <f t="shared" si="834"/>
        <v>50</v>
      </c>
      <c r="GH330" s="732">
        <f t="shared" si="835"/>
        <v>50</v>
      </c>
      <c r="GI330" s="732">
        <f t="shared" si="836"/>
        <v>50</v>
      </c>
      <c r="GJ330" s="732">
        <f t="shared" si="837"/>
        <v>50</v>
      </c>
      <c r="GK330" s="732">
        <f t="shared" si="838"/>
        <v>50</v>
      </c>
      <c r="GL330" s="732">
        <f t="shared" si="839"/>
        <v>50</v>
      </c>
      <c r="GM330" s="732">
        <f t="shared" si="840"/>
        <v>50</v>
      </c>
      <c r="GN330" s="734">
        <v>323</v>
      </c>
      <c r="GO330" s="155"/>
    </row>
    <row r="331" spans="1:197" s="20" customFormat="1" ht="39.950000000000003" customHeight="1" x14ac:dyDescent="0.25">
      <c r="A331" s="27">
        <f>ROW()</f>
        <v>331</v>
      </c>
      <c r="B331" s="342" t="str">
        <f>IF(C331="I","",IF(ISBLANK(D331),"",IF(ISTEXT(D331),LARGE(B18:B330,1)+1,0)))</f>
        <v/>
      </c>
      <c r="C331" s="344"/>
      <c r="D331" s="173"/>
      <c r="E331" s="172"/>
      <c r="F331" s="171"/>
      <c r="G331" s="856"/>
      <c r="H331" s="857"/>
      <c r="I331" s="707"/>
      <c r="J331" s="919">
        <f t="shared" si="698"/>
        <v>0</v>
      </c>
      <c r="K331" s="707"/>
      <c r="L331" s="919">
        <f t="shared" si="699"/>
        <v>0</v>
      </c>
      <c r="M331" s="707"/>
      <c r="N331" s="919">
        <f t="shared" si="700"/>
        <v>0</v>
      </c>
      <c r="O331" s="707"/>
      <c r="P331" s="919">
        <f t="shared" si="701"/>
        <v>0</v>
      </c>
      <c r="Q331" s="707"/>
      <c r="R331" s="919">
        <f t="shared" si="702"/>
        <v>0</v>
      </c>
      <c r="S331" s="707"/>
      <c r="T331" s="919">
        <f t="shared" si="703"/>
        <v>0</v>
      </c>
      <c r="U331" s="707"/>
      <c r="V331" s="919">
        <f t="shared" si="863"/>
        <v>0</v>
      </c>
      <c r="W331" s="707"/>
      <c r="X331" s="919">
        <f t="shared" si="864"/>
        <v>0</v>
      </c>
      <c r="Y331" s="707"/>
      <c r="Z331" s="919">
        <f t="shared" si="704"/>
        <v>0</v>
      </c>
      <c r="AA331" s="707"/>
      <c r="AB331" s="919">
        <f t="shared" si="705"/>
        <v>0</v>
      </c>
      <c r="AC331" s="707"/>
      <c r="AD331" s="919">
        <f t="shared" si="866"/>
        <v>0</v>
      </c>
      <c r="AE331" s="707"/>
      <c r="AF331" s="919">
        <f t="shared" si="706"/>
        <v>0</v>
      </c>
      <c r="AG331" s="707"/>
      <c r="AH331" s="919">
        <f t="shared" si="707"/>
        <v>0</v>
      </c>
      <c r="AI331" s="707"/>
      <c r="AJ331" s="919">
        <f t="shared" si="708"/>
        <v>0</v>
      </c>
      <c r="AK331" s="707"/>
      <c r="AL331" s="919">
        <f t="shared" si="865"/>
        <v>0</v>
      </c>
      <c r="AM331" s="707"/>
      <c r="AN331" s="916">
        <f t="shared" si="861"/>
        <v>0</v>
      </c>
      <c r="AO331" s="178">
        <f>AO6</f>
        <v>35</v>
      </c>
      <c r="AP331" s="964">
        <f t="shared" si="709"/>
        <v>0</v>
      </c>
      <c r="AQ331" s="926">
        <f t="shared" si="710"/>
        <v>0</v>
      </c>
      <c r="AR331" s="860">
        <f t="shared" si="711"/>
        <v>0</v>
      </c>
      <c r="AS331" s="861">
        <f t="shared" si="712"/>
        <v>0</v>
      </c>
      <c r="AT331" s="922">
        <f t="shared" si="713"/>
        <v>0</v>
      </c>
      <c r="AU331" s="164" t="str">
        <f t="shared" si="714"/>
        <v/>
      </c>
      <c r="AV331" s="163">
        <f t="shared" si="715"/>
        <v>0</v>
      </c>
      <c r="AW331" s="460">
        <f t="shared" si="716"/>
        <v>0</v>
      </c>
      <c r="AX331" s="860">
        <f t="shared" si="717"/>
        <v>0</v>
      </c>
      <c r="AY331" s="861">
        <f t="shared" si="718"/>
        <v>0</v>
      </c>
      <c r="AZ331" s="922">
        <f t="shared" si="719"/>
        <v>0</v>
      </c>
      <c r="BA331" s="164" t="str">
        <f t="shared" si="720"/>
        <v/>
      </c>
      <c r="BB331" s="163">
        <f t="shared" si="721"/>
        <v>0</v>
      </c>
      <c r="BC331" s="460">
        <f t="shared" si="722"/>
        <v>0</v>
      </c>
      <c r="BD331" s="860">
        <f t="shared" si="723"/>
        <v>0</v>
      </c>
      <c r="BE331" s="861">
        <f t="shared" si="724"/>
        <v>0</v>
      </c>
      <c r="BF331" s="922">
        <f t="shared" si="725"/>
        <v>0</v>
      </c>
      <c r="BG331" s="164" t="str">
        <f t="shared" si="726"/>
        <v/>
      </c>
      <c r="BH331" s="163">
        <f t="shared" si="727"/>
        <v>0</v>
      </c>
      <c r="BI331" s="460">
        <f t="shared" si="728"/>
        <v>0</v>
      </c>
      <c r="BJ331" s="860">
        <f t="shared" si="729"/>
        <v>0</v>
      </c>
      <c r="BK331" s="861">
        <f t="shared" si="730"/>
        <v>0</v>
      </c>
      <c r="BL331" s="922">
        <f t="shared" si="731"/>
        <v>0</v>
      </c>
      <c r="BM331" s="164" t="str">
        <f t="shared" si="732"/>
        <v/>
      </c>
      <c r="BN331" s="163">
        <f t="shared" si="733"/>
        <v>0</v>
      </c>
      <c r="BO331" s="460">
        <f t="shared" si="734"/>
        <v>0</v>
      </c>
      <c r="BP331" s="860">
        <f t="shared" si="735"/>
        <v>0</v>
      </c>
      <c r="BQ331" s="861">
        <f t="shared" si="736"/>
        <v>0</v>
      </c>
      <c r="BR331" s="922">
        <f t="shared" si="737"/>
        <v>0</v>
      </c>
      <c r="BS331" s="164" t="str">
        <f t="shared" si="738"/>
        <v/>
      </c>
      <c r="BT331" s="163">
        <f t="shared" si="739"/>
        <v>0</v>
      </c>
      <c r="BU331" s="460">
        <f t="shared" si="740"/>
        <v>0</v>
      </c>
      <c r="BV331" s="860">
        <f t="shared" si="741"/>
        <v>0</v>
      </c>
      <c r="BW331" s="861">
        <f t="shared" si="742"/>
        <v>0</v>
      </c>
      <c r="BX331" s="922">
        <f t="shared" si="743"/>
        <v>0</v>
      </c>
      <c r="BY331" s="164" t="str">
        <f t="shared" si="744"/>
        <v/>
      </c>
      <c r="BZ331" s="163">
        <f t="shared" si="745"/>
        <v>0</v>
      </c>
      <c r="CA331" s="460">
        <f t="shared" si="746"/>
        <v>0</v>
      </c>
      <c r="CB331" s="860">
        <f t="shared" si="747"/>
        <v>0</v>
      </c>
      <c r="CC331" s="861">
        <f t="shared" si="748"/>
        <v>0</v>
      </c>
      <c r="CD331" s="922">
        <f t="shared" si="749"/>
        <v>0</v>
      </c>
      <c r="CE331" s="164" t="str">
        <f t="shared" si="750"/>
        <v/>
      </c>
      <c r="CF331" s="163">
        <f t="shared" si="751"/>
        <v>0</v>
      </c>
      <c r="CG331" s="460">
        <f t="shared" si="752"/>
        <v>0</v>
      </c>
      <c r="CH331" s="860">
        <f t="shared" si="753"/>
        <v>0</v>
      </c>
      <c r="CI331" s="861">
        <f t="shared" si="754"/>
        <v>0</v>
      </c>
      <c r="CJ331" s="922">
        <f t="shared" si="755"/>
        <v>0</v>
      </c>
      <c r="CK331" s="164" t="str">
        <f t="shared" si="843"/>
        <v/>
      </c>
      <c r="CL331" s="163">
        <f t="shared" si="844"/>
        <v>0</v>
      </c>
      <c r="CM331" s="460">
        <f t="shared" si="756"/>
        <v>0</v>
      </c>
      <c r="CN331" s="860">
        <f t="shared" si="757"/>
        <v>0</v>
      </c>
      <c r="CO331" s="861">
        <f t="shared" si="758"/>
        <v>0</v>
      </c>
      <c r="CP331" s="922">
        <f t="shared" si="759"/>
        <v>0</v>
      </c>
      <c r="CQ331" s="164" t="str">
        <f t="shared" si="845"/>
        <v/>
      </c>
      <c r="CR331" s="163">
        <f t="shared" si="846"/>
        <v>0</v>
      </c>
      <c r="CS331" s="460">
        <f t="shared" si="760"/>
        <v>0</v>
      </c>
      <c r="CT331" s="860">
        <f t="shared" si="761"/>
        <v>0</v>
      </c>
      <c r="CU331" s="861">
        <f t="shared" si="762"/>
        <v>0</v>
      </c>
      <c r="CV331" s="922">
        <f t="shared" si="763"/>
        <v>0</v>
      </c>
      <c r="CW331" s="164" t="str">
        <f t="shared" si="847"/>
        <v/>
      </c>
      <c r="CX331" s="163">
        <f t="shared" si="848"/>
        <v>0</v>
      </c>
      <c r="CY331" s="460">
        <f t="shared" si="764"/>
        <v>0</v>
      </c>
      <c r="CZ331" s="860">
        <f t="shared" si="765"/>
        <v>0</v>
      </c>
      <c r="DA331" s="861">
        <f t="shared" si="766"/>
        <v>0</v>
      </c>
      <c r="DB331" s="922">
        <f t="shared" si="767"/>
        <v>0</v>
      </c>
      <c r="DC331" s="164" t="str">
        <f t="shared" si="849"/>
        <v/>
      </c>
      <c r="DD331" s="163">
        <f t="shared" si="850"/>
        <v>0</v>
      </c>
      <c r="DE331" s="460">
        <f t="shared" si="768"/>
        <v>0</v>
      </c>
      <c r="DF331" s="860">
        <f t="shared" si="769"/>
        <v>0</v>
      </c>
      <c r="DG331" s="861">
        <f t="shared" si="770"/>
        <v>0</v>
      </c>
      <c r="DH331" s="922">
        <f t="shared" si="771"/>
        <v>0</v>
      </c>
      <c r="DI331" s="164" t="str">
        <f t="shared" si="851"/>
        <v/>
      </c>
      <c r="DJ331" s="163">
        <f t="shared" si="852"/>
        <v>0</v>
      </c>
      <c r="DK331" s="460">
        <f t="shared" si="772"/>
        <v>0</v>
      </c>
      <c r="DL331" s="860">
        <f t="shared" si="773"/>
        <v>0</v>
      </c>
      <c r="DM331" s="861">
        <f t="shared" si="774"/>
        <v>0</v>
      </c>
      <c r="DN331" s="922">
        <f t="shared" si="775"/>
        <v>0</v>
      </c>
      <c r="DO331" s="164" t="str">
        <f t="shared" si="853"/>
        <v/>
      </c>
      <c r="DP331" s="163">
        <f t="shared" si="854"/>
        <v>0</v>
      </c>
      <c r="DQ331" s="460">
        <f t="shared" si="776"/>
        <v>0</v>
      </c>
      <c r="DR331" s="860">
        <f t="shared" si="777"/>
        <v>0</v>
      </c>
      <c r="DS331" s="861">
        <f t="shared" si="778"/>
        <v>0</v>
      </c>
      <c r="DT331" s="922">
        <f t="shared" si="779"/>
        <v>0</v>
      </c>
      <c r="DU331" s="164" t="str">
        <f t="shared" si="855"/>
        <v/>
      </c>
      <c r="DV331" s="163">
        <f t="shared" si="856"/>
        <v>0</v>
      </c>
      <c r="DW331" s="460">
        <f t="shared" si="780"/>
        <v>0</v>
      </c>
      <c r="DX331" s="860">
        <f t="shared" si="781"/>
        <v>0</v>
      </c>
      <c r="DY331" s="861">
        <f t="shared" si="782"/>
        <v>0</v>
      </c>
      <c r="DZ331" s="922">
        <f t="shared" si="783"/>
        <v>0</v>
      </c>
      <c r="EA331" s="164" t="str">
        <f t="shared" si="857"/>
        <v/>
      </c>
      <c r="EB331" s="163">
        <f t="shared" si="858"/>
        <v>0</v>
      </c>
      <c r="EC331" s="460">
        <f t="shared" si="784"/>
        <v>0</v>
      </c>
      <c r="ED331" s="860">
        <f t="shared" si="785"/>
        <v>0</v>
      </c>
      <c r="EE331" s="861">
        <f t="shared" si="786"/>
        <v>0</v>
      </c>
      <c r="EF331" s="922">
        <f t="shared" si="787"/>
        <v>0</v>
      </c>
      <c r="EG331" s="164" t="str">
        <f t="shared" si="788"/>
        <v/>
      </c>
      <c r="EH331" s="163">
        <f t="shared" si="789"/>
        <v>0</v>
      </c>
      <c r="EI331" s="246"/>
      <c r="EJ331" s="246"/>
      <c r="EK331" s="155"/>
      <c r="EL331" s="22"/>
      <c r="EM331" s="163">
        <f t="shared" si="790"/>
        <v>0</v>
      </c>
      <c r="EN331" s="162">
        <f t="shared" si="791"/>
        <v>0</v>
      </c>
      <c r="EO331" s="162">
        <f t="shared" si="792"/>
        <v>0</v>
      </c>
      <c r="EP331" s="162">
        <f t="shared" si="793"/>
        <v>0</v>
      </c>
      <c r="EQ331" s="162">
        <f t="shared" si="794"/>
        <v>0</v>
      </c>
      <c r="ER331" s="162">
        <f t="shared" si="795"/>
        <v>0</v>
      </c>
      <c r="ES331" s="162">
        <f t="shared" si="808"/>
        <v>0</v>
      </c>
      <c r="ET331" s="162">
        <f t="shared" si="796"/>
        <v>0</v>
      </c>
      <c r="EU331" s="162">
        <f t="shared" si="797"/>
        <v>0</v>
      </c>
      <c r="EV331" s="162">
        <f t="shared" si="798"/>
        <v>0</v>
      </c>
      <c r="EW331" s="162">
        <f t="shared" si="799"/>
        <v>0</v>
      </c>
      <c r="EX331" s="162">
        <f t="shared" si="800"/>
        <v>0</v>
      </c>
      <c r="EY331" s="162">
        <f t="shared" si="801"/>
        <v>0</v>
      </c>
      <c r="EZ331" s="162">
        <f t="shared" si="802"/>
        <v>0</v>
      </c>
      <c r="FA331" s="162">
        <f t="shared" si="803"/>
        <v>0</v>
      </c>
      <c r="FB331" s="162">
        <f t="shared" si="804"/>
        <v>0</v>
      </c>
      <c r="FC331" s="22"/>
      <c r="FD331" s="161">
        <f t="shared" si="805"/>
        <v>35</v>
      </c>
      <c r="FE331" s="620">
        <f t="shared" si="806"/>
        <v>0</v>
      </c>
      <c r="FF331" s="160">
        <f>FF5</f>
        <v>50</v>
      </c>
      <c r="FG331" s="159" t="str">
        <f t="shared" si="809"/>
        <v/>
      </c>
      <c r="FH331" s="159" t="str">
        <f t="shared" si="810"/>
        <v/>
      </c>
      <c r="FI331" s="159" t="str">
        <f t="shared" si="811"/>
        <v/>
      </c>
      <c r="FJ331" s="159" t="str">
        <f t="shared" si="812"/>
        <v/>
      </c>
      <c r="FK331" s="159" t="str">
        <f t="shared" si="813"/>
        <v/>
      </c>
      <c r="FL331" s="159" t="str">
        <f t="shared" si="814"/>
        <v/>
      </c>
      <c r="FM331" s="159" t="str">
        <f t="shared" si="815"/>
        <v/>
      </c>
      <c r="FN331" s="159" t="str">
        <f t="shared" si="816"/>
        <v/>
      </c>
      <c r="FO331" s="159" t="str">
        <f t="shared" si="817"/>
        <v/>
      </c>
      <c r="FP331" s="159" t="str">
        <f t="shared" si="818"/>
        <v/>
      </c>
      <c r="FQ331" s="159" t="str">
        <f t="shared" si="819"/>
        <v/>
      </c>
      <c r="FR331" s="159" t="str">
        <f t="shared" si="820"/>
        <v/>
      </c>
      <c r="FS331" s="159" t="str">
        <f t="shared" si="821"/>
        <v/>
      </c>
      <c r="FT331" s="159" t="str">
        <f t="shared" si="822"/>
        <v/>
      </c>
      <c r="FU331" s="159" t="str">
        <f t="shared" si="823"/>
        <v/>
      </c>
      <c r="FV331" s="159" t="str">
        <f t="shared" si="824"/>
        <v/>
      </c>
      <c r="FW331" s="158"/>
      <c r="FX331" s="732">
        <f t="shared" si="825"/>
        <v>50</v>
      </c>
      <c r="FY331" s="732">
        <f t="shared" si="826"/>
        <v>50</v>
      </c>
      <c r="FZ331" s="732">
        <f t="shared" si="827"/>
        <v>50</v>
      </c>
      <c r="GA331" s="732">
        <f t="shared" si="828"/>
        <v>50</v>
      </c>
      <c r="GB331" s="732">
        <f t="shared" si="829"/>
        <v>50</v>
      </c>
      <c r="GC331" s="732">
        <f t="shared" si="830"/>
        <v>50</v>
      </c>
      <c r="GD331" s="732">
        <f t="shared" si="831"/>
        <v>50</v>
      </c>
      <c r="GE331" s="732">
        <f t="shared" si="832"/>
        <v>50</v>
      </c>
      <c r="GF331" s="732">
        <f t="shared" si="833"/>
        <v>50</v>
      </c>
      <c r="GG331" s="732">
        <f t="shared" si="834"/>
        <v>50</v>
      </c>
      <c r="GH331" s="732">
        <f t="shared" si="835"/>
        <v>50</v>
      </c>
      <c r="GI331" s="732">
        <f t="shared" si="836"/>
        <v>50</v>
      </c>
      <c r="GJ331" s="732">
        <f t="shared" si="837"/>
        <v>50</v>
      </c>
      <c r="GK331" s="732">
        <f t="shared" si="838"/>
        <v>50</v>
      </c>
      <c r="GL331" s="732">
        <f t="shared" si="839"/>
        <v>50</v>
      </c>
      <c r="GM331" s="732">
        <f t="shared" si="840"/>
        <v>50</v>
      </c>
      <c r="GN331" s="734">
        <v>324</v>
      </c>
      <c r="GO331" s="155"/>
    </row>
    <row r="332" spans="1:197" s="20" customFormat="1" ht="39.950000000000003" customHeight="1" x14ac:dyDescent="0.25">
      <c r="A332" s="27">
        <f>ROW()</f>
        <v>332</v>
      </c>
      <c r="B332" s="342" t="str">
        <f>IF(C332="I","",IF(ISBLANK(D332),"",IF(ISTEXT(D332),LARGE(B18:B331,1)+1,0)))</f>
        <v/>
      </c>
      <c r="C332" s="344"/>
      <c r="D332" s="173"/>
      <c r="E332" s="172"/>
      <c r="F332" s="171"/>
      <c r="G332" s="856"/>
      <c r="H332" s="857"/>
      <c r="I332" s="707"/>
      <c r="J332" s="919">
        <f t="shared" si="698"/>
        <v>0</v>
      </c>
      <c r="K332" s="707"/>
      <c r="L332" s="919">
        <f t="shared" si="699"/>
        <v>0</v>
      </c>
      <c r="M332" s="707"/>
      <c r="N332" s="919">
        <f t="shared" si="700"/>
        <v>0</v>
      </c>
      <c r="O332" s="707"/>
      <c r="P332" s="919">
        <f t="shared" si="701"/>
        <v>0</v>
      </c>
      <c r="Q332" s="707"/>
      <c r="R332" s="919">
        <f t="shared" si="702"/>
        <v>0</v>
      </c>
      <c r="S332" s="707"/>
      <c r="T332" s="919">
        <f t="shared" si="703"/>
        <v>0</v>
      </c>
      <c r="U332" s="707"/>
      <c r="V332" s="919">
        <f t="shared" si="863"/>
        <v>0</v>
      </c>
      <c r="W332" s="707"/>
      <c r="X332" s="919">
        <f t="shared" si="864"/>
        <v>0</v>
      </c>
      <c r="Y332" s="707"/>
      <c r="Z332" s="919">
        <f t="shared" si="704"/>
        <v>0</v>
      </c>
      <c r="AA332" s="707"/>
      <c r="AB332" s="919">
        <f t="shared" si="705"/>
        <v>0</v>
      </c>
      <c r="AC332" s="707"/>
      <c r="AD332" s="919">
        <f t="shared" si="866"/>
        <v>0</v>
      </c>
      <c r="AE332" s="707"/>
      <c r="AF332" s="919">
        <f t="shared" si="706"/>
        <v>0</v>
      </c>
      <c r="AG332" s="707"/>
      <c r="AH332" s="919">
        <f t="shared" si="707"/>
        <v>0</v>
      </c>
      <c r="AI332" s="707"/>
      <c r="AJ332" s="919">
        <f t="shared" si="708"/>
        <v>0</v>
      </c>
      <c r="AK332" s="707"/>
      <c r="AL332" s="919">
        <f t="shared" si="865"/>
        <v>0</v>
      </c>
      <c r="AM332" s="707"/>
      <c r="AN332" s="916">
        <f t="shared" si="861"/>
        <v>0</v>
      </c>
      <c r="AO332" s="178">
        <f>AO6</f>
        <v>35</v>
      </c>
      <c r="AP332" s="964">
        <f t="shared" si="709"/>
        <v>0</v>
      </c>
      <c r="AQ332" s="926">
        <f t="shared" si="710"/>
        <v>0</v>
      </c>
      <c r="AR332" s="860">
        <f t="shared" si="711"/>
        <v>0</v>
      </c>
      <c r="AS332" s="861">
        <f t="shared" si="712"/>
        <v>0</v>
      </c>
      <c r="AT332" s="922">
        <f t="shared" si="713"/>
        <v>0</v>
      </c>
      <c r="AU332" s="164" t="str">
        <f t="shared" si="714"/>
        <v/>
      </c>
      <c r="AV332" s="163">
        <f t="shared" si="715"/>
        <v>0</v>
      </c>
      <c r="AW332" s="460">
        <f t="shared" si="716"/>
        <v>0</v>
      </c>
      <c r="AX332" s="860">
        <f t="shared" si="717"/>
        <v>0</v>
      </c>
      <c r="AY332" s="861">
        <f t="shared" si="718"/>
        <v>0</v>
      </c>
      <c r="AZ332" s="922">
        <f t="shared" si="719"/>
        <v>0</v>
      </c>
      <c r="BA332" s="164" t="str">
        <f t="shared" si="720"/>
        <v/>
      </c>
      <c r="BB332" s="163">
        <f t="shared" si="721"/>
        <v>0</v>
      </c>
      <c r="BC332" s="460">
        <f t="shared" si="722"/>
        <v>0</v>
      </c>
      <c r="BD332" s="860">
        <f t="shared" si="723"/>
        <v>0</v>
      </c>
      <c r="BE332" s="861">
        <f t="shared" si="724"/>
        <v>0</v>
      </c>
      <c r="BF332" s="922">
        <f t="shared" si="725"/>
        <v>0</v>
      </c>
      <c r="BG332" s="164" t="str">
        <f t="shared" si="726"/>
        <v/>
      </c>
      <c r="BH332" s="163">
        <f t="shared" si="727"/>
        <v>0</v>
      </c>
      <c r="BI332" s="460">
        <f t="shared" si="728"/>
        <v>0</v>
      </c>
      <c r="BJ332" s="860">
        <f t="shared" si="729"/>
        <v>0</v>
      </c>
      <c r="BK332" s="861">
        <f t="shared" si="730"/>
        <v>0</v>
      </c>
      <c r="BL332" s="922">
        <f t="shared" si="731"/>
        <v>0</v>
      </c>
      <c r="BM332" s="164" t="str">
        <f t="shared" si="732"/>
        <v/>
      </c>
      <c r="BN332" s="163">
        <f t="shared" si="733"/>
        <v>0</v>
      </c>
      <c r="BO332" s="460">
        <f t="shared" si="734"/>
        <v>0</v>
      </c>
      <c r="BP332" s="860">
        <f t="shared" si="735"/>
        <v>0</v>
      </c>
      <c r="BQ332" s="861">
        <f t="shared" si="736"/>
        <v>0</v>
      </c>
      <c r="BR332" s="922">
        <f t="shared" si="737"/>
        <v>0</v>
      </c>
      <c r="BS332" s="164" t="str">
        <f t="shared" si="738"/>
        <v/>
      </c>
      <c r="BT332" s="163">
        <f t="shared" si="739"/>
        <v>0</v>
      </c>
      <c r="BU332" s="460">
        <f t="shared" si="740"/>
        <v>0</v>
      </c>
      <c r="BV332" s="860">
        <f t="shared" si="741"/>
        <v>0</v>
      </c>
      <c r="BW332" s="861">
        <f t="shared" si="742"/>
        <v>0</v>
      </c>
      <c r="BX332" s="922">
        <f t="shared" si="743"/>
        <v>0</v>
      </c>
      <c r="BY332" s="164" t="str">
        <f t="shared" si="744"/>
        <v/>
      </c>
      <c r="BZ332" s="163">
        <f t="shared" si="745"/>
        <v>0</v>
      </c>
      <c r="CA332" s="460">
        <f t="shared" si="746"/>
        <v>0</v>
      </c>
      <c r="CB332" s="860">
        <f t="shared" si="747"/>
        <v>0</v>
      </c>
      <c r="CC332" s="861">
        <f t="shared" si="748"/>
        <v>0</v>
      </c>
      <c r="CD332" s="922">
        <f t="shared" si="749"/>
        <v>0</v>
      </c>
      <c r="CE332" s="164" t="str">
        <f t="shared" si="750"/>
        <v/>
      </c>
      <c r="CF332" s="163">
        <f t="shared" si="751"/>
        <v>0</v>
      </c>
      <c r="CG332" s="460">
        <f t="shared" si="752"/>
        <v>0</v>
      </c>
      <c r="CH332" s="860">
        <f t="shared" si="753"/>
        <v>0</v>
      </c>
      <c r="CI332" s="861">
        <f t="shared" si="754"/>
        <v>0</v>
      </c>
      <c r="CJ332" s="922">
        <f t="shared" si="755"/>
        <v>0</v>
      </c>
      <c r="CK332" s="164" t="str">
        <f t="shared" si="843"/>
        <v/>
      </c>
      <c r="CL332" s="163">
        <f t="shared" si="844"/>
        <v>0</v>
      </c>
      <c r="CM332" s="460">
        <f t="shared" si="756"/>
        <v>0</v>
      </c>
      <c r="CN332" s="860">
        <f t="shared" si="757"/>
        <v>0</v>
      </c>
      <c r="CO332" s="861">
        <f t="shared" si="758"/>
        <v>0</v>
      </c>
      <c r="CP332" s="922">
        <f t="shared" si="759"/>
        <v>0</v>
      </c>
      <c r="CQ332" s="164" t="str">
        <f t="shared" si="845"/>
        <v/>
      </c>
      <c r="CR332" s="163">
        <f t="shared" si="846"/>
        <v>0</v>
      </c>
      <c r="CS332" s="460">
        <f t="shared" si="760"/>
        <v>0</v>
      </c>
      <c r="CT332" s="860">
        <f t="shared" si="761"/>
        <v>0</v>
      </c>
      <c r="CU332" s="861">
        <f t="shared" si="762"/>
        <v>0</v>
      </c>
      <c r="CV332" s="922">
        <f t="shared" si="763"/>
        <v>0</v>
      </c>
      <c r="CW332" s="164" t="str">
        <f t="shared" si="847"/>
        <v/>
      </c>
      <c r="CX332" s="163">
        <f t="shared" si="848"/>
        <v>0</v>
      </c>
      <c r="CY332" s="460">
        <f t="shared" si="764"/>
        <v>0</v>
      </c>
      <c r="CZ332" s="860">
        <f t="shared" si="765"/>
        <v>0</v>
      </c>
      <c r="DA332" s="861">
        <f t="shared" si="766"/>
        <v>0</v>
      </c>
      <c r="DB332" s="922">
        <f t="shared" si="767"/>
        <v>0</v>
      </c>
      <c r="DC332" s="164" t="str">
        <f t="shared" si="849"/>
        <v/>
      </c>
      <c r="DD332" s="163">
        <f t="shared" si="850"/>
        <v>0</v>
      </c>
      <c r="DE332" s="460">
        <f t="shared" si="768"/>
        <v>0</v>
      </c>
      <c r="DF332" s="860">
        <f t="shared" si="769"/>
        <v>0</v>
      </c>
      <c r="DG332" s="861">
        <f t="shared" si="770"/>
        <v>0</v>
      </c>
      <c r="DH332" s="922">
        <f t="shared" si="771"/>
        <v>0</v>
      </c>
      <c r="DI332" s="164" t="str">
        <f t="shared" si="851"/>
        <v/>
      </c>
      <c r="DJ332" s="163">
        <f t="shared" si="852"/>
        <v>0</v>
      </c>
      <c r="DK332" s="460">
        <f t="shared" si="772"/>
        <v>0</v>
      </c>
      <c r="DL332" s="860">
        <f t="shared" si="773"/>
        <v>0</v>
      </c>
      <c r="DM332" s="861">
        <f t="shared" si="774"/>
        <v>0</v>
      </c>
      <c r="DN332" s="922">
        <f t="shared" si="775"/>
        <v>0</v>
      </c>
      <c r="DO332" s="164" t="str">
        <f t="shared" si="853"/>
        <v/>
      </c>
      <c r="DP332" s="163">
        <f t="shared" si="854"/>
        <v>0</v>
      </c>
      <c r="DQ332" s="460">
        <f t="shared" si="776"/>
        <v>0</v>
      </c>
      <c r="DR332" s="860">
        <f t="shared" si="777"/>
        <v>0</v>
      </c>
      <c r="DS332" s="861">
        <f t="shared" si="778"/>
        <v>0</v>
      </c>
      <c r="DT332" s="922">
        <f t="shared" si="779"/>
        <v>0</v>
      </c>
      <c r="DU332" s="164" t="str">
        <f t="shared" si="855"/>
        <v/>
      </c>
      <c r="DV332" s="163">
        <f t="shared" si="856"/>
        <v>0</v>
      </c>
      <c r="DW332" s="460">
        <f t="shared" si="780"/>
        <v>0</v>
      </c>
      <c r="DX332" s="860">
        <f t="shared" si="781"/>
        <v>0</v>
      </c>
      <c r="DY332" s="861">
        <f t="shared" si="782"/>
        <v>0</v>
      </c>
      <c r="DZ332" s="922">
        <f t="shared" si="783"/>
        <v>0</v>
      </c>
      <c r="EA332" s="164" t="str">
        <f t="shared" si="857"/>
        <v/>
      </c>
      <c r="EB332" s="163">
        <f t="shared" si="858"/>
        <v>0</v>
      </c>
      <c r="EC332" s="460">
        <f t="shared" si="784"/>
        <v>0</v>
      </c>
      <c r="ED332" s="860">
        <f t="shared" si="785"/>
        <v>0</v>
      </c>
      <c r="EE332" s="861">
        <f t="shared" si="786"/>
        <v>0</v>
      </c>
      <c r="EF332" s="922">
        <f t="shared" si="787"/>
        <v>0</v>
      </c>
      <c r="EG332" s="164" t="str">
        <f t="shared" si="788"/>
        <v/>
      </c>
      <c r="EH332" s="163">
        <f t="shared" si="789"/>
        <v>0</v>
      </c>
      <c r="EI332" s="246"/>
      <c r="EJ332" s="246"/>
      <c r="EK332" s="155"/>
      <c r="EL332" s="22"/>
      <c r="EM332" s="163">
        <f t="shared" si="790"/>
        <v>0</v>
      </c>
      <c r="EN332" s="162">
        <f t="shared" si="791"/>
        <v>0</v>
      </c>
      <c r="EO332" s="162">
        <f t="shared" si="792"/>
        <v>0</v>
      </c>
      <c r="EP332" s="162">
        <f t="shared" si="793"/>
        <v>0</v>
      </c>
      <c r="EQ332" s="162">
        <f t="shared" si="794"/>
        <v>0</v>
      </c>
      <c r="ER332" s="162">
        <f t="shared" si="795"/>
        <v>0</v>
      </c>
      <c r="ES332" s="162">
        <f t="shared" si="808"/>
        <v>0</v>
      </c>
      <c r="ET332" s="162">
        <f t="shared" si="796"/>
        <v>0</v>
      </c>
      <c r="EU332" s="162">
        <f t="shared" si="797"/>
        <v>0</v>
      </c>
      <c r="EV332" s="162">
        <f t="shared" si="798"/>
        <v>0</v>
      </c>
      <c r="EW332" s="162">
        <f t="shared" si="799"/>
        <v>0</v>
      </c>
      <c r="EX332" s="162">
        <f t="shared" si="800"/>
        <v>0</v>
      </c>
      <c r="EY332" s="162">
        <f t="shared" si="801"/>
        <v>0</v>
      </c>
      <c r="EZ332" s="162">
        <f t="shared" si="802"/>
        <v>0</v>
      </c>
      <c r="FA332" s="162">
        <f t="shared" si="803"/>
        <v>0</v>
      </c>
      <c r="FB332" s="162">
        <f t="shared" si="804"/>
        <v>0</v>
      </c>
      <c r="FC332" s="22"/>
      <c r="FD332" s="161">
        <f t="shared" si="805"/>
        <v>35</v>
      </c>
      <c r="FE332" s="620">
        <f t="shared" si="806"/>
        <v>0</v>
      </c>
      <c r="FF332" s="160">
        <f>FF5</f>
        <v>50</v>
      </c>
      <c r="FG332" s="159" t="str">
        <f t="shared" si="809"/>
        <v/>
      </c>
      <c r="FH332" s="159" t="str">
        <f t="shared" si="810"/>
        <v/>
      </c>
      <c r="FI332" s="159" t="str">
        <f t="shared" si="811"/>
        <v/>
      </c>
      <c r="FJ332" s="159" t="str">
        <f t="shared" si="812"/>
        <v/>
      </c>
      <c r="FK332" s="159" t="str">
        <f t="shared" si="813"/>
        <v/>
      </c>
      <c r="FL332" s="159" t="str">
        <f t="shared" si="814"/>
        <v/>
      </c>
      <c r="FM332" s="159" t="str">
        <f t="shared" si="815"/>
        <v/>
      </c>
      <c r="FN332" s="159" t="str">
        <f t="shared" si="816"/>
        <v/>
      </c>
      <c r="FO332" s="159" t="str">
        <f t="shared" si="817"/>
        <v/>
      </c>
      <c r="FP332" s="159" t="str">
        <f t="shared" si="818"/>
        <v/>
      </c>
      <c r="FQ332" s="159" t="str">
        <f t="shared" si="819"/>
        <v/>
      </c>
      <c r="FR332" s="159" t="str">
        <f t="shared" si="820"/>
        <v/>
      </c>
      <c r="FS332" s="159" t="str">
        <f t="shared" si="821"/>
        <v/>
      </c>
      <c r="FT332" s="159" t="str">
        <f t="shared" si="822"/>
        <v/>
      </c>
      <c r="FU332" s="159" t="str">
        <f t="shared" si="823"/>
        <v/>
      </c>
      <c r="FV332" s="159" t="str">
        <f t="shared" si="824"/>
        <v/>
      </c>
      <c r="FW332" s="158"/>
      <c r="FX332" s="732">
        <f t="shared" si="825"/>
        <v>50</v>
      </c>
      <c r="FY332" s="732">
        <f t="shared" si="826"/>
        <v>50</v>
      </c>
      <c r="FZ332" s="732">
        <f t="shared" si="827"/>
        <v>50</v>
      </c>
      <c r="GA332" s="732">
        <f t="shared" si="828"/>
        <v>50</v>
      </c>
      <c r="GB332" s="732">
        <f t="shared" si="829"/>
        <v>50</v>
      </c>
      <c r="GC332" s="732">
        <f t="shared" si="830"/>
        <v>50</v>
      </c>
      <c r="GD332" s="732">
        <f t="shared" si="831"/>
        <v>50</v>
      </c>
      <c r="GE332" s="732">
        <f t="shared" si="832"/>
        <v>50</v>
      </c>
      <c r="GF332" s="732">
        <f t="shared" si="833"/>
        <v>50</v>
      </c>
      <c r="GG332" s="732">
        <f t="shared" si="834"/>
        <v>50</v>
      </c>
      <c r="GH332" s="732">
        <f t="shared" si="835"/>
        <v>50</v>
      </c>
      <c r="GI332" s="732">
        <f t="shared" si="836"/>
        <v>50</v>
      </c>
      <c r="GJ332" s="732">
        <f t="shared" si="837"/>
        <v>50</v>
      </c>
      <c r="GK332" s="732">
        <f t="shared" si="838"/>
        <v>50</v>
      </c>
      <c r="GL332" s="732">
        <f t="shared" si="839"/>
        <v>50</v>
      </c>
      <c r="GM332" s="732">
        <f t="shared" si="840"/>
        <v>50</v>
      </c>
      <c r="GN332" s="734">
        <v>325</v>
      </c>
      <c r="GO332" s="155"/>
    </row>
    <row r="333" spans="1:197" s="20" customFormat="1" ht="39.950000000000003" customHeight="1" x14ac:dyDescent="0.25">
      <c r="A333" s="27">
        <f>ROW()</f>
        <v>333</v>
      </c>
      <c r="B333" s="342" t="str">
        <f>IF(C333="I","",IF(ISBLANK(D333),"",IF(ISTEXT(D333),LARGE(B18:B332,1)+1,0)))</f>
        <v/>
      </c>
      <c r="C333" s="344"/>
      <c r="D333" s="173"/>
      <c r="E333" s="172"/>
      <c r="F333" s="171"/>
      <c r="G333" s="856"/>
      <c r="H333" s="857"/>
      <c r="I333" s="707"/>
      <c r="J333" s="919">
        <f t="shared" si="698"/>
        <v>0</v>
      </c>
      <c r="K333" s="707"/>
      <c r="L333" s="919">
        <f t="shared" si="699"/>
        <v>0</v>
      </c>
      <c r="M333" s="707"/>
      <c r="N333" s="919">
        <f t="shared" si="700"/>
        <v>0</v>
      </c>
      <c r="O333" s="707"/>
      <c r="P333" s="919">
        <f t="shared" si="701"/>
        <v>0</v>
      </c>
      <c r="Q333" s="707"/>
      <c r="R333" s="919">
        <f t="shared" si="702"/>
        <v>0</v>
      </c>
      <c r="S333" s="707"/>
      <c r="T333" s="919">
        <f t="shared" si="703"/>
        <v>0</v>
      </c>
      <c r="U333" s="707"/>
      <c r="V333" s="919">
        <f t="shared" si="863"/>
        <v>0</v>
      </c>
      <c r="W333" s="707"/>
      <c r="X333" s="919">
        <f t="shared" si="864"/>
        <v>0</v>
      </c>
      <c r="Y333" s="707"/>
      <c r="Z333" s="919">
        <f t="shared" si="704"/>
        <v>0</v>
      </c>
      <c r="AA333" s="707"/>
      <c r="AB333" s="919">
        <f t="shared" si="705"/>
        <v>0</v>
      </c>
      <c r="AC333" s="707"/>
      <c r="AD333" s="919">
        <f t="shared" si="866"/>
        <v>0</v>
      </c>
      <c r="AE333" s="707"/>
      <c r="AF333" s="919">
        <f t="shared" si="706"/>
        <v>0</v>
      </c>
      <c r="AG333" s="707"/>
      <c r="AH333" s="919">
        <f t="shared" si="707"/>
        <v>0</v>
      </c>
      <c r="AI333" s="707"/>
      <c r="AJ333" s="919">
        <f t="shared" si="708"/>
        <v>0</v>
      </c>
      <c r="AK333" s="707"/>
      <c r="AL333" s="919">
        <f t="shared" si="865"/>
        <v>0</v>
      </c>
      <c r="AM333" s="707"/>
      <c r="AN333" s="916">
        <f t="shared" ref="AN333:AN364" si="867">FB333</f>
        <v>0</v>
      </c>
      <c r="AO333" s="178">
        <f>AO6</f>
        <v>35</v>
      </c>
      <c r="AP333" s="964">
        <f t="shared" si="709"/>
        <v>0</v>
      </c>
      <c r="AQ333" s="926">
        <f t="shared" si="710"/>
        <v>0</v>
      </c>
      <c r="AR333" s="860">
        <f t="shared" si="711"/>
        <v>0</v>
      </c>
      <c r="AS333" s="861">
        <f t="shared" si="712"/>
        <v>0</v>
      </c>
      <c r="AT333" s="922">
        <f t="shared" si="713"/>
        <v>0</v>
      </c>
      <c r="AU333" s="164" t="str">
        <f t="shared" si="714"/>
        <v/>
      </c>
      <c r="AV333" s="163">
        <f t="shared" si="715"/>
        <v>0</v>
      </c>
      <c r="AW333" s="460">
        <f t="shared" si="716"/>
        <v>0</v>
      </c>
      <c r="AX333" s="860">
        <f t="shared" si="717"/>
        <v>0</v>
      </c>
      <c r="AY333" s="861">
        <f t="shared" si="718"/>
        <v>0</v>
      </c>
      <c r="AZ333" s="922">
        <f t="shared" si="719"/>
        <v>0</v>
      </c>
      <c r="BA333" s="164" t="str">
        <f t="shared" si="720"/>
        <v/>
      </c>
      <c r="BB333" s="163">
        <f t="shared" si="721"/>
        <v>0</v>
      </c>
      <c r="BC333" s="460">
        <f t="shared" si="722"/>
        <v>0</v>
      </c>
      <c r="BD333" s="860">
        <f t="shared" si="723"/>
        <v>0</v>
      </c>
      <c r="BE333" s="861">
        <f t="shared" si="724"/>
        <v>0</v>
      </c>
      <c r="BF333" s="922">
        <f t="shared" si="725"/>
        <v>0</v>
      </c>
      <c r="BG333" s="164" t="str">
        <f t="shared" si="726"/>
        <v/>
      </c>
      <c r="BH333" s="163">
        <f t="shared" si="727"/>
        <v>0</v>
      </c>
      <c r="BI333" s="460">
        <f t="shared" si="728"/>
        <v>0</v>
      </c>
      <c r="BJ333" s="860">
        <f t="shared" si="729"/>
        <v>0</v>
      </c>
      <c r="BK333" s="861">
        <f t="shared" si="730"/>
        <v>0</v>
      </c>
      <c r="BL333" s="922">
        <f t="shared" si="731"/>
        <v>0</v>
      </c>
      <c r="BM333" s="164" t="str">
        <f t="shared" si="732"/>
        <v/>
      </c>
      <c r="BN333" s="163">
        <f t="shared" si="733"/>
        <v>0</v>
      </c>
      <c r="BO333" s="460">
        <f t="shared" si="734"/>
        <v>0</v>
      </c>
      <c r="BP333" s="860">
        <f t="shared" si="735"/>
        <v>0</v>
      </c>
      <c r="BQ333" s="861">
        <f t="shared" si="736"/>
        <v>0</v>
      </c>
      <c r="BR333" s="922">
        <f t="shared" si="737"/>
        <v>0</v>
      </c>
      <c r="BS333" s="164" t="str">
        <f t="shared" si="738"/>
        <v/>
      </c>
      <c r="BT333" s="163">
        <f t="shared" si="739"/>
        <v>0</v>
      </c>
      <c r="BU333" s="460">
        <f t="shared" si="740"/>
        <v>0</v>
      </c>
      <c r="BV333" s="860">
        <f t="shared" si="741"/>
        <v>0</v>
      </c>
      <c r="BW333" s="861">
        <f t="shared" si="742"/>
        <v>0</v>
      </c>
      <c r="BX333" s="922">
        <f t="shared" si="743"/>
        <v>0</v>
      </c>
      <c r="BY333" s="164" t="str">
        <f t="shared" si="744"/>
        <v/>
      </c>
      <c r="BZ333" s="163">
        <f t="shared" si="745"/>
        <v>0</v>
      </c>
      <c r="CA333" s="460">
        <f t="shared" si="746"/>
        <v>0</v>
      </c>
      <c r="CB333" s="860">
        <f t="shared" si="747"/>
        <v>0</v>
      </c>
      <c r="CC333" s="861">
        <f t="shared" si="748"/>
        <v>0</v>
      </c>
      <c r="CD333" s="922">
        <f t="shared" si="749"/>
        <v>0</v>
      </c>
      <c r="CE333" s="164" t="str">
        <f t="shared" si="750"/>
        <v/>
      </c>
      <c r="CF333" s="163">
        <f t="shared" si="751"/>
        <v>0</v>
      </c>
      <c r="CG333" s="460">
        <f t="shared" si="752"/>
        <v>0</v>
      </c>
      <c r="CH333" s="860">
        <f t="shared" si="753"/>
        <v>0</v>
      </c>
      <c r="CI333" s="861">
        <f t="shared" si="754"/>
        <v>0</v>
      </c>
      <c r="CJ333" s="922">
        <f t="shared" si="755"/>
        <v>0</v>
      </c>
      <c r="CK333" s="164" t="str">
        <f t="shared" si="843"/>
        <v/>
      </c>
      <c r="CL333" s="163">
        <f t="shared" si="844"/>
        <v>0</v>
      </c>
      <c r="CM333" s="460">
        <f t="shared" si="756"/>
        <v>0</v>
      </c>
      <c r="CN333" s="860">
        <f t="shared" si="757"/>
        <v>0</v>
      </c>
      <c r="CO333" s="861">
        <f t="shared" si="758"/>
        <v>0</v>
      </c>
      <c r="CP333" s="922">
        <f t="shared" si="759"/>
        <v>0</v>
      </c>
      <c r="CQ333" s="164" t="str">
        <f t="shared" si="845"/>
        <v/>
      </c>
      <c r="CR333" s="163">
        <f t="shared" si="846"/>
        <v>0</v>
      </c>
      <c r="CS333" s="460">
        <f t="shared" si="760"/>
        <v>0</v>
      </c>
      <c r="CT333" s="860">
        <f t="shared" si="761"/>
        <v>0</v>
      </c>
      <c r="CU333" s="861">
        <f t="shared" si="762"/>
        <v>0</v>
      </c>
      <c r="CV333" s="922">
        <f t="shared" si="763"/>
        <v>0</v>
      </c>
      <c r="CW333" s="164" t="str">
        <f t="shared" si="847"/>
        <v/>
      </c>
      <c r="CX333" s="163">
        <f t="shared" si="848"/>
        <v>0</v>
      </c>
      <c r="CY333" s="460">
        <f t="shared" si="764"/>
        <v>0</v>
      </c>
      <c r="CZ333" s="860">
        <f t="shared" si="765"/>
        <v>0</v>
      </c>
      <c r="DA333" s="861">
        <f t="shared" si="766"/>
        <v>0</v>
      </c>
      <c r="DB333" s="922">
        <f t="shared" si="767"/>
        <v>0</v>
      </c>
      <c r="DC333" s="164" t="str">
        <f t="shared" si="849"/>
        <v/>
      </c>
      <c r="DD333" s="163">
        <f t="shared" si="850"/>
        <v>0</v>
      </c>
      <c r="DE333" s="460">
        <f t="shared" si="768"/>
        <v>0</v>
      </c>
      <c r="DF333" s="860">
        <f t="shared" si="769"/>
        <v>0</v>
      </c>
      <c r="DG333" s="861">
        <f t="shared" si="770"/>
        <v>0</v>
      </c>
      <c r="DH333" s="922">
        <f t="shared" si="771"/>
        <v>0</v>
      </c>
      <c r="DI333" s="164" t="str">
        <f t="shared" si="851"/>
        <v/>
      </c>
      <c r="DJ333" s="163">
        <f t="shared" si="852"/>
        <v>0</v>
      </c>
      <c r="DK333" s="460">
        <f t="shared" si="772"/>
        <v>0</v>
      </c>
      <c r="DL333" s="860">
        <f t="shared" si="773"/>
        <v>0</v>
      </c>
      <c r="DM333" s="861">
        <f t="shared" si="774"/>
        <v>0</v>
      </c>
      <c r="DN333" s="922">
        <f t="shared" si="775"/>
        <v>0</v>
      </c>
      <c r="DO333" s="164" t="str">
        <f t="shared" si="853"/>
        <v/>
      </c>
      <c r="DP333" s="163">
        <f t="shared" si="854"/>
        <v>0</v>
      </c>
      <c r="DQ333" s="460">
        <f t="shared" si="776"/>
        <v>0</v>
      </c>
      <c r="DR333" s="860">
        <f t="shared" si="777"/>
        <v>0</v>
      </c>
      <c r="DS333" s="861">
        <f t="shared" si="778"/>
        <v>0</v>
      </c>
      <c r="DT333" s="922">
        <f t="shared" si="779"/>
        <v>0</v>
      </c>
      <c r="DU333" s="164" t="str">
        <f t="shared" si="855"/>
        <v/>
      </c>
      <c r="DV333" s="163">
        <f t="shared" si="856"/>
        <v>0</v>
      </c>
      <c r="DW333" s="460">
        <f t="shared" si="780"/>
        <v>0</v>
      </c>
      <c r="DX333" s="860">
        <f t="shared" si="781"/>
        <v>0</v>
      </c>
      <c r="DY333" s="861">
        <f t="shared" si="782"/>
        <v>0</v>
      </c>
      <c r="DZ333" s="922">
        <f t="shared" si="783"/>
        <v>0</v>
      </c>
      <c r="EA333" s="164" t="str">
        <f t="shared" si="857"/>
        <v/>
      </c>
      <c r="EB333" s="163">
        <f t="shared" si="858"/>
        <v>0</v>
      </c>
      <c r="EC333" s="460">
        <f t="shared" si="784"/>
        <v>0</v>
      </c>
      <c r="ED333" s="860">
        <f t="shared" si="785"/>
        <v>0</v>
      </c>
      <c r="EE333" s="861">
        <f t="shared" si="786"/>
        <v>0</v>
      </c>
      <c r="EF333" s="922">
        <f t="shared" si="787"/>
        <v>0</v>
      </c>
      <c r="EG333" s="164" t="str">
        <f t="shared" si="788"/>
        <v/>
      </c>
      <c r="EH333" s="163">
        <f t="shared" si="789"/>
        <v>0</v>
      </c>
      <c r="EI333" s="246"/>
      <c r="EJ333" s="246"/>
      <c r="EK333" s="155"/>
      <c r="EL333" s="22"/>
      <c r="EM333" s="163">
        <f t="shared" si="790"/>
        <v>0</v>
      </c>
      <c r="EN333" s="162">
        <f t="shared" si="791"/>
        <v>0</v>
      </c>
      <c r="EO333" s="162">
        <f t="shared" si="792"/>
        <v>0</v>
      </c>
      <c r="EP333" s="162">
        <f t="shared" si="793"/>
        <v>0</v>
      </c>
      <c r="EQ333" s="162">
        <f t="shared" si="794"/>
        <v>0</v>
      </c>
      <c r="ER333" s="162">
        <f t="shared" si="795"/>
        <v>0</v>
      </c>
      <c r="ES333" s="162">
        <f t="shared" si="808"/>
        <v>0</v>
      </c>
      <c r="ET333" s="162">
        <f t="shared" si="796"/>
        <v>0</v>
      </c>
      <c r="EU333" s="162">
        <f t="shared" si="797"/>
        <v>0</v>
      </c>
      <c r="EV333" s="162">
        <f t="shared" si="798"/>
        <v>0</v>
      </c>
      <c r="EW333" s="162">
        <f t="shared" si="799"/>
        <v>0</v>
      </c>
      <c r="EX333" s="162">
        <f t="shared" si="800"/>
        <v>0</v>
      </c>
      <c r="EY333" s="162">
        <f t="shared" si="801"/>
        <v>0</v>
      </c>
      <c r="EZ333" s="162">
        <f t="shared" si="802"/>
        <v>0</v>
      </c>
      <c r="FA333" s="162">
        <f t="shared" si="803"/>
        <v>0</v>
      </c>
      <c r="FB333" s="162">
        <f t="shared" si="804"/>
        <v>0</v>
      </c>
      <c r="FC333" s="22"/>
      <c r="FD333" s="161">
        <f t="shared" si="805"/>
        <v>35</v>
      </c>
      <c r="FE333" s="620">
        <f t="shared" si="806"/>
        <v>0</v>
      </c>
      <c r="FF333" s="160">
        <f>FF5</f>
        <v>50</v>
      </c>
      <c r="FG333" s="159" t="str">
        <f t="shared" si="809"/>
        <v/>
      </c>
      <c r="FH333" s="159" t="str">
        <f t="shared" si="810"/>
        <v/>
      </c>
      <c r="FI333" s="159" t="str">
        <f t="shared" si="811"/>
        <v/>
      </c>
      <c r="FJ333" s="159" t="str">
        <f t="shared" si="812"/>
        <v/>
      </c>
      <c r="FK333" s="159" t="str">
        <f t="shared" si="813"/>
        <v/>
      </c>
      <c r="FL333" s="159" t="str">
        <f t="shared" si="814"/>
        <v/>
      </c>
      <c r="FM333" s="159" t="str">
        <f t="shared" si="815"/>
        <v/>
      </c>
      <c r="FN333" s="159" t="str">
        <f t="shared" si="816"/>
        <v/>
      </c>
      <c r="FO333" s="159" t="str">
        <f t="shared" si="817"/>
        <v/>
      </c>
      <c r="FP333" s="159" t="str">
        <f t="shared" si="818"/>
        <v/>
      </c>
      <c r="FQ333" s="159" t="str">
        <f t="shared" si="819"/>
        <v/>
      </c>
      <c r="FR333" s="159" t="str">
        <f t="shared" si="820"/>
        <v/>
      </c>
      <c r="FS333" s="159" t="str">
        <f t="shared" si="821"/>
        <v/>
      </c>
      <c r="FT333" s="159" t="str">
        <f t="shared" si="822"/>
        <v/>
      </c>
      <c r="FU333" s="159" t="str">
        <f t="shared" si="823"/>
        <v/>
      </c>
      <c r="FV333" s="159" t="str">
        <f t="shared" si="824"/>
        <v/>
      </c>
      <c r="FW333" s="158"/>
      <c r="FX333" s="732">
        <f t="shared" si="825"/>
        <v>50</v>
      </c>
      <c r="FY333" s="732">
        <f t="shared" si="826"/>
        <v>50</v>
      </c>
      <c r="FZ333" s="732">
        <f t="shared" si="827"/>
        <v>50</v>
      </c>
      <c r="GA333" s="732">
        <f t="shared" si="828"/>
        <v>50</v>
      </c>
      <c r="GB333" s="732">
        <f t="shared" si="829"/>
        <v>50</v>
      </c>
      <c r="GC333" s="732">
        <f t="shared" si="830"/>
        <v>50</v>
      </c>
      <c r="GD333" s="732">
        <f t="shared" si="831"/>
        <v>50</v>
      </c>
      <c r="GE333" s="732">
        <f t="shared" si="832"/>
        <v>50</v>
      </c>
      <c r="GF333" s="732">
        <f t="shared" si="833"/>
        <v>50</v>
      </c>
      <c r="GG333" s="732">
        <f t="shared" si="834"/>
        <v>50</v>
      </c>
      <c r="GH333" s="732">
        <f t="shared" si="835"/>
        <v>50</v>
      </c>
      <c r="GI333" s="732">
        <f t="shared" si="836"/>
        <v>50</v>
      </c>
      <c r="GJ333" s="732">
        <f t="shared" si="837"/>
        <v>50</v>
      </c>
      <c r="GK333" s="732">
        <f t="shared" si="838"/>
        <v>50</v>
      </c>
      <c r="GL333" s="732">
        <f t="shared" si="839"/>
        <v>50</v>
      </c>
      <c r="GM333" s="732">
        <f t="shared" si="840"/>
        <v>50</v>
      </c>
      <c r="GN333" s="734">
        <v>326</v>
      </c>
      <c r="GO333" s="155"/>
    </row>
    <row r="334" spans="1:197" s="20" customFormat="1" ht="39.950000000000003" customHeight="1" x14ac:dyDescent="0.25">
      <c r="A334" s="27">
        <f>ROW()</f>
        <v>334</v>
      </c>
      <c r="B334" s="342" t="str">
        <f>IF(C334="I","",IF(ISBLANK(D334),"",IF(ISTEXT(D334),LARGE(B18:B333,1)+1,0)))</f>
        <v/>
      </c>
      <c r="C334" s="344"/>
      <c r="D334" s="173"/>
      <c r="E334" s="172"/>
      <c r="F334" s="171"/>
      <c r="G334" s="856"/>
      <c r="H334" s="857"/>
      <c r="I334" s="707"/>
      <c r="J334" s="919">
        <f t="shared" si="698"/>
        <v>0</v>
      </c>
      <c r="K334" s="707"/>
      <c r="L334" s="919">
        <f t="shared" si="699"/>
        <v>0</v>
      </c>
      <c r="M334" s="707"/>
      <c r="N334" s="919">
        <f t="shared" si="700"/>
        <v>0</v>
      </c>
      <c r="O334" s="707"/>
      <c r="P334" s="919">
        <f t="shared" si="701"/>
        <v>0</v>
      </c>
      <c r="Q334" s="707"/>
      <c r="R334" s="919">
        <f t="shared" si="702"/>
        <v>0</v>
      </c>
      <c r="S334" s="707"/>
      <c r="T334" s="919">
        <f t="shared" si="703"/>
        <v>0</v>
      </c>
      <c r="U334" s="707"/>
      <c r="V334" s="919">
        <f t="shared" si="863"/>
        <v>0</v>
      </c>
      <c r="W334" s="707"/>
      <c r="X334" s="919">
        <f t="shared" si="864"/>
        <v>0</v>
      </c>
      <c r="Y334" s="707"/>
      <c r="Z334" s="919">
        <f t="shared" si="704"/>
        <v>0</v>
      </c>
      <c r="AA334" s="707"/>
      <c r="AB334" s="919">
        <f t="shared" si="705"/>
        <v>0</v>
      </c>
      <c r="AC334" s="707"/>
      <c r="AD334" s="919">
        <f t="shared" si="866"/>
        <v>0</v>
      </c>
      <c r="AE334" s="707"/>
      <c r="AF334" s="919">
        <f t="shared" si="706"/>
        <v>0</v>
      </c>
      <c r="AG334" s="707"/>
      <c r="AH334" s="919">
        <f t="shared" si="707"/>
        <v>0</v>
      </c>
      <c r="AI334" s="707"/>
      <c r="AJ334" s="919">
        <f t="shared" si="708"/>
        <v>0</v>
      </c>
      <c r="AK334" s="707"/>
      <c r="AL334" s="919">
        <f t="shared" ref="AL334:AL342" si="868">FA334</f>
        <v>0</v>
      </c>
      <c r="AM334" s="707"/>
      <c r="AN334" s="916">
        <f t="shared" si="867"/>
        <v>0</v>
      </c>
      <c r="AO334" s="178">
        <f>AO6</f>
        <v>35</v>
      </c>
      <c r="AP334" s="964">
        <f t="shared" si="709"/>
        <v>0</v>
      </c>
      <c r="AQ334" s="926">
        <f t="shared" si="710"/>
        <v>0</v>
      </c>
      <c r="AR334" s="860">
        <f t="shared" si="711"/>
        <v>0</v>
      </c>
      <c r="AS334" s="861">
        <f t="shared" si="712"/>
        <v>0</v>
      </c>
      <c r="AT334" s="922">
        <f t="shared" si="713"/>
        <v>0</v>
      </c>
      <c r="AU334" s="164" t="str">
        <f t="shared" si="714"/>
        <v/>
      </c>
      <c r="AV334" s="163">
        <f t="shared" si="715"/>
        <v>0</v>
      </c>
      <c r="AW334" s="460">
        <f t="shared" si="716"/>
        <v>0</v>
      </c>
      <c r="AX334" s="860">
        <f t="shared" si="717"/>
        <v>0</v>
      </c>
      <c r="AY334" s="861">
        <f t="shared" si="718"/>
        <v>0</v>
      </c>
      <c r="AZ334" s="922">
        <f t="shared" si="719"/>
        <v>0</v>
      </c>
      <c r="BA334" s="164" t="str">
        <f t="shared" si="720"/>
        <v/>
      </c>
      <c r="BB334" s="163">
        <f t="shared" si="721"/>
        <v>0</v>
      </c>
      <c r="BC334" s="460">
        <f t="shared" si="722"/>
        <v>0</v>
      </c>
      <c r="BD334" s="860">
        <f t="shared" si="723"/>
        <v>0</v>
      </c>
      <c r="BE334" s="861">
        <f t="shared" si="724"/>
        <v>0</v>
      </c>
      <c r="BF334" s="922">
        <f t="shared" si="725"/>
        <v>0</v>
      </c>
      <c r="BG334" s="164" t="str">
        <f t="shared" si="726"/>
        <v/>
      </c>
      <c r="BH334" s="163">
        <f t="shared" si="727"/>
        <v>0</v>
      </c>
      <c r="BI334" s="460">
        <f t="shared" si="728"/>
        <v>0</v>
      </c>
      <c r="BJ334" s="860">
        <f t="shared" si="729"/>
        <v>0</v>
      </c>
      <c r="BK334" s="861">
        <f t="shared" si="730"/>
        <v>0</v>
      </c>
      <c r="BL334" s="922">
        <f t="shared" si="731"/>
        <v>0</v>
      </c>
      <c r="BM334" s="164" t="str">
        <f t="shared" si="732"/>
        <v/>
      </c>
      <c r="BN334" s="163">
        <f t="shared" si="733"/>
        <v>0</v>
      </c>
      <c r="BO334" s="460">
        <f t="shared" si="734"/>
        <v>0</v>
      </c>
      <c r="BP334" s="860">
        <f t="shared" si="735"/>
        <v>0</v>
      </c>
      <c r="BQ334" s="861">
        <f t="shared" si="736"/>
        <v>0</v>
      </c>
      <c r="BR334" s="922">
        <f t="shared" si="737"/>
        <v>0</v>
      </c>
      <c r="BS334" s="164" t="str">
        <f t="shared" si="738"/>
        <v/>
      </c>
      <c r="BT334" s="163">
        <f t="shared" si="739"/>
        <v>0</v>
      </c>
      <c r="BU334" s="460">
        <f t="shared" si="740"/>
        <v>0</v>
      </c>
      <c r="BV334" s="860">
        <f t="shared" si="741"/>
        <v>0</v>
      </c>
      <c r="BW334" s="861">
        <f t="shared" si="742"/>
        <v>0</v>
      </c>
      <c r="BX334" s="922">
        <f t="shared" si="743"/>
        <v>0</v>
      </c>
      <c r="BY334" s="164" t="str">
        <f t="shared" si="744"/>
        <v/>
      </c>
      <c r="BZ334" s="163">
        <f t="shared" si="745"/>
        <v>0</v>
      </c>
      <c r="CA334" s="460">
        <f t="shared" si="746"/>
        <v>0</v>
      </c>
      <c r="CB334" s="860">
        <f t="shared" si="747"/>
        <v>0</v>
      </c>
      <c r="CC334" s="861">
        <f t="shared" si="748"/>
        <v>0</v>
      </c>
      <c r="CD334" s="922">
        <f t="shared" si="749"/>
        <v>0</v>
      </c>
      <c r="CE334" s="164" t="str">
        <f t="shared" si="750"/>
        <v/>
      </c>
      <c r="CF334" s="163">
        <f t="shared" si="751"/>
        <v>0</v>
      </c>
      <c r="CG334" s="460">
        <f t="shared" si="752"/>
        <v>0</v>
      </c>
      <c r="CH334" s="860">
        <f t="shared" si="753"/>
        <v>0</v>
      </c>
      <c r="CI334" s="861">
        <f t="shared" si="754"/>
        <v>0</v>
      </c>
      <c r="CJ334" s="922">
        <f t="shared" si="755"/>
        <v>0</v>
      </c>
      <c r="CK334" s="164" t="str">
        <f t="shared" si="843"/>
        <v/>
      </c>
      <c r="CL334" s="163">
        <f t="shared" si="844"/>
        <v>0</v>
      </c>
      <c r="CM334" s="460">
        <f t="shared" si="756"/>
        <v>0</v>
      </c>
      <c r="CN334" s="860">
        <f t="shared" si="757"/>
        <v>0</v>
      </c>
      <c r="CO334" s="861">
        <f t="shared" si="758"/>
        <v>0</v>
      </c>
      <c r="CP334" s="922">
        <f t="shared" si="759"/>
        <v>0</v>
      </c>
      <c r="CQ334" s="164" t="str">
        <f t="shared" si="845"/>
        <v/>
      </c>
      <c r="CR334" s="163">
        <f t="shared" si="846"/>
        <v>0</v>
      </c>
      <c r="CS334" s="460">
        <f t="shared" si="760"/>
        <v>0</v>
      </c>
      <c r="CT334" s="860">
        <f t="shared" si="761"/>
        <v>0</v>
      </c>
      <c r="CU334" s="861">
        <f t="shared" si="762"/>
        <v>0</v>
      </c>
      <c r="CV334" s="922">
        <f t="shared" si="763"/>
        <v>0</v>
      </c>
      <c r="CW334" s="164" t="str">
        <f t="shared" si="847"/>
        <v/>
      </c>
      <c r="CX334" s="163">
        <f t="shared" si="848"/>
        <v>0</v>
      </c>
      <c r="CY334" s="460">
        <f t="shared" si="764"/>
        <v>0</v>
      </c>
      <c r="CZ334" s="860">
        <f t="shared" si="765"/>
        <v>0</v>
      </c>
      <c r="DA334" s="861">
        <f t="shared" si="766"/>
        <v>0</v>
      </c>
      <c r="DB334" s="922">
        <f t="shared" si="767"/>
        <v>0</v>
      </c>
      <c r="DC334" s="164" t="str">
        <f t="shared" si="849"/>
        <v/>
      </c>
      <c r="DD334" s="163">
        <f t="shared" si="850"/>
        <v>0</v>
      </c>
      <c r="DE334" s="460">
        <f t="shared" si="768"/>
        <v>0</v>
      </c>
      <c r="DF334" s="860">
        <f t="shared" si="769"/>
        <v>0</v>
      </c>
      <c r="DG334" s="861">
        <f t="shared" si="770"/>
        <v>0</v>
      </c>
      <c r="DH334" s="922">
        <f t="shared" si="771"/>
        <v>0</v>
      </c>
      <c r="DI334" s="164" t="str">
        <f t="shared" si="851"/>
        <v/>
      </c>
      <c r="DJ334" s="163">
        <f t="shared" si="852"/>
        <v>0</v>
      </c>
      <c r="DK334" s="460">
        <f t="shared" si="772"/>
        <v>0</v>
      </c>
      <c r="DL334" s="860">
        <f t="shared" si="773"/>
        <v>0</v>
      </c>
      <c r="DM334" s="861">
        <f t="shared" si="774"/>
        <v>0</v>
      </c>
      <c r="DN334" s="922">
        <f t="shared" si="775"/>
        <v>0</v>
      </c>
      <c r="DO334" s="164" t="str">
        <f t="shared" si="853"/>
        <v/>
      </c>
      <c r="DP334" s="163">
        <f t="shared" si="854"/>
        <v>0</v>
      </c>
      <c r="DQ334" s="460">
        <f t="shared" si="776"/>
        <v>0</v>
      </c>
      <c r="DR334" s="860">
        <f t="shared" si="777"/>
        <v>0</v>
      </c>
      <c r="DS334" s="861">
        <f t="shared" si="778"/>
        <v>0</v>
      </c>
      <c r="DT334" s="922">
        <f t="shared" si="779"/>
        <v>0</v>
      </c>
      <c r="DU334" s="164" t="str">
        <f t="shared" si="855"/>
        <v/>
      </c>
      <c r="DV334" s="163">
        <f t="shared" si="856"/>
        <v>0</v>
      </c>
      <c r="DW334" s="460">
        <f t="shared" si="780"/>
        <v>0</v>
      </c>
      <c r="DX334" s="860">
        <f t="shared" si="781"/>
        <v>0</v>
      </c>
      <c r="DY334" s="861">
        <f t="shared" si="782"/>
        <v>0</v>
      </c>
      <c r="DZ334" s="922">
        <f t="shared" si="783"/>
        <v>0</v>
      </c>
      <c r="EA334" s="164" t="str">
        <f t="shared" si="857"/>
        <v/>
      </c>
      <c r="EB334" s="163">
        <f t="shared" si="858"/>
        <v>0</v>
      </c>
      <c r="EC334" s="460">
        <f t="shared" si="784"/>
        <v>0</v>
      </c>
      <c r="ED334" s="860">
        <f t="shared" si="785"/>
        <v>0</v>
      </c>
      <c r="EE334" s="861">
        <f t="shared" si="786"/>
        <v>0</v>
      </c>
      <c r="EF334" s="922">
        <f t="shared" si="787"/>
        <v>0</v>
      </c>
      <c r="EG334" s="164" t="str">
        <f t="shared" si="788"/>
        <v/>
      </c>
      <c r="EH334" s="163">
        <f t="shared" si="789"/>
        <v>0</v>
      </c>
      <c r="EI334" s="246"/>
      <c r="EJ334" s="246"/>
      <c r="EK334" s="155"/>
      <c r="EL334" s="22"/>
      <c r="EM334" s="163">
        <f t="shared" si="790"/>
        <v>0</v>
      </c>
      <c r="EN334" s="162">
        <f t="shared" si="791"/>
        <v>0</v>
      </c>
      <c r="EO334" s="162">
        <f t="shared" si="792"/>
        <v>0</v>
      </c>
      <c r="EP334" s="162">
        <f t="shared" si="793"/>
        <v>0</v>
      </c>
      <c r="EQ334" s="162">
        <f t="shared" si="794"/>
        <v>0</v>
      </c>
      <c r="ER334" s="162">
        <f t="shared" si="795"/>
        <v>0</v>
      </c>
      <c r="ES334" s="162">
        <f t="shared" si="808"/>
        <v>0</v>
      </c>
      <c r="ET334" s="162">
        <f t="shared" si="796"/>
        <v>0</v>
      </c>
      <c r="EU334" s="162">
        <f t="shared" si="797"/>
        <v>0</v>
      </c>
      <c r="EV334" s="162">
        <f t="shared" si="798"/>
        <v>0</v>
      </c>
      <c r="EW334" s="162">
        <f t="shared" si="799"/>
        <v>0</v>
      </c>
      <c r="EX334" s="162">
        <f t="shared" si="800"/>
        <v>0</v>
      </c>
      <c r="EY334" s="162">
        <f t="shared" si="801"/>
        <v>0</v>
      </c>
      <c r="EZ334" s="162">
        <f t="shared" si="802"/>
        <v>0</v>
      </c>
      <c r="FA334" s="162">
        <f t="shared" si="803"/>
        <v>0</v>
      </c>
      <c r="FB334" s="162">
        <f t="shared" si="804"/>
        <v>0</v>
      </c>
      <c r="FC334" s="22"/>
      <c r="FD334" s="161">
        <f t="shared" si="805"/>
        <v>35</v>
      </c>
      <c r="FE334" s="620">
        <f t="shared" si="806"/>
        <v>0</v>
      </c>
      <c r="FF334" s="160">
        <f>FF5</f>
        <v>50</v>
      </c>
      <c r="FG334" s="159" t="str">
        <f t="shared" si="809"/>
        <v/>
      </c>
      <c r="FH334" s="159" t="str">
        <f t="shared" si="810"/>
        <v/>
      </c>
      <c r="FI334" s="159" t="str">
        <f t="shared" si="811"/>
        <v/>
      </c>
      <c r="FJ334" s="159" t="str">
        <f t="shared" si="812"/>
        <v/>
      </c>
      <c r="FK334" s="159" t="str">
        <f t="shared" si="813"/>
        <v/>
      </c>
      <c r="FL334" s="159" t="str">
        <f t="shared" si="814"/>
        <v/>
      </c>
      <c r="FM334" s="159" t="str">
        <f t="shared" si="815"/>
        <v/>
      </c>
      <c r="FN334" s="159" t="str">
        <f t="shared" si="816"/>
        <v/>
      </c>
      <c r="FO334" s="159" t="str">
        <f t="shared" si="817"/>
        <v/>
      </c>
      <c r="FP334" s="159" t="str">
        <f t="shared" si="818"/>
        <v/>
      </c>
      <c r="FQ334" s="159" t="str">
        <f t="shared" si="819"/>
        <v/>
      </c>
      <c r="FR334" s="159" t="str">
        <f t="shared" si="820"/>
        <v/>
      </c>
      <c r="FS334" s="159" t="str">
        <f t="shared" si="821"/>
        <v/>
      </c>
      <c r="FT334" s="159" t="str">
        <f t="shared" si="822"/>
        <v/>
      </c>
      <c r="FU334" s="159" t="str">
        <f t="shared" si="823"/>
        <v/>
      </c>
      <c r="FV334" s="159" t="str">
        <f t="shared" si="824"/>
        <v/>
      </c>
      <c r="FW334" s="158"/>
      <c r="FX334" s="732">
        <f t="shared" si="825"/>
        <v>50</v>
      </c>
      <c r="FY334" s="732">
        <f t="shared" si="826"/>
        <v>50</v>
      </c>
      <c r="FZ334" s="732">
        <f t="shared" si="827"/>
        <v>50</v>
      </c>
      <c r="GA334" s="732">
        <f t="shared" si="828"/>
        <v>50</v>
      </c>
      <c r="GB334" s="732">
        <f t="shared" si="829"/>
        <v>50</v>
      </c>
      <c r="GC334" s="732">
        <f t="shared" si="830"/>
        <v>50</v>
      </c>
      <c r="GD334" s="732">
        <f t="shared" si="831"/>
        <v>50</v>
      </c>
      <c r="GE334" s="732">
        <f t="shared" si="832"/>
        <v>50</v>
      </c>
      <c r="GF334" s="732">
        <f t="shared" si="833"/>
        <v>50</v>
      </c>
      <c r="GG334" s="732">
        <f t="shared" si="834"/>
        <v>50</v>
      </c>
      <c r="GH334" s="732">
        <f t="shared" si="835"/>
        <v>50</v>
      </c>
      <c r="GI334" s="732">
        <f t="shared" si="836"/>
        <v>50</v>
      </c>
      <c r="GJ334" s="732">
        <f t="shared" si="837"/>
        <v>50</v>
      </c>
      <c r="GK334" s="732">
        <f t="shared" si="838"/>
        <v>50</v>
      </c>
      <c r="GL334" s="732">
        <f t="shared" si="839"/>
        <v>50</v>
      </c>
      <c r="GM334" s="732">
        <f t="shared" si="840"/>
        <v>50</v>
      </c>
      <c r="GN334" s="734">
        <v>327</v>
      </c>
      <c r="GO334" s="155"/>
    </row>
    <row r="335" spans="1:197" s="20" customFormat="1" ht="39.950000000000003" customHeight="1" x14ac:dyDescent="0.25">
      <c r="A335" s="27">
        <f>ROW()</f>
        <v>335</v>
      </c>
      <c r="B335" s="342" t="str">
        <f>IF(C335="I","",IF(ISBLANK(D335),"",IF(ISTEXT(D335),LARGE(B18:B334,1)+1,0)))</f>
        <v/>
      </c>
      <c r="C335" s="344"/>
      <c r="D335" s="173"/>
      <c r="E335" s="172"/>
      <c r="F335" s="171"/>
      <c r="G335" s="856"/>
      <c r="H335" s="857"/>
      <c r="I335" s="707"/>
      <c r="J335" s="919">
        <f t="shared" ref="J335:J364" si="869">EM335</f>
        <v>0</v>
      </c>
      <c r="K335" s="707"/>
      <c r="L335" s="919">
        <f t="shared" ref="L335:L364" si="870">EN335</f>
        <v>0</v>
      </c>
      <c r="M335" s="707"/>
      <c r="N335" s="919">
        <f t="shared" ref="N335:N364" si="871">EO335</f>
        <v>0</v>
      </c>
      <c r="O335" s="707"/>
      <c r="P335" s="919">
        <f t="shared" ref="P335:P364" si="872">EP335</f>
        <v>0</v>
      </c>
      <c r="Q335" s="707"/>
      <c r="R335" s="919">
        <f t="shared" ref="R335:R364" si="873">EQ335</f>
        <v>0</v>
      </c>
      <c r="S335" s="707"/>
      <c r="T335" s="919">
        <f t="shared" ref="T335:T364" si="874">ER335</f>
        <v>0</v>
      </c>
      <c r="U335" s="707"/>
      <c r="V335" s="919">
        <f t="shared" si="863"/>
        <v>0</v>
      </c>
      <c r="W335" s="707"/>
      <c r="X335" s="919">
        <f t="shared" si="864"/>
        <v>0</v>
      </c>
      <c r="Y335" s="707"/>
      <c r="Z335" s="919">
        <f t="shared" ref="Z335:Z364" si="875">EU335</f>
        <v>0</v>
      </c>
      <c r="AA335" s="707"/>
      <c r="AB335" s="919">
        <f t="shared" ref="AB335:AB364" si="876">EV335</f>
        <v>0</v>
      </c>
      <c r="AC335" s="707"/>
      <c r="AD335" s="919">
        <f t="shared" si="866"/>
        <v>0</v>
      </c>
      <c r="AE335" s="707"/>
      <c r="AF335" s="919">
        <f t="shared" ref="AF335:AF364" si="877">EX335</f>
        <v>0</v>
      </c>
      <c r="AG335" s="707"/>
      <c r="AH335" s="919">
        <f t="shared" ref="AH335:AH364" si="878">EY335</f>
        <v>0</v>
      </c>
      <c r="AI335" s="707"/>
      <c r="AJ335" s="919">
        <f t="shared" ref="AJ335:AJ364" si="879">EZ335</f>
        <v>0</v>
      </c>
      <c r="AK335" s="707"/>
      <c r="AL335" s="919">
        <f t="shared" si="868"/>
        <v>0</v>
      </c>
      <c r="AM335" s="707"/>
      <c r="AN335" s="916">
        <f t="shared" si="867"/>
        <v>0</v>
      </c>
      <c r="AO335" s="178">
        <f>AO6</f>
        <v>35</v>
      </c>
      <c r="AP335" s="964">
        <f t="shared" ref="AP335:AP364" si="880">FE335</f>
        <v>0</v>
      </c>
      <c r="AQ335" s="926">
        <f t="shared" ref="AQ335:AQ364" si="881">AT335*AR335</f>
        <v>0</v>
      </c>
      <c r="AR335" s="860">
        <f t="shared" ref="AR335:AR347" si="882">G335</f>
        <v>0</v>
      </c>
      <c r="AS335" s="861">
        <f t="shared" ref="AS335:AS347" si="883">H335</f>
        <v>0</v>
      </c>
      <c r="AT335" s="922">
        <f t="shared" ref="AT335:AT364" si="884">I335</f>
        <v>0</v>
      </c>
      <c r="AU335" s="164" t="str">
        <f t="shared" ref="AU335:AU364" si="885">FG335</f>
        <v/>
      </c>
      <c r="AV335" s="163">
        <f t="shared" ref="AV335:AV364" si="886">EM335</f>
        <v>0</v>
      </c>
      <c r="AW335" s="460">
        <f t="shared" ref="AW335:AW364" si="887">AZ335*AX335</f>
        <v>0</v>
      </c>
      <c r="AX335" s="860">
        <f t="shared" ref="AX335:AX346" si="888">G335</f>
        <v>0</v>
      </c>
      <c r="AY335" s="861">
        <f t="shared" ref="AY335:AY346" si="889">H335</f>
        <v>0</v>
      </c>
      <c r="AZ335" s="922">
        <f t="shared" ref="AZ335:AZ364" si="890">K335</f>
        <v>0</v>
      </c>
      <c r="BA335" s="164" t="str">
        <f t="shared" ref="BA335:BA364" si="891">FH335</f>
        <v/>
      </c>
      <c r="BB335" s="163">
        <f t="shared" ref="BB335:BB364" si="892">EN335</f>
        <v>0</v>
      </c>
      <c r="BC335" s="460">
        <f t="shared" ref="BC335:BC364" si="893">BF335*BD335</f>
        <v>0</v>
      </c>
      <c r="BD335" s="860">
        <f t="shared" ref="BD335:BD346" si="894">G335</f>
        <v>0</v>
      </c>
      <c r="BE335" s="861">
        <f t="shared" ref="BE335:BE346" si="895">H335</f>
        <v>0</v>
      </c>
      <c r="BF335" s="922">
        <f t="shared" ref="BF335:BF364" si="896">M335</f>
        <v>0</v>
      </c>
      <c r="BG335" s="164" t="str">
        <f t="shared" ref="BG335:BG364" si="897">FI335</f>
        <v/>
      </c>
      <c r="BH335" s="163">
        <f t="shared" ref="BH335:BH364" si="898">EO335</f>
        <v>0</v>
      </c>
      <c r="BI335" s="460">
        <f t="shared" ref="BI335:BI364" si="899">BL335*BJ335</f>
        <v>0</v>
      </c>
      <c r="BJ335" s="860">
        <f t="shared" ref="BJ335:BJ346" si="900">G335</f>
        <v>0</v>
      </c>
      <c r="BK335" s="861">
        <f t="shared" ref="BK335:BK346" si="901">H335</f>
        <v>0</v>
      </c>
      <c r="BL335" s="922">
        <f t="shared" ref="BL335:BL364" si="902">O335</f>
        <v>0</v>
      </c>
      <c r="BM335" s="164" t="str">
        <f t="shared" ref="BM335:BM364" si="903">FJ335</f>
        <v/>
      </c>
      <c r="BN335" s="163">
        <f t="shared" ref="BN335:BN364" si="904">EP335</f>
        <v>0</v>
      </c>
      <c r="BO335" s="460">
        <f t="shared" ref="BO335:BO364" si="905">BR335*BP335</f>
        <v>0</v>
      </c>
      <c r="BP335" s="860">
        <f t="shared" ref="BP335:BP345" si="906">G335</f>
        <v>0</v>
      </c>
      <c r="BQ335" s="861">
        <f t="shared" ref="BQ335:BQ345" si="907">H335</f>
        <v>0</v>
      </c>
      <c r="BR335" s="922">
        <f t="shared" ref="BR335:BR364" si="908">Q335</f>
        <v>0</v>
      </c>
      <c r="BS335" s="164" t="str">
        <f t="shared" ref="BS335:BS364" si="909">FK335</f>
        <v/>
      </c>
      <c r="BT335" s="163">
        <f t="shared" ref="BT335:BT364" si="910">EQ335</f>
        <v>0</v>
      </c>
      <c r="BU335" s="460">
        <f t="shared" ref="BU335:BU364" si="911">BX335*BV335</f>
        <v>0</v>
      </c>
      <c r="BV335" s="860">
        <f t="shared" ref="BV335:BV345" si="912">G335</f>
        <v>0</v>
      </c>
      <c r="BW335" s="861">
        <f t="shared" ref="BW335:BW345" si="913">H335</f>
        <v>0</v>
      </c>
      <c r="BX335" s="922">
        <f t="shared" ref="BX335:BX364" si="914">S335</f>
        <v>0</v>
      </c>
      <c r="BY335" s="164" t="str">
        <f t="shared" ref="BY335:BY364" si="915">FL335</f>
        <v/>
      </c>
      <c r="BZ335" s="163">
        <f t="shared" ref="BZ335:BZ364" si="916">ER335</f>
        <v>0</v>
      </c>
      <c r="CA335" s="460">
        <f t="shared" ref="CA335:CA364" si="917">CD335*CB335</f>
        <v>0</v>
      </c>
      <c r="CB335" s="860">
        <f t="shared" ref="CB335:CB346" si="918">G335</f>
        <v>0</v>
      </c>
      <c r="CC335" s="861">
        <f t="shared" ref="CC335:CC346" si="919">H335</f>
        <v>0</v>
      </c>
      <c r="CD335" s="922">
        <f t="shared" ref="CD335:CD364" si="920">U335</f>
        <v>0</v>
      </c>
      <c r="CE335" s="164" t="str">
        <f t="shared" ref="CE335:CE364" si="921">FM335</f>
        <v/>
      </c>
      <c r="CF335" s="163">
        <f t="shared" ref="CF335:CF364" si="922">ES335</f>
        <v>0</v>
      </c>
      <c r="CG335" s="460">
        <f t="shared" ref="CG335:CG364" si="923">CJ335*CH335</f>
        <v>0</v>
      </c>
      <c r="CH335" s="860">
        <f t="shared" ref="CH335:CH346" si="924">G335</f>
        <v>0</v>
      </c>
      <c r="CI335" s="861">
        <f t="shared" ref="CI335:CI346" si="925">H335</f>
        <v>0</v>
      </c>
      <c r="CJ335" s="922">
        <f t="shared" ref="CJ335:CJ364" si="926">W335</f>
        <v>0</v>
      </c>
      <c r="CK335" s="164" t="str">
        <f t="shared" si="843"/>
        <v/>
      </c>
      <c r="CL335" s="163">
        <f t="shared" si="844"/>
        <v>0</v>
      </c>
      <c r="CM335" s="460">
        <f t="shared" ref="CM335:CM364" si="927">CP335*CN335</f>
        <v>0</v>
      </c>
      <c r="CN335" s="860">
        <f t="shared" ref="CN335:CN345" si="928">G335</f>
        <v>0</v>
      </c>
      <c r="CO335" s="861">
        <f t="shared" ref="CO335:CO345" si="929">H335</f>
        <v>0</v>
      </c>
      <c r="CP335" s="922">
        <f t="shared" ref="CP335:CP364" si="930">Y335</f>
        <v>0</v>
      </c>
      <c r="CQ335" s="164" t="str">
        <f t="shared" si="845"/>
        <v/>
      </c>
      <c r="CR335" s="163">
        <f t="shared" si="846"/>
        <v>0</v>
      </c>
      <c r="CS335" s="460">
        <f t="shared" ref="CS335:CS364" si="931">CV335*CT335</f>
        <v>0</v>
      </c>
      <c r="CT335" s="860">
        <f t="shared" ref="CT335:CT345" si="932">G335</f>
        <v>0</v>
      </c>
      <c r="CU335" s="861">
        <f t="shared" ref="CU335:CU345" si="933">H335</f>
        <v>0</v>
      </c>
      <c r="CV335" s="922">
        <f t="shared" ref="CV335:CV364" si="934">AA335</f>
        <v>0</v>
      </c>
      <c r="CW335" s="164" t="str">
        <f t="shared" si="847"/>
        <v/>
      </c>
      <c r="CX335" s="163">
        <f t="shared" si="848"/>
        <v>0</v>
      </c>
      <c r="CY335" s="460">
        <f t="shared" ref="CY335:CY364" si="935">DB335*CZ335</f>
        <v>0</v>
      </c>
      <c r="CZ335" s="860">
        <f t="shared" ref="CZ335:CZ345" si="936">G335</f>
        <v>0</v>
      </c>
      <c r="DA335" s="861">
        <f t="shared" ref="DA335:DA345" si="937">H335</f>
        <v>0</v>
      </c>
      <c r="DB335" s="922">
        <f t="shared" ref="DB335:DB364" si="938">AC335</f>
        <v>0</v>
      </c>
      <c r="DC335" s="164" t="str">
        <f t="shared" si="849"/>
        <v/>
      </c>
      <c r="DD335" s="163">
        <f t="shared" si="850"/>
        <v>0</v>
      </c>
      <c r="DE335" s="460">
        <f t="shared" ref="DE335:DE364" si="939">DH335*DF335</f>
        <v>0</v>
      </c>
      <c r="DF335" s="860">
        <f t="shared" ref="DF335:DF345" si="940">G335</f>
        <v>0</v>
      </c>
      <c r="DG335" s="861">
        <f t="shared" ref="DG335:DG345" si="941">H335</f>
        <v>0</v>
      </c>
      <c r="DH335" s="922">
        <f t="shared" ref="DH335:DH364" si="942">AE335</f>
        <v>0</v>
      </c>
      <c r="DI335" s="164" t="str">
        <f t="shared" si="851"/>
        <v/>
      </c>
      <c r="DJ335" s="163">
        <f t="shared" si="852"/>
        <v>0</v>
      </c>
      <c r="DK335" s="460">
        <f t="shared" ref="DK335:DK364" si="943">DN335*DL335</f>
        <v>0</v>
      </c>
      <c r="DL335" s="860">
        <f t="shared" ref="DL335:DL345" si="944">G335</f>
        <v>0</v>
      </c>
      <c r="DM335" s="861">
        <f t="shared" ref="DM335:DM345" si="945">H335</f>
        <v>0</v>
      </c>
      <c r="DN335" s="922">
        <f t="shared" ref="DN335:DN364" si="946">AG335</f>
        <v>0</v>
      </c>
      <c r="DO335" s="164" t="str">
        <f t="shared" si="853"/>
        <v/>
      </c>
      <c r="DP335" s="163">
        <f t="shared" si="854"/>
        <v>0</v>
      </c>
      <c r="DQ335" s="460">
        <f t="shared" ref="DQ335:DQ364" si="947">DT335*DR335</f>
        <v>0</v>
      </c>
      <c r="DR335" s="860">
        <f t="shared" ref="DR335:DR345" si="948">G335</f>
        <v>0</v>
      </c>
      <c r="DS335" s="861">
        <f t="shared" ref="DS335:DS345" si="949">H335</f>
        <v>0</v>
      </c>
      <c r="DT335" s="922">
        <f t="shared" ref="DT335:DT364" si="950">AI335</f>
        <v>0</v>
      </c>
      <c r="DU335" s="164" t="str">
        <f t="shared" si="855"/>
        <v/>
      </c>
      <c r="DV335" s="163">
        <f t="shared" si="856"/>
        <v>0</v>
      </c>
      <c r="DW335" s="460">
        <f t="shared" ref="DW335:DW364" si="951">DZ335*DX335</f>
        <v>0</v>
      </c>
      <c r="DX335" s="860">
        <f t="shared" ref="DX335:DX345" si="952">G335</f>
        <v>0</v>
      </c>
      <c r="DY335" s="861">
        <f t="shared" ref="DY335:DY345" si="953">H335</f>
        <v>0</v>
      </c>
      <c r="DZ335" s="922">
        <f t="shared" ref="DZ335:DZ364" si="954">AK335</f>
        <v>0</v>
      </c>
      <c r="EA335" s="164" t="str">
        <f t="shared" si="857"/>
        <v/>
      </c>
      <c r="EB335" s="163">
        <f t="shared" si="858"/>
        <v>0</v>
      </c>
      <c r="EC335" s="460">
        <f t="shared" ref="EC335:EC364" si="955">EF335*ED335</f>
        <v>0</v>
      </c>
      <c r="ED335" s="860">
        <f t="shared" ref="ED335:ED345" si="956">G335</f>
        <v>0</v>
      </c>
      <c r="EE335" s="861">
        <f t="shared" ref="EE335:EE345" si="957">H335</f>
        <v>0</v>
      </c>
      <c r="EF335" s="922">
        <f t="shared" ref="EF335:EF364" si="958">AM335</f>
        <v>0</v>
      </c>
      <c r="EG335" s="164" t="str">
        <f t="shared" ref="EG335:EG364" si="959">FV335</f>
        <v/>
      </c>
      <c r="EH335" s="163">
        <f t="shared" ref="EH335:EH364" si="960">FB335</f>
        <v>0</v>
      </c>
      <c r="EI335" s="246"/>
      <c r="EJ335" s="246"/>
      <c r="EK335" s="155"/>
      <c r="EL335" s="22"/>
      <c r="EM335" s="163">
        <f t="shared" ref="EM335:EM364" si="961">IF(FG335="",0,RANK(FG335,FG335:FV335))</f>
        <v>0</v>
      </c>
      <c r="EN335" s="162">
        <f t="shared" ref="EN335:EN364" si="962">IF(FH335="",0,RANK(FH335,FG335:FV335))</f>
        <v>0</v>
      </c>
      <c r="EO335" s="162">
        <f t="shared" ref="EO335:EO364" si="963">IF(FI335="",0,RANK(FI335,FG335:FV335))</f>
        <v>0</v>
      </c>
      <c r="EP335" s="162">
        <f t="shared" ref="EP335:EP364" si="964">IF(FJ335="",0,RANK(FJ335,FG335:FV335))</f>
        <v>0</v>
      </c>
      <c r="EQ335" s="162">
        <f t="shared" ref="EQ335:EQ364" si="965">IF(FK335="",0,RANK(FK335,FG335:FV335))</f>
        <v>0</v>
      </c>
      <c r="ER335" s="162">
        <f t="shared" ref="ER335:ER364" si="966">IF(FL335="",0,RANK(FL335,FG335:FV335))</f>
        <v>0</v>
      </c>
      <c r="ES335" s="162">
        <f t="shared" si="808"/>
        <v>0</v>
      </c>
      <c r="ET335" s="162">
        <f t="shared" ref="ET335:ET364" si="967">IF(FN335="",0,RANK(FN335,FG335:FV335))</f>
        <v>0</v>
      </c>
      <c r="EU335" s="162">
        <f t="shared" ref="EU335:EU364" si="968">IF(FO335="",0,RANK(FO335,FG335:FV335))</f>
        <v>0</v>
      </c>
      <c r="EV335" s="162">
        <f t="shared" ref="EV335:EV364" si="969">IF(FP335="",0,RANK(FP335,FG335:FV335))</f>
        <v>0</v>
      </c>
      <c r="EW335" s="162">
        <f t="shared" ref="EW335:EW364" si="970">IF(FQ335="",0,RANK(FQ335,FG335:FV335))</f>
        <v>0</v>
      </c>
      <c r="EX335" s="162">
        <f t="shared" ref="EX335:EX364" si="971">IF(FR335="",0,RANK(FR335,FG335:FV335))</f>
        <v>0</v>
      </c>
      <c r="EY335" s="162">
        <f t="shared" ref="EY335:EY364" si="972">IF(FS335="",0,RANK(FS335,FG335:FV335))</f>
        <v>0</v>
      </c>
      <c r="EZ335" s="162">
        <f t="shared" ref="EZ335:EZ364" si="973">IF(FT335="",0,RANK(FT335,FG335:FV335))</f>
        <v>0</v>
      </c>
      <c r="FA335" s="162">
        <f t="shared" ref="FA335:FA364" si="974">IF(FU335="",0,RANK(FU335,FG335:FV335))</f>
        <v>0</v>
      </c>
      <c r="FB335" s="162">
        <f t="shared" ref="FB335:FB364" si="975">IF(FV335="",0,RANK(FV335,FG335:FV335))</f>
        <v>0</v>
      </c>
      <c r="FC335" s="22"/>
      <c r="FD335" s="161">
        <f t="shared" ref="FD335:FD364" si="976">AO335</f>
        <v>35</v>
      </c>
      <c r="FE335" s="620">
        <f t="shared" ref="FE335:FE364" si="977">IF(MIN(FX335:GM335)=FF335,0,MIN(FX335:GM335))</f>
        <v>0</v>
      </c>
      <c r="FF335" s="160">
        <f>FF5</f>
        <v>50</v>
      </c>
      <c r="FG335" s="159" t="str">
        <f t="shared" si="809"/>
        <v/>
      </c>
      <c r="FH335" s="159" t="str">
        <f t="shared" si="810"/>
        <v/>
      </c>
      <c r="FI335" s="159" t="str">
        <f t="shared" si="811"/>
        <v/>
      </c>
      <c r="FJ335" s="159" t="str">
        <f t="shared" si="812"/>
        <v/>
      </c>
      <c r="FK335" s="159" t="str">
        <f t="shared" si="813"/>
        <v/>
      </c>
      <c r="FL335" s="159" t="str">
        <f t="shared" si="814"/>
        <v/>
      </c>
      <c r="FM335" s="159" t="str">
        <f t="shared" si="815"/>
        <v/>
      </c>
      <c r="FN335" s="159" t="str">
        <f t="shared" si="816"/>
        <v/>
      </c>
      <c r="FO335" s="159" t="str">
        <f t="shared" si="817"/>
        <v/>
      </c>
      <c r="FP335" s="159" t="str">
        <f t="shared" si="818"/>
        <v/>
      </c>
      <c r="FQ335" s="159" t="str">
        <f t="shared" si="819"/>
        <v/>
      </c>
      <c r="FR335" s="159" t="str">
        <f t="shared" si="820"/>
        <v/>
      </c>
      <c r="FS335" s="159" t="str">
        <f t="shared" si="821"/>
        <v/>
      </c>
      <c r="FT335" s="159" t="str">
        <f t="shared" si="822"/>
        <v/>
      </c>
      <c r="FU335" s="159" t="str">
        <f t="shared" si="823"/>
        <v/>
      </c>
      <c r="FV335" s="159" t="str">
        <f t="shared" si="824"/>
        <v/>
      </c>
      <c r="FW335" s="158"/>
      <c r="FX335" s="732">
        <f t="shared" si="825"/>
        <v>50</v>
      </c>
      <c r="FY335" s="732">
        <f t="shared" si="826"/>
        <v>50</v>
      </c>
      <c r="FZ335" s="732">
        <f t="shared" si="827"/>
        <v>50</v>
      </c>
      <c r="GA335" s="732">
        <f t="shared" si="828"/>
        <v>50</v>
      </c>
      <c r="GB335" s="732">
        <f t="shared" si="829"/>
        <v>50</v>
      </c>
      <c r="GC335" s="732">
        <f t="shared" si="830"/>
        <v>50</v>
      </c>
      <c r="GD335" s="732">
        <f t="shared" si="831"/>
        <v>50</v>
      </c>
      <c r="GE335" s="732">
        <f t="shared" si="832"/>
        <v>50</v>
      </c>
      <c r="GF335" s="732">
        <f t="shared" si="833"/>
        <v>50</v>
      </c>
      <c r="GG335" s="732">
        <f t="shared" si="834"/>
        <v>50</v>
      </c>
      <c r="GH335" s="732">
        <f t="shared" si="835"/>
        <v>50</v>
      </c>
      <c r="GI335" s="732">
        <f t="shared" si="836"/>
        <v>50</v>
      </c>
      <c r="GJ335" s="732">
        <f t="shared" si="837"/>
        <v>50</v>
      </c>
      <c r="GK335" s="732">
        <f t="shared" si="838"/>
        <v>50</v>
      </c>
      <c r="GL335" s="732">
        <f t="shared" si="839"/>
        <v>50</v>
      </c>
      <c r="GM335" s="732">
        <f t="shared" si="840"/>
        <v>50</v>
      </c>
      <c r="GN335" s="734">
        <v>328</v>
      </c>
      <c r="GO335" s="155"/>
    </row>
    <row r="336" spans="1:197" s="20" customFormat="1" ht="39.950000000000003" customHeight="1" x14ac:dyDescent="0.25">
      <c r="A336" s="27">
        <f>ROW()</f>
        <v>336</v>
      </c>
      <c r="B336" s="342" t="str">
        <f>IF(C336="I","",IF(ISBLANK(D336),"",IF(ISTEXT(D336),LARGE(B18:B335,1)+1,0)))</f>
        <v/>
      </c>
      <c r="C336" s="344"/>
      <c r="D336" s="173"/>
      <c r="E336" s="172"/>
      <c r="F336" s="171"/>
      <c r="G336" s="856"/>
      <c r="H336" s="857"/>
      <c r="I336" s="707"/>
      <c r="J336" s="919">
        <f t="shared" si="869"/>
        <v>0</v>
      </c>
      <c r="K336" s="707"/>
      <c r="L336" s="919">
        <f t="shared" si="870"/>
        <v>0</v>
      </c>
      <c r="M336" s="707"/>
      <c r="N336" s="919">
        <f t="shared" si="871"/>
        <v>0</v>
      </c>
      <c r="O336" s="707"/>
      <c r="P336" s="919">
        <f t="shared" si="872"/>
        <v>0</v>
      </c>
      <c r="Q336" s="707"/>
      <c r="R336" s="919">
        <f t="shared" si="873"/>
        <v>0</v>
      </c>
      <c r="S336" s="707"/>
      <c r="T336" s="919">
        <f t="shared" si="874"/>
        <v>0</v>
      </c>
      <c r="U336" s="707"/>
      <c r="V336" s="919">
        <f t="shared" ref="V336:V364" si="978">ES336</f>
        <v>0</v>
      </c>
      <c r="W336" s="707"/>
      <c r="X336" s="919">
        <f t="shared" si="864"/>
        <v>0</v>
      </c>
      <c r="Y336" s="707"/>
      <c r="Z336" s="919">
        <f t="shared" si="875"/>
        <v>0</v>
      </c>
      <c r="AA336" s="707"/>
      <c r="AB336" s="919">
        <f t="shared" si="876"/>
        <v>0</v>
      </c>
      <c r="AC336" s="707"/>
      <c r="AD336" s="919">
        <f t="shared" si="866"/>
        <v>0</v>
      </c>
      <c r="AE336" s="707"/>
      <c r="AF336" s="919">
        <f t="shared" si="877"/>
        <v>0</v>
      </c>
      <c r="AG336" s="707"/>
      <c r="AH336" s="919">
        <f t="shared" si="878"/>
        <v>0</v>
      </c>
      <c r="AI336" s="707"/>
      <c r="AJ336" s="919">
        <f t="shared" si="879"/>
        <v>0</v>
      </c>
      <c r="AK336" s="707"/>
      <c r="AL336" s="919">
        <f t="shared" si="868"/>
        <v>0</v>
      </c>
      <c r="AM336" s="707"/>
      <c r="AN336" s="916">
        <f t="shared" si="867"/>
        <v>0</v>
      </c>
      <c r="AO336" s="178">
        <f>AO6</f>
        <v>35</v>
      </c>
      <c r="AP336" s="964">
        <f t="shared" si="880"/>
        <v>0</v>
      </c>
      <c r="AQ336" s="926">
        <f t="shared" si="881"/>
        <v>0</v>
      </c>
      <c r="AR336" s="860">
        <f t="shared" si="882"/>
        <v>0</v>
      </c>
      <c r="AS336" s="861">
        <f t="shared" si="883"/>
        <v>0</v>
      </c>
      <c r="AT336" s="922">
        <f t="shared" si="884"/>
        <v>0</v>
      </c>
      <c r="AU336" s="164" t="str">
        <f t="shared" si="885"/>
        <v/>
      </c>
      <c r="AV336" s="163">
        <f t="shared" si="886"/>
        <v>0</v>
      </c>
      <c r="AW336" s="460">
        <f t="shared" si="887"/>
        <v>0</v>
      </c>
      <c r="AX336" s="860">
        <f t="shared" si="888"/>
        <v>0</v>
      </c>
      <c r="AY336" s="861">
        <f t="shared" si="889"/>
        <v>0</v>
      </c>
      <c r="AZ336" s="922">
        <f t="shared" si="890"/>
        <v>0</v>
      </c>
      <c r="BA336" s="164" t="str">
        <f t="shared" si="891"/>
        <v/>
      </c>
      <c r="BB336" s="163">
        <f t="shared" si="892"/>
        <v>0</v>
      </c>
      <c r="BC336" s="460">
        <f t="shared" si="893"/>
        <v>0</v>
      </c>
      <c r="BD336" s="860">
        <f t="shared" si="894"/>
        <v>0</v>
      </c>
      <c r="BE336" s="861">
        <f t="shared" si="895"/>
        <v>0</v>
      </c>
      <c r="BF336" s="922">
        <f t="shared" si="896"/>
        <v>0</v>
      </c>
      <c r="BG336" s="164" t="str">
        <f t="shared" si="897"/>
        <v/>
      </c>
      <c r="BH336" s="163">
        <f t="shared" si="898"/>
        <v>0</v>
      </c>
      <c r="BI336" s="460">
        <f t="shared" si="899"/>
        <v>0</v>
      </c>
      <c r="BJ336" s="860">
        <f t="shared" si="900"/>
        <v>0</v>
      </c>
      <c r="BK336" s="861">
        <f t="shared" si="901"/>
        <v>0</v>
      </c>
      <c r="BL336" s="922">
        <f t="shared" si="902"/>
        <v>0</v>
      </c>
      <c r="BM336" s="164" t="str">
        <f t="shared" si="903"/>
        <v/>
      </c>
      <c r="BN336" s="163">
        <f t="shared" si="904"/>
        <v>0</v>
      </c>
      <c r="BO336" s="460">
        <f t="shared" si="905"/>
        <v>0</v>
      </c>
      <c r="BP336" s="860">
        <f t="shared" si="906"/>
        <v>0</v>
      </c>
      <c r="BQ336" s="861">
        <f t="shared" si="907"/>
        <v>0</v>
      </c>
      <c r="BR336" s="922">
        <f t="shared" si="908"/>
        <v>0</v>
      </c>
      <c r="BS336" s="164" t="str">
        <f t="shared" si="909"/>
        <v/>
      </c>
      <c r="BT336" s="163">
        <f t="shared" si="910"/>
        <v>0</v>
      </c>
      <c r="BU336" s="460">
        <f t="shared" si="911"/>
        <v>0</v>
      </c>
      <c r="BV336" s="860">
        <f t="shared" si="912"/>
        <v>0</v>
      </c>
      <c r="BW336" s="861">
        <f t="shared" si="913"/>
        <v>0</v>
      </c>
      <c r="BX336" s="922">
        <f t="shared" si="914"/>
        <v>0</v>
      </c>
      <c r="BY336" s="164" t="str">
        <f t="shared" si="915"/>
        <v/>
      </c>
      <c r="BZ336" s="163">
        <f t="shared" si="916"/>
        <v>0</v>
      </c>
      <c r="CA336" s="460">
        <f t="shared" si="917"/>
        <v>0</v>
      </c>
      <c r="CB336" s="860">
        <f t="shared" si="918"/>
        <v>0</v>
      </c>
      <c r="CC336" s="861">
        <f t="shared" si="919"/>
        <v>0</v>
      </c>
      <c r="CD336" s="922">
        <f t="shared" si="920"/>
        <v>0</v>
      </c>
      <c r="CE336" s="164" t="str">
        <f t="shared" si="921"/>
        <v/>
      </c>
      <c r="CF336" s="163">
        <f t="shared" si="922"/>
        <v>0</v>
      </c>
      <c r="CG336" s="460">
        <f t="shared" si="923"/>
        <v>0</v>
      </c>
      <c r="CH336" s="860">
        <f t="shared" si="924"/>
        <v>0</v>
      </c>
      <c r="CI336" s="861">
        <f t="shared" si="925"/>
        <v>0</v>
      </c>
      <c r="CJ336" s="922">
        <f t="shared" si="926"/>
        <v>0</v>
      </c>
      <c r="CK336" s="164" t="str">
        <f t="shared" si="843"/>
        <v/>
      </c>
      <c r="CL336" s="163">
        <f t="shared" si="844"/>
        <v>0</v>
      </c>
      <c r="CM336" s="460">
        <f t="shared" si="927"/>
        <v>0</v>
      </c>
      <c r="CN336" s="860">
        <f t="shared" si="928"/>
        <v>0</v>
      </c>
      <c r="CO336" s="861">
        <f t="shared" si="929"/>
        <v>0</v>
      </c>
      <c r="CP336" s="922">
        <f t="shared" si="930"/>
        <v>0</v>
      </c>
      <c r="CQ336" s="164" t="str">
        <f t="shared" si="845"/>
        <v/>
      </c>
      <c r="CR336" s="163">
        <f t="shared" si="846"/>
        <v>0</v>
      </c>
      <c r="CS336" s="460">
        <f t="shared" si="931"/>
        <v>0</v>
      </c>
      <c r="CT336" s="860">
        <f t="shared" si="932"/>
        <v>0</v>
      </c>
      <c r="CU336" s="861">
        <f t="shared" si="933"/>
        <v>0</v>
      </c>
      <c r="CV336" s="922">
        <f t="shared" si="934"/>
        <v>0</v>
      </c>
      <c r="CW336" s="164" t="str">
        <f t="shared" si="847"/>
        <v/>
      </c>
      <c r="CX336" s="163">
        <f t="shared" si="848"/>
        <v>0</v>
      </c>
      <c r="CY336" s="460">
        <f t="shared" si="935"/>
        <v>0</v>
      </c>
      <c r="CZ336" s="860">
        <f t="shared" si="936"/>
        <v>0</v>
      </c>
      <c r="DA336" s="861">
        <f t="shared" si="937"/>
        <v>0</v>
      </c>
      <c r="DB336" s="922">
        <f t="shared" si="938"/>
        <v>0</v>
      </c>
      <c r="DC336" s="164" t="str">
        <f t="shared" si="849"/>
        <v/>
      </c>
      <c r="DD336" s="163">
        <f t="shared" si="850"/>
        <v>0</v>
      </c>
      <c r="DE336" s="460">
        <f t="shared" si="939"/>
        <v>0</v>
      </c>
      <c r="DF336" s="860">
        <f t="shared" si="940"/>
        <v>0</v>
      </c>
      <c r="DG336" s="861">
        <f t="shared" si="941"/>
        <v>0</v>
      </c>
      <c r="DH336" s="922">
        <f t="shared" si="942"/>
        <v>0</v>
      </c>
      <c r="DI336" s="164" t="str">
        <f t="shared" si="851"/>
        <v/>
      </c>
      <c r="DJ336" s="163">
        <f t="shared" si="852"/>
        <v>0</v>
      </c>
      <c r="DK336" s="460">
        <f t="shared" si="943"/>
        <v>0</v>
      </c>
      <c r="DL336" s="860">
        <f t="shared" si="944"/>
        <v>0</v>
      </c>
      <c r="DM336" s="861">
        <f t="shared" si="945"/>
        <v>0</v>
      </c>
      <c r="DN336" s="922">
        <f t="shared" si="946"/>
        <v>0</v>
      </c>
      <c r="DO336" s="164" t="str">
        <f t="shared" si="853"/>
        <v/>
      </c>
      <c r="DP336" s="163">
        <f t="shared" si="854"/>
        <v>0</v>
      </c>
      <c r="DQ336" s="460">
        <f t="shared" si="947"/>
        <v>0</v>
      </c>
      <c r="DR336" s="860">
        <f t="shared" si="948"/>
        <v>0</v>
      </c>
      <c r="DS336" s="861">
        <f t="shared" si="949"/>
        <v>0</v>
      </c>
      <c r="DT336" s="922">
        <f t="shared" si="950"/>
        <v>0</v>
      </c>
      <c r="DU336" s="164" t="str">
        <f t="shared" si="855"/>
        <v/>
      </c>
      <c r="DV336" s="163">
        <f t="shared" si="856"/>
        <v>0</v>
      </c>
      <c r="DW336" s="460">
        <f t="shared" si="951"/>
        <v>0</v>
      </c>
      <c r="DX336" s="860">
        <f t="shared" si="952"/>
        <v>0</v>
      </c>
      <c r="DY336" s="861">
        <f t="shared" si="953"/>
        <v>0</v>
      </c>
      <c r="DZ336" s="922">
        <f t="shared" si="954"/>
        <v>0</v>
      </c>
      <c r="EA336" s="164" t="str">
        <f t="shared" si="857"/>
        <v/>
      </c>
      <c r="EB336" s="163">
        <f t="shared" si="858"/>
        <v>0</v>
      </c>
      <c r="EC336" s="460">
        <f t="shared" si="955"/>
        <v>0</v>
      </c>
      <c r="ED336" s="860">
        <f t="shared" si="956"/>
        <v>0</v>
      </c>
      <c r="EE336" s="861">
        <f t="shared" si="957"/>
        <v>0</v>
      </c>
      <c r="EF336" s="922">
        <f t="shared" si="958"/>
        <v>0</v>
      </c>
      <c r="EG336" s="164" t="str">
        <f t="shared" si="959"/>
        <v/>
      </c>
      <c r="EH336" s="163">
        <f t="shared" si="960"/>
        <v>0</v>
      </c>
      <c r="EI336" s="246"/>
      <c r="EJ336" s="246"/>
      <c r="EK336" s="155"/>
      <c r="EL336" s="22"/>
      <c r="EM336" s="163">
        <f t="shared" si="961"/>
        <v>0</v>
      </c>
      <c r="EN336" s="162">
        <f t="shared" si="962"/>
        <v>0</v>
      </c>
      <c r="EO336" s="162">
        <f t="shared" si="963"/>
        <v>0</v>
      </c>
      <c r="EP336" s="162">
        <f t="shared" si="964"/>
        <v>0</v>
      </c>
      <c r="EQ336" s="162">
        <f t="shared" si="965"/>
        <v>0</v>
      </c>
      <c r="ER336" s="162">
        <f t="shared" si="966"/>
        <v>0</v>
      </c>
      <c r="ES336" s="162">
        <f t="shared" ref="ES336:ES364" si="979">IF(FM336="",0,RANK(FM336,FG336:FV336))</f>
        <v>0</v>
      </c>
      <c r="ET336" s="162">
        <f t="shared" si="967"/>
        <v>0</v>
      </c>
      <c r="EU336" s="162">
        <f t="shared" si="968"/>
        <v>0</v>
      </c>
      <c r="EV336" s="162">
        <f t="shared" si="969"/>
        <v>0</v>
      </c>
      <c r="EW336" s="162">
        <f t="shared" si="970"/>
        <v>0</v>
      </c>
      <c r="EX336" s="162">
        <f t="shared" si="971"/>
        <v>0</v>
      </c>
      <c r="EY336" s="162">
        <f t="shared" si="972"/>
        <v>0</v>
      </c>
      <c r="EZ336" s="162">
        <f t="shared" si="973"/>
        <v>0</v>
      </c>
      <c r="FA336" s="162">
        <f t="shared" si="974"/>
        <v>0</v>
      </c>
      <c r="FB336" s="162">
        <f t="shared" si="975"/>
        <v>0</v>
      </c>
      <c r="FC336" s="22"/>
      <c r="FD336" s="161">
        <f t="shared" si="976"/>
        <v>35</v>
      </c>
      <c r="FE336" s="620">
        <f t="shared" si="977"/>
        <v>0</v>
      </c>
      <c r="FF336" s="160">
        <f>FF5</f>
        <v>50</v>
      </c>
      <c r="FG336" s="159" t="str">
        <f t="shared" ref="FG336:FG364" si="980">IF(FX336=0,"",IF(FX336=FF336,"",(FE336/FX336)*FD336))</f>
        <v/>
      </c>
      <c r="FH336" s="159" t="str">
        <f t="shared" ref="FH336:FH364" si="981">IF(FY336=0,"",IF(FY336=FF336,"",(FE336/FY336)*FD336))</f>
        <v/>
      </c>
      <c r="FI336" s="159" t="str">
        <f t="shared" ref="FI336:FI364" si="982">IF(FZ336=0,"",IF(FZ336=FF336,"",(FE336/FZ336)*FD336))</f>
        <v/>
      </c>
      <c r="FJ336" s="159" t="str">
        <f t="shared" ref="FJ336:FJ364" si="983">IF(GA336=0,"",IF(GA336=FF336,"",(FE336/GA336)*FD336))</f>
        <v/>
      </c>
      <c r="FK336" s="159" t="str">
        <f t="shared" ref="FK336:FK364" si="984">IF(GB336=0,"",IF(GB336=FF336,"",(FE336/GB336)*FD336))</f>
        <v/>
      </c>
      <c r="FL336" s="159" t="str">
        <f t="shared" ref="FL336:FL364" si="985">IF(GC336=0,"",IF(GC336=FF336,"",(FE336/GC336)*FD336))</f>
        <v/>
      </c>
      <c r="FM336" s="159" t="str">
        <f t="shared" ref="FM336:FM364" si="986">IF(GD336=0,"",IF(GD336=FF336,"",(FE336/GD336)*FD336))</f>
        <v/>
      </c>
      <c r="FN336" s="159" t="str">
        <f t="shared" ref="FN336:FN364" si="987">IF(GE336=0,"",IF(GE336=FF336,"",(FE336/GE336)*FD336))</f>
        <v/>
      </c>
      <c r="FO336" s="159" t="str">
        <f t="shared" ref="FO336:FO364" si="988">IF(GF336=0,"",IF(GF336=FF336,"",(FE336/GF336)*FD336))</f>
        <v/>
      </c>
      <c r="FP336" s="159" t="str">
        <f t="shared" ref="FP336:FP364" si="989">IF(GG336=0,"",IF(GG336=FF336,"",(FE336/GG336)*FD336))</f>
        <v/>
      </c>
      <c r="FQ336" s="159" t="str">
        <f t="shared" ref="FQ336:FQ364" si="990">IF(GH336=0,"",IF(GH336=FF336,"",(FE336/GH336)*FD336))</f>
        <v/>
      </c>
      <c r="FR336" s="159" t="str">
        <f t="shared" ref="FR336:FR364" si="991">IF(GI336=0,"",IF(GI336=FF336,"",(FE336/GI336)*FD336))</f>
        <v/>
      </c>
      <c r="FS336" s="159" t="str">
        <f t="shared" ref="FS336:FS364" si="992">IF(GJ336=0,"",IF(GJ336=FF336,"",(FE336/GJ336)*FD336))</f>
        <v/>
      </c>
      <c r="FT336" s="159" t="str">
        <f t="shared" ref="FT336:FT364" si="993">IF(GK336=0,"",IF(GK336=FF336,"",(FE336/GK336)*FD336))</f>
        <v/>
      </c>
      <c r="FU336" s="159" t="str">
        <f t="shared" ref="FU336:FU364" si="994">IF(GL336=0,"",IF(GL336=FF336,"",(FE336/GL336)*FD336))</f>
        <v/>
      </c>
      <c r="FV336" s="159" t="str">
        <f t="shared" ref="FV336:FV364" si="995">IF(GM336=0,"",IF(GM336=FF336,"",(FE336/GM336)*FD336))</f>
        <v/>
      </c>
      <c r="FW336" s="158"/>
      <c r="FX336" s="732">
        <f t="shared" ref="FX336:FX364" si="996">IF(AT336=0,FF336,AT336)</f>
        <v>50</v>
      </c>
      <c r="FY336" s="732">
        <f t="shared" ref="FY336:FY364" si="997">IF(AZ336=0,FF336,AZ336)</f>
        <v>50</v>
      </c>
      <c r="FZ336" s="732">
        <f t="shared" ref="FZ336:FZ364" si="998">IF(BF336=0,FF336,BF336)</f>
        <v>50</v>
      </c>
      <c r="GA336" s="732">
        <f t="shared" ref="GA336:GA364" si="999">IF(BL336=0,FF336,BL336)</f>
        <v>50</v>
      </c>
      <c r="GB336" s="732">
        <f t="shared" ref="GB336:GB364" si="1000">IF(BR336=0,FF336,BR336)</f>
        <v>50</v>
      </c>
      <c r="GC336" s="732">
        <f t="shared" ref="GC336:GC364" si="1001">IF(BX336=0,FF336,BX336)</f>
        <v>50</v>
      </c>
      <c r="GD336" s="732">
        <f t="shared" ref="GD336:GD364" si="1002">IF(CD336=0,FF336,CD336)</f>
        <v>50</v>
      </c>
      <c r="GE336" s="732">
        <f t="shared" ref="GE336:GE364" si="1003">IF(CJ336=0,FF336,CJ336)</f>
        <v>50</v>
      </c>
      <c r="GF336" s="732">
        <f t="shared" ref="GF336:GF364" si="1004">IF(CP336=0,FF336,CP336)</f>
        <v>50</v>
      </c>
      <c r="GG336" s="732">
        <f t="shared" ref="GG336:GG364" si="1005">IF(CV336=0,FF336,CV336)</f>
        <v>50</v>
      </c>
      <c r="GH336" s="732">
        <f t="shared" ref="GH336:GH364" si="1006">IF(DB336=0,FF336,DB336)</f>
        <v>50</v>
      </c>
      <c r="GI336" s="732">
        <f t="shared" ref="GI336:GI364" si="1007">IF(DH336=0,FF336,DH336)</f>
        <v>50</v>
      </c>
      <c r="GJ336" s="732">
        <f t="shared" ref="GJ336:GJ364" si="1008">IF(DN336=0,FF336,DN336)</f>
        <v>50</v>
      </c>
      <c r="GK336" s="732">
        <f t="shared" ref="GK336:GK364" si="1009">IF(DT336=0,FF336,DT336)</f>
        <v>50</v>
      </c>
      <c r="GL336" s="732">
        <f t="shared" ref="GL336:GL364" si="1010">IF(DZ336=0,FF336,DZ336)</f>
        <v>50</v>
      </c>
      <c r="GM336" s="732">
        <f t="shared" ref="GM336:GM364" si="1011">IF(EF336=0,FF336,EF336)</f>
        <v>50</v>
      </c>
      <c r="GN336" s="734">
        <v>329</v>
      </c>
      <c r="GO336" s="155"/>
    </row>
    <row r="337" spans="1:197" s="20" customFormat="1" ht="39.950000000000003" customHeight="1" x14ac:dyDescent="0.25">
      <c r="A337" s="27">
        <f>ROW()</f>
        <v>337</v>
      </c>
      <c r="B337" s="342" t="str">
        <f>IF(C337="I","",IF(ISBLANK(D337),"",IF(ISTEXT(D337),LARGE(B18:B336,1)+1,0)))</f>
        <v/>
      </c>
      <c r="C337" s="344"/>
      <c r="D337" s="173"/>
      <c r="E337" s="172"/>
      <c r="F337" s="171"/>
      <c r="G337" s="856"/>
      <c r="H337" s="857"/>
      <c r="I337" s="707"/>
      <c r="J337" s="919">
        <f t="shared" si="869"/>
        <v>0</v>
      </c>
      <c r="K337" s="707"/>
      <c r="L337" s="919">
        <f t="shared" si="870"/>
        <v>0</v>
      </c>
      <c r="M337" s="707"/>
      <c r="N337" s="919">
        <f t="shared" si="871"/>
        <v>0</v>
      </c>
      <c r="O337" s="707"/>
      <c r="P337" s="919">
        <f t="shared" si="872"/>
        <v>0</v>
      </c>
      <c r="Q337" s="707"/>
      <c r="R337" s="919">
        <f t="shared" si="873"/>
        <v>0</v>
      </c>
      <c r="S337" s="707"/>
      <c r="T337" s="919">
        <f t="shared" si="874"/>
        <v>0</v>
      </c>
      <c r="U337" s="707"/>
      <c r="V337" s="919">
        <f t="shared" si="978"/>
        <v>0</v>
      </c>
      <c r="W337" s="707"/>
      <c r="X337" s="919">
        <f t="shared" ref="X337:X364" si="1012">ET337</f>
        <v>0</v>
      </c>
      <c r="Y337" s="707"/>
      <c r="Z337" s="919">
        <f t="shared" si="875"/>
        <v>0</v>
      </c>
      <c r="AA337" s="707"/>
      <c r="AB337" s="919">
        <f t="shared" si="876"/>
        <v>0</v>
      </c>
      <c r="AC337" s="707"/>
      <c r="AD337" s="919">
        <f t="shared" si="866"/>
        <v>0</v>
      </c>
      <c r="AE337" s="707"/>
      <c r="AF337" s="919">
        <f t="shared" si="877"/>
        <v>0</v>
      </c>
      <c r="AG337" s="707"/>
      <c r="AH337" s="919">
        <f t="shared" si="878"/>
        <v>0</v>
      </c>
      <c r="AI337" s="707"/>
      <c r="AJ337" s="919">
        <f t="shared" si="879"/>
        <v>0</v>
      </c>
      <c r="AK337" s="707"/>
      <c r="AL337" s="919">
        <f t="shared" si="868"/>
        <v>0</v>
      </c>
      <c r="AM337" s="707"/>
      <c r="AN337" s="916">
        <f t="shared" si="867"/>
        <v>0</v>
      </c>
      <c r="AO337" s="178">
        <f>AO6</f>
        <v>35</v>
      </c>
      <c r="AP337" s="964">
        <f t="shared" si="880"/>
        <v>0</v>
      </c>
      <c r="AQ337" s="926">
        <f t="shared" si="881"/>
        <v>0</v>
      </c>
      <c r="AR337" s="860">
        <f t="shared" si="882"/>
        <v>0</v>
      </c>
      <c r="AS337" s="861">
        <f t="shared" si="883"/>
        <v>0</v>
      </c>
      <c r="AT337" s="922">
        <f t="shared" si="884"/>
        <v>0</v>
      </c>
      <c r="AU337" s="164" t="str">
        <f t="shared" si="885"/>
        <v/>
      </c>
      <c r="AV337" s="163">
        <f t="shared" si="886"/>
        <v>0</v>
      </c>
      <c r="AW337" s="460">
        <f t="shared" si="887"/>
        <v>0</v>
      </c>
      <c r="AX337" s="860">
        <f t="shared" si="888"/>
        <v>0</v>
      </c>
      <c r="AY337" s="861">
        <f t="shared" si="889"/>
        <v>0</v>
      </c>
      <c r="AZ337" s="922">
        <f t="shared" si="890"/>
        <v>0</v>
      </c>
      <c r="BA337" s="164" t="str">
        <f t="shared" si="891"/>
        <v/>
      </c>
      <c r="BB337" s="163">
        <f t="shared" si="892"/>
        <v>0</v>
      </c>
      <c r="BC337" s="460">
        <f t="shared" si="893"/>
        <v>0</v>
      </c>
      <c r="BD337" s="860">
        <f t="shared" si="894"/>
        <v>0</v>
      </c>
      <c r="BE337" s="861">
        <f t="shared" si="895"/>
        <v>0</v>
      </c>
      <c r="BF337" s="922">
        <f t="shared" si="896"/>
        <v>0</v>
      </c>
      <c r="BG337" s="164" t="str">
        <f t="shared" si="897"/>
        <v/>
      </c>
      <c r="BH337" s="163">
        <f t="shared" si="898"/>
        <v>0</v>
      </c>
      <c r="BI337" s="460">
        <f t="shared" si="899"/>
        <v>0</v>
      </c>
      <c r="BJ337" s="860">
        <f t="shared" si="900"/>
        <v>0</v>
      </c>
      <c r="BK337" s="861">
        <f t="shared" si="901"/>
        <v>0</v>
      </c>
      <c r="BL337" s="922">
        <f t="shared" si="902"/>
        <v>0</v>
      </c>
      <c r="BM337" s="164" t="str">
        <f t="shared" si="903"/>
        <v/>
      </c>
      <c r="BN337" s="163">
        <f t="shared" si="904"/>
        <v>0</v>
      </c>
      <c r="BO337" s="460">
        <f t="shared" si="905"/>
        <v>0</v>
      </c>
      <c r="BP337" s="860">
        <f t="shared" si="906"/>
        <v>0</v>
      </c>
      <c r="BQ337" s="861">
        <f t="shared" si="907"/>
        <v>0</v>
      </c>
      <c r="BR337" s="922">
        <f t="shared" si="908"/>
        <v>0</v>
      </c>
      <c r="BS337" s="164" t="str">
        <f t="shared" si="909"/>
        <v/>
      </c>
      <c r="BT337" s="163">
        <f t="shared" si="910"/>
        <v>0</v>
      </c>
      <c r="BU337" s="460">
        <f t="shared" si="911"/>
        <v>0</v>
      </c>
      <c r="BV337" s="860">
        <f t="shared" si="912"/>
        <v>0</v>
      </c>
      <c r="BW337" s="861">
        <f t="shared" si="913"/>
        <v>0</v>
      </c>
      <c r="BX337" s="922">
        <f t="shared" si="914"/>
        <v>0</v>
      </c>
      <c r="BY337" s="164" t="str">
        <f t="shared" si="915"/>
        <v/>
      </c>
      <c r="BZ337" s="163">
        <f t="shared" si="916"/>
        <v>0</v>
      </c>
      <c r="CA337" s="460">
        <f t="shared" si="917"/>
        <v>0</v>
      </c>
      <c r="CB337" s="860">
        <f t="shared" si="918"/>
        <v>0</v>
      </c>
      <c r="CC337" s="861">
        <f t="shared" si="919"/>
        <v>0</v>
      </c>
      <c r="CD337" s="922">
        <f t="shared" si="920"/>
        <v>0</v>
      </c>
      <c r="CE337" s="164" t="str">
        <f t="shared" si="921"/>
        <v/>
      </c>
      <c r="CF337" s="163">
        <f t="shared" si="922"/>
        <v>0</v>
      </c>
      <c r="CG337" s="460">
        <f t="shared" si="923"/>
        <v>0</v>
      </c>
      <c r="CH337" s="860">
        <f t="shared" si="924"/>
        <v>0</v>
      </c>
      <c r="CI337" s="861">
        <f t="shared" si="925"/>
        <v>0</v>
      </c>
      <c r="CJ337" s="922">
        <f t="shared" si="926"/>
        <v>0</v>
      </c>
      <c r="CK337" s="164" t="str">
        <f t="shared" ref="CK337:CK364" si="1013">FN337</f>
        <v/>
      </c>
      <c r="CL337" s="163">
        <f t="shared" ref="CL337:CL364" si="1014">ET337</f>
        <v>0</v>
      </c>
      <c r="CM337" s="460">
        <f t="shared" si="927"/>
        <v>0</v>
      </c>
      <c r="CN337" s="860">
        <f t="shared" si="928"/>
        <v>0</v>
      </c>
      <c r="CO337" s="861">
        <f t="shared" si="929"/>
        <v>0</v>
      </c>
      <c r="CP337" s="922">
        <f t="shared" si="930"/>
        <v>0</v>
      </c>
      <c r="CQ337" s="164" t="str">
        <f t="shared" ref="CQ337:CQ364" si="1015">FO337</f>
        <v/>
      </c>
      <c r="CR337" s="163">
        <f t="shared" ref="CR337:CR364" si="1016">EU337</f>
        <v>0</v>
      </c>
      <c r="CS337" s="460">
        <f t="shared" si="931"/>
        <v>0</v>
      </c>
      <c r="CT337" s="860">
        <f t="shared" si="932"/>
        <v>0</v>
      </c>
      <c r="CU337" s="861">
        <f t="shared" si="933"/>
        <v>0</v>
      </c>
      <c r="CV337" s="922">
        <f t="shared" si="934"/>
        <v>0</v>
      </c>
      <c r="CW337" s="164" t="str">
        <f t="shared" ref="CW337:CW364" si="1017">FP337</f>
        <v/>
      </c>
      <c r="CX337" s="163">
        <f t="shared" ref="CX337:CX364" si="1018">EV337</f>
        <v>0</v>
      </c>
      <c r="CY337" s="460">
        <f t="shared" si="935"/>
        <v>0</v>
      </c>
      <c r="CZ337" s="860">
        <f t="shared" si="936"/>
        <v>0</v>
      </c>
      <c r="DA337" s="861">
        <f t="shared" si="937"/>
        <v>0</v>
      </c>
      <c r="DB337" s="922">
        <f t="shared" si="938"/>
        <v>0</v>
      </c>
      <c r="DC337" s="164" t="str">
        <f t="shared" ref="DC337:DC364" si="1019">FQ337</f>
        <v/>
      </c>
      <c r="DD337" s="163">
        <f t="shared" ref="DD337:DD364" si="1020">EW337</f>
        <v>0</v>
      </c>
      <c r="DE337" s="460">
        <f t="shared" si="939"/>
        <v>0</v>
      </c>
      <c r="DF337" s="860">
        <f t="shared" si="940"/>
        <v>0</v>
      </c>
      <c r="DG337" s="861">
        <f t="shared" si="941"/>
        <v>0</v>
      </c>
      <c r="DH337" s="922">
        <f t="shared" si="942"/>
        <v>0</v>
      </c>
      <c r="DI337" s="164" t="str">
        <f t="shared" ref="DI337:DI364" si="1021">FR337</f>
        <v/>
      </c>
      <c r="DJ337" s="163">
        <f t="shared" ref="DJ337:DJ364" si="1022">EX337</f>
        <v>0</v>
      </c>
      <c r="DK337" s="460">
        <f t="shared" si="943"/>
        <v>0</v>
      </c>
      <c r="DL337" s="860">
        <f t="shared" si="944"/>
        <v>0</v>
      </c>
      <c r="DM337" s="861">
        <f t="shared" si="945"/>
        <v>0</v>
      </c>
      <c r="DN337" s="922">
        <f t="shared" si="946"/>
        <v>0</v>
      </c>
      <c r="DO337" s="164" t="str">
        <f t="shared" ref="DO337:DO364" si="1023">FS337</f>
        <v/>
      </c>
      <c r="DP337" s="163">
        <f t="shared" ref="DP337:DP364" si="1024">EY337</f>
        <v>0</v>
      </c>
      <c r="DQ337" s="460">
        <f t="shared" si="947"/>
        <v>0</v>
      </c>
      <c r="DR337" s="860">
        <f t="shared" si="948"/>
        <v>0</v>
      </c>
      <c r="DS337" s="861">
        <f t="shared" si="949"/>
        <v>0</v>
      </c>
      <c r="DT337" s="922">
        <f t="shared" si="950"/>
        <v>0</v>
      </c>
      <c r="DU337" s="164" t="str">
        <f t="shared" ref="DU337:DU364" si="1025">FT337</f>
        <v/>
      </c>
      <c r="DV337" s="163">
        <f t="shared" ref="DV337:DV364" si="1026">EZ337</f>
        <v>0</v>
      </c>
      <c r="DW337" s="460">
        <f t="shared" si="951"/>
        <v>0</v>
      </c>
      <c r="DX337" s="860">
        <f t="shared" si="952"/>
        <v>0</v>
      </c>
      <c r="DY337" s="861">
        <f t="shared" si="953"/>
        <v>0</v>
      </c>
      <c r="DZ337" s="922">
        <f t="shared" si="954"/>
        <v>0</v>
      </c>
      <c r="EA337" s="164" t="str">
        <f t="shared" ref="EA337:EA364" si="1027">FU337</f>
        <v/>
      </c>
      <c r="EB337" s="163">
        <f t="shared" ref="EB337:EB364" si="1028">FA337</f>
        <v>0</v>
      </c>
      <c r="EC337" s="460">
        <f t="shared" si="955"/>
        <v>0</v>
      </c>
      <c r="ED337" s="860">
        <f t="shared" si="956"/>
        <v>0</v>
      </c>
      <c r="EE337" s="861">
        <f t="shared" si="957"/>
        <v>0</v>
      </c>
      <c r="EF337" s="922">
        <f t="shared" si="958"/>
        <v>0</v>
      </c>
      <c r="EG337" s="164" t="str">
        <f t="shared" si="959"/>
        <v/>
      </c>
      <c r="EH337" s="163">
        <f t="shared" si="960"/>
        <v>0</v>
      </c>
      <c r="EI337" s="246"/>
      <c r="EJ337" s="246"/>
      <c r="EK337" s="155"/>
      <c r="EL337" s="22"/>
      <c r="EM337" s="163">
        <f t="shared" si="961"/>
        <v>0</v>
      </c>
      <c r="EN337" s="162">
        <f t="shared" si="962"/>
        <v>0</v>
      </c>
      <c r="EO337" s="162">
        <f t="shared" si="963"/>
        <v>0</v>
      </c>
      <c r="EP337" s="162">
        <f t="shared" si="964"/>
        <v>0</v>
      </c>
      <c r="EQ337" s="162">
        <f t="shared" si="965"/>
        <v>0</v>
      </c>
      <c r="ER337" s="162">
        <f t="shared" si="966"/>
        <v>0</v>
      </c>
      <c r="ES337" s="162">
        <f t="shared" si="979"/>
        <v>0</v>
      </c>
      <c r="ET337" s="162">
        <f t="shared" si="967"/>
        <v>0</v>
      </c>
      <c r="EU337" s="162">
        <f t="shared" si="968"/>
        <v>0</v>
      </c>
      <c r="EV337" s="162">
        <f t="shared" si="969"/>
        <v>0</v>
      </c>
      <c r="EW337" s="162">
        <f t="shared" si="970"/>
        <v>0</v>
      </c>
      <c r="EX337" s="162">
        <f t="shared" si="971"/>
        <v>0</v>
      </c>
      <c r="EY337" s="162">
        <f t="shared" si="972"/>
        <v>0</v>
      </c>
      <c r="EZ337" s="162">
        <f t="shared" si="973"/>
        <v>0</v>
      </c>
      <c r="FA337" s="162">
        <f t="shared" si="974"/>
        <v>0</v>
      </c>
      <c r="FB337" s="162">
        <f t="shared" si="975"/>
        <v>0</v>
      </c>
      <c r="FC337" s="22"/>
      <c r="FD337" s="161">
        <f t="shared" si="976"/>
        <v>35</v>
      </c>
      <c r="FE337" s="620">
        <f t="shared" si="977"/>
        <v>0</v>
      </c>
      <c r="FF337" s="160">
        <f>FF5</f>
        <v>50</v>
      </c>
      <c r="FG337" s="159" t="str">
        <f t="shared" si="980"/>
        <v/>
      </c>
      <c r="FH337" s="159" t="str">
        <f t="shared" si="981"/>
        <v/>
      </c>
      <c r="FI337" s="159" t="str">
        <f t="shared" si="982"/>
        <v/>
      </c>
      <c r="FJ337" s="159" t="str">
        <f t="shared" si="983"/>
        <v/>
      </c>
      <c r="FK337" s="159" t="str">
        <f t="shared" si="984"/>
        <v/>
      </c>
      <c r="FL337" s="159" t="str">
        <f t="shared" si="985"/>
        <v/>
      </c>
      <c r="FM337" s="159" t="str">
        <f t="shared" si="986"/>
        <v/>
      </c>
      <c r="FN337" s="159" t="str">
        <f t="shared" si="987"/>
        <v/>
      </c>
      <c r="FO337" s="159" t="str">
        <f t="shared" si="988"/>
        <v/>
      </c>
      <c r="FP337" s="159" t="str">
        <f t="shared" si="989"/>
        <v/>
      </c>
      <c r="FQ337" s="159" t="str">
        <f t="shared" si="990"/>
        <v/>
      </c>
      <c r="FR337" s="159" t="str">
        <f t="shared" si="991"/>
        <v/>
      </c>
      <c r="FS337" s="159" t="str">
        <f t="shared" si="992"/>
        <v/>
      </c>
      <c r="FT337" s="159" t="str">
        <f t="shared" si="993"/>
        <v/>
      </c>
      <c r="FU337" s="159" t="str">
        <f t="shared" si="994"/>
        <v/>
      </c>
      <c r="FV337" s="159" t="str">
        <f t="shared" si="995"/>
        <v/>
      </c>
      <c r="FW337" s="158"/>
      <c r="FX337" s="732">
        <f t="shared" si="996"/>
        <v>50</v>
      </c>
      <c r="FY337" s="732">
        <f t="shared" si="997"/>
        <v>50</v>
      </c>
      <c r="FZ337" s="732">
        <f t="shared" si="998"/>
        <v>50</v>
      </c>
      <c r="GA337" s="732">
        <f t="shared" si="999"/>
        <v>50</v>
      </c>
      <c r="GB337" s="732">
        <f t="shared" si="1000"/>
        <v>50</v>
      </c>
      <c r="GC337" s="732">
        <f t="shared" si="1001"/>
        <v>50</v>
      </c>
      <c r="GD337" s="732">
        <f t="shared" si="1002"/>
        <v>50</v>
      </c>
      <c r="GE337" s="732">
        <f t="shared" si="1003"/>
        <v>50</v>
      </c>
      <c r="GF337" s="732">
        <f t="shared" si="1004"/>
        <v>50</v>
      </c>
      <c r="GG337" s="732">
        <f t="shared" si="1005"/>
        <v>50</v>
      </c>
      <c r="GH337" s="732">
        <f t="shared" si="1006"/>
        <v>50</v>
      </c>
      <c r="GI337" s="732">
        <f t="shared" si="1007"/>
        <v>50</v>
      </c>
      <c r="GJ337" s="732">
        <f t="shared" si="1008"/>
        <v>50</v>
      </c>
      <c r="GK337" s="732">
        <f t="shared" si="1009"/>
        <v>50</v>
      </c>
      <c r="GL337" s="732">
        <f t="shared" si="1010"/>
        <v>50</v>
      </c>
      <c r="GM337" s="732">
        <f t="shared" si="1011"/>
        <v>50</v>
      </c>
      <c r="GN337" s="734">
        <v>330</v>
      </c>
      <c r="GO337" s="155"/>
    </row>
    <row r="338" spans="1:197" s="20" customFormat="1" ht="39.950000000000003" customHeight="1" x14ac:dyDescent="0.25">
      <c r="A338" s="27">
        <f>ROW()</f>
        <v>338</v>
      </c>
      <c r="B338" s="342" t="str">
        <f>IF(C338="I","",IF(ISBLANK(D338),"",IF(ISTEXT(D338),LARGE(B18:B337,1)+1,0)))</f>
        <v/>
      </c>
      <c r="C338" s="344"/>
      <c r="D338" s="173"/>
      <c r="E338" s="172"/>
      <c r="F338" s="171"/>
      <c r="G338" s="856"/>
      <c r="H338" s="857"/>
      <c r="I338" s="707"/>
      <c r="J338" s="919">
        <f t="shared" si="869"/>
        <v>0</v>
      </c>
      <c r="K338" s="707"/>
      <c r="L338" s="919">
        <f t="shared" si="870"/>
        <v>0</v>
      </c>
      <c r="M338" s="707"/>
      <c r="N338" s="919">
        <f t="shared" si="871"/>
        <v>0</v>
      </c>
      <c r="O338" s="707"/>
      <c r="P338" s="919">
        <f t="shared" si="872"/>
        <v>0</v>
      </c>
      <c r="Q338" s="707"/>
      <c r="R338" s="919">
        <f t="shared" si="873"/>
        <v>0</v>
      </c>
      <c r="S338" s="707"/>
      <c r="T338" s="919">
        <f t="shared" si="874"/>
        <v>0</v>
      </c>
      <c r="U338" s="707"/>
      <c r="V338" s="919">
        <f t="shared" si="978"/>
        <v>0</v>
      </c>
      <c r="W338" s="707"/>
      <c r="X338" s="919">
        <f t="shared" si="1012"/>
        <v>0</v>
      </c>
      <c r="Y338" s="707"/>
      <c r="Z338" s="919">
        <f t="shared" si="875"/>
        <v>0</v>
      </c>
      <c r="AA338" s="707"/>
      <c r="AB338" s="919">
        <f t="shared" si="876"/>
        <v>0</v>
      </c>
      <c r="AC338" s="707"/>
      <c r="AD338" s="919">
        <f t="shared" si="866"/>
        <v>0</v>
      </c>
      <c r="AE338" s="707"/>
      <c r="AF338" s="919">
        <f t="shared" si="877"/>
        <v>0</v>
      </c>
      <c r="AG338" s="707"/>
      <c r="AH338" s="919">
        <f t="shared" si="878"/>
        <v>0</v>
      </c>
      <c r="AI338" s="707"/>
      <c r="AJ338" s="919">
        <f t="shared" si="879"/>
        <v>0</v>
      </c>
      <c r="AK338" s="707"/>
      <c r="AL338" s="919">
        <f t="shared" si="868"/>
        <v>0</v>
      </c>
      <c r="AM338" s="707"/>
      <c r="AN338" s="916">
        <f t="shared" si="867"/>
        <v>0</v>
      </c>
      <c r="AO338" s="178">
        <f>AO6</f>
        <v>35</v>
      </c>
      <c r="AP338" s="964">
        <f t="shared" si="880"/>
        <v>0</v>
      </c>
      <c r="AQ338" s="926">
        <f t="shared" si="881"/>
        <v>0</v>
      </c>
      <c r="AR338" s="860">
        <f t="shared" si="882"/>
        <v>0</v>
      </c>
      <c r="AS338" s="861">
        <f t="shared" si="883"/>
        <v>0</v>
      </c>
      <c r="AT338" s="922">
        <f t="shared" si="884"/>
        <v>0</v>
      </c>
      <c r="AU338" s="164" t="str">
        <f t="shared" si="885"/>
        <v/>
      </c>
      <c r="AV338" s="163">
        <f t="shared" si="886"/>
        <v>0</v>
      </c>
      <c r="AW338" s="460">
        <f t="shared" si="887"/>
        <v>0</v>
      </c>
      <c r="AX338" s="860">
        <f t="shared" si="888"/>
        <v>0</v>
      </c>
      <c r="AY338" s="861">
        <f t="shared" si="889"/>
        <v>0</v>
      </c>
      <c r="AZ338" s="922">
        <f t="shared" si="890"/>
        <v>0</v>
      </c>
      <c r="BA338" s="164" t="str">
        <f t="shared" si="891"/>
        <v/>
      </c>
      <c r="BB338" s="163">
        <f t="shared" si="892"/>
        <v>0</v>
      </c>
      <c r="BC338" s="460">
        <f t="shared" si="893"/>
        <v>0</v>
      </c>
      <c r="BD338" s="860">
        <f t="shared" si="894"/>
        <v>0</v>
      </c>
      <c r="BE338" s="861">
        <f t="shared" si="895"/>
        <v>0</v>
      </c>
      <c r="BF338" s="922">
        <f t="shared" si="896"/>
        <v>0</v>
      </c>
      <c r="BG338" s="164" t="str">
        <f t="shared" si="897"/>
        <v/>
      </c>
      <c r="BH338" s="163">
        <f t="shared" si="898"/>
        <v>0</v>
      </c>
      <c r="BI338" s="460">
        <f t="shared" si="899"/>
        <v>0</v>
      </c>
      <c r="BJ338" s="860">
        <f t="shared" si="900"/>
        <v>0</v>
      </c>
      <c r="BK338" s="861">
        <f t="shared" si="901"/>
        <v>0</v>
      </c>
      <c r="BL338" s="922">
        <f t="shared" si="902"/>
        <v>0</v>
      </c>
      <c r="BM338" s="164" t="str">
        <f t="shared" si="903"/>
        <v/>
      </c>
      <c r="BN338" s="163">
        <f t="shared" si="904"/>
        <v>0</v>
      </c>
      <c r="BO338" s="460">
        <f t="shared" si="905"/>
        <v>0</v>
      </c>
      <c r="BP338" s="860">
        <f t="shared" si="906"/>
        <v>0</v>
      </c>
      <c r="BQ338" s="861">
        <f t="shared" si="907"/>
        <v>0</v>
      </c>
      <c r="BR338" s="922">
        <f t="shared" si="908"/>
        <v>0</v>
      </c>
      <c r="BS338" s="164" t="str">
        <f t="shared" si="909"/>
        <v/>
      </c>
      <c r="BT338" s="163">
        <f t="shared" si="910"/>
        <v>0</v>
      </c>
      <c r="BU338" s="460">
        <f t="shared" si="911"/>
        <v>0</v>
      </c>
      <c r="BV338" s="860">
        <f t="shared" si="912"/>
        <v>0</v>
      </c>
      <c r="BW338" s="861">
        <f t="shared" si="913"/>
        <v>0</v>
      </c>
      <c r="BX338" s="922">
        <f t="shared" si="914"/>
        <v>0</v>
      </c>
      <c r="BY338" s="164" t="str">
        <f t="shared" si="915"/>
        <v/>
      </c>
      <c r="BZ338" s="163">
        <f t="shared" si="916"/>
        <v>0</v>
      </c>
      <c r="CA338" s="460">
        <f t="shared" si="917"/>
        <v>0</v>
      </c>
      <c r="CB338" s="860">
        <f t="shared" si="918"/>
        <v>0</v>
      </c>
      <c r="CC338" s="861">
        <f t="shared" si="919"/>
        <v>0</v>
      </c>
      <c r="CD338" s="922">
        <f t="shared" si="920"/>
        <v>0</v>
      </c>
      <c r="CE338" s="164" t="str">
        <f t="shared" si="921"/>
        <v/>
      </c>
      <c r="CF338" s="163">
        <f t="shared" si="922"/>
        <v>0</v>
      </c>
      <c r="CG338" s="460">
        <f t="shared" si="923"/>
        <v>0</v>
      </c>
      <c r="CH338" s="860">
        <f t="shared" si="924"/>
        <v>0</v>
      </c>
      <c r="CI338" s="861">
        <f t="shared" si="925"/>
        <v>0</v>
      </c>
      <c r="CJ338" s="922">
        <f t="shared" si="926"/>
        <v>0</v>
      </c>
      <c r="CK338" s="164" t="str">
        <f t="shared" si="1013"/>
        <v/>
      </c>
      <c r="CL338" s="163">
        <f t="shared" si="1014"/>
        <v>0</v>
      </c>
      <c r="CM338" s="460">
        <f t="shared" si="927"/>
        <v>0</v>
      </c>
      <c r="CN338" s="860">
        <f t="shared" si="928"/>
        <v>0</v>
      </c>
      <c r="CO338" s="861">
        <f t="shared" si="929"/>
        <v>0</v>
      </c>
      <c r="CP338" s="922">
        <f t="shared" si="930"/>
        <v>0</v>
      </c>
      <c r="CQ338" s="164" t="str">
        <f t="shared" si="1015"/>
        <v/>
      </c>
      <c r="CR338" s="163">
        <f t="shared" si="1016"/>
        <v>0</v>
      </c>
      <c r="CS338" s="460">
        <f t="shared" si="931"/>
        <v>0</v>
      </c>
      <c r="CT338" s="860">
        <f t="shared" si="932"/>
        <v>0</v>
      </c>
      <c r="CU338" s="861">
        <f t="shared" si="933"/>
        <v>0</v>
      </c>
      <c r="CV338" s="922">
        <f t="shared" si="934"/>
        <v>0</v>
      </c>
      <c r="CW338" s="164" t="str">
        <f t="shared" si="1017"/>
        <v/>
      </c>
      <c r="CX338" s="163">
        <f t="shared" si="1018"/>
        <v>0</v>
      </c>
      <c r="CY338" s="460">
        <f t="shared" si="935"/>
        <v>0</v>
      </c>
      <c r="CZ338" s="860">
        <f t="shared" si="936"/>
        <v>0</v>
      </c>
      <c r="DA338" s="861">
        <f t="shared" si="937"/>
        <v>0</v>
      </c>
      <c r="DB338" s="922">
        <f t="shared" si="938"/>
        <v>0</v>
      </c>
      <c r="DC338" s="164" t="str">
        <f t="shared" si="1019"/>
        <v/>
      </c>
      <c r="DD338" s="163">
        <f t="shared" si="1020"/>
        <v>0</v>
      </c>
      <c r="DE338" s="460">
        <f t="shared" si="939"/>
        <v>0</v>
      </c>
      <c r="DF338" s="860">
        <f t="shared" si="940"/>
        <v>0</v>
      </c>
      <c r="DG338" s="861">
        <f t="shared" si="941"/>
        <v>0</v>
      </c>
      <c r="DH338" s="922">
        <f t="shared" si="942"/>
        <v>0</v>
      </c>
      <c r="DI338" s="164" t="str">
        <f t="shared" si="1021"/>
        <v/>
      </c>
      <c r="DJ338" s="163">
        <f t="shared" si="1022"/>
        <v>0</v>
      </c>
      <c r="DK338" s="460">
        <f t="shared" si="943"/>
        <v>0</v>
      </c>
      <c r="DL338" s="860">
        <f t="shared" si="944"/>
        <v>0</v>
      </c>
      <c r="DM338" s="861">
        <f t="shared" si="945"/>
        <v>0</v>
      </c>
      <c r="DN338" s="922">
        <f t="shared" si="946"/>
        <v>0</v>
      </c>
      <c r="DO338" s="164" t="str">
        <f t="shared" si="1023"/>
        <v/>
      </c>
      <c r="DP338" s="163">
        <f t="shared" si="1024"/>
        <v>0</v>
      </c>
      <c r="DQ338" s="460">
        <f t="shared" si="947"/>
        <v>0</v>
      </c>
      <c r="DR338" s="860">
        <f t="shared" si="948"/>
        <v>0</v>
      </c>
      <c r="DS338" s="861">
        <f t="shared" si="949"/>
        <v>0</v>
      </c>
      <c r="DT338" s="922">
        <f t="shared" si="950"/>
        <v>0</v>
      </c>
      <c r="DU338" s="164" t="str">
        <f t="shared" si="1025"/>
        <v/>
      </c>
      <c r="DV338" s="163">
        <f t="shared" si="1026"/>
        <v>0</v>
      </c>
      <c r="DW338" s="460">
        <f t="shared" si="951"/>
        <v>0</v>
      </c>
      <c r="DX338" s="860">
        <f t="shared" si="952"/>
        <v>0</v>
      </c>
      <c r="DY338" s="861">
        <f t="shared" si="953"/>
        <v>0</v>
      </c>
      <c r="DZ338" s="922">
        <f t="shared" si="954"/>
        <v>0</v>
      </c>
      <c r="EA338" s="164" t="str">
        <f t="shared" si="1027"/>
        <v/>
      </c>
      <c r="EB338" s="163">
        <f t="shared" si="1028"/>
        <v>0</v>
      </c>
      <c r="EC338" s="460">
        <f t="shared" si="955"/>
        <v>0</v>
      </c>
      <c r="ED338" s="860">
        <f t="shared" si="956"/>
        <v>0</v>
      </c>
      <c r="EE338" s="861">
        <f t="shared" si="957"/>
        <v>0</v>
      </c>
      <c r="EF338" s="922">
        <f t="shared" si="958"/>
        <v>0</v>
      </c>
      <c r="EG338" s="164" t="str">
        <f t="shared" si="959"/>
        <v/>
      </c>
      <c r="EH338" s="163">
        <f t="shared" si="960"/>
        <v>0</v>
      </c>
      <c r="EI338" s="246"/>
      <c r="EJ338" s="246"/>
      <c r="EK338" s="155"/>
      <c r="EL338" s="22"/>
      <c r="EM338" s="163">
        <f t="shared" si="961"/>
        <v>0</v>
      </c>
      <c r="EN338" s="162">
        <f t="shared" si="962"/>
        <v>0</v>
      </c>
      <c r="EO338" s="162">
        <f t="shared" si="963"/>
        <v>0</v>
      </c>
      <c r="EP338" s="162">
        <f t="shared" si="964"/>
        <v>0</v>
      </c>
      <c r="EQ338" s="162">
        <f t="shared" si="965"/>
        <v>0</v>
      </c>
      <c r="ER338" s="162">
        <f t="shared" si="966"/>
        <v>0</v>
      </c>
      <c r="ES338" s="162">
        <f t="shared" si="979"/>
        <v>0</v>
      </c>
      <c r="ET338" s="162">
        <f t="shared" si="967"/>
        <v>0</v>
      </c>
      <c r="EU338" s="162">
        <f t="shared" si="968"/>
        <v>0</v>
      </c>
      <c r="EV338" s="162">
        <f t="shared" si="969"/>
        <v>0</v>
      </c>
      <c r="EW338" s="162">
        <f t="shared" si="970"/>
        <v>0</v>
      </c>
      <c r="EX338" s="162">
        <f t="shared" si="971"/>
        <v>0</v>
      </c>
      <c r="EY338" s="162">
        <f t="shared" si="972"/>
        <v>0</v>
      </c>
      <c r="EZ338" s="162">
        <f t="shared" si="973"/>
        <v>0</v>
      </c>
      <c r="FA338" s="162">
        <f t="shared" si="974"/>
        <v>0</v>
      </c>
      <c r="FB338" s="162">
        <f t="shared" si="975"/>
        <v>0</v>
      </c>
      <c r="FC338" s="22"/>
      <c r="FD338" s="161">
        <f t="shared" si="976"/>
        <v>35</v>
      </c>
      <c r="FE338" s="620">
        <f t="shared" si="977"/>
        <v>0</v>
      </c>
      <c r="FF338" s="160">
        <f>FF5</f>
        <v>50</v>
      </c>
      <c r="FG338" s="159" t="str">
        <f t="shared" si="980"/>
        <v/>
      </c>
      <c r="FH338" s="159" t="str">
        <f t="shared" si="981"/>
        <v/>
      </c>
      <c r="FI338" s="159" t="str">
        <f t="shared" si="982"/>
        <v/>
      </c>
      <c r="FJ338" s="159" t="str">
        <f t="shared" si="983"/>
        <v/>
      </c>
      <c r="FK338" s="159" t="str">
        <f t="shared" si="984"/>
        <v/>
      </c>
      <c r="FL338" s="159" t="str">
        <f t="shared" si="985"/>
        <v/>
      </c>
      <c r="FM338" s="159" t="str">
        <f t="shared" si="986"/>
        <v/>
      </c>
      <c r="FN338" s="159" t="str">
        <f t="shared" si="987"/>
        <v/>
      </c>
      <c r="FO338" s="159" t="str">
        <f t="shared" si="988"/>
        <v/>
      </c>
      <c r="FP338" s="159" t="str">
        <f t="shared" si="989"/>
        <v/>
      </c>
      <c r="FQ338" s="159" t="str">
        <f t="shared" si="990"/>
        <v/>
      </c>
      <c r="FR338" s="159" t="str">
        <f t="shared" si="991"/>
        <v/>
      </c>
      <c r="FS338" s="159" t="str">
        <f t="shared" si="992"/>
        <v/>
      </c>
      <c r="FT338" s="159" t="str">
        <f t="shared" si="993"/>
        <v/>
      </c>
      <c r="FU338" s="159" t="str">
        <f t="shared" si="994"/>
        <v/>
      </c>
      <c r="FV338" s="159" t="str">
        <f t="shared" si="995"/>
        <v/>
      </c>
      <c r="FW338" s="158"/>
      <c r="FX338" s="732">
        <f t="shared" si="996"/>
        <v>50</v>
      </c>
      <c r="FY338" s="732">
        <f t="shared" si="997"/>
        <v>50</v>
      </c>
      <c r="FZ338" s="732">
        <f t="shared" si="998"/>
        <v>50</v>
      </c>
      <c r="GA338" s="732">
        <f t="shared" si="999"/>
        <v>50</v>
      </c>
      <c r="GB338" s="732">
        <f t="shared" si="1000"/>
        <v>50</v>
      </c>
      <c r="GC338" s="732">
        <f t="shared" si="1001"/>
        <v>50</v>
      </c>
      <c r="GD338" s="732">
        <f t="shared" si="1002"/>
        <v>50</v>
      </c>
      <c r="GE338" s="732">
        <f t="shared" si="1003"/>
        <v>50</v>
      </c>
      <c r="GF338" s="732">
        <f t="shared" si="1004"/>
        <v>50</v>
      </c>
      <c r="GG338" s="732">
        <f t="shared" si="1005"/>
        <v>50</v>
      </c>
      <c r="GH338" s="732">
        <f t="shared" si="1006"/>
        <v>50</v>
      </c>
      <c r="GI338" s="732">
        <f t="shared" si="1007"/>
        <v>50</v>
      </c>
      <c r="GJ338" s="732">
        <f t="shared" si="1008"/>
        <v>50</v>
      </c>
      <c r="GK338" s="732">
        <f t="shared" si="1009"/>
        <v>50</v>
      </c>
      <c r="GL338" s="732">
        <f t="shared" si="1010"/>
        <v>50</v>
      </c>
      <c r="GM338" s="732">
        <f t="shared" si="1011"/>
        <v>50</v>
      </c>
      <c r="GN338" s="734">
        <v>331</v>
      </c>
      <c r="GO338" s="155"/>
    </row>
    <row r="339" spans="1:197" s="20" customFormat="1" ht="39.950000000000003" customHeight="1" x14ac:dyDescent="0.25">
      <c r="A339" s="27">
        <f>ROW()</f>
        <v>339</v>
      </c>
      <c r="B339" s="342" t="str">
        <f>IF(C339="I","",IF(ISBLANK(D339),"",IF(ISTEXT(D339),LARGE(B18:B338,1)+1,0)))</f>
        <v/>
      </c>
      <c r="C339" s="344"/>
      <c r="D339" s="173"/>
      <c r="E339" s="172"/>
      <c r="F339" s="171"/>
      <c r="G339" s="856"/>
      <c r="H339" s="857"/>
      <c r="I339" s="707"/>
      <c r="J339" s="919">
        <f t="shared" si="869"/>
        <v>0</v>
      </c>
      <c r="K339" s="707"/>
      <c r="L339" s="919">
        <f t="shared" si="870"/>
        <v>0</v>
      </c>
      <c r="M339" s="707"/>
      <c r="N339" s="919">
        <f t="shared" si="871"/>
        <v>0</v>
      </c>
      <c r="O339" s="707"/>
      <c r="P339" s="919">
        <f t="shared" si="872"/>
        <v>0</v>
      </c>
      <c r="Q339" s="707"/>
      <c r="R339" s="919">
        <f t="shared" si="873"/>
        <v>0</v>
      </c>
      <c r="S339" s="707"/>
      <c r="T339" s="919">
        <f t="shared" si="874"/>
        <v>0</v>
      </c>
      <c r="U339" s="707"/>
      <c r="V339" s="919">
        <f t="shared" si="978"/>
        <v>0</v>
      </c>
      <c r="W339" s="707"/>
      <c r="X339" s="919">
        <f t="shared" si="1012"/>
        <v>0</v>
      </c>
      <c r="Y339" s="707"/>
      <c r="Z339" s="919">
        <f t="shared" si="875"/>
        <v>0</v>
      </c>
      <c r="AA339" s="707"/>
      <c r="AB339" s="919">
        <f t="shared" si="876"/>
        <v>0</v>
      </c>
      <c r="AC339" s="707"/>
      <c r="AD339" s="919">
        <f t="shared" si="866"/>
        <v>0</v>
      </c>
      <c r="AE339" s="707"/>
      <c r="AF339" s="919">
        <f t="shared" si="877"/>
        <v>0</v>
      </c>
      <c r="AG339" s="707"/>
      <c r="AH339" s="919">
        <f t="shared" si="878"/>
        <v>0</v>
      </c>
      <c r="AI339" s="707"/>
      <c r="AJ339" s="919">
        <f t="shared" si="879"/>
        <v>0</v>
      </c>
      <c r="AK339" s="707"/>
      <c r="AL339" s="919">
        <f t="shared" si="868"/>
        <v>0</v>
      </c>
      <c r="AM339" s="707"/>
      <c r="AN339" s="916">
        <f t="shared" si="867"/>
        <v>0</v>
      </c>
      <c r="AO339" s="178">
        <f>AO6</f>
        <v>35</v>
      </c>
      <c r="AP339" s="964">
        <f t="shared" si="880"/>
        <v>0</v>
      </c>
      <c r="AQ339" s="926">
        <f t="shared" si="881"/>
        <v>0</v>
      </c>
      <c r="AR339" s="860">
        <f t="shared" si="882"/>
        <v>0</v>
      </c>
      <c r="AS339" s="861">
        <f t="shared" si="883"/>
        <v>0</v>
      </c>
      <c r="AT339" s="922">
        <f t="shared" si="884"/>
        <v>0</v>
      </c>
      <c r="AU339" s="164" t="str">
        <f t="shared" si="885"/>
        <v/>
      </c>
      <c r="AV339" s="163">
        <f t="shared" si="886"/>
        <v>0</v>
      </c>
      <c r="AW339" s="460">
        <f t="shared" si="887"/>
        <v>0</v>
      </c>
      <c r="AX339" s="860">
        <f t="shared" si="888"/>
        <v>0</v>
      </c>
      <c r="AY339" s="861">
        <f t="shared" si="889"/>
        <v>0</v>
      </c>
      <c r="AZ339" s="922">
        <f t="shared" si="890"/>
        <v>0</v>
      </c>
      <c r="BA339" s="164" t="str">
        <f t="shared" si="891"/>
        <v/>
      </c>
      <c r="BB339" s="163">
        <f t="shared" si="892"/>
        <v>0</v>
      </c>
      <c r="BC339" s="460">
        <f t="shared" si="893"/>
        <v>0</v>
      </c>
      <c r="BD339" s="860">
        <f t="shared" si="894"/>
        <v>0</v>
      </c>
      <c r="BE339" s="861">
        <f t="shared" si="895"/>
        <v>0</v>
      </c>
      <c r="BF339" s="922">
        <f t="shared" si="896"/>
        <v>0</v>
      </c>
      <c r="BG339" s="164" t="str">
        <f t="shared" si="897"/>
        <v/>
      </c>
      <c r="BH339" s="163">
        <f t="shared" si="898"/>
        <v>0</v>
      </c>
      <c r="BI339" s="460">
        <f t="shared" si="899"/>
        <v>0</v>
      </c>
      <c r="BJ339" s="860">
        <f t="shared" si="900"/>
        <v>0</v>
      </c>
      <c r="BK339" s="861">
        <f t="shared" si="901"/>
        <v>0</v>
      </c>
      <c r="BL339" s="922">
        <f t="shared" si="902"/>
        <v>0</v>
      </c>
      <c r="BM339" s="164" t="str">
        <f t="shared" si="903"/>
        <v/>
      </c>
      <c r="BN339" s="163">
        <f t="shared" si="904"/>
        <v>0</v>
      </c>
      <c r="BO339" s="460">
        <f t="shared" si="905"/>
        <v>0</v>
      </c>
      <c r="BP339" s="860">
        <f t="shared" si="906"/>
        <v>0</v>
      </c>
      <c r="BQ339" s="861">
        <f t="shared" si="907"/>
        <v>0</v>
      </c>
      <c r="BR339" s="922">
        <f t="shared" si="908"/>
        <v>0</v>
      </c>
      <c r="BS339" s="164" t="str">
        <f t="shared" si="909"/>
        <v/>
      </c>
      <c r="BT339" s="163">
        <f t="shared" si="910"/>
        <v>0</v>
      </c>
      <c r="BU339" s="460">
        <f t="shared" si="911"/>
        <v>0</v>
      </c>
      <c r="BV339" s="860">
        <f t="shared" si="912"/>
        <v>0</v>
      </c>
      <c r="BW339" s="861">
        <f t="shared" si="913"/>
        <v>0</v>
      </c>
      <c r="BX339" s="922">
        <f t="shared" si="914"/>
        <v>0</v>
      </c>
      <c r="BY339" s="164" t="str">
        <f t="shared" si="915"/>
        <v/>
      </c>
      <c r="BZ339" s="163">
        <f t="shared" si="916"/>
        <v>0</v>
      </c>
      <c r="CA339" s="460">
        <f t="shared" si="917"/>
        <v>0</v>
      </c>
      <c r="CB339" s="860">
        <f t="shared" si="918"/>
        <v>0</v>
      </c>
      <c r="CC339" s="861">
        <f t="shared" si="919"/>
        <v>0</v>
      </c>
      <c r="CD339" s="922">
        <f t="shared" si="920"/>
        <v>0</v>
      </c>
      <c r="CE339" s="164" t="str">
        <f t="shared" si="921"/>
        <v/>
      </c>
      <c r="CF339" s="163">
        <f t="shared" si="922"/>
        <v>0</v>
      </c>
      <c r="CG339" s="460">
        <f t="shared" si="923"/>
        <v>0</v>
      </c>
      <c r="CH339" s="860">
        <f t="shared" si="924"/>
        <v>0</v>
      </c>
      <c r="CI339" s="861">
        <f t="shared" si="925"/>
        <v>0</v>
      </c>
      <c r="CJ339" s="922">
        <f t="shared" si="926"/>
        <v>0</v>
      </c>
      <c r="CK339" s="164" t="str">
        <f t="shared" si="1013"/>
        <v/>
      </c>
      <c r="CL339" s="163">
        <f t="shared" si="1014"/>
        <v>0</v>
      </c>
      <c r="CM339" s="460">
        <f t="shared" si="927"/>
        <v>0</v>
      </c>
      <c r="CN339" s="860">
        <f t="shared" si="928"/>
        <v>0</v>
      </c>
      <c r="CO339" s="861">
        <f t="shared" si="929"/>
        <v>0</v>
      </c>
      <c r="CP339" s="922">
        <f t="shared" si="930"/>
        <v>0</v>
      </c>
      <c r="CQ339" s="164" t="str">
        <f t="shared" si="1015"/>
        <v/>
      </c>
      <c r="CR339" s="163">
        <f t="shared" si="1016"/>
        <v>0</v>
      </c>
      <c r="CS339" s="460">
        <f t="shared" si="931"/>
        <v>0</v>
      </c>
      <c r="CT339" s="860">
        <f t="shared" si="932"/>
        <v>0</v>
      </c>
      <c r="CU339" s="861">
        <f t="shared" si="933"/>
        <v>0</v>
      </c>
      <c r="CV339" s="922">
        <f t="shared" si="934"/>
        <v>0</v>
      </c>
      <c r="CW339" s="164" t="str">
        <f t="shared" si="1017"/>
        <v/>
      </c>
      <c r="CX339" s="163">
        <f t="shared" si="1018"/>
        <v>0</v>
      </c>
      <c r="CY339" s="460">
        <f t="shared" si="935"/>
        <v>0</v>
      </c>
      <c r="CZ339" s="860">
        <f t="shared" si="936"/>
        <v>0</v>
      </c>
      <c r="DA339" s="861">
        <f t="shared" si="937"/>
        <v>0</v>
      </c>
      <c r="DB339" s="922">
        <f t="shared" si="938"/>
        <v>0</v>
      </c>
      <c r="DC339" s="164" t="str">
        <f t="shared" si="1019"/>
        <v/>
      </c>
      <c r="DD339" s="163">
        <f t="shared" si="1020"/>
        <v>0</v>
      </c>
      <c r="DE339" s="460">
        <f t="shared" si="939"/>
        <v>0</v>
      </c>
      <c r="DF339" s="860">
        <f t="shared" si="940"/>
        <v>0</v>
      </c>
      <c r="DG339" s="861">
        <f t="shared" si="941"/>
        <v>0</v>
      </c>
      <c r="DH339" s="922">
        <f t="shared" si="942"/>
        <v>0</v>
      </c>
      <c r="DI339" s="164" t="str">
        <f t="shared" si="1021"/>
        <v/>
      </c>
      <c r="DJ339" s="163">
        <f t="shared" si="1022"/>
        <v>0</v>
      </c>
      <c r="DK339" s="460">
        <f t="shared" si="943"/>
        <v>0</v>
      </c>
      <c r="DL339" s="860">
        <f t="shared" si="944"/>
        <v>0</v>
      </c>
      <c r="DM339" s="861">
        <f t="shared" si="945"/>
        <v>0</v>
      </c>
      <c r="DN339" s="922">
        <f t="shared" si="946"/>
        <v>0</v>
      </c>
      <c r="DO339" s="164" t="str">
        <f t="shared" si="1023"/>
        <v/>
      </c>
      <c r="DP339" s="163">
        <f t="shared" si="1024"/>
        <v>0</v>
      </c>
      <c r="DQ339" s="460">
        <f t="shared" si="947"/>
        <v>0</v>
      </c>
      <c r="DR339" s="860">
        <f t="shared" si="948"/>
        <v>0</v>
      </c>
      <c r="DS339" s="861">
        <f t="shared" si="949"/>
        <v>0</v>
      </c>
      <c r="DT339" s="922">
        <f t="shared" si="950"/>
        <v>0</v>
      </c>
      <c r="DU339" s="164" t="str">
        <f t="shared" si="1025"/>
        <v/>
      </c>
      <c r="DV339" s="163">
        <f t="shared" si="1026"/>
        <v>0</v>
      </c>
      <c r="DW339" s="460">
        <f t="shared" si="951"/>
        <v>0</v>
      </c>
      <c r="DX339" s="860">
        <f t="shared" si="952"/>
        <v>0</v>
      </c>
      <c r="DY339" s="861">
        <f t="shared" si="953"/>
        <v>0</v>
      </c>
      <c r="DZ339" s="922">
        <f t="shared" si="954"/>
        <v>0</v>
      </c>
      <c r="EA339" s="164" t="str">
        <f t="shared" si="1027"/>
        <v/>
      </c>
      <c r="EB339" s="163">
        <f t="shared" si="1028"/>
        <v>0</v>
      </c>
      <c r="EC339" s="460">
        <f t="shared" si="955"/>
        <v>0</v>
      </c>
      <c r="ED339" s="860">
        <f t="shared" si="956"/>
        <v>0</v>
      </c>
      <c r="EE339" s="861">
        <f t="shared" si="957"/>
        <v>0</v>
      </c>
      <c r="EF339" s="922">
        <f t="shared" si="958"/>
        <v>0</v>
      </c>
      <c r="EG339" s="164" t="str">
        <f t="shared" si="959"/>
        <v/>
      </c>
      <c r="EH339" s="163">
        <f t="shared" si="960"/>
        <v>0</v>
      </c>
      <c r="EI339" s="246"/>
      <c r="EJ339" s="246"/>
      <c r="EK339" s="155"/>
      <c r="EL339" s="22"/>
      <c r="EM339" s="163">
        <f t="shared" si="961"/>
        <v>0</v>
      </c>
      <c r="EN339" s="162">
        <f t="shared" si="962"/>
        <v>0</v>
      </c>
      <c r="EO339" s="162">
        <f t="shared" si="963"/>
        <v>0</v>
      </c>
      <c r="EP339" s="162">
        <f t="shared" si="964"/>
        <v>0</v>
      </c>
      <c r="EQ339" s="162">
        <f t="shared" si="965"/>
        <v>0</v>
      </c>
      <c r="ER339" s="162">
        <f t="shared" si="966"/>
        <v>0</v>
      </c>
      <c r="ES339" s="162">
        <f t="shared" si="979"/>
        <v>0</v>
      </c>
      <c r="ET339" s="162">
        <f t="shared" si="967"/>
        <v>0</v>
      </c>
      <c r="EU339" s="162">
        <f t="shared" si="968"/>
        <v>0</v>
      </c>
      <c r="EV339" s="162">
        <f t="shared" si="969"/>
        <v>0</v>
      </c>
      <c r="EW339" s="162">
        <f t="shared" si="970"/>
        <v>0</v>
      </c>
      <c r="EX339" s="162">
        <f t="shared" si="971"/>
        <v>0</v>
      </c>
      <c r="EY339" s="162">
        <f t="shared" si="972"/>
        <v>0</v>
      </c>
      <c r="EZ339" s="162">
        <f t="shared" si="973"/>
        <v>0</v>
      </c>
      <c r="FA339" s="162">
        <f t="shared" si="974"/>
        <v>0</v>
      </c>
      <c r="FB339" s="162">
        <f t="shared" si="975"/>
        <v>0</v>
      </c>
      <c r="FC339" s="22"/>
      <c r="FD339" s="161">
        <f t="shared" si="976"/>
        <v>35</v>
      </c>
      <c r="FE339" s="620">
        <f t="shared" si="977"/>
        <v>0</v>
      </c>
      <c r="FF339" s="160">
        <f>FF5</f>
        <v>50</v>
      </c>
      <c r="FG339" s="159" t="str">
        <f t="shared" si="980"/>
        <v/>
      </c>
      <c r="FH339" s="159" t="str">
        <f t="shared" si="981"/>
        <v/>
      </c>
      <c r="FI339" s="159" t="str">
        <f t="shared" si="982"/>
        <v/>
      </c>
      <c r="FJ339" s="159" t="str">
        <f t="shared" si="983"/>
        <v/>
      </c>
      <c r="FK339" s="159" t="str">
        <f t="shared" si="984"/>
        <v/>
      </c>
      <c r="FL339" s="159" t="str">
        <f t="shared" si="985"/>
        <v/>
      </c>
      <c r="FM339" s="159" t="str">
        <f t="shared" si="986"/>
        <v/>
      </c>
      <c r="FN339" s="159" t="str">
        <f t="shared" si="987"/>
        <v/>
      </c>
      <c r="FO339" s="159" t="str">
        <f t="shared" si="988"/>
        <v/>
      </c>
      <c r="FP339" s="159" t="str">
        <f t="shared" si="989"/>
        <v/>
      </c>
      <c r="FQ339" s="159" t="str">
        <f t="shared" si="990"/>
        <v/>
      </c>
      <c r="FR339" s="159" t="str">
        <f t="shared" si="991"/>
        <v/>
      </c>
      <c r="FS339" s="159" t="str">
        <f t="shared" si="992"/>
        <v/>
      </c>
      <c r="FT339" s="159" t="str">
        <f t="shared" si="993"/>
        <v/>
      </c>
      <c r="FU339" s="159" t="str">
        <f t="shared" si="994"/>
        <v/>
      </c>
      <c r="FV339" s="159" t="str">
        <f t="shared" si="995"/>
        <v/>
      </c>
      <c r="FW339" s="158"/>
      <c r="FX339" s="732">
        <f t="shared" si="996"/>
        <v>50</v>
      </c>
      <c r="FY339" s="732">
        <f t="shared" si="997"/>
        <v>50</v>
      </c>
      <c r="FZ339" s="732">
        <f t="shared" si="998"/>
        <v>50</v>
      </c>
      <c r="GA339" s="732">
        <f t="shared" si="999"/>
        <v>50</v>
      </c>
      <c r="GB339" s="732">
        <f t="shared" si="1000"/>
        <v>50</v>
      </c>
      <c r="GC339" s="732">
        <f t="shared" si="1001"/>
        <v>50</v>
      </c>
      <c r="GD339" s="732">
        <f t="shared" si="1002"/>
        <v>50</v>
      </c>
      <c r="GE339" s="732">
        <f t="shared" si="1003"/>
        <v>50</v>
      </c>
      <c r="GF339" s="732">
        <f t="shared" si="1004"/>
        <v>50</v>
      </c>
      <c r="GG339" s="732">
        <f t="shared" si="1005"/>
        <v>50</v>
      </c>
      <c r="GH339" s="732">
        <f t="shared" si="1006"/>
        <v>50</v>
      </c>
      <c r="GI339" s="732">
        <f t="shared" si="1007"/>
        <v>50</v>
      </c>
      <c r="GJ339" s="732">
        <f t="shared" si="1008"/>
        <v>50</v>
      </c>
      <c r="GK339" s="732">
        <f t="shared" si="1009"/>
        <v>50</v>
      </c>
      <c r="GL339" s="732">
        <f t="shared" si="1010"/>
        <v>50</v>
      </c>
      <c r="GM339" s="732">
        <f t="shared" si="1011"/>
        <v>50</v>
      </c>
      <c r="GN339" s="734">
        <v>332</v>
      </c>
      <c r="GO339" s="155"/>
    </row>
    <row r="340" spans="1:197" s="20" customFormat="1" ht="39.950000000000003" customHeight="1" x14ac:dyDescent="0.25">
      <c r="A340" s="27">
        <f>ROW()</f>
        <v>340</v>
      </c>
      <c r="B340" s="342" t="str">
        <f>IF(C340="I","",IF(ISBLANK(D340),"",IF(ISTEXT(D340),LARGE(B18:B339,1)+1,0)))</f>
        <v/>
      </c>
      <c r="C340" s="344"/>
      <c r="D340" s="173"/>
      <c r="E340" s="172"/>
      <c r="F340" s="171"/>
      <c r="G340" s="856"/>
      <c r="H340" s="857"/>
      <c r="I340" s="707"/>
      <c r="J340" s="919">
        <f t="shared" si="869"/>
        <v>0</v>
      </c>
      <c r="K340" s="707"/>
      <c r="L340" s="919">
        <f t="shared" si="870"/>
        <v>0</v>
      </c>
      <c r="M340" s="707"/>
      <c r="N340" s="919">
        <f t="shared" si="871"/>
        <v>0</v>
      </c>
      <c r="O340" s="707"/>
      <c r="P340" s="919">
        <f t="shared" si="872"/>
        <v>0</v>
      </c>
      <c r="Q340" s="707"/>
      <c r="R340" s="919">
        <f t="shared" si="873"/>
        <v>0</v>
      </c>
      <c r="S340" s="707"/>
      <c r="T340" s="919">
        <f t="shared" si="874"/>
        <v>0</v>
      </c>
      <c r="U340" s="707"/>
      <c r="V340" s="919">
        <f t="shared" si="978"/>
        <v>0</v>
      </c>
      <c r="W340" s="707"/>
      <c r="X340" s="919">
        <f t="shared" si="1012"/>
        <v>0</v>
      </c>
      <c r="Y340" s="707"/>
      <c r="Z340" s="919">
        <f t="shared" si="875"/>
        <v>0</v>
      </c>
      <c r="AA340" s="707"/>
      <c r="AB340" s="919">
        <f t="shared" si="876"/>
        <v>0</v>
      </c>
      <c r="AC340" s="707"/>
      <c r="AD340" s="919">
        <f t="shared" si="866"/>
        <v>0</v>
      </c>
      <c r="AE340" s="707"/>
      <c r="AF340" s="919">
        <f t="shared" si="877"/>
        <v>0</v>
      </c>
      <c r="AG340" s="707"/>
      <c r="AH340" s="919">
        <f t="shared" si="878"/>
        <v>0</v>
      </c>
      <c r="AI340" s="707"/>
      <c r="AJ340" s="919">
        <f t="shared" si="879"/>
        <v>0</v>
      </c>
      <c r="AK340" s="707"/>
      <c r="AL340" s="919">
        <f t="shared" si="868"/>
        <v>0</v>
      </c>
      <c r="AM340" s="707"/>
      <c r="AN340" s="916">
        <f t="shared" si="867"/>
        <v>0</v>
      </c>
      <c r="AO340" s="178">
        <f>AO6</f>
        <v>35</v>
      </c>
      <c r="AP340" s="964">
        <f t="shared" si="880"/>
        <v>0</v>
      </c>
      <c r="AQ340" s="926">
        <f t="shared" si="881"/>
        <v>0</v>
      </c>
      <c r="AR340" s="860">
        <f t="shared" si="882"/>
        <v>0</v>
      </c>
      <c r="AS340" s="861">
        <f t="shared" si="883"/>
        <v>0</v>
      </c>
      <c r="AT340" s="922">
        <f t="shared" si="884"/>
        <v>0</v>
      </c>
      <c r="AU340" s="164" t="str">
        <f t="shared" si="885"/>
        <v/>
      </c>
      <c r="AV340" s="163">
        <f t="shared" si="886"/>
        <v>0</v>
      </c>
      <c r="AW340" s="460">
        <f t="shared" si="887"/>
        <v>0</v>
      </c>
      <c r="AX340" s="860">
        <f t="shared" si="888"/>
        <v>0</v>
      </c>
      <c r="AY340" s="861">
        <f t="shared" si="889"/>
        <v>0</v>
      </c>
      <c r="AZ340" s="922">
        <f t="shared" si="890"/>
        <v>0</v>
      </c>
      <c r="BA340" s="164" t="str">
        <f t="shared" si="891"/>
        <v/>
      </c>
      <c r="BB340" s="163">
        <f t="shared" si="892"/>
        <v>0</v>
      </c>
      <c r="BC340" s="460">
        <f t="shared" si="893"/>
        <v>0</v>
      </c>
      <c r="BD340" s="860">
        <f t="shared" si="894"/>
        <v>0</v>
      </c>
      <c r="BE340" s="861">
        <f t="shared" si="895"/>
        <v>0</v>
      </c>
      <c r="BF340" s="922">
        <f t="shared" si="896"/>
        <v>0</v>
      </c>
      <c r="BG340" s="164" t="str">
        <f t="shared" si="897"/>
        <v/>
      </c>
      <c r="BH340" s="163">
        <f t="shared" si="898"/>
        <v>0</v>
      </c>
      <c r="BI340" s="460">
        <f t="shared" si="899"/>
        <v>0</v>
      </c>
      <c r="BJ340" s="860">
        <f t="shared" si="900"/>
        <v>0</v>
      </c>
      <c r="BK340" s="861">
        <f t="shared" si="901"/>
        <v>0</v>
      </c>
      <c r="BL340" s="922">
        <f t="shared" si="902"/>
        <v>0</v>
      </c>
      <c r="BM340" s="164" t="str">
        <f t="shared" si="903"/>
        <v/>
      </c>
      <c r="BN340" s="163">
        <f t="shared" si="904"/>
        <v>0</v>
      </c>
      <c r="BO340" s="460">
        <f t="shared" si="905"/>
        <v>0</v>
      </c>
      <c r="BP340" s="860">
        <f t="shared" si="906"/>
        <v>0</v>
      </c>
      <c r="BQ340" s="861">
        <f t="shared" si="907"/>
        <v>0</v>
      </c>
      <c r="BR340" s="922">
        <f t="shared" si="908"/>
        <v>0</v>
      </c>
      <c r="BS340" s="164" t="str">
        <f t="shared" si="909"/>
        <v/>
      </c>
      <c r="BT340" s="163">
        <f t="shared" si="910"/>
        <v>0</v>
      </c>
      <c r="BU340" s="460">
        <f t="shared" si="911"/>
        <v>0</v>
      </c>
      <c r="BV340" s="860">
        <f t="shared" si="912"/>
        <v>0</v>
      </c>
      <c r="BW340" s="861">
        <f t="shared" si="913"/>
        <v>0</v>
      </c>
      <c r="BX340" s="922">
        <f t="shared" si="914"/>
        <v>0</v>
      </c>
      <c r="BY340" s="164" t="str">
        <f t="shared" si="915"/>
        <v/>
      </c>
      <c r="BZ340" s="163">
        <f t="shared" si="916"/>
        <v>0</v>
      </c>
      <c r="CA340" s="460">
        <f t="shared" si="917"/>
        <v>0</v>
      </c>
      <c r="CB340" s="860">
        <f t="shared" si="918"/>
        <v>0</v>
      </c>
      <c r="CC340" s="861">
        <f t="shared" si="919"/>
        <v>0</v>
      </c>
      <c r="CD340" s="922">
        <f t="shared" si="920"/>
        <v>0</v>
      </c>
      <c r="CE340" s="164" t="str">
        <f t="shared" si="921"/>
        <v/>
      </c>
      <c r="CF340" s="163">
        <f t="shared" si="922"/>
        <v>0</v>
      </c>
      <c r="CG340" s="460">
        <f t="shared" si="923"/>
        <v>0</v>
      </c>
      <c r="CH340" s="860">
        <f t="shared" si="924"/>
        <v>0</v>
      </c>
      <c r="CI340" s="861">
        <f t="shared" si="925"/>
        <v>0</v>
      </c>
      <c r="CJ340" s="922">
        <f t="shared" si="926"/>
        <v>0</v>
      </c>
      <c r="CK340" s="164" t="str">
        <f t="shared" si="1013"/>
        <v/>
      </c>
      <c r="CL340" s="163">
        <f t="shared" si="1014"/>
        <v>0</v>
      </c>
      <c r="CM340" s="460">
        <f t="shared" si="927"/>
        <v>0</v>
      </c>
      <c r="CN340" s="860">
        <f t="shared" si="928"/>
        <v>0</v>
      </c>
      <c r="CO340" s="861">
        <f t="shared" si="929"/>
        <v>0</v>
      </c>
      <c r="CP340" s="922">
        <f t="shared" si="930"/>
        <v>0</v>
      </c>
      <c r="CQ340" s="164" t="str">
        <f t="shared" si="1015"/>
        <v/>
      </c>
      <c r="CR340" s="163">
        <f t="shared" si="1016"/>
        <v>0</v>
      </c>
      <c r="CS340" s="460">
        <f t="shared" si="931"/>
        <v>0</v>
      </c>
      <c r="CT340" s="860">
        <f t="shared" si="932"/>
        <v>0</v>
      </c>
      <c r="CU340" s="861">
        <f t="shared" si="933"/>
        <v>0</v>
      </c>
      <c r="CV340" s="922">
        <f t="shared" si="934"/>
        <v>0</v>
      </c>
      <c r="CW340" s="164" t="str">
        <f t="shared" si="1017"/>
        <v/>
      </c>
      <c r="CX340" s="163">
        <f t="shared" si="1018"/>
        <v>0</v>
      </c>
      <c r="CY340" s="460">
        <f t="shared" si="935"/>
        <v>0</v>
      </c>
      <c r="CZ340" s="860">
        <f t="shared" si="936"/>
        <v>0</v>
      </c>
      <c r="DA340" s="861">
        <f t="shared" si="937"/>
        <v>0</v>
      </c>
      <c r="DB340" s="922">
        <f t="shared" si="938"/>
        <v>0</v>
      </c>
      <c r="DC340" s="164" t="str">
        <f t="shared" si="1019"/>
        <v/>
      </c>
      <c r="DD340" s="163">
        <f t="shared" si="1020"/>
        <v>0</v>
      </c>
      <c r="DE340" s="460">
        <f t="shared" si="939"/>
        <v>0</v>
      </c>
      <c r="DF340" s="860">
        <f t="shared" si="940"/>
        <v>0</v>
      </c>
      <c r="DG340" s="861">
        <f t="shared" si="941"/>
        <v>0</v>
      </c>
      <c r="DH340" s="922">
        <f t="shared" si="942"/>
        <v>0</v>
      </c>
      <c r="DI340" s="164" t="str">
        <f t="shared" si="1021"/>
        <v/>
      </c>
      <c r="DJ340" s="163">
        <f t="shared" si="1022"/>
        <v>0</v>
      </c>
      <c r="DK340" s="460">
        <f t="shared" si="943"/>
        <v>0</v>
      </c>
      <c r="DL340" s="860">
        <f t="shared" si="944"/>
        <v>0</v>
      </c>
      <c r="DM340" s="861">
        <f t="shared" si="945"/>
        <v>0</v>
      </c>
      <c r="DN340" s="922">
        <f t="shared" si="946"/>
        <v>0</v>
      </c>
      <c r="DO340" s="164" t="str">
        <f t="shared" si="1023"/>
        <v/>
      </c>
      <c r="DP340" s="163">
        <f t="shared" si="1024"/>
        <v>0</v>
      </c>
      <c r="DQ340" s="460">
        <f t="shared" si="947"/>
        <v>0</v>
      </c>
      <c r="DR340" s="860">
        <f t="shared" si="948"/>
        <v>0</v>
      </c>
      <c r="DS340" s="861">
        <f t="shared" si="949"/>
        <v>0</v>
      </c>
      <c r="DT340" s="922">
        <f t="shared" si="950"/>
        <v>0</v>
      </c>
      <c r="DU340" s="164" t="str">
        <f t="shared" si="1025"/>
        <v/>
      </c>
      <c r="DV340" s="163">
        <f t="shared" si="1026"/>
        <v>0</v>
      </c>
      <c r="DW340" s="460">
        <f t="shared" si="951"/>
        <v>0</v>
      </c>
      <c r="DX340" s="860">
        <f t="shared" si="952"/>
        <v>0</v>
      </c>
      <c r="DY340" s="861">
        <f t="shared" si="953"/>
        <v>0</v>
      </c>
      <c r="DZ340" s="922">
        <f t="shared" si="954"/>
        <v>0</v>
      </c>
      <c r="EA340" s="164" t="str">
        <f t="shared" si="1027"/>
        <v/>
      </c>
      <c r="EB340" s="163">
        <f t="shared" si="1028"/>
        <v>0</v>
      </c>
      <c r="EC340" s="460">
        <f t="shared" si="955"/>
        <v>0</v>
      </c>
      <c r="ED340" s="860">
        <f t="shared" si="956"/>
        <v>0</v>
      </c>
      <c r="EE340" s="861">
        <f t="shared" si="957"/>
        <v>0</v>
      </c>
      <c r="EF340" s="922">
        <f t="shared" si="958"/>
        <v>0</v>
      </c>
      <c r="EG340" s="164" t="str">
        <f t="shared" si="959"/>
        <v/>
      </c>
      <c r="EH340" s="163">
        <f t="shared" si="960"/>
        <v>0</v>
      </c>
      <c r="EI340" s="246"/>
      <c r="EJ340" s="246"/>
      <c r="EK340" s="155"/>
      <c r="EL340" s="22"/>
      <c r="EM340" s="163">
        <f t="shared" si="961"/>
        <v>0</v>
      </c>
      <c r="EN340" s="162">
        <f t="shared" si="962"/>
        <v>0</v>
      </c>
      <c r="EO340" s="162">
        <f t="shared" si="963"/>
        <v>0</v>
      </c>
      <c r="EP340" s="162">
        <f t="shared" si="964"/>
        <v>0</v>
      </c>
      <c r="EQ340" s="162">
        <f t="shared" si="965"/>
        <v>0</v>
      </c>
      <c r="ER340" s="162">
        <f t="shared" si="966"/>
        <v>0</v>
      </c>
      <c r="ES340" s="162">
        <f t="shared" si="979"/>
        <v>0</v>
      </c>
      <c r="ET340" s="162">
        <f t="shared" si="967"/>
        <v>0</v>
      </c>
      <c r="EU340" s="162">
        <f t="shared" si="968"/>
        <v>0</v>
      </c>
      <c r="EV340" s="162">
        <f t="shared" si="969"/>
        <v>0</v>
      </c>
      <c r="EW340" s="162">
        <f t="shared" si="970"/>
        <v>0</v>
      </c>
      <c r="EX340" s="162">
        <f t="shared" si="971"/>
        <v>0</v>
      </c>
      <c r="EY340" s="162">
        <f t="shared" si="972"/>
        <v>0</v>
      </c>
      <c r="EZ340" s="162">
        <f t="shared" si="973"/>
        <v>0</v>
      </c>
      <c r="FA340" s="162">
        <f t="shared" si="974"/>
        <v>0</v>
      </c>
      <c r="FB340" s="162">
        <f t="shared" si="975"/>
        <v>0</v>
      </c>
      <c r="FC340" s="22"/>
      <c r="FD340" s="161">
        <f t="shared" si="976"/>
        <v>35</v>
      </c>
      <c r="FE340" s="620">
        <f t="shared" si="977"/>
        <v>0</v>
      </c>
      <c r="FF340" s="160">
        <f>FF5</f>
        <v>50</v>
      </c>
      <c r="FG340" s="159" t="str">
        <f t="shared" si="980"/>
        <v/>
      </c>
      <c r="FH340" s="159" t="str">
        <f t="shared" si="981"/>
        <v/>
      </c>
      <c r="FI340" s="159" t="str">
        <f t="shared" si="982"/>
        <v/>
      </c>
      <c r="FJ340" s="159" t="str">
        <f t="shared" si="983"/>
        <v/>
      </c>
      <c r="FK340" s="159" t="str">
        <f t="shared" si="984"/>
        <v/>
      </c>
      <c r="FL340" s="159" t="str">
        <f t="shared" si="985"/>
        <v/>
      </c>
      <c r="FM340" s="159" t="str">
        <f t="shared" si="986"/>
        <v/>
      </c>
      <c r="FN340" s="159" t="str">
        <f t="shared" si="987"/>
        <v/>
      </c>
      <c r="FO340" s="159" t="str">
        <f t="shared" si="988"/>
        <v/>
      </c>
      <c r="FP340" s="159" t="str">
        <f t="shared" si="989"/>
        <v/>
      </c>
      <c r="FQ340" s="159" t="str">
        <f t="shared" si="990"/>
        <v/>
      </c>
      <c r="FR340" s="159" t="str">
        <f t="shared" si="991"/>
        <v/>
      </c>
      <c r="FS340" s="159" t="str">
        <f t="shared" si="992"/>
        <v/>
      </c>
      <c r="FT340" s="159" t="str">
        <f t="shared" si="993"/>
        <v/>
      </c>
      <c r="FU340" s="159" t="str">
        <f t="shared" si="994"/>
        <v/>
      </c>
      <c r="FV340" s="159" t="str">
        <f t="shared" si="995"/>
        <v/>
      </c>
      <c r="FW340" s="158"/>
      <c r="FX340" s="732">
        <f t="shared" si="996"/>
        <v>50</v>
      </c>
      <c r="FY340" s="732">
        <f t="shared" si="997"/>
        <v>50</v>
      </c>
      <c r="FZ340" s="732">
        <f t="shared" si="998"/>
        <v>50</v>
      </c>
      <c r="GA340" s="732">
        <f t="shared" si="999"/>
        <v>50</v>
      </c>
      <c r="GB340" s="732">
        <f t="shared" si="1000"/>
        <v>50</v>
      </c>
      <c r="GC340" s="732">
        <f t="shared" si="1001"/>
        <v>50</v>
      </c>
      <c r="GD340" s="732">
        <f t="shared" si="1002"/>
        <v>50</v>
      </c>
      <c r="GE340" s="732">
        <f t="shared" si="1003"/>
        <v>50</v>
      </c>
      <c r="GF340" s="732">
        <f t="shared" si="1004"/>
        <v>50</v>
      </c>
      <c r="GG340" s="732">
        <f t="shared" si="1005"/>
        <v>50</v>
      </c>
      <c r="GH340" s="732">
        <f t="shared" si="1006"/>
        <v>50</v>
      </c>
      <c r="GI340" s="732">
        <f t="shared" si="1007"/>
        <v>50</v>
      </c>
      <c r="GJ340" s="732">
        <f t="shared" si="1008"/>
        <v>50</v>
      </c>
      <c r="GK340" s="732">
        <f t="shared" si="1009"/>
        <v>50</v>
      </c>
      <c r="GL340" s="732">
        <f t="shared" si="1010"/>
        <v>50</v>
      </c>
      <c r="GM340" s="732">
        <f t="shared" si="1011"/>
        <v>50</v>
      </c>
      <c r="GN340" s="734">
        <v>333</v>
      </c>
      <c r="GO340" s="155"/>
    </row>
    <row r="341" spans="1:197" s="20" customFormat="1" ht="39.950000000000003" customHeight="1" x14ac:dyDescent="0.25">
      <c r="A341" s="27">
        <f>ROW()</f>
        <v>341</v>
      </c>
      <c r="B341" s="342" t="str">
        <f>IF(C341="I","",IF(ISBLANK(D341),"",IF(ISTEXT(D341),LARGE(B18:B340,1)+1,0)))</f>
        <v/>
      </c>
      <c r="C341" s="344"/>
      <c r="D341" s="173"/>
      <c r="E341" s="172"/>
      <c r="F341" s="171"/>
      <c r="G341" s="856"/>
      <c r="H341" s="857"/>
      <c r="I341" s="707"/>
      <c r="J341" s="919">
        <f t="shared" si="869"/>
        <v>0</v>
      </c>
      <c r="K341" s="707"/>
      <c r="L341" s="919">
        <f t="shared" si="870"/>
        <v>0</v>
      </c>
      <c r="M341" s="707"/>
      <c r="N341" s="919">
        <f t="shared" si="871"/>
        <v>0</v>
      </c>
      <c r="O341" s="707"/>
      <c r="P341" s="919">
        <f t="shared" si="872"/>
        <v>0</v>
      </c>
      <c r="Q341" s="707"/>
      <c r="R341" s="919">
        <f t="shared" si="873"/>
        <v>0</v>
      </c>
      <c r="S341" s="707"/>
      <c r="T341" s="919">
        <f t="shared" si="874"/>
        <v>0</v>
      </c>
      <c r="U341" s="707"/>
      <c r="V341" s="919">
        <f t="shared" si="978"/>
        <v>0</v>
      </c>
      <c r="W341" s="707"/>
      <c r="X341" s="919">
        <f t="shared" si="1012"/>
        <v>0</v>
      </c>
      <c r="Y341" s="707"/>
      <c r="Z341" s="919">
        <f t="shared" si="875"/>
        <v>0</v>
      </c>
      <c r="AA341" s="707"/>
      <c r="AB341" s="919">
        <f t="shared" si="876"/>
        <v>0</v>
      </c>
      <c r="AC341" s="707"/>
      <c r="AD341" s="919">
        <f t="shared" si="866"/>
        <v>0</v>
      </c>
      <c r="AE341" s="707"/>
      <c r="AF341" s="919">
        <f t="shared" si="877"/>
        <v>0</v>
      </c>
      <c r="AG341" s="707"/>
      <c r="AH341" s="919">
        <f t="shared" si="878"/>
        <v>0</v>
      </c>
      <c r="AI341" s="707"/>
      <c r="AJ341" s="919">
        <f t="shared" si="879"/>
        <v>0</v>
      </c>
      <c r="AK341" s="707"/>
      <c r="AL341" s="919">
        <f t="shared" si="868"/>
        <v>0</v>
      </c>
      <c r="AM341" s="707"/>
      <c r="AN341" s="916">
        <f t="shared" si="867"/>
        <v>0</v>
      </c>
      <c r="AO341" s="178">
        <f>AO6</f>
        <v>35</v>
      </c>
      <c r="AP341" s="964">
        <f t="shared" si="880"/>
        <v>0</v>
      </c>
      <c r="AQ341" s="926">
        <f t="shared" si="881"/>
        <v>0</v>
      </c>
      <c r="AR341" s="860">
        <f t="shared" si="882"/>
        <v>0</v>
      </c>
      <c r="AS341" s="861">
        <f t="shared" si="883"/>
        <v>0</v>
      </c>
      <c r="AT341" s="922">
        <f t="shared" si="884"/>
        <v>0</v>
      </c>
      <c r="AU341" s="164" t="str">
        <f t="shared" si="885"/>
        <v/>
      </c>
      <c r="AV341" s="163">
        <f t="shared" si="886"/>
        <v>0</v>
      </c>
      <c r="AW341" s="460">
        <f t="shared" si="887"/>
        <v>0</v>
      </c>
      <c r="AX341" s="860">
        <f t="shared" si="888"/>
        <v>0</v>
      </c>
      <c r="AY341" s="861">
        <f t="shared" si="889"/>
        <v>0</v>
      </c>
      <c r="AZ341" s="922">
        <f t="shared" si="890"/>
        <v>0</v>
      </c>
      <c r="BA341" s="164" t="str">
        <f t="shared" si="891"/>
        <v/>
      </c>
      <c r="BB341" s="163">
        <f t="shared" si="892"/>
        <v>0</v>
      </c>
      <c r="BC341" s="460">
        <f t="shared" si="893"/>
        <v>0</v>
      </c>
      <c r="BD341" s="860">
        <f t="shared" si="894"/>
        <v>0</v>
      </c>
      <c r="BE341" s="861">
        <f t="shared" si="895"/>
        <v>0</v>
      </c>
      <c r="BF341" s="922">
        <f t="shared" si="896"/>
        <v>0</v>
      </c>
      <c r="BG341" s="164" t="str">
        <f t="shared" si="897"/>
        <v/>
      </c>
      <c r="BH341" s="163">
        <f t="shared" si="898"/>
        <v>0</v>
      </c>
      <c r="BI341" s="460">
        <f t="shared" si="899"/>
        <v>0</v>
      </c>
      <c r="BJ341" s="860">
        <f t="shared" si="900"/>
        <v>0</v>
      </c>
      <c r="BK341" s="861">
        <f t="shared" si="901"/>
        <v>0</v>
      </c>
      <c r="BL341" s="922">
        <f t="shared" si="902"/>
        <v>0</v>
      </c>
      <c r="BM341" s="164" t="str">
        <f t="shared" si="903"/>
        <v/>
      </c>
      <c r="BN341" s="163">
        <f t="shared" si="904"/>
        <v>0</v>
      </c>
      <c r="BO341" s="460">
        <f t="shared" si="905"/>
        <v>0</v>
      </c>
      <c r="BP341" s="860">
        <f t="shared" si="906"/>
        <v>0</v>
      </c>
      <c r="BQ341" s="861">
        <f t="shared" si="907"/>
        <v>0</v>
      </c>
      <c r="BR341" s="922">
        <f t="shared" si="908"/>
        <v>0</v>
      </c>
      <c r="BS341" s="164" t="str">
        <f t="shared" si="909"/>
        <v/>
      </c>
      <c r="BT341" s="163">
        <f t="shared" si="910"/>
        <v>0</v>
      </c>
      <c r="BU341" s="460">
        <f t="shared" si="911"/>
        <v>0</v>
      </c>
      <c r="BV341" s="860">
        <f t="shared" si="912"/>
        <v>0</v>
      </c>
      <c r="BW341" s="861">
        <f t="shared" si="913"/>
        <v>0</v>
      </c>
      <c r="BX341" s="922">
        <f t="shared" si="914"/>
        <v>0</v>
      </c>
      <c r="BY341" s="164" t="str">
        <f t="shared" si="915"/>
        <v/>
      </c>
      <c r="BZ341" s="163">
        <f t="shared" si="916"/>
        <v>0</v>
      </c>
      <c r="CA341" s="460">
        <f t="shared" si="917"/>
        <v>0</v>
      </c>
      <c r="CB341" s="860">
        <f t="shared" si="918"/>
        <v>0</v>
      </c>
      <c r="CC341" s="861">
        <f t="shared" si="919"/>
        <v>0</v>
      </c>
      <c r="CD341" s="922">
        <f t="shared" si="920"/>
        <v>0</v>
      </c>
      <c r="CE341" s="164" t="str">
        <f t="shared" si="921"/>
        <v/>
      </c>
      <c r="CF341" s="163">
        <f t="shared" si="922"/>
        <v>0</v>
      </c>
      <c r="CG341" s="460">
        <f t="shared" si="923"/>
        <v>0</v>
      </c>
      <c r="CH341" s="860">
        <f t="shared" si="924"/>
        <v>0</v>
      </c>
      <c r="CI341" s="861">
        <f t="shared" si="925"/>
        <v>0</v>
      </c>
      <c r="CJ341" s="922">
        <f t="shared" si="926"/>
        <v>0</v>
      </c>
      <c r="CK341" s="164" t="str">
        <f t="shared" si="1013"/>
        <v/>
      </c>
      <c r="CL341" s="163">
        <f t="shared" si="1014"/>
        <v>0</v>
      </c>
      <c r="CM341" s="460">
        <f t="shared" si="927"/>
        <v>0</v>
      </c>
      <c r="CN341" s="860">
        <f t="shared" si="928"/>
        <v>0</v>
      </c>
      <c r="CO341" s="861">
        <f t="shared" si="929"/>
        <v>0</v>
      </c>
      <c r="CP341" s="922">
        <f t="shared" si="930"/>
        <v>0</v>
      </c>
      <c r="CQ341" s="164" t="str">
        <f t="shared" si="1015"/>
        <v/>
      </c>
      <c r="CR341" s="163">
        <f t="shared" si="1016"/>
        <v>0</v>
      </c>
      <c r="CS341" s="460">
        <f t="shared" si="931"/>
        <v>0</v>
      </c>
      <c r="CT341" s="860">
        <f t="shared" si="932"/>
        <v>0</v>
      </c>
      <c r="CU341" s="861">
        <f t="shared" si="933"/>
        <v>0</v>
      </c>
      <c r="CV341" s="922">
        <f t="shared" si="934"/>
        <v>0</v>
      </c>
      <c r="CW341" s="164" t="str">
        <f t="shared" si="1017"/>
        <v/>
      </c>
      <c r="CX341" s="163">
        <f t="shared" si="1018"/>
        <v>0</v>
      </c>
      <c r="CY341" s="460">
        <f t="shared" si="935"/>
        <v>0</v>
      </c>
      <c r="CZ341" s="860">
        <f t="shared" si="936"/>
        <v>0</v>
      </c>
      <c r="DA341" s="861">
        <f t="shared" si="937"/>
        <v>0</v>
      </c>
      <c r="DB341" s="922">
        <f t="shared" si="938"/>
        <v>0</v>
      </c>
      <c r="DC341" s="164" t="str">
        <f t="shared" si="1019"/>
        <v/>
      </c>
      <c r="DD341" s="163">
        <f t="shared" si="1020"/>
        <v>0</v>
      </c>
      <c r="DE341" s="460">
        <f t="shared" si="939"/>
        <v>0</v>
      </c>
      <c r="DF341" s="860">
        <f t="shared" si="940"/>
        <v>0</v>
      </c>
      <c r="DG341" s="861">
        <f t="shared" si="941"/>
        <v>0</v>
      </c>
      <c r="DH341" s="922">
        <f t="shared" si="942"/>
        <v>0</v>
      </c>
      <c r="DI341" s="164" t="str">
        <f t="shared" si="1021"/>
        <v/>
      </c>
      <c r="DJ341" s="163">
        <f t="shared" si="1022"/>
        <v>0</v>
      </c>
      <c r="DK341" s="460">
        <f t="shared" si="943"/>
        <v>0</v>
      </c>
      <c r="DL341" s="860">
        <f t="shared" si="944"/>
        <v>0</v>
      </c>
      <c r="DM341" s="861">
        <f t="shared" si="945"/>
        <v>0</v>
      </c>
      <c r="DN341" s="922">
        <f t="shared" si="946"/>
        <v>0</v>
      </c>
      <c r="DO341" s="164" t="str">
        <f t="shared" si="1023"/>
        <v/>
      </c>
      <c r="DP341" s="163">
        <f t="shared" si="1024"/>
        <v>0</v>
      </c>
      <c r="DQ341" s="460">
        <f t="shared" si="947"/>
        <v>0</v>
      </c>
      <c r="DR341" s="860">
        <f t="shared" si="948"/>
        <v>0</v>
      </c>
      <c r="DS341" s="861">
        <f t="shared" si="949"/>
        <v>0</v>
      </c>
      <c r="DT341" s="922">
        <f t="shared" si="950"/>
        <v>0</v>
      </c>
      <c r="DU341" s="164" t="str">
        <f t="shared" si="1025"/>
        <v/>
      </c>
      <c r="DV341" s="163">
        <f t="shared" si="1026"/>
        <v>0</v>
      </c>
      <c r="DW341" s="460">
        <f t="shared" si="951"/>
        <v>0</v>
      </c>
      <c r="DX341" s="860">
        <f t="shared" si="952"/>
        <v>0</v>
      </c>
      <c r="DY341" s="861">
        <f t="shared" si="953"/>
        <v>0</v>
      </c>
      <c r="DZ341" s="922">
        <f t="shared" si="954"/>
        <v>0</v>
      </c>
      <c r="EA341" s="164" t="str">
        <f t="shared" si="1027"/>
        <v/>
      </c>
      <c r="EB341" s="163">
        <f t="shared" si="1028"/>
        <v>0</v>
      </c>
      <c r="EC341" s="460">
        <f t="shared" si="955"/>
        <v>0</v>
      </c>
      <c r="ED341" s="860">
        <f t="shared" si="956"/>
        <v>0</v>
      </c>
      <c r="EE341" s="861">
        <f t="shared" si="957"/>
        <v>0</v>
      </c>
      <c r="EF341" s="922">
        <f t="shared" si="958"/>
        <v>0</v>
      </c>
      <c r="EG341" s="164" t="str">
        <f t="shared" si="959"/>
        <v/>
      </c>
      <c r="EH341" s="163">
        <f t="shared" si="960"/>
        <v>0</v>
      </c>
      <c r="EI341" s="246"/>
      <c r="EJ341" s="246"/>
      <c r="EK341" s="155"/>
      <c r="EL341" s="22"/>
      <c r="EM341" s="163">
        <f t="shared" si="961"/>
        <v>0</v>
      </c>
      <c r="EN341" s="162">
        <f t="shared" si="962"/>
        <v>0</v>
      </c>
      <c r="EO341" s="162">
        <f t="shared" si="963"/>
        <v>0</v>
      </c>
      <c r="EP341" s="162">
        <f t="shared" si="964"/>
        <v>0</v>
      </c>
      <c r="EQ341" s="162">
        <f t="shared" si="965"/>
        <v>0</v>
      </c>
      <c r="ER341" s="162">
        <f t="shared" si="966"/>
        <v>0</v>
      </c>
      <c r="ES341" s="162">
        <f t="shared" si="979"/>
        <v>0</v>
      </c>
      <c r="ET341" s="162">
        <f t="shared" si="967"/>
        <v>0</v>
      </c>
      <c r="EU341" s="162">
        <f t="shared" si="968"/>
        <v>0</v>
      </c>
      <c r="EV341" s="162">
        <f t="shared" si="969"/>
        <v>0</v>
      </c>
      <c r="EW341" s="162">
        <f t="shared" si="970"/>
        <v>0</v>
      </c>
      <c r="EX341" s="162">
        <f t="shared" si="971"/>
        <v>0</v>
      </c>
      <c r="EY341" s="162">
        <f t="shared" si="972"/>
        <v>0</v>
      </c>
      <c r="EZ341" s="162">
        <f t="shared" si="973"/>
        <v>0</v>
      </c>
      <c r="FA341" s="162">
        <f t="shared" si="974"/>
        <v>0</v>
      </c>
      <c r="FB341" s="162">
        <f t="shared" si="975"/>
        <v>0</v>
      </c>
      <c r="FC341" s="22"/>
      <c r="FD341" s="161">
        <f t="shared" si="976"/>
        <v>35</v>
      </c>
      <c r="FE341" s="620">
        <f t="shared" si="977"/>
        <v>0</v>
      </c>
      <c r="FF341" s="160">
        <f>FF5</f>
        <v>50</v>
      </c>
      <c r="FG341" s="159" t="str">
        <f t="shared" si="980"/>
        <v/>
      </c>
      <c r="FH341" s="159" t="str">
        <f t="shared" si="981"/>
        <v/>
      </c>
      <c r="FI341" s="159" t="str">
        <f t="shared" si="982"/>
        <v/>
      </c>
      <c r="FJ341" s="159" t="str">
        <f t="shared" si="983"/>
        <v/>
      </c>
      <c r="FK341" s="159" t="str">
        <f t="shared" si="984"/>
        <v/>
      </c>
      <c r="FL341" s="159" t="str">
        <f t="shared" si="985"/>
        <v/>
      </c>
      <c r="FM341" s="159" t="str">
        <f t="shared" si="986"/>
        <v/>
      </c>
      <c r="FN341" s="159" t="str">
        <f t="shared" si="987"/>
        <v/>
      </c>
      <c r="FO341" s="159" t="str">
        <f t="shared" si="988"/>
        <v/>
      </c>
      <c r="FP341" s="159" t="str">
        <f t="shared" si="989"/>
        <v/>
      </c>
      <c r="FQ341" s="159" t="str">
        <f t="shared" si="990"/>
        <v/>
      </c>
      <c r="FR341" s="159" t="str">
        <f t="shared" si="991"/>
        <v/>
      </c>
      <c r="FS341" s="159" t="str">
        <f t="shared" si="992"/>
        <v/>
      </c>
      <c r="FT341" s="159" t="str">
        <f t="shared" si="993"/>
        <v/>
      </c>
      <c r="FU341" s="159" t="str">
        <f t="shared" si="994"/>
        <v/>
      </c>
      <c r="FV341" s="159" t="str">
        <f t="shared" si="995"/>
        <v/>
      </c>
      <c r="FW341" s="158"/>
      <c r="FX341" s="732">
        <f t="shared" si="996"/>
        <v>50</v>
      </c>
      <c r="FY341" s="732">
        <f t="shared" si="997"/>
        <v>50</v>
      </c>
      <c r="FZ341" s="732">
        <f t="shared" si="998"/>
        <v>50</v>
      </c>
      <c r="GA341" s="732">
        <f t="shared" si="999"/>
        <v>50</v>
      </c>
      <c r="GB341" s="732">
        <f t="shared" si="1000"/>
        <v>50</v>
      </c>
      <c r="GC341" s="732">
        <f t="shared" si="1001"/>
        <v>50</v>
      </c>
      <c r="GD341" s="732">
        <f t="shared" si="1002"/>
        <v>50</v>
      </c>
      <c r="GE341" s="732">
        <f t="shared" si="1003"/>
        <v>50</v>
      </c>
      <c r="GF341" s="732">
        <f t="shared" si="1004"/>
        <v>50</v>
      </c>
      <c r="GG341" s="732">
        <f t="shared" si="1005"/>
        <v>50</v>
      </c>
      <c r="GH341" s="732">
        <f t="shared" si="1006"/>
        <v>50</v>
      </c>
      <c r="GI341" s="732">
        <f t="shared" si="1007"/>
        <v>50</v>
      </c>
      <c r="GJ341" s="732">
        <f t="shared" si="1008"/>
        <v>50</v>
      </c>
      <c r="GK341" s="732">
        <f t="shared" si="1009"/>
        <v>50</v>
      </c>
      <c r="GL341" s="732">
        <f t="shared" si="1010"/>
        <v>50</v>
      </c>
      <c r="GM341" s="732">
        <f t="shared" si="1011"/>
        <v>50</v>
      </c>
      <c r="GN341" s="734">
        <v>334</v>
      </c>
      <c r="GO341" s="155"/>
    </row>
    <row r="342" spans="1:197" s="20" customFormat="1" ht="39.950000000000003" customHeight="1" x14ac:dyDescent="0.25">
      <c r="A342" s="27">
        <f>ROW()</f>
        <v>342</v>
      </c>
      <c r="B342" s="342" t="str">
        <f>IF(C342="I","",IF(ISBLANK(D342),"",IF(ISTEXT(D342),LARGE(B18:B341,1)+1,0)))</f>
        <v/>
      </c>
      <c r="C342" s="344"/>
      <c r="D342" s="173"/>
      <c r="E342" s="172"/>
      <c r="F342" s="171"/>
      <c r="G342" s="856"/>
      <c r="H342" s="857"/>
      <c r="I342" s="707"/>
      <c r="J342" s="919">
        <f t="shared" si="869"/>
        <v>0</v>
      </c>
      <c r="K342" s="707"/>
      <c r="L342" s="919">
        <f t="shared" si="870"/>
        <v>0</v>
      </c>
      <c r="M342" s="707"/>
      <c r="N342" s="919">
        <f t="shared" si="871"/>
        <v>0</v>
      </c>
      <c r="O342" s="707"/>
      <c r="P342" s="919">
        <f t="shared" si="872"/>
        <v>0</v>
      </c>
      <c r="Q342" s="707"/>
      <c r="R342" s="919">
        <f t="shared" si="873"/>
        <v>0</v>
      </c>
      <c r="S342" s="707"/>
      <c r="T342" s="919">
        <f t="shared" si="874"/>
        <v>0</v>
      </c>
      <c r="U342" s="707"/>
      <c r="V342" s="919">
        <f t="shared" si="978"/>
        <v>0</v>
      </c>
      <c r="W342" s="707"/>
      <c r="X342" s="919">
        <f t="shared" si="1012"/>
        <v>0</v>
      </c>
      <c r="Y342" s="707"/>
      <c r="Z342" s="919">
        <f t="shared" si="875"/>
        <v>0</v>
      </c>
      <c r="AA342" s="707"/>
      <c r="AB342" s="919">
        <f t="shared" si="876"/>
        <v>0</v>
      </c>
      <c r="AC342" s="707"/>
      <c r="AD342" s="919">
        <f t="shared" si="866"/>
        <v>0</v>
      </c>
      <c r="AE342" s="707"/>
      <c r="AF342" s="919">
        <f t="shared" si="877"/>
        <v>0</v>
      </c>
      <c r="AG342" s="707"/>
      <c r="AH342" s="919">
        <f t="shared" si="878"/>
        <v>0</v>
      </c>
      <c r="AI342" s="707"/>
      <c r="AJ342" s="919">
        <f t="shared" si="879"/>
        <v>0</v>
      </c>
      <c r="AK342" s="707"/>
      <c r="AL342" s="919">
        <f t="shared" si="868"/>
        <v>0</v>
      </c>
      <c r="AM342" s="707"/>
      <c r="AN342" s="916">
        <f t="shared" si="867"/>
        <v>0</v>
      </c>
      <c r="AO342" s="178">
        <f>AO6</f>
        <v>35</v>
      </c>
      <c r="AP342" s="964">
        <f t="shared" si="880"/>
        <v>0</v>
      </c>
      <c r="AQ342" s="926">
        <f t="shared" si="881"/>
        <v>0</v>
      </c>
      <c r="AR342" s="860">
        <f t="shared" si="882"/>
        <v>0</v>
      </c>
      <c r="AS342" s="861">
        <f t="shared" si="883"/>
        <v>0</v>
      </c>
      <c r="AT342" s="922">
        <f t="shared" si="884"/>
        <v>0</v>
      </c>
      <c r="AU342" s="164" t="str">
        <f t="shared" si="885"/>
        <v/>
      </c>
      <c r="AV342" s="163">
        <f t="shared" si="886"/>
        <v>0</v>
      </c>
      <c r="AW342" s="460">
        <f t="shared" si="887"/>
        <v>0</v>
      </c>
      <c r="AX342" s="860">
        <f t="shared" si="888"/>
        <v>0</v>
      </c>
      <c r="AY342" s="861">
        <f t="shared" si="889"/>
        <v>0</v>
      </c>
      <c r="AZ342" s="922">
        <f t="shared" si="890"/>
        <v>0</v>
      </c>
      <c r="BA342" s="164" t="str">
        <f t="shared" si="891"/>
        <v/>
      </c>
      <c r="BB342" s="163">
        <f t="shared" si="892"/>
        <v>0</v>
      </c>
      <c r="BC342" s="460">
        <f t="shared" si="893"/>
        <v>0</v>
      </c>
      <c r="BD342" s="860">
        <f t="shared" si="894"/>
        <v>0</v>
      </c>
      <c r="BE342" s="861">
        <f t="shared" si="895"/>
        <v>0</v>
      </c>
      <c r="BF342" s="922">
        <f t="shared" si="896"/>
        <v>0</v>
      </c>
      <c r="BG342" s="164" t="str">
        <f t="shared" si="897"/>
        <v/>
      </c>
      <c r="BH342" s="163">
        <f t="shared" si="898"/>
        <v>0</v>
      </c>
      <c r="BI342" s="460">
        <f t="shared" si="899"/>
        <v>0</v>
      </c>
      <c r="BJ342" s="860">
        <f t="shared" si="900"/>
        <v>0</v>
      </c>
      <c r="BK342" s="861">
        <f t="shared" si="901"/>
        <v>0</v>
      </c>
      <c r="BL342" s="922">
        <f t="shared" si="902"/>
        <v>0</v>
      </c>
      <c r="BM342" s="164" t="str">
        <f t="shared" si="903"/>
        <v/>
      </c>
      <c r="BN342" s="163">
        <f t="shared" si="904"/>
        <v>0</v>
      </c>
      <c r="BO342" s="460">
        <f t="shared" si="905"/>
        <v>0</v>
      </c>
      <c r="BP342" s="860">
        <f t="shared" si="906"/>
        <v>0</v>
      </c>
      <c r="BQ342" s="861">
        <f t="shared" si="907"/>
        <v>0</v>
      </c>
      <c r="BR342" s="922">
        <f t="shared" si="908"/>
        <v>0</v>
      </c>
      <c r="BS342" s="164" t="str">
        <f t="shared" si="909"/>
        <v/>
      </c>
      <c r="BT342" s="163">
        <f t="shared" si="910"/>
        <v>0</v>
      </c>
      <c r="BU342" s="460">
        <f t="shared" si="911"/>
        <v>0</v>
      </c>
      <c r="BV342" s="860">
        <f t="shared" si="912"/>
        <v>0</v>
      </c>
      <c r="BW342" s="861">
        <f t="shared" si="913"/>
        <v>0</v>
      </c>
      <c r="BX342" s="922">
        <f t="shared" si="914"/>
        <v>0</v>
      </c>
      <c r="BY342" s="164" t="str">
        <f t="shared" si="915"/>
        <v/>
      </c>
      <c r="BZ342" s="163">
        <f t="shared" si="916"/>
        <v>0</v>
      </c>
      <c r="CA342" s="460">
        <f t="shared" si="917"/>
        <v>0</v>
      </c>
      <c r="CB342" s="860">
        <f t="shared" si="918"/>
        <v>0</v>
      </c>
      <c r="CC342" s="861">
        <f t="shared" si="919"/>
        <v>0</v>
      </c>
      <c r="CD342" s="922">
        <f t="shared" si="920"/>
        <v>0</v>
      </c>
      <c r="CE342" s="164" t="str">
        <f t="shared" si="921"/>
        <v/>
      </c>
      <c r="CF342" s="163">
        <f t="shared" si="922"/>
        <v>0</v>
      </c>
      <c r="CG342" s="460">
        <f t="shared" si="923"/>
        <v>0</v>
      </c>
      <c r="CH342" s="860">
        <f t="shared" si="924"/>
        <v>0</v>
      </c>
      <c r="CI342" s="861">
        <f t="shared" si="925"/>
        <v>0</v>
      </c>
      <c r="CJ342" s="922">
        <f t="shared" si="926"/>
        <v>0</v>
      </c>
      <c r="CK342" s="164" t="str">
        <f t="shared" si="1013"/>
        <v/>
      </c>
      <c r="CL342" s="163">
        <f t="shared" si="1014"/>
        <v>0</v>
      </c>
      <c r="CM342" s="460">
        <f t="shared" si="927"/>
        <v>0</v>
      </c>
      <c r="CN342" s="860">
        <f t="shared" si="928"/>
        <v>0</v>
      </c>
      <c r="CO342" s="861">
        <f t="shared" si="929"/>
        <v>0</v>
      </c>
      <c r="CP342" s="922">
        <f t="shared" si="930"/>
        <v>0</v>
      </c>
      <c r="CQ342" s="164" t="str">
        <f t="shared" si="1015"/>
        <v/>
      </c>
      <c r="CR342" s="163">
        <f t="shared" si="1016"/>
        <v>0</v>
      </c>
      <c r="CS342" s="460">
        <f t="shared" si="931"/>
        <v>0</v>
      </c>
      <c r="CT342" s="860">
        <f t="shared" si="932"/>
        <v>0</v>
      </c>
      <c r="CU342" s="861">
        <f t="shared" si="933"/>
        <v>0</v>
      </c>
      <c r="CV342" s="922">
        <f t="shared" si="934"/>
        <v>0</v>
      </c>
      <c r="CW342" s="164" t="str">
        <f t="shared" si="1017"/>
        <v/>
      </c>
      <c r="CX342" s="163">
        <f t="shared" si="1018"/>
        <v>0</v>
      </c>
      <c r="CY342" s="460">
        <f t="shared" si="935"/>
        <v>0</v>
      </c>
      <c r="CZ342" s="860">
        <f t="shared" si="936"/>
        <v>0</v>
      </c>
      <c r="DA342" s="861">
        <f t="shared" si="937"/>
        <v>0</v>
      </c>
      <c r="DB342" s="922">
        <f t="shared" si="938"/>
        <v>0</v>
      </c>
      <c r="DC342" s="164" t="str">
        <f t="shared" si="1019"/>
        <v/>
      </c>
      <c r="DD342" s="163">
        <f t="shared" si="1020"/>
        <v>0</v>
      </c>
      <c r="DE342" s="460">
        <f t="shared" si="939"/>
        <v>0</v>
      </c>
      <c r="DF342" s="860">
        <f t="shared" si="940"/>
        <v>0</v>
      </c>
      <c r="DG342" s="861">
        <f t="shared" si="941"/>
        <v>0</v>
      </c>
      <c r="DH342" s="922">
        <f t="shared" si="942"/>
        <v>0</v>
      </c>
      <c r="DI342" s="164" t="str">
        <f t="shared" si="1021"/>
        <v/>
      </c>
      <c r="DJ342" s="163">
        <f t="shared" si="1022"/>
        <v>0</v>
      </c>
      <c r="DK342" s="460">
        <f t="shared" si="943"/>
        <v>0</v>
      </c>
      <c r="DL342" s="860">
        <f t="shared" si="944"/>
        <v>0</v>
      </c>
      <c r="DM342" s="861">
        <f t="shared" si="945"/>
        <v>0</v>
      </c>
      <c r="DN342" s="922">
        <f t="shared" si="946"/>
        <v>0</v>
      </c>
      <c r="DO342" s="164" t="str">
        <f t="shared" si="1023"/>
        <v/>
      </c>
      <c r="DP342" s="163">
        <f t="shared" si="1024"/>
        <v>0</v>
      </c>
      <c r="DQ342" s="460">
        <f t="shared" si="947"/>
        <v>0</v>
      </c>
      <c r="DR342" s="860">
        <f t="shared" si="948"/>
        <v>0</v>
      </c>
      <c r="DS342" s="861">
        <f t="shared" si="949"/>
        <v>0</v>
      </c>
      <c r="DT342" s="922">
        <f t="shared" si="950"/>
        <v>0</v>
      </c>
      <c r="DU342" s="164" t="str">
        <f t="shared" si="1025"/>
        <v/>
      </c>
      <c r="DV342" s="163">
        <f t="shared" si="1026"/>
        <v>0</v>
      </c>
      <c r="DW342" s="460">
        <f t="shared" si="951"/>
        <v>0</v>
      </c>
      <c r="DX342" s="860">
        <f t="shared" si="952"/>
        <v>0</v>
      </c>
      <c r="DY342" s="861">
        <f t="shared" si="953"/>
        <v>0</v>
      </c>
      <c r="DZ342" s="922">
        <f t="shared" si="954"/>
        <v>0</v>
      </c>
      <c r="EA342" s="164" t="str">
        <f t="shared" si="1027"/>
        <v/>
      </c>
      <c r="EB342" s="163">
        <f t="shared" si="1028"/>
        <v>0</v>
      </c>
      <c r="EC342" s="460">
        <f t="shared" si="955"/>
        <v>0</v>
      </c>
      <c r="ED342" s="860">
        <f t="shared" si="956"/>
        <v>0</v>
      </c>
      <c r="EE342" s="861">
        <f t="shared" si="957"/>
        <v>0</v>
      </c>
      <c r="EF342" s="922">
        <f t="shared" si="958"/>
        <v>0</v>
      </c>
      <c r="EG342" s="164" t="str">
        <f t="shared" si="959"/>
        <v/>
      </c>
      <c r="EH342" s="163">
        <f t="shared" si="960"/>
        <v>0</v>
      </c>
      <c r="EI342" s="246"/>
      <c r="EJ342" s="246"/>
      <c r="EK342" s="155"/>
      <c r="EL342" s="22"/>
      <c r="EM342" s="163">
        <f t="shared" si="961"/>
        <v>0</v>
      </c>
      <c r="EN342" s="162">
        <f t="shared" si="962"/>
        <v>0</v>
      </c>
      <c r="EO342" s="162">
        <f t="shared" si="963"/>
        <v>0</v>
      </c>
      <c r="EP342" s="162">
        <f t="shared" si="964"/>
        <v>0</v>
      </c>
      <c r="EQ342" s="162">
        <f t="shared" si="965"/>
        <v>0</v>
      </c>
      <c r="ER342" s="162">
        <f t="shared" si="966"/>
        <v>0</v>
      </c>
      <c r="ES342" s="162">
        <f t="shared" si="979"/>
        <v>0</v>
      </c>
      <c r="ET342" s="162">
        <f t="shared" si="967"/>
        <v>0</v>
      </c>
      <c r="EU342" s="162">
        <f t="shared" si="968"/>
        <v>0</v>
      </c>
      <c r="EV342" s="162">
        <f t="shared" si="969"/>
        <v>0</v>
      </c>
      <c r="EW342" s="162">
        <f t="shared" si="970"/>
        <v>0</v>
      </c>
      <c r="EX342" s="162">
        <f t="shared" si="971"/>
        <v>0</v>
      </c>
      <c r="EY342" s="162">
        <f t="shared" si="972"/>
        <v>0</v>
      </c>
      <c r="EZ342" s="162">
        <f t="shared" si="973"/>
        <v>0</v>
      </c>
      <c r="FA342" s="162">
        <f t="shared" si="974"/>
        <v>0</v>
      </c>
      <c r="FB342" s="162">
        <f t="shared" si="975"/>
        <v>0</v>
      </c>
      <c r="FC342" s="22"/>
      <c r="FD342" s="161">
        <f t="shared" si="976"/>
        <v>35</v>
      </c>
      <c r="FE342" s="620">
        <f t="shared" si="977"/>
        <v>0</v>
      </c>
      <c r="FF342" s="160">
        <f>FF5</f>
        <v>50</v>
      </c>
      <c r="FG342" s="159" t="str">
        <f t="shared" si="980"/>
        <v/>
      </c>
      <c r="FH342" s="159" t="str">
        <f t="shared" si="981"/>
        <v/>
      </c>
      <c r="FI342" s="159" t="str">
        <f t="shared" si="982"/>
        <v/>
      </c>
      <c r="FJ342" s="159" t="str">
        <f t="shared" si="983"/>
        <v/>
      </c>
      <c r="FK342" s="159" t="str">
        <f t="shared" si="984"/>
        <v/>
      </c>
      <c r="FL342" s="159" t="str">
        <f t="shared" si="985"/>
        <v/>
      </c>
      <c r="FM342" s="159" t="str">
        <f t="shared" si="986"/>
        <v/>
      </c>
      <c r="FN342" s="159" t="str">
        <f t="shared" si="987"/>
        <v/>
      </c>
      <c r="FO342" s="159" t="str">
        <f t="shared" si="988"/>
        <v/>
      </c>
      <c r="FP342" s="159" t="str">
        <f t="shared" si="989"/>
        <v/>
      </c>
      <c r="FQ342" s="159" t="str">
        <f t="shared" si="990"/>
        <v/>
      </c>
      <c r="FR342" s="159" t="str">
        <f t="shared" si="991"/>
        <v/>
      </c>
      <c r="FS342" s="159" t="str">
        <f t="shared" si="992"/>
        <v/>
      </c>
      <c r="FT342" s="159" t="str">
        <f t="shared" si="993"/>
        <v/>
      </c>
      <c r="FU342" s="159" t="str">
        <f t="shared" si="994"/>
        <v/>
      </c>
      <c r="FV342" s="159" t="str">
        <f t="shared" si="995"/>
        <v/>
      </c>
      <c r="FW342" s="158"/>
      <c r="FX342" s="732">
        <f t="shared" si="996"/>
        <v>50</v>
      </c>
      <c r="FY342" s="732">
        <f t="shared" si="997"/>
        <v>50</v>
      </c>
      <c r="FZ342" s="732">
        <f t="shared" si="998"/>
        <v>50</v>
      </c>
      <c r="GA342" s="732">
        <f t="shared" si="999"/>
        <v>50</v>
      </c>
      <c r="GB342" s="732">
        <f t="shared" si="1000"/>
        <v>50</v>
      </c>
      <c r="GC342" s="732">
        <f t="shared" si="1001"/>
        <v>50</v>
      </c>
      <c r="GD342" s="732">
        <f t="shared" si="1002"/>
        <v>50</v>
      </c>
      <c r="GE342" s="732">
        <f t="shared" si="1003"/>
        <v>50</v>
      </c>
      <c r="GF342" s="732">
        <f t="shared" si="1004"/>
        <v>50</v>
      </c>
      <c r="GG342" s="732">
        <f t="shared" si="1005"/>
        <v>50</v>
      </c>
      <c r="GH342" s="732">
        <f t="shared" si="1006"/>
        <v>50</v>
      </c>
      <c r="GI342" s="732">
        <f t="shared" si="1007"/>
        <v>50</v>
      </c>
      <c r="GJ342" s="732">
        <f t="shared" si="1008"/>
        <v>50</v>
      </c>
      <c r="GK342" s="732">
        <f t="shared" si="1009"/>
        <v>50</v>
      </c>
      <c r="GL342" s="732">
        <f t="shared" si="1010"/>
        <v>50</v>
      </c>
      <c r="GM342" s="732">
        <f t="shared" si="1011"/>
        <v>50</v>
      </c>
      <c r="GN342" s="734">
        <v>335</v>
      </c>
      <c r="GO342" s="155"/>
    </row>
    <row r="343" spans="1:197" s="20" customFormat="1" ht="39.950000000000003" customHeight="1" x14ac:dyDescent="0.25">
      <c r="A343" s="27">
        <f>ROW()</f>
        <v>343</v>
      </c>
      <c r="B343" s="342" t="str">
        <f>IF(C343="I","",IF(ISBLANK(D343),"",IF(ISTEXT(D343),LARGE(B18:B342,1)+1,0)))</f>
        <v/>
      </c>
      <c r="C343" s="344"/>
      <c r="D343" s="173"/>
      <c r="E343" s="172"/>
      <c r="F343" s="171"/>
      <c r="G343" s="856"/>
      <c r="H343" s="857"/>
      <c r="I343" s="707"/>
      <c r="J343" s="919">
        <f t="shared" si="869"/>
        <v>0</v>
      </c>
      <c r="K343" s="707"/>
      <c r="L343" s="919">
        <f t="shared" si="870"/>
        <v>0</v>
      </c>
      <c r="M343" s="707"/>
      <c r="N343" s="919">
        <f t="shared" si="871"/>
        <v>0</v>
      </c>
      <c r="O343" s="707"/>
      <c r="P343" s="919">
        <f t="shared" si="872"/>
        <v>0</v>
      </c>
      <c r="Q343" s="707"/>
      <c r="R343" s="919">
        <f t="shared" si="873"/>
        <v>0</v>
      </c>
      <c r="S343" s="707"/>
      <c r="T343" s="919">
        <f t="shared" si="874"/>
        <v>0</v>
      </c>
      <c r="U343" s="707"/>
      <c r="V343" s="919">
        <f t="shared" si="978"/>
        <v>0</v>
      </c>
      <c r="W343" s="707"/>
      <c r="X343" s="919">
        <f t="shared" si="1012"/>
        <v>0</v>
      </c>
      <c r="Y343" s="707"/>
      <c r="Z343" s="919">
        <f t="shared" si="875"/>
        <v>0</v>
      </c>
      <c r="AA343" s="707"/>
      <c r="AB343" s="919">
        <f t="shared" si="876"/>
        <v>0</v>
      </c>
      <c r="AC343" s="707"/>
      <c r="AD343" s="919">
        <f t="shared" si="866"/>
        <v>0</v>
      </c>
      <c r="AE343" s="707"/>
      <c r="AF343" s="919">
        <f t="shared" si="877"/>
        <v>0</v>
      </c>
      <c r="AG343" s="707"/>
      <c r="AH343" s="919">
        <f t="shared" si="878"/>
        <v>0</v>
      </c>
      <c r="AI343" s="707"/>
      <c r="AJ343" s="919">
        <f t="shared" si="879"/>
        <v>0</v>
      </c>
      <c r="AK343" s="707"/>
      <c r="AL343" s="919">
        <f t="shared" ref="AL343:AL364" si="1029">FA343</f>
        <v>0</v>
      </c>
      <c r="AM343" s="707"/>
      <c r="AN343" s="916">
        <f t="shared" si="867"/>
        <v>0</v>
      </c>
      <c r="AO343" s="178">
        <f>AO6</f>
        <v>35</v>
      </c>
      <c r="AP343" s="964">
        <f t="shared" si="880"/>
        <v>0</v>
      </c>
      <c r="AQ343" s="926">
        <f t="shared" si="881"/>
        <v>0</v>
      </c>
      <c r="AR343" s="860">
        <f t="shared" si="882"/>
        <v>0</v>
      </c>
      <c r="AS343" s="861">
        <f t="shared" si="883"/>
        <v>0</v>
      </c>
      <c r="AT343" s="922">
        <f t="shared" si="884"/>
        <v>0</v>
      </c>
      <c r="AU343" s="164" t="str">
        <f t="shared" si="885"/>
        <v/>
      </c>
      <c r="AV343" s="163">
        <f t="shared" si="886"/>
        <v>0</v>
      </c>
      <c r="AW343" s="460">
        <f t="shared" si="887"/>
        <v>0</v>
      </c>
      <c r="AX343" s="860">
        <f t="shared" si="888"/>
        <v>0</v>
      </c>
      <c r="AY343" s="861">
        <f t="shared" si="889"/>
        <v>0</v>
      </c>
      <c r="AZ343" s="922">
        <f t="shared" si="890"/>
        <v>0</v>
      </c>
      <c r="BA343" s="164" t="str">
        <f t="shared" si="891"/>
        <v/>
      </c>
      <c r="BB343" s="163">
        <f t="shared" si="892"/>
        <v>0</v>
      </c>
      <c r="BC343" s="460">
        <f t="shared" si="893"/>
        <v>0</v>
      </c>
      <c r="BD343" s="860">
        <f t="shared" si="894"/>
        <v>0</v>
      </c>
      <c r="BE343" s="861">
        <f t="shared" si="895"/>
        <v>0</v>
      </c>
      <c r="BF343" s="922">
        <f t="shared" si="896"/>
        <v>0</v>
      </c>
      <c r="BG343" s="164" t="str">
        <f t="shared" si="897"/>
        <v/>
      </c>
      <c r="BH343" s="163">
        <f t="shared" si="898"/>
        <v>0</v>
      </c>
      <c r="BI343" s="460">
        <f t="shared" si="899"/>
        <v>0</v>
      </c>
      <c r="BJ343" s="860">
        <f t="shared" si="900"/>
        <v>0</v>
      </c>
      <c r="BK343" s="861">
        <f t="shared" si="901"/>
        <v>0</v>
      </c>
      <c r="BL343" s="922">
        <f t="shared" si="902"/>
        <v>0</v>
      </c>
      <c r="BM343" s="164" t="str">
        <f t="shared" si="903"/>
        <v/>
      </c>
      <c r="BN343" s="163">
        <f t="shared" si="904"/>
        <v>0</v>
      </c>
      <c r="BO343" s="460">
        <f t="shared" si="905"/>
        <v>0</v>
      </c>
      <c r="BP343" s="860">
        <f t="shared" si="906"/>
        <v>0</v>
      </c>
      <c r="BQ343" s="861">
        <f t="shared" si="907"/>
        <v>0</v>
      </c>
      <c r="BR343" s="922">
        <f t="shared" si="908"/>
        <v>0</v>
      </c>
      <c r="BS343" s="164" t="str">
        <f t="shared" si="909"/>
        <v/>
      </c>
      <c r="BT343" s="163">
        <f t="shared" si="910"/>
        <v>0</v>
      </c>
      <c r="BU343" s="460">
        <f t="shared" si="911"/>
        <v>0</v>
      </c>
      <c r="BV343" s="860">
        <f t="shared" si="912"/>
        <v>0</v>
      </c>
      <c r="BW343" s="861">
        <f t="shared" si="913"/>
        <v>0</v>
      </c>
      <c r="BX343" s="922">
        <f t="shared" si="914"/>
        <v>0</v>
      </c>
      <c r="BY343" s="164" t="str">
        <f t="shared" si="915"/>
        <v/>
      </c>
      <c r="BZ343" s="163">
        <f t="shared" si="916"/>
        <v>0</v>
      </c>
      <c r="CA343" s="460">
        <f t="shared" si="917"/>
        <v>0</v>
      </c>
      <c r="CB343" s="860">
        <f t="shared" si="918"/>
        <v>0</v>
      </c>
      <c r="CC343" s="861">
        <f t="shared" si="919"/>
        <v>0</v>
      </c>
      <c r="CD343" s="922">
        <f t="shared" si="920"/>
        <v>0</v>
      </c>
      <c r="CE343" s="164" t="str">
        <f t="shared" si="921"/>
        <v/>
      </c>
      <c r="CF343" s="163">
        <f t="shared" si="922"/>
        <v>0</v>
      </c>
      <c r="CG343" s="460">
        <f t="shared" si="923"/>
        <v>0</v>
      </c>
      <c r="CH343" s="860">
        <f t="shared" si="924"/>
        <v>0</v>
      </c>
      <c r="CI343" s="861">
        <f t="shared" si="925"/>
        <v>0</v>
      </c>
      <c r="CJ343" s="922">
        <f t="shared" si="926"/>
        <v>0</v>
      </c>
      <c r="CK343" s="164" t="str">
        <f t="shared" si="1013"/>
        <v/>
      </c>
      <c r="CL343" s="163">
        <f t="shared" si="1014"/>
        <v>0</v>
      </c>
      <c r="CM343" s="460">
        <f t="shared" si="927"/>
        <v>0</v>
      </c>
      <c r="CN343" s="860">
        <f t="shared" si="928"/>
        <v>0</v>
      </c>
      <c r="CO343" s="861">
        <f t="shared" si="929"/>
        <v>0</v>
      </c>
      <c r="CP343" s="922">
        <f t="shared" si="930"/>
        <v>0</v>
      </c>
      <c r="CQ343" s="164" t="str">
        <f t="shared" si="1015"/>
        <v/>
      </c>
      <c r="CR343" s="163">
        <f t="shared" si="1016"/>
        <v>0</v>
      </c>
      <c r="CS343" s="460">
        <f t="shared" si="931"/>
        <v>0</v>
      </c>
      <c r="CT343" s="860">
        <f t="shared" si="932"/>
        <v>0</v>
      </c>
      <c r="CU343" s="861">
        <f t="shared" si="933"/>
        <v>0</v>
      </c>
      <c r="CV343" s="922">
        <f t="shared" si="934"/>
        <v>0</v>
      </c>
      <c r="CW343" s="164" t="str">
        <f t="shared" si="1017"/>
        <v/>
      </c>
      <c r="CX343" s="163">
        <f t="shared" si="1018"/>
        <v>0</v>
      </c>
      <c r="CY343" s="460">
        <f t="shared" si="935"/>
        <v>0</v>
      </c>
      <c r="CZ343" s="860">
        <f t="shared" si="936"/>
        <v>0</v>
      </c>
      <c r="DA343" s="861">
        <f t="shared" si="937"/>
        <v>0</v>
      </c>
      <c r="DB343" s="922">
        <f t="shared" si="938"/>
        <v>0</v>
      </c>
      <c r="DC343" s="164" t="str">
        <f t="shared" si="1019"/>
        <v/>
      </c>
      <c r="DD343" s="163">
        <f t="shared" si="1020"/>
        <v>0</v>
      </c>
      <c r="DE343" s="460">
        <f t="shared" si="939"/>
        <v>0</v>
      </c>
      <c r="DF343" s="860">
        <f t="shared" si="940"/>
        <v>0</v>
      </c>
      <c r="DG343" s="861">
        <f t="shared" si="941"/>
        <v>0</v>
      </c>
      <c r="DH343" s="922">
        <f t="shared" si="942"/>
        <v>0</v>
      </c>
      <c r="DI343" s="164" t="str">
        <f t="shared" si="1021"/>
        <v/>
      </c>
      <c r="DJ343" s="163">
        <f t="shared" si="1022"/>
        <v>0</v>
      </c>
      <c r="DK343" s="460">
        <f t="shared" si="943"/>
        <v>0</v>
      </c>
      <c r="DL343" s="860">
        <f t="shared" si="944"/>
        <v>0</v>
      </c>
      <c r="DM343" s="861">
        <f t="shared" si="945"/>
        <v>0</v>
      </c>
      <c r="DN343" s="922">
        <f t="shared" si="946"/>
        <v>0</v>
      </c>
      <c r="DO343" s="164" t="str">
        <f t="shared" si="1023"/>
        <v/>
      </c>
      <c r="DP343" s="163">
        <f t="shared" si="1024"/>
        <v>0</v>
      </c>
      <c r="DQ343" s="460">
        <f t="shared" si="947"/>
        <v>0</v>
      </c>
      <c r="DR343" s="860">
        <f t="shared" si="948"/>
        <v>0</v>
      </c>
      <c r="DS343" s="861">
        <f t="shared" si="949"/>
        <v>0</v>
      </c>
      <c r="DT343" s="922">
        <f t="shared" si="950"/>
        <v>0</v>
      </c>
      <c r="DU343" s="164" t="str">
        <f t="shared" si="1025"/>
        <v/>
      </c>
      <c r="DV343" s="163">
        <f t="shared" si="1026"/>
        <v>0</v>
      </c>
      <c r="DW343" s="460">
        <f t="shared" si="951"/>
        <v>0</v>
      </c>
      <c r="DX343" s="860">
        <f t="shared" si="952"/>
        <v>0</v>
      </c>
      <c r="DY343" s="861">
        <f t="shared" si="953"/>
        <v>0</v>
      </c>
      <c r="DZ343" s="922">
        <f t="shared" si="954"/>
        <v>0</v>
      </c>
      <c r="EA343" s="164" t="str">
        <f t="shared" si="1027"/>
        <v/>
      </c>
      <c r="EB343" s="163">
        <f t="shared" si="1028"/>
        <v>0</v>
      </c>
      <c r="EC343" s="460">
        <f t="shared" si="955"/>
        <v>0</v>
      </c>
      <c r="ED343" s="860">
        <f t="shared" si="956"/>
        <v>0</v>
      </c>
      <c r="EE343" s="861">
        <f t="shared" si="957"/>
        <v>0</v>
      </c>
      <c r="EF343" s="922">
        <f t="shared" si="958"/>
        <v>0</v>
      </c>
      <c r="EG343" s="164" t="str">
        <f t="shared" si="959"/>
        <v/>
      </c>
      <c r="EH343" s="163">
        <f t="shared" si="960"/>
        <v>0</v>
      </c>
      <c r="EI343" s="246"/>
      <c r="EJ343" s="246"/>
      <c r="EK343" s="155"/>
      <c r="EL343" s="22"/>
      <c r="EM343" s="163">
        <f t="shared" si="961"/>
        <v>0</v>
      </c>
      <c r="EN343" s="162">
        <f t="shared" si="962"/>
        <v>0</v>
      </c>
      <c r="EO343" s="162">
        <f t="shared" si="963"/>
        <v>0</v>
      </c>
      <c r="EP343" s="162">
        <f t="shared" si="964"/>
        <v>0</v>
      </c>
      <c r="EQ343" s="162">
        <f t="shared" si="965"/>
        <v>0</v>
      </c>
      <c r="ER343" s="162">
        <f t="shared" si="966"/>
        <v>0</v>
      </c>
      <c r="ES343" s="162">
        <f t="shared" si="979"/>
        <v>0</v>
      </c>
      <c r="ET343" s="162">
        <f t="shared" si="967"/>
        <v>0</v>
      </c>
      <c r="EU343" s="162">
        <f t="shared" si="968"/>
        <v>0</v>
      </c>
      <c r="EV343" s="162">
        <f t="shared" si="969"/>
        <v>0</v>
      </c>
      <c r="EW343" s="162">
        <f t="shared" si="970"/>
        <v>0</v>
      </c>
      <c r="EX343" s="162">
        <f t="shared" si="971"/>
        <v>0</v>
      </c>
      <c r="EY343" s="162">
        <f t="shared" si="972"/>
        <v>0</v>
      </c>
      <c r="EZ343" s="162">
        <f t="shared" si="973"/>
        <v>0</v>
      </c>
      <c r="FA343" s="162">
        <f t="shared" si="974"/>
        <v>0</v>
      </c>
      <c r="FB343" s="162">
        <f t="shared" si="975"/>
        <v>0</v>
      </c>
      <c r="FC343" s="22"/>
      <c r="FD343" s="161">
        <f t="shared" si="976"/>
        <v>35</v>
      </c>
      <c r="FE343" s="620">
        <f t="shared" si="977"/>
        <v>0</v>
      </c>
      <c r="FF343" s="160">
        <f>FF5</f>
        <v>50</v>
      </c>
      <c r="FG343" s="159" t="str">
        <f t="shared" si="980"/>
        <v/>
      </c>
      <c r="FH343" s="159" t="str">
        <f t="shared" si="981"/>
        <v/>
      </c>
      <c r="FI343" s="159" t="str">
        <f t="shared" si="982"/>
        <v/>
      </c>
      <c r="FJ343" s="159" t="str">
        <f t="shared" si="983"/>
        <v/>
      </c>
      <c r="FK343" s="159" t="str">
        <f t="shared" si="984"/>
        <v/>
      </c>
      <c r="FL343" s="159" t="str">
        <f t="shared" si="985"/>
        <v/>
      </c>
      <c r="FM343" s="159" t="str">
        <f t="shared" si="986"/>
        <v/>
      </c>
      <c r="FN343" s="159" t="str">
        <f t="shared" si="987"/>
        <v/>
      </c>
      <c r="FO343" s="159" t="str">
        <f t="shared" si="988"/>
        <v/>
      </c>
      <c r="FP343" s="159" t="str">
        <f t="shared" si="989"/>
        <v/>
      </c>
      <c r="FQ343" s="159" t="str">
        <f t="shared" si="990"/>
        <v/>
      </c>
      <c r="FR343" s="159" t="str">
        <f t="shared" si="991"/>
        <v/>
      </c>
      <c r="FS343" s="159" t="str">
        <f t="shared" si="992"/>
        <v/>
      </c>
      <c r="FT343" s="159" t="str">
        <f t="shared" si="993"/>
        <v/>
      </c>
      <c r="FU343" s="159" t="str">
        <f t="shared" si="994"/>
        <v/>
      </c>
      <c r="FV343" s="159" t="str">
        <f t="shared" si="995"/>
        <v/>
      </c>
      <c r="FW343" s="158"/>
      <c r="FX343" s="732">
        <f t="shared" si="996"/>
        <v>50</v>
      </c>
      <c r="FY343" s="732">
        <f t="shared" si="997"/>
        <v>50</v>
      </c>
      <c r="FZ343" s="732">
        <f t="shared" si="998"/>
        <v>50</v>
      </c>
      <c r="GA343" s="732">
        <f t="shared" si="999"/>
        <v>50</v>
      </c>
      <c r="GB343" s="732">
        <f t="shared" si="1000"/>
        <v>50</v>
      </c>
      <c r="GC343" s="732">
        <f t="shared" si="1001"/>
        <v>50</v>
      </c>
      <c r="GD343" s="732">
        <f t="shared" si="1002"/>
        <v>50</v>
      </c>
      <c r="GE343" s="732">
        <f t="shared" si="1003"/>
        <v>50</v>
      </c>
      <c r="GF343" s="732">
        <f t="shared" si="1004"/>
        <v>50</v>
      </c>
      <c r="GG343" s="732">
        <f t="shared" si="1005"/>
        <v>50</v>
      </c>
      <c r="GH343" s="732">
        <f t="shared" si="1006"/>
        <v>50</v>
      </c>
      <c r="GI343" s="732">
        <f t="shared" si="1007"/>
        <v>50</v>
      </c>
      <c r="GJ343" s="732">
        <f t="shared" si="1008"/>
        <v>50</v>
      </c>
      <c r="GK343" s="732">
        <f t="shared" si="1009"/>
        <v>50</v>
      </c>
      <c r="GL343" s="732">
        <f t="shared" si="1010"/>
        <v>50</v>
      </c>
      <c r="GM343" s="732">
        <f t="shared" si="1011"/>
        <v>50</v>
      </c>
      <c r="GN343" s="734">
        <v>336</v>
      </c>
      <c r="GO343" s="155"/>
    </row>
    <row r="344" spans="1:197" s="20" customFormat="1" ht="39.950000000000003" customHeight="1" x14ac:dyDescent="0.25">
      <c r="A344" s="27">
        <f>ROW()</f>
        <v>344</v>
      </c>
      <c r="B344" s="342" t="str">
        <f>IF(C344="I","",IF(ISBLANK(D344),"",IF(ISTEXT(D344),LARGE(B18:B343,1)+1,0)))</f>
        <v/>
      </c>
      <c r="C344" s="344"/>
      <c r="D344" s="173"/>
      <c r="E344" s="172"/>
      <c r="F344" s="171"/>
      <c r="G344" s="856"/>
      <c r="H344" s="857"/>
      <c r="I344" s="707"/>
      <c r="J344" s="919">
        <f t="shared" si="869"/>
        <v>0</v>
      </c>
      <c r="K344" s="707"/>
      <c r="L344" s="919">
        <f t="shared" si="870"/>
        <v>0</v>
      </c>
      <c r="M344" s="707"/>
      <c r="N344" s="919">
        <f t="shared" si="871"/>
        <v>0</v>
      </c>
      <c r="O344" s="707"/>
      <c r="P344" s="919">
        <f t="shared" si="872"/>
        <v>0</v>
      </c>
      <c r="Q344" s="707"/>
      <c r="R344" s="919">
        <f t="shared" si="873"/>
        <v>0</v>
      </c>
      <c r="S344" s="707"/>
      <c r="T344" s="919">
        <f t="shared" si="874"/>
        <v>0</v>
      </c>
      <c r="U344" s="707"/>
      <c r="V344" s="919">
        <f t="shared" si="978"/>
        <v>0</v>
      </c>
      <c r="W344" s="707"/>
      <c r="X344" s="919">
        <f t="shared" si="1012"/>
        <v>0</v>
      </c>
      <c r="Y344" s="707"/>
      <c r="Z344" s="919">
        <f t="shared" si="875"/>
        <v>0</v>
      </c>
      <c r="AA344" s="707"/>
      <c r="AB344" s="919">
        <f t="shared" si="876"/>
        <v>0</v>
      </c>
      <c r="AC344" s="707"/>
      <c r="AD344" s="919">
        <f t="shared" ref="AD344:AD364" si="1030">EW344</f>
        <v>0</v>
      </c>
      <c r="AE344" s="707"/>
      <c r="AF344" s="919">
        <f t="shared" si="877"/>
        <v>0</v>
      </c>
      <c r="AG344" s="707"/>
      <c r="AH344" s="919">
        <f t="shared" si="878"/>
        <v>0</v>
      </c>
      <c r="AI344" s="707"/>
      <c r="AJ344" s="919">
        <f t="shared" si="879"/>
        <v>0</v>
      </c>
      <c r="AK344" s="707"/>
      <c r="AL344" s="919">
        <f t="shared" si="1029"/>
        <v>0</v>
      </c>
      <c r="AM344" s="707"/>
      <c r="AN344" s="916">
        <f t="shared" si="867"/>
        <v>0</v>
      </c>
      <c r="AO344" s="178">
        <f>AO6</f>
        <v>35</v>
      </c>
      <c r="AP344" s="964">
        <f t="shared" si="880"/>
        <v>0</v>
      </c>
      <c r="AQ344" s="926">
        <f t="shared" si="881"/>
        <v>0</v>
      </c>
      <c r="AR344" s="860">
        <f t="shared" si="882"/>
        <v>0</v>
      </c>
      <c r="AS344" s="861">
        <f t="shared" si="883"/>
        <v>0</v>
      </c>
      <c r="AT344" s="922">
        <f t="shared" si="884"/>
        <v>0</v>
      </c>
      <c r="AU344" s="164" t="str">
        <f t="shared" si="885"/>
        <v/>
      </c>
      <c r="AV344" s="163">
        <f t="shared" si="886"/>
        <v>0</v>
      </c>
      <c r="AW344" s="460">
        <f t="shared" si="887"/>
        <v>0</v>
      </c>
      <c r="AX344" s="860">
        <f t="shared" si="888"/>
        <v>0</v>
      </c>
      <c r="AY344" s="861">
        <f t="shared" si="889"/>
        <v>0</v>
      </c>
      <c r="AZ344" s="922">
        <f t="shared" si="890"/>
        <v>0</v>
      </c>
      <c r="BA344" s="164" t="str">
        <f t="shared" si="891"/>
        <v/>
      </c>
      <c r="BB344" s="163">
        <f t="shared" si="892"/>
        <v>0</v>
      </c>
      <c r="BC344" s="460">
        <f t="shared" si="893"/>
        <v>0</v>
      </c>
      <c r="BD344" s="860">
        <f t="shared" si="894"/>
        <v>0</v>
      </c>
      <c r="BE344" s="861">
        <f t="shared" si="895"/>
        <v>0</v>
      </c>
      <c r="BF344" s="922">
        <f t="shared" si="896"/>
        <v>0</v>
      </c>
      <c r="BG344" s="164" t="str">
        <f t="shared" si="897"/>
        <v/>
      </c>
      <c r="BH344" s="163">
        <f t="shared" si="898"/>
        <v>0</v>
      </c>
      <c r="BI344" s="460">
        <f t="shared" si="899"/>
        <v>0</v>
      </c>
      <c r="BJ344" s="860">
        <f t="shared" si="900"/>
        <v>0</v>
      </c>
      <c r="BK344" s="861">
        <f t="shared" si="901"/>
        <v>0</v>
      </c>
      <c r="BL344" s="922">
        <f t="shared" si="902"/>
        <v>0</v>
      </c>
      <c r="BM344" s="164" t="str">
        <f t="shared" si="903"/>
        <v/>
      </c>
      <c r="BN344" s="163">
        <f t="shared" si="904"/>
        <v>0</v>
      </c>
      <c r="BO344" s="460">
        <f t="shared" si="905"/>
        <v>0</v>
      </c>
      <c r="BP344" s="860">
        <f t="shared" si="906"/>
        <v>0</v>
      </c>
      <c r="BQ344" s="861">
        <f t="shared" si="907"/>
        <v>0</v>
      </c>
      <c r="BR344" s="922">
        <f t="shared" si="908"/>
        <v>0</v>
      </c>
      <c r="BS344" s="164" t="str">
        <f t="shared" si="909"/>
        <v/>
      </c>
      <c r="BT344" s="163">
        <f t="shared" si="910"/>
        <v>0</v>
      </c>
      <c r="BU344" s="460">
        <f t="shared" si="911"/>
        <v>0</v>
      </c>
      <c r="BV344" s="860">
        <f t="shared" si="912"/>
        <v>0</v>
      </c>
      <c r="BW344" s="861">
        <f t="shared" si="913"/>
        <v>0</v>
      </c>
      <c r="BX344" s="922">
        <f t="shared" si="914"/>
        <v>0</v>
      </c>
      <c r="BY344" s="164" t="str">
        <f t="shared" si="915"/>
        <v/>
      </c>
      <c r="BZ344" s="163">
        <f t="shared" si="916"/>
        <v>0</v>
      </c>
      <c r="CA344" s="460">
        <f t="shared" si="917"/>
        <v>0</v>
      </c>
      <c r="CB344" s="860">
        <f t="shared" si="918"/>
        <v>0</v>
      </c>
      <c r="CC344" s="861">
        <f t="shared" si="919"/>
        <v>0</v>
      </c>
      <c r="CD344" s="922">
        <f t="shared" si="920"/>
        <v>0</v>
      </c>
      <c r="CE344" s="164" t="str">
        <f t="shared" si="921"/>
        <v/>
      </c>
      <c r="CF344" s="163">
        <f t="shared" si="922"/>
        <v>0</v>
      </c>
      <c r="CG344" s="460">
        <f t="shared" si="923"/>
        <v>0</v>
      </c>
      <c r="CH344" s="860">
        <f t="shared" si="924"/>
        <v>0</v>
      </c>
      <c r="CI344" s="861">
        <f t="shared" si="925"/>
        <v>0</v>
      </c>
      <c r="CJ344" s="922">
        <f t="shared" si="926"/>
        <v>0</v>
      </c>
      <c r="CK344" s="164" t="str">
        <f t="shared" si="1013"/>
        <v/>
      </c>
      <c r="CL344" s="163">
        <f t="shared" si="1014"/>
        <v>0</v>
      </c>
      <c r="CM344" s="460">
        <f t="shared" si="927"/>
        <v>0</v>
      </c>
      <c r="CN344" s="860">
        <f t="shared" si="928"/>
        <v>0</v>
      </c>
      <c r="CO344" s="861">
        <f t="shared" si="929"/>
        <v>0</v>
      </c>
      <c r="CP344" s="922">
        <f t="shared" si="930"/>
        <v>0</v>
      </c>
      <c r="CQ344" s="164" t="str">
        <f t="shared" si="1015"/>
        <v/>
      </c>
      <c r="CR344" s="163">
        <f t="shared" si="1016"/>
        <v>0</v>
      </c>
      <c r="CS344" s="460">
        <f t="shared" si="931"/>
        <v>0</v>
      </c>
      <c r="CT344" s="860">
        <f t="shared" si="932"/>
        <v>0</v>
      </c>
      <c r="CU344" s="861">
        <f t="shared" si="933"/>
        <v>0</v>
      </c>
      <c r="CV344" s="922">
        <f t="shared" si="934"/>
        <v>0</v>
      </c>
      <c r="CW344" s="164" t="str">
        <f t="shared" si="1017"/>
        <v/>
      </c>
      <c r="CX344" s="163">
        <f t="shared" si="1018"/>
        <v>0</v>
      </c>
      <c r="CY344" s="460">
        <f t="shared" si="935"/>
        <v>0</v>
      </c>
      <c r="CZ344" s="860">
        <f t="shared" si="936"/>
        <v>0</v>
      </c>
      <c r="DA344" s="861">
        <f t="shared" si="937"/>
        <v>0</v>
      </c>
      <c r="DB344" s="922">
        <f t="shared" si="938"/>
        <v>0</v>
      </c>
      <c r="DC344" s="164" t="str">
        <f t="shared" si="1019"/>
        <v/>
      </c>
      <c r="DD344" s="163">
        <f t="shared" si="1020"/>
        <v>0</v>
      </c>
      <c r="DE344" s="460">
        <f t="shared" si="939"/>
        <v>0</v>
      </c>
      <c r="DF344" s="860">
        <f t="shared" si="940"/>
        <v>0</v>
      </c>
      <c r="DG344" s="861">
        <f t="shared" si="941"/>
        <v>0</v>
      </c>
      <c r="DH344" s="922">
        <f t="shared" si="942"/>
        <v>0</v>
      </c>
      <c r="DI344" s="164" t="str">
        <f t="shared" si="1021"/>
        <v/>
      </c>
      <c r="DJ344" s="163">
        <f t="shared" si="1022"/>
        <v>0</v>
      </c>
      <c r="DK344" s="460">
        <f t="shared" si="943"/>
        <v>0</v>
      </c>
      <c r="DL344" s="860">
        <f t="shared" si="944"/>
        <v>0</v>
      </c>
      <c r="DM344" s="861">
        <f t="shared" si="945"/>
        <v>0</v>
      </c>
      <c r="DN344" s="922">
        <f t="shared" si="946"/>
        <v>0</v>
      </c>
      <c r="DO344" s="164" t="str">
        <f t="shared" si="1023"/>
        <v/>
      </c>
      <c r="DP344" s="163">
        <f t="shared" si="1024"/>
        <v>0</v>
      </c>
      <c r="DQ344" s="460">
        <f t="shared" si="947"/>
        <v>0</v>
      </c>
      <c r="DR344" s="860">
        <f t="shared" si="948"/>
        <v>0</v>
      </c>
      <c r="DS344" s="861">
        <f t="shared" si="949"/>
        <v>0</v>
      </c>
      <c r="DT344" s="922">
        <f t="shared" si="950"/>
        <v>0</v>
      </c>
      <c r="DU344" s="164" t="str">
        <f t="shared" si="1025"/>
        <v/>
      </c>
      <c r="DV344" s="163">
        <f t="shared" si="1026"/>
        <v>0</v>
      </c>
      <c r="DW344" s="460">
        <f t="shared" si="951"/>
        <v>0</v>
      </c>
      <c r="DX344" s="860">
        <f t="shared" si="952"/>
        <v>0</v>
      </c>
      <c r="DY344" s="861">
        <f t="shared" si="953"/>
        <v>0</v>
      </c>
      <c r="DZ344" s="922">
        <f t="shared" si="954"/>
        <v>0</v>
      </c>
      <c r="EA344" s="164" t="str">
        <f t="shared" si="1027"/>
        <v/>
      </c>
      <c r="EB344" s="163">
        <f t="shared" si="1028"/>
        <v>0</v>
      </c>
      <c r="EC344" s="460">
        <f t="shared" si="955"/>
        <v>0</v>
      </c>
      <c r="ED344" s="860">
        <f t="shared" si="956"/>
        <v>0</v>
      </c>
      <c r="EE344" s="861">
        <f t="shared" si="957"/>
        <v>0</v>
      </c>
      <c r="EF344" s="922">
        <f t="shared" si="958"/>
        <v>0</v>
      </c>
      <c r="EG344" s="164" t="str">
        <f t="shared" si="959"/>
        <v/>
      </c>
      <c r="EH344" s="163">
        <f t="shared" si="960"/>
        <v>0</v>
      </c>
      <c r="EI344" s="246"/>
      <c r="EJ344" s="246"/>
      <c r="EK344" s="155"/>
      <c r="EL344" s="22"/>
      <c r="EM344" s="163">
        <f t="shared" si="961"/>
        <v>0</v>
      </c>
      <c r="EN344" s="162">
        <f t="shared" si="962"/>
        <v>0</v>
      </c>
      <c r="EO344" s="162">
        <f t="shared" si="963"/>
        <v>0</v>
      </c>
      <c r="EP344" s="162">
        <f t="shared" si="964"/>
        <v>0</v>
      </c>
      <c r="EQ344" s="162">
        <f t="shared" si="965"/>
        <v>0</v>
      </c>
      <c r="ER344" s="162">
        <f t="shared" si="966"/>
        <v>0</v>
      </c>
      <c r="ES344" s="162">
        <f t="shared" si="979"/>
        <v>0</v>
      </c>
      <c r="ET344" s="162">
        <f t="shared" si="967"/>
        <v>0</v>
      </c>
      <c r="EU344" s="162">
        <f t="shared" si="968"/>
        <v>0</v>
      </c>
      <c r="EV344" s="162">
        <f t="shared" si="969"/>
        <v>0</v>
      </c>
      <c r="EW344" s="162">
        <f t="shared" si="970"/>
        <v>0</v>
      </c>
      <c r="EX344" s="162">
        <f t="shared" si="971"/>
        <v>0</v>
      </c>
      <c r="EY344" s="162">
        <f t="shared" si="972"/>
        <v>0</v>
      </c>
      <c r="EZ344" s="162">
        <f t="shared" si="973"/>
        <v>0</v>
      </c>
      <c r="FA344" s="162">
        <f t="shared" si="974"/>
        <v>0</v>
      </c>
      <c r="FB344" s="162">
        <f t="shared" si="975"/>
        <v>0</v>
      </c>
      <c r="FC344" s="22"/>
      <c r="FD344" s="161">
        <f t="shared" si="976"/>
        <v>35</v>
      </c>
      <c r="FE344" s="620">
        <f t="shared" si="977"/>
        <v>0</v>
      </c>
      <c r="FF344" s="160">
        <f>FF5</f>
        <v>50</v>
      </c>
      <c r="FG344" s="159" t="str">
        <f t="shared" si="980"/>
        <v/>
      </c>
      <c r="FH344" s="159" t="str">
        <f t="shared" si="981"/>
        <v/>
      </c>
      <c r="FI344" s="159" t="str">
        <f t="shared" si="982"/>
        <v/>
      </c>
      <c r="FJ344" s="159" t="str">
        <f t="shared" si="983"/>
        <v/>
      </c>
      <c r="FK344" s="159" t="str">
        <f t="shared" si="984"/>
        <v/>
      </c>
      <c r="FL344" s="159" t="str">
        <f t="shared" si="985"/>
        <v/>
      </c>
      <c r="FM344" s="159" t="str">
        <f t="shared" si="986"/>
        <v/>
      </c>
      <c r="FN344" s="159" t="str">
        <f t="shared" si="987"/>
        <v/>
      </c>
      <c r="FO344" s="159" t="str">
        <f t="shared" si="988"/>
        <v/>
      </c>
      <c r="FP344" s="159" t="str">
        <f t="shared" si="989"/>
        <v/>
      </c>
      <c r="FQ344" s="159" t="str">
        <f t="shared" si="990"/>
        <v/>
      </c>
      <c r="FR344" s="159" t="str">
        <f t="shared" si="991"/>
        <v/>
      </c>
      <c r="FS344" s="159" t="str">
        <f t="shared" si="992"/>
        <v/>
      </c>
      <c r="FT344" s="159" t="str">
        <f t="shared" si="993"/>
        <v/>
      </c>
      <c r="FU344" s="159" t="str">
        <f t="shared" si="994"/>
        <v/>
      </c>
      <c r="FV344" s="159" t="str">
        <f t="shared" si="995"/>
        <v/>
      </c>
      <c r="FW344" s="158"/>
      <c r="FX344" s="732">
        <f t="shared" si="996"/>
        <v>50</v>
      </c>
      <c r="FY344" s="732">
        <f t="shared" si="997"/>
        <v>50</v>
      </c>
      <c r="FZ344" s="732">
        <f t="shared" si="998"/>
        <v>50</v>
      </c>
      <c r="GA344" s="732">
        <f t="shared" si="999"/>
        <v>50</v>
      </c>
      <c r="GB344" s="732">
        <f t="shared" si="1000"/>
        <v>50</v>
      </c>
      <c r="GC344" s="732">
        <f t="shared" si="1001"/>
        <v>50</v>
      </c>
      <c r="GD344" s="732">
        <f t="shared" si="1002"/>
        <v>50</v>
      </c>
      <c r="GE344" s="732">
        <f t="shared" si="1003"/>
        <v>50</v>
      </c>
      <c r="GF344" s="732">
        <f t="shared" si="1004"/>
        <v>50</v>
      </c>
      <c r="GG344" s="732">
        <f t="shared" si="1005"/>
        <v>50</v>
      </c>
      <c r="GH344" s="732">
        <f t="shared" si="1006"/>
        <v>50</v>
      </c>
      <c r="GI344" s="732">
        <f t="shared" si="1007"/>
        <v>50</v>
      </c>
      <c r="GJ344" s="732">
        <f t="shared" si="1008"/>
        <v>50</v>
      </c>
      <c r="GK344" s="732">
        <f t="shared" si="1009"/>
        <v>50</v>
      </c>
      <c r="GL344" s="732">
        <f t="shared" si="1010"/>
        <v>50</v>
      </c>
      <c r="GM344" s="732">
        <f t="shared" si="1011"/>
        <v>50</v>
      </c>
      <c r="GN344" s="734">
        <v>337</v>
      </c>
      <c r="GO344" s="155"/>
    </row>
    <row r="345" spans="1:197" s="20" customFormat="1" ht="39.950000000000003" customHeight="1" x14ac:dyDescent="0.25">
      <c r="A345" s="27">
        <f>ROW()</f>
        <v>345</v>
      </c>
      <c r="B345" s="342" t="str">
        <f>IF(C345="I","",IF(ISBLANK(D345),"",IF(ISTEXT(D345),LARGE(B18:B344,1)+1,0)))</f>
        <v/>
      </c>
      <c r="C345" s="344"/>
      <c r="D345" s="173"/>
      <c r="E345" s="172"/>
      <c r="F345" s="171"/>
      <c r="G345" s="856"/>
      <c r="H345" s="857"/>
      <c r="I345" s="707"/>
      <c r="J345" s="919">
        <f t="shared" si="869"/>
        <v>0</v>
      </c>
      <c r="K345" s="707"/>
      <c r="L345" s="919">
        <f t="shared" si="870"/>
        <v>0</v>
      </c>
      <c r="M345" s="707"/>
      <c r="N345" s="919">
        <f t="shared" si="871"/>
        <v>0</v>
      </c>
      <c r="O345" s="707"/>
      <c r="P345" s="919">
        <f t="shared" si="872"/>
        <v>0</v>
      </c>
      <c r="Q345" s="707"/>
      <c r="R345" s="919">
        <f t="shared" si="873"/>
        <v>0</v>
      </c>
      <c r="S345" s="707"/>
      <c r="T345" s="919">
        <f t="shared" si="874"/>
        <v>0</v>
      </c>
      <c r="U345" s="707"/>
      <c r="V345" s="919">
        <f t="shared" si="978"/>
        <v>0</v>
      </c>
      <c r="W345" s="707"/>
      <c r="X345" s="919">
        <f t="shared" si="1012"/>
        <v>0</v>
      </c>
      <c r="Y345" s="707"/>
      <c r="Z345" s="919">
        <f t="shared" si="875"/>
        <v>0</v>
      </c>
      <c r="AA345" s="707"/>
      <c r="AB345" s="919">
        <f t="shared" si="876"/>
        <v>0</v>
      </c>
      <c r="AC345" s="707"/>
      <c r="AD345" s="919">
        <f t="shared" si="1030"/>
        <v>0</v>
      </c>
      <c r="AE345" s="707"/>
      <c r="AF345" s="919">
        <f t="shared" si="877"/>
        <v>0</v>
      </c>
      <c r="AG345" s="707"/>
      <c r="AH345" s="919">
        <f t="shared" si="878"/>
        <v>0</v>
      </c>
      <c r="AI345" s="707"/>
      <c r="AJ345" s="919">
        <f t="shared" si="879"/>
        <v>0</v>
      </c>
      <c r="AK345" s="707"/>
      <c r="AL345" s="919">
        <f t="shared" si="1029"/>
        <v>0</v>
      </c>
      <c r="AM345" s="707"/>
      <c r="AN345" s="916">
        <f t="shared" si="867"/>
        <v>0</v>
      </c>
      <c r="AO345" s="178">
        <f>AO6</f>
        <v>35</v>
      </c>
      <c r="AP345" s="964">
        <f t="shared" si="880"/>
        <v>0</v>
      </c>
      <c r="AQ345" s="926">
        <f t="shared" si="881"/>
        <v>0</v>
      </c>
      <c r="AR345" s="860">
        <f t="shared" si="882"/>
        <v>0</v>
      </c>
      <c r="AS345" s="861">
        <f t="shared" si="883"/>
        <v>0</v>
      </c>
      <c r="AT345" s="922">
        <f t="shared" si="884"/>
        <v>0</v>
      </c>
      <c r="AU345" s="164" t="str">
        <f t="shared" si="885"/>
        <v/>
      </c>
      <c r="AV345" s="163">
        <f t="shared" si="886"/>
        <v>0</v>
      </c>
      <c r="AW345" s="460">
        <f t="shared" si="887"/>
        <v>0</v>
      </c>
      <c r="AX345" s="860">
        <f t="shared" si="888"/>
        <v>0</v>
      </c>
      <c r="AY345" s="861">
        <f t="shared" si="889"/>
        <v>0</v>
      </c>
      <c r="AZ345" s="922">
        <f t="shared" si="890"/>
        <v>0</v>
      </c>
      <c r="BA345" s="164" t="str">
        <f t="shared" si="891"/>
        <v/>
      </c>
      <c r="BB345" s="163">
        <f t="shared" si="892"/>
        <v>0</v>
      </c>
      <c r="BC345" s="460">
        <f t="shared" si="893"/>
        <v>0</v>
      </c>
      <c r="BD345" s="860">
        <f t="shared" si="894"/>
        <v>0</v>
      </c>
      <c r="BE345" s="861">
        <f t="shared" si="895"/>
        <v>0</v>
      </c>
      <c r="BF345" s="922">
        <f t="shared" si="896"/>
        <v>0</v>
      </c>
      <c r="BG345" s="164" t="str">
        <f t="shared" si="897"/>
        <v/>
      </c>
      <c r="BH345" s="163">
        <f t="shared" si="898"/>
        <v>0</v>
      </c>
      <c r="BI345" s="460">
        <f t="shared" si="899"/>
        <v>0</v>
      </c>
      <c r="BJ345" s="860">
        <f t="shared" si="900"/>
        <v>0</v>
      </c>
      <c r="BK345" s="861">
        <f t="shared" si="901"/>
        <v>0</v>
      </c>
      <c r="BL345" s="922">
        <f t="shared" si="902"/>
        <v>0</v>
      </c>
      <c r="BM345" s="164" t="str">
        <f t="shared" si="903"/>
        <v/>
      </c>
      <c r="BN345" s="163">
        <f t="shared" si="904"/>
        <v>0</v>
      </c>
      <c r="BO345" s="460">
        <f t="shared" si="905"/>
        <v>0</v>
      </c>
      <c r="BP345" s="860">
        <f t="shared" si="906"/>
        <v>0</v>
      </c>
      <c r="BQ345" s="861">
        <f t="shared" si="907"/>
        <v>0</v>
      </c>
      <c r="BR345" s="922">
        <f t="shared" si="908"/>
        <v>0</v>
      </c>
      <c r="BS345" s="164" t="str">
        <f t="shared" si="909"/>
        <v/>
      </c>
      <c r="BT345" s="163">
        <f t="shared" si="910"/>
        <v>0</v>
      </c>
      <c r="BU345" s="460">
        <f t="shared" si="911"/>
        <v>0</v>
      </c>
      <c r="BV345" s="860">
        <f t="shared" si="912"/>
        <v>0</v>
      </c>
      <c r="BW345" s="861">
        <f t="shared" si="913"/>
        <v>0</v>
      </c>
      <c r="BX345" s="922">
        <f t="shared" si="914"/>
        <v>0</v>
      </c>
      <c r="BY345" s="164" t="str">
        <f t="shared" si="915"/>
        <v/>
      </c>
      <c r="BZ345" s="163">
        <f t="shared" si="916"/>
        <v>0</v>
      </c>
      <c r="CA345" s="460">
        <f t="shared" si="917"/>
        <v>0</v>
      </c>
      <c r="CB345" s="860">
        <f t="shared" si="918"/>
        <v>0</v>
      </c>
      <c r="CC345" s="861">
        <f t="shared" si="919"/>
        <v>0</v>
      </c>
      <c r="CD345" s="922">
        <f t="shared" si="920"/>
        <v>0</v>
      </c>
      <c r="CE345" s="164" t="str">
        <f t="shared" si="921"/>
        <v/>
      </c>
      <c r="CF345" s="163">
        <f t="shared" si="922"/>
        <v>0</v>
      </c>
      <c r="CG345" s="460">
        <f t="shared" si="923"/>
        <v>0</v>
      </c>
      <c r="CH345" s="860">
        <f t="shared" si="924"/>
        <v>0</v>
      </c>
      <c r="CI345" s="861">
        <f t="shared" si="925"/>
        <v>0</v>
      </c>
      <c r="CJ345" s="922">
        <f t="shared" si="926"/>
        <v>0</v>
      </c>
      <c r="CK345" s="164" t="str">
        <f t="shared" si="1013"/>
        <v/>
      </c>
      <c r="CL345" s="163">
        <f t="shared" si="1014"/>
        <v>0</v>
      </c>
      <c r="CM345" s="460">
        <f t="shared" si="927"/>
        <v>0</v>
      </c>
      <c r="CN345" s="860">
        <f t="shared" si="928"/>
        <v>0</v>
      </c>
      <c r="CO345" s="861">
        <f t="shared" si="929"/>
        <v>0</v>
      </c>
      <c r="CP345" s="922">
        <f t="shared" si="930"/>
        <v>0</v>
      </c>
      <c r="CQ345" s="164" t="str">
        <f t="shared" si="1015"/>
        <v/>
      </c>
      <c r="CR345" s="163">
        <f t="shared" si="1016"/>
        <v>0</v>
      </c>
      <c r="CS345" s="460">
        <f t="shared" si="931"/>
        <v>0</v>
      </c>
      <c r="CT345" s="860">
        <f t="shared" si="932"/>
        <v>0</v>
      </c>
      <c r="CU345" s="861">
        <f t="shared" si="933"/>
        <v>0</v>
      </c>
      <c r="CV345" s="922">
        <f t="shared" si="934"/>
        <v>0</v>
      </c>
      <c r="CW345" s="164" t="str">
        <f t="shared" si="1017"/>
        <v/>
      </c>
      <c r="CX345" s="163">
        <f t="shared" si="1018"/>
        <v>0</v>
      </c>
      <c r="CY345" s="460">
        <f t="shared" si="935"/>
        <v>0</v>
      </c>
      <c r="CZ345" s="860">
        <f t="shared" si="936"/>
        <v>0</v>
      </c>
      <c r="DA345" s="861">
        <f t="shared" si="937"/>
        <v>0</v>
      </c>
      <c r="DB345" s="922">
        <f t="shared" si="938"/>
        <v>0</v>
      </c>
      <c r="DC345" s="164" t="str">
        <f t="shared" si="1019"/>
        <v/>
      </c>
      <c r="DD345" s="163">
        <f t="shared" si="1020"/>
        <v>0</v>
      </c>
      <c r="DE345" s="460">
        <f t="shared" si="939"/>
        <v>0</v>
      </c>
      <c r="DF345" s="860">
        <f t="shared" si="940"/>
        <v>0</v>
      </c>
      <c r="DG345" s="861">
        <f t="shared" si="941"/>
        <v>0</v>
      </c>
      <c r="DH345" s="922">
        <f t="shared" si="942"/>
        <v>0</v>
      </c>
      <c r="DI345" s="164" t="str">
        <f t="shared" si="1021"/>
        <v/>
      </c>
      <c r="DJ345" s="163">
        <f t="shared" si="1022"/>
        <v>0</v>
      </c>
      <c r="DK345" s="460">
        <f t="shared" si="943"/>
        <v>0</v>
      </c>
      <c r="DL345" s="860">
        <f t="shared" si="944"/>
        <v>0</v>
      </c>
      <c r="DM345" s="861">
        <f t="shared" si="945"/>
        <v>0</v>
      </c>
      <c r="DN345" s="922">
        <f t="shared" si="946"/>
        <v>0</v>
      </c>
      <c r="DO345" s="164" t="str">
        <f t="shared" si="1023"/>
        <v/>
      </c>
      <c r="DP345" s="163">
        <f t="shared" si="1024"/>
        <v>0</v>
      </c>
      <c r="DQ345" s="460">
        <f t="shared" si="947"/>
        <v>0</v>
      </c>
      <c r="DR345" s="860">
        <f t="shared" si="948"/>
        <v>0</v>
      </c>
      <c r="DS345" s="861">
        <f t="shared" si="949"/>
        <v>0</v>
      </c>
      <c r="DT345" s="922">
        <f t="shared" si="950"/>
        <v>0</v>
      </c>
      <c r="DU345" s="164" t="str">
        <f t="shared" si="1025"/>
        <v/>
      </c>
      <c r="DV345" s="163">
        <f t="shared" si="1026"/>
        <v>0</v>
      </c>
      <c r="DW345" s="460">
        <f t="shared" si="951"/>
        <v>0</v>
      </c>
      <c r="DX345" s="860">
        <f t="shared" si="952"/>
        <v>0</v>
      </c>
      <c r="DY345" s="861">
        <f t="shared" si="953"/>
        <v>0</v>
      </c>
      <c r="DZ345" s="922">
        <f t="shared" si="954"/>
        <v>0</v>
      </c>
      <c r="EA345" s="164" t="str">
        <f t="shared" si="1027"/>
        <v/>
      </c>
      <c r="EB345" s="163">
        <f t="shared" si="1028"/>
        <v>0</v>
      </c>
      <c r="EC345" s="460">
        <f t="shared" si="955"/>
        <v>0</v>
      </c>
      <c r="ED345" s="860">
        <f t="shared" si="956"/>
        <v>0</v>
      </c>
      <c r="EE345" s="861">
        <f t="shared" si="957"/>
        <v>0</v>
      </c>
      <c r="EF345" s="922">
        <f t="shared" si="958"/>
        <v>0</v>
      </c>
      <c r="EG345" s="164" t="str">
        <f t="shared" si="959"/>
        <v/>
      </c>
      <c r="EH345" s="163">
        <f t="shared" si="960"/>
        <v>0</v>
      </c>
      <c r="EI345" s="246"/>
      <c r="EJ345" s="246"/>
      <c r="EK345" s="155"/>
      <c r="EL345" s="22"/>
      <c r="EM345" s="163">
        <f t="shared" si="961"/>
        <v>0</v>
      </c>
      <c r="EN345" s="162">
        <f t="shared" si="962"/>
        <v>0</v>
      </c>
      <c r="EO345" s="162">
        <f t="shared" si="963"/>
        <v>0</v>
      </c>
      <c r="EP345" s="162">
        <f t="shared" si="964"/>
        <v>0</v>
      </c>
      <c r="EQ345" s="162">
        <f t="shared" si="965"/>
        <v>0</v>
      </c>
      <c r="ER345" s="162">
        <f t="shared" si="966"/>
        <v>0</v>
      </c>
      <c r="ES345" s="162">
        <f t="shared" si="979"/>
        <v>0</v>
      </c>
      <c r="ET345" s="162">
        <f t="shared" si="967"/>
        <v>0</v>
      </c>
      <c r="EU345" s="162">
        <f t="shared" si="968"/>
        <v>0</v>
      </c>
      <c r="EV345" s="162">
        <f t="shared" si="969"/>
        <v>0</v>
      </c>
      <c r="EW345" s="162">
        <f t="shared" si="970"/>
        <v>0</v>
      </c>
      <c r="EX345" s="162">
        <f t="shared" si="971"/>
        <v>0</v>
      </c>
      <c r="EY345" s="162">
        <f t="shared" si="972"/>
        <v>0</v>
      </c>
      <c r="EZ345" s="162">
        <f t="shared" si="973"/>
        <v>0</v>
      </c>
      <c r="FA345" s="162">
        <f t="shared" si="974"/>
        <v>0</v>
      </c>
      <c r="FB345" s="162">
        <f t="shared" si="975"/>
        <v>0</v>
      </c>
      <c r="FC345" s="22"/>
      <c r="FD345" s="161">
        <f t="shared" si="976"/>
        <v>35</v>
      </c>
      <c r="FE345" s="620">
        <f t="shared" si="977"/>
        <v>0</v>
      </c>
      <c r="FF345" s="160">
        <f>FF5</f>
        <v>50</v>
      </c>
      <c r="FG345" s="159" t="str">
        <f t="shared" si="980"/>
        <v/>
      </c>
      <c r="FH345" s="159" t="str">
        <f t="shared" si="981"/>
        <v/>
      </c>
      <c r="FI345" s="159" t="str">
        <f t="shared" si="982"/>
        <v/>
      </c>
      <c r="FJ345" s="159" t="str">
        <f t="shared" si="983"/>
        <v/>
      </c>
      <c r="FK345" s="159" t="str">
        <f t="shared" si="984"/>
        <v/>
      </c>
      <c r="FL345" s="159" t="str">
        <f t="shared" si="985"/>
        <v/>
      </c>
      <c r="FM345" s="159" t="str">
        <f t="shared" si="986"/>
        <v/>
      </c>
      <c r="FN345" s="159" t="str">
        <f t="shared" si="987"/>
        <v/>
      </c>
      <c r="FO345" s="159" t="str">
        <f t="shared" si="988"/>
        <v/>
      </c>
      <c r="FP345" s="159" t="str">
        <f t="shared" si="989"/>
        <v/>
      </c>
      <c r="FQ345" s="159" t="str">
        <f t="shared" si="990"/>
        <v/>
      </c>
      <c r="FR345" s="159" t="str">
        <f t="shared" si="991"/>
        <v/>
      </c>
      <c r="FS345" s="159" t="str">
        <f t="shared" si="992"/>
        <v/>
      </c>
      <c r="FT345" s="159" t="str">
        <f t="shared" si="993"/>
        <v/>
      </c>
      <c r="FU345" s="159" t="str">
        <f t="shared" si="994"/>
        <v/>
      </c>
      <c r="FV345" s="159" t="str">
        <f t="shared" si="995"/>
        <v/>
      </c>
      <c r="FW345" s="158"/>
      <c r="FX345" s="732">
        <f t="shared" si="996"/>
        <v>50</v>
      </c>
      <c r="FY345" s="732">
        <f t="shared" si="997"/>
        <v>50</v>
      </c>
      <c r="FZ345" s="732">
        <f t="shared" si="998"/>
        <v>50</v>
      </c>
      <c r="GA345" s="732">
        <f t="shared" si="999"/>
        <v>50</v>
      </c>
      <c r="GB345" s="732">
        <f t="shared" si="1000"/>
        <v>50</v>
      </c>
      <c r="GC345" s="732">
        <f t="shared" si="1001"/>
        <v>50</v>
      </c>
      <c r="GD345" s="732">
        <f t="shared" si="1002"/>
        <v>50</v>
      </c>
      <c r="GE345" s="732">
        <f t="shared" si="1003"/>
        <v>50</v>
      </c>
      <c r="GF345" s="732">
        <f t="shared" si="1004"/>
        <v>50</v>
      </c>
      <c r="GG345" s="732">
        <f t="shared" si="1005"/>
        <v>50</v>
      </c>
      <c r="GH345" s="732">
        <f t="shared" si="1006"/>
        <v>50</v>
      </c>
      <c r="GI345" s="732">
        <f t="shared" si="1007"/>
        <v>50</v>
      </c>
      <c r="GJ345" s="732">
        <f t="shared" si="1008"/>
        <v>50</v>
      </c>
      <c r="GK345" s="732">
        <f t="shared" si="1009"/>
        <v>50</v>
      </c>
      <c r="GL345" s="732">
        <f t="shared" si="1010"/>
        <v>50</v>
      </c>
      <c r="GM345" s="732">
        <f t="shared" si="1011"/>
        <v>50</v>
      </c>
      <c r="GN345" s="734">
        <v>338</v>
      </c>
      <c r="GO345" s="155"/>
    </row>
    <row r="346" spans="1:197" s="20" customFormat="1" ht="39.950000000000003" customHeight="1" x14ac:dyDescent="0.25">
      <c r="A346" s="27">
        <f>ROW()</f>
        <v>346</v>
      </c>
      <c r="B346" s="342" t="str">
        <f>IF(C346="I","",IF(ISBLANK(D346),"",IF(ISTEXT(D346),LARGE(B18:B345,1)+1,0)))</f>
        <v/>
      </c>
      <c r="C346" s="344"/>
      <c r="D346" s="173"/>
      <c r="E346" s="172"/>
      <c r="F346" s="171"/>
      <c r="G346" s="856"/>
      <c r="H346" s="857"/>
      <c r="I346" s="707"/>
      <c r="J346" s="919">
        <f t="shared" si="869"/>
        <v>0</v>
      </c>
      <c r="K346" s="707"/>
      <c r="L346" s="919">
        <f t="shared" si="870"/>
        <v>0</v>
      </c>
      <c r="M346" s="707"/>
      <c r="N346" s="919">
        <f t="shared" si="871"/>
        <v>0</v>
      </c>
      <c r="O346" s="707"/>
      <c r="P346" s="919">
        <f t="shared" si="872"/>
        <v>0</v>
      </c>
      <c r="Q346" s="707"/>
      <c r="R346" s="919">
        <f t="shared" si="873"/>
        <v>0</v>
      </c>
      <c r="S346" s="707"/>
      <c r="T346" s="919">
        <f t="shared" si="874"/>
        <v>0</v>
      </c>
      <c r="U346" s="707"/>
      <c r="V346" s="919">
        <f t="shared" si="978"/>
        <v>0</v>
      </c>
      <c r="W346" s="707"/>
      <c r="X346" s="919">
        <f t="shared" si="1012"/>
        <v>0</v>
      </c>
      <c r="Y346" s="707"/>
      <c r="Z346" s="919">
        <f t="shared" si="875"/>
        <v>0</v>
      </c>
      <c r="AA346" s="707"/>
      <c r="AB346" s="919">
        <f t="shared" si="876"/>
        <v>0</v>
      </c>
      <c r="AC346" s="707"/>
      <c r="AD346" s="919">
        <f t="shared" si="1030"/>
        <v>0</v>
      </c>
      <c r="AE346" s="707"/>
      <c r="AF346" s="919">
        <f t="shared" si="877"/>
        <v>0</v>
      </c>
      <c r="AG346" s="707"/>
      <c r="AH346" s="919">
        <f t="shared" si="878"/>
        <v>0</v>
      </c>
      <c r="AI346" s="707"/>
      <c r="AJ346" s="919">
        <f t="shared" si="879"/>
        <v>0</v>
      </c>
      <c r="AK346" s="707"/>
      <c r="AL346" s="919">
        <f t="shared" si="1029"/>
        <v>0</v>
      </c>
      <c r="AM346" s="707"/>
      <c r="AN346" s="916">
        <f t="shared" si="867"/>
        <v>0</v>
      </c>
      <c r="AO346" s="178">
        <f>AO6</f>
        <v>35</v>
      </c>
      <c r="AP346" s="964">
        <f t="shared" si="880"/>
        <v>0</v>
      </c>
      <c r="AQ346" s="926">
        <f t="shared" si="881"/>
        <v>0</v>
      </c>
      <c r="AR346" s="860">
        <f t="shared" si="882"/>
        <v>0</v>
      </c>
      <c r="AS346" s="861">
        <f t="shared" si="883"/>
        <v>0</v>
      </c>
      <c r="AT346" s="922">
        <f t="shared" si="884"/>
        <v>0</v>
      </c>
      <c r="AU346" s="164" t="str">
        <f t="shared" si="885"/>
        <v/>
      </c>
      <c r="AV346" s="163">
        <f t="shared" si="886"/>
        <v>0</v>
      </c>
      <c r="AW346" s="460">
        <f t="shared" si="887"/>
        <v>0</v>
      </c>
      <c r="AX346" s="860">
        <f t="shared" si="888"/>
        <v>0</v>
      </c>
      <c r="AY346" s="861">
        <f t="shared" si="889"/>
        <v>0</v>
      </c>
      <c r="AZ346" s="922">
        <f t="shared" si="890"/>
        <v>0</v>
      </c>
      <c r="BA346" s="164" t="str">
        <f t="shared" si="891"/>
        <v/>
      </c>
      <c r="BB346" s="163">
        <f t="shared" si="892"/>
        <v>0</v>
      </c>
      <c r="BC346" s="460">
        <f t="shared" si="893"/>
        <v>0</v>
      </c>
      <c r="BD346" s="860">
        <f t="shared" si="894"/>
        <v>0</v>
      </c>
      <c r="BE346" s="861">
        <f t="shared" si="895"/>
        <v>0</v>
      </c>
      <c r="BF346" s="922">
        <f t="shared" si="896"/>
        <v>0</v>
      </c>
      <c r="BG346" s="164" t="str">
        <f t="shared" si="897"/>
        <v/>
      </c>
      <c r="BH346" s="163">
        <f t="shared" si="898"/>
        <v>0</v>
      </c>
      <c r="BI346" s="460">
        <f t="shared" si="899"/>
        <v>0</v>
      </c>
      <c r="BJ346" s="860">
        <f t="shared" si="900"/>
        <v>0</v>
      </c>
      <c r="BK346" s="861">
        <f t="shared" si="901"/>
        <v>0</v>
      </c>
      <c r="BL346" s="922">
        <f t="shared" si="902"/>
        <v>0</v>
      </c>
      <c r="BM346" s="164" t="str">
        <f t="shared" si="903"/>
        <v/>
      </c>
      <c r="BN346" s="163">
        <f t="shared" si="904"/>
        <v>0</v>
      </c>
      <c r="BO346" s="460">
        <f t="shared" si="905"/>
        <v>0</v>
      </c>
      <c r="BP346" s="860">
        <f t="shared" ref="BP346:BQ364" si="1031">G346</f>
        <v>0</v>
      </c>
      <c r="BQ346" s="861">
        <f t="shared" si="1031"/>
        <v>0</v>
      </c>
      <c r="BR346" s="922">
        <f t="shared" si="908"/>
        <v>0</v>
      </c>
      <c r="BS346" s="164" t="str">
        <f t="shared" si="909"/>
        <v/>
      </c>
      <c r="BT346" s="163">
        <f t="shared" si="910"/>
        <v>0</v>
      </c>
      <c r="BU346" s="460">
        <f t="shared" si="911"/>
        <v>0</v>
      </c>
      <c r="BV346" s="860">
        <f t="shared" ref="BV346:BW364" si="1032">G346</f>
        <v>0</v>
      </c>
      <c r="BW346" s="861">
        <f t="shared" si="1032"/>
        <v>0</v>
      </c>
      <c r="BX346" s="922">
        <f t="shared" si="914"/>
        <v>0</v>
      </c>
      <c r="BY346" s="164" t="str">
        <f t="shared" si="915"/>
        <v/>
      </c>
      <c r="BZ346" s="163">
        <f t="shared" si="916"/>
        <v>0</v>
      </c>
      <c r="CA346" s="460">
        <f t="shared" si="917"/>
        <v>0</v>
      </c>
      <c r="CB346" s="860">
        <f t="shared" si="918"/>
        <v>0</v>
      </c>
      <c r="CC346" s="861">
        <f t="shared" si="919"/>
        <v>0</v>
      </c>
      <c r="CD346" s="922">
        <f t="shared" si="920"/>
        <v>0</v>
      </c>
      <c r="CE346" s="164" t="str">
        <f t="shared" si="921"/>
        <v/>
      </c>
      <c r="CF346" s="163">
        <f t="shared" si="922"/>
        <v>0</v>
      </c>
      <c r="CG346" s="460">
        <f t="shared" si="923"/>
        <v>0</v>
      </c>
      <c r="CH346" s="860">
        <f t="shared" si="924"/>
        <v>0</v>
      </c>
      <c r="CI346" s="861">
        <f t="shared" si="925"/>
        <v>0</v>
      </c>
      <c r="CJ346" s="922">
        <f t="shared" si="926"/>
        <v>0</v>
      </c>
      <c r="CK346" s="164" t="str">
        <f t="shared" si="1013"/>
        <v/>
      </c>
      <c r="CL346" s="163">
        <f t="shared" si="1014"/>
        <v>0</v>
      </c>
      <c r="CM346" s="460">
        <f t="shared" si="927"/>
        <v>0</v>
      </c>
      <c r="CN346" s="860">
        <f t="shared" ref="CN346:CO364" si="1033">G346</f>
        <v>0</v>
      </c>
      <c r="CO346" s="861">
        <f t="shared" si="1033"/>
        <v>0</v>
      </c>
      <c r="CP346" s="922">
        <f t="shared" si="930"/>
        <v>0</v>
      </c>
      <c r="CQ346" s="164" t="str">
        <f t="shared" si="1015"/>
        <v/>
      </c>
      <c r="CR346" s="163">
        <f t="shared" si="1016"/>
        <v>0</v>
      </c>
      <c r="CS346" s="460">
        <f t="shared" si="931"/>
        <v>0</v>
      </c>
      <c r="CT346" s="860">
        <f t="shared" ref="CT346:CU364" si="1034">G346</f>
        <v>0</v>
      </c>
      <c r="CU346" s="861">
        <f t="shared" si="1034"/>
        <v>0</v>
      </c>
      <c r="CV346" s="922">
        <f t="shared" si="934"/>
        <v>0</v>
      </c>
      <c r="CW346" s="164" t="str">
        <f t="shared" si="1017"/>
        <v/>
      </c>
      <c r="CX346" s="163">
        <f t="shared" si="1018"/>
        <v>0</v>
      </c>
      <c r="CY346" s="460">
        <f t="shared" si="935"/>
        <v>0</v>
      </c>
      <c r="CZ346" s="860">
        <f t="shared" ref="CZ346:DA364" si="1035">G346</f>
        <v>0</v>
      </c>
      <c r="DA346" s="861">
        <f t="shared" si="1035"/>
        <v>0</v>
      </c>
      <c r="DB346" s="922">
        <f t="shared" si="938"/>
        <v>0</v>
      </c>
      <c r="DC346" s="164" t="str">
        <f t="shared" si="1019"/>
        <v/>
      </c>
      <c r="DD346" s="163">
        <f t="shared" si="1020"/>
        <v>0</v>
      </c>
      <c r="DE346" s="460">
        <f t="shared" si="939"/>
        <v>0</v>
      </c>
      <c r="DF346" s="860">
        <f t="shared" ref="DF346:DG364" si="1036">G346</f>
        <v>0</v>
      </c>
      <c r="DG346" s="861">
        <f t="shared" si="1036"/>
        <v>0</v>
      </c>
      <c r="DH346" s="922">
        <f t="shared" si="942"/>
        <v>0</v>
      </c>
      <c r="DI346" s="164" t="str">
        <f t="shared" si="1021"/>
        <v/>
      </c>
      <c r="DJ346" s="163">
        <f t="shared" si="1022"/>
        <v>0</v>
      </c>
      <c r="DK346" s="460">
        <f t="shared" si="943"/>
        <v>0</v>
      </c>
      <c r="DL346" s="860">
        <f t="shared" ref="DL346:DM364" si="1037">G346</f>
        <v>0</v>
      </c>
      <c r="DM346" s="861">
        <f t="shared" si="1037"/>
        <v>0</v>
      </c>
      <c r="DN346" s="922">
        <f t="shared" si="946"/>
        <v>0</v>
      </c>
      <c r="DO346" s="164" t="str">
        <f t="shared" si="1023"/>
        <v/>
      </c>
      <c r="DP346" s="163">
        <f t="shared" si="1024"/>
        <v>0</v>
      </c>
      <c r="DQ346" s="460">
        <f t="shared" si="947"/>
        <v>0</v>
      </c>
      <c r="DR346" s="860">
        <f t="shared" ref="DR346:DS364" si="1038">G346</f>
        <v>0</v>
      </c>
      <c r="DS346" s="861">
        <f t="shared" si="1038"/>
        <v>0</v>
      </c>
      <c r="DT346" s="922">
        <f t="shared" si="950"/>
        <v>0</v>
      </c>
      <c r="DU346" s="164" t="str">
        <f t="shared" si="1025"/>
        <v/>
      </c>
      <c r="DV346" s="163">
        <f t="shared" si="1026"/>
        <v>0</v>
      </c>
      <c r="DW346" s="460">
        <f t="shared" si="951"/>
        <v>0</v>
      </c>
      <c r="DX346" s="860">
        <f t="shared" ref="DX346:DY364" si="1039">G346</f>
        <v>0</v>
      </c>
      <c r="DY346" s="861">
        <f t="shared" si="1039"/>
        <v>0</v>
      </c>
      <c r="DZ346" s="922">
        <f t="shared" si="954"/>
        <v>0</v>
      </c>
      <c r="EA346" s="164" t="str">
        <f t="shared" si="1027"/>
        <v/>
      </c>
      <c r="EB346" s="163">
        <f t="shared" si="1028"/>
        <v>0</v>
      </c>
      <c r="EC346" s="460">
        <f t="shared" si="955"/>
        <v>0</v>
      </c>
      <c r="ED346" s="860">
        <f t="shared" ref="ED346:EE364" si="1040">G346</f>
        <v>0</v>
      </c>
      <c r="EE346" s="861">
        <f t="shared" si="1040"/>
        <v>0</v>
      </c>
      <c r="EF346" s="922">
        <f t="shared" si="958"/>
        <v>0</v>
      </c>
      <c r="EG346" s="164" t="str">
        <f t="shared" si="959"/>
        <v/>
      </c>
      <c r="EH346" s="163">
        <f t="shared" si="960"/>
        <v>0</v>
      </c>
      <c r="EI346" s="246"/>
      <c r="EJ346" s="246"/>
      <c r="EK346" s="155"/>
      <c r="EL346" s="22"/>
      <c r="EM346" s="163">
        <f t="shared" si="961"/>
        <v>0</v>
      </c>
      <c r="EN346" s="162">
        <f t="shared" si="962"/>
        <v>0</v>
      </c>
      <c r="EO346" s="162">
        <f t="shared" si="963"/>
        <v>0</v>
      </c>
      <c r="EP346" s="162">
        <f t="shared" si="964"/>
        <v>0</v>
      </c>
      <c r="EQ346" s="162">
        <f t="shared" si="965"/>
        <v>0</v>
      </c>
      <c r="ER346" s="162">
        <f t="shared" si="966"/>
        <v>0</v>
      </c>
      <c r="ES346" s="162">
        <f t="shared" si="979"/>
        <v>0</v>
      </c>
      <c r="ET346" s="162">
        <f t="shared" si="967"/>
        <v>0</v>
      </c>
      <c r="EU346" s="162">
        <f t="shared" si="968"/>
        <v>0</v>
      </c>
      <c r="EV346" s="162">
        <f t="shared" si="969"/>
        <v>0</v>
      </c>
      <c r="EW346" s="162">
        <f t="shared" si="970"/>
        <v>0</v>
      </c>
      <c r="EX346" s="162">
        <f t="shared" si="971"/>
        <v>0</v>
      </c>
      <c r="EY346" s="162">
        <f t="shared" si="972"/>
        <v>0</v>
      </c>
      <c r="EZ346" s="162">
        <f t="shared" si="973"/>
        <v>0</v>
      </c>
      <c r="FA346" s="162">
        <f t="shared" si="974"/>
        <v>0</v>
      </c>
      <c r="FB346" s="162">
        <f t="shared" si="975"/>
        <v>0</v>
      </c>
      <c r="FC346" s="22"/>
      <c r="FD346" s="161">
        <f t="shared" si="976"/>
        <v>35</v>
      </c>
      <c r="FE346" s="620">
        <f t="shared" si="977"/>
        <v>0</v>
      </c>
      <c r="FF346" s="160">
        <f>FF5</f>
        <v>50</v>
      </c>
      <c r="FG346" s="159" t="str">
        <f t="shared" si="980"/>
        <v/>
      </c>
      <c r="FH346" s="159" t="str">
        <f t="shared" si="981"/>
        <v/>
      </c>
      <c r="FI346" s="159" t="str">
        <f t="shared" si="982"/>
        <v/>
      </c>
      <c r="FJ346" s="159" t="str">
        <f t="shared" si="983"/>
        <v/>
      </c>
      <c r="FK346" s="159" t="str">
        <f t="shared" si="984"/>
        <v/>
      </c>
      <c r="FL346" s="159" t="str">
        <f t="shared" si="985"/>
        <v/>
      </c>
      <c r="FM346" s="159" t="str">
        <f t="shared" si="986"/>
        <v/>
      </c>
      <c r="FN346" s="159" t="str">
        <f t="shared" si="987"/>
        <v/>
      </c>
      <c r="FO346" s="159" t="str">
        <f t="shared" si="988"/>
        <v/>
      </c>
      <c r="FP346" s="159" t="str">
        <f t="shared" si="989"/>
        <v/>
      </c>
      <c r="FQ346" s="159" t="str">
        <f t="shared" si="990"/>
        <v/>
      </c>
      <c r="FR346" s="159" t="str">
        <f t="shared" si="991"/>
        <v/>
      </c>
      <c r="FS346" s="159" t="str">
        <f t="shared" si="992"/>
        <v/>
      </c>
      <c r="FT346" s="159" t="str">
        <f t="shared" si="993"/>
        <v/>
      </c>
      <c r="FU346" s="159" t="str">
        <f t="shared" si="994"/>
        <v/>
      </c>
      <c r="FV346" s="159" t="str">
        <f t="shared" si="995"/>
        <v/>
      </c>
      <c r="FW346" s="158"/>
      <c r="FX346" s="732">
        <f t="shared" si="996"/>
        <v>50</v>
      </c>
      <c r="FY346" s="732">
        <f t="shared" si="997"/>
        <v>50</v>
      </c>
      <c r="FZ346" s="732">
        <f t="shared" si="998"/>
        <v>50</v>
      </c>
      <c r="GA346" s="732">
        <f t="shared" si="999"/>
        <v>50</v>
      </c>
      <c r="GB346" s="732">
        <f t="shared" si="1000"/>
        <v>50</v>
      </c>
      <c r="GC346" s="732">
        <f t="shared" si="1001"/>
        <v>50</v>
      </c>
      <c r="GD346" s="732">
        <f t="shared" si="1002"/>
        <v>50</v>
      </c>
      <c r="GE346" s="732">
        <f t="shared" si="1003"/>
        <v>50</v>
      </c>
      <c r="GF346" s="732">
        <f t="shared" si="1004"/>
        <v>50</v>
      </c>
      <c r="GG346" s="732">
        <f t="shared" si="1005"/>
        <v>50</v>
      </c>
      <c r="GH346" s="732">
        <f t="shared" si="1006"/>
        <v>50</v>
      </c>
      <c r="GI346" s="732">
        <f t="shared" si="1007"/>
        <v>50</v>
      </c>
      <c r="GJ346" s="732">
        <f t="shared" si="1008"/>
        <v>50</v>
      </c>
      <c r="GK346" s="732">
        <f t="shared" si="1009"/>
        <v>50</v>
      </c>
      <c r="GL346" s="732">
        <f t="shared" si="1010"/>
        <v>50</v>
      </c>
      <c r="GM346" s="732">
        <f t="shared" si="1011"/>
        <v>50</v>
      </c>
      <c r="GN346" s="734">
        <v>339</v>
      </c>
      <c r="GO346" s="155"/>
    </row>
    <row r="347" spans="1:197" s="20" customFormat="1" ht="39.950000000000003" customHeight="1" x14ac:dyDescent="0.25">
      <c r="A347" s="27">
        <f>ROW()</f>
        <v>347</v>
      </c>
      <c r="B347" s="342" t="str">
        <f>IF(C347="I","",IF(ISBLANK(D347),"",IF(ISTEXT(D347),LARGE(B18:B346,1)+1,0)))</f>
        <v/>
      </c>
      <c r="C347" s="344"/>
      <c r="D347" s="173"/>
      <c r="E347" s="172"/>
      <c r="F347" s="171"/>
      <c r="G347" s="856"/>
      <c r="H347" s="857"/>
      <c r="I347" s="707"/>
      <c r="J347" s="919">
        <f t="shared" si="869"/>
        <v>0</v>
      </c>
      <c r="K347" s="707"/>
      <c r="L347" s="919">
        <f t="shared" si="870"/>
        <v>0</v>
      </c>
      <c r="M347" s="707"/>
      <c r="N347" s="919">
        <f t="shared" si="871"/>
        <v>0</v>
      </c>
      <c r="O347" s="707"/>
      <c r="P347" s="919">
        <f t="shared" si="872"/>
        <v>0</v>
      </c>
      <c r="Q347" s="707"/>
      <c r="R347" s="919">
        <f t="shared" si="873"/>
        <v>0</v>
      </c>
      <c r="S347" s="707"/>
      <c r="T347" s="919">
        <f t="shared" si="874"/>
        <v>0</v>
      </c>
      <c r="U347" s="707"/>
      <c r="V347" s="919">
        <f t="shared" si="978"/>
        <v>0</v>
      </c>
      <c r="W347" s="707"/>
      <c r="X347" s="919">
        <f t="shared" si="1012"/>
        <v>0</v>
      </c>
      <c r="Y347" s="707"/>
      <c r="Z347" s="919">
        <f t="shared" si="875"/>
        <v>0</v>
      </c>
      <c r="AA347" s="707"/>
      <c r="AB347" s="919">
        <f t="shared" si="876"/>
        <v>0</v>
      </c>
      <c r="AC347" s="707"/>
      <c r="AD347" s="919">
        <f t="shared" si="1030"/>
        <v>0</v>
      </c>
      <c r="AE347" s="707"/>
      <c r="AF347" s="919">
        <f t="shared" si="877"/>
        <v>0</v>
      </c>
      <c r="AG347" s="707"/>
      <c r="AH347" s="919">
        <f t="shared" si="878"/>
        <v>0</v>
      </c>
      <c r="AI347" s="707"/>
      <c r="AJ347" s="919">
        <f t="shared" si="879"/>
        <v>0</v>
      </c>
      <c r="AK347" s="707"/>
      <c r="AL347" s="919">
        <f t="shared" si="1029"/>
        <v>0</v>
      </c>
      <c r="AM347" s="707"/>
      <c r="AN347" s="916">
        <f t="shared" si="867"/>
        <v>0</v>
      </c>
      <c r="AO347" s="178">
        <f>AO6</f>
        <v>35</v>
      </c>
      <c r="AP347" s="964">
        <f t="shared" si="880"/>
        <v>0</v>
      </c>
      <c r="AQ347" s="926">
        <f t="shared" si="881"/>
        <v>0</v>
      </c>
      <c r="AR347" s="860">
        <f t="shared" si="882"/>
        <v>0</v>
      </c>
      <c r="AS347" s="861">
        <f t="shared" si="883"/>
        <v>0</v>
      </c>
      <c r="AT347" s="922">
        <f t="shared" si="884"/>
        <v>0</v>
      </c>
      <c r="AU347" s="164" t="str">
        <f t="shared" si="885"/>
        <v/>
      </c>
      <c r="AV347" s="163">
        <f t="shared" si="886"/>
        <v>0</v>
      </c>
      <c r="AW347" s="460">
        <f t="shared" si="887"/>
        <v>0</v>
      </c>
      <c r="AX347" s="860">
        <f t="shared" ref="AX347:AY364" si="1041">G347</f>
        <v>0</v>
      </c>
      <c r="AY347" s="861">
        <f t="shared" si="1041"/>
        <v>0</v>
      </c>
      <c r="AZ347" s="922">
        <f t="shared" si="890"/>
        <v>0</v>
      </c>
      <c r="BA347" s="164" t="str">
        <f t="shared" si="891"/>
        <v/>
      </c>
      <c r="BB347" s="163">
        <f t="shared" si="892"/>
        <v>0</v>
      </c>
      <c r="BC347" s="460">
        <f t="shared" si="893"/>
        <v>0</v>
      </c>
      <c r="BD347" s="860">
        <f t="shared" ref="BD347:BE364" si="1042">G347</f>
        <v>0</v>
      </c>
      <c r="BE347" s="861">
        <f t="shared" si="1042"/>
        <v>0</v>
      </c>
      <c r="BF347" s="922">
        <f t="shared" si="896"/>
        <v>0</v>
      </c>
      <c r="BG347" s="164" t="str">
        <f t="shared" si="897"/>
        <v/>
      </c>
      <c r="BH347" s="163">
        <f t="shared" si="898"/>
        <v>0</v>
      </c>
      <c r="BI347" s="460">
        <f t="shared" si="899"/>
        <v>0</v>
      </c>
      <c r="BJ347" s="860">
        <f t="shared" ref="BJ347:BK364" si="1043">G347</f>
        <v>0</v>
      </c>
      <c r="BK347" s="861">
        <f t="shared" si="1043"/>
        <v>0</v>
      </c>
      <c r="BL347" s="922">
        <f t="shared" si="902"/>
        <v>0</v>
      </c>
      <c r="BM347" s="164" t="str">
        <f t="shared" si="903"/>
        <v/>
      </c>
      <c r="BN347" s="163">
        <f t="shared" si="904"/>
        <v>0</v>
      </c>
      <c r="BO347" s="460">
        <f t="shared" si="905"/>
        <v>0</v>
      </c>
      <c r="BP347" s="860">
        <f t="shared" si="1031"/>
        <v>0</v>
      </c>
      <c r="BQ347" s="861">
        <f t="shared" si="1031"/>
        <v>0</v>
      </c>
      <c r="BR347" s="922">
        <f t="shared" si="908"/>
        <v>0</v>
      </c>
      <c r="BS347" s="164" t="str">
        <f t="shared" si="909"/>
        <v/>
      </c>
      <c r="BT347" s="163">
        <f t="shared" si="910"/>
        <v>0</v>
      </c>
      <c r="BU347" s="460">
        <f t="shared" si="911"/>
        <v>0</v>
      </c>
      <c r="BV347" s="860">
        <f t="shared" si="1032"/>
        <v>0</v>
      </c>
      <c r="BW347" s="861">
        <f t="shared" si="1032"/>
        <v>0</v>
      </c>
      <c r="BX347" s="922">
        <f t="shared" si="914"/>
        <v>0</v>
      </c>
      <c r="BY347" s="164" t="str">
        <f t="shared" si="915"/>
        <v/>
      </c>
      <c r="BZ347" s="163">
        <f t="shared" si="916"/>
        <v>0</v>
      </c>
      <c r="CA347" s="460">
        <f t="shared" si="917"/>
        <v>0</v>
      </c>
      <c r="CB347" s="860">
        <f t="shared" ref="CB347:CC364" si="1044">G347</f>
        <v>0</v>
      </c>
      <c r="CC347" s="861">
        <f t="shared" si="1044"/>
        <v>0</v>
      </c>
      <c r="CD347" s="922">
        <f t="shared" si="920"/>
        <v>0</v>
      </c>
      <c r="CE347" s="164" t="str">
        <f t="shared" si="921"/>
        <v/>
      </c>
      <c r="CF347" s="163">
        <f t="shared" si="922"/>
        <v>0</v>
      </c>
      <c r="CG347" s="460">
        <f t="shared" si="923"/>
        <v>0</v>
      </c>
      <c r="CH347" s="860">
        <f t="shared" ref="CH347:CI364" si="1045">G347</f>
        <v>0</v>
      </c>
      <c r="CI347" s="861">
        <f t="shared" si="1045"/>
        <v>0</v>
      </c>
      <c r="CJ347" s="922">
        <f t="shared" si="926"/>
        <v>0</v>
      </c>
      <c r="CK347" s="164" t="str">
        <f t="shared" si="1013"/>
        <v/>
      </c>
      <c r="CL347" s="163">
        <f t="shared" si="1014"/>
        <v>0</v>
      </c>
      <c r="CM347" s="460">
        <f t="shared" si="927"/>
        <v>0</v>
      </c>
      <c r="CN347" s="860">
        <f t="shared" si="1033"/>
        <v>0</v>
      </c>
      <c r="CO347" s="861">
        <f t="shared" si="1033"/>
        <v>0</v>
      </c>
      <c r="CP347" s="922">
        <f t="shared" si="930"/>
        <v>0</v>
      </c>
      <c r="CQ347" s="164" t="str">
        <f t="shared" si="1015"/>
        <v/>
      </c>
      <c r="CR347" s="163">
        <f t="shared" si="1016"/>
        <v>0</v>
      </c>
      <c r="CS347" s="460">
        <f t="shared" si="931"/>
        <v>0</v>
      </c>
      <c r="CT347" s="860">
        <f t="shared" si="1034"/>
        <v>0</v>
      </c>
      <c r="CU347" s="861">
        <f t="shared" si="1034"/>
        <v>0</v>
      </c>
      <c r="CV347" s="922">
        <f t="shared" si="934"/>
        <v>0</v>
      </c>
      <c r="CW347" s="164" t="str">
        <f t="shared" si="1017"/>
        <v/>
      </c>
      <c r="CX347" s="163">
        <f t="shared" si="1018"/>
        <v>0</v>
      </c>
      <c r="CY347" s="460">
        <f t="shared" si="935"/>
        <v>0</v>
      </c>
      <c r="CZ347" s="860">
        <f t="shared" si="1035"/>
        <v>0</v>
      </c>
      <c r="DA347" s="861">
        <f t="shared" si="1035"/>
        <v>0</v>
      </c>
      <c r="DB347" s="922">
        <f t="shared" si="938"/>
        <v>0</v>
      </c>
      <c r="DC347" s="164" t="str">
        <f t="shared" si="1019"/>
        <v/>
      </c>
      <c r="DD347" s="163">
        <f t="shared" si="1020"/>
        <v>0</v>
      </c>
      <c r="DE347" s="460">
        <f t="shared" si="939"/>
        <v>0</v>
      </c>
      <c r="DF347" s="860">
        <f t="shared" si="1036"/>
        <v>0</v>
      </c>
      <c r="DG347" s="861">
        <f t="shared" si="1036"/>
        <v>0</v>
      </c>
      <c r="DH347" s="922">
        <f t="shared" si="942"/>
        <v>0</v>
      </c>
      <c r="DI347" s="164" t="str">
        <f t="shared" si="1021"/>
        <v/>
      </c>
      <c r="DJ347" s="163">
        <f t="shared" si="1022"/>
        <v>0</v>
      </c>
      <c r="DK347" s="460">
        <f t="shared" si="943"/>
        <v>0</v>
      </c>
      <c r="DL347" s="860">
        <f t="shared" si="1037"/>
        <v>0</v>
      </c>
      <c r="DM347" s="861">
        <f t="shared" si="1037"/>
        <v>0</v>
      </c>
      <c r="DN347" s="922">
        <f t="shared" si="946"/>
        <v>0</v>
      </c>
      <c r="DO347" s="164" t="str">
        <f t="shared" si="1023"/>
        <v/>
      </c>
      <c r="DP347" s="163">
        <f t="shared" si="1024"/>
        <v>0</v>
      </c>
      <c r="DQ347" s="460">
        <f t="shared" si="947"/>
        <v>0</v>
      </c>
      <c r="DR347" s="860">
        <f t="shared" si="1038"/>
        <v>0</v>
      </c>
      <c r="DS347" s="861">
        <f t="shared" si="1038"/>
        <v>0</v>
      </c>
      <c r="DT347" s="922">
        <f t="shared" si="950"/>
        <v>0</v>
      </c>
      <c r="DU347" s="164" t="str">
        <f t="shared" si="1025"/>
        <v/>
      </c>
      <c r="DV347" s="163">
        <f t="shared" si="1026"/>
        <v>0</v>
      </c>
      <c r="DW347" s="460">
        <f t="shared" si="951"/>
        <v>0</v>
      </c>
      <c r="DX347" s="860">
        <f t="shared" si="1039"/>
        <v>0</v>
      </c>
      <c r="DY347" s="861">
        <f t="shared" si="1039"/>
        <v>0</v>
      </c>
      <c r="DZ347" s="922">
        <f t="shared" si="954"/>
        <v>0</v>
      </c>
      <c r="EA347" s="164" t="str">
        <f t="shared" si="1027"/>
        <v/>
      </c>
      <c r="EB347" s="163">
        <f t="shared" si="1028"/>
        <v>0</v>
      </c>
      <c r="EC347" s="460">
        <f t="shared" si="955"/>
        <v>0</v>
      </c>
      <c r="ED347" s="860">
        <f t="shared" si="1040"/>
        <v>0</v>
      </c>
      <c r="EE347" s="861">
        <f t="shared" si="1040"/>
        <v>0</v>
      </c>
      <c r="EF347" s="922">
        <f t="shared" si="958"/>
        <v>0</v>
      </c>
      <c r="EG347" s="164" t="str">
        <f t="shared" si="959"/>
        <v/>
      </c>
      <c r="EH347" s="163">
        <f t="shared" si="960"/>
        <v>0</v>
      </c>
      <c r="EI347" s="246"/>
      <c r="EJ347" s="246"/>
      <c r="EK347" s="155"/>
      <c r="EL347" s="22"/>
      <c r="EM347" s="163">
        <f t="shared" si="961"/>
        <v>0</v>
      </c>
      <c r="EN347" s="162">
        <f t="shared" si="962"/>
        <v>0</v>
      </c>
      <c r="EO347" s="162">
        <f t="shared" si="963"/>
        <v>0</v>
      </c>
      <c r="EP347" s="162">
        <f t="shared" si="964"/>
        <v>0</v>
      </c>
      <c r="EQ347" s="162">
        <f t="shared" si="965"/>
        <v>0</v>
      </c>
      <c r="ER347" s="162">
        <f t="shared" si="966"/>
        <v>0</v>
      </c>
      <c r="ES347" s="162">
        <f t="shared" si="979"/>
        <v>0</v>
      </c>
      <c r="ET347" s="162">
        <f t="shared" si="967"/>
        <v>0</v>
      </c>
      <c r="EU347" s="162">
        <f t="shared" si="968"/>
        <v>0</v>
      </c>
      <c r="EV347" s="162">
        <f t="shared" si="969"/>
        <v>0</v>
      </c>
      <c r="EW347" s="162">
        <f t="shared" si="970"/>
        <v>0</v>
      </c>
      <c r="EX347" s="162">
        <f t="shared" si="971"/>
        <v>0</v>
      </c>
      <c r="EY347" s="162">
        <f t="shared" si="972"/>
        <v>0</v>
      </c>
      <c r="EZ347" s="162">
        <f t="shared" si="973"/>
        <v>0</v>
      </c>
      <c r="FA347" s="162">
        <f t="shared" si="974"/>
        <v>0</v>
      </c>
      <c r="FB347" s="162">
        <f t="shared" si="975"/>
        <v>0</v>
      </c>
      <c r="FC347" s="22"/>
      <c r="FD347" s="161">
        <f t="shared" si="976"/>
        <v>35</v>
      </c>
      <c r="FE347" s="620">
        <f t="shared" si="977"/>
        <v>0</v>
      </c>
      <c r="FF347" s="160">
        <f>FF5</f>
        <v>50</v>
      </c>
      <c r="FG347" s="159" t="str">
        <f t="shared" si="980"/>
        <v/>
      </c>
      <c r="FH347" s="159" t="str">
        <f t="shared" si="981"/>
        <v/>
      </c>
      <c r="FI347" s="159" t="str">
        <f t="shared" si="982"/>
        <v/>
      </c>
      <c r="FJ347" s="159" t="str">
        <f t="shared" si="983"/>
        <v/>
      </c>
      <c r="FK347" s="159" t="str">
        <f t="shared" si="984"/>
        <v/>
      </c>
      <c r="FL347" s="159" t="str">
        <f t="shared" si="985"/>
        <v/>
      </c>
      <c r="FM347" s="159" t="str">
        <f t="shared" si="986"/>
        <v/>
      </c>
      <c r="FN347" s="159" t="str">
        <f t="shared" si="987"/>
        <v/>
      </c>
      <c r="FO347" s="159" t="str">
        <f t="shared" si="988"/>
        <v/>
      </c>
      <c r="FP347" s="159" t="str">
        <f t="shared" si="989"/>
        <v/>
      </c>
      <c r="FQ347" s="159" t="str">
        <f t="shared" si="990"/>
        <v/>
      </c>
      <c r="FR347" s="159" t="str">
        <f t="shared" si="991"/>
        <v/>
      </c>
      <c r="FS347" s="159" t="str">
        <f t="shared" si="992"/>
        <v/>
      </c>
      <c r="FT347" s="159" t="str">
        <f t="shared" si="993"/>
        <v/>
      </c>
      <c r="FU347" s="159" t="str">
        <f t="shared" si="994"/>
        <v/>
      </c>
      <c r="FV347" s="159" t="str">
        <f t="shared" si="995"/>
        <v/>
      </c>
      <c r="FW347" s="158"/>
      <c r="FX347" s="732">
        <f t="shared" si="996"/>
        <v>50</v>
      </c>
      <c r="FY347" s="732">
        <f t="shared" si="997"/>
        <v>50</v>
      </c>
      <c r="FZ347" s="732">
        <f t="shared" si="998"/>
        <v>50</v>
      </c>
      <c r="GA347" s="732">
        <f t="shared" si="999"/>
        <v>50</v>
      </c>
      <c r="GB347" s="732">
        <f t="shared" si="1000"/>
        <v>50</v>
      </c>
      <c r="GC347" s="732">
        <f t="shared" si="1001"/>
        <v>50</v>
      </c>
      <c r="GD347" s="732">
        <f t="shared" si="1002"/>
        <v>50</v>
      </c>
      <c r="GE347" s="732">
        <f t="shared" si="1003"/>
        <v>50</v>
      </c>
      <c r="GF347" s="732">
        <f t="shared" si="1004"/>
        <v>50</v>
      </c>
      <c r="GG347" s="732">
        <f t="shared" si="1005"/>
        <v>50</v>
      </c>
      <c r="GH347" s="732">
        <f t="shared" si="1006"/>
        <v>50</v>
      </c>
      <c r="GI347" s="732">
        <f t="shared" si="1007"/>
        <v>50</v>
      </c>
      <c r="GJ347" s="732">
        <f t="shared" si="1008"/>
        <v>50</v>
      </c>
      <c r="GK347" s="732">
        <f t="shared" si="1009"/>
        <v>50</v>
      </c>
      <c r="GL347" s="732">
        <f t="shared" si="1010"/>
        <v>50</v>
      </c>
      <c r="GM347" s="732">
        <f t="shared" si="1011"/>
        <v>50</v>
      </c>
      <c r="GN347" s="734">
        <v>340</v>
      </c>
      <c r="GO347" s="155"/>
    </row>
    <row r="348" spans="1:197" s="20" customFormat="1" ht="39.950000000000003" customHeight="1" x14ac:dyDescent="0.25">
      <c r="A348" s="27">
        <f>ROW()</f>
        <v>348</v>
      </c>
      <c r="B348" s="342" t="str">
        <f>IF(C348="I","",IF(ISBLANK(D348),"",IF(ISTEXT(D348),LARGE(B18:B347,1)+1,0)))</f>
        <v/>
      </c>
      <c r="C348" s="344"/>
      <c r="D348" s="173"/>
      <c r="E348" s="172"/>
      <c r="F348" s="171"/>
      <c r="G348" s="856"/>
      <c r="H348" s="857"/>
      <c r="I348" s="707"/>
      <c r="J348" s="919">
        <f t="shared" si="869"/>
        <v>0</v>
      </c>
      <c r="K348" s="707"/>
      <c r="L348" s="919">
        <f t="shared" si="870"/>
        <v>0</v>
      </c>
      <c r="M348" s="707"/>
      <c r="N348" s="919">
        <f t="shared" si="871"/>
        <v>0</v>
      </c>
      <c r="O348" s="707"/>
      <c r="P348" s="919">
        <f t="shared" si="872"/>
        <v>0</v>
      </c>
      <c r="Q348" s="707"/>
      <c r="R348" s="919">
        <f t="shared" si="873"/>
        <v>0</v>
      </c>
      <c r="S348" s="707"/>
      <c r="T348" s="919">
        <f t="shared" si="874"/>
        <v>0</v>
      </c>
      <c r="U348" s="707"/>
      <c r="V348" s="919">
        <f t="shared" si="978"/>
        <v>0</v>
      </c>
      <c r="W348" s="707"/>
      <c r="X348" s="919">
        <f t="shared" si="1012"/>
        <v>0</v>
      </c>
      <c r="Y348" s="707"/>
      <c r="Z348" s="919">
        <f t="shared" si="875"/>
        <v>0</v>
      </c>
      <c r="AA348" s="707"/>
      <c r="AB348" s="919">
        <f t="shared" si="876"/>
        <v>0</v>
      </c>
      <c r="AC348" s="707"/>
      <c r="AD348" s="919">
        <f t="shared" si="1030"/>
        <v>0</v>
      </c>
      <c r="AE348" s="707"/>
      <c r="AF348" s="919">
        <f t="shared" si="877"/>
        <v>0</v>
      </c>
      <c r="AG348" s="707"/>
      <c r="AH348" s="919">
        <f t="shared" si="878"/>
        <v>0</v>
      </c>
      <c r="AI348" s="707"/>
      <c r="AJ348" s="919">
        <f t="shared" si="879"/>
        <v>0</v>
      </c>
      <c r="AK348" s="707"/>
      <c r="AL348" s="919">
        <f t="shared" si="1029"/>
        <v>0</v>
      </c>
      <c r="AM348" s="707"/>
      <c r="AN348" s="916">
        <f t="shared" si="867"/>
        <v>0</v>
      </c>
      <c r="AO348" s="178">
        <f>AO6</f>
        <v>35</v>
      </c>
      <c r="AP348" s="964">
        <f t="shared" si="880"/>
        <v>0</v>
      </c>
      <c r="AQ348" s="926">
        <f t="shared" si="881"/>
        <v>0</v>
      </c>
      <c r="AR348" s="860">
        <f t="shared" ref="AR348:AS364" si="1046">G348</f>
        <v>0</v>
      </c>
      <c r="AS348" s="861">
        <f t="shared" si="1046"/>
        <v>0</v>
      </c>
      <c r="AT348" s="922">
        <f t="shared" si="884"/>
        <v>0</v>
      </c>
      <c r="AU348" s="164" t="str">
        <f t="shared" si="885"/>
        <v/>
      </c>
      <c r="AV348" s="163">
        <f t="shared" si="886"/>
        <v>0</v>
      </c>
      <c r="AW348" s="460">
        <f t="shared" si="887"/>
        <v>0</v>
      </c>
      <c r="AX348" s="860">
        <f t="shared" si="1041"/>
        <v>0</v>
      </c>
      <c r="AY348" s="861">
        <f t="shared" si="1041"/>
        <v>0</v>
      </c>
      <c r="AZ348" s="922">
        <f t="shared" si="890"/>
        <v>0</v>
      </c>
      <c r="BA348" s="164" t="str">
        <f t="shared" si="891"/>
        <v/>
      </c>
      <c r="BB348" s="163">
        <f t="shared" si="892"/>
        <v>0</v>
      </c>
      <c r="BC348" s="460">
        <f t="shared" si="893"/>
        <v>0</v>
      </c>
      <c r="BD348" s="860">
        <f t="shared" si="1042"/>
        <v>0</v>
      </c>
      <c r="BE348" s="861">
        <f t="shared" si="1042"/>
        <v>0</v>
      </c>
      <c r="BF348" s="922">
        <f t="shared" si="896"/>
        <v>0</v>
      </c>
      <c r="BG348" s="164" t="str">
        <f t="shared" si="897"/>
        <v/>
      </c>
      <c r="BH348" s="163">
        <f t="shared" si="898"/>
        <v>0</v>
      </c>
      <c r="BI348" s="460">
        <f t="shared" si="899"/>
        <v>0</v>
      </c>
      <c r="BJ348" s="860">
        <f t="shared" si="1043"/>
        <v>0</v>
      </c>
      <c r="BK348" s="861">
        <f t="shared" si="1043"/>
        <v>0</v>
      </c>
      <c r="BL348" s="922">
        <f t="shared" si="902"/>
        <v>0</v>
      </c>
      <c r="BM348" s="164" t="str">
        <f t="shared" si="903"/>
        <v/>
      </c>
      <c r="BN348" s="163">
        <f t="shared" si="904"/>
        <v>0</v>
      </c>
      <c r="BO348" s="460">
        <f t="shared" si="905"/>
        <v>0</v>
      </c>
      <c r="BP348" s="860">
        <f t="shared" si="1031"/>
        <v>0</v>
      </c>
      <c r="BQ348" s="861">
        <f t="shared" si="1031"/>
        <v>0</v>
      </c>
      <c r="BR348" s="922">
        <f t="shared" si="908"/>
        <v>0</v>
      </c>
      <c r="BS348" s="164" t="str">
        <f t="shared" si="909"/>
        <v/>
      </c>
      <c r="BT348" s="163">
        <f t="shared" si="910"/>
        <v>0</v>
      </c>
      <c r="BU348" s="460">
        <f t="shared" si="911"/>
        <v>0</v>
      </c>
      <c r="BV348" s="860">
        <f t="shared" si="1032"/>
        <v>0</v>
      </c>
      <c r="BW348" s="861">
        <f t="shared" si="1032"/>
        <v>0</v>
      </c>
      <c r="BX348" s="922">
        <f t="shared" si="914"/>
        <v>0</v>
      </c>
      <c r="BY348" s="164" t="str">
        <f t="shared" si="915"/>
        <v/>
      </c>
      <c r="BZ348" s="163">
        <f t="shared" si="916"/>
        <v>0</v>
      </c>
      <c r="CA348" s="460">
        <f t="shared" si="917"/>
        <v>0</v>
      </c>
      <c r="CB348" s="860">
        <f t="shared" si="1044"/>
        <v>0</v>
      </c>
      <c r="CC348" s="861">
        <f t="shared" si="1044"/>
        <v>0</v>
      </c>
      <c r="CD348" s="922">
        <f t="shared" si="920"/>
        <v>0</v>
      </c>
      <c r="CE348" s="164" t="str">
        <f t="shared" si="921"/>
        <v/>
      </c>
      <c r="CF348" s="163">
        <f t="shared" si="922"/>
        <v>0</v>
      </c>
      <c r="CG348" s="460">
        <f t="shared" si="923"/>
        <v>0</v>
      </c>
      <c r="CH348" s="860">
        <f t="shared" si="1045"/>
        <v>0</v>
      </c>
      <c r="CI348" s="861">
        <f t="shared" si="1045"/>
        <v>0</v>
      </c>
      <c r="CJ348" s="922">
        <f t="shared" si="926"/>
        <v>0</v>
      </c>
      <c r="CK348" s="164" t="str">
        <f t="shared" si="1013"/>
        <v/>
      </c>
      <c r="CL348" s="163">
        <f t="shared" si="1014"/>
        <v>0</v>
      </c>
      <c r="CM348" s="460">
        <f t="shared" si="927"/>
        <v>0</v>
      </c>
      <c r="CN348" s="860">
        <f t="shared" si="1033"/>
        <v>0</v>
      </c>
      <c r="CO348" s="861">
        <f t="shared" si="1033"/>
        <v>0</v>
      </c>
      <c r="CP348" s="922">
        <f t="shared" si="930"/>
        <v>0</v>
      </c>
      <c r="CQ348" s="164" t="str">
        <f t="shared" si="1015"/>
        <v/>
      </c>
      <c r="CR348" s="163">
        <f t="shared" si="1016"/>
        <v>0</v>
      </c>
      <c r="CS348" s="460">
        <f t="shared" si="931"/>
        <v>0</v>
      </c>
      <c r="CT348" s="860">
        <f t="shared" si="1034"/>
        <v>0</v>
      </c>
      <c r="CU348" s="861">
        <f t="shared" si="1034"/>
        <v>0</v>
      </c>
      <c r="CV348" s="922">
        <f t="shared" si="934"/>
        <v>0</v>
      </c>
      <c r="CW348" s="164" t="str">
        <f t="shared" si="1017"/>
        <v/>
      </c>
      <c r="CX348" s="163">
        <f t="shared" si="1018"/>
        <v>0</v>
      </c>
      <c r="CY348" s="460">
        <f t="shared" si="935"/>
        <v>0</v>
      </c>
      <c r="CZ348" s="860">
        <f t="shared" si="1035"/>
        <v>0</v>
      </c>
      <c r="DA348" s="861">
        <f t="shared" si="1035"/>
        <v>0</v>
      </c>
      <c r="DB348" s="922">
        <f t="shared" si="938"/>
        <v>0</v>
      </c>
      <c r="DC348" s="164" t="str">
        <f t="shared" si="1019"/>
        <v/>
      </c>
      <c r="DD348" s="163">
        <f t="shared" si="1020"/>
        <v>0</v>
      </c>
      <c r="DE348" s="460">
        <f t="shared" si="939"/>
        <v>0</v>
      </c>
      <c r="DF348" s="860">
        <f t="shared" si="1036"/>
        <v>0</v>
      </c>
      <c r="DG348" s="861">
        <f t="shared" si="1036"/>
        <v>0</v>
      </c>
      <c r="DH348" s="922">
        <f t="shared" si="942"/>
        <v>0</v>
      </c>
      <c r="DI348" s="164" t="str">
        <f t="shared" si="1021"/>
        <v/>
      </c>
      <c r="DJ348" s="163">
        <f t="shared" si="1022"/>
        <v>0</v>
      </c>
      <c r="DK348" s="460">
        <f t="shared" si="943"/>
        <v>0</v>
      </c>
      <c r="DL348" s="860">
        <f t="shared" si="1037"/>
        <v>0</v>
      </c>
      <c r="DM348" s="861">
        <f t="shared" si="1037"/>
        <v>0</v>
      </c>
      <c r="DN348" s="922">
        <f t="shared" si="946"/>
        <v>0</v>
      </c>
      <c r="DO348" s="164" t="str">
        <f t="shared" si="1023"/>
        <v/>
      </c>
      <c r="DP348" s="163">
        <f t="shared" si="1024"/>
        <v>0</v>
      </c>
      <c r="DQ348" s="460">
        <f t="shared" si="947"/>
        <v>0</v>
      </c>
      <c r="DR348" s="860">
        <f t="shared" si="1038"/>
        <v>0</v>
      </c>
      <c r="DS348" s="861">
        <f t="shared" si="1038"/>
        <v>0</v>
      </c>
      <c r="DT348" s="922">
        <f t="shared" si="950"/>
        <v>0</v>
      </c>
      <c r="DU348" s="164" t="str">
        <f t="shared" si="1025"/>
        <v/>
      </c>
      <c r="DV348" s="163">
        <f t="shared" si="1026"/>
        <v>0</v>
      </c>
      <c r="DW348" s="460">
        <f t="shared" si="951"/>
        <v>0</v>
      </c>
      <c r="DX348" s="860">
        <f t="shared" si="1039"/>
        <v>0</v>
      </c>
      <c r="DY348" s="861">
        <f t="shared" si="1039"/>
        <v>0</v>
      </c>
      <c r="DZ348" s="922">
        <f t="shared" si="954"/>
        <v>0</v>
      </c>
      <c r="EA348" s="164" t="str">
        <f t="shared" si="1027"/>
        <v/>
      </c>
      <c r="EB348" s="163">
        <f t="shared" si="1028"/>
        <v>0</v>
      </c>
      <c r="EC348" s="460">
        <f t="shared" si="955"/>
        <v>0</v>
      </c>
      <c r="ED348" s="860">
        <f t="shared" si="1040"/>
        <v>0</v>
      </c>
      <c r="EE348" s="861">
        <f t="shared" si="1040"/>
        <v>0</v>
      </c>
      <c r="EF348" s="922">
        <f t="shared" si="958"/>
        <v>0</v>
      </c>
      <c r="EG348" s="164" t="str">
        <f t="shared" si="959"/>
        <v/>
      </c>
      <c r="EH348" s="163">
        <f t="shared" si="960"/>
        <v>0</v>
      </c>
      <c r="EI348" s="246"/>
      <c r="EJ348" s="246"/>
      <c r="EK348" s="155"/>
      <c r="EL348" s="22"/>
      <c r="EM348" s="163">
        <f t="shared" si="961"/>
        <v>0</v>
      </c>
      <c r="EN348" s="162">
        <f t="shared" si="962"/>
        <v>0</v>
      </c>
      <c r="EO348" s="162">
        <f t="shared" si="963"/>
        <v>0</v>
      </c>
      <c r="EP348" s="162">
        <f t="shared" si="964"/>
        <v>0</v>
      </c>
      <c r="EQ348" s="162">
        <f t="shared" si="965"/>
        <v>0</v>
      </c>
      <c r="ER348" s="162">
        <f t="shared" si="966"/>
        <v>0</v>
      </c>
      <c r="ES348" s="162">
        <f t="shared" si="979"/>
        <v>0</v>
      </c>
      <c r="ET348" s="162">
        <f t="shared" si="967"/>
        <v>0</v>
      </c>
      <c r="EU348" s="162">
        <f t="shared" si="968"/>
        <v>0</v>
      </c>
      <c r="EV348" s="162">
        <f t="shared" si="969"/>
        <v>0</v>
      </c>
      <c r="EW348" s="162">
        <f t="shared" si="970"/>
        <v>0</v>
      </c>
      <c r="EX348" s="162">
        <f t="shared" si="971"/>
        <v>0</v>
      </c>
      <c r="EY348" s="162">
        <f t="shared" si="972"/>
        <v>0</v>
      </c>
      <c r="EZ348" s="162">
        <f t="shared" si="973"/>
        <v>0</v>
      </c>
      <c r="FA348" s="162">
        <f t="shared" si="974"/>
        <v>0</v>
      </c>
      <c r="FB348" s="162">
        <f t="shared" si="975"/>
        <v>0</v>
      </c>
      <c r="FC348" s="22"/>
      <c r="FD348" s="161">
        <f t="shared" si="976"/>
        <v>35</v>
      </c>
      <c r="FE348" s="620">
        <f t="shared" si="977"/>
        <v>0</v>
      </c>
      <c r="FF348" s="160">
        <f>FF5</f>
        <v>50</v>
      </c>
      <c r="FG348" s="159" t="str">
        <f t="shared" si="980"/>
        <v/>
      </c>
      <c r="FH348" s="159" t="str">
        <f t="shared" si="981"/>
        <v/>
      </c>
      <c r="FI348" s="159" t="str">
        <f t="shared" si="982"/>
        <v/>
      </c>
      <c r="FJ348" s="159" t="str">
        <f t="shared" si="983"/>
        <v/>
      </c>
      <c r="FK348" s="159" t="str">
        <f t="shared" si="984"/>
        <v/>
      </c>
      <c r="FL348" s="159" t="str">
        <f t="shared" si="985"/>
        <v/>
      </c>
      <c r="FM348" s="159" t="str">
        <f t="shared" si="986"/>
        <v/>
      </c>
      <c r="FN348" s="159" t="str">
        <f t="shared" si="987"/>
        <v/>
      </c>
      <c r="FO348" s="159" t="str">
        <f t="shared" si="988"/>
        <v/>
      </c>
      <c r="FP348" s="159" t="str">
        <f t="shared" si="989"/>
        <v/>
      </c>
      <c r="FQ348" s="159" t="str">
        <f t="shared" si="990"/>
        <v/>
      </c>
      <c r="FR348" s="159" t="str">
        <f t="shared" si="991"/>
        <v/>
      </c>
      <c r="FS348" s="159" t="str">
        <f t="shared" si="992"/>
        <v/>
      </c>
      <c r="FT348" s="159" t="str">
        <f t="shared" si="993"/>
        <v/>
      </c>
      <c r="FU348" s="159" t="str">
        <f t="shared" si="994"/>
        <v/>
      </c>
      <c r="FV348" s="159" t="str">
        <f t="shared" si="995"/>
        <v/>
      </c>
      <c r="FW348" s="158"/>
      <c r="FX348" s="732">
        <f t="shared" si="996"/>
        <v>50</v>
      </c>
      <c r="FY348" s="732">
        <f t="shared" si="997"/>
        <v>50</v>
      </c>
      <c r="FZ348" s="732">
        <f t="shared" si="998"/>
        <v>50</v>
      </c>
      <c r="GA348" s="732">
        <f t="shared" si="999"/>
        <v>50</v>
      </c>
      <c r="GB348" s="732">
        <f t="shared" si="1000"/>
        <v>50</v>
      </c>
      <c r="GC348" s="732">
        <f t="shared" si="1001"/>
        <v>50</v>
      </c>
      <c r="GD348" s="732">
        <f t="shared" si="1002"/>
        <v>50</v>
      </c>
      <c r="GE348" s="732">
        <f t="shared" si="1003"/>
        <v>50</v>
      </c>
      <c r="GF348" s="732">
        <f t="shared" si="1004"/>
        <v>50</v>
      </c>
      <c r="GG348" s="732">
        <f t="shared" si="1005"/>
        <v>50</v>
      </c>
      <c r="GH348" s="732">
        <f t="shared" si="1006"/>
        <v>50</v>
      </c>
      <c r="GI348" s="732">
        <f t="shared" si="1007"/>
        <v>50</v>
      </c>
      <c r="GJ348" s="732">
        <f t="shared" si="1008"/>
        <v>50</v>
      </c>
      <c r="GK348" s="732">
        <f t="shared" si="1009"/>
        <v>50</v>
      </c>
      <c r="GL348" s="732">
        <f t="shared" si="1010"/>
        <v>50</v>
      </c>
      <c r="GM348" s="732">
        <f t="shared" si="1011"/>
        <v>50</v>
      </c>
      <c r="GN348" s="734">
        <v>341</v>
      </c>
      <c r="GO348" s="155"/>
    </row>
    <row r="349" spans="1:197" s="20" customFormat="1" ht="39.950000000000003" customHeight="1" x14ac:dyDescent="0.25">
      <c r="A349" s="27">
        <f>ROW()</f>
        <v>349</v>
      </c>
      <c r="B349" s="342" t="str">
        <f>IF(C349="I","",IF(ISBLANK(D349),"",IF(ISTEXT(D349),LARGE(B18:B348,1)+1,0)))</f>
        <v/>
      </c>
      <c r="C349" s="344"/>
      <c r="D349" s="173"/>
      <c r="E349" s="172"/>
      <c r="F349" s="171"/>
      <c r="G349" s="856"/>
      <c r="H349" s="857"/>
      <c r="I349" s="707"/>
      <c r="J349" s="919">
        <f t="shared" si="869"/>
        <v>0</v>
      </c>
      <c r="K349" s="707"/>
      <c r="L349" s="919">
        <f t="shared" si="870"/>
        <v>0</v>
      </c>
      <c r="M349" s="707"/>
      <c r="N349" s="919">
        <f t="shared" si="871"/>
        <v>0</v>
      </c>
      <c r="O349" s="707"/>
      <c r="P349" s="919">
        <f t="shared" si="872"/>
        <v>0</v>
      </c>
      <c r="Q349" s="707"/>
      <c r="R349" s="919">
        <f t="shared" si="873"/>
        <v>0</v>
      </c>
      <c r="S349" s="707"/>
      <c r="T349" s="919">
        <f t="shared" si="874"/>
        <v>0</v>
      </c>
      <c r="U349" s="707"/>
      <c r="V349" s="919">
        <f t="shared" si="978"/>
        <v>0</v>
      </c>
      <c r="W349" s="707"/>
      <c r="X349" s="919">
        <f t="shared" si="1012"/>
        <v>0</v>
      </c>
      <c r="Y349" s="707"/>
      <c r="Z349" s="919">
        <f t="shared" si="875"/>
        <v>0</v>
      </c>
      <c r="AA349" s="707"/>
      <c r="AB349" s="919">
        <f t="shared" si="876"/>
        <v>0</v>
      </c>
      <c r="AC349" s="707"/>
      <c r="AD349" s="919">
        <f t="shared" si="1030"/>
        <v>0</v>
      </c>
      <c r="AE349" s="707"/>
      <c r="AF349" s="919">
        <f t="shared" si="877"/>
        <v>0</v>
      </c>
      <c r="AG349" s="707"/>
      <c r="AH349" s="919">
        <f t="shared" si="878"/>
        <v>0</v>
      </c>
      <c r="AI349" s="707"/>
      <c r="AJ349" s="919">
        <f t="shared" si="879"/>
        <v>0</v>
      </c>
      <c r="AK349" s="707"/>
      <c r="AL349" s="919">
        <f t="shared" si="1029"/>
        <v>0</v>
      </c>
      <c r="AM349" s="707"/>
      <c r="AN349" s="916">
        <f t="shared" si="867"/>
        <v>0</v>
      </c>
      <c r="AO349" s="178">
        <f>AO6</f>
        <v>35</v>
      </c>
      <c r="AP349" s="964">
        <f t="shared" si="880"/>
        <v>0</v>
      </c>
      <c r="AQ349" s="926">
        <f t="shared" si="881"/>
        <v>0</v>
      </c>
      <c r="AR349" s="860">
        <f t="shared" si="1046"/>
        <v>0</v>
      </c>
      <c r="AS349" s="861">
        <f t="shared" si="1046"/>
        <v>0</v>
      </c>
      <c r="AT349" s="922">
        <f t="shared" si="884"/>
        <v>0</v>
      </c>
      <c r="AU349" s="164" t="str">
        <f t="shared" si="885"/>
        <v/>
      </c>
      <c r="AV349" s="163">
        <f t="shared" si="886"/>
        <v>0</v>
      </c>
      <c r="AW349" s="460">
        <f t="shared" si="887"/>
        <v>0</v>
      </c>
      <c r="AX349" s="860">
        <f t="shared" si="1041"/>
        <v>0</v>
      </c>
      <c r="AY349" s="861">
        <f t="shared" si="1041"/>
        <v>0</v>
      </c>
      <c r="AZ349" s="922">
        <f t="shared" si="890"/>
        <v>0</v>
      </c>
      <c r="BA349" s="164" t="str">
        <f t="shared" si="891"/>
        <v/>
      </c>
      <c r="BB349" s="163">
        <f t="shared" si="892"/>
        <v>0</v>
      </c>
      <c r="BC349" s="460">
        <f t="shared" si="893"/>
        <v>0</v>
      </c>
      <c r="BD349" s="860">
        <f t="shared" si="1042"/>
        <v>0</v>
      </c>
      <c r="BE349" s="861">
        <f t="shared" si="1042"/>
        <v>0</v>
      </c>
      <c r="BF349" s="922">
        <f t="shared" si="896"/>
        <v>0</v>
      </c>
      <c r="BG349" s="164" t="str">
        <f t="shared" si="897"/>
        <v/>
      </c>
      <c r="BH349" s="163">
        <f t="shared" si="898"/>
        <v>0</v>
      </c>
      <c r="BI349" s="460">
        <f t="shared" si="899"/>
        <v>0</v>
      </c>
      <c r="BJ349" s="860">
        <f t="shared" si="1043"/>
        <v>0</v>
      </c>
      <c r="BK349" s="861">
        <f t="shared" si="1043"/>
        <v>0</v>
      </c>
      <c r="BL349" s="922">
        <f t="shared" si="902"/>
        <v>0</v>
      </c>
      <c r="BM349" s="164" t="str">
        <f t="shared" si="903"/>
        <v/>
      </c>
      <c r="BN349" s="163">
        <f t="shared" si="904"/>
        <v>0</v>
      </c>
      <c r="BO349" s="460">
        <f t="shared" si="905"/>
        <v>0</v>
      </c>
      <c r="BP349" s="860">
        <f t="shared" si="1031"/>
        <v>0</v>
      </c>
      <c r="BQ349" s="861">
        <f t="shared" si="1031"/>
        <v>0</v>
      </c>
      <c r="BR349" s="922">
        <f t="shared" si="908"/>
        <v>0</v>
      </c>
      <c r="BS349" s="164" t="str">
        <f t="shared" si="909"/>
        <v/>
      </c>
      <c r="BT349" s="163">
        <f t="shared" si="910"/>
        <v>0</v>
      </c>
      <c r="BU349" s="460">
        <f t="shared" si="911"/>
        <v>0</v>
      </c>
      <c r="BV349" s="860">
        <f t="shared" si="1032"/>
        <v>0</v>
      </c>
      <c r="BW349" s="861">
        <f t="shared" si="1032"/>
        <v>0</v>
      </c>
      <c r="BX349" s="922">
        <f t="shared" si="914"/>
        <v>0</v>
      </c>
      <c r="BY349" s="164" t="str">
        <f t="shared" si="915"/>
        <v/>
      </c>
      <c r="BZ349" s="163">
        <f t="shared" si="916"/>
        <v>0</v>
      </c>
      <c r="CA349" s="460">
        <f t="shared" si="917"/>
        <v>0</v>
      </c>
      <c r="CB349" s="860">
        <f t="shared" si="1044"/>
        <v>0</v>
      </c>
      <c r="CC349" s="861">
        <f t="shared" si="1044"/>
        <v>0</v>
      </c>
      <c r="CD349" s="922">
        <f t="shared" si="920"/>
        <v>0</v>
      </c>
      <c r="CE349" s="164" t="str">
        <f t="shared" si="921"/>
        <v/>
      </c>
      <c r="CF349" s="163">
        <f t="shared" si="922"/>
        <v>0</v>
      </c>
      <c r="CG349" s="460">
        <f t="shared" si="923"/>
        <v>0</v>
      </c>
      <c r="CH349" s="860">
        <f t="shared" si="1045"/>
        <v>0</v>
      </c>
      <c r="CI349" s="861">
        <f t="shared" si="1045"/>
        <v>0</v>
      </c>
      <c r="CJ349" s="922">
        <f t="shared" si="926"/>
        <v>0</v>
      </c>
      <c r="CK349" s="164" t="str">
        <f t="shared" si="1013"/>
        <v/>
      </c>
      <c r="CL349" s="163">
        <f t="shared" si="1014"/>
        <v>0</v>
      </c>
      <c r="CM349" s="460">
        <f t="shared" si="927"/>
        <v>0</v>
      </c>
      <c r="CN349" s="860">
        <f t="shared" si="1033"/>
        <v>0</v>
      </c>
      <c r="CO349" s="861">
        <f t="shared" si="1033"/>
        <v>0</v>
      </c>
      <c r="CP349" s="922">
        <f t="shared" si="930"/>
        <v>0</v>
      </c>
      <c r="CQ349" s="164" t="str">
        <f t="shared" si="1015"/>
        <v/>
      </c>
      <c r="CR349" s="163">
        <f t="shared" si="1016"/>
        <v>0</v>
      </c>
      <c r="CS349" s="460">
        <f t="shared" si="931"/>
        <v>0</v>
      </c>
      <c r="CT349" s="860">
        <f t="shared" si="1034"/>
        <v>0</v>
      </c>
      <c r="CU349" s="861">
        <f t="shared" si="1034"/>
        <v>0</v>
      </c>
      <c r="CV349" s="922">
        <f t="shared" si="934"/>
        <v>0</v>
      </c>
      <c r="CW349" s="164" t="str">
        <f t="shared" si="1017"/>
        <v/>
      </c>
      <c r="CX349" s="163">
        <f t="shared" si="1018"/>
        <v>0</v>
      </c>
      <c r="CY349" s="460">
        <f t="shared" si="935"/>
        <v>0</v>
      </c>
      <c r="CZ349" s="860">
        <f t="shared" si="1035"/>
        <v>0</v>
      </c>
      <c r="DA349" s="861">
        <f t="shared" si="1035"/>
        <v>0</v>
      </c>
      <c r="DB349" s="922">
        <f t="shared" si="938"/>
        <v>0</v>
      </c>
      <c r="DC349" s="164" t="str">
        <f t="shared" si="1019"/>
        <v/>
      </c>
      <c r="DD349" s="163">
        <f t="shared" si="1020"/>
        <v>0</v>
      </c>
      <c r="DE349" s="460">
        <f t="shared" si="939"/>
        <v>0</v>
      </c>
      <c r="DF349" s="860">
        <f t="shared" si="1036"/>
        <v>0</v>
      </c>
      <c r="DG349" s="861">
        <f t="shared" si="1036"/>
        <v>0</v>
      </c>
      <c r="DH349" s="922">
        <f t="shared" si="942"/>
        <v>0</v>
      </c>
      <c r="DI349" s="164" t="str">
        <f t="shared" si="1021"/>
        <v/>
      </c>
      <c r="DJ349" s="163">
        <f t="shared" si="1022"/>
        <v>0</v>
      </c>
      <c r="DK349" s="460">
        <f t="shared" si="943"/>
        <v>0</v>
      </c>
      <c r="DL349" s="860">
        <f t="shared" si="1037"/>
        <v>0</v>
      </c>
      <c r="DM349" s="861">
        <f t="shared" si="1037"/>
        <v>0</v>
      </c>
      <c r="DN349" s="922">
        <f t="shared" si="946"/>
        <v>0</v>
      </c>
      <c r="DO349" s="164" t="str">
        <f t="shared" si="1023"/>
        <v/>
      </c>
      <c r="DP349" s="163">
        <f t="shared" si="1024"/>
        <v>0</v>
      </c>
      <c r="DQ349" s="460">
        <f t="shared" si="947"/>
        <v>0</v>
      </c>
      <c r="DR349" s="860">
        <f t="shared" si="1038"/>
        <v>0</v>
      </c>
      <c r="DS349" s="861">
        <f t="shared" si="1038"/>
        <v>0</v>
      </c>
      <c r="DT349" s="922">
        <f t="shared" si="950"/>
        <v>0</v>
      </c>
      <c r="DU349" s="164" t="str">
        <f t="shared" si="1025"/>
        <v/>
      </c>
      <c r="DV349" s="163">
        <f t="shared" si="1026"/>
        <v>0</v>
      </c>
      <c r="DW349" s="460">
        <f t="shared" si="951"/>
        <v>0</v>
      </c>
      <c r="DX349" s="860">
        <f t="shared" si="1039"/>
        <v>0</v>
      </c>
      <c r="DY349" s="861">
        <f t="shared" si="1039"/>
        <v>0</v>
      </c>
      <c r="DZ349" s="922">
        <f t="shared" si="954"/>
        <v>0</v>
      </c>
      <c r="EA349" s="164" t="str">
        <f t="shared" si="1027"/>
        <v/>
      </c>
      <c r="EB349" s="163">
        <f t="shared" si="1028"/>
        <v>0</v>
      </c>
      <c r="EC349" s="460">
        <f t="shared" si="955"/>
        <v>0</v>
      </c>
      <c r="ED349" s="860">
        <f t="shared" si="1040"/>
        <v>0</v>
      </c>
      <c r="EE349" s="861">
        <f t="shared" si="1040"/>
        <v>0</v>
      </c>
      <c r="EF349" s="922">
        <f t="shared" si="958"/>
        <v>0</v>
      </c>
      <c r="EG349" s="164" t="str">
        <f t="shared" si="959"/>
        <v/>
      </c>
      <c r="EH349" s="163">
        <f t="shared" si="960"/>
        <v>0</v>
      </c>
      <c r="EI349" s="246"/>
      <c r="EJ349" s="246"/>
      <c r="EK349" s="155"/>
      <c r="EL349" s="22"/>
      <c r="EM349" s="163">
        <f t="shared" si="961"/>
        <v>0</v>
      </c>
      <c r="EN349" s="162">
        <f t="shared" si="962"/>
        <v>0</v>
      </c>
      <c r="EO349" s="162">
        <f t="shared" si="963"/>
        <v>0</v>
      </c>
      <c r="EP349" s="162">
        <f t="shared" si="964"/>
        <v>0</v>
      </c>
      <c r="EQ349" s="162">
        <f t="shared" si="965"/>
        <v>0</v>
      </c>
      <c r="ER349" s="162">
        <f t="shared" si="966"/>
        <v>0</v>
      </c>
      <c r="ES349" s="162">
        <f t="shared" si="979"/>
        <v>0</v>
      </c>
      <c r="ET349" s="162">
        <f t="shared" si="967"/>
        <v>0</v>
      </c>
      <c r="EU349" s="162">
        <f t="shared" si="968"/>
        <v>0</v>
      </c>
      <c r="EV349" s="162">
        <f t="shared" si="969"/>
        <v>0</v>
      </c>
      <c r="EW349" s="162">
        <f t="shared" si="970"/>
        <v>0</v>
      </c>
      <c r="EX349" s="162">
        <f t="shared" si="971"/>
        <v>0</v>
      </c>
      <c r="EY349" s="162">
        <f t="shared" si="972"/>
        <v>0</v>
      </c>
      <c r="EZ349" s="162">
        <f t="shared" si="973"/>
        <v>0</v>
      </c>
      <c r="FA349" s="162">
        <f t="shared" si="974"/>
        <v>0</v>
      </c>
      <c r="FB349" s="162">
        <f t="shared" si="975"/>
        <v>0</v>
      </c>
      <c r="FC349" s="22"/>
      <c r="FD349" s="161">
        <f t="shared" si="976"/>
        <v>35</v>
      </c>
      <c r="FE349" s="620">
        <f t="shared" si="977"/>
        <v>0</v>
      </c>
      <c r="FF349" s="160">
        <f>FF5</f>
        <v>50</v>
      </c>
      <c r="FG349" s="159" t="str">
        <f t="shared" si="980"/>
        <v/>
      </c>
      <c r="FH349" s="159" t="str">
        <f t="shared" si="981"/>
        <v/>
      </c>
      <c r="FI349" s="159" t="str">
        <f t="shared" si="982"/>
        <v/>
      </c>
      <c r="FJ349" s="159" t="str">
        <f t="shared" si="983"/>
        <v/>
      </c>
      <c r="FK349" s="159" t="str">
        <f t="shared" si="984"/>
        <v/>
      </c>
      <c r="FL349" s="159" t="str">
        <f t="shared" si="985"/>
        <v/>
      </c>
      <c r="FM349" s="159" t="str">
        <f t="shared" si="986"/>
        <v/>
      </c>
      <c r="FN349" s="159" t="str">
        <f t="shared" si="987"/>
        <v/>
      </c>
      <c r="FO349" s="159" t="str">
        <f t="shared" si="988"/>
        <v/>
      </c>
      <c r="FP349" s="159" t="str">
        <f t="shared" si="989"/>
        <v/>
      </c>
      <c r="FQ349" s="159" t="str">
        <f t="shared" si="990"/>
        <v/>
      </c>
      <c r="FR349" s="159" t="str">
        <f t="shared" si="991"/>
        <v/>
      </c>
      <c r="FS349" s="159" t="str">
        <f t="shared" si="992"/>
        <v/>
      </c>
      <c r="FT349" s="159" t="str">
        <f t="shared" si="993"/>
        <v/>
      </c>
      <c r="FU349" s="159" t="str">
        <f t="shared" si="994"/>
        <v/>
      </c>
      <c r="FV349" s="159" t="str">
        <f t="shared" si="995"/>
        <v/>
      </c>
      <c r="FW349" s="158"/>
      <c r="FX349" s="732">
        <f t="shared" si="996"/>
        <v>50</v>
      </c>
      <c r="FY349" s="732">
        <f t="shared" si="997"/>
        <v>50</v>
      </c>
      <c r="FZ349" s="732">
        <f t="shared" si="998"/>
        <v>50</v>
      </c>
      <c r="GA349" s="732">
        <f t="shared" si="999"/>
        <v>50</v>
      </c>
      <c r="GB349" s="732">
        <f t="shared" si="1000"/>
        <v>50</v>
      </c>
      <c r="GC349" s="732">
        <f t="shared" si="1001"/>
        <v>50</v>
      </c>
      <c r="GD349" s="732">
        <f t="shared" si="1002"/>
        <v>50</v>
      </c>
      <c r="GE349" s="732">
        <f t="shared" si="1003"/>
        <v>50</v>
      </c>
      <c r="GF349" s="732">
        <f t="shared" si="1004"/>
        <v>50</v>
      </c>
      <c r="GG349" s="732">
        <f t="shared" si="1005"/>
        <v>50</v>
      </c>
      <c r="GH349" s="732">
        <f t="shared" si="1006"/>
        <v>50</v>
      </c>
      <c r="GI349" s="732">
        <f t="shared" si="1007"/>
        <v>50</v>
      </c>
      <c r="GJ349" s="732">
        <f t="shared" si="1008"/>
        <v>50</v>
      </c>
      <c r="GK349" s="732">
        <f t="shared" si="1009"/>
        <v>50</v>
      </c>
      <c r="GL349" s="732">
        <f t="shared" si="1010"/>
        <v>50</v>
      </c>
      <c r="GM349" s="732">
        <f t="shared" si="1011"/>
        <v>50</v>
      </c>
      <c r="GN349" s="734">
        <v>342</v>
      </c>
      <c r="GO349" s="155"/>
    </row>
    <row r="350" spans="1:197" s="20" customFormat="1" ht="39.950000000000003" customHeight="1" x14ac:dyDescent="0.25">
      <c r="A350" s="27">
        <f>ROW()</f>
        <v>350</v>
      </c>
      <c r="B350" s="342" t="str">
        <f>IF(C350="I","",IF(ISBLANK(D350),"",IF(ISTEXT(D350),LARGE(B18:B349,1)+1,0)))</f>
        <v/>
      </c>
      <c r="C350" s="344"/>
      <c r="D350" s="173"/>
      <c r="E350" s="172"/>
      <c r="F350" s="171"/>
      <c r="G350" s="856"/>
      <c r="H350" s="857"/>
      <c r="I350" s="707"/>
      <c r="J350" s="919">
        <f t="shared" si="869"/>
        <v>0</v>
      </c>
      <c r="K350" s="707"/>
      <c r="L350" s="919">
        <f t="shared" si="870"/>
        <v>0</v>
      </c>
      <c r="M350" s="707"/>
      <c r="N350" s="919">
        <f t="shared" si="871"/>
        <v>0</v>
      </c>
      <c r="O350" s="707"/>
      <c r="P350" s="919">
        <f t="shared" si="872"/>
        <v>0</v>
      </c>
      <c r="Q350" s="707"/>
      <c r="R350" s="919">
        <f t="shared" si="873"/>
        <v>0</v>
      </c>
      <c r="S350" s="707"/>
      <c r="T350" s="919">
        <f t="shared" si="874"/>
        <v>0</v>
      </c>
      <c r="U350" s="707"/>
      <c r="V350" s="919">
        <f t="shared" si="978"/>
        <v>0</v>
      </c>
      <c r="W350" s="707"/>
      <c r="X350" s="919">
        <f t="shared" si="1012"/>
        <v>0</v>
      </c>
      <c r="Y350" s="707"/>
      <c r="Z350" s="919">
        <f t="shared" si="875"/>
        <v>0</v>
      </c>
      <c r="AA350" s="707"/>
      <c r="AB350" s="919">
        <f t="shared" si="876"/>
        <v>0</v>
      </c>
      <c r="AC350" s="707"/>
      <c r="AD350" s="919">
        <f t="shared" si="1030"/>
        <v>0</v>
      </c>
      <c r="AE350" s="707"/>
      <c r="AF350" s="919">
        <f t="shared" si="877"/>
        <v>0</v>
      </c>
      <c r="AG350" s="707"/>
      <c r="AH350" s="919">
        <f t="shared" si="878"/>
        <v>0</v>
      </c>
      <c r="AI350" s="707"/>
      <c r="AJ350" s="919">
        <f t="shared" si="879"/>
        <v>0</v>
      </c>
      <c r="AK350" s="707"/>
      <c r="AL350" s="919">
        <f t="shared" si="1029"/>
        <v>0</v>
      </c>
      <c r="AM350" s="707"/>
      <c r="AN350" s="916">
        <f t="shared" si="867"/>
        <v>0</v>
      </c>
      <c r="AO350" s="178">
        <f>AO6</f>
        <v>35</v>
      </c>
      <c r="AP350" s="964">
        <f t="shared" si="880"/>
        <v>0</v>
      </c>
      <c r="AQ350" s="926">
        <f t="shared" si="881"/>
        <v>0</v>
      </c>
      <c r="AR350" s="860">
        <f t="shared" si="1046"/>
        <v>0</v>
      </c>
      <c r="AS350" s="861">
        <f t="shared" si="1046"/>
        <v>0</v>
      </c>
      <c r="AT350" s="922">
        <f t="shared" si="884"/>
        <v>0</v>
      </c>
      <c r="AU350" s="164" t="str">
        <f t="shared" si="885"/>
        <v/>
      </c>
      <c r="AV350" s="163">
        <f t="shared" si="886"/>
        <v>0</v>
      </c>
      <c r="AW350" s="460">
        <f t="shared" si="887"/>
        <v>0</v>
      </c>
      <c r="AX350" s="860">
        <f t="shared" si="1041"/>
        <v>0</v>
      </c>
      <c r="AY350" s="861">
        <f t="shared" si="1041"/>
        <v>0</v>
      </c>
      <c r="AZ350" s="922">
        <f t="shared" si="890"/>
        <v>0</v>
      </c>
      <c r="BA350" s="164" t="str">
        <f t="shared" si="891"/>
        <v/>
      </c>
      <c r="BB350" s="163">
        <f t="shared" si="892"/>
        <v>0</v>
      </c>
      <c r="BC350" s="460">
        <f t="shared" si="893"/>
        <v>0</v>
      </c>
      <c r="BD350" s="860">
        <f t="shared" si="1042"/>
        <v>0</v>
      </c>
      <c r="BE350" s="861">
        <f t="shared" si="1042"/>
        <v>0</v>
      </c>
      <c r="BF350" s="922">
        <f t="shared" si="896"/>
        <v>0</v>
      </c>
      <c r="BG350" s="164" t="str">
        <f t="shared" si="897"/>
        <v/>
      </c>
      <c r="BH350" s="163">
        <f t="shared" si="898"/>
        <v>0</v>
      </c>
      <c r="BI350" s="460">
        <f t="shared" si="899"/>
        <v>0</v>
      </c>
      <c r="BJ350" s="860">
        <f t="shared" si="1043"/>
        <v>0</v>
      </c>
      <c r="BK350" s="861">
        <f t="shared" si="1043"/>
        <v>0</v>
      </c>
      <c r="BL350" s="922">
        <f t="shared" si="902"/>
        <v>0</v>
      </c>
      <c r="BM350" s="164" t="str">
        <f t="shared" si="903"/>
        <v/>
      </c>
      <c r="BN350" s="163">
        <f t="shared" si="904"/>
        <v>0</v>
      </c>
      <c r="BO350" s="460">
        <f t="shared" si="905"/>
        <v>0</v>
      </c>
      <c r="BP350" s="860">
        <f t="shared" si="1031"/>
        <v>0</v>
      </c>
      <c r="BQ350" s="861">
        <f t="shared" si="1031"/>
        <v>0</v>
      </c>
      <c r="BR350" s="922">
        <f t="shared" si="908"/>
        <v>0</v>
      </c>
      <c r="BS350" s="164" t="str">
        <f t="shared" si="909"/>
        <v/>
      </c>
      <c r="BT350" s="163">
        <f t="shared" si="910"/>
        <v>0</v>
      </c>
      <c r="BU350" s="460">
        <f t="shared" si="911"/>
        <v>0</v>
      </c>
      <c r="BV350" s="860">
        <f t="shared" si="1032"/>
        <v>0</v>
      </c>
      <c r="BW350" s="861">
        <f t="shared" si="1032"/>
        <v>0</v>
      </c>
      <c r="BX350" s="922">
        <f t="shared" si="914"/>
        <v>0</v>
      </c>
      <c r="BY350" s="164" t="str">
        <f t="shared" si="915"/>
        <v/>
      </c>
      <c r="BZ350" s="163">
        <f t="shared" si="916"/>
        <v>0</v>
      </c>
      <c r="CA350" s="460">
        <f t="shared" si="917"/>
        <v>0</v>
      </c>
      <c r="CB350" s="860">
        <f t="shared" si="1044"/>
        <v>0</v>
      </c>
      <c r="CC350" s="861">
        <f t="shared" si="1044"/>
        <v>0</v>
      </c>
      <c r="CD350" s="922">
        <f t="shared" si="920"/>
        <v>0</v>
      </c>
      <c r="CE350" s="164" t="str">
        <f t="shared" si="921"/>
        <v/>
      </c>
      <c r="CF350" s="163">
        <f t="shared" si="922"/>
        <v>0</v>
      </c>
      <c r="CG350" s="460">
        <f t="shared" si="923"/>
        <v>0</v>
      </c>
      <c r="CH350" s="860">
        <f t="shared" si="1045"/>
        <v>0</v>
      </c>
      <c r="CI350" s="861">
        <f t="shared" si="1045"/>
        <v>0</v>
      </c>
      <c r="CJ350" s="922">
        <f t="shared" si="926"/>
        <v>0</v>
      </c>
      <c r="CK350" s="164" t="str">
        <f t="shared" si="1013"/>
        <v/>
      </c>
      <c r="CL350" s="163">
        <f t="shared" si="1014"/>
        <v>0</v>
      </c>
      <c r="CM350" s="460">
        <f t="shared" si="927"/>
        <v>0</v>
      </c>
      <c r="CN350" s="860">
        <f t="shared" si="1033"/>
        <v>0</v>
      </c>
      <c r="CO350" s="861">
        <f t="shared" si="1033"/>
        <v>0</v>
      </c>
      <c r="CP350" s="922">
        <f t="shared" si="930"/>
        <v>0</v>
      </c>
      <c r="CQ350" s="164" t="str">
        <f t="shared" si="1015"/>
        <v/>
      </c>
      <c r="CR350" s="163">
        <f t="shared" si="1016"/>
        <v>0</v>
      </c>
      <c r="CS350" s="460">
        <f t="shared" si="931"/>
        <v>0</v>
      </c>
      <c r="CT350" s="860">
        <f t="shared" si="1034"/>
        <v>0</v>
      </c>
      <c r="CU350" s="861">
        <f t="shared" si="1034"/>
        <v>0</v>
      </c>
      <c r="CV350" s="922">
        <f t="shared" si="934"/>
        <v>0</v>
      </c>
      <c r="CW350" s="164" t="str">
        <f t="shared" si="1017"/>
        <v/>
      </c>
      <c r="CX350" s="163">
        <f t="shared" si="1018"/>
        <v>0</v>
      </c>
      <c r="CY350" s="460">
        <f t="shared" si="935"/>
        <v>0</v>
      </c>
      <c r="CZ350" s="860">
        <f t="shared" si="1035"/>
        <v>0</v>
      </c>
      <c r="DA350" s="861">
        <f t="shared" si="1035"/>
        <v>0</v>
      </c>
      <c r="DB350" s="922">
        <f t="shared" si="938"/>
        <v>0</v>
      </c>
      <c r="DC350" s="164" t="str">
        <f t="shared" si="1019"/>
        <v/>
      </c>
      <c r="DD350" s="163">
        <f t="shared" si="1020"/>
        <v>0</v>
      </c>
      <c r="DE350" s="460">
        <f t="shared" si="939"/>
        <v>0</v>
      </c>
      <c r="DF350" s="860">
        <f t="shared" si="1036"/>
        <v>0</v>
      </c>
      <c r="DG350" s="861">
        <f t="shared" si="1036"/>
        <v>0</v>
      </c>
      <c r="DH350" s="922">
        <f t="shared" si="942"/>
        <v>0</v>
      </c>
      <c r="DI350" s="164" t="str">
        <f t="shared" si="1021"/>
        <v/>
      </c>
      <c r="DJ350" s="163">
        <f t="shared" si="1022"/>
        <v>0</v>
      </c>
      <c r="DK350" s="460">
        <f t="shared" si="943"/>
        <v>0</v>
      </c>
      <c r="DL350" s="860">
        <f t="shared" si="1037"/>
        <v>0</v>
      </c>
      <c r="DM350" s="861">
        <f t="shared" si="1037"/>
        <v>0</v>
      </c>
      <c r="DN350" s="922">
        <f t="shared" si="946"/>
        <v>0</v>
      </c>
      <c r="DO350" s="164" t="str">
        <f t="shared" si="1023"/>
        <v/>
      </c>
      <c r="DP350" s="163">
        <f t="shared" si="1024"/>
        <v>0</v>
      </c>
      <c r="DQ350" s="460">
        <f t="shared" si="947"/>
        <v>0</v>
      </c>
      <c r="DR350" s="860">
        <f t="shared" si="1038"/>
        <v>0</v>
      </c>
      <c r="DS350" s="861">
        <f t="shared" si="1038"/>
        <v>0</v>
      </c>
      <c r="DT350" s="922">
        <f t="shared" si="950"/>
        <v>0</v>
      </c>
      <c r="DU350" s="164" t="str">
        <f t="shared" si="1025"/>
        <v/>
      </c>
      <c r="DV350" s="163">
        <f t="shared" si="1026"/>
        <v>0</v>
      </c>
      <c r="DW350" s="460">
        <f t="shared" si="951"/>
        <v>0</v>
      </c>
      <c r="DX350" s="860">
        <f t="shared" si="1039"/>
        <v>0</v>
      </c>
      <c r="DY350" s="861">
        <f t="shared" si="1039"/>
        <v>0</v>
      </c>
      <c r="DZ350" s="922">
        <f t="shared" si="954"/>
        <v>0</v>
      </c>
      <c r="EA350" s="164" t="str">
        <f t="shared" si="1027"/>
        <v/>
      </c>
      <c r="EB350" s="163">
        <f t="shared" si="1028"/>
        <v>0</v>
      </c>
      <c r="EC350" s="460">
        <f t="shared" si="955"/>
        <v>0</v>
      </c>
      <c r="ED350" s="860">
        <f t="shared" si="1040"/>
        <v>0</v>
      </c>
      <c r="EE350" s="861">
        <f t="shared" si="1040"/>
        <v>0</v>
      </c>
      <c r="EF350" s="922">
        <f t="shared" si="958"/>
        <v>0</v>
      </c>
      <c r="EG350" s="164" t="str">
        <f t="shared" si="959"/>
        <v/>
      </c>
      <c r="EH350" s="163">
        <f t="shared" si="960"/>
        <v>0</v>
      </c>
      <c r="EI350" s="246"/>
      <c r="EJ350" s="246"/>
      <c r="EK350" s="155"/>
      <c r="EL350" s="22"/>
      <c r="EM350" s="163">
        <f t="shared" si="961"/>
        <v>0</v>
      </c>
      <c r="EN350" s="162">
        <f t="shared" si="962"/>
        <v>0</v>
      </c>
      <c r="EO350" s="162">
        <f t="shared" si="963"/>
        <v>0</v>
      </c>
      <c r="EP350" s="162">
        <f t="shared" si="964"/>
        <v>0</v>
      </c>
      <c r="EQ350" s="162">
        <f t="shared" si="965"/>
        <v>0</v>
      </c>
      <c r="ER350" s="162">
        <f t="shared" si="966"/>
        <v>0</v>
      </c>
      <c r="ES350" s="162">
        <f t="shared" si="979"/>
        <v>0</v>
      </c>
      <c r="ET350" s="162">
        <f t="shared" si="967"/>
        <v>0</v>
      </c>
      <c r="EU350" s="162">
        <f t="shared" si="968"/>
        <v>0</v>
      </c>
      <c r="EV350" s="162">
        <f t="shared" si="969"/>
        <v>0</v>
      </c>
      <c r="EW350" s="162">
        <f t="shared" si="970"/>
        <v>0</v>
      </c>
      <c r="EX350" s="162">
        <f t="shared" si="971"/>
        <v>0</v>
      </c>
      <c r="EY350" s="162">
        <f t="shared" si="972"/>
        <v>0</v>
      </c>
      <c r="EZ350" s="162">
        <f t="shared" si="973"/>
        <v>0</v>
      </c>
      <c r="FA350" s="162">
        <f t="shared" si="974"/>
        <v>0</v>
      </c>
      <c r="FB350" s="162">
        <f t="shared" si="975"/>
        <v>0</v>
      </c>
      <c r="FC350" s="22"/>
      <c r="FD350" s="161">
        <f t="shared" si="976"/>
        <v>35</v>
      </c>
      <c r="FE350" s="620">
        <f t="shared" si="977"/>
        <v>0</v>
      </c>
      <c r="FF350" s="160">
        <f>FF5</f>
        <v>50</v>
      </c>
      <c r="FG350" s="159" t="str">
        <f t="shared" si="980"/>
        <v/>
      </c>
      <c r="FH350" s="159" t="str">
        <f t="shared" si="981"/>
        <v/>
      </c>
      <c r="FI350" s="159" t="str">
        <f t="shared" si="982"/>
        <v/>
      </c>
      <c r="FJ350" s="159" t="str">
        <f t="shared" si="983"/>
        <v/>
      </c>
      <c r="FK350" s="159" t="str">
        <f t="shared" si="984"/>
        <v/>
      </c>
      <c r="FL350" s="159" t="str">
        <f t="shared" si="985"/>
        <v/>
      </c>
      <c r="FM350" s="159" t="str">
        <f t="shared" si="986"/>
        <v/>
      </c>
      <c r="FN350" s="159" t="str">
        <f t="shared" si="987"/>
        <v/>
      </c>
      <c r="FO350" s="159" t="str">
        <f t="shared" si="988"/>
        <v/>
      </c>
      <c r="FP350" s="159" t="str">
        <f t="shared" si="989"/>
        <v/>
      </c>
      <c r="FQ350" s="159" t="str">
        <f t="shared" si="990"/>
        <v/>
      </c>
      <c r="FR350" s="159" t="str">
        <f t="shared" si="991"/>
        <v/>
      </c>
      <c r="FS350" s="159" t="str">
        <f t="shared" si="992"/>
        <v/>
      </c>
      <c r="FT350" s="159" t="str">
        <f t="shared" si="993"/>
        <v/>
      </c>
      <c r="FU350" s="159" t="str">
        <f t="shared" si="994"/>
        <v/>
      </c>
      <c r="FV350" s="159" t="str">
        <f t="shared" si="995"/>
        <v/>
      </c>
      <c r="FW350" s="158"/>
      <c r="FX350" s="732">
        <f t="shared" si="996"/>
        <v>50</v>
      </c>
      <c r="FY350" s="732">
        <f t="shared" si="997"/>
        <v>50</v>
      </c>
      <c r="FZ350" s="732">
        <f t="shared" si="998"/>
        <v>50</v>
      </c>
      <c r="GA350" s="732">
        <f t="shared" si="999"/>
        <v>50</v>
      </c>
      <c r="GB350" s="732">
        <f t="shared" si="1000"/>
        <v>50</v>
      </c>
      <c r="GC350" s="732">
        <f t="shared" si="1001"/>
        <v>50</v>
      </c>
      <c r="GD350" s="732">
        <f t="shared" si="1002"/>
        <v>50</v>
      </c>
      <c r="GE350" s="732">
        <f t="shared" si="1003"/>
        <v>50</v>
      </c>
      <c r="GF350" s="732">
        <f t="shared" si="1004"/>
        <v>50</v>
      </c>
      <c r="GG350" s="732">
        <f t="shared" si="1005"/>
        <v>50</v>
      </c>
      <c r="GH350" s="732">
        <f t="shared" si="1006"/>
        <v>50</v>
      </c>
      <c r="GI350" s="732">
        <f t="shared" si="1007"/>
        <v>50</v>
      </c>
      <c r="GJ350" s="732">
        <f t="shared" si="1008"/>
        <v>50</v>
      </c>
      <c r="GK350" s="732">
        <f t="shared" si="1009"/>
        <v>50</v>
      </c>
      <c r="GL350" s="732">
        <f t="shared" si="1010"/>
        <v>50</v>
      </c>
      <c r="GM350" s="732">
        <f t="shared" si="1011"/>
        <v>50</v>
      </c>
      <c r="GN350" s="734">
        <v>343</v>
      </c>
      <c r="GO350" s="155"/>
    </row>
    <row r="351" spans="1:197" s="20" customFormat="1" ht="39.950000000000003" customHeight="1" x14ac:dyDescent="0.25">
      <c r="A351" s="27">
        <f>ROW()</f>
        <v>351</v>
      </c>
      <c r="B351" s="342" t="str">
        <f>IF(C351="I","",IF(ISBLANK(D351),"",IF(ISTEXT(D351),LARGE(B18:B350,1)+1,0)))</f>
        <v/>
      </c>
      <c r="C351" s="344"/>
      <c r="D351" s="173"/>
      <c r="E351" s="172"/>
      <c r="F351" s="171"/>
      <c r="G351" s="856"/>
      <c r="H351" s="857"/>
      <c r="I351" s="707"/>
      <c r="J351" s="919">
        <f t="shared" si="869"/>
        <v>0</v>
      </c>
      <c r="K351" s="707"/>
      <c r="L351" s="919">
        <f t="shared" si="870"/>
        <v>0</v>
      </c>
      <c r="M351" s="707"/>
      <c r="N351" s="919">
        <f t="shared" si="871"/>
        <v>0</v>
      </c>
      <c r="O351" s="707"/>
      <c r="P351" s="919">
        <f t="shared" si="872"/>
        <v>0</v>
      </c>
      <c r="Q351" s="707"/>
      <c r="R351" s="919">
        <f t="shared" si="873"/>
        <v>0</v>
      </c>
      <c r="S351" s="707"/>
      <c r="T351" s="919">
        <f t="shared" si="874"/>
        <v>0</v>
      </c>
      <c r="U351" s="707"/>
      <c r="V351" s="919">
        <f t="shared" si="978"/>
        <v>0</v>
      </c>
      <c r="W351" s="707"/>
      <c r="X351" s="919">
        <f t="shared" si="1012"/>
        <v>0</v>
      </c>
      <c r="Y351" s="707"/>
      <c r="Z351" s="919">
        <f t="shared" si="875"/>
        <v>0</v>
      </c>
      <c r="AA351" s="707"/>
      <c r="AB351" s="919">
        <f t="shared" si="876"/>
        <v>0</v>
      </c>
      <c r="AC351" s="707"/>
      <c r="AD351" s="919">
        <f t="shared" si="1030"/>
        <v>0</v>
      </c>
      <c r="AE351" s="707"/>
      <c r="AF351" s="919">
        <f t="shared" si="877"/>
        <v>0</v>
      </c>
      <c r="AG351" s="707"/>
      <c r="AH351" s="919">
        <f t="shared" si="878"/>
        <v>0</v>
      </c>
      <c r="AI351" s="707"/>
      <c r="AJ351" s="919">
        <f t="shared" si="879"/>
        <v>0</v>
      </c>
      <c r="AK351" s="707"/>
      <c r="AL351" s="919">
        <f t="shared" si="1029"/>
        <v>0</v>
      </c>
      <c r="AM351" s="707"/>
      <c r="AN351" s="916">
        <f t="shared" si="867"/>
        <v>0</v>
      </c>
      <c r="AO351" s="178">
        <f>AO6</f>
        <v>35</v>
      </c>
      <c r="AP351" s="964">
        <f t="shared" si="880"/>
        <v>0</v>
      </c>
      <c r="AQ351" s="926">
        <f t="shared" si="881"/>
        <v>0</v>
      </c>
      <c r="AR351" s="860">
        <f t="shared" si="1046"/>
        <v>0</v>
      </c>
      <c r="AS351" s="861">
        <f t="shared" si="1046"/>
        <v>0</v>
      </c>
      <c r="AT351" s="922">
        <f t="shared" si="884"/>
        <v>0</v>
      </c>
      <c r="AU351" s="164" t="str">
        <f t="shared" si="885"/>
        <v/>
      </c>
      <c r="AV351" s="163">
        <f t="shared" si="886"/>
        <v>0</v>
      </c>
      <c r="AW351" s="460">
        <f t="shared" si="887"/>
        <v>0</v>
      </c>
      <c r="AX351" s="860">
        <f t="shared" si="1041"/>
        <v>0</v>
      </c>
      <c r="AY351" s="861">
        <f t="shared" si="1041"/>
        <v>0</v>
      </c>
      <c r="AZ351" s="922">
        <f t="shared" si="890"/>
        <v>0</v>
      </c>
      <c r="BA351" s="164" t="str">
        <f t="shared" si="891"/>
        <v/>
      </c>
      <c r="BB351" s="163">
        <f t="shared" si="892"/>
        <v>0</v>
      </c>
      <c r="BC351" s="460">
        <f t="shared" si="893"/>
        <v>0</v>
      </c>
      <c r="BD351" s="860">
        <f t="shared" si="1042"/>
        <v>0</v>
      </c>
      <c r="BE351" s="861">
        <f t="shared" si="1042"/>
        <v>0</v>
      </c>
      <c r="BF351" s="922">
        <f t="shared" si="896"/>
        <v>0</v>
      </c>
      <c r="BG351" s="164" t="str">
        <f t="shared" si="897"/>
        <v/>
      </c>
      <c r="BH351" s="163">
        <f t="shared" si="898"/>
        <v>0</v>
      </c>
      <c r="BI351" s="460">
        <f t="shared" si="899"/>
        <v>0</v>
      </c>
      <c r="BJ351" s="860">
        <f t="shared" si="1043"/>
        <v>0</v>
      </c>
      <c r="BK351" s="861">
        <f t="shared" si="1043"/>
        <v>0</v>
      </c>
      <c r="BL351" s="922">
        <f t="shared" si="902"/>
        <v>0</v>
      </c>
      <c r="BM351" s="164" t="str">
        <f t="shared" si="903"/>
        <v/>
      </c>
      <c r="BN351" s="163">
        <f t="shared" si="904"/>
        <v>0</v>
      </c>
      <c r="BO351" s="460">
        <f t="shared" si="905"/>
        <v>0</v>
      </c>
      <c r="BP351" s="860">
        <f t="shared" si="1031"/>
        <v>0</v>
      </c>
      <c r="BQ351" s="861">
        <f t="shared" si="1031"/>
        <v>0</v>
      </c>
      <c r="BR351" s="922">
        <f t="shared" si="908"/>
        <v>0</v>
      </c>
      <c r="BS351" s="164" t="str">
        <f t="shared" si="909"/>
        <v/>
      </c>
      <c r="BT351" s="163">
        <f t="shared" si="910"/>
        <v>0</v>
      </c>
      <c r="BU351" s="460">
        <f t="shared" si="911"/>
        <v>0</v>
      </c>
      <c r="BV351" s="860">
        <f t="shared" si="1032"/>
        <v>0</v>
      </c>
      <c r="BW351" s="861">
        <f t="shared" si="1032"/>
        <v>0</v>
      </c>
      <c r="BX351" s="922">
        <f t="shared" si="914"/>
        <v>0</v>
      </c>
      <c r="BY351" s="164" t="str">
        <f t="shared" si="915"/>
        <v/>
      </c>
      <c r="BZ351" s="163">
        <f t="shared" si="916"/>
        <v>0</v>
      </c>
      <c r="CA351" s="460">
        <f t="shared" si="917"/>
        <v>0</v>
      </c>
      <c r="CB351" s="860">
        <f t="shared" si="1044"/>
        <v>0</v>
      </c>
      <c r="CC351" s="861">
        <f t="shared" si="1044"/>
        <v>0</v>
      </c>
      <c r="CD351" s="922">
        <f t="shared" si="920"/>
        <v>0</v>
      </c>
      <c r="CE351" s="164" t="str">
        <f t="shared" si="921"/>
        <v/>
      </c>
      <c r="CF351" s="163">
        <f t="shared" si="922"/>
        <v>0</v>
      </c>
      <c r="CG351" s="460">
        <f t="shared" si="923"/>
        <v>0</v>
      </c>
      <c r="CH351" s="860">
        <f t="shared" si="1045"/>
        <v>0</v>
      </c>
      <c r="CI351" s="861">
        <f t="shared" si="1045"/>
        <v>0</v>
      </c>
      <c r="CJ351" s="922">
        <f t="shared" si="926"/>
        <v>0</v>
      </c>
      <c r="CK351" s="164" t="str">
        <f t="shared" si="1013"/>
        <v/>
      </c>
      <c r="CL351" s="163">
        <f t="shared" si="1014"/>
        <v>0</v>
      </c>
      <c r="CM351" s="460">
        <f t="shared" si="927"/>
        <v>0</v>
      </c>
      <c r="CN351" s="860">
        <f t="shared" si="1033"/>
        <v>0</v>
      </c>
      <c r="CO351" s="861">
        <f t="shared" si="1033"/>
        <v>0</v>
      </c>
      <c r="CP351" s="922">
        <f t="shared" si="930"/>
        <v>0</v>
      </c>
      <c r="CQ351" s="164" t="str">
        <f t="shared" si="1015"/>
        <v/>
      </c>
      <c r="CR351" s="163">
        <f t="shared" si="1016"/>
        <v>0</v>
      </c>
      <c r="CS351" s="460">
        <f t="shared" si="931"/>
        <v>0</v>
      </c>
      <c r="CT351" s="860">
        <f t="shared" si="1034"/>
        <v>0</v>
      </c>
      <c r="CU351" s="861">
        <f t="shared" si="1034"/>
        <v>0</v>
      </c>
      <c r="CV351" s="922">
        <f t="shared" si="934"/>
        <v>0</v>
      </c>
      <c r="CW351" s="164" t="str">
        <f t="shared" si="1017"/>
        <v/>
      </c>
      <c r="CX351" s="163">
        <f t="shared" si="1018"/>
        <v>0</v>
      </c>
      <c r="CY351" s="460">
        <f t="shared" si="935"/>
        <v>0</v>
      </c>
      <c r="CZ351" s="860">
        <f t="shared" si="1035"/>
        <v>0</v>
      </c>
      <c r="DA351" s="861">
        <f t="shared" si="1035"/>
        <v>0</v>
      </c>
      <c r="DB351" s="922">
        <f t="shared" si="938"/>
        <v>0</v>
      </c>
      <c r="DC351" s="164" t="str">
        <f t="shared" si="1019"/>
        <v/>
      </c>
      <c r="DD351" s="163">
        <f t="shared" si="1020"/>
        <v>0</v>
      </c>
      <c r="DE351" s="460">
        <f t="shared" si="939"/>
        <v>0</v>
      </c>
      <c r="DF351" s="860">
        <f t="shared" si="1036"/>
        <v>0</v>
      </c>
      <c r="DG351" s="861">
        <f t="shared" si="1036"/>
        <v>0</v>
      </c>
      <c r="DH351" s="922">
        <f t="shared" si="942"/>
        <v>0</v>
      </c>
      <c r="DI351" s="164" t="str">
        <f t="shared" si="1021"/>
        <v/>
      </c>
      <c r="DJ351" s="163">
        <f t="shared" si="1022"/>
        <v>0</v>
      </c>
      <c r="DK351" s="460">
        <f t="shared" si="943"/>
        <v>0</v>
      </c>
      <c r="DL351" s="860">
        <f t="shared" si="1037"/>
        <v>0</v>
      </c>
      <c r="DM351" s="861">
        <f t="shared" si="1037"/>
        <v>0</v>
      </c>
      <c r="DN351" s="922">
        <f t="shared" si="946"/>
        <v>0</v>
      </c>
      <c r="DO351" s="164" t="str">
        <f t="shared" si="1023"/>
        <v/>
      </c>
      <c r="DP351" s="163">
        <f t="shared" si="1024"/>
        <v>0</v>
      </c>
      <c r="DQ351" s="460">
        <f t="shared" si="947"/>
        <v>0</v>
      </c>
      <c r="DR351" s="860">
        <f t="shared" si="1038"/>
        <v>0</v>
      </c>
      <c r="DS351" s="861">
        <f t="shared" si="1038"/>
        <v>0</v>
      </c>
      <c r="DT351" s="922">
        <f t="shared" si="950"/>
        <v>0</v>
      </c>
      <c r="DU351" s="164" t="str">
        <f t="shared" si="1025"/>
        <v/>
      </c>
      <c r="DV351" s="163">
        <f t="shared" si="1026"/>
        <v>0</v>
      </c>
      <c r="DW351" s="460">
        <f t="shared" si="951"/>
        <v>0</v>
      </c>
      <c r="DX351" s="860">
        <f t="shared" si="1039"/>
        <v>0</v>
      </c>
      <c r="DY351" s="861">
        <f t="shared" si="1039"/>
        <v>0</v>
      </c>
      <c r="DZ351" s="922">
        <f t="shared" si="954"/>
        <v>0</v>
      </c>
      <c r="EA351" s="164" t="str">
        <f t="shared" si="1027"/>
        <v/>
      </c>
      <c r="EB351" s="163">
        <f t="shared" si="1028"/>
        <v>0</v>
      </c>
      <c r="EC351" s="460">
        <f t="shared" si="955"/>
        <v>0</v>
      </c>
      <c r="ED351" s="860">
        <f t="shared" si="1040"/>
        <v>0</v>
      </c>
      <c r="EE351" s="861">
        <f t="shared" si="1040"/>
        <v>0</v>
      </c>
      <c r="EF351" s="922">
        <f t="shared" si="958"/>
        <v>0</v>
      </c>
      <c r="EG351" s="164" t="str">
        <f t="shared" si="959"/>
        <v/>
      </c>
      <c r="EH351" s="163">
        <f t="shared" si="960"/>
        <v>0</v>
      </c>
      <c r="EI351" s="246"/>
      <c r="EJ351" s="246"/>
      <c r="EK351" s="155"/>
      <c r="EL351" s="22"/>
      <c r="EM351" s="163">
        <f t="shared" si="961"/>
        <v>0</v>
      </c>
      <c r="EN351" s="162">
        <f t="shared" si="962"/>
        <v>0</v>
      </c>
      <c r="EO351" s="162">
        <f t="shared" si="963"/>
        <v>0</v>
      </c>
      <c r="EP351" s="162">
        <f t="shared" si="964"/>
        <v>0</v>
      </c>
      <c r="EQ351" s="162">
        <f t="shared" si="965"/>
        <v>0</v>
      </c>
      <c r="ER351" s="162">
        <f t="shared" si="966"/>
        <v>0</v>
      </c>
      <c r="ES351" s="162">
        <f t="shared" si="979"/>
        <v>0</v>
      </c>
      <c r="ET351" s="162">
        <f t="shared" si="967"/>
        <v>0</v>
      </c>
      <c r="EU351" s="162">
        <f t="shared" si="968"/>
        <v>0</v>
      </c>
      <c r="EV351" s="162">
        <f t="shared" si="969"/>
        <v>0</v>
      </c>
      <c r="EW351" s="162">
        <f t="shared" si="970"/>
        <v>0</v>
      </c>
      <c r="EX351" s="162">
        <f t="shared" si="971"/>
        <v>0</v>
      </c>
      <c r="EY351" s="162">
        <f t="shared" si="972"/>
        <v>0</v>
      </c>
      <c r="EZ351" s="162">
        <f t="shared" si="973"/>
        <v>0</v>
      </c>
      <c r="FA351" s="162">
        <f t="shared" si="974"/>
        <v>0</v>
      </c>
      <c r="FB351" s="162">
        <f t="shared" si="975"/>
        <v>0</v>
      </c>
      <c r="FC351" s="22"/>
      <c r="FD351" s="161">
        <f t="shared" si="976"/>
        <v>35</v>
      </c>
      <c r="FE351" s="620">
        <f t="shared" si="977"/>
        <v>0</v>
      </c>
      <c r="FF351" s="160">
        <f>FF5</f>
        <v>50</v>
      </c>
      <c r="FG351" s="159" t="str">
        <f t="shared" si="980"/>
        <v/>
      </c>
      <c r="FH351" s="159" t="str">
        <f t="shared" si="981"/>
        <v/>
      </c>
      <c r="FI351" s="159" t="str">
        <f t="shared" si="982"/>
        <v/>
      </c>
      <c r="FJ351" s="159" t="str">
        <f t="shared" si="983"/>
        <v/>
      </c>
      <c r="FK351" s="159" t="str">
        <f t="shared" si="984"/>
        <v/>
      </c>
      <c r="FL351" s="159" t="str">
        <f t="shared" si="985"/>
        <v/>
      </c>
      <c r="FM351" s="159" t="str">
        <f t="shared" si="986"/>
        <v/>
      </c>
      <c r="FN351" s="159" t="str">
        <f t="shared" si="987"/>
        <v/>
      </c>
      <c r="FO351" s="159" t="str">
        <f t="shared" si="988"/>
        <v/>
      </c>
      <c r="FP351" s="159" t="str">
        <f t="shared" si="989"/>
        <v/>
      </c>
      <c r="FQ351" s="159" t="str">
        <f t="shared" si="990"/>
        <v/>
      </c>
      <c r="FR351" s="159" t="str">
        <f t="shared" si="991"/>
        <v/>
      </c>
      <c r="FS351" s="159" t="str">
        <f t="shared" si="992"/>
        <v/>
      </c>
      <c r="FT351" s="159" t="str">
        <f t="shared" si="993"/>
        <v/>
      </c>
      <c r="FU351" s="159" t="str">
        <f t="shared" si="994"/>
        <v/>
      </c>
      <c r="FV351" s="159" t="str">
        <f t="shared" si="995"/>
        <v/>
      </c>
      <c r="FW351" s="158"/>
      <c r="FX351" s="732">
        <f t="shared" si="996"/>
        <v>50</v>
      </c>
      <c r="FY351" s="732">
        <f t="shared" si="997"/>
        <v>50</v>
      </c>
      <c r="FZ351" s="732">
        <f t="shared" si="998"/>
        <v>50</v>
      </c>
      <c r="GA351" s="732">
        <f t="shared" si="999"/>
        <v>50</v>
      </c>
      <c r="GB351" s="732">
        <f t="shared" si="1000"/>
        <v>50</v>
      </c>
      <c r="GC351" s="732">
        <f t="shared" si="1001"/>
        <v>50</v>
      </c>
      <c r="GD351" s="732">
        <f t="shared" si="1002"/>
        <v>50</v>
      </c>
      <c r="GE351" s="732">
        <f t="shared" si="1003"/>
        <v>50</v>
      </c>
      <c r="GF351" s="732">
        <f t="shared" si="1004"/>
        <v>50</v>
      </c>
      <c r="GG351" s="732">
        <f t="shared" si="1005"/>
        <v>50</v>
      </c>
      <c r="GH351" s="732">
        <f t="shared" si="1006"/>
        <v>50</v>
      </c>
      <c r="GI351" s="732">
        <f t="shared" si="1007"/>
        <v>50</v>
      </c>
      <c r="GJ351" s="732">
        <f t="shared" si="1008"/>
        <v>50</v>
      </c>
      <c r="GK351" s="732">
        <f t="shared" si="1009"/>
        <v>50</v>
      </c>
      <c r="GL351" s="732">
        <f t="shared" si="1010"/>
        <v>50</v>
      </c>
      <c r="GM351" s="732">
        <f t="shared" si="1011"/>
        <v>50</v>
      </c>
      <c r="GN351" s="734">
        <v>344</v>
      </c>
      <c r="GO351" s="155"/>
    </row>
    <row r="352" spans="1:197" s="20" customFormat="1" ht="39.950000000000003" customHeight="1" x14ac:dyDescent="0.25">
      <c r="A352" s="27">
        <f>ROW()</f>
        <v>352</v>
      </c>
      <c r="B352" s="342" t="str">
        <f>IF(C352="I","",IF(ISBLANK(D352),"",IF(ISTEXT(D352),LARGE(B18:B351,1)+1,0)))</f>
        <v/>
      </c>
      <c r="C352" s="344"/>
      <c r="D352" s="173"/>
      <c r="E352" s="172"/>
      <c r="F352" s="171"/>
      <c r="G352" s="856"/>
      <c r="H352" s="857"/>
      <c r="I352" s="707"/>
      <c r="J352" s="919">
        <f t="shared" si="869"/>
        <v>0</v>
      </c>
      <c r="K352" s="707"/>
      <c r="L352" s="919">
        <f t="shared" si="870"/>
        <v>0</v>
      </c>
      <c r="M352" s="707"/>
      <c r="N352" s="919">
        <f t="shared" si="871"/>
        <v>0</v>
      </c>
      <c r="O352" s="707"/>
      <c r="P352" s="919">
        <f t="shared" si="872"/>
        <v>0</v>
      </c>
      <c r="Q352" s="707"/>
      <c r="R352" s="919">
        <f t="shared" si="873"/>
        <v>0</v>
      </c>
      <c r="S352" s="707"/>
      <c r="T352" s="919">
        <f t="shared" si="874"/>
        <v>0</v>
      </c>
      <c r="U352" s="707"/>
      <c r="V352" s="919">
        <f t="shared" si="978"/>
        <v>0</v>
      </c>
      <c r="W352" s="707"/>
      <c r="X352" s="919">
        <f t="shared" si="1012"/>
        <v>0</v>
      </c>
      <c r="Y352" s="707"/>
      <c r="Z352" s="919">
        <f t="shared" si="875"/>
        <v>0</v>
      </c>
      <c r="AA352" s="707"/>
      <c r="AB352" s="919">
        <f t="shared" si="876"/>
        <v>0</v>
      </c>
      <c r="AC352" s="707"/>
      <c r="AD352" s="919">
        <f t="shared" si="1030"/>
        <v>0</v>
      </c>
      <c r="AE352" s="707"/>
      <c r="AF352" s="919">
        <f t="shared" si="877"/>
        <v>0</v>
      </c>
      <c r="AG352" s="707"/>
      <c r="AH352" s="919">
        <f t="shared" si="878"/>
        <v>0</v>
      </c>
      <c r="AI352" s="707"/>
      <c r="AJ352" s="919">
        <f t="shared" si="879"/>
        <v>0</v>
      </c>
      <c r="AK352" s="707"/>
      <c r="AL352" s="919">
        <f t="shared" si="1029"/>
        <v>0</v>
      </c>
      <c r="AM352" s="707"/>
      <c r="AN352" s="916">
        <f t="shared" si="867"/>
        <v>0</v>
      </c>
      <c r="AO352" s="178">
        <f>AO6</f>
        <v>35</v>
      </c>
      <c r="AP352" s="964">
        <f t="shared" si="880"/>
        <v>0</v>
      </c>
      <c r="AQ352" s="926">
        <f t="shared" si="881"/>
        <v>0</v>
      </c>
      <c r="AR352" s="860">
        <f t="shared" si="1046"/>
        <v>0</v>
      </c>
      <c r="AS352" s="861">
        <f t="shared" si="1046"/>
        <v>0</v>
      </c>
      <c r="AT352" s="922">
        <f t="shared" si="884"/>
        <v>0</v>
      </c>
      <c r="AU352" s="164" t="str">
        <f t="shared" si="885"/>
        <v/>
      </c>
      <c r="AV352" s="163">
        <f t="shared" si="886"/>
        <v>0</v>
      </c>
      <c r="AW352" s="460">
        <f t="shared" si="887"/>
        <v>0</v>
      </c>
      <c r="AX352" s="860">
        <f t="shared" si="1041"/>
        <v>0</v>
      </c>
      <c r="AY352" s="861">
        <f t="shared" si="1041"/>
        <v>0</v>
      </c>
      <c r="AZ352" s="922">
        <f t="shared" si="890"/>
        <v>0</v>
      </c>
      <c r="BA352" s="164" t="str">
        <f t="shared" si="891"/>
        <v/>
      </c>
      <c r="BB352" s="163">
        <f t="shared" si="892"/>
        <v>0</v>
      </c>
      <c r="BC352" s="460">
        <f t="shared" si="893"/>
        <v>0</v>
      </c>
      <c r="BD352" s="860">
        <f t="shared" si="1042"/>
        <v>0</v>
      </c>
      <c r="BE352" s="861">
        <f t="shared" si="1042"/>
        <v>0</v>
      </c>
      <c r="BF352" s="922">
        <f t="shared" si="896"/>
        <v>0</v>
      </c>
      <c r="BG352" s="164" t="str">
        <f t="shared" si="897"/>
        <v/>
      </c>
      <c r="BH352" s="163">
        <f t="shared" si="898"/>
        <v>0</v>
      </c>
      <c r="BI352" s="460">
        <f t="shared" si="899"/>
        <v>0</v>
      </c>
      <c r="BJ352" s="860">
        <f t="shared" si="1043"/>
        <v>0</v>
      </c>
      <c r="BK352" s="861">
        <f t="shared" si="1043"/>
        <v>0</v>
      </c>
      <c r="BL352" s="922">
        <f t="shared" si="902"/>
        <v>0</v>
      </c>
      <c r="BM352" s="164" t="str">
        <f t="shared" si="903"/>
        <v/>
      </c>
      <c r="BN352" s="163">
        <f t="shared" si="904"/>
        <v>0</v>
      </c>
      <c r="BO352" s="460">
        <f t="shared" si="905"/>
        <v>0</v>
      </c>
      <c r="BP352" s="860">
        <f t="shared" si="1031"/>
        <v>0</v>
      </c>
      <c r="BQ352" s="861">
        <f t="shared" si="1031"/>
        <v>0</v>
      </c>
      <c r="BR352" s="922">
        <f t="shared" si="908"/>
        <v>0</v>
      </c>
      <c r="BS352" s="164" t="str">
        <f t="shared" si="909"/>
        <v/>
      </c>
      <c r="BT352" s="163">
        <f t="shared" si="910"/>
        <v>0</v>
      </c>
      <c r="BU352" s="460">
        <f t="shared" si="911"/>
        <v>0</v>
      </c>
      <c r="BV352" s="860">
        <f t="shared" si="1032"/>
        <v>0</v>
      </c>
      <c r="BW352" s="861">
        <f t="shared" si="1032"/>
        <v>0</v>
      </c>
      <c r="BX352" s="922">
        <f t="shared" si="914"/>
        <v>0</v>
      </c>
      <c r="BY352" s="164" t="str">
        <f t="shared" si="915"/>
        <v/>
      </c>
      <c r="BZ352" s="163">
        <f t="shared" si="916"/>
        <v>0</v>
      </c>
      <c r="CA352" s="460">
        <f t="shared" si="917"/>
        <v>0</v>
      </c>
      <c r="CB352" s="860">
        <f t="shared" si="1044"/>
        <v>0</v>
      </c>
      <c r="CC352" s="861">
        <f t="shared" si="1044"/>
        <v>0</v>
      </c>
      <c r="CD352" s="922">
        <f t="shared" si="920"/>
        <v>0</v>
      </c>
      <c r="CE352" s="164" t="str">
        <f t="shared" si="921"/>
        <v/>
      </c>
      <c r="CF352" s="163">
        <f t="shared" si="922"/>
        <v>0</v>
      </c>
      <c r="CG352" s="460">
        <f t="shared" si="923"/>
        <v>0</v>
      </c>
      <c r="CH352" s="860">
        <f t="shared" si="1045"/>
        <v>0</v>
      </c>
      <c r="CI352" s="861">
        <f t="shared" si="1045"/>
        <v>0</v>
      </c>
      <c r="CJ352" s="922">
        <f t="shared" si="926"/>
        <v>0</v>
      </c>
      <c r="CK352" s="164" t="str">
        <f t="shared" si="1013"/>
        <v/>
      </c>
      <c r="CL352" s="163">
        <f t="shared" si="1014"/>
        <v>0</v>
      </c>
      <c r="CM352" s="460">
        <f t="shared" si="927"/>
        <v>0</v>
      </c>
      <c r="CN352" s="860">
        <f t="shared" si="1033"/>
        <v>0</v>
      </c>
      <c r="CO352" s="861">
        <f t="shared" si="1033"/>
        <v>0</v>
      </c>
      <c r="CP352" s="922">
        <f t="shared" si="930"/>
        <v>0</v>
      </c>
      <c r="CQ352" s="164" t="str">
        <f t="shared" si="1015"/>
        <v/>
      </c>
      <c r="CR352" s="163">
        <f t="shared" si="1016"/>
        <v>0</v>
      </c>
      <c r="CS352" s="460">
        <f t="shared" si="931"/>
        <v>0</v>
      </c>
      <c r="CT352" s="860">
        <f t="shared" si="1034"/>
        <v>0</v>
      </c>
      <c r="CU352" s="861">
        <f t="shared" si="1034"/>
        <v>0</v>
      </c>
      <c r="CV352" s="922">
        <f t="shared" si="934"/>
        <v>0</v>
      </c>
      <c r="CW352" s="164" t="str">
        <f t="shared" si="1017"/>
        <v/>
      </c>
      <c r="CX352" s="163">
        <f t="shared" si="1018"/>
        <v>0</v>
      </c>
      <c r="CY352" s="460">
        <f t="shared" si="935"/>
        <v>0</v>
      </c>
      <c r="CZ352" s="860">
        <f t="shared" si="1035"/>
        <v>0</v>
      </c>
      <c r="DA352" s="861">
        <f t="shared" si="1035"/>
        <v>0</v>
      </c>
      <c r="DB352" s="922">
        <f t="shared" si="938"/>
        <v>0</v>
      </c>
      <c r="DC352" s="164" t="str">
        <f t="shared" si="1019"/>
        <v/>
      </c>
      <c r="DD352" s="163">
        <f t="shared" si="1020"/>
        <v>0</v>
      </c>
      <c r="DE352" s="460">
        <f t="shared" si="939"/>
        <v>0</v>
      </c>
      <c r="DF352" s="860">
        <f t="shared" si="1036"/>
        <v>0</v>
      </c>
      <c r="DG352" s="861">
        <f t="shared" si="1036"/>
        <v>0</v>
      </c>
      <c r="DH352" s="922">
        <f t="shared" si="942"/>
        <v>0</v>
      </c>
      <c r="DI352" s="164" t="str">
        <f t="shared" si="1021"/>
        <v/>
      </c>
      <c r="DJ352" s="163">
        <f t="shared" si="1022"/>
        <v>0</v>
      </c>
      <c r="DK352" s="460">
        <f t="shared" si="943"/>
        <v>0</v>
      </c>
      <c r="DL352" s="860">
        <f t="shared" si="1037"/>
        <v>0</v>
      </c>
      <c r="DM352" s="861">
        <f t="shared" si="1037"/>
        <v>0</v>
      </c>
      <c r="DN352" s="922">
        <f t="shared" si="946"/>
        <v>0</v>
      </c>
      <c r="DO352" s="164" t="str">
        <f t="shared" si="1023"/>
        <v/>
      </c>
      <c r="DP352" s="163">
        <f t="shared" si="1024"/>
        <v>0</v>
      </c>
      <c r="DQ352" s="460">
        <f t="shared" si="947"/>
        <v>0</v>
      </c>
      <c r="DR352" s="860">
        <f t="shared" si="1038"/>
        <v>0</v>
      </c>
      <c r="DS352" s="861">
        <f t="shared" si="1038"/>
        <v>0</v>
      </c>
      <c r="DT352" s="922">
        <f t="shared" si="950"/>
        <v>0</v>
      </c>
      <c r="DU352" s="164" t="str">
        <f t="shared" si="1025"/>
        <v/>
      </c>
      <c r="DV352" s="163">
        <f t="shared" si="1026"/>
        <v>0</v>
      </c>
      <c r="DW352" s="460">
        <f t="shared" si="951"/>
        <v>0</v>
      </c>
      <c r="DX352" s="860">
        <f t="shared" si="1039"/>
        <v>0</v>
      </c>
      <c r="DY352" s="861">
        <f t="shared" si="1039"/>
        <v>0</v>
      </c>
      <c r="DZ352" s="922">
        <f t="shared" si="954"/>
        <v>0</v>
      </c>
      <c r="EA352" s="164" t="str">
        <f t="shared" si="1027"/>
        <v/>
      </c>
      <c r="EB352" s="163">
        <f t="shared" si="1028"/>
        <v>0</v>
      </c>
      <c r="EC352" s="460">
        <f t="shared" si="955"/>
        <v>0</v>
      </c>
      <c r="ED352" s="860">
        <f t="shared" si="1040"/>
        <v>0</v>
      </c>
      <c r="EE352" s="861">
        <f t="shared" si="1040"/>
        <v>0</v>
      </c>
      <c r="EF352" s="922">
        <f t="shared" si="958"/>
        <v>0</v>
      </c>
      <c r="EG352" s="164" t="str">
        <f t="shared" si="959"/>
        <v/>
      </c>
      <c r="EH352" s="163">
        <f t="shared" si="960"/>
        <v>0</v>
      </c>
      <c r="EI352" s="246"/>
      <c r="EJ352" s="246"/>
      <c r="EK352" s="155"/>
      <c r="EL352" s="22"/>
      <c r="EM352" s="163">
        <f t="shared" si="961"/>
        <v>0</v>
      </c>
      <c r="EN352" s="162">
        <f t="shared" si="962"/>
        <v>0</v>
      </c>
      <c r="EO352" s="162">
        <f t="shared" si="963"/>
        <v>0</v>
      </c>
      <c r="EP352" s="162">
        <f t="shared" si="964"/>
        <v>0</v>
      </c>
      <c r="EQ352" s="162">
        <f t="shared" si="965"/>
        <v>0</v>
      </c>
      <c r="ER352" s="162">
        <f t="shared" si="966"/>
        <v>0</v>
      </c>
      <c r="ES352" s="162">
        <f t="shared" si="979"/>
        <v>0</v>
      </c>
      <c r="ET352" s="162">
        <f t="shared" si="967"/>
        <v>0</v>
      </c>
      <c r="EU352" s="162">
        <f t="shared" si="968"/>
        <v>0</v>
      </c>
      <c r="EV352" s="162">
        <f t="shared" si="969"/>
        <v>0</v>
      </c>
      <c r="EW352" s="162">
        <f t="shared" si="970"/>
        <v>0</v>
      </c>
      <c r="EX352" s="162">
        <f t="shared" si="971"/>
        <v>0</v>
      </c>
      <c r="EY352" s="162">
        <f t="shared" si="972"/>
        <v>0</v>
      </c>
      <c r="EZ352" s="162">
        <f t="shared" si="973"/>
        <v>0</v>
      </c>
      <c r="FA352" s="162">
        <f t="shared" si="974"/>
        <v>0</v>
      </c>
      <c r="FB352" s="162">
        <f t="shared" si="975"/>
        <v>0</v>
      </c>
      <c r="FC352" s="22"/>
      <c r="FD352" s="161">
        <f t="shared" si="976"/>
        <v>35</v>
      </c>
      <c r="FE352" s="620">
        <f t="shared" si="977"/>
        <v>0</v>
      </c>
      <c r="FF352" s="160">
        <f>FF5</f>
        <v>50</v>
      </c>
      <c r="FG352" s="159" t="str">
        <f t="shared" si="980"/>
        <v/>
      </c>
      <c r="FH352" s="159" t="str">
        <f t="shared" si="981"/>
        <v/>
      </c>
      <c r="FI352" s="159" t="str">
        <f t="shared" si="982"/>
        <v/>
      </c>
      <c r="FJ352" s="159" t="str">
        <f t="shared" si="983"/>
        <v/>
      </c>
      <c r="FK352" s="159" t="str">
        <f t="shared" si="984"/>
        <v/>
      </c>
      <c r="FL352" s="159" t="str">
        <f t="shared" si="985"/>
        <v/>
      </c>
      <c r="FM352" s="159" t="str">
        <f t="shared" si="986"/>
        <v/>
      </c>
      <c r="FN352" s="159" t="str">
        <f t="shared" si="987"/>
        <v/>
      </c>
      <c r="FO352" s="159" t="str">
        <f t="shared" si="988"/>
        <v/>
      </c>
      <c r="FP352" s="159" t="str">
        <f t="shared" si="989"/>
        <v/>
      </c>
      <c r="FQ352" s="159" t="str">
        <f t="shared" si="990"/>
        <v/>
      </c>
      <c r="FR352" s="159" t="str">
        <f t="shared" si="991"/>
        <v/>
      </c>
      <c r="FS352" s="159" t="str">
        <f t="shared" si="992"/>
        <v/>
      </c>
      <c r="FT352" s="159" t="str">
        <f t="shared" si="993"/>
        <v/>
      </c>
      <c r="FU352" s="159" t="str">
        <f t="shared" si="994"/>
        <v/>
      </c>
      <c r="FV352" s="159" t="str">
        <f t="shared" si="995"/>
        <v/>
      </c>
      <c r="FW352" s="158"/>
      <c r="FX352" s="732">
        <f t="shared" si="996"/>
        <v>50</v>
      </c>
      <c r="FY352" s="732">
        <f t="shared" si="997"/>
        <v>50</v>
      </c>
      <c r="FZ352" s="732">
        <f t="shared" si="998"/>
        <v>50</v>
      </c>
      <c r="GA352" s="732">
        <f t="shared" si="999"/>
        <v>50</v>
      </c>
      <c r="GB352" s="732">
        <f t="shared" si="1000"/>
        <v>50</v>
      </c>
      <c r="GC352" s="732">
        <f t="shared" si="1001"/>
        <v>50</v>
      </c>
      <c r="GD352" s="732">
        <f t="shared" si="1002"/>
        <v>50</v>
      </c>
      <c r="GE352" s="732">
        <f t="shared" si="1003"/>
        <v>50</v>
      </c>
      <c r="GF352" s="732">
        <f t="shared" si="1004"/>
        <v>50</v>
      </c>
      <c r="GG352" s="732">
        <f t="shared" si="1005"/>
        <v>50</v>
      </c>
      <c r="GH352" s="732">
        <f t="shared" si="1006"/>
        <v>50</v>
      </c>
      <c r="GI352" s="732">
        <f t="shared" si="1007"/>
        <v>50</v>
      </c>
      <c r="GJ352" s="732">
        <f t="shared" si="1008"/>
        <v>50</v>
      </c>
      <c r="GK352" s="732">
        <f t="shared" si="1009"/>
        <v>50</v>
      </c>
      <c r="GL352" s="732">
        <f t="shared" si="1010"/>
        <v>50</v>
      </c>
      <c r="GM352" s="732">
        <f t="shared" si="1011"/>
        <v>50</v>
      </c>
      <c r="GN352" s="734">
        <v>345</v>
      </c>
      <c r="GO352" s="155"/>
    </row>
    <row r="353" spans="1:241" s="20" customFormat="1" ht="39.950000000000003" customHeight="1" x14ac:dyDescent="0.25">
      <c r="A353" s="27">
        <f>ROW()</f>
        <v>353</v>
      </c>
      <c r="B353" s="342" t="str">
        <f>IF(C353="I","",IF(ISBLANK(D353),"",IF(ISTEXT(D353),LARGE(B18:B352,1)+1,0)))</f>
        <v/>
      </c>
      <c r="C353" s="344"/>
      <c r="D353" s="173"/>
      <c r="E353" s="172"/>
      <c r="F353" s="171"/>
      <c r="G353" s="856"/>
      <c r="H353" s="857"/>
      <c r="I353" s="707"/>
      <c r="J353" s="919">
        <f t="shared" si="869"/>
        <v>0</v>
      </c>
      <c r="K353" s="707"/>
      <c r="L353" s="919">
        <f t="shared" si="870"/>
        <v>0</v>
      </c>
      <c r="M353" s="707"/>
      <c r="N353" s="919">
        <f t="shared" si="871"/>
        <v>0</v>
      </c>
      <c r="O353" s="707"/>
      <c r="P353" s="919">
        <f t="shared" si="872"/>
        <v>0</v>
      </c>
      <c r="Q353" s="707"/>
      <c r="R353" s="919">
        <f t="shared" si="873"/>
        <v>0</v>
      </c>
      <c r="S353" s="707"/>
      <c r="T353" s="919">
        <f t="shared" si="874"/>
        <v>0</v>
      </c>
      <c r="U353" s="707"/>
      <c r="V353" s="919">
        <f t="shared" si="978"/>
        <v>0</v>
      </c>
      <c r="W353" s="707"/>
      <c r="X353" s="919">
        <f t="shared" si="1012"/>
        <v>0</v>
      </c>
      <c r="Y353" s="707"/>
      <c r="Z353" s="919">
        <f t="shared" si="875"/>
        <v>0</v>
      </c>
      <c r="AA353" s="707"/>
      <c r="AB353" s="919">
        <f t="shared" si="876"/>
        <v>0</v>
      </c>
      <c r="AC353" s="707"/>
      <c r="AD353" s="919">
        <f t="shared" si="1030"/>
        <v>0</v>
      </c>
      <c r="AE353" s="707"/>
      <c r="AF353" s="919">
        <f t="shared" si="877"/>
        <v>0</v>
      </c>
      <c r="AG353" s="707"/>
      <c r="AH353" s="919">
        <f t="shared" si="878"/>
        <v>0</v>
      </c>
      <c r="AI353" s="707"/>
      <c r="AJ353" s="919">
        <f t="shared" si="879"/>
        <v>0</v>
      </c>
      <c r="AK353" s="707"/>
      <c r="AL353" s="919">
        <f t="shared" si="1029"/>
        <v>0</v>
      </c>
      <c r="AM353" s="707"/>
      <c r="AN353" s="916">
        <f t="shared" si="867"/>
        <v>0</v>
      </c>
      <c r="AO353" s="178">
        <f>AO6</f>
        <v>35</v>
      </c>
      <c r="AP353" s="964">
        <f t="shared" si="880"/>
        <v>0</v>
      </c>
      <c r="AQ353" s="926">
        <f t="shared" si="881"/>
        <v>0</v>
      </c>
      <c r="AR353" s="860">
        <f t="shared" si="1046"/>
        <v>0</v>
      </c>
      <c r="AS353" s="861">
        <f t="shared" si="1046"/>
        <v>0</v>
      </c>
      <c r="AT353" s="922">
        <f t="shared" si="884"/>
        <v>0</v>
      </c>
      <c r="AU353" s="164" t="str">
        <f t="shared" si="885"/>
        <v/>
      </c>
      <c r="AV353" s="163">
        <f t="shared" si="886"/>
        <v>0</v>
      </c>
      <c r="AW353" s="460">
        <f t="shared" si="887"/>
        <v>0</v>
      </c>
      <c r="AX353" s="860">
        <f t="shared" si="1041"/>
        <v>0</v>
      </c>
      <c r="AY353" s="861">
        <f t="shared" si="1041"/>
        <v>0</v>
      </c>
      <c r="AZ353" s="922">
        <f t="shared" si="890"/>
        <v>0</v>
      </c>
      <c r="BA353" s="164" t="str">
        <f t="shared" si="891"/>
        <v/>
      </c>
      <c r="BB353" s="163">
        <f t="shared" si="892"/>
        <v>0</v>
      </c>
      <c r="BC353" s="460">
        <f t="shared" si="893"/>
        <v>0</v>
      </c>
      <c r="BD353" s="860">
        <f t="shared" si="1042"/>
        <v>0</v>
      </c>
      <c r="BE353" s="861">
        <f t="shared" si="1042"/>
        <v>0</v>
      </c>
      <c r="BF353" s="922">
        <f t="shared" si="896"/>
        <v>0</v>
      </c>
      <c r="BG353" s="164" t="str">
        <f t="shared" si="897"/>
        <v/>
      </c>
      <c r="BH353" s="163">
        <f t="shared" si="898"/>
        <v>0</v>
      </c>
      <c r="BI353" s="460">
        <f t="shared" si="899"/>
        <v>0</v>
      </c>
      <c r="BJ353" s="860">
        <f t="shared" si="1043"/>
        <v>0</v>
      </c>
      <c r="BK353" s="861">
        <f t="shared" si="1043"/>
        <v>0</v>
      </c>
      <c r="BL353" s="922">
        <f t="shared" si="902"/>
        <v>0</v>
      </c>
      <c r="BM353" s="164" t="str">
        <f t="shared" si="903"/>
        <v/>
      </c>
      <c r="BN353" s="163">
        <f t="shared" si="904"/>
        <v>0</v>
      </c>
      <c r="BO353" s="460">
        <f t="shared" si="905"/>
        <v>0</v>
      </c>
      <c r="BP353" s="860">
        <f t="shared" si="1031"/>
        <v>0</v>
      </c>
      <c r="BQ353" s="861">
        <f t="shared" si="1031"/>
        <v>0</v>
      </c>
      <c r="BR353" s="922">
        <f t="shared" si="908"/>
        <v>0</v>
      </c>
      <c r="BS353" s="164" t="str">
        <f t="shared" si="909"/>
        <v/>
      </c>
      <c r="BT353" s="163">
        <f t="shared" si="910"/>
        <v>0</v>
      </c>
      <c r="BU353" s="460">
        <f t="shared" si="911"/>
        <v>0</v>
      </c>
      <c r="BV353" s="860">
        <f t="shared" si="1032"/>
        <v>0</v>
      </c>
      <c r="BW353" s="861">
        <f t="shared" si="1032"/>
        <v>0</v>
      </c>
      <c r="BX353" s="922">
        <f t="shared" si="914"/>
        <v>0</v>
      </c>
      <c r="BY353" s="164" t="str">
        <f t="shared" si="915"/>
        <v/>
      </c>
      <c r="BZ353" s="163">
        <f t="shared" si="916"/>
        <v>0</v>
      </c>
      <c r="CA353" s="460">
        <f t="shared" si="917"/>
        <v>0</v>
      </c>
      <c r="CB353" s="860">
        <f t="shared" si="1044"/>
        <v>0</v>
      </c>
      <c r="CC353" s="861">
        <f t="shared" si="1044"/>
        <v>0</v>
      </c>
      <c r="CD353" s="922">
        <f t="shared" si="920"/>
        <v>0</v>
      </c>
      <c r="CE353" s="164" t="str">
        <f t="shared" si="921"/>
        <v/>
      </c>
      <c r="CF353" s="163">
        <f t="shared" si="922"/>
        <v>0</v>
      </c>
      <c r="CG353" s="460">
        <f t="shared" si="923"/>
        <v>0</v>
      </c>
      <c r="CH353" s="860">
        <f t="shared" si="1045"/>
        <v>0</v>
      </c>
      <c r="CI353" s="861">
        <f t="shared" si="1045"/>
        <v>0</v>
      </c>
      <c r="CJ353" s="922">
        <f t="shared" si="926"/>
        <v>0</v>
      </c>
      <c r="CK353" s="164" t="str">
        <f t="shared" si="1013"/>
        <v/>
      </c>
      <c r="CL353" s="163">
        <f t="shared" si="1014"/>
        <v>0</v>
      </c>
      <c r="CM353" s="460">
        <f t="shared" si="927"/>
        <v>0</v>
      </c>
      <c r="CN353" s="860">
        <f t="shared" si="1033"/>
        <v>0</v>
      </c>
      <c r="CO353" s="861">
        <f t="shared" si="1033"/>
        <v>0</v>
      </c>
      <c r="CP353" s="922">
        <f t="shared" si="930"/>
        <v>0</v>
      </c>
      <c r="CQ353" s="164" t="str">
        <f t="shared" si="1015"/>
        <v/>
      </c>
      <c r="CR353" s="163">
        <f t="shared" si="1016"/>
        <v>0</v>
      </c>
      <c r="CS353" s="460">
        <f t="shared" si="931"/>
        <v>0</v>
      </c>
      <c r="CT353" s="860">
        <f t="shared" si="1034"/>
        <v>0</v>
      </c>
      <c r="CU353" s="861">
        <f t="shared" si="1034"/>
        <v>0</v>
      </c>
      <c r="CV353" s="922">
        <f t="shared" si="934"/>
        <v>0</v>
      </c>
      <c r="CW353" s="164" t="str">
        <f t="shared" si="1017"/>
        <v/>
      </c>
      <c r="CX353" s="163">
        <f t="shared" si="1018"/>
        <v>0</v>
      </c>
      <c r="CY353" s="460">
        <f t="shared" si="935"/>
        <v>0</v>
      </c>
      <c r="CZ353" s="860">
        <f t="shared" si="1035"/>
        <v>0</v>
      </c>
      <c r="DA353" s="861">
        <f t="shared" si="1035"/>
        <v>0</v>
      </c>
      <c r="DB353" s="922">
        <f t="shared" si="938"/>
        <v>0</v>
      </c>
      <c r="DC353" s="164" t="str">
        <f t="shared" si="1019"/>
        <v/>
      </c>
      <c r="DD353" s="163">
        <f t="shared" si="1020"/>
        <v>0</v>
      </c>
      <c r="DE353" s="460">
        <f t="shared" si="939"/>
        <v>0</v>
      </c>
      <c r="DF353" s="860">
        <f t="shared" si="1036"/>
        <v>0</v>
      </c>
      <c r="DG353" s="861">
        <f t="shared" si="1036"/>
        <v>0</v>
      </c>
      <c r="DH353" s="922">
        <f t="shared" si="942"/>
        <v>0</v>
      </c>
      <c r="DI353" s="164" t="str">
        <f t="shared" si="1021"/>
        <v/>
      </c>
      <c r="DJ353" s="163">
        <f t="shared" si="1022"/>
        <v>0</v>
      </c>
      <c r="DK353" s="460">
        <f t="shared" si="943"/>
        <v>0</v>
      </c>
      <c r="DL353" s="860">
        <f t="shared" si="1037"/>
        <v>0</v>
      </c>
      <c r="DM353" s="861">
        <f t="shared" si="1037"/>
        <v>0</v>
      </c>
      <c r="DN353" s="922">
        <f t="shared" si="946"/>
        <v>0</v>
      </c>
      <c r="DO353" s="164" t="str">
        <f t="shared" si="1023"/>
        <v/>
      </c>
      <c r="DP353" s="163">
        <f t="shared" si="1024"/>
        <v>0</v>
      </c>
      <c r="DQ353" s="460">
        <f t="shared" si="947"/>
        <v>0</v>
      </c>
      <c r="DR353" s="860">
        <f t="shared" si="1038"/>
        <v>0</v>
      </c>
      <c r="DS353" s="861">
        <f t="shared" si="1038"/>
        <v>0</v>
      </c>
      <c r="DT353" s="922">
        <f t="shared" si="950"/>
        <v>0</v>
      </c>
      <c r="DU353" s="164" t="str">
        <f t="shared" si="1025"/>
        <v/>
      </c>
      <c r="DV353" s="163">
        <f t="shared" si="1026"/>
        <v>0</v>
      </c>
      <c r="DW353" s="460">
        <f t="shared" si="951"/>
        <v>0</v>
      </c>
      <c r="DX353" s="860">
        <f t="shared" si="1039"/>
        <v>0</v>
      </c>
      <c r="DY353" s="861">
        <f t="shared" si="1039"/>
        <v>0</v>
      </c>
      <c r="DZ353" s="922">
        <f t="shared" si="954"/>
        <v>0</v>
      </c>
      <c r="EA353" s="164" t="str">
        <f t="shared" si="1027"/>
        <v/>
      </c>
      <c r="EB353" s="163">
        <f t="shared" si="1028"/>
        <v>0</v>
      </c>
      <c r="EC353" s="460">
        <f t="shared" si="955"/>
        <v>0</v>
      </c>
      <c r="ED353" s="860">
        <f t="shared" si="1040"/>
        <v>0</v>
      </c>
      <c r="EE353" s="861">
        <f t="shared" si="1040"/>
        <v>0</v>
      </c>
      <c r="EF353" s="922">
        <f t="shared" si="958"/>
        <v>0</v>
      </c>
      <c r="EG353" s="164" t="str">
        <f t="shared" si="959"/>
        <v/>
      </c>
      <c r="EH353" s="163">
        <f t="shared" si="960"/>
        <v>0</v>
      </c>
      <c r="EI353" s="246"/>
      <c r="EJ353" s="246"/>
      <c r="EK353" s="155"/>
      <c r="EL353" s="22"/>
      <c r="EM353" s="163">
        <f t="shared" si="961"/>
        <v>0</v>
      </c>
      <c r="EN353" s="162">
        <f t="shared" si="962"/>
        <v>0</v>
      </c>
      <c r="EO353" s="162">
        <f t="shared" si="963"/>
        <v>0</v>
      </c>
      <c r="EP353" s="162">
        <f t="shared" si="964"/>
        <v>0</v>
      </c>
      <c r="EQ353" s="162">
        <f t="shared" si="965"/>
        <v>0</v>
      </c>
      <c r="ER353" s="162">
        <f t="shared" si="966"/>
        <v>0</v>
      </c>
      <c r="ES353" s="162">
        <f t="shared" si="979"/>
        <v>0</v>
      </c>
      <c r="ET353" s="162">
        <f t="shared" si="967"/>
        <v>0</v>
      </c>
      <c r="EU353" s="162">
        <f t="shared" si="968"/>
        <v>0</v>
      </c>
      <c r="EV353" s="162">
        <f t="shared" si="969"/>
        <v>0</v>
      </c>
      <c r="EW353" s="162">
        <f t="shared" si="970"/>
        <v>0</v>
      </c>
      <c r="EX353" s="162">
        <f t="shared" si="971"/>
        <v>0</v>
      </c>
      <c r="EY353" s="162">
        <f t="shared" si="972"/>
        <v>0</v>
      </c>
      <c r="EZ353" s="162">
        <f t="shared" si="973"/>
        <v>0</v>
      </c>
      <c r="FA353" s="162">
        <f t="shared" si="974"/>
        <v>0</v>
      </c>
      <c r="FB353" s="162">
        <f t="shared" si="975"/>
        <v>0</v>
      </c>
      <c r="FC353" s="22"/>
      <c r="FD353" s="161">
        <f t="shared" si="976"/>
        <v>35</v>
      </c>
      <c r="FE353" s="620">
        <f t="shared" si="977"/>
        <v>0</v>
      </c>
      <c r="FF353" s="160">
        <f>FF5</f>
        <v>50</v>
      </c>
      <c r="FG353" s="159" t="str">
        <f t="shared" si="980"/>
        <v/>
      </c>
      <c r="FH353" s="159" t="str">
        <f t="shared" si="981"/>
        <v/>
      </c>
      <c r="FI353" s="159" t="str">
        <f t="shared" si="982"/>
        <v/>
      </c>
      <c r="FJ353" s="159" t="str">
        <f t="shared" si="983"/>
        <v/>
      </c>
      <c r="FK353" s="159" t="str">
        <f t="shared" si="984"/>
        <v/>
      </c>
      <c r="FL353" s="159" t="str">
        <f t="shared" si="985"/>
        <v/>
      </c>
      <c r="FM353" s="159" t="str">
        <f t="shared" si="986"/>
        <v/>
      </c>
      <c r="FN353" s="159" t="str">
        <f t="shared" si="987"/>
        <v/>
      </c>
      <c r="FO353" s="159" t="str">
        <f t="shared" si="988"/>
        <v/>
      </c>
      <c r="FP353" s="159" t="str">
        <f t="shared" si="989"/>
        <v/>
      </c>
      <c r="FQ353" s="159" t="str">
        <f t="shared" si="990"/>
        <v/>
      </c>
      <c r="FR353" s="159" t="str">
        <f t="shared" si="991"/>
        <v/>
      </c>
      <c r="FS353" s="159" t="str">
        <f t="shared" si="992"/>
        <v/>
      </c>
      <c r="FT353" s="159" t="str">
        <f t="shared" si="993"/>
        <v/>
      </c>
      <c r="FU353" s="159" t="str">
        <f t="shared" si="994"/>
        <v/>
      </c>
      <c r="FV353" s="159" t="str">
        <f t="shared" si="995"/>
        <v/>
      </c>
      <c r="FW353" s="158"/>
      <c r="FX353" s="732">
        <f t="shared" si="996"/>
        <v>50</v>
      </c>
      <c r="FY353" s="732">
        <f t="shared" si="997"/>
        <v>50</v>
      </c>
      <c r="FZ353" s="732">
        <f t="shared" si="998"/>
        <v>50</v>
      </c>
      <c r="GA353" s="732">
        <f t="shared" si="999"/>
        <v>50</v>
      </c>
      <c r="GB353" s="732">
        <f t="shared" si="1000"/>
        <v>50</v>
      </c>
      <c r="GC353" s="732">
        <f t="shared" si="1001"/>
        <v>50</v>
      </c>
      <c r="GD353" s="732">
        <f t="shared" si="1002"/>
        <v>50</v>
      </c>
      <c r="GE353" s="732">
        <f t="shared" si="1003"/>
        <v>50</v>
      </c>
      <c r="GF353" s="732">
        <f t="shared" si="1004"/>
        <v>50</v>
      </c>
      <c r="GG353" s="732">
        <f t="shared" si="1005"/>
        <v>50</v>
      </c>
      <c r="GH353" s="732">
        <f t="shared" si="1006"/>
        <v>50</v>
      </c>
      <c r="GI353" s="732">
        <f t="shared" si="1007"/>
        <v>50</v>
      </c>
      <c r="GJ353" s="732">
        <f t="shared" si="1008"/>
        <v>50</v>
      </c>
      <c r="GK353" s="732">
        <f t="shared" si="1009"/>
        <v>50</v>
      </c>
      <c r="GL353" s="732">
        <f t="shared" si="1010"/>
        <v>50</v>
      </c>
      <c r="GM353" s="732">
        <f t="shared" si="1011"/>
        <v>50</v>
      </c>
      <c r="GN353" s="734">
        <v>346</v>
      </c>
      <c r="GO353" s="155"/>
    </row>
    <row r="354" spans="1:241" s="20" customFormat="1" ht="39.950000000000003" customHeight="1" x14ac:dyDescent="0.25">
      <c r="A354" s="27">
        <f>ROW()</f>
        <v>354</v>
      </c>
      <c r="B354" s="342" t="str">
        <f>IF(C354="I","",IF(ISBLANK(D354),"",IF(ISTEXT(D354),LARGE(B18:B353,1)+1,0)))</f>
        <v/>
      </c>
      <c r="C354" s="344"/>
      <c r="D354" s="173"/>
      <c r="E354" s="172"/>
      <c r="F354" s="171"/>
      <c r="G354" s="856"/>
      <c r="H354" s="857"/>
      <c r="I354" s="707"/>
      <c r="J354" s="919">
        <f t="shared" si="869"/>
        <v>0</v>
      </c>
      <c r="K354" s="707"/>
      <c r="L354" s="919">
        <f t="shared" si="870"/>
        <v>0</v>
      </c>
      <c r="M354" s="707"/>
      <c r="N354" s="919">
        <f t="shared" si="871"/>
        <v>0</v>
      </c>
      <c r="O354" s="707"/>
      <c r="P354" s="919">
        <f t="shared" si="872"/>
        <v>0</v>
      </c>
      <c r="Q354" s="707"/>
      <c r="R354" s="919">
        <f t="shared" si="873"/>
        <v>0</v>
      </c>
      <c r="S354" s="707"/>
      <c r="T354" s="919">
        <f t="shared" si="874"/>
        <v>0</v>
      </c>
      <c r="U354" s="707"/>
      <c r="V354" s="919">
        <f t="shared" si="978"/>
        <v>0</v>
      </c>
      <c r="W354" s="707"/>
      <c r="X354" s="919">
        <f t="shared" si="1012"/>
        <v>0</v>
      </c>
      <c r="Y354" s="707"/>
      <c r="Z354" s="919">
        <f t="shared" si="875"/>
        <v>0</v>
      </c>
      <c r="AA354" s="707"/>
      <c r="AB354" s="919">
        <f t="shared" si="876"/>
        <v>0</v>
      </c>
      <c r="AC354" s="707"/>
      <c r="AD354" s="919">
        <f t="shared" si="1030"/>
        <v>0</v>
      </c>
      <c r="AE354" s="707"/>
      <c r="AF354" s="919">
        <f t="shared" si="877"/>
        <v>0</v>
      </c>
      <c r="AG354" s="707"/>
      <c r="AH354" s="919">
        <f t="shared" si="878"/>
        <v>0</v>
      </c>
      <c r="AI354" s="707"/>
      <c r="AJ354" s="919">
        <f t="shared" si="879"/>
        <v>0</v>
      </c>
      <c r="AK354" s="707"/>
      <c r="AL354" s="919">
        <f t="shared" si="1029"/>
        <v>0</v>
      </c>
      <c r="AM354" s="707"/>
      <c r="AN354" s="916">
        <f t="shared" si="867"/>
        <v>0</v>
      </c>
      <c r="AO354" s="178">
        <f>AO6</f>
        <v>35</v>
      </c>
      <c r="AP354" s="964">
        <f t="shared" si="880"/>
        <v>0</v>
      </c>
      <c r="AQ354" s="926">
        <f t="shared" si="881"/>
        <v>0</v>
      </c>
      <c r="AR354" s="860">
        <f t="shared" si="1046"/>
        <v>0</v>
      </c>
      <c r="AS354" s="861">
        <f t="shared" si="1046"/>
        <v>0</v>
      </c>
      <c r="AT354" s="922">
        <f t="shared" si="884"/>
        <v>0</v>
      </c>
      <c r="AU354" s="164" t="str">
        <f t="shared" si="885"/>
        <v/>
      </c>
      <c r="AV354" s="163">
        <f t="shared" si="886"/>
        <v>0</v>
      </c>
      <c r="AW354" s="460">
        <f t="shared" si="887"/>
        <v>0</v>
      </c>
      <c r="AX354" s="860">
        <f t="shared" si="1041"/>
        <v>0</v>
      </c>
      <c r="AY354" s="861">
        <f t="shared" si="1041"/>
        <v>0</v>
      </c>
      <c r="AZ354" s="922">
        <f t="shared" si="890"/>
        <v>0</v>
      </c>
      <c r="BA354" s="164" t="str">
        <f t="shared" si="891"/>
        <v/>
      </c>
      <c r="BB354" s="163">
        <f t="shared" si="892"/>
        <v>0</v>
      </c>
      <c r="BC354" s="460">
        <f t="shared" si="893"/>
        <v>0</v>
      </c>
      <c r="BD354" s="860">
        <f t="shared" si="1042"/>
        <v>0</v>
      </c>
      <c r="BE354" s="861">
        <f t="shared" si="1042"/>
        <v>0</v>
      </c>
      <c r="BF354" s="922">
        <f t="shared" si="896"/>
        <v>0</v>
      </c>
      <c r="BG354" s="164" t="str">
        <f t="shared" si="897"/>
        <v/>
      </c>
      <c r="BH354" s="163">
        <f t="shared" si="898"/>
        <v>0</v>
      </c>
      <c r="BI354" s="460">
        <f t="shared" si="899"/>
        <v>0</v>
      </c>
      <c r="BJ354" s="860">
        <f t="shared" si="1043"/>
        <v>0</v>
      </c>
      <c r="BK354" s="861">
        <f t="shared" si="1043"/>
        <v>0</v>
      </c>
      <c r="BL354" s="922">
        <f t="shared" si="902"/>
        <v>0</v>
      </c>
      <c r="BM354" s="164" t="str">
        <f t="shared" si="903"/>
        <v/>
      </c>
      <c r="BN354" s="163">
        <f t="shared" si="904"/>
        <v>0</v>
      </c>
      <c r="BO354" s="460">
        <f t="shared" si="905"/>
        <v>0</v>
      </c>
      <c r="BP354" s="860">
        <f t="shared" si="1031"/>
        <v>0</v>
      </c>
      <c r="BQ354" s="861">
        <f t="shared" si="1031"/>
        <v>0</v>
      </c>
      <c r="BR354" s="922">
        <f t="shared" si="908"/>
        <v>0</v>
      </c>
      <c r="BS354" s="164" t="str">
        <f t="shared" si="909"/>
        <v/>
      </c>
      <c r="BT354" s="163">
        <f t="shared" si="910"/>
        <v>0</v>
      </c>
      <c r="BU354" s="460">
        <f t="shared" si="911"/>
        <v>0</v>
      </c>
      <c r="BV354" s="860">
        <f t="shared" si="1032"/>
        <v>0</v>
      </c>
      <c r="BW354" s="861">
        <f t="shared" si="1032"/>
        <v>0</v>
      </c>
      <c r="BX354" s="922">
        <f t="shared" si="914"/>
        <v>0</v>
      </c>
      <c r="BY354" s="164" t="str">
        <f t="shared" si="915"/>
        <v/>
      </c>
      <c r="BZ354" s="163">
        <f t="shared" si="916"/>
        <v>0</v>
      </c>
      <c r="CA354" s="460">
        <f t="shared" si="917"/>
        <v>0</v>
      </c>
      <c r="CB354" s="860">
        <f t="shared" si="1044"/>
        <v>0</v>
      </c>
      <c r="CC354" s="861">
        <f t="shared" si="1044"/>
        <v>0</v>
      </c>
      <c r="CD354" s="922">
        <f t="shared" si="920"/>
        <v>0</v>
      </c>
      <c r="CE354" s="164" t="str">
        <f t="shared" si="921"/>
        <v/>
      </c>
      <c r="CF354" s="163">
        <f t="shared" si="922"/>
        <v>0</v>
      </c>
      <c r="CG354" s="460">
        <f t="shared" si="923"/>
        <v>0</v>
      </c>
      <c r="CH354" s="860">
        <f t="shared" si="1045"/>
        <v>0</v>
      </c>
      <c r="CI354" s="861">
        <f t="shared" si="1045"/>
        <v>0</v>
      </c>
      <c r="CJ354" s="922">
        <f t="shared" si="926"/>
        <v>0</v>
      </c>
      <c r="CK354" s="164" t="str">
        <f t="shared" si="1013"/>
        <v/>
      </c>
      <c r="CL354" s="163">
        <f t="shared" si="1014"/>
        <v>0</v>
      </c>
      <c r="CM354" s="460">
        <f t="shared" si="927"/>
        <v>0</v>
      </c>
      <c r="CN354" s="860">
        <f t="shared" si="1033"/>
        <v>0</v>
      </c>
      <c r="CO354" s="861">
        <f t="shared" si="1033"/>
        <v>0</v>
      </c>
      <c r="CP354" s="922">
        <f t="shared" si="930"/>
        <v>0</v>
      </c>
      <c r="CQ354" s="164" t="str">
        <f t="shared" si="1015"/>
        <v/>
      </c>
      <c r="CR354" s="163">
        <f t="shared" si="1016"/>
        <v>0</v>
      </c>
      <c r="CS354" s="460">
        <f t="shared" si="931"/>
        <v>0</v>
      </c>
      <c r="CT354" s="860">
        <f t="shared" si="1034"/>
        <v>0</v>
      </c>
      <c r="CU354" s="861">
        <f t="shared" si="1034"/>
        <v>0</v>
      </c>
      <c r="CV354" s="922">
        <f t="shared" si="934"/>
        <v>0</v>
      </c>
      <c r="CW354" s="164" t="str">
        <f t="shared" si="1017"/>
        <v/>
      </c>
      <c r="CX354" s="163">
        <f t="shared" si="1018"/>
        <v>0</v>
      </c>
      <c r="CY354" s="460">
        <f t="shared" si="935"/>
        <v>0</v>
      </c>
      <c r="CZ354" s="860">
        <f t="shared" si="1035"/>
        <v>0</v>
      </c>
      <c r="DA354" s="861">
        <f t="shared" si="1035"/>
        <v>0</v>
      </c>
      <c r="DB354" s="922">
        <f t="shared" si="938"/>
        <v>0</v>
      </c>
      <c r="DC354" s="164" t="str">
        <f t="shared" si="1019"/>
        <v/>
      </c>
      <c r="DD354" s="163">
        <f t="shared" si="1020"/>
        <v>0</v>
      </c>
      <c r="DE354" s="460">
        <f t="shared" si="939"/>
        <v>0</v>
      </c>
      <c r="DF354" s="860">
        <f t="shared" si="1036"/>
        <v>0</v>
      </c>
      <c r="DG354" s="861">
        <f t="shared" si="1036"/>
        <v>0</v>
      </c>
      <c r="DH354" s="922">
        <f t="shared" si="942"/>
        <v>0</v>
      </c>
      <c r="DI354" s="164" t="str">
        <f t="shared" si="1021"/>
        <v/>
      </c>
      <c r="DJ354" s="163">
        <f t="shared" si="1022"/>
        <v>0</v>
      </c>
      <c r="DK354" s="460">
        <f t="shared" si="943"/>
        <v>0</v>
      </c>
      <c r="DL354" s="860">
        <f t="shared" si="1037"/>
        <v>0</v>
      </c>
      <c r="DM354" s="861">
        <f t="shared" si="1037"/>
        <v>0</v>
      </c>
      <c r="DN354" s="922">
        <f t="shared" si="946"/>
        <v>0</v>
      </c>
      <c r="DO354" s="164" t="str">
        <f t="shared" si="1023"/>
        <v/>
      </c>
      <c r="DP354" s="163">
        <f t="shared" si="1024"/>
        <v>0</v>
      </c>
      <c r="DQ354" s="460">
        <f t="shared" si="947"/>
        <v>0</v>
      </c>
      <c r="DR354" s="860">
        <f t="shared" si="1038"/>
        <v>0</v>
      </c>
      <c r="DS354" s="861">
        <f t="shared" si="1038"/>
        <v>0</v>
      </c>
      <c r="DT354" s="922">
        <f t="shared" si="950"/>
        <v>0</v>
      </c>
      <c r="DU354" s="164" t="str">
        <f t="shared" si="1025"/>
        <v/>
      </c>
      <c r="DV354" s="163">
        <f t="shared" si="1026"/>
        <v>0</v>
      </c>
      <c r="DW354" s="460">
        <f t="shared" si="951"/>
        <v>0</v>
      </c>
      <c r="DX354" s="860">
        <f t="shared" si="1039"/>
        <v>0</v>
      </c>
      <c r="DY354" s="861">
        <f t="shared" si="1039"/>
        <v>0</v>
      </c>
      <c r="DZ354" s="922">
        <f t="shared" si="954"/>
        <v>0</v>
      </c>
      <c r="EA354" s="164" t="str">
        <f t="shared" si="1027"/>
        <v/>
      </c>
      <c r="EB354" s="163">
        <f t="shared" si="1028"/>
        <v>0</v>
      </c>
      <c r="EC354" s="460">
        <f t="shared" si="955"/>
        <v>0</v>
      </c>
      <c r="ED354" s="860">
        <f t="shared" si="1040"/>
        <v>0</v>
      </c>
      <c r="EE354" s="861">
        <f t="shared" si="1040"/>
        <v>0</v>
      </c>
      <c r="EF354" s="922">
        <f t="shared" si="958"/>
        <v>0</v>
      </c>
      <c r="EG354" s="164" t="str">
        <f t="shared" si="959"/>
        <v/>
      </c>
      <c r="EH354" s="163">
        <f t="shared" si="960"/>
        <v>0</v>
      </c>
      <c r="EI354" s="246"/>
      <c r="EJ354" s="246"/>
      <c r="EK354" s="155"/>
      <c r="EL354" s="22"/>
      <c r="EM354" s="163">
        <f t="shared" si="961"/>
        <v>0</v>
      </c>
      <c r="EN354" s="162">
        <f t="shared" si="962"/>
        <v>0</v>
      </c>
      <c r="EO354" s="162">
        <f t="shared" si="963"/>
        <v>0</v>
      </c>
      <c r="EP354" s="162">
        <f t="shared" si="964"/>
        <v>0</v>
      </c>
      <c r="EQ354" s="162">
        <f t="shared" si="965"/>
        <v>0</v>
      </c>
      <c r="ER354" s="162">
        <f t="shared" si="966"/>
        <v>0</v>
      </c>
      <c r="ES354" s="162">
        <f t="shared" si="979"/>
        <v>0</v>
      </c>
      <c r="ET354" s="162">
        <f t="shared" si="967"/>
        <v>0</v>
      </c>
      <c r="EU354" s="162">
        <f t="shared" si="968"/>
        <v>0</v>
      </c>
      <c r="EV354" s="162">
        <f t="shared" si="969"/>
        <v>0</v>
      </c>
      <c r="EW354" s="162">
        <f t="shared" si="970"/>
        <v>0</v>
      </c>
      <c r="EX354" s="162">
        <f t="shared" si="971"/>
        <v>0</v>
      </c>
      <c r="EY354" s="162">
        <f t="shared" si="972"/>
        <v>0</v>
      </c>
      <c r="EZ354" s="162">
        <f t="shared" si="973"/>
        <v>0</v>
      </c>
      <c r="FA354" s="162">
        <f t="shared" si="974"/>
        <v>0</v>
      </c>
      <c r="FB354" s="162">
        <f t="shared" si="975"/>
        <v>0</v>
      </c>
      <c r="FC354" s="22"/>
      <c r="FD354" s="161">
        <f t="shared" si="976"/>
        <v>35</v>
      </c>
      <c r="FE354" s="620">
        <f t="shared" si="977"/>
        <v>0</v>
      </c>
      <c r="FF354" s="160">
        <f>FF5</f>
        <v>50</v>
      </c>
      <c r="FG354" s="159" t="str">
        <f t="shared" si="980"/>
        <v/>
      </c>
      <c r="FH354" s="159" t="str">
        <f t="shared" si="981"/>
        <v/>
      </c>
      <c r="FI354" s="159" t="str">
        <f t="shared" si="982"/>
        <v/>
      </c>
      <c r="FJ354" s="159" t="str">
        <f t="shared" si="983"/>
        <v/>
      </c>
      <c r="FK354" s="159" t="str">
        <f t="shared" si="984"/>
        <v/>
      </c>
      <c r="FL354" s="159" t="str">
        <f t="shared" si="985"/>
        <v/>
      </c>
      <c r="FM354" s="159" t="str">
        <f t="shared" si="986"/>
        <v/>
      </c>
      <c r="FN354" s="159" t="str">
        <f t="shared" si="987"/>
        <v/>
      </c>
      <c r="FO354" s="159" t="str">
        <f t="shared" si="988"/>
        <v/>
      </c>
      <c r="FP354" s="159" t="str">
        <f t="shared" si="989"/>
        <v/>
      </c>
      <c r="FQ354" s="159" t="str">
        <f t="shared" si="990"/>
        <v/>
      </c>
      <c r="FR354" s="159" t="str">
        <f t="shared" si="991"/>
        <v/>
      </c>
      <c r="FS354" s="159" t="str">
        <f t="shared" si="992"/>
        <v/>
      </c>
      <c r="FT354" s="159" t="str">
        <f t="shared" si="993"/>
        <v/>
      </c>
      <c r="FU354" s="159" t="str">
        <f t="shared" si="994"/>
        <v/>
      </c>
      <c r="FV354" s="159" t="str">
        <f t="shared" si="995"/>
        <v/>
      </c>
      <c r="FW354" s="158"/>
      <c r="FX354" s="732">
        <f t="shared" si="996"/>
        <v>50</v>
      </c>
      <c r="FY354" s="732">
        <f t="shared" si="997"/>
        <v>50</v>
      </c>
      <c r="FZ354" s="732">
        <f t="shared" si="998"/>
        <v>50</v>
      </c>
      <c r="GA354" s="732">
        <f t="shared" si="999"/>
        <v>50</v>
      </c>
      <c r="GB354" s="732">
        <f t="shared" si="1000"/>
        <v>50</v>
      </c>
      <c r="GC354" s="732">
        <f t="shared" si="1001"/>
        <v>50</v>
      </c>
      <c r="GD354" s="732">
        <f t="shared" si="1002"/>
        <v>50</v>
      </c>
      <c r="GE354" s="732">
        <f t="shared" si="1003"/>
        <v>50</v>
      </c>
      <c r="GF354" s="732">
        <f t="shared" si="1004"/>
        <v>50</v>
      </c>
      <c r="GG354" s="732">
        <f t="shared" si="1005"/>
        <v>50</v>
      </c>
      <c r="GH354" s="732">
        <f t="shared" si="1006"/>
        <v>50</v>
      </c>
      <c r="GI354" s="732">
        <f t="shared" si="1007"/>
        <v>50</v>
      </c>
      <c r="GJ354" s="732">
        <f t="shared" si="1008"/>
        <v>50</v>
      </c>
      <c r="GK354" s="732">
        <f t="shared" si="1009"/>
        <v>50</v>
      </c>
      <c r="GL354" s="732">
        <f t="shared" si="1010"/>
        <v>50</v>
      </c>
      <c r="GM354" s="732">
        <f t="shared" si="1011"/>
        <v>50</v>
      </c>
      <c r="GN354" s="734">
        <v>347</v>
      </c>
      <c r="GO354" s="155"/>
    </row>
    <row r="355" spans="1:241" s="20" customFormat="1" ht="39.950000000000003" customHeight="1" x14ac:dyDescent="0.25">
      <c r="A355" s="27">
        <f>ROW()</f>
        <v>355</v>
      </c>
      <c r="B355" s="342" t="str">
        <f>IF(C355="I","",IF(ISBLANK(D355),"",IF(ISTEXT(D355),LARGE(B18:B354,1)+1,0)))</f>
        <v/>
      </c>
      <c r="C355" s="344"/>
      <c r="D355" s="173"/>
      <c r="E355" s="172"/>
      <c r="F355" s="171"/>
      <c r="G355" s="856"/>
      <c r="H355" s="857"/>
      <c r="I355" s="707"/>
      <c r="J355" s="919">
        <f t="shared" si="869"/>
        <v>0</v>
      </c>
      <c r="K355" s="707"/>
      <c r="L355" s="919">
        <f t="shared" si="870"/>
        <v>0</v>
      </c>
      <c r="M355" s="707"/>
      <c r="N355" s="919">
        <f t="shared" si="871"/>
        <v>0</v>
      </c>
      <c r="O355" s="707"/>
      <c r="P355" s="919">
        <f t="shared" si="872"/>
        <v>0</v>
      </c>
      <c r="Q355" s="707"/>
      <c r="R355" s="919">
        <f t="shared" si="873"/>
        <v>0</v>
      </c>
      <c r="S355" s="707"/>
      <c r="T355" s="919">
        <f t="shared" si="874"/>
        <v>0</v>
      </c>
      <c r="U355" s="707"/>
      <c r="V355" s="919">
        <f t="shared" si="978"/>
        <v>0</v>
      </c>
      <c r="W355" s="707"/>
      <c r="X355" s="919">
        <f t="shared" si="1012"/>
        <v>0</v>
      </c>
      <c r="Y355" s="707"/>
      <c r="Z355" s="919">
        <f t="shared" si="875"/>
        <v>0</v>
      </c>
      <c r="AA355" s="707"/>
      <c r="AB355" s="919">
        <f t="shared" si="876"/>
        <v>0</v>
      </c>
      <c r="AC355" s="707"/>
      <c r="AD355" s="919">
        <f t="shared" si="1030"/>
        <v>0</v>
      </c>
      <c r="AE355" s="707"/>
      <c r="AF355" s="919">
        <f t="shared" si="877"/>
        <v>0</v>
      </c>
      <c r="AG355" s="707"/>
      <c r="AH355" s="919">
        <f t="shared" si="878"/>
        <v>0</v>
      </c>
      <c r="AI355" s="707"/>
      <c r="AJ355" s="919">
        <f t="shared" si="879"/>
        <v>0</v>
      </c>
      <c r="AK355" s="707"/>
      <c r="AL355" s="919">
        <f t="shared" si="1029"/>
        <v>0</v>
      </c>
      <c r="AM355" s="707"/>
      <c r="AN355" s="916">
        <f t="shared" si="867"/>
        <v>0</v>
      </c>
      <c r="AO355" s="178">
        <f>AO6</f>
        <v>35</v>
      </c>
      <c r="AP355" s="964">
        <f t="shared" si="880"/>
        <v>0</v>
      </c>
      <c r="AQ355" s="926">
        <f t="shared" si="881"/>
        <v>0</v>
      </c>
      <c r="AR355" s="860">
        <f t="shared" si="1046"/>
        <v>0</v>
      </c>
      <c r="AS355" s="861">
        <f t="shared" si="1046"/>
        <v>0</v>
      </c>
      <c r="AT355" s="922">
        <f t="shared" si="884"/>
        <v>0</v>
      </c>
      <c r="AU355" s="164" t="str">
        <f t="shared" si="885"/>
        <v/>
      </c>
      <c r="AV355" s="163">
        <f t="shared" si="886"/>
        <v>0</v>
      </c>
      <c r="AW355" s="460">
        <f t="shared" si="887"/>
        <v>0</v>
      </c>
      <c r="AX355" s="860">
        <f t="shared" si="1041"/>
        <v>0</v>
      </c>
      <c r="AY355" s="861">
        <f t="shared" si="1041"/>
        <v>0</v>
      </c>
      <c r="AZ355" s="922">
        <f t="shared" si="890"/>
        <v>0</v>
      </c>
      <c r="BA355" s="164" t="str">
        <f t="shared" si="891"/>
        <v/>
      </c>
      <c r="BB355" s="163">
        <f t="shared" si="892"/>
        <v>0</v>
      </c>
      <c r="BC355" s="460">
        <f t="shared" si="893"/>
        <v>0</v>
      </c>
      <c r="BD355" s="860">
        <f t="shared" si="1042"/>
        <v>0</v>
      </c>
      <c r="BE355" s="861">
        <f t="shared" si="1042"/>
        <v>0</v>
      </c>
      <c r="BF355" s="922">
        <f t="shared" si="896"/>
        <v>0</v>
      </c>
      <c r="BG355" s="164" t="str">
        <f t="shared" si="897"/>
        <v/>
      </c>
      <c r="BH355" s="163">
        <f t="shared" si="898"/>
        <v>0</v>
      </c>
      <c r="BI355" s="460">
        <f t="shared" si="899"/>
        <v>0</v>
      </c>
      <c r="BJ355" s="860">
        <f t="shared" si="1043"/>
        <v>0</v>
      </c>
      <c r="BK355" s="861">
        <f t="shared" si="1043"/>
        <v>0</v>
      </c>
      <c r="BL355" s="922">
        <f t="shared" si="902"/>
        <v>0</v>
      </c>
      <c r="BM355" s="164" t="str">
        <f t="shared" si="903"/>
        <v/>
      </c>
      <c r="BN355" s="163">
        <f t="shared" si="904"/>
        <v>0</v>
      </c>
      <c r="BO355" s="460">
        <f t="shared" si="905"/>
        <v>0</v>
      </c>
      <c r="BP355" s="860">
        <f t="shared" si="1031"/>
        <v>0</v>
      </c>
      <c r="BQ355" s="861">
        <f t="shared" si="1031"/>
        <v>0</v>
      </c>
      <c r="BR355" s="922">
        <f t="shared" si="908"/>
        <v>0</v>
      </c>
      <c r="BS355" s="164" t="str">
        <f t="shared" si="909"/>
        <v/>
      </c>
      <c r="BT355" s="163">
        <f t="shared" si="910"/>
        <v>0</v>
      </c>
      <c r="BU355" s="460">
        <f t="shared" si="911"/>
        <v>0</v>
      </c>
      <c r="BV355" s="860">
        <f t="shared" si="1032"/>
        <v>0</v>
      </c>
      <c r="BW355" s="861">
        <f t="shared" si="1032"/>
        <v>0</v>
      </c>
      <c r="BX355" s="922">
        <f t="shared" si="914"/>
        <v>0</v>
      </c>
      <c r="BY355" s="164" t="str">
        <f t="shared" si="915"/>
        <v/>
      </c>
      <c r="BZ355" s="163">
        <f t="shared" si="916"/>
        <v>0</v>
      </c>
      <c r="CA355" s="460">
        <f t="shared" si="917"/>
        <v>0</v>
      </c>
      <c r="CB355" s="860">
        <f t="shared" si="1044"/>
        <v>0</v>
      </c>
      <c r="CC355" s="861">
        <f t="shared" si="1044"/>
        <v>0</v>
      </c>
      <c r="CD355" s="922">
        <f t="shared" si="920"/>
        <v>0</v>
      </c>
      <c r="CE355" s="164" t="str">
        <f t="shared" si="921"/>
        <v/>
      </c>
      <c r="CF355" s="163">
        <f t="shared" si="922"/>
        <v>0</v>
      </c>
      <c r="CG355" s="460">
        <f t="shared" si="923"/>
        <v>0</v>
      </c>
      <c r="CH355" s="860">
        <f t="shared" si="1045"/>
        <v>0</v>
      </c>
      <c r="CI355" s="861">
        <f t="shared" si="1045"/>
        <v>0</v>
      </c>
      <c r="CJ355" s="922">
        <f t="shared" si="926"/>
        <v>0</v>
      </c>
      <c r="CK355" s="164" t="str">
        <f t="shared" si="1013"/>
        <v/>
      </c>
      <c r="CL355" s="163">
        <f t="shared" si="1014"/>
        <v>0</v>
      </c>
      <c r="CM355" s="460">
        <f t="shared" si="927"/>
        <v>0</v>
      </c>
      <c r="CN355" s="860">
        <f t="shared" si="1033"/>
        <v>0</v>
      </c>
      <c r="CO355" s="861">
        <f t="shared" si="1033"/>
        <v>0</v>
      </c>
      <c r="CP355" s="922">
        <f t="shared" si="930"/>
        <v>0</v>
      </c>
      <c r="CQ355" s="164" t="str">
        <f t="shared" si="1015"/>
        <v/>
      </c>
      <c r="CR355" s="163">
        <f t="shared" si="1016"/>
        <v>0</v>
      </c>
      <c r="CS355" s="460">
        <f t="shared" si="931"/>
        <v>0</v>
      </c>
      <c r="CT355" s="860">
        <f t="shared" si="1034"/>
        <v>0</v>
      </c>
      <c r="CU355" s="861">
        <f t="shared" si="1034"/>
        <v>0</v>
      </c>
      <c r="CV355" s="922">
        <f t="shared" si="934"/>
        <v>0</v>
      </c>
      <c r="CW355" s="164" t="str">
        <f t="shared" si="1017"/>
        <v/>
      </c>
      <c r="CX355" s="163">
        <f t="shared" si="1018"/>
        <v>0</v>
      </c>
      <c r="CY355" s="460">
        <f t="shared" si="935"/>
        <v>0</v>
      </c>
      <c r="CZ355" s="860">
        <f t="shared" si="1035"/>
        <v>0</v>
      </c>
      <c r="DA355" s="861">
        <f t="shared" si="1035"/>
        <v>0</v>
      </c>
      <c r="DB355" s="922">
        <f t="shared" si="938"/>
        <v>0</v>
      </c>
      <c r="DC355" s="164" t="str">
        <f t="shared" si="1019"/>
        <v/>
      </c>
      <c r="DD355" s="163">
        <f t="shared" si="1020"/>
        <v>0</v>
      </c>
      <c r="DE355" s="460">
        <f t="shared" si="939"/>
        <v>0</v>
      </c>
      <c r="DF355" s="860">
        <f t="shared" si="1036"/>
        <v>0</v>
      </c>
      <c r="DG355" s="861">
        <f t="shared" si="1036"/>
        <v>0</v>
      </c>
      <c r="DH355" s="922">
        <f t="shared" si="942"/>
        <v>0</v>
      </c>
      <c r="DI355" s="164" t="str">
        <f t="shared" si="1021"/>
        <v/>
      </c>
      <c r="DJ355" s="163">
        <f t="shared" si="1022"/>
        <v>0</v>
      </c>
      <c r="DK355" s="460">
        <f t="shared" si="943"/>
        <v>0</v>
      </c>
      <c r="DL355" s="860">
        <f t="shared" si="1037"/>
        <v>0</v>
      </c>
      <c r="DM355" s="861">
        <f t="shared" si="1037"/>
        <v>0</v>
      </c>
      <c r="DN355" s="922">
        <f t="shared" si="946"/>
        <v>0</v>
      </c>
      <c r="DO355" s="164" t="str">
        <f t="shared" si="1023"/>
        <v/>
      </c>
      <c r="DP355" s="163">
        <f t="shared" si="1024"/>
        <v>0</v>
      </c>
      <c r="DQ355" s="460">
        <f t="shared" si="947"/>
        <v>0</v>
      </c>
      <c r="DR355" s="860">
        <f t="shared" si="1038"/>
        <v>0</v>
      </c>
      <c r="DS355" s="861">
        <f t="shared" si="1038"/>
        <v>0</v>
      </c>
      <c r="DT355" s="922">
        <f t="shared" si="950"/>
        <v>0</v>
      </c>
      <c r="DU355" s="164" t="str">
        <f t="shared" si="1025"/>
        <v/>
      </c>
      <c r="DV355" s="163">
        <f t="shared" si="1026"/>
        <v>0</v>
      </c>
      <c r="DW355" s="460">
        <f t="shared" si="951"/>
        <v>0</v>
      </c>
      <c r="DX355" s="860">
        <f t="shared" si="1039"/>
        <v>0</v>
      </c>
      <c r="DY355" s="861">
        <f t="shared" si="1039"/>
        <v>0</v>
      </c>
      <c r="DZ355" s="922">
        <f t="shared" si="954"/>
        <v>0</v>
      </c>
      <c r="EA355" s="164" t="str">
        <f t="shared" si="1027"/>
        <v/>
      </c>
      <c r="EB355" s="163">
        <f t="shared" si="1028"/>
        <v>0</v>
      </c>
      <c r="EC355" s="460">
        <f t="shared" si="955"/>
        <v>0</v>
      </c>
      <c r="ED355" s="860">
        <f t="shared" si="1040"/>
        <v>0</v>
      </c>
      <c r="EE355" s="861">
        <f t="shared" si="1040"/>
        <v>0</v>
      </c>
      <c r="EF355" s="922">
        <f t="shared" si="958"/>
        <v>0</v>
      </c>
      <c r="EG355" s="164" t="str">
        <f t="shared" si="959"/>
        <v/>
      </c>
      <c r="EH355" s="163">
        <f t="shared" si="960"/>
        <v>0</v>
      </c>
      <c r="EI355" s="246"/>
      <c r="EJ355" s="246"/>
      <c r="EK355" s="155"/>
      <c r="EL355" s="22"/>
      <c r="EM355" s="163">
        <f t="shared" si="961"/>
        <v>0</v>
      </c>
      <c r="EN355" s="162">
        <f t="shared" si="962"/>
        <v>0</v>
      </c>
      <c r="EO355" s="162">
        <f t="shared" si="963"/>
        <v>0</v>
      </c>
      <c r="EP355" s="162">
        <f t="shared" si="964"/>
        <v>0</v>
      </c>
      <c r="EQ355" s="162">
        <f t="shared" si="965"/>
        <v>0</v>
      </c>
      <c r="ER355" s="162">
        <f t="shared" si="966"/>
        <v>0</v>
      </c>
      <c r="ES355" s="162">
        <f t="shared" si="979"/>
        <v>0</v>
      </c>
      <c r="ET355" s="162">
        <f t="shared" si="967"/>
        <v>0</v>
      </c>
      <c r="EU355" s="162">
        <f t="shared" si="968"/>
        <v>0</v>
      </c>
      <c r="EV355" s="162">
        <f t="shared" si="969"/>
        <v>0</v>
      </c>
      <c r="EW355" s="162">
        <f t="shared" si="970"/>
        <v>0</v>
      </c>
      <c r="EX355" s="162">
        <f t="shared" si="971"/>
        <v>0</v>
      </c>
      <c r="EY355" s="162">
        <f t="shared" si="972"/>
        <v>0</v>
      </c>
      <c r="EZ355" s="162">
        <f t="shared" si="973"/>
        <v>0</v>
      </c>
      <c r="FA355" s="162">
        <f t="shared" si="974"/>
        <v>0</v>
      </c>
      <c r="FB355" s="162">
        <f t="shared" si="975"/>
        <v>0</v>
      </c>
      <c r="FC355" s="22"/>
      <c r="FD355" s="161">
        <f t="shared" si="976"/>
        <v>35</v>
      </c>
      <c r="FE355" s="620">
        <f t="shared" si="977"/>
        <v>0</v>
      </c>
      <c r="FF355" s="160">
        <f>FF5</f>
        <v>50</v>
      </c>
      <c r="FG355" s="159" t="str">
        <f t="shared" si="980"/>
        <v/>
      </c>
      <c r="FH355" s="159" t="str">
        <f t="shared" si="981"/>
        <v/>
      </c>
      <c r="FI355" s="159" t="str">
        <f t="shared" si="982"/>
        <v/>
      </c>
      <c r="FJ355" s="159" t="str">
        <f t="shared" si="983"/>
        <v/>
      </c>
      <c r="FK355" s="159" t="str">
        <f t="shared" si="984"/>
        <v/>
      </c>
      <c r="FL355" s="159" t="str">
        <f t="shared" si="985"/>
        <v/>
      </c>
      <c r="FM355" s="159" t="str">
        <f t="shared" si="986"/>
        <v/>
      </c>
      <c r="FN355" s="159" t="str">
        <f t="shared" si="987"/>
        <v/>
      </c>
      <c r="FO355" s="159" t="str">
        <f t="shared" si="988"/>
        <v/>
      </c>
      <c r="FP355" s="159" t="str">
        <f t="shared" si="989"/>
        <v/>
      </c>
      <c r="FQ355" s="159" t="str">
        <f t="shared" si="990"/>
        <v/>
      </c>
      <c r="FR355" s="159" t="str">
        <f t="shared" si="991"/>
        <v/>
      </c>
      <c r="FS355" s="159" t="str">
        <f t="shared" si="992"/>
        <v/>
      </c>
      <c r="FT355" s="159" t="str">
        <f t="shared" si="993"/>
        <v/>
      </c>
      <c r="FU355" s="159" t="str">
        <f t="shared" si="994"/>
        <v/>
      </c>
      <c r="FV355" s="159" t="str">
        <f t="shared" si="995"/>
        <v/>
      </c>
      <c r="FW355" s="158"/>
      <c r="FX355" s="732">
        <f t="shared" si="996"/>
        <v>50</v>
      </c>
      <c r="FY355" s="732">
        <f t="shared" si="997"/>
        <v>50</v>
      </c>
      <c r="FZ355" s="732">
        <f t="shared" si="998"/>
        <v>50</v>
      </c>
      <c r="GA355" s="732">
        <f t="shared" si="999"/>
        <v>50</v>
      </c>
      <c r="GB355" s="732">
        <f t="shared" si="1000"/>
        <v>50</v>
      </c>
      <c r="GC355" s="732">
        <f t="shared" si="1001"/>
        <v>50</v>
      </c>
      <c r="GD355" s="732">
        <f t="shared" si="1002"/>
        <v>50</v>
      </c>
      <c r="GE355" s="732">
        <f t="shared" si="1003"/>
        <v>50</v>
      </c>
      <c r="GF355" s="732">
        <f t="shared" si="1004"/>
        <v>50</v>
      </c>
      <c r="GG355" s="732">
        <f t="shared" si="1005"/>
        <v>50</v>
      </c>
      <c r="GH355" s="732">
        <f t="shared" si="1006"/>
        <v>50</v>
      </c>
      <c r="GI355" s="732">
        <f t="shared" si="1007"/>
        <v>50</v>
      </c>
      <c r="GJ355" s="732">
        <f t="shared" si="1008"/>
        <v>50</v>
      </c>
      <c r="GK355" s="732">
        <f t="shared" si="1009"/>
        <v>50</v>
      </c>
      <c r="GL355" s="732">
        <f t="shared" si="1010"/>
        <v>50</v>
      </c>
      <c r="GM355" s="732">
        <f t="shared" si="1011"/>
        <v>50</v>
      </c>
      <c r="GN355" s="734">
        <v>348</v>
      </c>
      <c r="GO355" s="155"/>
    </row>
    <row r="356" spans="1:241" s="20" customFormat="1" ht="39.950000000000003" customHeight="1" x14ac:dyDescent="0.25">
      <c r="A356" s="27">
        <f>ROW()</f>
        <v>356</v>
      </c>
      <c r="B356" s="342" t="str">
        <f>IF(C356="I","",IF(ISBLANK(D356),"",IF(ISTEXT(D356),LARGE(B18:B355,1)+1,0)))</f>
        <v/>
      </c>
      <c r="C356" s="344"/>
      <c r="D356" s="173"/>
      <c r="E356" s="172"/>
      <c r="F356" s="171"/>
      <c r="G356" s="856"/>
      <c r="H356" s="857"/>
      <c r="I356" s="707"/>
      <c r="J356" s="919">
        <f t="shared" si="869"/>
        <v>0</v>
      </c>
      <c r="K356" s="707"/>
      <c r="L356" s="919">
        <f t="shared" si="870"/>
        <v>0</v>
      </c>
      <c r="M356" s="707"/>
      <c r="N356" s="919">
        <f t="shared" si="871"/>
        <v>0</v>
      </c>
      <c r="O356" s="707"/>
      <c r="P356" s="919">
        <f t="shared" si="872"/>
        <v>0</v>
      </c>
      <c r="Q356" s="707"/>
      <c r="R356" s="919">
        <f t="shared" si="873"/>
        <v>0</v>
      </c>
      <c r="S356" s="707"/>
      <c r="T356" s="919">
        <f t="shared" si="874"/>
        <v>0</v>
      </c>
      <c r="U356" s="707"/>
      <c r="V356" s="919">
        <f t="shared" si="978"/>
        <v>0</v>
      </c>
      <c r="W356" s="707"/>
      <c r="X356" s="919">
        <f t="shared" si="1012"/>
        <v>0</v>
      </c>
      <c r="Y356" s="707"/>
      <c r="Z356" s="919">
        <f t="shared" si="875"/>
        <v>0</v>
      </c>
      <c r="AA356" s="707"/>
      <c r="AB356" s="919">
        <f t="shared" si="876"/>
        <v>0</v>
      </c>
      <c r="AC356" s="707"/>
      <c r="AD356" s="919">
        <f t="shared" si="1030"/>
        <v>0</v>
      </c>
      <c r="AE356" s="707"/>
      <c r="AF356" s="919">
        <f t="shared" si="877"/>
        <v>0</v>
      </c>
      <c r="AG356" s="707"/>
      <c r="AH356" s="919">
        <f t="shared" si="878"/>
        <v>0</v>
      </c>
      <c r="AI356" s="707"/>
      <c r="AJ356" s="919">
        <f t="shared" si="879"/>
        <v>0</v>
      </c>
      <c r="AK356" s="707"/>
      <c r="AL356" s="919">
        <f t="shared" si="1029"/>
        <v>0</v>
      </c>
      <c r="AM356" s="707"/>
      <c r="AN356" s="916">
        <f t="shared" si="867"/>
        <v>0</v>
      </c>
      <c r="AO356" s="178">
        <f>AO6</f>
        <v>35</v>
      </c>
      <c r="AP356" s="964">
        <f t="shared" si="880"/>
        <v>0</v>
      </c>
      <c r="AQ356" s="926">
        <f t="shared" si="881"/>
        <v>0</v>
      </c>
      <c r="AR356" s="860">
        <f t="shared" si="1046"/>
        <v>0</v>
      </c>
      <c r="AS356" s="861">
        <f t="shared" si="1046"/>
        <v>0</v>
      </c>
      <c r="AT356" s="922">
        <f t="shared" si="884"/>
        <v>0</v>
      </c>
      <c r="AU356" s="164" t="str">
        <f t="shared" si="885"/>
        <v/>
      </c>
      <c r="AV356" s="163">
        <f t="shared" si="886"/>
        <v>0</v>
      </c>
      <c r="AW356" s="460">
        <f t="shared" si="887"/>
        <v>0</v>
      </c>
      <c r="AX356" s="860">
        <f t="shared" si="1041"/>
        <v>0</v>
      </c>
      <c r="AY356" s="861">
        <f t="shared" si="1041"/>
        <v>0</v>
      </c>
      <c r="AZ356" s="922">
        <f t="shared" si="890"/>
        <v>0</v>
      </c>
      <c r="BA356" s="164" t="str">
        <f t="shared" si="891"/>
        <v/>
      </c>
      <c r="BB356" s="163">
        <f t="shared" si="892"/>
        <v>0</v>
      </c>
      <c r="BC356" s="460">
        <f t="shared" si="893"/>
        <v>0</v>
      </c>
      <c r="BD356" s="860">
        <f t="shared" si="1042"/>
        <v>0</v>
      </c>
      <c r="BE356" s="861">
        <f t="shared" si="1042"/>
        <v>0</v>
      </c>
      <c r="BF356" s="922">
        <f t="shared" si="896"/>
        <v>0</v>
      </c>
      <c r="BG356" s="164" t="str">
        <f t="shared" si="897"/>
        <v/>
      </c>
      <c r="BH356" s="163">
        <f t="shared" si="898"/>
        <v>0</v>
      </c>
      <c r="BI356" s="460">
        <f t="shared" si="899"/>
        <v>0</v>
      </c>
      <c r="BJ356" s="860">
        <f t="shared" si="1043"/>
        <v>0</v>
      </c>
      <c r="BK356" s="861">
        <f t="shared" si="1043"/>
        <v>0</v>
      </c>
      <c r="BL356" s="922">
        <f t="shared" si="902"/>
        <v>0</v>
      </c>
      <c r="BM356" s="164" t="str">
        <f t="shared" si="903"/>
        <v/>
      </c>
      <c r="BN356" s="163">
        <f t="shared" si="904"/>
        <v>0</v>
      </c>
      <c r="BO356" s="460">
        <f t="shared" si="905"/>
        <v>0</v>
      </c>
      <c r="BP356" s="860">
        <f t="shared" si="1031"/>
        <v>0</v>
      </c>
      <c r="BQ356" s="861">
        <f t="shared" si="1031"/>
        <v>0</v>
      </c>
      <c r="BR356" s="922">
        <f t="shared" si="908"/>
        <v>0</v>
      </c>
      <c r="BS356" s="164" t="str">
        <f t="shared" si="909"/>
        <v/>
      </c>
      <c r="BT356" s="163">
        <f t="shared" si="910"/>
        <v>0</v>
      </c>
      <c r="BU356" s="460">
        <f t="shared" si="911"/>
        <v>0</v>
      </c>
      <c r="BV356" s="860">
        <f t="shared" si="1032"/>
        <v>0</v>
      </c>
      <c r="BW356" s="861">
        <f t="shared" si="1032"/>
        <v>0</v>
      </c>
      <c r="BX356" s="922">
        <f t="shared" si="914"/>
        <v>0</v>
      </c>
      <c r="BY356" s="164" t="str">
        <f t="shared" si="915"/>
        <v/>
      </c>
      <c r="BZ356" s="163">
        <f t="shared" si="916"/>
        <v>0</v>
      </c>
      <c r="CA356" s="460">
        <f t="shared" si="917"/>
        <v>0</v>
      </c>
      <c r="CB356" s="860">
        <f t="shared" si="1044"/>
        <v>0</v>
      </c>
      <c r="CC356" s="861">
        <f t="shared" si="1044"/>
        <v>0</v>
      </c>
      <c r="CD356" s="922">
        <f t="shared" si="920"/>
        <v>0</v>
      </c>
      <c r="CE356" s="164" t="str">
        <f t="shared" si="921"/>
        <v/>
      </c>
      <c r="CF356" s="163">
        <f t="shared" si="922"/>
        <v>0</v>
      </c>
      <c r="CG356" s="460">
        <f t="shared" si="923"/>
        <v>0</v>
      </c>
      <c r="CH356" s="860">
        <f t="shared" si="1045"/>
        <v>0</v>
      </c>
      <c r="CI356" s="861">
        <f t="shared" si="1045"/>
        <v>0</v>
      </c>
      <c r="CJ356" s="922">
        <f t="shared" si="926"/>
        <v>0</v>
      </c>
      <c r="CK356" s="164" t="str">
        <f t="shared" si="1013"/>
        <v/>
      </c>
      <c r="CL356" s="163">
        <f t="shared" si="1014"/>
        <v>0</v>
      </c>
      <c r="CM356" s="460">
        <f t="shared" si="927"/>
        <v>0</v>
      </c>
      <c r="CN356" s="860">
        <f t="shared" si="1033"/>
        <v>0</v>
      </c>
      <c r="CO356" s="861">
        <f t="shared" si="1033"/>
        <v>0</v>
      </c>
      <c r="CP356" s="922">
        <f t="shared" si="930"/>
        <v>0</v>
      </c>
      <c r="CQ356" s="164" t="str">
        <f t="shared" si="1015"/>
        <v/>
      </c>
      <c r="CR356" s="163">
        <f t="shared" si="1016"/>
        <v>0</v>
      </c>
      <c r="CS356" s="460">
        <f t="shared" si="931"/>
        <v>0</v>
      </c>
      <c r="CT356" s="860">
        <f t="shared" si="1034"/>
        <v>0</v>
      </c>
      <c r="CU356" s="861">
        <f t="shared" si="1034"/>
        <v>0</v>
      </c>
      <c r="CV356" s="922">
        <f t="shared" si="934"/>
        <v>0</v>
      </c>
      <c r="CW356" s="164" t="str">
        <f t="shared" si="1017"/>
        <v/>
      </c>
      <c r="CX356" s="163">
        <f t="shared" si="1018"/>
        <v>0</v>
      </c>
      <c r="CY356" s="460">
        <f t="shared" si="935"/>
        <v>0</v>
      </c>
      <c r="CZ356" s="860">
        <f t="shared" si="1035"/>
        <v>0</v>
      </c>
      <c r="DA356" s="861">
        <f t="shared" si="1035"/>
        <v>0</v>
      </c>
      <c r="DB356" s="922">
        <f t="shared" si="938"/>
        <v>0</v>
      </c>
      <c r="DC356" s="164" t="str">
        <f t="shared" si="1019"/>
        <v/>
      </c>
      <c r="DD356" s="163">
        <f t="shared" si="1020"/>
        <v>0</v>
      </c>
      <c r="DE356" s="460">
        <f t="shared" si="939"/>
        <v>0</v>
      </c>
      <c r="DF356" s="860">
        <f t="shared" si="1036"/>
        <v>0</v>
      </c>
      <c r="DG356" s="861">
        <f t="shared" si="1036"/>
        <v>0</v>
      </c>
      <c r="DH356" s="922">
        <f t="shared" si="942"/>
        <v>0</v>
      </c>
      <c r="DI356" s="164" t="str">
        <f t="shared" si="1021"/>
        <v/>
      </c>
      <c r="DJ356" s="163">
        <f t="shared" si="1022"/>
        <v>0</v>
      </c>
      <c r="DK356" s="460">
        <f t="shared" si="943"/>
        <v>0</v>
      </c>
      <c r="DL356" s="860">
        <f t="shared" si="1037"/>
        <v>0</v>
      </c>
      <c r="DM356" s="861">
        <f t="shared" si="1037"/>
        <v>0</v>
      </c>
      <c r="DN356" s="922">
        <f t="shared" si="946"/>
        <v>0</v>
      </c>
      <c r="DO356" s="164" t="str">
        <f t="shared" si="1023"/>
        <v/>
      </c>
      <c r="DP356" s="163">
        <f t="shared" si="1024"/>
        <v>0</v>
      </c>
      <c r="DQ356" s="460">
        <f t="shared" si="947"/>
        <v>0</v>
      </c>
      <c r="DR356" s="860">
        <f t="shared" si="1038"/>
        <v>0</v>
      </c>
      <c r="DS356" s="861">
        <f t="shared" si="1038"/>
        <v>0</v>
      </c>
      <c r="DT356" s="922">
        <f t="shared" si="950"/>
        <v>0</v>
      </c>
      <c r="DU356" s="164" t="str">
        <f t="shared" si="1025"/>
        <v/>
      </c>
      <c r="DV356" s="163">
        <f t="shared" si="1026"/>
        <v>0</v>
      </c>
      <c r="DW356" s="460">
        <f t="shared" si="951"/>
        <v>0</v>
      </c>
      <c r="DX356" s="860">
        <f t="shared" si="1039"/>
        <v>0</v>
      </c>
      <c r="DY356" s="861">
        <f t="shared" si="1039"/>
        <v>0</v>
      </c>
      <c r="DZ356" s="922">
        <f t="shared" si="954"/>
        <v>0</v>
      </c>
      <c r="EA356" s="164" t="str">
        <f t="shared" si="1027"/>
        <v/>
      </c>
      <c r="EB356" s="163">
        <f t="shared" si="1028"/>
        <v>0</v>
      </c>
      <c r="EC356" s="460">
        <f t="shared" si="955"/>
        <v>0</v>
      </c>
      <c r="ED356" s="860">
        <f t="shared" si="1040"/>
        <v>0</v>
      </c>
      <c r="EE356" s="861">
        <f t="shared" si="1040"/>
        <v>0</v>
      </c>
      <c r="EF356" s="922">
        <f t="shared" si="958"/>
        <v>0</v>
      </c>
      <c r="EG356" s="164" t="str">
        <f t="shared" si="959"/>
        <v/>
      </c>
      <c r="EH356" s="163">
        <f t="shared" si="960"/>
        <v>0</v>
      </c>
      <c r="EI356" s="246"/>
      <c r="EJ356" s="246"/>
      <c r="EK356" s="155"/>
      <c r="EL356" s="22"/>
      <c r="EM356" s="163">
        <f t="shared" si="961"/>
        <v>0</v>
      </c>
      <c r="EN356" s="162">
        <f t="shared" si="962"/>
        <v>0</v>
      </c>
      <c r="EO356" s="162">
        <f t="shared" si="963"/>
        <v>0</v>
      </c>
      <c r="EP356" s="162">
        <f t="shared" si="964"/>
        <v>0</v>
      </c>
      <c r="EQ356" s="162">
        <f t="shared" si="965"/>
        <v>0</v>
      </c>
      <c r="ER356" s="162">
        <f t="shared" si="966"/>
        <v>0</v>
      </c>
      <c r="ES356" s="162">
        <f t="shared" si="979"/>
        <v>0</v>
      </c>
      <c r="ET356" s="162">
        <f t="shared" si="967"/>
        <v>0</v>
      </c>
      <c r="EU356" s="162">
        <f t="shared" si="968"/>
        <v>0</v>
      </c>
      <c r="EV356" s="162">
        <f t="shared" si="969"/>
        <v>0</v>
      </c>
      <c r="EW356" s="162">
        <f t="shared" si="970"/>
        <v>0</v>
      </c>
      <c r="EX356" s="162">
        <f t="shared" si="971"/>
        <v>0</v>
      </c>
      <c r="EY356" s="162">
        <f t="shared" si="972"/>
        <v>0</v>
      </c>
      <c r="EZ356" s="162">
        <f t="shared" si="973"/>
        <v>0</v>
      </c>
      <c r="FA356" s="162">
        <f t="shared" si="974"/>
        <v>0</v>
      </c>
      <c r="FB356" s="162">
        <f t="shared" si="975"/>
        <v>0</v>
      </c>
      <c r="FC356" s="22"/>
      <c r="FD356" s="161">
        <f t="shared" si="976"/>
        <v>35</v>
      </c>
      <c r="FE356" s="620">
        <f t="shared" si="977"/>
        <v>0</v>
      </c>
      <c r="FF356" s="160">
        <f>FF5</f>
        <v>50</v>
      </c>
      <c r="FG356" s="159" t="str">
        <f t="shared" si="980"/>
        <v/>
      </c>
      <c r="FH356" s="159" t="str">
        <f t="shared" si="981"/>
        <v/>
      </c>
      <c r="FI356" s="159" t="str">
        <f t="shared" si="982"/>
        <v/>
      </c>
      <c r="FJ356" s="159" t="str">
        <f t="shared" si="983"/>
        <v/>
      </c>
      <c r="FK356" s="159" t="str">
        <f t="shared" si="984"/>
        <v/>
      </c>
      <c r="FL356" s="159" t="str">
        <f t="shared" si="985"/>
        <v/>
      </c>
      <c r="FM356" s="159" t="str">
        <f t="shared" si="986"/>
        <v/>
      </c>
      <c r="FN356" s="159" t="str">
        <f t="shared" si="987"/>
        <v/>
      </c>
      <c r="FO356" s="159" t="str">
        <f t="shared" si="988"/>
        <v/>
      </c>
      <c r="FP356" s="159" t="str">
        <f t="shared" si="989"/>
        <v/>
      </c>
      <c r="FQ356" s="159" t="str">
        <f t="shared" si="990"/>
        <v/>
      </c>
      <c r="FR356" s="159" t="str">
        <f t="shared" si="991"/>
        <v/>
      </c>
      <c r="FS356" s="159" t="str">
        <f t="shared" si="992"/>
        <v/>
      </c>
      <c r="FT356" s="159" t="str">
        <f t="shared" si="993"/>
        <v/>
      </c>
      <c r="FU356" s="159" t="str">
        <f t="shared" si="994"/>
        <v/>
      </c>
      <c r="FV356" s="159" t="str">
        <f t="shared" si="995"/>
        <v/>
      </c>
      <c r="FW356" s="158"/>
      <c r="FX356" s="732">
        <f t="shared" si="996"/>
        <v>50</v>
      </c>
      <c r="FY356" s="732">
        <f t="shared" si="997"/>
        <v>50</v>
      </c>
      <c r="FZ356" s="732">
        <f t="shared" si="998"/>
        <v>50</v>
      </c>
      <c r="GA356" s="732">
        <f t="shared" si="999"/>
        <v>50</v>
      </c>
      <c r="GB356" s="732">
        <f t="shared" si="1000"/>
        <v>50</v>
      </c>
      <c r="GC356" s="732">
        <f t="shared" si="1001"/>
        <v>50</v>
      </c>
      <c r="GD356" s="732">
        <f t="shared" si="1002"/>
        <v>50</v>
      </c>
      <c r="GE356" s="732">
        <f t="shared" si="1003"/>
        <v>50</v>
      </c>
      <c r="GF356" s="732">
        <f t="shared" si="1004"/>
        <v>50</v>
      </c>
      <c r="GG356" s="732">
        <f t="shared" si="1005"/>
        <v>50</v>
      </c>
      <c r="GH356" s="732">
        <f t="shared" si="1006"/>
        <v>50</v>
      </c>
      <c r="GI356" s="732">
        <f t="shared" si="1007"/>
        <v>50</v>
      </c>
      <c r="GJ356" s="732">
        <f t="shared" si="1008"/>
        <v>50</v>
      </c>
      <c r="GK356" s="732">
        <f t="shared" si="1009"/>
        <v>50</v>
      </c>
      <c r="GL356" s="732">
        <f t="shared" si="1010"/>
        <v>50</v>
      </c>
      <c r="GM356" s="732">
        <f t="shared" si="1011"/>
        <v>50</v>
      </c>
      <c r="GN356" s="734">
        <v>349</v>
      </c>
      <c r="GO356" s="155"/>
    </row>
    <row r="357" spans="1:241" s="20" customFormat="1" ht="39.950000000000003" customHeight="1" x14ac:dyDescent="0.25">
      <c r="A357" s="27">
        <f>ROW()</f>
        <v>357</v>
      </c>
      <c r="B357" s="342" t="str">
        <f>IF(C357="I","",IF(ISBLANK(D357),"",IF(ISTEXT(D357),LARGE(B18:B356,1)+1,0)))</f>
        <v/>
      </c>
      <c r="C357" s="344"/>
      <c r="D357" s="173"/>
      <c r="E357" s="172"/>
      <c r="F357" s="171"/>
      <c r="G357" s="856"/>
      <c r="H357" s="857"/>
      <c r="I357" s="707"/>
      <c r="J357" s="919">
        <f t="shared" si="869"/>
        <v>0</v>
      </c>
      <c r="K357" s="707"/>
      <c r="L357" s="919">
        <f t="shared" si="870"/>
        <v>0</v>
      </c>
      <c r="M357" s="707"/>
      <c r="N357" s="919">
        <f t="shared" si="871"/>
        <v>0</v>
      </c>
      <c r="O357" s="707"/>
      <c r="P357" s="919">
        <f t="shared" si="872"/>
        <v>0</v>
      </c>
      <c r="Q357" s="707"/>
      <c r="R357" s="919">
        <f t="shared" si="873"/>
        <v>0</v>
      </c>
      <c r="S357" s="707"/>
      <c r="T357" s="919">
        <f t="shared" si="874"/>
        <v>0</v>
      </c>
      <c r="U357" s="707"/>
      <c r="V357" s="919">
        <f t="shared" si="978"/>
        <v>0</v>
      </c>
      <c r="W357" s="707"/>
      <c r="X357" s="919">
        <f t="shared" si="1012"/>
        <v>0</v>
      </c>
      <c r="Y357" s="707"/>
      <c r="Z357" s="919">
        <f t="shared" si="875"/>
        <v>0</v>
      </c>
      <c r="AA357" s="707"/>
      <c r="AB357" s="919">
        <f t="shared" si="876"/>
        <v>0</v>
      </c>
      <c r="AC357" s="707"/>
      <c r="AD357" s="919">
        <f t="shared" si="1030"/>
        <v>0</v>
      </c>
      <c r="AE357" s="707"/>
      <c r="AF357" s="919">
        <f t="shared" si="877"/>
        <v>0</v>
      </c>
      <c r="AG357" s="707"/>
      <c r="AH357" s="919">
        <f t="shared" si="878"/>
        <v>0</v>
      </c>
      <c r="AI357" s="707"/>
      <c r="AJ357" s="919">
        <f t="shared" si="879"/>
        <v>0</v>
      </c>
      <c r="AK357" s="707"/>
      <c r="AL357" s="919">
        <f t="shared" si="1029"/>
        <v>0</v>
      </c>
      <c r="AM357" s="707"/>
      <c r="AN357" s="916">
        <f t="shared" si="867"/>
        <v>0</v>
      </c>
      <c r="AO357" s="178">
        <f>AO6</f>
        <v>35</v>
      </c>
      <c r="AP357" s="964">
        <f t="shared" si="880"/>
        <v>0</v>
      </c>
      <c r="AQ357" s="926">
        <f t="shared" si="881"/>
        <v>0</v>
      </c>
      <c r="AR357" s="860">
        <f t="shared" si="1046"/>
        <v>0</v>
      </c>
      <c r="AS357" s="861">
        <f t="shared" si="1046"/>
        <v>0</v>
      </c>
      <c r="AT357" s="922">
        <f t="shared" si="884"/>
        <v>0</v>
      </c>
      <c r="AU357" s="164" t="str">
        <f t="shared" si="885"/>
        <v/>
      </c>
      <c r="AV357" s="163">
        <f t="shared" si="886"/>
        <v>0</v>
      </c>
      <c r="AW357" s="460">
        <f t="shared" si="887"/>
        <v>0</v>
      </c>
      <c r="AX357" s="860">
        <f t="shared" si="1041"/>
        <v>0</v>
      </c>
      <c r="AY357" s="861">
        <f t="shared" si="1041"/>
        <v>0</v>
      </c>
      <c r="AZ357" s="922">
        <f t="shared" si="890"/>
        <v>0</v>
      </c>
      <c r="BA357" s="164" t="str">
        <f t="shared" si="891"/>
        <v/>
      </c>
      <c r="BB357" s="163">
        <f t="shared" si="892"/>
        <v>0</v>
      </c>
      <c r="BC357" s="460">
        <f t="shared" si="893"/>
        <v>0</v>
      </c>
      <c r="BD357" s="860">
        <f t="shared" si="1042"/>
        <v>0</v>
      </c>
      <c r="BE357" s="861">
        <f t="shared" si="1042"/>
        <v>0</v>
      </c>
      <c r="BF357" s="922">
        <f t="shared" si="896"/>
        <v>0</v>
      </c>
      <c r="BG357" s="164" t="str">
        <f t="shared" si="897"/>
        <v/>
      </c>
      <c r="BH357" s="163">
        <f t="shared" si="898"/>
        <v>0</v>
      </c>
      <c r="BI357" s="460">
        <f t="shared" si="899"/>
        <v>0</v>
      </c>
      <c r="BJ357" s="860">
        <f t="shared" si="1043"/>
        <v>0</v>
      </c>
      <c r="BK357" s="861">
        <f t="shared" si="1043"/>
        <v>0</v>
      </c>
      <c r="BL357" s="922">
        <f t="shared" si="902"/>
        <v>0</v>
      </c>
      <c r="BM357" s="164" t="str">
        <f t="shared" si="903"/>
        <v/>
      </c>
      <c r="BN357" s="163">
        <f t="shared" si="904"/>
        <v>0</v>
      </c>
      <c r="BO357" s="460">
        <f t="shared" si="905"/>
        <v>0</v>
      </c>
      <c r="BP357" s="860">
        <f t="shared" si="1031"/>
        <v>0</v>
      </c>
      <c r="BQ357" s="861">
        <f t="shared" si="1031"/>
        <v>0</v>
      </c>
      <c r="BR357" s="922">
        <f t="shared" si="908"/>
        <v>0</v>
      </c>
      <c r="BS357" s="164" t="str">
        <f t="shared" si="909"/>
        <v/>
      </c>
      <c r="BT357" s="163">
        <f t="shared" si="910"/>
        <v>0</v>
      </c>
      <c r="BU357" s="460">
        <f t="shared" si="911"/>
        <v>0</v>
      </c>
      <c r="BV357" s="860">
        <f t="shared" si="1032"/>
        <v>0</v>
      </c>
      <c r="BW357" s="861">
        <f t="shared" si="1032"/>
        <v>0</v>
      </c>
      <c r="BX357" s="922">
        <f t="shared" si="914"/>
        <v>0</v>
      </c>
      <c r="BY357" s="164" t="str">
        <f t="shared" si="915"/>
        <v/>
      </c>
      <c r="BZ357" s="163">
        <f t="shared" si="916"/>
        <v>0</v>
      </c>
      <c r="CA357" s="460">
        <f t="shared" si="917"/>
        <v>0</v>
      </c>
      <c r="CB357" s="860">
        <f t="shared" si="1044"/>
        <v>0</v>
      </c>
      <c r="CC357" s="861">
        <f t="shared" si="1044"/>
        <v>0</v>
      </c>
      <c r="CD357" s="922">
        <f t="shared" si="920"/>
        <v>0</v>
      </c>
      <c r="CE357" s="164" t="str">
        <f t="shared" si="921"/>
        <v/>
      </c>
      <c r="CF357" s="163">
        <f t="shared" si="922"/>
        <v>0</v>
      </c>
      <c r="CG357" s="460">
        <f t="shared" si="923"/>
        <v>0</v>
      </c>
      <c r="CH357" s="860">
        <f t="shared" si="1045"/>
        <v>0</v>
      </c>
      <c r="CI357" s="861">
        <f t="shared" si="1045"/>
        <v>0</v>
      </c>
      <c r="CJ357" s="922">
        <f t="shared" si="926"/>
        <v>0</v>
      </c>
      <c r="CK357" s="164" t="str">
        <f t="shared" si="1013"/>
        <v/>
      </c>
      <c r="CL357" s="163">
        <f t="shared" si="1014"/>
        <v>0</v>
      </c>
      <c r="CM357" s="460">
        <f t="shared" si="927"/>
        <v>0</v>
      </c>
      <c r="CN357" s="860">
        <f t="shared" si="1033"/>
        <v>0</v>
      </c>
      <c r="CO357" s="861">
        <f t="shared" si="1033"/>
        <v>0</v>
      </c>
      <c r="CP357" s="922">
        <f t="shared" si="930"/>
        <v>0</v>
      </c>
      <c r="CQ357" s="164" t="str">
        <f t="shared" si="1015"/>
        <v/>
      </c>
      <c r="CR357" s="163">
        <f t="shared" si="1016"/>
        <v>0</v>
      </c>
      <c r="CS357" s="460">
        <f t="shared" si="931"/>
        <v>0</v>
      </c>
      <c r="CT357" s="860">
        <f t="shared" si="1034"/>
        <v>0</v>
      </c>
      <c r="CU357" s="861">
        <f t="shared" si="1034"/>
        <v>0</v>
      </c>
      <c r="CV357" s="922">
        <f t="shared" si="934"/>
        <v>0</v>
      </c>
      <c r="CW357" s="164" t="str">
        <f t="shared" si="1017"/>
        <v/>
      </c>
      <c r="CX357" s="163">
        <f t="shared" si="1018"/>
        <v>0</v>
      </c>
      <c r="CY357" s="460">
        <f t="shared" si="935"/>
        <v>0</v>
      </c>
      <c r="CZ357" s="860">
        <f t="shared" si="1035"/>
        <v>0</v>
      </c>
      <c r="DA357" s="861">
        <f t="shared" si="1035"/>
        <v>0</v>
      </c>
      <c r="DB357" s="922">
        <f t="shared" si="938"/>
        <v>0</v>
      </c>
      <c r="DC357" s="164" t="str">
        <f t="shared" si="1019"/>
        <v/>
      </c>
      <c r="DD357" s="163">
        <f t="shared" si="1020"/>
        <v>0</v>
      </c>
      <c r="DE357" s="460">
        <f t="shared" si="939"/>
        <v>0</v>
      </c>
      <c r="DF357" s="860">
        <f t="shared" si="1036"/>
        <v>0</v>
      </c>
      <c r="DG357" s="861">
        <f t="shared" si="1036"/>
        <v>0</v>
      </c>
      <c r="DH357" s="922">
        <f t="shared" si="942"/>
        <v>0</v>
      </c>
      <c r="DI357" s="164" t="str">
        <f t="shared" si="1021"/>
        <v/>
      </c>
      <c r="DJ357" s="163">
        <f t="shared" si="1022"/>
        <v>0</v>
      </c>
      <c r="DK357" s="460">
        <f t="shared" si="943"/>
        <v>0</v>
      </c>
      <c r="DL357" s="860">
        <f t="shared" si="1037"/>
        <v>0</v>
      </c>
      <c r="DM357" s="861">
        <f t="shared" si="1037"/>
        <v>0</v>
      </c>
      <c r="DN357" s="922">
        <f t="shared" si="946"/>
        <v>0</v>
      </c>
      <c r="DO357" s="164" t="str">
        <f t="shared" si="1023"/>
        <v/>
      </c>
      <c r="DP357" s="163">
        <f t="shared" si="1024"/>
        <v>0</v>
      </c>
      <c r="DQ357" s="460">
        <f t="shared" si="947"/>
        <v>0</v>
      </c>
      <c r="DR357" s="860">
        <f t="shared" si="1038"/>
        <v>0</v>
      </c>
      <c r="DS357" s="861">
        <f t="shared" si="1038"/>
        <v>0</v>
      </c>
      <c r="DT357" s="922">
        <f t="shared" si="950"/>
        <v>0</v>
      </c>
      <c r="DU357" s="164" t="str">
        <f t="shared" si="1025"/>
        <v/>
      </c>
      <c r="DV357" s="163">
        <f t="shared" si="1026"/>
        <v>0</v>
      </c>
      <c r="DW357" s="460">
        <f t="shared" si="951"/>
        <v>0</v>
      </c>
      <c r="DX357" s="860">
        <f t="shared" si="1039"/>
        <v>0</v>
      </c>
      <c r="DY357" s="861">
        <f t="shared" si="1039"/>
        <v>0</v>
      </c>
      <c r="DZ357" s="922">
        <f t="shared" si="954"/>
        <v>0</v>
      </c>
      <c r="EA357" s="164" t="str">
        <f t="shared" si="1027"/>
        <v/>
      </c>
      <c r="EB357" s="163">
        <f t="shared" si="1028"/>
        <v>0</v>
      </c>
      <c r="EC357" s="460">
        <f t="shared" si="955"/>
        <v>0</v>
      </c>
      <c r="ED357" s="860">
        <f t="shared" si="1040"/>
        <v>0</v>
      </c>
      <c r="EE357" s="861">
        <f t="shared" si="1040"/>
        <v>0</v>
      </c>
      <c r="EF357" s="922">
        <f t="shared" si="958"/>
        <v>0</v>
      </c>
      <c r="EG357" s="164" t="str">
        <f t="shared" si="959"/>
        <v/>
      </c>
      <c r="EH357" s="163">
        <f t="shared" si="960"/>
        <v>0</v>
      </c>
      <c r="EI357" s="246"/>
      <c r="EJ357" s="246"/>
      <c r="EK357" s="155"/>
      <c r="EL357" s="22"/>
      <c r="EM357" s="163">
        <f t="shared" si="961"/>
        <v>0</v>
      </c>
      <c r="EN357" s="162">
        <f t="shared" si="962"/>
        <v>0</v>
      </c>
      <c r="EO357" s="162">
        <f t="shared" si="963"/>
        <v>0</v>
      </c>
      <c r="EP357" s="162">
        <f t="shared" si="964"/>
        <v>0</v>
      </c>
      <c r="EQ357" s="162">
        <f t="shared" si="965"/>
        <v>0</v>
      </c>
      <c r="ER357" s="162">
        <f t="shared" si="966"/>
        <v>0</v>
      </c>
      <c r="ES357" s="162">
        <f t="shared" si="979"/>
        <v>0</v>
      </c>
      <c r="ET357" s="162">
        <f t="shared" si="967"/>
        <v>0</v>
      </c>
      <c r="EU357" s="162">
        <f t="shared" si="968"/>
        <v>0</v>
      </c>
      <c r="EV357" s="162">
        <f t="shared" si="969"/>
        <v>0</v>
      </c>
      <c r="EW357" s="162">
        <f t="shared" si="970"/>
        <v>0</v>
      </c>
      <c r="EX357" s="162">
        <f t="shared" si="971"/>
        <v>0</v>
      </c>
      <c r="EY357" s="162">
        <f t="shared" si="972"/>
        <v>0</v>
      </c>
      <c r="EZ357" s="162">
        <f t="shared" si="973"/>
        <v>0</v>
      </c>
      <c r="FA357" s="162">
        <f t="shared" si="974"/>
        <v>0</v>
      </c>
      <c r="FB357" s="162">
        <f t="shared" si="975"/>
        <v>0</v>
      </c>
      <c r="FC357" s="22"/>
      <c r="FD357" s="161">
        <f t="shared" si="976"/>
        <v>35</v>
      </c>
      <c r="FE357" s="620">
        <f t="shared" si="977"/>
        <v>0</v>
      </c>
      <c r="FF357" s="160">
        <f>FF5</f>
        <v>50</v>
      </c>
      <c r="FG357" s="159" t="str">
        <f t="shared" si="980"/>
        <v/>
      </c>
      <c r="FH357" s="159" t="str">
        <f t="shared" si="981"/>
        <v/>
      </c>
      <c r="FI357" s="159" t="str">
        <f t="shared" si="982"/>
        <v/>
      </c>
      <c r="FJ357" s="159" t="str">
        <f t="shared" si="983"/>
        <v/>
      </c>
      <c r="FK357" s="159" t="str">
        <f t="shared" si="984"/>
        <v/>
      </c>
      <c r="FL357" s="159" t="str">
        <f t="shared" si="985"/>
        <v/>
      </c>
      <c r="FM357" s="159" t="str">
        <f t="shared" si="986"/>
        <v/>
      </c>
      <c r="FN357" s="159" t="str">
        <f t="shared" si="987"/>
        <v/>
      </c>
      <c r="FO357" s="159" t="str">
        <f t="shared" si="988"/>
        <v/>
      </c>
      <c r="FP357" s="159" t="str">
        <f t="shared" si="989"/>
        <v/>
      </c>
      <c r="FQ357" s="159" t="str">
        <f t="shared" si="990"/>
        <v/>
      </c>
      <c r="FR357" s="159" t="str">
        <f t="shared" si="991"/>
        <v/>
      </c>
      <c r="FS357" s="159" t="str">
        <f t="shared" si="992"/>
        <v/>
      </c>
      <c r="FT357" s="159" t="str">
        <f t="shared" si="993"/>
        <v/>
      </c>
      <c r="FU357" s="159" t="str">
        <f t="shared" si="994"/>
        <v/>
      </c>
      <c r="FV357" s="159" t="str">
        <f t="shared" si="995"/>
        <v/>
      </c>
      <c r="FW357" s="158"/>
      <c r="FX357" s="732">
        <f t="shared" si="996"/>
        <v>50</v>
      </c>
      <c r="FY357" s="732">
        <f t="shared" si="997"/>
        <v>50</v>
      </c>
      <c r="FZ357" s="732">
        <f t="shared" si="998"/>
        <v>50</v>
      </c>
      <c r="GA357" s="732">
        <f t="shared" si="999"/>
        <v>50</v>
      </c>
      <c r="GB357" s="732">
        <f t="shared" si="1000"/>
        <v>50</v>
      </c>
      <c r="GC357" s="732">
        <f t="shared" si="1001"/>
        <v>50</v>
      </c>
      <c r="GD357" s="732">
        <f t="shared" si="1002"/>
        <v>50</v>
      </c>
      <c r="GE357" s="732">
        <f t="shared" si="1003"/>
        <v>50</v>
      </c>
      <c r="GF357" s="732">
        <f t="shared" si="1004"/>
        <v>50</v>
      </c>
      <c r="GG357" s="732">
        <f t="shared" si="1005"/>
        <v>50</v>
      </c>
      <c r="GH357" s="732">
        <f t="shared" si="1006"/>
        <v>50</v>
      </c>
      <c r="GI357" s="732">
        <f t="shared" si="1007"/>
        <v>50</v>
      </c>
      <c r="GJ357" s="732">
        <f t="shared" si="1008"/>
        <v>50</v>
      </c>
      <c r="GK357" s="732">
        <f t="shared" si="1009"/>
        <v>50</v>
      </c>
      <c r="GL357" s="732">
        <f t="shared" si="1010"/>
        <v>50</v>
      </c>
      <c r="GM357" s="732">
        <f t="shared" si="1011"/>
        <v>50</v>
      </c>
      <c r="GN357" s="734">
        <v>350</v>
      </c>
      <c r="GO357" s="155"/>
    </row>
    <row r="358" spans="1:241" s="20" customFormat="1" ht="39.950000000000003" customHeight="1" x14ac:dyDescent="0.25">
      <c r="A358" s="27">
        <f>ROW()</f>
        <v>358</v>
      </c>
      <c r="B358" s="342" t="str">
        <f>IF(C358="I","",IF(ISBLANK(D358),"",IF(ISTEXT(D358),LARGE(B18:B357,1)+1,0)))</f>
        <v/>
      </c>
      <c r="C358" s="344"/>
      <c r="D358" s="173"/>
      <c r="E358" s="172"/>
      <c r="F358" s="171"/>
      <c r="G358" s="856"/>
      <c r="H358" s="857"/>
      <c r="I358" s="707"/>
      <c r="J358" s="919">
        <f t="shared" si="869"/>
        <v>0</v>
      </c>
      <c r="K358" s="707"/>
      <c r="L358" s="919">
        <f t="shared" si="870"/>
        <v>0</v>
      </c>
      <c r="M358" s="707"/>
      <c r="N358" s="919">
        <f t="shared" si="871"/>
        <v>0</v>
      </c>
      <c r="O358" s="707"/>
      <c r="P358" s="919">
        <f t="shared" si="872"/>
        <v>0</v>
      </c>
      <c r="Q358" s="707"/>
      <c r="R358" s="919">
        <f t="shared" si="873"/>
        <v>0</v>
      </c>
      <c r="S358" s="707"/>
      <c r="T358" s="919">
        <f t="shared" si="874"/>
        <v>0</v>
      </c>
      <c r="U358" s="707"/>
      <c r="V358" s="919">
        <f t="shared" si="978"/>
        <v>0</v>
      </c>
      <c r="W358" s="707"/>
      <c r="X358" s="919">
        <f t="shared" si="1012"/>
        <v>0</v>
      </c>
      <c r="Y358" s="707"/>
      <c r="Z358" s="919">
        <f t="shared" si="875"/>
        <v>0</v>
      </c>
      <c r="AA358" s="707"/>
      <c r="AB358" s="919">
        <f t="shared" si="876"/>
        <v>0</v>
      </c>
      <c r="AC358" s="707"/>
      <c r="AD358" s="919">
        <f t="shared" si="1030"/>
        <v>0</v>
      </c>
      <c r="AE358" s="707"/>
      <c r="AF358" s="919">
        <f t="shared" si="877"/>
        <v>0</v>
      </c>
      <c r="AG358" s="707"/>
      <c r="AH358" s="919">
        <f t="shared" si="878"/>
        <v>0</v>
      </c>
      <c r="AI358" s="707"/>
      <c r="AJ358" s="919">
        <f t="shared" si="879"/>
        <v>0</v>
      </c>
      <c r="AK358" s="707"/>
      <c r="AL358" s="919">
        <f t="shared" si="1029"/>
        <v>0</v>
      </c>
      <c r="AM358" s="707"/>
      <c r="AN358" s="916">
        <f t="shared" si="867"/>
        <v>0</v>
      </c>
      <c r="AO358" s="178">
        <f>AO6</f>
        <v>35</v>
      </c>
      <c r="AP358" s="964">
        <f t="shared" si="880"/>
        <v>0</v>
      </c>
      <c r="AQ358" s="926">
        <f t="shared" si="881"/>
        <v>0</v>
      </c>
      <c r="AR358" s="860">
        <f t="shared" si="1046"/>
        <v>0</v>
      </c>
      <c r="AS358" s="861">
        <f t="shared" si="1046"/>
        <v>0</v>
      </c>
      <c r="AT358" s="922">
        <f t="shared" si="884"/>
        <v>0</v>
      </c>
      <c r="AU358" s="164" t="str">
        <f t="shared" si="885"/>
        <v/>
      </c>
      <c r="AV358" s="163">
        <f t="shared" si="886"/>
        <v>0</v>
      </c>
      <c r="AW358" s="460">
        <f t="shared" si="887"/>
        <v>0</v>
      </c>
      <c r="AX358" s="860">
        <f t="shared" si="1041"/>
        <v>0</v>
      </c>
      <c r="AY358" s="861">
        <f t="shared" si="1041"/>
        <v>0</v>
      </c>
      <c r="AZ358" s="922">
        <f t="shared" si="890"/>
        <v>0</v>
      </c>
      <c r="BA358" s="164" t="str">
        <f t="shared" si="891"/>
        <v/>
      </c>
      <c r="BB358" s="163">
        <f t="shared" si="892"/>
        <v>0</v>
      </c>
      <c r="BC358" s="460">
        <f t="shared" si="893"/>
        <v>0</v>
      </c>
      <c r="BD358" s="860">
        <f t="shared" si="1042"/>
        <v>0</v>
      </c>
      <c r="BE358" s="861">
        <f t="shared" si="1042"/>
        <v>0</v>
      </c>
      <c r="BF358" s="922">
        <f t="shared" si="896"/>
        <v>0</v>
      </c>
      <c r="BG358" s="164" t="str">
        <f t="shared" si="897"/>
        <v/>
      </c>
      <c r="BH358" s="163">
        <f t="shared" si="898"/>
        <v>0</v>
      </c>
      <c r="BI358" s="460">
        <f t="shared" si="899"/>
        <v>0</v>
      </c>
      <c r="BJ358" s="860">
        <f t="shared" si="1043"/>
        <v>0</v>
      </c>
      <c r="BK358" s="861">
        <f t="shared" si="1043"/>
        <v>0</v>
      </c>
      <c r="BL358" s="922">
        <f t="shared" si="902"/>
        <v>0</v>
      </c>
      <c r="BM358" s="164" t="str">
        <f t="shared" si="903"/>
        <v/>
      </c>
      <c r="BN358" s="163">
        <f t="shared" si="904"/>
        <v>0</v>
      </c>
      <c r="BO358" s="460">
        <f t="shared" si="905"/>
        <v>0</v>
      </c>
      <c r="BP358" s="860">
        <f t="shared" si="1031"/>
        <v>0</v>
      </c>
      <c r="BQ358" s="861">
        <f t="shared" si="1031"/>
        <v>0</v>
      </c>
      <c r="BR358" s="922">
        <f t="shared" si="908"/>
        <v>0</v>
      </c>
      <c r="BS358" s="164" t="str">
        <f t="shared" si="909"/>
        <v/>
      </c>
      <c r="BT358" s="163">
        <f t="shared" si="910"/>
        <v>0</v>
      </c>
      <c r="BU358" s="460">
        <f t="shared" si="911"/>
        <v>0</v>
      </c>
      <c r="BV358" s="860">
        <f t="shared" si="1032"/>
        <v>0</v>
      </c>
      <c r="BW358" s="861">
        <f t="shared" si="1032"/>
        <v>0</v>
      </c>
      <c r="BX358" s="922">
        <f t="shared" si="914"/>
        <v>0</v>
      </c>
      <c r="BY358" s="164" t="str">
        <f t="shared" si="915"/>
        <v/>
      </c>
      <c r="BZ358" s="163">
        <f t="shared" si="916"/>
        <v>0</v>
      </c>
      <c r="CA358" s="460">
        <f t="shared" si="917"/>
        <v>0</v>
      </c>
      <c r="CB358" s="860">
        <f t="shared" si="1044"/>
        <v>0</v>
      </c>
      <c r="CC358" s="861">
        <f t="shared" si="1044"/>
        <v>0</v>
      </c>
      <c r="CD358" s="922">
        <f t="shared" si="920"/>
        <v>0</v>
      </c>
      <c r="CE358" s="164" t="str">
        <f t="shared" si="921"/>
        <v/>
      </c>
      <c r="CF358" s="163">
        <f t="shared" si="922"/>
        <v>0</v>
      </c>
      <c r="CG358" s="460">
        <f t="shared" si="923"/>
        <v>0</v>
      </c>
      <c r="CH358" s="860">
        <f t="shared" si="1045"/>
        <v>0</v>
      </c>
      <c r="CI358" s="861">
        <f t="shared" si="1045"/>
        <v>0</v>
      </c>
      <c r="CJ358" s="922">
        <f t="shared" si="926"/>
        <v>0</v>
      </c>
      <c r="CK358" s="164" t="str">
        <f t="shared" si="1013"/>
        <v/>
      </c>
      <c r="CL358" s="163">
        <f t="shared" si="1014"/>
        <v>0</v>
      </c>
      <c r="CM358" s="460">
        <f t="shared" si="927"/>
        <v>0</v>
      </c>
      <c r="CN358" s="860">
        <f t="shared" si="1033"/>
        <v>0</v>
      </c>
      <c r="CO358" s="861">
        <f t="shared" si="1033"/>
        <v>0</v>
      </c>
      <c r="CP358" s="922">
        <f t="shared" si="930"/>
        <v>0</v>
      </c>
      <c r="CQ358" s="164" t="str">
        <f t="shared" si="1015"/>
        <v/>
      </c>
      <c r="CR358" s="163">
        <f t="shared" si="1016"/>
        <v>0</v>
      </c>
      <c r="CS358" s="460">
        <f t="shared" si="931"/>
        <v>0</v>
      </c>
      <c r="CT358" s="860">
        <f t="shared" si="1034"/>
        <v>0</v>
      </c>
      <c r="CU358" s="861">
        <f t="shared" si="1034"/>
        <v>0</v>
      </c>
      <c r="CV358" s="922">
        <f t="shared" si="934"/>
        <v>0</v>
      </c>
      <c r="CW358" s="164" t="str">
        <f t="shared" si="1017"/>
        <v/>
      </c>
      <c r="CX358" s="163">
        <f t="shared" si="1018"/>
        <v>0</v>
      </c>
      <c r="CY358" s="460">
        <f t="shared" si="935"/>
        <v>0</v>
      </c>
      <c r="CZ358" s="860">
        <f t="shared" si="1035"/>
        <v>0</v>
      </c>
      <c r="DA358" s="861">
        <f t="shared" si="1035"/>
        <v>0</v>
      </c>
      <c r="DB358" s="922">
        <f t="shared" si="938"/>
        <v>0</v>
      </c>
      <c r="DC358" s="164" t="str">
        <f t="shared" si="1019"/>
        <v/>
      </c>
      <c r="DD358" s="163">
        <f t="shared" si="1020"/>
        <v>0</v>
      </c>
      <c r="DE358" s="460">
        <f t="shared" si="939"/>
        <v>0</v>
      </c>
      <c r="DF358" s="860">
        <f t="shared" si="1036"/>
        <v>0</v>
      </c>
      <c r="DG358" s="861">
        <f t="shared" si="1036"/>
        <v>0</v>
      </c>
      <c r="DH358" s="922">
        <f t="shared" si="942"/>
        <v>0</v>
      </c>
      <c r="DI358" s="164" t="str">
        <f t="shared" si="1021"/>
        <v/>
      </c>
      <c r="DJ358" s="163">
        <f t="shared" si="1022"/>
        <v>0</v>
      </c>
      <c r="DK358" s="460">
        <f t="shared" si="943"/>
        <v>0</v>
      </c>
      <c r="DL358" s="860">
        <f t="shared" si="1037"/>
        <v>0</v>
      </c>
      <c r="DM358" s="861">
        <f t="shared" si="1037"/>
        <v>0</v>
      </c>
      <c r="DN358" s="922">
        <f t="shared" si="946"/>
        <v>0</v>
      </c>
      <c r="DO358" s="164" t="str">
        <f t="shared" si="1023"/>
        <v/>
      </c>
      <c r="DP358" s="163">
        <f t="shared" si="1024"/>
        <v>0</v>
      </c>
      <c r="DQ358" s="460">
        <f t="shared" si="947"/>
        <v>0</v>
      </c>
      <c r="DR358" s="860">
        <f t="shared" si="1038"/>
        <v>0</v>
      </c>
      <c r="DS358" s="861">
        <f t="shared" si="1038"/>
        <v>0</v>
      </c>
      <c r="DT358" s="922">
        <f t="shared" si="950"/>
        <v>0</v>
      </c>
      <c r="DU358" s="164" t="str">
        <f t="shared" si="1025"/>
        <v/>
      </c>
      <c r="DV358" s="163">
        <f t="shared" si="1026"/>
        <v>0</v>
      </c>
      <c r="DW358" s="460">
        <f t="shared" si="951"/>
        <v>0</v>
      </c>
      <c r="DX358" s="860">
        <f t="shared" si="1039"/>
        <v>0</v>
      </c>
      <c r="DY358" s="861">
        <f t="shared" si="1039"/>
        <v>0</v>
      </c>
      <c r="DZ358" s="922">
        <f t="shared" si="954"/>
        <v>0</v>
      </c>
      <c r="EA358" s="164" t="str">
        <f t="shared" si="1027"/>
        <v/>
      </c>
      <c r="EB358" s="163">
        <f t="shared" si="1028"/>
        <v>0</v>
      </c>
      <c r="EC358" s="460">
        <f t="shared" si="955"/>
        <v>0</v>
      </c>
      <c r="ED358" s="860">
        <f t="shared" si="1040"/>
        <v>0</v>
      </c>
      <c r="EE358" s="861">
        <f t="shared" si="1040"/>
        <v>0</v>
      </c>
      <c r="EF358" s="922">
        <f t="shared" si="958"/>
        <v>0</v>
      </c>
      <c r="EG358" s="164" t="str">
        <f t="shared" si="959"/>
        <v/>
      </c>
      <c r="EH358" s="163">
        <f t="shared" si="960"/>
        <v>0</v>
      </c>
      <c r="EI358" s="246"/>
      <c r="EJ358" s="246"/>
      <c r="EK358" s="155"/>
      <c r="EL358" s="22"/>
      <c r="EM358" s="163">
        <f t="shared" si="961"/>
        <v>0</v>
      </c>
      <c r="EN358" s="162">
        <f t="shared" si="962"/>
        <v>0</v>
      </c>
      <c r="EO358" s="162">
        <f t="shared" si="963"/>
        <v>0</v>
      </c>
      <c r="EP358" s="162">
        <f t="shared" si="964"/>
        <v>0</v>
      </c>
      <c r="EQ358" s="162">
        <f t="shared" si="965"/>
        <v>0</v>
      </c>
      <c r="ER358" s="162">
        <f t="shared" si="966"/>
        <v>0</v>
      </c>
      <c r="ES358" s="162">
        <f t="shared" si="979"/>
        <v>0</v>
      </c>
      <c r="ET358" s="162">
        <f t="shared" si="967"/>
        <v>0</v>
      </c>
      <c r="EU358" s="162">
        <f t="shared" si="968"/>
        <v>0</v>
      </c>
      <c r="EV358" s="162">
        <f t="shared" si="969"/>
        <v>0</v>
      </c>
      <c r="EW358" s="162">
        <f t="shared" si="970"/>
        <v>0</v>
      </c>
      <c r="EX358" s="162">
        <f t="shared" si="971"/>
        <v>0</v>
      </c>
      <c r="EY358" s="162">
        <f t="shared" si="972"/>
        <v>0</v>
      </c>
      <c r="EZ358" s="162">
        <f t="shared" si="973"/>
        <v>0</v>
      </c>
      <c r="FA358" s="162">
        <f t="shared" si="974"/>
        <v>0</v>
      </c>
      <c r="FB358" s="162">
        <f t="shared" si="975"/>
        <v>0</v>
      </c>
      <c r="FC358" s="22"/>
      <c r="FD358" s="161">
        <f t="shared" si="976"/>
        <v>35</v>
      </c>
      <c r="FE358" s="620">
        <f t="shared" si="977"/>
        <v>0</v>
      </c>
      <c r="FF358" s="160">
        <f>FF5</f>
        <v>50</v>
      </c>
      <c r="FG358" s="159" t="str">
        <f t="shared" si="980"/>
        <v/>
      </c>
      <c r="FH358" s="159" t="str">
        <f t="shared" si="981"/>
        <v/>
      </c>
      <c r="FI358" s="159" t="str">
        <f t="shared" si="982"/>
        <v/>
      </c>
      <c r="FJ358" s="159" t="str">
        <f t="shared" si="983"/>
        <v/>
      </c>
      <c r="FK358" s="159" t="str">
        <f t="shared" si="984"/>
        <v/>
      </c>
      <c r="FL358" s="159" t="str">
        <f t="shared" si="985"/>
        <v/>
      </c>
      <c r="FM358" s="159" t="str">
        <f t="shared" si="986"/>
        <v/>
      </c>
      <c r="FN358" s="159" t="str">
        <f t="shared" si="987"/>
        <v/>
      </c>
      <c r="FO358" s="159" t="str">
        <f t="shared" si="988"/>
        <v/>
      </c>
      <c r="FP358" s="159" t="str">
        <f t="shared" si="989"/>
        <v/>
      </c>
      <c r="FQ358" s="159" t="str">
        <f t="shared" si="990"/>
        <v/>
      </c>
      <c r="FR358" s="159" t="str">
        <f t="shared" si="991"/>
        <v/>
      </c>
      <c r="FS358" s="159" t="str">
        <f t="shared" si="992"/>
        <v/>
      </c>
      <c r="FT358" s="159" t="str">
        <f t="shared" si="993"/>
        <v/>
      </c>
      <c r="FU358" s="159" t="str">
        <f t="shared" si="994"/>
        <v/>
      </c>
      <c r="FV358" s="159" t="str">
        <f t="shared" si="995"/>
        <v/>
      </c>
      <c r="FW358" s="158"/>
      <c r="FX358" s="732">
        <f t="shared" si="996"/>
        <v>50</v>
      </c>
      <c r="FY358" s="732">
        <f t="shared" si="997"/>
        <v>50</v>
      </c>
      <c r="FZ358" s="732">
        <f t="shared" si="998"/>
        <v>50</v>
      </c>
      <c r="GA358" s="732">
        <f t="shared" si="999"/>
        <v>50</v>
      </c>
      <c r="GB358" s="732">
        <f t="shared" si="1000"/>
        <v>50</v>
      </c>
      <c r="GC358" s="732">
        <f t="shared" si="1001"/>
        <v>50</v>
      </c>
      <c r="GD358" s="732">
        <f t="shared" si="1002"/>
        <v>50</v>
      </c>
      <c r="GE358" s="732">
        <f t="shared" si="1003"/>
        <v>50</v>
      </c>
      <c r="GF358" s="732">
        <f t="shared" si="1004"/>
        <v>50</v>
      </c>
      <c r="GG358" s="732">
        <f t="shared" si="1005"/>
        <v>50</v>
      </c>
      <c r="GH358" s="732">
        <f t="shared" si="1006"/>
        <v>50</v>
      </c>
      <c r="GI358" s="732">
        <f t="shared" si="1007"/>
        <v>50</v>
      </c>
      <c r="GJ358" s="732">
        <f t="shared" si="1008"/>
        <v>50</v>
      </c>
      <c r="GK358" s="732">
        <f t="shared" si="1009"/>
        <v>50</v>
      </c>
      <c r="GL358" s="732">
        <f t="shared" si="1010"/>
        <v>50</v>
      </c>
      <c r="GM358" s="732">
        <f t="shared" si="1011"/>
        <v>50</v>
      </c>
      <c r="GN358" s="734">
        <v>351</v>
      </c>
      <c r="GO358" s="155"/>
    </row>
    <row r="359" spans="1:241" s="20" customFormat="1" ht="39.950000000000003" customHeight="1" x14ac:dyDescent="0.25">
      <c r="A359" s="27">
        <f>ROW()</f>
        <v>359</v>
      </c>
      <c r="B359" s="342" t="str">
        <f>IF(C359="I","",IF(ISBLANK(D359),"",IF(ISTEXT(D359),LARGE(B18:B358,1)+1,0)))</f>
        <v/>
      </c>
      <c r="C359" s="344"/>
      <c r="D359" s="173"/>
      <c r="E359" s="172"/>
      <c r="F359" s="171"/>
      <c r="G359" s="856"/>
      <c r="H359" s="857"/>
      <c r="I359" s="707"/>
      <c r="J359" s="919">
        <f t="shared" si="869"/>
        <v>0</v>
      </c>
      <c r="K359" s="707"/>
      <c r="L359" s="919">
        <f t="shared" si="870"/>
        <v>0</v>
      </c>
      <c r="M359" s="707"/>
      <c r="N359" s="919">
        <f t="shared" si="871"/>
        <v>0</v>
      </c>
      <c r="O359" s="707"/>
      <c r="P359" s="919">
        <f t="shared" si="872"/>
        <v>0</v>
      </c>
      <c r="Q359" s="707"/>
      <c r="R359" s="919">
        <f t="shared" si="873"/>
        <v>0</v>
      </c>
      <c r="S359" s="707"/>
      <c r="T359" s="919">
        <f t="shared" si="874"/>
        <v>0</v>
      </c>
      <c r="U359" s="707"/>
      <c r="V359" s="919">
        <f t="shared" si="978"/>
        <v>0</v>
      </c>
      <c r="W359" s="707"/>
      <c r="X359" s="919">
        <f t="shared" si="1012"/>
        <v>0</v>
      </c>
      <c r="Y359" s="707"/>
      <c r="Z359" s="919">
        <f t="shared" si="875"/>
        <v>0</v>
      </c>
      <c r="AA359" s="707"/>
      <c r="AB359" s="919">
        <f t="shared" si="876"/>
        <v>0</v>
      </c>
      <c r="AC359" s="707"/>
      <c r="AD359" s="919">
        <f t="shared" si="1030"/>
        <v>0</v>
      </c>
      <c r="AE359" s="707"/>
      <c r="AF359" s="919">
        <f t="shared" si="877"/>
        <v>0</v>
      </c>
      <c r="AG359" s="707"/>
      <c r="AH359" s="919">
        <f t="shared" si="878"/>
        <v>0</v>
      </c>
      <c r="AI359" s="707"/>
      <c r="AJ359" s="919">
        <f t="shared" si="879"/>
        <v>0</v>
      </c>
      <c r="AK359" s="707"/>
      <c r="AL359" s="919">
        <f t="shared" si="1029"/>
        <v>0</v>
      </c>
      <c r="AM359" s="707"/>
      <c r="AN359" s="916">
        <f t="shared" si="867"/>
        <v>0</v>
      </c>
      <c r="AO359" s="178">
        <f>AO6</f>
        <v>35</v>
      </c>
      <c r="AP359" s="964">
        <f t="shared" si="880"/>
        <v>0</v>
      </c>
      <c r="AQ359" s="926">
        <f t="shared" si="881"/>
        <v>0</v>
      </c>
      <c r="AR359" s="860">
        <f t="shared" si="1046"/>
        <v>0</v>
      </c>
      <c r="AS359" s="861">
        <f t="shared" si="1046"/>
        <v>0</v>
      </c>
      <c r="AT359" s="922">
        <f t="shared" si="884"/>
        <v>0</v>
      </c>
      <c r="AU359" s="164" t="str">
        <f t="shared" si="885"/>
        <v/>
      </c>
      <c r="AV359" s="163">
        <f t="shared" si="886"/>
        <v>0</v>
      </c>
      <c r="AW359" s="460">
        <f t="shared" si="887"/>
        <v>0</v>
      </c>
      <c r="AX359" s="860">
        <f t="shared" si="1041"/>
        <v>0</v>
      </c>
      <c r="AY359" s="861">
        <f t="shared" si="1041"/>
        <v>0</v>
      </c>
      <c r="AZ359" s="922">
        <f t="shared" si="890"/>
        <v>0</v>
      </c>
      <c r="BA359" s="164" t="str">
        <f t="shared" si="891"/>
        <v/>
      </c>
      <c r="BB359" s="163">
        <f t="shared" si="892"/>
        <v>0</v>
      </c>
      <c r="BC359" s="460">
        <f t="shared" si="893"/>
        <v>0</v>
      </c>
      <c r="BD359" s="860">
        <f t="shared" si="1042"/>
        <v>0</v>
      </c>
      <c r="BE359" s="861">
        <f t="shared" si="1042"/>
        <v>0</v>
      </c>
      <c r="BF359" s="922">
        <f t="shared" si="896"/>
        <v>0</v>
      </c>
      <c r="BG359" s="164" t="str">
        <f t="shared" si="897"/>
        <v/>
      </c>
      <c r="BH359" s="163">
        <f t="shared" si="898"/>
        <v>0</v>
      </c>
      <c r="BI359" s="460">
        <f t="shared" si="899"/>
        <v>0</v>
      </c>
      <c r="BJ359" s="860">
        <f t="shared" si="1043"/>
        <v>0</v>
      </c>
      <c r="BK359" s="861">
        <f t="shared" si="1043"/>
        <v>0</v>
      </c>
      <c r="BL359" s="922">
        <f t="shared" si="902"/>
        <v>0</v>
      </c>
      <c r="BM359" s="164" t="str">
        <f t="shared" si="903"/>
        <v/>
      </c>
      <c r="BN359" s="163">
        <f t="shared" si="904"/>
        <v>0</v>
      </c>
      <c r="BO359" s="460">
        <f t="shared" si="905"/>
        <v>0</v>
      </c>
      <c r="BP359" s="860">
        <f t="shared" si="1031"/>
        <v>0</v>
      </c>
      <c r="BQ359" s="861">
        <f t="shared" si="1031"/>
        <v>0</v>
      </c>
      <c r="BR359" s="922">
        <f t="shared" si="908"/>
        <v>0</v>
      </c>
      <c r="BS359" s="164" t="str">
        <f t="shared" si="909"/>
        <v/>
      </c>
      <c r="BT359" s="163">
        <f t="shared" si="910"/>
        <v>0</v>
      </c>
      <c r="BU359" s="460">
        <f t="shared" si="911"/>
        <v>0</v>
      </c>
      <c r="BV359" s="860">
        <f t="shared" si="1032"/>
        <v>0</v>
      </c>
      <c r="BW359" s="861">
        <f t="shared" si="1032"/>
        <v>0</v>
      </c>
      <c r="BX359" s="922">
        <f t="shared" si="914"/>
        <v>0</v>
      </c>
      <c r="BY359" s="164" t="str">
        <f t="shared" si="915"/>
        <v/>
      </c>
      <c r="BZ359" s="163">
        <f t="shared" si="916"/>
        <v>0</v>
      </c>
      <c r="CA359" s="460">
        <f t="shared" si="917"/>
        <v>0</v>
      </c>
      <c r="CB359" s="860">
        <f t="shared" si="1044"/>
        <v>0</v>
      </c>
      <c r="CC359" s="861">
        <f t="shared" si="1044"/>
        <v>0</v>
      </c>
      <c r="CD359" s="922">
        <f t="shared" si="920"/>
        <v>0</v>
      </c>
      <c r="CE359" s="164" t="str">
        <f t="shared" si="921"/>
        <v/>
      </c>
      <c r="CF359" s="163">
        <f t="shared" si="922"/>
        <v>0</v>
      </c>
      <c r="CG359" s="460">
        <f t="shared" si="923"/>
        <v>0</v>
      </c>
      <c r="CH359" s="860">
        <f t="shared" si="1045"/>
        <v>0</v>
      </c>
      <c r="CI359" s="861">
        <f t="shared" si="1045"/>
        <v>0</v>
      </c>
      <c r="CJ359" s="922">
        <f t="shared" si="926"/>
        <v>0</v>
      </c>
      <c r="CK359" s="164" t="str">
        <f t="shared" si="1013"/>
        <v/>
      </c>
      <c r="CL359" s="163">
        <f t="shared" si="1014"/>
        <v>0</v>
      </c>
      <c r="CM359" s="460">
        <f t="shared" si="927"/>
        <v>0</v>
      </c>
      <c r="CN359" s="860">
        <f t="shared" si="1033"/>
        <v>0</v>
      </c>
      <c r="CO359" s="861">
        <f t="shared" si="1033"/>
        <v>0</v>
      </c>
      <c r="CP359" s="922">
        <f t="shared" si="930"/>
        <v>0</v>
      </c>
      <c r="CQ359" s="164" t="str">
        <f t="shared" si="1015"/>
        <v/>
      </c>
      <c r="CR359" s="163">
        <f t="shared" si="1016"/>
        <v>0</v>
      </c>
      <c r="CS359" s="460">
        <f t="shared" si="931"/>
        <v>0</v>
      </c>
      <c r="CT359" s="860">
        <f t="shared" si="1034"/>
        <v>0</v>
      </c>
      <c r="CU359" s="861">
        <f t="shared" si="1034"/>
        <v>0</v>
      </c>
      <c r="CV359" s="922">
        <f t="shared" si="934"/>
        <v>0</v>
      </c>
      <c r="CW359" s="164" t="str">
        <f t="shared" si="1017"/>
        <v/>
      </c>
      <c r="CX359" s="163">
        <f t="shared" si="1018"/>
        <v>0</v>
      </c>
      <c r="CY359" s="460">
        <f t="shared" si="935"/>
        <v>0</v>
      </c>
      <c r="CZ359" s="860">
        <f t="shared" si="1035"/>
        <v>0</v>
      </c>
      <c r="DA359" s="861">
        <f t="shared" si="1035"/>
        <v>0</v>
      </c>
      <c r="DB359" s="922">
        <f t="shared" si="938"/>
        <v>0</v>
      </c>
      <c r="DC359" s="164" t="str">
        <f t="shared" si="1019"/>
        <v/>
      </c>
      <c r="DD359" s="163">
        <f t="shared" si="1020"/>
        <v>0</v>
      </c>
      <c r="DE359" s="460">
        <f t="shared" si="939"/>
        <v>0</v>
      </c>
      <c r="DF359" s="860">
        <f t="shared" si="1036"/>
        <v>0</v>
      </c>
      <c r="DG359" s="861">
        <f t="shared" si="1036"/>
        <v>0</v>
      </c>
      <c r="DH359" s="922">
        <f t="shared" si="942"/>
        <v>0</v>
      </c>
      <c r="DI359" s="164" t="str">
        <f t="shared" si="1021"/>
        <v/>
      </c>
      <c r="DJ359" s="163">
        <f t="shared" si="1022"/>
        <v>0</v>
      </c>
      <c r="DK359" s="460">
        <f t="shared" si="943"/>
        <v>0</v>
      </c>
      <c r="DL359" s="860">
        <f t="shared" si="1037"/>
        <v>0</v>
      </c>
      <c r="DM359" s="861">
        <f t="shared" si="1037"/>
        <v>0</v>
      </c>
      <c r="DN359" s="922">
        <f t="shared" si="946"/>
        <v>0</v>
      </c>
      <c r="DO359" s="164" t="str">
        <f t="shared" si="1023"/>
        <v/>
      </c>
      <c r="DP359" s="163">
        <f t="shared" si="1024"/>
        <v>0</v>
      </c>
      <c r="DQ359" s="460">
        <f t="shared" si="947"/>
        <v>0</v>
      </c>
      <c r="DR359" s="860">
        <f t="shared" si="1038"/>
        <v>0</v>
      </c>
      <c r="DS359" s="861">
        <f t="shared" si="1038"/>
        <v>0</v>
      </c>
      <c r="DT359" s="922">
        <f t="shared" si="950"/>
        <v>0</v>
      </c>
      <c r="DU359" s="164" t="str">
        <f t="shared" si="1025"/>
        <v/>
      </c>
      <c r="DV359" s="163">
        <f t="shared" si="1026"/>
        <v>0</v>
      </c>
      <c r="DW359" s="460">
        <f t="shared" si="951"/>
        <v>0</v>
      </c>
      <c r="DX359" s="860">
        <f t="shared" si="1039"/>
        <v>0</v>
      </c>
      <c r="DY359" s="861">
        <f t="shared" si="1039"/>
        <v>0</v>
      </c>
      <c r="DZ359" s="922">
        <f t="shared" si="954"/>
        <v>0</v>
      </c>
      <c r="EA359" s="164" t="str">
        <f t="shared" si="1027"/>
        <v/>
      </c>
      <c r="EB359" s="163">
        <f t="shared" si="1028"/>
        <v>0</v>
      </c>
      <c r="EC359" s="460">
        <f t="shared" si="955"/>
        <v>0</v>
      </c>
      <c r="ED359" s="860">
        <f t="shared" si="1040"/>
        <v>0</v>
      </c>
      <c r="EE359" s="861">
        <f t="shared" si="1040"/>
        <v>0</v>
      </c>
      <c r="EF359" s="922">
        <f t="shared" si="958"/>
        <v>0</v>
      </c>
      <c r="EG359" s="164" t="str">
        <f t="shared" si="959"/>
        <v/>
      </c>
      <c r="EH359" s="163">
        <f t="shared" si="960"/>
        <v>0</v>
      </c>
      <c r="EI359" s="246"/>
      <c r="EJ359" s="246"/>
      <c r="EK359" s="155"/>
      <c r="EL359" s="22"/>
      <c r="EM359" s="163">
        <f t="shared" si="961"/>
        <v>0</v>
      </c>
      <c r="EN359" s="162">
        <f t="shared" si="962"/>
        <v>0</v>
      </c>
      <c r="EO359" s="162">
        <f t="shared" si="963"/>
        <v>0</v>
      </c>
      <c r="EP359" s="162">
        <f t="shared" si="964"/>
        <v>0</v>
      </c>
      <c r="EQ359" s="162">
        <f t="shared" si="965"/>
        <v>0</v>
      </c>
      <c r="ER359" s="162">
        <f t="shared" si="966"/>
        <v>0</v>
      </c>
      <c r="ES359" s="162">
        <f t="shared" si="979"/>
        <v>0</v>
      </c>
      <c r="ET359" s="162">
        <f t="shared" si="967"/>
        <v>0</v>
      </c>
      <c r="EU359" s="162">
        <f t="shared" si="968"/>
        <v>0</v>
      </c>
      <c r="EV359" s="162">
        <f t="shared" si="969"/>
        <v>0</v>
      </c>
      <c r="EW359" s="162">
        <f t="shared" si="970"/>
        <v>0</v>
      </c>
      <c r="EX359" s="162">
        <f t="shared" si="971"/>
        <v>0</v>
      </c>
      <c r="EY359" s="162">
        <f t="shared" si="972"/>
        <v>0</v>
      </c>
      <c r="EZ359" s="162">
        <f t="shared" si="973"/>
        <v>0</v>
      </c>
      <c r="FA359" s="162">
        <f t="shared" si="974"/>
        <v>0</v>
      </c>
      <c r="FB359" s="162">
        <f t="shared" si="975"/>
        <v>0</v>
      </c>
      <c r="FC359" s="22"/>
      <c r="FD359" s="161">
        <f t="shared" si="976"/>
        <v>35</v>
      </c>
      <c r="FE359" s="620">
        <f t="shared" si="977"/>
        <v>0</v>
      </c>
      <c r="FF359" s="160">
        <f>FF5</f>
        <v>50</v>
      </c>
      <c r="FG359" s="159" t="str">
        <f t="shared" si="980"/>
        <v/>
      </c>
      <c r="FH359" s="159" t="str">
        <f t="shared" si="981"/>
        <v/>
      </c>
      <c r="FI359" s="159" t="str">
        <f t="shared" si="982"/>
        <v/>
      </c>
      <c r="FJ359" s="159" t="str">
        <f t="shared" si="983"/>
        <v/>
      </c>
      <c r="FK359" s="159" t="str">
        <f t="shared" si="984"/>
        <v/>
      </c>
      <c r="FL359" s="159" t="str">
        <f t="shared" si="985"/>
        <v/>
      </c>
      <c r="FM359" s="159" t="str">
        <f t="shared" si="986"/>
        <v/>
      </c>
      <c r="FN359" s="159" t="str">
        <f t="shared" si="987"/>
        <v/>
      </c>
      <c r="FO359" s="159" t="str">
        <f t="shared" si="988"/>
        <v/>
      </c>
      <c r="FP359" s="159" t="str">
        <f t="shared" si="989"/>
        <v/>
      </c>
      <c r="FQ359" s="159" t="str">
        <f t="shared" si="990"/>
        <v/>
      </c>
      <c r="FR359" s="159" t="str">
        <f t="shared" si="991"/>
        <v/>
      </c>
      <c r="FS359" s="159" t="str">
        <f t="shared" si="992"/>
        <v/>
      </c>
      <c r="FT359" s="159" t="str">
        <f t="shared" si="993"/>
        <v/>
      </c>
      <c r="FU359" s="159" t="str">
        <f t="shared" si="994"/>
        <v/>
      </c>
      <c r="FV359" s="159" t="str">
        <f t="shared" si="995"/>
        <v/>
      </c>
      <c r="FW359" s="158"/>
      <c r="FX359" s="732">
        <f t="shared" si="996"/>
        <v>50</v>
      </c>
      <c r="FY359" s="732">
        <f t="shared" si="997"/>
        <v>50</v>
      </c>
      <c r="FZ359" s="732">
        <f t="shared" si="998"/>
        <v>50</v>
      </c>
      <c r="GA359" s="732">
        <f t="shared" si="999"/>
        <v>50</v>
      </c>
      <c r="GB359" s="732">
        <f t="shared" si="1000"/>
        <v>50</v>
      </c>
      <c r="GC359" s="732">
        <f t="shared" si="1001"/>
        <v>50</v>
      </c>
      <c r="GD359" s="732">
        <f t="shared" si="1002"/>
        <v>50</v>
      </c>
      <c r="GE359" s="732">
        <f t="shared" si="1003"/>
        <v>50</v>
      </c>
      <c r="GF359" s="732">
        <f t="shared" si="1004"/>
        <v>50</v>
      </c>
      <c r="GG359" s="732">
        <f t="shared" si="1005"/>
        <v>50</v>
      </c>
      <c r="GH359" s="732">
        <f t="shared" si="1006"/>
        <v>50</v>
      </c>
      <c r="GI359" s="732">
        <f t="shared" si="1007"/>
        <v>50</v>
      </c>
      <c r="GJ359" s="732">
        <f t="shared" si="1008"/>
        <v>50</v>
      </c>
      <c r="GK359" s="732">
        <f t="shared" si="1009"/>
        <v>50</v>
      </c>
      <c r="GL359" s="732">
        <f t="shared" si="1010"/>
        <v>50</v>
      </c>
      <c r="GM359" s="732">
        <f t="shared" si="1011"/>
        <v>50</v>
      </c>
      <c r="GN359" s="734">
        <v>352</v>
      </c>
      <c r="GO359" s="155"/>
    </row>
    <row r="360" spans="1:241" s="20" customFormat="1" ht="39.950000000000003" customHeight="1" x14ac:dyDescent="0.25">
      <c r="A360" s="27">
        <f>ROW()</f>
        <v>360</v>
      </c>
      <c r="B360" s="342" t="str">
        <f>IF(C360="I","",IF(ISBLANK(D360),"",IF(ISTEXT(D360),LARGE(B18:B359,1)+1,0)))</f>
        <v/>
      </c>
      <c r="C360" s="344"/>
      <c r="D360" s="173"/>
      <c r="E360" s="172"/>
      <c r="F360" s="171"/>
      <c r="G360" s="856"/>
      <c r="H360" s="857"/>
      <c r="I360" s="707"/>
      <c r="J360" s="919">
        <f t="shared" si="869"/>
        <v>0</v>
      </c>
      <c r="K360" s="707"/>
      <c r="L360" s="919">
        <f t="shared" si="870"/>
        <v>0</v>
      </c>
      <c r="M360" s="707"/>
      <c r="N360" s="919">
        <f t="shared" si="871"/>
        <v>0</v>
      </c>
      <c r="O360" s="707"/>
      <c r="P360" s="919">
        <f t="shared" si="872"/>
        <v>0</v>
      </c>
      <c r="Q360" s="707"/>
      <c r="R360" s="919">
        <f t="shared" si="873"/>
        <v>0</v>
      </c>
      <c r="S360" s="707"/>
      <c r="T360" s="919">
        <f t="shared" si="874"/>
        <v>0</v>
      </c>
      <c r="U360" s="707"/>
      <c r="V360" s="919">
        <f t="shared" si="978"/>
        <v>0</v>
      </c>
      <c r="W360" s="707"/>
      <c r="X360" s="919">
        <f t="shared" si="1012"/>
        <v>0</v>
      </c>
      <c r="Y360" s="707"/>
      <c r="Z360" s="919">
        <f t="shared" si="875"/>
        <v>0</v>
      </c>
      <c r="AA360" s="707"/>
      <c r="AB360" s="919">
        <f t="shared" si="876"/>
        <v>0</v>
      </c>
      <c r="AC360" s="707"/>
      <c r="AD360" s="919">
        <f t="shared" si="1030"/>
        <v>0</v>
      </c>
      <c r="AE360" s="707"/>
      <c r="AF360" s="919">
        <f t="shared" si="877"/>
        <v>0</v>
      </c>
      <c r="AG360" s="707"/>
      <c r="AH360" s="919">
        <f t="shared" si="878"/>
        <v>0</v>
      </c>
      <c r="AI360" s="707"/>
      <c r="AJ360" s="919">
        <f t="shared" si="879"/>
        <v>0</v>
      </c>
      <c r="AK360" s="707"/>
      <c r="AL360" s="919">
        <f t="shared" si="1029"/>
        <v>0</v>
      </c>
      <c r="AM360" s="707"/>
      <c r="AN360" s="916">
        <f t="shared" si="867"/>
        <v>0</v>
      </c>
      <c r="AO360" s="178">
        <f>AO6</f>
        <v>35</v>
      </c>
      <c r="AP360" s="964">
        <f t="shared" si="880"/>
        <v>0</v>
      </c>
      <c r="AQ360" s="926">
        <f t="shared" si="881"/>
        <v>0</v>
      </c>
      <c r="AR360" s="860">
        <f t="shared" si="1046"/>
        <v>0</v>
      </c>
      <c r="AS360" s="861">
        <f t="shared" si="1046"/>
        <v>0</v>
      </c>
      <c r="AT360" s="922">
        <f t="shared" si="884"/>
        <v>0</v>
      </c>
      <c r="AU360" s="164" t="str">
        <f t="shared" si="885"/>
        <v/>
      </c>
      <c r="AV360" s="163">
        <f t="shared" si="886"/>
        <v>0</v>
      </c>
      <c r="AW360" s="460">
        <f t="shared" si="887"/>
        <v>0</v>
      </c>
      <c r="AX360" s="860">
        <f t="shared" si="1041"/>
        <v>0</v>
      </c>
      <c r="AY360" s="861">
        <f t="shared" si="1041"/>
        <v>0</v>
      </c>
      <c r="AZ360" s="922">
        <f t="shared" si="890"/>
        <v>0</v>
      </c>
      <c r="BA360" s="164" t="str">
        <f t="shared" si="891"/>
        <v/>
      </c>
      <c r="BB360" s="163">
        <f t="shared" si="892"/>
        <v>0</v>
      </c>
      <c r="BC360" s="460">
        <f t="shared" si="893"/>
        <v>0</v>
      </c>
      <c r="BD360" s="860">
        <f t="shared" si="1042"/>
        <v>0</v>
      </c>
      <c r="BE360" s="861">
        <f t="shared" si="1042"/>
        <v>0</v>
      </c>
      <c r="BF360" s="922">
        <f t="shared" si="896"/>
        <v>0</v>
      </c>
      <c r="BG360" s="164" t="str">
        <f t="shared" si="897"/>
        <v/>
      </c>
      <c r="BH360" s="163">
        <f t="shared" si="898"/>
        <v>0</v>
      </c>
      <c r="BI360" s="460">
        <f t="shared" si="899"/>
        <v>0</v>
      </c>
      <c r="BJ360" s="860">
        <f t="shared" si="1043"/>
        <v>0</v>
      </c>
      <c r="BK360" s="861">
        <f t="shared" si="1043"/>
        <v>0</v>
      </c>
      <c r="BL360" s="922">
        <f t="shared" si="902"/>
        <v>0</v>
      </c>
      <c r="BM360" s="164" t="str">
        <f t="shared" si="903"/>
        <v/>
      </c>
      <c r="BN360" s="163">
        <f t="shared" si="904"/>
        <v>0</v>
      </c>
      <c r="BO360" s="460">
        <f t="shared" si="905"/>
        <v>0</v>
      </c>
      <c r="BP360" s="860">
        <f t="shared" si="1031"/>
        <v>0</v>
      </c>
      <c r="BQ360" s="861">
        <f t="shared" si="1031"/>
        <v>0</v>
      </c>
      <c r="BR360" s="922">
        <f t="shared" si="908"/>
        <v>0</v>
      </c>
      <c r="BS360" s="164" t="str">
        <f t="shared" si="909"/>
        <v/>
      </c>
      <c r="BT360" s="163">
        <f t="shared" si="910"/>
        <v>0</v>
      </c>
      <c r="BU360" s="460">
        <f t="shared" si="911"/>
        <v>0</v>
      </c>
      <c r="BV360" s="860">
        <f t="shared" si="1032"/>
        <v>0</v>
      </c>
      <c r="BW360" s="861">
        <f t="shared" si="1032"/>
        <v>0</v>
      </c>
      <c r="BX360" s="922">
        <f t="shared" si="914"/>
        <v>0</v>
      </c>
      <c r="BY360" s="164" t="str">
        <f t="shared" si="915"/>
        <v/>
      </c>
      <c r="BZ360" s="163">
        <f t="shared" si="916"/>
        <v>0</v>
      </c>
      <c r="CA360" s="460">
        <f t="shared" si="917"/>
        <v>0</v>
      </c>
      <c r="CB360" s="860">
        <f t="shared" si="1044"/>
        <v>0</v>
      </c>
      <c r="CC360" s="861">
        <f t="shared" si="1044"/>
        <v>0</v>
      </c>
      <c r="CD360" s="922">
        <f t="shared" si="920"/>
        <v>0</v>
      </c>
      <c r="CE360" s="164" t="str">
        <f t="shared" si="921"/>
        <v/>
      </c>
      <c r="CF360" s="163">
        <f t="shared" si="922"/>
        <v>0</v>
      </c>
      <c r="CG360" s="460">
        <f t="shared" si="923"/>
        <v>0</v>
      </c>
      <c r="CH360" s="860">
        <f t="shared" si="1045"/>
        <v>0</v>
      </c>
      <c r="CI360" s="861">
        <f t="shared" si="1045"/>
        <v>0</v>
      </c>
      <c r="CJ360" s="922">
        <f t="shared" si="926"/>
        <v>0</v>
      </c>
      <c r="CK360" s="164" t="str">
        <f t="shared" si="1013"/>
        <v/>
      </c>
      <c r="CL360" s="163">
        <f t="shared" si="1014"/>
        <v>0</v>
      </c>
      <c r="CM360" s="460">
        <f t="shared" si="927"/>
        <v>0</v>
      </c>
      <c r="CN360" s="860">
        <f t="shared" si="1033"/>
        <v>0</v>
      </c>
      <c r="CO360" s="861">
        <f t="shared" si="1033"/>
        <v>0</v>
      </c>
      <c r="CP360" s="922">
        <f t="shared" si="930"/>
        <v>0</v>
      </c>
      <c r="CQ360" s="164" t="str">
        <f t="shared" si="1015"/>
        <v/>
      </c>
      <c r="CR360" s="163">
        <f t="shared" si="1016"/>
        <v>0</v>
      </c>
      <c r="CS360" s="460">
        <f t="shared" si="931"/>
        <v>0</v>
      </c>
      <c r="CT360" s="860">
        <f t="shared" si="1034"/>
        <v>0</v>
      </c>
      <c r="CU360" s="861">
        <f t="shared" si="1034"/>
        <v>0</v>
      </c>
      <c r="CV360" s="922">
        <f t="shared" si="934"/>
        <v>0</v>
      </c>
      <c r="CW360" s="164" t="str">
        <f t="shared" si="1017"/>
        <v/>
      </c>
      <c r="CX360" s="163">
        <f t="shared" si="1018"/>
        <v>0</v>
      </c>
      <c r="CY360" s="460">
        <f t="shared" si="935"/>
        <v>0</v>
      </c>
      <c r="CZ360" s="860">
        <f t="shared" si="1035"/>
        <v>0</v>
      </c>
      <c r="DA360" s="861">
        <f t="shared" si="1035"/>
        <v>0</v>
      </c>
      <c r="DB360" s="922">
        <f t="shared" si="938"/>
        <v>0</v>
      </c>
      <c r="DC360" s="164" t="str">
        <f t="shared" si="1019"/>
        <v/>
      </c>
      <c r="DD360" s="163">
        <f t="shared" si="1020"/>
        <v>0</v>
      </c>
      <c r="DE360" s="460">
        <f t="shared" si="939"/>
        <v>0</v>
      </c>
      <c r="DF360" s="860">
        <f t="shared" si="1036"/>
        <v>0</v>
      </c>
      <c r="DG360" s="861">
        <f t="shared" si="1036"/>
        <v>0</v>
      </c>
      <c r="DH360" s="922">
        <f t="shared" si="942"/>
        <v>0</v>
      </c>
      <c r="DI360" s="164" t="str">
        <f t="shared" si="1021"/>
        <v/>
      </c>
      <c r="DJ360" s="163">
        <f t="shared" si="1022"/>
        <v>0</v>
      </c>
      <c r="DK360" s="460">
        <f t="shared" si="943"/>
        <v>0</v>
      </c>
      <c r="DL360" s="860">
        <f t="shared" si="1037"/>
        <v>0</v>
      </c>
      <c r="DM360" s="861">
        <f t="shared" si="1037"/>
        <v>0</v>
      </c>
      <c r="DN360" s="922">
        <f t="shared" si="946"/>
        <v>0</v>
      </c>
      <c r="DO360" s="164" t="str">
        <f t="shared" si="1023"/>
        <v/>
      </c>
      <c r="DP360" s="163">
        <f t="shared" si="1024"/>
        <v>0</v>
      </c>
      <c r="DQ360" s="460">
        <f t="shared" si="947"/>
        <v>0</v>
      </c>
      <c r="DR360" s="860">
        <f t="shared" si="1038"/>
        <v>0</v>
      </c>
      <c r="DS360" s="861">
        <f t="shared" si="1038"/>
        <v>0</v>
      </c>
      <c r="DT360" s="922">
        <f t="shared" si="950"/>
        <v>0</v>
      </c>
      <c r="DU360" s="164" t="str">
        <f t="shared" si="1025"/>
        <v/>
      </c>
      <c r="DV360" s="163">
        <f t="shared" si="1026"/>
        <v>0</v>
      </c>
      <c r="DW360" s="460">
        <f t="shared" si="951"/>
        <v>0</v>
      </c>
      <c r="DX360" s="860">
        <f t="shared" si="1039"/>
        <v>0</v>
      </c>
      <c r="DY360" s="861">
        <f t="shared" si="1039"/>
        <v>0</v>
      </c>
      <c r="DZ360" s="922">
        <f t="shared" si="954"/>
        <v>0</v>
      </c>
      <c r="EA360" s="164" t="str">
        <f t="shared" si="1027"/>
        <v/>
      </c>
      <c r="EB360" s="163">
        <f t="shared" si="1028"/>
        <v>0</v>
      </c>
      <c r="EC360" s="460">
        <f t="shared" si="955"/>
        <v>0</v>
      </c>
      <c r="ED360" s="860">
        <f t="shared" si="1040"/>
        <v>0</v>
      </c>
      <c r="EE360" s="861">
        <f t="shared" si="1040"/>
        <v>0</v>
      </c>
      <c r="EF360" s="922">
        <f t="shared" si="958"/>
        <v>0</v>
      </c>
      <c r="EG360" s="164" t="str">
        <f t="shared" si="959"/>
        <v/>
      </c>
      <c r="EH360" s="163">
        <f t="shared" si="960"/>
        <v>0</v>
      </c>
      <c r="EI360" s="246"/>
      <c r="EJ360" s="246"/>
      <c r="EK360" s="155"/>
      <c r="EL360" s="22"/>
      <c r="EM360" s="163">
        <f t="shared" si="961"/>
        <v>0</v>
      </c>
      <c r="EN360" s="162">
        <f t="shared" si="962"/>
        <v>0</v>
      </c>
      <c r="EO360" s="162">
        <f t="shared" si="963"/>
        <v>0</v>
      </c>
      <c r="EP360" s="162">
        <f t="shared" si="964"/>
        <v>0</v>
      </c>
      <c r="EQ360" s="162">
        <f t="shared" si="965"/>
        <v>0</v>
      </c>
      <c r="ER360" s="162">
        <f t="shared" si="966"/>
        <v>0</v>
      </c>
      <c r="ES360" s="162">
        <f t="shared" si="979"/>
        <v>0</v>
      </c>
      <c r="ET360" s="162">
        <f t="shared" si="967"/>
        <v>0</v>
      </c>
      <c r="EU360" s="162">
        <f t="shared" si="968"/>
        <v>0</v>
      </c>
      <c r="EV360" s="162">
        <f t="shared" si="969"/>
        <v>0</v>
      </c>
      <c r="EW360" s="162">
        <f t="shared" si="970"/>
        <v>0</v>
      </c>
      <c r="EX360" s="162">
        <f t="shared" si="971"/>
        <v>0</v>
      </c>
      <c r="EY360" s="162">
        <f t="shared" si="972"/>
        <v>0</v>
      </c>
      <c r="EZ360" s="162">
        <f t="shared" si="973"/>
        <v>0</v>
      </c>
      <c r="FA360" s="162">
        <f t="shared" si="974"/>
        <v>0</v>
      </c>
      <c r="FB360" s="162">
        <f t="shared" si="975"/>
        <v>0</v>
      </c>
      <c r="FC360" s="22"/>
      <c r="FD360" s="161">
        <f t="shared" si="976"/>
        <v>35</v>
      </c>
      <c r="FE360" s="620">
        <f t="shared" si="977"/>
        <v>0</v>
      </c>
      <c r="FF360" s="160">
        <f>FF5</f>
        <v>50</v>
      </c>
      <c r="FG360" s="159" t="str">
        <f t="shared" si="980"/>
        <v/>
      </c>
      <c r="FH360" s="159" t="str">
        <f t="shared" si="981"/>
        <v/>
      </c>
      <c r="FI360" s="159" t="str">
        <f t="shared" si="982"/>
        <v/>
      </c>
      <c r="FJ360" s="159" t="str">
        <f t="shared" si="983"/>
        <v/>
      </c>
      <c r="FK360" s="159" t="str">
        <f t="shared" si="984"/>
        <v/>
      </c>
      <c r="FL360" s="159" t="str">
        <f t="shared" si="985"/>
        <v/>
      </c>
      <c r="FM360" s="159" t="str">
        <f t="shared" si="986"/>
        <v/>
      </c>
      <c r="FN360" s="159" t="str">
        <f t="shared" si="987"/>
        <v/>
      </c>
      <c r="FO360" s="159" t="str">
        <f t="shared" si="988"/>
        <v/>
      </c>
      <c r="FP360" s="159" t="str">
        <f t="shared" si="989"/>
        <v/>
      </c>
      <c r="FQ360" s="159" t="str">
        <f t="shared" si="990"/>
        <v/>
      </c>
      <c r="FR360" s="159" t="str">
        <f t="shared" si="991"/>
        <v/>
      </c>
      <c r="FS360" s="159" t="str">
        <f t="shared" si="992"/>
        <v/>
      </c>
      <c r="FT360" s="159" t="str">
        <f t="shared" si="993"/>
        <v/>
      </c>
      <c r="FU360" s="159" t="str">
        <f t="shared" si="994"/>
        <v/>
      </c>
      <c r="FV360" s="159" t="str">
        <f t="shared" si="995"/>
        <v/>
      </c>
      <c r="FW360" s="158"/>
      <c r="FX360" s="732">
        <f t="shared" si="996"/>
        <v>50</v>
      </c>
      <c r="FY360" s="732">
        <f t="shared" si="997"/>
        <v>50</v>
      </c>
      <c r="FZ360" s="732">
        <f t="shared" si="998"/>
        <v>50</v>
      </c>
      <c r="GA360" s="732">
        <f t="shared" si="999"/>
        <v>50</v>
      </c>
      <c r="GB360" s="732">
        <f t="shared" si="1000"/>
        <v>50</v>
      </c>
      <c r="GC360" s="732">
        <f t="shared" si="1001"/>
        <v>50</v>
      </c>
      <c r="GD360" s="732">
        <f t="shared" si="1002"/>
        <v>50</v>
      </c>
      <c r="GE360" s="732">
        <f t="shared" si="1003"/>
        <v>50</v>
      </c>
      <c r="GF360" s="732">
        <f t="shared" si="1004"/>
        <v>50</v>
      </c>
      <c r="GG360" s="732">
        <f t="shared" si="1005"/>
        <v>50</v>
      </c>
      <c r="GH360" s="732">
        <f t="shared" si="1006"/>
        <v>50</v>
      </c>
      <c r="GI360" s="732">
        <f t="shared" si="1007"/>
        <v>50</v>
      </c>
      <c r="GJ360" s="732">
        <f t="shared" si="1008"/>
        <v>50</v>
      </c>
      <c r="GK360" s="732">
        <f t="shared" si="1009"/>
        <v>50</v>
      </c>
      <c r="GL360" s="732">
        <f t="shared" si="1010"/>
        <v>50</v>
      </c>
      <c r="GM360" s="732">
        <f t="shared" si="1011"/>
        <v>50</v>
      </c>
      <c r="GN360" s="734">
        <v>353</v>
      </c>
      <c r="GO360" s="155"/>
    </row>
    <row r="361" spans="1:241" s="20" customFormat="1" ht="39.950000000000003" customHeight="1" x14ac:dyDescent="0.25">
      <c r="A361" s="27">
        <f>ROW()</f>
        <v>361</v>
      </c>
      <c r="B361" s="342" t="str">
        <f>IF(C361="I","",IF(ISBLANK(D361),"",IF(ISTEXT(D361),LARGE(B18:B360,1)+1,0)))</f>
        <v/>
      </c>
      <c r="C361" s="344"/>
      <c r="D361" s="173"/>
      <c r="E361" s="172"/>
      <c r="F361" s="171"/>
      <c r="G361" s="856"/>
      <c r="H361" s="857"/>
      <c r="I361" s="707"/>
      <c r="J361" s="919">
        <f t="shared" si="869"/>
        <v>0</v>
      </c>
      <c r="K361" s="707"/>
      <c r="L361" s="919">
        <f t="shared" si="870"/>
        <v>0</v>
      </c>
      <c r="M361" s="707"/>
      <c r="N361" s="919">
        <f t="shared" si="871"/>
        <v>0</v>
      </c>
      <c r="O361" s="707"/>
      <c r="P361" s="919">
        <f t="shared" si="872"/>
        <v>0</v>
      </c>
      <c r="Q361" s="707"/>
      <c r="R361" s="919">
        <f t="shared" si="873"/>
        <v>0</v>
      </c>
      <c r="S361" s="707"/>
      <c r="T361" s="919">
        <f t="shared" si="874"/>
        <v>0</v>
      </c>
      <c r="U361" s="707"/>
      <c r="V361" s="919">
        <f t="shared" si="978"/>
        <v>0</v>
      </c>
      <c r="W361" s="707"/>
      <c r="X361" s="919">
        <f t="shared" si="1012"/>
        <v>0</v>
      </c>
      <c r="Y361" s="707"/>
      <c r="Z361" s="919">
        <f t="shared" si="875"/>
        <v>0</v>
      </c>
      <c r="AA361" s="707"/>
      <c r="AB361" s="919">
        <f t="shared" si="876"/>
        <v>0</v>
      </c>
      <c r="AC361" s="707"/>
      <c r="AD361" s="919">
        <f t="shared" si="1030"/>
        <v>0</v>
      </c>
      <c r="AE361" s="707"/>
      <c r="AF361" s="919">
        <f t="shared" si="877"/>
        <v>0</v>
      </c>
      <c r="AG361" s="707"/>
      <c r="AH361" s="919">
        <f t="shared" si="878"/>
        <v>0</v>
      </c>
      <c r="AI361" s="707"/>
      <c r="AJ361" s="919">
        <f t="shared" si="879"/>
        <v>0</v>
      </c>
      <c r="AK361" s="707"/>
      <c r="AL361" s="919">
        <f t="shared" si="1029"/>
        <v>0</v>
      </c>
      <c r="AM361" s="707"/>
      <c r="AN361" s="916">
        <f t="shared" si="867"/>
        <v>0</v>
      </c>
      <c r="AO361" s="178">
        <f>AO6</f>
        <v>35</v>
      </c>
      <c r="AP361" s="964">
        <f t="shared" si="880"/>
        <v>0</v>
      </c>
      <c r="AQ361" s="926">
        <f t="shared" si="881"/>
        <v>0</v>
      </c>
      <c r="AR361" s="860">
        <f t="shared" si="1046"/>
        <v>0</v>
      </c>
      <c r="AS361" s="861">
        <f t="shared" si="1046"/>
        <v>0</v>
      </c>
      <c r="AT361" s="922">
        <f t="shared" si="884"/>
        <v>0</v>
      </c>
      <c r="AU361" s="164" t="str">
        <f t="shared" si="885"/>
        <v/>
      </c>
      <c r="AV361" s="163">
        <f t="shared" si="886"/>
        <v>0</v>
      </c>
      <c r="AW361" s="460">
        <f t="shared" si="887"/>
        <v>0</v>
      </c>
      <c r="AX361" s="860">
        <f t="shared" si="1041"/>
        <v>0</v>
      </c>
      <c r="AY361" s="861">
        <f t="shared" si="1041"/>
        <v>0</v>
      </c>
      <c r="AZ361" s="922">
        <f t="shared" si="890"/>
        <v>0</v>
      </c>
      <c r="BA361" s="164" t="str">
        <f t="shared" si="891"/>
        <v/>
      </c>
      <c r="BB361" s="163">
        <f t="shared" si="892"/>
        <v>0</v>
      </c>
      <c r="BC361" s="460">
        <f t="shared" si="893"/>
        <v>0</v>
      </c>
      <c r="BD361" s="860">
        <f t="shared" si="1042"/>
        <v>0</v>
      </c>
      <c r="BE361" s="861">
        <f t="shared" si="1042"/>
        <v>0</v>
      </c>
      <c r="BF361" s="922">
        <f t="shared" si="896"/>
        <v>0</v>
      </c>
      <c r="BG361" s="164" t="str">
        <f t="shared" si="897"/>
        <v/>
      </c>
      <c r="BH361" s="163">
        <f t="shared" si="898"/>
        <v>0</v>
      </c>
      <c r="BI361" s="460">
        <f t="shared" si="899"/>
        <v>0</v>
      </c>
      <c r="BJ361" s="860">
        <f t="shared" si="1043"/>
        <v>0</v>
      </c>
      <c r="BK361" s="861">
        <f t="shared" si="1043"/>
        <v>0</v>
      </c>
      <c r="BL361" s="922">
        <f t="shared" si="902"/>
        <v>0</v>
      </c>
      <c r="BM361" s="164" t="str">
        <f t="shared" si="903"/>
        <v/>
      </c>
      <c r="BN361" s="163">
        <f t="shared" si="904"/>
        <v>0</v>
      </c>
      <c r="BO361" s="460">
        <f t="shared" si="905"/>
        <v>0</v>
      </c>
      <c r="BP361" s="860">
        <f t="shared" si="1031"/>
        <v>0</v>
      </c>
      <c r="BQ361" s="861">
        <f t="shared" si="1031"/>
        <v>0</v>
      </c>
      <c r="BR361" s="922">
        <f t="shared" si="908"/>
        <v>0</v>
      </c>
      <c r="BS361" s="164" t="str">
        <f t="shared" si="909"/>
        <v/>
      </c>
      <c r="BT361" s="163">
        <f t="shared" si="910"/>
        <v>0</v>
      </c>
      <c r="BU361" s="460">
        <f t="shared" si="911"/>
        <v>0</v>
      </c>
      <c r="BV361" s="860">
        <f t="shared" si="1032"/>
        <v>0</v>
      </c>
      <c r="BW361" s="861">
        <f t="shared" si="1032"/>
        <v>0</v>
      </c>
      <c r="BX361" s="922">
        <f t="shared" si="914"/>
        <v>0</v>
      </c>
      <c r="BY361" s="164" t="str">
        <f t="shared" si="915"/>
        <v/>
      </c>
      <c r="BZ361" s="163">
        <f t="shared" si="916"/>
        <v>0</v>
      </c>
      <c r="CA361" s="460">
        <f t="shared" si="917"/>
        <v>0</v>
      </c>
      <c r="CB361" s="860">
        <f t="shared" si="1044"/>
        <v>0</v>
      </c>
      <c r="CC361" s="861">
        <f t="shared" si="1044"/>
        <v>0</v>
      </c>
      <c r="CD361" s="922">
        <f t="shared" si="920"/>
        <v>0</v>
      </c>
      <c r="CE361" s="164" t="str">
        <f t="shared" si="921"/>
        <v/>
      </c>
      <c r="CF361" s="163">
        <f t="shared" si="922"/>
        <v>0</v>
      </c>
      <c r="CG361" s="460">
        <f t="shared" si="923"/>
        <v>0</v>
      </c>
      <c r="CH361" s="860">
        <f t="shared" si="1045"/>
        <v>0</v>
      </c>
      <c r="CI361" s="861">
        <f t="shared" si="1045"/>
        <v>0</v>
      </c>
      <c r="CJ361" s="922">
        <f t="shared" si="926"/>
        <v>0</v>
      </c>
      <c r="CK361" s="164" t="str">
        <f t="shared" si="1013"/>
        <v/>
      </c>
      <c r="CL361" s="163">
        <f t="shared" si="1014"/>
        <v>0</v>
      </c>
      <c r="CM361" s="460">
        <f t="shared" si="927"/>
        <v>0</v>
      </c>
      <c r="CN361" s="860">
        <f t="shared" si="1033"/>
        <v>0</v>
      </c>
      <c r="CO361" s="861">
        <f t="shared" si="1033"/>
        <v>0</v>
      </c>
      <c r="CP361" s="922">
        <f t="shared" si="930"/>
        <v>0</v>
      </c>
      <c r="CQ361" s="164" t="str">
        <f t="shared" si="1015"/>
        <v/>
      </c>
      <c r="CR361" s="163">
        <f t="shared" si="1016"/>
        <v>0</v>
      </c>
      <c r="CS361" s="460">
        <f t="shared" si="931"/>
        <v>0</v>
      </c>
      <c r="CT361" s="860">
        <f t="shared" si="1034"/>
        <v>0</v>
      </c>
      <c r="CU361" s="861">
        <f t="shared" si="1034"/>
        <v>0</v>
      </c>
      <c r="CV361" s="922">
        <f t="shared" si="934"/>
        <v>0</v>
      </c>
      <c r="CW361" s="164" t="str">
        <f t="shared" si="1017"/>
        <v/>
      </c>
      <c r="CX361" s="163">
        <f t="shared" si="1018"/>
        <v>0</v>
      </c>
      <c r="CY361" s="460">
        <f t="shared" si="935"/>
        <v>0</v>
      </c>
      <c r="CZ361" s="860">
        <f t="shared" si="1035"/>
        <v>0</v>
      </c>
      <c r="DA361" s="861">
        <f t="shared" si="1035"/>
        <v>0</v>
      </c>
      <c r="DB361" s="922">
        <f t="shared" si="938"/>
        <v>0</v>
      </c>
      <c r="DC361" s="164" t="str">
        <f t="shared" si="1019"/>
        <v/>
      </c>
      <c r="DD361" s="163">
        <f t="shared" si="1020"/>
        <v>0</v>
      </c>
      <c r="DE361" s="460">
        <f t="shared" si="939"/>
        <v>0</v>
      </c>
      <c r="DF361" s="860">
        <f t="shared" si="1036"/>
        <v>0</v>
      </c>
      <c r="DG361" s="861">
        <f t="shared" si="1036"/>
        <v>0</v>
      </c>
      <c r="DH361" s="922">
        <f t="shared" si="942"/>
        <v>0</v>
      </c>
      <c r="DI361" s="164" t="str">
        <f t="shared" si="1021"/>
        <v/>
      </c>
      <c r="DJ361" s="163">
        <f t="shared" si="1022"/>
        <v>0</v>
      </c>
      <c r="DK361" s="460">
        <f t="shared" si="943"/>
        <v>0</v>
      </c>
      <c r="DL361" s="860">
        <f t="shared" si="1037"/>
        <v>0</v>
      </c>
      <c r="DM361" s="861">
        <f t="shared" si="1037"/>
        <v>0</v>
      </c>
      <c r="DN361" s="922">
        <f t="shared" si="946"/>
        <v>0</v>
      </c>
      <c r="DO361" s="164" t="str">
        <f t="shared" si="1023"/>
        <v/>
      </c>
      <c r="DP361" s="163">
        <f t="shared" si="1024"/>
        <v>0</v>
      </c>
      <c r="DQ361" s="460">
        <f t="shared" si="947"/>
        <v>0</v>
      </c>
      <c r="DR361" s="860">
        <f t="shared" si="1038"/>
        <v>0</v>
      </c>
      <c r="DS361" s="861">
        <f t="shared" si="1038"/>
        <v>0</v>
      </c>
      <c r="DT361" s="922">
        <f t="shared" si="950"/>
        <v>0</v>
      </c>
      <c r="DU361" s="164" t="str">
        <f t="shared" si="1025"/>
        <v/>
      </c>
      <c r="DV361" s="163">
        <f t="shared" si="1026"/>
        <v>0</v>
      </c>
      <c r="DW361" s="460">
        <f t="shared" si="951"/>
        <v>0</v>
      </c>
      <c r="DX361" s="860">
        <f t="shared" si="1039"/>
        <v>0</v>
      </c>
      <c r="DY361" s="861">
        <f t="shared" si="1039"/>
        <v>0</v>
      </c>
      <c r="DZ361" s="922">
        <f t="shared" si="954"/>
        <v>0</v>
      </c>
      <c r="EA361" s="164" t="str">
        <f t="shared" si="1027"/>
        <v/>
      </c>
      <c r="EB361" s="163">
        <f t="shared" si="1028"/>
        <v>0</v>
      </c>
      <c r="EC361" s="460">
        <f t="shared" si="955"/>
        <v>0</v>
      </c>
      <c r="ED361" s="860">
        <f t="shared" si="1040"/>
        <v>0</v>
      </c>
      <c r="EE361" s="861">
        <f t="shared" si="1040"/>
        <v>0</v>
      </c>
      <c r="EF361" s="922">
        <f t="shared" si="958"/>
        <v>0</v>
      </c>
      <c r="EG361" s="164" t="str">
        <f t="shared" si="959"/>
        <v/>
      </c>
      <c r="EH361" s="163">
        <f t="shared" si="960"/>
        <v>0</v>
      </c>
      <c r="EI361" s="246"/>
      <c r="EJ361" s="246"/>
      <c r="EK361" s="155"/>
      <c r="EL361" s="22"/>
      <c r="EM361" s="163">
        <f t="shared" si="961"/>
        <v>0</v>
      </c>
      <c r="EN361" s="162">
        <f t="shared" si="962"/>
        <v>0</v>
      </c>
      <c r="EO361" s="162">
        <f t="shared" si="963"/>
        <v>0</v>
      </c>
      <c r="EP361" s="162">
        <f t="shared" si="964"/>
        <v>0</v>
      </c>
      <c r="EQ361" s="162">
        <f t="shared" si="965"/>
        <v>0</v>
      </c>
      <c r="ER361" s="162">
        <f t="shared" si="966"/>
        <v>0</v>
      </c>
      <c r="ES361" s="162">
        <f t="shared" si="979"/>
        <v>0</v>
      </c>
      <c r="ET361" s="162">
        <f t="shared" si="967"/>
        <v>0</v>
      </c>
      <c r="EU361" s="162">
        <f t="shared" si="968"/>
        <v>0</v>
      </c>
      <c r="EV361" s="162">
        <f t="shared" si="969"/>
        <v>0</v>
      </c>
      <c r="EW361" s="162">
        <f t="shared" si="970"/>
        <v>0</v>
      </c>
      <c r="EX361" s="162">
        <f t="shared" si="971"/>
        <v>0</v>
      </c>
      <c r="EY361" s="162">
        <f t="shared" si="972"/>
        <v>0</v>
      </c>
      <c r="EZ361" s="162">
        <f t="shared" si="973"/>
        <v>0</v>
      </c>
      <c r="FA361" s="162">
        <f t="shared" si="974"/>
        <v>0</v>
      </c>
      <c r="FB361" s="162">
        <f t="shared" si="975"/>
        <v>0</v>
      </c>
      <c r="FC361" s="22"/>
      <c r="FD361" s="161">
        <f t="shared" si="976"/>
        <v>35</v>
      </c>
      <c r="FE361" s="620">
        <f t="shared" si="977"/>
        <v>0</v>
      </c>
      <c r="FF361" s="160">
        <f>FF5</f>
        <v>50</v>
      </c>
      <c r="FG361" s="159" t="str">
        <f t="shared" si="980"/>
        <v/>
      </c>
      <c r="FH361" s="159" t="str">
        <f t="shared" si="981"/>
        <v/>
      </c>
      <c r="FI361" s="159" t="str">
        <f t="shared" si="982"/>
        <v/>
      </c>
      <c r="FJ361" s="159" t="str">
        <f t="shared" si="983"/>
        <v/>
      </c>
      <c r="FK361" s="159" t="str">
        <f t="shared" si="984"/>
        <v/>
      </c>
      <c r="FL361" s="159" t="str">
        <f t="shared" si="985"/>
        <v/>
      </c>
      <c r="FM361" s="159" t="str">
        <f t="shared" si="986"/>
        <v/>
      </c>
      <c r="FN361" s="159" t="str">
        <f t="shared" si="987"/>
        <v/>
      </c>
      <c r="FO361" s="159" t="str">
        <f t="shared" si="988"/>
        <v/>
      </c>
      <c r="FP361" s="159" t="str">
        <f t="shared" si="989"/>
        <v/>
      </c>
      <c r="FQ361" s="159" t="str">
        <f t="shared" si="990"/>
        <v/>
      </c>
      <c r="FR361" s="159" t="str">
        <f t="shared" si="991"/>
        <v/>
      </c>
      <c r="FS361" s="159" t="str">
        <f t="shared" si="992"/>
        <v/>
      </c>
      <c r="FT361" s="159" t="str">
        <f t="shared" si="993"/>
        <v/>
      </c>
      <c r="FU361" s="159" t="str">
        <f t="shared" si="994"/>
        <v/>
      </c>
      <c r="FV361" s="159" t="str">
        <f t="shared" si="995"/>
        <v/>
      </c>
      <c r="FW361" s="158"/>
      <c r="FX361" s="732">
        <f t="shared" si="996"/>
        <v>50</v>
      </c>
      <c r="FY361" s="732">
        <f t="shared" si="997"/>
        <v>50</v>
      </c>
      <c r="FZ361" s="732">
        <f t="shared" si="998"/>
        <v>50</v>
      </c>
      <c r="GA361" s="732">
        <f t="shared" si="999"/>
        <v>50</v>
      </c>
      <c r="GB361" s="732">
        <f t="shared" si="1000"/>
        <v>50</v>
      </c>
      <c r="GC361" s="732">
        <f t="shared" si="1001"/>
        <v>50</v>
      </c>
      <c r="GD361" s="732">
        <f t="shared" si="1002"/>
        <v>50</v>
      </c>
      <c r="GE361" s="732">
        <f t="shared" si="1003"/>
        <v>50</v>
      </c>
      <c r="GF361" s="732">
        <f t="shared" si="1004"/>
        <v>50</v>
      </c>
      <c r="GG361" s="732">
        <f t="shared" si="1005"/>
        <v>50</v>
      </c>
      <c r="GH361" s="732">
        <f t="shared" si="1006"/>
        <v>50</v>
      </c>
      <c r="GI361" s="732">
        <f t="shared" si="1007"/>
        <v>50</v>
      </c>
      <c r="GJ361" s="732">
        <f t="shared" si="1008"/>
        <v>50</v>
      </c>
      <c r="GK361" s="732">
        <f t="shared" si="1009"/>
        <v>50</v>
      </c>
      <c r="GL361" s="732">
        <f t="shared" si="1010"/>
        <v>50</v>
      </c>
      <c r="GM361" s="732">
        <f t="shared" si="1011"/>
        <v>50</v>
      </c>
      <c r="GN361" s="734">
        <v>354</v>
      </c>
      <c r="GO361" s="155"/>
    </row>
    <row r="362" spans="1:241" s="20" customFormat="1" ht="39.950000000000003" customHeight="1" x14ac:dyDescent="0.25">
      <c r="A362" s="27">
        <f>ROW()</f>
        <v>362</v>
      </c>
      <c r="B362" s="342" t="str">
        <f>IF(C362="I","",IF(ISBLANK(D362),"",IF(ISTEXT(D362),LARGE(B18:B361,1)+1,0)))</f>
        <v/>
      </c>
      <c r="C362" s="344"/>
      <c r="D362" s="173"/>
      <c r="E362" s="172"/>
      <c r="F362" s="171"/>
      <c r="G362" s="856"/>
      <c r="H362" s="857"/>
      <c r="I362" s="707"/>
      <c r="J362" s="919">
        <f t="shared" si="869"/>
        <v>0</v>
      </c>
      <c r="K362" s="707"/>
      <c r="L362" s="919">
        <f t="shared" si="870"/>
        <v>0</v>
      </c>
      <c r="M362" s="707"/>
      <c r="N362" s="919">
        <f t="shared" si="871"/>
        <v>0</v>
      </c>
      <c r="O362" s="707"/>
      <c r="P362" s="919">
        <f t="shared" si="872"/>
        <v>0</v>
      </c>
      <c r="Q362" s="707"/>
      <c r="R362" s="919">
        <f t="shared" si="873"/>
        <v>0</v>
      </c>
      <c r="S362" s="707"/>
      <c r="T362" s="919">
        <f t="shared" si="874"/>
        <v>0</v>
      </c>
      <c r="U362" s="707"/>
      <c r="V362" s="919">
        <f t="shared" si="978"/>
        <v>0</v>
      </c>
      <c r="W362" s="707"/>
      <c r="X362" s="919">
        <f t="shared" si="1012"/>
        <v>0</v>
      </c>
      <c r="Y362" s="707"/>
      <c r="Z362" s="919">
        <f t="shared" si="875"/>
        <v>0</v>
      </c>
      <c r="AA362" s="707"/>
      <c r="AB362" s="919">
        <f t="shared" si="876"/>
        <v>0</v>
      </c>
      <c r="AC362" s="707"/>
      <c r="AD362" s="919">
        <f t="shared" si="1030"/>
        <v>0</v>
      </c>
      <c r="AE362" s="707"/>
      <c r="AF362" s="919">
        <f t="shared" si="877"/>
        <v>0</v>
      </c>
      <c r="AG362" s="707"/>
      <c r="AH362" s="919">
        <f t="shared" si="878"/>
        <v>0</v>
      </c>
      <c r="AI362" s="707"/>
      <c r="AJ362" s="919">
        <f t="shared" si="879"/>
        <v>0</v>
      </c>
      <c r="AK362" s="707"/>
      <c r="AL362" s="919">
        <f t="shared" si="1029"/>
        <v>0</v>
      </c>
      <c r="AM362" s="707"/>
      <c r="AN362" s="916">
        <f t="shared" si="867"/>
        <v>0</v>
      </c>
      <c r="AO362" s="178">
        <f>AO6</f>
        <v>35</v>
      </c>
      <c r="AP362" s="964">
        <f t="shared" si="880"/>
        <v>0</v>
      </c>
      <c r="AQ362" s="926">
        <f t="shared" si="881"/>
        <v>0</v>
      </c>
      <c r="AR362" s="860">
        <f t="shared" si="1046"/>
        <v>0</v>
      </c>
      <c r="AS362" s="861">
        <f t="shared" si="1046"/>
        <v>0</v>
      </c>
      <c r="AT362" s="922">
        <f t="shared" si="884"/>
        <v>0</v>
      </c>
      <c r="AU362" s="164" t="str">
        <f t="shared" si="885"/>
        <v/>
      </c>
      <c r="AV362" s="163">
        <f t="shared" si="886"/>
        <v>0</v>
      </c>
      <c r="AW362" s="460">
        <f t="shared" si="887"/>
        <v>0</v>
      </c>
      <c r="AX362" s="860">
        <f t="shared" si="1041"/>
        <v>0</v>
      </c>
      <c r="AY362" s="861">
        <f t="shared" si="1041"/>
        <v>0</v>
      </c>
      <c r="AZ362" s="922">
        <f t="shared" si="890"/>
        <v>0</v>
      </c>
      <c r="BA362" s="164" t="str">
        <f t="shared" si="891"/>
        <v/>
      </c>
      <c r="BB362" s="163">
        <f t="shared" si="892"/>
        <v>0</v>
      </c>
      <c r="BC362" s="460">
        <f t="shared" si="893"/>
        <v>0</v>
      </c>
      <c r="BD362" s="860">
        <f t="shared" si="1042"/>
        <v>0</v>
      </c>
      <c r="BE362" s="861">
        <f t="shared" si="1042"/>
        <v>0</v>
      </c>
      <c r="BF362" s="922">
        <f t="shared" si="896"/>
        <v>0</v>
      </c>
      <c r="BG362" s="164" t="str">
        <f t="shared" si="897"/>
        <v/>
      </c>
      <c r="BH362" s="163">
        <f t="shared" si="898"/>
        <v>0</v>
      </c>
      <c r="BI362" s="460">
        <f t="shared" si="899"/>
        <v>0</v>
      </c>
      <c r="BJ362" s="860">
        <f t="shared" si="1043"/>
        <v>0</v>
      </c>
      <c r="BK362" s="861">
        <f t="shared" si="1043"/>
        <v>0</v>
      </c>
      <c r="BL362" s="922">
        <f t="shared" si="902"/>
        <v>0</v>
      </c>
      <c r="BM362" s="164" t="str">
        <f t="shared" si="903"/>
        <v/>
      </c>
      <c r="BN362" s="163">
        <f t="shared" si="904"/>
        <v>0</v>
      </c>
      <c r="BO362" s="460">
        <f t="shared" si="905"/>
        <v>0</v>
      </c>
      <c r="BP362" s="860">
        <f t="shared" si="1031"/>
        <v>0</v>
      </c>
      <c r="BQ362" s="861">
        <f t="shared" si="1031"/>
        <v>0</v>
      </c>
      <c r="BR362" s="922">
        <f t="shared" si="908"/>
        <v>0</v>
      </c>
      <c r="BS362" s="164" t="str">
        <f t="shared" si="909"/>
        <v/>
      </c>
      <c r="BT362" s="163">
        <f t="shared" si="910"/>
        <v>0</v>
      </c>
      <c r="BU362" s="460">
        <f t="shared" si="911"/>
        <v>0</v>
      </c>
      <c r="BV362" s="860">
        <f t="shared" si="1032"/>
        <v>0</v>
      </c>
      <c r="BW362" s="861">
        <f t="shared" si="1032"/>
        <v>0</v>
      </c>
      <c r="BX362" s="922">
        <f t="shared" si="914"/>
        <v>0</v>
      </c>
      <c r="BY362" s="164" t="str">
        <f t="shared" si="915"/>
        <v/>
      </c>
      <c r="BZ362" s="163">
        <f t="shared" si="916"/>
        <v>0</v>
      </c>
      <c r="CA362" s="460">
        <f t="shared" si="917"/>
        <v>0</v>
      </c>
      <c r="CB362" s="860">
        <f t="shared" si="1044"/>
        <v>0</v>
      </c>
      <c r="CC362" s="861">
        <f t="shared" si="1044"/>
        <v>0</v>
      </c>
      <c r="CD362" s="922">
        <f t="shared" si="920"/>
        <v>0</v>
      </c>
      <c r="CE362" s="164" t="str">
        <f t="shared" si="921"/>
        <v/>
      </c>
      <c r="CF362" s="163">
        <f t="shared" si="922"/>
        <v>0</v>
      </c>
      <c r="CG362" s="460">
        <f t="shared" si="923"/>
        <v>0</v>
      </c>
      <c r="CH362" s="860">
        <f t="shared" si="1045"/>
        <v>0</v>
      </c>
      <c r="CI362" s="861">
        <f t="shared" si="1045"/>
        <v>0</v>
      </c>
      <c r="CJ362" s="922">
        <f t="shared" si="926"/>
        <v>0</v>
      </c>
      <c r="CK362" s="164" t="str">
        <f t="shared" si="1013"/>
        <v/>
      </c>
      <c r="CL362" s="163">
        <f t="shared" si="1014"/>
        <v>0</v>
      </c>
      <c r="CM362" s="460">
        <f t="shared" si="927"/>
        <v>0</v>
      </c>
      <c r="CN362" s="860">
        <f t="shared" si="1033"/>
        <v>0</v>
      </c>
      <c r="CO362" s="861">
        <f t="shared" si="1033"/>
        <v>0</v>
      </c>
      <c r="CP362" s="922">
        <f t="shared" si="930"/>
        <v>0</v>
      </c>
      <c r="CQ362" s="164" t="str">
        <f t="shared" si="1015"/>
        <v/>
      </c>
      <c r="CR362" s="163">
        <f t="shared" si="1016"/>
        <v>0</v>
      </c>
      <c r="CS362" s="460">
        <f t="shared" si="931"/>
        <v>0</v>
      </c>
      <c r="CT362" s="860">
        <f t="shared" si="1034"/>
        <v>0</v>
      </c>
      <c r="CU362" s="861">
        <f t="shared" si="1034"/>
        <v>0</v>
      </c>
      <c r="CV362" s="922">
        <f t="shared" si="934"/>
        <v>0</v>
      </c>
      <c r="CW362" s="164" t="str">
        <f t="shared" si="1017"/>
        <v/>
      </c>
      <c r="CX362" s="163">
        <f t="shared" si="1018"/>
        <v>0</v>
      </c>
      <c r="CY362" s="460">
        <f t="shared" si="935"/>
        <v>0</v>
      </c>
      <c r="CZ362" s="860">
        <f t="shared" si="1035"/>
        <v>0</v>
      </c>
      <c r="DA362" s="861">
        <f t="shared" si="1035"/>
        <v>0</v>
      </c>
      <c r="DB362" s="922">
        <f t="shared" si="938"/>
        <v>0</v>
      </c>
      <c r="DC362" s="164" t="str">
        <f t="shared" si="1019"/>
        <v/>
      </c>
      <c r="DD362" s="163">
        <f t="shared" si="1020"/>
        <v>0</v>
      </c>
      <c r="DE362" s="460">
        <f t="shared" si="939"/>
        <v>0</v>
      </c>
      <c r="DF362" s="860">
        <f t="shared" si="1036"/>
        <v>0</v>
      </c>
      <c r="DG362" s="861">
        <f t="shared" si="1036"/>
        <v>0</v>
      </c>
      <c r="DH362" s="922">
        <f t="shared" si="942"/>
        <v>0</v>
      </c>
      <c r="DI362" s="164" t="str">
        <f t="shared" si="1021"/>
        <v/>
      </c>
      <c r="DJ362" s="163">
        <f t="shared" si="1022"/>
        <v>0</v>
      </c>
      <c r="DK362" s="460">
        <f t="shared" si="943"/>
        <v>0</v>
      </c>
      <c r="DL362" s="860">
        <f t="shared" si="1037"/>
        <v>0</v>
      </c>
      <c r="DM362" s="861">
        <f t="shared" si="1037"/>
        <v>0</v>
      </c>
      <c r="DN362" s="922">
        <f t="shared" si="946"/>
        <v>0</v>
      </c>
      <c r="DO362" s="164" t="str">
        <f t="shared" si="1023"/>
        <v/>
      </c>
      <c r="DP362" s="163">
        <f t="shared" si="1024"/>
        <v>0</v>
      </c>
      <c r="DQ362" s="460">
        <f t="shared" si="947"/>
        <v>0</v>
      </c>
      <c r="DR362" s="860">
        <f t="shared" si="1038"/>
        <v>0</v>
      </c>
      <c r="DS362" s="861">
        <f t="shared" si="1038"/>
        <v>0</v>
      </c>
      <c r="DT362" s="922">
        <f t="shared" si="950"/>
        <v>0</v>
      </c>
      <c r="DU362" s="164" t="str">
        <f t="shared" si="1025"/>
        <v/>
      </c>
      <c r="DV362" s="163">
        <f t="shared" si="1026"/>
        <v>0</v>
      </c>
      <c r="DW362" s="460">
        <f t="shared" si="951"/>
        <v>0</v>
      </c>
      <c r="DX362" s="860">
        <f t="shared" si="1039"/>
        <v>0</v>
      </c>
      <c r="DY362" s="861">
        <f t="shared" si="1039"/>
        <v>0</v>
      </c>
      <c r="DZ362" s="922">
        <f t="shared" si="954"/>
        <v>0</v>
      </c>
      <c r="EA362" s="164" t="str">
        <f t="shared" si="1027"/>
        <v/>
      </c>
      <c r="EB362" s="163">
        <f t="shared" si="1028"/>
        <v>0</v>
      </c>
      <c r="EC362" s="460">
        <f t="shared" si="955"/>
        <v>0</v>
      </c>
      <c r="ED362" s="860">
        <f t="shared" si="1040"/>
        <v>0</v>
      </c>
      <c r="EE362" s="861">
        <f t="shared" si="1040"/>
        <v>0</v>
      </c>
      <c r="EF362" s="922">
        <f t="shared" si="958"/>
        <v>0</v>
      </c>
      <c r="EG362" s="164" t="str">
        <f t="shared" si="959"/>
        <v/>
      </c>
      <c r="EH362" s="163">
        <f t="shared" si="960"/>
        <v>0</v>
      </c>
      <c r="EI362" s="246"/>
      <c r="EJ362" s="246"/>
      <c r="EK362" s="155"/>
      <c r="EL362" s="22"/>
      <c r="EM362" s="163">
        <f t="shared" si="961"/>
        <v>0</v>
      </c>
      <c r="EN362" s="162">
        <f t="shared" si="962"/>
        <v>0</v>
      </c>
      <c r="EO362" s="162">
        <f t="shared" si="963"/>
        <v>0</v>
      </c>
      <c r="EP362" s="162">
        <f t="shared" si="964"/>
        <v>0</v>
      </c>
      <c r="EQ362" s="162">
        <f t="shared" si="965"/>
        <v>0</v>
      </c>
      <c r="ER362" s="162">
        <f t="shared" si="966"/>
        <v>0</v>
      </c>
      <c r="ES362" s="162">
        <f t="shared" si="979"/>
        <v>0</v>
      </c>
      <c r="ET362" s="162">
        <f t="shared" si="967"/>
        <v>0</v>
      </c>
      <c r="EU362" s="162">
        <f t="shared" si="968"/>
        <v>0</v>
      </c>
      <c r="EV362" s="162">
        <f t="shared" si="969"/>
        <v>0</v>
      </c>
      <c r="EW362" s="162">
        <f t="shared" si="970"/>
        <v>0</v>
      </c>
      <c r="EX362" s="162">
        <f t="shared" si="971"/>
        <v>0</v>
      </c>
      <c r="EY362" s="162">
        <f t="shared" si="972"/>
        <v>0</v>
      </c>
      <c r="EZ362" s="162">
        <f t="shared" si="973"/>
        <v>0</v>
      </c>
      <c r="FA362" s="162">
        <f t="shared" si="974"/>
        <v>0</v>
      </c>
      <c r="FB362" s="162">
        <f t="shared" si="975"/>
        <v>0</v>
      </c>
      <c r="FC362" s="22"/>
      <c r="FD362" s="161">
        <f t="shared" si="976"/>
        <v>35</v>
      </c>
      <c r="FE362" s="620">
        <f t="shared" si="977"/>
        <v>0</v>
      </c>
      <c r="FF362" s="160">
        <f>FF5</f>
        <v>50</v>
      </c>
      <c r="FG362" s="159" t="str">
        <f t="shared" si="980"/>
        <v/>
      </c>
      <c r="FH362" s="159" t="str">
        <f t="shared" si="981"/>
        <v/>
      </c>
      <c r="FI362" s="159" t="str">
        <f t="shared" si="982"/>
        <v/>
      </c>
      <c r="FJ362" s="159" t="str">
        <f t="shared" si="983"/>
        <v/>
      </c>
      <c r="FK362" s="159" t="str">
        <f t="shared" si="984"/>
        <v/>
      </c>
      <c r="FL362" s="159" t="str">
        <f t="shared" si="985"/>
        <v/>
      </c>
      <c r="FM362" s="159" t="str">
        <f t="shared" si="986"/>
        <v/>
      </c>
      <c r="FN362" s="159" t="str">
        <f t="shared" si="987"/>
        <v/>
      </c>
      <c r="FO362" s="159" t="str">
        <f t="shared" si="988"/>
        <v/>
      </c>
      <c r="FP362" s="159" t="str">
        <f t="shared" si="989"/>
        <v/>
      </c>
      <c r="FQ362" s="159" t="str">
        <f t="shared" si="990"/>
        <v/>
      </c>
      <c r="FR362" s="159" t="str">
        <f t="shared" si="991"/>
        <v/>
      </c>
      <c r="FS362" s="159" t="str">
        <f t="shared" si="992"/>
        <v/>
      </c>
      <c r="FT362" s="159" t="str">
        <f t="shared" si="993"/>
        <v/>
      </c>
      <c r="FU362" s="159" t="str">
        <f t="shared" si="994"/>
        <v/>
      </c>
      <c r="FV362" s="159" t="str">
        <f t="shared" si="995"/>
        <v/>
      </c>
      <c r="FW362" s="158"/>
      <c r="FX362" s="732">
        <f t="shared" si="996"/>
        <v>50</v>
      </c>
      <c r="FY362" s="732">
        <f t="shared" si="997"/>
        <v>50</v>
      </c>
      <c r="FZ362" s="732">
        <f t="shared" si="998"/>
        <v>50</v>
      </c>
      <c r="GA362" s="732">
        <f t="shared" si="999"/>
        <v>50</v>
      </c>
      <c r="GB362" s="732">
        <f t="shared" si="1000"/>
        <v>50</v>
      </c>
      <c r="GC362" s="732">
        <f t="shared" si="1001"/>
        <v>50</v>
      </c>
      <c r="GD362" s="732">
        <f t="shared" si="1002"/>
        <v>50</v>
      </c>
      <c r="GE362" s="732">
        <f t="shared" si="1003"/>
        <v>50</v>
      </c>
      <c r="GF362" s="732">
        <f t="shared" si="1004"/>
        <v>50</v>
      </c>
      <c r="GG362" s="732">
        <f t="shared" si="1005"/>
        <v>50</v>
      </c>
      <c r="GH362" s="732">
        <f t="shared" si="1006"/>
        <v>50</v>
      </c>
      <c r="GI362" s="732">
        <f t="shared" si="1007"/>
        <v>50</v>
      </c>
      <c r="GJ362" s="732">
        <f t="shared" si="1008"/>
        <v>50</v>
      </c>
      <c r="GK362" s="732">
        <f t="shared" si="1009"/>
        <v>50</v>
      </c>
      <c r="GL362" s="732">
        <f t="shared" si="1010"/>
        <v>50</v>
      </c>
      <c r="GM362" s="732">
        <f t="shared" si="1011"/>
        <v>50</v>
      </c>
      <c r="GN362" s="734">
        <v>355</v>
      </c>
      <c r="GO362" s="155"/>
    </row>
    <row r="363" spans="1:241" s="20" customFormat="1" ht="39.950000000000003" customHeight="1" x14ac:dyDescent="0.25">
      <c r="A363" s="27">
        <f>ROW()</f>
        <v>363</v>
      </c>
      <c r="B363" s="342" t="str">
        <f>IF(C363="I","",IF(ISBLANK(D363),"",IF(ISTEXT(D363),LARGE(B18:B362,1)+1,0)))</f>
        <v/>
      </c>
      <c r="C363" s="344"/>
      <c r="D363" s="173"/>
      <c r="E363" s="172"/>
      <c r="F363" s="171"/>
      <c r="G363" s="856"/>
      <c r="H363" s="857"/>
      <c r="I363" s="707"/>
      <c r="J363" s="919">
        <f t="shared" si="869"/>
        <v>0</v>
      </c>
      <c r="K363" s="707"/>
      <c r="L363" s="919">
        <f t="shared" si="870"/>
        <v>0</v>
      </c>
      <c r="M363" s="707"/>
      <c r="N363" s="919">
        <f t="shared" si="871"/>
        <v>0</v>
      </c>
      <c r="O363" s="707"/>
      <c r="P363" s="919">
        <f t="shared" si="872"/>
        <v>0</v>
      </c>
      <c r="Q363" s="707"/>
      <c r="R363" s="919">
        <f t="shared" si="873"/>
        <v>0</v>
      </c>
      <c r="S363" s="707"/>
      <c r="T363" s="919">
        <f t="shared" si="874"/>
        <v>0</v>
      </c>
      <c r="U363" s="707"/>
      <c r="V363" s="919">
        <f t="shared" si="978"/>
        <v>0</v>
      </c>
      <c r="W363" s="707"/>
      <c r="X363" s="919">
        <f t="shared" si="1012"/>
        <v>0</v>
      </c>
      <c r="Y363" s="707"/>
      <c r="Z363" s="919">
        <f t="shared" si="875"/>
        <v>0</v>
      </c>
      <c r="AA363" s="707"/>
      <c r="AB363" s="919">
        <f t="shared" si="876"/>
        <v>0</v>
      </c>
      <c r="AC363" s="707"/>
      <c r="AD363" s="919">
        <f t="shared" si="1030"/>
        <v>0</v>
      </c>
      <c r="AE363" s="707"/>
      <c r="AF363" s="919">
        <f t="shared" si="877"/>
        <v>0</v>
      </c>
      <c r="AG363" s="707"/>
      <c r="AH363" s="919">
        <f t="shared" si="878"/>
        <v>0</v>
      </c>
      <c r="AI363" s="707"/>
      <c r="AJ363" s="919">
        <f t="shared" si="879"/>
        <v>0</v>
      </c>
      <c r="AK363" s="707"/>
      <c r="AL363" s="919">
        <f t="shared" si="1029"/>
        <v>0</v>
      </c>
      <c r="AM363" s="707"/>
      <c r="AN363" s="916">
        <f t="shared" si="867"/>
        <v>0</v>
      </c>
      <c r="AO363" s="178">
        <f>AO6</f>
        <v>35</v>
      </c>
      <c r="AP363" s="964">
        <f t="shared" si="880"/>
        <v>0</v>
      </c>
      <c r="AQ363" s="926">
        <f t="shared" si="881"/>
        <v>0</v>
      </c>
      <c r="AR363" s="860">
        <f t="shared" si="1046"/>
        <v>0</v>
      </c>
      <c r="AS363" s="861">
        <f t="shared" si="1046"/>
        <v>0</v>
      </c>
      <c r="AT363" s="922">
        <f t="shared" si="884"/>
        <v>0</v>
      </c>
      <c r="AU363" s="164" t="str">
        <f t="shared" si="885"/>
        <v/>
      </c>
      <c r="AV363" s="163">
        <f t="shared" si="886"/>
        <v>0</v>
      </c>
      <c r="AW363" s="460">
        <f t="shared" si="887"/>
        <v>0</v>
      </c>
      <c r="AX363" s="860">
        <f t="shared" si="1041"/>
        <v>0</v>
      </c>
      <c r="AY363" s="861">
        <f t="shared" si="1041"/>
        <v>0</v>
      </c>
      <c r="AZ363" s="922">
        <f t="shared" si="890"/>
        <v>0</v>
      </c>
      <c r="BA363" s="164" t="str">
        <f t="shared" si="891"/>
        <v/>
      </c>
      <c r="BB363" s="163">
        <f t="shared" si="892"/>
        <v>0</v>
      </c>
      <c r="BC363" s="460">
        <f t="shared" si="893"/>
        <v>0</v>
      </c>
      <c r="BD363" s="860">
        <f t="shared" si="1042"/>
        <v>0</v>
      </c>
      <c r="BE363" s="861">
        <f t="shared" si="1042"/>
        <v>0</v>
      </c>
      <c r="BF363" s="922">
        <f t="shared" si="896"/>
        <v>0</v>
      </c>
      <c r="BG363" s="164" t="str">
        <f t="shared" si="897"/>
        <v/>
      </c>
      <c r="BH363" s="163">
        <f t="shared" si="898"/>
        <v>0</v>
      </c>
      <c r="BI363" s="460">
        <f t="shared" si="899"/>
        <v>0</v>
      </c>
      <c r="BJ363" s="860">
        <f t="shared" si="1043"/>
        <v>0</v>
      </c>
      <c r="BK363" s="861">
        <f t="shared" si="1043"/>
        <v>0</v>
      </c>
      <c r="BL363" s="922">
        <f t="shared" si="902"/>
        <v>0</v>
      </c>
      <c r="BM363" s="164" t="str">
        <f t="shared" si="903"/>
        <v/>
      </c>
      <c r="BN363" s="163">
        <f t="shared" si="904"/>
        <v>0</v>
      </c>
      <c r="BO363" s="460">
        <f t="shared" si="905"/>
        <v>0</v>
      </c>
      <c r="BP363" s="860">
        <f t="shared" si="1031"/>
        <v>0</v>
      </c>
      <c r="BQ363" s="861">
        <f t="shared" si="1031"/>
        <v>0</v>
      </c>
      <c r="BR363" s="922">
        <f t="shared" si="908"/>
        <v>0</v>
      </c>
      <c r="BS363" s="164" t="str">
        <f t="shared" si="909"/>
        <v/>
      </c>
      <c r="BT363" s="163">
        <f t="shared" si="910"/>
        <v>0</v>
      </c>
      <c r="BU363" s="460">
        <f t="shared" si="911"/>
        <v>0</v>
      </c>
      <c r="BV363" s="860">
        <f t="shared" si="1032"/>
        <v>0</v>
      </c>
      <c r="BW363" s="861">
        <f t="shared" si="1032"/>
        <v>0</v>
      </c>
      <c r="BX363" s="922">
        <f t="shared" si="914"/>
        <v>0</v>
      </c>
      <c r="BY363" s="164" t="str">
        <f t="shared" si="915"/>
        <v/>
      </c>
      <c r="BZ363" s="163">
        <f t="shared" si="916"/>
        <v>0</v>
      </c>
      <c r="CA363" s="460">
        <f t="shared" si="917"/>
        <v>0</v>
      </c>
      <c r="CB363" s="860">
        <f t="shared" si="1044"/>
        <v>0</v>
      </c>
      <c r="CC363" s="861">
        <f t="shared" si="1044"/>
        <v>0</v>
      </c>
      <c r="CD363" s="922">
        <f t="shared" si="920"/>
        <v>0</v>
      </c>
      <c r="CE363" s="164" t="str">
        <f t="shared" si="921"/>
        <v/>
      </c>
      <c r="CF363" s="163">
        <f t="shared" si="922"/>
        <v>0</v>
      </c>
      <c r="CG363" s="460">
        <f t="shared" si="923"/>
        <v>0</v>
      </c>
      <c r="CH363" s="860">
        <f t="shared" si="1045"/>
        <v>0</v>
      </c>
      <c r="CI363" s="861">
        <f t="shared" si="1045"/>
        <v>0</v>
      </c>
      <c r="CJ363" s="922">
        <f t="shared" si="926"/>
        <v>0</v>
      </c>
      <c r="CK363" s="164" t="str">
        <f t="shared" si="1013"/>
        <v/>
      </c>
      <c r="CL363" s="163">
        <f t="shared" si="1014"/>
        <v>0</v>
      </c>
      <c r="CM363" s="460">
        <f t="shared" si="927"/>
        <v>0</v>
      </c>
      <c r="CN363" s="860">
        <f t="shared" si="1033"/>
        <v>0</v>
      </c>
      <c r="CO363" s="861">
        <f t="shared" si="1033"/>
        <v>0</v>
      </c>
      <c r="CP363" s="922">
        <f t="shared" si="930"/>
        <v>0</v>
      </c>
      <c r="CQ363" s="164" t="str">
        <f t="shared" si="1015"/>
        <v/>
      </c>
      <c r="CR363" s="163">
        <f t="shared" si="1016"/>
        <v>0</v>
      </c>
      <c r="CS363" s="460">
        <f t="shared" si="931"/>
        <v>0</v>
      </c>
      <c r="CT363" s="860">
        <f t="shared" si="1034"/>
        <v>0</v>
      </c>
      <c r="CU363" s="861">
        <f t="shared" si="1034"/>
        <v>0</v>
      </c>
      <c r="CV363" s="922">
        <f t="shared" si="934"/>
        <v>0</v>
      </c>
      <c r="CW363" s="164" t="str">
        <f t="shared" si="1017"/>
        <v/>
      </c>
      <c r="CX363" s="163">
        <f t="shared" si="1018"/>
        <v>0</v>
      </c>
      <c r="CY363" s="460">
        <f t="shared" si="935"/>
        <v>0</v>
      </c>
      <c r="CZ363" s="860">
        <f t="shared" si="1035"/>
        <v>0</v>
      </c>
      <c r="DA363" s="861">
        <f t="shared" si="1035"/>
        <v>0</v>
      </c>
      <c r="DB363" s="922">
        <f t="shared" si="938"/>
        <v>0</v>
      </c>
      <c r="DC363" s="164" t="str">
        <f t="shared" si="1019"/>
        <v/>
      </c>
      <c r="DD363" s="163">
        <f t="shared" si="1020"/>
        <v>0</v>
      </c>
      <c r="DE363" s="460">
        <f t="shared" si="939"/>
        <v>0</v>
      </c>
      <c r="DF363" s="860">
        <f t="shared" si="1036"/>
        <v>0</v>
      </c>
      <c r="DG363" s="861">
        <f t="shared" si="1036"/>
        <v>0</v>
      </c>
      <c r="DH363" s="922">
        <f t="shared" si="942"/>
        <v>0</v>
      </c>
      <c r="DI363" s="164" t="str">
        <f t="shared" si="1021"/>
        <v/>
      </c>
      <c r="DJ363" s="163">
        <f t="shared" si="1022"/>
        <v>0</v>
      </c>
      <c r="DK363" s="460">
        <f t="shared" si="943"/>
        <v>0</v>
      </c>
      <c r="DL363" s="860">
        <f t="shared" si="1037"/>
        <v>0</v>
      </c>
      <c r="DM363" s="861">
        <f t="shared" si="1037"/>
        <v>0</v>
      </c>
      <c r="DN363" s="922">
        <f t="shared" si="946"/>
        <v>0</v>
      </c>
      <c r="DO363" s="164" t="str">
        <f t="shared" si="1023"/>
        <v/>
      </c>
      <c r="DP363" s="163">
        <f t="shared" si="1024"/>
        <v>0</v>
      </c>
      <c r="DQ363" s="460">
        <f t="shared" si="947"/>
        <v>0</v>
      </c>
      <c r="DR363" s="860">
        <f t="shared" si="1038"/>
        <v>0</v>
      </c>
      <c r="DS363" s="861">
        <f t="shared" si="1038"/>
        <v>0</v>
      </c>
      <c r="DT363" s="922">
        <f t="shared" si="950"/>
        <v>0</v>
      </c>
      <c r="DU363" s="164" t="str">
        <f t="shared" si="1025"/>
        <v/>
      </c>
      <c r="DV363" s="163">
        <f t="shared" si="1026"/>
        <v>0</v>
      </c>
      <c r="DW363" s="460">
        <f t="shared" si="951"/>
        <v>0</v>
      </c>
      <c r="DX363" s="860">
        <f t="shared" si="1039"/>
        <v>0</v>
      </c>
      <c r="DY363" s="861">
        <f t="shared" si="1039"/>
        <v>0</v>
      </c>
      <c r="DZ363" s="922">
        <f t="shared" si="954"/>
        <v>0</v>
      </c>
      <c r="EA363" s="164" t="str">
        <f t="shared" si="1027"/>
        <v/>
      </c>
      <c r="EB363" s="163">
        <f t="shared" si="1028"/>
        <v>0</v>
      </c>
      <c r="EC363" s="460">
        <f t="shared" si="955"/>
        <v>0</v>
      </c>
      <c r="ED363" s="860">
        <f t="shared" si="1040"/>
        <v>0</v>
      </c>
      <c r="EE363" s="861">
        <f t="shared" si="1040"/>
        <v>0</v>
      </c>
      <c r="EF363" s="922">
        <f t="shared" si="958"/>
        <v>0</v>
      </c>
      <c r="EG363" s="164" t="str">
        <f t="shared" si="959"/>
        <v/>
      </c>
      <c r="EH363" s="163">
        <f t="shared" si="960"/>
        <v>0</v>
      </c>
      <c r="EI363" s="246"/>
      <c r="EJ363" s="246"/>
      <c r="EK363" s="155"/>
      <c r="EL363" s="22"/>
      <c r="EM363" s="163">
        <f t="shared" si="961"/>
        <v>0</v>
      </c>
      <c r="EN363" s="162">
        <f t="shared" si="962"/>
        <v>0</v>
      </c>
      <c r="EO363" s="162">
        <f t="shared" si="963"/>
        <v>0</v>
      </c>
      <c r="EP363" s="162">
        <f t="shared" si="964"/>
        <v>0</v>
      </c>
      <c r="EQ363" s="162">
        <f t="shared" si="965"/>
        <v>0</v>
      </c>
      <c r="ER363" s="162">
        <f t="shared" si="966"/>
        <v>0</v>
      </c>
      <c r="ES363" s="162">
        <f t="shared" si="979"/>
        <v>0</v>
      </c>
      <c r="ET363" s="162">
        <f t="shared" si="967"/>
        <v>0</v>
      </c>
      <c r="EU363" s="162">
        <f t="shared" si="968"/>
        <v>0</v>
      </c>
      <c r="EV363" s="162">
        <f t="shared" si="969"/>
        <v>0</v>
      </c>
      <c r="EW363" s="162">
        <f t="shared" si="970"/>
        <v>0</v>
      </c>
      <c r="EX363" s="162">
        <f t="shared" si="971"/>
        <v>0</v>
      </c>
      <c r="EY363" s="162">
        <f t="shared" si="972"/>
        <v>0</v>
      </c>
      <c r="EZ363" s="162">
        <f t="shared" si="973"/>
        <v>0</v>
      </c>
      <c r="FA363" s="162">
        <f t="shared" si="974"/>
        <v>0</v>
      </c>
      <c r="FB363" s="162">
        <f t="shared" si="975"/>
        <v>0</v>
      </c>
      <c r="FC363" s="22"/>
      <c r="FD363" s="161">
        <f t="shared" si="976"/>
        <v>35</v>
      </c>
      <c r="FE363" s="620">
        <f t="shared" si="977"/>
        <v>0</v>
      </c>
      <c r="FF363" s="160">
        <f>FF5</f>
        <v>50</v>
      </c>
      <c r="FG363" s="159" t="str">
        <f t="shared" si="980"/>
        <v/>
      </c>
      <c r="FH363" s="159" t="str">
        <f t="shared" si="981"/>
        <v/>
      </c>
      <c r="FI363" s="159" t="str">
        <f t="shared" si="982"/>
        <v/>
      </c>
      <c r="FJ363" s="159" t="str">
        <f t="shared" si="983"/>
        <v/>
      </c>
      <c r="FK363" s="159" t="str">
        <f t="shared" si="984"/>
        <v/>
      </c>
      <c r="FL363" s="159" t="str">
        <f t="shared" si="985"/>
        <v/>
      </c>
      <c r="FM363" s="159" t="str">
        <f t="shared" si="986"/>
        <v/>
      </c>
      <c r="FN363" s="159" t="str">
        <f t="shared" si="987"/>
        <v/>
      </c>
      <c r="FO363" s="159" t="str">
        <f t="shared" si="988"/>
        <v/>
      </c>
      <c r="FP363" s="159" t="str">
        <f t="shared" si="989"/>
        <v/>
      </c>
      <c r="FQ363" s="159" t="str">
        <f t="shared" si="990"/>
        <v/>
      </c>
      <c r="FR363" s="159" t="str">
        <f t="shared" si="991"/>
        <v/>
      </c>
      <c r="FS363" s="159" t="str">
        <f t="shared" si="992"/>
        <v/>
      </c>
      <c r="FT363" s="159" t="str">
        <f t="shared" si="993"/>
        <v/>
      </c>
      <c r="FU363" s="159" t="str">
        <f t="shared" si="994"/>
        <v/>
      </c>
      <c r="FV363" s="159" t="str">
        <f t="shared" si="995"/>
        <v/>
      </c>
      <c r="FW363" s="158"/>
      <c r="FX363" s="732">
        <f t="shared" si="996"/>
        <v>50</v>
      </c>
      <c r="FY363" s="732">
        <f t="shared" si="997"/>
        <v>50</v>
      </c>
      <c r="FZ363" s="732">
        <f t="shared" si="998"/>
        <v>50</v>
      </c>
      <c r="GA363" s="732">
        <f t="shared" si="999"/>
        <v>50</v>
      </c>
      <c r="GB363" s="732">
        <f t="shared" si="1000"/>
        <v>50</v>
      </c>
      <c r="GC363" s="732">
        <f t="shared" si="1001"/>
        <v>50</v>
      </c>
      <c r="GD363" s="732">
        <f t="shared" si="1002"/>
        <v>50</v>
      </c>
      <c r="GE363" s="732">
        <f t="shared" si="1003"/>
        <v>50</v>
      </c>
      <c r="GF363" s="732">
        <f t="shared" si="1004"/>
        <v>50</v>
      </c>
      <c r="GG363" s="732">
        <f t="shared" si="1005"/>
        <v>50</v>
      </c>
      <c r="GH363" s="732">
        <f t="shared" si="1006"/>
        <v>50</v>
      </c>
      <c r="GI363" s="732">
        <f t="shared" si="1007"/>
        <v>50</v>
      </c>
      <c r="GJ363" s="732">
        <f t="shared" si="1008"/>
        <v>50</v>
      </c>
      <c r="GK363" s="732">
        <f t="shared" si="1009"/>
        <v>50</v>
      </c>
      <c r="GL363" s="732">
        <f t="shared" si="1010"/>
        <v>50</v>
      </c>
      <c r="GM363" s="732">
        <f t="shared" si="1011"/>
        <v>50</v>
      </c>
      <c r="GN363" s="734">
        <v>356</v>
      </c>
      <c r="GO363" s="155"/>
    </row>
    <row r="364" spans="1:241" s="20" customFormat="1" ht="39.950000000000003" customHeight="1" x14ac:dyDescent="0.25">
      <c r="A364" s="27">
        <f>ROW()</f>
        <v>364</v>
      </c>
      <c r="B364" s="342" t="str">
        <f>IF(C364="I","",IF(ISBLANK(D364),"",IF(ISTEXT(D364),LARGE(B18:B363,1)+1,0)))</f>
        <v/>
      </c>
      <c r="C364" s="344"/>
      <c r="D364" s="173"/>
      <c r="E364" s="172"/>
      <c r="F364" s="171"/>
      <c r="G364" s="856"/>
      <c r="H364" s="857"/>
      <c r="I364" s="707"/>
      <c r="J364" s="920">
        <f t="shared" si="869"/>
        <v>0</v>
      </c>
      <c r="K364" s="707"/>
      <c r="L364" s="920">
        <f t="shared" si="870"/>
        <v>0</v>
      </c>
      <c r="M364" s="707"/>
      <c r="N364" s="920">
        <f t="shared" si="871"/>
        <v>0</v>
      </c>
      <c r="O364" s="707"/>
      <c r="P364" s="920">
        <f t="shared" si="872"/>
        <v>0</v>
      </c>
      <c r="Q364" s="707"/>
      <c r="R364" s="920">
        <f t="shared" si="873"/>
        <v>0</v>
      </c>
      <c r="S364" s="707"/>
      <c r="T364" s="920">
        <f t="shared" si="874"/>
        <v>0</v>
      </c>
      <c r="U364" s="707"/>
      <c r="V364" s="920">
        <f t="shared" si="978"/>
        <v>0</v>
      </c>
      <c r="W364" s="707"/>
      <c r="X364" s="920">
        <f t="shared" si="1012"/>
        <v>0</v>
      </c>
      <c r="Y364" s="707"/>
      <c r="Z364" s="920">
        <f t="shared" si="875"/>
        <v>0</v>
      </c>
      <c r="AA364" s="707"/>
      <c r="AB364" s="920">
        <f t="shared" si="876"/>
        <v>0</v>
      </c>
      <c r="AC364" s="707"/>
      <c r="AD364" s="920">
        <f t="shared" si="1030"/>
        <v>0</v>
      </c>
      <c r="AE364" s="707"/>
      <c r="AF364" s="920">
        <f t="shared" si="877"/>
        <v>0</v>
      </c>
      <c r="AG364" s="707"/>
      <c r="AH364" s="920">
        <f t="shared" si="878"/>
        <v>0</v>
      </c>
      <c r="AI364" s="707"/>
      <c r="AJ364" s="920">
        <f t="shared" si="879"/>
        <v>0</v>
      </c>
      <c r="AK364" s="707"/>
      <c r="AL364" s="920">
        <f t="shared" si="1029"/>
        <v>0</v>
      </c>
      <c r="AM364" s="707"/>
      <c r="AN364" s="917">
        <f t="shared" si="867"/>
        <v>0</v>
      </c>
      <c r="AO364" s="169">
        <f>AO6</f>
        <v>35</v>
      </c>
      <c r="AP364" s="965">
        <f t="shared" si="880"/>
        <v>0</v>
      </c>
      <c r="AQ364" s="926">
        <f t="shared" si="881"/>
        <v>0</v>
      </c>
      <c r="AR364" s="860">
        <f t="shared" si="1046"/>
        <v>0</v>
      </c>
      <c r="AS364" s="861">
        <f t="shared" si="1046"/>
        <v>0</v>
      </c>
      <c r="AT364" s="922">
        <f t="shared" si="884"/>
        <v>0</v>
      </c>
      <c r="AU364" s="164" t="str">
        <f t="shared" si="885"/>
        <v/>
      </c>
      <c r="AV364" s="163">
        <f t="shared" si="886"/>
        <v>0</v>
      </c>
      <c r="AW364" s="460">
        <f t="shared" si="887"/>
        <v>0</v>
      </c>
      <c r="AX364" s="860">
        <f t="shared" si="1041"/>
        <v>0</v>
      </c>
      <c r="AY364" s="861">
        <f t="shared" si="1041"/>
        <v>0</v>
      </c>
      <c r="AZ364" s="922">
        <f t="shared" si="890"/>
        <v>0</v>
      </c>
      <c r="BA364" s="164" t="str">
        <f t="shared" si="891"/>
        <v/>
      </c>
      <c r="BB364" s="163">
        <f t="shared" si="892"/>
        <v>0</v>
      </c>
      <c r="BC364" s="460">
        <f t="shared" si="893"/>
        <v>0</v>
      </c>
      <c r="BD364" s="860">
        <f t="shared" si="1042"/>
        <v>0</v>
      </c>
      <c r="BE364" s="861">
        <f t="shared" si="1042"/>
        <v>0</v>
      </c>
      <c r="BF364" s="922">
        <f t="shared" si="896"/>
        <v>0</v>
      </c>
      <c r="BG364" s="164" t="str">
        <f t="shared" si="897"/>
        <v/>
      </c>
      <c r="BH364" s="163">
        <f t="shared" si="898"/>
        <v>0</v>
      </c>
      <c r="BI364" s="460">
        <f t="shared" si="899"/>
        <v>0</v>
      </c>
      <c r="BJ364" s="860">
        <f t="shared" si="1043"/>
        <v>0</v>
      </c>
      <c r="BK364" s="861">
        <f t="shared" si="1043"/>
        <v>0</v>
      </c>
      <c r="BL364" s="922">
        <f t="shared" si="902"/>
        <v>0</v>
      </c>
      <c r="BM364" s="164" t="str">
        <f t="shared" si="903"/>
        <v/>
      </c>
      <c r="BN364" s="163">
        <f t="shared" si="904"/>
        <v>0</v>
      </c>
      <c r="BO364" s="460">
        <f t="shared" si="905"/>
        <v>0</v>
      </c>
      <c r="BP364" s="860">
        <f t="shared" si="1031"/>
        <v>0</v>
      </c>
      <c r="BQ364" s="861">
        <f t="shared" si="1031"/>
        <v>0</v>
      </c>
      <c r="BR364" s="922">
        <f t="shared" si="908"/>
        <v>0</v>
      </c>
      <c r="BS364" s="164" t="str">
        <f t="shared" si="909"/>
        <v/>
      </c>
      <c r="BT364" s="163">
        <f t="shared" si="910"/>
        <v>0</v>
      </c>
      <c r="BU364" s="460">
        <f t="shared" si="911"/>
        <v>0</v>
      </c>
      <c r="BV364" s="860">
        <f t="shared" si="1032"/>
        <v>0</v>
      </c>
      <c r="BW364" s="861">
        <f t="shared" si="1032"/>
        <v>0</v>
      </c>
      <c r="BX364" s="922">
        <f t="shared" si="914"/>
        <v>0</v>
      </c>
      <c r="BY364" s="164" t="str">
        <f t="shared" si="915"/>
        <v/>
      </c>
      <c r="BZ364" s="163">
        <f t="shared" si="916"/>
        <v>0</v>
      </c>
      <c r="CA364" s="460">
        <f t="shared" si="917"/>
        <v>0</v>
      </c>
      <c r="CB364" s="860">
        <f t="shared" si="1044"/>
        <v>0</v>
      </c>
      <c r="CC364" s="861">
        <f t="shared" si="1044"/>
        <v>0</v>
      </c>
      <c r="CD364" s="922">
        <f t="shared" si="920"/>
        <v>0</v>
      </c>
      <c r="CE364" s="164" t="str">
        <f t="shared" si="921"/>
        <v/>
      </c>
      <c r="CF364" s="163">
        <f t="shared" si="922"/>
        <v>0</v>
      </c>
      <c r="CG364" s="460">
        <f t="shared" si="923"/>
        <v>0</v>
      </c>
      <c r="CH364" s="860">
        <f t="shared" si="1045"/>
        <v>0</v>
      </c>
      <c r="CI364" s="861">
        <f t="shared" si="1045"/>
        <v>0</v>
      </c>
      <c r="CJ364" s="922">
        <f t="shared" si="926"/>
        <v>0</v>
      </c>
      <c r="CK364" s="164" t="str">
        <f t="shared" si="1013"/>
        <v/>
      </c>
      <c r="CL364" s="163">
        <f t="shared" si="1014"/>
        <v>0</v>
      </c>
      <c r="CM364" s="460">
        <f t="shared" si="927"/>
        <v>0</v>
      </c>
      <c r="CN364" s="860">
        <f t="shared" si="1033"/>
        <v>0</v>
      </c>
      <c r="CO364" s="861">
        <f t="shared" si="1033"/>
        <v>0</v>
      </c>
      <c r="CP364" s="922">
        <f t="shared" si="930"/>
        <v>0</v>
      </c>
      <c r="CQ364" s="164" t="str">
        <f t="shared" si="1015"/>
        <v/>
      </c>
      <c r="CR364" s="163">
        <f t="shared" si="1016"/>
        <v>0</v>
      </c>
      <c r="CS364" s="460">
        <f t="shared" si="931"/>
        <v>0</v>
      </c>
      <c r="CT364" s="860">
        <f t="shared" si="1034"/>
        <v>0</v>
      </c>
      <c r="CU364" s="861">
        <f t="shared" si="1034"/>
        <v>0</v>
      </c>
      <c r="CV364" s="922">
        <f t="shared" si="934"/>
        <v>0</v>
      </c>
      <c r="CW364" s="164" t="str">
        <f t="shared" si="1017"/>
        <v/>
      </c>
      <c r="CX364" s="163">
        <f t="shared" si="1018"/>
        <v>0</v>
      </c>
      <c r="CY364" s="460">
        <f t="shared" si="935"/>
        <v>0</v>
      </c>
      <c r="CZ364" s="860">
        <f t="shared" si="1035"/>
        <v>0</v>
      </c>
      <c r="DA364" s="861">
        <f t="shared" si="1035"/>
        <v>0</v>
      </c>
      <c r="DB364" s="922">
        <f t="shared" si="938"/>
        <v>0</v>
      </c>
      <c r="DC364" s="164" t="str">
        <f t="shared" si="1019"/>
        <v/>
      </c>
      <c r="DD364" s="163">
        <f t="shared" si="1020"/>
        <v>0</v>
      </c>
      <c r="DE364" s="460">
        <f t="shared" si="939"/>
        <v>0</v>
      </c>
      <c r="DF364" s="860">
        <f t="shared" si="1036"/>
        <v>0</v>
      </c>
      <c r="DG364" s="861">
        <f t="shared" si="1036"/>
        <v>0</v>
      </c>
      <c r="DH364" s="922">
        <f t="shared" si="942"/>
        <v>0</v>
      </c>
      <c r="DI364" s="164" t="str">
        <f t="shared" si="1021"/>
        <v/>
      </c>
      <c r="DJ364" s="163">
        <f t="shared" si="1022"/>
        <v>0</v>
      </c>
      <c r="DK364" s="460">
        <f t="shared" si="943"/>
        <v>0</v>
      </c>
      <c r="DL364" s="860">
        <f t="shared" si="1037"/>
        <v>0</v>
      </c>
      <c r="DM364" s="861">
        <f t="shared" si="1037"/>
        <v>0</v>
      </c>
      <c r="DN364" s="922">
        <f t="shared" si="946"/>
        <v>0</v>
      </c>
      <c r="DO364" s="164" t="str">
        <f t="shared" si="1023"/>
        <v/>
      </c>
      <c r="DP364" s="163">
        <f t="shared" si="1024"/>
        <v>0</v>
      </c>
      <c r="DQ364" s="460">
        <f t="shared" si="947"/>
        <v>0</v>
      </c>
      <c r="DR364" s="860">
        <f t="shared" si="1038"/>
        <v>0</v>
      </c>
      <c r="DS364" s="861">
        <f t="shared" si="1038"/>
        <v>0</v>
      </c>
      <c r="DT364" s="922">
        <f t="shared" si="950"/>
        <v>0</v>
      </c>
      <c r="DU364" s="164" t="str">
        <f t="shared" si="1025"/>
        <v/>
      </c>
      <c r="DV364" s="163">
        <f t="shared" si="1026"/>
        <v>0</v>
      </c>
      <c r="DW364" s="460">
        <f t="shared" si="951"/>
        <v>0</v>
      </c>
      <c r="DX364" s="860">
        <f t="shared" si="1039"/>
        <v>0</v>
      </c>
      <c r="DY364" s="861">
        <f t="shared" si="1039"/>
        <v>0</v>
      </c>
      <c r="DZ364" s="922">
        <f t="shared" si="954"/>
        <v>0</v>
      </c>
      <c r="EA364" s="164" t="str">
        <f t="shared" si="1027"/>
        <v/>
      </c>
      <c r="EB364" s="163">
        <f t="shared" si="1028"/>
        <v>0</v>
      </c>
      <c r="EC364" s="460">
        <f t="shared" si="955"/>
        <v>0</v>
      </c>
      <c r="ED364" s="860">
        <f t="shared" si="1040"/>
        <v>0</v>
      </c>
      <c r="EE364" s="861">
        <f t="shared" si="1040"/>
        <v>0</v>
      </c>
      <c r="EF364" s="922">
        <f t="shared" si="958"/>
        <v>0</v>
      </c>
      <c r="EG364" s="164" t="str">
        <f t="shared" si="959"/>
        <v/>
      </c>
      <c r="EH364" s="163">
        <f t="shared" si="960"/>
        <v>0</v>
      </c>
      <c r="EI364" s="246"/>
      <c r="EJ364" s="246"/>
      <c r="EK364" s="155"/>
      <c r="EL364" s="22"/>
      <c r="EM364" s="163">
        <f t="shared" si="961"/>
        <v>0</v>
      </c>
      <c r="EN364" s="162">
        <f t="shared" si="962"/>
        <v>0</v>
      </c>
      <c r="EO364" s="162">
        <f t="shared" si="963"/>
        <v>0</v>
      </c>
      <c r="EP364" s="162">
        <f t="shared" si="964"/>
        <v>0</v>
      </c>
      <c r="EQ364" s="162">
        <f t="shared" si="965"/>
        <v>0</v>
      </c>
      <c r="ER364" s="162">
        <f t="shared" si="966"/>
        <v>0</v>
      </c>
      <c r="ES364" s="162">
        <f t="shared" si="979"/>
        <v>0</v>
      </c>
      <c r="ET364" s="162">
        <f t="shared" si="967"/>
        <v>0</v>
      </c>
      <c r="EU364" s="162">
        <f t="shared" si="968"/>
        <v>0</v>
      </c>
      <c r="EV364" s="162">
        <f t="shared" si="969"/>
        <v>0</v>
      </c>
      <c r="EW364" s="162">
        <f t="shared" si="970"/>
        <v>0</v>
      </c>
      <c r="EX364" s="162">
        <f t="shared" si="971"/>
        <v>0</v>
      </c>
      <c r="EY364" s="162">
        <f t="shared" si="972"/>
        <v>0</v>
      </c>
      <c r="EZ364" s="162">
        <f t="shared" si="973"/>
        <v>0</v>
      </c>
      <c r="FA364" s="162">
        <f t="shared" si="974"/>
        <v>0</v>
      </c>
      <c r="FB364" s="162">
        <f t="shared" si="975"/>
        <v>0</v>
      </c>
      <c r="FC364" s="22"/>
      <c r="FD364" s="161">
        <f t="shared" si="976"/>
        <v>35</v>
      </c>
      <c r="FE364" s="620">
        <f t="shared" si="977"/>
        <v>0</v>
      </c>
      <c r="FF364" s="160">
        <f>FF5</f>
        <v>50</v>
      </c>
      <c r="FG364" s="159" t="str">
        <f t="shared" si="980"/>
        <v/>
      </c>
      <c r="FH364" s="159" t="str">
        <f t="shared" si="981"/>
        <v/>
      </c>
      <c r="FI364" s="159" t="str">
        <f t="shared" si="982"/>
        <v/>
      </c>
      <c r="FJ364" s="159" t="str">
        <f t="shared" si="983"/>
        <v/>
      </c>
      <c r="FK364" s="159" t="str">
        <f t="shared" si="984"/>
        <v/>
      </c>
      <c r="FL364" s="159" t="str">
        <f t="shared" si="985"/>
        <v/>
      </c>
      <c r="FM364" s="159" t="str">
        <f t="shared" si="986"/>
        <v/>
      </c>
      <c r="FN364" s="159" t="str">
        <f t="shared" si="987"/>
        <v/>
      </c>
      <c r="FO364" s="159" t="str">
        <f t="shared" si="988"/>
        <v/>
      </c>
      <c r="FP364" s="159" t="str">
        <f t="shared" si="989"/>
        <v/>
      </c>
      <c r="FQ364" s="159" t="str">
        <f t="shared" si="990"/>
        <v/>
      </c>
      <c r="FR364" s="159" t="str">
        <f t="shared" si="991"/>
        <v/>
      </c>
      <c r="FS364" s="159" t="str">
        <f t="shared" si="992"/>
        <v/>
      </c>
      <c r="FT364" s="159" t="str">
        <f t="shared" si="993"/>
        <v/>
      </c>
      <c r="FU364" s="159" t="str">
        <f t="shared" si="994"/>
        <v/>
      </c>
      <c r="FV364" s="159" t="str">
        <f t="shared" si="995"/>
        <v/>
      </c>
      <c r="FW364" s="158"/>
      <c r="FX364" s="732">
        <f t="shared" si="996"/>
        <v>50</v>
      </c>
      <c r="FY364" s="732">
        <f t="shared" si="997"/>
        <v>50</v>
      </c>
      <c r="FZ364" s="732">
        <f t="shared" si="998"/>
        <v>50</v>
      </c>
      <c r="GA364" s="732">
        <f t="shared" si="999"/>
        <v>50</v>
      </c>
      <c r="GB364" s="732">
        <f t="shared" si="1000"/>
        <v>50</v>
      </c>
      <c r="GC364" s="732">
        <f t="shared" si="1001"/>
        <v>50</v>
      </c>
      <c r="GD364" s="732">
        <f t="shared" si="1002"/>
        <v>50</v>
      </c>
      <c r="GE364" s="732">
        <f t="shared" si="1003"/>
        <v>50</v>
      </c>
      <c r="GF364" s="732">
        <f t="shared" si="1004"/>
        <v>50</v>
      </c>
      <c r="GG364" s="732">
        <f t="shared" si="1005"/>
        <v>50</v>
      </c>
      <c r="GH364" s="732">
        <f t="shared" si="1006"/>
        <v>50</v>
      </c>
      <c r="GI364" s="732">
        <f t="shared" si="1007"/>
        <v>50</v>
      </c>
      <c r="GJ364" s="732">
        <f t="shared" si="1008"/>
        <v>50</v>
      </c>
      <c r="GK364" s="732">
        <f t="shared" si="1009"/>
        <v>50</v>
      </c>
      <c r="GL364" s="732">
        <f t="shared" si="1010"/>
        <v>50</v>
      </c>
      <c r="GM364" s="732">
        <f t="shared" si="1011"/>
        <v>50</v>
      </c>
      <c r="GN364" s="734">
        <v>357</v>
      </c>
      <c r="GO364" s="155"/>
    </row>
    <row r="365" spans="1:241" s="146" customFormat="1" ht="45" customHeight="1" x14ac:dyDescent="0.25">
      <c r="A365" s="154"/>
      <c r="B365" s="1316" t="s">
        <v>598</v>
      </c>
      <c r="C365" s="1316"/>
      <c r="D365" s="1316"/>
      <c r="E365" s="1316"/>
      <c r="F365" s="1316"/>
      <c r="G365" s="1316"/>
      <c r="H365" s="1316"/>
      <c r="I365" s="1316"/>
      <c r="J365" s="1316"/>
      <c r="K365" s="1316"/>
      <c r="L365" s="1316"/>
      <c r="M365" s="1316"/>
      <c r="N365" s="1316"/>
      <c r="O365" s="1316"/>
      <c r="P365" s="1316"/>
      <c r="Q365" s="1316"/>
      <c r="R365" s="1316"/>
      <c r="S365" s="1316"/>
      <c r="T365" s="1316"/>
      <c r="U365" s="1316"/>
      <c r="V365" s="1316"/>
      <c r="W365" s="1316"/>
      <c r="X365" s="1316"/>
      <c r="Y365" s="1316"/>
      <c r="Z365" s="1316"/>
      <c r="AA365" s="1316"/>
      <c r="AB365" s="1316"/>
      <c r="AC365" s="1316"/>
      <c r="AD365" s="1316"/>
      <c r="AE365" s="1316"/>
      <c r="AF365" s="1316"/>
      <c r="AG365" s="1316"/>
      <c r="AH365" s="1316"/>
      <c r="AI365" s="1316"/>
      <c r="AJ365" s="1316"/>
      <c r="AK365" s="1316"/>
      <c r="AL365" s="1316"/>
      <c r="AM365" s="1316"/>
      <c r="AN365" s="1316"/>
      <c r="AO365" s="1316"/>
      <c r="AP365" s="1316"/>
      <c r="AQ365" s="150"/>
      <c r="AR365" s="150"/>
      <c r="AS365" s="150"/>
      <c r="AT365" s="151"/>
      <c r="AU365" s="151"/>
      <c r="AV365" s="151"/>
      <c r="AW365" s="150"/>
      <c r="AX365" s="150"/>
      <c r="AY365" s="150"/>
      <c r="AZ365" s="151"/>
      <c r="BA365" s="151"/>
      <c r="BB365" s="151"/>
      <c r="BC365" s="150"/>
      <c r="BD365" s="150"/>
      <c r="BE365" s="150"/>
      <c r="BF365" s="151"/>
      <c r="BG365" s="151"/>
      <c r="BH365" s="151"/>
      <c r="BI365" s="150"/>
      <c r="BJ365" s="150"/>
      <c r="BK365" s="150"/>
      <c r="BL365" s="151"/>
      <c r="BM365" s="151"/>
      <c r="BN365" s="151"/>
      <c r="BO365" s="150"/>
      <c r="BP365" s="150"/>
      <c r="BQ365" s="150"/>
      <c r="BR365" s="151"/>
      <c r="BS365" s="151"/>
      <c r="BT365" s="151"/>
      <c r="BU365" s="150"/>
      <c r="BV365" s="150"/>
      <c r="BW365" s="150"/>
      <c r="BX365" s="153"/>
      <c r="BY365" s="153"/>
      <c r="BZ365" s="151"/>
      <c r="CA365" s="150"/>
      <c r="CB365" s="150"/>
      <c r="CC365" s="150"/>
      <c r="CD365" s="152"/>
      <c r="CE365" s="152"/>
      <c r="CF365" s="151"/>
      <c r="CG365" s="150"/>
      <c r="CH365" s="150"/>
      <c r="CI365" s="150"/>
      <c r="CJ365" s="152"/>
      <c r="CK365" s="152"/>
      <c r="CL365" s="151"/>
      <c r="CM365" s="150"/>
      <c r="CN365" s="150"/>
      <c r="CO365" s="150"/>
      <c r="CP365" s="152"/>
      <c r="CQ365" s="152"/>
      <c r="CR365" s="151"/>
      <c r="CS365" s="150"/>
      <c r="CT365" s="150"/>
      <c r="CU365" s="150"/>
      <c r="CV365" s="152"/>
      <c r="CW365" s="152"/>
      <c r="CX365" s="151"/>
      <c r="CY365" s="150"/>
      <c r="CZ365" s="150"/>
      <c r="DA365" s="150"/>
      <c r="DB365" s="152"/>
      <c r="DC365" s="152"/>
      <c r="DD365" s="151"/>
      <c r="DE365" s="150"/>
      <c r="DF365" s="150"/>
      <c r="DG365" s="150"/>
      <c r="DH365" s="152"/>
      <c r="DI365" s="152"/>
      <c r="DJ365" s="151"/>
      <c r="DK365" s="150"/>
      <c r="DL365" s="150"/>
      <c r="DM365" s="150"/>
      <c r="DN365" s="152"/>
      <c r="DO365" s="152"/>
      <c r="DP365" s="151"/>
      <c r="DQ365" s="150"/>
      <c r="DR365" s="150"/>
      <c r="DS365" s="150"/>
      <c r="DT365" s="152"/>
      <c r="DU365" s="152"/>
      <c r="DV365" s="151"/>
      <c r="DW365" s="150"/>
      <c r="DX365" s="150"/>
      <c r="DY365" s="150"/>
      <c r="DZ365" s="152"/>
      <c r="EA365" s="152"/>
      <c r="EB365" s="151"/>
      <c r="EC365" s="150"/>
      <c r="ED365" s="150"/>
      <c r="EE365" s="150"/>
      <c r="EF365" s="150"/>
      <c r="EG365" s="150"/>
      <c r="EH365" s="149"/>
      <c r="EI365" s="246"/>
      <c r="EJ365" s="246"/>
      <c r="EK365" s="155"/>
      <c r="EL365" s="246"/>
      <c r="EM365" s="246"/>
      <c r="EN365" s="246"/>
      <c r="EO365" s="246"/>
      <c r="EP365" s="246"/>
      <c r="EQ365" s="246"/>
      <c r="ER365" s="246"/>
      <c r="ES365" s="246"/>
      <c r="ET365" s="246"/>
      <c r="EU365" s="246"/>
      <c r="EV365" s="246"/>
      <c r="EW365" s="246"/>
      <c r="EX365" s="246"/>
      <c r="EY365" s="246"/>
      <c r="EZ365" s="246"/>
      <c r="FA365" s="246"/>
      <c r="FB365" s="246"/>
      <c r="FC365" s="246"/>
      <c r="FD365" s="246"/>
      <c r="FE365" s="246"/>
      <c r="FF365" s="246"/>
      <c r="FG365" s="148"/>
      <c r="FH365" s="148"/>
      <c r="FI365" s="148"/>
      <c r="FJ365" s="148"/>
      <c r="FK365" s="148"/>
      <c r="FL365" s="148"/>
      <c r="FM365" s="148"/>
      <c r="FN365" s="148"/>
      <c r="FO365" s="148"/>
      <c r="FP365" s="148"/>
      <c r="FQ365" s="148"/>
      <c r="FR365" s="148"/>
      <c r="FS365" s="148"/>
      <c r="FT365" s="148"/>
      <c r="FU365" s="148"/>
      <c r="FV365" s="148"/>
      <c r="FW365" s="148"/>
      <c r="FX365" s="148"/>
      <c r="FY365" s="148"/>
      <c r="FZ365" s="148"/>
      <c r="GA365" s="148"/>
      <c r="GB365" s="148"/>
      <c r="GC365" s="148"/>
      <c r="GD365" s="148"/>
      <c r="GE365" s="148"/>
      <c r="GF365" s="148"/>
      <c r="GG365" s="148"/>
      <c r="GH365" s="148"/>
      <c r="GI365" s="148"/>
      <c r="GJ365" s="148"/>
      <c r="GK365" s="148"/>
      <c r="GL365" s="148"/>
      <c r="GM365" s="147" t="s">
        <v>53</v>
      </c>
      <c r="GN365" s="21">
        <v>0</v>
      </c>
      <c r="GO365" s="155"/>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row>
    <row r="366" spans="1:241" s="20" customFormat="1" ht="39.950000000000003" customHeight="1" x14ac:dyDescent="0.4">
      <c r="A366" s="145">
        <f>ROW()</f>
        <v>366</v>
      </c>
      <c r="B366" s="144" t="s">
        <v>52</v>
      </c>
      <c r="C366" s="1317" t="str">
        <f>D3</f>
        <v>Produits laitiers</v>
      </c>
      <c r="D366" s="1317"/>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143"/>
      <c r="AP366" s="143"/>
      <c r="AQ366" s="286"/>
      <c r="AR366" s="286"/>
      <c r="AS366" s="286"/>
      <c r="AT366" s="286"/>
      <c r="AU366" s="286"/>
      <c r="AV366" s="286"/>
      <c r="AW366" s="286"/>
      <c r="AX366" s="286"/>
      <c r="AY366" s="286"/>
      <c r="AZ366" s="286"/>
      <c r="BA366" s="286"/>
      <c r="BB366" s="286"/>
      <c r="BC366" s="286"/>
      <c r="BD366" s="286"/>
      <c r="BE366" s="286"/>
      <c r="BF366" s="286"/>
      <c r="BG366" s="286"/>
      <c r="BH366" s="286"/>
      <c r="BI366" s="286"/>
      <c r="BJ366" s="286"/>
      <c r="BK366" s="286"/>
      <c r="BL366" s="286"/>
      <c r="BM366" s="286"/>
      <c r="BN366" s="286"/>
      <c r="BO366" s="286"/>
      <c r="BP366" s="286"/>
      <c r="BQ366" s="286"/>
      <c r="BR366" s="286"/>
      <c r="BS366" s="286"/>
      <c r="BT366" s="286"/>
      <c r="BU366" s="286"/>
      <c r="BV366" s="286"/>
      <c r="BW366" s="286"/>
      <c r="BX366" s="286"/>
      <c r="BY366" s="286"/>
      <c r="BZ366" s="286"/>
      <c r="CA366" s="286"/>
      <c r="CB366" s="286"/>
      <c r="CC366" s="286"/>
      <c r="CD366" s="286"/>
      <c r="CE366" s="286"/>
      <c r="CF366" s="286"/>
      <c r="CG366" s="286"/>
      <c r="CH366" s="286"/>
      <c r="CI366" s="286"/>
      <c r="CJ366" s="286"/>
      <c r="CK366" s="286"/>
      <c r="CL366" s="286"/>
      <c r="CM366" s="286"/>
      <c r="CN366" s="286"/>
      <c r="CO366" s="286"/>
      <c r="CP366" s="286"/>
      <c r="CQ366" s="286"/>
      <c r="CR366" s="286"/>
      <c r="CS366" s="286"/>
      <c r="CT366" s="286"/>
      <c r="CU366" s="286"/>
      <c r="CV366" s="286"/>
      <c r="CW366" s="286"/>
      <c r="CX366" s="286"/>
      <c r="CY366" s="286"/>
      <c r="CZ366" s="286"/>
      <c r="DA366" s="286"/>
      <c r="DB366" s="286"/>
      <c r="DC366" s="286"/>
      <c r="DD366" s="286"/>
      <c r="DE366" s="286"/>
      <c r="DF366" s="286"/>
      <c r="DG366" s="286"/>
      <c r="DH366" s="286"/>
      <c r="DI366" s="286"/>
      <c r="DJ366" s="286"/>
      <c r="DK366" s="286"/>
      <c r="DL366" s="286"/>
      <c r="DM366" s="286"/>
      <c r="DN366" s="286"/>
      <c r="DO366" s="286"/>
      <c r="DP366" s="286"/>
      <c r="DQ366" s="286"/>
      <c r="DR366" s="286"/>
      <c r="DS366" s="286"/>
      <c r="DT366" s="286"/>
      <c r="DU366" s="286"/>
      <c r="DV366" s="286"/>
      <c r="DW366" s="286"/>
      <c r="DX366" s="286"/>
      <c r="DY366" s="286"/>
      <c r="DZ366" s="286"/>
      <c r="EA366" s="286"/>
      <c r="EB366" s="286"/>
      <c r="EC366" s="286"/>
      <c r="ED366" s="286"/>
      <c r="EE366" s="286"/>
      <c r="EF366" s="286"/>
      <c r="EG366" s="286"/>
      <c r="EH366" s="286"/>
      <c r="EI366" s="286"/>
      <c r="EJ366" s="246"/>
      <c r="EK366" s="246"/>
      <c r="EL366" s="246"/>
      <c r="EM366" s="246"/>
      <c r="EN366" s="246"/>
      <c r="EO366" s="246"/>
      <c r="EP366" s="246"/>
      <c r="EQ366" s="246"/>
      <c r="ER366" s="246"/>
      <c r="ES366" s="246"/>
      <c r="ET366" s="246"/>
      <c r="EU366" s="246"/>
      <c r="EV366" s="246"/>
      <c r="EW366" s="246"/>
      <c r="EX366" s="246"/>
      <c r="EY366" s="246"/>
      <c r="EZ366" s="246"/>
      <c r="FA366" s="246"/>
      <c r="FB366" s="246"/>
      <c r="FC366" s="246"/>
      <c r="FD366" s="357"/>
      <c r="FE366" s="246"/>
      <c r="FF366" s="246"/>
      <c r="FG366" s="246"/>
      <c r="FH366" s="246"/>
      <c r="FI366" s="246"/>
      <c r="FJ366" s="246"/>
      <c r="FK366" s="246"/>
      <c r="FL366" s="246"/>
      <c r="FM366" s="246"/>
      <c r="FN366" s="246"/>
      <c r="FO366" s="246"/>
      <c r="FP366" s="246"/>
      <c r="FQ366" s="246"/>
      <c r="FR366" s="246"/>
      <c r="FS366" s="246"/>
      <c r="FT366" s="246"/>
      <c r="FU366" s="246"/>
      <c r="FV366" s="246"/>
      <c r="FW366" s="246"/>
      <c r="FX366" s="246"/>
      <c r="FY366" s="246"/>
      <c r="FZ366" s="246"/>
      <c r="GA366" s="246"/>
      <c r="GB366" s="246"/>
      <c r="GC366" s="246"/>
      <c r="GD366" s="246"/>
      <c r="GE366" s="246"/>
      <c r="GF366" s="246"/>
      <c r="GG366" s="246"/>
      <c r="GH366" s="246"/>
      <c r="GI366" s="246"/>
      <c r="GJ366" s="246"/>
      <c r="GK366" s="246"/>
      <c r="GL366" s="246"/>
      <c r="GM366" s="246"/>
      <c r="GN366" s="246"/>
      <c r="GO366" s="155"/>
    </row>
    <row r="367" spans="1:241" s="20" customFormat="1" ht="35.25" customHeight="1" x14ac:dyDescent="0.25">
      <c r="A367" s="27">
        <f>ROW()</f>
        <v>367</v>
      </c>
      <c r="B367" s="110" t="str">
        <f>C3</f>
        <v>1</v>
      </c>
      <c r="C367" s="1317"/>
      <c r="D367" s="1317"/>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109"/>
      <c r="AP367" s="109"/>
      <c r="AQ367" s="286"/>
      <c r="AR367" s="286"/>
      <c r="AS367" s="286"/>
      <c r="AT367" s="286"/>
      <c r="AU367" s="286"/>
      <c r="AV367" s="286"/>
      <c r="AW367" s="286"/>
      <c r="AX367" s="286"/>
      <c r="AY367" s="286"/>
      <c r="AZ367" s="286"/>
      <c r="BA367" s="286"/>
      <c r="BB367" s="286"/>
      <c r="BC367" s="286"/>
      <c r="BD367" s="286"/>
      <c r="BE367" s="286"/>
      <c r="BF367" s="286"/>
      <c r="BG367" s="286"/>
      <c r="BH367" s="286"/>
      <c r="BI367" s="286"/>
      <c r="BJ367" s="286"/>
      <c r="BK367" s="286"/>
      <c r="BL367" s="286"/>
      <c r="BM367" s="286"/>
      <c r="BN367" s="286"/>
      <c r="BO367" s="286"/>
      <c r="BP367" s="286"/>
      <c r="BQ367" s="286"/>
      <c r="BR367" s="286"/>
      <c r="BS367" s="286"/>
      <c r="BT367" s="286"/>
      <c r="BU367" s="286"/>
      <c r="BV367" s="286"/>
      <c r="BW367" s="286"/>
      <c r="BX367" s="286"/>
      <c r="BY367" s="286"/>
      <c r="BZ367" s="286"/>
      <c r="CA367" s="286"/>
      <c r="CB367" s="286"/>
      <c r="CC367" s="286"/>
      <c r="CD367" s="286"/>
      <c r="CE367" s="286"/>
      <c r="CF367" s="286"/>
      <c r="CG367" s="286"/>
      <c r="CH367" s="286"/>
      <c r="CI367" s="286"/>
      <c r="CJ367" s="286"/>
      <c r="CK367" s="286"/>
      <c r="CL367" s="286"/>
      <c r="CM367" s="286"/>
      <c r="CN367" s="286"/>
      <c r="CO367" s="286"/>
      <c r="CP367" s="286"/>
      <c r="CQ367" s="286"/>
      <c r="CR367" s="286"/>
      <c r="CS367" s="286"/>
      <c r="CT367" s="286"/>
      <c r="CU367" s="286"/>
      <c r="CV367" s="286"/>
      <c r="CW367" s="286"/>
      <c r="CX367" s="286"/>
      <c r="CY367" s="286"/>
      <c r="CZ367" s="286"/>
      <c r="DA367" s="286"/>
      <c r="DB367" s="286"/>
      <c r="DC367" s="286"/>
      <c r="DD367" s="286"/>
      <c r="DE367" s="286"/>
      <c r="DF367" s="286"/>
      <c r="DG367" s="286"/>
      <c r="DH367" s="286"/>
      <c r="DI367" s="286"/>
      <c r="DJ367" s="286"/>
      <c r="DK367" s="286"/>
      <c r="DL367" s="286"/>
      <c r="DM367" s="286"/>
      <c r="DN367" s="286"/>
      <c r="DO367" s="286"/>
      <c r="DP367" s="286"/>
      <c r="DQ367" s="286"/>
      <c r="DR367" s="286"/>
      <c r="DS367" s="286"/>
      <c r="DT367" s="286"/>
      <c r="DU367" s="286"/>
      <c r="DV367" s="286"/>
      <c r="DW367" s="286"/>
      <c r="DX367" s="286"/>
      <c r="DY367" s="286"/>
      <c r="DZ367" s="286"/>
      <c r="EA367" s="286"/>
      <c r="EB367" s="286"/>
      <c r="EC367" s="286"/>
      <c r="ED367" s="286"/>
      <c r="EE367" s="286"/>
      <c r="EF367" s="286"/>
      <c r="EG367" s="286"/>
      <c r="EH367" s="286"/>
      <c r="EI367" s="286"/>
      <c r="EJ367" s="246"/>
      <c r="EK367" s="246"/>
      <c r="EL367" s="246"/>
      <c r="EM367" s="246"/>
      <c r="EN367" s="246"/>
      <c r="EO367" s="246"/>
      <c r="EP367" s="246"/>
      <c r="EQ367" s="246"/>
      <c r="ER367" s="246"/>
      <c r="ES367" s="246"/>
      <c r="ET367" s="246"/>
      <c r="EU367" s="246"/>
      <c r="EV367" s="246"/>
      <c r="EW367" s="246"/>
      <c r="EX367" s="246"/>
      <c r="EY367" s="246"/>
      <c r="EZ367" s="246"/>
      <c r="FA367" s="246"/>
      <c r="FB367" s="246"/>
      <c r="FC367" s="246"/>
      <c r="FD367" s="357"/>
      <c r="FE367" s="246"/>
      <c r="FF367" s="246"/>
      <c r="FG367" s="246"/>
      <c r="FH367" s="246"/>
      <c r="FI367" s="246"/>
      <c r="FJ367" s="246"/>
      <c r="FK367" s="246"/>
      <c r="FL367" s="246"/>
      <c r="FM367" s="246"/>
      <c r="FN367" s="246"/>
      <c r="FO367" s="246"/>
      <c r="FP367" s="246"/>
      <c r="FQ367" s="246"/>
      <c r="FR367" s="246"/>
      <c r="FS367" s="246"/>
      <c r="FT367" s="246"/>
      <c r="FU367" s="246"/>
      <c r="FV367" s="246"/>
      <c r="FW367" s="246"/>
      <c r="FX367" s="246"/>
      <c r="FY367" s="246"/>
      <c r="FZ367" s="246"/>
      <c r="GA367" s="246"/>
      <c r="GB367" s="246"/>
      <c r="GC367" s="246"/>
      <c r="GD367" s="246"/>
      <c r="GE367" s="246"/>
      <c r="GF367" s="246"/>
      <c r="GG367" s="246"/>
      <c r="GH367" s="246"/>
      <c r="GI367" s="246"/>
      <c r="GJ367" s="246"/>
      <c r="GK367" s="246"/>
      <c r="GL367" s="246"/>
      <c r="GM367" s="246"/>
      <c r="GN367" s="246"/>
      <c r="GO367" s="155"/>
    </row>
    <row r="368" spans="1:241" s="20" customFormat="1" ht="36" customHeight="1" x14ac:dyDescent="0.25">
      <c r="A368" s="27">
        <f>ROW()</f>
        <v>368</v>
      </c>
      <c r="B368" s="985" t="s">
        <v>49</v>
      </c>
      <c r="C368" s="984"/>
      <c r="D368" s="88"/>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87"/>
      <c r="AP368" s="87"/>
      <c r="AQ368" s="286"/>
      <c r="AR368" s="286"/>
      <c r="AS368" s="286"/>
      <c r="AT368" s="286"/>
      <c r="AU368" s="286"/>
      <c r="AV368" s="286"/>
      <c r="AW368" s="286"/>
      <c r="AX368" s="286"/>
      <c r="AY368" s="286"/>
      <c r="AZ368" s="286"/>
      <c r="BA368" s="286"/>
      <c r="BB368" s="286"/>
      <c r="BC368" s="286"/>
      <c r="BD368" s="286"/>
      <c r="BE368" s="286"/>
      <c r="BF368" s="286"/>
      <c r="BG368" s="286"/>
      <c r="BH368" s="286"/>
      <c r="BI368" s="286"/>
      <c r="BJ368" s="286"/>
      <c r="BK368" s="286"/>
      <c r="BL368" s="286"/>
      <c r="BM368" s="286"/>
      <c r="BN368" s="286"/>
      <c r="BO368" s="286"/>
      <c r="BP368" s="286"/>
      <c r="BQ368" s="286"/>
      <c r="BR368" s="286"/>
      <c r="BS368" s="286"/>
      <c r="BT368" s="286"/>
      <c r="BU368" s="286"/>
      <c r="BV368" s="286"/>
      <c r="BW368" s="286"/>
      <c r="BX368" s="286"/>
      <c r="BY368" s="286"/>
      <c r="BZ368" s="286"/>
      <c r="CA368" s="286"/>
      <c r="CB368" s="286"/>
      <c r="CC368" s="286"/>
      <c r="CD368" s="286"/>
      <c r="CE368" s="286"/>
      <c r="CF368" s="286"/>
      <c r="CG368" s="286"/>
      <c r="CH368" s="286"/>
      <c r="CI368" s="286"/>
      <c r="CJ368" s="286"/>
      <c r="CK368" s="286"/>
      <c r="CL368" s="286"/>
      <c r="CM368" s="286"/>
      <c r="CN368" s="286"/>
      <c r="CO368" s="286"/>
      <c r="CP368" s="286"/>
      <c r="CQ368" s="286"/>
      <c r="CR368" s="286"/>
      <c r="CS368" s="286"/>
      <c r="CT368" s="286"/>
      <c r="CU368" s="286"/>
      <c r="CV368" s="286"/>
      <c r="CW368" s="286"/>
      <c r="CX368" s="286"/>
      <c r="CY368" s="286"/>
      <c r="CZ368" s="286"/>
      <c r="DA368" s="286"/>
      <c r="DB368" s="286"/>
      <c r="DC368" s="286"/>
      <c r="DD368" s="286"/>
      <c r="DE368" s="286"/>
      <c r="DF368" s="286"/>
      <c r="DG368" s="286"/>
      <c r="DH368" s="286"/>
      <c r="DI368" s="286"/>
      <c r="DJ368" s="286"/>
      <c r="DK368" s="286"/>
      <c r="DL368" s="286"/>
      <c r="DM368" s="286"/>
      <c r="DN368" s="286"/>
      <c r="DO368" s="286"/>
      <c r="DP368" s="286"/>
      <c r="DQ368" s="286"/>
      <c r="DR368" s="286"/>
      <c r="DS368" s="286"/>
      <c r="DT368" s="286"/>
      <c r="DU368" s="286"/>
      <c r="DV368" s="286"/>
      <c r="DW368" s="286"/>
      <c r="DX368" s="286"/>
      <c r="DY368" s="286"/>
      <c r="DZ368" s="286"/>
      <c r="EA368" s="286"/>
      <c r="EB368" s="286"/>
      <c r="EC368" s="286"/>
      <c r="ED368" s="286"/>
      <c r="EE368" s="286"/>
      <c r="EF368" s="286"/>
      <c r="EG368" s="286"/>
      <c r="EH368" s="286"/>
      <c r="EI368" s="286"/>
      <c r="EJ368" s="246"/>
      <c r="EK368" s="246"/>
      <c r="EL368" s="246"/>
      <c r="EM368" s="246"/>
      <c r="EN368" s="246"/>
      <c r="EO368" s="246"/>
      <c r="EP368" s="246"/>
      <c r="EQ368" s="246"/>
      <c r="ER368" s="246"/>
      <c r="ES368" s="246"/>
      <c r="ET368" s="246"/>
      <c r="EU368" s="246"/>
      <c r="EV368" s="246"/>
      <c r="EW368" s="246"/>
      <c r="EX368" s="246"/>
      <c r="EY368" s="246"/>
      <c r="EZ368" s="246"/>
      <c r="FA368" s="246"/>
      <c r="FB368" s="246"/>
      <c r="FC368" s="246"/>
      <c r="FD368" s="357"/>
      <c r="FE368" s="246"/>
      <c r="FF368" s="246"/>
      <c r="FG368" s="246"/>
      <c r="FH368" s="246"/>
      <c r="FI368" s="246"/>
      <c r="FJ368" s="246"/>
      <c r="FK368" s="246"/>
      <c r="FL368" s="246"/>
      <c r="FM368" s="246"/>
      <c r="FN368" s="246"/>
      <c r="FO368" s="246"/>
      <c r="FP368" s="246"/>
      <c r="FQ368" s="246"/>
      <c r="FR368" s="246"/>
      <c r="FS368" s="246"/>
      <c r="FT368" s="246"/>
      <c r="FU368" s="246"/>
      <c r="FV368" s="246"/>
      <c r="FW368" s="246"/>
      <c r="FX368" s="246"/>
      <c r="FY368" s="246"/>
      <c r="FZ368" s="246"/>
      <c r="GA368" s="246"/>
      <c r="GB368" s="246"/>
      <c r="GC368" s="246"/>
      <c r="GD368" s="246"/>
      <c r="GE368" s="246"/>
      <c r="GF368" s="246"/>
      <c r="GG368" s="246"/>
      <c r="GH368" s="246"/>
      <c r="GI368" s="246"/>
      <c r="GJ368" s="246"/>
      <c r="GK368" s="246"/>
      <c r="GL368" s="246"/>
      <c r="GM368" s="246"/>
      <c r="GN368" s="246"/>
      <c r="GO368" s="155"/>
    </row>
    <row r="369" spans="1:197" s="20" customFormat="1" ht="36" customHeight="1" x14ac:dyDescent="0.25">
      <c r="A369" s="27">
        <f>ROW()</f>
        <v>369</v>
      </c>
      <c r="B369" s="82"/>
      <c r="C369" s="81" t="s">
        <v>48</v>
      </c>
      <c r="D369" s="80"/>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286"/>
      <c r="AR369" s="286"/>
      <c r="AS369" s="286"/>
      <c r="AT369" s="286"/>
      <c r="AU369" s="286"/>
      <c r="AV369" s="286"/>
      <c r="AW369" s="286"/>
      <c r="AX369" s="286"/>
      <c r="AY369" s="286"/>
      <c r="AZ369" s="286"/>
      <c r="BA369" s="286"/>
      <c r="BB369" s="286"/>
      <c r="BC369" s="286"/>
      <c r="BD369" s="286"/>
      <c r="BE369" s="286"/>
      <c r="BF369" s="286"/>
      <c r="BG369" s="286"/>
      <c r="BH369" s="286"/>
      <c r="BI369" s="286"/>
      <c r="BJ369" s="286"/>
      <c r="BK369" s="286"/>
      <c r="BL369" s="286"/>
      <c r="BM369" s="286"/>
      <c r="BN369" s="286"/>
      <c r="BO369" s="286"/>
      <c r="BP369" s="286"/>
      <c r="BQ369" s="286"/>
      <c r="BR369" s="286"/>
      <c r="BS369" s="286"/>
      <c r="BT369" s="286"/>
      <c r="BU369" s="286"/>
      <c r="BV369" s="286"/>
      <c r="BW369" s="286"/>
      <c r="BX369" s="286"/>
      <c r="BY369" s="286"/>
      <c r="BZ369" s="286"/>
      <c r="CA369" s="286"/>
      <c r="CB369" s="286"/>
      <c r="CC369" s="286"/>
      <c r="CD369" s="286"/>
      <c r="CE369" s="286"/>
      <c r="CF369" s="286"/>
      <c r="CG369" s="286"/>
      <c r="CH369" s="286"/>
      <c r="CI369" s="286"/>
      <c r="CJ369" s="286"/>
      <c r="CK369" s="286"/>
      <c r="CL369" s="286"/>
      <c r="CM369" s="286"/>
      <c r="CN369" s="286"/>
      <c r="CO369" s="286"/>
      <c r="CP369" s="286"/>
      <c r="CQ369" s="286"/>
      <c r="CR369" s="286"/>
      <c r="CS369" s="286"/>
      <c r="CT369" s="286"/>
      <c r="CU369" s="286"/>
      <c r="CV369" s="286"/>
      <c r="CW369" s="286"/>
      <c r="CX369" s="286"/>
      <c r="CY369" s="286"/>
      <c r="CZ369" s="286"/>
      <c r="DA369" s="286"/>
      <c r="DB369" s="286"/>
      <c r="DC369" s="286"/>
      <c r="DD369" s="286"/>
      <c r="DE369" s="286"/>
      <c r="DF369" s="286"/>
      <c r="DG369" s="286"/>
      <c r="DH369" s="286"/>
      <c r="DI369" s="286"/>
      <c r="DJ369" s="286"/>
      <c r="DK369" s="286"/>
      <c r="DL369" s="286"/>
      <c r="DM369" s="286"/>
      <c r="DN369" s="286"/>
      <c r="DO369" s="286"/>
      <c r="DP369" s="286"/>
      <c r="DQ369" s="286"/>
      <c r="DR369" s="286"/>
      <c r="DS369" s="286"/>
      <c r="DT369" s="286"/>
      <c r="DU369" s="286"/>
      <c r="DV369" s="286"/>
      <c r="DW369" s="286"/>
      <c r="DX369" s="286"/>
      <c r="DY369" s="286"/>
      <c r="DZ369" s="286"/>
      <c r="EA369" s="286"/>
      <c r="EB369" s="286"/>
      <c r="EC369" s="286"/>
      <c r="ED369" s="286"/>
      <c r="EE369" s="286"/>
      <c r="EF369" s="286"/>
      <c r="EG369" s="286"/>
      <c r="EH369" s="286"/>
      <c r="EI369" s="286"/>
      <c r="EJ369" s="246"/>
      <c r="EK369" s="246"/>
      <c r="EL369" s="246"/>
      <c r="EM369" s="246"/>
      <c r="EN369" s="246"/>
      <c r="EO369" s="246"/>
      <c r="EP369" s="246"/>
      <c r="EQ369" s="246"/>
      <c r="ER369" s="246"/>
      <c r="ES369" s="246"/>
      <c r="ET369" s="246"/>
      <c r="EU369" s="246"/>
      <c r="EV369" s="246"/>
      <c r="EW369" s="246"/>
      <c r="EX369" s="246"/>
      <c r="EY369" s="246"/>
      <c r="EZ369" s="246"/>
      <c r="FA369" s="246"/>
      <c r="FB369" s="246"/>
      <c r="FC369" s="246"/>
      <c r="FD369" s="357"/>
      <c r="FE369" s="246"/>
      <c r="FF369" s="246"/>
      <c r="FG369" s="246"/>
      <c r="FH369" s="246"/>
      <c r="FI369" s="246"/>
      <c r="FJ369" s="246"/>
      <c r="FK369" s="246"/>
      <c r="FL369" s="246"/>
      <c r="FM369" s="246"/>
      <c r="FN369" s="246"/>
      <c r="FO369" s="246"/>
      <c r="FP369" s="246"/>
      <c r="FQ369" s="246"/>
      <c r="FR369" s="246"/>
      <c r="FS369" s="246"/>
      <c r="FT369" s="246"/>
      <c r="FU369" s="246"/>
      <c r="FV369" s="246"/>
      <c r="FW369" s="246"/>
      <c r="FX369" s="246"/>
      <c r="FY369" s="246"/>
      <c r="FZ369" s="246"/>
      <c r="GA369" s="246"/>
      <c r="GB369" s="246"/>
      <c r="GC369" s="246"/>
      <c r="GD369" s="246"/>
      <c r="GE369" s="246"/>
      <c r="GF369" s="246"/>
      <c r="GG369" s="246"/>
      <c r="GH369" s="246"/>
      <c r="GI369" s="246"/>
      <c r="GJ369" s="246"/>
      <c r="GK369" s="246"/>
      <c r="GL369" s="246"/>
      <c r="GM369" s="246"/>
      <c r="GN369" s="246"/>
      <c r="GO369" s="155"/>
    </row>
    <row r="370" spans="1:197" s="20" customFormat="1" ht="36" customHeight="1" x14ac:dyDescent="0.25">
      <c r="A370" s="27">
        <f>ROW()</f>
        <v>370</v>
      </c>
      <c r="B370" s="75"/>
      <c r="C370" s="74">
        <f>LARGE(B18:B364,1)</f>
        <v>93</v>
      </c>
      <c r="D370" s="74" t="s">
        <v>47</v>
      </c>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73"/>
      <c r="AP370" s="73"/>
      <c r="AQ370" s="286"/>
      <c r="AR370" s="286"/>
      <c r="AS370" s="286"/>
      <c r="AT370" s="286"/>
      <c r="AU370" s="286"/>
      <c r="AV370" s="286"/>
      <c r="AW370" s="286"/>
      <c r="AX370" s="286"/>
      <c r="AY370" s="286"/>
      <c r="AZ370" s="286"/>
      <c r="BA370" s="286"/>
      <c r="BB370" s="286"/>
      <c r="BC370" s="286"/>
      <c r="BD370" s="286"/>
      <c r="BE370" s="286"/>
      <c r="BF370" s="286"/>
      <c r="BG370" s="286"/>
      <c r="BH370" s="286"/>
      <c r="BI370" s="286"/>
      <c r="BJ370" s="286"/>
      <c r="BK370" s="286"/>
      <c r="BL370" s="286"/>
      <c r="BM370" s="286"/>
      <c r="BN370" s="286"/>
      <c r="BO370" s="286"/>
      <c r="BP370" s="286"/>
      <c r="BQ370" s="286"/>
      <c r="BR370" s="286"/>
      <c r="BS370" s="286"/>
      <c r="BT370" s="286"/>
      <c r="BU370" s="286"/>
      <c r="BV370" s="286"/>
      <c r="BW370" s="286"/>
      <c r="BX370" s="286"/>
      <c r="BY370" s="286"/>
      <c r="BZ370" s="286"/>
      <c r="CA370" s="286"/>
      <c r="CB370" s="286"/>
      <c r="CC370" s="286"/>
      <c r="CD370" s="286"/>
      <c r="CE370" s="286"/>
      <c r="CF370" s="286"/>
      <c r="CG370" s="286"/>
      <c r="CH370" s="286"/>
      <c r="CI370" s="286"/>
      <c r="CJ370" s="286"/>
      <c r="CK370" s="286"/>
      <c r="CL370" s="286"/>
      <c r="CM370" s="286"/>
      <c r="CN370" s="286"/>
      <c r="CO370" s="286"/>
      <c r="CP370" s="286"/>
      <c r="CQ370" s="286"/>
      <c r="CR370" s="286"/>
      <c r="CS370" s="286"/>
      <c r="CT370" s="286"/>
      <c r="CU370" s="286"/>
      <c r="CV370" s="286"/>
      <c r="CW370" s="286"/>
      <c r="CX370" s="286"/>
      <c r="CY370" s="286"/>
      <c r="CZ370" s="286"/>
      <c r="DA370" s="286"/>
      <c r="DB370" s="286"/>
      <c r="DC370" s="286"/>
      <c r="DD370" s="286"/>
      <c r="DE370" s="286"/>
      <c r="DF370" s="286"/>
      <c r="DG370" s="286"/>
      <c r="DH370" s="286"/>
      <c r="DI370" s="286"/>
      <c r="DJ370" s="286"/>
      <c r="DK370" s="286"/>
      <c r="DL370" s="286"/>
      <c r="DM370" s="286"/>
      <c r="DN370" s="286"/>
      <c r="DO370" s="286"/>
      <c r="DP370" s="286"/>
      <c r="DQ370" s="286"/>
      <c r="DR370" s="286"/>
      <c r="DS370" s="286"/>
      <c r="DT370" s="286"/>
      <c r="DU370" s="286"/>
      <c r="DV370" s="286"/>
      <c r="DW370" s="286"/>
      <c r="DX370" s="286"/>
      <c r="DY370" s="286"/>
      <c r="DZ370" s="286"/>
      <c r="EA370" s="286"/>
      <c r="EB370" s="286"/>
      <c r="EC370" s="286"/>
      <c r="ED370" s="286"/>
      <c r="EE370" s="286"/>
      <c r="EF370" s="286"/>
      <c r="EG370" s="286"/>
      <c r="EH370" s="286"/>
      <c r="EI370" s="286"/>
      <c r="EJ370" s="246"/>
      <c r="EK370" s="246"/>
      <c r="EL370" s="246"/>
      <c r="EM370" s="246"/>
      <c r="EN370" s="246"/>
      <c r="EO370" s="246"/>
      <c r="EP370" s="246"/>
      <c r="EQ370" s="246"/>
      <c r="ER370" s="246"/>
      <c r="ES370" s="246"/>
      <c r="ET370" s="246"/>
      <c r="EU370" s="246"/>
      <c r="EV370" s="246"/>
      <c r="EW370" s="246"/>
      <c r="EX370" s="246"/>
      <c r="EY370" s="246"/>
      <c r="EZ370" s="246"/>
      <c r="FA370" s="246"/>
      <c r="FB370" s="246"/>
      <c r="FC370" s="246"/>
      <c r="FD370" s="357"/>
      <c r="FE370" s="246"/>
      <c r="FF370" s="246"/>
      <c r="FG370" s="246"/>
      <c r="FH370" s="246"/>
      <c r="FI370" s="246"/>
      <c r="FJ370" s="246"/>
      <c r="FK370" s="246"/>
      <c r="FL370" s="246"/>
      <c r="FM370" s="246"/>
      <c r="FN370" s="246"/>
      <c r="FO370" s="246"/>
      <c r="FP370" s="246"/>
      <c r="FQ370" s="246"/>
      <c r="FR370" s="246"/>
      <c r="FS370" s="246"/>
      <c r="FT370" s="246"/>
      <c r="FU370" s="246"/>
      <c r="FV370" s="246"/>
      <c r="FW370" s="246"/>
      <c r="FX370" s="246"/>
      <c r="FY370" s="246"/>
      <c r="FZ370" s="246"/>
      <c r="GA370" s="246"/>
      <c r="GB370" s="246"/>
      <c r="GC370" s="246"/>
      <c r="GD370" s="246"/>
      <c r="GE370" s="246"/>
      <c r="GF370" s="246"/>
      <c r="GG370" s="246"/>
      <c r="GH370" s="246"/>
      <c r="GI370" s="246"/>
      <c r="GJ370" s="246"/>
      <c r="GK370" s="246"/>
      <c r="GL370" s="246"/>
      <c r="GM370" s="246"/>
      <c r="GN370" s="246"/>
      <c r="GO370" s="155"/>
    </row>
    <row r="371" spans="1:197" s="20" customFormat="1" ht="36" customHeight="1" x14ac:dyDescent="0.25">
      <c r="A371" s="27">
        <f>ROW()</f>
        <v>371</v>
      </c>
      <c r="B371" s="38"/>
      <c r="C371" s="346">
        <f>COUNTIF(C18:C365,"I")</f>
        <v>0</v>
      </c>
      <c r="D371" s="74" t="s">
        <v>231</v>
      </c>
      <c r="E371" s="61" t="s">
        <v>46</v>
      </c>
      <c r="F371" s="60" t="s">
        <v>45</v>
      </c>
      <c r="G371" s="60"/>
      <c r="H371" s="60"/>
      <c r="I371" s="60"/>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2"/>
      <c r="AP371" s="52"/>
      <c r="AQ371" s="286"/>
      <c r="AR371" s="286"/>
      <c r="AS371" s="286"/>
      <c r="AT371" s="286"/>
      <c r="AU371" s="286"/>
      <c r="AV371" s="286"/>
      <c r="AW371" s="286"/>
      <c r="AX371" s="286"/>
      <c r="AY371" s="286"/>
      <c r="AZ371" s="286"/>
      <c r="BA371" s="286"/>
      <c r="BB371" s="286"/>
      <c r="BC371" s="286"/>
      <c r="BD371" s="286"/>
      <c r="BE371" s="286"/>
      <c r="BF371" s="286"/>
      <c r="BG371" s="286"/>
      <c r="BH371" s="286"/>
      <c r="BI371" s="286"/>
      <c r="BJ371" s="286"/>
      <c r="BK371" s="286"/>
      <c r="BL371" s="286"/>
      <c r="BM371" s="286"/>
      <c r="BN371" s="286"/>
      <c r="BO371" s="286"/>
      <c r="BP371" s="286"/>
      <c r="BQ371" s="286"/>
      <c r="BR371" s="286"/>
      <c r="BS371" s="286"/>
      <c r="BT371" s="286"/>
      <c r="BU371" s="286"/>
      <c r="BV371" s="286"/>
      <c r="BW371" s="286"/>
      <c r="BX371" s="286"/>
      <c r="BY371" s="286"/>
      <c r="BZ371" s="286"/>
      <c r="CA371" s="286"/>
      <c r="CB371" s="286"/>
      <c r="CC371" s="286"/>
      <c r="CD371" s="286"/>
      <c r="CE371" s="286"/>
      <c r="CF371" s="286"/>
      <c r="CG371" s="286"/>
      <c r="CH371" s="286"/>
      <c r="CI371" s="286"/>
      <c r="CJ371" s="286"/>
      <c r="CK371" s="286"/>
      <c r="CL371" s="286"/>
      <c r="CM371" s="286"/>
      <c r="CN371" s="286"/>
      <c r="CO371" s="286"/>
      <c r="CP371" s="286"/>
      <c r="CQ371" s="286"/>
      <c r="CR371" s="286"/>
      <c r="CS371" s="286"/>
      <c r="CT371" s="286"/>
      <c r="CU371" s="286"/>
      <c r="CV371" s="286"/>
      <c r="CW371" s="286"/>
      <c r="CX371" s="286"/>
      <c r="CY371" s="286"/>
      <c r="CZ371" s="286"/>
      <c r="DA371" s="286"/>
      <c r="DB371" s="286"/>
      <c r="DC371" s="286"/>
      <c r="DD371" s="286"/>
      <c r="DE371" s="286"/>
      <c r="DF371" s="286"/>
      <c r="DG371" s="286"/>
      <c r="DH371" s="286"/>
      <c r="DI371" s="286"/>
      <c r="DJ371" s="286"/>
      <c r="DK371" s="286"/>
      <c r="DL371" s="286"/>
      <c r="DM371" s="286"/>
      <c r="DN371" s="286"/>
      <c r="DO371" s="286"/>
      <c r="DP371" s="286"/>
      <c r="DQ371" s="286"/>
      <c r="DR371" s="286"/>
      <c r="DS371" s="286"/>
      <c r="DT371" s="286"/>
      <c r="DU371" s="286"/>
      <c r="DV371" s="286"/>
      <c r="DW371" s="286"/>
      <c r="DX371" s="286"/>
      <c r="DY371" s="286"/>
      <c r="DZ371" s="286"/>
      <c r="EA371" s="286"/>
      <c r="EB371" s="286"/>
      <c r="EC371" s="286"/>
      <c r="ED371" s="286"/>
      <c r="EE371" s="286"/>
      <c r="EF371" s="286"/>
      <c r="EG371" s="286"/>
      <c r="EH371" s="286"/>
      <c r="EI371" s="286"/>
      <c r="EJ371" s="246"/>
      <c r="EK371" s="246"/>
      <c r="EL371" s="246"/>
      <c r="EM371" s="246"/>
      <c r="EN371" s="246"/>
      <c r="EO371" s="246"/>
      <c r="EP371" s="246"/>
      <c r="EQ371" s="246"/>
      <c r="ER371" s="246"/>
      <c r="ES371" s="246"/>
      <c r="ET371" s="246"/>
      <c r="EU371" s="246"/>
      <c r="EV371" s="246"/>
      <c r="EW371" s="246"/>
      <c r="EX371" s="246"/>
      <c r="EY371" s="246"/>
      <c r="EZ371" s="246"/>
      <c r="FA371" s="246"/>
      <c r="FB371" s="246"/>
      <c r="FC371" s="246"/>
      <c r="FD371" s="357"/>
      <c r="FE371" s="246"/>
      <c r="FF371" s="246"/>
      <c r="FG371" s="246"/>
      <c r="FH371" s="246"/>
      <c r="FI371" s="246"/>
      <c r="FJ371" s="246"/>
      <c r="FK371" s="246"/>
      <c r="FL371" s="246"/>
      <c r="FM371" s="246"/>
      <c r="FN371" s="246"/>
      <c r="FO371" s="246"/>
      <c r="FP371" s="246"/>
      <c r="FQ371" s="246"/>
      <c r="FR371" s="246"/>
      <c r="FS371" s="246"/>
      <c r="FT371" s="246"/>
      <c r="FU371" s="246"/>
      <c r="FV371" s="246"/>
      <c r="FW371" s="246"/>
      <c r="FX371" s="246"/>
      <c r="FY371" s="246"/>
      <c r="FZ371" s="246"/>
      <c r="GA371" s="246"/>
      <c r="GB371" s="246"/>
      <c r="GC371" s="246"/>
      <c r="GD371" s="246"/>
      <c r="GE371" s="246"/>
      <c r="GF371" s="246"/>
      <c r="GG371" s="246"/>
      <c r="GH371" s="246"/>
      <c r="GI371" s="246"/>
      <c r="GJ371" s="246"/>
      <c r="GK371" s="246"/>
      <c r="GL371" s="246"/>
      <c r="GM371" s="246"/>
      <c r="GN371" s="246"/>
      <c r="GO371" s="155"/>
    </row>
    <row r="372" spans="1:197" s="20" customFormat="1" ht="36" customHeight="1" x14ac:dyDescent="0.25">
      <c r="A372" s="27">
        <f>ROW()</f>
        <v>372</v>
      </c>
      <c r="B372" s="38"/>
      <c r="C372" s="53"/>
      <c r="D372" s="53"/>
      <c r="E372" s="61"/>
      <c r="F372" s="60" t="s">
        <v>44</v>
      </c>
      <c r="G372" s="60"/>
      <c r="H372" s="60"/>
      <c r="I372" s="60"/>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2"/>
      <c r="AP372" s="52"/>
      <c r="AQ372" s="286"/>
      <c r="AR372" s="286"/>
      <c r="AS372" s="286"/>
      <c r="AT372" s="286"/>
      <c r="AU372" s="286"/>
      <c r="AV372" s="286"/>
      <c r="AW372" s="286"/>
      <c r="AX372" s="286"/>
      <c r="AY372" s="286"/>
      <c r="AZ372" s="286"/>
      <c r="BA372" s="286"/>
      <c r="BB372" s="286"/>
      <c r="BC372" s="286"/>
      <c r="BD372" s="286"/>
      <c r="BE372" s="286"/>
      <c r="BF372" s="286"/>
      <c r="BG372" s="286"/>
      <c r="BH372" s="286"/>
      <c r="BI372" s="286"/>
      <c r="BJ372" s="286"/>
      <c r="BK372" s="286"/>
      <c r="BL372" s="286"/>
      <c r="BM372" s="286"/>
      <c r="BN372" s="286"/>
      <c r="BO372" s="286"/>
      <c r="BP372" s="286"/>
      <c r="BQ372" s="286"/>
      <c r="BR372" s="286"/>
      <c r="BS372" s="286"/>
      <c r="BT372" s="286"/>
      <c r="BU372" s="286"/>
      <c r="BV372" s="286"/>
      <c r="BW372" s="286"/>
      <c r="BX372" s="286"/>
      <c r="BY372" s="286"/>
      <c r="BZ372" s="286"/>
      <c r="CA372" s="286"/>
      <c r="CB372" s="286"/>
      <c r="CC372" s="286"/>
      <c r="CD372" s="286"/>
      <c r="CE372" s="286"/>
      <c r="CF372" s="286"/>
      <c r="CG372" s="286"/>
      <c r="CH372" s="286"/>
      <c r="CI372" s="286"/>
      <c r="CJ372" s="286"/>
      <c r="CK372" s="286"/>
      <c r="CL372" s="286"/>
      <c r="CM372" s="286"/>
      <c r="CN372" s="286"/>
      <c r="CO372" s="286"/>
      <c r="CP372" s="286"/>
      <c r="CQ372" s="286"/>
      <c r="CR372" s="286"/>
      <c r="CS372" s="286"/>
      <c r="CT372" s="286"/>
      <c r="CU372" s="286"/>
      <c r="CV372" s="286"/>
      <c r="CW372" s="286"/>
      <c r="CX372" s="286"/>
      <c r="CY372" s="286"/>
      <c r="CZ372" s="286"/>
      <c r="DA372" s="286"/>
      <c r="DB372" s="286"/>
      <c r="DC372" s="286"/>
      <c r="DD372" s="286"/>
      <c r="DE372" s="286"/>
      <c r="DF372" s="286"/>
      <c r="DG372" s="286"/>
      <c r="DH372" s="286"/>
      <c r="DI372" s="286"/>
      <c r="DJ372" s="286"/>
      <c r="DK372" s="286"/>
      <c r="DL372" s="286"/>
      <c r="DM372" s="286"/>
      <c r="DN372" s="286"/>
      <c r="DO372" s="286"/>
      <c r="DP372" s="286"/>
      <c r="DQ372" s="286"/>
      <c r="DR372" s="286"/>
      <c r="DS372" s="286"/>
      <c r="DT372" s="286"/>
      <c r="DU372" s="286"/>
      <c r="DV372" s="286"/>
      <c r="DW372" s="286"/>
      <c r="DX372" s="286"/>
      <c r="DY372" s="286"/>
      <c r="DZ372" s="286"/>
      <c r="EA372" s="286"/>
      <c r="EB372" s="286"/>
      <c r="EC372" s="286"/>
      <c r="ED372" s="286"/>
      <c r="EE372" s="286"/>
      <c r="EF372" s="286"/>
      <c r="EG372" s="286"/>
      <c r="EH372" s="286"/>
      <c r="EI372" s="286"/>
      <c r="EJ372" s="246"/>
      <c r="EK372" s="246"/>
      <c r="EL372" s="246"/>
      <c r="EM372" s="246"/>
      <c r="EN372" s="246"/>
      <c r="EO372" s="246"/>
      <c r="EP372" s="246"/>
      <c r="EQ372" s="246"/>
      <c r="ER372" s="246"/>
      <c r="ES372" s="246"/>
      <c r="ET372" s="246"/>
      <c r="EU372" s="246"/>
      <c r="EV372" s="246"/>
      <c r="EW372" s="246"/>
      <c r="EX372" s="246"/>
      <c r="EY372" s="246"/>
      <c r="EZ372" s="246"/>
      <c r="FA372" s="246"/>
      <c r="FB372" s="246"/>
      <c r="FC372" s="246"/>
      <c r="FD372" s="246"/>
      <c r="FE372" s="246"/>
      <c r="FF372" s="246"/>
      <c r="FG372" s="246"/>
      <c r="FH372" s="246"/>
      <c r="FI372" s="246"/>
      <c r="FJ372" s="246"/>
      <c r="FK372" s="246"/>
      <c r="FL372" s="246"/>
      <c r="FM372" s="246"/>
      <c r="FN372" s="246"/>
      <c r="FO372" s="246"/>
      <c r="FP372" s="246"/>
      <c r="FQ372" s="246"/>
      <c r="FR372" s="246"/>
      <c r="FS372" s="246"/>
      <c r="FT372" s="246"/>
      <c r="FU372" s="246"/>
      <c r="FV372" s="246"/>
      <c r="FW372" s="246"/>
      <c r="FX372" s="246"/>
      <c r="FY372" s="246"/>
      <c r="FZ372" s="246"/>
      <c r="GA372" s="246"/>
      <c r="GB372" s="246"/>
      <c r="GC372" s="246"/>
      <c r="GD372" s="246"/>
      <c r="GE372" s="246"/>
      <c r="GF372" s="246"/>
      <c r="GG372" s="246"/>
      <c r="GH372" s="246"/>
      <c r="GI372" s="246"/>
      <c r="GJ372" s="246"/>
      <c r="GK372" s="246"/>
      <c r="GL372" s="246"/>
      <c r="GM372" s="246"/>
      <c r="GN372" s="246"/>
      <c r="GO372" s="155"/>
    </row>
    <row r="373" spans="1:197" s="51" customFormat="1" ht="24.95" customHeight="1" x14ac:dyDescent="0.2">
      <c r="A373" s="27">
        <f>ROW()</f>
        <v>373</v>
      </c>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2"/>
      <c r="AP373" s="52"/>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c r="DK373" s="286"/>
      <c r="DL373" s="286"/>
      <c r="DM373" s="286"/>
      <c r="DN373" s="286"/>
      <c r="DO373" s="286"/>
      <c r="DP373" s="286"/>
      <c r="DQ373" s="286"/>
      <c r="DR373" s="286"/>
      <c r="DS373" s="286"/>
      <c r="DT373" s="286"/>
      <c r="DU373" s="286"/>
      <c r="DV373" s="286"/>
      <c r="DW373" s="286"/>
      <c r="DX373" s="286"/>
      <c r="DY373" s="286"/>
      <c r="DZ373" s="286"/>
      <c r="EA373" s="286"/>
      <c r="EB373" s="286"/>
      <c r="EC373" s="286"/>
      <c r="ED373" s="286"/>
      <c r="EE373" s="286"/>
      <c r="EF373" s="286"/>
      <c r="EG373" s="286"/>
      <c r="EH373" s="286"/>
      <c r="EI373" s="286"/>
      <c r="EJ373" s="246"/>
      <c r="EK373" s="246"/>
      <c r="EL373" s="246"/>
      <c r="EM373" s="246"/>
      <c r="EN373" s="246"/>
      <c r="EO373" s="246"/>
      <c r="EP373" s="246"/>
      <c r="EQ373" s="246"/>
      <c r="ER373" s="246"/>
      <c r="ES373" s="246"/>
      <c r="ET373" s="246"/>
      <c r="EU373" s="246"/>
      <c r="EV373" s="246"/>
      <c r="EW373" s="246"/>
      <c r="EX373" s="246"/>
      <c r="EY373" s="246"/>
      <c r="EZ373" s="246"/>
      <c r="FA373" s="246"/>
      <c r="FB373" s="246"/>
      <c r="FC373" s="246"/>
      <c r="FD373" s="246"/>
      <c r="FE373" s="246"/>
      <c r="FF373" s="246"/>
      <c r="FG373" s="246"/>
      <c r="FH373" s="246"/>
      <c r="FI373" s="246"/>
      <c r="FJ373" s="246"/>
      <c r="FK373" s="246"/>
      <c r="FL373" s="246"/>
      <c r="FM373" s="246"/>
      <c r="FN373" s="246"/>
      <c r="FO373" s="246"/>
      <c r="FP373" s="246"/>
      <c r="FQ373" s="246"/>
      <c r="FR373" s="246"/>
      <c r="FS373" s="246"/>
      <c r="FT373" s="246"/>
      <c r="FU373" s="246"/>
      <c r="FV373" s="246"/>
      <c r="FW373" s="246"/>
      <c r="FX373" s="246"/>
      <c r="FY373" s="246"/>
      <c r="FZ373" s="246"/>
      <c r="GA373" s="246"/>
      <c r="GB373" s="246"/>
      <c r="GC373" s="246"/>
      <c r="GD373" s="246"/>
      <c r="GE373" s="246"/>
      <c r="GF373" s="246"/>
      <c r="GG373" s="246"/>
      <c r="GH373" s="246"/>
      <c r="GI373" s="246"/>
      <c r="GJ373" s="246"/>
      <c r="GK373" s="246"/>
      <c r="GL373" s="246"/>
      <c r="GM373" s="246"/>
      <c r="GN373" s="246"/>
      <c r="GO373" s="155"/>
    </row>
    <row r="374" spans="1:197" s="20" customFormat="1" ht="30" customHeight="1" x14ac:dyDescent="0.25">
      <c r="A374" s="27">
        <f>ROW()</f>
        <v>374</v>
      </c>
      <c r="B374" s="50"/>
      <c r="C374" s="49"/>
      <c r="D374" s="49"/>
      <c r="E374" s="48"/>
      <c r="F374" s="47" t="s">
        <v>43</v>
      </c>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6"/>
      <c r="AP374" s="4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86"/>
      <c r="BY374" s="286"/>
      <c r="BZ374" s="286"/>
      <c r="CA374" s="286"/>
      <c r="CB374" s="286"/>
      <c r="CC374" s="286"/>
      <c r="CD374" s="286"/>
      <c r="CE374" s="286"/>
      <c r="CF374" s="286"/>
      <c r="CG374" s="286"/>
      <c r="CH374" s="286"/>
      <c r="CI374" s="286"/>
      <c r="CJ374" s="286"/>
      <c r="CK374" s="286"/>
      <c r="CL374" s="286"/>
      <c r="CM374" s="286"/>
      <c r="CN374" s="286"/>
      <c r="CO374" s="286"/>
      <c r="CP374" s="286"/>
      <c r="CQ374" s="286"/>
      <c r="CR374" s="286"/>
      <c r="CS374" s="286"/>
      <c r="CT374" s="286"/>
      <c r="CU374" s="286"/>
      <c r="CV374" s="286"/>
      <c r="CW374" s="286"/>
      <c r="CX374" s="286"/>
      <c r="CY374" s="286"/>
      <c r="CZ374" s="286"/>
      <c r="DA374" s="286"/>
      <c r="DB374" s="286"/>
      <c r="DC374" s="286"/>
      <c r="DD374" s="286"/>
      <c r="DE374" s="286"/>
      <c r="DF374" s="286"/>
      <c r="DG374" s="286"/>
      <c r="DH374" s="286"/>
      <c r="DI374" s="286"/>
      <c r="DJ374" s="286"/>
      <c r="DK374" s="286"/>
      <c r="DL374" s="286"/>
      <c r="DM374" s="286"/>
      <c r="DN374" s="286"/>
      <c r="DO374" s="286"/>
      <c r="DP374" s="286"/>
      <c r="DQ374" s="286"/>
      <c r="DR374" s="286"/>
      <c r="DS374" s="286"/>
      <c r="DT374" s="286"/>
      <c r="DU374" s="286"/>
      <c r="DV374" s="286"/>
      <c r="DW374" s="286"/>
      <c r="DX374" s="286"/>
      <c r="DY374" s="286"/>
      <c r="DZ374" s="286"/>
      <c r="EA374" s="286"/>
      <c r="EB374" s="286"/>
      <c r="EC374" s="286"/>
      <c r="ED374" s="286"/>
      <c r="EE374" s="286"/>
      <c r="EF374" s="286"/>
      <c r="EG374" s="286"/>
      <c r="EH374" s="286"/>
      <c r="EI374" s="286"/>
      <c r="EJ374" s="246"/>
      <c r="EK374" s="246"/>
      <c r="EL374" s="246"/>
      <c r="EM374" s="246"/>
      <c r="EN374" s="246"/>
      <c r="EO374" s="246"/>
      <c r="EP374" s="246"/>
      <c r="EQ374" s="246"/>
      <c r="ER374" s="246"/>
      <c r="ES374" s="246"/>
      <c r="ET374" s="246"/>
      <c r="EU374" s="246"/>
      <c r="EV374" s="246"/>
      <c r="EW374" s="246"/>
      <c r="EX374" s="246"/>
      <c r="EY374" s="246"/>
      <c r="EZ374" s="246"/>
      <c r="FA374" s="246"/>
      <c r="FB374" s="246"/>
      <c r="FC374" s="246"/>
      <c r="FD374" s="246"/>
      <c r="FE374" s="246"/>
      <c r="FF374" s="246"/>
      <c r="FG374" s="246"/>
      <c r="FH374" s="246"/>
      <c r="FI374" s="246"/>
      <c r="FJ374" s="246"/>
      <c r="FK374" s="246"/>
      <c r="FL374" s="246"/>
      <c r="FM374" s="246"/>
      <c r="FN374" s="246"/>
      <c r="FO374" s="246"/>
      <c r="FP374" s="246"/>
      <c r="FQ374" s="246"/>
      <c r="FR374" s="246"/>
      <c r="FS374" s="246"/>
      <c r="FT374" s="246"/>
      <c r="FU374" s="246"/>
      <c r="FV374" s="246"/>
      <c r="FW374" s="246"/>
      <c r="FX374" s="246"/>
      <c r="FY374" s="246"/>
      <c r="FZ374" s="246"/>
      <c r="GA374" s="246"/>
      <c r="GB374" s="246"/>
      <c r="GC374" s="246"/>
      <c r="GD374" s="246"/>
      <c r="GE374" s="246"/>
      <c r="GF374" s="246"/>
      <c r="GG374" s="246"/>
      <c r="GH374" s="246"/>
      <c r="GI374" s="246"/>
      <c r="GJ374" s="246"/>
      <c r="GK374" s="246"/>
      <c r="GL374" s="246"/>
      <c r="GM374" s="246"/>
      <c r="GN374" s="246"/>
      <c r="GO374" s="155"/>
    </row>
    <row r="375" spans="1:197" s="20" customFormat="1" ht="25.5" customHeight="1" x14ac:dyDescent="0.25">
      <c r="A375" s="27">
        <f>ROW()</f>
        <v>375</v>
      </c>
      <c r="B375" s="38"/>
      <c r="C375" s="37"/>
      <c r="D375" s="36" t="str">
        <f ca="1">CELL("nomfichier")</f>
        <v>E:\UPRT a faire\appels.offres\[Copie de tao-2-marches-publics-ponderation-prix.xlsx]Autres.Comparaison.prix</v>
      </c>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86"/>
      <c r="BY375" s="286"/>
      <c r="BZ375" s="286"/>
      <c r="CA375" s="286"/>
      <c r="CB375" s="286"/>
      <c r="CC375" s="286"/>
      <c r="CD375" s="286"/>
      <c r="CE375" s="286"/>
      <c r="CF375" s="286"/>
      <c r="CG375" s="286"/>
      <c r="CH375" s="286"/>
      <c r="CI375" s="286"/>
      <c r="CJ375" s="286"/>
      <c r="CK375" s="286"/>
      <c r="CL375" s="286"/>
      <c r="CM375" s="286"/>
      <c r="CN375" s="286"/>
      <c r="CO375" s="286"/>
      <c r="CP375" s="286"/>
      <c r="CQ375" s="286"/>
      <c r="CR375" s="286"/>
      <c r="CS375" s="286"/>
      <c r="CT375" s="286"/>
      <c r="CU375" s="286"/>
      <c r="CV375" s="286"/>
      <c r="CW375" s="286"/>
      <c r="CX375" s="286"/>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c r="DV375" s="286"/>
      <c r="DW375" s="286"/>
      <c r="DX375" s="286"/>
      <c r="DY375" s="286"/>
      <c r="DZ375" s="286"/>
      <c r="EA375" s="286"/>
      <c r="EB375" s="286"/>
      <c r="EC375" s="286"/>
      <c r="ED375" s="286"/>
      <c r="EE375" s="286"/>
      <c r="EF375" s="286"/>
      <c r="EG375" s="286"/>
      <c r="EH375" s="286"/>
      <c r="EI375" s="286"/>
      <c r="EJ375" s="246"/>
      <c r="EK375" s="246"/>
      <c r="EL375" s="246"/>
      <c r="EM375" s="246"/>
      <c r="EN375" s="246"/>
      <c r="EO375" s="246"/>
      <c r="EP375" s="246"/>
      <c r="EQ375" s="246"/>
      <c r="ER375" s="246"/>
      <c r="ES375" s="246"/>
      <c r="ET375" s="246"/>
      <c r="EU375" s="246"/>
      <c r="EV375" s="246"/>
      <c r="EW375" s="246"/>
      <c r="EX375" s="246"/>
      <c r="EY375" s="246"/>
      <c r="EZ375" s="246"/>
      <c r="FA375" s="246"/>
      <c r="FB375" s="246"/>
      <c r="FC375" s="246"/>
      <c r="FD375" s="246"/>
      <c r="FE375" s="246"/>
      <c r="FF375" s="246"/>
      <c r="FG375" s="246"/>
      <c r="FH375" s="246"/>
      <c r="FI375" s="246"/>
      <c r="FJ375" s="246"/>
      <c r="FK375" s="246"/>
      <c r="FL375" s="246"/>
      <c r="FM375" s="246"/>
      <c r="FN375" s="246"/>
      <c r="FO375" s="246"/>
      <c r="FP375" s="246"/>
      <c r="FQ375" s="246"/>
      <c r="FR375" s="246"/>
      <c r="FS375" s="246"/>
      <c r="FT375" s="246"/>
      <c r="FU375" s="246"/>
      <c r="FV375" s="246"/>
      <c r="FW375" s="246"/>
      <c r="FX375" s="246"/>
      <c r="FY375" s="246"/>
      <c r="FZ375" s="246"/>
      <c r="GA375" s="246"/>
      <c r="GB375" s="246"/>
      <c r="GC375" s="246"/>
      <c r="GD375" s="246"/>
      <c r="GE375" s="246"/>
      <c r="GF375" s="246"/>
      <c r="GG375" s="246"/>
      <c r="GH375" s="246"/>
      <c r="GI375" s="246"/>
      <c r="GJ375" s="246"/>
      <c r="GK375" s="246"/>
      <c r="GL375" s="246"/>
      <c r="GM375" s="246"/>
      <c r="GN375" s="246"/>
      <c r="GO375" s="155"/>
    </row>
    <row r="376" spans="1:197" s="20" customFormat="1" ht="25.5" customHeight="1" x14ac:dyDescent="0.25">
      <c r="A376" s="27">
        <f>ROW()</f>
        <v>376</v>
      </c>
      <c r="B376" s="286"/>
      <c r="C376" s="286"/>
      <c r="D376" s="286"/>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279"/>
      <c r="AF376" s="279"/>
      <c r="AG376" s="279"/>
      <c r="AH376" s="279"/>
      <c r="AI376" s="279"/>
      <c r="AJ376" s="279"/>
      <c r="AK376" s="279"/>
      <c r="AL376" s="279"/>
      <c r="AM376" s="279"/>
      <c r="AN376" s="279"/>
      <c r="AO376" s="279"/>
      <c r="AP376" s="279"/>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86"/>
      <c r="BY376" s="286"/>
      <c r="BZ376" s="286"/>
      <c r="CA376" s="286"/>
      <c r="CB376" s="286"/>
      <c r="CC376" s="286"/>
      <c r="CD376" s="286"/>
      <c r="CE376" s="286"/>
      <c r="CF376" s="286"/>
      <c r="CG376" s="286"/>
      <c r="CH376" s="286"/>
      <c r="CI376" s="286"/>
      <c r="CJ376" s="286"/>
      <c r="CK376" s="286"/>
      <c r="CL376" s="286"/>
      <c r="CM376" s="286"/>
      <c r="CN376" s="286"/>
      <c r="CO376" s="286"/>
      <c r="CP376" s="286"/>
      <c r="CQ376" s="286"/>
      <c r="CR376" s="286"/>
      <c r="CS376" s="286"/>
      <c r="CT376" s="286"/>
      <c r="CU376" s="286"/>
      <c r="CV376" s="286"/>
      <c r="CW376" s="286"/>
      <c r="CX376" s="286"/>
      <c r="CY376" s="286"/>
      <c r="CZ376" s="286"/>
      <c r="DA376" s="286"/>
      <c r="DB376" s="286"/>
      <c r="DC376" s="286"/>
      <c r="DD376" s="286"/>
      <c r="DE376" s="286"/>
      <c r="DF376" s="286"/>
      <c r="DG376" s="286"/>
      <c r="DH376" s="286"/>
      <c r="DI376" s="286"/>
      <c r="DJ376" s="286"/>
      <c r="DK376" s="286"/>
      <c r="DL376" s="286"/>
      <c r="DM376" s="286"/>
      <c r="DN376" s="286"/>
      <c r="DO376" s="286"/>
      <c r="DP376" s="286"/>
      <c r="DQ376" s="286"/>
      <c r="DR376" s="286"/>
      <c r="DS376" s="286"/>
      <c r="DT376" s="286"/>
      <c r="DU376" s="286"/>
      <c r="DV376" s="286"/>
      <c r="DW376" s="286"/>
      <c r="DX376" s="286"/>
      <c r="DY376" s="286"/>
      <c r="DZ376" s="286"/>
      <c r="EA376" s="286"/>
      <c r="EB376" s="286"/>
      <c r="EC376" s="286"/>
      <c r="ED376" s="286"/>
      <c r="EE376" s="286"/>
      <c r="EF376" s="286"/>
      <c r="EG376" s="286"/>
      <c r="EH376" s="286"/>
      <c r="EI376" s="286"/>
      <c r="EJ376" s="246"/>
      <c r="EK376" s="246"/>
      <c r="EL376" s="246"/>
      <c r="EM376" s="246"/>
      <c r="EN376" s="246"/>
      <c r="EO376" s="246"/>
      <c r="EP376" s="246"/>
      <c r="EQ376" s="246"/>
      <c r="ER376" s="246"/>
      <c r="ES376" s="246"/>
      <c r="ET376" s="246"/>
      <c r="EU376" s="246"/>
      <c r="EV376" s="246"/>
      <c r="EW376" s="246"/>
      <c r="EX376" s="246"/>
      <c r="EY376" s="246"/>
      <c r="EZ376" s="246"/>
      <c r="FA376" s="246"/>
      <c r="FB376" s="246"/>
      <c r="FC376" s="246"/>
      <c r="FD376" s="246"/>
      <c r="FE376" s="246"/>
      <c r="FF376" s="246"/>
      <c r="FG376" s="246"/>
      <c r="FH376" s="246"/>
      <c r="FI376" s="246"/>
      <c r="FJ376" s="246"/>
      <c r="FK376" s="246"/>
      <c r="FL376" s="246"/>
      <c r="FM376" s="246"/>
      <c r="FN376" s="246"/>
      <c r="FO376" s="246"/>
      <c r="FP376" s="246"/>
      <c r="FQ376" s="246"/>
      <c r="FR376" s="246"/>
      <c r="FS376" s="246"/>
      <c r="FT376" s="246"/>
      <c r="FU376" s="246"/>
      <c r="FV376" s="246"/>
      <c r="FW376" s="246"/>
      <c r="FX376" s="246"/>
      <c r="FY376" s="246"/>
      <c r="FZ376" s="246"/>
      <c r="GA376" s="246"/>
      <c r="GB376" s="246"/>
      <c r="GC376" s="246"/>
      <c r="GD376" s="246"/>
      <c r="GE376" s="246"/>
      <c r="GF376" s="246"/>
      <c r="GG376" s="246"/>
      <c r="GH376" s="246"/>
      <c r="GI376" s="246"/>
      <c r="GJ376" s="246"/>
      <c r="GK376" s="246"/>
      <c r="GL376" s="246"/>
      <c r="GM376" s="246"/>
      <c r="GN376" s="246"/>
      <c r="GO376" s="155"/>
    </row>
    <row r="377" spans="1:197" s="20" customFormat="1" ht="25.5" customHeight="1" x14ac:dyDescent="0.25">
      <c r="A377" s="27">
        <f>ROW()</f>
        <v>377</v>
      </c>
      <c r="B377" s="286"/>
      <c r="C377" s="286"/>
      <c r="D377" s="286"/>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279"/>
      <c r="AF377" s="279"/>
      <c r="AG377" s="279"/>
      <c r="AH377" s="279"/>
      <c r="AI377" s="279"/>
      <c r="AJ377" s="279"/>
      <c r="AK377" s="279"/>
      <c r="AL377" s="279"/>
      <c r="AM377" s="279"/>
      <c r="AN377" s="279"/>
      <c r="AO377" s="279"/>
      <c r="AP377" s="279"/>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86"/>
      <c r="BY377" s="286"/>
      <c r="BZ377" s="286"/>
      <c r="CA377" s="286"/>
      <c r="CB377" s="286"/>
      <c r="CC377" s="286"/>
      <c r="CD377" s="286"/>
      <c r="CE377" s="286"/>
      <c r="CF377" s="286"/>
      <c r="CG377" s="286"/>
      <c r="CH377" s="286"/>
      <c r="CI377" s="286"/>
      <c r="CJ377" s="286"/>
      <c r="CK377" s="286"/>
      <c r="CL377" s="286"/>
      <c r="CM377" s="286"/>
      <c r="CN377" s="286"/>
      <c r="CO377" s="286"/>
      <c r="CP377" s="286"/>
      <c r="CQ377" s="286"/>
      <c r="CR377" s="286"/>
      <c r="CS377" s="286"/>
      <c r="CT377" s="286"/>
      <c r="CU377" s="286"/>
      <c r="CV377" s="286"/>
      <c r="CW377" s="286"/>
      <c r="CX377" s="286"/>
      <c r="CY377" s="286"/>
      <c r="CZ377" s="286"/>
      <c r="DA377" s="286"/>
      <c r="DB377" s="286"/>
      <c r="DC377" s="286"/>
      <c r="DD377" s="286"/>
      <c r="DE377" s="286"/>
      <c r="DF377" s="286"/>
      <c r="DG377" s="286"/>
      <c r="DH377" s="286"/>
      <c r="DI377" s="286"/>
      <c r="DJ377" s="286"/>
      <c r="DK377" s="286"/>
      <c r="DL377" s="286"/>
      <c r="DM377" s="286"/>
      <c r="DN377" s="286"/>
      <c r="DO377" s="286"/>
      <c r="DP377" s="286"/>
      <c r="DQ377" s="286"/>
      <c r="DR377" s="286"/>
      <c r="DS377" s="286"/>
      <c r="DT377" s="286"/>
      <c r="DU377" s="286"/>
      <c r="DV377" s="286"/>
      <c r="DW377" s="286"/>
      <c r="DX377" s="286"/>
      <c r="DY377" s="286"/>
      <c r="DZ377" s="286"/>
      <c r="EA377" s="286"/>
      <c r="EB377" s="286"/>
      <c r="EC377" s="286"/>
      <c r="ED377" s="286"/>
      <c r="EE377" s="286"/>
      <c r="EF377" s="286"/>
      <c r="EG377" s="286"/>
      <c r="EH377" s="286"/>
      <c r="EI377" s="286"/>
      <c r="EJ377" s="246"/>
      <c r="EK377" s="246"/>
      <c r="EL377" s="246"/>
      <c r="EM377" s="246"/>
      <c r="EN377" s="246"/>
      <c r="EO377" s="246"/>
      <c r="EP377" s="246"/>
      <c r="EQ377" s="246"/>
      <c r="ER377" s="246"/>
      <c r="ES377" s="246"/>
      <c r="ET377" s="246"/>
      <c r="EU377" s="246"/>
      <c r="EV377" s="246"/>
      <c r="EW377" s="246"/>
      <c r="EX377" s="246"/>
      <c r="EY377" s="246"/>
      <c r="EZ377" s="246"/>
      <c r="FA377" s="246"/>
      <c r="FB377" s="246"/>
      <c r="FC377" s="246"/>
      <c r="FD377" s="246"/>
      <c r="FE377" s="246"/>
      <c r="FF377" s="246"/>
      <c r="FG377" s="246"/>
      <c r="FH377" s="246"/>
      <c r="FI377" s="246"/>
      <c r="FJ377" s="246"/>
      <c r="FK377" s="246"/>
      <c r="FL377" s="246"/>
      <c r="FM377" s="246"/>
      <c r="FN377" s="246"/>
      <c r="FO377" s="246"/>
      <c r="FP377" s="246"/>
      <c r="FQ377" s="246"/>
      <c r="FR377" s="246"/>
      <c r="FS377" s="246"/>
      <c r="FT377" s="246"/>
      <c r="FU377" s="246"/>
      <c r="FV377" s="246"/>
      <c r="FW377" s="246"/>
      <c r="FX377" s="246"/>
      <c r="FY377" s="246"/>
      <c r="FZ377" s="246"/>
      <c r="GA377" s="246"/>
      <c r="GB377" s="246"/>
      <c r="GC377" s="246"/>
      <c r="GD377" s="246"/>
      <c r="GE377" s="246"/>
      <c r="GF377" s="246"/>
      <c r="GG377" s="246"/>
      <c r="GH377" s="246"/>
      <c r="GI377" s="246"/>
      <c r="GJ377" s="246"/>
      <c r="GK377" s="246"/>
      <c r="GL377" s="246"/>
      <c r="GM377" s="246"/>
      <c r="GN377" s="246"/>
      <c r="GO377" s="155"/>
    </row>
    <row r="378" spans="1:197" s="20" customFormat="1" ht="25.5" customHeight="1" x14ac:dyDescent="0.25">
      <c r="A378" s="27">
        <f>ROW()</f>
        <v>378</v>
      </c>
      <c r="B378" s="286"/>
      <c r="C378" s="286"/>
      <c r="D378" s="286"/>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79"/>
      <c r="AD378" s="279"/>
      <c r="AE378" s="279"/>
      <c r="AF378" s="279"/>
      <c r="AG378" s="279"/>
      <c r="AH378" s="279"/>
      <c r="AI378" s="279"/>
      <c r="AJ378" s="279"/>
      <c r="AK378" s="279"/>
      <c r="AL378" s="279"/>
      <c r="AM378" s="279"/>
      <c r="AN378" s="279"/>
      <c r="AO378" s="279"/>
      <c r="AP378" s="279"/>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86"/>
      <c r="BY378" s="286"/>
      <c r="BZ378" s="286"/>
      <c r="CA378" s="286"/>
      <c r="CB378" s="286"/>
      <c r="CC378" s="286"/>
      <c r="CD378" s="286"/>
      <c r="CE378" s="286"/>
      <c r="CF378" s="286"/>
      <c r="CG378" s="286"/>
      <c r="CH378" s="286"/>
      <c r="CI378" s="286"/>
      <c r="CJ378" s="286"/>
      <c r="CK378" s="286"/>
      <c r="CL378" s="286"/>
      <c r="CM378" s="286"/>
      <c r="CN378" s="286"/>
      <c r="CO378" s="286"/>
      <c r="CP378" s="286"/>
      <c r="CQ378" s="286"/>
      <c r="CR378" s="286"/>
      <c r="CS378" s="286"/>
      <c r="CT378" s="286"/>
      <c r="CU378" s="286"/>
      <c r="CV378" s="286"/>
      <c r="CW378" s="286"/>
      <c r="CX378" s="286"/>
      <c r="CY378" s="286"/>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c r="DV378" s="286"/>
      <c r="DW378" s="286"/>
      <c r="DX378" s="286"/>
      <c r="DY378" s="286"/>
      <c r="DZ378" s="286"/>
      <c r="EA378" s="286"/>
      <c r="EB378" s="286"/>
      <c r="EC378" s="286"/>
      <c r="ED378" s="286"/>
      <c r="EE378" s="286"/>
      <c r="EF378" s="286"/>
      <c r="EG378" s="286"/>
      <c r="EH378" s="286"/>
      <c r="EI378" s="286"/>
      <c r="EJ378" s="246"/>
      <c r="EK378" s="246"/>
      <c r="EL378" s="246"/>
      <c r="EM378" s="246"/>
      <c r="EN378" s="246"/>
      <c r="EO378" s="246"/>
      <c r="EP378" s="246"/>
      <c r="EQ378" s="246"/>
      <c r="ER378" s="246"/>
      <c r="ES378" s="246"/>
      <c r="ET378" s="246"/>
      <c r="EU378" s="246"/>
      <c r="EV378" s="246"/>
      <c r="EW378" s="246"/>
      <c r="EX378" s="246"/>
      <c r="EY378" s="246"/>
      <c r="EZ378" s="246"/>
      <c r="FA378" s="246"/>
      <c r="FB378" s="246"/>
      <c r="FC378" s="246"/>
      <c r="FD378" s="246"/>
      <c r="FE378" s="246"/>
      <c r="FF378" s="246"/>
      <c r="FG378" s="246"/>
      <c r="FH378" s="246"/>
      <c r="FI378" s="246"/>
      <c r="FJ378" s="246"/>
      <c r="FK378" s="246"/>
      <c r="FL378" s="246"/>
      <c r="FM378" s="246"/>
      <c r="FN378" s="246"/>
      <c r="FO378" s="246"/>
      <c r="FP378" s="246"/>
      <c r="FQ378" s="246"/>
      <c r="FR378" s="246"/>
      <c r="FS378" s="246"/>
      <c r="FT378" s="246"/>
      <c r="FU378" s="246"/>
      <c r="FV378" s="246"/>
      <c r="FW378" s="246"/>
      <c r="FX378" s="246"/>
      <c r="FY378" s="246"/>
      <c r="FZ378" s="246"/>
      <c r="GA378" s="246"/>
      <c r="GB378" s="246"/>
      <c r="GC378" s="246"/>
      <c r="GD378" s="246"/>
      <c r="GE378" s="246"/>
      <c r="GF378" s="246"/>
      <c r="GG378" s="246"/>
      <c r="GH378" s="246"/>
      <c r="GI378" s="246"/>
      <c r="GJ378" s="246"/>
      <c r="GK378" s="246"/>
      <c r="GL378" s="246"/>
      <c r="GM378" s="246"/>
      <c r="GN378" s="246"/>
      <c r="GO378" s="155"/>
    </row>
    <row r="379" spans="1:197" s="20" customFormat="1" ht="25.5" customHeight="1" x14ac:dyDescent="0.25">
      <c r="A379" s="27">
        <f>ROW()</f>
        <v>379</v>
      </c>
      <c r="B379" s="286"/>
      <c r="C379" s="286"/>
      <c r="D379" s="286"/>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279"/>
      <c r="AF379" s="279"/>
      <c r="AG379" s="279"/>
      <c r="AH379" s="279"/>
      <c r="AI379" s="279"/>
      <c r="AJ379" s="279"/>
      <c r="AK379" s="279"/>
      <c r="AL379" s="279"/>
      <c r="AM379" s="279"/>
      <c r="AN379" s="279"/>
      <c r="AO379" s="279"/>
      <c r="AP379" s="279"/>
      <c r="AQ379" s="279"/>
      <c r="AR379" s="279"/>
      <c r="AS379" s="279"/>
      <c r="AT379" s="279"/>
      <c r="AU379" s="279"/>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86"/>
      <c r="BY379" s="286"/>
      <c r="BZ379" s="286"/>
      <c r="CA379" s="286"/>
      <c r="CB379" s="286"/>
      <c r="CC379" s="286"/>
      <c r="CD379" s="286"/>
      <c r="CE379" s="286"/>
      <c r="CF379" s="286"/>
      <c r="CG379" s="286"/>
      <c r="CH379" s="286"/>
      <c r="CI379" s="286"/>
      <c r="CJ379" s="286"/>
      <c r="CK379" s="286"/>
      <c r="CL379" s="286"/>
      <c r="CM379" s="286"/>
      <c r="CN379" s="286"/>
      <c r="CO379" s="286"/>
      <c r="CP379" s="286"/>
      <c r="CQ379" s="286"/>
      <c r="CR379" s="286"/>
      <c r="CS379" s="286"/>
      <c r="CT379" s="286"/>
      <c r="CU379" s="286"/>
      <c r="CV379" s="286"/>
      <c r="CW379" s="286"/>
      <c r="CX379" s="286"/>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c r="DV379" s="286"/>
      <c r="DW379" s="286"/>
      <c r="DX379" s="286"/>
      <c r="DY379" s="286"/>
      <c r="DZ379" s="286"/>
      <c r="EA379" s="286"/>
      <c r="EB379" s="286"/>
      <c r="EC379" s="286"/>
      <c r="ED379" s="286"/>
      <c r="EE379" s="286"/>
      <c r="EF379" s="286"/>
      <c r="EG379" s="286"/>
      <c r="EH379" s="286"/>
      <c r="EI379" s="286"/>
      <c r="EJ379" s="246"/>
      <c r="EK379" s="246"/>
      <c r="EL379" s="246"/>
      <c r="EM379" s="246"/>
      <c r="EN379" s="246"/>
      <c r="EO379" s="246"/>
      <c r="EP379" s="246"/>
      <c r="EQ379" s="246"/>
      <c r="ER379" s="246"/>
      <c r="ES379" s="246"/>
      <c r="ET379" s="246"/>
      <c r="EU379" s="246"/>
      <c r="EV379" s="246"/>
      <c r="EW379" s="246"/>
      <c r="EX379" s="246"/>
      <c r="EY379" s="246"/>
      <c r="EZ379" s="246"/>
      <c r="FA379" s="246"/>
      <c r="FB379" s="246"/>
      <c r="FC379" s="246"/>
      <c r="FD379" s="246"/>
      <c r="FE379" s="246"/>
      <c r="FF379" s="246"/>
      <c r="FG379" s="246"/>
      <c r="FH379" s="246"/>
      <c r="FI379" s="246"/>
      <c r="FJ379" s="246"/>
      <c r="FK379" s="246"/>
      <c r="FL379" s="246"/>
      <c r="FM379" s="246"/>
      <c r="FN379" s="246"/>
      <c r="FO379" s="246"/>
      <c r="FP379" s="246"/>
      <c r="FQ379" s="246"/>
      <c r="FR379" s="246"/>
      <c r="FS379" s="246"/>
      <c r="FT379" s="246"/>
      <c r="FU379" s="246"/>
      <c r="FV379" s="246"/>
      <c r="FW379" s="246"/>
      <c r="FX379" s="246"/>
      <c r="FY379" s="246"/>
      <c r="FZ379" s="246"/>
      <c r="GA379" s="246"/>
      <c r="GB379" s="246"/>
      <c r="GC379" s="246"/>
      <c r="GD379" s="246"/>
      <c r="GE379" s="246"/>
      <c r="GF379" s="246"/>
      <c r="GG379" s="246"/>
      <c r="GH379" s="246"/>
      <c r="GI379" s="246"/>
      <c r="GJ379" s="246"/>
      <c r="GK379" s="246"/>
      <c r="GL379" s="246"/>
      <c r="GM379" s="246"/>
      <c r="GN379" s="246"/>
      <c r="GO379" s="155"/>
    </row>
    <row r="380" spans="1:197" s="20" customFormat="1" ht="24.95" customHeight="1" x14ac:dyDescent="0.25">
      <c r="A380" s="27">
        <f>ROW()</f>
        <v>380</v>
      </c>
      <c r="B380" s="286"/>
      <c r="C380" s="286"/>
      <c r="D380" s="286"/>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279"/>
      <c r="AF380" s="279"/>
      <c r="AG380" s="279"/>
      <c r="AH380" s="279"/>
      <c r="AI380" s="279"/>
      <c r="AJ380" s="279"/>
      <c r="AK380" s="279"/>
      <c r="AL380" s="279"/>
      <c r="AM380" s="279"/>
      <c r="AN380" s="279"/>
      <c r="AO380" s="279"/>
      <c r="AP380" s="279"/>
      <c r="AQ380" s="279"/>
      <c r="AR380" s="279"/>
      <c r="AS380" s="279"/>
      <c r="AT380" s="279"/>
      <c r="AU380" s="279"/>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46"/>
      <c r="EK380" s="246"/>
      <c r="EL380" s="246"/>
      <c r="EM380" s="246"/>
      <c r="EN380" s="246"/>
      <c r="EO380" s="246"/>
      <c r="EP380" s="246"/>
      <c r="EQ380" s="246"/>
      <c r="ER380" s="246"/>
      <c r="ES380" s="246"/>
      <c r="ET380" s="246"/>
      <c r="EU380" s="246"/>
      <c r="EV380" s="246"/>
      <c r="EW380" s="246"/>
      <c r="EX380" s="246"/>
      <c r="EY380" s="246"/>
      <c r="EZ380" s="246"/>
      <c r="FA380" s="246"/>
      <c r="FB380" s="246"/>
      <c r="FC380" s="246"/>
      <c r="FD380" s="246"/>
      <c r="FE380" s="246"/>
      <c r="FF380" s="246"/>
      <c r="FG380" s="246"/>
      <c r="FH380" s="246"/>
      <c r="FI380" s="246"/>
      <c r="FJ380" s="246"/>
      <c r="FK380" s="246"/>
      <c r="FL380" s="246"/>
      <c r="FM380" s="246"/>
      <c r="FN380" s="246"/>
      <c r="FO380" s="246"/>
      <c r="FP380" s="246"/>
      <c r="FQ380" s="246"/>
      <c r="FR380" s="246"/>
      <c r="FS380" s="246"/>
      <c r="FT380" s="246"/>
      <c r="FU380" s="246"/>
      <c r="FV380" s="246"/>
      <c r="FW380" s="246"/>
      <c r="FX380" s="246"/>
      <c r="FY380" s="246"/>
      <c r="FZ380" s="246"/>
      <c r="GA380" s="246"/>
      <c r="GB380" s="246"/>
      <c r="GC380" s="246"/>
      <c r="GD380" s="246"/>
      <c r="GE380" s="246"/>
      <c r="GF380" s="246"/>
      <c r="GG380" s="246"/>
      <c r="GH380" s="246"/>
      <c r="GI380" s="246"/>
      <c r="GJ380" s="246"/>
      <c r="GK380" s="246"/>
      <c r="GL380" s="246"/>
      <c r="GM380" s="246"/>
      <c r="GN380" s="246"/>
      <c r="GO380" s="155"/>
    </row>
    <row r="381" spans="1:197" s="20" customFormat="1" ht="30" customHeight="1" x14ac:dyDescent="0.25">
      <c r="A381" s="27">
        <f>ROW()</f>
        <v>381</v>
      </c>
      <c r="B381" s="286"/>
      <c r="C381" s="286"/>
      <c r="D381" s="286"/>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79"/>
      <c r="AD381" s="279"/>
      <c r="AE381" s="279"/>
      <c r="AF381" s="279"/>
      <c r="AG381" s="279"/>
      <c r="AH381" s="279"/>
      <c r="AI381" s="279"/>
      <c r="AJ381" s="279"/>
      <c r="AK381" s="279"/>
      <c r="AL381" s="279"/>
      <c r="AM381" s="279"/>
      <c r="AN381" s="279"/>
      <c r="AO381" s="279"/>
      <c r="AP381" s="279"/>
      <c r="AQ381" s="279"/>
      <c r="AR381" s="279"/>
      <c r="AS381" s="279"/>
      <c r="AT381" s="279"/>
      <c r="AU381" s="279"/>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86"/>
      <c r="BY381" s="286"/>
      <c r="BZ381" s="286"/>
      <c r="CA381" s="286"/>
      <c r="CB381" s="286"/>
      <c r="CC381" s="286"/>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86"/>
      <c r="CY381" s="286"/>
      <c r="CZ381" s="286"/>
      <c r="DA381" s="286"/>
      <c r="DB381" s="286"/>
      <c r="DC381" s="286"/>
      <c r="DD381" s="286"/>
      <c r="DE381" s="286"/>
      <c r="DF381" s="286"/>
      <c r="DG381" s="286"/>
      <c r="DH381" s="286"/>
      <c r="DI381" s="286"/>
      <c r="DJ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c r="EI381" s="286"/>
      <c r="EJ381" s="246"/>
      <c r="EK381" s="246"/>
      <c r="EL381" s="246"/>
      <c r="EM381" s="246"/>
      <c r="EN381" s="246"/>
      <c r="EO381" s="246"/>
      <c r="EP381" s="246"/>
      <c r="EQ381" s="246"/>
      <c r="ER381" s="246"/>
      <c r="ES381" s="246"/>
      <c r="ET381" s="246"/>
      <c r="EU381" s="246"/>
      <c r="EV381" s="246"/>
      <c r="EW381" s="246"/>
      <c r="EX381" s="246"/>
      <c r="EY381" s="246"/>
      <c r="EZ381" s="246"/>
      <c r="FA381" s="246"/>
      <c r="FB381" s="246"/>
      <c r="FC381" s="246"/>
      <c r="FD381" s="246"/>
      <c r="FE381" s="246"/>
      <c r="FF381" s="246"/>
      <c r="FG381" s="246"/>
      <c r="FH381" s="246"/>
      <c r="FI381" s="246"/>
      <c r="FJ381" s="246"/>
      <c r="FK381" s="246"/>
      <c r="FL381" s="246"/>
      <c r="FM381" s="246"/>
      <c r="FN381" s="246"/>
      <c r="FO381" s="246"/>
      <c r="FP381" s="246"/>
      <c r="FQ381" s="246"/>
      <c r="FR381" s="246"/>
      <c r="FS381" s="246"/>
      <c r="FT381" s="246"/>
      <c r="FU381" s="246"/>
      <c r="FV381" s="246"/>
      <c r="FW381" s="246"/>
      <c r="FX381" s="246"/>
      <c r="FY381" s="246"/>
      <c r="FZ381" s="246"/>
      <c r="GA381" s="246"/>
      <c r="GB381" s="246"/>
      <c r="GC381" s="246"/>
      <c r="GD381" s="246"/>
      <c r="GE381" s="246"/>
      <c r="GF381" s="246"/>
      <c r="GG381" s="246"/>
      <c r="GH381" s="246"/>
      <c r="GI381" s="246"/>
      <c r="GJ381" s="246"/>
      <c r="GK381" s="246"/>
      <c r="GL381" s="246"/>
      <c r="GM381" s="246"/>
      <c r="GN381" s="246"/>
      <c r="GO381" s="155"/>
    </row>
    <row r="382" spans="1:197" s="20" customFormat="1" ht="25.5" customHeight="1" x14ac:dyDescent="0.25">
      <c r="A382" s="27">
        <f>ROW()</f>
        <v>382</v>
      </c>
      <c r="B382" s="286"/>
      <c r="C382" s="286"/>
      <c r="D382" s="286"/>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79"/>
      <c r="AD382" s="279"/>
      <c r="AE382" s="279"/>
      <c r="AF382" s="279"/>
      <c r="AG382" s="279"/>
      <c r="AH382" s="279"/>
      <c r="AI382" s="279"/>
      <c r="AJ382" s="279"/>
      <c r="AK382" s="279"/>
      <c r="AL382" s="279"/>
      <c r="AM382" s="279"/>
      <c r="AN382" s="279"/>
      <c r="AO382" s="279"/>
      <c r="AP382" s="279"/>
      <c r="AQ382" s="279"/>
      <c r="AR382" s="279"/>
      <c r="AS382" s="279"/>
      <c r="AT382" s="279"/>
      <c r="AU382" s="279"/>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86"/>
      <c r="BY382" s="286"/>
      <c r="BZ382" s="286"/>
      <c r="CA382" s="286"/>
      <c r="CB382" s="286"/>
      <c r="CC382" s="286"/>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86"/>
      <c r="CY382" s="286"/>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c r="DV382" s="286"/>
      <c r="DW382" s="286"/>
      <c r="DX382" s="286"/>
      <c r="DY382" s="286"/>
      <c r="DZ382" s="286"/>
      <c r="EA382" s="286"/>
      <c r="EB382" s="286"/>
      <c r="EC382" s="286"/>
      <c r="ED382" s="286"/>
      <c r="EE382" s="286"/>
      <c r="EF382" s="286"/>
      <c r="EG382" s="286"/>
      <c r="EH382" s="286"/>
      <c r="EI382" s="286"/>
      <c r="EJ382" s="246"/>
      <c r="EK382" s="246"/>
      <c r="EL382" s="246"/>
      <c r="EM382" s="246"/>
      <c r="EN382" s="246"/>
      <c r="EO382" s="246"/>
      <c r="EP382" s="246"/>
      <c r="EQ382" s="246"/>
      <c r="ER382" s="246"/>
      <c r="ES382" s="246"/>
      <c r="ET382" s="246"/>
      <c r="EU382" s="246"/>
      <c r="EV382" s="246"/>
      <c r="EW382" s="246"/>
      <c r="EX382" s="246"/>
      <c r="EY382" s="246"/>
      <c r="EZ382" s="246"/>
      <c r="FA382" s="246"/>
      <c r="FB382" s="246"/>
      <c r="FC382" s="246"/>
      <c r="FD382" s="246"/>
      <c r="FE382" s="246"/>
      <c r="FF382" s="246"/>
      <c r="FG382" s="246"/>
      <c r="FH382" s="246"/>
      <c r="FI382" s="246"/>
      <c r="FJ382" s="246"/>
      <c r="FK382" s="246"/>
      <c r="FL382" s="246"/>
      <c r="FM382" s="246"/>
      <c r="FN382" s="246"/>
      <c r="FO382" s="246"/>
      <c r="FP382" s="246"/>
      <c r="FQ382" s="246"/>
      <c r="FR382" s="246"/>
      <c r="FS382" s="246"/>
      <c r="FT382" s="246"/>
      <c r="FU382" s="246"/>
      <c r="FV382" s="246"/>
      <c r="FW382" s="246"/>
      <c r="FX382" s="246"/>
      <c r="FY382" s="246"/>
      <c r="FZ382" s="246"/>
      <c r="GA382" s="246"/>
      <c r="GB382" s="246"/>
      <c r="GC382" s="246"/>
      <c r="GD382" s="246"/>
      <c r="GE382" s="246"/>
      <c r="GF382" s="246"/>
      <c r="GG382" s="246"/>
      <c r="GH382" s="246"/>
      <c r="GI382" s="246"/>
      <c r="GJ382" s="246"/>
      <c r="GK382" s="246"/>
      <c r="GL382" s="246"/>
      <c r="GM382" s="246"/>
      <c r="GN382" s="246"/>
      <c r="GO382" s="155"/>
    </row>
    <row r="383" spans="1:197" s="20" customFormat="1" ht="25.5" customHeight="1" x14ac:dyDescent="0.25">
      <c r="A383" s="27">
        <f>ROW()</f>
        <v>383</v>
      </c>
      <c r="B383" s="286"/>
      <c r="C383" s="286"/>
      <c r="D383" s="286"/>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279"/>
      <c r="AF383" s="279"/>
      <c r="AG383" s="279"/>
      <c r="AH383" s="279"/>
      <c r="AI383" s="279"/>
      <c r="AJ383" s="279"/>
      <c r="AK383" s="279"/>
      <c r="AL383" s="279"/>
      <c r="AM383" s="279"/>
      <c r="AN383" s="279"/>
      <c r="AO383" s="279"/>
      <c r="AP383" s="279"/>
      <c r="AQ383" s="279"/>
      <c r="AR383" s="279"/>
      <c r="AS383" s="279"/>
      <c r="AT383" s="279"/>
      <c r="AU383" s="279"/>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86"/>
      <c r="BY383" s="286"/>
      <c r="BZ383" s="286"/>
      <c r="CA383" s="286"/>
      <c r="CB383" s="286"/>
      <c r="CC383" s="286"/>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86"/>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c r="DV383" s="286"/>
      <c r="DW383" s="286"/>
      <c r="DX383" s="286"/>
      <c r="DY383" s="286"/>
      <c r="DZ383" s="286"/>
      <c r="EA383" s="286"/>
      <c r="EB383" s="286"/>
      <c r="EC383" s="286"/>
      <c r="ED383" s="286"/>
      <c r="EE383" s="286"/>
      <c r="EF383" s="286"/>
      <c r="EG383" s="286"/>
      <c r="EH383" s="286"/>
      <c r="EI383" s="286"/>
      <c r="EJ383" s="246"/>
      <c r="EK383" s="246"/>
      <c r="EL383" s="246"/>
      <c r="EM383" s="246"/>
      <c r="EN383" s="246"/>
      <c r="EO383" s="246"/>
      <c r="EP383" s="246"/>
      <c r="EQ383" s="246"/>
      <c r="ER383" s="246"/>
      <c r="ES383" s="246"/>
      <c r="ET383" s="246"/>
      <c r="EU383" s="246"/>
      <c r="EV383" s="246"/>
      <c r="EW383" s="246"/>
      <c r="EX383" s="246"/>
      <c r="EY383" s="246"/>
      <c r="EZ383" s="246"/>
      <c r="FA383" s="246"/>
      <c r="FB383" s="246"/>
      <c r="FC383" s="246"/>
      <c r="FD383" s="246"/>
      <c r="FE383" s="246"/>
      <c r="FF383" s="246"/>
      <c r="FG383" s="246"/>
      <c r="FH383" s="246"/>
      <c r="FI383" s="246"/>
      <c r="FJ383" s="246"/>
      <c r="FK383" s="246"/>
      <c r="FL383" s="246"/>
      <c r="FM383" s="246"/>
      <c r="FN383" s="246"/>
      <c r="FO383" s="246"/>
      <c r="FP383" s="246"/>
      <c r="FQ383" s="246"/>
      <c r="FR383" s="246"/>
      <c r="FS383" s="246"/>
      <c r="FT383" s="246"/>
      <c r="FU383" s="246"/>
      <c r="FV383" s="246"/>
      <c r="FW383" s="246"/>
      <c r="FX383" s="246"/>
      <c r="FY383" s="246"/>
      <c r="FZ383" s="246"/>
      <c r="GA383" s="246"/>
      <c r="GB383" s="246"/>
      <c r="GC383" s="246"/>
      <c r="GD383" s="246"/>
      <c r="GE383" s="246"/>
      <c r="GF383" s="246"/>
      <c r="GG383" s="246"/>
      <c r="GH383" s="246"/>
      <c r="GI383" s="246"/>
      <c r="GJ383" s="246"/>
      <c r="GK383" s="246"/>
      <c r="GL383" s="246"/>
      <c r="GM383" s="246"/>
      <c r="GN383" s="246"/>
      <c r="GO383" s="155"/>
    </row>
    <row r="384" spans="1:197" ht="20.100000000000001" customHeight="1" x14ac:dyDescent="0.25">
      <c r="A384" s="27">
        <f>ROW()</f>
        <v>384</v>
      </c>
      <c r="B384" s="286"/>
      <c r="C384" s="286"/>
      <c r="D384" s="286"/>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286"/>
      <c r="DF384" s="286"/>
      <c r="DG384" s="286"/>
      <c r="DH384" s="286"/>
      <c r="DI384" s="286"/>
      <c r="DJ384" s="286"/>
      <c r="DK384" s="286"/>
      <c r="DL384" s="286"/>
      <c r="DM384" s="286"/>
      <c r="DN384" s="286"/>
      <c r="DO384" s="286"/>
      <c r="DP384" s="286"/>
      <c r="DQ384" s="286"/>
      <c r="DR384" s="286"/>
      <c r="DS384" s="286"/>
      <c r="DT384" s="286"/>
      <c r="DU384" s="286"/>
      <c r="DV384" s="286"/>
      <c r="DW384" s="286"/>
      <c r="DX384" s="286"/>
      <c r="DY384" s="286"/>
      <c r="DZ384" s="286"/>
      <c r="EA384" s="286"/>
      <c r="EB384" s="286"/>
      <c r="EC384" s="286"/>
      <c r="ED384" s="286"/>
      <c r="EE384" s="286"/>
      <c r="EF384" s="286"/>
      <c r="EG384" s="286"/>
      <c r="EH384" s="286"/>
      <c r="EI384" s="286"/>
      <c r="EJ384" s="246"/>
      <c r="EK384" s="246"/>
      <c r="EL384" s="246"/>
      <c r="EM384" s="246"/>
      <c r="EN384" s="246"/>
      <c r="EO384" s="246"/>
      <c r="EP384" s="246"/>
      <c r="EQ384" s="246"/>
      <c r="ER384" s="246"/>
      <c r="ES384" s="246"/>
      <c r="ET384" s="246"/>
      <c r="EU384" s="246"/>
      <c r="EV384" s="246"/>
      <c r="EW384" s="246"/>
      <c r="EX384" s="246"/>
      <c r="EY384" s="246"/>
      <c r="EZ384" s="246"/>
      <c r="FA384" s="246"/>
      <c r="FB384" s="246"/>
      <c r="FC384" s="286"/>
      <c r="FD384" s="286"/>
      <c r="FE384" s="286"/>
      <c r="FF384" s="286"/>
      <c r="FG384" s="286"/>
      <c r="FH384" s="286"/>
      <c r="FI384" s="286"/>
      <c r="FJ384" s="286"/>
      <c r="FK384" s="286"/>
      <c r="FL384" s="286"/>
      <c r="FM384" s="286"/>
      <c r="FN384" s="286"/>
      <c r="FO384" s="286"/>
      <c r="FP384" s="286"/>
      <c r="FQ384" s="286"/>
      <c r="FR384" s="286"/>
      <c r="FS384" s="286"/>
      <c r="FT384" s="286"/>
      <c r="FU384" s="286"/>
      <c r="FV384" s="286"/>
      <c r="FW384" s="286"/>
      <c r="FX384" s="286"/>
      <c r="FY384" s="286"/>
      <c r="FZ384" s="286"/>
      <c r="GA384" s="286"/>
      <c r="GB384" s="286"/>
      <c r="GC384" s="286"/>
      <c r="GD384" s="286"/>
      <c r="GE384" s="286"/>
      <c r="GF384" s="286"/>
      <c r="GG384" s="286"/>
      <c r="GH384" s="286"/>
      <c r="GI384" s="286"/>
      <c r="GJ384" s="286"/>
      <c r="GK384" s="286"/>
      <c r="GL384" s="286"/>
      <c r="GM384" s="286"/>
      <c r="GN384" s="286"/>
      <c r="GO384" s="155"/>
    </row>
    <row r="385" spans="1:197" ht="20.100000000000001"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row>
  </sheetData>
  <mergeCells count="404">
    <mergeCell ref="AC12:AD12"/>
    <mergeCell ref="AE12:AF12"/>
    <mergeCell ref="AG12:AH12"/>
    <mergeCell ref="AI12:AJ12"/>
    <mergeCell ref="AK12:AL12"/>
    <mergeCell ref="AM12:AN12"/>
    <mergeCell ref="Q13:R13"/>
    <mergeCell ref="S13:T13"/>
    <mergeCell ref="U13:V13"/>
    <mergeCell ref="W13:X13"/>
    <mergeCell ref="Y13:Z13"/>
    <mergeCell ref="AA13:AB13"/>
    <mergeCell ref="AC13:AD13"/>
    <mergeCell ref="AE13:AF13"/>
    <mergeCell ref="AG13:AH13"/>
    <mergeCell ref="AI13:AJ13"/>
    <mergeCell ref="AK13:AL13"/>
    <mergeCell ref="AM13:AN13"/>
    <mergeCell ref="K13:L13"/>
    <mergeCell ref="M13:N13"/>
    <mergeCell ref="O13:P13"/>
    <mergeCell ref="Q12:R12"/>
    <mergeCell ref="S12:T12"/>
    <mergeCell ref="U12:V12"/>
    <mergeCell ref="W12:X12"/>
    <mergeCell ref="Y12:Z12"/>
    <mergeCell ref="AA12:AB12"/>
    <mergeCell ref="FX3:GM3"/>
    <mergeCell ref="B4:B5"/>
    <mergeCell ref="C4:C5"/>
    <mergeCell ref="D4:F5"/>
    <mergeCell ref="G4:H4"/>
    <mergeCell ref="J4:AN4"/>
    <mergeCell ref="AP4:AP7"/>
    <mergeCell ref="A2:A4"/>
    <mergeCell ref="EF2:EH3"/>
    <mergeCell ref="EM2:FB2"/>
    <mergeCell ref="EM3:FB3"/>
    <mergeCell ref="FD3:FD4"/>
    <mergeCell ref="AQ4:AV4"/>
    <mergeCell ref="AW4:BB4"/>
    <mergeCell ref="BC4:BH4"/>
    <mergeCell ref="BI4:BN4"/>
    <mergeCell ref="CY4:DD4"/>
    <mergeCell ref="DE4:DJ4"/>
    <mergeCell ref="DK4:DP4"/>
    <mergeCell ref="DQ4:DV4"/>
    <mergeCell ref="DW4:EB4"/>
    <mergeCell ref="EC4:EH4"/>
    <mergeCell ref="BO4:BT4"/>
    <mergeCell ref="BU4:BZ4"/>
    <mergeCell ref="CA4:CF4"/>
    <mergeCell ref="CG4:CL4"/>
    <mergeCell ref="CM4:CR4"/>
    <mergeCell ref="CS4:CX4"/>
    <mergeCell ref="ES4:ES5"/>
    <mergeCell ref="ET4:ET5"/>
    <mergeCell ref="EU4:EU5"/>
    <mergeCell ref="EV4:EV5"/>
    <mergeCell ref="EW4:EW5"/>
    <mergeCell ref="EX4:EX5"/>
    <mergeCell ref="EM4:EM5"/>
    <mergeCell ref="EN4:EN5"/>
    <mergeCell ref="EO4:EO5"/>
    <mergeCell ref="EP4:EP5"/>
    <mergeCell ref="EQ4:EQ5"/>
    <mergeCell ref="ER4:ER5"/>
    <mergeCell ref="FI4:FI5"/>
    <mergeCell ref="FJ4:FJ5"/>
    <mergeCell ref="FK4:FK5"/>
    <mergeCell ref="FL4:FL5"/>
    <mergeCell ref="FM4:FM5"/>
    <mergeCell ref="FN4:FN5"/>
    <mergeCell ref="EY4:EY5"/>
    <mergeCell ref="EZ4:EZ5"/>
    <mergeCell ref="FA4:FA5"/>
    <mergeCell ref="FB4:FB5"/>
    <mergeCell ref="FG4:FG5"/>
    <mergeCell ref="FH4:FH5"/>
    <mergeCell ref="FE3:FE5"/>
    <mergeCell ref="FF3:FF4"/>
    <mergeCell ref="FG3:FV3"/>
    <mergeCell ref="FU4:FU5"/>
    <mergeCell ref="FV4:FV5"/>
    <mergeCell ref="FX4:FX5"/>
    <mergeCell ref="FY4:FY5"/>
    <mergeCell ref="FZ4:FZ5"/>
    <mergeCell ref="GA4:GA5"/>
    <mergeCell ref="FO4:FO5"/>
    <mergeCell ref="FP4:FP5"/>
    <mergeCell ref="FQ4:FQ5"/>
    <mergeCell ref="FR4:FR5"/>
    <mergeCell ref="FS4:FS5"/>
    <mergeCell ref="FT4:FT5"/>
    <mergeCell ref="GH4:GH5"/>
    <mergeCell ref="GI4:GI5"/>
    <mergeCell ref="GJ4:GJ5"/>
    <mergeCell ref="GK4:GK5"/>
    <mergeCell ref="GL4:GL5"/>
    <mergeCell ref="GM4:GM5"/>
    <mergeCell ref="GB4:GB5"/>
    <mergeCell ref="GC4:GC5"/>
    <mergeCell ref="GD4:GD5"/>
    <mergeCell ref="GE4:GE5"/>
    <mergeCell ref="GF4:GF5"/>
    <mergeCell ref="GG4:GG5"/>
    <mergeCell ref="BJ6:BK7"/>
    <mergeCell ref="BP6:BQ7"/>
    <mergeCell ref="BV6:BW7"/>
    <mergeCell ref="CB6:CC7"/>
    <mergeCell ref="CH6:CI7"/>
    <mergeCell ref="CN6:CO7"/>
    <mergeCell ref="G5:H5"/>
    <mergeCell ref="B6:B7"/>
    <mergeCell ref="AO6:AO7"/>
    <mergeCell ref="AR6:AS7"/>
    <mergeCell ref="AX6:AY7"/>
    <mergeCell ref="BD6:BE7"/>
    <mergeCell ref="FY6:FY7"/>
    <mergeCell ref="FZ6:FZ7"/>
    <mergeCell ref="GA6:GA7"/>
    <mergeCell ref="GB6:GB7"/>
    <mergeCell ref="CT6:CU7"/>
    <mergeCell ref="CZ6:DA7"/>
    <mergeCell ref="DF6:DG7"/>
    <mergeCell ref="DL6:DM7"/>
    <mergeCell ref="DR6:DS7"/>
    <mergeCell ref="DX6:DY7"/>
    <mergeCell ref="HK6:IC6"/>
    <mergeCell ref="GT7:HD7"/>
    <mergeCell ref="AR8:AS8"/>
    <mergeCell ref="AX8:AY8"/>
    <mergeCell ref="BD8:BE8"/>
    <mergeCell ref="BJ8:BK8"/>
    <mergeCell ref="BP8:BQ8"/>
    <mergeCell ref="BV8:BW8"/>
    <mergeCell ref="CB8:CC8"/>
    <mergeCell ref="CH8:CI8"/>
    <mergeCell ref="GI6:GI7"/>
    <mergeCell ref="GJ6:GJ7"/>
    <mergeCell ref="GK6:GK7"/>
    <mergeCell ref="GL6:GL7"/>
    <mergeCell ref="GM6:GM7"/>
    <mergeCell ref="GT6:HD6"/>
    <mergeCell ref="GC6:GC7"/>
    <mergeCell ref="GD6:GD7"/>
    <mergeCell ref="GE6:GE7"/>
    <mergeCell ref="GF6:GF7"/>
    <mergeCell ref="GG6:GG7"/>
    <mergeCell ref="GH6:GH7"/>
    <mergeCell ref="ED6:EE7"/>
    <mergeCell ref="FX6:FX7"/>
    <mergeCell ref="DX8:DY8"/>
    <mergeCell ref="ED8:EE8"/>
    <mergeCell ref="GT8:HD8"/>
    <mergeCell ref="HI8:IE8"/>
    <mergeCell ref="AR9:AS9"/>
    <mergeCell ref="AX9:AY9"/>
    <mergeCell ref="BD9:BE9"/>
    <mergeCell ref="BJ9:BK9"/>
    <mergeCell ref="BP9:BQ9"/>
    <mergeCell ref="BV9:BW9"/>
    <mergeCell ref="CN8:CO8"/>
    <mergeCell ref="CT8:CU8"/>
    <mergeCell ref="CZ8:DA8"/>
    <mergeCell ref="DF8:DG8"/>
    <mergeCell ref="DL8:DM8"/>
    <mergeCell ref="DR8:DS8"/>
    <mergeCell ref="DL9:DM9"/>
    <mergeCell ref="DR9:DS9"/>
    <mergeCell ref="DX9:DY9"/>
    <mergeCell ref="ED9:EE9"/>
    <mergeCell ref="GT9:HD9"/>
    <mergeCell ref="HK9:IC9"/>
    <mergeCell ref="CB9:CC9"/>
    <mergeCell ref="CH9:CI9"/>
    <mergeCell ref="CN9:CO9"/>
    <mergeCell ref="CT9:CU9"/>
    <mergeCell ref="CZ9:DA9"/>
    <mergeCell ref="DF9:DG9"/>
    <mergeCell ref="GT10:HD10"/>
    <mergeCell ref="HK10:IC10"/>
    <mergeCell ref="AQ11:AQ13"/>
    <mergeCell ref="AW11:AW13"/>
    <mergeCell ref="BC11:BC13"/>
    <mergeCell ref="BI11:BI13"/>
    <mergeCell ref="BO11:BO13"/>
    <mergeCell ref="BU11:BU13"/>
    <mergeCell ref="CA11:CA13"/>
    <mergeCell ref="CG11:CG13"/>
    <mergeCell ref="HK11:IF11"/>
    <mergeCell ref="DE11:DE13"/>
    <mergeCell ref="DK11:DK13"/>
    <mergeCell ref="DQ11:DQ13"/>
    <mergeCell ref="DW11:DW13"/>
    <mergeCell ref="EC11:EC13"/>
    <mergeCell ref="GT11:HD11"/>
    <mergeCell ref="BM12:BM13"/>
    <mergeCell ref="BN12:BN13"/>
    <mergeCell ref="BP12:BP13"/>
    <mergeCell ref="D12:D14"/>
    <mergeCell ref="E12:E14"/>
    <mergeCell ref="F12:F14"/>
    <mergeCell ref="G12:G13"/>
    <mergeCell ref="AR12:AR13"/>
    <mergeCell ref="AT12:AT13"/>
    <mergeCell ref="CM11:CM13"/>
    <mergeCell ref="CS11:CS13"/>
    <mergeCell ref="CY11:CY13"/>
    <mergeCell ref="CN12:CN13"/>
    <mergeCell ref="CP12:CP13"/>
    <mergeCell ref="CQ12:CQ13"/>
    <mergeCell ref="CR12:CR13"/>
    <mergeCell ref="I12:J12"/>
    <mergeCell ref="I13:J13"/>
    <mergeCell ref="K12:L12"/>
    <mergeCell ref="M12:N12"/>
    <mergeCell ref="O12:P12"/>
    <mergeCell ref="AU12:AU13"/>
    <mergeCell ref="AV12:AV13"/>
    <mergeCell ref="AX12:AX13"/>
    <mergeCell ref="AZ12:AZ13"/>
    <mergeCell ref="BA12:BA13"/>
    <mergeCell ref="BB12:BB13"/>
    <mergeCell ref="BR12:BR13"/>
    <mergeCell ref="BS12:BS13"/>
    <mergeCell ref="BT12:BT13"/>
    <mergeCell ref="BD12:BD13"/>
    <mergeCell ref="BF12:BF13"/>
    <mergeCell ref="BG12:BG13"/>
    <mergeCell ref="BH12:BH13"/>
    <mergeCell ref="BJ12:BJ13"/>
    <mergeCell ref="BL12:BL13"/>
    <mergeCell ref="CE12:CE13"/>
    <mergeCell ref="CF12:CF13"/>
    <mergeCell ref="CH12:CH13"/>
    <mergeCell ref="CJ12:CJ13"/>
    <mergeCell ref="CK12:CK13"/>
    <mergeCell ref="CL12:CL13"/>
    <mergeCell ref="BV12:BV13"/>
    <mergeCell ref="BX12:BX13"/>
    <mergeCell ref="BY12:BY13"/>
    <mergeCell ref="BZ12:BZ13"/>
    <mergeCell ref="CB12:CB13"/>
    <mergeCell ref="CD12:CD13"/>
    <mergeCell ref="DC12:DC13"/>
    <mergeCell ref="DD12:DD13"/>
    <mergeCell ref="DF12:DF13"/>
    <mergeCell ref="DH12:DH13"/>
    <mergeCell ref="DI12:DI13"/>
    <mergeCell ref="DJ12:DJ13"/>
    <mergeCell ref="CT12:CT13"/>
    <mergeCell ref="CV12:CV13"/>
    <mergeCell ref="CW12:CW13"/>
    <mergeCell ref="CX12:CX13"/>
    <mergeCell ref="CZ12:CZ13"/>
    <mergeCell ref="DB12:DB13"/>
    <mergeCell ref="DU12:DU13"/>
    <mergeCell ref="DV12:DV13"/>
    <mergeCell ref="DX12:DX13"/>
    <mergeCell ref="DZ12:DZ13"/>
    <mergeCell ref="EA12:EA13"/>
    <mergeCell ref="EB12:EB13"/>
    <mergeCell ref="DL12:DL13"/>
    <mergeCell ref="DN12:DN13"/>
    <mergeCell ref="DO12:DO13"/>
    <mergeCell ref="DP12:DP13"/>
    <mergeCell ref="DR12:DR13"/>
    <mergeCell ref="DT12:DT13"/>
    <mergeCell ref="HI18:IF18"/>
    <mergeCell ref="GW19:HA19"/>
    <mergeCell ref="HI19:IF19"/>
    <mergeCell ref="HI20:IF20"/>
    <mergeCell ref="GV21:GZ21"/>
    <mergeCell ref="IB21:IF21"/>
    <mergeCell ref="ED12:ED13"/>
    <mergeCell ref="EF12:EF13"/>
    <mergeCell ref="EG12:EG13"/>
    <mergeCell ref="EH12:EH13"/>
    <mergeCell ref="GR14:HF14"/>
    <mergeCell ref="HN16:HQ16"/>
    <mergeCell ref="GR24:HG24"/>
    <mergeCell ref="GR25:HG25"/>
    <mergeCell ref="GR26:HG27"/>
    <mergeCell ref="GR28:HG28"/>
    <mergeCell ref="GR29:HG29"/>
    <mergeCell ref="GT31:GV31"/>
    <mergeCell ref="GX31:HA31"/>
    <mergeCell ref="HC31:HF31"/>
    <mergeCell ref="GT17:HG17"/>
    <mergeCell ref="GR52:HF53"/>
    <mergeCell ref="GR54:HF55"/>
    <mergeCell ref="HK55:IF55"/>
    <mergeCell ref="GT57:HG57"/>
    <mergeCell ref="GT60:GU60"/>
    <mergeCell ref="GV63:GW63"/>
    <mergeCell ref="HD63:HE63"/>
    <mergeCell ref="GS33:GV33"/>
    <mergeCell ref="HK33:IF33"/>
    <mergeCell ref="GT35:HG35"/>
    <mergeCell ref="HB37:HE37"/>
    <mergeCell ref="HB39:HF39"/>
    <mergeCell ref="GR50:HF51"/>
    <mergeCell ref="HK65:IF65"/>
    <mergeCell ref="HK74:IF74"/>
    <mergeCell ref="HK94:IF94"/>
    <mergeCell ref="HI95:IF96"/>
    <mergeCell ref="GS96:GS97"/>
    <mergeCell ref="GT96:GT97"/>
    <mergeCell ref="GU96:GU97"/>
    <mergeCell ref="GV96:GV97"/>
    <mergeCell ref="GW96:GW97"/>
    <mergeCell ref="GX96:GX97"/>
    <mergeCell ref="HL98:HM98"/>
    <mergeCell ref="GY99:GZ99"/>
    <mergeCell ref="HA99:HD99"/>
    <mergeCell ref="HE99:HG99"/>
    <mergeCell ref="HL99:HM99"/>
    <mergeCell ref="HO99:HP99"/>
    <mergeCell ref="GY96:GZ97"/>
    <mergeCell ref="HA96:HD97"/>
    <mergeCell ref="HE96:HG97"/>
    <mergeCell ref="GY98:GZ98"/>
    <mergeCell ref="HA98:HD98"/>
    <mergeCell ref="HE98:HG98"/>
    <mergeCell ref="GY100:GZ100"/>
    <mergeCell ref="HA100:HD100"/>
    <mergeCell ref="HE100:HG100"/>
    <mergeCell ref="HL100:HM100"/>
    <mergeCell ref="HO100:HP100"/>
    <mergeCell ref="GY101:GZ101"/>
    <mergeCell ref="HA101:HD101"/>
    <mergeCell ref="HE101:HG101"/>
    <mergeCell ref="HL101:HM101"/>
    <mergeCell ref="HO101:HP101"/>
    <mergeCell ref="GY102:GZ102"/>
    <mergeCell ref="HA102:HD102"/>
    <mergeCell ref="HE102:HG102"/>
    <mergeCell ref="HL102:HM102"/>
    <mergeCell ref="HO102:HP102"/>
    <mergeCell ref="GY103:GZ103"/>
    <mergeCell ref="HA103:HD103"/>
    <mergeCell ref="HE103:HG103"/>
    <mergeCell ref="HL103:HM103"/>
    <mergeCell ref="HO103:HP103"/>
    <mergeCell ref="GY104:GZ104"/>
    <mergeCell ref="HA104:HD104"/>
    <mergeCell ref="HE104:HG104"/>
    <mergeCell ref="HL104:HM104"/>
    <mergeCell ref="HO104:HP104"/>
    <mergeCell ref="GY105:GZ105"/>
    <mergeCell ref="HA105:HD105"/>
    <mergeCell ref="HE105:HG105"/>
    <mergeCell ref="HL105:HM105"/>
    <mergeCell ref="HO105:HP105"/>
    <mergeCell ref="GY106:GZ106"/>
    <mergeCell ref="HA106:HD106"/>
    <mergeCell ref="HE106:HG106"/>
    <mergeCell ref="HL106:HM106"/>
    <mergeCell ref="HO106:HP106"/>
    <mergeCell ref="GY107:GZ107"/>
    <mergeCell ref="HA107:HD107"/>
    <mergeCell ref="HE107:HG107"/>
    <mergeCell ref="HL107:HM107"/>
    <mergeCell ref="HO107:HP107"/>
    <mergeCell ref="GY111:GZ111"/>
    <mergeCell ref="HA111:HD111"/>
    <mergeCell ref="HE111:HG111"/>
    <mergeCell ref="HL111:HM111"/>
    <mergeCell ref="HO111:HP111"/>
    <mergeCell ref="GY108:GZ108"/>
    <mergeCell ref="HA108:HD108"/>
    <mergeCell ref="HE108:HG108"/>
    <mergeCell ref="HL108:HM108"/>
    <mergeCell ref="HO108:HP108"/>
    <mergeCell ref="GY109:GZ109"/>
    <mergeCell ref="HA109:HD109"/>
    <mergeCell ref="HE109:HG109"/>
    <mergeCell ref="HL109:HM109"/>
    <mergeCell ref="HO109:HP109"/>
    <mergeCell ref="B2:AN2"/>
    <mergeCell ref="B365:AP365"/>
    <mergeCell ref="C366:D367"/>
    <mergeCell ref="HL114:HM114"/>
    <mergeCell ref="HO114:HP114"/>
    <mergeCell ref="HL116:HM116"/>
    <mergeCell ref="HO116:HP116"/>
    <mergeCell ref="HL118:HM118"/>
    <mergeCell ref="HX122:HZ122"/>
    <mergeCell ref="GY112:GZ112"/>
    <mergeCell ref="HA112:HD112"/>
    <mergeCell ref="HE112:HG112"/>
    <mergeCell ref="HL112:HM112"/>
    <mergeCell ref="HO112:HP112"/>
    <mergeCell ref="GY113:GZ113"/>
    <mergeCell ref="HA113:HD113"/>
    <mergeCell ref="HE113:HG113"/>
    <mergeCell ref="HL113:HM113"/>
    <mergeCell ref="HO113:HP113"/>
    <mergeCell ref="GY110:GZ110"/>
    <mergeCell ref="HA110:HD110"/>
    <mergeCell ref="HE110:HG110"/>
    <mergeCell ref="HL110:HM110"/>
    <mergeCell ref="HO110:HP110"/>
  </mergeCells>
  <conditionalFormatting sqref="FL2">
    <cfRule type="cellIs" dxfId="661" priority="440" stopIfTrue="1" operator="equal">
      <formula>1</formula>
    </cfRule>
    <cfRule type="cellIs" dxfId="660" priority="441" stopIfTrue="1" operator="equal">
      <formula>2</formula>
    </cfRule>
    <cfRule type="cellIs" dxfId="659" priority="442" stopIfTrue="1" operator="equal">
      <formula>3</formula>
    </cfRule>
  </conditionalFormatting>
  <conditionalFormatting sqref="FJ2">
    <cfRule type="cellIs" dxfId="658" priority="443" stopIfTrue="1" operator="equal">
      <formula>1</formula>
    </cfRule>
    <cfRule type="cellIs" dxfId="657" priority="444" stopIfTrue="1" operator="equal">
      <formula>2</formula>
    </cfRule>
    <cfRule type="cellIs" dxfId="656" priority="445" stopIfTrue="1" operator="equal">
      <formula>3</formula>
    </cfRule>
  </conditionalFormatting>
  <conditionalFormatting sqref="AJ15:AJ364 AL15:AL364 AN15:AN364">
    <cfRule type="cellIs" dxfId="655" priority="437" stopIfTrue="1" operator="equal">
      <formula>1</formula>
    </cfRule>
    <cfRule type="cellIs" dxfId="654" priority="438" stopIfTrue="1" operator="equal">
      <formula>2</formula>
    </cfRule>
    <cfRule type="cellIs" dxfId="653" priority="439" stopIfTrue="1" operator="equal">
      <formula>3</formula>
    </cfRule>
  </conditionalFormatting>
  <conditionalFormatting sqref="AV15">
    <cfRule type="cellIs" dxfId="652" priority="434" stopIfTrue="1" operator="equal">
      <formula>1</formula>
    </cfRule>
    <cfRule type="cellIs" dxfId="651" priority="435" stopIfTrue="1" operator="equal">
      <formula>2</formula>
    </cfRule>
    <cfRule type="cellIs" dxfId="650" priority="436" stopIfTrue="1" operator="equal">
      <formula>3</formula>
    </cfRule>
  </conditionalFormatting>
  <conditionalFormatting sqref="AV16">
    <cfRule type="cellIs" dxfId="649" priority="431" stopIfTrue="1" operator="equal">
      <formula>1</formula>
    </cfRule>
    <cfRule type="cellIs" dxfId="648" priority="432" stopIfTrue="1" operator="equal">
      <formula>2</formula>
    </cfRule>
    <cfRule type="cellIs" dxfId="647" priority="433" stopIfTrue="1" operator="equal">
      <formula>3</formula>
    </cfRule>
  </conditionalFormatting>
  <conditionalFormatting sqref="BB15">
    <cfRule type="cellIs" dxfId="646" priority="428" stopIfTrue="1" operator="equal">
      <formula>1</formula>
    </cfRule>
    <cfRule type="cellIs" dxfId="645" priority="429" stopIfTrue="1" operator="equal">
      <formula>2</formula>
    </cfRule>
    <cfRule type="cellIs" dxfId="644" priority="430" stopIfTrue="1" operator="equal">
      <formula>3</formula>
    </cfRule>
  </conditionalFormatting>
  <conditionalFormatting sqref="BB16">
    <cfRule type="cellIs" dxfId="643" priority="425" stopIfTrue="1" operator="equal">
      <formula>1</formula>
    </cfRule>
    <cfRule type="cellIs" dxfId="642" priority="426" stopIfTrue="1" operator="equal">
      <formula>2</formula>
    </cfRule>
    <cfRule type="cellIs" dxfId="641" priority="427" stopIfTrue="1" operator="equal">
      <formula>3</formula>
    </cfRule>
  </conditionalFormatting>
  <conditionalFormatting sqref="BH15">
    <cfRule type="cellIs" dxfId="640" priority="422" stopIfTrue="1" operator="equal">
      <formula>1</formula>
    </cfRule>
    <cfRule type="cellIs" dxfId="639" priority="423" stopIfTrue="1" operator="equal">
      <formula>2</formula>
    </cfRule>
    <cfRule type="cellIs" dxfId="638" priority="424" stopIfTrue="1" operator="equal">
      <formula>3</formula>
    </cfRule>
  </conditionalFormatting>
  <conditionalFormatting sqref="BH16">
    <cfRule type="cellIs" dxfId="637" priority="419" stopIfTrue="1" operator="equal">
      <formula>1</formula>
    </cfRule>
    <cfRule type="cellIs" dxfId="636" priority="420" stopIfTrue="1" operator="equal">
      <formula>2</formula>
    </cfRule>
    <cfRule type="cellIs" dxfId="635" priority="421" stopIfTrue="1" operator="equal">
      <formula>3</formula>
    </cfRule>
  </conditionalFormatting>
  <conditionalFormatting sqref="BN15">
    <cfRule type="cellIs" dxfId="634" priority="416" stopIfTrue="1" operator="equal">
      <formula>1</formula>
    </cfRule>
    <cfRule type="cellIs" dxfId="633" priority="417" stopIfTrue="1" operator="equal">
      <formula>2</formula>
    </cfRule>
    <cfRule type="cellIs" dxfId="632" priority="418" stopIfTrue="1" operator="equal">
      <formula>3</formula>
    </cfRule>
  </conditionalFormatting>
  <conditionalFormatting sqref="BN16">
    <cfRule type="cellIs" dxfId="631" priority="413" stopIfTrue="1" operator="equal">
      <formula>1</formula>
    </cfRule>
    <cfRule type="cellIs" dxfId="630" priority="414" stopIfTrue="1" operator="equal">
      <formula>2</formula>
    </cfRule>
    <cfRule type="cellIs" dxfId="629" priority="415" stopIfTrue="1" operator="equal">
      <formula>3</formula>
    </cfRule>
  </conditionalFormatting>
  <conditionalFormatting sqref="BT15">
    <cfRule type="cellIs" dxfId="628" priority="410" stopIfTrue="1" operator="equal">
      <formula>1</formula>
    </cfRule>
    <cfRule type="cellIs" dxfId="627" priority="411" stopIfTrue="1" operator="equal">
      <formula>2</formula>
    </cfRule>
    <cfRule type="cellIs" dxfId="626" priority="412" stopIfTrue="1" operator="equal">
      <formula>3</formula>
    </cfRule>
  </conditionalFormatting>
  <conditionalFormatting sqref="BT16">
    <cfRule type="cellIs" dxfId="625" priority="407" stopIfTrue="1" operator="equal">
      <formula>1</formula>
    </cfRule>
    <cfRule type="cellIs" dxfId="624" priority="408" stopIfTrue="1" operator="equal">
      <formula>2</formula>
    </cfRule>
    <cfRule type="cellIs" dxfId="623" priority="409" stopIfTrue="1" operator="equal">
      <formula>3</formula>
    </cfRule>
  </conditionalFormatting>
  <conditionalFormatting sqref="BZ15">
    <cfRule type="cellIs" dxfId="622" priority="404" stopIfTrue="1" operator="equal">
      <formula>1</formula>
    </cfRule>
    <cfRule type="cellIs" dxfId="621" priority="405" stopIfTrue="1" operator="equal">
      <formula>2</formula>
    </cfRule>
    <cfRule type="cellIs" dxfId="620" priority="406" stopIfTrue="1" operator="equal">
      <formula>3</formula>
    </cfRule>
  </conditionalFormatting>
  <conditionalFormatting sqref="BZ16">
    <cfRule type="cellIs" dxfId="619" priority="401" stopIfTrue="1" operator="equal">
      <formula>1</formula>
    </cfRule>
    <cfRule type="cellIs" dxfId="618" priority="402" stopIfTrue="1" operator="equal">
      <formula>2</formula>
    </cfRule>
    <cfRule type="cellIs" dxfId="617" priority="403" stopIfTrue="1" operator="equal">
      <formula>3</formula>
    </cfRule>
  </conditionalFormatting>
  <conditionalFormatting sqref="CF15">
    <cfRule type="cellIs" dxfId="616" priority="398" stopIfTrue="1" operator="equal">
      <formula>1</formula>
    </cfRule>
    <cfRule type="cellIs" dxfId="615" priority="399" stopIfTrue="1" operator="equal">
      <formula>2</formula>
    </cfRule>
    <cfRule type="cellIs" dxfId="614" priority="400" stopIfTrue="1" operator="equal">
      <formula>3</formula>
    </cfRule>
  </conditionalFormatting>
  <conditionalFormatting sqref="CF16:CF364">
    <cfRule type="cellIs" dxfId="613" priority="395" stopIfTrue="1" operator="equal">
      <formula>1</formula>
    </cfRule>
    <cfRule type="cellIs" dxfId="612" priority="396" stopIfTrue="1" operator="equal">
      <formula>2</formula>
    </cfRule>
    <cfRule type="cellIs" dxfId="611" priority="397" stopIfTrue="1" operator="equal">
      <formula>3</formula>
    </cfRule>
  </conditionalFormatting>
  <conditionalFormatting sqref="EH15">
    <cfRule type="cellIs" dxfId="610" priority="392" stopIfTrue="1" operator="equal">
      <formula>1</formula>
    </cfRule>
    <cfRule type="cellIs" dxfId="609" priority="393" stopIfTrue="1" operator="equal">
      <formula>2</formula>
    </cfRule>
    <cfRule type="cellIs" dxfId="608" priority="394" stopIfTrue="1" operator="equal">
      <formula>3</formula>
    </cfRule>
  </conditionalFormatting>
  <conditionalFormatting sqref="EH16:EH364">
    <cfRule type="cellIs" dxfId="607" priority="389" stopIfTrue="1" operator="equal">
      <formula>1</formula>
    </cfRule>
    <cfRule type="cellIs" dxfId="606" priority="390" stopIfTrue="1" operator="equal">
      <formula>2</formula>
    </cfRule>
    <cfRule type="cellIs" dxfId="605" priority="391" stopIfTrue="1" operator="equal">
      <formula>3</formula>
    </cfRule>
  </conditionalFormatting>
  <conditionalFormatting sqref="BB365">
    <cfRule type="cellIs" dxfId="604" priority="383" stopIfTrue="1" operator="equal">
      <formula>1</formula>
    </cfRule>
    <cfRule type="cellIs" dxfId="603" priority="385" stopIfTrue="1" operator="equal">
      <formula>3</formula>
    </cfRule>
  </conditionalFormatting>
  <conditionalFormatting sqref="BB365">
    <cfRule type="cellIs" dxfId="602" priority="384" stopIfTrue="1" operator="equal">
      <formula>2</formula>
    </cfRule>
  </conditionalFormatting>
  <conditionalFormatting sqref="BT365">
    <cfRule type="cellIs" dxfId="601" priority="374" stopIfTrue="1" operator="equal">
      <formula>1</formula>
    </cfRule>
    <cfRule type="cellIs" dxfId="600" priority="376" stopIfTrue="1" operator="equal">
      <formula>3</formula>
    </cfRule>
  </conditionalFormatting>
  <conditionalFormatting sqref="BT365">
    <cfRule type="cellIs" dxfId="599" priority="375" stopIfTrue="1" operator="equal">
      <formula>2</formula>
    </cfRule>
  </conditionalFormatting>
  <conditionalFormatting sqref="AV365 EH365">
    <cfRule type="cellIs" dxfId="598" priority="386" stopIfTrue="1" operator="equal">
      <formula>1</formula>
    </cfRule>
    <cfRule type="cellIs" dxfId="597" priority="388" stopIfTrue="1" operator="equal">
      <formula>3</formula>
    </cfRule>
  </conditionalFormatting>
  <conditionalFormatting sqref="AV365 EH365">
    <cfRule type="cellIs" dxfId="596" priority="387" stopIfTrue="1" operator="equal">
      <formula>2</formula>
    </cfRule>
  </conditionalFormatting>
  <conditionalFormatting sqref="BH365">
    <cfRule type="cellIs" dxfId="595" priority="380" stopIfTrue="1" operator="equal">
      <formula>1</formula>
    </cfRule>
    <cfRule type="cellIs" dxfId="594" priority="382" stopIfTrue="1" operator="equal">
      <formula>3</formula>
    </cfRule>
  </conditionalFormatting>
  <conditionalFormatting sqref="BH365">
    <cfRule type="cellIs" dxfId="593" priority="381" stopIfTrue="1" operator="equal">
      <formula>2</formula>
    </cfRule>
  </conditionalFormatting>
  <conditionalFormatting sqref="BN365">
    <cfRule type="cellIs" dxfId="592" priority="377" stopIfTrue="1" operator="equal">
      <formula>1</formula>
    </cfRule>
    <cfRule type="cellIs" dxfId="591" priority="379" stopIfTrue="1" operator="equal">
      <formula>3</formula>
    </cfRule>
  </conditionalFormatting>
  <conditionalFormatting sqref="BN365">
    <cfRule type="cellIs" dxfId="590" priority="378" stopIfTrue="1" operator="equal">
      <formula>2</formula>
    </cfRule>
  </conditionalFormatting>
  <conditionalFormatting sqref="BZ365">
    <cfRule type="cellIs" dxfId="589" priority="371" stopIfTrue="1" operator="equal">
      <formula>1</formula>
    </cfRule>
    <cfRule type="cellIs" dxfId="588" priority="373" stopIfTrue="1" operator="equal">
      <formula>3</formula>
    </cfRule>
  </conditionalFormatting>
  <conditionalFormatting sqref="BZ365">
    <cfRule type="cellIs" dxfId="587" priority="372" stopIfTrue="1" operator="equal">
      <formula>2</formula>
    </cfRule>
  </conditionalFormatting>
  <conditionalFormatting sqref="CF365">
    <cfRule type="cellIs" dxfId="586" priority="368" stopIfTrue="1" operator="equal">
      <formula>1</formula>
    </cfRule>
    <cfRule type="cellIs" dxfId="585" priority="370" stopIfTrue="1" operator="equal">
      <formula>3</formula>
    </cfRule>
  </conditionalFormatting>
  <conditionalFormatting sqref="CF365">
    <cfRule type="cellIs" dxfId="584" priority="369" stopIfTrue="1" operator="equal">
      <formula>2</formula>
    </cfRule>
  </conditionalFormatting>
  <conditionalFormatting sqref="BZ17:BZ364">
    <cfRule type="cellIs" dxfId="583" priority="350" stopIfTrue="1" operator="equal">
      <formula>1</formula>
    </cfRule>
    <cfRule type="cellIs" dxfId="582" priority="351" stopIfTrue="1" operator="equal">
      <formula>2</formula>
    </cfRule>
    <cfRule type="cellIs" dxfId="581" priority="352" stopIfTrue="1" operator="equal">
      <formula>3</formula>
    </cfRule>
  </conditionalFormatting>
  <conditionalFormatting sqref="AV17:AV364">
    <cfRule type="cellIs" dxfId="580" priority="365" stopIfTrue="1" operator="equal">
      <formula>1</formula>
    </cfRule>
    <cfRule type="cellIs" dxfId="579" priority="366" stopIfTrue="1" operator="equal">
      <formula>2</formula>
    </cfRule>
    <cfRule type="cellIs" dxfId="578" priority="367" stopIfTrue="1" operator="equal">
      <formula>3</formula>
    </cfRule>
  </conditionalFormatting>
  <conditionalFormatting sqref="BB17:BB364">
    <cfRule type="cellIs" dxfId="577" priority="362" stopIfTrue="1" operator="equal">
      <formula>1</formula>
    </cfRule>
    <cfRule type="cellIs" dxfId="576" priority="363" stopIfTrue="1" operator="equal">
      <formula>2</formula>
    </cfRule>
    <cfRule type="cellIs" dxfId="575" priority="364" stopIfTrue="1" operator="equal">
      <formula>3</formula>
    </cfRule>
  </conditionalFormatting>
  <conditionalFormatting sqref="BH17:BH364">
    <cfRule type="cellIs" dxfId="574" priority="359" stopIfTrue="1" operator="equal">
      <formula>1</formula>
    </cfRule>
    <cfRule type="cellIs" dxfId="573" priority="360" stopIfTrue="1" operator="equal">
      <formula>2</formula>
    </cfRule>
    <cfRule type="cellIs" dxfId="572" priority="361" stopIfTrue="1" operator="equal">
      <formula>3</formula>
    </cfRule>
  </conditionalFormatting>
  <conditionalFormatting sqref="BN17:BN364">
    <cfRule type="cellIs" dxfId="571" priority="356" stopIfTrue="1" operator="equal">
      <formula>1</formula>
    </cfRule>
    <cfRule type="cellIs" dxfId="570" priority="357" stopIfTrue="1" operator="equal">
      <formula>2</formula>
    </cfRule>
    <cfRule type="cellIs" dxfId="569" priority="358" stopIfTrue="1" operator="equal">
      <formula>3</formula>
    </cfRule>
  </conditionalFormatting>
  <conditionalFormatting sqref="BT17:BT364">
    <cfRule type="cellIs" dxfId="568" priority="353" stopIfTrue="1" operator="equal">
      <formula>1</formula>
    </cfRule>
    <cfRule type="cellIs" dxfId="567" priority="354" stopIfTrue="1" operator="equal">
      <formula>2</formula>
    </cfRule>
    <cfRule type="cellIs" dxfId="566" priority="355" stopIfTrue="1" operator="equal">
      <formula>3</formula>
    </cfRule>
  </conditionalFormatting>
  <conditionalFormatting sqref="EM15:FB364">
    <cfRule type="cellIs" dxfId="565" priority="446" stopIfTrue="1" operator="equal">
      <formula>#REF!</formula>
    </cfRule>
    <cfRule type="cellIs" dxfId="564" priority="447" stopIfTrue="1" operator="equal">
      <formula>#REF!</formula>
    </cfRule>
    <cfRule type="cellIs" dxfId="563" priority="448" stopIfTrue="1" operator="equal">
      <formula>#REF!</formula>
    </cfRule>
  </conditionalFormatting>
  <conditionalFormatting sqref="C63:C85">
    <cfRule type="cellIs" dxfId="562" priority="338" operator="equal">
      <formula>"E"</formula>
    </cfRule>
    <cfRule type="cellIs" dxfId="561" priority="339" operator="equal">
      <formula>"I"</formula>
    </cfRule>
  </conditionalFormatting>
  <conditionalFormatting sqref="C26:C31">
    <cfRule type="cellIs" dxfId="560" priority="346" operator="equal">
      <formula>"E"</formula>
    </cfRule>
    <cfRule type="cellIs" dxfId="559" priority="347" operator="equal">
      <formula>"I"</formula>
    </cfRule>
  </conditionalFormatting>
  <conditionalFormatting sqref="C33:C38">
    <cfRule type="cellIs" dxfId="558" priority="344" operator="equal">
      <formula>"E"</formula>
    </cfRule>
    <cfRule type="cellIs" dxfId="557" priority="345" operator="equal">
      <formula>"I"</formula>
    </cfRule>
  </conditionalFormatting>
  <conditionalFormatting sqref="C40:C52">
    <cfRule type="cellIs" dxfId="556" priority="342" operator="equal">
      <formula>"E"</formula>
    </cfRule>
    <cfRule type="cellIs" dxfId="555" priority="343" operator="equal">
      <formula>"I"</formula>
    </cfRule>
  </conditionalFormatting>
  <conditionalFormatting sqref="C54:C61">
    <cfRule type="cellIs" dxfId="554" priority="340" operator="equal">
      <formula>"E"</formula>
    </cfRule>
    <cfRule type="cellIs" dxfId="553" priority="341" operator="equal">
      <formula>"I"</formula>
    </cfRule>
  </conditionalFormatting>
  <conditionalFormatting sqref="C87:C99">
    <cfRule type="cellIs" dxfId="552" priority="336" operator="equal">
      <formula>"E"</formula>
    </cfRule>
    <cfRule type="cellIs" dxfId="551" priority="337" operator="equal">
      <formula>"I"</formula>
    </cfRule>
  </conditionalFormatting>
  <conditionalFormatting sqref="C101:C110">
    <cfRule type="cellIs" dxfId="550" priority="334" operator="equal">
      <formula>"E"</formula>
    </cfRule>
    <cfRule type="cellIs" dxfId="549" priority="335" operator="equal">
      <formula>"I"</formula>
    </cfRule>
  </conditionalFormatting>
  <conditionalFormatting sqref="C112:C364">
    <cfRule type="cellIs" dxfId="548" priority="332" operator="equal">
      <formula>"E"</formula>
    </cfRule>
    <cfRule type="cellIs" dxfId="547" priority="333" operator="equal">
      <formula>"I"</formula>
    </cfRule>
  </conditionalFormatting>
  <conditionalFormatting sqref="C26:C364">
    <cfRule type="cellIs" dxfId="546" priority="348" operator="equal">
      <formula>"E"</formula>
    </cfRule>
    <cfRule type="cellIs" dxfId="545" priority="349" operator="equal">
      <formula>"I"</formula>
    </cfRule>
  </conditionalFormatting>
  <conditionalFormatting sqref="EM8:FB8">
    <cfRule type="cellIs" dxfId="544" priority="329" stopIfTrue="1" operator="equal">
      <formula>#REF!</formula>
    </cfRule>
    <cfRule type="cellIs" dxfId="543" priority="330" stopIfTrue="1" operator="equal">
      <formula>#REF!</formula>
    </cfRule>
    <cfRule type="cellIs" dxfId="542" priority="331" stopIfTrue="1" operator="equal">
      <formula>#REF!</formula>
    </cfRule>
  </conditionalFormatting>
  <conditionalFormatting sqref="HL71:HR71 IA71">
    <cfRule type="cellIs" dxfId="541" priority="308" stopIfTrue="1" operator="equal">
      <formula>1</formula>
    </cfRule>
    <cfRule type="cellIs" dxfId="540" priority="309" stopIfTrue="1" operator="equal">
      <formula>2</formula>
    </cfRule>
    <cfRule type="cellIs" dxfId="539" priority="310" stopIfTrue="1" operator="equal">
      <formula>3</formula>
    </cfRule>
  </conditionalFormatting>
  <conditionalFormatting sqref="HL81:HR81 IA81">
    <cfRule type="cellIs" dxfId="538" priority="299" stopIfTrue="1" operator="equal">
      <formula>1</formula>
    </cfRule>
    <cfRule type="cellIs" dxfId="537" priority="300" stopIfTrue="1" operator="equal">
      <formula>2</formula>
    </cfRule>
    <cfRule type="cellIs" dxfId="536" priority="301" stopIfTrue="1" operator="equal">
      <formula>3</formula>
    </cfRule>
  </conditionalFormatting>
  <conditionalFormatting sqref="CL15">
    <cfRule type="cellIs" dxfId="535" priority="293" stopIfTrue="1" operator="equal">
      <formula>1</formula>
    </cfRule>
    <cfRule type="cellIs" dxfId="534" priority="294" stopIfTrue="1" operator="equal">
      <formula>2</formula>
    </cfRule>
    <cfRule type="cellIs" dxfId="533" priority="295" stopIfTrue="1" operator="equal">
      <formula>3</formula>
    </cfRule>
  </conditionalFormatting>
  <conditionalFormatting sqref="CR15">
    <cfRule type="cellIs" dxfId="532" priority="284" stopIfTrue="1" operator="equal">
      <formula>1</formula>
    </cfRule>
    <cfRule type="cellIs" dxfId="531" priority="285" stopIfTrue="1" operator="equal">
      <formula>2</formula>
    </cfRule>
    <cfRule type="cellIs" dxfId="530" priority="286" stopIfTrue="1" operator="equal">
      <formula>3</formula>
    </cfRule>
  </conditionalFormatting>
  <conditionalFormatting sqref="HL44">
    <cfRule type="cellIs" dxfId="529" priority="326" stopIfTrue="1" operator="equal">
      <formula>1</formula>
    </cfRule>
    <cfRule type="cellIs" dxfId="528" priority="327" stopIfTrue="1" operator="equal">
      <formula>2</formula>
    </cfRule>
    <cfRule type="cellIs" dxfId="527" priority="328" stopIfTrue="1" operator="equal">
      <formula>3</formula>
    </cfRule>
  </conditionalFormatting>
  <conditionalFormatting sqref="HM44:IA44">
    <cfRule type="cellIs" dxfId="526" priority="323" stopIfTrue="1" operator="equal">
      <formula>1</formula>
    </cfRule>
    <cfRule type="cellIs" dxfId="525" priority="324" stopIfTrue="1" operator="equal">
      <formula>2</formula>
    </cfRule>
    <cfRule type="cellIs" dxfId="524" priority="325" stopIfTrue="1" operator="equal">
      <formula>3</formula>
    </cfRule>
  </conditionalFormatting>
  <conditionalFormatting sqref="HM38:IA38">
    <cfRule type="cellIs" dxfId="523" priority="317" stopIfTrue="1" operator="equal">
      <formula>1</formula>
    </cfRule>
    <cfRule type="cellIs" dxfId="522" priority="318" stopIfTrue="1" operator="equal">
      <formula>2</formula>
    </cfRule>
    <cfRule type="cellIs" dxfId="521" priority="319" stopIfTrue="1" operator="equal">
      <formula>3</formula>
    </cfRule>
  </conditionalFormatting>
  <conditionalFormatting sqref="HL38">
    <cfRule type="cellIs" dxfId="520" priority="320" stopIfTrue="1" operator="equal">
      <formula>1</formula>
    </cfRule>
    <cfRule type="cellIs" dxfId="519" priority="321" stopIfTrue="1" operator="equal">
      <formula>2</formula>
    </cfRule>
    <cfRule type="cellIs" dxfId="518" priority="322" stopIfTrue="1" operator="equal">
      <formula>3</formula>
    </cfRule>
  </conditionalFormatting>
  <conditionalFormatting sqref="HL41">
    <cfRule type="cellIs" dxfId="517" priority="314" stopIfTrue="1" operator="equal">
      <formula>1</formula>
    </cfRule>
    <cfRule type="cellIs" dxfId="516" priority="315" stopIfTrue="1" operator="equal">
      <formula>2</formula>
    </cfRule>
    <cfRule type="cellIs" dxfId="515" priority="316" stopIfTrue="1" operator="equal">
      <formula>3</formula>
    </cfRule>
  </conditionalFormatting>
  <conditionalFormatting sqref="HM41:IA41">
    <cfRule type="cellIs" dxfId="514" priority="311" stopIfTrue="1" operator="equal">
      <formula>1</formula>
    </cfRule>
    <cfRule type="cellIs" dxfId="513" priority="312" stopIfTrue="1" operator="equal">
      <formula>2</formula>
    </cfRule>
    <cfRule type="cellIs" dxfId="512" priority="313" stopIfTrue="1" operator="equal">
      <formula>3</formula>
    </cfRule>
  </conditionalFormatting>
  <conditionalFormatting sqref="HL62:HR62 IA62">
    <cfRule type="cellIs" dxfId="511" priority="305" stopIfTrue="1" operator="equal">
      <formula>1</formula>
    </cfRule>
    <cfRule type="cellIs" dxfId="510" priority="306" stopIfTrue="1" operator="equal">
      <formula>2</formula>
    </cfRule>
    <cfRule type="cellIs" dxfId="509" priority="307" stopIfTrue="1" operator="equal">
      <formula>3</formula>
    </cfRule>
  </conditionalFormatting>
  <conditionalFormatting sqref="FG14:FM14 FV14">
    <cfRule type="cellIs" dxfId="508" priority="302" stopIfTrue="1" operator="equal">
      <formula>1</formula>
    </cfRule>
    <cfRule type="cellIs" dxfId="507" priority="303" stopIfTrue="1" operator="equal">
      <formula>2</formula>
    </cfRule>
    <cfRule type="cellIs" dxfId="506" priority="304" stopIfTrue="1" operator="equal">
      <formula>3</formula>
    </cfRule>
  </conditionalFormatting>
  <conditionalFormatting sqref="HL87">
    <cfRule type="cellIs" dxfId="505" priority="296" stopIfTrue="1" operator="equal">
      <formula>1</formula>
    </cfRule>
    <cfRule type="cellIs" dxfId="504" priority="297" stopIfTrue="1" operator="equal">
      <formula>2</formula>
    </cfRule>
    <cfRule type="cellIs" dxfId="503" priority="298" stopIfTrue="1" operator="equal">
      <formula>3</formula>
    </cfRule>
  </conditionalFormatting>
  <conditionalFormatting sqref="HS81">
    <cfRule type="cellIs" dxfId="502" priority="218" stopIfTrue="1" operator="equal">
      <formula>1</formula>
    </cfRule>
    <cfRule type="cellIs" dxfId="501" priority="219" stopIfTrue="1" operator="equal">
      <formula>2</formula>
    </cfRule>
    <cfRule type="cellIs" dxfId="500" priority="220" stopIfTrue="1" operator="equal">
      <formula>3</formula>
    </cfRule>
  </conditionalFormatting>
  <conditionalFormatting sqref="EB16:EB364">
    <cfRule type="cellIs" dxfId="499" priority="227" stopIfTrue="1" operator="equal">
      <formula>1</formula>
    </cfRule>
    <cfRule type="cellIs" dxfId="498" priority="228" stopIfTrue="1" operator="equal">
      <formula>2</formula>
    </cfRule>
    <cfRule type="cellIs" dxfId="497" priority="229" stopIfTrue="1" operator="equal">
      <formula>3</formula>
    </cfRule>
  </conditionalFormatting>
  <conditionalFormatting sqref="DF9">
    <cfRule type="cellIs" dxfId="496" priority="197" stopIfTrue="1" operator="equal">
      <formula>1</formula>
    </cfRule>
    <cfRule type="cellIs" dxfId="495" priority="198" stopIfTrue="1" operator="equal">
      <formula>2</formula>
    </cfRule>
    <cfRule type="cellIs" dxfId="494" priority="199" stopIfTrue="1" operator="equal">
      <formula>3</formula>
    </cfRule>
  </conditionalFormatting>
  <conditionalFormatting sqref="CL16:CL364">
    <cfRule type="cellIs" dxfId="493" priority="290" stopIfTrue="1" operator="equal">
      <formula>1</formula>
    </cfRule>
    <cfRule type="cellIs" dxfId="492" priority="291" stopIfTrue="1" operator="equal">
      <formula>2</formula>
    </cfRule>
    <cfRule type="cellIs" dxfId="491" priority="292" stopIfTrue="1" operator="equal">
      <formula>3</formula>
    </cfRule>
  </conditionalFormatting>
  <conditionalFormatting sqref="CL365">
    <cfRule type="cellIs" dxfId="490" priority="287" stopIfTrue="1" operator="equal">
      <formula>1</formula>
    </cfRule>
    <cfRule type="cellIs" dxfId="489" priority="289" stopIfTrue="1" operator="equal">
      <formula>3</formula>
    </cfRule>
  </conditionalFormatting>
  <conditionalFormatting sqref="CL365">
    <cfRule type="cellIs" dxfId="488" priority="288" stopIfTrue="1" operator="equal">
      <formula>2</formula>
    </cfRule>
  </conditionalFormatting>
  <conditionalFormatting sqref="CR16:CR364">
    <cfRule type="cellIs" dxfId="487" priority="281" stopIfTrue="1" operator="equal">
      <formula>1</formula>
    </cfRule>
    <cfRule type="cellIs" dxfId="486" priority="282" stopIfTrue="1" operator="equal">
      <formula>2</formula>
    </cfRule>
    <cfRule type="cellIs" dxfId="485" priority="283" stopIfTrue="1" operator="equal">
      <formula>3</formula>
    </cfRule>
  </conditionalFormatting>
  <conditionalFormatting sqref="CR365">
    <cfRule type="cellIs" dxfId="484" priority="278" stopIfTrue="1" operator="equal">
      <formula>1</formula>
    </cfRule>
    <cfRule type="cellIs" dxfId="483" priority="280" stopIfTrue="1" operator="equal">
      <formula>3</formula>
    </cfRule>
  </conditionalFormatting>
  <conditionalFormatting sqref="CR365">
    <cfRule type="cellIs" dxfId="482" priority="279" stopIfTrue="1" operator="equal">
      <formula>2</formula>
    </cfRule>
  </conditionalFormatting>
  <conditionalFormatting sqref="CX15">
    <cfRule type="cellIs" dxfId="481" priority="275" stopIfTrue="1" operator="equal">
      <formula>1</formula>
    </cfRule>
    <cfRule type="cellIs" dxfId="480" priority="276" stopIfTrue="1" operator="equal">
      <formula>2</formula>
    </cfRule>
    <cfRule type="cellIs" dxfId="479" priority="277" stopIfTrue="1" operator="equal">
      <formula>3</formula>
    </cfRule>
  </conditionalFormatting>
  <conditionalFormatting sqref="CX16:CX364">
    <cfRule type="cellIs" dxfId="478" priority="272" stopIfTrue="1" operator="equal">
      <formula>1</formula>
    </cfRule>
    <cfRule type="cellIs" dxfId="477" priority="273" stopIfTrue="1" operator="equal">
      <formula>2</formula>
    </cfRule>
    <cfRule type="cellIs" dxfId="476" priority="274" stopIfTrue="1" operator="equal">
      <formula>3</formula>
    </cfRule>
  </conditionalFormatting>
  <conditionalFormatting sqref="CX365">
    <cfRule type="cellIs" dxfId="475" priority="269" stopIfTrue="1" operator="equal">
      <formula>1</formula>
    </cfRule>
    <cfRule type="cellIs" dxfId="474" priority="271" stopIfTrue="1" operator="equal">
      <formula>3</formula>
    </cfRule>
  </conditionalFormatting>
  <conditionalFormatting sqref="CX365">
    <cfRule type="cellIs" dxfId="473" priority="270" stopIfTrue="1" operator="equal">
      <formula>2</formula>
    </cfRule>
  </conditionalFormatting>
  <conditionalFormatting sqref="DD15">
    <cfRule type="cellIs" dxfId="472" priority="266" stopIfTrue="1" operator="equal">
      <formula>1</formula>
    </cfRule>
    <cfRule type="cellIs" dxfId="471" priority="267" stopIfTrue="1" operator="equal">
      <formula>2</formula>
    </cfRule>
    <cfRule type="cellIs" dxfId="470" priority="268" stopIfTrue="1" operator="equal">
      <formula>3</formula>
    </cfRule>
  </conditionalFormatting>
  <conditionalFormatting sqref="DD16:DD364">
    <cfRule type="cellIs" dxfId="469" priority="263" stopIfTrue="1" operator="equal">
      <formula>1</formula>
    </cfRule>
    <cfRule type="cellIs" dxfId="468" priority="264" stopIfTrue="1" operator="equal">
      <formula>2</formula>
    </cfRule>
    <cfRule type="cellIs" dxfId="467" priority="265" stopIfTrue="1" operator="equal">
      <formula>3</formula>
    </cfRule>
  </conditionalFormatting>
  <conditionalFormatting sqref="DD365">
    <cfRule type="cellIs" dxfId="466" priority="260" stopIfTrue="1" operator="equal">
      <formula>1</formula>
    </cfRule>
    <cfRule type="cellIs" dxfId="465" priority="262" stopIfTrue="1" operator="equal">
      <formula>3</formula>
    </cfRule>
  </conditionalFormatting>
  <conditionalFormatting sqref="DD365">
    <cfRule type="cellIs" dxfId="464" priority="261" stopIfTrue="1" operator="equal">
      <formula>2</formula>
    </cfRule>
  </conditionalFormatting>
  <conditionalFormatting sqref="DJ15">
    <cfRule type="cellIs" dxfId="463" priority="257" stopIfTrue="1" operator="equal">
      <formula>1</formula>
    </cfRule>
    <cfRule type="cellIs" dxfId="462" priority="258" stopIfTrue="1" operator="equal">
      <formula>2</formula>
    </cfRule>
    <cfRule type="cellIs" dxfId="461" priority="259" stopIfTrue="1" operator="equal">
      <formula>3</formula>
    </cfRule>
  </conditionalFormatting>
  <conditionalFormatting sqref="DJ16:DJ364">
    <cfRule type="cellIs" dxfId="460" priority="254" stopIfTrue="1" operator="equal">
      <formula>1</formula>
    </cfRule>
    <cfRule type="cellIs" dxfId="459" priority="255" stopIfTrue="1" operator="equal">
      <formula>2</formula>
    </cfRule>
    <cfRule type="cellIs" dxfId="458" priority="256" stopIfTrue="1" operator="equal">
      <formula>3</formula>
    </cfRule>
  </conditionalFormatting>
  <conditionalFormatting sqref="DJ365">
    <cfRule type="cellIs" dxfId="457" priority="251" stopIfTrue="1" operator="equal">
      <formula>1</formula>
    </cfRule>
    <cfRule type="cellIs" dxfId="456" priority="253" stopIfTrue="1" operator="equal">
      <formula>3</formula>
    </cfRule>
  </conditionalFormatting>
  <conditionalFormatting sqref="DJ365">
    <cfRule type="cellIs" dxfId="455" priority="252" stopIfTrue="1" operator="equal">
      <formula>2</formula>
    </cfRule>
  </conditionalFormatting>
  <conditionalFormatting sqref="DP15">
    <cfRule type="cellIs" dxfId="454" priority="248" stopIfTrue="1" operator="equal">
      <formula>1</formula>
    </cfRule>
    <cfRule type="cellIs" dxfId="453" priority="249" stopIfTrue="1" operator="equal">
      <formula>2</formula>
    </cfRule>
    <cfRule type="cellIs" dxfId="452" priority="250" stopIfTrue="1" operator="equal">
      <formula>3</formula>
    </cfRule>
  </conditionalFormatting>
  <conditionalFormatting sqref="DP16:DP364">
    <cfRule type="cellIs" dxfId="451" priority="245" stopIfTrue="1" operator="equal">
      <formula>1</formula>
    </cfRule>
    <cfRule type="cellIs" dxfId="450" priority="246" stopIfTrue="1" operator="equal">
      <formula>2</formula>
    </cfRule>
    <cfRule type="cellIs" dxfId="449" priority="247" stopIfTrue="1" operator="equal">
      <formula>3</formula>
    </cfRule>
  </conditionalFormatting>
  <conditionalFormatting sqref="DP365">
    <cfRule type="cellIs" dxfId="448" priority="242" stopIfTrue="1" operator="equal">
      <formula>1</formula>
    </cfRule>
    <cfRule type="cellIs" dxfId="447" priority="244" stopIfTrue="1" operator="equal">
      <formula>3</formula>
    </cfRule>
  </conditionalFormatting>
  <conditionalFormatting sqref="DP365">
    <cfRule type="cellIs" dxfId="446" priority="243" stopIfTrue="1" operator="equal">
      <formula>2</formula>
    </cfRule>
  </conditionalFormatting>
  <conditionalFormatting sqref="DV15">
    <cfRule type="cellIs" dxfId="445" priority="239" stopIfTrue="1" operator="equal">
      <formula>1</formula>
    </cfRule>
    <cfRule type="cellIs" dxfId="444" priority="240" stopIfTrue="1" operator="equal">
      <formula>2</formula>
    </cfRule>
    <cfRule type="cellIs" dxfId="443" priority="241" stopIfTrue="1" operator="equal">
      <formula>3</formula>
    </cfRule>
  </conditionalFormatting>
  <conditionalFormatting sqref="DV16:DV364">
    <cfRule type="cellIs" dxfId="442" priority="236" stopIfTrue="1" operator="equal">
      <formula>1</formula>
    </cfRule>
    <cfRule type="cellIs" dxfId="441" priority="237" stopIfTrue="1" operator="equal">
      <formula>2</formula>
    </cfRule>
    <cfRule type="cellIs" dxfId="440" priority="238" stopIfTrue="1" operator="equal">
      <formula>3</formula>
    </cfRule>
  </conditionalFormatting>
  <conditionalFormatting sqref="DV365">
    <cfRule type="cellIs" dxfId="439" priority="233" stopIfTrue="1" operator="equal">
      <formula>1</formula>
    </cfRule>
    <cfRule type="cellIs" dxfId="438" priority="235" stopIfTrue="1" operator="equal">
      <formula>3</formula>
    </cfRule>
  </conditionalFormatting>
  <conditionalFormatting sqref="DV365">
    <cfRule type="cellIs" dxfId="437" priority="234" stopIfTrue="1" operator="equal">
      <formula>2</formula>
    </cfRule>
  </conditionalFormatting>
  <conditionalFormatting sqref="EB15">
    <cfRule type="cellIs" dxfId="436" priority="230" stopIfTrue="1" operator="equal">
      <formula>1</formula>
    </cfRule>
    <cfRule type="cellIs" dxfId="435" priority="231" stopIfTrue="1" operator="equal">
      <formula>2</formula>
    </cfRule>
    <cfRule type="cellIs" dxfId="434" priority="232" stopIfTrue="1" operator="equal">
      <formula>3</formula>
    </cfRule>
  </conditionalFormatting>
  <conditionalFormatting sqref="EB365">
    <cfRule type="cellIs" dxfId="433" priority="224" stopIfTrue="1" operator="equal">
      <formula>1</formula>
    </cfRule>
    <cfRule type="cellIs" dxfId="432" priority="226" stopIfTrue="1" operator="equal">
      <formula>3</formula>
    </cfRule>
  </conditionalFormatting>
  <conditionalFormatting sqref="EB365">
    <cfRule type="cellIs" dxfId="431" priority="225" stopIfTrue="1" operator="equal">
      <formula>2</formula>
    </cfRule>
  </conditionalFormatting>
  <conditionalFormatting sqref="FG14:FV14">
    <cfRule type="cellIs" dxfId="430" priority="221" stopIfTrue="1" operator="equal">
      <formula>1</formula>
    </cfRule>
    <cfRule type="cellIs" dxfId="429" priority="222" stopIfTrue="1" operator="equal">
      <formula>2</formula>
    </cfRule>
    <cfRule type="cellIs" dxfId="428" priority="223" stopIfTrue="1" operator="equal">
      <formula>3</formula>
    </cfRule>
  </conditionalFormatting>
  <conditionalFormatting sqref="HT81:HZ81">
    <cfRule type="cellIs" dxfId="427" priority="215" stopIfTrue="1" operator="equal">
      <formula>1</formula>
    </cfRule>
    <cfRule type="cellIs" dxfId="426" priority="216" stopIfTrue="1" operator="equal">
      <formula>2</formula>
    </cfRule>
    <cfRule type="cellIs" dxfId="425" priority="217" stopIfTrue="1" operator="equal">
      <formula>3</formula>
    </cfRule>
  </conditionalFormatting>
  <conditionalFormatting sqref="HS71:HZ71">
    <cfRule type="cellIs" dxfId="424" priority="209" stopIfTrue="1" operator="equal">
      <formula>1</formula>
    </cfRule>
    <cfRule type="cellIs" dxfId="423" priority="210" stopIfTrue="1" operator="equal">
      <formula>2</formula>
    </cfRule>
    <cfRule type="cellIs" dxfId="422" priority="211" stopIfTrue="1" operator="equal">
      <formula>3</formula>
    </cfRule>
  </conditionalFormatting>
  <conditionalFormatting sqref="HS62:HZ62">
    <cfRule type="cellIs" dxfId="421" priority="212" stopIfTrue="1" operator="equal">
      <formula>1</formula>
    </cfRule>
    <cfRule type="cellIs" dxfId="420" priority="213" stopIfTrue="1" operator="equal">
      <formula>2</formula>
    </cfRule>
    <cfRule type="cellIs" dxfId="419" priority="214" stopIfTrue="1" operator="equal">
      <formula>3</formula>
    </cfRule>
  </conditionalFormatting>
  <conditionalFormatting sqref="ED9">
    <cfRule type="cellIs" dxfId="418" priority="185" stopIfTrue="1" operator="equal">
      <formula>1</formula>
    </cfRule>
    <cfRule type="cellIs" dxfId="417" priority="186" stopIfTrue="1" operator="equal">
      <formula>2</formula>
    </cfRule>
    <cfRule type="cellIs" dxfId="416" priority="187" stopIfTrue="1" operator="equal">
      <formula>3</formula>
    </cfRule>
  </conditionalFormatting>
  <conditionalFormatting sqref="HM84:IA84">
    <cfRule type="cellIs" dxfId="415" priority="146" stopIfTrue="1" operator="equal">
      <formula>1</formula>
    </cfRule>
    <cfRule type="cellIs" dxfId="414" priority="147" stopIfTrue="1" operator="equal">
      <formula>2</formula>
    </cfRule>
    <cfRule type="cellIs" dxfId="413" priority="148" stopIfTrue="1" operator="equal">
      <formula>3</formula>
    </cfRule>
  </conditionalFormatting>
  <conditionalFormatting sqref="BD9">
    <cfRule type="cellIs" dxfId="412" priority="167" stopIfTrue="1" operator="equal">
      <formula>1</formula>
    </cfRule>
    <cfRule type="cellIs" dxfId="411" priority="168" stopIfTrue="1" operator="equal">
      <formula>2</formula>
    </cfRule>
    <cfRule type="cellIs" dxfId="410" priority="169" stopIfTrue="1" operator="equal">
      <formula>3</formula>
    </cfRule>
  </conditionalFormatting>
  <conditionalFormatting sqref="CH9">
    <cfRule type="cellIs" dxfId="409" priority="182" stopIfTrue="1" operator="equal">
      <formula>1</formula>
    </cfRule>
    <cfRule type="cellIs" dxfId="408" priority="183" stopIfTrue="1" operator="equal">
      <formula>2</formula>
    </cfRule>
    <cfRule type="cellIs" dxfId="407" priority="184" stopIfTrue="1" operator="equal">
      <formula>3</formula>
    </cfRule>
  </conditionalFormatting>
  <conditionalFormatting sqref="BV9">
    <cfRule type="cellIs" dxfId="406" priority="176" stopIfTrue="1" operator="equal">
      <formula>1</formula>
    </cfRule>
    <cfRule type="cellIs" dxfId="405" priority="177" stopIfTrue="1" operator="equal">
      <formula>2</formula>
    </cfRule>
    <cfRule type="cellIs" dxfId="404" priority="178" stopIfTrue="1" operator="equal">
      <formula>3</formula>
    </cfRule>
  </conditionalFormatting>
  <conditionalFormatting sqref="BP9">
    <cfRule type="cellIs" dxfId="403" priority="173" stopIfTrue="1" operator="equal">
      <formula>1</formula>
    </cfRule>
    <cfRule type="cellIs" dxfId="402" priority="174" stopIfTrue="1" operator="equal">
      <formula>2</formula>
    </cfRule>
    <cfRule type="cellIs" dxfId="401" priority="175" stopIfTrue="1" operator="equal">
      <formula>3</formula>
    </cfRule>
  </conditionalFormatting>
  <conditionalFormatting sqref="BJ9">
    <cfRule type="cellIs" dxfId="400" priority="170" stopIfTrue="1" operator="equal">
      <formula>1</formula>
    </cfRule>
    <cfRule type="cellIs" dxfId="399" priority="171" stopIfTrue="1" operator="equal">
      <formula>2</formula>
    </cfRule>
    <cfRule type="cellIs" dxfId="398" priority="172" stopIfTrue="1" operator="equal">
      <formula>3</formula>
    </cfRule>
  </conditionalFormatting>
  <conditionalFormatting sqref="AX9">
    <cfRule type="cellIs" dxfId="397" priority="164" stopIfTrue="1" operator="equal">
      <formula>1</formula>
    </cfRule>
    <cfRule type="cellIs" dxfId="396" priority="165" stopIfTrue="1" operator="equal">
      <formula>2</formula>
    </cfRule>
    <cfRule type="cellIs" dxfId="395" priority="166" stopIfTrue="1" operator="equal">
      <formula>3</formula>
    </cfRule>
  </conditionalFormatting>
  <conditionalFormatting sqref="AR9">
    <cfRule type="cellIs" dxfId="394" priority="161" stopIfTrue="1" operator="equal">
      <formula>1</formula>
    </cfRule>
    <cfRule type="cellIs" dxfId="393" priority="162" stopIfTrue="1" operator="equal">
      <formula>2</formula>
    </cfRule>
    <cfRule type="cellIs" dxfId="392" priority="163" stopIfTrue="1" operator="equal">
      <formula>3</formula>
    </cfRule>
  </conditionalFormatting>
  <conditionalFormatting sqref="FN14">
    <cfRule type="cellIs" dxfId="391" priority="155" stopIfTrue="1" operator="equal">
      <formula>1</formula>
    </cfRule>
    <cfRule type="cellIs" dxfId="390" priority="156" stopIfTrue="1" operator="equal">
      <formula>2</formula>
    </cfRule>
    <cfRule type="cellIs" dxfId="389" priority="157" stopIfTrue="1" operator="equal">
      <formula>3</formula>
    </cfRule>
  </conditionalFormatting>
  <conditionalFormatting sqref="HL84">
    <cfRule type="cellIs" dxfId="388" priority="149" stopIfTrue="1" operator="equal">
      <formula>1</formula>
    </cfRule>
    <cfRule type="cellIs" dxfId="387" priority="150" stopIfTrue="1" operator="equal">
      <formula>2</formula>
    </cfRule>
    <cfRule type="cellIs" dxfId="386" priority="151" stopIfTrue="1" operator="equal">
      <formula>3</formula>
    </cfRule>
  </conditionalFormatting>
  <conditionalFormatting sqref="CT9">
    <cfRule type="cellIs" dxfId="385" priority="206" stopIfTrue="1" operator="equal">
      <formula>1</formula>
    </cfRule>
    <cfRule type="cellIs" dxfId="384" priority="207" stopIfTrue="1" operator="equal">
      <formula>2</formula>
    </cfRule>
    <cfRule type="cellIs" dxfId="383" priority="208" stopIfTrue="1" operator="equal">
      <formula>3</formula>
    </cfRule>
  </conditionalFormatting>
  <conditionalFormatting sqref="CN9">
    <cfRule type="cellIs" dxfId="382" priority="200" stopIfTrue="1" operator="equal">
      <formula>1</formula>
    </cfRule>
    <cfRule type="cellIs" dxfId="381" priority="201" stopIfTrue="1" operator="equal">
      <formula>2</formula>
    </cfRule>
    <cfRule type="cellIs" dxfId="380" priority="202" stopIfTrue="1" operator="equal">
      <formula>3</formula>
    </cfRule>
  </conditionalFormatting>
  <conditionalFormatting sqref="DX9">
    <cfRule type="cellIs" dxfId="379" priority="188" stopIfTrue="1" operator="equal">
      <formula>1</formula>
    </cfRule>
    <cfRule type="cellIs" dxfId="378" priority="189" stopIfTrue="1" operator="equal">
      <formula>2</formula>
    </cfRule>
    <cfRule type="cellIs" dxfId="377" priority="190" stopIfTrue="1" operator="equal">
      <formula>3</formula>
    </cfRule>
  </conditionalFormatting>
  <conditionalFormatting sqref="HM87:IA87">
    <cfRule type="cellIs" dxfId="376" priority="152" stopIfTrue="1" operator="equal">
      <formula>1</formula>
    </cfRule>
    <cfRule type="cellIs" dxfId="375" priority="153" stopIfTrue="1" operator="equal">
      <formula>2</formula>
    </cfRule>
    <cfRule type="cellIs" dxfId="374" priority="154" stopIfTrue="1" operator="equal">
      <formula>3</formula>
    </cfRule>
  </conditionalFormatting>
  <conditionalFormatting sqref="BB14">
    <cfRule type="cellIs" dxfId="373" priority="143" stopIfTrue="1" operator="equal">
      <formula>1</formula>
    </cfRule>
    <cfRule type="cellIs" dxfId="372" priority="144" stopIfTrue="1" operator="equal">
      <formula>2</formula>
    </cfRule>
    <cfRule type="cellIs" dxfId="371" priority="145" stopIfTrue="1" operator="equal">
      <formula>3</formula>
    </cfRule>
  </conditionalFormatting>
  <conditionalFormatting sqref="CZ9">
    <cfRule type="cellIs" dxfId="370" priority="203" stopIfTrue="1" operator="equal">
      <formula>1</formula>
    </cfRule>
    <cfRule type="cellIs" dxfId="369" priority="204" stopIfTrue="1" operator="equal">
      <formula>2</formula>
    </cfRule>
    <cfRule type="cellIs" dxfId="368" priority="205" stopIfTrue="1" operator="equal">
      <formula>3</formula>
    </cfRule>
  </conditionalFormatting>
  <conditionalFormatting sqref="DL9">
    <cfRule type="cellIs" dxfId="367" priority="194" stopIfTrue="1" operator="equal">
      <formula>1</formula>
    </cfRule>
    <cfRule type="cellIs" dxfId="366" priority="195" stopIfTrue="1" operator="equal">
      <formula>2</formula>
    </cfRule>
    <cfRule type="cellIs" dxfId="365" priority="196" stopIfTrue="1" operator="equal">
      <formula>3</formula>
    </cfRule>
  </conditionalFormatting>
  <conditionalFormatting sqref="DR9">
    <cfRule type="cellIs" dxfId="364" priority="191" stopIfTrue="1" operator="equal">
      <formula>1</formula>
    </cfRule>
    <cfRule type="cellIs" dxfId="363" priority="192" stopIfTrue="1" operator="equal">
      <formula>2</formula>
    </cfRule>
    <cfRule type="cellIs" dxfId="362" priority="193" stopIfTrue="1" operator="equal">
      <formula>3</formula>
    </cfRule>
  </conditionalFormatting>
  <conditionalFormatting sqref="CB9">
    <cfRule type="cellIs" dxfId="361" priority="179" stopIfTrue="1" operator="equal">
      <formula>1</formula>
    </cfRule>
    <cfRule type="cellIs" dxfId="360" priority="180" stopIfTrue="1" operator="equal">
      <formula>2</formula>
    </cfRule>
    <cfRule type="cellIs" dxfId="359" priority="181" stopIfTrue="1" operator="equal">
      <formula>3</formula>
    </cfRule>
  </conditionalFormatting>
  <conditionalFormatting sqref="AV14">
    <cfRule type="cellIs" dxfId="358" priority="158" stopIfTrue="1" operator="equal">
      <formula>1</formula>
    </cfRule>
    <cfRule type="cellIs" dxfId="357" priority="159" stopIfTrue="1" operator="equal">
      <formula>2</formula>
    </cfRule>
    <cfRule type="cellIs" dxfId="356" priority="160" stopIfTrue="1" operator="equal">
      <formula>3</formula>
    </cfRule>
  </conditionalFormatting>
  <conditionalFormatting sqref="BH14">
    <cfRule type="cellIs" dxfId="355" priority="140" stopIfTrue="1" operator="equal">
      <formula>1</formula>
    </cfRule>
    <cfRule type="cellIs" dxfId="354" priority="141" stopIfTrue="1" operator="equal">
      <formula>2</formula>
    </cfRule>
    <cfRule type="cellIs" dxfId="353" priority="142" stopIfTrue="1" operator="equal">
      <formula>3</formula>
    </cfRule>
  </conditionalFormatting>
  <conditionalFormatting sqref="BN14">
    <cfRule type="cellIs" dxfId="352" priority="137" stopIfTrue="1" operator="equal">
      <formula>1</formula>
    </cfRule>
    <cfRule type="cellIs" dxfId="351" priority="138" stopIfTrue="1" operator="equal">
      <formula>2</formula>
    </cfRule>
    <cfRule type="cellIs" dxfId="350" priority="139" stopIfTrue="1" operator="equal">
      <formula>3</formula>
    </cfRule>
  </conditionalFormatting>
  <conditionalFormatting sqref="BT14">
    <cfRule type="cellIs" dxfId="349" priority="134" stopIfTrue="1" operator="equal">
      <formula>1</formula>
    </cfRule>
    <cfRule type="cellIs" dxfId="348" priority="135" stopIfTrue="1" operator="equal">
      <formula>2</formula>
    </cfRule>
    <cfRule type="cellIs" dxfId="347" priority="136" stopIfTrue="1" operator="equal">
      <formula>3</formula>
    </cfRule>
  </conditionalFormatting>
  <conditionalFormatting sqref="BZ14">
    <cfRule type="cellIs" dxfId="346" priority="131" stopIfTrue="1" operator="equal">
      <formula>1</formula>
    </cfRule>
    <cfRule type="cellIs" dxfId="345" priority="132" stopIfTrue="1" operator="equal">
      <formula>2</formula>
    </cfRule>
    <cfRule type="cellIs" dxfId="344" priority="133" stopIfTrue="1" operator="equal">
      <formula>3</formula>
    </cfRule>
  </conditionalFormatting>
  <conditionalFormatting sqref="CF14">
    <cfRule type="cellIs" dxfId="343" priority="128" stopIfTrue="1" operator="equal">
      <formula>1</formula>
    </cfRule>
    <cfRule type="cellIs" dxfId="342" priority="129" stopIfTrue="1" operator="equal">
      <formula>2</formula>
    </cfRule>
    <cfRule type="cellIs" dxfId="341" priority="130" stopIfTrue="1" operator="equal">
      <formula>3</formula>
    </cfRule>
  </conditionalFormatting>
  <conditionalFormatting sqref="CL14">
    <cfRule type="cellIs" dxfId="340" priority="125" stopIfTrue="1" operator="equal">
      <formula>1</formula>
    </cfRule>
    <cfRule type="cellIs" dxfId="339" priority="126" stopIfTrue="1" operator="equal">
      <formula>2</formula>
    </cfRule>
    <cfRule type="cellIs" dxfId="338" priority="127" stopIfTrue="1" operator="equal">
      <formula>3</formula>
    </cfRule>
  </conditionalFormatting>
  <conditionalFormatting sqref="CR14">
    <cfRule type="cellIs" dxfId="337" priority="122" stopIfTrue="1" operator="equal">
      <formula>1</formula>
    </cfRule>
    <cfRule type="cellIs" dxfId="336" priority="123" stopIfTrue="1" operator="equal">
      <formula>2</formula>
    </cfRule>
    <cfRule type="cellIs" dxfId="335" priority="124" stopIfTrue="1" operator="equal">
      <formula>3</formula>
    </cfRule>
  </conditionalFormatting>
  <conditionalFormatting sqref="CX14">
    <cfRule type="cellIs" dxfId="334" priority="119" stopIfTrue="1" operator="equal">
      <formula>1</formula>
    </cfRule>
    <cfRule type="cellIs" dxfId="333" priority="120" stopIfTrue="1" operator="equal">
      <formula>2</formula>
    </cfRule>
    <cfRule type="cellIs" dxfId="332" priority="121" stopIfTrue="1" operator="equal">
      <formula>3</formula>
    </cfRule>
  </conditionalFormatting>
  <conditionalFormatting sqref="DD14">
    <cfRule type="cellIs" dxfId="331" priority="116" stopIfTrue="1" operator="equal">
      <formula>1</formula>
    </cfRule>
    <cfRule type="cellIs" dxfId="330" priority="117" stopIfTrue="1" operator="equal">
      <formula>2</formula>
    </cfRule>
    <cfRule type="cellIs" dxfId="329" priority="118" stopIfTrue="1" operator="equal">
      <formula>3</formula>
    </cfRule>
  </conditionalFormatting>
  <conditionalFormatting sqref="DJ14">
    <cfRule type="cellIs" dxfId="328" priority="113" stopIfTrue="1" operator="equal">
      <formula>1</formula>
    </cfRule>
    <cfRule type="cellIs" dxfId="327" priority="114" stopIfTrue="1" operator="equal">
      <formula>2</formula>
    </cfRule>
    <cfRule type="cellIs" dxfId="326" priority="115" stopIfTrue="1" operator="equal">
      <formula>3</formula>
    </cfRule>
  </conditionalFormatting>
  <conditionalFormatting sqref="DP14">
    <cfRule type="cellIs" dxfId="325" priority="110" stopIfTrue="1" operator="equal">
      <formula>1</formula>
    </cfRule>
    <cfRule type="cellIs" dxfId="324" priority="111" stopIfTrue="1" operator="equal">
      <formula>2</formula>
    </cfRule>
    <cfRule type="cellIs" dxfId="323" priority="112" stopIfTrue="1" operator="equal">
      <formula>3</formula>
    </cfRule>
  </conditionalFormatting>
  <conditionalFormatting sqref="DV14">
    <cfRule type="cellIs" dxfId="322" priority="107" stopIfTrue="1" operator="equal">
      <formula>1</formula>
    </cfRule>
    <cfRule type="cellIs" dxfId="321" priority="108" stopIfTrue="1" operator="equal">
      <formula>2</formula>
    </cfRule>
    <cfRule type="cellIs" dxfId="320" priority="109" stopIfTrue="1" operator="equal">
      <formula>3</formula>
    </cfRule>
  </conditionalFormatting>
  <conditionalFormatting sqref="EB14">
    <cfRule type="cellIs" dxfId="319" priority="104" stopIfTrue="1" operator="equal">
      <formula>1</formula>
    </cfRule>
    <cfRule type="cellIs" dxfId="318" priority="105" stopIfTrue="1" operator="equal">
      <formula>2</formula>
    </cfRule>
    <cfRule type="cellIs" dxfId="317" priority="106" stopIfTrue="1" operator="equal">
      <formula>3</formula>
    </cfRule>
  </conditionalFormatting>
  <conditionalFormatting sqref="EH14">
    <cfRule type="cellIs" dxfId="316" priority="101" stopIfTrue="1" operator="equal">
      <formula>1</formula>
    </cfRule>
    <cfRule type="cellIs" dxfId="315" priority="102" stopIfTrue="1" operator="equal">
      <formula>2</formula>
    </cfRule>
    <cfRule type="cellIs" dxfId="314" priority="103" stopIfTrue="1" operator="equal">
      <formula>3</formula>
    </cfRule>
  </conditionalFormatting>
  <conditionalFormatting sqref="C15:C16 C19:C25">
    <cfRule type="cellIs" dxfId="313" priority="99" operator="equal">
      <formula>"E"</formula>
    </cfRule>
    <cfRule type="cellIs" dxfId="312" priority="100" operator="equal">
      <formula>"I"</formula>
    </cfRule>
  </conditionalFormatting>
  <conditionalFormatting sqref="C17">
    <cfRule type="cellIs" dxfId="311" priority="93" operator="equal">
      <formula>"E"</formula>
    </cfRule>
    <cfRule type="cellIs" dxfId="310" priority="94" operator="equal">
      <formula>"I"</formula>
    </cfRule>
  </conditionalFormatting>
  <conditionalFormatting sqref="C20:C24">
    <cfRule type="cellIs" dxfId="309" priority="95" operator="equal">
      <formula>"E"</formula>
    </cfRule>
    <cfRule type="cellIs" dxfId="308" priority="96" operator="equal">
      <formula>"I"</formula>
    </cfRule>
  </conditionalFormatting>
  <conditionalFormatting sqref="C17">
    <cfRule type="cellIs" dxfId="307" priority="91" operator="equal">
      <formula>"E"</formula>
    </cfRule>
    <cfRule type="cellIs" dxfId="306" priority="92" operator="equal">
      <formula>"I"</formula>
    </cfRule>
  </conditionalFormatting>
  <conditionalFormatting sqref="J14">
    <cfRule type="cellIs" dxfId="305" priority="88" stopIfTrue="1" operator="equal">
      <formula>1</formula>
    </cfRule>
    <cfRule type="cellIs" dxfId="304" priority="89" stopIfTrue="1" operator="equal">
      <formula>2</formula>
    </cfRule>
    <cfRule type="cellIs" dxfId="303" priority="90" stopIfTrue="1" operator="equal">
      <formula>3</formula>
    </cfRule>
  </conditionalFormatting>
  <conditionalFormatting sqref="L14">
    <cfRule type="cellIs" dxfId="302" priority="85" stopIfTrue="1" operator="equal">
      <formula>1</formula>
    </cfRule>
    <cfRule type="cellIs" dxfId="301" priority="86" stopIfTrue="1" operator="equal">
      <formula>2</formula>
    </cfRule>
    <cfRule type="cellIs" dxfId="300" priority="87" stopIfTrue="1" operator="equal">
      <formula>3</formula>
    </cfRule>
  </conditionalFormatting>
  <conditionalFormatting sqref="P14">
    <cfRule type="cellIs" dxfId="299" priority="79" stopIfTrue="1" operator="equal">
      <formula>1</formula>
    </cfRule>
    <cfRule type="cellIs" dxfId="298" priority="80" stopIfTrue="1" operator="equal">
      <formula>2</formula>
    </cfRule>
    <cfRule type="cellIs" dxfId="297" priority="81" stopIfTrue="1" operator="equal">
      <formula>3</formula>
    </cfRule>
  </conditionalFormatting>
  <conditionalFormatting sqref="R14">
    <cfRule type="cellIs" dxfId="296" priority="76" stopIfTrue="1" operator="equal">
      <formula>1</formula>
    </cfRule>
    <cfRule type="cellIs" dxfId="295" priority="77" stopIfTrue="1" operator="equal">
      <formula>2</formula>
    </cfRule>
    <cfRule type="cellIs" dxfId="294" priority="78" stopIfTrue="1" operator="equal">
      <formula>3</formula>
    </cfRule>
  </conditionalFormatting>
  <conditionalFormatting sqref="N14">
    <cfRule type="cellIs" dxfId="293" priority="82" stopIfTrue="1" operator="equal">
      <formula>1</formula>
    </cfRule>
    <cfRule type="cellIs" dxfId="292" priority="83" stopIfTrue="1" operator="equal">
      <formula>2</formula>
    </cfRule>
    <cfRule type="cellIs" dxfId="291" priority="84" stopIfTrue="1" operator="equal">
      <formula>3</formula>
    </cfRule>
  </conditionalFormatting>
  <conditionalFormatting sqref="T14">
    <cfRule type="cellIs" dxfId="290" priority="73" stopIfTrue="1" operator="equal">
      <formula>1</formula>
    </cfRule>
    <cfRule type="cellIs" dxfId="289" priority="74" stopIfTrue="1" operator="equal">
      <formula>2</formula>
    </cfRule>
    <cfRule type="cellIs" dxfId="288" priority="75" stopIfTrue="1" operator="equal">
      <formula>3</formula>
    </cfRule>
  </conditionalFormatting>
  <conditionalFormatting sqref="V14">
    <cfRule type="cellIs" dxfId="287" priority="70" stopIfTrue="1" operator="equal">
      <formula>1</formula>
    </cfRule>
    <cfRule type="cellIs" dxfId="286" priority="71" stopIfTrue="1" operator="equal">
      <formula>2</formula>
    </cfRule>
    <cfRule type="cellIs" dxfId="285" priority="72" stopIfTrue="1" operator="equal">
      <formula>3</formula>
    </cfRule>
  </conditionalFormatting>
  <conditionalFormatting sqref="X14">
    <cfRule type="cellIs" dxfId="284" priority="67" stopIfTrue="1" operator="equal">
      <formula>1</formula>
    </cfRule>
    <cfRule type="cellIs" dxfId="283" priority="68" stopIfTrue="1" operator="equal">
      <formula>2</formula>
    </cfRule>
    <cfRule type="cellIs" dxfId="282" priority="69" stopIfTrue="1" operator="equal">
      <formula>3</formula>
    </cfRule>
  </conditionalFormatting>
  <conditionalFormatting sqref="Z14">
    <cfRule type="cellIs" dxfId="281" priority="64" stopIfTrue="1" operator="equal">
      <formula>1</formula>
    </cfRule>
    <cfRule type="cellIs" dxfId="280" priority="65" stopIfTrue="1" operator="equal">
      <formula>2</formula>
    </cfRule>
    <cfRule type="cellIs" dxfId="279" priority="66" stopIfTrue="1" operator="equal">
      <formula>3</formula>
    </cfRule>
  </conditionalFormatting>
  <conditionalFormatting sqref="AB14">
    <cfRule type="cellIs" dxfId="278" priority="61" stopIfTrue="1" operator="equal">
      <formula>1</formula>
    </cfRule>
    <cfRule type="cellIs" dxfId="277" priority="62" stopIfTrue="1" operator="equal">
      <formula>2</formula>
    </cfRule>
    <cfRule type="cellIs" dxfId="276" priority="63" stopIfTrue="1" operator="equal">
      <formula>3</formula>
    </cfRule>
  </conditionalFormatting>
  <conditionalFormatting sqref="AD14">
    <cfRule type="cellIs" dxfId="275" priority="58" stopIfTrue="1" operator="equal">
      <formula>1</formula>
    </cfRule>
    <cfRule type="cellIs" dxfId="274" priority="59" stopIfTrue="1" operator="equal">
      <formula>2</formula>
    </cfRule>
    <cfRule type="cellIs" dxfId="273" priority="60" stopIfTrue="1" operator="equal">
      <formula>3</formula>
    </cfRule>
  </conditionalFormatting>
  <conditionalFormatting sqref="AF14">
    <cfRule type="cellIs" dxfId="272" priority="55" stopIfTrue="1" operator="equal">
      <formula>1</formula>
    </cfRule>
    <cfRule type="cellIs" dxfId="271" priority="56" stopIfTrue="1" operator="equal">
      <formula>2</formula>
    </cfRule>
    <cfRule type="cellIs" dxfId="270" priority="57" stopIfTrue="1" operator="equal">
      <formula>3</formula>
    </cfRule>
  </conditionalFormatting>
  <conditionalFormatting sqref="AH14">
    <cfRule type="cellIs" dxfId="269" priority="52" stopIfTrue="1" operator="equal">
      <formula>1</formula>
    </cfRule>
    <cfRule type="cellIs" dxfId="268" priority="53" stopIfTrue="1" operator="equal">
      <formula>2</formula>
    </cfRule>
    <cfRule type="cellIs" dxfId="267" priority="54" stopIfTrue="1" operator="equal">
      <formula>3</formula>
    </cfRule>
  </conditionalFormatting>
  <conditionalFormatting sqref="AJ14">
    <cfRule type="cellIs" dxfId="266" priority="49" stopIfTrue="1" operator="equal">
      <formula>1</formula>
    </cfRule>
    <cfRule type="cellIs" dxfId="265" priority="50" stopIfTrue="1" operator="equal">
      <formula>2</formula>
    </cfRule>
    <cfRule type="cellIs" dxfId="264" priority="51" stopIfTrue="1" operator="equal">
      <formula>3</formula>
    </cfRule>
  </conditionalFormatting>
  <conditionalFormatting sqref="AL14">
    <cfRule type="cellIs" dxfId="263" priority="46" stopIfTrue="1" operator="equal">
      <formula>1</formula>
    </cfRule>
    <cfRule type="cellIs" dxfId="262" priority="47" stopIfTrue="1" operator="equal">
      <formula>2</formula>
    </cfRule>
    <cfRule type="cellIs" dxfId="261" priority="48" stopIfTrue="1" operator="equal">
      <formula>3</formula>
    </cfRule>
  </conditionalFormatting>
  <conditionalFormatting sqref="AN14">
    <cfRule type="cellIs" dxfId="260" priority="43" stopIfTrue="1" operator="equal">
      <formula>1</formula>
    </cfRule>
    <cfRule type="cellIs" dxfId="259" priority="44" stopIfTrue="1" operator="equal">
      <formula>2</formula>
    </cfRule>
    <cfRule type="cellIs" dxfId="258" priority="45" stopIfTrue="1" operator="equal">
      <formula>3</formula>
    </cfRule>
  </conditionalFormatting>
  <conditionalFormatting sqref="AH15:AH364">
    <cfRule type="cellIs" dxfId="257" priority="40" stopIfTrue="1" operator="equal">
      <formula>1</formula>
    </cfRule>
    <cfRule type="cellIs" dxfId="256" priority="41" stopIfTrue="1" operator="equal">
      <formula>2</formula>
    </cfRule>
    <cfRule type="cellIs" dxfId="255" priority="42" stopIfTrue="1" operator="equal">
      <formula>3</formula>
    </cfRule>
  </conditionalFormatting>
  <conditionalFormatting sqref="AF15:AF364">
    <cfRule type="cellIs" dxfId="254" priority="37" stopIfTrue="1" operator="equal">
      <formula>1</formula>
    </cfRule>
    <cfRule type="cellIs" dxfId="253" priority="38" stopIfTrue="1" operator="equal">
      <formula>2</formula>
    </cfRule>
    <cfRule type="cellIs" dxfId="252" priority="39" stopIfTrue="1" operator="equal">
      <formula>3</formula>
    </cfRule>
  </conditionalFormatting>
  <conditionalFormatting sqref="AD15:AD364">
    <cfRule type="cellIs" dxfId="251" priority="34" stopIfTrue="1" operator="equal">
      <formula>1</formula>
    </cfRule>
    <cfRule type="cellIs" dxfId="250" priority="35" stopIfTrue="1" operator="equal">
      <formula>2</formula>
    </cfRule>
    <cfRule type="cellIs" dxfId="249" priority="36" stopIfTrue="1" operator="equal">
      <formula>3</formula>
    </cfRule>
  </conditionalFormatting>
  <conditionalFormatting sqref="AB15:AB364">
    <cfRule type="cellIs" dxfId="248" priority="31" stopIfTrue="1" operator="equal">
      <formula>1</formula>
    </cfRule>
    <cfRule type="cellIs" dxfId="247" priority="32" stopIfTrue="1" operator="equal">
      <formula>2</formula>
    </cfRule>
    <cfRule type="cellIs" dxfId="246" priority="33" stopIfTrue="1" operator="equal">
      <formula>3</formula>
    </cfRule>
  </conditionalFormatting>
  <conditionalFormatting sqref="Z15:Z364">
    <cfRule type="cellIs" dxfId="245" priority="28" stopIfTrue="1" operator="equal">
      <formula>1</formula>
    </cfRule>
    <cfRule type="cellIs" dxfId="244" priority="29" stopIfTrue="1" operator="equal">
      <formula>2</formula>
    </cfRule>
    <cfRule type="cellIs" dxfId="243" priority="30" stopIfTrue="1" operator="equal">
      <formula>3</formula>
    </cfRule>
  </conditionalFormatting>
  <conditionalFormatting sqref="X15:X364">
    <cfRule type="cellIs" dxfId="242" priority="25" stopIfTrue="1" operator="equal">
      <formula>1</formula>
    </cfRule>
    <cfRule type="cellIs" dxfId="241" priority="26" stopIfTrue="1" operator="equal">
      <formula>2</formula>
    </cfRule>
    <cfRule type="cellIs" dxfId="240" priority="27" stopIfTrue="1" operator="equal">
      <formula>3</formula>
    </cfRule>
  </conditionalFormatting>
  <conditionalFormatting sqref="V15:V364">
    <cfRule type="cellIs" dxfId="239" priority="22" stopIfTrue="1" operator="equal">
      <formula>1</formula>
    </cfRule>
    <cfRule type="cellIs" dxfId="238" priority="23" stopIfTrue="1" operator="equal">
      <formula>2</formula>
    </cfRule>
    <cfRule type="cellIs" dxfId="237" priority="24" stopIfTrue="1" operator="equal">
      <formula>3</formula>
    </cfRule>
  </conditionalFormatting>
  <conditionalFormatting sqref="T15:T364">
    <cfRule type="cellIs" dxfId="236" priority="19" stopIfTrue="1" operator="equal">
      <formula>1</formula>
    </cfRule>
    <cfRule type="cellIs" dxfId="235" priority="20" stopIfTrue="1" operator="equal">
      <formula>2</formula>
    </cfRule>
    <cfRule type="cellIs" dxfId="234" priority="21" stopIfTrue="1" operator="equal">
      <formula>3</formula>
    </cfRule>
  </conditionalFormatting>
  <conditionalFormatting sqref="R15:R364">
    <cfRule type="cellIs" dxfId="233" priority="16" stopIfTrue="1" operator="equal">
      <formula>1</formula>
    </cfRule>
    <cfRule type="cellIs" dxfId="232" priority="17" stopIfTrue="1" operator="equal">
      <formula>2</formula>
    </cfRule>
    <cfRule type="cellIs" dxfId="231" priority="18" stopIfTrue="1" operator="equal">
      <formula>3</formula>
    </cfRule>
  </conditionalFormatting>
  <conditionalFormatting sqref="P15:P364">
    <cfRule type="cellIs" dxfId="230" priority="13" stopIfTrue="1" operator="equal">
      <formula>1</formula>
    </cfRule>
    <cfRule type="cellIs" dxfId="229" priority="14" stopIfTrue="1" operator="equal">
      <formula>2</formula>
    </cfRule>
    <cfRule type="cellIs" dxfId="228" priority="15" stopIfTrue="1" operator="equal">
      <formula>3</formula>
    </cfRule>
  </conditionalFormatting>
  <conditionalFormatting sqref="N15:N364">
    <cfRule type="cellIs" dxfId="227" priority="10" stopIfTrue="1" operator="equal">
      <formula>1</formula>
    </cfRule>
    <cfRule type="cellIs" dxfId="226" priority="11" stopIfTrue="1" operator="equal">
      <formula>2</formula>
    </cfRule>
    <cfRule type="cellIs" dxfId="225" priority="12" stopIfTrue="1" operator="equal">
      <formula>3</formula>
    </cfRule>
  </conditionalFormatting>
  <conditionalFormatting sqref="L15:L364">
    <cfRule type="cellIs" dxfId="224" priority="7" stopIfTrue="1" operator="equal">
      <formula>1</formula>
    </cfRule>
    <cfRule type="cellIs" dxfId="223" priority="8" stopIfTrue="1" operator="equal">
      <formula>2</formula>
    </cfRule>
    <cfRule type="cellIs" dxfId="222" priority="9" stopIfTrue="1" operator="equal">
      <formula>3</formula>
    </cfRule>
  </conditionalFormatting>
  <conditionalFormatting sqref="J15:J364">
    <cfRule type="cellIs" dxfId="221" priority="4" stopIfTrue="1" operator="equal">
      <formula>1</formula>
    </cfRule>
    <cfRule type="cellIs" dxfId="220" priority="5" stopIfTrue="1" operator="equal">
      <formula>2</formula>
    </cfRule>
    <cfRule type="cellIs" dxfId="219" priority="6" stopIfTrue="1" operator="equal">
      <formula>3</formula>
    </cfRule>
  </conditionalFormatting>
  <conditionalFormatting sqref="S10">
    <cfRule type="cellIs" dxfId="218" priority="1" stopIfTrue="1" operator="equal">
      <formula>1</formula>
    </cfRule>
    <cfRule type="cellIs" dxfId="217" priority="2" stopIfTrue="1" operator="equal">
      <formula>2</formula>
    </cfRule>
    <cfRule type="cellIs" dxfId="216" priority="3" stopIfTrue="1" operator="equal">
      <formula>3</formula>
    </cfRule>
  </conditionalFormatting>
  <hyperlinks>
    <hyperlink ref="F372" r:id="rId1" xr:uid="{00000000-0004-0000-0300-000000000000}"/>
    <hyperlink ref="F371" r:id="rId2" xr:uid="{00000000-0004-0000-0300-000001000000}"/>
    <hyperlink ref="HJ92" r:id="rId3" xr:uid="{00000000-0004-0000-0300-000002000000}"/>
  </hyperlinks>
  <printOptions horizontalCentered="1"/>
  <pageMargins left="0.19685039370078741" right="0" top="0.19685039370078741" bottom="0" header="0" footer="0"/>
  <pageSetup paperSize="8" scale="49" pageOrder="overThenDown" orientation="landscape" verticalDpi="300" r:id="rId4"/>
  <headerFooter alignWithMargins="0"/>
  <rowBreaks count="3" manualBreakCount="3">
    <brk id="22" max="29" man="1"/>
    <brk id="37" max="29" man="1"/>
    <brk id="364"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3"/>
  </sheetPr>
  <dimension ref="A1:AK174"/>
  <sheetViews>
    <sheetView zoomScale="75" zoomScaleNormal="75" workbookViewId="0">
      <selection activeCell="F50" sqref="F50"/>
    </sheetView>
  </sheetViews>
  <sheetFormatPr baseColWidth="10" defaultColWidth="10.28515625" defaultRowHeight="20.100000000000001" customHeight="1" x14ac:dyDescent="0.25"/>
  <cols>
    <col min="1" max="1" width="5.85546875" style="1" customWidth="1"/>
    <col min="2" max="2" width="8.85546875" style="1" customWidth="1"/>
    <col min="3" max="3" width="7.140625" style="1" customWidth="1"/>
    <col min="4" max="4" width="127.7109375" style="3" customWidth="1"/>
    <col min="5" max="5" width="18.7109375" style="2" customWidth="1"/>
    <col min="6" max="8" width="20.7109375" style="2" customWidth="1"/>
    <col min="9" max="16" width="10.7109375" style="2" customWidth="1"/>
    <col min="17" max="17" width="15.7109375" style="2" customWidth="1"/>
    <col min="18" max="18" width="10.28515625" style="1"/>
    <col min="19" max="20" width="14.140625" style="1" customWidth="1"/>
    <col min="21" max="21" width="12.7109375" style="1" customWidth="1"/>
    <col min="22" max="22" width="10.28515625" style="1"/>
    <col min="23" max="23" width="12.7109375" style="1" customWidth="1"/>
    <col min="24" max="24" width="10.28515625" style="1"/>
    <col min="25" max="25" width="12.7109375" style="1" customWidth="1"/>
    <col min="26" max="26" width="10.28515625" style="1"/>
    <col min="27" max="27" width="12.7109375" style="1" customWidth="1"/>
    <col min="28" max="28" width="10.28515625" style="1"/>
    <col min="29" max="29" width="12.7109375" style="1" customWidth="1"/>
    <col min="30" max="30" width="10.28515625" style="1"/>
    <col min="31" max="31" width="12.7109375" style="1" customWidth="1"/>
    <col min="32" max="32" width="10.28515625" style="1"/>
    <col min="33" max="33" width="12.7109375" style="1" customWidth="1"/>
    <col min="34" max="34" width="10.28515625" style="1"/>
    <col min="35" max="35" width="12.7109375" style="1" customWidth="1"/>
    <col min="36" max="36" width="10.28515625" style="1"/>
    <col min="37" max="37" width="17.140625" style="1" customWidth="1"/>
    <col min="38" max="87" width="10.28515625" style="1"/>
    <col min="88" max="88" width="5.85546875" style="1" customWidth="1"/>
    <col min="89" max="89" width="8.85546875" style="1" customWidth="1"/>
    <col min="90" max="90" width="7.140625" style="1" customWidth="1"/>
    <col min="91" max="91" width="100.85546875" style="1" customWidth="1"/>
    <col min="92" max="92" width="12" style="1" customWidth="1"/>
    <col min="93" max="93" width="18.42578125" style="1" customWidth="1"/>
    <col min="94" max="94" width="24.7109375" style="1" customWidth="1"/>
    <col min="95" max="95" width="16.7109375" style="1" customWidth="1"/>
    <col min="96" max="96" width="10.140625" style="1" customWidth="1"/>
    <col min="97" max="97" width="24.7109375" style="1" customWidth="1"/>
    <col min="98" max="98" width="16.7109375" style="1" customWidth="1"/>
    <col min="99" max="99" width="10.140625" style="1" customWidth="1"/>
    <col min="100" max="100" width="24.7109375" style="1" customWidth="1"/>
    <col min="101" max="101" width="16.7109375" style="1" customWidth="1"/>
    <col min="102" max="102" width="10.140625" style="1" customWidth="1"/>
    <col min="103" max="103" width="24.7109375" style="1" customWidth="1"/>
    <col min="104" max="104" width="16.7109375" style="1" customWidth="1"/>
    <col min="105" max="105" width="10.140625" style="1" customWidth="1"/>
    <col min="106" max="106" width="24.7109375" style="1" customWidth="1"/>
    <col min="107" max="107" width="16.7109375" style="1" customWidth="1"/>
    <col min="108" max="108" width="10.140625" style="1" customWidth="1"/>
    <col min="109" max="109" width="24.7109375" style="1" customWidth="1"/>
    <col min="110" max="110" width="16.7109375" style="1" customWidth="1"/>
    <col min="111" max="111" width="10.140625" style="1" customWidth="1"/>
    <col min="112" max="112" width="24.7109375" style="1" customWidth="1"/>
    <col min="113" max="113" width="16.7109375" style="1" customWidth="1"/>
    <col min="114" max="114" width="10.140625" style="1" customWidth="1"/>
    <col min="115" max="115" width="24.7109375" style="1" customWidth="1"/>
    <col min="116" max="116" width="16.7109375" style="1" customWidth="1"/>
    <col min="117" max="117" width="10.140625" style="1" customWidth="1"/>
    <col min="118" max="118" width="24.7109375" style="1" customWidth="1"/>
    <col min="119" max="119" width="16.7109375" style="1" customWidth="1"/>
    <col min="120" max="120" width="10.140625" style="1" customWidth="1"/>
    <col min="121" max="121" width="24.7109375" style="1" customWidth="1"/>
    <col min="122" max="122" width="16.7109375" style="1" customWidth="1"/>
    <col min="123" max="123" width="10.140625" style="1" customWidth="1"/>
    <col min="124" max="124" width="24.7109375" style="1" customWidth="1"/>
    <col min="125" max="125" width="16.7109375" style="1" customWidth="1"/>
    <col min="126" max="126" width="10.140625" style="1" customWidth="1"/>
    <col min="127" max="127" width="24.7109375" style="1" customWidth="1"/>
    <col min="128" max="128" width="16.7109375" style="1" customWidth="1"/>
    <col min="129" max="129" width="10.140625" style="1" customWidth="1"/>
    <col min="130" max="130" width="24.7109375" style="1" customWidth="1"/>
    <col min="131" max="131" width="16.7109375" style="1" customWidth="1"/>
    <col min="132" max="132" width="10.140625" style="1" customWidth="1"/>
    <col min="133" max="133" width="24.7109375" style="1" customWidth="1"/>
    <col min="134" max="134" width="16.7109375" style="1" customWidth="1"/>
    <col min="135" max="135" width="12.5703125" style="1" customWidth="1"/>
    <col min="136" max="136" width="9.85546875" style="1" customWidth="1"/>
    <col min="137" max="137" width="10.28515625" style="1" customWidth="1"/>
    <col min="138" max="152" width="15.28515625" style="1" customWidth="1"/>
    <col min="153" max="153" width="7.28515625" style="1" customWidth="1"/>
    <col min="154" max="154" width="6.28515625" style="1" customWidth="1"/>
    <col min="155" max="155" width="6.85546875" style="1" customWidth="1"/>
    <col min="156" max="156" width="10.28515625" style="1" customWidth="1"/>
    <col min="157" max="343" width="10.28515625" style="1"/>
    <col min="344" max="344" width="5.85546875" style="1" customWidth="1"/>
    <col min="345" max="345" width="8.85546875" style="1" customWidth="1"/>
    <col min="346" max="346" width="7.140625" style="1" customWidth="1"/>
    <col min="347" max="347" width="100.85546875" style="1" customWidth="1"/>
    <col min="348" max="348" width="12" style="1" customWidth="1"/>
    <col min="349" max="349" width="18.42578125" style="1" customWidth="1"/>
    <col min="350" max="350" width="24.7109375" style="1" customWidth="1"/>
    <col min="351" max="351" width="16.7109375" style="1" customWidth="1"/>
    <col min="352" max="352" width="10.140625" style="1" customWidth="1"/>
    <col min="353" max="353" width="24.7109375" style="1" customWidth="1"/>
    <col min="354" max="354" width="16.7109375" style="1" customWidth="1"/>
    <col min="355" max="355" width="10.140625" style="1" customWidth="1"/>
    <col min="356" max="356" width="24.7109375" style="1" customWidth="1"/>
    <col min="357" max="357" width="16.7109375" style="1" customWidth="1"/>
    <col min="358" max="358" width="10.140625" style="1" customWidth="1"/>
    <col min="359" max="359" width="24.7109375" style="1" customWidth="1"/>
    <col min="360" max="360" width="16.7109375" style="1" customWidth="1"/>
    <col min="361" max="361" width="10.140625" style="1" customWidth="1"/>
    <col min="362" max="362" width="24.7109375" style="1" customWidth="1"/>
    <col min="363" max="363" width="16.7109375" style="1" customWidth="1"/>
    <col min="364" max="364" width="10.140625" style="1" customWidth="1"/>
    <col min="365" max="365" width="24.7109375" style="1" customWidth="1"/>
    <col min="366" max="366" width="16.7109375" style="1" customWidth="1"/>
    <col min="367" max="367" width="10.140625" style="1" customWidth="1"/>
    <col min="368" max="368" width="24.7109375" style="1" customWidth="1"/>
    <col min="369" max="369" width="16.7109375" style="1" customWidth="1"/>
    <col min="370" max="370" width="10.140625" style="1" customWidth="1"/>
    <col min="371" max="371" width="24.7109375" style="1" customWidth="1"/>
    <col min="372" max="372" width="16.7109375" style="1" customWidth="1"/>
    <col min="373" max="373" width="10.140625" style="1" customWidth="1"/>
    <col min="374" max="374" width="24.7109375" style="1" customWidth="1"/>
    <col min="375" max="375" width="16.7109375" style="1" customWidth="1"/>
    <col min="376" max="376" width="10.140625" style="1" customWidth="1"/>
    <col min="377" max="377" width="24.7109375" style="1" customWidth="1"/>
    <col min="378" max="378" width="16.7109375" style="1" customWidth="1"/>
    <col min="379" max="379" width="10.140625" style="1" customWidth="1"/>
    <col min="380" max="380" width="24.7109375" style="1" customWidth="1"/>
    <col min="381" max="381" width="16.7109375" style="1" customWidth="1"/>
    <col min="382" max="382" width="10.140625" style="1" customWidth="1"/>
    <col min="383" max="383" width="24.7109375" style="1" customWidth="1"/>
    <col min="384" max="384" width="16.7109375" style="1" customWidth="1"/>
    <col min="385" max="385" width="10.140625" style="1" customWidth="1"/>
    <col min="386" max="386" width="24.7109375" style="1" customWidth="1"/>
    <col min="387" max="387" width="16.7109375" style="1" customWidth="1"/>
    <col min="388" max="388" width="10.140625" style="1" customWidth="1"/>
    <col min="389" max="389" width="24.7109375" style="1" customWidth="1"/>
    <col min="390" max="390" width="16.7109375" style="1" customWidth="1"/>
    <col min="391" max="391" width="12.5703125" style="1" customWidth="1"/>
    <col min="392" max="392" width="9.85546875" style="1" customWidth="1"/>
    <col min="393" max="393" width="10.28515625" style="1" customWidth="1"/>
    <col min="394" max="408" width="15.28515625" style="1" customWidth="1"/>
    <col min="409" max="409" width="7.28515625" style="1" customWidth="1"/>
    <col min="410" max="410" width="6.28515625" style="1" customWidth="1"/>
    <col min="411" max="411" width="6.85546875" style="1" customWidth="1"/>
    <col min="412" max="412" width="10.28515625" style="1" customWidth="1"/>
    <col min="413" max="599" width="10.28515625" style="1"/>
    <col min="600" max="600" width="5.85546875" style="1" customWidth="1"/>
    <col min="601" max="601" width="8.85546875" style="1" customWidth="1"/>
    <col min="602" max="602" width="7.140625" style="1" customWidth="1"/>
    <col min="603" max="603" width="100.85546875" style="1" customWidth="1"/>
    <col min="604" max="604" width="12" style="1" customWidth="1"/>
    <col min="605" max="605" width="18.42578125" style="1" customWidth="1"/>
    <col min="606" max="606" width="24.7109375" style="1" customWidth="1"/>
    <col min="607" max="607" width="16.7109375" style="1" customWidth="1"/>
    <col min="608" max="608" width="10.140625" style="1" customWidth="1"/>
    <col min="609" max="609" width="24.7109375" style="1" customWidth="1"/>
    <col min="610" max="610" width="16.7109375" style="1" customWidth="1"/>
    <col min="611" max="611" width="10.140625" style="1" customWidth="1"/>
    <col min="612" max="612" width="24.7109375" style="1" customWidth="1"/>
    <col min="613" max="613" width="16.7109375" style="1" customWidth="1"/>
    <col min="614" max="614" width="10.140625" style="1" customWidth="1"/>
    <col min="615" max="615" width="24.7109375" style="1" customWidth="1"/>
    <col min="616" max="616" width="16.7109375" style="1" customWidth="1"/>
    <col min="617" max="617" width="10.140625" style="1" customWidth="1"/>
    <col min="618" max="618" width="24.7109375" style="1" customWidth="1"/>
    <col min="619" max="619" width="16.7109375" style="1" customWidth="1"/>
    <col min="620" max="620" width="10.140625" style="1" customWidth="1"/>
    <col min="621" max="621" width="24.7109375" style="1" customWidth="1"/>
    <col min="622" max="622" width="16.7109375" style="1" customWidth="1"/>
    <col min="623" max="623" width="10.140625" style="1" customWidth="1"/>
    <col min="624" max="624" width="24.7109375" style="1" customWidth="1"/>
    <col min="625" max="625" width="16.7109375" style="1" customWidth="1"/>
    <col min="626" max="626" width="10.140625" style="1" customWidth="1"/>
    <col min="627" max="627" width="24.7109375" style="1" customWidth="1"/>
    <col min="628" max="628" width="16.7109375" style="1" customWidth="1"/>
    <col min="629" max="629" width="10.140625" style="1" customWidth="1"/>
    <col min="630" max="630" width="24.7109375" style="1" customWidth="1"/>
    <col min="631" max="631" width="16.7109375" style="1" customWidth="1"/>
    <col min="632" max="632" width="10.140625" style="1" customWidth="1"/>
    <col min="633" max="633" width="24.7109375" style="1" customWidth="1"/>
    <col min="634" max="634" width="16.7109375" style="1" customWidth="1"/>
    <col min="635" max="635" width="10.140625" style="1" customWidth="1"/>
    <col min="636" max="636" width="24.7109375" style="1" customWidth="1"/>
    <col min="637" max="637" width="16.7109375" style="1" customWidth="1"/>
    <col min="638" max="638" width="10.140625" style="1" customWidth="1"/>
    <col min="639" max="639" width="24.7109375" style="1" customWidth="1"/>
    <col min="640" max="640" width="16.7109375" style="1" customWidth="1"/>
    <col min="641" max="641" width="10.140625" style="1" customWidth="1"/>
    <col min="642" max="642" width="24.7109375" style="1" customWidth="1"/>
    <col min="643" max="643" width="16.7109375" style="1" customWidth="1"/>
    <col min="644" max="644" width="10.140625" style="1" customWidth="1"/>
    <col min="645" max="645" width="24.7109375" style="1" customWidth="1"/>
    <col min="646" max="646" width="16.7109375" style="1" customWidth="1"/>
    <col min="647" max="647" width="12.5703125" style="1" customWidth="1"/>
    <col min="648" max="648" width="9.85546875" style="1" customWidth="1"/>
    <col min="649" max="649" width="10.28515625" style="1" customWidth="1"/>
    <col min="650" max="664" width="15.28515625" style="1" customWidth="1"/>
    <col min="665" max="665" width="7.28515625" style="1" customWidth="1"/>
    <col min="666" max="666" width="6.28515625" style="1" customWidth="1"/>
    <col min="667" max="667" width="6.85546875" style="1" customWidth="1"/>
    <col min="668" max="668" width="10.28515625" style="1" customWidth="1"/>
    <col min="669" max="855" width="10.28515625" style="1"/>
    <col min="856" max="856" width="5.85546875" style="1" customWidth="1"/>
    <col min="857" max="857" width="8.85546875" style="1" customWidth="1"/>
    <col min="858" max="858" width="7.140625" style="1" customWidth="1"/>
    <col min="859" max="859" width="100.85546875" style="1" customWidth="1"/>
    <col min="860" max="860" width="12" style="1" customWidth="1"/>
    <col min="861" max="861" width="18.42578125" style="1" customWidth="1"/>
    <col min="862" max="862" width="24.7109375" style="1" customWidth="1"/>
    <col min="863" max="863" width="16.7109375" style="1" customWidth="1"/>
    <col min="864" max="864" width="10.140625" style="1" customWidth="1"/>
    <col min="865" max="865" width="24.7109375" style="1" customWidth="1"/>
    <col min="866" max="866" width="16.7109375" style="1" customWidth="1"/>
    <col min="867" max="867" width="10.140625" style="1" customWidth="1"/>
    <col min="868" max="868" width="24.7109375" style="1" customWidth="1"/>
    <col min="869" max="869" width="16.7109375" style="1" customWidth="1"/>
    <col min="870" max="870" width="10.140625" style="1" customWidth="1"/>
    <col min="871" max="871" width="24.7109375" style="1" customWidth="1"/>
    <col min="872" max="872" width="16.7109375" style="1" customWidth="1"/>
    <col min="873" max="873" width="10.140625" style="1" customWidth="1"/>
    <col min="874" max="874" width="24.7109375" style="1" customWidth="1"/>
    <col min="875" max="875" width="16.7109375" style="1" customWidth="1"/>
    <col min="876" max="876" width="10.140625" style="1" customWidth="1"/>
    <col min="877" max="877" width="24.7109375" style="1" customWidth="1"/>
    <col min="878" max="878" width="16.7109375" style="1" customWidth="1"/>
    <col min="879" max="879" width="10.140625" style="1" customWidth="1"/>
    <col min="880" max="880" width="24.7109375" style="1" customWidth="1"/>
    <col min="881" max="881" width="16.7109375" style="1" customWidth="1"/>
    <col min="882" max="882" width="10.140625" style="1" customWidth="1"/>
    <col min="883" max="883" width="24.7109375" style="1" customWidth="1"/>
    <col min="884" max="884" width="16.7109375" style="1" customWidth="1"/>
    <col min="885" max="885" width="10.140625" style="1" customWidth="1"/>
    <col min="886" max="886" width="24.7109375" style="1" customWidth="1"/>
    <col min="887" max="887" width="16.7109375" style="1" customWidth="1"/>
    <col min="888" max="888" width="10.140625" style="1" customWidth="1"/>
    <col min="889" max="889" width="24.7109375" style="1" customWidth="1"/>
    <col min="890" max="890" width="16.7109375" style="1" customWidth="1"/>
    <col min="891" max="891" width="10.140625" style="1" customWidth="1"/>
    <col min="892" max="892" width="24.7109375" style="1" customWidth="1"/>
    <col min="893" max="893" width="16.7109375" style="1" customWidth="1"/>
    <col min="894" max="894" width="10.140625" style="1" customWidth="1"/>
    <col min="895" max="895" width="24.7109375" style="1" customWidth="1"/>
    <col min="896" max="896" width="16.7109375" style="1" customWidth="1"/>
    <col min="897" max="897" width="10.140625" style="1" customWidth="1"/>
    <col min="898" max="898" width="24.7109375" style="1" customWidth="1"/>
    <col min="899" max="899" width="16.7109375" style="1" customWidth="1"/>
    <col min="900" max="900" width="10.140625" style="1" customWidth="1"/>
    <col min="901" max="901" width="24.7109375" style="1" customWidth="1"/>
    <col min="902" max="902" width="16.7109375" style="1" customWidth="1"/>
    <col min="903" max="903" width="12.5703125" style="1" customWidth="1"/>
    <col min="904" max="904" width="9.85546875" style="1" customWidth="1"/>
    <col min="905" max="905" width="10.28515625" style="1" customWidth="1"/>
    <col min="906" max="920" width="15.28515625" style="1" customWidth="1"/>
    <col min="921" max="921" width="7.28515625" style="1" customWidth="1"/>
    <col min="922" max="922" width="6.28515625" style="1" customWidth="1"/>
    <col min="923" max="923" width="6.85546875" style="1" customWidth="1"/>
    <col min="924" max="924" width="10.28515625" style="1" customWidth="1"/>
    <col min="925" max="1111" width="10.28515625" style="1"/>
    <col min="1112" max="1112" width="5.85546875" style="1" customWidth="1"/>
    <col min="1113" max="1113" width="8.85546875" style="1" customWidth="1"/>
    <col min="1114" max="1114" width="7.140625" style="1" customWidth="1"/>
    <col min="1115" max="1115" width="100.85546875" style="1" customWidth="1"/>
    <col min="1116" max="1116" width="12" style="1" customWidth="1"/>
    <col min="1117" max="1117" width="18.42578125" style="1" customWidth="1"/>
    <col min="1118" max="1118" width="24.7109375" style="1" customWidth="1"/>
    <col min="1119" max="1119" width="16.7109375" style="1" customWidth="1"/>
    <col min="1120" max="1120" width="10.140625" style="1" customWidth="1"/>
    <col min="1121" max="1121" width="24.7109375" style="1" customWidth="1"/>
    <col min="1122" max="1122" width="16.7109375" style="1" customWidth="1"/>
    <col min="1123" max="1123" width="10.140625" style="1" customWidth="1"/>
    <col min="1124" max="1124" width="24.7109375" style="1" customWidth="1"/>
    <col min="1125" max="1125" width="16.7109375" style="1" customWidth="1"/>
    <col min="1126" max="1126" width="10.140625" style="1" customWidth="1"/>
    <col min="1127" max="1127" width="24.7109375" style="1" customWidth="1"/>
    <col min="1128" max="1128" width="16.7109375" style="1" customWidth="1"/>
    <col min="1129" max="1129" width="10.140625" style="1" customWidth="1"/>
    <col min="1130" max="1130" width="24.7109375" style="1" customWidth="1"/>
    <col min="1131" max="1131" width="16.7109375" style="1" customWidth="1"/>
    <col min="1132" max="1132" width="10.140625" style="1" customWidth="1"/>
    <col min="1133" max="1133" width="24.7109375" style="1" customWidth="1"/>
    <col min="1134" max="1134" width="16.7109375" style="1" customWidth="1"/>
    <col min="1135" max="1135" width="10.140625" style="1" customWidth="1"/>
    <col min="1136" max="1136" width="24.7109375" style="1" customWidth="1"/>
    <col min="1137" max="1137" width="16.7109375" style="1" customWidth="1"/>
    <col min="1138" max="1138" width="10.140625" style="1" customWidth="1"/>
    <col min="1139" max="1139" width="24.7109375" style="1" customWidth="1"/>
    <col min="1140" max="1140" width="16.7109375" style="1" customWidth="1"/>
    <col min="1141" max="1141" width="10.140625" style="1" customWidth="1"/>
    <col min="1142" max="1142" width="24.7109375" style="1" customWidth="1"/>
    <col min="1143" max="1143" width="16.7109375" style="1" customWidth="1"/>
    <col min="1144" max="1144" width="10.140625" style="1" customWidth="1"/>
    <col min="1145" max="1145" width="24.7109375" style="1" customWidth="1"/>
    <col min="1146" max="1146" width="16.7109375" style="1" customWidth="1"/>
    <col min="1147" max="1147" width="10.140625" style="1" customWidth="1"/>
    <col min="1148" max="1148" width="24.7109375" style="1" customWidth="1"/>
    <col min="1149" max="1149" width="16.7109375" style="1" customWidth="1"/>
    <col min="1150" max="1150" width="10.140625" style="1" customWidth="1"/>
    <col min="1151" max="1151" width="24.7109375" style="1" customWidth="1"/>
    <col min="1152" max="1152" width="16.7109375" style="1" customWidth="1"/>
    <col min="1153" max="1153" width="10.140625" style="1" customWidth="1"/>
    <col min="1154" max="1154" width="24.7109375" style="1" customWidth="1"/>
    <col min="1155" max="1155" width="16.7109375" style="1" customWidth="1"/>
    <col min="1156" max="1156" width="10.140625" style="1" customWidth="1"/>
    <col min="1157" max="1157" width="24.7109375" style="1" customWidth="1"/>
    <col min="1158" max="1158" width="16.7109375" style="1" customWidth="1"/>
    <col min="1159" max="1159" width="12.5703125" style="1" customWidth="1"/>
    <col min="1160" max="1160" width="9.85546875" style="1" customWidth="1"/>
    <col min="1161" max="1161" width="10.28515625" style="1" customWidth="1"/>
    <col min="1162" max="1176" width="15.28515625" style="1" customWidth="1"/>
    <col min="1177" max="1177" width="7.28515625" style="1" customWidth="1"/>
    <col min="1178" max="1178" width="6.28515625" style="1" customWidth="1"/>
    <col min="1179" max="1179" width="6.85546875" style="1" customWidth="1"/>
    <col min="1180" max="1180" width="10.28515625" style="1" customWidth="1"/>
    <col min="1181" max="1367" width="10.28515625" style="1"/>
    <col min="1368" max="1368" width="5.85546875" style="1" customWidth="1"/>
    <col min="1369" max="1369" width="8.85546875" style="1" customWidth="1"/>
    <col min="1370" max="1370" width="7.140625" style="1" customWidth="1"/>
    <col min="1371" max="1371" width="100.85546875" style="1" customWidth="1"/>
    <col min="1372" max="1372" width="12" style="1" customWidth="1"/>
    <col min="1373" max="1373" width="18.42578125" style="1" customWidth="1"/>
    <col min="1374" max="1374" width="24.7109375" style="1" customWidth="1"/>
    <col min="1375" max="1375" width="16.7109375" style="1" customWidth="1"/>
    <col min="1376" max="1376" width="10.140625" style="1" customWidth="1"/>
    <col min="1377" max="1377" width="24.7109375" style="1" customWidth="1"/>
    <col min="1378" max="1378" width="16.7109375" style="1" customWidth="1"/>
    <col min="1379" max="1379" width="10.140625" style="1" customWidth="1"/>
    <col min="1380" max="1380" width="24.7109375" style="1" customWidth="1"/>
    <col min="1381" max="1381" width="16.7109375" style="1" customWidth="1"/>
    <col min="1382" max="1382" width="10.140625" style="1" customWidth="1"/>
    <col min="1383" max="1383" width="24.7109375" style="1" customWidth="1"/>
    <col min="1384" max="1384" width="16.7109375" style="1" customWidth="1"/>
    <col min="1385" max="1385" width="10.140625" style="1" customWidth="1"/>
    <col min="1386" max="1386" width="24.7109375" style="1" customWidth="1"/>
    <col min="1387" max="1387" width="16.7109375" style="1" customWidth="1"/>
    <col min="1388" max="1388" width="10.140625" style="1" customWidth="1"/>
    <col min="1389" max="1389" width="24.7109375" style="1" customWidth="1"/>
    <col min="1390" max="1390" width="16.7109375" style="1" customWidth="1"/>
    <col min="1391" max="1391" width="10.140625" style="1" customWidth="1"/>
    <col min="1392" max="1392" width="24.7109375" style="1" customWidth="1"/>
    <col min="1393" max="1393" width="16.7109375" style="1" customWidth="1"/>
    <col min="1394" max="1394" width="10.140625" style="1" customWidth="1"/>
    <col min="1395" max="1395" width="24.7109375" style="1" customWidth="1"/>
    <col min="1396" max="1396" width="16.7109375" style="1" customWidth="1"/>
    <col min="1397" max="1397" width="10.140625" style="1" customWidth="1"/>
    <col min="1398" max="1398" width="24.7109375" style="1" customWidth="1"/>
    <col min="1399" max="1399" width="16.7109375" style="1" customWidth="1"/>
    <col min="1400" max="1400" width="10.140625" style="1" customWidth="1"/>
    <col min="1401" max="1401" width="24.7109375" style="1" customWidth="1"/>
    <col min="1402" max="1402" width="16.7109375" style="1" customWidth="1"/>
    <col min="1403" max="1403" width="10.140625" style="1" customWidth="1"/>
    <col min="1404" max="1404" width="24.7109375" style="1" customWidth="1"/>
    <col min="1405" max="1405" width="16.7109375" style="1" customWidth="1"/>
    <col min="1406" max="1406" width="10.140625" style="1" customWidth="1"/>
    <col min="1407" max="1407" width="24.7109375" style="1" customWidth="1"/>
    <col min="1408" max="1408" width="16.7109375" style="1" customWidth="1"/>
    <col min="1409" max="1409" width="10.140625" style="1" customWidth="1"/>
    <col min="1410" max="1410" width="24.7109375" style="1" customWidth="1"/>
    <col min="1411" max="1411" width="16.7109375" style="1" customWidth="1"/>
    <col min="1412" max="1412" width="10.140625" style="1" customWidth="1"/>
    <col min="1413" max="1413" width="24.7109375" style="1" customWidth="1"/>
    <col min="1414" max="1414" width="16.7109375" style="1" customWidth="1"/>
    <col min="1415" max="1415" width="12.5703125" style="1" customWidth="1"/>
    <col min="1416" max="1416" width="9.85546875" style="1" customWidth="1"/>
    <col min="1417" max="1417" width="10.28515625" style="1" customWidth="1"/>
    <col min="1418" max="1432" width="15.28515625" style="1" customWidth="1"/>
    <col min="1433" max="1433" width="7.28515625" style="1" customWidth="1"/>
    <col min="1434" max="1434" width="6.28515625" style="1" customWidth="1"/>
    <col min="1435" max="1435" width="6.85546875" style="1" customWidth="1"/>
    <col min="1436" max="1436" width="10.28515625" style="1" customWidth="1"/>
    <col min="1437" max="1623" width="10.28515625" style="1"/>
    <col min="1624" max="1624" width="5.85546875" style="1" customWidth="1"/>
    <col min="1625" max="1625" width="8.85546875" style="1" customWidth="1"/>
    <col min="1626" max="1626" width="7.140625" style="1" customWidth="1"/>
    <col min="1627" max="1627" width="100.85546875" style="1" customWidth="1"/>
    <col min="1628" max="1628" width="12" style="1" customWidth="1"/>
    <col min="1629" max="1629" width="18.42578125" style="1" customWidth="1"/>
    <col min="1630" max="1630" width="24.7109375" style="1" customWidth="1"/>
    <col min="1631" max="1631" width="16.7109375" style="1" customWidth="1"/>
    <col min="1632" max="1632" width="10.140625" style="1" customWidth="1"/>
    <col min="1633" max="1633" width="24.7109375" style="1" customWidth="1"/>
    <col min="1634" max="1634" width="16.7109375" style="1" customWidth="1"/>
    <col min="1635" max="1635" width="10.140625" style="1" customWidth="1"/>
    <col min="1636" max="1636" width="24.7109375" style="1" customWidth="1"/>
    <col min="1637" max="1637" width="16.7109375" style="1" customWidth="1"/>
    <col min="1638" max="1638" width="10.140625" style="1" customWidth="1"/>
    <col min="1639" max="1639" width="24.7109375" style="1" customWidth="1"/>
    <col min="1640" max="1640" width="16.7109375" style="1" customWidth="1"/>
    <col min="1641" max="1641" width="10.140625" style="1" customWidth="1"/>
    <col min="1642" max="1642" width="24.7109375" style="1" customWidth="1"/>
    <col min="1643" max="1643" width="16.7109375" style="1" customWidth="1"/>
    <col min="1644" max="1644" width="10.140625" style="1" customWidth="1"/>
    <col min="1645" max="1645" width="24.7109375" style="1" customWidth="1"/>
    <col min="1646" max="1646" width="16.7109375" style="1" customWidth="1"/>
    <col min="1647" max="1647" width="10.140625" style="1" customWidth="1"/>
    <col min="1648" max="1648" width="24.7109375" style="1" customWidth="1"/>
    <col min="1649" max="1649" width="16.7109375" style="1" customWidth="1"/>
    <col min="1650" max="1650" width="10.140625" style="1" customWidth="1"/>
    <col min="1651" max="1651" width="24.7109375" style="1" customWidth="1"/>
    <col min="1652" max="1652" width="16.7109375" style="1" customWidth="1"/>
    <col min="1653" max="1653" width="10.140625" style="1" customWidth="1"/>
    <col min="1654" max="1654" width="24.7109375" style="1" customWidth="1"/>
    <col min="1655" max="1655" width="16.7109375" style="1" customWidth="1"/>
    <col min="1656" max="1656" width="10.140625" style="1" customWidth="1"/>
    <col min="1657" max="1657" width="24.7109375" style="1" customWidth="1"/>
    <col min="1658" max="1658" width="16.7109375" style="1" customWidth="1"/>
    <col min="1659" max="1659" width="10.140625" style="1" customWidth="1"/>
    <col min="1660" max="1660" width="24.7109375" style="1" customWidth="1"/>
    <col min="1661" max="1661" width="16.7109375" style="1" customWidth="1"/>
    <col min="1662" max="1662" width="10.140625" style="1" customWidth="1"/>
    <col min="1663" max="1663" width="24.7109375" style="1" customWidth="1"/>
    <col min="1664" max="1664" width="16.7109375" style="1" customWidth="1"/>
    <col min="1665" max="1665" width="10.140625" style="1" customWidth="1"/>
    <col min="1666" max="1666" width="24.7109375" style="1" customWidth="1"/>
    <col min="1667" max="1667" width="16.7109375" style="1" customWidth="1"/>
    <col min="1668" max="1668" width="10.140625" style="1" customWidth="1"/>
    <col min="1669" max="1669" width="24.7109375" style="1" customWidth="1"/>
    <col min="1670" max="1670" width="16.7109375" style="1" customWidth="1"/>
    <col min="1671" max="1671" width="12.5703125" style="1" customWidth="1"/>
    <col min="1672" max="1672" width="9.85546875" style="1" customWidth="1"/>
    <col min="1673" max="1673" width="10.28515625" style="1" customWidth="1"/>
    <col min="1674" max="1688" width="15.28515625" style="1" customWidth="1"/>
    <col min="1689" max="1689" width="7.28515625" style="1" customWidth="1"/>
    <col min="1690" max="1690" width="6.28515625" style="1" customWidth="1"/>
    <col min="1691" max="1691" width="6.85546875" style="1" customWidth="1"/>
    <col min="1692" max="1692" width="10.28515625" style="1" customWidth="1"/>
    <col min="1693" max="1879" width="10.28515625" style="1"/>
    <col min="1880" max="1880" width="5.85546875" style="1" customWidth="1"/>
    <col min="1881" max="1881" width="8.85546875" style="1" customWidth="1"/>
    <col min="1882" max="1882" width="7.140625" style="1" customWidth="1"/>
    <col min="1883" max="1883" width="100.85546875" style="1" customWidth="1"/>
    <col min="1884" max="1884" width="12" style="1" customWidth="1"/>
    <col min="1885" max="1885" width="18.42578125" style="1" customWidth="1"/>
    <col min="1886" max="1886" width="24.7109375" style="1" customWidth="1"/>
    <col min="1887" max="1887" width="16.7109375" style="1" customWidth="1"/>
    <col min="1888" max="1888" width="10.140625" style="1" customWidth="1"/>
    <col min="1889" max="1889" width="24.7109375" style="1" customWidth="1"/>
    <col min="1890" max="1890" width="16.7109375" style="1" customWidth="1"/>
    <col min="1891" max="1891" width="10.140625" style="1" customWidth="1"/>
    <col min="1892" max="1892" width="24.7109375" style="1" customWidth="1"/>
    <col min="1893" max="1893" width="16.7109375" style="1" customWidth="1"/>
    <col min="1894" max="1894" width="10.140625" style="1" customWidth="1"/>
    <col min="1895" max="1895" width="24.7109375" style="1" customWidth="1"/>
    <col min="1896" max="1896" width="16.7109375" style="1" customWidth="1"/>
    <col min="1897" max="1897" width="10.140625" style="1" customWidth="1"/>
    <col min="1898" max="1898" width="24.7109375" style="1" customWidth="1"/>
    <col min="1899" max="1899" width="16.7109375" style="1" customWidth="1"/>
    <col min="1900" max="1900" width="10.140625" style="1" customWidth="1"/>
    <col min="1901" max="1901" width="24.7109375" style="1" customWidth="1"/>
    <col min="1902" max="1902" width="16.7109375" style="1" customWidth="1"/>
    <col min="1903" max="1903" width="10.140625" style="1" customWidth="1"/>
    <col min="1904" max="1904" width="24.7109375" style="1" customWidth="1"/>
    <col min="1905" max="1905" width="16.7109375" style="1" customWidth="1"/>
    <col min="1906" max="1906" width="10.140625" style="1" customWidth="1"/>
    <col min="1907" max="1907" width="24.7109375" style="1" customWidth="1"/>
    <col min="1908" max="1908" width="16.7109375" style="1" customWidth="1"/>
    <col min="1909" max="1909" width="10.140625" style="1" customWidth="1"/>
    <col min="1910" max="1910" width="24.7109375" style="1" customWidth="1"/>
    <col min="1911" max="1911" width="16.7109375" style="1" customWidth="1"/>
    <col min="1912" max="1912" width="10.140625" style="1" customWidth="1"/>
    <col min="1913" max="1913" width="24.7109375" style="1" customWidth="1"/>
    <col min="1914" max="1914" width="16.7109375" style="1" customWidth="1"/>
    <col min="1915" max="1915" width="10.140625" style="1" customWidth="1"/>
    <col min="1916" max="1916" width="24.7109375" style="1" customWidth="1"/>
    <col min="1917" max="1917" width="16.7109375" style="1" customWidth="1"/>
    <col min="1918" max="1918" width="10.140625" style="1" customWidth="1"/>
    <col min="1919" max="1919" width="24.7109375" style="1" customWidth="1"/>
    <col min="1920" max="1920" width="16.7109375" style="1" customWidth="1"/>
    <col min="1921" max="1921" width="10.140625" style="1" customWidth="1"/>
    <col min="1922" max="1922" width="24.7109375" style="1" customWidth="1"/>
    <col min="1923" max="1923" width="16.7109375" style="1" customWidth="1"/>
    <col min="1924" max="1924" width="10.140625" style="1" customWidth="1"/>
    <col min="1925" max="1925" width="24.7109375" style="1" customWidth="1"/>
    <col min="1926" max="1926" width="16.7109375" style="1" customWidth="1"/>
    <col min="1927" max="1927" width="12.5703125" style="1" customWidth="1"/>
    <col min="1928" max="1928" width="9.85546875" style="1" customWidth="1"/>
    <col min="1929" max="1929" width="10.28515625" style="1" customWidth="1"/>
    <col min="1930" max="1944" width="15.28515625" style="1" customWidth="1"/>
    <col min="1945" max="1945" width="7.28515625" style="1" customWidth="1"/>
    <col min="1946" max="1946" width="6.28515625" style="1" customWidth="1"/>
    <col min="1947" max="1947" width="6.85546875" style="1" customWidth="1"/>
    <col min="1948" max="1948" width="10.28515625" style="1" customWidth="1"/>
    <col min="1949" max="2135" width="10.28515625" style="1"/>
    <col min="2136" max="2136" width="5.85546875" style="1" customWidth="1"/>
    <col min="2137" max="2137" width="8.85546875" style="1" customWidth="1"/>
    <col min="2138" max="2138" width="7.140625" style="1" customWidth="1"/>
    <col min="2139" max="2139" width="100.85546875" style="1" customWidth="1"/>
    <col min="2140" max="2140" width="12" style="1" customWidth="1"/>
    <col min="2141" max="2141" width="18.42578125" style="1" customWidth="1"/>
    <col min="2142" max="2142" width="24.7109375" style="1" customWidth="1"/>
    <col min="2143" max="2143" width="16.7109375" style="1" customWidth="1"/>
    <col min="2144" max="2144" width="10.140625" style="1" customWidth="1"/>
    <col min="2145" max="2145" width="24.7109375" style="1" customWidth="1"/>
    <col min="2146" max="2146" width="16.7109375" style="1" customWidth="1"/>
    <col min="2147" max="2147" width="10.140625" style="1" customWidth="1"/>
    <col min="2148" max="2148" width="24.7109375" style="1" customWidth="1"/>
    <col min="2149" max="2149" width="16.7109375" style="1" customWidth="1"/>
    <col min="2150" max="2150" width="10.140625" style="1" customWidth="1"/>
    <col min="2151" max="2151" width="24.7109375" style="1" customWidth="1"/>
    <col min="2152" max="2152" width="16.7109375" style="1" customWidth="1"/>
    <col min="2153" max="2153" width="10.140625" style="1" customWidth="1"/>
    <col min="2154" max="2154" width="24.7109375" style="1" customWidth="1"/>
    <col min="2155" max="2155" width="16.7109375" style="1" customWidth="1"/>
    <col min="2156" max="2156" width="10.140625" style="1" customWidth="1"/>
    <col min="2157" max="2157" width="24.7109375" style="1" customWidth="1"/>
    <col min="2158" max="2158" width="16.7109375" style="1" customWidth="1"/>
    <col min="2159" max="2159" width="10.140625" style="1" customWidth="1"/>
    <col min="2160" max="2160" width="24.7109375" style="1" customWidth="1"/>
    <col min="2161" max="2161" width="16.7109375" style="1" customWidth="1"/>
    <col min="2162" max="2162" width="10.140625" style="1" customWidth="1"/>
    <col min="2163" max="2163" width="24.7109375" style="1" customWidth="1"/>
    <col min="2164" max="2164" width="16.7109375" style="1" customWidth="1"/>
    <col min="2165" max="2165" width="10.140625" style="1" customWidth="1"/>
    <col min="2166" max="2166" width="24.7109375" style="1" customWidth="1"/>
    <col min="2167" max="2167" width="16.7109375" style="1" customWidth="1"/>
    <col min="2168" max="2168" width="10.140625" style="1" customWidth="1"/>
    <col min="2169" max="2169" width="24.7109375" style="1" customWidth="1"/>
    <col min="2170" max="2170" width="16.7109375" style="1" customWidth="1"/>
    <col min="2171" max="2171" width="10.140625" style="1" customWidth="1"/>
    <col min="2172" max="2172" width="24.7109375" style="1" customWidth="1"/>
    <col min="2173" max="2173" width="16.7109375" style="1" customWidth="1"/>
    <col min="2174" max="2174" width="10.140625" style="1" customWidth="1"/>
    <col min="2175" max="2175" width="24.7109375" style="1" customWidth="1"/>
    <col min="2176" max="2176" width="16.7109375" style="1" customWidth="1"/>
    <col min="2177" max="2177" width="10.140625" style="1" customWidth="1"/>
    <col min="2178" max="2178" width="24.7109375" style="1" customWidth="1"/>
    <col min="2179" max="2179" width="16.7109375" style="1" customWidth="1"/>
    <col min="2180" max="2180" width="10.140625" style="1" customWidth="1"/>
    <col min="2181" max="2181" width="24.7109375" style="1" customWidth="1"/>
    <col min="2182" max="2182" width="16.7109375" style="1" customWidth="1"/>
    <col min="2183" max="2183" width="12.5703125" style="1" customWidth="1"/>
    <col min="2184" max="2184" width="9.85546875" style="1" customWidth="1"/>
    <col min="2185" max="2185" width="10.28515625" style="1" customWidth="1"/>
    <col min="2186" max="2200" width="15.28515625" style="1" customWidth="1"/>
    <col min="2201" max="2201" width="7.28515625" style="1" customWidth="1"/>
    <col min="2202" max="2202" width="6.28515625" style="1" customWidth="1"/>
    <col min="2203" max="2203" width="6.85546875" style="1" customWidth="1"/>
    <col min="2204" max="2204" width="10.28515625" style="1" customWidth="1"/>
    <col min="2205" max="2391" width="10.28515625" style="1"/>
    <col min="2392" max="2392" width="5.85546875" style="1" customWidth="1"/>
    <col min="2393" max="2393" width="8.85546875" style="1" customWidth="1"/>
    <col min="2394" max="2394" width="7.140625" style="1" customWidth="1"/>
    <col min="2395" max="2395" width="100.85546875" style="1" customWidth="1"/>
    <col min="2396" max="2396" width="12" style="1" customWidth="1"/>
    <col min="2397" max="2397" width="18.42578125" style="1" customWidth="1"/>
    <col min="2398" max="2398" width="24.7109375" style="1" customWidth="1"/>
    <col min="2399" max="2399" width="16.7109375" style="1" customWidth="1"/>
    <col min="2400" max="2400" width="10.140625" style="1" customWidth="1"/>
    <col min="2401" max="2401" width="24.7109375" style="1" customWidth="1"/>
    <col min="2402" max="2402" width="16.7109375" style="1" customWidth="1"/>
    <col min="2403" max="2403" width="10.140625" style="1" customWidth="1"/>
    <col min="2404" max="2404" width="24.7109375" style="1" customWidth="1"/>
    <col min="2405" max="2405" width="16.7109375" style="1" customWidth="1"/>
    <col min="2406" max="2406" width="10.140625" style="1" customWidth="1"/>
    <col min="2407" max="2407" width="24.7109375" style="1" customWidth="1"/>
    <col min="2408" max="2408" width="16.7109375" style="1" customWidth="1"/>
    <col min="2409" max="2409" width="10.140625" style="1" customWidth="1"/>
    <col min="2410" max="2410" width="24.7109375" style="1" customWidth="1"/>
    <col min="2411" max="2411" width="16.7109375" style="1" customWidth="1"/>
    <col min="2412" max="2412" width="10.140625" style="1" customWidth="1"/>
    <col min="2413" max="2413" width="24.7109375" style="1" customWidth="1"/>
    <col min="2414" max="2414" width="16.7109375" style="1" customWidth="1"/>
    <col min="2415" max="2415" width="10.140625" style="1" customWidth="1"/>
    <col min="2416" max="2416" width="24.7109375" style="1" customWidth="1"/>
    <col min="2417" max="2417" width="16.7109375" style="1" customWidth="1"/>
    <col min="2418" max="2418" width="10.140625" style="1" customWidth="1"/>
    <col min="2419" max="2419" width="24.7109375" style="1" customWidth="1"/>
    <col min="2420" max="2420" width="16.7109375" style="1" customWidth="1"/>
    <col min="2421" max="2421" width="10.140625" style="1" customWidth="1"/>
    <col min="2422" max="2422" width="24.7109375" style="1" customWidth="1"/>
    <col min="2423" max="2423" width="16.7109375" style="1" customWidth="1"/>
    <col min="2424" max="2424" width="10.140625" style="1" customWidth="1"/>
    <col min="2425" max="2425" width="24.7109375" style="1" customWidth="1"/>
    <col min="2426" max="2426" width="16.7109375" style="1" customWidth="1"/>
    <col min="2427" max="2427" width="10.140625" style="1" customWidth="1"/>
    <col min="2428" max="2428" width="24.7109375" style="1" customWidth="1"/>
    <col min="2429" max="2429" width="16.7109375" style="1" customWidth="1"/>
    <col min="2430" max="2430" width="10.140625" style="1" customWidth="1"/>
    <col min="2431" max="2431" width="24.7109375" style="1" customWidth="1"/>
    <col min="2432" max="2432" width="16.7109375" style="1" customWidth="1"/>
    <col min="2433" max="2433" width="10.140625" style="1" customWidth="1"/>
    <col min="2434" max="2434" width="24.7109375" style="1" customWidth="1"/>
    <col min="2435" max="2435" width="16.7109375" style="1" customWidth="1"/>
    <col min="2436" max="2436" width="10.140625" style="1" customWidth="1"/>
    <col min="2437" max="2437" width="24.7109375" style="1" customWidth="1"/>
    <col min="2438" max="2438" width="16.7109375" style="1" customWidth="1"/>
    <col min="2439" max="2439" width="12.5703125" style="1" customWidth="1"/>
    <col min="2440" max="2440" width="9.85546875" style="1" customWidth="1"/>
    <col min="2441" max="2441" width="10.28515625" style="1" customWidth="1"/>
    <col min="2442" max="2456" width="15.28515625" style="1" customWidth="1"/>
    <col min="2457" max="2457" width="7.28515625" style="1" customWidth="1"/>
    <col min="2458" max="2458" width="6.28515625" style="1" customWidth="1"/>
    <col min="2459" max="2459" width="6.85546875" style="1" customWidth="1"/>
    <col min="2460" max="2460" width="10.28515625" style="1" customWidth="1"/>
    <col min="2461" max="2647" width="10.28515625" style="1"/>
    <col min="2648" max="2648" width="5.85546875" style="1" customWidth="1"/>
    <col min="2649" max="2649" width="8.85546875" style="1" customWidth="1"/>
    <col min="2650" max="2650" width="7.140625" style="1" customWidth="1"/>
    <col min="2651" max="2651" width="100.85546875" style="1" customWidth="1"/>
    <col min="2652" max="2652" width="12" style="1" customWidth="1"/>
    <col min="2653" max="2653" width="18.42578125" style="1" customWidth="1"/>
    <col min="2654" max="2654" width="24.7109375" style="1" customWidth="1"/>
    <col min="2655" max="2655" width="16.7109375" style="1" customWidth="1"/>
    <col min="2656" max="2656" width="10.140625" style="1" customWidth="1"/>
    <col min="2657" max="2657" width="24.7109375" style="1" customWidth="1"/>
    <col min="2658" max="2658" width="16.7109375" style="1" customWidth="1"/>
    <col min="2659" max="2659" width="10.140625" style="1" customWidth="1"/>
    <col min="2660" max="2660" width="24.7109375" style="1" customWidth="1"/>
    <col min="2661" max="2661" width="16.7109375" style="1" customWidth="1"/>
    <col min="2662" max="2662" width="10.140625" style="1" customWidth="1"/>
    <col min="2663" max="2663" width="24.7109375" style="1" customWidth="1"/>
    <col min="2664" max="2664" width="16.7109375" style="1" customWidth="1"/>
    <col min="2665" max="2665" width="10.140625" style="1" customWidth="1"/>
    <col min="2666" max="2666" width="24.7109375" style="1" customWidth="1"/>
    <col min="2667" max="2667" width="16.7109375" style="1" customWidth="1"/>
    <col min="2668" max="2668" width="10.140625" style="1" customWidth="1"/>
    <col min="2669" max="2669" width="24.7109375" style="1" customWidth="1"/>
    <col min="2670" max="2670" width="16.7109375" style="1" customWidth="1"/>
    <col min="2671" max="2671" width="10.140625" style="1" customWidth="1"/>
    <col min="2672" max="2672" width="24.7109375" style="1" customWidth="1"/>
    <col min="2673" max="2673" width="16.7109375" style="1" customWidth="1"/>
    <col min="2674" max="2674" width="10.140625" style="1" customWidth="1"/>
    <col min="2675" max="2675" width="24.7109375" style="1" customWidth="1"/>
    <col min="2676" max="2676" width="16.7109375" style="1" customWidth="1"/>
    <col min="2677" max="2677" width="10.140625" style="1" customWidth="1"/>
    <col min="2678" max="2678" width="24.7109375" style="1" customWidth="1"/>
    <col min="2679" max="2679" width="16.7109375" style="1" customWidth="1"/>
    <col min="2680" max="2680" width="10.140625" style="1" customWidth="1"/>
    <col min="2681" max="2681" width="24.7109375" style="1" customWidth="1"/>
    <col min="2682" max="2682" width="16.7109375" style="1" customWidth="1"/>
    <col min="2683" max="2683" width="10.140625" style="1" customWidth="1"/>
    <col min="2684" max="2684" width="24.7109375" style="1" customWidth="1"/>
    <col min="2685" max="2685" width="16.7109375" style="1" customWidth="1"/>
    <col min="2686" max="2686" width="10.140625" style="1" customWidth="1"/>
    <col min="2687" max="2687" width="24.7109375" style="1" customWidth="1"/>
    <col min="2688" max="2688" width="16.7109375" style="1" customWidth="1"/>
    <col min="2689" max="2689" width="10.140625" style="1" customWidth="1"/>
    <col min="2690" max="2690" width="24.7109375" style="1" customWidth="1"/>
    <col min="2691" max="2691" width="16.7109375" style="1" customWidth="1"/>
    <col min="2692" max="2692" width="10.140625" style="1" customWidth="1"/>
    <col min="2693" max="2693" width="24.7109375" style="1" customWidth="1"/>
    <col min="2694" max="2694" width="16.7109375" style="1" customWidth="1"/>
    <col min="2695" max="2695" width="12.5703125" style="1" customWidth="1"/>
    <col min="2696" max="2696" width="9.85546875" style="1" customWidth="1"/>
    <col min="2697" max="2697" width="10.28515625" style="1" customWidth="1"/>
    <col min="2698" max="2712" width="15.28515625" style="1" customWidth="1"/>
    <col min="2713" max="2713" width="7.28515625" style="1" customWidth="1"/>
    <col min="2714" max="2714" width="6.28515625" style="1" customWidth="1"/>
    <col min="2715" max="2715" width="6.85546875" style="1" customWidth="1"/>
    <col min="2716" max="2716" width="10.28515625" style="1" customWidth="1"/>
    <col min="2717" max="2903" width="10.28515625" style="1"/>
    <col min="2904" max="2904" width="5.85546875" style="1" customWidth="1"/>
    <col min="2905" max="2905" width="8.85546875" style="1" customWidth="1"/>
    <col min="2906" max="2906" width="7.140625" style="1" customWidth="1"/>
    <col min="2907" max="2907" width="100.85546875" style="1" customWidth="1"/>
    <col min="2908" max="2908" width="12" style="1" customWidth="1"/>
    <col min="2909" max="2909" width="18.42578125" style="1" customWidth="1"/>
    <col min="2910" max="2910" width="24.7109375" style="1" customWidth="1"/>
    <col min="2911" max="2911" width="16.7109375" style="1" customWidth="1"/>
    <col min="2912" max="2912" width="10.140625" style="1" customWidth="1"/>
    <col min="2913" max="2913" width="24.7109375" style="1" customWidth="1"/>
    <col min="2914" max="2914" width="16.7109375" style="1" customWidth="1"/>
    <col min="2915" max="2915" width="10.140625" style="1" customWidth="1"/>
    <col min="2916" max="2916" width="24.7109375" style="1" customWidth="1"/>
    <col min="2917" max="2917" width="16.7109375" style="1" customWidth="1"/>
    <col min="2918" max="2918" width="10.140625" style="1" customWidth="1"/>
    <col min="2919" max="2919" width="24.7109375" style="1" customWidth="1"/>
    <col min="2920" max="2920" width="16.7109375" style="1" customWidth="1"/>
    <col min="2921" max="2921" width="10.140625" style="1" customWidth="1"/>
    <col min="2922" max="2922" width="24.7109375" style="1" customWidth="1"/>
    <col min="2923" max="2923" width="16.7109375" style="1" customWidth="1"/>
    <col min="2924" max="2924" width="10.140625" style="1" customWidth="1"/>
    <col min="2925" max="2925" width="24.7109375" style="1" customWidth="1"/>
    <col min="2926" max="2926" width="16.7109375" style="1" customWidth="1"/>
    <col min="2927" max="2927" width="10.140625" style="1" customWidth="1"/>
    <col min="2928" max="2928" width="24.7109375" style="1" customWidth="1"/>
    <col min="2929" max="2929" width="16.7109375" style="1" customWidth="1"/>
    <col min="2930" max="2930" width="10.140625" style="1" customWidth="1"/>
    <col min="2931" max="2931" width="24.7109375" style="1" customWidth="1"/>
    <col min="2932" max="2932" width="16.7109375" style="1" customWidth="1"/>
    <col min="2933" max="2933" width="10.140625" style="1" customWidth="1"/>
    <col min="2934" max="2934" width="24.7109375" style="1" customWidth="1"/>
    <col min="2935" max="2935" width="16.7109375" style="1" customWidth="1"/>
    <col min="2936" max="2936" width="10.140625" style="1" customWidth="1"/>
    <col min="2937" max="2937" width="24.7109375" style="1" customWidth="1"/>
    <col min="2938" max="2938" width="16.7109375" style="1" customWidth="1"/>
    <col min="2939" max="2939" width="10.140625" style="1" customWidth="1"/>
    <col min="2940" max="2940" width="24.7109375" style="1" customWidth="1"/>
    <col min="2941" max="2941" width="16.7109375" style="1" customWidth="1"/>
    <col min="2942" max="2942" width="10.140625" style="1" customWidth="1"/>
    <col min="2943" max="2943" width="24.7109375" style="1" customWidth="1"/>
    <col min="2944" max="2944" width="16.7109375" style="1" customWidth="1"/>
    <col min="2945" max="2945" width="10.140625" style="1" customWidth="1"/>
    <col min="2946" max="2946" width="24.7109375" style="1" customWidth="1"/>
    <col min="2947" max="2947" width="16.7109375" style="1" customWidth="1"/>
    <col min="2948" max="2948" width="10.140625" style="1" customWidth="1"/>
    <col min="2949" max="2949" width="24.7109375" style="1" customWidth="1"/>
    <col min="2950" max="2950" width="16.7109375" style="1" customWidth="1"/>
    <col min="2951" max="2951" width="12.5703125" style="1" customWidth="1"/>
    <col min="2952" max="2952" width="9.85546875" style="1" customWidth="1"/>
    <col min="2953" max="2953" width="10.28515625" style="1" customWidth="1"/>
    <col min="2954" max="2968" width="15.28515625" style="1" customWidth="1"/>
    <col min="2969" max="2969" width="7.28515625" style="1" customWidth="1"/>
    <col min="2970" max="2970" width="6.28515625" style="1" customWidth="1"/>
    <col min="2971" max="2971" width="6.85546875" style="1" customWidth="1"/>
    <col min="2972" max="2972" width="10.28515625" style="1" customWidth="1"/>
    <col min="2973" max="3159" width="10.28515625" style="1"/>
    <col min="3160" max="3160" width="5.85546875" style="1" customWidth="1"/>
    <col min="3161" max="3161" width="8.85546875" style="1" customWidth="1"/>
    <col min="3162" max="3162" width="7.140625" style="1" customWidth="1"/>
    <col min="3163" max="3163" width="100.85546875" style="1" customWidth="1"/>
    <col min="3164" max="3164" width="12" style="1" customWidth="1"/>
    <col min="3165" max="3165" width="18.42578125" style="1" customWidth="1"/>
    <col min="3166" max="3166" width="24.7109375" style="1" customWidth="1"/>
    <col min="3167" max="3167" width="16.7109375" style="1" customWidth="1"/>
    <col min="3168" max="3168" width="10.140625" style="1" customWidth="1"/>
    <col min="3169" max="3169" width="24.7109375" style="1" customWidth="1"/>
    <col min="3170" max="3170" width="16.7109375" style="1" customWidth="1"/>
    <col min="3171" max="3171" width="10.140625" style="1" customWidth="1"/>
    <col min="3172" max="3172" width="24.7109375" style="1" customWidth="1"/>
    <col min="3173" max="3173" width="16.7109375" style="1" customWidth="1"/>
    <col min="3174" max="3174" width="10.140625" style="1" customWidth="1"/>
    <col min="3175" max="3175" width="24.7109375" style="1" customWidth="1"/>
    <col min="3176" max="3176" width="16.7109375" style="1" customWidth="1"/>
    <col min="3177" max="3177" width="10.140625" style="1" customWidth="1"/>
    <col min="3178" max="3178" width="24.7109375" style="1" customWidth="1"/>
    <col min="3179" max="3179" width="16.7109375" style="1" customWidth="1"/>
    <col min="3180" max="3180" width="10.140625" style="1" customWidth="1"/>
    <col min="3181" max="3181" width="24.7109375" style="1" customWidth="1"/>
    <col min="3182" max="3182" width="16.7109375" style="1" customWidth="1"/>
    <col min="3183" max="3183" width="10.140625" style="1" customWidth="1"/>
    <col min="3184" max="3184" width="24.7109375" style="1" customWidth="1"/>
    <col min="3185" max="3185" width="16.7109375" style="1" customWidth="1"/>
    <col min="3186" max="3186" width="10.140625" style="1" customWidth="1"/>
    <col min="3187" max="3187" width="24.7109375" style="1" customWidth="1"/>
    <col min="3188" max="3188" width="16.7109375" style="1" customWidth="1"/>
    <col min="3189" max="3189" width="10.140625" style="1" customWidth="1"/>
    <col min="3190" max="3190" width="24.7109375" style="1" customWidth="1"/>
    <col min="3191" max="3191" width="16.7109375" style="1" customWidth="1"/>
    <col min="3192" max="3192" width="10.140625" style="1" customWidth="1"/>
    <col min="3193" max="3193" width="24.7109375" style="1" customWidth="1"/>
    <col min="3194" max="3194" width="16.7109375" style="1" customWidth="1"/>
    <col min="3195" max="3195" width="10.140625" style="1" customWidth="1"/>
    <col min="3196" max="3196" width="24.7109375" style="1" customWidth="1"/>
    <col min="3197" max="3197" width="16.7109375" style="1" customWidth="1"/>
    <col min="3198" max="3198" width="10.140625" style="1" customWidth="1"/>
    <col min="3199" max="3199" width="24.7109375" style="1" customWidth="1"/>
    <col min="3200" max="3200" width="16.7109375" style="1" customWidth="1"/>
    <col min="3201" max="3201" width="10.140625" style="1" customWidth="1"/>
    <col min="3202" max="3202" width="24.7109375" style="1" customWidth="1"/>
    <col min="3203" max="3203" width="16.7109375" style="1" customWidth="1"/>
    <col min="3204" max="3204" width="10.140625" style="1" customWidth="1"/>
    <col min="3205" max="3205" width="24.7109375" style="1" customWidth="1"/>
    <col min="3206" max="3206" width="16.7109375" style="1" customWidth="1"/>
    <col min="3207" max="3207" width="12.5703125" style="1" customWidth="1"/>
    <col min="3208" max="3208" width="9.85546875" style="1" customWidth="1"/>
    <col min="3209" max="3209" width="10.28515625" style="1" customWidth="1"/>
    <col min="3210" max="3224" width="15.28515625" style="1" customWidth="1"/>
    <col min="3225" max="3225" width="7.28515625" style="1" customWidth="1"/>
    <col min="3226" max="3226" width="6.28515625" style="1" customWidth="1"/>
    <col min="3227" max="3227" width="6.85546875" style="1" customWidth="1"/>
    <col min="3228" max="3228" width="10.28515625" style="1" customWidth="1"/>
    <col min="3229" max="3415" width="10.28515625" style="1"/>
    <col min="3416" max="3416" width="5.85546875" style="1" customWidth="1"/>
    <col min="3417" max="3417" width="8.85546875" style="1" customWidth="1"/>
    <col min="3418" max="3418" width="7.140625" style="1" customWidth="1"/>
    <col min="3419" max="3419" width="100.85546875" style="1" customWidth="1"/>
    <col min="3420" max="3420" width="12" style="1" customWidth="1"/>
    <col min="3421" max="3421" width="18.42578125" style="1" customWidth="1"/>
    <col min="3422" max="3422" width="24.7109375" style="1" customWidth="1"/>
    <col min="3423" max="3423" width="16.7109375" style="1" customWidth="1"/>
    <col min="3424" max="3424" width="10.140625" style="1" customWidth="1"/>
    <col min="3425" max="3425" width="24.7109375" style="1" customWidth="1"/>
    <col min="3426" max="3426" width="16.7109375" style="1" customWidth="1"/>
    <col min="3427" max="3427" width="10.140625" style="1" customWidth="1"/>
    <col min="3428" max="3428" width="24.7109375" style="1" customWidth="1"/>
    <col min="3429" max="3429" width="16.7109375" style="1" customWidth="1"/>
    <col min="3430" max="3430" width="10.140625" style="1" customWidth="1"/>
    <col min="3431" max="3431" width="24.7109375" style="1" customWidth="1"/>
    <col min="3432" max="3432" width="16.7109375" style="1" customWidth="1"/>
    <col min="3433" max="3433" width="10.140625" style="1" customWidth="1"/>
    <col min="3434" max="3434" width="24.7109375" style="1" customWidth="1"/>
    <col min="3435" max="3435" width="16.7109375" style="1" customWidth="1"/>
    <col min="3436" max="3436" width="10.140625" style="1" customWidth="1"/>
    <col min="3437" max="3437" width="24.7109375" style="1" customWidth="1"/>
    <col min="3438" max="3438" width="16.7109375" style="1" customWidth="1"/>
    <col min="3439" max="3439" width="10.140625" style="1" customWidth="1"/>
    <col min="3440" max="3440" width="24.7109375" style="1" customWidth="1"/>
    <col min="3441" max="3441" width="16.7109375" style="1" customWidth="1"/>
    <col min="3442" max="3442" width="10.140625" style="1" customWidth="1"/>
    <col min="3443" max="3443" width="24.7109375" style="1" customWidth="1"/>
    <col min="3444" max="3444" width="16.7109375" style="1" customWidth="1"/>
    <col min="3445" max="3445" width="10.140625" style="1" customWidth="1"/>
    <col min="3446" max="3446" width="24.7109375" style="1" customWidth="1"/>
    <col min="3447" max="3447" width="16.7109375" style="1" customWidth="1"/>
    <col min="3448" max="3448" width="10.140625" style="1" customWidth="1"/>
    <col min="3449" max="3449" width="24.7109375" style="1" customWidth="1"/>
    <col min="3450" max="3450" width="16.7109375" style="1" customWidth="1"/>
    <col min="3451" max="3451" width="10.140625" style="1" customWidth="1"/>
    <col min="3452" max="3452" width="24.7109375" style="1" customWidth="1"/>
    <col min="3453" max="3453" width="16.7109375" style="1" customWidth="1"/>
    <col min="3454" max="3454" width="10.140625" style="1" customWidth="1"/>
    <col min="3455" max="3455" width="24.7109375" style="1" customWidth="1"/>
    <col min="3456" max="3456" width="16.7109375" style="1" customWidth="1"/>
    <col min="3457" max="3457" width="10.140625" style="1" customWidth="1"/>
    <col min="3458" max="3458" width="24.7109375" style="1" customWidth="1"/>
    <col min="3459" max="3459" width="16.7109375" style="1" customWidth="1"/>
    <col min="3460" max="3460" width="10.140625" style="1" customWidth="1"/>
    <col min="3461" max="3461" width="24.7109375" style="1" customWidth="1"/>
    <col min="3462" max="3462" width="16.7109375" style="1" customWidth="1"/>
    <col min="3463" max="3463" width="12.5703125" style="1" customWidth="1"/>
    <col min="3464" max="3464" width="9.85546875" style="1" customWidth="1"/>
    <col min="3465" max="3465" width="10.28515625" style="1" customWidth="1"/>
    <col min="3466" max="3480" width="15.28515625" style="1" customWidth="1"/>
    <col min="3481" max="3481" width="7.28515625" style="1" customWidth="1"/>
    <col min="3482" max="3482" width="6.28515625" style="1" customWidth="1"/>
    <col min="3483" max="3483" width="6.85546875" style="1" customWidth="1"/>
    <col min="3484" max="3484" width="10.28515625" style="1" customWidth="1"/>
    <col min="3485" max="3671" width="10.28515625" style="1"/>
    <col min="3672" max="3672" width="5.85546875" style="1" customWidth="1"/>
    <col min="3673" max="3673" width="8.85546875" style="1" customWidth="1"/>
    <col min="3674" max="3674" width="7.140625" style="1" customWidth="1"/>
    <col min="3675" max="3675" width="100.85546875" style="1" customWidth="1"/>
    <col min="3676" max="3676" width="12" style="1" customWidth="1"/>
    <col min="3677" max="3677" width="18.42578125" style="1" customWidth="1"/>
    <col min="3678" max="3678" width="24.7109375" style="1" customWidth="1"/>
    <col min="3679" max="3679" width="16.7109375" style="1" customWidth="1"/>
    <col min="3680" max="3680" width="10.140625" style="1" customWidth="1"/>
    <col min="3681" max="3681" width="24.7109375" style="1" customWidth="1"/>
    <col min="3682" max="3682" width="16.7109375" style="1" customWidth="1"/>
    <col min="3683" max="3683" width="10.140625" style="1" customWidth="1"/>
    <col min="3684" max="3684" width="24.7109375" style="1" customWidth="1"/>
    <col min="3685" max="3685" width="16.7109375" style="1" customWidth="1"/>
    <col min="3686" max="3686" width="10.140625" style="1" customWidth="1"/>
    <col min="3687" max="3687" width="24.7109375" style="1" customWidth="1"/>
    <col min="3688" max="3688" width="16.7109375" style="1" customWidth="1"/>
    <col min="3689" max="3689" width="10.140625" style="1" customWidth="1"/>
    <col min="3690" max="3690" width="24.7109375" style="1" customWidth="1"/>
    <col min="3691" max="3691" width="16.7109375" style="1" customWidth="1"/>
    <col min="3692" max="3692" width="10.140625" style="1" customWidth="1"/>
    <col min="3693" max="3693" width="24.7109375" style="1" customWidth="1"/>
    <col min="3694" max="3694" width="16.7109375" style="1" customWidth="1"/>
    <col min="3695" max="3695" width="10.140625" style="1" customWidth="1"/>
    <col min="3696" max="3696" width="24.7109375" style="1" customWidth="1"/>
    <col min="3697" max="3697" width="16.7109375" style="1" customWidth="1"/>
    <col min="3698" max="3698" width="10.140625" style="1" customWidth="1"/>
    <col min="3699" max="3699" width="24.7109375" style="1" customWidth="1"/>
    <col min="3700" max="3700" width="16.7109375" style="1" customWidth="1"/>
    <col min="3701" max="3701" width="10.140625" style="1" customWidth="1"/>
    <col min="3702" max="3702" width="24.7109375" style="1" customWidth="1"/>
    <col min="3703" max="3703" width="16.7109375" style="1" customWidth="1"/>
    <col min="3704" max="3704" width="10.140625" style="1" customWidth="1"/>
    <col min="3705" max="3705" width="24.7109375" style="1" customWidth="1"/>
    <col min="3706" max="3706" width="16.7109375" style="1" customWidth="1"/>
    <col min="3707" max="3707" width="10.140625" style="1" customWidth="1"/>
    <col min="3708" max="3708" width="24.7109375" style="1" customWidth="1"/>
    <col min="3709" max="3709" width="16.7109375" style="1" customWidth="1"/>
    <col min="3710" max="3710" width="10.140625" style="1" customWidth="1"/>
    <col min="3711" max="3711" width="24.7109375" style="1" customWidth="1"/>
    <col min="3712" max="3712" width="16.7109375" style="1" customWidth="1"/>
    <col min="3713" max="3713" width="10.140625" style="1" customWidth="1"/>
    <col min="3714" max="3714" width="24.7109375" style="1" customWidth="1"/>
    <col min="3715" max="3715" width="16.7109375" style="1" customWidth="1"/>
    <col min="3716" max="3716" width="10.140625" style="1" customWidth="1"/>
    <col min="3717" max="3717" width="24.7109375" style="1" customWidth="1"/>
    <col min="3718" max="3718" width="16.7109375" style="1" customWidth="1"/>
    <col min="3719" max="3719" width="12.5703125" style="1" customWidth="1"/>
    <col min="3720" max="3720" width="9.85546875" style="1" customWidth="1"/>
    <col min="3721" max="3721" width="10.28515625" style="1" customWidth="1"/>
    <col min="3722" max="3736" width="15.28515625" style="1" customWidth="1"/>
    <col min="3737" max="3737" width="7.28515625" style="1" customWidth="1"/>
    <col min="3738" max="3738" width="6.28515625" style="1" customWidth="1"/>
    <col min="3739" max="3739" width="6.85546875" style="1" customWidth="1"/>
    <col min="3740" max="3740" width="10.28515625" style="1" customWidth="1"/>
    <col min="3741" max="3927" width="10.28515625" style="1"/>
    <col min="3928" max="3928" width="5.85546875" style="1" customWidth="1"/>
    <col min="3929" max="3929" width="8.85546875" style="1" customWidth="1"/>
    <col min="3930" max="3930" width="7.140625" style="1" customWidth="1"/>
    <col min="3931" max="3931" width="100.85546875" style="1" customWidth="1"/>
    <col min="3932" max="3932" width="12" style="1" customWidth="1"/>
    <col min="3933" max="3933" width="18.42578125" style="1" customWidth="1"/>
    <col min="3934" max="3934" width="24.7109375" style="1" customWidth="1"/>
    <col min="3935" max="3935" width="16.7109375" style="1" customWidth="1"/>
    <col min="3936" max="3936" width="10.140625" style="1" customWidth="1"/>
    <col min="3937" max="3937" width="24.7109375" style="1" customWidth="1"/>
    <col min="3938" max="3938" width="16.7109375" style="1" customWidth="1"/>
    <col min="3939" max="3939" width="10.140625" style="1" customWidth="1"/>
    <col min="3940" max="3940" width="24.7109375" style="1" customWidth="1"/>
    <col min="3941" max="3941" width="16.7109375" style="1" customWidth="1"/>
    <col min="3942" max="3942" width="10.140625" style="1" customWidth="1"/>
    <col min="3943" max="3943" width="24.7109375" style="1" customWidth="1"/>
    <col min="3944" max="3944" width="16.7109375" style="1" customWidth="1"/>
    <col min="3945" max="3945" width="10.140625" style="1" customWidth="1"/>
    <col min="3946" max="3946" width="24.7109375" style="1" customWidth="1"/>
    <col min="3947" max="3947" width="16.7109375" style="1" customWidth="1"/>
    <col min="3948" max="3948" width="10.140625" style="1" customWidth="1"/>
    <col min="3949" max="3949" width="24.7109375" style="1" customWidth="1"/>
    <col min="3950" max="3950" width="16.7109375" style="1" customWidth="1"/>
    <col min="3951" max="3951" width="10.140625" style="1" customWidth="1"/>
    <col min="3952" max="3952" width="24.7109375" style="1" customWidth="1"/>
    <col min="3953" max="3953" width="16.7109375" style="1" customWidth="1"/>
    <col min="3954" max="3954" width="10.140625" style="1" customWidth="1"/>
    <col min="3955" max="3955" width="24.7109375" style="1" customWidth="1"/>
    <col min="3956" max="3956" width="16.7109375" style="1" customWidth="1"/>
    <col min="3957" max="3957" width="10.140625" style="1" customWidth="1"/>
    <col min="3958" max="3958" width="24.7109375" style="1" customWidth="1"/>
    <col min="3959" max="3959" width="16.7109375" style="1" customWidth="1"/>
    <col min="3960" max="3960" width="10.140625" style="1" customWidth="1"/>
    <col min="3961" max="3961" width="24.7109375" style="1" customWidth="1"/>
    <col min="3962" max="3962" width="16.7109375" style="1" customWidth="1"/>
    <col min="3963" max="3963" width="10.140625" style="1" customWidth="1"/>
    <col min="3964" max="3964" width="24.7109375" style="1" customWidth="1"/>
    <col min="3965" max="3965" width="16.7109375" style="1" customWidth="1"/>
    <col min="3966" max="3966" width="10.140625" style="1" customWidth="1"/>
    <col min="3967" max="3967" width="24.7109375" style="1" customWidth="1"/>
    <col min="3968" max="3968" width="16.7109375" style="1" customWidth="1"/>
    <col min="3969" max="3969" width="10.140625" style="1" customWidth="1"/>
    <col min="3970" max="3970" width="24.7109375" style="1" customWidth="1"/>
    <col min="3971" max="3971" width="16.7109375" style="1" customWidth="1"/>
    <col min="3972" max="3972" width="10.140625" style="1" customWidth="1"/>
    <col min="3973" max="3973" width="24.7109375" style="1" customWidth="1"/>
    <col min="3974" max="3974" width="16.7109375" style="1" customWidth="1"/>
    <col min="3975" max="3975" width="12.5703125" style="1" customWidth="1"/>
    <col min="3976" max="3976" width="9.85546875" style="1" customWidth="1"/>
    <col min="3977" max="3977" width="10.28515625" style="1" customWidth="1"/>
    <col min="3978" max="3992" width="15.28515625" style="1" customWidth="1"/>
    <col min="3993" max="3993" width="7.28515625" style="1" customWidth="1"/>
    <col min="3994" max="3994" width="6.28515625" style="1" customWidth="1"/>
    <col min="3995" max="3995" width="6.85546875" style="1" customWidth="1"/>
    <col min="3996" max="3996" width="10.28515625" style="1" customWidth="1"/>
    <col min="3997" max="4183" width="10.28515625" style="1"/>
    <col min="4184" max="4184" width="5.85546875" style="1" customWidth="1"/>
    <col min="4185" max="4185" width="8.85546875" style="1" customWidth="1"/>
    <col min="4186" max="4186" width="7.140625" style="1" customWidth="1"/>
    <col min="4187" max="4187" width="100.85546875" style="1" customWidth="1"/>
    <col min="4188" max="4188" width="12" style="1" customWidth="1"/>
    <col min="4189" max="4189" width="18.42578125" style="1" customWidth="1"/>
    <col min="4190" max="4190" width="24.7109375" style="1" customWidth="1"/>
    <col min="4191" max="4191" width="16.7109375" style="1" customWidth="1"/>
    <col min="4192" max="4192" width="10.140625" style="1" customWidth="1"/>
    <col min="4193" max="4193" width="24.7109375" style="1" customWidth="1"/>
    <col min="4194" max="4194" width="16.7109375" style="1" customWidth="1"/>
    <col min="4195" max="4195" width="10.140625" style="1" customWidth="1"/>
    <col min="4196" max="4196" width="24.7109375" style="1" customWidth="1"/>
    <col min="4197" max="4197" width="16.7109375" style="1" customWidth="1"/>
    <col min="4198" max="4198" width="10.140625" style="1" customWidth="1"/>
    <col min="4199" max="4199" width="24.7109375" style="1" customWidth="1"/>
    <col min="4200" max="4200" width="16.7109375" style="1" customWidth="1"/>
    <col min="4201" max="4201" width="10.140625" style="1" customWidth="1"/>
    <col min="4202" max="4202" width="24.7109375" style="1" customWidth="1"/>
    <col min="4203" max="4203" width="16.7109375" style="1" customWidth="1"/>
    <col min="4204" max="4204" width="10.140625" style="1" customWidth="1"/>
    <col min="4205" max="4205" width="24.7109375" style="1" customWidth="1"/>
    <col min="4206" max="4206" width="16.7109375" style="1" customWidth="1"/>
    <col min="4207" max="4207" width="10.140625" style="1" customWidth="1"/>
    <col min="4208" max="4208" width="24.7109375" style="1" customWidth="1"/>
    <col min="4209" max="4209" width="16.7109375" style="1" customWidth="1"/>
    <col min="4210" max="4210" width="10.140625" style="1" customWidth="1"/>
    <col min="4211" max="4211" width="24.7109375" style="1" customWidth="1"/>
    <col min="4212" max="4212" width="16.7109375" style="1" customWidth="1"/>
    <col min="4213" max="4213" width="10.140625" style="1" customWidth="1"/>
    <col min="4214" max="4214" width="24.7109375" style="1" customWidth="1"/>
    <col min="4215" max="4215" width="16.7109375" style="1" customWidth="1"/>
    <col min="4216" max="4216" width="10.140625" style="1" customWidth="1"/>
    <col min="4217" max="4217" width="24.7109375" style="1" customWidth="1"/>
    <col min="4218" max="4218" width="16.7109375" style="1" customWidth="1"/>
    <col min="4219" max="4219" width="10.140625" style="1" customWidth="1"/>
    <col min="4220" max="4220" width="24.7109375" style="1" customWidth="1"/>
    <col min="4221" max="4221" width="16.7109375" style="1" customWidth="1"/>
    <col min="4222" max="4222" width="10.140625" style="1" customWidth="1"/>
    <col min="4223" max="4223" width="24.7109375" style="1" customWidth="1"/>
    <col min="4224" max="4224" width="16.7109375" style="1" customWidth="1"/>
    <col min="4225" max="4225" width="10.140625" style="1" customWidth="1"/>
    <col min="4226" max="4226" width="24.7109375" style="1" customWidth="1"/>
    <col min="4227" max="4227" width="16.7109375" style="1" customWidth="1"/>
    <col min="4228" max="4228" width="10.140625" style="1" customWidth="1"/>
    <col min="4229" max="4229" width="24.7109375" style="1" customWidth="1"/>
    <col min="4230" max="4230" width="16.7109375" style="1" customWidth="1"/>
    <col min="4231" max="4231" width="12.5703125" style="1" customWidth="1"/>
    <col min="4232" max="4232" width="9.85546875" style="1" customWidth="1"/>
    <col min="4233" max="4233" width="10.28515625" style="1" customWidth="1"/>
    <col min="4234" max="4248" width="15.28515625" style="1" customWidth="1"/>
    <col min="4249" max="4249" width="7.28515625" style="1" customWidth="1"/>
    <col min="4250" max="4250" width="6.28515625" style="1" customWidth="1"/>
    <col min="4251" max="4251" width="6.85546875" style="1" customWidth="1"/>
    <col min="4252" max="4252" width="10.28515625" style="1" customWidth="1"/>
    <col min="4253" max="4439" width="10.28515625" style="1"/>
    <col min="4440" max="4440" width="5.85546875" style="1" customWidth="1"/>
    <col min="4441" max="4441" width="8.85546875" style="1" customWidth="1"/>
    <col min="4442" max="4442" width="7.140625" style="1" customWidth="1"/>
    <col min="4443" max="4443" width="100.85546875" style="1" customWidth="1"/>
    <col min="4444" max="4444" width="12" style="1" customWidth="1"/>
    <col min="4445" max="4445" width="18.42578125" style="1" customWidth="1"/>
    <col min="4446" max="4446" width="24.7109375" style="1" customWidth="1"/>
    <col min="4447" max="4447" width="16.7109375" style="1" customWidth="1"/>
    <col min="4448" max="4448" width="10.140625" style="1" customWidth="1"/>
    <col min="4449" max="4449" width="24.7109375" style="1" customWidth="1"/>
    <col min="4450" max="4450" width="16.7109375" style="1" customWidth="1"/>
    <col min="4451" max="4451" width="10.140625" style="1" customWidth="1"/>
    <col min="4452" max="4452" width="24.7109375" style="1" customWidth="1"/>
    <col min="4453" max="4453" width="16.7109375" style="1" customWidth="1"/>
    <col min="4454" max="4454" width="10.140625" style="1" customWidth="1"/>
    <col min="4455" max="4455" width="24.7109375" style="1" customWidth="1"/>
    <col min="4456" max="4456" width="16.7109375" style="1" customWidth="1"/>
    <col min="4457" max="4457" width="10.140625" style="1" customWidth="1"/>
    <col min="4458" max="4458" width="24.7109375" style="1" customWidth="1"/>
    <col min="4459" max="4459" width="16.7109375" style="1" customWidth="1"/>
    <col min="4460" max="4460" width="10.140625" style="1" customWidth="1"/>
    <col min="4461" max="4461" width="24.7109375" style="1" customWidth="1"/>
    <col min="4462" max="4462" width="16.7109375" style="1" customWidth="1"/>
    <col min="4463" max="4463" width="10.140625" style="1" customWidth="1"/>
    <col min="4464" max="4464" width="24.7109375" style="1" customWidth="1"/>
    <col min="4465" max="4465" width="16.7109375" style="1" customWidth="1"/>
    <col min="4466" max="4466" width="10.140625" style="1" customWidth="1"/>
    <col min="4467" max="4467" width="24.7109375" style="1" customWidth="1"/>
    <col min="4468" max="4468" width="16.7109375" style="1" customWidth="1"/>
    <col min="4469" max="4469" width="10.140625" style="1" customWidth="1"/>
    <col min="4470" max="4470" width="24.7109375" style="1" customWidth="1"/>
    <col min="4471" max="4471" width="16.7109375" style="1" customWidth="1"/>
    <col min="4472" max="4472" width="10.140625" style="1" customWidth="1"/>
    <col min="4473" max="4473" width="24.7109375" style="1" customWidth="1"/>
    <col min="4474" max="4474" width="16.7109375" style="1" customWidth="1"/>
    <col min="4475" max="4475" width="10.140625" style="1" customWidth="1"/>
    <col min="4476" max="4476" width="24.7109375" style="1" customWidth="1"/>
    <col min="4477" max="4477" width="16.7109375" style="1" customWidth="1"/>
    <col min="4478" max="4478" width="10.140625" style="1" customWidth="1"/>
    <col min="4479" max="4479" width="24.7109375" style="1" customWidth="1"/>
    <col min="4480" max="4480" width="16.7109375" style="1" customWidth="1"/>
    <col min="4481" max="4481" width="10.140625" style="1" customWidth="1"/>
    <col min="4482" max="4482" width="24.7109375" style="1" customWidth="1"/>
    <col min="4483" max="4483" width="16.7109375" style="1" customWidth="1"/>
    <col min="4484" max="4484" width="10.140625" style="1" customWidth="1"/>
    <col min="4485" max="4485" width="24.7109375" style="1" customWidth="1"/>
    <col min="4486" max="4486" width="16.7109375" style="1" customWidth="1"/>
    <col min="4487" max="4487" width="12.5703125" style="1" customWidth="1"/>
    <col min="4488" max="4488" width="9.85546875" style="1" customWidth="1"/>
    <col min="4489" max="4489" width="10.28515625" style="1" customWidth="1"/>
    <col min="4490" max="4504" width="15.28515625" style="1" customWidth="1"/>
    <col min="4505" max="4505" width="7.28515625" style="1" customWidth="1"/>
    <col min="4506" max="4506" width="6.28515625" style="1" customWidth="1"/>
    <col min="4507" max="4507" width="6.85546875" style="1" customWidth="1"/>
    <col min="4508" max="4508" width="10.28515625" style="1" customWidth="1"/>
    <col min="4509" max="4695" width="10.28515625" style="1"/>
    <col min="4696" max="4696" width="5.85546875" style="1" customWidth="1"/>
    <col min="4697" max="4697" width="8.85546875" style="1" customWidth="1"/>
    <col min="4698" max="4698" width="7.140625" style="1" customWidth="1"/>
    <col min="4699" max="4699" width="100.85546875" style="1" customWidth="1"/>
    <col min="4700" max="4700" width="12" style="1" customWidth="1"/>
    <col min="4701" max="4701" width="18.42578125" style="1" customWidth="1"/>
    <col min="4702" max="4702" width="24.7109375" style="1" customWidth="1"/>
    <col min="4703" max="4703" width="16.7109375" style="1" customWidth="1"/>
    <col min="4704" max="4704" width="10.140625" style="1" customWidth="1"/>
    <col min="4705" max="4705" width="24.7109375" style="1" customWidth="1"/>
    <col min="4706" max="4706" width="16.7109375" style="1" customWidth="1"/>
    <col min="4707" max="4707" width="10.140625" style="1" customWidth="1"/>
    <col min="4708" max="4708" width="24.7109375" style="1" customWidth="1"/>
    <col min="4709" max="4709" width="16.7109375" style="1" customWidth="1"/>
    <col min="4710" max="4710" width="10.140625" style="1" customWidth="1"/>
    <col min="4711" max="4711" width="24.7109375" style="1" customWidth="1"/>
    <col min="4712" max="4712" width="16.7109375" style="1" customWidth="1"/>
    <col min="4713" max="4713" width="10.140625" style="1" customWidth="1"/>
    <col min="4714" max="4714" width="24.7109375" style="1" customWidth="1"/>
    <col min="4715" max="4715" width="16.7109375" style="1" customWidth="1"/>
    <col min="4716" max="4716" width="10.140625" style="1" customWidth="1"/>
    <col min="4717" max="4717" width="24.7109375" style="1" customWidth="1"/>
    <col min="4718" max="4718" width="16.7109375" style="1" customWidth="1"/>
    <col min="4719" max="4719" width="10.140625" style="1" customWidth="1"/>
    <col min="4720" max="4720" width="24.7109375" style="1" customWidth="1"/>
    <col min="4721" max="4721" width="16.7109375" style="1" customWidth="1"/>
    <col min="4722" max="4722" width="10.140625" style="1" customWidth="1"/>
    <col min="4723" max="4723" width="24.7109375" style="1" customWidth="1"/>
    <col min="4724" max="4724" width="16.7109375" style="1" customWidth="1"/>
    <col min="4725" max="4725" width="10.140625" style="1" customWidth="1"/>
    <col min="4726" max="4726" width="24.7109375" style="1" customWidth="1"/>
    <col min="4727" max="4727" width="16.7109375" style="1" customWidth="1"/>
    <col min="4728" max="4728" width="10.140625" style="1" customWidth="1"/>
    <col min="4729" max="4729" width="24.7109375" style="1" customWidth="1"/>
    <col min="4730" max="4730" width="16.7109375" style="1" customWidth="1"/>
    <col min="4731" max="4731" width="10.140625" style="1" customWidth="1"/>
    <col min="4732" max="4732" width="24.7109375" style="1" customWidth="1"/>
    <col min="4733" max="4733" width="16.7109375" style="1" customWidth="1"/>
    <col min="4734" max="4734" width="10.140625" style="1" customWidth="1"/>
    <col min="4735" max="4735" width="24.7109375" style="1" customWidth="1"/>
    <col min="4736" max="4736" width="16.7109375" style="1" customWidth="1"/>
    <col min="4737" max="4737" width="10.140625" style="1" customWidth="1"/>
    <col min="4738" max="4738" width="24.7109375" style="1" customWidth="1"/>
    <col min="4739" max="4739" width="16.7109375" style="1" customWidth="1"/>
    <col min="4740" max="4740" width="10.140625" style="1" customWidth="1"/>
    <col min="4741" max="4741" width="24.7109375" style="1" customWidth="1"/>
    <col min="4742" max="4742" width="16.7109375" style="1" customWidth="1"/>
    <col min="4743" max="4743" width="12.5703125" style="1" customWidth="1"/>
    <col min="4744" max="4744" width="9.85546875" style="1" customWidth="1"/>
    <col min="4745" max="4745" width="10.28515625" style="1" customWidth="1"/>
    <col min="4746" max="4760" width="15.28515625" style="1" customWidth="1"/>
    <col min="4761" max="4761" width="7.28515625" style="1" customWidth="1"/>
    <col min="4762" max="4762" width="6.28515625" style="1" customWidth="1"/>
    <col min="4763" max="4763" width="6.85546875" style="1" customWidth="1"/>
    <col min="4764" max="4764" width="10.28515625" style="1" customWidth="1"/>
    <col min="4765" max="4951" width="10.28515625" style="1"/>
    <col min="4952" max="4952" width="5.85546875" style="1" customWidth="1"/>
    <col min="4953" max="4953" width="8.85546875" style="1" customWidth="1"/>
    <col min="4954" max="4954" width="7.140625" style="1" customWidth="1"/>
    <col min="4955" max="4955" width="100.85546875" style="1" customWidth="1"/>
    <col min="4956" max="4956" width="12" style="1" customWidth="1"/>
    <col min="4957" max="4957" width="18.42578125" style="1" customWidth="1"/>
    <col min="4958" max="4958" width="24.7109375" style="1" customWidth="1"/>
    <col min="4959" max="4959" width="16.7109375" style="1" customWidth="1"/>
    <col min="4960" max="4960" width="10.140625" style="1" customWidth="1"/>
    <col min="4961" max="4961" width="24.7109375" style="1" customWidth="1"/>
    <col min="4962" max="4962" width="16.7109375" style="1" customWidth="1"/>
    <col min="4963" max="4963" width="10.140625" style="1" customWidth="1"/>
    <col min="4964" max="4964" width="24.7109375" style="1" customWidth="1"/>
    <col min="4965" max="4965" width="16.7109375" style="1" customWidth="1"/>
    <col min="4966" max="4966" width="10.140625" style="1" customWidth="1"/>
    <col min="4967" max="4967" width="24.7109375" style="1" customWidth="1"/>
    <col min="4968" max="4968" width="16.7109375" style="1" customWidth="1"/>
    <col min="4969" max="4969" width="10.140625" style="1" customWidth="1"/>
    <col min="4970" max="4970" width="24.7109375" style="1" customWidth="1"/>
    <col min="4971" max="4971" width="16.7109375" style="1" customWidth="1"/>
    <col min="4972" max="4972" width="10.140625" style="1" customWidth="1"/>
    <col min="4973" max="4973" width="24.7109375" style="1" customWidth="1"/>
    <col min="4974" max="4974" width="16.7109375" style="1" customWidth="1"/>
    <col min="4975" max="4975" width="10.140625" style="1" customWidth="1"/>
    <col min="4976" max="4976" width="24.7109375" style="1" customWidth="1"/>
    <col min="4977" max="4977" width="16.7109375" style="1" customWidth="1"/>
    <col min="4978" max="4978" width="10.140625" style="1" customWidth="1"/>
    <col min="4979" max="4979" width="24.7109375" style="1" customWidth="1"/>
    <col min="4980" max="4980" width="16.7109375" style="1" customWidth="1"/>
    <col min="4981" max="4981" width="10.140625" style="1" customWidth="1"/>
    <col min="4982" max="4982" width="24.7109375" style="1" customWidth="1"/>
    <col min="4983" max="4983" width="16.7109375" style="1" customWidth="1"/>
    <col min="4984" max="4984" width="10.140625" style="1" customWidth="1"/>
    <col min="4985" max="4985" width="24.7109375" style="1" customWidth="1"/>
    <col min="4986" max="4986" width="16.7109375" style="1" customWidth="1"/>
    <col min="4987" max="4987" width="10.140625" style="1" customWidth="1"/>
    <col min="4988" max="4988" width="24.7109375" style="1" customWidth="1"/>
    <col min="4989" max="4989" width="16.7109375" style="1" customWidth="1"/>
    <col min="4990" max="4990" width="10.140625" style="1" customWidth="1"/>
    <col min="4991" max="4991" width="24.7109375" style="1" customWidth="1"/>
    <col min="4992" max="4992" width="16.7109375" style="1" customWidth="1"/>
    <col min="4993" max="4993" width="10.140625" style="1" customWidth="1"/>
    <col min="4994" max="4994" width="24.7109375" style="1" customWidth="1"/>
    <col min="4995" max="4995" width="16.7109375" style="1" customWidth="1"/>
    <col min="4996" max="4996" width="10.140625" style="1" customWidth="1"/>
    <col min="4997" max="4997" width="24.7109375" style="1" customWidth="1"/>
    <col min="4998" max="4998" width="16.7109375" style="1" customWidth="1"/>
    <col min="4999" max="4999" width="12.5703125" style="1" customWidth="1"/>
    <col min="5000" max="5000" width="9.85546875" style="1" customWidth="1"/>
    <col min="5001" max="5001" width="10.28515625" style="1" customWidth="1"/>
    <col min="5002" max="5016" width="15.28515625" style="1" customWidth="1"/>
    <col min="5017" max="5017" width="7.28515625" style="1" customWidth="1"/>
    <col min="5018" max="5018" width="6.28515625" style="1" customWidth="1"/>
    <col min="5019" max="5019" width="6.85546875" style="1" customWidth="1"/>
    <col min="5020" max="5020" width="10.28515625" style="1" customWidth="1"/>
    <col min="5021" max="5207" width="10.28515625" style="1"/>
    <col min="5208" max="5208" width="5.85546875" style="1" customWidth="1"/>
    <col min="5209" max="5209" width="8.85546875" style="1" customWidth="1"/>
    <col min="5210" max="5210" width="7.140625" style="1" customWidth="1"/>
    <col min="5211" max="5211" width="100.85546875" style="1" customWidth="1"/>
    <col min="5212" max="5212" width="12" style="1" customWidth="1"/>
    <col min="5213" max="5213" width="18.42578125" style="1" customWidth="1"/>
    <col min="5214" max="5214" width="24.7109375" style="1" customWidth="1"/>
    <col min="5215" max="5215" width="16.7109375" style="1" customWidth="1"/>
    <col min="5216" max="5216" width="10.140625" style="1" customWidth="1"/>
    <col min="5217" max="5217" width="24.7109375" style="1" customWidth="1"/>
    <col min="5218" max="5218" width="16.7109375" style="1" customWidth="1"/>
    <col min="5219" max="5219" width="10.140625" style="1" customWidth="1"/>
    <col min="5220" max="5220" width="24.7109375" style="1" customWidth="1"/>
    <col min="5221" max="5221" width="16.7109375" style="1" customWidth="1"/>
    <col min="5222" max="5222" width="10.140625" style="1" customWidth="1"/>
    <col min="5223" max="5223" width="24.7109375" style="1" customWidth="1"/>
    <col min="5224" max="5224" width="16.7109375" style="1" customWidth="1"/>
    <col min="5225" max="5225" width="10.140625" style="1" customWidth="1"/>
    <col min="5226" max="5226" width="24.7109375" style="1" customWidth="1"/>
    <col min="5227" max="5227" width="16.7109375" style="1" customWidth="1"/>
    <col min="5228" max="5228" width="10.140625" style="1" customWidth="1"/>
    <col min="5229" max="5229" width="24.7109375" style="1" customWidth="1"/>
    <col min="5230" max="5230" width="16.7109375" style="1" customWidth="1"/>
    <col min="5231" max="5231" width="10.140625" style="1" customWidth="1"/>
    <col min="5232" max="5232" width="24.7109375" style="1" customWidth="1"/>
    <col min="5233" max="5233" width="16.7109375" style="1" customWidth="1"/>
    <col min="5234" max="5234" width="10.140625" style="1" customWidth="1"/>
    <col min="5235" max="5235" width="24.7109375" style="1" customWidth="1"/>
    <col min="5236" max="5236" width="16.7109375" style="1" customWidth="1"/>
    <col min="5237" max="5237" width="10.140625" style="1" customWidth="1"/>
    <col min="5238" max="5238" width="24.7109375" style="1" customWidth="1"/>
    <col min="5239" max="5239" width="16.7109375" style="1" customWidth="1"/>
    <col min="5240" max="5240" width="10.140625" style="1" customWidth="1"/>
    <col min="5241" max="5241" width="24.7109375" style="1" customWidth="1"/>
    <col min="5242" max="5242" width="16.7109375" style="1" customWidth="1"/>
    <col min="5243" max="5243" width="10.140625" style="1" customWidth="1"/>
    <col min="5244" max="5244" width="24.7109375" style="1" customWidth="1"/>
    <col min="5245" max="5245" width="16.7109375" style="1" customWidth="1"/>
    <col min="5246" max="5246" width="10.140625" style="1" customWidth="1"/>
    <col min="5247" max="5247" width="24.7109375" style="1" customWidth="1"/>
    <col min="5248" max="5248" width="16.7109375" style="1" customWidth="1"/>
    <col min="5249" max="5249" width="10.140625" style="1" customWidth="1"/>
    <col min="5250" max="5250" width="24.7109375" style="1" customWidth="1"/>
    <col min="5251" max="5251" width="16.7109375" style="1" customWidth="1"/>
    <col min="5252" max="5252" width="10.140625" style="1" customWidth="1"/>
    <col min="5253" max="5253" width="24.7109375" style="1" customWidth="1"/>
    <col min="5254" max="5254" width="16.7109375" style="1" customWidth="1"/>
    <col min="5255" max="5255" width="12.5703125" style="1" customWidth="1"/>
    <col min="5256" max="5256" width="9.85546875" style="1" customWidth="1"/>
    <col min="5257" max="5257" width="10.28515625" style="1" customWidth="1"/>
    <col min="5258" max="5272" width="15.28515625" style="1" customWidth="1"/>
    <col min="5273" max="5273" width="7.28515625" style="1" customWidth="1"/>
    <col min="5274" max="5274" width="6.28515625" style="1" customWidth="1"/>
    <col min="5275" max="5275" width="6.85546875" style="1" customWidth="1"/>
    <col min="5276" max="5276" width="10.28515625" style="1" customWidth="1"/>
    <col min="5277" max="5463" width="10.28515625" style="1"/>
    <col min="5464" max="5464" width="5.85546875" style="1" customWidth="1"/>
    <col min="5465" max="5465" width="8.85546875" style="1" customWidth="1"/>
    <col min="5466" max="5466" width="7.140625" style="1" customWidth="1"/>
    <col min="5467" max="5467" width="100.85546875" style="1" customWidth="1"/>
    <col min="5468" max="5468" width="12" style="1" customWidth="1"/>
    <col min="5469" max="5469" width="18.42578125" style="1" customWidth="1"/>
    <col min="5470" max="5470" width="24.7109375" style="1" customWidth="1"/>
    <col min="5471" max="5471" width="16.7109375" style="1" customWidth="1"/>
    <col min="5472" max="5472" width="10.140625" style="1" customWidth="1"/>
    <col min="5473" max="5473" width="24.7109375" style="1" customWidth="1"/>
    <col min="5474" max="5474" width="16.7109375" style="1" customWidth="1"/>
    <col min="5475" max="5475" width="10.140625" style="1" customWidth="1"/>
    <col min="5476" max="5476" width="24.7109375" style="1" customWidth="1"/>
    <col min="5477" max="5477" width="16.7109375" style="1" customWidth="1"/>
    <col min="5478" max="5478" width="10.140625" style="1" customWidth="1"/>
    <col min="5479" max="5479" width="24.7109375" style="1" customWidth="1"/>
    <col min="5480" max="5480" width="16.7109375" style="1" customWidth="1"/>
    <col min="5481" max="5481" width="10.140625" style="1" customWidth="1"/>
    <col min="5482" max="5482" width="24.7109375" style="1" customWidth="1"/>
    <col min="5483" max="5483" width="16.7109375" style="1" customWidth="1"/>
    <col min="5484" max="5484" width="10.140625" style="1" customWidth="1"/>
    <col min="5485" max="5485" width="24.7109375" style="1" customWidth="1"/>
    <col min="5486" max="5486" width="16.7109375" style="1" customWidth="1"/>
    <col min="5487" max="5487" width="10.140625" style="1" customWidth="1"/>
    <col min="5488" max="5488" width="24.7109375" style="1" customWidth="1"/>
    <col min="5489" max="5489" width="16.7109375" style="1" customWidth="1"/>
    <col min="5490" max="5490" width="10.140625" style="1" customWidth="1"/>
    <col min="5491" max="5491" width="24.7109375" style="1" customWidth="1"/>
    <col min="5492" max="5492" width="16.7109375" style="1" customWidth="1"/>
    <col min="5493" max="5493" width="10.140625" style="1" customWidth="1"/>
    <col min="5494" max="5494" width="24.7109375" style="1" customWidth="1"/>
    <col min="5495" max="5495" width="16.7109375" style="1" customWidth="1"/>
    <col min="5496" max="5496" width="10.140625" style="1" customWidth="1"/>
    <col min="5497" max="5497" width="24.7109375" style="1" customWidth="1"/>
    <col min="5498" max="5498" width="16.7109375" style="1" customWidth="1"/>
    <col min="5499" max="5499" width="10.140625" style="1" customWidth="1"/>
    <col min="5500" max="5500" width="24.7109375" style="1" customWidth="1"/>
    <col min="5501" max="5501" width="16.7109375" style="1" customWidth="1"/>
    <col min="5502" max="5502" width="10.140625" style="1" customWidth="1"/>
    <col min="5503" max="5503" width="24.7109375" style="1" customWidth="1"/>
    <col min="5504" max="5504" width="16.7109375" style="1" customWidth="1"/>
    <col min="5505" max="5505" width="10.140625" style="1" customWidth="1"/>
    <col min="5506" max="5506" width="24.7109375" style="1" customWidth="1"/>
    <col min="5507" max="5507" width="16.7109375" style="1" customWidth="1"/>
    <col min="5508" max="5508" width="10.140625" style="1" customWidth="1"/>
    <col min="5509" max="5509" width="24.7109375" style="1" customWidth="1"/>
    <col min="5510" max="5510" width="16.7109375" style="1" customWidth="1"/>
    <col min="5511" max="5511" width="12.5703125" style="1" customWidth="1"/>
    <col min="5512" max="5512" width="9.85546875" style="1" customWidth="1"/>
    <col min="5513" max="5513" width="10.28515625" style="1" customWidth="1"/>
    <col min="5514" max="5528" width="15.28515625" style="1" customWidth="1"/>
    <col min="5529" max="5529" width="7.28515625" style="1" customWidth="1"/>
    <col min="5530" max="5530" width="6.28515625" style="1" customWidth="1"/>
    <col min="5531" max="5531" width="6.85546875" style="1" customWidth="1"/>
    <col min="5532" max="5532" width="10.28515625" style="1" customWidth="1"/>
    <col min="5533" max="5719" width="10.28515625" style="1"/>
    <col min="5720" max="5720" width="5.85546875" style="1" customWidth="1"/>
    <col min="5721" max="5721" width="8.85546875" style="1" customWidth="1"/>
    <col min="5722" max="5722" width="7.140625" style="1" customWidth="1"/>
    <col min="5723" max="5723" width="100.85546875" style="1" customWidth="1"/>
    <col min="5724" max="5724" width="12" style="1" customWidth="1"/>
    <col min="5725" max="5725" width="18.42578125" style="1" customWidth="1"/>
    <col min="5726" max="5726" width="24.7109375" style="1" customWidth="1"/>
    <col min="5727" max="5727" width="16.7109375" style="1" customWidth="1"/>
    <col min="5728" max="5728" width="10.140625" style="1" customWidth="1"/>
    <col min="5729" max="5729" width="24.7109375" style="1" customWidth="1"/>
    <col min="5730" max="5730" width="16.7109375" style="1" customWidth="1"/>
    <col min="5731" max="5731" width="10.140625" style="1" customWidth="1"/>
    <col min="5732" max="5732" width="24.7109375" style="1" customWidth="1"/>
    <col min="5733" max="5733" width="16.7109375" style="1" customWidth="1"/>
    <col min="5734" max="5734" width="10.140625" style="1" customWidth="1"/>
    <col min="5735" max="5735" width="24.7109375" style="1" customWidth="1"/>
    <col min="5736" max="5736" width="16.7109375" style="1" customWidth="1"/>
    <col min="5737" max="5737" width="10.140625" style="1" customWidth="1"/>
    <col min="5738" max="5738" width="24.7109375" style="1" customWidth="1"/>
    <col min="5739" max="5739" width="16.7109375" style="1" customWidth="1"/>
    <col min="5740" max="5740" width="10.140625" style="1" customWidth="1"/>
    <col min="5741" max="5741" width="24.7109375" style="1" customWidth="1"/>
    <col min="5742" max="5742" width="16.7109375" style="1" customWidth="1"/>
    <col min="5743" max="5743" width="10.140625" style="1" customWidth="1"/>
    <col min="5744" max="5744" width="24.7109375" style="1" customWidth="1"/>
    <col min="5745" max="5745" width="16.7109375" style="1" customWidth="1"/>
    <col min="5746" max="5746" width="10.140625" style="1" customWidth="1"/>
    <col min="5747" max="5747" width="24.7109375" style="1" customWidth="1"/>
    <col min="5748" max="5748" width="16.7109375" style="1" customWidth="1"/>
    <col min="5749" max="5749" width="10.140625" style="1" customWidth="1"/>
    <col min="5750" max="5750" width="24.7109375" style="1" customWidth="1"/>
    <col min="5751" max="5751" width="16.7109375" style="1" customWidth="1"/>
    <col min="5752" max="5752" width="10.140625" style="1" customWidth="1"/>
    <col min="5753" max="5753" width="24.7109375" style="1" customWidth="1"/>
    <col min="5754" max="5754" width="16.7109375" style="1" customWidth="1"/>
    <col min="5755" max="5755" width="10.140625" style="1" customWidth="1"/>
    <col min="5756" max="5756" width="24.7109375" style="1" customWidth="1"/>
    <col min="5757" max="5757" width="16.7109375" style="1" customWidth="1"/>
    <col min="5758" max="5758" width="10.140625" style="1" customWidth="1"/>
    <col min="5759" max="5759" width="24.7109375" style="1" customWidth="1"/>
    <col min="5760" max="5760" width="16.7109375" style="1" customWidth="1"/>
    <col min="5761" max="5761" width="10.140625" style="1" customWidth="1"/>
    <col min="5762" max="5762" width="24.7109375" style="1" customWidth="1"/>
    <col min="5763" max="5763" width="16.7109375" style="1" customWidth="1"/>
    <col min="5764" max="5764" width="10.140625" style="1" customWidth="1"/>
    <col min="5765" max="5765" width="24.7109375" style="1" customWidth="1"/>
    <col min="5766" max="5766" width="16.7109375" style="1" customWidth="1"/>
    <col min="5767" max="5767" width="12.5703125" style="1" customWidth="1"/>
    <col min="5768" max="5768" width="9.85546875" style="1" customWidth="1"/>
    <col min="5769" max="5769" width="10.28515625" style="1" customWidth="1"/>
    <col min="5770" max="5784" width="15.28515625" style="1" customWidth="1"/>
    <col min="5785" max="5785" width="7.28515625" style="1" customWidth="1"/>
    <col min="5786" max="5786" width="6.28515625" style="1" customWidth="1"/>
    <col min="5787" max="5787" width="6.85546875" style="1" customWidth="1"/>
    <col min="5788" max="5788" width="10.28515625" style="1" customWidth="1"/>
    <col min="5789" max="5975" width="10.28515625" style="1"/>
    <col min="5976" max="5976" width="5.85546875" style="1" customWidth="1"/>
    <col min="5977" max="5977" width="8.85546875" style="1" customWidth="1"/>
    <col min="5978" max="5978" width="7.140625" style="1" customWidth="1"/>
    <col min="5979" max="5979" width="100.85546875" style="1" customWidth="1"/>
    <col min="5980" max="5980" width="12" style="1" customWidth="1"/>
    <col min="5981" max="5981" width="18.42578125" style="1" customWidth="1"/>
    <col min="5982" max="5982" width="24.7109375" style="1" customWidth="1"/>
    <col min="5983" max="5983" width="16.7109375" style="1" customWidth="1"/>
    <col min="5984" max="5984" width="10.140625" style="1" customWidth="1"/>
    <col min="5985" max="5985" width="24.7109375" style="1" customWidth="1"/>
    <col min="5986" max="5986" width="16.7109375" style="1" customWidth="1"/>
    <col min="5987" max="5987" width="10.140625" style="1" customWidth="1"/>
    <col min="5988" max="5988" width="24.7109375" style="1" customWidth="1"/>
    <col min="5989" max="5989" width="16.7109375" style="1" customWidth="1"/>
    <col min="5990" max="5990" width="10.140625" style="1" customWidth="1"/>
    <col min="5991" max="5991" width="24.7109375" style="1" customWidth="1"/>
    <col min="5992" max="5992" width="16.7109375" style="1" customWidth="1"/>
    <col min="5993" max="5993" width="10.140625" style="1" customWidth="1"/>
    <col min="5994" max="5994" width="24.7109375" style="1" customWidth="1"/>
    <col min="5995" max="5995" width="16.7109375" style="1" customWidth="1"/>
    <col min="5996" max="5996" width="10.140625" style="1" customWidth="1"/>
    <col min="5997" max="5997" width="24.7109375" style="1" customWidth="1"/>
    <col min="5998" max="5998" width="16.7109375" style="1" customWidth="1"/>
    <col min="5999" max="5999" width="10.140625" style="1" customWidth="1"/>
    <col min="6000" max="6000" width="24.7109375" style="1" customWidth="1"/>
    <col min="6001" max="6001" width="16.7109375" style="1" customWidth="1"/>
    <col min="6002" max="6002" width="10.140625" style="1" customWidth="1"/>
    <col min="6003" max="6003" width="24.7109375" style="1" customWidth="1"/>
    <col min="6004" max="6004" width="16.7109375" style="1" customWidth="1"/>
    <col min="6005" max="6005" width="10.140625" style="1" customWidth="1"/>
    <col min="6006" max="6006" width="24.7109375" style="1" customWidth="1"/>
    <col min="6007" max="6007" width="16.7109375" style="1" customWidth="1"/>
    <col min="6008" max="6008" width="10.140625" style="1" customWidth="1"/>
    <col min="6009" max="6009" width="24.7109375" style="1" customWidth="1"/>
    <col min="6010" max="6010" width="16.7109375" style="1" customWidth="1"/>
    <col min="6011" max="6011" width="10.140625" style="1" customWidth="1"/>
    <col min="6012" max="6012" width="24.7109375" style="1" customWidth="1"/>
    <col min="6013" max="6013" width="16.7109375" style="1" customWidth="1"/>
    <col min="6014" max="6014" width="10.140625" style="1" customWidth="1"/>
    <col min="6015" max="6015" width="24.7109375" style="1" customWidth="1"/>
    <col min="6016" max="6016" width="16.7109375" style="1" customWidth="1"/>
    <col min="6017" max="6017" width="10.140625" style="1" customWidth="1"/>
    <col min="6018" max="6018" width="24.7109375" style="1" customWidth="1"/>
    <col min="6019" max="6019" width="16.7109375" style="1" customWidth="1"/>
    <col min="6020" max="6020" width="10.140625" style="1" customWidth="1"/>
    <col min="6021" max="6021" width="24.7109375" style="1" customWidth="1"/>
    <col min="6022" max="6022" width="16.7109375" style="1" customWidth="1"/>
    <col min="6023" max="6023" width="12.5703125" style="1" customWidth="1"/>
    <col min="6024" max="6024" width="9.85546875" style="1" customWidth="1"/>
    <col min="6025" max="6025" width="10.28515625" style="1" customWidth="1"/>
    <col min="6026" max="6040" width="15.28515625" style="1" customWidth="1"/>
    <col min="6041" max="6041" width="7.28515625" style="1" customWidth="1"/>
    <col min="6042" max="6042" width="6.28515625" style="1" customWidth="1"/>
    <col min="6043" max="6043" width="6.85546875" style="1" customWidth="1"/>
    <col min="6044" max="6044" width="10.28515625" style="1" customWidth="1"/>
    <col min="6045" max="6231" width="10.28515625" style="1"/>
    <col min="6232" max="6232" width="5.85546875" style="1" customWidth="1"/>
    <col min="6233" max="6233" width="8.85546875" style="1" customWidth="1"/>
    <col min="6234" max="6234" width="7.140625" style="1" customWidth="1"/>
    <col min="6235" max="6235" width="100.85546875" style="1" customWidth="1"/>
    <col min="6236" max="6236" width="12" style="1" customWidth="1"/>
    <col min="6237" max="6237" width="18.42578125" style="1" customWidth="1"/>
    <col min="6238" max="6238" width="24.7109375" style="1" customWidth="1"/>
    <col min="6239" max="6239" width="16.7109375" style="1" customWidth="1"/>
    <col min="6240" max="6240" width="10.140625" style="1" customWidth="1"/>
    <col min="6241" max="6241" width="24.7109375" style="1" customWidth="1"/>
    <col min="6242" max="6242" width="16.7109375" style="1" customWidth="1"/>
    <col min="6243" max="6243" width="10.140625" style="1" customWidth="1"/>
    <col min="6244" max="6244" width="24.7109375" style="1" customWidth="1"/>
    <col min="6245" max="6245" width="16.7109375" style="1" customWidth="1"/>
    <col min="6246" max="6246" width="10.140625" style="1" customWidth="1"/>
    <col min="6247" max="6247" width="24.7109375" style="1" customWidth="1"/>
    <col min="6248" max="6248" width="16.7109375" style="1" customWidth="1"/>
    <col min="6249" max="6249" width="10.140625" style="1" customWidth="1"/>
    <col min="6250" max="6250" width="24.7109375" style="1" customWidth="1"/>
    <col min="6251" max="6251" width="16.7109375" style="1" customWidth="1"/>
    <col min="6252" max="6252" width="10.140625" style="1" customWidth="1"/>
    <col min="6253" max="6253" width="24.7109375" style="1" customWidth="1"/>
    <col min="6254" max="6254" width="16.7109375" style="1" customWidth="1"/>
    <col min="6255" max="6255" width="10.140625" style="1" customWidth="1"/>
    <col min="6256" max="6256" width="24.7109375" style="1" customWidth="1"/>
    <col min="6257" max="6257" width="16.7109375" style="1" customWidth="1"/>
    <col min="6258" max="6258" width="10.140625" style="1" customWidth="1"/>
    <col min="6259" max="6259" width="24.7109375" style="1" customWidth="1"/>
    <col min="6260" max="6260" width="16.7109375" style="1" customWidth="1"/>
    <col min="6261" max="6261" width="10.140625" style="1" customWidth="1"/>
    <col min="6262" max="6262" width="24.7109375" style="1" customWidth="1"/>
    <col min="6263" max="6263" width="16.7109375" style="1" customWidth="1"/>
    <col min="6264" max="6264" width="10.140625" style="1" customWidth="1"/>
    <col min="6265" max="6265" width="24.7109375" style="1" customWidth="1"/>
    <col min="6266" max="6266" width="16.7109375" style="1" customWidth="1"/>
    <col min="6267" max="6267" width="10.140625" style="1" customWidth="1"/>
    <col min="6268" max="6268" width="24.7109375" style="1" customWidth="1"/>
    <col min="6269" max="6269" width="16.7109375" style="1" customWidth="1"/>
    <col min="6270" max="6270" width="10.140625" style="1" customWidth="1"/>
    <col min="6271" max="6271" width="24.7109375" style="1" customWidth="1"/>
    <col min="6272" max="6272" width="16.7109375" style="1" customWidth="1"/>
    <col min="6273" max="6273" width="10.140625" style="1" customWidth="1"/>
    <col min="6274" max="6274" width="24.7109375" style="1" customWidth="1"/>
    <col min="6275" max="6275" width="16.7109375" style="1" customWidth="1"/>
    <col min="6276" max="6276" width="10.140625" style="1" customWidth="1"/>
    <col min="6277" max="6277" width="24.7109375" style="1" customWidth="1"/>
    <col min="6278" max="6278" width="16.7109375" style="1" customWidth="1"/>
    <col min="6279" max="6279" width="12.5703125" style="1" customWidth="1"/>
    <col min="6280" max="6280" width="9.85546875" style="1" customWidth="1"/>
    <col min="6281" max="6281" width="10.28515625" style="1" customWidth="1"/>
    <col min="6282" max="6296" width="15.28515625" style="1" customWidth="1"/>
    <col min="6297" max="6297" width="7.28515625" style="1" customWidth="1"/>
    <col min="6298" max="6298" width="6.28515625" style="1" customWidth="1"/>
    <col min="6299" max="6299" width="6.85546875" style="1" customWidth="1"/>
    <col min="6300" max="6300" width="10.28515625" style="1" customWidth="1"/>
    <col min="6301" max="6487" width="10.28515625" style="1"/>
    <col min="6488" max="6488" width="5.85546875" style="1" customWidth="1"/>
    <col min="6489" max="6489" width="8.85546875" style="1" customWidth="1"/>
    <col min="6490" max="6490" width="7.140625" style="1" customWidth="1"/>
    <col min="6491" max="6491" width="100.85546875" style="1" customWidth="1"/>
    <col min="6492" max="6492" width="12" style="1" customWidth="1"/>
    <col min="6493" max="6493" width="18.42578125" style="1" customWidth="1"/>
    <col min="6494" max="6494" width="24.7109375" style="1" customWidth="1"/>
    <col min="6495" max="6495" width="16.7109375" style="1" customWidth="1"/>
    <col min="6496" max="6496" width="10.140625" style="1" customWidth="1"/>
    <col min="6497" max="6497" width="24.7109375" style="1" customWidth="1"/>
    <col min="6498" max="6498" width="16.7109375" style="1" customWidth="1"/>
    <col min="6499" max="6499" width="10.140625" style="1" customWidth="1"/>
    <col min="6500" max="6500" width="24.7109375" style="1" customWidth="1"/>
    <col min="6501" max="6501" width="16.7109375" style="1" customWidth="1"/>
    <col min="6502" max="6502" width="10.140625" style="1" customWidth="1"/>
    <col min="6503" max="6503" width="24.7109375" style="1" customWidth="1"/>
    <col min="6504" max="6504" width="16.7109375" style="1" customWidth="1"/>
    <col min="6505" max="6505" width="10.140625" style="1" customWidth="1"/>
    <col min="6506" max="6506" width="24.7109375" style="1" customWidth="1"/>
    <col min="6507" max="6507" width="16.7109375" style="1" customWidth="1"/>
    <col min="6508" max="6508" width="10.140625" style="1" customWidth="1"/>
    <col min="6509" max="6509" width="24.7109375" style="1" customWidth="1"/>
    <col min="6510" max="6510" width="16.7109375" style="1" customWidth="1"/>
    <col min="6511" max="6511" width="10.140625" style="1" customWidth="1"/>
    <col min="6512" max="6512" width="24.7109375" style="1" customWidth="1"/>
    <col min="6513" max="6513" width="16.7109375" style="1" customWidth="1"/>
    <col min="6514" max="6514" width="10.140625" style="1" customWidth="1"/>
    <col min="6515" max="6515" width="24.7109375" style="1" customWidth="1"/>
    <col min="6516" max="6516" width="16.7109375" style="1" customWidth="1"/>
    <col min="6517" max="6517" width="10.140625" style="1" customWidth="1"/>
    <col min="6518" max="6518" width="24.7109375" style="1" customWidth="1"/>
    <col min="6519" max="6519" width="16.7109375" style="1" customWidth="1"/>
    <col min="6520" max="6520" width="10.140625" style="1" customWidth="1"/>
    <col min="6521" max="6521" width="24.7109375" style="1" customWidth="1"/>
    <col min="6522" max="6522" width="16.7109375" style="1" customWidth="1"/>
    <col min="6523" max="6523" width="10.140625" style="1" customWidth="1"/>
    <col min="6524" max="6524" width="24.7109375" style="1" customWidth="1"/>
    <col min="6525" max="6525" width="16.7109375" style="1" customWidth="1"/>
    <col min="6526" max="6526" width="10.140625" style="1" customWidth="1"/>
    <col min="6527" max="6527" width="24.7109375" style="1" customWidth="1"/>
    <col min="6528" max="6528" width="16.7109375" style="1" customWidth="1"/>
    <col min="6529" max="6529" width="10.140625" style="1" customWidth="1"/>
    <col min="6530" max="6530" width="24.7109375" style="1" customWidth="1"/>
    <col min="6531" max="6531" width="16.7109375" style="1" customWidth="1"/>
    <col min="6532" max="6532" width="10.140625" style="1" customWidth="1"/>
    <col min="6533" max="6533" width="24.7109375" style="1" customWidth="1"/>
    <col min="6534" max="6534" width="16.7109375" style="1" customWidth="1"/>
    <col min="6535" max="6535" width="12.5703125" style="1" customWidth="1"/>
    <col min="6536" max="6536" width="9.85546875" style="1" customWidth="1"/>
    <col min="6537" max="6537" width="10.28515625" style="1" customWidth="1"/>
    <col min="6538" max="6552" width="15.28515625" style="1" customWidth="1"/>
    <col min="6553" max="6553" width="7.28515625" style="1" customWidth="1"/>
    <col min="6554" max="6554" width="6.28515625" style="1" customWidth="1"/>
    <col min="6555" max="6555" width="6.85546875" style="1" customWidth="1"/>
    <col min="6556" max="6556" width="10.28515625" style="1" customWidth="1"/>
    <col min="6557" max="6743" width="10.28515625" style="1"/>
    <col min="6744" max="6744" width="5.85546875" style="1" customWidth="1"/>
    <col min="6745" max="6745" width="8.85546875" style="1" customWidth="1"/>
    <col min="6746" max="6746" width="7.140625" style="1" customWidth="1"/>
    <col min="6747" max="6747" width="100.85546875" style="1" customWidth="1"/>
    <col min="6748" max="6748" width="12" style="1" customWidth="1"/>
    <col min="6749" max="6749" width="18.42578125" style="1" customWidth="1"/>
    <col min="6750" max="6750" width="24.7109375" style="1" customWidth="1"/>
    <col min="6751" max="6751" width="16.7109375" style="1" customWidth="1"/>
    <col min="6752" max="6752" width="10.140625" style="1" customWidth="1"/>
    <col min="6753" max="6753" width="24.7109375" style="1" customWidth="1"/>
    <col min="6754" max="6754" width="16.7109375" style="1" customWidth="1"/>
    <col min="6755" max="6755" width="10.140625" style="1" customWidth="1"/>
    <col min="6756" max="6756" width="24.7109375" style="1" customWidth="1"/>
    <col min="6757" max="6757" width="16.7109375" style="1" customWidth="1"/>
    <col min="6758" max="6758" width="10.140625" style="1" customWidth="1"/>
    <col min="6759" max="6759" width="24.7109375" style="1" customWidth="1"/>
    <col min="6760" max="6760" width="16.7109375" style="1" customWidth="1"/>
    <col min="6761" max="6761" width="10.140625" style="1" customWidth="1"/>
    <col min="6762" max="6762" width="24.7109375" style="1" customWidth="1"/>
    <col min="6763" max="6763" width="16.7109375" style="1" customWidth="1"/>
    <col min="6764" max="6764" width="10.140625" style="1" customWidth="1"/>
    <col min="6765" max="6765" width="24.7109375" style="1" customWidth="1"/>
    <col min="6766" max="6766" width="16.7109375" style="1" customWidth="1"/>
    <col min="6767" max="6767" width="10.140625" style="1" customWidth="1"/>
    <col min="6768" max="6768" width="24.7109375" style="1" customWidth="1"/>
    <col min="6769" max="6769" width="16.7109375" style="1" customWidth="1"/>
    <col min="6770" max="6770" width="10.140625" style="1" customWidth="1"/>
    <col min="6771" max="6771" width="24.7109375" style="1" customWidth="1"/>
    <col min="6772" max="6772" width="16.7109375" style="1" customWidth="1"/>
    <col min="6773" max="6773" width="10.140625" style="1" customWidth="1"/>
    <col min="6774" max="6774" width="24.7109375" style="1" customWidth="1"/>
    <col min="6775" max="6775" width="16.7109375" style="1" customWidth="1"/>
    <col min="6776" max="6776" width="10.140625" style="1" customWidth="1"/>
    <col min="6777" max="6777" width="24.7109375" style="1" customWidth="1"/>
    <col min="6778" max="6778" width="16.7109375" style="1" customWidth="1"/>
    <col min="6779" max="6779" width="10.140625" style="1" customWidth="1"/>
    <col min="6780" max="6780" width="24.7109375" style="1" customWidth="1"/>
    <col min="6781" max="6781" width="16.7109375" style="1" customWidth="1"/>
    <col min="6782" max="6782" width="10.140625" style="1" customWidth="1"/>
    <col min="6783" max="6783" width="24.7109375" style="1" customWidth="1"/>
    <col min="6784" max="6784" width="16.7109375" style="1" customWidth="1"/>
    <col min="6785" max="6785" width="10.140625" style="1" customWidth="1"/>
    <col min="6786" max="6786" width="24.7109375" style="1" customWidth="1"/>
    <col min="6787" max="6787" width="16.7109375" style="1" customWidth="1"/>
    <col min="6788" max="6788" width="10.140625" style="1" customWidth="1"/>
    <col min="6789" max="6789" width="24.7109375" style="1" customWidth="1"/>
    <col min="6790" max="6790" width="16.7109375" style="1" customWidth="1"/>
    <col min="6791" max="6791" width="12.5703125" style="1" customWidth="1"/>
    <col min="6792" max="6792" width="9.85546875" style="1" customWidth="1"/>
    <col min="6793" max="6793" width="10.28515625" style="1" customWidth="1"/>
    <col min="6794" max="6808" width="15.28515625" style="1" customWidth="1"/>
    <col min="6809" max="6809" width="7.28515625" style="1" customWidth="1"/>
    <col min="6810" max="6810" width="6.28515625" style="1" customWidth="1"/>
    <col min="6811" max="6811" width="6.85546875" style="1" customWidth="1"/>
    <col min="6812" max="6812" width="10.28515625" style="1" customWidth="1"/>
    <col min="6813" max="6999" width="10.28515625" style="1"/>
    <col min="7000" max="7000" width="5.85546875" style="1" customWidth="1"/>
    <col min="7001" max="7001" width="8.85546875" style="1" customWidth="1"/>
    <col min="7002" max="7002" width="7.140625" style="1" customWidth="1"/>
    <col min="7003" max="7003" width="100.85546875" style="1" customWidth="1"/>
    <col min="7004" max="7004" width="12" style="1" customWidth="1"/>
    <col min="7005" max="7005" width="18.42578125" style="1" customWidth="1"/>
    <col min="7006" max="7006" width="24.7109375" style="1" customWidth="1"/>
    <col min="7007" max="7007" width="16.7109375" style="1" customWidth="1"/>
    <col min="7008" max="7008" width="10.140625" style="1" customWidth="1"/>
    <col min="7009" max="7009" width="24.7109375" style="1" customWidth="1"/>
    <col min="7010" max="7010" width="16.7109375" style="1" customWidth="1"/>
    <col min="7011" max="7011" width="10.140625" style="1" customWidth="1"/>
    <col min="7012" max="7012" width="24.7109375" style="1" customWidth="1"/>
    <col min="7013" max="7013" width="16.7109375" style="1" customWidth="1"/>
    <col min="7014" max="7014" width="10.140625" style="1" customWidth="1"/>
    <col min="7015" max="7015" width="24.7109375" style="1" customWidth="1"/>
    <col min="7016" max="7016" width="16.7109375" style="1" customWidth="1"/>
    <col min="7017" max="7017" width="10.140625" style="1" customWidth="1"/>
    <col min="7018" max="7018" width="24.7109375" style="1" customWidth="1"/>
    <col min="7019" max="7019" width="16.7109375" style="1" customWidth="1"/>
    <col min="7020" max="7020" width="10.140625" style="1" customWidth="1"/>
    <col min="7021" max="7021" width="24.7109375" style="1" customWidth="1"/>
    <col min="7022" max="7022" width="16.7109375" style="1" customWidth="1"/>
    <col min="7023" max="7023" width="10.140625" style="1" customWidth="1"/>
    <col min="7024" max="7024" width="24.7109375" style="1" customWidth="1"/>
    <col min="7025" max="7025" width="16.7109375" style="1" customWidth="1"/>
    <col min="7026" max="7026" width="10.140625" style="1" customWidth="1"/>
    <col min="7027" max="7027" width="24.7109375" style="1" customWidth="1"/>
    <col min="7028" max="7028" width="16.7109375" style="1" customWidth="1"/>
    <col min="7029" max="7029" width="10.140625" style="1" customWidth="1"/>
    <col min="7030" max="7030" width="24.7109375" style="1" customWidth="1"/>
    <col min="7031" max="7031" width="16.7109375" style="1" customWidth="1"/>
    <col min="7032" max="7032" width="10.140625" style="1" customWidth="1"/>
    <col min="7033" max="7033" width="24.7109375" style="1" customWidth="1"/>
    <col min="7034" max="7034" width="16.7109375" style="1" customWidth="1"/>
    <col min="7035" max="7035" width="10.140625" style="1" customWidth="1"/>
    <col min="7036" max="7036" width="24.7109375" style="1" customWidth="1"/>
    <col min="7037" max="7037" width="16.7109375" style="1" customWidth="1"/>
    <col min="7038" max="7038" width="10.140625" style="1" customWidth="1"/>
    <col min="7039" max="7039" width="24.7109375" style="1" customWidth="1"/>
    <col min="7040" max="7040" width="16.7109375" style="1" customWidth="1"/>
    <col min="7041" max="7041" width="10.140625" style="1" customWidth="1"/>
    <col min="7042" max="7042" width="24.7109375" style="1" customWidth="1"/>
    <col min="7043" max="7043" width="16.7109375" style="1" customWidth="1"/>
    <col min="7044" max="7044" width="10.140625" style="1" customWidth="1"/>
    <col min="7045" max="7045" width="24.7109375" style="1" customWidth="1"/>
    <col min="7046" max="7046" width="16.7109375" style="1" customWidth="1"/>
    <col min="7047" max="7047" width="12.5703125" style="1" customWidth="1"/>
    <col min="7048" max="7048" width="9.85546875" style="1" customWidth="1"/>
    <col min="7049" max="7049" width="10.28515625" style="1" customWidth="1"/>
    <col min="7050" max="7064" width="15.28515625" style="1" customWidth="1"/>
    <col min="7065" max="7065" width="7.28515625" style="1" customWidth="1"/>
    <col min="7066" max="7066" width="6.28515625" style="1" customWidth="1"/>
    <col min="7067" max="7067" width="6.85546875" style="1" customWidth="1"/>
    <col min="7068" max="7068" width="10.28515625" style="1" customWidth="1"/>
    <col min="7069" max="7255" width="10.28515625" style="1"/>
    <col min="7256" max="7256" width="5.85546875" style="1" customWidth="1"/>
    <col min="7257" max="7257" width="8.85546875" style="1" customWidth="1"/>
    <col min="7258" max="7258" width="7.140625" style="1" customWidth="1"/>
    <col min="7259" max="7259" width="100.85546875" style="1" customWidth="1"/>
    <col min="7260" max="7260" width="12" style="1" customWidth="1"/>
    <col min="7261" max="7261" width="18.42578125" style="1" customWidth="1"/>
    <col min="7262" max="7262" width="24.7109375" style="1" customWidth="1"/>
    <col min="7263" max="7263" width="16.7109375" style="1" customWidth="1"/>
    <col min="7264" max="7264" width="10.140625" style="1" customWidth="1"/>
    <col min="7265" max="7265" width="24.7109375" style="1" customWidth="1"/>
    <col min="7266" max="7266" width="16.7109375" style="1" customWidth="1"/>
    <col min="7267" max="7267" width="10.140625" style="1" customWidth="1"/>
    <col min="7268" max="7268" width="24.7109375" style="1" customWidth="1"/>
    <col min="7269" max="7269" width="16.7109375" style="1" customWidth="1"/>
    <col min="7270" max="7270" width="10.140625" style="1" customWidth="1"/>
    <col min="7271" max="7271" width="24.7109375" style="1" customWidth="1"/>
    <col min="7272" max="7272" width="16.7109375" style="1" customWidth="1"/>
    <col min="7273" max="7273" width="10.140625" style="1" customWidth="1"/>
    <col min="7274" max="7274" width="24.7109375" style="1" customWidth="1"/>
    <col min="7275" max="7275" width="16.7109375" style="1" customWidth="1"/>
    <col min="7276" max="7276" width="10.140625" style="1" customWidth="1"/>
    <col min="7277" max="7277" width="24.7109375" style="1" customWidth="1"/>
    <col min="7278" max="7278" width="16.7109375" style="1" customWidth="1"/>
    <col min="7279" max="7279" width="10.140625" style="1" customWidth="1"/>
    <col min="7280" max="7280" width="24.7109375" style="1" customWidth="1"/>
    <col min="7281" max="7281" width="16.7109375" style="1" customWidth="1"/>
    <col min="7282" max="7282" width="10.140625" style="1" customWidth="1"/>
    <col min="7283" max="7283" width="24.7109375" style="1" customWidth="1"/>
    <col min="7284" max="7284" width="16.7109375" style="1" customWidth="1"/>
    <col min="7285" max="7285" width="10.140625" style="1" customWidth="1"/>
    <col min="7286" max="7286" width="24.7109375" style="1" customWidth="1"/>
    <col min="7287" max="7287" width="16.7109375" style="1" customWidth="1"/>
    <col min="7288" max="7288" width="10.140625" style="1" customWidth="1"/>
    <col min="7289" max="7289" width="24.7109375" style="1" customWidth="1"/>
    <col min="7290" max="7290" width="16.7109375" style="1" customWidth="1"/>
    <col min="7291" max="7291" width="10.140625" style="1" customWidth="1"/>
    <col min="7292" max="7292" width="24.7109375" style="1" customWidth="1"/>
    <col min="7293" max="7293" width="16.7109375" style="1" customWidth="1"/>
    <col min="7294" max="7294" width="10.140625" style="1" customWidth="1"/>
    <col min="7295" max="7295" width="24.7109375" style="1" customWidth="1"/>
    <col min="7296" max="7296" width="16.7109375" style="1" customWidth="1"/>
    <col min="7297" max="7297" width="10.140625" style="1" customWidth="1"/>
    <col min="7298" max="7298" width="24.7109375" style="1" customWidth="1"/>
    <col min="7299" max="7299" width="16.7109375" style="1" customWidth="1"/>
    <col min="7300" max="7300" width="10.140625" style="1" customWidth="1"/>
    <col min="7301" max="7301" width="24.7109375" style="1" customWidth="1"/>
    <col min="7302" max="7302" width="16.7109375" style="1" customWidth="1"/>
    <col min="7303" max="7303" width="12.5703125" style="1" customWidth="1"/>
    <col min="7304" max="7304" width="9.85546875" style="1" customWidth="1"/>
    <col min="7305" max="7305" width="10.28515625" style="1" customWidth="1"/>
    <col min="7306" max="7320" width="15.28515625" style="1" customWidth="1"/>
    <col min="7321" max="7321" width="7.28515625" style="1" customWidth="1"/>
    <col min="7322" max="7322" width="6.28515625" style="1" customWidth="1"/>
    <col min="7323" max="7323" width="6.85546875" style="1" customWidth="1"/>
    <col min="7324" max="7324" width="10.28515625" style="1" customWidth="1"/>
    <col min="7325" max="7511" width="10.28515625" style="1"/>
    <col min="7512" max="7512" width="5.85546875" style="1" customWidth="1"/>
    <col min="7513" max="7513" width="8.85546875" style="1" customWidth="1"/>
    <col min="7514" max="7514" width="7.140625" style="1" customWidth="1"/>
    <col min="7515" max="7515" width="100.85546875" style="1" customWidth="1"/>
    <col min="7516" max="7516" width="12" style="1" customWidth="1"/>
    <col min="7517" max="7517" width="18.42578125" style="1" customWidth="1"/>
    <col min="7518" max="7518" width="24.7109375" style="1" customWidth="1"/>
    <col min="7519" max="7519" width="16.7109375" style="1" customWidth="1"/>
    <col min="7520" max="7520" width="10.140625" style="1" customWidth="1"/>
    <col min="7521" max="7521" width="24.7109375" style="1" customWidth="1"/>
    <col min="7522" max="7522" width="16.7109375" style="1" customWidth="1"/>
    <col min="7523" max="7523" width="10.140625" style="1" customWidth="1"/>
    <col min="7524" max="7524" width="24.7109375" style="1" customWidth="1"/>
    <col min="7525" max="7525" width="16.7109375" style="1" customWidth="1"/>
    <col min="7526" max="7526" width="10.140625" style="1" customWidth="1"/>
    <col min="7527" max="7527" width="24.7109375" style="1" customWidth="1"/>
    <col min="7528" max="7528" width="16.7109375" style="1" customWidth="1"/>
    <col min="7529" max="7529" width="10.140625" style="1" customWidth="1"/>
    <col min="7530" max="7530" width="24.7109375" style="1" customWidth="1"/>
    <col min="7531" max="7531" width="16.7109375" style="1" customWidth="1"/>
    <col min="7532" max="7532" width="10.140625" style="1" customWidth="1"/>
    <col min="7533" max="7533" width="24.7109375" style="1" customWidth="1"/>
    <col min="7534" max="7534" width="16.7109375" style="1" customWidth="1"/>
    <col min="7535" max="7535" width="10.140625" style="1" customWidth="1"/>
    <col min="7536" max="7536" width="24.7109375" style="1" customWidth="1"/>
    <col min="7537" max="7537" width="16.7109375" style="1" customWidth="1"/>
    <col min="7538" max="7538" width="10.140625" style="1" customWidth="1"/>
    <col min="7539" max="7539" width="24.7109375" style="1" customWidth="1"/>
    <col min="7540" max="7540" width="16.7109375" style="1" customWidth="1"/>
    <col min="7541" max="7541" width="10.140625" style="1" customWidth="1"/>
    <col min="7542" max="7542" width="24.7109375" style="1" customWidth="1"/>
    <col min="7543" max="7543" width="16.7109375" style="1" customWidth="1"/>
    <col min="7544" max="7544" width="10.140625" style="1" customWidth="1"/>
    <col min="7545" max="7545" width="24.7109375" style="1" customWidth="1"/>
    <col min="7546" max="7546" width="16.7109375" style="1" customWidth="1"/>
    <col min="7547" max="7547" width="10.140625" style="1" customWidth="1"/>
    <col min="7548" max="7548" width="24.7109375" style="1" customWidth="1"/>
    <col min="7549" max="7549" width="16.7109375" style="1" customWidth="1"/>
    <col min="7550" max="7550" width="10.140625" style="1" customWidth="1"/>
    <col min="7551" max="7551" width="24.7109375" style="1" customWidth="1"/>
    <col min="7552" max="7552" width="16.7109375" style="1" customWidth="1"/>
    <col min="7553" max="7553" width="10.140625" style="1" customWidth="1"/>
    <col min="7554" max="7554" width="24.7109375" style="1" customWidth="1"/>
    <col min="7555" max="7555" width="16.7109375" style="1" customWidth="1"/>
    <col min="7556" max="7556" width="10.140625" style="1" customWidth="1"/>
    <col min="7557" max="7557" width="24.7109375" style="1" customWidth="1"/>
    <col min="7558" max="7558" width="16.7109375" style="1" customWidth="1"/>
    <col min="7559" max="7559" width="12.5703125" style="1" customWidth="1"/>
    <col min="7560" max="7560" width="9.85546875" style="1" customWidth="1"/>
    <col min="7561" max="7561" width="10.28515625" style="1" customWidth="1"/>
    <col min="7562" max="7576" width="15.28515625" style="1" customWidth="1"/>
    <col min="7577" max="7577" width="7.28515625" style="1" customWidth="1"/>
    <col min="7578" max="7578" width="6.28515625" style="1" customWidth="1"/>
    <col min="7579" max="7579" width="6.85546875" style="1" customWidth="1"/>
    <col min="7580" max="7580" width="10.28515625" style="1" customWidth="1"/>
    <col min="7581" max="7767" width="10.28515625" style="1"/>
    <col min="7768" max="7768" width="5.85546875" style="1" customWidth="1"/>
    <col min="7769" max="7769" width="8.85546875" style="1" customWidth="1"/>
    <col min="7770" max="7770" width="7.140625" style="1" customWidth="1"/>
    <col min="7771" max="7771" width="100.85546875" style="1" customWidth="1"/>
    <col min="7772" max="7772" width="12" style="1" customWidth="1"/>
    <col min="7773" max="7773" width="18.42578125" style="1" customWidth="1"/>
    <col min="7774" max="7774" width="24.7109375" style="1" customWidth="1"/>
    <col min="7775" max="7775" width="16.7109375" style="1" customWidth="1"/>
    <col min="7776" max="7776" width="10.140625" style="1" customWidth="1"/>
    <col min="7777" max="7777" width="24.7109375" style="1" customWidth="1"/>
    <col min="7778" max="7778" width="16.7109375" style="1" customWidth="1"/>
    <col min="7779" max="7779" width="10.140625" style="1" customWidth="1"/>
    <col min="7780" max="7780" width="24.7109375" style="1" customWidth="1"/>
    <col min="7781" max="7781" width="16.7109375" style="1" customWidth="1"/>
    <col min="7782" max="7782" width="10.140625" style="1" customWidth="1"/>
    <col min="7783" max="7783" width="24.7109375" style="1" customWidth="1"/>
    <col min="7784" max="7784" width="16.7109375" style="1" customWidth="1"/>
    <col min="7785" max="7785" width="10.140625" style="1" customWidth="1"/>
    <col min="7786" max="7786" width="24.7109375" style="1" customWidth="1"/>
    <col min="7787" max="7787" width="16.7109375" style="1" customWidth="1"/>
    <col min="7788" max="7788" width="10.140625" style="1" customWidth="1"/>
    <col min="7789" max="7789" width="24.7109375" style="1" customWidth="1"/>
    <col min="7790" max="7790" width="16.7109375" style="1" customWidth="1"/>
    <col min="7791" max="7791" width="10.140625" style="1" customWidth="1"/>
    <col min="7792" max="7792" width="24.7109375" style="1" customWidth="1"/>
    <col min="7793" max="7793" width="16.7109375" style="1" customWidth="1"/>
    <col min="7794" max="7794" width="10.140625" style="1" customWidth="1"/>
    <col min="7795" max="7795" width="24.7109375" style="1" customWidth="1"/>
    <col min="7796" max="7796" width="16.7109375" style="1" customWidth="1"/>
    <col min="7797" max="7797" width="10.140625" style="1" customWidth="1"/>
    <col min="7798" max="7798" width="24.7109375" style="1" customWidth="1"/>
    <col min="7799" max="7799" width="16.7109375" style="1" customWidth="1"/>
    <col min="7800" max="7800" width="10.140625" style="1" customWidth="1"/>
    <col min="7801" max="7801" width="24.7109375" style="1" customWidth="1"/>
    <col min="7802" max="7802" width="16.7109375" style="1" customWidth="1"/>
    <col min="7803" max="7803" width="10.140625" style="1" customWidth="1"/>
    <col min="7804" max="7804" width="24.7109375" style="1" customWidth="1"/>
    <col min="7805" max="7805" width="16.7109375" style="1" customWidth="1"/>
    <col min="7806" max="7806" width="10.140625" style="1" customWidth="1"/>
    <col min="7807" max="7807" width="24.7109375" style="1" customWidth="1"/>
    <col min="7808" max="7808" width="16.7109375" style="1" customWidth="1"/>
    <col min="7809" max="7809" width="10.140625" style="1" customWidth="1"/>
    <col min="7810" max="7810" width="24.7109375" style="1" customWidth="1"/>
    <col min="7811" max="7811" width="16.7109375" style="1" customWidth="1"/>
    <col min="7812" max="7812" width="10.140625" style="1" customWidth="1"/>
    <col min="7813" max="7813" width="24.7109375" style="1" customWidth="1"/>
    <col min="7814" max="7814" width="16.7109375" style="1" customWidth="1"/>
    <col min="7815" max="7815" width="12.5703125" style="1" customWidth="1"/>
    <col min="7816" max="7816" width="9.85546875" style="1" customWidth="1"/>
    <col min="7817" max="7817" width="10.28515625" style="1" customWidth="1"/>
    <col min="7818" max="7832" width="15.28515625" style="1" customWidth="1"/>
    <col min="7833" max="7833" width="7.28515625" style="1" customWidth="1"/>
    <col min="7834" max="7834" width="6.28515625" style="1" customWidth="1"/>
    <col min="7835" max="7835" width="6.85546875" style="1" customWidth="1"/>
    <col min="7836" max="7836" width="10.28515625" style="1" customWidth="1"/>
    <col min="7837" max="8023" width="10.28515625" style="1"/>
    <col min="8024" max="8024" width="5.85546875" style="1" customWidth="1"/>
    <col min="8025" max="8025" width="8.85546875" style="1" customWidth="1"/>
    <col min="8026" max="8026" width="7.140625" style="1" customWidth="1"/>
    <col min="8027" max="8027" width="100.85546875" style="1" customWidth="1"/>
    <col min="8028" max="8028" width="12" style="1" customWidth="1"/>
    <col min="8029" max="8029" width="18.42578125" style="1" customWidth="1"/>
    <col min="8030" max="8030" width="24.7109375" style="1" customWidth="1"/>
    <col min="8031" max="8031" width="16.7109375" style="1" customWidth="1"/>
    <col min="8032" max="8032" width="10.140625" style="1" customWidth="1"/>
    <col min="8033" max="8033" width="24.7109375" style="1" customWidth="1"/>
    <col min="8034" max="8034" width="16.7109375" style="1" customWidth="1"/>
    <col min="8035" max="8035" width="10.140625" style="1" customWidth="1"/>
    <col min="8036" max="8036" width="24.7109375" style="1" customWidth="1"/>
    <col min="8037" max="8037" width="16.7109375" style="1" customWidth="1"/>
    <col min="8038" max="8038" width="10.140625" style="1" customWidth="1"/>
    <col min="8039" max="8039" width="24.7109375" style="1" customWidth="1"/>
    <col min="8040" max="8040" width="16.7109375" style="1" customWidth="1"/>
    <col min="8041" max="8041" width="10.140625" style="1" customWidth="1"/>
    <col min="8042" max="8042" width="24.7109375" style="1" customWidth="1"/>
    <col min="8043" max="8043" width="16.7109375" style="1" customWidth="1"/>
    <col min="8044" max="8044" width="10.140625" style="1" customWidth="1"/>
    <col min="8045" max="8045" width="24.7109375" style="1" customWidth="1"/>
    <col min="8046" max="8046" width="16.7109375" style="1" customWidth="1"/>
    <col min="8047" max="8047" width="10.140625" style="1" customWidth="1"/>
    <col min="8048" max="8048" width="24.7109375" style="1" customWidth="1"/>
    <col min="8049" max="8049" width="16.7109375" style="1" customWidth="1"/>
    <col min="8050" max="8050" width="10.140625" style="1" customWidth="1"/>
    <col min="8051" max="8051" width="24.7109375" style="1" customWidth="1"/>
    <col min="8052" max="8052" width="16.7109375" style="1" customWidth="1"/>
    <col min="8053" max="8053" width="10.140625" style="1" customWidth="1"/>
    <col min="8054" max="8054" width="24.7109375" style="1" customWidth="1"/>
    <col min="8055" max="8055" width="16.7109375" style="1" customWidth="1"/>
    <col min="8056" max="8056" width="10.140625" style="1" customWidth="1"/>
    <col min="8057" max="8057" width="24.7109375" style="1" customWidth="1"/>
    <col min="8058" max="8058" width="16.7109375" style="1" customWidth="1"/>
    <col min="8059" max="8059" width="10.140625" style="1" customWidth="1"/>
    <col min="8060" max="8060" width="24.7109375" style="1" customWidth="1"/>
    <col min="8061" max="8061" width="16.7109375" style="1" customWidth="1"/>
    <col min="8062" max="8062" width="10.140625" style="1" customWidth="1"/>
    <col min="8063" max="8063" width="24.7109375" style="1" customWidth="1"/>
    <col min="8064" max="8064" width="16.7109375" style="1" customWidth="1"/>
    <col min="8065" max="8065" width="10.140625" style="1" customWidth="1"/>
    <col min="8066" max="8066" width="24.7109375" style="1" customWidth="1"/>
    <col min="8067" max="8067" width="16.7109375" style="1" customWidth="1"/>
    <col min="8068" max="8068" width="10.140625" style="1" customWidth="1"/>
    <col min="8069" max="8069" width="24.7109375" style="1" customWidth="1"/>
    <col min="8070" max="8070" width="16.7109375" style="1" customWidth="1"/>
    <col min="8071" max="8071" width="12.5703125" style="1" customWidth="1"/>
    <col min="8072" max="8072" width="9.85546875" style="1" customWidth="1"/>
    <col min="8073" max="8073" width="10.28515625" style="1" customWidth="1"/>
    <col min="8074" max="8088" width="15.28515625" style="1" customWidth="1"/>
    <col min="8089" max="8089" width="7.28515625" style="1" customWidth="1"/>
    <col min="8090" max="8090" width="6.28515625" style="1" customWidth="1"/>
    <col min="8091" max="8091" width="6.85546875" style="1" customWidth="1"/>
    <col min="8092" max="8092" width="10.28515625" style="1" customWidth="1"/>
    <col min="8093" max="8279" width="10.28515625" style="1"/>
    <col min="8280" max="8280" width="5.85546875" style="1" customWidth="1"/>
    <col min="8281" max="8281" width="8.85546875" style="1" customWidth="1"/>
    <col min="8282" max="8282" width="7.140625" style="1" customWidth="1"/>
    <col min="8283" max="8283" width="100.85546875" style="1" customWidth="1"/>
    <col min="8284" max="8284" width="12" style="1" customWidth="1"/>
    <col min="8285" max="8285" width="18.42578125" style="1" customWidth="1"/>
    <col min="8286" max="8286" width="24.7109375" style="1" customWidth="1"/>
    <col min="8287" max="8287" width="16.7109375" style="1" customWidth="1"/>
    <col min="8288" max="8288" width="10.140625" style="1" customWidth="1"/>
    <col min="8289" max="8289" width="24.7109375" style="1" customWidth="1"/>
    <col min="8290" max="8290" width="16.7109375" style="1" customWidth="1"/>
    <col min="8291" max="8291" width="10.140625" style="1" customWidth="1"/>
    <col min="8292" max="8292" width="24.7109375" style="1" customWidth="1"/>
    <col min="8293" max="8293" width="16.7109375" style="1" customWidth="1"/>
    <col min="8294" max="8294" width="10.140625" style="1" customWidth="1"/>
    <col min="8295" max="8295" width="24.7109375" style="1" customWidth="1"/>
    <col min="8296" max="8296" width="16.7109375" style="1" customWidth="1"/>
    <col min="8297" max="8297" width="10.140625" style="1" customWidth="1"/>
    <col min="8298" max="8298" width="24.7109375" style="1" customWidth="1"/>
    <col min="8299" max="8299" width="16.7109375" style="1" customWidth="1"/>
    <col min="8300" max="8300" width="10.140625" style="1" customWidth="1"/>
    <col min="8301" max="8301" width="24.7109375" style="1" customWidth="1"/>
    <col min="8302" max="8302" width="16.7109375" style="1" customWidth="1"/>
    <col min="8303" max="8303" width="10.140625" style="1" customWidth="1"/>
    <col min="8304" max="8304" width="24.7109375" style="1" customWidth="1"/>
    <col min="8305" max="8305" width="16.7109375" style="1" customWidth="1"/>
    <col min="8306" max="8306" width="10.140625" style="1" customWidth="1"/>
    <col min="8307" max="8307" width="24.7109375" style="1" customWidth="1"/>
    <col min="8308" max="8308" width="16.7109375" style="1" customWidth="1"/>
    <col min="8309" max="8309" width="10.140625" style="1" customWidth="1"/>
    <col min="8310" max="8310" width="24.7109375" style="1" customWidth="1"/>
    <col min="8311" max="8311" width="16.7109375" style="1" customWidth="1"/>
    <col min="8312" max="8312" width="10.140625" style="1" customWidth="1"/>
    <col min="8313" max="8313" width="24.7109375" style="1" customWidth="1"/>
    <col min="8314" max="8314" width="16.7109375" style="1" customWidth="1"/>
    <col min="8315" max="8315" width="10.140625" style="1" customWidth="1"/>
    <col min="8316" max="8316" width="24.7109375" style="1" customWidth="1"/>
    <col min="8317" max="8317" width="16.7109375" style="1" customWidth="1"/>
    <col min="8318" max="8318" width="10.140625" style="1" customWidth="1"/>
    <col min="8319" max="8319" width="24.7109375" style="1" customWidth="1"/>
    <col min="8320" max="8320" width="16.7109375" style="1" customWidth="1"/>
    <col min="8321" max="8321" width="10.140625" style="1" customWidth="1"/>
    <col min="8322" max="8322" width="24.7109375" style="1" customWidth="1"/>
    <col min="8323" max="8323" width="16.7109375" style="1" customWidth="1"/>
    <col min="8324" max="8324" width="10.140625" style="1" customWidth="1"/>
    <col min="8325" max="8325" width="24.7109375" style="1" customWidth="1"/>
    <col min="8326" max="8326" width="16.7109375" style="1" customWidth="1"/>
    <col min="8327" max="8327" width="12.5703125" style="1" customWidth="1"/>
    <col min="8328" max="8328" width="9.85546875" style="1" customWidth="1"/>
    <col min="8329" max="8329" width="10.28515625" style="1" customWidth="1"/>
    <col min="8330" max="8344" width="15.28515625" style="1" customWidth="1"/>
    <col min="8345" max="8345" width="7.28515625" style="1" customWidth="1"/>
    <col min="8346" max="8346" width="6.28515625" style="1" customWidth="1"/>
    <col min="8347" max="8347" width="6.85546875" style="1" customWidth="1"/>
    <col min="8348" max="8348" width="10.28515625" style="1" customWidth="1"/>
    <col min="8349" max="8535" width="10.28515625" style="1"/>
    <col min="8536" max="8536" width="5.85546875" style="1" customWidth="1"/>
    <col min="8537" max="8537" width="8.85546875" style="1" customWidth="1"/>
    <col min="8538" max="8538" width="7.140625" style="1" customWidth="1"/>
    <col min="8539" max="8539" width="100.85546875" style="1" customWidth="1"/>
    <col min="8540" max="8540" width="12" style="1" customWidth="1"/>
    <col min="8541" max="8541" width="18.42578125" style="1" customWidth="1"/>
    <col min="8542" max="8542" width="24.7109375" style="1" customWidth="1"/>
    <col min="8543" max="8543" width="16.7109375" style="1" customWidth="1"/>
    <col min="8544" max="8544" width="10.140625" style="1" customWidth="1"/>
    <col min="8545" max="8545" width="24.7109375" style="1" customWidth="1"/>
    <col min="8546" max="8546" width="16.7109375" style="1" customWidth="1"/>
    <col min="8547" max="8547" width="10.140625" style="1" customWidth="1"/>
    <col min="8548" max="8548" width="24.7109375" style="1" customWidth="1"/>
    <col min="8549" max="8549" width="16.7109375" style="1" customWidth="1"/>
    <col min="8550" max="8550" width="10.140625" style="1" customWidth="1"/>
    <col min="8551" max="8551" width="24.7109375" style="1" customWidth="1"/>
    <col min="8552" max="8552" width="16.7109375" style="1" customWidth="1"/>
    <col min="8553" max="8553" width="10.140625" style="1" customWidth="1"/>
    <col min="8554" max="8554" width="24.7109375" style="1" customWidth="1"/>
    <col min="8555" max="8555" width="16.7109375" style="1" customWidth="1"/>
    <col min="8556" max="8556" width="10.140625" style="1" customWidth="1"/>
    <col min="8557" max="8557" width="24.7109375" style="1" customWidth="1"/>
    <col min="8558" max="8558" width="16.7109375" style="1" customWidth="1"/>
    <col min="8559" max="8559" width="10.140625" style="1" customWidth="1"/>
    <col min="8560" max="8560" width="24.7109375" style="1" customWidth="1"/>
    <col min="8561" max="8561" width="16.7109375" style="1" customWidth="1"/>
    <col min="8562" max="8562" width="10.140625" style="1" customWidth="1"/>
    <col min="8563" max="8563" width="24.7109375" style="1" customWidth="1"/>
    <col min="8564" max="8564" width="16.7109375" style="1" customWidth="1"/>
    <col min="8565" max="8565" width="10.140625" style="1" customWidth="1"/>
    <col min="8566" max="8566" width="24.7109375" style="1" customWidth="1"/>
    <col min="8567" max="8567" width="16.7109375" style="1" customWidth="1"/>
    <col min="8568" max="8568" width="10.140625" style="1" customWidth="1"/>
    <col min="8569" max="8569" width="24.7109375" style="1" customWidth="1"/>
    <col min="8570" max="8570" width="16.7109375" style="1" customWidth="1"/>
    <col min="8571" max="8571" width="10.140625" style="1" customWidth="1"/>
    <col min="8572" max="8572" width="24.7109375" style="1" customWidth="1"/>
    <col min="8573" max="8573" width="16.7109375" style="1" customWidth="1"/>
    <col min="8574" max="8574" width="10.140625" style="1" customWidth="1"/>
    <col min="8575" max="8575" width="24.7109375" style="1" customWidth="1"/>
    <col min="8576" max="8576" width="16.7109375" style="1" customWidth="1"/>
    <col min="8577" max="8577" width="10.140625" style="1" customWidth="1"/>
    <col min="8578" max="8578" width="24.7109375" style="1" customWidth="1"/>
    <col min="8579" max="8579" width="16.7109375" style="1" customWidth="1"/>
    <col min="8580" max="8580" width="10.140625" style="1" customWidth="1"/>
    <col min="8581" max="8581" width="24.7109375" style="1" customWidth="1"/>
    <col min="8582" max="8582" width="16.7109375" style="1" customWidth="1"/>
    <col min="8583" max="8583" width="12.5703125" style="1" customWidth="1"/>
    <col min="8584" max="8584" width="9.85546875" style="1" customWidth="1"/>
    <col min="8585" max="8585" width="10.28515625" style="1" customWidth="1"/>
    <col min="8586" max="8600" width="15.28515625" style="1" customWidth="1"/>
    <col min="8601" max="8601" width="7.28515625" style="1" customWidth="1"/>
    <col min="8602" max="8602" width="6.28515625" style="1" customWidth="1"/>
    <col min="8603" max="8603" width="6.85546875" style="1" customWidth="1"/>
    <col min="8604" max="8604" width="10.28515625" style="1" customWidth="1"/>
    <col min="8605" max="8791" width="10.28515625" style="1"/>
    <col min="8792" max="8792" width="5.85546875" style="1" customWidth="1"/>
    <col min="8793" max="8793" width="8.85546875" style="1" customWidth="1"/>
    <col min="8794" max="8794" width="7.140625" style="1" customWidth="1"/>
    <col min="8795" max="8795" width="100.85546875" style="1" customWidth="1"/>
    <col min="8796" max="8796" width="12" style="1" customWidth="1"/>
    <col min="8797" max="8797" width="18.42578125" style="1" customWidth="1"/>
    <col min="8798" max="8798" width="24.7109375" style="1" customWidth="1"/>
    <col min="8799" max="8799" width="16.7109375" style="1" customWidth="1"/>
    <col min="8800" max="8800" width="10.140625" style="1" customWidth="1"/>
    <col min="8801" max="8801" width="24.7109375" style="1" customWidth="1"/>
    <col min="8802" max="8802" width="16.7109375" style="1" customWidth="1"/>
    <col min="8803" max="8803" width="10.140625" style="1" customWidth="1"/>
    <col min="8804" max="8804" width="24.7109375" style="1" customWidth="1"/>
    <col min="8805" max="8805" width="16.7109375" style="1" customWidth="1"/>
    <col min="8806" max="8806" width="10.140625" style="1" customWidth="1"/>
    <col min="8807" max="8807" width="24.7109375" style="1" customWidth="1"/>
    <col min="8808" max="8808" width="16.7109375" style="1" customWidth="1"/>
    <col min="8809" max="8809" width="10.140625" style="1" customWidth="1"/>
    <col min="8810" max="8810" width="24.7109375" style="1" customWidth="1"/>
    <col min="8811" max="8811" width="16.7109375" style="1" customWidth="1"/>
    <col min="8812" max="8812" width="10.140625" style="1" customWidth="1"/>
    <col min="8813" max="8813" width="24.7109375" style="1" customWidth="1"/>
    <col min="8814" max="8814" width="16.7109375" style="1" customWidth="1"/>
    <col min="8815" max="8815" width="10.140625" style="1" customWidth="1"/>
    <col min="8816" max="8816" width="24.7109375" style="1" customWidth="1"/>
    <col min="8817" max="8817" width="16.7109375" style="1" customWidth="1"/>
    <col min="8818" max="8818" width="10.140625" style="1" customWidth="1"/>
    <col min="8819" max="8819" width="24.7109375" style="1" customWidth="1"/>
    <col min="8820" max="8820" width="16.7109375" style="1" customWidth="1"/>
    <col min="8821" max="8821" width="10.140625" style="1" customWidth="1"/>
    <col min="8822" max="8822" width="24.7109375" style="1" customWidth="1"/>
    <col min="8823" max="8823" width="16.7109375" style="1" customWidth="1"/>
    <col min="8824" max="8824" width="10.140625" style="1" customWidth="1"/>
    <col min="8825" max="8825" width="24.7109375" style="1" customWidth="1"/>
    <col min="8826" max="8826" width="16.7109375" style="1" customWidth="1"/>
    <col min="8827" max="8827" width="10.140625" style="1" customWidth="1"/>
    <col min="8828" max="8828" width="24.7109375" style="1" customWidth="1"/>
    <col min="8829" max="8829" width="16.7109375" style="1" customWidth="1"/>
    <col min="8830" max="8830" width="10.140625" style="1" customWidth="1"/>
    <col min="8831" max="8831" width="24.7109375" style="1" customWidth="1"/>
    <col min="8832" max="8832" width="16.7109375" style="1" customWidth="1"/>
    <col min="8833" max="8833" width="10.140625" style="1" customWidth="1"/>
    <col min="8834" max="8834" width="24.7109375" style="1" customWidth="1"/>
    <col min="8835" max="8835" width="16.7109375" style="1" customWidth="1"/>
    <col min="8836" max="8836" width="10.140625" style="1" customWidth="1"/>
    <col min="8837" max="8837" width="24.7109375" style="1" customWidth="1"/>
    <col min="8838" max="8838" width="16.7109375" style="1" customWidth="1"/>
    <col min="8839" max="8839" width="12.5703125" style="1" customWidth="1"/>
    <col min="8840" max="8840" width="9.85546875" style="1" customWidth="1"/>
    <col min="8841" max="8841" width="10.28515625" style="1" customWidth="1"/>
    <col min="8842" max="8856" width="15.28515625" style="1" customWidth="1"/>
    <col min="8857" max="8857" width="7.28515625" style="1" customWidth="1"/>
    <col min="8858" max="8858" width="6.28515625" style="1" customWidth="1"/>
    <col min="8859" max="8859" width="6.85546875" style="1" customWidth="1"/>
    <col min="8860" max="8860" width="10.28515625" style="1" customWidth="1"/>
    <col min="8861" max="9047" width="10.28515625" style="1"/>
    <col min="9048" max="9048" width="5.85546875" style="1" customWidth="1"/>
    <col min="9049" max="9049" width="8.85546875" style="1" customWidth="1"/>
    <col min="9050" max="9050" width="7.140625" style="1" customWidth="1"/>
    <col min="9051" max="9051" width="100.85546875" style="1" customWidth="1"/>
    <col min="9052" max="9052" width="12" style="1" customWidth="1"/>
    <col min="9053" max="9053" width="18.42578125" style="1" customWidth="1"/>
    <col min="9054" max="9054" width="24.7109375" style="1" customWidth="1"/>
    <col min="9055" max="9055" width="16.7109375" style="1" customWidth="1"/>
    <col min="9056" max="9056" width="10.140625" style="1" customWidth="1"/>
    <col min="9057" max="9057" width="24.7109375" style="1" customWidth="1"/>
    <col min="9058" max="9058" width="16.7109375" style="1" customWidth="1"/>
    <col min="9059" max="9059" width="10.140625" style="1" customWidth="1"/>
    <col min="9060" max="9060" width="24.7109375" style="1" customWidth="1"/>
    <col min="9061" max="9061" width="16.7109375" style="1" customWidth="1"/>
    <col min="9062" max="9062" width="10.140625" style="1" customWidth="1"/>
    <col min="9063" max="9063" width="24.7109375" style="1" customWidth="1"/>
    <col min="9064" max="9064" width="16.7109375" style="1" customWidth="1"/>
    <col min="9065" max="9065" width="10.140625" style="1" customWidth="1"/>
    <col min="9066" max="9066" width="24.7109375" style="1" customWidth="1"/>
    <col min="9067" max="9067" width="16.7109375" style="1" customWidth="1"/>
    <col min="9068" max="9068" width="10.140625" style="1" customWidth="1"/>
    <col min="9069" max="9069" width="24.7109375" style="1" customWidth="1"/>
    <col min="9070" max="9070" width="16.7109375" style="1" customWidth="1"/>
    <col min="9071" max="9071" width="10.140625" style="1" customWidth="1"/>
    <col min="9072" max="9072" width="24.7109375" style="1" customWidth="1"/>
    <col min="9073" max="9073" width="16.7109375" style="1" customWidth="1"/>
    <col min="9074" max="9074" width="10.140625" style="1" customWidth="1"/>
    <col min="9075" max="9075" width="24.7109375" style="1" customWidth="1"/>
    <col min="9076" max="9076" width="16.7109375" style="1" customWidth="1"/>
    <col min="9077" max="9077" width="10.140625" style="1" customWidth="1"/>
    <col min="9078" max="9078" width="24.7109375" style="1" customWidth="1"/>
    <col min="9079" max="9079" width="16.7109375" style="1" customWidth="1"/>
    <col min="9080" max="9080" width="10.140625" style="1" customWidth="1"/>
    <col min="9081" max="9081" width="24.7109375" style="1" customWidth="1"/>
    <col min="9082" max="9082" width="16.7109375" style="1" customWidth="1"/>
    <col min="9083" max="9083" width="10.140625" style="1" customWidth="1"/>
    <col min="9084" max="9084" width="24.7109375" style="1" customWidth="1"/>
    <col min="9085" max="9085" width="16.7109375" style="1" customWidth="1"/>
    <col min="9086" max="9086" width="10.140625" style="1" customWidth="1"/>
    <col min="9087" max="9087" width="24.7109375" style="1" customWidth="1"/>
    <col min="9088" max="9088" width="16.7109375" style="1" customWidth="1"/>
    <col min="9089" max="9089" width="10.140625" style="1" customWidth="1"/>
    <col min="9090" max="9090" width="24.7109375" style="1" customWidth="1"/>
    <col min="9091" max="9091" width="16.7109375" style="1" customWidth="1"/>
    <col min="9092" max="9092" width="10.140625" style="1" customWidth="1"/>
    <col min="9093" max="9093" width="24.7109375" style="1" customWidth="1"/>
    <col min="9094" max="9094" width="16.7109375" style="1" customWidth="1"/>
    <col min="9095" max="9095" width="12.5703125" style="1" customWidth="1"/>
    <col min="9096" max="9096" width="9.85546875" style="1" customWidth="1"/>
    <col min="9097" max="9097" width="10.28515625" style="1" customWidth="1"/>
    <col min="9098" max="9112" width="15.28515625" style="1" customWidth="1"/>
    <col min="9113" max="9113" width="7.28515625" style="1" customWidth="1"/>
    <col min="9114" max="9114" width="6.28515625" style="1" customWidth="1"/>
    <col min="9115" max="9115" width="6.85546875" style="1" customWidth="1"/>
    <col min="9116" max="9116" width="10.28515625" style="1" customWidth="1"/>
    <col min="9117" max="9303" width="10.28515625" style="1"/>
    <col min="9304" max="9304" width="5.85546875" style="1" customWidth="1"/>
    <col min="9305" max="9305" width="8.85546875" style="1" customWidth="1"/>
    <col min="9306" max="9306" width="7.140625" style="1" customWidth="1"/>
    <col min="9307" max="9307" width="100.85546875" style="1" customWidth="1"/>
    <col min="9308" max="9308" width="12" style="1" customWidth="1"/>
    <col min="9309" max="9309" width="18.42578125" style="1" customWidth="1"/>
    <col min="9310" max="9310" width="24.7109375" style="1" customWidth="1"/>
    <col min="9311" max="9311" width="16.7109375" style="1" customWidth="1"/>
    <col min="9312" max="9312" width="10.140625" style="1" customWidth="1"/>
    <col min="9313" max="9313" width="24.7109375" style="1" customWidth="1"/>
    <col min="9314" max="9314" width="16.7109375" style="1" customWidth="1"/>
    <col min="9315" max="9315" width="10.140625" style="1" customWidth="1"/>
    <col min="9316" max="9316" width="24.7109375" style="1" customWidth="1"/>
    <col min="9317" max="9317" width="16.7109375" style="1" customWidth="1"/>
    <col min="9318" max="9318" width="10.140625" style="1" customWidth="1"/>
    <col min="9319" max="9319" width="24.7109375" style="1" customWidth="1"/>
    <col min="9320" max="9320" width="16.7109375" style="1" customWidth="1"/>
    <col min="9321" max="9321" width="10.140625" style="1" customWidth="1"/>
    <col min="9322" max="9322" width="24.7109375" style="1" customWidth="1"/>
    <col min="9323" max="9323" width="16.7109375" style="1" customWidth="1"/>
    <col min="9324" max="9324" width="10.140625" style="1" customWidth="1"/>
    <col min="9325" max="9325" width="24.7109375" style="1" customWidth="1"/>
    <col min="9326" max="9326" width="16.7109375" style="1" customWidth="1"/>
    <col min="9327" max="9327" width="10.140625" style="1" customWidth="1"/>
    <col min="9328" max="9328" width="24.7109375" style="1" customWidth="1"/>
    <col min="9329" max="9329" width="16.7109375" style="1" customWidth="1"/>
    <col min="9330" max="9330" width="10.140625" style="1" customWidth="1"/>
    <col min="9331" max="9331" width="24.7109375" style="1" customWidth="1"/>
    <col min="9332" max="9332" width="16.7109375" style="1" customWidth="1"/>
    <col min="9333" max="9333" width="10.140625" style="1" customWidth="1"/>
    <col min="9334" max="9334" width="24.7109375" style="1" customWidth="1"/>
    <col min="9335" max="9335" width="16.7109375" style="1" customWidth="1"/>
    <col min="9336" max="9336" width="10.140625" style="1" customWidth="1"/>
    <col min="9337" max="9337" width="24.7109375" style="1" customWidth="1"/>
    <col min="9338" max="9338" width="16.7109375" style="1" customWidth="1"/>
    <col min="9339" max="9339" width="10.140625" style="1" customWidth="1"/>
    <col min="9340" max="9340" width="24.7109375" style="1" customWidth="1"/>
    <col min="9341" max="9341" width="16.7109375" style="1" customWidth="1"/>
    <col min="9342" max="9342" width="10.140625" style="1" customWidth="1"/>
    <col min="9343" max="9343" width="24.7109375" style="1" customWidth="1"/>
    <col min="9344" max="9344" width="16.7109375" style="1" customWidth="1"/>
    <col min="9345" max="9345" width="10.140625" style="1" customWidth="1"/>
    <col min="9346" max="9346" width="24.7109375" style="1" customWidth="1"/>
    <col min="9347" max="9347" width="16.7109375" style="1" customWidth="1"/>
    <col min="9348" max="9348" width="10.140625" style="1" customWidth="1"/>
    <col min="9349" max="9349" width="24.7109375" style="1" customWidth="1"/>
    <col min="9350" max="9350" width="16.7109375" style="1" customWidth="1"/>
    <col min="9351" max="9351" width="12.5703125" style="1" customWidth="1"/>
    <col min="9352" max="9352" width="9.85546875" style="1" customWidth="1"/>
    <col min="9353" max="9353" width="10.28515625" style="1" customWidth="1"/>
    <col min="9354" max="9368" width="15.28515625" style="1" customWidth="1"/>
    <col min="9369" max="9369" width="7.28515625" style="1" customWidth="1"/>
    <col min="9370" max="9370" width="6.28515625" style="1" customWidth="1"/>
    <col min="9371" max="9371" width="6.85546875" style="1" customWidth="1"/>
    <col min="9372" max="9372" width="10.28515625" style="1" customWidth="1"/>
    <col min="9373" max="9559" width="10.28515625" style="1"/>
    <col min="9560" max="9560" width="5.85546875" style="1" customWidth="1"/>
    <col min="9561" max="9561" width="8.85546875" style="1" customWidth="1"/>
    <col min="9562" max="9562" width="7.140625" style="1" customWidth="1"/>
    <col min="9563" max="9563" width="100.85546875" style="1" customWidth="1"/>
    <col min="9564" max="9564" width="12" style="1" customWidth="1"/>
    <col min="9565" max="9565" width="18.42578125" style="1" customWidth="1"/>
    <col min="9566" max="9566" width="24.7109375" style="1" customWidth="1"/>
    <col min="9567" max="9567" width="16.7109375" style="1" customWidth="1"/>
    <col min="9568" max="9568" width="10.140625" style="1" customWidth="1"/>
    <col min="9569" max="9569" width="24.7109375" style="1" customWidth="1"/>
    <col min="9570" max="9570" width="16.7109375" style="1" customWidth="1"/>
    <col min="9571" max="9571" width="10.140625" style="1" customWidth="1"/>
    <col min="9572" max="9572" width="24.7109375" style="1" customWidth="1"/>
    <col min="9573" max="9573" width="16.7109375" style="1" customWidth="1"/>
    <col min="9574" max="9574" width="10.140625" style="1" customWidth="1"/>
    <col min="9575" max="9575" width="24.7109375" style="1" customWidth="1"/>
    <col min="9576" max="9576" width="16.7109375" style="1" customWidth="1"/>
    <col min="9577" max="9577" width="10.140625" style="1" customWidth="1"/>
    <col min="9578" max="9578" width="24.7109375" style="1" customWidth="1"/>
    <col min="9579" max="9579" width="16.7109375" style="1" customWidth="1"/>
    <col min="9580" max="9580" width="10.140625" style="1" customWidth="1"/>
    <col min="9581" max="9581" width="24.7109375" style="1" customWidth="1"/>
    <col min="9582" max="9582" width="16.7109375" style="1" customWidth="1"/>
    <col min="9583" max="9583" width="10.140625" style="1" customWidth="1"/>
    <col min="9584" max="9584" width="24.7109375" style="1" customWidth="1"/>
    <col min="9585" max="9585" width="16.7109375" style="1" customWidth="1"/>
    <col min="9586" max="9586" width="10.140625" style="1" customWidth="1"/>
    <col min="9587" max="9587" width="24.7109375" style="1" customWidth="1"/>
    <col min="9588" max="9588" width="16.7109375" style="1" customWidth="1"/>
    <col min="9589" max="9589" width="10.140625" style="1" customWidth="1"/>
    <col min="9590" max="9590" width="24.7109375" style="1" customWidth="1"/>
    <col min="9591" max="9591" width="16.7109375" style="1" customWidth="1"/>
    <col min="9592" max="9592" width="10.140625" style="1" customWidth="1"/>
    <col min="9593" max="9593" width="24.7109375" style="1" customWidth="1"/>
    <col min="9594" max="9594" width="16.7109375" style="1" customWidth="1"/>
    <col min="9595" max="9595" width="10.140625" style="1" customWidth="1"/>
    <col min="9596" max="9596" width="24.7109375" style="1" customWidth="1"/>
    <col min="9597" max="9597" width="16.7109375" style="1" customWidth="1"/>
    <col min="9598" max="9598" width="10.140625" style="1" customWidth="1"/>
    <col min="9599" max="9599" width="24.7109375" style="1" customWidth="1"/>
    <col min="9600" max="9600" width="16.7109375" style="1" customWidth="1"/>
    <col min="9601" max="9601" width="10.140625" style="1" customWidth="1"/>
    <col min="9602" max="9602" width="24.7109375" style="1" customWidth="1"/>
    <col min="9603" max="9603" width="16.7109375" style="1" customWidth="1"/>
    <col min="9604" max="9604" width="10.140625" style="1" customWidth="1"/>
    <col min="9605" max="9605" width="24.7109375" style="1" customWidth="1"/>
    <col min="9606" max="9606" width="16.7109375" style="1" customWidth="1"/>
    <col min="9607" max="9607" width="12.5703125" style="1" customWidth="1"/>
    <col min="9608" max="9608" width="9.85546875" style="1" customWidth="1"/>
    <col min="9609" max="9609" width="10.28515625" style="1" customWidth="1"/>
    <col min="9610" max="9624" width="15.28515625" style="1" customWidth="1"/>
    <col min="9625" max="9625" width="7.28515625" style="1" customWidth="1"/>
    <col min="9626" max="9626" width="6.28515625" style="1" customWidth="1"/>
    <col min="9627" max="9627" width="6.85546875" style="1" customWidth="1"/>
    <col min="9628" max="9628" width="10.28515625" style="1" customWidth="1"/>
    <col min="9629" max="9815" width="10.28515625" style="1"/>
    <col min="9816" max="9816" width="5.85546875" style="1" customWidth="1"/>
    <col min="9817" max="9817" width="8.85546875" style="1" customWidth="1"/>
    <col min="9818" max="9818" width="7.140625" style="1" customWidth="1"/>
    <col min="9819" max="9819" width="100.85546875" style="1" customWidth="1"/>
    <col min="9820" max="9820" width="12" style="1" customWidth="1"/>
    <col min="9821" max="9821" width="18.42578125" style="1" customWidth="1"/>
    <col min="9822" max="9822" width="24.7109375" style="1" customWidth="1"/>
    <col min="9823" max="9823" width="16.7109375" style="1" customWidth="1"/>
    <col min="9824" max="9824" width="10.140625" style="1" customWidth="1"/>
    <col min="9825" max="9825" width="24.7109375" style="1" customWidth="1"/>
    <col min="9826" max="9826" width="16.7109375" style="1" customWidth="1"/>
    <col min="9827" max="9827" width="10.140625" style="1" customWidth="1"/>
    <col min="9828" max="9828" width="24.7109375" style="1" customWidth="1"/>
    <col min="9829" max="9829" width="16.7109375" style="1" customWidth="1"/>
    <col min="9830" max="9830" width="10.140625" style="1" customWidth="1"/>
    <col min="9831" max="9831" width="24.7109375" style="1" customWidth="1"/>
    <col min="9832" max="9832" width="16.7109375" style="1" customWidth="1"/>
    <col min="9833" max="9833" width="10.140625" style="1" customWidth="1"/>
    <col min="9834" max="9834" width="24.7109375" style="1" customWidth="1"/>
    <col min="9835" max="9835" width="16.7109375" style="1" customWidth="1"/>
    <col min="9836" max="9836" width="10.140625" style="1" customWidth="1"/>
    <col min="9837" max="9837" width="24.7109375" style="1" customWidth="1"/>
    <col min="9838" max="9838" width="16.7109375" style="1" customWidth="1"/>
    <col min="9839" max="9839" width="10.140625" style="1" customWidth="1"/>
    <col min="9840" max="9840" width="24.7109375" style="1" customWidth="1"/>
    <col min="9841" max="9841" width="16.7109375" style="1" customWidth="1"/>
    <col min="9842" max="9842" width="10.140625" style="1" customWidth="1"/>
    <col min="9843" max="9843" width="24.7109375" style="1" customWidth="1"/>
    <col min="9844" max="9844" width="16.7109375" style="1" customWidth="1"/>
    <col min="9845" max="9845" width="10.140625" style="1" customWidth="1"/>
    <col min="9846" max="9846" width="24.7109375" style="1" customWidth="1"/>
    <col min="9847" max="9847" width="16.7109375" style="1" customWidth="1"/>
    <col min="9848" max="9848" width="10.140625" style="1" customWidth="1"/>
    <col min="9849" max="9849" width="24.7109375" style="1" customWidth="1"/>
    <col min="9850" max="9850" width="16.7109375" style="1" customWidth="1"/>
    <col min="9851" max="9851" width="10.140625" style="1" customWidth="1"/>
    <col min="9852" max="9852" width="24.7109375" style="1" customWidth="1"/>
    <col min="9853" max="9853" width="16.7109375" style="1" customWidth="1"/>
    <col min="9854" max="9854" width="10.140625" style="1" customWidth="1"/>
    <col min="9855" max="9855" width="24.7109375" style="1" customWidth="1"/>
    <col min="9856" max="9856" width="16.7109375" style="1" customWidth="1"/>
    <col min="9857" max="9857" width="10.140625" style="1" customWidth="1"/>
    <col min="9858" max="9858" width="24.7109375" style="1" customWidth="1"/>
    <col min="9859" max="9859" width="16.7109375" style="1" customWidth="1"/>
    <col min="9860" max="9860" width="10.140625" style="1" customWidth="1"/>
    <col min="9861" max="9861" width="24.7109375" style="1" customWidth="1"/>
    <col min="9862" max="9862" width="16.7109375" style="1" customWidth="1"/>
    <col min="9863" max="9863" width="12.5703125" style="1" customWidth="1"/>
    <col min="9864" max="9864" width="9.85546875" style="1" customWidth="1"/>
    <col min="9865" max="9865" width="10.28515625" style="1" customWidth="1"/>
    <col min="9866" max="9880" width="15.28515625" style="1" customWidth="1"/>
    <col min="9881" max="9881" width="7.28515625" style="1" customWidth="1"/>
    <col min="9882" max="9882" width="6.28515625" style="1" customWidth="1"/>
    <col min="9883" max="9883" width="6.85546875" style="1" customWidth="1"/>
    <col min="9884" max="9884" width="10.28515625" style="1" customWidth="1"/>
    <col min="9885" max="10071" width="10.28515625" style="1"/>
    <col min="10072" max="10072" width="5.85546875" style="1" customWidth="1"/>
    <col min="10073" max="10073" width="8.85546875" style="1" customWidth="1"/>
    <col min="10074" max="10074" width="7.140625" style="1" customWidth="1"/>
    <col min="10075" max="10075" width="100.85546875" style="1" customWidth="1"/>
    <col min="10076" max="10076" width="12" style="1" customWidth="1"/>
    <col min="10077" max="10077" width="18.42578125" style="1" customWidth="1"/>
    <col min="10078" max="10078" width="24.7109375" style="1" customWidth="1"/>
    <col min="10079" max="10079" width="16.7109375" style="1" customWidth="1"/>
    <col min="10080" max="10080" width="10.140625" style="1" customWidth="1"/>
    <col min="10081" max="10081" width="24.7109375" style="1" customWidth="1"/>
    <col min="10082" max="10082" width="16.7109375" style="1" customWidth="1"/>
    <col min="10083" max="10083" width="10.140625" style="1" customWidth="1"/>
    <col min="10084" max="10084" width="24.7109375" style="1" customWidth="1"/>
    <col min="10085" max="10085" width="16.7109375" style="1" customWidth="1"/>
    <col min="10086" max="10086" width="10.140625" style="1" customWidth="1"/>
    <col min="10087" max="10087" width="24.7109375" style="1" customWidth="1"/>
    <col min="10088" max="10088" width="16.7109375" style="1" customWidth="1"/>
    <col min="10089" max="10089" width="10.140625" style="1" customWidth="1"/>
    <col min="10090" max="10090" width="24.7109375" style="1" customWidth="1"/>
    <col min="10091" max="10091" width="16.7109375" style="1" customWidth="1"/>
    <col min="10092" max="10092" width="10.140625" style="1" customWidth="1"/>
    <col min="10093" max="10093" width="24.7109375" style="1" customWidth="1"/>
    <col min="10094" max="10094" width="16.7109375" style="1" customWidth="1"/>
    <col min="10095" max="10095" width="10.140625" style="1" customWidth="1"/>
    <col min="10096" max="10096" width="24.7109375" style="1" customWidth="1"/>
    <col min="10097" max="10097" width="16.7109375" style="1" customWidth="1"/>
    <col min="10098" max="10098" width="10.140625" style="1" customWidth="1"/>
    <col min="10099" max="10099" width="24.7109375" style="1" customWidth="1"/>
    <col min="10100" max="10100" width="16.7109375" style="1" customWidth="1"/>
    <col min="10101" max="10101" width="10.140625" style="1" customWidth="1"/>
    <col min="10102" max="10102" width="24.7109375" style="1" customWidth="1"/>
    <col min="10103" max="10103" width="16.7109375" style="1" customWidth="1"/>
    <col min="10104" max="10104" width="10.140625" style="1" customWidth="1"/>
    <col min="10105" max="10105" width="24.7109375" style="1" customWidth="1"/>
    <col min="10106" max="10106" width="16.7109375" style="1" customWidth="1"/>
    <col min="10107" max="10107" width="10.140625" style="1" customWidth="1"/>
    <col min="10108" max="10108" width="24.7109375" style="1" customWidth="1"/>
    <col min="10109" max="10109" width="16.7109375" style="1" customWidth="1"/>
    <col min="10110" max="10110" width="10.140625" style="1" customWidth="1"/>
    <col min="10111" max="10111" width="24.7109375" style="1" customWidth="1"/>
    <col min="10112" max="10112" width="16.7109375" style="1" customWidth="1"/>
    <col min="10113" max="10113" width="10.140625" style="1" customWidth="1"/>
    <col min="10114" max="10114" width="24.7109375" style="1" customWidth="1"/>
    <col min="10115" max="10115" width="16.7109375" style="1" customWidth="1"/>
    <col min="10116" max="10116" width="10.140625" style="1" customWidth="1"/>
    <col min="10117" max="10117" width="24.7109375" style="1" customWidth="1"/>
    <col min="10118" max="10118" width="16.7109375" style="1" customWidth="1"/>
    <col min="10119" max="10119" width="12.5703125" style="1" customWidth="1"/>
    <col min="10120" max="10120" width="9.85546875" style="1" customWidth="1"/>
    <col min="10121" max="10121" width="10.28515625" style="1" customWidth="1"/>
    <col min="10122" max="10136" width="15.28515625" style="1" customWidth="1"/>
    <col min="10137" max="10137" width="7.28515625" style="1" customWidth="1"/>
    <col min="10138" max="10138" width="6.28515625" style="1" customWidth="1"/>
    <col min="10139" max="10139" width="6.85546875" style="1" customWidth="1"/>
    <col min="10140" max="10140" width="10.28515625" style="1" customWidth="1"/>
    <col min="10141" max="10327" width="10.28515625" style="1"/>
    <col min="10328" max="10328" width="5.85546875" style="1" customWidth="1"/>
    <col min="10329" max="10329" width="8.85546875" style="1" customWidth="1"/>
    <col min="10330" max="10330" width="7.140625" style="1" customWidth="1"/>
    <col min="10331" max="10331" width="100.85546875" style="1" customWidth="1"/>
    <col min="10332" max="10332" width="12" style="1" customWidth="1"/>
    <col min="10333" max="10333" width="18.42578125" style="1" customWidth="1"/>
    <col min="10334" max="10334" width="24.7109375" style="1" customWidth="1"/>
    <col min="10335" max="10335" width="16.7109375" style="1" customWidth="1"/>
    <col min="10336" max="10336" width="10.140625" style="1" customWidth="1"/>
    <col min="10337" max="10337" width="24.7109375" style="1" customWidth="1"/>
    <col min="10338" max="10338" width="16.7109375" style="1" customWidth="1"/>
    <col min="10339" max="10339" width="10.140625" style="1" customWidth="1"/>
    <col min="10340" max="10340" width="24.7109375" style="1" customWidth="1"/>
    <col min="10341" max="10341" width="16.7109375" style="1" customWidth="1"/>
    <col min="10342" max="10342" width="10.140625" style="1" customWidth="1"/>
    <col min="10343" max="10343" width="24.7109375" style="1" customWidth="1"/>
    <col min="10344" max="10344" width="16.7109375" style="1" customWidth="1"/>
    <col min="10345" max="10345" width="10.140625" style="1" customWidth="1"/>
    <col min="10346" max="10346" width="24.7109375" style="1" customWidth="1"/>
    <col min="10347" max="10347" width="16.7109375" style="1" customWidth="1"/>
    <col min="10348" max="10348" width="10.140625" style="1" customWidth="1"/>
    <col min="10349" max="10349" width="24.7109375" style="1" customWidth="1"/>
    <col min="10350" max="10350" width="16.7109375" style="1" customWidth="1"/>
    <col min="10351" max="10351" width="10.140625" style="1" customWidth="1"/>
    <col min="10352" max="10352" width="24.7109375" style="1" customWidth="1"/>
    <col min="10353" max="10353" width="16.7109375" style="1" customWidth="1"/>
    <col min="10354" max="10354" width="10.140625" style="1" customWidth="1"/>
    <col min="10355" max="10355" width="24.7109375" style="1" customWidth="1"/>
    <col min="10356" max="10356" width="16.7109375" style="1" customWidth="1"/>
    <col min="10357" max="10357" width="10.140625" style="1" customWidth="1"/>
    <col min="10358" max="10358" width="24.7109375" style="1" customWidth="1"/>
    <col min="10359" max="10359" width="16.7109375" style="1" customWidth="1"/>
    <col min="10360" max="10360" width="10.140625" style="1" customWidth="1"/>
    <col min="10361" max="10361" width="24.7109375" style="1" customWidth="1"/>
    <col min="10362" max="10362" width="16.7109375" style="1" customWidth="1"/>
    <col min="10363" max="10363" width="10.140625" style="1" customWidth="1"/>
    <col min="10364" max="10364" width="24.7109375" style="1" customWidth="1"/>
    <col min="10365" max="10365" width="16.7109375" style="1" customWidth="1"/>
    <col min="10366" max="10366" width="10.140625" style="1" customWidth="1"/>
    <col min="10367" max="10367" width="24.7109375" style="1" customWidth="1"/>
    <col min="10368" max="10368" width="16.7109375" style="1" customWidth="1"/>
    <col min="10369" max="10369" width="10.140625" style="1" customWidth="1"/>
    <col min="10370" max="10370" width="24.7109375" style="1" customWidth="1"/>
    <col min="10371" max="10371" width="16.7109375" style="1" customWidth="1"/>
    <col min="10372" max="10372" width="10.140625" style="1" customWidth="1"/>
    <col min="10373" max="10373" width="24.7109375" style="1" customWidth="1"/>
    <col min="10374" max="10374" width="16.7109375" style="1" customWidth="1"/>
    <col min="10375" max="10375" width="12.5703125" style="1" customWidth="1"/>
    <col min="10376" max="10376" width="9.85546875" style="1" customWidth="1"/>
    <col min="10377" max="10377" width="10.28515625" style="1" customWidth="1"/>
    <col min="10378" max="10392" width="15.28515625" style="1" customWidth="1"/>
    <col min="10393" max="10393" width="7.28515625" style="1" customWidth="1"/>
    <col min="10394" max="10394" width="6.28515625" style="1" customWidth="1"/>
    <col min="10395" max="10395" width="6.85546875" style="1" customWidth="1"/>
    <col min="10396" max="10396" width="10.28515625" style="1" customWidth="1"/>
    <col min="10397" max="10583" width="10.28515625" style="1"/>
    <col min="10584" max="10584" width="5.85546875" style="1" customWidth="1"/>
    <col min="10585" max="10585" width="8.85546875" style="1" customWidth="1"/>
    <col min="10586" max="10586" width="7.140625" style="1" customWidth="1"/>
    <col min="10587" max="10587" width="100.85546875" style="1" customWidth="1"/>
    <col min="10588" max="10588" width="12" style="1" customWidth="1"/>
    <col min="10589" max="10589" width="18.42578125" style="1" customWidth="1"/>
    <col min="10590" max="10590" width="24.7109375" style="1" customWidth="1"/>
    <col min="10591" max="10591" width="16.7109375" style="1" customWidth="1"/>
    <col min="10592" max="10592" width="10.140625" style="1" customWidth="1"/>
    <col min="10593" max="10593" width="24.7109375" style="1" customWidth="1"/>
    <col min="10594" max="10594" width="16.7109375" style="1" customWidth="1"/>
    <col min="10595" max="10595" width="10.140625" style="1" customWidth="1"/>
    <col min="10596" max="10596" width="24.7109375" style="1" customWidth="1"/>
    <col min="10597" max="10597" width="16.7109375" style="1" customWidth="1"/>
    <col min="10598" max="10598" width="10.140625" style="1" customWidth="1"/>
    <col min="10599" max="10599" width="24.7109375" style="1" customWidth="1"/>
    <col min="10600" max="10600" width="16.7109375" style="1" customWidth="1"/>
    <col min="10601" max="10601" width="10.140625" style="1" customWidth="1"/>
    <col min="10602" max="10602" width="24.7109375" style="1" customWidth="1"/>
    <col min="10603" max="10603" width="16.7109375" style="1" customWidth="1"/>
    <col min="10604" max="10604" width="10.140625" style="1" customWidth="1"/>
    <col min="10605" max="10605" width="24.7109375" style="1" customWidth="1"/>
    <col min="10606" max="10606" width="16.7109375" style="1" customWidth="1"/>
    <col min="10607" max="10607" width="10.140625" style="1" customWidth="1"/>
    <col min="10608" max="10608" width="24.7109375" style="1" customWidth="1"/>
    <col min="10609" max="10609" width="16.7109375" style="1" customWidth="1"/>
    <col min="10610" max="10610" width="10.140625" style="1" customWidth="1"/>
    <col min="10611" max="10611" width="24.7109375" style="1" customWidth="1"/>
    <col min="10612" max="10612" width="16.7109375" style="1" customWidth="1"/>
    <col min="10613" max="10613" width="10.140625" style="1" customWidth="1"/>
    <col min="10614" max="10614" width="24.7109375" style="1" customWidth="1"/>
    <col min="10615" max="10615" width="16.7109375" style="1" customWidth="1"/>
    <col min="10616" max="10616" width="10.140625" style="1" customWidth="1"/>
    <col min="10617" max="10617" width="24.7109375" style="1" customWidth="1"/>
    <col min="10618" max="10618" width="16.7109375" style="1" customWidth="1"/>
    <col min="10619" max="10619" width="10.140625" style="1" customWidth="1"/>
    <col min="10620" max="10620" width="24.7109375" style="1" customWidth="1"/>
    <col min="10621" max="10621" width="16.7109375" style="1" customWidth="1"/>
    <col min="10622" max="10622" width="10.140625" style="1" customWidth="1"/>
    <col min="10623" max="10623" width="24.7109375" style="1" customWidth="1"/>
    <col min="10624" max="10624" width="16.7109375" style="1" customWidth="1"/>
    <col min="10625" max="10625" width="10.140625" style="1" customWidth="1"/>
    <col min="10626" max="10626" width="24.7109375" style="1" customWidth="1"/>
    <col min="10627" max="10627" width="16.7109375" style="1" customWidth="1"/>
    <col min="10628" max="10628" width="10.140625" style="1" customWidth="1"/>
    <col min="10629" max="10629" width="24.7109375" style="1" customWidth="1"/>
    <col min="10630" max="10630" width="16.7109375" style="1" customWidth="1"/>
    <col min="10631" max="10631" width="12.5703125" style="1" customWidth="1"/>
    <col min="10632" max="10632" width="9.85546875" style="1" customWidth="1"/>
    <col min="10633" max="10633" width="10.28515625" style="1" customWidth="1"/>
    <col min="10634" max="10648" width="15.28515625" style="1" customWidth="1"/>
    <col min="10649" max="10649" width="7.28515625" style="1" customWidth="1"/>
    <col min="10650" max="10650" width="6.28515625" style="1" customWidth="1"/>
    <col min="10651" max="10651" width="6.85546875" style="1" customWidth="1"/>
    <col min="10652" max="10652" width="10.28515625" style="1" customWidth="1"/>
    <col min="10653" max="10839" width="10.28515625" style="1"/>
    <col min="10840" max="10840" width="5.85546875" style="1" customWidth="1"/>
    <col min="10841" max="10841" width="8.85546875" style="1" customWidth="1"/>
    <col min="10842" max="10842" width="7.140625" style="1" customWidth="1"/>
    <col min="10843" max="10843" width="100.85546875" style="1" customWidth="1"/>
    <col min="10844" max="10844" width="12" style="1" customWidth="1"/>
    <col min="10845" max="10845" width="18.42578125" style="1" customWidth="1"/>
    <col min="10846" max="10846" width="24.7109375" style="1" customWidth="1"/>
    <col min="10847" max="10847" width="16.7109375" style="1" customWidth="1"/>
    <col min="10848" max="10848" width="10.140625" style="1" customWidth="1"/>
    <col min="10849" max="10849" width="24.7109375" style="1" customWidth="1"/>
    <col min="10850" max="10850" width="16.7109375" style="1" customWidth="1"/>
    <col min="10851" max="10851" width="10.140625" style="1" customWidth="1"/>
    <col min="10852" max="10852" width="24.7109375" style="1" customWidth="1"/>
    <col min="10853" max="10853" width="16.7109375" style="1" customWidth="1"/>
    <col min="10854" max="10854" width="10.140625" style="1" customWidth="1"/>
    <col min="10855" max="10855" width="24.7109375" style="1" customWidth="1"/>
    <col min="10856" max="10856" width="16.7109375" style="1" customWidth="1"/>
    <col min="10857" max="10857" width="10.140625" style="1" customWidth="1"/>
    <col min="10858" max="10858" width="24.7109375" style="1" customWidth="1"/>
    <col min="10859" max="10859" width="16.7109375" style="1" customWidth="1"/>
    <col min="10860" max="10860" width="10.140625" style="1" customWidth="1"/>
    <col min="10861" max="10861" width="24.7109375" style="1" customWidth="1"/>
    <col min="10862" max="10862" width="16.7109375" style="1" customWidth="1"/>
    <col min="10863" max="10863" width="10.140625" style="1" customWidth="1"/>
    <col min="10864" max="10864" width="24.7109375" style="1" customWidth="1"/>
    <col min="10865" max="10865" width="16.7109375" style="1" customWidth="1"/>
    <col min="10866" max="10866" width="10.140625" style="1" customWidth="1"/>
    <col min="10867" max="10867" width="24.7109375" style="1" customWidth="1"/>
    <col min="10868" max="10868" width="16.7109375" style="1" customWidth="1"/>
    <col min="10869" max="10869" width="10.140625" style="1" customWidth="1"/>
    <col min="10870" max="10870" width="24.7109375" style="1" customWidth="1"/>
    <col min="10871" max="10871" width="16.7109375" style="1" customWidth="1"/>
    <col min="10872" max="10872" width="10.140625" style="1" customWidth="1"/>
    <col min="10873" max="10873" width="24.7109375" style="1" customWidth="1"/>
    <col min="10874" max="10874" width="16.7109375" style="1" customWidth="1"/>
    <col min="10875" max="10875" width="10.140625" style="1" customWidth="1"/>
    <col min="10876" max="10876" width="24.7109375" style="1" customWidth="1"/>
    <col min="10877" max="10877" width="16.7109375" style="1" customWidth="1"/>
    <col min="10878" max="10878" width="10.140625" style="1" customWidth="1"/>
    <col min="10879" max="10879" width="24.7109375" style="1" customWidth="1"/>
    <col min="10880" max="10880" width="16.7109375" style="1" customWidth="1"/>
    <col min="10881" max="10881" width="10.140625" style="1" customWidth="1"/>
    <col min="10882" max="10882" width="24.7109375" style="1" customWidth="1"/>
    <col min="10883" max="10883" width="16.7109375" style="1" customWidth="1"/>
    <col min="10884" max="10884" width="10.140625" style="1" customWidth="1"/>
    <col min="10885" max="10885" width="24.7109375" style="1" customWidth="1"/>
    <col min="10886" max="10886" width="16.7109375" style="1" customWidth="1"/>
    <col min="10887" max="10887" width="12.5703125" style="1" customWidth="1"/>
    <col min="10888" max="10888" width="9.85546875" style="1" customWidth="1"/>
    <col min="10889" max="10889" width="10.28515625" style="1" customWidth="1"/>
    <col min="10890" max="10904" width="15.28515625" style="1" customWidth="1"/>
    <col min="10905" max="10905" width="7.28515625" style="1" customWidth="1"/>
    <col min="10906" max="10906" width="6.28515625" style="1" customWidth="1"/>
    <col min="10907" max="10907" width="6.85546875" style="1" customWidth="1"/>
    <col min="10908" max="10908" width="10.28515625" style="1" customWidth="1"/>
    <col min="10909" max="11095" width="10.28515625" style="1"/>
    <col min="11096" max="11096" width="5.85546875" style="1" customWidth="1"/>
    <col min="11097" max="11097" width="8.85546875" style="1" customWidth="1"/>
    <col min="11098" max="11098" width="7.140625" style="1" customWidth="1"/>
    <col min="11099" max="11099" width="100.85546875" style="1" customWidth="1"/>
    <col min="11100" max="11100" width="12" style="1" customWidth="1"/>
    <col min="11101" max="11101" width="18.42578125" style="1" customWidth="1"/>
    <col min="11102" max="11102" width="24.7109375" style="1" customWidth="1"/>
    <col min="11103" max="11103" width="16.7109375" style="1" customWidth="1"/>
    <col min="11104" max="11104" width="10.140625" style="1" customWidth="1"/>
    <col min="11105" max="11105" width="24.7109375" style="1" customWidth="1"/>
    <col min="11106" max="11106" width="16.7109375" style="1" customWidth="1"/>
    <col min="11107" max="11107" width="10.140625" style="1" customWidth="1"/>
    <col min="11108" max="11108" width="24.7109375" style="1" customWidth="1"/>
    <col min="11109" max="11109" width="16.7109375" style="1" customWidth="1"/>
    <col min="11110" max="11110" width="10.140625" style="1" customWidth="1"/>
    <col min="11111" max="11111" width="24.7109375" style="1" customWidth="1"/>
    <col min="11112" max="11112" width="16.7109375" style="1" customWidth="1"/>
    <col min="11113" max="11113" width="10.140625" style="1" customWidth="1"/>
    <col min="11114" max="11114" width="24.7109375" style="1" customWidth="1"/>
    <col min="11115" max="11115" width="16.7109375" style="1" customWidth="1"/>
    <col min="11116" max="11116" width="10.140625" style="1" customWidth="1"/>
    <col min="11117" max="11117" width="24.7109375" style="1" customWidth="1"/>
    <col min="11118" max="11118" width="16.7109375" style="1" customWidth="1"/>
    <col min="11119" max="11119" width="10.140625" style="1" customWidth="1"/>
    <col min="11120" max="11120" width="24.7109375" style="1" customWidth="1"/>
    <col min="11121" max="11121" width="16.7109375" style="1" customWidth="1"/>
    <col min="11122" max="11122" width="10.140625" style="1" customWidth="1"/>
    <col min="11123" max="11123" width="24.7109375" style="1" customWidth="1"/>
    <col min="11124" max="11124" width="16.7109375" style="1" customWidth="1"/>
    <col min="11125" max="11125" width="10.140625" style="1" customWidth="1"/>
    <col min="11126" max="11126" width="24.7109375" style="1" customWidth="1"/>
    <col min="11127" max="11127" width="16.7109375" style="1" customWidth="1"/>
    <col min="11128" max="11128" width="10.140625" style="1" customWidth="1"/>
    <col min="11129" max="11129" width="24.7109375" style="1" customWidth="1"/>
    <col min="11130" max="11130" width="16.7109375" style="1" customWidth="1"/>
    <col min="11131" max="11131" width="10.140625" style="1" customWidth="1"/>
    <col min="11132" max="11132" width="24.7109375" style="1" customWidth="1"/>
    <col min="11133" max="11133" width="16.7109375" style="1" customWidth="1"/>
    <col min="11134" max="11134" width="10.140625" style="1" customWidth="1"/>
    <col min="11135" max="11135" width="24.7109375" style="1" customWidth="1"/>
    <col min="11136" max="11136" width="16.7109375" style="1" customWidth="1"/>
    <col min="11137" max="11137" width="10.140625" style="1" customWidth="1"/>
    <col min="11138" max="11138" width="24.7109375" style="1" customWidth="1"/>
    <col min="11139" max="11139" width="16.7109375" style="1" customWidth="1"/>
    <col min="11140" max="11140" width="10.140625" style="1" customWidth="1"/>
    <col min="11141" max="11141" width="24.7109375" style="1" customWidth="1"/>
    <col min="11142" max="11142" width="16.7109375" style="1" customWidth="1"/>
    <col min="11143" max="11143" width="12.5703125" style="1" customWidth="1"/>
    <col min="11144" max="11144" width="9.85546875" style="1" customWidth="1"/>
    <col min="11145" max="11145" width="10.28515625" style="1" customWidth="1"/>
    <col min="11146" max="11160" width="15.28515625" style="1" customWidth="1"/>
    <col min="11161" max="11161" width="7.28515625" style="1" customWidth="1"/>
    <col min="11162" max="11162" width="6.28515625" style="1" customWidth="1"/>
    <col min="11163" max="11163" width="6.85546875" style="1" customWidth="1"/>
    <col min="11164" max="11164" width="10.28515625" style="1" customWidth="1"/>
    <col min="11165" max="11351" width="10.28515625" style="1"/>
    <col min="11352" max="11352" width="5.85546875" style="1" customWidth="1"/>
    <col min="11353" max="11353" width="8.85546875" style="1" customWidth="1"/>
    <col min="11354" max="11354" width="7.140625" style="1" customWidth="1"/>
    <col min="11355" max="11355" width="100.85546875" style="1" customWidth="1"/>
    <col min="11356" max="11356" width="12" style="1" customWidth="1"/>
    <col min="11357" max="11357" width="18.42578125" style="1" customWidth="1"/>
    <col min="11358" max="11358" width="24.7109375" style="1" customWidth="1"/>
    <col min="11359" max="11359" width="16.7109375" style="1" customWidth="1"/>
    <col min="11360" max="11360" width="10.140625" style="1" customWidth="1"/>
    <col min="11361" max="11361" width="24.7109375" style="1" customWidth="1"/>
    <col min="11362" max="11362" width="16.7109375" style="1" customWidth="1"/>
    <col min="11363" max="11363" width="10.140625" style="1" customWidth="1"/>
    <col min="11364" max="11364" width="24.7109375" style="1" customWidth="1"/>
    <col min="11365" max="11365" width="16.7109375" style="1" customWidth="1"/>
    <col min="11366" max="11366" width="10.140625" style="1" customWidth="1"/>
    <col min="11367" max="11367" width="24.7109375" style="1" customWidth="1"/>
    <col min="11368" max="11368" width="16.7109375" style="1" customWidth="1"/>
    <col min="11369" max="11369" width="10.140625" style="1" customWidth="1"/>
    <col min="11370" max="11370" width="24.7109375" style="1" customWidth="1"/>
    <col min="11371" max="11371" width="16.7109375" style="1" customWidth="1"/>
    <col min="11372" max="11372" width="10.140625" style="1" customWidth="1"/>
    <col min="11373" max="11373" width="24.7109375" style="1" customWidth="1"/>
    <col min="11374" max="11374" width="16.7109375" style="1" customWidth="1"/>
    <col min="11375" max="11375" width="10.140625" style="1" customWidth="1"/>
    <col min="11376" max="11376" width="24.7109375" style="1" customWidth="1"/>
    <col min="11377" max="11377" width="16.7109375" style="1" customWidth="1"/>
    <col min="11378" max="11378" width="10.140625" style="1" customWidth="1"/>
    <col min="11379" max="11379" width="24.7109375" style="1" customWidth="1"/>
    <col min="11380" max="11380" width="16.7109375" style="1" customWidth="1"/>
    <col min="11381" max="11381" width="10.140625" style="1" customWidth="1"/>
    <col min="11382" max="11382" width="24.7109375" style="1" customWidth="1"/>
    <col min="11383" max="11383" width="16.7109375" style="1" customWidth="1"/>
    <col min="11384" max="11384" width="10.140625" style="1" customWidth="1"/>
    <col min="11385" max="11385" width="24.7109375" style="1" customWidth="1"/>
    <col min="11386" max="11386" width="16.7109375" style="1" customWidth="1"/>
    <col min="11387" max="11387" width="10.140625" style="1" customWidth="1"/>
    <col min="11388" max="11388" width="24.7109375" style="1" customWidth="1"/>
    <col min="11389" max="11389" width="16.7109375" style="1" customWidth="1"/>
    <col min="11390" max="11390" width="10.140625" style="1" customWidth="1"/>
    <col min="11391" max="11391" width="24.7109375" style="1" customWidth="1"/>
    <col min="11392" max="11392" width="16.7109375" style="1" customWidth="1"/>
    <col min="11393" max="11393" width="10.140625" style="1" customWidth="1"/>
    <col min="11394" max="11394" width="24.7109375" style="1" customWidth="1"/>
    <col min="11395" max="11395" width="16.7109375" style="1" customWidth="1"/>
    <col min="11396" max="11396" width="10.140625" style="1" customWidth="1"/>
    <col min="11397" max="11397" width="24.7109375" style="1" customWidth="1"/>
    <col min="11398" max="11398" width="16.7109375" style="1" customWidth="1"/>
    <col min="11399" max="11399" width="12.5703125" style="1" customWidth="1"/>
    <col min="11400" max="11400" width="9.85546875" style="1" customWidth="1"/>
    <col min="11401" max="11401" width="10.28515625" style="1" customWidth="1"/>
    <col min="11402" max="11416" width="15.28515625" style="1" customWidth="1"/>
    <col min="11417" max="11417" width="7.28515625" style="1" customWidth="1"/>
    <col min="11418" max="11418" width="6.28515625" style="1" customWidth="1"/>
    <col min="11419" max="11419" width="6.85546875" style="1" customWidth="1"/>
    <col min="11420" max="11420" width="10.28515625" style="1" customWidth="1"/>
    <col min="11421" max="11607" width="10.28515625" style="1"/>
    <col min="11608" max="11608" width="5.85546875" style="1" customWidth="1"/>
    <col min="11609" max="11609" width="8.85546875" style="1" customWidth="1"/>
    <col min="11610" max="11610" width="7.140625" style="1" customWidth="1"/>
    <col min="11611" max="11611" width="100.85546875" style="1" customWidth="1"/>
    <col min="11612" max="11612" width="12" style="1" customWidth="1"/>
    <col min="11613" max="11613" width="18.42578125" style="1" customWidth="1"/>
    <col min="11614" max="11614" width="24.7109375" style="1" customWidth="1"/>
    <col min="11615" max="11615" width="16.7109375" style="1" customWidth="1"/>
    <col min="11616" max="11616" width="10.140625" style="1" customWidth="1"/>
    <col min="11617" max="11617" width="24.7109375" style="1" customWidth="1"/>
    <col min="11618" max="11618" width="16.7109375" style="1" customWidth="1"/>
    <col min="11619" max="11619" width="10.140625" style="1" customWidth="1"/>
    <col min="11620" max="11620" width="24.7109375" style="1" customWidth="1"/>
    <col min="11621" max="11621" width="16.7109375" style="1" customWidth="1"/>
    <col min="11622" max="11622" width="10.140625" style="1" customWidth="1"/>
    <col min="11623" max="11623" width="24.7109375" style="1" customWidth="1"/>
    <col min="11624" max="11624" width="16.7109375" style="1" customWidth="1"/>
    <col min="11625" max="11625" width="10.140625" style="1" customWidth="1"/>
    <col min="11626" max="11626" width="24.7109375" style="1" customWidth="1"/>
    <col min="11627" max="11627" width="16.7109375" style="1" customWidth="1"/>
    <col min="11628" max="11628" width="10.140625" style="1" customWidth="1"/>
    <col min="11629" max="11629" width="24.7109375" style="1" customWidth="1"/>
    <col min="11630" max="11630" width="16.7109375" style="1" customWidth="1"/>
    <col min="11631" max="11631" width="10.140625" style="1" customWidth="1"/>
    <col min="11632" max="11632" width="24.7109375" style="1" customWidth="1"/>
    <col min="11633" max="11633" width="16.7109375" style="1" customWidth="1"/>
    <col min="11634" max="11634" width="10.140625" style="1" customWidth="1"/>
    <col min="11635" max="11635" width="24.7109375" style="1" customWidth="1"/>
    <col min="11636" max="11636" width="16.7109375" style="1" customWidth="1"/>
    <col min="11637" max="11637" width="10.140625" style="1" customWidth="1"/>
    <col min="11638" max="11638" width="24.7109375" style="1" customWidth="1"/>
    <col min="11639" max="11639" width="16.7109375" style="1" customWidth="1"/>
    <col min="11640" max="11640" width="10.140625" style="1" customWidth="1"/>
    <col min="11641" max="11641" width="24.7109375" style="1" customWidth="1"/>
    <col min="11642" max="11642" width="16.7109375" style="1" customWidth="1"/>
    <col min="11643" max="11643" width="10.140625" style="1" customWidth="1"/>
    <col min="11644" max="11644" width="24.7109375" style="1" customWidth="1"/>
    <col min="11645" max="11645" width="16.7109375" style="1" customWidth="1"/>
    <col min="11646" max="11646" width="10.140625" style="1" customWidth="1"/>
    <col min="11647" max="11647" width="24.7109375" style="1" customWidth="1"/>
    <col min="11648" max="11648" width="16.7109375" style="1" customWidth="1"/>
    <col min="11649" max="11649" width="10.140625" style="1" customWidth="1"/>
    <col min="11650" max="11650" width="24.7109375" style="1" customWidth="1"/>
    <col min="11651" max="11651" width="16.7109375" style="1" customWidth="1"/>
    <col min="11652" max="11652" width="10.140625" style="1" customWidth="1"/>
    <col min="11653" max="11653" width="24.7109375" style="1" customWidth="1"/>
    <col min="11654" max="11654" width="16.7109375" style="1" customWidth="1"/>
    <col min="11655" max="11655" width="12.5703125" style="1" customWidth="1"/>
    <col min="11656" max="11656" width="9.85546875" style="1" customWidth="1"/>
    <col min="11657" max="11657" width="10.28515625" style="1" customWidth="1"/>
    <col min="11658" max="11672" width="15.28515625" style="1" customWidth="1"/>
    <col min="11673" max="11673" width="7.28515625" style="1" customWidth="1"/>
    <col min="11674" max="11674" width="6.28515625" style="1" customWidth="1"/>
    <col min="11675" max="11675" width="6.85546875" style="1" customWidth="1"/>
    <col min="11676" max="11676" width="10.28515625" style="1" customWidth="1"/>
    <col min="11677" max="11863" width="10.28515625" style="1"/>
    <col min="11864" max="11864" width="5.85546875" style="1" customWidth="1"/>
    <col min="11865" max="11865" width="8.85546875" style="1" customWidth="1"/>
    <col min="11866" max="11866" width="7.140625" style="1" customWidth="1"/>
    <col min="11867" max="11867" width="100.85546875" style="1" customWidth="1"/>
    <col min="11868" max="11868" width="12" style="1" customWidth="1"/>
    <col min="11869" max="11869" width="18.42578125" style="1" customWidth="1"/>
    <col min="11870" max="11870" width="24.7109375" style="1" customWidth="1"/>
    <col min="11871" max="11871" width="16.7109375" style="1" customWidth="1"/>
    <col min="11872" max="11872" width="10.140625" style="1" customWidth="1"/>
    <col min="11873" max="11873" width="24.7109375" style="1" customWidth="1"/>
    <col min="11874" max="11874" width="16.7109375" style="1" customWidth="1"/>
    <col min="11875" max="11875" width="10.140625" style="1" customWidth="1"/>
    <col min="11876" max="11876" width="24.7109375" style="1" customWidth="1"/>
    <col min="11877" max="11877" width="16.7109375" style="1" customWidth="1"/>
    <col min="11878" max="11878" width="10.140625" style="1" customWidth="1"/>
    <col min="11879" max="11879" width="24.7109375" style="1" customWidth="1"/>
    <col min="11880" max="11880" width="16.7109375" style="1" customWidth="1"/>
    <col min="11881" max="11881" width="10.140625" style="1" customWidth="1"/>
    <col min="11882" max="11882" width="24.7109375" style="1" customWidth="1"/>
    <col min="11883" max="11883" width="16.7109375" style="1" customWidth="1"/>
    <col min="11884" max="11884" width="10.140625" style="1" customWidth="1"/>
    <col min="11885" max="11885" width="24.7109375" style="1" customWidth="1"/>
    <col min="11886" max="11886" width="16.7109375" style="1" customWidth="1"/>
    <col min="11887" max="11887" width="10.140625" style="1" customWidth="1"/>
    <col min="11888" max="11888" width="24.7109375" style="1" customWidth="1"/>
    <col min="11889" max="11889" width="16.7109375" style="1" customWidth="1"/>
    <col min="11890" max="11890" width="10.140625" style="1" customWidth="1"/>
    <col min="11891" max="11891" width="24.7109375" style="1" customWidth="1"/>
    <col min="11892" max="11892" width="16.7109375" style="1" customWidth="1"/>
    <col min="11893" max="11893" width="10.140625" style="1" customWidth="1"/>
    <col min="11894" max="11894" width="24.7109375" style="1" customWidth="1"/>
    <col min="11895" max="11895" width="16.7109375" style="1" customWidth="1"/>
    <col min="11896" max="11896" width="10.140625" style="1" customWidth="1"/>
    <col min="11897" max="11897" width="24.7109375" style="1" customWidth="1"/>
    <col min="11898" max="11898" width="16.7109375" style="1" customWidth="1"/>
    <col min="11899" max="11899" width="10.140625" style="1" customWidth="1"/>
    <col min="11900" max="11900" width="24.7109375" style="1" customWidth="1"/>
    <col min="11901" max="11901" width="16.7109375" style="1" customWidth="1"/>
    <col min="11902" max="11902" width="10.140625" style="1" customWidth="1"/>
    <col min="11903" max="11903" width="24.7109375" style="1" customWidth="1"/>
    <col min="11904" max="11904" width="16.7109375" style="1" customWidth="1"/>
    <col min="11905" max="11905" width="10.140625" style="1" customWidth="1"/>
    <col min="11906" max="11906" width="24.7109375" style="1" customWidth="1"/>
    <col min="11907" max="11907" width="16.7109375" style="1" customWidth="1"/>
    <col min="11908" max="11908" width="10.140625" style="1" customWidth="1"/>
    <col min="11909" max="11909" width="24.7109375" style="1" customWidth="1"/>
    <col min="11910" max="11910" width="16.7109375" style="1" customWidth="1"/>
    <col min="11911" max="11911" width="12.5703125" style="1" customWidth="1"/>
    <col min="11912" max="11912" width="9.85546875" style="1" customWidth="1"/>
    <col min="11913" max="11913" width="10.28515625" style="1" customWidth="1"/>
    <col min="11914" max="11928" width="15.28515625" style="1" customWidth="1"/>
    <col min="11929" max="11929" width="7.28515625" style="1" customWidth="1"/>
    <col min="11930" max="11930" width="6.28515625" style="1" customWidth="1"/>
    <col min="11931" max="11931" width="6.85546875" style="1" customWidth="1"/>
    <col min="11932" max="11932" width="10.28515625" style="1" customWidth="1"/>
    <col min="11933" max="12119" width="10.28515625" style="1"/>
    <col min="12120" max="12120" width="5.85546875" style="1" customWidth="1"/>
    <col min="12121" max="12121" width="8.85546875" style="1" customWidth="1"/>
    <col min="12122" max="12122" width="7.140625" style="1" customWidth="1"/>
    <col min="12123" max="12123" width="100.85546875" style="1" customWidth="1"/>
    <col min="12124" max="12124" width="12" style="1" customWidth="1"/>
    <col min="12125" max="12125" width="18.42578125" style="1" customWidth="1"/>
    <col min="12126" max="12126" width="24.7109375" style="1" customWidth="1"/>
    <col min="12127" max="12127" width="16.7109375" style="1" customWidth="1"/>
    <col min="12128" max="12128" width="10.140625" style="1" customWidth="1"/>
    <col min="12129" max="12129" width="24.7109375" style="1" customWidth="1"/>
    <col min="12130" max="12130" width="16.7109375" style="1" customWidth="1"/>
    <col min="12131" max="12131" width="10.140625" style="1" customWidth="1"/>
    <col min="12132" max="12132" width="24.7109375" style="1" customWidth="1"/>
    <col min="12133" max="12133" width="16.7109375" style="1" customWidth="1"/>
    <col min="12134" max="12134" width="10.140625" style="1" customWidth="1"/>
    <col min="12135" max="12135" width="24.7109375" style="1" customWidth="1"/>
    <col min="12136" max="12136" width="16.7109375" style="1" customWidth="1"/>
    <col min="12137" max="12137" width="10.140625" style="1" customWidth="1"/>
    <col min="12138" max="12138" width="24.7109375" style="1" customWidth="1"/>
    <col min="12139" max="12139" width="16.7109375" style="1" customWidth="1"/>
    <col min="12140" max="12140" width="10.140625" style="1" customWidth="1"/>
    <col min="12141" max="12141" width="24.7109375" style="1" customWidth="1"/>
    <col min="12142" max="12142" width="16.7109375" style="1" customWidth="1"/>
    <col min="12143" max="12143" width="10.140625" style="1" customWidth="1"/>
    <col min="12144" max="12144" width="24.7109375" style="1" customWidth="1"/>
    <col min="12145" max="12145" width="16.7109375" style="1" customWidth="1"/>
    <col min="12146" max="12146" width="10.140625" style="1" customWidth="1"/>
    <col min="12147" max="12147" width="24.7109375" style="1" customWidth="1"/>
    <col min="12148" max="12148" width="16.7109375" style="1" customWidth="1"/>
    <col min="12149" max="12149" width="10.140625" style="1" customWidth="1"/>
    <col min="12150" max="12150" width="24.7109375" style="1" customWidth="1"/>
    <col min="12151" max="12151" width="16.7109375" style="1" customWidth="1"/>
    <col min="12152" max="12152" width="10.140625" style="1" customWidth="1"/>
    <col min="12153" max="12153" width="24.7109375" style="1" customWidth="1"/>
    <col min="12154" max="12154" width="16.7109375" style="1" customWidth="1"/>
    <col min="12155" max="12155" width="10.140625" style="1" customWidth="1"/>
    <col min="12156" max="12156" width="24.7109375" style="1" customWidth="1"/>
    <col min="12157" max="12157" width="16.7109375" style="1" customWidth="1"/>
    <col min="12158" max="12158" width="10.140625" style="1" customWidth="1"/>
    <col min="12159" max="12159" width="24.7109375" style="1" customWidth="1"/>
    <col min="12160" max="12160" width="16.7109375" style="1" customWidth="1"/>
    <col min="12161" max="12161" width="10.140625" style="1" customWidth="1"/>
    <col min="12162" max="12162" width="24.7109375" style="1" customWidth="1"/>
    <col min="12163" max="12163" width="16.7109375" style="1" customWidth="1"/>
    <col min="12164" max="12164" width="10.140625" style="1" customWidth="1"/>
    <col min="12165" max="12165" width="24.7109375" style="1" customWidth="1"/>
    <col min="12166" max="12166" width="16.7109375" style="1" customWidth="1"/>
    <col min="12167" max="12167" width="12.5703125" style="1" customWidth="1"/>
    <col min="12168" max="12168" width="9.85546875" style="1" customWidth="1"/>
    <col min="12169" max="12169" width="10.28515625" style="1" customWidth="1"/>
    <col min="12170" max="12184" width="15.28515625" style="1" customWidth="1"/>
    <col min="12185" max="12185" width="7.28515625" style="1" customWidth="1"/>
    <col min="12186" max="12186" width="6.28515625" style="1" customWidth="1"/>
    <col min="12187" max="12187" width="6.85546875" style="1" customWidth="1"/>
    <col min="12188" max="12188" width="10.28515625" style="1" customWidth="1"/>
    <col min="12189" max="12375" width="10.28515625" style="1"/>
    <col min="12376" max="12376" width="5.85546875" style="1" customWidth="1"/>
    <col min="12377" max="12377" width="8.85546875" style="1" customWidth="1"/>
    <col min="12378" max="12378" width="7.140625" style="1" customWidth="1"/>
    <col min="12379" max="12379" width="100.85546875" style="1" customWidth="1"/>
    <col min="12380" max="12380" width="12" style="1" customWidth="1"/>
    <col min="12381" max="12381" width="18.42578125" style="1" customWidth="1"/>
    <col min="12382" max="12382" width="24.7109375" style="1" customWidth="1"/>
    <col min="12383" max="12383" width="16.7109375" style="1" customWidth="1"/>
    <col min="12384" max="12384" width="10.140625" style="1" customWidth="1"/>
    <col min="12385" max="12385" width="24.7109375" style="1" customWidth="1"/>
    <col min="12386" max="12386" width="16.7109375" style="1" customWidth="1"/>
    <col min="12387" max="12387" width="10.140625" style="1" customWidth="1"/>
    <col min="12388" max="12388" width="24.7109375" style="1" customWidth="1"/>
    <col min="12389" max="12389" width="16.7109375" style="1" customWidth="1"/>
    <col min="12390" max="12390" width="10.140625" style="1" customWidth="1"/>
    <col min="12391" max="12391" width="24.7109375" style="1" customWidth="1"/>
    <col min="12392" max="12392" width="16.7109375" style="1" customWidth="1"/>
    <col min="12393" max="12393" width="10.140625" style="1" customWidth="1"/>
    <col min="12394" max="12394" width="24.7109375" style="1" customWidth="1"/>
    <col min="12395" max="12395" width="16.7109375" style="1" customWidth="1"/>
    <col min="12396" max="12396" width="10.140625" style="1" customWidth="1"/>
    <col min="12397" max="12397" width="24.7109375" style="1" customWidth="1"/>
    <col min="12398" max="12398" width="16.7109375" style="1" customWidth="1"/>
    <col min="12399" max="12399" width="10.140625" style="1" customWidth="1"/>
    <col min="12400" max="12400" width="24.7109375" style="1" customWidth="1"/>
    <col min="12401" max="12401" width="16.7109375" style="1" customWidth="1"/>
    <col min="12402" max="12402" width="10.140625" style="1" customWidth="1"/>
    <col min="12403" max="12403" width="24.7109375" style="1" customWidth="1"/>
    <col min="12404" max="12404" width="16.7109375" style="1" customWidth="1"/>
    <col min="12405" max="12405" width="10.140625" style="1" customWidth="1"/>
    <col min="12406" max="12406" width="24.7109375" style="1" customWidth="1"/>
    <col min="12407" max="12407" width="16.7109375" style="1" customWidth="1"/>
    <col min="12408" max="12408" width="10.140625" style="1" customWidth="1"/>
    <col min="12409" max="12409" width="24.7109375" style="1" customWidth="1"/>
    <col min="12410" max="12410" width="16.7109375" style="1" customWidth="1"/>
    <col min="12411" max="12411" width="10.140625" style="1" customWidth="1"/>
    <col min="12412" max="12412" width="24.7109375" style="1" customWidth="1"/>
    <col min="12413" max="12413" width="16.7109375" style="1" customWidth="1"/>
    <col min="12414" max="12414" width="10.140625" style="1" customWidth="1"/>
    <col min="12415" max="12415" width="24.7109375" style="1" customWidth="1"/>
    <col min="12416" max="12416" width="16.7109375" style="1" customWidth="1"/>
    <col min="12417" max="12417" width="10.140625" style="1" customWidth="1"/>
    <col min="12418" max="12418" width="24.7109375" style="1" customWidth="1"/>
    <col min="12419" max="12419" width="16.7109375" style="1" customWidth="1"/>
    <col min="12420" max="12420" width="10.140625" style="1" customWidth="1"/>
    <col min="12421" max="12421" width="24.7109375" style="1" customWidth="1"/>
    <col min="12422" max="12422" width="16.7109375" style="1" customWidth="1"/>
    <col min="12423" max="12423" width="12.5703125" style="1" customWidth="1"/>
    <col min="12424" max="12424" width="9.85546875" style="1" customWidth="1"/>
    <col min="12425" max="12425" width="10.28515625" style="1" customWidth="1"/>
    <col min="12426" max="12440" width="15.28515625" style="1" customWidth="1"/>
    <col min="12441" max="12441" width="7.28515625" style="1" customWidth="1"/>
    <col min="12442" max="12442" width="6.28515625" style="1" customWidth="1"/>
    <col min="12443" max="12443" width="6.85546875" style="1" customWidth="1"/>
    <col min="12444" max="12444" width="10.28515625" style="1" customWidth="1"/>
    <col min="12445" max="12631" width="10.28515625" style="1"/>
    <col min="12632" max="12632" width="5.85546875" style="1" customWidth="1"/>
    <col min="12633" max="12633" width="8.85546875" style="1" customWidth="1"/>
    <col min="12634" max="12634" width="7.140625" style="1" customWidth="1"/>
    <col min="12635" max="12635" width="100.85546875" style="1" customWidth="1"/>
    <col min="12636" max="12636" width="12" style="1" customWidth="1"/>
    <col min="12637" max="12637" width="18.42578125" style="1" customWidth="1"/>
    <col min="12638" max="12638" width="24.7109375" style="1" customWidth="1"/>
    <col min="12639" max="12639" width="16.7109375" style="1" customWidth="1"/>
    <col min="12640" max="12640" width="10.140625" style="1" customWidth="1"/>
    <col min="12641" max="12641" width="24.7109375" style="1" customWidth="1"/>
    <col min="12642" max="12642" width="16.7109375" style="1" customWidth="1"/>
    <col min="12643" max="12643" width="10.140625" style="1" customWidth="1"/>
    <col min="12644" max="12644" width="24.7109375" style="1" customWidth="1"/>
    <col min="12645" max="12645" width="16.7109375" style="1" customWidth="1"/>
    <col min="12646" max="12646" width="10.140625" style="1" customWidth="1"/>
    <col min="12647" max="12647" width="24.7109375" style="1" customWidth="1"/>
    <col min="12648" max="12648" width="16.7109375" style="1" customWidth="1"/>
    <col min="12649" max="12649" width="10.140625" style="1" customWidth="1"/>
    <col min="12650" max="12650" width="24.7109375" style="1" customWidth="1"/>
    <col min="12651" max="12651" width="16.7109375" style="1" customWidth="1"/>
    <col min="12652" max="12652" width="10.140625" style="1" customWidth="1"/>
    <col min="12653" max="12653" width="24.7109375" style="1" customWidth="1"/>
    <col min="12654" max="12654" width="16.7109375" style="1" customWidth="1"/>
    <col min="12655" max="12655" width="10.140625" style="1" customWidth="1"/>
    <col min="12656" max="12656" width="24.7109375" style="1" customWidth="1"/>
    <col min="12657" max="12657" width="16.7109375" style="1" customWidth="1"/>
    <col min="12658" max="12658" width="10.140625" style="1" customWidth="1"/>
    <col min="12659" max="12659" width="24.7109375" style="1" customWidth="1"/>
    <col min="12660" max="12660" width="16.7109375" style="1" customWidth="1"/>
    <col min="12661" max="12661" width="10.140625" style="1" customWidth="1"/>
    <col min="12662" max="12662" width="24.7109375" style="1" customWidth="1"/>
    <col min="12663" max="12663" width="16.7109375" style="1" customWidth="1"/>
    <col min="12664" max="12664" width="10.140625" style="1" customWidth="1"/>
    <col min="12665" max="12665" width="24.7109375" style="1" customWidth="1"/>
    <col min="12666" max="12666" width="16.7109375" style="1" customWidth="1"/>
    <col min="12667" max="12667" width="10.140625" style="1" customWidth="1"/>
    <col min="12668" max="12668" width="24.7109375" style="1" customWidth="1"/>
    <col min="12669" max="12669" width="16.7109375" style="1" customWidth="1"/>
    <col min="12670" max="12670" width="10.140625" style="1" customWidth="1"/>
    <col min="12671" max="12671" width="24.7109375" style="1" customWidth="1"/>
    <col min="12672" max="12672" width="16.7109375" style="1" customWidth="1"/>
    <col min="12673" max="12673" width="10.140625" style="1" customWidth="1"/>
    <col min="12674" max="12674" width="24.7109375" style="1" customWidth="1"/>
    <col min="12675" max="12675" width="16.7109375" style="1" customWidth="1"/>
    <col min="12676" max="12676" width="10.140625" style="1" customWidth="1"/>
    <col min="12677" max="12677" width="24.7109375" style="1" customWidth="1"/>
    <col min="12678" max="12678" width="16.7109375" style="1" customWidth="1"/>
    <col min="12679" max="12679" width="12.5703125" style="1" customWidth="1"/>
    <col min="12680" max="12680" width="9.85546875" style="1" customWidth="1"/>
    <col min="12681" max="12681" width="10.28515625" style="1" customWidth="1"/>
    <col min="12682" max="12696" width="15.28515625" style="1" customWidth="1"/>
    <col min="12697" max="12697" width="7.28515625" style="1" customWidth="1"/>
    <col min="12698" max="12698" width="6.28515625" style="1" customWidth="1"/>
    <col min="12699" max="12699" width="6.85546875" style="1" customWidth="1"/>
    <col min="12700" max="12700" width="10.28515625" style="1" customWidth="1"/>
    <col min="12701" max="12887" width="10.28515625" style="1"/>
    <col min="12888" max="12888" width="5.85546875" style="1" customWidth="1"/>
    <col min="12889" max="12889" width="8.85546875" style="1" customWidth="1"/>
    <col min="12890" max="12890" width="7.140625" style="1" customWidth="1"/>
    <col min="12891" max="12891" width="100.85546875" style="1" customWidth="1"/>
    <col min="12892" max="12892" width="12" style="1" customWidth="1"/>
    <col min="12893" max="12893" width="18.42578125" style="1" customWidth="1"/>
    <col min="12894" max="12894" width="24.7109375" style="1" customWidth="1"/>
    <col min="12895" max="12895" width="16.7109375" style="1" customWidth="1"/>
    <col min="12896" max="12896" width="10.140625" style="1" customWidth="1"/>
    <col min="12897" max="12897" width="24.7109375" style="1" customWidth="1"/>
    <col min="12898" max="12898" width="16.7109375" style="1" customWidth="1"/>
    <col min="12899" max="12899" width="10.140625" style="1" customWidth="1"/>
    <col min="12900" max="12900" width="24.7109375" style="1" customWidth="1"/>
    <col min="12901" max="12901" width="16.7109375" style="1" customWidth="1"/>
    <col min="12902" max="12902" width="10.140625" style="1" customWidth="1"/>
    <col min="12903" max="12903" width="24.7109375" style="1" customWidth="1"/>
    <col min="12904" max="12904" width="16.7109375" style="1" customWidth="1"/>
    <col min="12905" max="12905" width="10.140625" style="1" customWidth="1"/>
    <col min="12906" max="12906" width="24.7109375" style="1" customWidth="1"/>
    <col min="12907" max="12907" width="16.7109375" style="1" customWidth="1"/>
    <col min="12908" max="12908" width="10.140625" style="1" customWidth="1"/>
    <col min="12909" max="12909" width="24.7109375" style="1" customWidth="1"/>
    <col min="12910" max="12910" width="16.7109375" style="1" customWidth="1"/>
    <col min="12911" max="12911" width="10.140625" style="1" customWidth="1"/>
    <col min="12912" max="12912" width="24.7109375" style="1" customWidth="1"/>
    <col min="12913" max="12913" width="16.7109375" style="1" customWidth="1"/>
    <col min="12914" max="12914" width="10.140625" style="1" customWidth="1"/>
    <col min="12915" max="12915" width="24.7109375" style="1" customWidth="1"/>
    <col min="12916" max="12916" width="16.7109375" style="1" customWidth="1"/>
    <col min="12917" max="12917" width="10.140625" style="1" customWidth="1"/>
    <col min="12918" max="12918" width="24.7109375" style="1" customWidth="1"/>
    <col min="12919" max="12919" width="16.7109375" style="1" customWidth="1"/>
    <col min="12920" max="12920" width="10.140625" style="1" customWidth="1"/>
    <col min="12921" max="12921" width="24.7109375" style="1" customWidth="1"/>
    <col min="12922" max="12922" width="16.7109375" style="1" customWidth="1"/>
    <col min="12923" max="12923" width="10.140625" style="1" customWidth="1"/>
    <col min="12924" max="12924" width="24.7109375" style="1" customWidth="1"/>
    <col min="12925" max="12925" width="16.7109375" style="1" customWidth="1"/>
    <col min="12926" max="12926" width="10.140625" style="1" customWidth="1"/>
    <col min="12927" max="12927" width="24.7109375" style="1" customWidth="1"/>
    <col min="12928" max="12928" width="16.7109375" style="1" customWidth="1"/>
    <col min="12929" max="12929" width="10.140625" style="1" customWidth="1"/>
    <col min="12930" max="12930" width="24.7109375" style="1" customWidth="1"/>
    <col min="12931" max="12931" width="16.7109375" style="1" customWidth="1"/>
    <col min="12932" max="12932" width="10.140625" style="1" customWidth="1"/>
    <col min="12933" max="12933" width="24.7109375" style="1" customWidth="1"/>
    <col min="12934" max="12934" width="16.7109375" style="1" customWidth="1"/>
    <col min="12935" max="12935" width="12.5703125" style="1" customWidth="1"/>
    <col min="12936" max="12936" width="9.85546875" style="1" customWidth="1"/>
    <col min="12937" max="12937" width="10.28515625" style="1" customWidth="1"/>
    <col min="12938" max="12952" width="15.28515625" style="1" customWidth="1"/>
    <col min="12953" max="12953" width="7.28515625" style="1" customWidth="1"/>
    <col min="12954" max="12954" width="6.28515625" style="1" customWidth="1"/>
    <col min="12955" max="12955" width="6.85546875" style="1" customWidth="1"/>
    <col min="12956" max="12956" width="10.28515625" style="1" customWidth="1"/>
    <col min="12957" max="13143" width="10.28515625" style="1"/>
    <col min="13144" max="13144" width="5.85546875" style="1" customWidth="1"/>
    <col min="13145" max="13145" width="8.85546875" style="1" customWidth="1"/>
    <col min="13146" max="13146" width="7.140625" style="1" customWidth="1"/>
    <col min="13147" max="13147" width="100.85546875" style="1" customWidth="1"/>
    <col min="13148" max="13148" width="12" style="1" customWidth="1"/>
    <col min="13149" max="13149" width="18.42578125" style="1" customWidth="1"/>
    <col min="13150" max="13150" width="24.7109375" style="1" customWidth="1"/>
    <col min="13151" max="13151" width="16.7109375" style="1" customWidth="1"/>
    <col min="13152" max="13152" width="10.140625" style="1" customWidth="1"/>
    <col min="13153" max="13153" width="24.7109375" style="1" customWidth="1"/>
    <col min="13154" max="13154" width="16.7109375" style="1" customWidth="1"/>
    <col min="13155" max="13155" width="10.140625" style="1" customWidth="1"/>
    <col min="13156" max="13156" width="24.7109375" style="1" customWidth="1"/>
    <col min="13157" max="13157" width="16.7109375" style="1" customWidth="1"/>
    <col min="13158" max="13158" width="10.140625" style="1" customWidth="1"/>
    <col min="13159" max="13159" width="24.7109375" style="1" customWidth="1"/>
    <col min="13160" max="13160" width="16.7109375" style="1" customWidth="1"/>
    <col min="13161" max="13161" width="10.140625" style="1" customWidth="1"/>
    <col min="13162" max="13162" width="24.7109375" style="1" customWidth="1"/>
    <col min="13163" max="13163" width="16.7109375" style="1" customWidth="1"/>
    <col min="13164" max="13164" width="10.140625" style="1" customWidth="1"/>
    <col min="13165" max="13165" width="24.7109375" style="1" customWidth="1"/>
    <col min="13166" max="13166" width="16.7109375" style="1" customWidth="1"/>
    <col min="13167" max="13167" width="10.140625" style="1" customWidth="1"/>
    <col min="13168" max="13168" width="24.7109375" style="1" customWidth="1"/>
    <col min="13169" max="13169" width="16.7109375" style="1" customWidth="1"/>
    <col min="13170" max="13170" width="10.140625" style="1" customWidth="1"/>
    <col min="13171" max="13171" width="24.7109375" style="1" customWidth="1"/>
    <col min="13172" max="13172" width="16.7109375" style="1" customWidth="1"/>
    <col min="13173" max="13173" width="10.140625" style="1" customWidth="1"/>
    <col min="13174" max="13174" width="24.7109375" style="1" customWidth="1"/>
    <col min="13175" max="13175" width="16.7109375" style="1" customWidth="1"/>
    <col min="13176" max="13176" width="10.140625" style="1" customWidth="1"/>
    <col min="13177" max="13177" width="24.7109375" style="1" customWidth="1"/>
    <col min="13178" max="13178" width="16.7109375" style="1" customWidth="1"/>
    <col min="13179" max="13179" width="10.140625" style="1" customWidth="1"/>
    <col min="13180" max="13180" width="24.7109375" style="1" customWidth="1"/>
    <col min="13181" max="13181" width="16.7109375" style="1" customWidth="1"/>
    <col min="13182" max="13182" width="10.140625" style="1" customWidth="1"/>
    <col min="13183" max="13183" width="24.7109375" style="1" customWidth="1"/>
    <col min="13184" max="13184" width="16.7109375" style="1" customWidth="1"/>
    <col min="13185" max="13185" width="10.140625" style="1" customWidth="1"/>
    <col min="13186" max="13186" width="24.7109375" style="1" customWidth="1"/>
    <col min="13187" max="13187" width="16.7109375" style="1" customWidth="1"/>
    <col min="13188" max="13188" width="10.140625" style="1" customWidth="1"/>
    <col min="13189" max="13189" width="24.7109375" style="1" customWidth="1"/>
    <col min="13190" max="13190" width="16.7109375" style="1" customWidth="1"/>
    <col min="13191" max="13191" width="12.5703125" style="1" customWidth="1"/>
    <col min="13192" max="13192" width="9.85546875" style="1" customWidth="1"/>
    <col min="13193" max="13193" width="10.28515625" style="1" customWidth="1"/>
    <col min="13194" max="13208" width="15.28515625" style="1" customWidth="1"/>
    <col min="13209" max="13209" width="7.28515625" style="1" customWidth="1"/>
    <col min="13210" max="13210" width="6.28515625" style="1" customWidth="1"/>
    <col min="13211" max="13211" width="6.85546875" style="1" customWidth="1"/>
    <col min="13212" max="13212" width="10.28515625" style="1" customWidth="1"/>
    <col min="13213" max="13399" width="10.28515625" style="1"/>
    <col min="13400" max="13400" width="5.85546875" style="1" customWidth="1"/>
    <col min="13401" max="13401" width="8.85546875" style="1" customWidth="1"/>
    <col min="13402" max="13402" width="7.140625" style="1" customWidth="1"/>
    <col min="13403" max="13403" width="100.85546875" style="1" customWidth="1"/>
    <col min="13404" max="13404" width="12" style="1" customWidth="1"/>
    <col min="13405" max="13405" width="18.42578125" style="1" customWidth="1"/>
    <col min="13406" max="13406" width="24.7109375" style="1" customWidth="1"/>
    <col min="13407" max="13407" width="16.7109375" style="1" customWidth="1"/>
    <col min="13408" max="13408" width="10.140625" style="1" customWidth="1"/>
    <col min="13409" max="13409" width="24.7109375" style="1" customWidth="1"/>
    <col min="13410" max="13410" width="16.7109375" style="1" customWidth="1"/>
    <col min="13411" max="13411" width="10.140625" style="1" customWidth="1"/>
    <col min="13412" max="13412" width="24.7109375" style="1" customWidth="1"/>
    <col min="13413" max="13413" width="16.7109375" style="1" customWidth="1"/>
    <col min="13414" max="13414" width="10.140625" style="1" customWidth="1"/>
    <col min="13415" max="13415" width="24.7109375" style="1" customWidth="1"/>
    <col min="13416" max="13416" width="16.7109375" style="1" customWidth="1"/>
    <col min="13417" max="13417" width="10.140625" style="1" customWidth="1"/>
    <col min="13418" max="13418" width="24.7109375" style="1" customWidth="1"/>
    <col min="13419" max="13419" width="16.7109375" style="1" customWidth="1"/>
    <col min="13420" max="13420" width="10.140625" style="1" customWidth="1"/>
    <col min="13421" max="13421" width="24.7109375" style="1" customWidth="1"/>
    <col min="13422" max="13422" width="16.7109375" style="1" customWidth="1"/>
    <col min="13423" max="13423" width="10.140625" style="1" customWidth="1"/>
    <col min="13424" max="13424" width="24.7109375" style="1" customWidth="1"/>
    <col min="13425" max="13425" width="16.7109375" style="1" customWidth="1"/>
    <col min="13426" max="13426" width="10.140625" style="1" customWidth="1"/>
    <col min="13427" max="13427" width="24.7109375" style="1" customWidth="1"/>
    <col min="13428" max="13428" width="16.7109375" style="1" customWidth="1"/>
    <col min="13429" max="13429" width="10.140625" style="1" customWidth="1"/>
    <col min="13430" max="13430" width="24.7109375" style="1" customWidth="1"/>
    <col min="13431" max="13431" width="16.7109375" style="1" customWidth="1"/>
    <col min="13432" max="13432" width="10.140625" style="1" customWidth="1"/>
    <col min="13433" max="13433" width="24.7109375" style="1" customWidth="1"/>
    <col min="13434" max="13434" width="16.7109375" style="1" customWidth="1"/>
    <col min="13435" max="13435" width="10.140625" style="1" customWidth="1"/>
    <col min="13436" max="13436" width="24.7109375" style="1" customWidth="1"/>
    <col min="13437" max="13437" width="16.7109375" style="1" customWidth="1"/>
    <col min="13438" max="13438" width="10.140625" style="1" customWidth="1"/>
    <col min="13439" max="13439" width="24.7109375" style="1" customWidth="1"/>
    <col min="13440" max="13440" width="16.7109375" style="1" customWidth="1"/>
    <col min="13441" max="13441" width="10.140625" style="1" customWidth="1"/>
    <col min="13442" max="13442" width="24.7109375" style="1" customWidth="1"/>
    <col min="13443" max="13443" width="16.7109375" style="1" customWidth="1"/>
    <col min="13444" max="13444" width="10.140625" style="1" customWidth="1"/>
    <col min="13445" max="13445" width="24.7109375" style="1" customWidth="1"/>
    <col min="13446" max="13446" width="16.7109375" style="1" customWidth="1"/>
    <col min="13447" max="13447" width="12.5703125" style="1" customWidth="1"/>
    <col min="13448" max="13448" width="9.85546875" style="1" customWidth="1"/>
    <col min="13449" max="13449" width="10.28515625" style="1" customWidth="1"/>
    <col min="13450" max="13464" width="15.28515625" style="1" customWidth="1"/>
    <col min="13465" max="13465" width="7.28515625" style="1" customWidth="1"/>
    <col min="13466" max="13466" width="6.28515625" style="1" customWidth="1"/>
    <col min="13467" max="13467" width="6.85546875" style="1" customWidth="1"/>
    <col min="13468" max="13468" width="10.28515625" style="1" customWidth="1"/>
    <col min="13469" max="13655" width="10.28515625" style="1"/>
    <col min="13656" max="13656" width="5.85546875" style="1" customWidth="1"/>
    <col min="13657" max="13657" width="8.85546875" style="1" customWidth="1"/>
    <col min="13658" max="13658" width="7.140625" style="1" customWidth="1"/>
    <col min="13659" max="13659" width="100.85546875" style="1" customWidth="1"/>
    <col min="13660" max="13660" width="12" style="1" customWidth="1"/>
    <col min="13661" max="13661" width="18.42578125" style="1" customWidth="1"/>
    <col min="13662" max="13662" width="24.7109375" style="1" customWidth="1"/>
    <col min="13663" max="13663" width="16.7109375" style="1" customWidth="1"/>
    <col min="13664" max="13664" width="10.140625" style="1" customWidth="1"/>
    <col min="13665" max="13665" width="24.7109375" style="1" customWidth="1"/>
    <col min="13666" max="13666" width="16.7109375" style="1" customWidth="1"/>
    <col min="13667" max="13667" width="10.140625" style="1" customWidth="1"/>
    <col min="13668" max="13668" width="24.7109375" style="1" customWidth="1"/>
    <col min="13669" max="13669" width="16.7109375" style="1" customWidth="1"/>
    <col min="13670" max="13670" width="10.140625" style="1" customWidth="1"/>
    <col min="13671" max="13671" width="24.7109375" style="1" customWidth="1"/>
    <col min="13672" max="13672" width="16.7109375" style="1" customWidth="1"/>
    <col min="13673" max="13673" width="10.140625" style="1" customWidth="1"/>
    <col min="13674" max="13674" width="24.7109375" style="1" customWidth="1"/>
    <col min="13675" max="13675" width="16.7109375" style="1" customWidth="1"/>
    <col min="13676" max="13676" width="10.140625" style="1" customWidth="1"/>
    <col min="13677" max="13677" width="24.7109375" style="1" customWidth="1"/>
    <col min="13678" max="13678" width="16.7109375" style="1" customWidth="1"/>
    <col min="13679" max="13679" width="10.140625" style="1" customWidth="1"/>
    <col min="13680" max="13680" width="24.7109375" style="1" customWidth="1"/>
    <col min="13681" max="13681" width="16.7109375" style="1" customWidth="1"/>
    <col min="13682" max="13682" width="10.140625" style="1" customWidth="1"/>
    <col min="13683" max="13683" width="24.7109375" style="1" customWidth="1"/>
    <col min="13684" max="13684" width="16.7109375" style="1" customWidth="1"/>
    <col min="13685" max="13685" width="10.140625" style="1" customWidth="1"/>
    <col min="13686" max="13686" width="24.7109375" style="1" customWidth="1"/>
    <col min="13687" max="13687" width="16.7109375" style="1" customWidth="1"/>
    <col min="13688" max="13688" width="10.140625" style="1" customWidth="1"/>
    <col min="13689" max="13689" width="24.7109375" style="1" customWidth="1"/>
    <col min="13690" max="13690" width="16.7109375" style="1" customWidth="1"/>
    <col min="13691" max="13691" width="10.140625" style="1" customWidth="1"/>
    <col min="13692" max="13692" width="24.7109375" style="1" customWidth="1"/>
    <col min="13693" max="13693" width="16.7109375" style="1" customWidth="1"/>
    <col min="13694" max="13694" width="10.140625" style="1" customWidth="1"/>
    <col min="13695" max="13695" width="24.7109375" style="1" customWidth="1"/>
    <col min="13696" max="13696" width="16.7109375" style="1" customWidth="1"/>
    <col min="13697" max="13697" width="10.140625" style="1" customWidth="1"/>
    <col min="13698" max="13698" width="24.7109375" style="1" customWidth="1"/>
    <col min="13699" max="13699" width="16.7109375" style="1" customWidth="1"/>
    <col min="13700" max="13700" width="10.140625" style="1" customWidth="1"/>
    <col min="13701" max="13701" width="24.7109375" style="1" customWidth="1"/>
    <col min="13702" max="13702" width="16.7109375" style="1" customWidth="1"/>
    <col min="13703" max="13703" width="12.5703125" style="1" customWidth="1"/>
    <col min="13704" max="13704" width="9.85546875" style="1" customWidth="1"/>
    <col min="13705" max="13705" width="10.28515625" style="1" customWidth="1"/>
    <col min="13706" max="13720" width="15.28515625" style="1" customWidth="1"/>
    <col min="13721" max="13721" width="7.28515625" style="1" customWidth="1"/>
    <col min="13722" max="13722" width="6.28515625" style="1" customWidth="1"/>
    <col min="13723" max="13723" width="6.85546875" style="1" customWidth="1"/>
    <col min="13724" max="13724" width="10.28515625" style="1" customWidth="1"/>
    <col min="13725" max="13911" width="10.28515625" style="1"/>
    <col min="13912" max="13912" width="5.85546875" style="1" customWidth="1"/>
    <col min="13913" max="13913" width="8.85546875" style="1" customWidth="1"/>
    <col min="13914" max="13914" width="7.140625" style="1" customWidth="1"/>
    <col min="13915" max="13915" width="100.85546875" style="1" customWidth="1"/>
    <col min="13916" max="13916" width="12" style="1" customWidth="1"/>
    <col min="13917" max="13917" width="18.42578125" style="1" customWidth="1"/>
    <col min="13918" max="13918" width="24.7109375" style="1" customWidth="1"/>
    <col min="13919" max="13919" width="16.7109375" style="1" customWidth="1"/>
    <col min="13920" max="13920" width="10.140625" style="1" customWidth="1"/>
    <col min="13921" max="13921" width="24.7109375" style="1" customWidth="1"/>
    <col min="13922" max="13922" width="16.7109375" style="1" customWidth="1"/>
    <col min="13923" max="13923" width="10.140625" style="1" customWidth="1"/>
    <col min="13924" max="13924" width="24.7109375" style="1" customWidth="1"/>
    <col min="13925" max="13925" width="16.7109375" style="1" customWidth="1"/>
    <col min="13926" max="13926" width="10.140625" style="1" customWidth="1"/>
    <col min="13927" max="13927" width="24.7109375" style="1" customWidth="1"/>
    <col min="13928" max="13928" width="16.7109375" style="1" customWidth="1"/>
    <col min="13929" max="13929" width="10.140625" style="1" customWidth="1"/>
    <col min="13930" max="13930" width="24.7109375" style="1" customWidth="1"/>
    <col min="13931" max="13931" width="16.7109375" style="1" customWidth="1"/>
    <col min="13932" max="13932" width="10.140625" style="1" customWidth="1"/>
    <col min="13933" max="13933" width="24.7109375" style="1" customWidth="1"/>
    <col min="13934" max="13934" width="16.7109375" style="1" customWidth="1"/>
    <col min="13935" max="13935" width="10.140625" style="1" customWidth="1"/>
    <col min="13936" max="13936" width="24.7109375" style="1" customWidth="1"/>
    <col min="13937" max="13937" width="16.7109375" style="1" customWidth="1"/>
    <col min="13938" max="13938" width="10.140625" style="1" customWidth="1"/>
    <col min="13939" max="13939" width="24.7109375" style="1" customWidth="1"/>
    <col min="13940" max="13940" width="16.7109375" style="1" customWidth="1"/>
    <col min="13941" max="13941" width="10.140625" style="1" customWidth="1"/>
    <col min="13942" max="13942" width="24.7109375" style="1" customWidth="1"/>
    <col min="13943" max="13943" width="16.7109375" style="1" customWidth="1"/>
    <col min="13944" max="13944" width="10.140625" style="1" customWidth="1"/>
    <col min="13945" max="13945" width="24.7109375" style="1" customWidth="1"/>
    <col min="13946" max="13946" width="16.7109375" style="1" customWidth="1"/>
    <col min="13947" max="13947" width="10.140625" style="1" customWidth="1"/>
    <col min="13948" max="13948" width="24.7109375" style="1" customWidth="1"/>
    <col min="13949" max="13949" width="16.7109375" style="1" customWidth="1"/>
    <col min="13950" max="13950" width="10.140625" style="1" customWidth="1"/>
    <col min="13951" max="13951" width="24.7109375" style="1" customWidth="1"/>
    <col min="13952" max="13952" width="16.7109375" style="1" customWidth="1"/>
    <col min="13953" max="13953" width="10.140625" style="1" customWidth="1"/>
    <col min="13954" max="13954" width="24.7109375" style="1" customWidth="1"/>
    <col min="13955" max="13955" width="16.7109375" style="1" customWidth="1"/>
    <col min="13956" max="13956" width="10.140625" style="1" customWidth="1"/>
    <col min="13957" max="13957" width="24.7109375" style="1" customWidth="1"/>
    <col min="13958" max="13958" width="16.7109375" style="1" customWidth="1"/>
    <col min="13959" max="13959" width="12.5703125" style="1" customWidth="1"/>
    <col min="13960" max="13960" width="9.85546875" style="1" customWidth="1"/>
    <col min="13961" max="13961" width="10.28515625" style="1" customWidth="1"/>
    <col min="13962" max="13976" width="15.28515625" style="1" customWidth="1"/>
    <col min="13977" max="13977" width="7.28515625" style="1" customWidth="1"/>
    <col min="13978" max="13978" width="6.28515625" style="1" customWidth="1"/>
    <col min="13979" max="13979" width="6.85546875" style="1" customWidth="1"/>
    <col min="13980" max="13980" width="10.28515625" style="1" customWidth="1"/>
    <col min="13981" max="14167" width="10.28515625" style="1"/>
    <col min="14168" max="14168" width="5.85546875" style="1" customWidth="1"/>
    <col min="14169" max="14169" width="8.85546875" style="1" customWidth="1"/>
    <col min="14170" max="14170" width="7.140625" style="1" customWidth="1"/>
    <col min="14171" max="14171" width="100.85546875" style="1" customWidth="1"/>
    <col min="14172" max="14172" width="12" style="1" customWidth="1"/>
    <col min="14173" max="14173" width="18.42578125" style="1" customWidth="1"/>
    <col min="14174" max="14174" width="24.7109375" style="1" customWidth="1"/>
    <col min="14175" max="14175" width="16.7109375" style="1" customWidth="1"/>
    <col min="14176" max="14176" width="10.140625" style="1" customWidth="1"/>
    <col min="14177" max="14177" width="24.7109375" style="1" customWidth="1"/>
    <col min="14178" max="14178" width="16.7109375" style="1" customWidth="1"/>
    <col min="14179" max="14179" width="10.140625" style="1" customWidth="1"/>
    <col min="14180" max="14180" width="24.7109375" style="1" customWidth="1"/>
    <col min="14181" max="14181" width="16.7109375" style="1" customWidth="1"/>
    <col min="14182" max="14182" width="10.140625" style="1" customWidth="1"/>
    <col min="14183" max="14183" width="24.7109375" style="1" customWidth="1"/>
    <col min="14184" max="14184" width="16.7109375" style="1" customWidth="1"/>
    <col min="14185" max="14185" width="10.140625" style="1" customWidth="1"/>
    <col min="14186" max="14186" width="24.7109375" style="1" customWidth="1"/>
    <col min="14187" max="14187" width="16.7109375" style="1" customWidth="1"/>
    <col min="14188" max="14188" width="10.140625" style="1" customWidth="1"/>
    <col min="14189" max="14189" width="24.7109375" style="1" customWidth="1"/>
    <col min="14190" max="14190" width="16.7109375" style="1" customWidth="1"/>
    <col min="14191" max="14191" width="10.140625" style="1" customWidth="1"/>
    <col min="14192" max="14192" width="24.7109375" style="1" customWidth="1"/>
    <col min="14193" max="14193" width="16.7109375" style="1" customWidth="1"/>
    <col min="14194" max="14194" width="10.140625" style="1" customWidth="1"/>
    <col min="14195" max="14195" width="24.7109375" style="1" customWidth="1"/>
    <col min="14196" max="14196" width="16.7109375" style="1" customWidth="1"/>
    <col min="14197" max="14197" width="10.140625" style="1" customWidth="1"/>
    <col min="14198" max="14198" width="24.7109375" style="1" customWidth="1"/>
    <col min="14199" max="14199" width="16.7109375" style="1" customWidth="1"/>
    <col min="14200" max="14200" width="10.140625" style="1" customWidth="1"/>
    <col min="14201" max="14201" width="24.7109375" style="1" customWidth="1"/>
    <col min="14202" max="14202" width="16.7109375" style="1" customWidth="1"/>
    <col min="14203" max="14203" width="10.140625" style="1" customWidth="1"/>
    <col min="14204" max="14204" width="24.7109375" style="1" customWidth="1"/>
    <col min="14205" max="14205" width="16.7109375" style="1" customWidth="1"/>
    <col min="14206" max="14206" width="10.140625" style="1" customWidth="1"/>
    <col min="14207" max="14207" width="24.7109375" style="1" customWidth="1"/>
    <col min="14208" max="14208" width="16.7109375" style="1" customWidth="1"/>
    <col min="14209" max="14209" width="10.140625" style="1" customWidth="1"/>
    <col min="14210" max="14210" width="24.7109375" style="1" customWidth="1"/>
    <col min="14211" max="14211" width="16.7109375" style="1" customWidth="1"/>
    <col min="14212" max="14212" width="10.140625" style="1" customWidth="1"/>
    <col min="14213" max="14213" width="24.7109375" style="1" customWidth="1"/>
    <col min="14214" max="14214" width="16.7109375" style="1" customWidth="1"/>
    <col min="14215" max="14215" width="12.5703125" style="1" customWidth="1"/>
    <col min="14216" max="14216" width="9.85546875" style="1" customWidth="1"/>
    <col min="14217" max="14217" width="10.28515625" style="1" customWidth="1"/>
    <col min="14218" max="14232" width="15.28515625" style="1" customWidth="1"/>
    <col min="14233" max="14233" width="7.28515625" style="1" customWidth="1"/>
    <col min="14234" max="14234" width="6.28515625" style="1" customWidth="1"/>
    <col min="14235" max="14235" width="6.85546875" style="1" customWidth="1"/>
    <col min="14236" max="14236" width="10.28515625" style="1" customWidth="1"/>
    <col min="14237" max="14423" width="10.28515625" style="1"/>
    <col min="14424" max="14424" width="5.85546875" style="1" customWidth="1"/>
    <col min="14425" max="14425" width="8.85546875" style="1" customWidth="1"/>
    <col min="14426" max="14426" width="7.140625" style="1" customWidth="1"/>
    <col min="14427" max="14427" width="100.85546875" style="1" customWidth="1"/>
    <col min="14428" max="14428" width="12" style="1" customWidth="1"/>
    <col min="14429" max="14429" width="18.42578125" style="1" customWidth="1"/>
    <col min="14430" max="14430" width="24.7109375" style="1" customWidth="1"/>
    <col min="14431" max="14431" width="16.7109375" style="1" customWidth="1"/>
    <col min="14432" max="14432" width="10.140625" style="1" customWidth="1"/>
    <col min="14433" max="14433" width="24.7109375" style="1" customWidth="1"/>
    <col min="14434" max="14434" width="16.7109375" style="1" customWidth="1"/>
    <col min="14435" max="14435" width="10.140625" style="1" customWidth="1"/>
    <col min="14436" max="14436" width="24.7109375" style="1" customWidth="1"/>
    <col min="14437" max="14437" width="16.7109375" style="1" customWidth="1"/>
    <col min="14438" max="14438" width="10.140625" style="1" customWidth="1"/>
    <col min="14439" max="14439" width="24.7109375" style="1" customWidth="1"/>
    <col min="14440" max="14440" width="16.7109375" style="1" customWidth="1"/>
    <col min="14441" max="14441" width="10.140625" style="1" customWidth="1"/>
    <col min="14442" max="14442" width="24.7109375" style="1" customWidth="1"/>
    <col min="14443" max="14443" width="16.7109375" style="1" customWidth="1"/>
    <col min="14444" max="14444" width="10.140625" style="1" customWidth="1"/>
    <col min="14445" max="14445" width="24.7109375" style="1" customWidth="1"/>
    <col min="14446" max="14446" width="16.7109375" style="1" customWidth="1"/>
    <col min="14447" max="14447" width="10.140625" style="1" customWidth="1"/>
    <col min="14448" max="14448" width="24.7109375" style="1" customWidth="1"/>
    <col min="14449" max="14449" width="16.7109375" style="1" customWidth="1"/>
    <col min="14450" max="14450" width="10.140625" style="1" customWidth="1"/>
    <col min="14451" max="14451" width="24.7109375" style="1" customWidth="1"/>
    <col min="14452" max="14452" width="16.7109375" style="1" customWidth="1"/>
    <col min="14453" max="14453" width="10.140625" style="1" customWidth="1"/>
    <col min="14454" max="14454" width="24.7109375" style="1" customWidth="1"/>
    <col min="14455" max="14455" width="16.7109375" style="1" customWidth="1"/>
    <col min="14456" max="14456" width="10.140625" style="1" customWidth="1"/>
    <col min="14457" max="14457" width="24.7109375" style="1" customWidth="1"/>
    <col min="14458" max="14458" width="16.7109375" style="1" customWidth="1"/>
    <col min="14459" max="14459" width="10.140625" style="1" customWidth="1"/>
    <col min="14460" max="14460" width="24.7109375" style="1" customWidth="1"/>
    <col min="14461" max="14461" width="16.7109375" style="1" customWidth="1"/>
    <col min="14462" max="14462" width="10.140625" style="1" customWidth="1"/>
    <col min="14463" max="14463" width="24.7109375" style="1" customWidth="1"/>
    <col min="14464" max="14464" width="16.7109375" style="1" customWidth="1"/>
    <col min="14465" max="14465" width="10.140625" style="1" customWidth="1"/>
    <col min="14466" max="14466" width="24.7109375" style="1" customWidth="1"/>
    <col min="14467" max="14467" width="16.7109375" style="1" customWidth="1"/>
    <col min="14468" max="14468" width="10.140625" style="1" customWidth="1"/>
    <col min="14469" max="14469" width="24.7109375" style="1" customWidth="1"/>
    <col min="14470" max="14470" width="16.7109375" style="1" customWidth="1"/>
    <col min="14471" max="14471" width="12.5703125" style="1" customWidth="1"/>
    <col min="14472" max="14472" width="9.85546875" style="1" customWidth="1"/>
    <col min="14473" max="14473" width="10.28515625" style="1" customWidth="1"/>
    <col min="14474" max="14488" width="15.28515625" style="1" customWidth="1"/>
    <col min="14489" max="14489" width="7.28515625" style="1" customWidth="1"/>
    <col min="14490" max="14490" width="6.28515625" style="1" customWidth="1"/>
    <col min="14491" max="14491" width="6.85546875" style="1" customWidth="1"/>
    <col min="14492" max="14492" width="10.28515625" style="1" customWidth="1"/>
    <col min="14493" max="14679" width="10.28515625" style="1"/>
    <col min="14680" max="14680" width="5.85546875" style="1" customWidth="1"/>
    <col min="14681" max="14681" width="8.85546875" style="1" customWidth="1"/>
    <col min="14682" max="14682" width="7.140625" style="1" customWidth="1"/>
    <col min="14683" max="14683" width="100.85546875" style="1" customWidth="1"/>
    <col min="14684" max="14684" width="12" style="1" customWidth="1"/>
    <col min="14685" max="14685" width="18.42578125" style="1" customWidth="1"/>
    <col min="14686" max="14686" width="24.7109375" style="1" customWidth="1"/>
    <col min="14687" max="14687" width="16.7109375" style="1" customWidth="1"/>
    <col min="14688" max="14688" width="10.140625" style="1" customWidth="1"/>
    <col min="14689" max="14689" width="24.7109375" style="1" customWidth="1"/>
    <col min="14690" max="14690" width="16.7109375" style="1" customWidth="1"/>
    <col min="14691" max="14691" width="10.140625" style="1" customWidth="1"/>
    <col min="14692" max="14692" width="24.7109375" style="1" customWidth="1"/>
    <col min="14693" max="14693" width="16.7109375" style="1" customWidth="1"/>
    <col min="14694" max="14694" width="10.140625" style="1" customWidth="1"/>
    <col min="14695" max="14695" width="24.7109375" style="1" customWidth="1"/>
    <col min="14696" max="14696" width="16.7109375" style="1" customWidth="1"/>
    <col min="14697" max="14697" width="10.140625" style="1" customWidth="1"/>
    <col min="14698" max="14698" width="24.7109375" style="1" customWidth="1"/>
    <col min="14699" max="14699" width="16.7109375" style="1" customWidth="1"/>
    <col min="14700" max="14700" width="10.140625" style="1" customWidth="1"/>
    <col min="14701" max="14701" width="24.7109375" style="1" customWidth="1"/>
    <col min="14702" max="14702" width="16.7109375" style="1" customWidth="1"/>
    <col min="14703" max="14703" width="10.140625" style="1" customWidth="1"/>
    <col min="14704" max="14704" width="24.7109375" style="1" customWidth="1"/>
    <col min="14705" max="14705" width="16.7109375" style="1" customWidth="1"/>
    <col min="14706" max="14706" width="10.140625" style="1" customWidth="1"/>
    <col min="14707" max="14707" width="24.7109375" style="1" customWidth="1"/>
    <col min="14708" max="14708" width="16.7109375" style="1" customWidth="1"/>
    <col min="14709" max="14709" width="10.140625" style="1" customWidth="1"/>
    <col min="14710" max="14710" width="24.7109375" style="1" customWidth="1"/>
    <col min="14711" max="14711" width="16.7109375" style="1" customWidth="1"/>
    <col min="14712" max="14712" width="10.140625" style="1" customWidth="1"/>
    <col min="14713" max="14713" width="24.7109375" style="1" customWidth="1"/>
    <col min="14714" max="14714" width="16.7109375" style="1" customWidth="1"/>
    <col min="14715" max="14715" width="10.140625" style="1" customWidth="1"/>
    <col min="14716" max="14716" width="24.7109375" style="1" customWidth="1"/>
    <col min="14717" max="14717" width="16.7109375" style="1" customWidth="1"/>
    <col min="14718" max="14718" width="10.140625" style="1" customWidth="1"/>
    <col min="14719" max="14719" width="24.7109375" style="1" customWidth="1"/>
    <col min="14720" max="14720" width="16.7109375" style="1" customWidth="1"/>
    <col min="14721" max="14721" width="10.140625" style="1" customWidth="1"/>
    <col min="14722" max="14722" width="24.7109375" style="1" customWidth="1"/>
    <col min="14723" max="14723" width="16.7109375" style="1" customWidth="1"/>
    <col min="14724" max="14724" width="10.140625" style="1" customWidth="1"/>
    <col min="14725" max="14725" width="24.7109375" style="1" customWidth="1"/>
    <col min="14726" max="14726" width="16.7109375" style="1" customWidth="1"/>
    <col min="14727" max="14727" width="12.5703125" style="1" customWidth="1"/>
    <col min="14728" max="14728" width="9.85546875" style="1" customWidth="1"/>
    <col min="14729" max="14729" width="10.28515625" style="1" customWidth="1"/>
    <col min="14730" max="14744" width="15.28515625" style="1" customWidth="1"/>
    <col min="14745" max="14745" width="7.28515625" style="1" customWidth="1"/>
    <col min="14746" max="14746" width="6.28515625" style="1" customWidth="1"/>
    <col min="14747" max="14747" width="6.85546875" style="1" customWidth="1"/>
    <col min="14748" max="14748" width="10.28515625" style="1" customWidth="1"/>
    <col min="14749" max="14935" width="10.28515625" style="1"/>
    <col min="14936" max="14936" width="5.85546875" style="1" customWidth="1"/>
    <col min="14937" max="14937" width="8.85546875" style="1" customWidth="1"/>
    <col min="14938" max="14938" width="7.140625" style="1" customWidth="1"/>
    <col min="14939" max="14939" width="100.85546875" style="1" customWidth="1"/>
    <col min="14940" max="14940" width="12" style="1" customWidth="1"/>
    <col min="14941" max="14941" width="18.42578125" style="1" customWidth="1"/>
    <col min="14942" max="14942" width="24.7109375" style="1" customWidth="1"/>
    <col min="14943" max="14943" width="16.7109375" style="1" customWidth="1"/>
    <col min="14944" max="14944" width="10.140625" style="1" customWidth="1"/>
    <col min="14945" max="14945" width="24.7109375" style="1" customWidth="1"/>
    <col min="14946" max="14946" width="16.7109375" style="1" customWidth="1"/>
    <col min="14947" max="14947" width="10.140625" style="1" customWidth="1"/>
    <col min="14948" max="14948" width="24.7109375" style="1" customWidth="1"/>
    <col min="14949" max="14949" width="16.7109375" style="1" customWidth="1"/>
    <col min="14950" max="14950" width="10.140625" style="1" customWidth="1"/>
    <col min="14951" max="14951" width="24.7109375" style="1" customWidth="1"/>
    <col min="14952" max="14952" width="16.7109375" style="1" customWidth="1"/>
    <col min="14953" max="14953" width="10.140625" style="1" customWidth="1"/>
    <col min="14954" max="14954" width="24.7109375" style="1" customWidth="1"/>
    <col min="14955" max="14955" width="16.7109375" style="1" customWidth="1"/>
    <col min="14956" max="14956" width="10.140625" style="1" customWidth="1"/>
    <col min="14957" max="14957" width="24.7109375" style="1" customWidth="1"/>
    <col min="14958" max="14958" width="16.7109375" style="1" customWidth="1"/>
    <col min="14959" max="14959" width="10.140625" style="1" customWidth="1"/>
    <col min="14960" max="14960" width="24.7109375" style="1" customWidth="1"/>
    <col min="14961" max="14961" width="16.7109375" style="1" customWidth="1"/>
    <col min="14962" max="14962" width="10.140625" style="1" customWidth="1"/>
    <col min="14963" max="14963" width="24.7109375" style="1" customWidth="1"/>
    <col min="14964" max="14964" width="16.7109375" style="1" customWidth="1"/>
    <col min="14965" max="14965" width="10.140625" style="1" customWidth="1"/>
    <col min="14966" max="14966" width="24.7109375" style="1" customWidth="1"/>
    <col min="14967" max="14967" width="16.7109375" style="1" customWidth="1"/>
    <col min="14968" max="14968" width="10.140625" style="1" customWidth="1"/>
    <col min="14969" max="14969" width="24.7109375" style="1" customWidth="1"/>
    <col min="14970" max="14970" width="16.7109375" style="1" customWidth="1"/>
    <col min="14971" max="14971" width="10.140625" style="1" customWidth="1"/>
    <col min="14972" max="14972" width="24.7109375" style="1" customWidth="1"/>
    <col min="14973" max="14973" width="16.7109375" style="1" customWidth="1"/>
    <col min="14974" max="14974" width="10.140625" style="1" customWidth="1"/>
    <col min="14975" max="14975" width="24.7109375" style="1" customWidth="1"/>
    <col min="14976" max="14976" width="16.7109375" style="1" customWidth="1"/>
    <col min="14977" max="14977" width="10.140625" style="1" customWidth="1"/>
    <col min="14978" max="14978" width="24.7109375" style="1" customWidth="1"/>
    <col min="14979" max="14979" width="16.7109375" style="1" customWidth="1"/>
    <col min="14980" max="14980" width="10.140625" style="1" customWidth="1"/>
    <col min="14981" max="14981" width="24.7109375" style="1" customWidth="1"/>
    <col min="14982" max="14982" width="16.7109375" style="1" customWidth="1"/>
    <col min="14983" max="14983" width="12.5703125" style="1" customWidth="1"/>
    <col min="14984" max="14984" width="9.85546875" style="1" customWidth="1"/>
    <col min="14985" max="14985" width="10.28515625" style="1" customWidth="1"/>
    <col min="14986" max="15000" width="15.28515625" style="1" customWidth="1"/>
    <col min="15001" max="15001" width="7.28515625" style="1" customWidth="1"/>
    <col min="15002" max="15002" width="6.28515625" style="1" customWidth="1"/>
    <col min="15003" max="15003" width="6.85546875" style="1" customWidth="1"/>
    <col min="15004" max="15004" width="10.28515625" style="1" customWidth="1"/>
    <col min="15005" max="15191" width="10.28515625" style="1"/>
    <col min="15192" max="15192" width="5.85546875" style="1" customWidth="1"/>
    <col min="15193" max="15193" width="8.85546875" style="1" customWidth="1"/>
    <col min="15194" max="15194" width="7.140625" style="1" customWidth="1"/>
    <col min="15195" max="15195" width="100.85546875" style="1" customWidth="1"/>
    <col min="15196" max="15196" width="12" style="1" customWidth="1"/>
    <col min="15197" max="15197" width="18.42578125" style="1" customWidth="1"/>
    <col min="15198" max="15198" width="24.7109375" style="1" customWidth="1"/>
    <col min="15199" max="15199" width="16.7109375" style="1" customWidth="1"/>
    <col min="15200" max="15200" width="10.140625" style="1" customWidth="1"/>
    <col min="15201" max="15201" width="24.7109375" style="1" customWidth="1"/>
    <col min="15202" max="15202" width="16.7109375" style="1" customWidth="1"/>
    <col min="15203" max="15203" width="10.140625" style="1" customWidth="1"/>
    <col min="15204" max="15204" width="24.7109375" style="1" customWidth="1"/>
    <col min="15205" max="15205" width="16.7109375" style="1" customWidth="1"/>
    <col min="15206" max="15206" width="10.140625" style="1" customWidth="1"/>
    <col min="15207" max="15207" width="24.7109375" style="1" customWidth="1"/>
    <col min="15208" max="15208" width="16.7109375" style="1" customWidth="1"/>
    <col min="15209" max="15209" width="10.140625" style="1" customWidth="1"/>
    <col min="15210" max="15210" width="24.7109375" style="1" customWidth="1"/>
    <col min="15211" max="15211" width="16.7109375" style="1" customWidth="1"/>
    <col min="15212" max="15212" width="10.140625" style="1" customWidth="1"/>
    <col min="15213" max="15213" width="24.7109375" style="1" customWidth="1"/>
    <col min="15214" max="15214" width="16.7109375" style="1" customWidth="1"/>
    <col min="15215" max="15215" width="10.140625" style="1" customWidth="1"/>
    <col min="15216" max="15216" width="24.7109375" style="1" customWidth="1"/>
    <col min="15217" max="15217" width="16.7109375" style="1" customWidth="1"/>
    <col min="15218" max="15218" width="10.140625" style="1" customWidth="1"/>
    <col min="15219" max="15219" width="24.7109375" style="1" customWidth="1"/>
    <col min="15220" max="15220" width="16.7109375" style="1" customWidth="1"/>
    <col min="15221" max="15221" width="10.140625" style="1" customWidth="1"/>
    <col min="15222" max="15222" width="24.7109375" style="1" customWidth="1"/>
    <col min="15223" max="15223" width="16.7109375" style="1" customWidth="1"/>
    <col min="15224" max="15224" width="10.140625" style="1" customWidth="1"/>
    <col min="15225" max="15225" width="24.7109375" style="1" customWidth="1"/>
    <col min="15226" max="15226" width="16.7109375" style="1" customWidth="1"/>
    <col min="15227" max="15227" width="10.140625" style="1" customWidth="1"/>
    <col min="15228" max="15228" width="24.7109375" style="1" customWidth="1"/>
    <col min="15229" max="15229" width="16.7109375" style="1" customWidth="1"/>
    <col min="15230" max="15230" width="10.140625" style="1" customWidth="1"/>
    <col min="15231" max="15231" width="24.7109375" style="1" customWidth="1"/>
    <col min="15232" max="15232" width="16.7109375" style="1" customWidth="1"/>
    <col min="15233" max="15233" width="10.140625" style="1" customWidth="1"/>
    <col min="15234" max="15234" width="24.7109375" style="1" customWidth="1"/>
    <col min="15235" max="15235" width="16.7109375" style="1" customWidth="1"/>
    <col min="15236" max="15236" width="10.140625" style="1" customWidth="1"/>
    <col min="15237" max="15237" width="24.7109375" style="1" customWidth="1"/>
    <col min="15238" max="15238" width="16.7109375" style="1" customWidth="1"/>
    <col min="15239" max="15239" width="12.5703125" style="1" customWidth="1"/>
    <col min="15240" max="15240" width="9.85546875" style="1" customWidth="1"/>
    <col min="15241" max="15241" width="10.28515625" style="1" customWidth="1"/>
    <col min="15242" max="15256" width="15.28515625" style="1" customWidth="1"/>
    <col min="15257" max="15257" width="7.28515625" style="1" customWidth="1"/>
    <col min="15258" max="15258" width="6.28515625" style="1" customWidth="1"/>
    <col min="15259" max="15259" width="6.85546875" style="1" customWidth="1"/>
    <col min="15260" max="15260" width="10.28515625" style="1" customWidth="1"/>
    <col min="15261" max="15447" width="10.28515625" style="1"/>
    <col min="15448" max="15448" width="5.85546875" style="1" customWidth="1"/>
    <col min="15449" max="15449" width="8.85546875" style="1" customWidth="1"/>
    <col min="15450" max="15450" width="7.140625" style="1" customWidth="1"/>
    <col min="15451" max="15451" width="100.85546875" style="1" customWidth="1"/>
    <col min="15452" max="15452" width="12" style="1" customWidth="1"/>
    <col min="15453" max="15453" width="18.42578125" style="1" customWidth="1"/>
    <col min="15454" max="15454" width="24.7109375" style="1" customWidth="1"/>
    <col min="15455" max="15455" width="16.7109375" style="1" customWidth="1"/>
    <col min="15456" max="15456" width="10.140625" style="1" customWidth="1"/>
    <col min="15457" max="15457" width="24.7109375" style="1" customWidth="1"/>
    <col min="15458" max="15458" width="16.7109375" style="1" customWidth="1"/>
    <col min="15459" max="15459" width="10.140625" style="1" customWidth="1"/>
    <col min="15460" max="15460" width="24.7109375" style="1" customWidth="1"/>
    <col min="15461" max="15461" width="16.7109375" style="1" customWidth="1"/>
    <col min="15462" max="15462" width="10.140625" style="1" customWidth="1"/>
    <col min="15463" max="15463" width="24.7109375" style="1" customWidth="1"/>
    <col min="15464" max="15464" width="16.7109375" style="1" customWidth="1"/>
    <col min="15465" max="15465" width="10.140625" style="1" customWidth="1"/>
    <col min="15466" max="15466" width="24.7109375" style="1" customWidth="1"/>
    <col min="15467" max="15467" width="16.7109375" style="1" customWidth="1"/>
    <col min="15468" max="15468" width="10.140625" style="1" customWidth="1"/>
    <col min="15469" max="15469" width="24.7109375" style="1" customWidth="1"/>
    <col min="15470" max="15470" width="16.7109375" style="1" customWidth="1"/>
    <col min="15471" max="15471" width="10.140625" style="1" customWidth="1"/>
    <col min="15472" max="15472" width="24.7109375" style="1" customWidth="1"/>
    <col min="15473" max="15473" width="16.7109375" style="1" customWidth="1"/>
    <col min="15474" max="15474" width="10.140625" style="1" customWidth="1"/>
    <col min="15475" max="15475" width="24.7109375" style="1" customWidth="1"/>
    <col min="15476" max="15476" width="16.7109375" style="1" customWidth="1"/>
    <col min="15477" max="15477" width="10.140625" style="1" customWidth="1"/>
    <col min="15478" max="15478" width="24.7109375" style="1" customWidth="1"/>
    <col min="15479" max="15479" width="16.7109375" style="1" customWidth="1"/>
    <col min="15480" max="15480" width="10.140625" style="1" customWidth="1"/>
    <col min="15481" max="15481" width="24.7109375" style="1" customWidth="1"/>
    <col min="15482" max="15482" width="16.7109375" style="1" customWidth="1"/>
    <col min="15483" max="15483" width="10.140625" style="1" customWidth="1"/>
    <col min="15484" max="15484" width="24.7109375" style="1" customWidth="1"/>
    <col min="15485" max="15485" width="16.7109375" style="1" customWidth="1"/>
    <col min="15486" max="15486" width="10.140625" style="1" customWidth="1"/>
    <col min="15487" max="15487" width="24.7109375" style="1" customWidth="1"/>
    <col min="15488" max="15488" width="16.7109375" style="1" customWidth="1"/>
    <col min="15489" max="15489" width="10.140625" style="1" customWidth="1"/>
    <col min="15490" max="15490" width="24.7109375" style="1" customWidth="1"/>
    <col min="15491" max="15491" width="16.7109375" style="1" customWidth="1"/>
    <col min="15492" max="15492" width="10.140625" style="1" customWidth="1"/>
    <col min="15493" max="15493" width="24.7109375" style="1" customWidth="1"/>
    <col min="15494" max="15494" width="16.7109375" style="1" customWidth="1"/>
    <col min="15495" max="15495" width="12.5703125" style="1" customWidth="1"/>
    <col min="15496" max="15496" width="9.85546875" style="1" customWidth="1"/>
    <col min="15497" max="15497" width="10.28515625" style="1" customWidth="1"/>
    <col min="15498" max="15512" width="15.28515625" style="1" customWidth="1"/>
    <col min="15513" max="15513" width="7.28515625" style="1" customWidth="1"/>
    <col min="15514" max="15514" width="6.28515625" style="1" customWidth="1"/>
    <col min="15515" max="15515" width="6.85546875" style="1" customWidth="1"/>
    <col min="15516" max="15516" width="10.28515625" style="1" customWidth="1"/>
    <col min="15517" max="15703" width="10.28515625" style="1"/>
    <col min="15704" max="15704" width="5.85546875" style="1" customWidth="1"/>
    <col min="15705" max="15705" width="8.85546875" style="1" customWidth="1"/>
    <col min="15706" max="15706" width="7.140625" style="1" customWidth="1"/>
    <col min="15707" max="15707" width="100.85546875" style="1" customWidth="1"/>
    <col min="15708" max="15708" width="12" style="1" customWidth="1"/>
    <col min="15709" max="15709" width="18.42578125" style="1" customWidth="1"/>
    <col min="15710" max="15710" width="24.7109375" style="1" customWidth="1"/>
    <col min="15711" max="15711" width="16.7109375" style="1" customWidth="1"/>
    <col min="15712" max="15712" width="10.140625" style="1" customWidth="1"/>
    <col min="15713" max="15713" width="24.7109375" style="1" customWidth="1"/>
    <col min="15714" max="15714" width="16.7109375" style="1" customWidth="1"/>
    <col min="15715" max="15715" width="10.140625" style="1" customWidth="1"/>
    <col min="15716" max="15716" width="24.7109375" style="1" customWidth="1"/>
    <col min="15717" max="15717" width="16.7109375" style="1" customWidth="1"/>
    <col min="15718" max="15718" width="10.140625" style="1" customWidth="1"/>
    <col min="15719" max="15719" width="24.7109375" style="1" customWidth="1"/>
    <col min="15720" max="15720" width="16.7109375" style="1" customWidth="1"/>
    <col min="15721" max="15721" width="10.140625" style="1" customWidth="1"/>
    <col min="15722" max="15722" width="24.7109375" style="1" customWidth="1"/>
    <col min="15723" max="15723" width="16.7109375" style="1" customWidth="1"/>
    <col min="15724" max="15724" width="10.140625" style="1" customWidth="1"/>
    <col min="15725" max="15725" width="24.7109375" style="1" customWidth="1"/>
    <col min="15726" max="15726" width="16.7109375" style="1" customWidth="1"/>
    <col min="15727" max="15727" width="10.140625" style="1" customWidth="1"/>
    <col min="15728" max="15728" width="24.7109375" style="1" customWidth="1"/>
    <col min="15729" max="15729" width="16.7109375" style="1" customWidth="1"/>
    <col min="15730" max="15730" width="10.140625" style="1" customWidth="1"/>
    <col min="15731" max="15731" width="24.7109375" style="1" customWidth="1"/>
    <col min="15732" max="15732" width="16.7109375" style="1" customWidth="1"/>
    <col min="15733" max="15733" width="10.140625" style="1" customWidth="1"/>
    <col min="15734" max="15734" width="24.7109375" style="1" customWidth="1"/>
    <col min="15735" max="15735" width="16.7109375" style="1" customWidth="1"/>
    <col min="15736" max="15736" width="10.140625" style="1" customWidth="1"/>
    <col min="15737" max="15737" width="24.7109375" style="1" customWidth="1"/>
    <col min="15738" max="15738" width="16.7109375" style="1" customWidth="1"/>
    <col min="15739" max="15739" width="10.140625" style="1" customWidth="1"/>
    <col min="15740" max="15740" width="24.7109375" style="1" customWidth="1"/>
    <col min="15741" max="15741" width="16.7109375" style="1" customWidth="1"/>
    <col min="15742" max="15742" width="10.140625" style="1" customWidth="1"/>
    <col min="15743" max="15743" width="24.7109375" style="1" customWidth="1"/>
    <col min="15744" max="15744" width="16.7109375" style="1" customWidth="1"/>
    <col min="15745" max="15745" width="10.140625" style="1" customWidth="1"/>
    <col min="15746" max="15746" width="24.7109375" style="1" customWidth="1"/>
    <col min="15747" max="15747" width="16.7109375" style="1" customWidth="1"/>
    <col min="15748" max="15748" width="10.140625" style="1" customWidth="1"/>
    <col min="15749" max="15749" width="24.7109375" style="1" customWidth="1"/>
    <col min="15750" max="15750" width="16.7109375" style="1" customWidth="1"/>
    <col min="15751" max="15751" width="12.5703125" style="1" customWidth="1"/>
    <col min="15752" max="15752" width="9.85546875" style="1" customWidth="1"/>
    <col min="15753" max="15753" width="10.28515625" style="1" customWidth="1"/>
    <col min="15754" max="15768" width="15.28515625" style="1" customWidth="1"/>
    <col min="15769" max="15769" width="7.28515625" style="1" customWidth="1"/>
    <col min="15770" max="15770" width="6.28515625" style="1" customWidth="1"/>
    <col min="15771" max="15771" width="6.85546875" style="1" customWidth="1"/>
    <col min="15772" max="15772" width="10.28515625" style="1" customWidth="1"/>
    <col min="15773" max="16384" width="10.28515625" style="1"/>
  </cols>
  <sheetData>
    <row r="1" spans="1:37" s="146" customFormat="1" ht="20.100000000000001" customHeight="1" x14ac:dyDescent="0.25">
      <c r="A1" s="245">
        <v>5.14</v>
      </c>
      <c r="B1" s="245">
        <v>8.2899999999999991</v>
      </c>
      <c r="C1" s="245">
        <v>6.57</v>
      </c>
      <c r="D1" s="245">
        <v>128</v>
      </c>
      <c r="E1" s="245">
        <v>18</v>
      </c>
      <c r="F1" s="245">
        <v>20</v>
      </c>
      <c r="G1" s="245"/>
      <c r="H1" s="245"/>
      <c r="I1" s="245">
        <v>10</v>
      </c>
      <c r="J1" s="245">
        <v>10</v>
      </c>
      <c r="K1" s="245">
        <v>10</v>
      </c>
      <c r="L1" s="245">
        <v>10</v>
      </c>
      <c r="M1" s="245">
        <v>10</v>
      </c>
      <c r="N1" s="245">
        <v>10</v>
      </c>
      <c r="O1" s="245">
        <v>10</v>
      </c>
      <c r="P1" s="245">
        <v>10</v>
      </c>
      <c r="Q1" s="245">
        <v>15</v>
      </c>
    </row>
    <row r="2" spans="1:37" s="146" customFormat="1" ht="39.75" customHeight="1" x14ac:dyDescent="0.25">
      <c r="A2" s="800" t="str">
        <f t="shared" ref="A2:Q2" si="0">SUBSTITUTE(ADDRESS(1,COLUMN(),4),"1","")</f>
        <v>A</v>
      </c>
      <c r="B2" s="800" t="str">
        <f t="shared" si="0"/>
        <v>B</v>
      </c>
      <c r="C2" s="800" t="str">
        <f t="shared" si="0"/>
        <v>C</v>
      </c>
      <c r="D2" s="800" t="str">
        <f t="shared" si="0"/>
        <v>D</v>
      </c>
      <c r="E2" s="800" t="str">
        <f t="shared" si="0"/>
        <v>E</v>
      </c>
      <c r="F2" s="800" t="str">
        <f t="shared" si="0"/>
        <v>F</v>
      </c>
      <c r="G2" s="800" t="str">
        <f t="shared" si="0"/>
        <v>G</v>
      </c>
      <c r="H2" s="800" t="str">
        <f t="shared" si="0"/>
        <v>H</v>
      </c>
      <c r="I2" s="800" t="str">
        <f t="shared" si="0"/>
        <v>I</v>
      </c>
      <c r="J2" s="800" t="str">
        <f t="shared" si="0"/>
        <v>J</v>
      </c>
      <c r="K2" s="800" t="str">
        <f t="shared" si="0"/>
        <v>K</v>
      </c>
      <c r="L2" s="800" t="str">
        <f t="shared" si="0"/>
        <v>L</v>
      </c>
      <c r="M2" s="800" t="str">
        <f t="shared" si="0"/>
        <v>M</v>
      </c>
      <c r="N2" s="800" t="str">
        <f t="shared" si="0"/>
        <v>N</v>
      </c>
      <c r="O2" s="800" t="str">
        <f t="shared" si="0"/>
        <v>O</v>
      </c>
      <c r="P2" s="800" t="str">
        <f t="shared" si="0"/>
        <v>P</v>
      </c>
      <c r="Q2" s="800" t="str">
        <f t="shared" si="0"/>
        <v>Q</v>
      </c>
      <c r="R2" s="801" t="s">
        <v>443</v>
      </c>
    </row>
    <row r="3" spans="1:37" s="146" customFormat="1" ht="55.5" customHeight="1" x14ac:dyDescent="0.25">
      <c r="A3" s="1433" t="s">
        <v>217</v>
      </c>
      <c r="B3" s="1517" t="s">
        <v>482</v>
      </c>
      <c r="C3" s="1517"/>
      <c r="D3" s="1517"/>
      <c r="E3" s="1517"/>
      <c r="F3" s="1517"/>
      <c r="G3" s="1517"/>
      <c r="H3" s="1517"/>
      <c r="I3" s="1517"/>
      <c r="J3" s="1517"/>
      <c r="K3" s="1517"/>
      <c r="L3" s="1517"/>
      <c r="M3" s="1517"/>
      <c r="N3" s="708"/>
      <c r="O3" s="708"/>
      <c r="P3" s="708"/>
      <c r="Q3" s="709" t="s">
        <v>481</v>
      </c>
    </row>
    <row r="4" spans="1:37" ht="42" customHeight="1" thickBot="1" x14ac:dyDescent="0.3">
      <c r="A4" s="1434"/>
      <c r="B4" s="228" t="s">
        <v>210</v>
      </c>
      <c r="C4" s="217" t="s">
        <v>209</v>
      </c>
      <c r="D4" s="226" t="s">
        <v>618</v>
      </c>
      <c r="E4" s="227"/>
      <c r="F4" s="195"/>
      <c r="G4" s="854" t="s">
        <v>565</v>
      </c>
      <c r="H4" s="195"/>
      <c r="I4" s="195"/>
      <c r="J4" s="195"/>
      <c r="K4" s="195"/>
      <c r="L4" s="195"/>
      <c r="M4" s="195"/>
      <c r="N4" s="195"/>
      <c r="O4" s="226"/>
      <c r="P4" s="226"/>
      <c r="Q4" s="226"/>
      <c r="S4" s="854" t="s">
        <v>565</v>
      </c>
      <c r="T4" s="195"/>
      <c r="U4" s="195"/>
      <c r="V4" s="195"/>
      <c r="W4" s="195"/>
      <c r="X4" s="195"/>
      <c r="Y4" s="195"/>
      <c r="Z4" s="195"/>
      <c r="AA4" s="195"/>
      <c r="AB4" s="195"/>
      <c r="AC4" s="195"/>
      <c r="AD4" s="195"/>
      <c r="AE4" s="195"/>
      <c r="AF4" s="195"/>
      <c r="AG4" s="195"/>
      <c r="AH4" s="226"/>
      <c r="AI4" s="226"/>
      <c r="AJ4" s="226"/>
      <c r="AK4" s="800" t="str">
        <f t="shared" ref="AK4" si="1">SUBSTITUTE(ADDRESS(1,COLUMN(),4),"1","")</f>
        <v>AK</v>
      </c>
    </row>
    <row r="5" spans="1:37" s="20" customFormat="1" ht="39.950000000000003" customHeight="1" x14ac:dyDescent="0.25">
      <c r="A5" s="1433"/>
      <c r="B5" s="1426" t="s">
        <v>198</v>
      </c>
      <c r="C5" s="1428" t="s">
        <v>235</v>
      </c>
      <c r="D5" s="1265" t="s">
        <v>564</v>
      </c>
      <c r="E5" s="1266"/>
      <c r="F5" s="1267"/>
      <c r="G5" s="1271" t="s">
        <v>563</v>
      </c>
      <c r="H5" s="1272"/>
      <c r="I5" s="1430" t="s">
        <v>196</v>
      </c>
      <c r="J5" s="1430"/>
      <c r="K5" s="1430"/>
      <c r="L5" s="1430"/>
      <c r="M5" s="1430"/>
      <c r="N5" s="1430"/>
      <c r="O5" s="1430"/>
      <c r="P5" s="1430"/>
      <c r="Q5" s="662" t="s">
        <v>206</v>
      </c>
      <c r="S5" s="1271" t="s">
        <v>563</v>
      </c>
      <c r="T5" s="1272"/>
      <c r="U5" s="969"/>
      <c r="V5" s="1430" t="s">
        <v>196</v>
      </c>
      <c r="W5" s="1430"/>
      <c r="X5" s="1430"/>
      <c r="Y5" s="1430"/>
      <c r="Z5" s="1430"/>
      <c r="AA5" s="1430"/>
      <c r="AB5" s="1430"/>
      <c r="AC5" s="1430"/>
      <c r="AD5" s="1430"/>
      <c r="AE5" s="1430"/>
      <c r="AF5" s="1430"/>
      <c r="AG5" s="1430"/>
      <c r="AH5" s="1430"/>
      <c r="AI5" s="1430"/>
      <c r="AJ5" s="1430"/>
      <c r="AK5" s="662" t="s">
        <v>206</v>
      </c>
    </row>
    <row r="6" spans="1:37" s="20" customFormat="1" ht="39.950000000000003" customHeight="1" x14ac:dyDescent="0.25">
      <c r="A6" s="196">
        <v>5</v>
      </c>
      <c r="B6" s="1427"/>
      <c r="C6" s="1429"/>
      <c r="D6" s="1268"/>
      <c r="E6" s="1269"/>
      <c r="F6" s="1270"/>
      <c r="G6" s="1273">
        <f ca="1">TODAY()</f>
        <v>44238</v>
      </c>
      <c r="H6" s="1274"/>
      <c r="I6" s="252"/>
      <c r="J6" s="251"/>
      <c r="K6" s="251"/>
      <c r="L6" s="251"/>
      <c r="M6" s="251"/>
      <c r="N6" s="251"/>
      <c r="O6" s="251"/>
      <c r="P6" s="661"/>
      <c r="Q6" s="212" t="s">
        <v>195</v>
      </c>
      <c r="S6" s="1273">
        <v>43234</v>
      </c>
      <c r="T6" s="1274"/>
      <c r="U6" s="970"/>
      <c r="V6" s="252"/>
      <c r="W6" s="252"/>
      <c r="X6" s="251"/>
      <c r="Y6" s="251"/>
      <c r="Z6" s="251"/>
      <c r="AA6" s="251"/>
      <c r="AB6" s="251"/>
      <c r="AC6" s="251"/>
      <c r="AD6" s="251"/>
      <c r="AE6" s="251"/>
      <c r="AF6" s="251"/>
      <c r="AG6" s="251"/>
      <c r="AH6" s="251"/>
      <c r="AI6" s="251"/>
      <c r="AJ6" s="256"/>
      <c r="AK6" s="212" t="s">
        <v>195</v>
      </c>
    </row>
    <row r="7" spans="1:37" s="51" customFormat="1" ht="27.75" customHeight="1" x14ac:dyDescent="0.2">
      <c r="A7" s="196">
        <v>6</v>
      </c>
      <c r="B7" s="1497">
        <v>93</v>
      </c>
      <c r="C7" s="358" t="s">
        <v>22</v>
      </c>
      <c r="D7" s="340" t="s">
        <v>585</v>
      </c>
      <c r="E7" s="195"/>
      <c r="F7" s="195"/>
      <c r="G7" s="195"/>
      <c r="H7" s="195"/>
      <c r="I7" s="251"/>
      <c r="J7" s="251"/>
      <c r="K7" s="251"/>
      <c r="L7" s="251"/>
      <c r="M7" s="251"/>
      <c r="N7" s="251"/>
      <c r="O7" s="251"/>
      <c r="P7" s="968" t="s">
        <v>584</v>
      </c>
      <c r="Q7" s="1402">
        <v>35</v>
      </c>
      <c r="R7" s="20"/>
      <c r="S7" s="195"/>
      <c r="T7" s="195"/>
      <c r="U7" s="195"/>
      <c r="V7" s="251"/>
      <c r="W7" s="251"/>
      <c r="X7" s="251"/>
      <c r="Y7" s="251"/>
      <c r="Z7" s="251"/>
      <c r="AA7" s="251"/>
      <c r="AB7" s="251"/>
      <c r="AC7" s="251"/>
      <c r="AD7" s="251"/>
      <c r="AE7" s="251"/>
      <c r="AF7" s="251"/>
      <c r="AG7" s="251"/>
      <c r="AH7" s="251"/>
      <c r="AI7" s="251"/>
      <c r="AJ7" s="968" t="s">
        <v>584</v>
      </c>
      <c r="AK7" s="1402">
        <v>35</v>
      </c>
    </row>
    <row r="8" spans="1:37" s="51" customFormat="1" ht="27.75" customHeight="1" thickBot="1" x14ac:dyDescent="0.25">
      <c r="A8" s="27">
        <f>ROW()</f>
        <v>8</v>
      </c>
      <c r="B8" s="1497"/>
      <c r="C8" s="864">
        <v>0</v>
      </c>
      <c r="D8" s="335"/>
      <c r="E8" s="195"/>
      <c r="F8" s="195"/>
      <c r="G8" s="195"/>
      <c r="H8" s="195"/>
      <c r="I8" s="195"/>
      <c r="J8" s="195"/>
      <c r="K8" s="195"/>
      <c r="L8" s="195"/>
      <c r="M8" s="195"/>
      <c r="N8" s="195"/>
      <c r="O8" s="195"/>
      <c r="P8" s="968" t="s">
        <v>227</v>
      </c>
      <c r="Q8" s="1403"/>
      <c r="R8" s="20"/>
      <c r="S8" s="195"/>
      <c r="T8" s="195"/>
      <c r="W8" s="254" t="s">
        <v>17</v>
      </c>
      <c r="X8" s="255">
        <v>93</v>
      </c>
      <c r="Y8" s="253" t="s">
        <v>207</v>
      </c>
      <c r="Z8" s="195"/>
      <c r="AA8" s="195"/>
      <c r="AB8" s="195"/>
      <c r="AC8" s="195"/>
      <c r="AD8" s="195"/>
      <c r="AE8" s="195"/>
      <c r="AF8" s="195"/>
      <c r="AG8" s="195"/>
      <c r="AH8" s="195"/>
      <c r="AI8" s="195"/>
      <c r="AJ8" s="968" t="s">
        <v>227</v>
      </c>
      <c r="AK8" s="1403"/>
    </row>
    <row r="9" spans="1:37" s="51" customFormat="1" ht="27.75" customHeight="1" x14ac:dyDescent="0.2">
      <c r="A9" s="27">
        <f>ROW()</f>
        <v>9</v>
      </c>
      <c r="B9" s="553"/>
      <c r="C9" s="343" t="s">
        <v>230</v>
      </c>
      <c r="D9" s="341" t="s">
        <v>586</v>
      </c>
      <c r="E9" s="195"/>
      <c r="F9" s="195"/>
      <c r="G9" s="195"/>
      <c r="H9" s="195"/>
      <c r="I9" s="195"/>
      <c r="J9" s="195"/>
      <c r="K9" s="195"/>
      <c r="L9" s="195"/>
      <c r="M9" s="254" t="s">
        <v>17</v>
      </c>
      <c r="N9" s="255">
        <v>93</v>
      </c>
      <c r="O9" s="253" t="s">
        <v>207</v>
      </c>
      <c r="P9" s="195"/>
      <c r="Q9" s="261"/>
      <c r="R9" s="20"/>
      <c r="S9" s="195"/>
      <c r="T9" s="195"/>
      <c r="U9" s="195"/>
      <c r="V9" s="195"/>
      <c r="W9" s="195"/>
      <c r="X9" s="195"/>
      <c r="Y9" s="195"/>
      <c r="Z9" s="195"/>
      <c r="AA9" s="195"/>
      <c r="AB9" s="195"/>
      <c r="AC9" s="195"/>
      <c r="AE9" s="254"/>
      <c r="AG9" s="255"/>
      <c r="AI9" s="253"/>
      <c r="AJ9" s="195"/>
      <c r="AK9" s="261"/>
    </row>
    <row r="10" spans="1:37" s="51" customFormat="1" ht="27.75" customHeight="1" thickBot="1" x14ac:dyDescent="0.25">
      <c r="A10" s="27">
        <f>ROW()</f>
        <v>10</v>
      </c>
      <c r="B10" s="540"/>
      <c r="C10" s="864">
        <v>0</v>
      </c>
      <c r="D10" s="195"/>
      <c r="E10" s="195"/>
      <c r="F10" s="195"/>
      <c r="G10" s="961" t="s">
        <v>579</v>
      </c>
      <c r="H10" s="195"/>
      <c r="I10" s="195"/>
      <c r="J10" s="195"/>
      <c r="K10" s="195"/>
      <c r="L10" s="195"/>
      <c r="M10" s="195"/>
      <c r="N10" s="195"/>
      <c r="O10" s="195"/>
      <c r="P10" s="195"/>
      <c r="Q10" s="261"/>
      <c r="R10" s="20"/>
      <c r="S10" s="961"/>
      <c r="T10" s="195"/>
      <c r="U10" s="986"/>
      <c r="V10" s="195"/>
      <c r="W10" s="195"/>
      <c r="X10" s="195"/>
      <c r="Y10" s="195"/>
      <c r="Z10" s="195"/>
      <c r="AA10" s="195"/>
      <c r="AB10" s="195"/>
      <c r="AC10" s="195"/>
      <c r="AD10" s="195"/>
      <c r="AE10" s="195"/>
      <c r="AF10" s="195"/>
      <c r="AH10" s="255"/>
      <c r="AJ10" s="195"/>
      <c r="AK10" s="261"/>
    </row>
    <row r="11" spans="1:37" s="51" customFormat="1" ht="27.75" customHeight="1" x14ac:dyDescent="0.35">
      <c r="A11" s="27">
        <f>ROW()</f>
        <v>11</v>
      </c>
      <c r="B11" s="282"/>
      <c r="C11" s="345" t="s">
        <v>12</v>
      </c>
      <c r="D11" s="195"/>
      <c r="E11" s="195"/>
      <c r="F11" s="195"/>
      <c r="G11" s="661" t="s">
        <v>580</v>
      </c>
      <c r="H11" s="195"/>
      <c r="I11" s="195"/>
      <c r="J11" s="195"/>
      <c r="K11" s="195"/>
      <c r="L11" s="195"/>
      <c r="M11" s="195"/>
      <c r="N11" s="195"/>
      <c r="O11" s="195"/>
      <c r="P11" s="195"/>
      <c r="Q11" s="261"/>
      <c r="S11" s="661"/>
      <c r="T11" s="195"/>
      <c r="U11" s="1510" t="s">
        <v>610</v>
      </c>
      <c r="V11" s="1511"/>
      <c r="W11" s="1511"/>
      <c r="X11" s="1511"/>
      <c r="Y11" s="1511"/>
      <c r="Z11" s="1511"/>
      <c r="AA11" s="1511"/>
      <c r="AB11" s="1511"/>
      <c r="AC11" s="1511"/>
      <c r="AD11" s="1511"/>
      <c r="AE11" s="1511"/>
      <c r="AF11" s="1511"/>
      <c r="AG11" s="1511"/>
      <c r="AH11" s="1511"/>
      <c r="AI11" s="1511"/>
      <c r="AJ11" s="1511"/>
      <c r="AK11" s="261"/>
    </row>
    <row r="12" spans="1:37" s="51" customFormat="1" ht="27.75" customHeight="1" x14ac:dyDescent="0.35">
      <c r="A12" s="27">
        <f>ROW()</f>
        <v>12</v>
      </c>
      <c r="B12" s="282"/>
      <c r="C12" s="345"/>
      <c r="D12" s="195"/>
      <c r="E12" s="195"/>
      <c r="F12" s="195"/>
      <c r="G12" s="900" t="s">
        <v>578</v>
      </c>
      <c r="H12" s="195"/>
      <c r="I12" s="195"/>
      <c r="J12" s="195"/>
      <c r="K12" s="195"/>
      <c r="L12" s="195"/>
      <c r="M12" s="195"/>
      <c r="N12" s="195"/>
      <c r="O12" s="195"/>
      <c r="P12" s="195"/>
      <c r="Q12" s="261"/>
      <c r="S12" s="900"/>
      <c r="T12" s="195"/>
      <c r="U12" s="1512"/>
      <c r="V12" s="1513"/>
      <c r="W12" s="1513"/>
      <c r="X12" s="1513"/>
      <c r="Y12" s="1513"/>
      <c r="Z12" s="1513"/>
      <c r="AA12" s="1513"/>
      <c r="AB12" s="1513"/>
      <c r="AC12" s="1513"/>
      <c r="AD12" s="1513"/>
      <c r="AE12" s="1513"/>
      <c r="AF12" s="1513"/>
      <c r="AG12" s="1513"/>
      <c r="AH12" s="1513"/>
      <c r="AI12" s="1513"/>
      <c r="AJ12" s="1513"/>
      <c r="AK12" s="261"/>
    </row>
    <row r="13" spans="1:37" s="51" customFormat="1" ht="27.75" customHeight="1" x14ac:dyDescent="0.2">
      <c r="A13" s="27">
        <f>ROW()</f>
        <v>13</v>
      </c>
      <c r="B13" s="262"/>
      <c r="C13" s="262"/>
      <c r="D13" s="1283" t="s">
        <v>193</v>
      </c>
      <c r="E13" s="1280" t="s">
        <v>433</v>
      </c>
      <c r="F13" s="1277" t="s">
        <v>197</v>
      </c>
      <c r="G13" s="1275" t="s">
        <v>360</v>
      </c>
      <c r="H13" s="851" t="s">
        <v>391</v>
      </c>
      <c r="I13" s="1518" t="s">
        <v>609</v>
      </c>
      <c r="J13" s="1519"/>
      <c r="K13" s="1519"/>
      <c r="L13" s="1519"/>
      <c r="M13" s="1519"/>
      <c r="N13" s="1519"/>
      <c r="O13" s="1519"/>
      <c r="P13" s="1519"/>
      <c r="Q13" s="261"/>
      <c r="S13" s="1463" t="s">
        <v>360</v>
      </c>
      <c r="T13" s="851" t="s">
        <v>391</v>
      </c>
      <c r="U13" s="1466" t="s">
        <v>26</v>
      </c>
      <c r="V13" s="1467"/>
      <c r="W13" s="1468" t="s">
        <v>25</v>
      </c>
      <c r="X13" s="1469"/>
      <c r="Y13" s="1470" t="s">
        <v>24</v>
      </c>
      <c r="Z13" s="1471"/>
      <c r="AA13" s="1472" t="s">
        <v>23</v>
      </c>
      <c r="AB13" s="1473"/>
      <c r="AC13" s="1474" t="s">
        <v>22</v>
      </c>
      <c r="AD13" s="1475"/>
      <c r="AE13" s="1476" t="s">
        <v>21</v>
      </c>
      <c r="AF13" s="1477"/>
      <c r="AG13" s="1478" t="s">
        <v>20</v>
      </c>
      <c r="AH13" s="1479"/>
      <c r="AI13" s="1460" t="s">
        <v>19</v>
      </c>
      <c r="AJ13" s="1461"/>
      <c r="AK13" s="261"/>
    </row>
    <row r="14" spans="1:37" s="51" customFormat="1" ht="27.75" customHeight="1" x14ac:dyDescent="0.2">
      <c r="A14" s="27">
        <f>ROW()</f>
        <v>14</v>
      </c>
      <c r="B14" s="258"/>
      <c r="C14" s="257"/>
      <c r="D14" s="1284"/>
      <c r="E14" s="1281"/>
      <c r="F14" s="1278"/>
      <c r="G14" s="1276"/>
      <c r="H14" s="852" t="s">
        <v>392</v>
      </c>
      <c r="I14" s="1520"/>
      <c r="J14" s="1521"/>
      <c r="K14" s="1521"/>
      <c r="L14" s="1521"/>
      <c r="M14" s="1521"/>
      <c r="N14" s="1521"/>
      <c r="O14" s="1521"/>
      <c r="P14" s="1521"/>
      <c r="Q14" s="261"/>
      <c r="S14" s="1464"/>
      <c r="T14" s="852" t="s">
        <v>392</v>
      </c>
      <c r="U14" s="1231">
        <v>57700</v>
      </c>
      <c r="V14" s="1465"/>
      <c r="W14" s="1231">
        <v>52400</v>
      </c>
      <c r="X14" s="1465"/>
      <c r="Y14" s="1231">
        <v>47100</v>
      </c>
      <c r="Z14" s="1465"/>
      <c r="AA14" s="1231">
        <v>41800</v>
      </c>
      <c r="AB14" s="1465"/>
      <c r="AC14" s="1231">
        <v>36500</v>
      </c>
      <c r="AD14" s="1465"/>
      <c r="AE14" s="1231">
        <v>31200</v>
      </c>
      <c r="AF14" s="1465"/>
      <c r="AG14" s="1231">
        <v>25900</v>
      </c>
      <c r="AH14" s="1465"/>
      <c r="AI14" s="1231">
        <v>20600</v>
      </c>
      <c r="AJ14" s="1465"/>
      <c r="AK14" s="261"/>
    </row>
    <row r="15" spans="1:37" s="20" customFormat="1" ht="39.950000000000003" customHeight="1" thickBot="1" x14ac:dyDescent="0.3">
      <c r="A15" s="27">
        <f>ROW()</f>
        <v>15</v>
      </c>
      <c r="B15" s="850">
        <v>0</v>
      </c>
      <c r="C15" s="19"/>
      <c r="D15" s="1285"/>
      <c r="E15" s="1282"/>
      <c r="F15" s="1279"/>
      <c r="G15" s="755" t="s">
        <v>12</v>
      </c>
      <c r="H15" s="853" t="s">
        <v>12</v>
      </c>
      <c r="I15" s="259" t="s">
        <v>26</v>
      </c>
      <c r="J15" s="204" t="s">
        <v>25</v>
      </c>
      <c r="K15" s="203" t="s">
        <v>24</v>
      </c>
      <c r="L15" s="202" t="s">
        <v>23</v>
      </c>
      <c r="M15" s="201" t="s">
        <v>22</v>
      </c>
      <c r="N15" s="200" t="s">
        <v>21</v>
      </c>
      <c r="O15" s="199" t="s">
        <v>20</v>
      </c>
      <c r="P15" s="198" t="s">
        <v>19</v>
      </c>
      <c r="Q15" s="668" t="s">
        <v>195</v>
      </c>
      <c r="S15" s="755" t="s">
        <v>12</v>
      </c>
      <c r="T15" s="853" t="s">
        <v>12</v>
      </c>
      <c r="U15" s="912" t="s">
        <v>29</v>
      </c>
      <c r="V15" s="913">
        <v>8</v>
      </c>
      <c r="W15" s="912" t="s">
        <v>29</v>
      </c>
      <c r="X15" s="913">
        <v>7</v>
      </c>
      <c r="Y15" s="912" t="s">
        <v>29</v>
      </c>
      <c r="Z15" s="913">
        <v>6</v>
      </c>
      <c r="AA15" s="912" t="s">
        <v>29</v>
      </c>
      <c r="AB15" s="913">
        <v>5</v>
      </c>
      <c r="AC15" s="912" t="s">
        <v>29</v>
      </c>
      <c r="AD15" s="913">
        <v>4</v>
      </c>
      <c r="AE15" s="912" t="s">
        <v>29</v>
      </c>
      <c r="AF15" s="913">
        <v>3</v>
      </c>
      <c r="AG15" s="912" t="s">
        <v>29</v>
      </c>
      <c r="AH15" s="913">
        <v>2</v>
      </c>
      <c r="AI15" s="912" t="s">
        <v>29</v>
      </c>
      <c r="AJ15" s="913">
        <v>1</v>
      </c>
      <c r="AK15" s="668" t="s">
        <v>195</v>
      </c>
    </row>
    <row r="16" spans="1:37" s="20" customFormat="1" ht="39.950000000000003" customHeight="1" x14ac:dyDescent="0.25">
      <c r="A16" s="27">
        <f>ROW()</f>
        <v>16</v>
      </c>
      <c r="B16" s="342" t="str">
        <f>IF(C16="I","",IF(ISBLANK(D16),"",IF(ISTEXT(D16),LARGE(B15:B15,1)+1,0)))</f>
        <v/>
      </c>
      <c r="C16" s="182" t="s">
        <v>192</v>
      </c>
      <c r="D16" s="182"/>
      <c r="E16" s="181"/>
      <c r="F16" s="180"/>
      <c r="G16" s="855"/>
      <c r="H16" s="674"/>
      <c r="I16" s="170">
        <v>0</v>
      </c>
      <c r="J16" s="170">
        <v>0</v>
      </c>
      <c r="K16" s="170">
        <v>0</v>
      </c>
      <c r="L16" s="170">
        <v>0</v>
      </c>
      <c r="M16" s="170">
        <v>0</v>
      </c>
      <c r="N16" s="170">
        <v>0</v>
      </c>
      <c r="O16" s="170">
        <v>0</v>
      </c>
      <c r="P16" s="170">
        <v>0</v>
      </c>
      <c r="Q16" s="190">
        <v>35</v>
      </c>
      <c r="S16" s="855"/>
      <c r="T16" s="674"/>
      <c r="U16" s="914"/>
      <c r="V16" s="918">
        <v>0</v>
      </c>
      <c r="W16" s="914"/>
      <c r="X16" s="918">
        <v>0</v>
      </c>
      <c r="Y16" s="914"/>
      <c r="Z16" s="918">
        <v>0</v>
      </c>
      <c r="AA16" s="914"/>
      <c r="AB16" s="918">
        <v>0</v>
      </c>
      <c r="AC16" s="914"/>
      <c r="AD16" s="918">
        <v>0</v>
      </c>
      <c r="AE16" s="914"/>
      <c r="AF16" s="918">
        <v>0</v>
      </c>
      <c r="AG16" s="914"/>
      <c r="AH16" s="918">
        <v>0</v>
      </c>
      <c r="AI16" s="914"/>
      <c r="AJ16" s="918">
        <v>0</v>
      </c>
      <c r="AK16" s="190">
        <v>35</v>
      </c>
    </row>
    <row r="17" spans="1:37" s="20" customFormat="1" ht="39.950000000000003" customHeight="1" x14ac:dyDescent="0.25">
      <c r="A17" s="27">
        <f>ROW()</f>
        <v>17</v>
      </c>
      <c r="B17" s="342">
        <f>IF(C17="I","",IF(ISBLANK(D17),"",IF(ISTEXT(D17),LARGE(B15:B16,1)+1,0)))</f>
        <v>1</v>
      </c>
      <c r="C17" s="344"/>
      <c r="D17" s="173" t="s">
        <v>190</v>
      </c>
      <c r="E17" s="172"/>
      <c r="F17" s="171"/>
      <c r="G17" s="856">
        <v>5000</v>
      </c>
      <c r="H17" s="857" t="s">
        <v>455</v>
      </c>
      <c r="I17" s="170">
        <v>0</v>
      </c>
      <c r="J17" s="170">
        <v>0</v>
      </c>
      <c r="K17" s="170">
        <v>0</v>
      </c>
      <c r="L17" s="170">
        <v>0</v>
      </c>
      <c r="M17" s="170">
        <v>0</v>
      </c>
      <c r="N17" s="170">
        <v>0</v>
      </c>
      <c r="O17" s="170">
        <v>0</v>
      </c>
      <c r="P17" s="170">
        <v>0</v>
      </c>
      <c r="Q17" s="178">
        <v>35</v>
      </c>
      <c r="S17" s="856">
        <v>7000</v>
      </c>
      <c r="T17" s="857" t="s">
        <v>581</v>
      </c>
      <c r="U17" s="707">
        <v>8</v>
      </c>
      <c r="V17" s="919">
        <v>8</v>
      </c>
      <c r="W17" s="707">
        <v>7</v>
      </c>
      <c r="X17" s="919">
        <v>7</v>
      </c>
      <c r="Y17" s="707">
        <v>6</v>
      </c>
      <c r="Z17" s="919">
        <v>6</v>
      </c>
      <c r="AA17" s="707">
        <v>5</v>
      </c>
      <c r="AB17" s="919">
        <v>5</v>
      </c>
      <c r="AC17" s="707">
        <v>4</v>
      </c>
      <c r="AD17" s="919">
        <v>4</v>
      </c>
      <c r="AE17" s="707">
        <v>3</v>
      </c>
      <c r="AF17" s="919">
        <v>3</v>
      </c>
      <c r="AG17" s="707">
        <v>2</v>
      </c>
      <c r="AH17" s="919">
        <v>2</v>
      </c>
      <c r="AI17" s="707">
        <v>1</v>
      </c>
      <c r="AJ17" s="919">
        <v>1</v>
      </c>
      <c r="AK17" s="178">
        <v>35</v>
      </c>
    </row>
    <row r="18" spans="1:37" s="20" customFormat="1" ht="39.950000000000003" customHeight="1" x14ac:dyDescent="0.25">
      <c r="A18" s="27">
        <f>ROW()</f>
        <v>18</v>
      </c>
      <c r="B18" s="342">
        <f>IF(C18="I","",IF(ISBLANK(D18),"",IF(ISTEXT(D18),LARGE(B15:B17,1)+1,0)))</f>
        <v>2</v>
      </c>
      <c r="C18" s="358" t="s">
        <v>22</v>
      </c>
      <c r="D18" s="173" t="s">
        <v>189</v>
      </c>
      <c r="E18" s="663" t="s">
        <v>182</v>
      </c>
      <c r="G18" s="856"/>
      <c r="H18" s="857"/>
      <c r="I18" s="170">
        <v>0</v>
      </c>
      <c r="J18" s="170">
        <v>0</v>
      </c>
      <c r="K18" s="170">
        <v>0</v>
      </c>
      <c r="L18" s="170">
        <v>0</v>
      </c>
      <c r="M18" s="170">
        <v>0</v>
      </c>
      <c r="N18" s="170">
        <v>0</v>
      </c>
      <c r="O18" s="170">
        <v>0</v>
      </c>
      <c r="P18" s="170">
        <v>0</v>
      </c>
      <c r="Q18" s="178">
        <v>35</v>
      </c>
      <c r="S18" s="1000">
        <v>1700</v>
      </c>
      <c r="T18" s="1001" t="s">
        <v>581</v>
      </c>
      <c r="U18" s="1002">
        <v>1</v>
      </c>
      <c r="V18" s="1003">
        <v>1</v>
      </c>
      <c r="W18" s="1002">
        <v>2</v>
      </c>
      <c r="X18" s="1003">
        <v>2</v>
      </c>
      <c r="Y18" s="1002">
        <v>3</v>
      </c>
      <c r="Z18" s="1003">
        <v>3</v>
      </c>
      <c r="AA18" s="1002">
        <v>4</v>
      </c>
      <c r="AB18" s="1003">
        <v>4</v>
      </c>
      <c r="AC18" s="1002">
        <v>5</v>
      </c>
      <c r="AD18" s="1003">
        <v>5</v>
      </c>
      <c r="AE18" s="1002">
        <v>6</v>
      </c>
      <c r="AF18" s="1003">
        <v>6</v>
      </c>
      <c r="AG18" s="1002">
        <v>7</v>
      </c>
      <c r="AH18" s="1003">
        <v>7</v>
      </c>
      <c r="AI18" s="1002">
        <v>8</v>
      </c>
      <c r="AJ18" s="1003">
        <v>8</v>
      </c>
      <c r="AK18" s="1004">
        <v>35</v>
      </c>
    </row>
    <row r="19" spans="1:37" s="20" customFormat="1" ht="39.950000000000003" customHeight="1" x14ac:dyDescent="0.25">
      <c r="A19" s="27">
        <f>ROW()</f>
        <v>19</v>
      </c>
      <c r="B19" s="342" t="str">
        <f>IF(C19="I","",IF(ISBLANK(D19),"",IF(ISTEXT(D19),LARGE(B15:B18,1)+1,0)))</f>
        <v/>
      </c>
      <c r="C19" s="343" t="s">
        <v>230</v>
      </c>
      <c r="D19" s="173" t="s">
        <v>188</v>
      </c>
      <c r="E19" s="663" t="s">
        <v>155</v>
      </c>
      <c r="G19" s="856"/>
      <c r="H19" s="857"/>
      <c r="I19" s="170">
        <v>0</v>
      </c>
      <c r="J19" s="170">
        <v>0</v>
      </c>
      <c r="K19" s="170">
        <v>0</v>
      </c>
      <c r="L19" s="170">
        <v>0</v>
      </c>
      <c r="M19" s="170">
        <v>0</v>
      </c>
      <c r="N19" s="170">
        <v>0</v>
      </c>
      <c r="O19" s="170">
        <v>0</v>
      </c>
      <c r="P19" s="170">
        <v>0</v>
      </c>
      <c r="Q19" s="178">
        <v>35</v>
      </c>
      <c r="S19" s="1005"/>
      <c r="T19" s="1006"/>
      <c r="U19" s="1007"/>
      <c r="V19" s="1008">
        <v>0</v>
      </c>
      <c r="W19" s="1007"/>
      <c r="X19" s="1008">
        <v>0</v>
      </c>
      <c r="Y19" s="1007"/>
      <c r="Z19" s="1008">
        <v>0</v>
      </c>
      <c r="AA19" s="1007"/>
      <c r="AB19" s="1008">
        <v>0</v>
      </c>
      <c r="AC19" s="1007"/>
      <c r="AD19" s="1008">
        <v>0</v>
      </c>
      <c r="AE19" s="1007"/>
      <c r="AF19" s="1008">
        <v>0</v>
      </c>
      <c r="AG19" s="1007"/>
      <c r="AH19" s="1008">
        <v>0</v>
      </c>
      <c r="AI19" s="1007"/>
      <c r="AJ19" s="1008">
        <v>0</v>
      </c>
      <c r="AK19" s="1009">
        <v>35</v>
      </c>
    </row>
    <row r="20" spans="1:37" ht="26.25" customHeight="1" thickBot="1" x14ac:dyDescent="0.3">
      <c r="D20" s="1"/>
      <c r="E20" s="1"/>
      <c r="F20" s="1"/>
      <c r="G20" s="1"/>
      <c r="H20" s="1"/>
      <c r="I20" s="1"/>
      <c r="J20" s="1"/>
      <c r="K20" s="1"/>
      <c r="L20" s="1"/>
      <c r="M20" s="1"/>
      <c r="N20" s="1"/>
      <c r="O20" s="1"/>
      <c r="P20" s="1"/>
      <c r="Q20" s="1"/>
      <c r="T20" s="1010" t="s">
        <v>615</v>
      </c>
      <c r="U20" s="800" t="str">
        <f t="shared" ref="U20" si="2">SUBSTITUTE(ADDRESS(1,COLUMN(),4),"1","")</f>
        <v>U</v>
      </c>
      <c r="V20" s="146"/>
      <c r="W20" s="800" t="str">
        <f t="shared" ref="W20" si="3">SUBSTITUTE(ADDRESS(1,COLUMN(),4),"1","")</f>
        <v>W</v>
      </c>
      <c r="Y20" s="800" t="str">
        <f t="shared" ref="Y20" si="4">SUBSTITUTE(ADDRESS(1,COLUMN(),4),"1","")</f>
        <v>Y</v>
      </c>
      <c r="AA20" s="800" t="str">
        <f t="shared" ref="AA20" si="5">SUBSTITUTE(ADDRESS(1,COLUMN(),4),"1","")</f>
        <v>AA</v>
      </c>
      <c r="AC20" s="800" t="str">
        <f t="shared" ref="AC20" si="6">SUBSTITUTE(ADDRESS(1,COLUMN(),4),"1","")</f>
        <v>AC</v>
      </c>
      <c r="AE20" s="800" t="str">
        <f t="shared" ref="AE20" si="7">SUBSTITUTE(ADDRESS(1,COLUMN(),4),"1","")</f>
        <v>AE</v>
      </c>
      <c r="AG20" s="800" t="str">
        <f t="shared" ref="AG20" si="8">SUBSTITUTE(ADDRESS(1,COLUMN(),4),"1","")</f>
        <v>AG</v>
      </c>
      <c r="AI20" s="800" t="str">
        <f t="shared" ref="AI20" si="9">SUBSTITUTE(ADDRESS(1,COLUMN(),4),"1","")</f>
        <v>AI</v>
      </c>
    </row>
    <row r="21" spans="1:37" ht="34.5" customHeight="1" x14ac:dyDescent="0.25">
      <c r="B21" s="1514" t="s">
        <v>432</v>
      </c>
      <c r="C21" s="1515"/>
      <c r="D21" s="1516"/>
      <c r="U21" s="146"/>
      <c r="V21" s="146"/>
      <c r="W21" s="146"/>
    </row>
    <row r="22" spans="1:37" ht="34.5" customHeight="1" x14ac:dyDescent="0.25">
      <c r="A22" s="658"/>
      <c r="B22" s="657">
        <v>1</v>
      </c>
      <c r="C22" s="642" t="s">
        <v>417</v>
      </c>
      <c r="D22" s="649"/>
      <c r="U22" s="146"/>
      <c r="V22" s="146"/>
      <c r="W22" s="146"/>
    </row>
    <row r="23" spans="1:37" ht="35.1" customHeight="1" x14ac:dyDescent="0.25">
      <c r="A23" s="7"/>
      <c r="B23" s="646"/>
      <c r="C23" s="27">
        <f>ROW()</f>
        <v>23</v>
      </c>
      <c r="D23" s="647" t="s">
        <v>217</v>
      </c>
      <c r="U23" s="146"/>
      <c r="V23" s="146"/>
      <c r="W23" s="146"/>
    </row>
    <row r="24" spans="1:37" ht="35.1" customHeight="1" x14ac:dyDescent="0.25">
      <c r="A24" s="7"/>
      <c r="B24" s="646"/>
      <c r="C24" s="10"/>
      <c r="D24" s="647" t="s">
        <v>418</v>
      </c>
      <c r="U24" s="146"/>
      <c r="V24" s="146"/>
      <c r="W24" s="146"/>
    </row>
    <row r="25" spans="1:37" ht="35.1" customHeight="1" x14ac:dyDescent="0.25">
      <c r="A25" s="7"/>
      <c r="B25" s="646"/>
      <c r="C25" s="10"/>
      <c r="D25" s="648" t="s">
        <v>419</v>
      </c>
      <c r="U25" s="146"/>
      <c r="V25" s="146"/>
      <c r="W25" s="146"/>
    </row>
    <row r="26" spans="1:37" ht="35.1" customHeight="1" x14ac:dyDescent="0.25">
      <c r="A26" s="7"/>
      <c r="B26" s="646"/>
      <c r="C26" s="10"/>
      <c r="D26" s="647"/>
      <c r="U26" s="146"/>
      <c r="V26" s="146"/>
      <c r="W26" s="146"/>
    </row>
    <row r="27" spans="1:37" ht="35.1" customHeight="1" x14ac:dyDescent="0.25">
      <c r="A27" s="7"/>
      <c r="B27" s="657">
        <v>2</v>
      </c>
      <c r="C27" s="642" t="s">
        <v>415</v>
      </c>
      <c r="D27" s="649"/>
      <c r="U27" s="146"/>
      <c r="V27" s="146"/>
      <c r="W27" s="146"/>
    </row>
    <row r="28" spans="1:37" ht="35.1" customHeight="1" x14ac:dyDescent="0.25">
      <c r="A28" s="7"/>
      <c r="B28" s="646"/>
      <c r="C28" s="640">
        <v>93</v>
      </c>
      <c r="D28" s="647" t="s">
        <v>420</v>
      </c>
      <c r="U28" s="146"/>
      <c r="V28" s="146"/>
      <c r="W28" s="146"/>
    </row>
    <row r="29" spans="1:37" ht="35.1" customHeight="1" x14ac:dyDescent="0.25">
      <c r="A29" s="7"/>
      <c r="B29" s="646"/>
      <c r="C29" s="639">
        <v>0</v>
      </c>
      <c r="D29" s="650" t="s">
        <v>566</v>
      </c>
      <c r="U29" s="146"/>
      <c r="V29" s="146"/>
      <c r="W29" s="146"/>
    </row>
    <row r="30" spans="1:37" ht="35.1" customHeight="1" x14ac:dyDescent="0.25">
      <c r="A30" s="7"/>
      <c r="B30" s="646"/>
      <c r="C30" s="10"/>
      <c r="D30" s="648" t="s">
        <v>421</v>
      </c>
      <c r="U30" s="146"/>
      <c r="V30" s="146"/>
      <c r="W30" s="146"/>
    </row>
    <row r="31" spans="1:37" ht="35.1" customHeight="1" x14ac:dyDescent="0.25">
      <c r="A31" s="7"/>
      <c r="B31" s="646"/>
      <c r="C31" s="342">
        <v>1</v>
      </c>
      <c r="D31" s="647" t="s">
        <v>422</v>
      </c>
      <c r="U31" s="146"/>
      <c r="V31" s="146"/>
      <c r="W31" s="146"/>
    </row>
    <row r="32" spans="1:37" ht="35.1" customHeight="1" x14ac:dyDescent="0.25">
      <c r="A32" s="7"/>
      <c r="B32" s="646"/>
      <c r="C32" s="10"/>
      <c r="D32" s="647"/>
      <c r="U32" s="146"/>
      <c r="V32" s="146"/>
      <c r="W32" s="146"/>
    </row>
    <row r="33" spans="1:23" ht="35.1" customHeight="1" x14ac:dyDescent="0.25">
      <c r="A33" s="7"/>
      <c r="B33" s="657">
        <v>3</v>
      </c>
      <c r="C33" s="642" t="s">
        <v>416</v>
      </c>
      <c r="D33" s="649"/>
      <c r="U33" s="146"/>
      <c r="V33" s="146"/>
      <c r="W33" s="146"/>
    </row>
    <row r="34" spans="1:23" ht="35.1" customHeight="1" x14ac:dyDescent="0.25">
      <c r="A34" s="7"/>
      <c r="B34" s="646"/>
      <c r="C34" s="227" t="s">
        <v>209</v>
      </c>
      <c r="D34" s="651" t="s">
        <v>412</v>
      </c>
      <c r="U34" s="146"/>
      <c r="V34" s="146"/>
      <c r="W34" s="146"/>
    </row>
    <row r="35" spans="1:23" ht="35.1" customHeight="1" x14ac:dyDescent="0.25">
      <c r="A35" s="7"/>
      <c r="B35" s="646"/>
      <c r="C35" s="340" t="s">
        <v>619</v>
      </c>
      <c r="D35" s="647"/>
      <c r="U35" s="146"/>
      <c r="V35" s="146"/>
      <c r="W35" s="146"/>
    </row>
    <row r="36" spans="1:23" ht="35.1" customHeight="1" x14ac:dyDescent="0.25">
      <c r="A36" s="7"/>
      <c r="B36" s="646"/>
      <c r="C36" s="182" t="s">
        <v>192</v>
      </c>
      <c r="D36" s="652"/>
      <c r="U36" s="146"/>
      <c r="V36" s="146"/>
      <c r="W36" s="146"/>
    </row>
    <row r="37" spans="1:23" ht="35.1" customHeight="1" x14ac:dyDescent="0.25">
      <c r="A37" s="7"/>
      <c r="B37" s="646"/>
      <c r="C37" s="1013" t="s">
        <v>620</v>
      </c>
      <c r="D37" s="1014"/>
      <c r="U37" s="146"/>
      <c r="V37" s="146"/>
      <c r="W37" s="146"/>
    </row>
    <row r="38" spans="1:23" ht="35.1" customHeight="1" x14ac:dyDescent="0.25">
      <c r="A38" s="7"/>
      <c r="B38" s="646"/>
      <c r="C38" s="10"/>
      <c r="D38" s="653"/>
      <c r="U38" s="146"/>
      <c r="V38" s="146"/>
      <c r="W38" s="146"/>
    </row>
    <row r="39" spans="1:23" ht="35.1" customHeight="1" x14ac:dyDescent="0.25">
      <c r="A39" s="7"/>
      <c r="B39" s="646"/>
      <c r="C39" s="654" t="s">
        <v>22</v>
      </c>
      <c r="D39" s="647" t="s">
        <v>621</v>
      </c>
      <c r="U39" s="146"/>
      <c r="V39" s="146"/>
      <c r="W39" s="146"/>
    </row>
    <row r="40" spans="1:23" ht="35.1" customHeight="1" x14ac:dyDescent="0.25">
      <c r="A40" s="7"/>
      <c r="B40" s="646"/>
      <c r="C40" s="655" t="s">
        <v>230</v>
      </c>
      <c r="D40" s="647" t="s">
        <v>413</v>
      </c>
      <c r="U40" s="146"/>
      <c r="V40" s="146"/>
      <c r="W40" s="146"/>
    </row>
    <row r="41" spans="1:23" ht="35.1" customHeight="1" x14ac:dyDescent="0.25">
      <c r="A41" s="7"/>
      <c r="B41" s="646"/>
      <c r="C41" s="637" t="s">
        <v>402</v>
      </c>
      <c r="D41" s="656" t="s">
        <v>414</v>
      </c>
      <c r="U41" s="146"/>
      <c r="V41" s="146"/>
      <c r="W41" s="146"/>
    </row>
    <row r="42" spans="1:23" ht="35.1" customHeight="1" x14ac:dyDescent="0.25">
      <c r="A42" s="7"/>
      <c r="B42" s="646"/>
      <c r="D42" s="647"/>
    </row>
    <row r="43" spans="1:23" ht="35.1" customHeight="1" x14ac:dyDescent="0.25">
      <c r="A43" s="7"/>
      <c r="B43" s="657">
        <v>4</v>
      </c>
      <c r="C43" s="642" t="s">
        <v>423</v>
      </c>
      <c r="D43" s="649"/>
    </row>
    <row r="44" spans="1:23" ht="35.1" customHeight="1" x14ac:dyDescent="0.25">
      <c r="A44" s="7"/>
      <c r="B44" s="646"/>
      <c r="C44" s="638" t="s">
        <v>622</v>
      </c>
      <c r="D44" s="653"/>
    </row>
    <row r="45" spans="1:23" ht="35.1" customHeight="1" x14ac:dyDescent="0.25">
      <c r="A45" s="7"/>
      <c r="B45" s="646"/>
      <c r="C45" s="10"/>
      <c r="D45" s="647" t="s">
        <v>424</v>
      </c>
    </row>
    <row r="46" spans="1:23" ht="35.1" customHeight="1" x14ac:dyDescent="0.25">
      <c r="A46" s="7"/>
      <c r="B46" s="646"/>
      <c r="C46" s="10"/>
      <c r="D46" s="1016" t="s">
        <v>190</v>
      </c>
      <c r="G46" s="1015"/>
    </row>
    <row r="47" spans="1:23" ht="35.1" customHeight="1" x14ac:dyDescent="0.25">
      <c r="A47" s="7"/>
      <c r="B47" s="646"/>
      <c r="C47" s="10"/>
      <c r="D47" s="647" t="s">
        <v>425</v>
      </c>
    </row>
    <row r="48" spans="1:23" ht="35.1" customHeight="1" x14ac:dyDescent="0.25">
      <c r="A48" s="7"/>
      <c r="B48" s="646"/>
      <c r="C48" s="10"/>
      <c r="D48" s="648" t="s">
        <v>426</v>
      </c>
    </row>
    <row r="49" spans="1:6" ht="35.1" customHeight="1" x14ac:dyDescent="0.25">
      <c r="A49" s="7"/>
      <c r="B49" s="646"/>
      <c r="C49" s="10"/>
      <c r="D49" s="647"/>
    </row>
    <row r="50" spans="1:6" ht="35.1" customHeight="1" x14ac:dyDescent="0.25">
      <c r="A50" s="7"/>
      <c r="B50" s="657">
        <v>5</v>
      </c>
      <c r="C50" s="642" t="s">
        <v>427</v>
      </c>
      <c r="D50" s="649"/>
    </row>
    <row r="51" spans="1:6" ht="35.1" customHeight="1" x14ac:dyDescent="0.25">
      <c r="A51" s="7"/>
      <c r="B51" s="646"/>
      <c r="C51" s="10"/>
      <c r="D51" s="647" t="s">
        <v>434</v>
      </c>
    </row>
    <row r="52" spans="1:6" ht="35.1" customHeight="1" x14ac:dyDescent="0.25">
      <c r="A52" s="7"/>
      <c r="B52" s="646"/>
      <c r="C52" s="10"/>
      <c r="D52" s="648" t="s">
        <v>435</v>
      </c>
    </row>
    <row r="53" spans="1:6" ht="35.1" customHeight="1" x14ac:dyDescent="0.25">
      <c r="A53" s="7"/>
      <c r="B53" s="657">
        <v>6</v>
      </c>
      <c r="C53" s="642" t="s">
        <v>428</v>
      </c>
      <c r="D53" s="649"/>
    </row>
    <row r="54" spans="1:6" ht="35.1" customHeight="1" x14ac:dyDescent="0.25">
      <c r="A54" s="7"/>
      <c r="B54" s="646"/>
      <c r="C54" s="10"/>
      <c r="D54" s="647" t="s">
        <v>430</v>
      </c>
    </row>
    <row r="55" spans="1:6" ht="35.1" customHeight="1" x14ac:dyDescent="0.25">
      <c r="A55" s="7"/>
      <c r="B55" s="646"/>
      <c r="C55" s="10"/>
      <c r="D55" s="648" t="s">
        <v>431</v>
      </c>
    </row>
    <row r="56" spans="1:6" ht="35.1" customHeight="1" x14ac:dyDescent="0.25">
      <c r="A56" s="7"/>
      <c r="B56" s="10"/>
      <c r="C56" s="10"/>
      <c r="D56" s="279"/>
    </row>
    <row r="57" spans="1:6" ht="35.1" customHeight="1" x14ac:dyDescent="0.25">
      <c r="A57" s="10"/>
      <c r="B57" s="657">
        <v>7</v>
      </c>
      <c r="C57" s="821" t="s">
        <v>570</v>
      </c>
      <c r="D57" s="649"/>
    </row>
    <row r="58" spans="1:6" ht="35.1" customHeight="1" x14ac:dyDescent="0.25">
      <c r="A58" s="10"/>
      <c r="B58" s="646"/>
      <c r="C58" s="10"/>
      <c r="D58" s="670" t="s">
        <v>567</v>
      </c>
    </row>
    <row r="59" spans="1:6" ht="35.1" customHeight="1" x14ac:dyDescent="0.25">
      <c r="A59" s="10"/>
      <c r="B59" s="646"/>
      <c r="C59" s="10"/>
      <c r="D59" s="865" t="s">
        <v>568</v>
      </c>
    </row>
    <row r="60" spans="1:6" ht="35.1" customHeight="1" x14ac:dyDescent="0.25">
      <c r="A60" s="10"/>
      <c r="B60" s="646"/>
      <c r="C60" s="10"/>
      <c r="D60" s="648" t="s">
        <v>452</v>
      </c>
      <c r="E60" s="10"/>
      <c r="F60" s="10"/>
    </row>
    <row r="61" spans="1:6" ht="35.1" customHeight="1" x14ac:dyDescent="0.25">
      <c r="A61" s="10"/>
      <c r="B61" s="646"/>
      <c r="C61" s="10"/>
      <c r="D61" s="648" t="s">
        <v>453</v>
      </c>
      <c r="E61" s="10"/>
      <c r="F61" s="10"/>
    </row>
    <row r="62" spans="1:6" ht="35.1" customHeight="1" x14ac:dyDescent="0.25">
      <c r="A62" s="10"/>
      <c r="B62" s="688" t="s">
        <v>458</v>
      </c>
      <c r="C62" s="10"/>
      <c r="D62" s="7"/>
      <c r="E62" s="10"/>
      <c r="F62" s="10"/>
    </row>
    <row r="63" spans="1:6" ht="35.1" customHeight="1" x14ac:dyDescent="0.25">
      <c r="A63" s="10"/>
      <c r="B63" s="688"/>
      <c r="C63" s="2"/>
      <c r="D63" s="647" t="s">
        <v>459</v>
      </c>
      <c r="E63" s="1"/>
      <c r="F63" s="10"/>
    </row>
    <row r="64" spans="1:6" ht="35.1" customHeight="1" x14ac:dyDescent="0.25">
      <c r="B64" s="689"/>
      <c r="C64" s="10"/>
      <c r="D64" s="648" t="s">
        <v>569</v>
      </c>
    </row>
    <row r="65" spans="2:4" ht="35.1" customHeight="1" x14ac:dyDescent="0.25">
      <c r="B65" s="646"/>
      <c r="C65" s="10"/>
      <c r="D65" s="866"/>
    </row>
    <row r="66" spans="2:4" ht="35.1" customHeight="1" x14ac:dyDescent="0.25">
      <c r="B66" s="657">
        <v>8</v>
      </c>
      <c r="C66" s="642" t="s">
        <v>611</v>
      </c>
      <c r="D66" s="649"/>
    </row>
    <row r="67" spans="2:4" ht="35.1" customHeight="1" x14ac:dyDescent="0.25">
      <c r="B67" s="646"/>
      <c r="C67" s="10"/>
      <c r="D67" s="647" t="s">
        <v>429</v>
      </c>
    </row>
    <row r="68" spans="2:4" ht="35.1" customHeight="1" x14ac:dyDescent="0.25">
      <c r="B68" s="646"/>
      <c r="C68" s="10"/>
      <c r="D68" s="647" t="s">
        <v>612</v>
      </c>
    </row>
    <row r="69" spans="2:4" ht="35.1" customHeight="1" x14ac:dyDescent="0.25">
      <c r="B69" s="646"/>
      <c r="C69" s="10"/>
      <c r="D69" s="647"/>
    </row>
    <row r="70" spans="2:4" ht="35.1" customHeight="1" x14ac:dyDescent="0.25">
      <c r="B70" s="657">
        <v>9</v>
      </c>
      <c r="C70" s="959" t="s">
        <v>613</v>
      </c>
      <c r="D70" s="649"/>
    </row>
    <row r="71" spans="2:4" ht="35.1" customHeight="1" x14ac:dyDescent="0.25">
      <c r="B71" s="646"/>
      <c r="C71" s="10"/>
      <c r="D71" s="647" t="s">
        <v>614</v>
      </c>
    </row>
    <row r="72" spans="2:4" ht="35.1" customHeight="1" x14ac:dyDescent="0.25">
      <c r="B72" s="1011">
        <v>1</v>
      </c>
      <c r="C72" s="949">
        <v>8</v>
      </c>
      <c r="D72" s="647" t="s">
        <v>616</v>
      </c>
    </row>
    <row r="73" spans="2:4" ht="35.1" customHeight="1" x14ac:dyDescent="0.25">
      <c r="B73" s="646"/>
      <c r="C73" s="10"/>
      <c r="D73" s="647"/>
    </row>
    <row r="74" spans="2:4" ht="35.1" customHeight="1" x14ac:dyDescent="0.25">
      <c r="B74" s="657">
        <v>10</v>
      </c>
      <c r="C74" s="642" t="s">
        <v>617</v>
      </c>
      <c r="D74" s="649"/>
    </row>
    <row r="75" spans="2:4" ht="35.1" customHeight="1" x14ac:dyDescent="0.25">
      <c r="B75" s="669"/>
      <c r="C75" s="1012">
        <v>20</v>
      </c>
      <c r="D75" s="670" t="s">
        <v>227</v>
      </c>
    </row>
    <row r="76" spans="2:4" ht="35.1" customHeight="1" thickBot="1" x14ac:dyDescent="0.3">
      <c r="B76" s="6"/>
      <c r="C76" s="5"/>
      <c r="D76" s="671" t="s">
        <v>436</v>
      </c>
    </row>
    <row r="77" spans="2:4" ht="35.1" customHeight="1" x14ac:dyDescent="0.25"/>
    <row r="78" spans="2:4" ht="35.1" customHeight="1" x14ac:dyDescent="0.25"/>
    <row r="79" spans="2:4" ht="35.1" customHeight="1" x14ac:dyDescent="0.25">
      <c r="B79" s="3"/>
    </row>
    <row r="80" spans="2:4" ht="35.1" customHeight="1" x14ac:dyDescent="0.25">
      <c r="B80" s="3"/>
    </row>
    <row r="81" ht="35.1" customHeight="1" x14ac:dyDescent="0.25"/>
    <row r="82" ht="35.1" customHeight="1" x14ac:dyDescent="0.25"/>
    <row r="83" ht="35.1" customHeight="1" x14ac:dyDescent="0.25"/>
    <row r="84" ht="35.1" customHeight="1" x14ac:dyDescent="0.25"/>
    <row r="85" ht="35.1" customHeight="1" x14ac:dyDescent="0.25"/>
    <row r="86" ht="35.1" customHeight="1" x14ac:dyDescent="0.25"/>
    <row r="87" ht="35.1" customHeight="1" x14ac:dyDescent="0.25"/>
    <row r="88" ht="35.1" customHeight="1" x14ac:dyDescent="0.25"/>
    <row r="89" ht="35.1"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spans="4:4" ht="35.1" customHeight="1" x14ac:dyDescent="0.25"/>
    <row r="98" spans="4:4" ht="35.1" customHeight="1" x14ac:dyDescent="0.25"/>
    <row r="99" spans="4:4" ht="35.1" customHeight="1" x14ac:dyDescent="0.25"/>
    <row r="100" spans="4:4" ht="35.1" customHeight="1" x14ac:dyDescent="0.25"/>
    <row r="101" spans="4:4" ht="35.1" customHeight="1" x14ac:dyDescent="0.25"/>
    <row r="102" spans="4:4" ht="35.1" customHeight="1" x14ac:dyDescent="0.25"/>
    <row r="103" spans="4:4" ht="35.1" customHeight="1" x14ac:dyDescent="0.25"/>
    <row r="104" spans="4:4" ht="35.1" customHeight="1" x14ac:dyDescent="0.25"/>
    <row r="105" spans="4:4" ht="35.1" customHeight="1" x14ac:dyDescent="0.25"/>
    <row r="106" spans="4:4" ht="35.1" customHeight="1" x14ac:dyDescent="0.25"/>
    <row r="107" spans="4:4" ht="35.1" customHeight="1" x14ac:dyDescent="0.25"/>
    <row r="108" spans="4:4" ht="35.1" customHeight="1" x14ac:dyDescent="0.25"/>
    <row r="109" spans="4:4" ht="35.1" customHeight="1" x14ac:dyDescent="0.25"/>
    <row r="110" spans="4:4" ht="35.1" customHeight="1" x14ac:dyDescent="0.25"/>
    <row r="111" spans="4:4" ht="35.1" customHeight="1" x14ac:dyDescent="0.25">
      <c r="D111" s="636"/>
    </row>
    <row r="112" spans="4:4" ht="35.1" customHeight="1" x14ac:dyDescent="0.25">
      <c r="D112" s="636"/>
    </row>
    <row r="113" spans="4:4" ht="35.1" customHeight="1" x14ac:dyDescent="0.25">
      <c r="D113" s="636"/>
    </row>
    <row r="114" spans="4:4" ht="35.1" customHeight="1" x14ac:dyDescent="0.25">
      <c r="D114" s="636"/>
    </row>
    <row r="115" spans="4:4" ht="35.1" customHeight="1" x14ac:dyDescent="0.25">
      <c r="D115" s="636"/>
    </row>
    <row r="116" spans="4:4" ht="35.1" customHeight="1" x14ac:dyDescent="0.25">
      <c r="D116" s="636"/>
    </row>
    <row r="117" spans="4:4" ht="35.1" customHeight="1" x14ac:dyDescent="0.25">
      <c r="D117" s="636"/>
    </row>
    <row r="118" spans="4:4" ht="35.1" customHeight="1" x14ac:dyDescent="0.25">
      <c r="D118" s="636"/>
    </row>
    <row r="119" spans="4:4" ht="35.1" customHeight="1" x14ac:dyDescent="0.25">
      <c r="D119" s="636"/>
    </row>
    <row r="120" spans="4:4" ht="35.1" customHeight="1" x14ac:dyDescent="0.25">
      <c r="D120" s="636"/>
    </row>
    <row r="121" spans="4:4" ht="35.1" customHeight="1" x14ac:dyDescent="0.25">
      <c r="D121" s="636"/>
    </row>
    <row r="122" spans="4:4" ht="35.1" customHeight="1" x14ac:dyDescent="0.25">
      <c r="D122" s="636"/>
    </row>
    <row r="123" spans="4:4" ht="35.1" customHeight="1" x14ac:dyDescent="0.25">
      <c r="D123" s="636"/>
    </row>
    <row r="124" spans="4:4" ht="35.1" customHeight="1" x14ac:dyDescent="0.25">
      <c r="D124" s="636"/>
    </row>
    <row r="125" spans="4:4" ht="35.1" customHeight="1" x14ac:dyDescent="0.25">
      <c r="D125" s="636"/>
    </row>
    <row r="126" spans="4:4" ht="35.1" customHeight="1" x14ac:dyDescent="0.25">
      <c r="D126" s="636"/>
    </row>
    <row r="127" spans="4:4" ht="35.1" customHeight="1" x14ac:dyDescent="0.25">
      <c r="D127" s="636"/>
    </row>
    <row r="128" spans="4:4" ht="35.1" customHeight="1" x14ac:dyDescent="0.25">
      <c r="D128" s="636"/>
    </row>
    <row r="129" spans="4:4" ht="35.1" customHeight="1" x14ac:dyDescent="0.25">
      <c r="D129" s="636"/>
    </row>
    <row r="130" spans="4:4" ht="35.1" customHeight="1" x14ac:dyDescent="0.25">
      <c r="D130" s="636"/>
    </row>
    <row r="131" spans="4:4" ht="35.1" customHeight="1" x14ac:dyDescent="0.25">
      <c r="D131" s="636"/>
    </row>
    <row r="132" spans="4:4" ht="35.1" customHeight="1" x14ac:dyDescent="0.25">
      <c r="D132" s="636"/>
    </row>
    <row r="133" spans="4:4" ht="35.1" customHeight="1" x14ac:dyDescent="0.25">
      <c r="D133" s="636"/>
    </row>
    <row r="134" spans="4:4" ht="35.1" customHeight="1" x14ac:dyDescent="0.25">
      <c r="D134" s="636"/>
    </row>
    <row r="135" spans="4:4" ht="35.1" customHeight="1" x14ac:dyDescent="0.25">
      <c r="D135" s="636"/>
    </row>
    <row r="136" spans="4:4" ht="35.1" customHeight="1" x14ac:dyDescent="0.25">
      <c r="D136" s="636"/>
    </row>
    <row r="137" spans="4:4" ht="35.1" customHeight="1" x14ac:dyDescent="0.25">
      <c r="D137" s="636"/>
    </row>
    <row r="138" spans="4:4" ht="35.1" customHeight="1" x14ac:dyDescent="0.25">
      <c r="D138" s="636"/>
    </row>
    <row r="139" spans="4:4" ht="35.1" customHeight="1" x14ac:dyDescent="0.25">
      <c r="D139" s="636"/>
    </row>
    <row r="140" spans="4:4" ht="35.1" customHeight="1" x14ac:dyDescent="0.25">
      <c r="D140" s="636"/>
    </row>
    <row r="141" spans="4:4" ht="35.1" customHeight="1" x14ac:dyDescent="0.25">
      <c r="D141" s="636"/>
    </row>
    <row r="142" spans="4:4" ht="35.1" customHeight="1" x14ac:dyDescent="0.25">
      <c r="D142" s="636"/>
    </row>
    <row r="143" spans="4:4" ht="35.1" customHeight="1" x14ac:dyDescent="0.25">
      <c r="D143" s="636"/>
    </row>
    <row r="144" spans="4:4" ht="35.1" customHeight="1" x14ac:dyDescent="0.25">
      <c r="D144" s="636"/>
    </row>
    <row r="145" spans="4:4" ht="35.1" customHeight="1" x14ac:dyDescent="0.25">
      <c r="D145" s="636"/>
    </row>
    <row r="146" spans="4:4" ht="35.1" customHeight="1" x14ac:dyDescent="0.25">
      <c r="D146" s="636"/>
    </row>
    <row r="147" spans="4:4" ht="35.1" customHeight="1" x14ac:dyDescent="0.25">
      <c r="D147" s="636"/>
    </row>
    <row r="148" spans="4:4" ht="35.1" customHeight="1" x14ac:dyDescent="0.25">
      <c r="D148" s="636"/>
    </row>
    <row r="149" spans="4:4" ht="35.1" customHeight="1" x14ac:dyDescent="0.25">
      <c r="D149" s="636"/>
    </row>
    <row r="150" spans="4:4" ht="35.1" customHeight="1" x14ac:dyDescent="0.25">
      <c r="D150" s="636"/>
    </row>
    <row r="151" spans="4:4" ht="35.1" customHeight="1" x14ac:dyDescent="0.25">
      <c r="D151" s="636"/>
    </row>
    <row r="152" spans="4:4" ht="35.1" customHeight="1" x14ac:dyDescent="0.25">
      <c r="D152" s="636"/>
    </row>
    <row r="153" spans="4:4" ht="35.1" customHeight="1" x14ac:dyDescent="0.25">
      <c r="D153" s="636"/>
    </row>
    <row r="154" spans="4:4" ht="35.1" customHeight="1" x14ac:dyDescent="0.25">
      <c r="D154" s="636"/>
    </row>
    <row r="155" spans="4:4" ht="35.1" customHeight="1" x14ac:dyDescent="0.25">
      <c r="D155" s="636"/>
    </row>
    <row r="156" spans="4:4" ht="35.1" customHeight="1" x14ac:dyDescent="0.25">
      <c r="D156" s="636"/>
    </row>
    <row r="157" spans="4:4" ht="35.1" customHeight="1" x14ac:dyDescent="0.25">
      <c r="D157" s="636"/>
    </row>
    <row r="158" spans="4:4" ht="35.1" customHeight="1" x14ac:dyDescent="0.25"/>
    <row r="159" spans="4:4" ht="35.1" customHeight="1" x14ac:dyDescent="0.25"/>
    <row r="160" spans="4:4" ht="35.1" customHeight="1" x14ac:dyDescent="0.25"/>
    <row r="161" ht="35.1" customHeight="1" x14ac:dyDescent="0.25"/>
    <row r="162" ht="35.1" customHeight="1" x14ac:dyDescent="0.25"/>
    <row r="163" ht="35.1" customHeight="1" x14ac:dyDescent="0.25"/>
    <row r="164" ht="35.1" customHeight="1" x14ac:dyDescent="0.25"/>
    <row r="165" ht="35.1" customHeight="1" x14ac:dyDescent="0.25"/>
    <row r="166" ht="35.1" customHeight="1" x14ac:dyDescent="0.25"/>
    <row r="167" ht="35.1" customHeight="1" x14ac:dyDescent="0.25"/>
    <row r="168" ht="35.1" customHeight="1" x14ac:dyDescent="0.25"/>
    <row r="169" ht="35.1" customHeight="1" x14ac:dyDescent="0.25"/>
    <row r="170" ht="35.1" customHeight="1" x14ac:dyDescent="0.25"/>
    <row r="171" ht="35.1" customHeight="1" x14ac:dyDescent="0.25"/>
    <row r="172" ht="35.1" customHeight="1" x14ac:dyDescent="0.25"/>
    <row r="173" ht="35.1" customHeight="1" x14ac:dyDescent="0.25"/>
    <row r="174" ht="35.1" customHeight="1" x14ac:dyDescent="0.25"/>
  </sheetData>
  <mergeCells count="38">
    <mergeCell ref="F13:F15"/>
    <mergeCell ref="I5:P5"/>
    <mergeCell ref="A3:A5"/>
    <mergeCell ref="B21:D21"/>
    <mergeCell ref="Q7:Q8"/>
    <mergeCell ref="B7:B8"/>
    <mergeCell ref="B5:B6"/>
    <mergeCell ref="C5:C6"/>
    <mergeCell ref="B3:M3"/>
    <mergeCell ref="G5:H5"/>
    <mergeCell ref="G6:H6"/>
    <mergeCell ref="G13:G14"/>
    <mergeCell ref="D5:F6"/>
    <mergeCell ref="D13:D15"/>
    <mergeCell ref="E13:E15"/>
    <mergeCell ref="I13:P14"/>
    <mergeCell ref="S5:T5"/>
    <mergeCell ref="V5:AJ5"/>
    <mergeCell ref="AK7:AK8"/>
    <mergeCell ref="AC14:AD14"/>
    <mergeCell ref="AE14:AF14"/>
    <mergeCell ref="AG14:AH14"/>
    <mergeCell ref="AI14:AJ14"/>
    <mergeCell ref="U14:V14"/>
    <mergeCell ref="W14:X14"/>
    <mergeCell ref="Y14:Z14"/>
    <mergeCell ref="AA14:AB14"/>
    <mergeCell ref="S6:T6"/>
    <mergeCell ref="AE13:AF13"/>
    <mergeCell ref="AG13:AH13"/>
    <mergeCell ref="AI13:AJ13"/>
    <mergeCell ref="U11:AJ12"/>
    <mergeCell ref="AC13:AD13"/>
    <mergeCell ref="S13:S14"/>
    <mergeCell ref="U13:V13"/>
    <mergeCell ref="W13:X13"/>
    <mergeCell ref="Y13:Z13"/>
    <mergeCell ref="AA13:AB13"/>
  </mergeCells>
  <conditionalFormatting sqref="I16:P19 V16:V18 AJ16:AJ18 AH16:AH18 AD16:AD18 AB16:AB18 AF16:AF18 Z16:Z18 X16:X18">
    <cfRule type="cellIs" dxfId="215" priority="409" stopIfTrue="1" operator="equal">
      <formula>1</formula>
    </cfRule>
    <cfRule type="cellIs" dxfId="214" priority="410" stopIfTrue="1" operator="equal">
      <formula>2</formula>
    </cfRule>
    <cfRule type="cellIs" dxfId="213" priority="411" stopIfTrue="1" operator="equal">
      <formula>3</formula>
    </cfRule>
  </conditionalFormatting>
  <conditionalFormatting sqref="C16:C17">
    <cfRule type="cellIs" dxfId="212" priority="271" operator="equal">
      <formula>"E"</formula>
    </cfRule>
    <cfRule type="cellIs" dxfId="211" priority="272" operator="equal">
      <formula>"I"</formula>
    </cfRule>
  </conditionalFormatting>
  <conditionalFormatting sqref="D36">
    <cfRule type="cellIs" dxfId="210" priority="93" operator="equal">
      <formula>"E"</formula>
    </cfRule>
    <cfRule type="cellIs" dxfId="209" priority="94" operator="equal">
      <formula>"I"</formula>
    </cfRule>
  </conditionalFormatting>
  <conditionalFormatting sqref="C36">
    <cfRule type="cellIs" dxfId="208" priority="91" operator="equal">
      <formula>"E"</formula>
    </cfRule>
    <cfRule type="cellIs" dxfId="207" priority="92" operator="equal">
      <formula>"I"</formula>
    </cfRule>
  </conditionalFormatting>
  <conditionalFormatting sqref="V15">
    <cfRule type="cellIs" dxfId="206" priority="88" stopIfTrue="1" operator="equal">
      <formula>1</formula>
    </cfRule>
    <cfRule type="cellIs" dxfId="205" priority="89" stopIfTrue="1" operator="equal">
      <formula>2</formula>
    </cfRule>
    <cfRule type="cellIs" dxfId="204" priority="90" stopIfTrue="1" operator="equal">
      <formula>3</formula>
    </cfRule>
  </conditionalFormatting>
  <conditionalFormatting sqref="X15">
    <cfRule type="cellIs" dxfId="203" priority="85" stopIfTrue="1" operator="equal">
      <formula>1</formula>
    </cfRule>
    <cfRule type="cellIs" dxfId="202" priority="86" stopIfTrue="1" operator="equal">
      <formula>2</formula>
    </cfRule>
    <cfRule type="cellIs" dxfId="201" priority="87" stopIfTrue="1" operator="equal">
      <formula>3</formula>
    </cfRule>
  </conditionalFormatting>
  <conditionalFormatting sqref="AB15">
    <cfRule type="cellIs" dxfId="200" priority="79" stopIfTrue="1" operator="equal">
      <formula>1</formula>
    </cfRule>
    <cfRule type="cellIs" dxfId="199" priority="80" stopIfTrue="1" operator="equal">
      <formula>2</formula>
    </cfRule>
    <cfRule type="cellIs" dxfId="198" priority="81" stopIfTrue="1" operator="equal">
      <formula>3</formula>
    </cfRule>
  </conditionalFormatting>
  <conditionalFormatting sqref="AD15">
    <cfRule type="cellIs" dxfId="197" priority="76" stopIfTrue="1" operator="equal">
      <formula>1</formula>
    </cfRule>
    <cfRule type="cellIs" dxfId="196" priority="77" stopIfTrue="1" operator="equal">
      <formula>2</formula>
    </cfRule>
    <cfRule type="cellIs" dxfId="195" priority="78" stopIfTrue="1" operator="equal">
      <formula>3</formula>
    </cfRule>
  </conditionalFormatting>
  <conditionalFormatting sqref="Z15">
    <cfRule type="cellIs" dxfId="194" priority="82" stopIfTrue="1" operator="equal">
      <formula>1</formula>
    </cfRule>
    <cfRule type="cellIs" dxfId="193" priority="83" stopIfTrue="1" operator="equal">
      <formula>2</formula>
    </cfRule>
    <cfRule type="cellIs" dxfId="192" priority="84" stopIfTrue="1" operator="equal">
      <formula>3</formula>
    </cfRule>
  </conditionalFormatting>
  <conditionalFormatting sqref="AF15">
    <cfRule type="cellIs" dxfId="191" priority="73" stopIfTrue="1" operator="equal">
      <formula>1</formula>
    </cfRule>
    <cfRule type="cellIs" dxfId="190" priority="74" stopIfTrue="1" operator="equal">
      <formula>2</formula>
    </cfRule>
    <cfRule type="cellIs" dxfId="189" priority="75" stopIfTrue="1" operator="equal">
      <formula>3</formula>
    </cfRule>
  </conditionalFormatting>
  <conditionalFormatting sqref="AH15">
    <cfRule type="cellIs" dxfId="188" priority="70" stopIfTrue="1" operator="equal">
      <formula>1</formula>
    </cfRule>
    <cfRule type="cellIs" dxfId="187" priority="71" stopIfTrue="1" operator="equal">
      <formula>2</formula>
    </cfRule>
    <cfRule type="cellIs" dxfId="186" priority="72" stopIfTrue="1" operator="equal">
      <formula>3</formula>
    </cfRule>
  </conditionalFormatting>
  <conditionalFormatting sqref="AJ15">
    <cfRule type="cellIs" dxfId="185" priority="67" stopIfTrue="1" operator="equal">
      <formula>1</formula>
    </cfRule>
    <cfRule type="cellIs" dxfId="184" priority="68" stopIfTrue="1" operator="equal">
      <formula>2</formula>
    </cfRule>
    <cfRule type="cellIs" dxfId="183" priority="69" stopIfTrue="1" operator="equal">
      <formula>3</formula>
    </cfRule>
  </conditionalFormatting>
  <conditionalFormatting sqref="V19 AJ19 AH19 AD19 AB19 AF19 Z19 X19">
    <cfRule type="cellIs" dxfId="182" priority="10" stopIfTrue="1" operator="equal">
      <formula>1</formula>
    </cfRule>
    <cfRule type="cellIs" dxfId="181" priority="11" stopIfTrue="1" operator="equal">
      <formula>2</formula>
    </cfRule>
    <cfRule type="cellIs" dxfId="180" priority="12" stopIfTrue="1" operator="equal">
      <formula>3</formula>
    </cfRule>
  </conditionalFormatting>
  <conditionalFormatting sqref="C72">
    <cfRule type="cellIs" dxfId="179" priority="4" stopIfTrue="1" operator="equal">
      <formula>1</formula>
    </cfRule>
    <cfRule type="cellIs" dxfId="178" priority="5" stopIfTrue="1" operator="equal">
      <formula>2</formula>
    </cfRule>
    <cfRule type="cellIs" dxfId="177" priority="6" stopIfTrue="1" operator="equal">
      <formula>3</formula>
    </cfRule>
  </conditionalFormatting>
  <conditionalFormatting sqref="B72">
    <cfRule type="cellIs" dxfId="176" priority="1" stopIfTrue="1" operator="equal">
      <formula>1</formula>
    </cfRule>
    <cfRule type="cellIs" dxfId="175" priority="2" stopIfTrue="1" operator="equal">
      <formula>2</formula>
    </cfRule>
    <cfRule type="cellIs" dxfId="174" priority="3" stopIfTrue="1" operator="equal">
      <formula>3</formula>
    </cfRule>
  </conditionalFormatting>
  <hyperlinks>
    <hyperlink ref="D41" r:id="rId1" xr:uid="{00000000-0004-0000-0400-000000000000}"/>
  </hyperlinks>
  <printOptions horizontalCentered="1"/>
  <pageMargins left="0.19685039370078741" right="0" top="0.19685039370078741" bottom="0" header="0" footer="0"/>
  <pageSetup paperSize="8" scale="49" pageOrder="overThenDown" orientation="landscape" verticalDpi="30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3"/>
  </sheetPr>
  <dimension ref="A1:AB227"/>
  <sheetViews>
    <sheetView zoomScale="75" zoomScaleNormal="75" workbookViewId="0">
      <selection activeCell="K11" sqref="K11:K13"/>
    </sheetView>
  </sheetViews>
  <sheetFormatPr baseColWidth="10" defaultColWidth="10.28515625" defaultRowHeight="20.100000000000001" customHeight="1" x14ac:dyDescent="0.25"/>
  <cols>
    <col min="1" max="1" width="5.85546875" style="1" customWidth="1"/>
    <col min="2" max="3" width="12.7109375" style="2" customWidth="1"/>
    <col min="4" max="7" width="24.7109375" style="2" customWidth="1"/>
    <col min="8" max="8" width="24" style="2" customWidth="1"/>
    <col min="9" max="9" width="15.140625" style="2" customWidth="1"/>
    <col min="10" max="13" width="16.7109375" style="2" customWidth="1"/>
    <col min="14" max="14" width="14.7109375" style="2" customWidth="1"/>
    <col min="15" max="15" width="12.7109375" style="2" customWidth="1"/>
    <col min="16" max="16" width="15.7109375" style="2" customWidth="1"/>
    <col min="17" max="17" width="10.7109375" style="2" customWidth="1"/>
    <col min="18" max="18" width="24.7109375" style="1" customWidth="1"/>
    <col min="19" max="19" width="5.85546875" style="1" customWidth="1"/>
    <col min="20" max="20" width="12.7109375" style="2" customWidth="1"/>
    <col min="21" max="23" width="16.7109375" style="2" customWidth="1"/>
    <col min="24" max="24" width="14.7109375" style="2" customWidth="1"/>
    <col min="25" max="25" width="12.7109375" style="2" customWidth="1"/>
    <col min="26" max="26" width="10.7109375" style="2" customWidth="1"/>
    <col min="27" max="27" width="24.7109375" style="1" customWidth="1"/>
    <col min="28" max="28" width="16.7109375" style="1" customWidth="1"/>
    <col min="29" max="29" width="10.140625" style="1" customWidth="1"/>
    <col min="30" max="30" width="24.7109375" style="1" customWidth="1"/>
    <col min="31" max="31" width="16.7109375" style="1" customWidth="1"/>
    <col min="32" max="32" width="10.140625" style="1" customWidth="1"/>
    <col min="33" max="33" width="24.7109375" style="1" customWidth="1"/>
    <col min="34" max="34" width="16.7109375" style="1" customWidth="1"/>
    <col min="35" max="35" width="12.5703125" style="1" customWidth="1"/>
    <col min="36" max="36" width="9.85546875" style="1" customWidth="1"/>
    <col min="37" max="37" width="10.28515625" style="1" customWidth="1"/>
    <col min="38" max="52" width="15.28515625" style="1" customWidth="1"/>
    <col min="53" max="53" width="7.28515625" style="1" customWidth="1"/>
    <col min="54" max="54" width="6.28515625" style="1" customWidth="1"/>
    <col min="55" max="55" width="6.85546875" style="1" customWidth="1"/>
    <col min="56" max="56" width="10.28515625" style="1" customWidth="1"/>
    <col min="57" max="243" width="10.28515625" style="1"/>
    <col min="244" max="244" width="5.85546875" style="1" customWidth="1"/>
    <col min="245" max="245" width="8.85546875" style="1" customWidth="1"/>
    <col min="246" max="246" width="7.140625" style="1" customWidth="1"/>
    <col min="247" max="247" width="100.85546875" style="1" customWidth="1"/>
    <col min="248" max="248" width="12" style="1" customWidth="1"/>
    <col min="249" max="249" width="18.42578125" style="1" customWidth="1"/>
    <col min="250" max="250" width="24.7109375" style="1" customWidth="1"/>
    <col min="251" max="251" width="16.7109375" style="1" customWidth="1"/>
    <col min="252" max="252" width="10.140625" style="1" customWidth="1"/>
    <col min="253" max="253" width="24.7109375" style="1" customWidth="1"/>
    <col min="254" max="254" width="16.7109375" style="1" customWidth="1"/>
    <col min="255" max="255" width="10.140625" style="1" customWidth="1"/>
    <col min="256" max="256" width="24.7109375" style="1" customWidth="1"/>
    <col min="257" max="257" width="16.7109375" style="1" customWidth="1"/>
    <col min="258" max="258" width="10.140625" style="1" customWidth="1"/>
    <col min="259" max="259" width="24.7109375" style="1" customWidth="1"/>
    <col min="260" max="260" width="16.7109375" style="1" customWidth="1"/>
    <col min="261" max="261" width="10.140625" style="1" customWidth="1"/>
    <col min="262" max="262" width="24.7109375" style="1" customWidth="1"/>
    <col min="263" max="263" width="16.7109375" style="1" customWidth="1"/>
    <col min="264" max="264" width="10.140625" style="1" customWidth="1"/>
    <col min="265" max="265" width="24.7109375" style="1" customWidth="1"/>
    <col min="266" max="266" width="16.7109375" style="1" customWidth="1"/>
    <col min="267" max="267" width="10.140625" style="1" customWidth="1"/>
    <col min="268" max="268" width="24.7109375" style="1" customWidth="1"/>
    <col min="269" max="269" width="16.7109375" style="1" customWidth="1"/>
    <col min="270" max="270" width="10.140625" style="1" customWidth="1"/>
    <col min="271" max="271" width="24.7109375" style="1" customWidth="1"/>
    <col min="272" max="272" width="16.7109375" style="1" customWidth="1"/>
    <col min="273" max="273" width="10.140625" style="1" customWidth="1"/>
    <col min="274" max="274" width="24.7109375" style="1" customWidth="1"/>
    <col min="275" max="275" width="16.7109375" style="1" customWidth="1"/>
    <col min="276" max="276" width="10.140625" style="1" customWidth="1"/>
    <col min="277" max="277" width="24.7109375" style="1" customWidth="1"/>
    <col min="278" max="278" width="16.7109375" style="1" customWidth="1"/>
    <col min="279" max="279" width="10.140625" style="1" customWidth="1"/>
    <col min="280" max="280" width="24.7109375" style="1" customWidth="1"/>
    <col min="281" max="281" width="16.7109375" style="1" customWidth="1"/>
    <col min="282" max="282" width="10.140625" style="1" customWidth="1"/>
    <col min="283" max="283" width="24.7109375" style="1" customWidth="1"/>
    <col min="284" max="284" width="16.7109375" style="1" customWidth="1"/>
    <col min="285" max="285" width="10.140625" style="1" customWidth="1"/>
    <col min="286" max="286" width="24.7109375" style="1" customWidth="1"/>
    <col min="287" max="287" width="16.7109375" style="1" customWidth="1"/>
    <col min="288" max="288" width="10.140625" style="1" customWidth="1"/>
    <col min="289" max="289" width="24.7109375" style="1" customWidth="1"/>
    <col min="290" max="290" width="16.7109375" style="1" customWidth="1"/>
    <col min="291" max="291" width="12.5703125" style="1" customWidth="1"/>
    <col min="292" max="292" width="9.85546875" style="1" customWidth="1"/>
    <col min="293" max="293" width="10.28515625" style="1" customWidth="1"/>
    <col min="294" max="308" width="15.28515625" style="1" customWidth="1"/>
    <col min="309" max="309" width="7.28515625" style="1" customWidth="1"/>
    <col min="310" max="310" width="6.28515625" style="1" customWidth="1"/>
    <col min="311" max="311" width="6.85546875" style="1" customWidth="1"/>
    <col min="312" max="312" width="10.28515625" style="1" customWidth="1"/>
    <col min="313" max="499" width="10.28515625" style="1"/>
    <col min="500" max="500" width="5.85546875" style="1" customWidth="1"/>
    <col min="501" max="501" width="8.85546875" style="1" customWidth="1"/>
    <col min="502" max="502" width="7.140625" style="1" customWidth="1"/>
    <col min="503" max="503" width="100.85546875" style="1" customWidth="1"/>
    <col min="504" max="504" width="12" style="1" customWidth="1"/>
    <col min="505" max="505" width="18.42578125" style="1" customWidth="1"/>
    <col min="506" max="506" width="24.7109375" style="1" customWidth="1"/>
    <col min="507" max="507" width="16.7109375" style="1" customWidth="1"/>
    <col min="508" max="508" width="10.140625" style="1" customWidth="1"/>
    <col min="509" max="509" width="24.7109375" style="1" customWidth="1"/>
    <col min="510" max="510" width="16.7109375" style="1" customWidth="1"/>
    <col min="511" max="511" width="10.140625" style="1" customWidth="1"/>
    <col min="512" max="512" width="24.7109375" style="1" customWidth="1"/>
    <col min="513" max="513" width="16.7109375" style="1" customWidth="1"/>
    <col min="514" max="514" width="10.140625" style="1" customWidth="1"/>
    <col min="515" max="515" width="24.7109375" style="1" customWidth="1"/>
    <col min="516" max="516" width="16.7109375" style="1" customWidth="1"/>
    <col min="517" max="517" width="10.140625" style="1" customWidth="1"/>
    <col min="518" max="518" width="24.7109375" style="1" customWidth="1"/>
    <col min="519" max="519" width="16.7109375" style="1" customWidth="1"/>
    <col min="520" max="520" width="10.140625" style="1" customWidth="1"/>
    <col min="521" max="521" width="24.7109375" style="1" customWidth="1"/>
    <col min="522" max="522" width="16.7109375" style="1" customWidth="1"/>
    <col min="523" max="523" width="10.140625" style="1" customWidth="1"/>
    <col min="524" max="524" width="24.7109375" style="1" customWidth="1"/>
    <col min="525" max="525" width="16.7109375" style="1" customWidth="1"/>
    <col min="526" max="526" width="10.140625" style="1" customWidth="1"/>
    <col min="527" max="527" width="24.7109375" style="1" customWidth="1"/>
    <col min="528" max="528" width="16.7109375" style="1" customWidth="1"/>
    <col min="529" max="529" width="10.140625" style="1" customWidth="1"/>
    <col min="530" max="530" width="24.7109375" style="1" customWidth="1"/>
    <col min="531" max="531" width="16.7109375" style="1" customWidth="1"/>
    <col min="532" max="532" width="10.140625" style="1" customWidth="1"/>
    <col min="533" max="533" width="24.7109375" style="1" customWidth="1"/>
    <col min="534" max="534" width="16.7109375" style="1" customWidth="1"/>
    <col min="535" max="535" width="10.140625" style="1" customWidth="1"/>
    <col min="536" max="536" width="24.7109375" style="1" customWidth="1"/>
    <col min="537" max="537" width="16.7109375" style="1" customWidth="1"/>
    <col min="538" max="538" width="10.140625" style="1" customWidth="1"/>
    <col min="539" max="539" width="24.7109375" style="1" customWidth="1"/>
    <col min="540" max="540" width="16.7109375" style="1" customWidth="1"/>
    <col min="541" max="541" width="10.140625" style="1" customWidth="1"/>
    <col min="542" max="542" width="24.7109375" style="1" customWidth="1"/>
    <col min="543" max="543" width="16.7109375" style="1" customWidth="1"/>
    <col min="544" max="544" width="10.140625" style="1" customWidth="1"/>
    <col min="545" max="545" width="24.7109375" style="1" customWidth="1"/>
    <col min="546" max="546" width="16.7109375" style="1" customWidth="1"/>
    <col min="547" max="547" width="12.5703125" style="1" customWidth="1"/>
    <col min="548" max="548" width="9.85546875" style="1" customWidth="1"/>
    <col min="549" max="549" width="10.28515625" style="1" customWidth="1"/>
    <col min="550" max="564" width="15.28515625" style="1" customWidth="1"/>
    <col min="565" max="565" width="7.28515625" style="1" customWidth="1"/>
    <col min="566" max="566" width="6.28515625" style="1" customWidth="1"/>
    <col min="567" max="567" width="6.85546875" style="1" customWidth="1"/>
    <col min="568" max="568" width="10.28515625" style="1" customWidth="1"/>
    <col min="569" max="755" width="10.28515625" style="1"/>
    <col min="756" max="756" width="5.85546875" style="1" customWidth="1"/>
    <col min="757" max="757" width="8.85546875" style="1" customWidth="1"/>
    <col min="758" max="758" width="7.140625" style="1" customWidth="1"/>
    <col min="759" max="759" width="100.85546875" style="1" customWidth="1"/>
    <col min="760" max="760" width="12" style="1" customWidth="1"/>
    <col min="761" max="761" width="18.42578125" style="1" customWidth="1"/>
    <col min="762" max="762" width="24.7109375" style="1" customWidth="1"/>
    <col min="763" max="763" width="16.7109375" style="1" customWidth="1"/>
    <col min="764" max="764" width="10.140625" style="1" customWidth="1"/>
    <col min="765" max="765" width="24.7109375" style="1" customWidth="1"/>
    <col min="766" max="766" width="16.7109375" style="1" customWidth="1"/>
    <col min="767" max="767" width="10.140625" style="1" customWidth="1"/>
    <col min="768" max="768" width="24.7109375" style="1" customWidth="1"/>
    <col min="769" max="769" width="16.7109375" style="1" customWidth="1"/>
    <col min="770" max="770" width="10.140625" style="1" customWidth="1"/>
    <col min="771" max="771" width="24.7109375" style="1" customWidth="1"/>
    <col min="772" max="772" width="16.7109375" style="1" customWidth="1"/>
    <col min="773" max="773" width="10.140625" style="1" customWidth="1"/>
    <col min="774" max="774" width="24.7109375" style="1" customWidth="1"/>
    <col min="775" max="775" width="16.7109375" style="1" customWidth="1"/>
    <col min="776" max="776" width="10.140625" style="1" customWidth="1"/>
    <col min="777" max="777" width="24.7109375" style="1" customWidth="1"/>
    <col min="778" max="778" width="16.7109375" style="1" customWidth="1"/>
    <col min="779" max="779" width="10.140625" style="1" customWidth="1"/>
    <col min="780" max="780" width="24.7109375" style="1" customWidth="1"/>
    <col min="781" max="781" width="16.7109375" style="1" customWidth="1"/>
    <col min="782" max="782" width="10.140625" style="1" customWidth="1"/>
    <col min="783" max="783" width="24.7109375" style="1" customWidth="1"/>
    <col min="784" max="784" width="16.7109375" style="1" customWidth="1"/>
    <col min="785" max="785" width="10.140625" style="1" customWidth="1"/>
    <col min="786" max="786" width="24.7109375" style="1" customWidth="1"/>
    <col min="787" max="787" width="16.7109375" style="1" customWidth="1"/>
    <col min="788" max="788" width="10.140625" style="1" customWidth="1"/>
    <col min="789" max="789" width="24.7109375" style="1" customWidth="1"/>
    <col min="790" max="790" width="16.7109375" style="1" customWidth="1"/>
    <col min="791" max="791" width="10.140625" style="1" customWidth="1"/>
    <col min="792" max="792" width="24.7109375" style="1" customWidth="1"/>
    <col min="793" max="793" width="16.7109375" style="1" customWidth="1"/>
    <col min="794" max="794" width="10.140625" style="1" customWidth="1"/>
    <col min="795" max="795" width="24.7109375" style="1" customWidth="1"/>
    <col min="796" max="796" width="16.7109375" style="1" customWidth="1"/>
    <col min="797" max="797" width="10.140625" style="1" customWidth="1"/>
    <col min="798" max="798" width="24.7109375" style="1" customWidth="1"/>
    <col min="799" max="799" width="16.7109375" style="1" customWidth="1"/>
    <col min="800" max="800" width="10.140625" style="1" customWidth="1"/>
    <col min="801" max="801" width="24.7109375" style="1" customWidth="1"/>
    <col min="802" max="802" width="16.7109375" style="1" customWidth="1"/>
    <col min="803" max="803" width="12.5703125" style="1" customWidth="1"/>
    <col min="804" max="804" width="9.85546875" style="1" customWidth="1"/>
    <col min="805" max="805" width="10.28515625" style="1" customWidth="1"/>
    <col min="806" max="820" width="15.28515625" style="1" customWidth="1"/>
    <col min="821" max="821" width="7.28515625" style="1" customWidth="1"/>
    <col min="822" max="822" width="6.28515625" style="1" customWidth="1"/>
    <col min="823" max="823" width="6.85546875" style="1" customWidth="1"/>
    <col min="824" max="824" width="10.28515625" style="1" customWidth="1"/>
    <col min="825" max="1011" width="10.28515625" style="1"/>
    <col min="1012" max="1012" width="5.85546875" style="1" customWidth="1"/>
    <col min="1013" max="1013" width="8.85546875" style="1" customWidth="1"/>
    <col min="1014" max="1014" width="7.140625" style="1" customWidth="1"/>
    <col min="1015" max="1015" width="100.85546875" style="1" customWidth="1"/>
    <col min="1016" max="1016" width="12" style="1" customWidth="1"/>
    <col min="1017" max="1017" width="18.42578125" style="1" customWidth="1"/>
    <col min="1018" max="1018" width="24.7109375" style="1" customWidth="1"/>
    <col min="1019" max="1019" width="16.7109375" style="1" customWidth="1"/>
    <col min="1020" max="1020" width="10.140625" style="1" customWidth="1"/>
    <col min="1021" max="1021" width="24.7109375" style="1" customWidth="1"/>
    <col min="1022" max="1022" width="16.7109375" style="1" customWidth="1"/>
    <col min="1023" max="1023" width="10.140625" style="1" customWidth="1"/>
    <col min="1024" max="1024" width="24.7109375" style="1" customWidth="1"/>
    <col min="1025" max="1025" width="16.7109375" style="1" customWidth="1"/>
    <col min="1026" max="1026" width="10.140625" style="1" customWidth="1"/>
    <col min="1027" max="1027" width="24.7109375" style="1" customWidth="1"/>
    <col min="1028" max="1028" width="16.7109375" style="1" customWidth="1"/>
    <col min="1029" max="1029" width="10.140625" style="1" customWidth="1"/>
    <col min="1030" max="1030" width="24.7109375" style="1" customWidth="1"/>
    <col min="1031" max="1031" width="16.7109375" style="1" customWidth="1"/>
    <col min="1032" max="1032" width="10.140625" style="1" customWidth="1"/>
    <col min="1033" max="1033" width="24.7109375" style="1" customWidth="1"/>
    <col min="1034" max="1034" width="16.7109375" style="1" customWidth="1"/>
    <col min="1035" max="1035" width="10.140625" style="1" customWidth="1"/>
    <col min="1036" max="1036" width="24.7109375" style="1" customWidth="1"/>
    <col min="1037" max="1037" width="16.7109375" style="1" customWidth="1"/>
    <col min="1038" max="1038" width="10.140625" style="1" customWidth="1"/>
    <col min="1039" max="1039" width="24.7109375" style="1" customWidth="1"/>
    <col min="1040" max="1040" width="16.7109375" style="1" customWidth="1"/>
    <col min="1041" max="1041" width="10.140625" style="1" customWidth="1"/>
    <col min="1042" max="1042" width="24.7109375" style="1" customWidth="1"/>
    <col min="1043" max="1043" width="16.7109375" style="1" customWidth="1"/>
    <col min="1044" max="1044" width="10.140625" style="1" customWidth="1"/>
    <col min="1045" max="1045" width="24.7109375" style="1" customWidth="1"/>
    <col min="1046" max="1046" width="16.7109375" style="1" customWidth="1"/>
    <col min="1047" max="1047" width="10.140625" style="1" customWidth="1"/>
    <col min="1048" max="1048" width="24.7109375" style="1" customWidth="1"/>
    <col min="1049" max="1049" width="16.7109375" style="1" customWidth="1"/>
    <col min="1050" max="1050" width="10.140625" style="1" customWidth="1"/>
    <col min="1051" max="1051" width="24.7109375" style="1" customWidth="1"/>
    <col min="1052" max="1052" width="16.7109375" style="1" customWidth="1"/>
    <col min="1053" max="1053" width="10.140625" style="1" customWidth="1"/>
    <col min="1054" max="1054" width="24.7109375" style="1" customWidth="1"/>
    <col min="1055" max="1055" width="16.7109375" style="1" customWidth="1"/>
    <col min="1056" max="1056" width="10.140625" style="1" customWidth="1"/>
    <col min="1057" max="1057" width="24.7109375" style="1" customWidth="1"/>
    <col min="1058" max="1058" width="16.7109375" style="1" customWidth="1"/>
    <col min="1059" max="1059" width="12.5703125" style="1" customWidth="1"/>
    <col min="1060" max="1060" width="9.85546875" style="1" customWidth="1"/>
    <col min="1061" max="1061" width="10.28515625" style="1" customWidth="1"/>
    <col min="1062" max="1076" width="15.28515625" style="1" customWidth="1"/>
    <col min="1077" max="1077" width="7.28515625" style="1" customWidth="1"/>
    <col min="1078" max="1078" width="6.28515625" style="1" customWidth="1"/>
    <col min="1079" max="1079" width="6.85546875" style="1" customWidth="1"/>
    <col min="1080" max="1080" width="10.28515625" style="1" customWidth="1"/>
    <col min="1081" max="1267" width="10.28515625" style="1"/>
    <col min="1268" max="1268" width="5.85546875" style="1" customWidth="1"/>
    <col min="1269" max="1269" width="8.85546875" style="1" customWidth="1"/>
    <col min="1270" max="1270" width="7.140625" style="1" customWidth="1"/>
    <col min="1271" max="1271" width="100.85546875" style="1" customWidth="1"/>
    <col min="1272" max="1272" width="12" style="1" customWidth="1"/>
    <col min="1273" max="1273" width="18.42578125" style="1" customWidth="1"/>
    <col min="1274" max="1274" width="24.7109375" style="1" customWidth="1"/>
    <col min="1275" max="1275" width="16.7109375" style="1" customWidth="1"/>
    <col min="1276" max="1276" width="10.140625" style="1" customWidth="1"/>
    <col min="1277" max="1277" width="24.7109375" style="1" customWidth="1"/>
    <col min="1278" max="1278" width="16.7109375" style="1" customWidth="1"/>
    <col min="1279" max="1279" width="10.140625" style="1" customWidth="1"/>
    <col min="1280" max="1280" width="24.7109375" style="1" customWidth="1"/>
    <col min="1281" max="1281" width="16.7109375" style="1" customWidth="1"/>
    <col min="1282" max="1282" width="10.140625" style="1" customWidth="1"/>
    <col min="1283" max="1283" width="24.7109375" style="1" customWidth="1"/>
    <col min="1284" max="1284" width="16.7109375" style="1" customWidth="1"/>
    <col min="1285" max="1285" width="10.140625" style="1" customWidth="1"/>
    <col min="1286" max="1286" width="24.7109375" style="1" customWidth="1"/>
    <col min="1287" max="1287" width="16.7109375" style="1" customWidth="1"/>
    <col min="1288" max="1288" width="10.140625" style="1" customWidth="1"/>
    <col min="1289" max="1289" width="24.7109375" style="1" customWidth="1"/>
    <col min="1290" max="1290" width="16.7109375" style="1" customWidth="1"/>
    <col min="1291" max="1291" width="10.140625" style="1" customWidth="1"/>
    <col min="1292" max="1292" width="24.7109375" style="1" customWidth="1"/>
    <col min="1293" max="1293" width="16.7109375" style="1" customWidth="1"/>
    <col min="1294" max="1294" width="10.140625" style="1" customWidth="1"/>
    <col min="1295" max="1295" width="24.7109375" style="1" customWidth="1"/>
    <col min="1296" max="1296" width="16.7109375" style="1" customWidth="1"/>
    <col min="1297" max="1297" width="10.140625" style="1" customWidth="1"/>
    <col min="1298" max="1298" width="24.7109375" style="1" customWidth="1"/>
    <col min="1299" max="1299" width="16.7109375" style="1" customWidth="1"/>
    <col min="1300" max="1300" width="10.140625" style="1" customWidth="1"/>
    <col min="1301" max="1301" width="24.7109375" style="1" customWidth="1"/>
    <col min="1302" max="1302" width="16.7109375" style="1" customWidth="1"/>
    <col min="1303" max="1303" width="10.140625" style="1" customWidth="1"/>
    <col min="1304" max="1304" width="24.7109375" style="1" customWidth="1"/>
    <col min="1305" max="1305" width="16.7109375" style="1" customWidth="1"/>
    <col min="1306" max="1306" width="10.140625" style="1" customWidth="1"/>
    <col min="1307" max="1307" width="24.7109375" style="1" customWidth="1"/>
    <col min="1308" max="1308" width="16.7109375" style="1" customWidth="1"/>
    <col min="1309" max="1309" width="10.140625" style="1" customWidth="1"/>
    <col min="1310" max="1310" width="24.7109375" style="1" customWidth="1"/>
    <col min="1311" max="1311" width="16.7109375" style="1" customWidth="1"/>
    <col min="1312" max="1312" width="10.140625" style="1" customWidth="1"/>
    <col min="1313" max="1313" width="24.7109375" style="1" customWidth="1"/>
    <col min="1314" max="1314" width="16.7109375" style="1" customWidth="1"/>
    <col min="1315" max="1315" width="12.5703125" style="1" customWidth="1"/>
    <col min="1316" max="1316" width="9.85546875" style="1" customWidth="1"/>
    <col min="1317" max="1317" width="10.28515625" style="1" customWidth="1"/>
    <col min="1318" max="1332" width="15.28515625" style="1" customWidth="1"/>
    <col min="1333" max="1333" width="7.28515625" style="1" customWidth="1"/>
    <col min="1334" max="1334" width="6.28515625" style="1" customWidth="1"/>
    <col min="1335" max="1335" width="6.85546875" style="1" customWidth="1"/>
    <col min="1336" max="1336" width="10.28515625" style="1" customWidth="1"/>
    <col min="1337" max="1523" width="10.28515625" style="1"/>
    <col min="1524" max="1524" width="5.85546875" style="1" customWidth="1"/>
    <col min="1525" max="1525" width="8.85546875" style="1" customWidth="1"/>
    <col min="1526" max="1526" width="7.140625" style="1" customWidth="1"/>
    <col min="1527" max="1527" width="100.85546875" style="1" customWidth="1"/>
    <col min="1528" max="1528" width="12" style="1" customWidth="1"/>
    <col min="1529" max="1529" width="18.42578125" style="1" customWidth="1"/>
    <col min="1530" max="1530" width="24.7109375" style="1" customWidth="1"/>
    <col min="1531" max="1531" width="16.7109375" style="1" customWidth="1"/>
    <col min="1532" max="1532" width="10.140625" style="1" customWidth="1"/>
    <col min="1533" max="1533" width="24.7109375" style="1" customWidth="1"/>
    <col min="1534" max="1534" width="16.7109375" style="1" customWidth="1"/>
    <col min="1535" max="1535" width="10.140625" style="1" customWidth="1"/>
    <col min="1536" max="1536" width="24.7109375" style="1" customWidth="1"/>
    <col min="1537" max="1537" width="16.7109375" style="1" customWidth="1"/>
    <col min="1538" max="1538" width="10.140625" style="1" customWidth="1"/>
    <col min="1539" max="1539" width="24.7109375" style="1" customWidth="1"/>
    <col min="1540" max="1540" width="16.7109375" style="1" customWidth="1"/>
    <col min="1541" max="1541" width="10.140625" style="1" customWidth="1"/>
    <col min="1542" max="1542" width="24.7109375" style="1" customWidth="1"/>
    <col min="1543" max="1543" width="16.7109375" style="1" customWidth="1"/>
    <col min="1544" max="1544" width="10.140625" style="1" customWidth="1"/>
    <col min="1545" max="1545" width="24.7109375" style="1" customWidth="1"/>
    <col min="1546" max="1546" width="16.7109375" style="1" customWidth="1"/>
    <col min="1547" max="1547" width="10.140625" style="1" customWidth="1"/>
    <col min="1548" max="1548" width="24.7109375" style="1" customWidth="1"/>
    <col min="1549" max="1549" width="16.7109375" style="1" customWidth="1"/>
    <col min="1550" max="1550" width="10.140625" style="1" customWidth="1"/>
    <col min="1551" max="1551" width="24.7109375" style="1" customWidth="1"/>
    <col min="1552" max="1552" width="16.7109375" style="1" customWidth="1"/>
    <col min="1553" max="1553" width="10.140625" style="1" customWidth="1"/>
    <col min="1554" max="1554" width="24.7109375" style="1" customWidth="1"/>
    <col min="1555" max="1555" width="16.7109375" style="1" customWidth="1"/>
    <col min="1556" max="1556" width="10.140625" style="1" customWidth="1"/>
    <col min="1557" max="1557" width="24.7109375" style="1" customWidth="1"/>
    <col min="1558" max="1558" width="16.7109375" style="1" customWidth="1"/>
    <col min="1559" max="1559" width="10.140625" style="1" customWidth="1"/>
    <col min="1560" max="1560" width="24.7109375" style="1" customWidth="1"/>
    <col min="1561" max="1561" width="16.7109375" style="1" customWidth="1"/>
    <col min="1562" max="1562" width="10.140625" style="1" customWidth="1"/>
    <col min="1563" max="1563" width="24.7109375" style="1" customWidth="1"/>
    <col min="1564" max="1564" width="16.7109375" style="1" customWidth="1"/>
    <col min="1565" max="1565" width="10.140625" style="1" customWidth="1"/>
    <col min="1566" max="1566" width="24.7109375" style="1" customWidth="1"/>
    <col min="1567" max="1567" width="16.7109375" style="1" customWidth="1"/>
    <col min="1568" max="1568" width="10.140625" style="1" customWidth="1"/>
    <col min="1569" max="1569" width="24.7109375" style="1" customWidth="1"/>
    <col min="1570" max="1570" width="16.7109375" style="1" customWidth="1"/>
    <col min="1571" max="1571" width="12.5703125" style="1" customWidth="1"/>
    <col min="1572" max="1572" width="9.85546875" style="1" customWidth="1"/>
    <col min="1573" max="1573" width="10.28515625" style="1" customWidth="1"/>
    <col min="1574" max="1588" width="15.28515625" style="1" customWidth="1"/>
    <col min="1589" max="1589" width="7.28515625" style="1" customWidth="1"/>
    <col min="1590" max="1590" width="6.28515625" style="1" customWidth="1"/>
    <col min="1591" max="1591" width="6.85546875" style="1" customWidth="1"/>
    <col min="1592" max="1592" width="10.28515625" style="1" customWidth="1"/>
    <col min="1593" max="1779" width="10.28515625" style="1"/>
    <col min="1780" max="1780" width="5.85546875" style="1" customWidth="1"/>
    <col min="1781" max="1781" width="8.85546875" style="1" customWidth="1"/>
    <col min="1782" max="1782" width="7.140625" style="1" customWidth="1"/>
    <col min="1783" max="1783" width="100.85546875" style="1" customWidth="1"/>
    <col min="1784" max="1784" width="12" style="1" customWidth="1"/>
    <col min="1785" max="1785" width="18.42578125" style="1" customWidth="1"/>
    <col min="1786" max="1786" width="24.7109375" style="1" customWidth="1"/>
    <col min="1787" max="1787" width="16.7109375" style="1" customWidth="1"/>
    <col min="1788" max="1788" width="10.140625" style="1" customWidth="1"/>
    <col min="1789" max="1789" width="24.7109375" style="1" customWidth="1"/>
    <col min="1790" max="1790" width="16.7109375" style="1" customWidth="1"/>
    <col min="1791" max="1791" width="10.140625" style="1" customWidth="1"/>
    <col min="1792" max="1792" width="24.7109375" style="1" customWidth="1"/>
    <col min="1793" max="1793" width="16.7109375" style="1" customWidth="1"/>
    <col min="1794" max="1794" width="10.140625" style="1" customWidth="1"/>
    <col min="1795" max="1795" width="24.7109375" style="1" customWidth="1"/>
    <col min="1796" max="1796" width="16.7109375" style="1" customWidth="1"/>
    <col min="1797" max="1797" width="10.140625" style="1" customWidth="1"/>
    <col min="1798" max="1798" width="24.7109375" style="1" customWidth="1"/>
    <col min="1799" max="1799" width="16.7109375" style="1" customWidth="1"/>
    <col min="1800" max="1800" width="10.140625" style="1" customWidth="1"/>
    <col min="1801" max="1801" width="24.7109375" style="1" customWidth="1"/>
    <col min="1802" max="1802" width="16.7109375" style="1" customWidth="1"/>
    <col min="1803" max="1803" width="10.140625" style="1" customWidth="1"/>
    <col min="1804" max="1804" width="24.7109375" style="1" customWidth="1"/>
    <col min="1805" max="1805" width="16.7109375" style="1" customWidth="1"/>
    <col min="1806" max="1806" width="10.140625" style="1" customWidth="1"/>
    <col min="1807" max="1807" width="24.7109375" style="1" customWidth="1"/>
    <col min="1808" max="1808" width="16.7109375" style="1" customWidth="1"/>
    <col min="1809" max="1809" width="10.140625" style="1" customWidth="1"/>
    <col min="1810" max="1810" width="24.7109375" style="1" customWidth="1"/>
    <col min="1811" max="1811" width="16.7109375" style="1" customWidth="1"/>
    <col min="1812" max="1812" width="10.140625" style="1" customWidth="1"/>
    <col min="1813" max="1813" width="24.7109375" style="1" customWidth="1"/>
    <col min="1814" max="1814" width="16.7109375" style="1" customWidth="1"/>
    <col min="1815" max="1815" width="10.140625" style="1" customWidth="1"/>
    <col min="1816" max="1816" width="24.7109375" style="1" customWidth="1"/>
    <col min="1817" max="1817" width="16.7109375" style="1" customWidth="1"/>
    <col min="1818" max="1818" width="10.140625" style="1" customWidth="1"/>
    <col min="1819" max="1819" width="24.7109375" style="1" customWidth="1"/>
    <col min="1820" max="1820" width="16.7109375" style="1" customWidth="1"/>
    <col min="1821" max="1821" width="10.140625" style="1" customWidth="1"/>
    <col min="1822" max="1822" width="24.7109375" style="1" customWidth="1"/>
    <col min="1823" max="1823" width="16.7109375" style="1" customWidth="1"/>
    <col min="1824" max="1824" width="10.140625" style="1" customWidth="1"/>
    <col min="1825" max="1825" width="24.7109375" style="1" customWidth="1"/>
    <col min="1826" max="1826" width="16.7109375" style="1" customWidth="1"/>
    <col min="1827" max="1827" width="12.5703125" style="1" customWidth="1"/>
    <col min="1828" max="1828" width="9.85546875" style="1" customWidth="1"/>
    <col min="1829" max="1829" width="10.28515625" style="1" customWidth="1"/>
    <col min="1830" max="1844" width="15.28515625" style="1" customWidth="1"/>
    <col min="1845" max="1845" width="7.28515625" style="1" customWidth="1"/>
    <col min="1846" max="1846" width="6.28515625" style="1" customWidth="1"/>
    <col min="1847" max="1847" width="6.85546875" style="1" customWidth="1"/>
    <col min="1848" max="1848" width="10.28515625" style="1" customWidth="1"/>
    <col min="1849" max="2035" width="10.28515625" style="1"/>
    <col min="2036" max="2036" width="5.85546875" style="1" customWidth="1"/>
    <col min="2037" max="2037" width="8.85546875" style="1" customWidth="1"/>
    <col min="2038" max="2038" width="7.140625" style="1" customWidth="1"/>
    <col min="2039" max="2039" width="100.85546875" style="1" customWidth="1"/>
    <col min="2040" max="2040" width="12" style="1" customWidth="1"/>
    <col min="2041" max="2041" width="18.42578125" style="1" customWidth="1"/>
    <col min="2042" max="2042" width="24.7109375" style="1" customWidth="1"/>
    <col min="2043" max="2043" width="16.7109375" style="1" customWidth="1"/>
    <col min="2044" max="2044" width="10.140625" style="1" customWidth="1"/>
    <col min="2045" max="2045" width="24.7109375" style="1" customWidth="1"/>
    <col min="2046" max="2046" width="16.7109375" style="1" customWidth="1"/>
    <col min="2047" max="2047" width="10.140625" style="1" customWidth="1"/>
    <col min="2048" max="2048" width="24.7109375" style="1" customWidth="1"/>
    <col min="2049" max="2049" width="16.7109375" style="1" customWidth="1"/>
    <col min="2050" max="2050" width="10.140625" style="1" customWidth="1"/>
    <col min="2051" max="2051" width="24.7109375" style="1" customWidth="1"/>
    <col min="2052" max="2052" width="16.7109375" style="1" customWidth="1"/>
    <col min="2053" max="2053" width="10.140625" style="1" customWidth="1"/>
    <col min="2054" max="2054" width="24.7109375" style="1" customWidth="1"/>
    <col min="2055" max="2055" width="16.7109375" style="1" customWidth="1"/>
    <col min="2056" max="2056" width="10.140625" style="1" customWidth="1"/>
    <col min="2057" max="2057" width="24.7109375" style="1" customWidth="1"/>
    <col min="2058" max="2058" width="16.7109375" style="1" customWidth="1"/>
    <col min="2059" max="2059" width="10.140625" style="1" customWidth="1"/>
    <col min="2060" max="2060" width="24.7109375" style="1" customWidth="1"/>
    <col min="2061" max="2061" width="16.7109375" style="1" customWidth="1"/>
    <col min="2062" max="2062" width="10.140625" style="1" customWidth="1"/>
    <col min="2063" max="2063" width="24.7109375" style="1" customWidth="1"/>
    <col min="2064" max="2064" width="16.7109375" style="1" customWidth="1"/>
    <col min="2065" max="2065" width="10.140625" style="1" customWidth="1"/>
    <col min="2066" max="2066" width="24.7109375" style="1" customWidth="1"/>
    <col min="2067" max="2067" width="16.7109375" style="1" customWidth="1"/>
    <col min="2068" max="2068" width="10.140625" style="1" customWidth="1"/>
    <col min="2069" max="2069" width="24.7109375" style="1" customWidth="1"/>
    <col min="2070" max="2070" width="16.7109375" style="1" customWidth="1"/>
    <col min="2071" max="2071" width="10.140625" style="1" customWidth="1"/>
    <col min="2072" max="2072" width="24.7109375" style="1" customWidth="1"/>
    <col min="2073" max="2073" width="16.7109375" style="1" customWidth="1"/>
    <col min="2074" max="2074" width="10.140625" style="1" customWidth="1"/>
    <col min="2075" max="2075" width="24.7109375" style="1" customWidth="1"/>
    <col min="2076" max="2076" width="16.7109375" style="1" customWidth="1"/>
    <col min="2077" max="2077" width="10.140625" style="1" customWidth="1"/>
    <col min="2078" max="2078" width="24.7109375" style="1" customWidth="1"/>
    <col min="2079" max="2079" width="16.7109375" style="1" customWidth="1"/>
    <col min="2080" max="2080" width="10.140625" style="1" customWidth="1"/>
    <col min="2081" max="2081" width="24.7109375" style="1" customWidth="1"/>
    <col min="2082" max="2082" width="16.7109375" style="1" customWidth="1"/>
    <col min="2083" max="2083" width="12.5703125" style="1" customWidth="1"/>
    <col min="2084" max="2084" width="9.85546875" style="1" customWidth="1"/>
    <col min="2085" max="2085" width="10.28515625" style="1" customWidth="1"/>
    <col min="2086" max="2100" width="15.28515625" style="1" customWidth="1"/>
    <col min="2101" max="2101" width="7.28515625" style="1" customWidth="1"/>
    <col min="2102" max="2102" width="6.28515625" style="1" customWidth="1"/>
    <col min="2103" max="2103" width="6.85546875" style="1" customWidth="1"/>
    <col min="2104" max="2104" width="10.28515625" style="1" customWidth="1"/>
    <col min="2105" max="2291" width="10.28515625" style="1"/>
    <col min="2292" max="2292" width="5.85546875" style="1" customWidth="1"/>
    <col min="2293" max="2293" width="8.85546875" style="1" customWidth="1"/>
    <col min="2294" max="2294" width="7.140625" style="1" customWidth="1"/>
    <col min="2295" max="2295" width="100.85546875" style="1" customWidth="1"/>
    <col min="2296" max="2296" width="12" style="1" customWidth="1"/>
    <col min="2297" max="2297" width="18.42578125" style="1" customWidth="1"/>
    <col min="2298" max="2298" width="24.7109375" style="1" customWidth="1"/>
    <col min="2299" max="2299" width="16.7109375" style="1" customWidth="1"/>
    <col min="2300" max="2300" width="10.140625" style="1" customWidth="1"/>
    <col min="2301" max="2301" width="24.7109375" style="1" customWidth="1"/>
    <col min="2302" max="2302" width="16.7109375" style="1" customWidth="1"/>
    <col min="2303" max="2303" width="10.140625" style="1" customWidth="1"/>
    <col min="2304" max="2304" width="24.7109375" style="1" customWidth="1"/>
    <col min="2305" max="2305" width="16.7109375" style="1" customWidth="1"/>
    <col min="2306" max="2306" width="10.140625" style="1" customWidth="1"/>
    <col min="2307" max="2307" width="24.7109375" style="1" customWidth="1"/>
    <col min="2308" max="2308" width="16.7109375" style="1" customWidth="1"/>
    <col min="2309" max="2309" width="10.140625" style="1" customWidth="1"/>
    <col min="2310" max="2310" width="24.7109375" style="1" customWidth="1"/>
    <col min="2311" max="2311" width="16.7109375" style="1" customWidth="1"/>
    <col min="2312" max="2312" width="10.140625" style="1" customWidth="1"/>
    <col min="2313" max="2313" width="24.7109375" style="1" customWidth="1"/>
    <col min="2314" max="2314" width="16.7109375" style="1" customWidth="1"/>
    <col min="2315" max="2315" width="10.140625" style="1" customWidth="1"/>
    <col min="2316" max="2316" width="24.7109375" style="1" customWidth="1"/>
    <col min="2317" max="2317" width="16.7109375" style="1" customWidth="1"/>
    <col min="2318" max="2318" width="10.140625" style="1" customWidth="1"/>
    <col min="2319" max="2319" width="24.7109375" style="1" customWidth="1"/>
    <col min="2320" max="2320" width="16.7109375" style="1" customWidth="1"/>
    <col min="2321" max="2321" width="10.140625" style="1" customWidth="1"/>
    <col min="2322" max="2322" width="24.7109375" style="1" customWidth="1"/>
    <col min="2323" max="2323" width="16.7109375" style="1" customWidth="1"/>
    <col min="2324" max="2324" width="10.140625" style="1" customWidth="1"/>
    <col min="2325" max="2325" width="24.7109375" style="1" customWidth="1"/>
    <col min="2326" max="2326" width="16.7109375" style="1" customWidth="1"/>
    <col min="2327" max="2327" width="10.140625" style="1" customWidth="1"/>
    <col min="2328" max="2328" width="24.7109375" style="1" customWidth="1"/>
    <col min="2329" max="2329" width="16.7109375" style="1" customWidth="1"/>
    <col min="2330" max="2330" width="10.140625" style="1" customWidth="1"/>
    <col min="2331" max="2331" width="24.7109375" style="1" customWidth="1"/>
    <col min="2332" max="2332" width="16.7109375" style="1" customWidth="1"/>
    <col min="2333" max="2333" width="10.140625" style="1" customWidth="1"/>
    <col min="2334" max="2334" width="24.7109375" style="1" customWidth="1"/>
    <col min="2335" max="2335" width="16.7109375" style="1" customWidth="1"/>
    <col min="2336" max="2336" width="10.140625" style="1" customWidth="1"/>
    <col min="2337" max="2337" width="24.7109375" style="1" customWidth="1"/>
    <col min="2338" max="2338" width="16.7109375" style="1" customWidth="1"/>
    <col min="2339" max="2339" width="12.5703125" style="1" customWidth="1"/>
    <col min="2340" max="2340" width="9.85546875" style="1" customWidth="1"/>
    <col min="2341" max="2341" width="10.28515625" style="1" customWidth="1"/>
    <col min="2342" max="2356" width="15.28515625" style="1" customWidth="1"/>
    <col min="2357" max="2357" width="7.28515625" style="1" customWidth="1"/>
    <col min="2358" max="2358" width="6.28515625" style="1" customWidth="1"/>
    <col min="2359" max="2359" width="6.85546875" style="1" customWidth="1"/>
    <col min="2360" max="2360" width="10.28515625" style="1" customWidth="1"/>
    <col min="2361" max="2547" width="10.28515625" style="1"/>
    <col min="2548" max="2548" width="5.85546875" style="1" customWidth="1"/>
    <col min="2549" max="2549" width="8.85546875" style="1" customWidth="1"/>
    <col min="2550" max="2550" width="7.140625" style="1" customWidth="1"/>
    <col min="2551" max="2551" width="100.85546875" style="1" customWidth="1"/>
    <col min="2552" max="2552" width="12" style="1" customWidth="1"/>
    <col min="2553" max="2553" width="18.42578125" style="1" customWidth="1"/>
    <col min="2554" max="2554" width="24.7109375" style="1" customWidth="1"/>
    <col min="2555" max="2555" width="16.7109375" style="1" customWidth="1"/>
    <col min="2556" max="2556" width="10.140625" style="1" customWidth="1"/>
    <col min="2557" max="2557" width="24.7109375" style="1" customWidth="1"/>
    <col min="2558" max="2558" width="16.7109375" style="1" customWidth="1"/>
    <col min="2559" max="2559" width="10.140625" style="1" customWidth="1"/>
    <col min="2560" max="2560" width="24.7109375" style="1" customWidth="1"/>
    <col min="2561" max="2561" width="16.7109375" style="1" customWidth="1"/>
    <col min="2562" max="2562" width="10.140625" style="1" customWidth="1"/>
    <col min="2563" max="2563" width="24.7109375" style="1" customWidth="1"/>
    <col min="2564" max="2564" width="16.7109375" style="1" customWidth="1"/>
    <col min="2565" max="2565" width="10.140625" style="1" customWidth="1"/>
    <col min="2566" max="2566" width="24.7109375" style="1" customWidth="1"/>
    <col min="2567" max="2567" width="16.7109375" style="1" customWidth="1"/>
    <col min="2568" max="2568" width="10.140625" style="1" customWidth="1"/>
    <col min="2569" max="2569" width="24.7109375" style="1" customWidth="1"/>
    <col min="2570" max="2570" width="16.7109375" style="1" customWidth="1"/>
    <col min="2571" max="2571" width="10.140625" style="1" customWidth="1"/>
    <col min="2572" max="2572" width="24.7109375" style="1" customWidth="1"/>
    <col min="2573" max="2573" width="16.7109375" style="1" customWidth="1"/>
    <col min="2574" max="2574" width="10.140625" style="1" customWidth="1"/>
    <col min="2575" max="2575" width="24.7109375" style="1" customWidth="1"/>
    <col min="2576" max="2576" width="16.7109375" style="1" customWidth="1"/>
    <col min="2577" max="2577" width="10.140625" style="1" customWidth="1"/>
    <col min="2578" max="2578" width="24.7109375" style="1" customWidth="1"/>
    <col min="2579" max="2579" width="16.7109375" style="1" customWidth="1"/>
    <col min="2580" max="2580" width="10.140625" style="1" customWidth="1"/>
    <col min="2581" max="2581" width="24.7109375" style="1" customWidth="1"/>
    <col min="2582" max="2582" width="16.7109375" style="1" customWidth="1"/>
    <col min="2583" max="2583" width="10.140625" style="1" customWidth="1"/>
    <col min="2584" max="2584" width="24.7109375" style="1" customWidth="1"/>
    <col min="2585" max="2585" width="16.7109375" style="1" customWidth="1"/>
    <col min="2586" max="2586" width="10.140625" style="1" customWidth="1"/>
    <col min="2587" max="2587" width="24.7109375" style="1" customWidth="1"/>
    <col min="2588" max="2588" width="16.7109375" style="1" customWidth="1"/>
    <col min="2589" max="2589" width="10.140625" style="1" customWidth="1"/>
    <col min="2590" max="2590" width="24.7109375" style="1" customWidth="1"/>
    <col min="2591" max="2591" width="16.7109375" style="1" customWidth="1"/>
    <col min="2592" max="2592" width="10.140625" style="1" customWidth="1"/>
    <col min="2593" max="2593" width="24.7109375" style="1" customWidth="1"/>
    <col min="2594" max="2594" width="16.7109375" style="1" customWidth="1"/>
    <col min="2595" max="2595" width="12.5703125" style="1" customWidth="1"/>
    <col min="2596" max="2596" width="9.85546875" style="1" customWidth="1"/>
    <col min="2597" max="2597" width="10.28515625" style="1" customWidth="1"/>
    <col min="2598" max="2612" width="15.28515625" style="1" customWidth="1"/>
    <col min="2613" max="2613" width="7.28515625" style="1" customWidth="1"/>
    <col min="2614" max="2614" width="6.28515625" style="1" customWidth="1"/>
    <col min="2615" max="2615" width="6.85546875" style="1" customWidth="1"/>
    <col min="2616" max="2616" width="10.28515625" style="1" customWidth="1"/>
    <col min="2617" max="2803" width="10.28515625" style="1"/>
    <col min="2804" max="2804" width="5.85546875" style="1" customWidth="1"/>
    <col min="2805" max="2805" width="8.85546875" style="1" customWidth="1"/>
    <col min="2806" max="2806" width="7.140625" style="1" customWidth="1"/>
    <col min="2807" max="2807" width="100.85546875" style="1" customWidth="1"/>
    <col min="2808" max="2808" width="12" style="1" customWidth="1"/>
    <col min="2809" max="2809" width="18.42578125" style="1" customWidth="1"/>
    <col min="2810" max="2810" width="24.7109375" style="1" customWidth="1"/>
    <col min="2811" max="2811" width="16.7109375" style="1" customWidth="1"/>
    <col min="2812" max="2812" width="10.140625" style="1" customWidth="1"/>
    <col min="2813" max="2813" width="24.7109375" style="1" customWidth="1"/>
    <col min="2814" max="2814" width="16.7109375" style="1" customWidth="1"/>
    <col min="2815" max="2815" width="10.140625" style="1" customWidth="1"/>
    <col min="2816" max="2816" width="24.7109375" style="1" customWidth="1"/>
    <col min="2817" max="2817" width="16.7109375" style="1" customWidth="1"/>
    <col min="2818" max="2818" width="10.140625" style="1" customWidth="1"/>
    <col min="2819" max="2819" width="24.7109375" style="1" customWidth="1"/>
    <col min="2820" max="2820" width="16.7109375" style="1" customWidth="1"/>
    <col min="2821" max="2821" width="10.140625" style="1" customWidth="1"/>
    <col min="2822" max="2822" width="24.7109375" style="1" customWidth="1"/>
    <col min="2823" max="2823" width="16.7109375" style="1" customWidth="1"/>
    <col min="2824" max="2824" width="10.140625" style="1" customWidth="1"/>
    <col min="2825" max="2825" width="24.7109375" style="1" customWidth="1"/>
    <col min="2826" max="2826" width="16.7109375" style="1" customWidth="1"/>
    <col min="2827" max="2827" width="10.140625" style="1" customWidth="1"/>
    <col min="2828" max="2828" width="24.7109375" style="1" customWidth="1"/>
    <col min="2829" max="2829" width="16.7109375" style="1" customWidth="1"/>
    <col min="2830" max="2830" width="10.140625" style="1" customWidth="1"/>
    <col min="2831" max="2831" width="24.7109375" style="1" customWidth="1"/>
    <col min="2832" max="2832" width="16.7109375" style="1" customWidth="1"/>
    <col min="2833" max="2833" width="10.140625" style="1" customWidth="1"/>
    <col min="2834" max="2834" width="24.7109375" style="1" customWidth="1"/>
    <col min="2835" max="2835" width="16.7109375" style="1" customWidth="1"/>
    <col min="2836" max="2836" width="10.140625" style="1" customWidth="1"/>
    <col min="2837" max="2837" width="24.7109375" style="1" customWidth="1"/>
    <col min="2838" max="2838" width="16.7109375" style="1" customWidth="1"/>
    <col min="2839" max="2839" width="10.140625" style="1" customWidth="1"/>
    <col min="2840" max="2840" width="24.7109375" style="1" customWidth="1"/>
    <col min="2841" max="2841" width="16.7109375" style="1" customWidth="1"/>
    <col min="2842" max="2842" width="10.140625" style="1" customWidth="1"/>
    <col min="2843" max="2843" width="24.7109375" style="1" customWidth="1"/>
    <col min="2844" max="2844" width="16.7109375" style="1" customWidth="1"/>
    <col min="2845" max="2845" width="10.140625" style="1" customWidth="1"/>
    <col min="2846" max="2846" width="24.7109375" style="1" customWidth="1"/>
    <col min="2847" max="2847" width="16.7109375" style="1" customWidth="1"/>
    <col min="2848" max="2848" width="10.140625" style="1" customWidth="1"/>
    <col min="2849" max="2849" width="24.7109375" style="1" customWidth="1"/>
    <col min="2850" max="2850" width="16.7109375" style="1" customWidth="1"/>
    <col min="2851" max="2851" width="12.5703125" style="1" customWidth="1"/>
    <col min="2852" max="2852" width="9.85546875" style="1" customWidth="1"/>
    <col min="2853" max="2853" width="10.28515625" style="1" customWidth="1"/>
    <col min="2854" max="2868" width="15.28515625" style="1" customWidth="1"/>
    <col min="2869" max="2869" width="7.28515625" style="1" customWidth="1"/>
    <col min="2870" max="2870" width="6.28515625" style="1" customWidth="1"/>
    <col min="2871" max="2871" width="6.85546875" style="1" customWidth="1"/>
    <col min="2872" max="2872" width="10.28515625" style="1" customWidth="1"/>
    <col min="2873" max="3059" width="10.28515625" style="1"/>
    <col min="3060" max="3060" width="5.85546875" style="1" customWidth="1"/>
    <col min="3061" max="3061" width="8.85546875" style="1" customWidth="1"/>
    <col min="3062" max="3062" width="7.140625" style="1" customWidth="1"/>
    <col min="3063" max="3063" width="100.85546875" style="1" customWidth="1"/>
    <col min="3064" max="3064" width="12" style="1" customWidth="1"/>
    <col min="3065" max="3065" width="18.42578125" style="1" customWidth="1"/>
    <col min="3066" max="3066" width="24.7109375" style="1" customWidth="1"/>
    <col min="3067" max="3067" width="16.7109375" style="1" customWidth="1"/>
    <col min="3068" max="3068" width="10.140625" style="1" customWidth="1"/>
    <col min="3069" max="3069" width="24.7109375" style="1" customWidth="1"/>
    <col min="3070" max="3070" width="16.7109375" style="1" customWidth="1"/>
    <col min="3071" max="3071" width="10.140625" style="1" customWidth="1"/>
    <col min="3072" max="3072" width="24.7109375" style="1" customWidth="1"/>
    <col min="3073" max="3073" width="16.7109375" style="1" customWidth="1"/>
    <col min="3074" max="3074" width="10.140625" style="1" customWidth="1"/>
    <col min="3075" max="3075" width="24.7109375" style="1" customWidth="1"/>
    <col min="3076" max="3076" width="16.7109375" style="1" customWidth="1"/>
    <col min="3077" max="3077" width="10.140625" style="1" customWidth="1"/>
    <col min="3078" max="3078" width="24.7109375" style="1" customWidth="1"/>
    <col min="3079" max="3079" width="16.7109375" style="1" customWidth="1"/>
    <col min="3080" max="3080" width="10.140625" style="1" customWidth="1"/>
    <col min="3081" max="3081" width="24.7109375" style="1" customWidth="1"/>
    <col min="3082" max="3082" width="16.7109375" style="1" customWidth="1"/>
    <col min="3083" max="3083" width="10.140625" style="1" customWidth="1"/>
    <col min="3084" max="3084" width="24.7109375" style="1" customWidth="1"/>
    <col min="3085" max="3085" width="16.7109375" style="1" customWidth="1"/>
    <col min="3086" max="3086" width="10.140625" style="1" customWidth="1"/>
    <col min="3087" max="3087" width="24.7109375" style="1" customWidth="1"/>
    <col min="3088" max="3088" width="16.7109375" style="1" customWidth="1"/>
    <col min="3089" max="3089" width="10.140625" style="1" customWidth="1"/>
    <col min="3090" max="3090" width="24.7109375" style="1" customWidth="1"/>
    <col min="3091" max="3091" width="16.7109375" style="1" customWidth="1"/>
    <col min="3092" max="3092" width="10.140625" style="1" customWidth="1"/>
    <col min="3093" max="3093" width="24.7109375" style="1" customWidth="1"/>
    <col min="3094" max="3094" width="16.7109375" style="1" customWidth="1"/>
    <col min="3095" max="3095" width="10.140625" style="1" customWidth="1"/>
    <col min="3096" max="3096" width="24.7109375" style="1" customWidth="1"/>
    <col min="3097" max="3097" width="16.7109375" style="1" customWidth="1"/>
    <col min="3098" max="3098" width="10.140625" style="1" customWidth="1"/>
    <col min="3099" max="3099" width="24.7109375" style="1" customWidth="1"/>
    <col min="3100" max="3100" width="16.7109375" style="1" customWidth="1"/>
    <col min="3101" max="3101" width="10.140625" style="1" customWidth="1"/>
    <col min="3102" max="3102" width="24.7109375" style="1" customWidth="1"/>
    <col min="3103" max="3103" width="16.7109375" style="1" customWidth="1"/>
    <col min="3104" max="3104" width="10.140625" style="1" customWidth="1"/>
    <col min="3105" max="3105" width="24.7109375" style="1" customWidth="1"/>
    <col min="3106" max="3106" width="16.7109375" style="1" customWidth="1"/>
    <col min="3107" max="3107" width="12.5703125" style="1" customWidth="1"/>
    <col min="3108" max="3108" width="9.85546875" style="1" customWidth="1"/>
    <col min="3109" max="3109" width="10.28515625" style="1" customWidth="1"/>
    <col min="3110" max="3124" width="15.28515625" style="1" customWidth="1"/>
    <col min="3125" max="3125" width="7.28515625" style="1" customWidth="1"/>
    <col min="3126" max="3126" width="6.28515625" style="1" customWidth="1"/>
    <col min="3127" max="3127" width="6.85546875" style="1" customWidth="1"/>
    <col min="3128" max="3128" width="10.28515625" style="1" customWidth="1"/>
    <col min="3129" max="3315" width="10.28515625" style="1"/>
    <col min="3316" max="3316" width="5.85546875" style="1" customWidth="1"/>
    <col min="3317" max="3317" width="8.85546875" style="1" customWidth="1"/>
    <col min="3318" max="3318" width="7.140625" style="1" customWidth="1"/>
    <col min="3319" max="3319" width="100.85546875" style="1" customWidth="1"/>
    <col min="3320" max="3320" width="12" style="1" customWidth="1"/>
    <col min="3321" max="3321" width="18.42578125" style="1" customWidth="1"/>
    <col min="3322" max="3322" width="24.7109375" style="1" customWidth="1"/>
    <col min="3323" max="3323" width="16.7109375" style="1" customWidth="1"/>
    <col min="3324" max="3324" width="10.140625" style="1" customWidth="1"/>
    <col min="3325" max="3325" width="24.7109375" style="1" customWidth="1"/>
    <col min="3326" max="3326" width="16.7109375" style="1" customWidth="1"/>
    <col min="3327" max="3327" width="10.140625" style="1" customWidth="1"/>
    <col min="3328" max="3328" width="24.7109375" style="1" customWidth="1"/>
    <col min="3329" max="3329" width="16.7109375" style="1" customWidth="1"/>
    <col min="3330" max="3330" width="10.140625" style="1" customWidth="1"/>
    <col min="3331" max="3331" width="24.7109375" style="1" customWidth="1"/>
    <col min="3332" max="3332" width="16.7109375" style="1" customWidth="1"/>
    <col min="3333" max="3333" width="10.140625" style="1" customWidth="1"/>
    <col min="3334" max="3334" width="24.7109375" style="1" customWidth="1"/>
    <col min="3335" max="3335" width="16.7109375" style="1" customWidth="1"/>
    <col min="3336" max="3336" width="10.140625" style="1" customWidth="1"/>
    <col min="3337" max="3337" width="24.7109375" style="1" customWidth="1"/>
    <col min="3338" max="3338" width="16.7109375" style="1" customWidth="1"/>
    <col min="3339" max="3339" width="10.140625" style="1" customWidth="1"/>
    <col min="3340" max="3340" width="24.7109375" style="1" customWidth="1"/>
    <col min="3341" max="3341" width="16.7109375" style="1" customWidth="1"/>
    <col min="3342" max="3342" width="10.140625" style="1" customWidth="1"/>
    <col min="3343" max="3343" width="24.7109375" style="1" customWidth="1"/>
    <col min="3344" max="3344" width="16.7109375" style="1" customWidth="1"/>
    <col min="3345" max="3345" width="10.140625" style="1" customWidth="1"/>
    <col min="3346" max="3346" width="24.7109375" style="1" customWidth="1"/>
    <col min="3347" max="3347" width="16.7109375" style="1" customWidth="1"/>
    <col min="3348" max="3348" width="10.140625" style="1" customWidth="1"/>
    <col min="3349" max="3349" width="24.7109375" style="1" customWidth="1"/>
    <col min="3350" max="3350" width="16.7109375" style="1" customWidth="1"/>
    <col min="3351" max="3351" width="10.140625" style="1" customWidth="1"/>
    <col min="3352" max="3352" width="24.7109375" style="1" customWidth="1"/>
    <col min="3353" max="3353" width="16.7109375" style="1" customWidth="1"/>
    <col min="3354" max="3354" width="10.140625" style="1" customWidth="1"/>
    <col min="3355" max="3355" width="24.7109375" style="1" customWidth="1"/>
    <col min="3356" max="3356" width="16.7109375" style="1" customWidth="1"/>
    <col min="3357" max="3357" width="10.140625" style="1" customWidth="1"/>
    <col min="3358" max="3358" width="24.7109375" style="1" customWidth="1"/>
    <col min="3359" max="3359" width="16.7109375" style="1" customWidth="1"/>
    <col min="3360" max="3360" width="10.140625" style="1" customWidth="1"/>
    <col min="3361" max="3361" width="24.7109375" style="1" customWidth="1"/>
    <col min="3362" max="3362" width="16.7109375" style="1" customWidth="1"/>
    <col min="3363" max="3363" width="12.5703125" style="1" customWidth="1"/>
    <col min="3364" max="3364" width="9.85546875" style="1" customWidth="1"/>
    <col min="3365" max="3365" width="10.28515625" style="1" customWidth="1"/>
    <col min="3366" max="3380" width="15.28515625" style="1" customWidth="1"/>
    <col min="3381" max="3381" width="7.28515625" style="1" customWidth="1"/>
    <col min="3382" max="3382" width="6.28515625" style="1" customWidth="1"/>
    <col min="3383" max="3383" width="6.85546875" style="1" customWidth="1"/>
    <col min="3384" max="3384" width="10.28515625" style="1" customWidth="1"/>
    <col min="3385" max="3571" width="10.28515625" style="1"/>
    <col min="3572" max="3572" width="5.85546875" style="1" customWidth="1"/>
    <col min="3573" max="3573" width="8.85546875" style="1" customWidth="1"/>
    <col min="3574" max="3574" width="7.140625" style="1" customWidth="1"/>
    <col min="3575" max="3575" width="100.85546875" style="1" customWidth="1"/>
    <col min="3576" max="3576" width="12" style="1" customWidth="1"/>
    <col min="3577" max="3577" width="18.42578125" style="1" customWidth="1"/>
    <col min="3578" max="3578" width="24.7109375" style="1" customWidth="1"/>
    <col min="3579" max="3579" width="16.7109375" style="1" customWidth="1"/>
    <col min="3580" max="3580" width="10.140625" style="1" customWidth="1"/>
    <col min="3581" max="3581" width="24.7109375" style="1" customWidth="1"/>
    <col min="3582" max="3582" width="16.7109375" style="1" customWidth="1"/>
    <col min="3583" max="3583" width="10.140625" style="1" customWidth="1"/>
    <col min="3584" max="3584" width="24.7109375" style="1" customWidth="1"/>
    <col min="3585" max="3585" width="16.7109375" style="1" customWidth="1"/>
    <col min="3586" max="3586" width="10.140625" style="1" customWidth="1"/>
    <col min="3587" max="3587" width="24.7109375" style="1" customWidth="1"/>
    <col min="3588" max="3588" width="16.7109375" style="1" customWidth="1"/>
    <col min="3589" max="3589" width="10.140625" style="1" customWidth="1"/>
    <col min="3590" max="3590" width="24.7109375" style="1" customWidth="1"/>
    <col min="3591" max="3591" width="16.7109375" style="1" customWidth="1"/>
    <col min="3592" max="3592" width="10.140625" style="1" customWidth="1"/>
    <col min="3593" max="3593" width="24.7109375" style="1" customWidth="1"/>
    <col min="3594" max="3594" width="16.7109375" style="1" customWidth="1"/>
    <col min="3595" max="3595" width="10.140625" style="1" customWidth="1"/>
    <col min="3596" max="3596" width="24.7109375" style="1" customWidth="1"/>
    <col min="3597" max="3597" width="16.7109375" style="1" customWidth="1"/>
    <col min="3598" max="3598" width="10.140625" style="1" customWidth="1"/>
    <col min="3599" max="3599" width="24.7109375" style="1" customWidth="1"/>
    <col min="3600" max="3600" width="16.7109375" style="1" customWidth="1"/>
    <col min="3601" max="3601" width="10.140625" style="1" customWidth="1"/>
    <col min="3602" max="3602" width="24.7109375" style="1" customWidth="1"/>
    <col min="3603" max="3603" width="16.7109375" style="1" customWidth="1"/>
    <col min="3604" max="3604" width="10.140625" style="1" customWidth="1"/>
    <col min="3605" max="3605" width="24.7109375" style="1" customWidth="1"/>
    <col min="3606" max="3606" width="16.7109375" style="1" customWidth="1"/>
    <col min="3607" max="3607" width="10.140625" style="1" customWidth="1"/>
    <col min="3608" max="3608" width="24.7109375" style="1" customWidth="1"/>
    <col min="3609" max="3609" width="16.7109375" style="1" customWidth="1"/>
    <col min="3610" max="3610" width="10.140625" style="1" customWidth="1"/>
    <col min="3611" max="3611" width="24.7109375" style="1" customWidth="1"/>
    <col min="3612" max="3612" width="16.7109375" style="1" customWidth="1"/>
    <col min="3613" max="3613" width="10.140625" style="1" customWidth="1"/>
    <col min="3614" max="3614" width="24.7109375" style="1" customWidth="1"/>
    <col min="3615" max="3615" width="16.7109375" style="1" customWidth="1"/>
    <col min="3616" max="3616" width="10.140625" style="1" customWidth="1"/>
    <col min="3617" max="3617" width="24.7109375" style="1" customWidth="1"/>
    <col min="3618" max="3618" width="16.7109375" style="1" customWidth="1"/>
    <col min="3619" max="3619" width="12.5703125" style="1" customWidth="1"/>
    <col min="3620" max="3620" width="9.85546875" style="1" customWidth="1"/>
    <col min="3621" max="3621" width="10.28515625" style="1" customWidth="1"/>
    <col min="3622" max="3636" width="15.28515625" style="1" customWidth="1"/>
    <col min="3637" max="3637" width="7.28515625" style="1" customWidth="1"/>
    <col min="3638" max="3638" width="6.28515625" style="1" customWidth="1"/>
    <col min="3639" max="3639" width="6.85546875" style="1" customWidth="1"/>
    <col min="3640" max="3640" width="10.28515625" style="1" customWidth="1"/>
    <col min="3641" max="3827" width="10.28515625" style="1"/>
    <col min="3828" max="3828" width="5.85546875" style="1" customWidth="1"/>
    <col min="3829" max="3829" width="8.85546875" style="1" customWidth="1"/>
    <col min="3830" max="3830" width="7.140625" style="1" customWidth="1"/>
    <col min="3831" max="3831" width="100.85546875" style="1" customWidth="1"/>
    <col min="3832" max="3832" width="12" style="1" customWidth="1"/>
    <col min="3833" max="3833" width="18.42578125" style="1" customWidth="1"/>
    <col min="3834" max="3834" width="24.7109375" style="1" customWidth="1"/>
    <col min="3835" max="3835" width="16.7109375" style="1" customWidth="1"/>
    <col min="3836" max="3836" width="10.140625" style="1" customWidth="1"/>
    <col min="3837" max="3837" width="24.7109375" style="1" customWidth="1"/>
    <col min="3838" max="3838" width="16.7109375" style="1" customWidth="1"/>
    <col min="3839" max="3839" width="10.140625" style="1" customWidth="1"/>
    <col min="3840" max="3840" width="24.7109375" style="1" customWidth="1"/>
    <col min="3841" max="3841" width="16.7109375" style="1" customWidth="1"/>
    <col min="3842" max="3842" width="10.140625" style="1" customWidth="1"/>
    <col min="3843" max="3843" width="24.7109375" style="1" customWidth="1"/>
    <col min="3844" max="3844" width="16.7109375" style="1" customWidth="1"/>
    <col min="3845" max="3845" width="10.140625" style="1" customWidth="1"/>
    <col min="3846" max="3846" width="24.7109375" style="1" customWidth="1"/>
    <col min="3847" max="3847" width="16.7109375" style="1" customWidth="1"/>
    <col min="3848" max="3848" width="10.140625" style="1" customWidth="1"/>
    <col min="3849" max="3849" width="24.7109375" style="1" customWidth="1"/>
    <col min="3850" max="3850" width="16.7109375" style="1" customWidth="1"/>
    <col min="3851" max="3851" width="10.140625" style="1" customWidth="1"/>
    <col min="3852" max="3852" width="24.7109375" style="1" customWidth="1"/>
    <col min="3853" max="3853" width="16.7109375" style="1" customWidth="1"/>
    <col min="3854" max="3854" width="10.140625" style="1" customWidth="1"/>
    <col min="3855" max="3855" width="24.7109375" style="1" customWidth="1"/>
    <col min="3856" max="3856" width="16.7109375" style="1" customWidth="1"/>
    <col min="3857" max="3857" width="10.140625" style="1" customWidth="1"/>
    <col min="3858" max="3858" width="24.7109375" style="1" customWidth="1"/>
    <col min="3859" max="3859" width="16.7109375" style="1" customWidth="1"/>
    <col min="3860" max="3860" width="10.140625" style="1" customWidth="1"/>
    <col min="3861" max="3861" width="24.7109375" style="1" customWidth="1"/>
    <col min="3862" max="3862" width="16.7109375" style="1" customWidth="1"/>
    <col min="3863" max="3863" width="10.140625" style="1" customWidth="1"/>
    <col min="3864" max="3864" width="24.7109375" style="1" customWidth="1"/>
    <col min="3865" max="3865" width="16.7109375" style="1" customWidth="1"/>
    <col min="3866" max="3866" width="10.140625" style="1" customWidth="1"/>
    <col min="3867" max="3867" width="24.7109375" style="1" customWidth="1"/>
    <col min="3868" max="3868" width="16.7109375" style="1" customWidth="1"/>
    <col min="3869" max="3869" width="10.140625" style="1" customWidth="1"/>
    <col min="3870" max="3870" width="24.7109375" style="1" customWidth="1"/>
    <col min="3871" max="3871" width="16.7109375" style="1" customWidth="1"/>
    <col min="3872" max="3872" width="10.140625" style="1" customWidth="1"/>
    <col min="3873" max="3873" width="24.7109375" style="1" customWidth="1"/>
    <col min="3874" max="3874" width="16.7109375" style="1" customWidth="1"/>
    <col min="3875" max="3875" width="12.5703125" style="1" customWidth="1"/>
    <col min="3876" max="3876" width="9.85546875" style="1" customWidth="1"/>
    <col min="3877" max="3877" width="10.28515625" style="1" customWidth="1"/>
    <col min="3878" max="3892" width="15.28515625" style="1" customWidth="1"/>
    <col min="3893" max="3893" width="7.28515625" style="1" customWidth="1"/>
    <col min="3894" max="3894" width="6.28515625" style="1" customWidth="1"/>
    <col min="3895" max="3895" width="6.85546875" style="1" customWidth="1"/>
    <col min="3896" max="3896" width="10.28515625" style="1" customWidth="1"/>
    <col min="3897" max="4083" width="10.28515625" style="1"/>
    <col min="4084" max="4084" width="5.85546875" style="1" customWidth="1"/>
    <col min="4085" max="4085" width="8.85546875" style="1" customWidth="1"/>
    <col min="4086" max="4086" width="7.140625" style="1" customWidth="1"/>
    <col min="4087" max="4087" width="100.85546875" style="1" customWidth="1"/>
    <col min="4088" max="4088" width="12" style="1" customWidth="1"/>
    <col min="4089" max="4089" width="18.42578125" style="1" customWidth="1"/>
    <col min="4090" max="4090" width="24.7109375" style="1" customWidth="1"/>
    <col min="4091" max="4091" width="16.7109375" style="1" customWidth="1"/>
    <col min="4092" max="4092" width="10.140625" style="1" customWidth="1"/>
    <col min="4093" max="4093" width="24.7109375" style="1" customWidth="1"/>
    <col min="4094" max="4094" width="16.7109375" style="1" customWidth="1"/>
    <col min="4095" max="4095" width="10.140625" style="1" customWidth="1"/>
    <col min="4096" max="4096" width="24.7109375" style="1" customWidth="1"/>
    <col min="4097" max="4097" width="16.7109375" style="1" customWidth="1"/>
    <col min="4098" max="4098" width="10.140625" style="1" customWidth="1"/>
    <col min="4099" max="4099" width="24.7109375" style="1" customWidth="1"/>
    <col min="4100" max="4100" width="16.7109375" style="1" customWidth="1"/>
    <col min="4101" max="4101" width="10.140625" style="1" customWidth="1"/>
    <col min="4102" max="4102" width="24.7109375" style="1" customWidth="1"/>
    <col min="4103" max="4103" width="16.7109375" style="1" customWidth="1"/>
    <col min="4104" max="4104" width="10.140625" style="1" customWidth="1"/>
    <col min="4105" max="4105" width="24.7109375" style="1" customWidth="1"/>
    <col min="4106" max="4106" width="16.7109375" style="1" customWidth="1"/>
    <col min="4107" max="4107" width="10.140625" style="1" customWidth="1"/>
    <col min="4108" max="4108" width="24.7109375" style="1" customWidth="1"/>
    <col min="4109" max="4109" width="16.7109375" style="1" customWidth="1"/>
    <col min="4110" max="4110" width="10.140625" style="1" customWidth="1"/>
    <col min="4111" max="4111" width="24.7109375" style="1" customWidth="1"/>
    <col min="4112" max="4112" width="16.7109375" style="1" customWidth="1"/>
    <col min="4113" max="4113" width="10.140625" style="1" customWidth="1"/>
    <col min="4114" max="4114" width="24.7109375" style="1" customWidth="1"/>
    <col min="4115" max="4115" width="16.7109375" style="1" customWidth="1"/>
    <col min="4116" max="4116" width="10.140625" style="1" customWidth="1"/>
    <col min="4117" max="4117" width="24.7109375" style="1" customWidth="1"/>
    <col min="4118" max="4118" width="16.7109375" style="1" customWidth="1"/>
    <col min="4119" max="4119" width="10.140625" style="1" customWidth="1"/>
    <col min="4120" max="4120" width="24.7109375" style="1" customWidth="1"/>
    <col min="4121" max="4121" width="16.7109375" style="1" customWidth="1"/>
    <col min="4122" max="4122" width="10.140625" style="1" customWidth="1"/>
    <col min="4123" max="4123" width="24.7109375" style="1" customWidth="1"/>
    <col min="4124" max="4124" width="16.7109375" style="1" customWidth="1"/>
    <col min="4125" max="4125" width="10.140625" style="1" customWidth="1"/>
    <col min="4126" max="4126" width="24.7109375" style="1" customWidth="1"/>
    <col min="4127" max="4127" width="16.7109375" style="1" customWidth="1"/>
    <col min="4128" max="4128" width="10.140625" style="1" customWidth="1"/>
    <col min="4129" max="4129" width="24.7109375" style="1" customWidth="1"/>
    <col min="4130" max="4130" width="16.7109375" style="1" customWidth="1"/>
    <col min="4131" max="4131" width="12.5703125" style="1" customWidth="1"/>
    <col min="4132" max="4132" width="9.85546875" style="1" customWidth="1"/>
    <col min="4133" max="4133" width="10.28515625" style="1" customWidth="1"/>
    <col min="4134" max="4148" width="15.28515625" style="1" customWidth="1"/>
    <col min="4149" max="4149" width="7.28515625" style="1" customWidth="1"/>
    <col min="4150" max="4150" width="6.28515625" style="1" customWidth="1"/>
    <col min="4151" max="4151" width="6.85546875" style="1" customWidth="1"/>
    <col min="4152" max="4152" width="10.28515625" style="1" customWidth="1"/>
    <col min="4153" max="4339" width="10.28515625" style="1"/>
    <col min="4340" max="4340" width="5.85546875" style="1" customWidth="1"/>
    <col min="4341" max="4341" width="8.85546875" style="1" customWidth="1"/>
    <col min="4342" max="4342" width="7.140625" style="1" customWidth="1"/>
    <col min="4343" max="4343" width="100.85546875" style="1" customWidth="1"/>
    <col min="4344" max="4344" width="12" style="1" customWidth="1"/>
    <col min="4345" max="4345" width="18.42578125" style="1" customWidth="1"/>
    <col min="4346" max="4346" width="24.7109375" style="1" customWidth="1"/>
    <col min="4347" max="4347" width="16.7109375" style="1" customWidth="1"/>
    <col min="4348" max="4348" width="10.140625" style="1" customWidth="1"/>
    <col min="4349" max="4349" width="24.7109375" style="1" customWidth="1"/>
    <col min="4350" max="4350" width="16.7109375" style="1" customWidth="1"/>
    <col min="4351" max="4351" width="10.140625" style="1" customWidth="1"/>
    <col min="4352" max="4352" width="24.7109375" style="1" customWidth="1"/>
    <col min="4353" max="4353" width="16.7109375" style="1" customWidth="1"/>
    <col min="4354" max="4354" width="10.140625" style="1" customWidth="1"/>
    <col min="4355" max="4355" width="24.7109375" style="1" customWidth="1"/>
    <col min="4356" max="4356" width="16.7109375" style="1" customWidth="1"/>
    <col min="4357" max="4357" width="10.140625" style="1" customWidth="1"/>
    <col min="4358" max="4358" width="24.7109375" style="1" customWidth="1"/>
    <col min="4359" max="4359" width="16.7109375" style="1" customWidth="1"/>
    <col min="4360" max="4360" width="10.140625" style="1" customWidth="1"/>
    <col min="4361" max="4361" width="24.7109375" style="1" customWidth="1"/>
    <col min="4362" max="4362" width="16.7109375" style="1" customWidth="1"/>
    <col min="4363" max="4363" width="10.140625" style="1" customWidth="1"/>
    <col min="4364" max="4364" width="24.7109375" style="1" customWidth="1"/>
    <col min="4365" max="4365" width="16.7109375" style="1" customWidth="1"/>
    <col min="4366" max="4366" width="10.140625" style="1" customWidth="1"/>
    <col min="4367" max="4367" width="24.7109375" style="1" customWidth="1"/>
    <col min="4368" max="4368" width="16.7109375" style="1" customWidth="1"/>
    <col min="4369" max="4369" width="10.140625" style="1" customWidth="1"/>
    <col min="4370" max="4370" width="24.7109375" style="1" customWidth="1"/>
    <col min="4371" max="4371" width="16.7109375" style="1" customWidth="1"/>
    <col min="4372" max="4372" width="10.140625" style="1" customWidth="1"/>
    <col min="4373" max="4373" width="24.7109375" style="1" customWidth="1"/>
    <col min="4374" max="4374" width="16.7109375" style="1" customWidth="1"/>
    <col min="4375" max="4375" width="10.140625" style="1" customWidth="1"/>
    <col min="4376" max="4376" width="24.7109375" style="1" customWidth="1"/>
    <col min="4377" max="4377" width="16.7109375" style="1" customWidth="1"/>
    <col min="4378" max="4378" width="10.140625" style="1" customWidth="1"/>
    <col min="4379" max="4379" width="24.7109375" style="1" customWidth="1"/>
    <col min="4380" max="4380" width="16.7109375" style="1" customWidth="1"/>
    <col min="4381" max="4381" width="10.140625" style="1" customWidth="1"/>
    <col min="4382" max="4382" width="24.7109375" style="1" customWidth="1"/>
    <col min="4383" max="4383" width="16.7109375" style="1" customWidth="1"/>
    <col min="4384" max="4384" width="10.140625" style="1" customWidth="1"/>
    <col min="4385" max="4385" width="24.7109375" style="1" customWidth="1"/>
    <col min="4386" max="4386" width="16.7109375" style="1" customWidth="1"/>
    <col min="4387" max="4387" width="12.5703125" style="1" customWidth="1"/>
    <col min="4388" max="4388" width="9.85546875" style="1" customWidth="1"/>
    <col min="4389" max="4389" width="10.28515625" style="1" customWidth="1"/>
    <col min="4390" max="4404" width="15.28515625" style="1" customWidth="1"/>
    <col min="4405" max="4405" width="7.28515625" style="1" customWidth="1"/>
    <col min="4406" max="4406" width="6.28515625" style="1" customWidth="1"/>
    <col min="4407" max="4407" width="6.85546875" style="1" customWidth="1"/>
    <col min="4408" max="4408" width="10.28515625" style="1" customWidth="1"/>
    <col min="4409" max="4595" width="10.28515625" style="1"/>
    <col min="4596" max="4596" width="5.85546875" style="1" customWidth="1"/>
    <col min="4597" max="4597" width="8.85546875" style="1" customWidth="1"/>
    <col min="4598" max="4598" width="7.140625" style="1" customWidth="1"/>
    <col min="4599" max="4599" width="100.85546875" style="1" customWidth="1"/>
    <col min="4600" max="4600" width="12" style="1" customWidth="1"/>
    <col min="4601" max="4601" width="18.42578125" style="1" customWidth="1"/>
    <col min="4602" max="4602" width="24.7109375" style="1" customWidth="1"/>
    <col min="4603" max="4603" width="16.7109375" style="1" customWidth="1"/>
    <col min="4604" max="4604" width="10.140625" style="1" customWidth="1"/>
    <col min="4605" max="4605" width="24.7109375" style="1" customWidth="1"/>
    <col min="4606" max="4606" width="16.7109375" style="1" customWidth="1"/>
    <col min="4607" max="4607" width="10.140625" style="1" customWidth="1"/>
    <col min="4608" max="4608" width="24.7109375" style="1" customWidth="1"/>
    <col min="4609" max="4609" width="16.7109375" style="1" customWidth="1"/>
    <col min="4610" max="4610" width="10.140625" style="1" customWidth="1"/>
    <col min="4611" max="4611" width="24.7109375" style="1" customWidth="1"/>
    <col min="4612" max="4612" width="16.7109375" style="1" customWidth="1"/>
    <col min="4613" max="4613" width="10.140625" style="1" customWidth="1"/>
    <col min="4614" max="4614" width="24.7109375" style="1" customWidth="1"/>
    <col min="4615" max="4615" width="16.7109375" style="1" customWidth="1"/>
    <col min="4616" max="4616" width="10.140625" style="1" customWidth="1"/>
    <col min="4617" max="4617" width="24.7109375" style="1" customWidth="1"/>
    <col min="4618" max="4618" width="16.7109375" style="1" customWidth="1"/>
    <col min="4619" max="4619" width="10.140625" style="1" customWidth="1"/>
    <col min="4620" max="4620" width="24.7109375" style="1" customWidth="1"/>
    <col min="4621" max="4621" width="16.7109375" style="1" customWidth="1"/>
    <col min="4622" max="4622" width="10.140625" style="1" customWidth="1"/>
    <col min="4623" max="4623" width="24.7109375" style="1" customWidth="1"/>
    <col min="4624" max="4624" width="16.7109375" style="1" customWidth="1"/>
    <col min="4625" max="4625" width="10.140625" style="1" customWidth="1"/>
    <col min="4626" max="4626" width="24.7109375" style="1" customWidth="1"/>
    <col min="4627" max="4627" width="16.7109375" style="1" customWidth="1"/>
    <col min="4628" max="4628" width="10.140625" style="1" customWidth="1"/>
    <col min="4629" max="4629" width="24.7109375" style="1" customWidth="1"/>
    <col min="4630" max="4630" width="16.7109375" style="1" customWidth="1"/>
    <col min="4631" max="4631" width="10.140625" style="1" customWidth="1"/>
    <col min="4632" max="4632" width="24.7109375" style="1" customWidth="1"/>
    <col min="4633" max="4633" width="16.7109375" style="1" customWidth="1"/>
    <col min="4634" max="4634" width="10.140625" style="1" customWidth="1"/>
    <col min="4635" max="4635" width="24.7109375" style="1" customWidth="1"/>
    <col min="4636" max="4636" width="16.7109375" style="1" customWidth="1"/>
    <col min="4637" max="4637" width="10.140625" style="1" customWidth="1"/>
    <col min="4638" max="4638" width="24.7109375" style="1" customWidth="1"/>
    <col min="4639" max="4639" width="16.7109375" style="1" customWidth="1"/>
    <col min="4640" max="4640" width="10.140625" style="1" customWidth="1"/>
    <col min="4641" max="4641" width="24.7109375" style="1" customWidth="1"/>
    <col min="4642" max="4642" width="16.7109375" style="1" customWidth="1"/>
    <col min="4643" max="4643" width="12.5703125" style="1" customWidth="1"/>
    <col min="4644" max="4644" width="9.85546875" style="1" customWidth="1"/>
    <col min="4645" max="4645" width="10.28515625" style="1" customWidth="1"/>
    <col min="4646" max="4660" width="15.28515625" style="1" customWidth="1"/>
    <col min="4661" max="4661" width="7.28515625" style="1" customWidth="1"/>
    <col min="4662" max="4662" width="6.28515625" style="1" customWidth="1"/>
    <col min="4663" max="4663" width="6.85546875" style="1" customWidth="1"/>
    <col min="4664" max="4664" width="10.28515625" style="1" customWidth="1"/>
    <col min="4665" max="4851" width="10.28515625" style="1"/>
    <col min="4852" max="4852" width="5.85546875" style="1" customWidth="1"/>
    <col min="4853" max="4853" width="8.85546875" style="1" customWidth="1"/>
    <col min="4854" max="4854" width="7.140625" style="1" customWidth="1"/>
    <col min="4855" max="4855" width="100.85546875" style="1" customWidth="1"/>
    <col min="4856" max="4856" width="12" style="1" customWidth="1"/>
    <col min="4857" max="4857" width="18.42578125" style="1" customWidth="1"/>
    <col min="4858" max="4858" width="24.7109375" style="1" customWidth="1"/>
    <col min="4859" max="4859" width="16.7109375" style="1" customWidth="1"/>
    <col min="4860" max="4860" width="10.140625" style="1" customWidth="1"/>
    <col min="4861" max="4861" width="24.7109375" style="1" customWidth="1"/>
    <col min="4862" max="4862" width="16.7109375" style="1" customWidth="1"/>
    <col min="4863" max="4863" width="10.140625" style="1" customWidth="1"/>
    <col min="4864" max="4864" width="24.7109375" style="1" customWidth="1"/>
    <col min="4865" max="4865" width="16.7109375" style="1" customWidth="1"/>
    <col min="4866" max="4866" width="10.140625" style="1" customWidth="1"/>
    <col min="4867" max="4867" width="24.7109375" style="1" customWidth="1"/>
    <col min="4868" max="4868" width="16.7109375" style="1" customWidth="1"/>
    <col min="4869" max="4869" width="10.140625" style="1" customWidth="1"/>
    <col min="4870" max="4870" width="24.7109375" style="1" customWidth="1"/>
    <col min="4871" max="4871" width="16.7109375" style="1" customWidth="1"/>
    <col min="4872" max="4872" width="10.140625" style="1" customWidth="1"/>
    <col min="4873" max="4873" width="24.7109375" style="1" customWidth="1"/>
    <col min="4874" max="4874" width="16.7109375" style="1" customWidth="1"/>
    <col min="4875" max="4875" width="10.140625" style="1" customWidth="1"/>
    <col min="4876" max="4876" width="24.7109375" style="1" customWidth="1"/>
    <col min="4877" max="4877" width="16.7109375" style="1" customWidth="1"/>
    <col min="4878" max="4878" width="10.140625" style="1" customWidth="1"/>
    <col min="4879" max="4879" width="24.7109375" style="1" customWidth="1"/>
    <col min="4880" max="4880" width="16.7109375" style="1" customWidth="1"/>
    <col min="4881" max="4881" width="10.140625" style="1" customWidth="1"/>
    <col min="4882" max="4882" width="24.7109375" style="1" customWidth="1"/>
    <col min="4883" max="4883" width="16.7109375" style="1" customWidth="1"/>
    <col min="4884" max="4884" width="10.140625" style="1" customWidth="1"/>
    <col min="4885" max="4885" width="24.7109375" style="1" customWidth="1"/>
    <col min="4886" max="4886" width="16.7109375" style="1" customWidth="1"/>
    <col min="4887" max="4887" width="10.140625" style="1" customWidth="1"/>
    <col min="4888" max="4888" width="24.7109375" style="1" customWidth="1"/>
    <col min="4889" max="4889" width="16.7109375" style="1" customWidth="1"/>
    <col min="4890" max="4890" width="10.140625" style="1" customWidth="1"/>
    <col min="4891" max="4891" width="24.7109375" style="1" customWidth="1"/>
    <col min="4892" max="4892" width="16.7109375" style="1" customWidth="1"/>
    <col min="4893" max="4893" width="10.140625" style="1" customWidth="1"/>
    <col min="4894" max="4894" width="24.7109375" style="1" customWidth="1"/>
    <col min="4895" max="4895" width="16.7109375" style="1" customWidth="1"/>
    <col min="4896" max="4896" width="10.140625" style="1" customWidth="1"/>
    <col min="4897" max="4897" width="24.7109375" style="1" customWidth="1"/>
    <col min="4898" max="4898" width="16.7109375" style="1" customWidth="1"/>
    <col min="4899" max="4899" width="12.5703125" style="1" customWidth="1"/>
    <col min="4900" max="4900" width="9.85546875" style="1" customWidth="1"/>
    <col min="4901" max="4901" width="10.28515625" style="1" customWidth="1"/>
    <col min="4902" max="4916" width="15.28515625" style="1" customWidth="1"/>
    <col min="4917" max="4917" width="7.28515625" style="1" customWidth="1"/>
    <col min="4918" max="4918" width="6.28515625" style="1" customWidth="1"/>
    <col min="4919" max="4919" width="6.85546875" style="1" customWidth="1"/>
    <col min="4920" max="4920" width="10.28515625" style="1" customWidth="1"/>
    <col min="4921" max="5107" width="10.28515625" style="1"/>
    <col min="5108" max="5108" width="5.85546875" style="1" customWidth="1"/>
    <col min="5109" max="5109" width="8.85546875" style="1" customWidth="1"/>
    <col min="5110" max="5110" width="7.140625" style="1" customWidth="1"/>
    <col min="5111" max="5111" width="100.85546875" style="1" customWidth="1"/>
    <col min="5112" max="5112" width="12" style="1" customWidth="1"/>
    <col min="5113" max="5113" width="18.42578125" style="1" customWidth="1"/>
    <col min="5114" max="5114" width="24.7109375" style="1" customWidth="1"/>
    <col min="5115" max="5115" width="16.7109375" style="1" customWidth="1"/>
    <col min="5116" max="5116" width="10.140625" style="1" customWidth="1"/>
    <col min="5117" max="5117" width="24.7109375" style="1" customWidth="1"/>
    <col min="5118" max="5118" width="16.7109375" style="1" customWidth="1"/>
    <col min="5119" max="5119" width="10.140625" style="1" customWidth="1"/>
    <col min="5120" max="5120" width="24.7109375" style="1" customWidth="1"/>
    <col min="5121" max="5121" width="16.7109375" style="1" customWidth="1"/>
    <col min="5122" max="5122" width="10.140625" style="1" customWidth="1"/>
    <col min="5123" max="5123" width="24.7109375" style="1" customWidth="1"/>
    <col min="5124" max="5124" width="16.7109375" style="1" customWidth="1"/>
    <col min="5125" max="5125" width="10.140625" style="1" customWidth="1"/>
    <col min="5126" max="5126" width="24.7109375" style="1" customWidth="1"/>
    <col min="5127" max="5127" width="16.7109375" style="1" customWidth="1"/>
    <col min="5128" max="5128" width="10.140625" style="1" customWidth="1"/>
    <col min="5129" max="5129" width="24.7109375" style="1" customWidth="1"/>
    <col min="5130" max="5130" width="16.7109375" style="1" customWidth="1"/>
    <col min="5131" max="5131" width="10.140625" style="1" customWidth="1"/>
    <col min="5132" max="5132" width="24.7109375" style="1" customWidth="1"/>
    <col min="5133" max="5133" width="16.7109375" style="1" customWidth="1"/>
    <col min="5134" max="5134" width="10.140625" style="1" customWidth="1"/>
    <col min="5135" max="5135" width="24.7109375" style="1" customWidth="1"/>
    <col min="5136" max="5136" width="16.7109375" style="1" customWidth="1"/>
    <col min="5137" max="5137" width="10.140625" style="1" customWidth="1"/>
    <col min="5138" max="5138" width="24.7109375" style="1" customWidth="1"/>
    <col min="5139" max="5139" width="16.7109375" style="1" customWidth="1"/>
    <col min="5140" max="5140" width="10.140625" style="1" customWidth="1"/>
    <col min="5141" max="5141" width="24.7109375" style="1" customWidth="1"/>
    <col min="5142" max="5142" width="16.7109375" style="1" customWidth="1"/>
    <col min="5143" max="5143" width="10.140625" style="1" customWidth="1"/>
    <col min="5144" max="5144" width="24.7109375" style="1" customWidth="1"/>
    <col min="5145" max="5145" width="16.7109375" style="1" customWidth="1"/>
    <col min="5146" max="5146" width="10.140625" style="1" customWidth="1"/>
    <col min="5147" max="5147" width="24.7109375" style="1" customWidth="1"/>
    <col min="5148" max="5148" width="16.7109375" style="1" customWidth="1"/>
    <col min="5149" max="5149" width="10.140625" style="1" customWidth="1"/>
    <col min="5150" max="5150" width="24.7109375" style="1" customWidth="1"/>
    <col min="5151" max="5151" width="16.7109375" style="1" customWidth="1"/>
    <col min="5152" max="5152" width="10.140625" style="1" customWidth="1"/>
    <col min="5153" max="5153" width="24.7109375" style="1" customWidth="1"/>
    <col min="5154" max="5154" width="16.7109375" style="1" customWidth="1"/>
    <col min="5155" max="5155" width="12.5703125" style="1" customWidth="1"/>
    <col min="5156" max="5156" width="9.85546875" style="1" customWidth="1"/>
    <col min="5157" max="5157" width="10.28515625" style="1" customWidth="1"/>
    <col min="5158" max="5172" width="15.28515625" style="1" customWidth="1"/>
    <col min="5173" max="5173" width="7.28515625" style="1" customWidth="1"/>
    <col min="5174" max="5174" width="6.28515625" style="1" customWidth="1"/>
    <col min="5175" max="5175" width="6.85546875" style="1" customWidth="1"/>
    <col min="5176" max="5176" width="10.28515625" style="1" customWidth="1"/>
    <col min="5177" max="5363" width="10.28515625" style="1"/>
    <col min="5364" max="5364" width="5.85546875" style="1" customWidth="1"/>
    <col min="5365" max="5365" width="8.85546875" style="1" customWidth="1"/>
    <col min="5366" max="5366" width="7.140625" style="1" customWidth="1"/>
    <col min="5367" max="5367" width="100.85546875" style="1" customWidth="1"/>
    <col min="5368" max="5368" width="12" style="1" customWidth="1"/>
    <col min="5369" max="5369" width="18.42578125" style="1" customWidth="1"/>
    <col min="5370" max="5370" width="24.7109375" style="1" customWidth="1"/>
    <col min="5371" max="5371" width="16.7109375" style="1" customWidth="1"/>
    <col min="5372" max="5372" width="10.140625" style="1" customWidth="1"/>
    <col min="5373" max="5373" width="24.7109375" style="1" customWidth="1"/>
    <col min="5374" max="5374" width="16.7109375" style="1" customWidth="1"/>
    <col min="5375" max="5375" width="10.140625" style="1" customWidth="1"/>
    <col min="5376" max="5376" width="24.7109375" style="1" customWidth="1"/>
    <col min="5377" max="5377" width="16.7109375" style="1" customWidth="1"/>
    <col min="5378" max="5378" width="10.140625" style="1" customWidth="1"/>
    <col min="5379" max="5379" width="24.7109375" style="1" customWidth="1"/>
    <col min="5380" max="5380" width="16.7109375" style="1" customWidth="1"/>
    <col min="5381" max="5381" width="10.140625" style="1" customWidth="1"/>
    <col min="5382" max="5382" width="24.7109375" style="1" customWidth="1"/>
    <col min="5383" max="5383" width="16.7109375" style="1" customWidth="1"/>
    <col min="5384" max="5384" width="10.140625" style="1" customWidth="1"/>
    <col min="5385" max="5385" width="24.7109375" style="1" customWidth="1"/>
    <col min="5386" max="5386" width="16.7109375" style="1" customWidth="1"/>
    <col min="5387" max="5387" width="10.140625" style="1" customWidth="1"/>
    <col min="5388" max="5388" width="24.7109375" style="1" customWidth="1"/>
    <col min="5389" max="5389" width="16.7109375" style="1" customWidth="1"/>
    <col min="5390" max="5390" width="10.140625" style="1" customWidth="1"/>
    <col min="5391" max="5391" width="24.7109375" style="1" customWidth="1"/>
    <col min="5392" max="5392" width="16.7109375" style="1" customWidth="1"/>
    <col min="5393" max="5393" width="10.140625" style="1" customWidth="1"/>
    <col min="5394" max="5394" width="24.7109375" style="1" customWidth="1"/>
    <col min="5395" max="5395" width="16.7109375" style="1" customWidth="1"/>
    <col min="5396" max="5396" width="10.140625" style="1" customWidth="1"/>
    <col min="5397" max="5397" width="24.7109375" style="1" customWidth="1"/>
    <col min="5398" max="5398" width="16.7109375" style="1" customWidth="1"/>
    <col min="5399" max="5399" width="10.140625" style="1" customWidth="1"/>
    <col min="5400" max="5400" width="24.7109375" style="1" customWidth="1"/>
    <col min="5401" max="5401" width="16.7109375" style="1" customWidth="1"/>
    <col min="5402" max="5402" width="10.140625" style="1" customWidth="1"/>
    <col min="5403" max="5403" width="24.7109375" style="1" customWidth="1"/>
    <col min="5404" max="5404" width="16.7109375" style="1" customWidth="1"/>
    <col min="5405" max="5405" width="10.140625" style="1" customWidth="1"/>
    <col min="5406" max="5406" width="24.7109375" style="1" customWidth="1"/>
    <col min="5407" max="5407" width="16.7109375" style="1" customWidth="1"/>
    <col min="5408" max="5408" width="10.140625" style="1" customWidth="1"/>
    <col min="5409" max="5409" width="24.7109375" style="1" customWidth="1"/>
    <col min="5410" max="5410" width="16.7109375" style="1" customWidth="1"/>
    <col min="5411" max="5411" width="12.5703125" style="1" customWidth="1"/>
    <col min="5412" max="5412" width="9.85546875" style="1" customWidth="1"/>
    <col min="5413" max="5413" width="10.28515625" style="1" customWidth="1"/>
    <col min="5414" max="5428" width="15.28515625" style="1" customWidth="1"/>
    <col min="5429" max="5429" width="7.28515625" style="1" customWidth="1"/>
    <col min="5430" max="5430" width="6.28515625" style="1" customWidth="1"/>
    <col min="5431" max="5431" width="6.85546875" style="1" customWidth="1"/>
    <col min="5432" max="5432" width="10.28515625" style="1" customWidth="1"/>
    <col min="5433" max="5619" width="10.28515625" style="1"/>
    <col min="5620" max="5620" width="5.85546875" style="1" customWidth="1"/>
    <col min="5621" max="5621" width="8.85546875" style="1" customWidth="1"/>
    <col min="5622" max="5622" width="7.140625" style="1" customWidth="1"/>
    <col min="5623" max="5623" width="100.85546875" style="1" customWidth="1"/>
    <col min="5624" max="5624" width="12" style="1" customWidth="1"/>
    <col min="5625" max="5625" width="18.42578125" style="1" customWidth="1"/>
    <col min="5626" max="5626" width="24.7109375" style="1" customWidth="1"/>
    <col min="5627" max="5627" width="16.7109375" style="1" customWidth="1"/>
    <col min="5628" max="5628" width="10.140625" style="1" customWidth="1"/>
    <col min="5629" max="5629" width="24.7109375" style="1" customWidth="1"/>
    <col min="5630" max="5630" width="16.7109375" style="1" customWidth="1"/>
    <col min="5631" max="5631" width="10.140625" style="1" customWidth="1"/>
    <col min="5632" max="5632" width="24.7109375" style="1" customWidth="1"/>
    <col min="5633" max="5633" width="16.7109375" style="1" customWidth="1"/>
    <col min="5634" max="5634" width="10.140625" style="1" customWidth="1"/>
    <col min="5635" max="5635" width="24.7109375" style="1" customWidth="1"/>
    <col min="5636" max="5636" width="16.7109375" style="1" customWidth="1"/>
    <col min="5637" max="5637" width="10.140625" style="1" customWidth="1"/>
    <col min="5638" max="5638" width="24.7109375" style="1" customWidth="1"/>
    <col min="5639" max="5639" width="16.7109375" style="1" customWidth="1"/>
    <col min="5640" max="5640" width="10.140625" style="1" customWidth="1"/>
    <col min="5641" max="5641" width="24.7109375" style="1" customWidth="1"/>
    <col min="5642" max="5642" width="16.7109375" style="1" customWidth="1"/>
    <col min="5643" max="5643" width="10.140625" style="1" customWidth="1"/>
    <col min="5644" max="5644" width="24.7109375" style="1" customWidth="1"/>
    <col min="5645" max="5645" width="16.7109375" style="1" customWidth="1"/>
    <col min="5646" max="5646" width="10.140625" style="1" customWidth="1"/>
    <col min="5647" max="5647" width="24.7109375" style="1" customWidth="1"/>
    <col min="5648" max="5648" width="16.7109375" style="1" customWidth="1"/>
    <col min="5649" max="5649" width="10.140625" style="1" customWidth="1"/>
    <col min="5650" max="5650" width="24.7109375" style="1" customWidth="1"/>
    <col min="5651" max="5651" width="16.7109375" style="1" customWidth="1"/>
    <col min="5652" max="5652" width="10.140625" style="1" customWidth="1"/>
    <col min="5653" max="5653" width="24.7109375" style="1" customWidth="1"/>
    <col min="5654" max="5654" width="16.7109375" style="1" customWidth="1"/>
    <col min="5655" max="5655" width="10.140625" style="1" customWidth="1"/>
    <col min="5656" max="5656" width="24.7109375" style="1" customWidth="1"/>
    <col min="5657" max="5657" width="16.7109375" style="1" customWidth="1"/>
    <col min="5658" max="5658" width="10.140625" style="1" customWidth="1"/>
    <col min="5659" max="5659" width="24.7109375" style="1" customWidth="1"/>
    <col min="5660" max="5660" width="16.7109375" style="1" customWidth="1"/>
    <col min="5661" max="5661" width="10.140625" style="1" customWidth="1"/>
    <col min="5662" max="5662" width="24.7109375" style="1" customWidth="1"/>
    <col min="5663" max="5663" width="16.7109375" style="1" customWidth="1"/>
    <col min="5664" max="5664" width="10.140625" style="1" customWidth="1"/>
    <col min="5665" max="5665" width="24.7109375" style="1" customWidth="1"/>
    <col min="5666" max="5666" width="16.7109375" style="1" customWidth="1"/>
    <col min="5667" max="5667" width="12.5703125" style="1" customWidth="1"/>
    <col min="5668" max="5668" width="9.85546875" style="1" customWidth="1"/>
    <col min="5669" max="5669" width="10.28515625" style="1" customWidth="1"/>
    <col min="5670" max="5684" width="15.28515625" style="1" customWidth="1"/>
    <col min="5685" max="5685" width="7.28515625" style="1" customWidth="1"/>
    <col min="5686" max="5686" width="6.28515625" style="1" customWidth="1"/>
    <col min="5687" max="5687" width="6.85546875" style="1" customWidth="1"/>
    <col min="5688" max="5688" width="10.28515625" style="1" customWidth="1"/>
    <col min="5689" max="5875" width="10.28515625" style="1"/>
    <col min="5876" max="5876" width="5.85546875" style="1" customWidth="1"/>
    <col min="5877" max="5877" width="8.85546875" style="1" customWidth="1"/>
    <col min="5878" max="5878" width="7.140625" style="1" customWidth="1"/>
    <col min="5879" max="5879" width="100.85546875" style="1" customWidth="1"/>
    <col min="5880" max="5880" width="12" style="1" customWidth="1"/>
    <col min="5881" max="5881" width="18.42578125" style="1" customWidth="1"/>
    <col min="5882" max="5882" width="24.7109375" style="1" customWidth="1"/>
    <col min="5883" max="5883" width="16.7109375" style="1" customWidth="1"/>
    <col min="5884" max="5884" width="10.140625" style="1" customWidth="1"/>
    <col min="5885" max="5885" width="24.7109375" style="1" customWidth="1"/>
    <col min="5886" max="5886" width="16.7109375" style="1" customWidth="1"/>
    <col min="5887" max="5887" width="10.140625" style="1" customWidth="1"/>
    <col min="5888" max="5888" width="24.7109375" style="1" customWidth="1"/>
    <col min="5889" max="5889" width="16.7109375" style="1" customWidth="1"/>
    <col min="5890" max="5890" width="10.140625" style="1" customWidth="1"/>
    <col min="5891" max="5891" width="24.7109375" style="1" customWidth="1"/>
    <col min="5892" max="5892" width="16.7109375" style="1" customWidth="1"/>
    <col min="5893" max="5893" width="10.140625" style="1" customWidth="1"/>
    <col min="5894" max="5894" width="24.7109375" style="1" customWidth="1"/>
    <col min="5895" max="5895" width="16.7109375" style="1" customWidth="1"/>
    <col min="5896" max="5896" width="10.140625" style="1" customWidth="1"/>
    <col min="5897" max="5897" width="24.7109375" style="1" customWidth="1"/>
    <col min="5898" max="5898" width="16.7109375" style="1" customWidth="1"/>
    <col min="5899" max="5899" width="10.140625" style="1" customWidth="1"/>
    <col min="5900" max="5900" width="24.7109375" style="1" customWidth="1"/>
    <col min="5901" max="5901" width="16.7109375" style="1" customWidth="1"/>
    <col min="5902" max="5902" width="10.140625" style="1" customWidth="1"/>
    <col min="5903" max="5903" width="24.7109375" style="1" customWidth="1"/>
    <col min="5904" max="5904" width="16.7109375" style="1" customWidth="1"/>
    <col min="5905" max="5905" width="10.140625" style="1" customWidth="1"/>
    <col min="5906" max="5906" width="24.7109375" style="1" customWidth="1"/>
    <col min="5907" max="5907" width="16.7109375" style="1" customWidth="1"/>
    <col min="5908" max="5908" width="10.140625" style="1" customWidth="1"/>
    <col min="5909" max="5909" width="24.7109375" style="1" customWidth="1"/>
    <col min="5910" max="5910" width="16.7109375" style="1" customWidth="1"/>
    <col min="5911" max="5911" width="10.140625" style="1" customWidth="1"/>
    <col min="5912" max="5912" width="24.7109375" style="1" customWidth="1"/>
    <col min="5913" max="5913" width="16.7109375" style="1" customWidth="1"/>
    <col min="5914" max="5914" width="10.140625" style="1" customWidth="1"/>
    <col min="5915" max="5915" width="24.7109375" style="1" customWidth="1"/>
    <col min="5916" max="5916" width="16.7109375" style="1" customWidth="1"/>
    <col min="5917" max="5917" width="10.140625" style="1" customWidth="1"/>
    <col min="5918" max="5918" width="24.7109375" style="1" customWidth="1"/>
    <col min="5919" max="5919" width="16.7109375" style="1" customWidth="1"/>
    <col min="5920" max="5920" width="10.140625" style="1" customWidth="1"/>
    <col min="5921" max="5921" width="24.7109375" style="1" customWidth="1"/>
    <col min="5922" max="5922" width="16.7109375" style="1" customWidth="1"/>
    <col min="5923" max="5923" width="12.5703125" style="1" customWidth="1"/>
    <col min="5924" max="5924" width="9.85546875" style="1" customWidth="1"/>
    <col min="5925" max="5925" width="10.28515625" style="1" customWidth="1"/>
    <col min="5926" max="5940" width="15.28515625" style="1" customWidth="1"/>
    <col min="5941" max="5941" width="7.28515625" style="1" customWidth="1"/>
    <col min="5942" max="5942" width="6.28515625" style="1" customWidth="1"/>
    <col min="5943" max="5943" width="6.85546875" style="1" customWidth="1"/>
    <col min="5944" max="5944" width="10.28515625" style="1" customWidth="1"/>
    <col min="5945" max="6131" width="10.28515625" style="1"/>
    <col min="6132" max="6132" width="5.85546875" style="1" customWidth="1"/>
    <col min="6133" max="6133" width="8.85546875" style="1" customWidth="1"/>
    <col min="6134" max="6134" width="7.140625" style="1" customWidth="1"/>
    <col min="6135" max="6135" width="100.85546875" style="1" customWidth="1"/>
    <col min="6136" max="6136" width="12" style="1" customWidth="1"/>
    <col min="6137" max="6137" width="18.42578125" style="1" customWidth="1"/>
    <col min="6138" max="6138" width="24.7109375" style="1" customWidth="1"/>
    <col min="6139" max="6139" width="16.7109375" style="1" customWidth="1"/>
    <col min="6140" max="6140" width="10.140625" style="1" customWidth="1"/>
    <col min="6141" max="6141" width="24.7109375" style="1" customWidth="1"/>
    <col min="6142" max="6142" width="16.7109375" style="1" customWidth="1"/>
    <col min="6143" max="6143" width="10.140625" style="1" customWidth="1"/>
    <col min="6144" max="6144" width="24.7109375" style="1" customWidth="1"/>
    <col min="6145" max="6145" width="16.7109375" style="1" customWidth="1"/>
    <col min="6146" max="6146" width="10.140625" style="1" customWidth="1"/>
    <col min="6147" max="6147" width="24.7109375" style="1" customWidth="1"/>
    <col min="6148" max="6148" width="16.7109375" style="1" customWidth="1"/>
    <col min="6149" max="6149" width="10.140625" style="1" customWidth="1"/>
    <col min="6150" max="6150" width="24.7109375" style="1" customWidth="1"/>
    <col min="6151" max="6151" width="16.7109375" style="1" customWidth="1"/>
    <col min="6152" max="6152" width="10.140625" style="1" customWidth="1"/>
    <col min="6153" max="6153" width="24.7109375" style="1" customWidth="1"/>
    <col min="6154" max="6154" width="16.7109375" style="1" customWidth="1"/>
    <col min="6155" max="6155" width="10.140625" style="1" customWidth="1"/>
    <col min="6156" max="6156" width="24.7109375" style="1" customWidth="1"/>
    <col min="6157" max="6157" width="16.7109375" style="1" customWidth="1"/>
    <col min="6158" max="6158" width="10.140625" style="1" customWidth="1"/>
    <col min="6159" max="6159" width="24.7109375" style="1" customWidth="1"/>
    <col min="6160" max="6160" width="16.7109375" style="1" customWidth="1"/>
    <col min="6161" max="6161" width="10.140625" style="1" customWidth="1"/>
    <col min="6162" max="6162" width="24.7109375" style="1" customWidth="1"/>
    <col min="6163" max="6163" width="16.7109375" style="1" customWidth="1"/>
    <col min="6164" max="6164" width="10.140625" style="1" customWidth="1"/>
    <col min="6165" max="6165" width="24.7109375" style="1" customWidth="1"/>
    <col min="6166" max="6166" width="16.7109375" style="1" customWidth="1"/>
    <col min="6167" max="6167" width="10.140625" style="1" customWidth="1"/>
    <col min="6168" max="6168" width="24.7109375" style="1" customWidth="1"/>
    <col min="6169" max="6169" width="16.7109375" style="1" customWidth="1"/>
    <col min="6170" max="6170" width="10.140625" style="1" customWidth="1"/>
    <col min="6171" max="6171" width="24.7109375" style="1" customWidth="1"/>
    <col min="6172" max="6172" width="16.7109375" style="1" customWidth="1"/>
    <col min="6173" max="6173" width="10.140625" style="1" customWidth="1"/>
    <col min="6174" max="6174" width="24.7109375" style="1" customWidth="1"/>
    <col min="6175" max="6175" width="16.7109375" style="1" customWidth="1"/>
    <col min="6176" max="6176" width="10.140625" style="1" customWidth="1"/>
    <col min="6177" max="6177" width="24.7109375" style="1" customWidth="1"/>
    <col min="6178" max="6178" width="16.7109375" style="1" customWidth="1"/>
    <col min="6179" max="6179" width="12.5703125" style="1" customWidth="1"/>
    <col min="6180" max="6180" width="9.85546875" style="1" customWidth="1"/>
    <col min="6181" max="6181" width="10.28515625" style="1" customWidth="1"/>
    <col min="6182" max="6196" width="15.28515625" style="1" customWidth="1"/>
    <col min="6197" max="6197" width="7.28515625" style="1" customWidth="1"/>
    <col min="6198" max="6198" width="6.28515625" style="1" customWidth="1"/>
    <col min="6199" max="6199" width="6.85546875" style="1" customWidth="1"/>
    <col min="6200" max="6200" width="10.28515625" style="1" customWidth="1"/>
    <col min="6201" max="6387" width="10.28515625" style="1"/>
    <col min="6388" max="6388" width="5.85546875" style="1" customWidth="1"/>
    <col min="6389" max="6389" width="8.85546875" style="1" customWidth="1"/>
    <col min="6390" max="6390" width="7.140625" style="1" customWidth="1"/>
    <col min="6391" max="6391" width="100.85546875" style="1" customWidth="1"/>
    <col min="6392" max="6392" width="12" style="1" customWidth="1"/>
    <col min="6393" max="6393" width="18.42578125" style="1" customWidth="1"/>
    <col min="6394" max="6394" width="24.7109375" style="1" customWidth="1"/>
    <col min="6395" max="6395" width="16.7109375" style="1" customWidth="1"/>
    <col min="6396" max="6396" width="10.140625" style="1" customWidth="1"/>
    <col min="6397" max="6397" width="24.7109375" style="1" customWidth="1"/>
    <col min="6398" max="6398" width="16.7109375" style="1" customWidth="1"/>
    <col min="6399" max="6399" width="10.140625" style="1" customWidth="1"/>
    <col min="6400" max="6400" width="24.7109375" style="1" customWidth="1"/>
    <col min="6401" max="6401" width="16.7109375" style="1" customWidth="1"/>
    <col min="6402" max="6402" width="10.140625" style="1" customWidth="1"/>
    <col min="6403" max="6403" width="24.7109375" style="1" customWidth="1"/>
    <col min="6404" max="6404" width="16.7109375" style="1" customWidth="1"/>
    <col min="6405" max="6405" width="10.140625" style="1" customWidth="1"/>
    <col min="6406" max="6406" width="24.7109375" style="1" customWidth="1"/>
    <col min="6407" max="6407" width="16.7109375" style="1" customWidth="1"/>
    <col min="6408" max="6408" width="10.140625" style="1" customWidth="1"/>
    <col min="6409" max="6409" width="24.7109375" style="1" customWidth="1"/>
    <col min="6410" max="6410" width="16.7109375" style="1" customWidth="1"/>
    <col min="6411" max="6411" width="10.140625" style="1" customWidth="1"/>
    <col min="6412" max="6412" width="24.7109375" style="1" customWidth="1"/>
    <col min="6413" max="6413" width="16.7109375" style="1" customWidth="1"/>
    <col min="6414" max="6414" width="10.140625" style="1" customWidth="1"/>
    <col min="6415" max="6415" width="24.7109375" style="1" customWidth="1"/>
    <col min="6416" max="6416" width="16.7109375" style="1" customWidth="1"/>
    <col min="6417" max="6417" width="10.140625" style="1" customWidth="1"/>
    <col min="6418" max="6418" width="24.7109375" style="1" customWidth="1"/>
    <col min="6419" max="6419" width="16.7109375" style="1" customWidth="1"/>
    <col min="6420" max="6420" width="10.140625" style="1" customWidth="1"/>
    <col min="6421" max="6421" width="24.7109375" style="1" customWidth="1"/>
    <col min="6422" max="6422" width="16.7109375" style="1" customWidth="1"/>
    <col min="6423" max="6423" width="10.140625" style="1" customWidth="1"/>
    <col min="6424" max="6424" width="24.7109375" style="1" customWidth="1"/>
    <col min="6425" max="6425" width="16.7109375" style="1" customWidth="1"/>
    <col min="6426" max="6426" width="10.140625" style="1" customWidth="1"/>
    <col min="6427" max="6427" width="24.7109375" style="1" customWidth="1"/>
    <col min="6428" max="6428" width="16.7109375" style="1" customWidth="1"/>
    <col min="6429" max="6429" width="10.140625" style="1" customWidth="1"/>
    <col min="6430" max="6430" width="24.7109375" style="1" customWidth="1"/>
    <col min="6431" max="6431" width="16.7109375" style="1" customWidth="1"/>
    <col min="6432" max="6432" width="10.140625" style="1" customWidth="1"/>
    <col min="6433" max="6433" width="24.7109375" style="1" customWidth="1"/>
    <col min="6434" max="6434" width="16.7109375" style="1" customWidth="1"/>
    <col min="6435" max="6435" width="12.5703125" style="1" customWidth="1"/>
    <col min="6436" max="6436" width="9.85546875" style="1" customWidth="1"/>
    <col min="6437" max="6437" width="10.28515625" style="1" customWidth="1"/>
    <col min="6438" max="6452" width="15.28515625" style="1" customWidth="1"/>
    <col min="6453" max="6453" width="7.28515625" style="1" customWidth="1"/>
    <col min="6454" max="6454" width="6.28515625" style="1" customWidth="1"/>
    <col min="6455" max="6455" width="6.85546875" style="1" customWidth="1"/>
    <col min="6456" max="6456" width="10.28515625" style="1" customWidth="1"/>
    <col min="6457" max="6643" width="10.28515625" style="1"/>
    <col min="6644" max="6644" width="5.85546875" style="1" customWidth="1"/>
    <col min="6645" max="6645" width="8.85546875" style="1" customWidth="1"/>
    <col min="6646" max="6646" width="7.140625" style="1" customWidth="1"/>
    <col min="6647" max="6647" width="100.85546875" style="1" customWidth="1"/>
    <col min="6648" max="6648" width="12" style="1" customWidth="1"/>
    <col min="6649" max="6649" width="18.42578125" style="1" customWidth="1"/>
    <col min="6650" max="6650" width="24.7109375" style="1" customWidth="1"/>
    <col min="6651" max="6651" width="16.7109375" style="1" customWidth="1"/>
    <col min="6652" max="6652" width="10.140625" style="1" customWidth="1"/>
    <col min="6653" max="6653" width="24.7109375" style="1" customWidth="1"/>
    <col min="6654" max="6654" width="16.7109375" style="1" customWidth="1"/>
    <col min="6655" max="6655" width="10.140625" style="1" customWidth="1"/>
    <col min="6656" max="6656" width="24.7109375" style="1" customWidth="1"/>
    <col min="6657" max="6657" width="16.7109375" style="1" customWidth="1"/>
    <col min="6658" max="6658" width="10.140625" style="1" customWidth="1"/>
    <col min="6659" max="6659" width="24.7109375" style="1" customWidth="1"/>
    <col min="6660" max="6660" width="16.7109375" style="1" customWidth="1"/>
    <col min="6661" max="6661" width="10.140625" style="1" customWidth="1"/>
    <col min="6662" max="6662" width="24.7109375" style="1" customWidth="1"/>
    <col min="6663" max="6663" width="16.7109375" style="1" customWidth="1"/>
    <col min="6664" max="6664" width="10.140625" style="1" customWidth="1"/>
    <col min="6665" max="6665" width="24.7109375" style="1" customWidth="1"/>
    <col min="6666" max="6666" width="16.7109375" style="1" customWidth="1"/>
    <col min="6667" max="6667" width="10.140625" style="1" customWidth="1"/>
    <col min="6668" max="6668" width="24.7109375" style="1" customWidth="1"/>
    <col min="6669" max="6669" width="16.7109375" style="1" customWidth="1"/>
    <col min="6670" max="6670" width="10.140625" style="1" customWidth="1"/>
    <col min="6671" max="6671" width="24.7109375" style="1" customWidth="1"/>
    <col min="6672" max="6672" width="16.7109375" style="1" customWidth="1"/>
    <col min="6673" max="6673" width="10.140625" style="1" customWidth="1"/>
    <col min="6674" max="6674" width="24.7109375" style="1" customWidth="1"/>
    <col min="6675" max="6675" width="16.7109375" style="1" customWidth="1"/>
    <col min="6676" max="6676" width="10.140625" style="1" customWidth="1"/>
    <col min="6677" max="6677" width="24.7109375" style="1" customWidth="1"/>
    <col min="6678" max="6678" width="16.7109375" style="1" customWidth="1"/>
    <col min="6679" max="6679" width="10.140625" style="1" customWidth="1"/>
    <col min="6680" max="6680" width="24.7109375" style="1" customWidth="1"/>
    <col min="6681" max="6681" width="16.7109375" style="1" customWidth="1"/>
    <col min="6682" max="6682" width="10.140625" style="1" customWidth="1"/>
    <col min="6683" max="6683" width="24.7109375" style="1" customWidth="1"/>
    <col min="6684" max="6684" width="16.7109375" style="1" customWidth="1"/>
    <col min="6685" max="6685" width="10.140625" style="1" customWidth="1"/>
    <col min="6686" max="6686" width="24.7109375" style="1" customWidth="1"/>
    <col min="6687" max="6687" width="16.7109375" style="1" customWidth="1"/>
    <col min="6688" max="6688" width="10.140625" style="1" customWidth="1"/>
    <col min="6689" max="6689" width="24.7109375" style="1" customWidth="1"/>
    <col min="6690" max="6690" width="16.7109375" style="1" customWidth="1"/>
    <col min="6691" max="6691" width="12.5703125" style="1" customWidth="1"/>
    <col min="6692" max="6692" width="9.85546875" style="1" customWidth="1"/>
    <col min="6693" max="6693" width="10.28515625" style="1" customWidth="1"/>
    <col min="6694" max="6708" width="15.28515625" style="1" customWidth="1"/>
    <col min="6709" max="6709" width="7.28515625" style="1" customWidth="1"/>
    <col min="6710" max="6710" width="6.28515625" style="1" customWidth="1"/>
    <col min="6711" max="6711" width="6.85546875" style="1" customWidth="1"/>
    <col min="6712" max="6712" width="10.28515625" style="1" customWidth="1"/>
    <col min="6713" max="6899" width="10.28515625" style="1"/>
    <col min="6900" max="6900" width="5.85546875" style="1" customWidth="1"/>
    <col min="6901" max="6901" width="8.85546875" style="1" customWidth="1"/>
    <col min="6902" max="6902" width="7.140625" style="1" customWidth="1"/>
    <col min="6903" max="6903" width="100.85546875" style="1" customWidth="1"/>
    <col min="6904" max="6904" width="12" style="1" customWidth="1"/>
    <col min="6905" max="6905" width="18.42578125" style="1" customWidth="1"/>
    <col min="6906" max="6906" width="24.7109375" style="1" customWidth="1"/>
    <col min="6907" max="6907" width="16.7109375" style="1" customWidth="1"/>
    <col min="6908" max="6908" width="10.140625" style="1" customWidth="1"/>
    <col min="6909" max="6909" width="24.7109375" style="1" customWidth="1"/>
    <col min="6910" max="6910" width="16.7109375" style="1" customWidth="1"/>
    <col min="6911" max="6911" width="10.140625" style="1" customWidth="1"/>
    <col min="6912" max="6912" width="24.7109375" style="1" customWidth="1"/>
    <col min="6913" max="6913" width="16.7109375" style="1" customWidth="1"/>
    <col min="6914" max="6914" width="10.140625" style="1" customWidth="1"/>
    <col min="6915" max="6915" width="24.7109375" style="1" customWidth="1"/>
    <col min="6916" max="6916" width="16.7109375" style="1" customWidth="1"/>
    <col min="6917" max="6917" width="10.140625" style="1" customWidth="1"/>
    <col min="6918" max="6918" width="24.7109375" style="1" customWidth="1"/>
    <col min="6919" max="6919" width="16.7109375" style="1" customWidth="1"/>
    <col min="6920" max="6920" width="10.140625" style="1" customWidth="1"/>
    <col min="6921" max="6921" width="24.7109375" style="1" customWidth="1"/>
    <col min="6922" max="6922" width="16.7109375" style="1" customWidth="1"/>
    <col min="6923" max="6923" width="10.140625" style="1" customWidth="1"/>
    <col min="6924" max="6924" width="24.7109375" style="1" customWidth="1"/>
    <col min="6925" max="6925" width="16.7109375" style="1" customWidth="1"/>
    <col min="6926" max="6926" width="10.140625" style="1" customWidth="1"/>
    <col min="6927" max="6927" width="24.7109375" style="1" customWidth="1"/>
    <col min="6928" max="6928" width="16.7109375" style="1" customWidth="1"/>
    <col min="6929" max="6929" width="10.140625" style="1" customWidth="1"/>
    <col min="6930" max="6930" width="24.7109375" style="1" customWidth="1"/>
    <col min="6931" max="6931" width="16.7109375" style="1" customWidth="1"/>
    <col min="6932" max="6932" width="10.140625" style="1" customWidth="1"/>
    <col min="6933" max="6933" width="24.7109375" style="1" customWidth="1"/>
    <col min="6934" max="6934" width="16.7109375" style="1" customWidth="1"/>
    <col min="6935" max="6935" width="10.140625" style="1" customWidth="1"/>
    <col min="6936" max="6936" width="24.7109375" style="1" customWidth="1"/>
    <col min="6937" max="6937" width="16.7109375" style="1" customWidth="1"/>
    <col min="6938" max="6938" width="10.140625" style="1" customWidth="1"/>
    <col min="6939" max="6939" width="24.7109375" style="1" customWidth="1"/>
    <col min="6940" max="6940" width="16.7109375" style="1" customWidth="1"/>
    <col min="6941" max="6941" width="10.140625" style="1" customWidth="1"/>
    <col min="6942" max="6942" width="24.7109375" style="1" customWidth="1"/>
    <col min="6943" max="6943" width="16.7109375" style="1" customWidth="1"/>
    <col min="6944" max="6944" width="10.140625" style="1" customWidth="1"/>
    <col min="6945" max="6945" width="24.7109375" style="1" customWidth="1"/>
    <col min="6946" max="6946" width="16.7109375" style="1" customWidth="1"/>
    <col min="6947" max="6947" width="12.5703125" style="1" customWidth="1"/>
    <col min="6948" max="6948" width="9.85546875" style="1" customWidth="1"/>
    <col min="6949" max="6949" width="10.28515625" style="1" customWidth="1"/>
    <col min="6950" max="6964" width="15.28515625" style="1" customWidth="1"/>
    <col min="6965" max="6965" width="7.28515625" style="1" customWidth="1"/>
    <col min="6966" max="6966" width="6.28515625" style="1" customWidth="1"/>
    <col min="6967" max="6967" width="6.85546875" style="1" customWidth="1"/>
    <col min="6968" max="6968" width="10.28515625" style="1" customWidth="1"/>
    <col min="6969" max="7155" width="10.28515625" style="1"/>
    <col min="7156" max="7156" width="5.85546875" style="1" customWidth="1"/>
    <col min="7157" max="7157" width="8.85546875" style="1" customWidth="1"/>
    <col min="7158" max="7158" width="7.140625" style="1" customWidth="1"/>
    <col min="7159" max="7159" width="100.85546875" style="1" customWidth="1"/>
    <col min="7160" max="7160" width="12" style="1" customWidth="1"/>
    <col min="7161" max="7161" width="18.42578125" style="1" customWidth="1"/>
    <col min="7162" max="7162" width="24.7109375" style="1" customWidth="1"/>
    <col min="7163" max="7163" width="16.7109375" style="1" customWidth="1"/>
    <col min="7164" max="7164" width="10.140625" style="1" customWidth="1"/>
    <col min="7165" max="7165" width="24.7109375" style="1" customWidth="1"/>
    <col min="7166" max="7166" width="16.7109375" style="1" customWidth="1"/>
    <col min="7167" max="7167" width="10.140625" style="1" customWidth="1"/>
    <col min="7168" max="7168" width="24.7109375" style="1" customWidth="1"/>
    <col min="7169" max="7169" width="16.7109375" style="1" customWidth="1"/>
    <col min="7170" max="7170" width="10.140625" style="1" customWidth="1"/>
    <col min="7171" max="7171" width="24.7109375" style="1" customWidth="1"/>
    <col min="7172" max="7172" width="16.7109375" style="1" customWidth="1"/>
    <col min="7173" max="7173" width="10.140625" style="1" customWidth="1"/>
    <col min="7174" max="7174" width="24.7109375" style="1" customWidth="1"/>
    <col min="7175" max="7175" width="16.7109375" style="1" customWidth="1"/>
    <col min="7176" max="7176" width="10.140625" style="1" customWidth="1"/>
    <col min="7177" max="7177" width="24.7109375" style="1" customWidth="1"/>
    <col min="7178" max="7178" width="16.7109375" style="1" customWidth="1"/>
    <col min="7179" max="7179" width="10.140625" style="1" customWidth="1"/>
    <col min="7180" max="7180" width="24.7109375" style="1" customWidth="1"/>
    <col min="7181" max="7181" width="16.7109375" style="1" customWidth="1"/>
    <col min="7182" max="7182" width="10.140625" style="1" customWidth="1"/>
    <col min="7183" max="7183" width="24.7109375" style="1" customWidth="1"/>
    <col min="7184" max="7184" width="16.7109375" style="1" customWidth="1"/>
    <col min="7185" max="7185" width="10.140625" style="1" customWidth="1"/>
    <col min="7186" max="7186" width="24.7109375" style="1" customWidth="1"/>
    <col min="7187" max="7187" width="16.7109375" style="1" customWidth="1"/>
    <col min="7188" max="7188" width="10.140625" style="1" customWidth="1"/>
    <col min="7189" max="7189" width="24.7109375" style="1" customWidth="1"/>
    <col min="7190" max="7190" width="16.7109375" style="1" customWidth="1"/>
    <col min="7191" max="7191" width="10.140625" style="1" customWidth="1"/>
    <col min="7192" max="7192" width="24.7109375" style="1" customWidth="1"/>
    <col min="7193" max="7193" width="16.7109375" style="1" customWidth="1"/>
    <col min="7194" max="7194" width="10.140625" style="1" customWidth="1"/>
    <col min="7195" max="7195" width="24.7109375" style="1" customWidth="1"/>
    <col min="7196" max="7196" width="16.7109375" style="1" customWidth="1"/>
    <col min="7197" max="7197" width="10.140625" style="1" customWidth="1"/>
    <col min="7198" max="7198" width="24.7109375" style="1" customWidth="1"/>
    <col min="7199" max="7199" width="16.7109375" style="1" customWidth="1"/>
    <col min="7200" max="7200" width="10.140625" style="1" customWidth="1"/>
    <col min="7201" max="7201" width="24.7109375" style="1" customWidth="1"/>
    <col min="7202" max="7202" width="16.7109375" style="1" customWidth="1"/>
    <col min="7203" max="7203" width="12.5703125" style="1" customWidth="1"/>
    <col min="7204" max="7204" width="9.85546875" style="1" customWidth="1"/>
    <col min="7205" max="7205" width="10.28515625" style="1" customWidth="1"/>
    <col min="7206" max="7220" width="15.28515625" style="1" customWidth="1"/>
    <col min="7221" max="7221" width="7.28515625" style="1" customWidth="1"/>
    <col min="7222" max="7222" width="6.28515625" style="1" customWidth="1"/>
    <col min="7223" max="7223" width="6.85546875" style="1" customWidth="1"/>
    <col min="7224" max="7224" width="10.28515625" style="1" customWidth="1"/>
    <col min="7225" max="7411" width="10.28515625" style="1"/>
    <col min="7412" max="7412" width="5.85546875" style="1" customWidth="1"/>
    <col min="7413" max="7413" width="8.85546875" style="1" customWidth="1"/>
    <col min="7414" max="7414" width="7.140625" style="1" customWidth="1"/>
    <col min="7415" max="7415" width="100.85546875" style="1" customWidth="1"/>
    <col min="7416" max="7416" width="12" style="1" customWidth="1"/>
    <col min="7417" max="7417" width="18.42578125" style="1" customWidth="1"/>
    <col min="7418" max="7418" width="24.7109375" style="1" customWidth="1"/>
    <col min="7419" max="7419" width="16.7109375" style="1" customWidth="1"/>
    <col min="7420" max="7420" width="10.140625" style="1" customWidth="1"/>
    <col min="7421" max="7421" width="24.7109375" style="1" customWidth="1"/>
    <col min="7422" max="7422" width="16.7109375" style="1" customWidth="1"/>
    <col min="7423" max="7423" width="10.140625" style="1" customWidth="1"/>
    <col min="7424" max="7424" width="24.7109375" style="1" customWidth="1"/>
    <col min="7425" max="7425" width="16.7109375" style="1" customWidth="1"/>
    <col min="7426" max="7426" width="10.140625" style="1" customWidth="1"/>
    <col min="7427" max="7427" width="24.7109375" style="1" customWidth="1"/>
    <col min="7428" max="7428" width="16.7109375" style="1" customWidth="1"/>
    <col min="7429" max="7429" width="10.140625" style="1" customWidth="1"/>
    <col min="7430" max="7430" width="24.7109375" style="1" customWidth="1"/>
    <col min="7431" max="7431" width="16.7109375" style="1" customWidth="1"/>
    <col min="7432" max="7432" width="10.140625" style="1" customWidth="1"/>
    <col min="7433" max="7433" width="24.7109375" style="1" customWidth="1"/>
    <col min="7434" max="7434" width="16.7109375" style="1" customWidth="1"/>
    <col min="7435" max="7435" width="10.140625" style="1" customWidth="1"/>
    <col min="7436" max="7436" width="24.7109375" style="1" customWidth="1"/>
    <col min="7437" max="7437" width="16.7109375" style="1" customWidth="1"/>
    <col min="7438" max="7438" width="10.140625" style="1" customWidth="1"/>
    <col min="7439" max="7439" width="24.7109375" style="1" customWidth="1"/>
    <col min="7440" max="7440" width="16.7109375" style="1" customWidth="1"/>
    <col min="7441" max="7441" width="10.140625" style="1" customWidth="1"/>
    <col min="7442" max="7442" width="24.7109375" style="1" customWidth="1"/>
    <col min="7443" max="7443" width="16.7109375" style="1" customWidth="1"/>
    <col min="7444" max="7444" width="10.140625" style="1" customWidth="1"/>
    <col min="7445" max="7445" width="24.7109375" style="1" customWidth="1"/>
    <col min="7446" max="7446" width="16.7109375" style="1" customWidth="1"/>
    <col min="7447" max="7447" width="10.140625" style="1" customWidth="1"/>
    <col min="7448" max="7448" width="24.7109375" style="1" customWidth="1"/>
    <col min="7449" max="7449" width="16.7109375" style="1" customWidth="1"/>
    <col min="7450" max="7450" width="10.140625" style="1" customWidth="1"/>
    <col min="7451" max="7451" width="24.7109375" style="1" customWidth="1"/>
    <col min="7452" max="7452" width="16.7109375" style="1" customWidth="1"/>
    <col min="7453" max="7453" width="10.140625" style="1" customWidth="1"/>
    <col min="7454" max="7454" width="24.7109375" style="1" customWidth="1"/>
    <col min="7455" max="7455" width="16.7109375" style="1" customWidth="1"/>
    <col min="7456" max="7456" width="10.140625" style="1" customWidth="1"/>
    <col min="7457" max="7457" width="24.7109375" style="1" customWidth="1"/>
    <col min="7458" max="7458" width="16.7109375" style="1" customWidth="1"/>
    <col min="7459" max="7459" width="12.5703125" style="1" customWidth="1"/>
    <col min="7460" max="7460" width="9.85546875" style="1" customWidth="1"/>
    <col min="7461" max="7461" width="10.28515625" style="1" customWidth="1"/>
    <col min="7462" max="7476" width="15.28515625" style="1" customWidth="1"/>
    <col min="7477" max="7477" width="7.28515625" style="1" customWidth="1"/>
    <col min="7478" max="7478" width="6.28515625" style="1" customWidth="1"/>
    <col min="7479" max="7479" width="6.85546875" style="1" customWidth="1"/>
    <col min="7480" max="7480" width="10.28515625" style="1" customWidth="1"/>
    <col min="7481" max="7667" width="10.28515625" style="1"/>
    <col min="7668" max="7668" width="5.85546875" style="1" customWidth="1"/>
    <col min="7669" max="7669" width="8.85546875" style="1" customWidth="1"/>
    <col min="7670" max="7670" width="7.140625" style="1" customWidth="1"/>
    <col min="7671" max="7671" width="100.85546875" style="1" customWidth="1"/>
    <col min="7672" max="7672" width="12" style="1" customWidth="1"/>
    <col min="7673" max="7673" width="18.42578125" style="1" customWidth="1"/>
    <col min="7674" max="7674" width="24.7109375" style="1" customWidth="1"/>
    <col min="7675" max="7675" width="16.7109375" style="1" customWidth="1"/>
    <col min="7676" max="7676" width="10.140625" style="1" customWidth="1"/>
    <col min="7677" max="7677" width="24.7109375" style="1" customWidth="1"/>
    <col min="7678" max="7678" width="16.7109375" style="1" customWidth="1"/>
    <col min="7679" max="7679" width="10.140625" style="1" customWidth="1"/>
    <col min="7680" max="7680" width="24.7109375" style="1" customWidth="1"/>
    <col min="7681" max="7681" width="16.7109375" style="1" customWidth="1"/>
    <col min="7682" max="7682" width="10.140625" style="1" customWidth="1"/>
    <col min="7683" max="7683" width="24.7109375" style="1" customWidth="1"/>
    <col min="7684" max="7684" width="16.7109375" style="1" customWidth="1"/>
    <col min="7685" max="7685" width="10.140625" style="1" customWidth="1"/>
    <col min="7686" max="7686" width="24.7109375" style="1" customWidth="1"/>
    <col min="7687" max="7687" width="16.7109375" style="1" customWidth="1"/>
    <col min="7688" max="7688" width="10.140625" style="1" customWidth="1"/>
    <col min="7689" max="7689" width="24.7109375" style="1" customWidth="1"/>
    <col min="7690" max="7690" width="16.7109375" style="1" customWidth="1"/>
    <col min="7691" max="7691" width="10.140625" style="1" customWidth="1"/>
    <col min="7692" max="7692" width="24.7109375" style="1" customWidth="1"/>
    <col min="7693" max="7693" width="16.7109375" style="1" customWidth="1"/>
    <col min="7694" max="7694" width="10.140625" style="1" customWidth="1"/>
    <col min="7695" max="7695" width="24.7109375" style="1" customWidth="1"/>
    <col min="7696" max="7696" width="16.7109375" style="1" customWidth="1"/>
    <col min="7697" max="7697" width="10.140625" style="1" customWidth="1"/>
    <col min="7698" max="7698" width="24.7109375" style="1" customWidth="1"/>
    <col min="7699" max="7699" width="16.7109375" style="1" customWidth="1"/>
    <col min="7700" max="7700" width="10.140625" style="1" customWidth="1"/>
    <col min="7701" max="7701" width="24.7109375" style="1" customWidth="1"/>
    <col min="7702" max="7702" width="16.7109375" style="1" customWidth="1"/>
    <col min="7703" max="7703" width="10.140625" style="1" customWidth="1"/>
    <col min="7704" max="7704" width="24.7109375" style="1" customWidth="1"/>
    <col min="7705" max="7705" width="16.7109375" style="1" customWidth="1"/>
    <col min="7706" max="7706" width="10.140625" style="1" customWidth="1"/>
    <col min="7707" max="7707" width="24.7109375" style="1" customWidth="1"/>
    <col min="7708" max="7708" width="16.7109375" style="1" customWidth="1"/>
    <col min="7709" max="7709" width="10.140625" style="1" customWidth="1"/>
    <col min="7710" max="7710" width="24.7109375" style="1" customWidth="1"/>
    <col min="7711" max="7711" width="16.7109375" style="1" customWidth="1"/>
    <col min="7712" max="7712" width="10.140625" style="1" customWidth="1"/>
    <col min="7713" max="7713" width="24.7109375" style="1" customWidth="1"/>
    <col min="7714" max="7714" width="16.7109375" style="1" customWidth="1"/>
    <col min="7715" max="7715" width="12.5703125" style="1" customWidth="1"/>
    <col min="7716" max="7716" width="9.85546875" style="1" customWidth="1"/>
    <col min="7717" max="7717" width="10.28515625" style="1" customWidth="1"/>
    <col min="7718" max="7732" width="15.28515625" style="1" customWidth="1"/>
    <col min="7733" max="7733" width="7.28515625" style="1" customWidth="1"/>
    <col min="7734" max="7734" width="6.28515625" style="1" customWidth="1"/>
    <col min="7735" max="7735" width="6.85546875" style="1" customWidth="1"/>
    <col min="7736" max="7736" width="10.28515625" style="1" customWidth="1"/>
    <col min="7737" max="7923" width="10.28515625" style="1"/>
    <col min="7924" max="7924" width="5.85546875" style="1" customWidth="1"/>
    <col min="7925" max="7925" width="8.85546875" style="1" customWidth="1"/>
    <col min="7926" max="7926" width="7.140625" style="1" customWidth="1"/>
    <col min="7927" max="7927" width="100.85546875" style="1" customWidth="1"/>
    <col min="7928" max="7928" width="12" style="1" customWidth="1"/>
    <col min="7929" max="7929" width="18.42578125" style="1" customWidth="1"/>
    <col min="7930" max="7930" width="24.7109375" style="1" customWidth="1"/>
    <col min="7931" max="7931" width="16.7109375" style="1" customWidth="1"/>
    <col min="7932" max="7932" width="10.140625" style="1" customWidth="1"/>
    <col min="7933" max="7933" width="24.7109375" style="1" customWidth="1"/>
    <col min="7934" max="7934" width="16.7109375" style="1" customWidth="1"/>
    <col min="7935" max="7935" width="10.140625" style="1" customWidth="1"/>
    <col min="7936" max="7936" width="24.7109375" style="1" customWidth="1"/>
    <col min="7937" max="7937" width="16.7109375" style="1" customWidth="1"/>
    <col min="7938" max="7938" width="10.140625" style="1" customWidth="1"/>
    <col min="7939" max="7939" width="24.7109375" style="1" customWidth="1"/>
    <col min="7940" max="7940" width="16.7109375" style="1" customWidth="1"/>
    <col min="7941" max="7941" width="10.140625" style="1" customWidth="1"/>
    <col min="7942" max="7942" width="24.7109375" style="1" customWidth="1"/>
    <col min="7943" max="7943" width="16.7109375" style="1" customWidth="1"/>
    <col min="7944" max="7944" width="10.140625" style="1" customWidth="1"/>
    <col min="7945" max="7945" width="24.7109375" style="1" customWidth="1"/>
    <col min="7946" max="7946" width="16.7109375" style="1" customWidth="1"/>
    <col min="7947" max="7947" width="10.140625" style="1" customWidth="1"/>
    <col min="7948" max="7948" width="24.7109375" style="1" customWidth="1"/>
    <col min="7949" max="7949" width="16.7109375" style="1" customWidth="1"/>
    <col min="7950" max="7950" width="10.140625" style="1" customWidth="1"/>
    <col min="7951" max="7951" width="24.7109375" style="1" customWidth="1"/>
    <col min="7952" max="7952" width="16.7109375" style="1" customWidth="1"/>
    <col min="7953" max="7953" width="10.140625" style="1" customWidth="1"/>
    <col min="7954" max="7954" width="24.7109375" style="1" customWidth="1"/>
    <col min="7955" max="7955" width="16.7109375" style="1" customWidth="1"/>
    <col min="7956" max="7956" width="10.140625" style="1" customWidth="1"/>
    <col min="7957" max="7957" width="24.7109375" style="1" customWidth="1"/>
    <col min="7958" max="7958" width="16.7109375" style="1" customWidth="1"/>
    <col min="7959" max="7959" width="10.140625" style="1" customWidth="1"/>
    <col min="7960" max="7960" width="24.7109375" style="1" customWidth="1"/>
    <col min="7961" max="7961" width="16.7109375" style="1" customWidth="1"/>
    <col min="7962" max="7962" width="10.140625" style="1" customWidth="1"/>
    <col min="7963" max="7963" width="24.7109375" style="1" customWidth="1"/>
    <col min="7964" max="7964" width="16.7109375" style="1" customWidth="1"/>
    <col min="7965" max="7965" width="10.140625" style="1" customWidth="1"/>
    <col min="7966" max="7966" width="24.7109375" style="1" customWidth="1"/>
    <col min="7967" max="7967" width="16.7109375" style="1" customWidth="1"/>
    <col min="7968" max="7968" width="10.140625" style="1" customWidth="1"/>
    <col min="7969" max="7969" width="24.7109375" style="1" customWidth="1"/>
    <col min="7970" max="7970" width="16.7109375" style="1" customWidth="1"/>
    <col min="7971" max="7971" width="12.5703125" style="1" customWidth="1"/>
    <col min="7972" max="7972" width="9.85546875" style="1" customWidth="1"/>
    <col min="7973" max="7973" width="10.28515625" style="1" customWidth="1"/>
    <col min="7974" max="7988" width="15.28515625" style="1" customWidth="1"/>
    <col min="7989" max="7989" width="7.28515625" style="1" customWidth="1"/>
    <col min="7990" max="7990" width="6.28515625" style="1" customWidth="1"/>
    <col min="7991" max="7991" width="6.85546875" style="1" customWidth="1"/>
    <col min="7992" max="7992" width="10.28515625" style="1" customWidth="1"/>
    <col min="7993" max="8179" width="10.28515625" style="1"/>
    <col min="8180" max="8180" width="5.85546875" style="1" customWidth="1"/>
    <col min="8181" max="8181" width="8.85546875" style="1" customWidth="1"/>
    <col min="8182" max="8182" width="7.140625" style="1" customWidth="1"/>
    <col min="8183" max="8183" width="100.85546875" style="1" customWidth="1"/>
    <col min="8184" max="8184" width="12" style="1" customWidth="1"/>
    <col min="8185" max="8185" width="18.42578125" style="1" customWidth="1"/>
    <col min="8186" max="8186" width="24.7109375" style="1" customWidth="1"/>
    <col min="8187" max="8187" width="16.7109375" style="1" customWidth="1"/>
    <col min="8188" max="8188" width="10.140625" style="1" customWidth="1"/>
    <col min="8189" max="8189" width="24.7109375" style="1" customWidth="1"/>
    <col min="8190" max="8190" width="16.7109375" style="1" customWidth="1"/>
    <col min="8191" max="8191" width="10.140625" style="1" customWidth="1"/>
    <col min="8192" max="8192" width="24.7109375" style="1" customWidth="1"/>
    <col min="8193" max="8193" width="16.7109375" style="1" customWidth="1"/>
    <col min="8194" max="8194" width="10.140625" style="1" customWidth="1"/>
    <col min="8195" max="8195" width="24.7109375" style="1" customWidth="1"/>
    <col min="8196" max="8196" width="16.7109375" style="1" customWidth="1"/>
    <col min="8197" max="8197" width="10.140625" style="1" customWidth="1"/>
    <col min="8198" max="8198" width="24.7109375" style="1" customWidth="1"/>
    <col min="8199" max="8199" width="16.7109375" style="1" customWidth="1"/>
    <col min="8200" max="8200" width="10.140625" style="1" customWidth="1"/>
    <col min="8201" max="8201" width="24.7109375" style="1" customWidth="1"/>
    <col min="8202" max="8202" width="16.7109375" style="1" customWidth="1"/>
    <col min="8203" max="8203" width="10.140625" style="1" customWidth="1"/>
    <col min="8204" max="8204" width="24.7109375" style="1" customWidth="1"/>
    <col min="8205" max="8205" width="16.7109375" style="1" customWidth="1"/>
    <col min="8206" max="8206" width="10.140625" style="1" customWidth="1"/>
    <col min="8207" max="8207" width="24.7109375" style="1" customWidth="1"/>
    <col min="8208" max="8208" width="16.7109375" style="1" customWidth="1"/>
    <col min="8209" max="8209" width="10.140625" style="1" customWidth="1"/>
    <col min="8210" max="8210" width="24.7109375" style="1" customWidth="1"/>
    <col min="8211" max="8211" width="16.7109375" style="1" customWidth="1"/>
    <col min="8212" max="8212" width="10.140625" style="1" customWidth="1"/>
    <col min="8213" max="8213" width="24.7109375" style="1" customWidth="1"/>
    <col min="8214" max="8214" width="16.7109375" style="1" customWidth="1"/>
    <col min="8215" max="8215" width="10.140625" style="1" customWidth="1"/>
    <col min="8216" max="8216" width="24.7109375" style="1" customWidth="1"/>
    <col min="8217" max="8217" width="16.7109375" style="1" customWidth="1"/>
    <col min="8218" max="8218" width="10.140625" style="1" customWidth="1"/>
    <col min="8219" max="8219" width="24.7109375" style="1" customWidth="1"/>
    <col min="8220" max="8220" width="16.7109375" style="1" customWidth="1"/>
    <col min="8221" max="8221" width="10.140625" style="1" customWidth="1"/>
    <col min="8222" max="8222" width="24.7109375" style="1" customWidth="1"/>
    <col min="8223" max="8223" width="16.7109375" style="1" customWidth="1"/>
    <col min="8224" max="8224" width="10.140625" style="1" customWidth="1"/>
    <col min="8225" max="8225" width="24.7109375" style="1" customWidth="1"/>
    <col min="8226" max="8226" width="16.7109375" style="1" customWidth="1"/>
    <col min="8227" max="8227" width="12.5703125" style="1" customWidth="1"/>
    <col min="8228" max="8228" width="9.85546875" style="1" customWidth="1"/>
    <col min="8229" max="8229" width="10.28515625" style="1" customWidth="1"/>
    <col min="8230" max="8244" width="15.28515625" style="1" customWidth="1"/>
    <col min="8245" max="8245" width="7.28515625" style="1" customWidth="1"/>
    <col min="8246" max="8246" width="6.28515625" style="1" customWidth="1"/>
    <col min="8247" max="8247" width="6.85546875" style="1" customWidth="1"/>
    <col min="8248" max="8248" width="10.28515625" style="1" customWidth="1"/>
    <col min="8249" max="8435" width="10.28515625" style="1"/>
    <col min="8436" max="8436" width="5.85546875" style="1" customWidth="1"/>
    <col min="8437" max="8437" width="8.85546875" style="1" customWidth="1"/>
    <col min="8438" max="8438" width="7.140625" style="1" customWidth="1"/>
    <col min="8439" max="8439" width="100.85546875" style="1" customWidth="1"/>
    <col min="8440" max="8440" width="12" style="1" customWidth="1"/>
    <col min="8441" max="8441" width="18.42578125" style="1" customWidth="1"/>
    <col min="8442" max="8442" width="24.7109375" style="1" customWidth="1"/>
    <col min="8443" max="8443" width="16.7109375" style="1" customWidth="1"/>
    <col min="8444" max="8444" width="10.140625" style="1" customWidth="1"/>
    <col min="8445" max="8445" width="24.7109375" style="1" customWidth="1"/>
    <col min="8446" max="8446" width="16.7109375" style="1" customWidth="1"/>
    <col min="8447" max="8447" width="10.140625" style="1" customWidth="1"/>
    <col min="8448" max="8448" width="24.7109375" style="1" customWidth="1"/>
    <col min="8449" max="8449" width="16.7109375" style="1" customWidth="1"/>
    <col min="8450" max="8450" width="10.140625" style="1" customWidth="1"/>
    <col min="8451" max="8451" width="24.7109375" style="1" customWidth="1"/>
    <col min="8452" max="8452" width="16.7109375" style="1" customWidth="1"/>
    <col min="8453" max="8453" width="10.140625" style="1" customWidth="1"/>
    <col min="8454" max="8454" width="24.7109375" style="1" customWidth="1"/>
    <col min="8455" max="8455" width="16.7109375" style="1" customWidth="1"/>
    <col min="8456" max="8456" width="10.140625" style="1" customWidth="1"/>
    <col min="8457" max="8457" width="24.7109375" style="1" customWidth="1"/>
    <col min="8458" max="8458" width="16.7109375" style="1" customWidth="1"/>
    <col min="8459" max="8459" width="10.140625" style="1" customWidth="1"/>
    <col min="8460" max="8460" width="24.7109375" style="1" customWidth="1"/>
    <col min="8461" max="8461" width="16.7109375" style="1" customWidth="1"/>
    <col min="8462" max="8462" width="10.140625" style="1" customWidth="1"/>
    <col min="8463" max="8463" width="24.7109375" style="1" customWidth="1"/>
    <col min="8464" max="8464" width="16.7109375" style="1" customWidth="1"/>
    <col min="8465" max="8465" width="10.140625" style="1" customWidth="1"/>
    <col min="8466" max="8466" width="24.7109375" style="1" customWidth="1"/>
    <col min="8467" max="8467" width="16.7109375" style="1" customWidth="1"/>
    <col min="8468" max="8468" width="10.140625" style="1" customWidth="1"/>
    <col min="8469" max="8469" width="24.7109375" style="1" customWidth="1"/>
    <col min="8470" max="8470" width="16.7109375" style="1" customWidth="1"/>
    <col min="8471" max="8471" width="10.140625" style="1" customWidth="1"/>
    <col min="8472" max="8472" width="24.7109375" style="1" customWidth="1"/>
    <col min="8473" max="8473" width="16.7109375" style="1" customWidth="1"/>
    <col min="8474" max="8474" width="10.140625" style="1" customWidth="1"/>
    <col min="8475" max="8475" width="24.7109375" style="1" customWidth="1"/>
    <col min="8476" max="8476" width="16.7109375" style="1" customWidth="1"/>
    <col min="8477" max="8477" width="10.140625" style="1" customWidth="1"/>
    <col min="8478" max="8478" width="24.7109375" style="1" customWidth="1"/>
    <col min="8479" max="8479" width="16.7109375" style="1" customWidth="1"/>
    <col min="8480" max="8480" width="10.140625" style="1" customWidth="1"/>
    <col min="8481" max="8481" width="24.7109375" style="1" customWidth="1"/>
    <col min="8482" max="8482" width="16.7109375" style="1" customWidth="1"/>
    <col min="8483" max="8483" width="12.5703125" style="1" customWidth="1"/>
    <col min="8484" max="8484" width="9.85546875" style="1" customWidth="1"/>
    <col min="8485" max="8485" width="10.28515625" style="1" customWidth="1"/>
    <col min="8486" max="8500" width="15.28515625" style="1" customWidth="1"/>
    <col min="8501" max="8501" width="7.28515625" style="1" customWidth="1"/>
    <col min="8502" max="8502" width="6.28515625" style="1" customWidth="1"/>
    <col min="8503" max="8503" width="6.85546875" style="1" customWidth="1"/>
    <col min="8504" max="8504" width="10.28515625" style="1" customWidth="1"/>
    <col min="8505" max="8691" width="10.28515625" style="1"/>
    <col min="8692" max="8692" width="5.85546875" style="1" customWidth="1"/>
    <col min="8693" max="8693" width="8.85546875" style="1" customWidth="1"/>
    <col min="8694" max="8694" width="7.140625" style="1" customWidth="1"/>
    <col min="8695" max="8695" width="100.85546875" style="1" customWidth="1"/>
    <col min="8696" max="8696" width="12" style="1" customWidth="1"/>
    <col min="8697" max="8697" width="18.42578125" style="1" customWidth="1"/>
    <col min="8698" max="8698" width="24.7109375" style="1" customWidth="1"/>
    <col min="8699" max="8699" width="16.7109375" style="1" customWidth="1"/>
    <col min="8700" max="8700" width="10.140625" style="1" customWidth="1"/>
    <col min="8701" max="8701" width="24.7109375" style="1" customWidth="1"/>
    <col min="8702" max="8702" width="16.7109375" style="1" customWidth="1"/>
    <col min="8703" max="8703" width="10.140625" style="1" customWidth="1"/>
    <col min="8704" max="8704" width="24.7109375" style="1" customWidth="1"/>
    <col min="8705" max="8705" width="16.7109375" style="1" customWidth="1"/>
    <col min="8706" max="8706" width="10.140625" style="1" customWidth="1"/>
    <col min="8707" max="8707" width="24.7109375" style="1" customWidth="1"/>
    <col min="8708" max="8708" width="16.7109375" style="1" customWidth="1"/>
    <col min="8709" max="8709" width="10.140625" style="1" customWidth="1"/>
    <col min="8710" max="8710" width="24.7109375" style="1" customWidth="1"/>
    <col min="8711" max="8711" width="16.7109375" style="1" customWidth="1"/>
    <col min="8712" max="8712" width="10.140625" style="1" customWidth="1"/>
    <col min="8713" max="8713" width="24.7109375" style="1" customWidth="1"/>
    <col min="8714" max="8714" width="16.7109375" style="1" customWidth="1"/>
    <col min="8715" max="8715" width="10.140625" style="1" customWidth="1"/>
    <col min="8716" max="8716" width="24.7109375" style="1" customWidth="1"/>
    <col min="8717" max="8717" width="16.7109375" style="1" customWidth="1"/>
    <col min="8718" max="8718" width="10.140625" style="1" customWidth="1"/>
    <col min="8719" max="8719" width="24.7109375" style="1" customWidth="1"/>
    <col min="8720" max="8720" width="16.7109375" style="1" customWidth="1"/>
    <col min="8721" max="8721" width="10.140625" style="1" customWidth="1"/>
    <col min="8722" max="8722" width="24.7109375" style="1" customWidth="1"/>
    <col min="8723" max="8723" width="16.7109375" style="1" customWidth="1"/>
    <col min="8724" max="8724" width="10.140625" style="1" customWidth="1"/>
    <col min="8725" max="8725" width="24.7109375" style="1" customWidth="1"/>
    <col min="8726" max="8726" width="16.7109375" style="1" customWidth="1"/>
    <col min="8727" max="8727" width="10.140625" style="1" customWidth="1"/>
    <col min="8728" max="8728" width="24.7109375" style="1" customWidth="1"/>
    <col min="8729" max="8729" width="16.7109375" style="1" customWidth="1"/>
    <col min="8730" max="8730" width="10.140625" style="1" customWidth="1"/>
    <col min="8731" max="8731" width="24.7109375" style="1" customWidth="1"/>
    <col min="8732" max="8732" width="16.7109375" style="1" customWidth="1"/>
    <col min="8733" max="8733" width="10.140625" style="1" customWidth="1"/>
    <col min="8734" max="8734" width="24.7109375" style="1" customWidth="1"/>
    <col min="8735" max="8735" width="16.7109375" style="1" customWidth="1"/>
    <col min="8736" max="8736" width="10.140625" style="1" customWidth="1"/>
    <col min="8737" max="8737" width="24.7109375" style="1" customWidth="1"/>
    <col min="8738" max="8738" width="16.7109375" style="1" customWidth="1"/>
    <col min="8739" max="8739" width="12.5703125" style="1" customWidth="1"/>
    <col min="8740" max="8740" width="9.85546875" style="1" customWidth="1"/>
    <col min="8741" max="8741" width="10.28515625" style="1" customWidth="1"/>
    <col min="8742" max="8756" width="15.28515625" style="1" customWidth="1"/>
    <col min="8757" max="8757" width="7.28515625" style="1" customWidth="1"/>
    <col min="8758" max="8758" width="6.28515625" style="1" customWidth="1"/>
    <col min="8759" max="8759" width="6.85546875" style="1" customWidth="1"/>
    <col min="8760" max="8760" width="10.28515625" style="1" customWidth="1"/>
    <col min="8761" max="8947" width="10.28515625" style="1"/>
    <col min="8948" max="8948" width="5.85546875" style="1" customWidth="1"/>
    <col min="8949" max="8949" width="8.85546875" style="1" customWidth="1"/>
    <col min="8950" max="8950" width="7.140625" style="1" customWidth="1"/>
    <col min="8951" max="8951" width="100.85546875" style="1" customWidth="1"/>
    <col min="8952" max="8952" width="12" style="1" customWidth="1"/>
    <col min="8953" max="8953" width="18.42578125" style="1" customWidth="1"/>
    <col min="8954" max="8954" width="24.7109375" style="1" customWidth="1"/>
    <col min="8955" max="8955" width="16.7109375" style="1" customWidth="1"/>
    <col min="8956" max="8956" width="10.140625" style="1" customWidth="1"/>
    <col min="8957" max="8957" width="24.7109375" style="1" customWidth="1"/>
    <col min="8958" max="8958" width="16.7109375" style="1" customWidth="1"/>
    <col min="8959" max="8959" width="10.140625" style="1" customWidth="1"/>
    <col min="8960" max="8960" width="24.7109375" style="1" customWidth="1"/>
    <col min="8961" max="8961" width="16.7109375" style="1" customWidth="1"/>
    <col min="8962" max="8962" width="10.140625" style="1" customWidth="1"/>
    <col min="8963" max="8963" width="24.7109375" style="1" customWidth="1"/>
    <col min="8964" max="8964" width="16.7109375" style="1" customWidth="1"/>
    <col min="8965" max="8965" width="10.140625" style="1" customWidth="1"/>
    <col min="8966" max="8966" width="24.7109375" style="1" customWidth="1"/>
    <col min="8967" max="8967" width="16.7109375" style="1" customWidth="1"/>
    <col min="8968" max="8968" width="10.140625" style="1" customWidth="1"/>
    <col min="8969" max="8969" width="24.7109375" style="1" customWidth="1"/>
    <col min="8970" max="8970" width="16.7109375" style="1" customWidth="1"/>
    <col min="8971" max="8971" width="10.140625" style="1" customWidth="1"/>
    <col min="8972" max="8972" width="24.7109375" style="1" customWidth="1"/>
    <col min="8973" max="8973" width="16.7109375" style="1" customWidth="1"/>
    <col min="8974" max="8974" width="10.140625" style="1" customWidth="1"/>
    <col min="8975" max="8975" width="24.7109375" style="1" customWidth="1"/>
    <col min="8976" max="8976" width="16.7109375" style="1" customWidth="1"/>
    <col min="8977" max="8977" width="10.140625" style="1" customWidth="1"/>
    <col min="8978" max="8978" width="24.7109375" style="1" customWidth="1"/>
    <col min="8979" max="8979" width="16.7109375" style="1" customWidth="1"/>
    <col min="8980" max="8980" width="10.140625" style="1" customWidth="1"/>
    <col min="8981" max="8981" width="24.7109375" style="1" customWidth="1"/>
    <col min="8982" max="8982" width="16.7109375" style="1" customWidth="1"/>
    <col min="8983" max="8983" width="10.140625" style="1" customWidth="1"/>
    <col min="8984" max="8984" width="24.7109375" style="1" customWidth="1"/>
    <col min="8985" max="8985" width="16.7109375" style="1" customWidth="1"/>
    <col min="8986" max="8986" width="10.140625" style="1" customWidth="1"/>
    <col min="8987" max="8987" width="24.7109375" style="1" customWidth="1"/>
    <col min="8988" max="8988" width="16.7109375" style="1" customWidth="1"/>
    <col min="8989" max="8989" width="10.140625" style="1" customWidth="1"/>
    <col min="8990" max="8990" width="24.7109375" style="1" customWidth="1"/>
    <col min="8991" max="8991" width="16.7109375" style="1" customWidth="1"/>
    <col min="8992" max="8992" width="10.140625" style="1" customWidth="1"/>
    <col min="8993" max="8993" width="24.7109375" style="1" customWidth="1"/>
    <col min="8994" max="8994" width="16.7109375" style="1" customWidth="1"/>
    <col min="8995" max="8995" width="12.5703125" style="1" customWidth="1"/>
    <col min="8996" max="8996" width="9.85546875" style="1" customWidth="1"/>
    <col min="8997" max="8997" width="10.28515625" style="1" customWidth="1"/>
    <col min="8998" max="9012" width="15.28515625" style="1" customWidth="1"/>
    <col min="9013" max="9013" width="7.28515625" style="1" customWidth="1"/>
    <col min="9014" max="9014" width="6.28515625" style="1" customWidth="1"/>
    <col min="9015" max="9015" width="6.85546875" style="1" customWidth="1"/>
    <col min="9016" max="9016" width="10.28515625" style="1" customWidth="1"/>
    <col min="9017" max="9203" width="10.28515625" style="1"/>
    <col min="9204" max="9204" width="5.85546875" style="1" customWidth="1"/>
    <col min="9205" max="9205" width="8.85546875" style="1" customWidth="1"/>
    <col min="9206" max="9206" width="7.140625" style="1" customWidth="1"/>
    <col min="9207" max="9207" width="100.85546875" style="1" customWidth="1"/>
    <col min="9208" max="9208" width="12" style="1" customWidth="1"/>
    <col min="9209" max="9209" width="18.42578125" style="1" customWidth="1"/>
    <col min="9210" max="9210" width="24.7109375" style="1" customWidth="1"/>
    <col min="9211" max="9211" width="16.7109375" style="1" customWidth="1"/>
    <col min="9212" max="9212" width="10.140625" style="1" customWidth="1"/>
    <col min="9213" max="9213" width="24.7109375" style="1" customWidth="1"/>
    <col min="9214" max="9214" width="16.7109375" style="1" customWidth="1"/>
    <col min="9215" max="9215" width="10.140625" style="1" customWidth="1"/>
    <col min="9216" max="9216" width="24.7109375" style="1" customWidth="1"/>
    <col min="9217" max="9217" width="16.7109375" style="1" customWidth="1"/>
    <col min="9218" max="9218" width="10.140625" style="1" customWidth="1"/>
    <col min="9219" max="9219" width="24.7109375" style="1" customWidth="1"/>
    <col min="9220" max="9220" width="16.7109375" style="1" customWidth="1"/>
    <col min="9221" max="9221" width="10.140625" style="1" customWidth="1"/>
    <col min="9222" max="9222" width="24.7109375" style="1" customWidth="1"/>
    <col min="9223" max="9223" width="16.7109375" style="1" customWidth="1"/>
    <col min="9224" max="9224" width="10.140625" style="1" customWidth="1"/>
    <col min="9225" max="9225" width="24.7109375" style="1" customWidth="1"/>
    <col min="9226" max="9226" width="16.7109375" style="1" customWidth="1"/>
    <col min="9227" max="9227" width="10.140625" style="1" customWidth="1"/>
    <col min="9228" max="9228" width="24.7109375" style="1" customWidth="1"/>
    <col min="9229" max="9229" width="16.7109375" style="1" customWidth="1"/>
    <col min="9230" max="9230" width="10.140625" style="1" customWidth="1"/>
    <col min="9231" max="9231" width="24.7109375" style="1" customWidth="1"/>
    <col min="9232" max="9232" width="16.7109375" style="1" customWidth="1"/>
    <col min="9233" max="9233" width="10.140625" style="1" customWidth="1"/>
    <col min="9234" max="9234" width="24.7109375" style="1" customWidth="1"/>
    <col min="9235" max="9235" width="16.7109375" style="1" customWidth="1"/>
    <col min="9236" max="9236" width="10.140625" style="1" customWidth="1"/>
    <col min="9237" max="9237" width="24.7109375" style="1" customWidth="1"/>
    <col min="9238" max="9238" width="16.7109375" style="1" customWidth="1"/>
    <col min="9239" max="9239" width="10.140625" style="1" customWidth="1"/>
    <col min="9240" max="9240" width="24.7109375" style="1" customWidth="1"/>
    <col min="9241" max="9241" width="16.7109375" style="1" customWidth="1"/>
    <col min="9242" max="9242" width="10.140625" style="1" customWidth="1"/>
    <col min="9243" max="9243" width="24.7109375" style="1" customWidth="1"/>
    <col min="9244" max="9244" width="16.7109375" style="1" customWidth="1"/>
    <col min="9245" max="9245" width="10.140625" style="1" customWidth="1"/>
    <col min="9246" max="9246" width="24.7109375" style="1" customWidth="1"/>
    <col min="9247" max="9247" width="16.7109375" style="1" customWidth="1"/>
    <col min="9248" max="9248" width="10.140625" style="1" customWidth="1"/>
    <col min="9249" max="9249" width="24.7109375" style="1" customWidth="1"/>
    <col min="9250" max="9250" width="16.7109375" style="1" customWidth="1"/>
    <col min="9251" max="9251" width="12.5703125" style="1" customWidth="1"/>
    <col min="9252" max="9252" width="9.85546875" style="1" customWidth="1"/>
    <col min="9253" max="9253" width="10.28515625" style="1" customWidth="1"/>
    <col min="9254" max="9268" width="15.28515625" style="1" customWidth="1"/>
    <col min="9269" max="9269" width="7.28515625" style="1" customWidth="1"/>
    <col min="9270" max="9270" width="6.28515625" style="1" customWidth="1"/>
    <col min="9271" max="9271" width="6.85546875" style="1" customWidth="1"/>
    <col min="9272" max="9272" width="10.28515625" style="1" customWidth="1"/>
    <col min="9273" max="9459" width="10.28515625" style="1"/>
    <col min="9460" max="9460" width="5.85546875" style="1" customWidth="1"/>
    <col min="9461" max="9461" width="8.85546875" style="1" customWidth="1"/>
    <col min="9462" max="9462" width="7.140625" style="1" customWidth="1"/>
    <col min="9463" max="9463" width="100.85546875" style="1" customWidth="1"/>
    <col min="9464" max="9464" width="12" style="1" customWidth="1"/>
    <col min="9465" max="9465" width="18.42578125" style="1" customWidth="1"/>
    <col min="9466" max="9466" width="24.7109375" style="1" customWidth="1"/>
    <col min="9467" max="9467" width="16.7109375" style="1" customWidth="1"/>
    <col min="9468" max="9468" width="10.140625" style="1" customWidth="1"/>
    <col min="9469" max="9469" width="24.7109375" style="1" customWidth="1"/>
    <col min="9470" max="9470" width="16.7109375" style="1" customWidth="1"/>
    <col min="9471" max="9471" width="10.140625" style="1" customWidth="1"/>
    <col min="9472" max="9472" width="24.7109375" style="1" customWidth="1"/>
    <col min="9473" max="9473" width="16.7109375" style="1" customWidth="1"/>
    <col min="9474" max="9474" width="10.140625" style="1" customWidth="1"/>
    <col min="9475" max="9475" width="24.7109375" style="1" customWidth="1"/>
    <col min="9476" max="9476" width="16.7109375" style="1" customWidth="1"/>
    <col min="9477" max="9477" width="10.140625" style="1" customWidth="1"/>
    <col min="9478" max="9478" width="24.7109375" style="1" customWidth="1"/>
    <col min="9479" max="9479" width="16.7109375" style="1" customWidth="1"/>
    <col min="9480" max="9480" width="10.140625" style="1" customWidth="1"/>
    <col min="9481" max="9481" width="24.7109375" style="1" customWidth="1"/>
    <col min="9482" max="9482" width="16.7109375" style="1" customWidth="1"/>
    <col min="9483" max="9483" width="10.140625" style="1" customWidth="1"/>
    <col min="9484" max="9484" width="24.7109375" style="1" customWidth="1"/>
    <col min="9485" max="9485" width="16.7109375" style="1" customWidth="1"/>
    <col min="9486" max="9486" width="10.140625" style="1" customWidth="1"/>
    <col min="9487" max="9487" width="24.7109375" style="1" customWidth="1"/>
    <col min="9488" max="9488" width="16.7109375" style="1" customWidth="1"/>
    <col min="9489" max="9489" width="10.140625" style="1" customWidth="1"/>
    <col min="9490" max="9490" width="24.7109375" style="1" customWidth="1"/>
    <col min="9491" max="9491" width="16.7109375" style="1" customWidth="1"/>
    <col min="9492" max="9492" width="10.140625" style="1" customWidth="1"/>
    <col min="9493" max="9493" width="24.7109375" style="1" customWidth="1"/>
    <col min="9494" max="9494" width="16.7109375" style="1" customWidth="1"/>
    <col min="9495" max="9495" width="10.140625" style="1" customWidth="1"/>
    <col min="9496" max="9496" width="24.7109375" style="1" customWidth="1"/>
    <col min="9497" max="9497" width="16.7109375" style="1" customWidth="1"/>
    <col min="9498" max="9498" width="10.140625" style="1" customWidth="1"/>
    <col min="9499" max="9499" width="24.7109375" style="1" customWidth="1"/>
    <col min="9500" max="9500" width="16.7109375" style="1" customWidth="1"/>
    <col min="9501" max="9501" width="10.140625" style="1" customWidth="1"/>
    <col min="9502" max="9502" width="24.7109375" style="1" customWidth="1"/>
    <col min="9503" max="9503" width="16.7109375" style="1" customWidth="1"/>
    <col min="9504" max="9504" width="10.140625" style="1" customWidth="1"/>
    <col min="9505" max="9505" width="24.7109375" style="1" customWidth="1"/>
    <col min="9506" max="9506" width="16.7109375" style="1" customWidth="1"/>
    <col min="9507" max="9507" width="12.5703125" style="1" customWidth="1"/>
    <col min="9508" max="9508" width="9.85546875" style="1" customWidth="1"/>
    <col min="9509" max="9509" width="10.28515625" style="1" customWidth="1"/>
    <col min="9510" max="9524" width="15.28515625" style="1" customWidth="1"/>
    <col min="9525" max="9525" width="7.28515625" style="1" customWidth="1"/>
    <col min="9526" max="9526" width="6.28515625" style="1" customWidth="1"/>
    <col min="9527" max="9527" width="6.85546875" style="1" customWidth="1"/>
    <col min="9528" max="9528" width="10.28515625" style="1" customWidth="1"/>
    <col min="9529" max="9715" width="10.28515625" style="1"/>
    <col min="9716" max="9716" width="5.85546875" style="1" customWidth="1"/>
    <col min="9717" max="9717" width="8.85546875" style="1" customWidth="1"/>
    <col min="9718" max="9718" width="7.140625" style="1" customWidth="1"/>
    <col min="9719" max="9719" width="100.85546875" style="1" customWidth="1"/>
    <col min="9720" max="9720" width="12" style="1" customWidth="1"/>
    <col min="9721" max="9721" width="18.42578125" style="1" customWidth="1"/>
    <col min="9722" max="9722" width="24.7109375" style="1" customWidth="1"/>
    <col min="9723" max="9723" width="16.7109375" style="1" customWidth="1"/>
    <col min="9724" max="9724" width="10.140625" style="1" customWidth="1"/>
    <col min="9725" max="9725" width="24.7109375" style="1" customWidth="1"/>
    <col min="9726" max="9726" width="16.7109375" style="1" customWidth="1"/>
    <col min="9727" max="9727" width="10.140625" style="1" customWidth="1"/>
    <col min="9728" max="9728" width="24.7109375" style="1" customWidth="1"/>
    <col min="9729" max="9729" width="16.7109375" style="1" customWidth="1"/>
    <col min="9730" max="9730" width="10.140625" style="1" customWidth="1"/>
    <col min="9731" max="9731" width="24.7109375" style="1" customWidth="1"/>
    <col min="9732" max="9732" width="16.7109375" style="1" customWidth="1"/>
    <col min="9733" max="9733" width="10.140625" style="1" customWidth="1"/>
    <col min="9734" max="9734" width="24.7109375" style="1" customWidth="1"/>
    <col min="9735" max="9735" width="16.7109375" style="1" customWidth="1"/>
    <col min="9736" max="9736" width="10.140625" style="1" customWidth="1"/>
    <col min="9737" max="9737" width="24.7109375" style="1" customWidth="1"/>
    <col min="9738" max="9738" width="16.7109375" style="1" customWidth="1"/>
    <col min="9739" max="9739" width="10.140625" style="1" customWidth="1"/>
    <col min="9740" max="9740" width="24.7109375" style="1" customWidth="1"/>
    <col min="9741" max="9741" width="16.7109375" style="1" customWidth="1"/>
    <col min="9742" max="9742" width="10.140625" style="1" customWidth="1"/>
    <col min="9743" max="9743" width="24.7109375" style="1" customWidth="1"/>
    <col min="9744" max="9744" width="16.7109375" style="1" customWidth="1"/>
    <col min="9745" max="9745" width="10.140625" style="1" customWidth="1"/>
    <col min="9746" max="9746" width="24.7109375" style="1" customWidth="1"/>
    <col min="9747" max="9747" width="16.7109375" style="1" customWidth="1"/>
    <col min="9748" max="9748" width="10.140625" style="1" customWidth="1"/>
    <col min="9749" max="9749" width="24.7109375" style="1" customWidth="1"/>
    <col min="9750" max="9750" width="16.7109375" style="1" customWidth="1"/>
    <col min="9751" max="9751" width="10.140625" style="1" customWidth="1"/>
    <col min="9752" max="9752" width="24.7109375" style="1" customWidth="1"/>
    <col min="9753" max="9753" width="16.7109375" style="1" customWidth="1"/>
    <col min="9754" max="9754" width="10.140625" style="1" customWidth="1"/>
    <col min="9755" max="9755" width="24.7109375" style="1" customWidth="1"/>
    <col min="9756" max="9756" width="16.7109375" style="1" customWidth="1"/>
    <col min="9757" max="9757" width="10.140625" style="1" customWidth="1"/>
    <col min="9758" max="9758" width="24.7109375" style="1" customWidth="1"/>
    <col min="9759" max="9759" width="16.7109375" style="1" customWidth="1"/>
    <col min="9760" max="9760" width="10.140625" style="1" customWidth="1"/>
    <col min="9761" max="9761" width="24.7109375" style="1" customWidth="1"/>
    <col min="9762" max="9762" width="16.7109375" style="1" customWidth="1"/>
    <col min="9763" max="9763" width="12.5703125" style="1" customWidth="1"/>
    <col min="9764" max="9764" width="9.85546875" style="1" customWidth="1"/>
    <col min="9765" max="9765" width="10.28515625" style="1" customWidth="1"/>
    <col min="9766" max="9780" width="15.28515625" style="1" customWidth="1"/>
    <col min="9781" max="9781" width="7.28515625" style="1" customWidth="1"/>
    <col min="9782" max="9782" width="6.28515625" style="1" customWidth="1"/>
    <col min="9783" max="9783" width="6.85546875" style="1" customWidth="1"/>
    <col min="9784" max="9784" width="10.28515625" style="1" customWidth="1"/>
    <col min="9785" max="9971" width="10.28515625" style="1"/>
    <col min="9972" max="9972" width="5.85546875" style="1" customWidth="1"/>
    <col min="9973" max="9973" width="8.85546875" style="1" customWidth="1"/>
    <col min="9974" max="9974" width="7.140625" style="1" customWidth="1"/>
    <col min="9975" max="9975" width="100.85546875" style="1" customWidth="1"/>
    <col min="9976" max="9976" width="12" style="1" customWidth="1"/>
    <col min="9977" max="9977" width="18.42578125" style="1" customWidth="1"/>
    <col min="9978" max="9978" width="24.7109375" style="1" customWidth="1"/>
    <col min="9979" max="9979" width="16.7109375" style="1" customWidth="1"/>
    <col min="9980" max="9980" width="10.140625" style="1" customWidth="1"/>
    <col min="9981" max="9981" width="24.7109375" style="1" customWidth="1"/>
    <col min="9982" max="9982" width="16.7109375" style="1" customWidth="1"/>
    <col min="9983" max="9983" width="10.140625" style="1" customWidth="1"/>
    <col min="9984" max="9984" width="24.7109375" style="1" customWidth="1"/>
    <col min="9985" max="9985" width="16.7109375" style="1" customWidth="1"/>
    <col min="9986" max="9986" width="10.140625" style="1" customWidth="1"/>
    <col min="9987" max="9987" width="24.7109375" style="1" customWidth="1"/>
    <col min="9988" max="9988" width="16.7109375" style="1" customWidth="1"/>
    <col min="9989" max="9989" width="10.140625" style="1" customWidth="1"/>
    <col min="9990" max="9990" width="24.7109375" style="1" customWidth="1"/>
    <col min="9991" max="9991" width="16.7109375" style="1" customWidth="1"/>
    <col min="9992" max="9992" width="10.140625" style="1" customWidth="1"/>
    <col min="9993" max="9993" width="24.7109375" style="1" customWidth="1"/>
    <col min="9994" max="9994" width="16.7109375" style="1" customWidth="1"/>
    <col min="9995" max="9995" width="10.140625" style="1" customWidth="1"/>
    <col min="9996" max="9996" width="24.7109375" style="1" customWidth="1"/>
    <col min="9997" max="9997" width="16.7109375" style="1" customWidth="1"/>
    <col min="9998" max="9998" width="10.140625" style="1" customWidth="1"/>
    <col min="9999" max="9999" width="24.7109375" style="1" customWidth="1"/>
    <col min="10000" max="10000" width="16.7109375" style="1" customWidth="1"/>
    <col min="10001" max="10001" width="10.140625" style="1" customWidth="1"/>
    <col min="10002" max="10002" width="24.7109375" style="1" customWidth="1"/>
    <col min="10003" max="10003" width="16.7109375" style="1" customWidth="1"/>
    <col min="10004" max="10004" width="10.140625" style="1" customWidth="1"/>
    <col min="10005" max="10005" width="24.7109375" style="1" customWidth="1"/>
    <col min="10006" max="10006" width="16.7109375" style="1" customWidth="1"/>
    <col min="10007" max="10007" width="10.140625" style="1" customWidth="1"/>
    <col min="10008" max="10008" width="24.7109375" style="1" customWidth="1"/>
    <col min="10009" max="10009" width="16.7109375" style="1" customWidth="1"/>
    <col min="10010" max="10010" width="10.140625" style="1" customWidth="1"/>
    <col min="10011" max="10011" width="24.7109375" style="1" customWidth="1"/>
    <col min="10012" max="10012" width="16.7109375" style="1" customWidth="1"/>
    <col min="10013" max="10013" width="10.140625" style="1" customWidth="1"/>
    <col min="10014" max="10014" width="24.7109375" style="1" customWidth="1"/>
    <col min="10015" max="10015" width="16.7109375" style="1" customWidth="1"/>
    <col min="10016" max="10016" width="10.140625" style="1" customWidth="1"/>
    <col min="10017" max="10017" width="24.7109375" style="1" customWidth="1"/>
    <col min="10018" max="10018" width="16.7109375" style="1" customWidth="1"/>
    <col min="10019" max="10019" width="12.5703125" style="1" customWidth="1"/>
    <col min="10020" max="10020" width="9.85546875" style="1" customWidth="1"/>
    <col min="10021" max="10021" width="10.28515625" style="1" customWidth="1"/>
    <col min="10022" max="10036" width="15.28515625" style="1" customWidth="1"/>
    <col min="10037" max="10037" width="7.28515625" style="1" customWidth="1"/>
    <col min="10038" max="10038" width="6.28515625" style="1" customWidth="1"/>
    <col min="10039" max="10039" width="6.85546875" style="1" customWidth="1"/>
    <col min="10040" max="10040" width="10.28515625" style="1" customWidth="1"/>
    <col min="10041" max="10227" width="10.28515625" style="1"/>
    <col min="10228" max="10228" width="5.85546875" style="1" customWidth="1"/>
    <col min="10229" max="10229" width="8.85546875" style="1" customWidth="1"/>
    <col min="10230" max="10230" width="7.140625" style="1" customWidth="1"/>
    <col min="10231" max="10231" width="100.85546875" style="1" customWidth="1"/>
    <col min="10232" max="10232" width="12" style="1" customWidth="1"/>
    <col min="10233" max="10233" width="18.42578125" style="1" customWidth="1"/>
    <col min="10234" max="10234" width="24.7109375" style="1" customWidth="1"/>
    <col min="10235" max="10235" width="16.7109375" style="1" customWidth="1"/>
    <col min="10236" max="10236" width="10.140625" style="1" customWidth="1"/>
    <col min="10237" max="10237" width="24.7109375" style="1" customWidth="1"/>
    <col min="10238" max="10238" width="16.7109375" style="1" customWidth="1"/>
    <col min="10239" max="10239" width="10.140625" style="1" customWidth="1"/>
    <col min="10240" max="10240" width="24.7109375" style="1" customWidth="1"/>
    <col min="10241" max="10241" width="16.7109375" style="1" customWidth="1"/>
    <col min="10242" max="10242" width="10.140625" style="1" customWidth="1"/>
    <col min="10243" max="10243" width="24.7109375" style="1" customWidth="1"/>
    <col min="10244" max="10244" width="16.7109375" style="1" customWidth="1"/>
    <col min="10245" max="10245" width="10.140625" style="1" customWidth="1"/>
    <col min="10246" max="10246" width="24.7109375" style="1" customWidth="1"/>
    <col min="10247" max="10247" width="16.7109375" style="1" customWidth="1"/>
    <col min="10248" max="10248" width="10.140625" style="1" customWidth="1"/>
    <col min="10249" max="10249" width="24.7109375" style="1" customWidth="1"/>
    <col min="10250" max="10250" width="16.7109375" style="1" customWidth="1"/>
    <col min="10251" max="10251" width="10.140625" style="1" customWidth="1"/>
    <col min="10252" max="10252" width="24.7109375" style="1" customWidth="1"/>
    <col min="10253" max="10253" width="16.7109375" style="1" customWidth="1"/>
    <col min="10254" max="10254" width="10.140625" style="1" customWidth="1"/>
    <col min="10255" max="10255" width="24.7109375" style="1" customWidth="1"/>
    <col min="10256" max="10256" width="16.7109375" style="1" customWidth="1"/>
    <col min="10257" max="10257" width="10.140625" style="1" customWidth="1"/>
    <col min="10258" max="10258" width="24.7109375" style="1" customWidth="1"/>
    <col min="10259" max="10259" width="16.7109375" style="1" customWidth="1"/>
    <col min="10260" max="10260" width="10.140625" style="1" customWidth="1"/>
    <col min="10261" max="10261" width="24.7109375" style="1" customWidth="1"/>
    <col min="10262" max="10262" width="16.7109375" style="1" customWidth="1"/>
    <col min="10263" max="10263" width="10.140625" style="1" customWidth="1"/>
    <col min="10264" max="10264" width="24.7109375" style="1" customWidth="1"/>
    <col min="10265" max="10265" width="16.7109375" style="1" customWidth="1"/>
    <col min="10266" max="10266" width="10.140625" style="1" customWidth="1"/>
    <col min="10267" max="10267" width="24.7109375" style="1" customWidth="1"/>
    <col min="10268" max="10268" width="16.7109375" style="1" customWidth="1"/>
    <col min="10269" max="10269" width="10.140625" style="1" customWidth="1"/>
    <col min="10270" max="10270" width="24.7109375" style="1" customWidth="1"/>
    <col min="10271" max="10271" width="16.7109375" style="1" customWidth="1"/>
    <col min="10272" max="10272" width="10.140625" style="1" customWidth="1"/>
    <col min="10273" max="10273" width="24.7109375" style="1" customWidth="1"/>
    <col min="10274" max="10274" width="16.7109375" style="1" customWidth="1"/>
    <col min="10275" max="10275" width="12.5703125" style="1" customWidth="1"/>
    <col min="10276" max="10276" width="9.85546875" style="1" customWidth="1"/>
    <col min="10277" max="10277" width="10.28515625" style="1" customWidth="1"/>
    <col min="10278" max="10292" width="15.28515625" style="1" customWidth="1"/>
    <col min="10293" max="10293" width="7.28515625" style="1" customWidth="1"/>
    <col min="10294" max="10294" width="6.28515625" style="1" customWidth="1"/>
    <col min="10295" max="10295" width="6.85546875" style="1" customWidth="1"/>
    <col min="10296" max="10296" width="10.28515625" style="1" customWidth="1"/>
    <col min="10297" max="10483" width="10.28515625" style="1"/>
    <col min="10484" max="10484" width="5.85546875" style="1" customWidth="1"/>
    <col min="10485" max="10485" width="8.85546875" style="1" customWidth="1"/>
    <col min="10486" max="10486" width="7.140625" style="1" customWidth="1"/>
    <col min="10487" max="10487" width="100.85546875" style="1" customWidth="1"/>
    <col min="10488" max="10488" width="12" style="1" customWidth="1"/>
    <col min="10489" max="10489" width="18.42578125" style="1" customWidth="1"/>
    <col min="10490" max="10490" width="24.7109375" style="1" customWidth="1"/>
    <col min="10491" max="10491" width="16.7109375" style="1" customWidth="1"/>
    <col min="10492" max="10492" width="10.140625" style="1" customWidth="1"/>
    <col min="10493" max="10493" width="24.7109375" style="1" customWidth="1"/>
    <col min="10494" max="10494" width="16.7109375" style="1" customWidth="1"/>
    <col min="10495" max="10495" width="10.140625" style="1" customWidth="1"/>
    <col min="10496" max="10496" width="24.7109375" style="1" customWidth="1"/>
    <col min="10497" max="10497" width="16.7109375" style="1" customWidth="1"/>
    <col min="10498" max="10498" width="10.140625" style="1" customWidth="1"/>
    <col min="10499" max="10499" width="24.7109375" style="1" customWidth="1"/>
    <col min="10500" max="10500" width="16.7109375" style="1" customWidth="1"/>
    <col min="10501" max="10501" width="10.140625" style="1" customWidth="1"/>
    <col min="10502" max="10502" width="24.7109375" style="1" customWidth="1"/>
    <col min="10503" max="10503" width="16.7109375" style="1" customWidth="1"/>
    <col min="10504" max="10504" width="10.140625" style="1" customWidth="1"/>
    <col min="10505" max="10505" width="24.7109375" style="1" customWidth="1"/>
    <col min="10506" max="10506" width="16.7109375" style="1" customWidth="1"/>
    <col min="10507" max="10507" width="10.140625" style="1" customWidth="1"/>
    <col min="10508" max="10508" width="24.7109375" style="1" customWidth="1"/>
    <col min="10509" max="10509" width="16.7109375" style="1" customWidth="1"/>
    <col min="10510" max="10510" width="10.140625" style="1" customWidth="1"/>
    <col min="10511" max="10511" width="24.7109375" style="1" customWidth="1"/>
    <col min="10512" max="10512" width="16.7109375" style="1" customWidth="1"/>
    <col min="10513" max="10513" width="10.140625" style="1" customWidth="1"/>
    <col min="10514" max="10514" width="24.7109375" style="1" customWidth="1"/>
    <col min="10515" max="10515" width="16.7109375" style="1" customWidth="1"/>
    <col min="10516" max="10516" width="10.140625" style="1" customWidth="1"/>
    <col min="10517" max="10517" width="24.7109375" style="1" customWidth="1"/>
    <col min="10518" max="10518" width="16.7109375" style="1" customWidth="1"/>
    <col min="10519" max="10519" width="10.140625" style="1" customWidth="1"/>
    <col min="10520" max="10520" width="24.7109375" style="1" customWidth="1"/>
    <col min="10521" max="10521" width="16.7109375" style="1" customWidth="1"/>
    <col min="10522" max="10522" width="10.140625" style="1" customWidth="1"/>
    <col min="10523" max="10523" width="24.7109375" style="1" customWidth="1"/>
    <col min="10524" max="10524" width="16.7109375" style="1" customWidth="1"/>
    <col min="10525" max="10525" width="10.140625" style="1" customWidth="1"/>
    <col min="10526" max="10526" width="24.7109375" style="1" customWidth="1"/>
    <col min="10527" max="10527" width="16.7109375" style="1" customWidth="1"/>
    <col min="10528" max="10528" width="10.140625" style="1" customWidth="1"/>
    <col min="10529" max="10529" width="24.7109375" style="1" customWidth="1"/>
    <col min="10530" max="10530" width="16.7109375" style="1" customWidth="1"/>
    <col min="10531" max="10531" width="12.5703125" style="1" customWidth="1"/>
    <col min="10532" max="10532" width="9.85546875" style="1" customWidth="1"/>
    <col min="10533" max="10533" width="10.28515625" style="1" customWidth="1"/>
    <col min="10534" max="10548" width="15.28515625" style="1" customWidth="1"/>
    <col min="10549" max="10549" width="7.28515625" style="1" customWidth="1"/>
    <col min="10550" max="10550" width="6.28515625" style="1" customWidth="1"/>
    <col min="10551" max="10551" width="6.85546875" style="1" customWidth="1"/>
    <col min="10552" max="10552" width="10.28515625" style="1" customWidth="1"/>
    <col min="10553" max="10739" width="10.28515625" style="1"/>
    <col min="10740" max="10740" width="5.85546875" style="1" customWidth="1"/>
    <col min="10741" max="10741" width="8.85546875" style="1" customWidth="1"/>
    <col min="10742" max="10742" width="7.140625" style="1" customWidth="1"/>
    <col min="10743" max="10743" width="100.85546875" style="1" customWidth="1"/>
    <col min="10744" max="10744" width="12" style="1" customWidth="1"/>
    <col min="10745" max="10745" width="18.42578125" style="1" customWidth="1"/>
    <col min="10746" max="10746" width="24.7109375" style="1" customWidth="1"/>
    <col min="10747" max="10747" width="16.7109375" style="1" customWidth="1"/>
    <col min="10748" max="10748" width="10.140625" style="1" customWidth="1"/>
    <col min="10749" max="10749" width="24.7109375" style="1" customWidth="1"/>
    <col min="10750" max="10750" width="16.7109375" style="1" customWidth="1"/>
    <col min="10751" max="10751" width="10.140625" style="1" customWidth="1"/>
    <col min="10752" max="10752" width="24.7109375" style="1" customWidth="1"/>
    <col min="10753" max="10753" width="16.7109375" style="1" customWidth="1"/>
    <col min="10754" max="10754" width="10.140625" style="1" customWidth="1"/>
    <col min="10755" max="10755" width="24.7109375" style="1" customWidth="1"/>
    <col min="10756" max="10756" width="16.7109375" style="1" customWidth="1"/>
    <col min="10757" max="10757" width="10.140625" style="1" customWidth="1"/>
    <col min="10758" max="10758" width="24.7109375" style="1" customWidth="1"/>
    <col min="10759" max="10759" width="16.7109375" style="1" customWidth="1"/>
    <col min="10760" max="10760" width="10.140625" style="1" customWidth="1"/>
    <col min="10761" max="10761" width="24.7109375" style="1" customWidth="1"/>
    <col min="10762" max="10762" width="16.7109375" style="1" customWidth="1"/>
    <col min="10763" max="10763" width="10.140625" style="1" customWidth="1"/>
    <col min="10764" max="10764" width="24.7109375" style="1" customWidth="1"/>
    <col min="10765" max="10765" width="16.7109375" style="1" customWidth="1"/>
    <col min="10766" max="10766" width="10.140625" style="1" customWidth="1"/>
    <col min="10767" max="10767" width="24.7109375" style="1" customWidth="1"/>
    <col min="10768" max="10768" width="16.7109375" style="1" customWidth="1"/>
    <col min="10769" max="10769" width="10.140625" style="1" customWidth="1"/>
    <col min="10770" max="10770" width="24.7109375" style="1" customWidth="1"/>
    <col min="10771" max="10771" width="16.7109375" style="1" customWidth="1"/>
    <col min="10772" max="10772" width="10.140625" style="1" customWidth="1"/>
    <col min="10773" max="10773" width="24.7109375" style="1" customWidth="1"/>
    <col min="10774" max="10774" width="16.7109375" style="1" customWidth="1"/>
    <col min="10775" max="10775" width="10.140625" style="1" customWidth="1"/>
    <col min="10776" max="10776" width="24.7109375" style="1" customWidth="1"/>
    <col min="10777" max="10777" width="16.7109375" style="1" customWidth="1"/>
    <col min="10778" max="10778" width="10.140625" style="1" customWidth="1"/>
    <col min="10779" max="10779" width="24.7109375" style="1" customWidth="1"/>
    <col min="10780" max="10780" width="16.7109375" style="1" customWidth="1"/>
    <col min="10781" max="10781" width="10.140625" style="1" customWidth="1"/>
    <col min="10782" max="10782" width="24.7109375" style="1" customWidth="1"/>
    <col min="10783" max="10783" width="16.7109375" style="1" customWidth="1"/>
    <col min="10784" max="10784" width="10.140625" style="1" customWidth="1"/>
    <col min="10785" max="10785" width="24.7109375" style="1" customWidth="1"/>
    <col min="10786" max="10786" width="16.7109375" style="1" customWidth="1"/>
    <col min="10787" max="10787" width="12.5703125" style="1" customWidth="1"/>
    <col min="10788" max="10788" width="9.85546875" style="1" customWidth="1"/>
    <col min="10789" max="10789" width="10.28515625" style="1" customWidth="1"/>
    <col min="10790" max="10804" width="15.28515625" style="1" customWidth="1"/>
    <col min="10805" max="10805" width="7.28515625" style="1" customWidth="1"/>
    <col min="10806" max="10806" width="6.28515625" style="1" customWidth="1"/>
    <col min="10807" max="10807" width="6.85546875" style="1" customWidth="1"/>
    <col min="10808" max="10808" width="10.28515625" style="1" customWidth="1"/>
    <col min="10809" max="10995" width="10.28515625" style="1"/>
    <col min="10996" max="10996" width="5.85546875" style="1" customWidth="1"/>
    <col min="10997" max="10997" width="8.85546875" style="1" customWidth="1"/>
    <col min="10998" max="10998" width="7.140625" style="1" customWidth="1"/>
    <col min="10999" max="10999" width="100.85546875" style="1" customWidth="1"/>
    <col min="11000" max="11000" width="12" style="1" customWidth="1"/>
    <col min="11001" max="11001" width="18.42578125" style="1" customWidth="1"/>
    <col min="11002" max="11002" width="24.7109375" style="1" customWidth="1"/>
    <col min="11003" max="11003" width="16.7109375" style="1" customWidth="1"/>
    <col min="11004" max="11004" width="10.140625" style="1" customWidth="1"/>
    <col min="11005" max="11005" width="24.7109375" style="1" customWidth="1"/>
    <col min="11006" max="11006" width="16.7109375" style="1" customWidth="1"/>
    <col min="11007" max="11007" width="10.140625" style="1" customWidth="1"/>
    <col min="11008" max="11008" width="24.7109375" style="1" customWidth="1"/>
    <col min="11009" max="11009" width="16.7109375" style="1" customWidth="1"/>
    <col min="11010" max="11010" width="10.140625" style="1" customWidth="1"/>
    <col min="11011" max="11011" width="24.7109375" style="1" customWidth="1"/>
    <col min="11012" max="11012" width="16.7109375" style="1" customWidth="1"/>
    <col min="11013" max="11013" width="10.140625" style="1" customWidth="1"/>
    <col min="11014" max="11014" width="24.7109375" style="1" customWidth="1"/>
    <col min="11015" max="11015" width="16.7109375" style="1" customWidth="1"/>
    <col min="11016" max="11016" width="10.140625" style="1" customWidth="1"/>
    <col min="11017" max="11017" width="24.7109375" style="1" customWidth="1"/>
    <col min="11018" max="11018" width="16.7109375" style="1" customWidth="1"/>
    <col min="11019" max="11019" width="10.140625" style="1" customWidth="1"/>
    <col min="11020" max="11020" width="24.7109375" style="1" customWidth="1"/>
    <col min="11021" max="11021" width="16.7109375" style="1" customWidth="1"/>
    <col min="11022" max="11022" width="10.140625" style="1" customWidth="1"/>
    <col min="11023" max="11023" width="24.7109375" style="1" customWidth="1"/>
    <col min="11024" max="11024" width="16.7109375" style="1" customWidth="1"/>
    <col min="11025" max="11025" width="10.140625" style="1" customWidth="1"/>
    <col min="11026" max="11026" width="24.7109375" style="1" customWidth="1"/>
    <col min="11027" max="11027" width="16.7109375" style="1" customWidth="1"/>
    <col min="11028" max="11028" width="10.140625" style="1" customWidth="1"/>
    <col min="11029" max="11029" width="24.7109375" style="1" customWidth="1"/>
    <col min="11030" max="11030" width="16.7109375" style="1" customWidth="1"/>
    <col min="11031" max="11031" width="10.140625" style="1" customWidth="1"/>
    <col min="11032" max="11032" width="24.7109375" style="1" customWidth="1"/>
    <col min="11033" max="11033" width="16.7109375" style="1" customWidth="1"/>
    <col min="11034" max="11034" width="10.140625" style="1" customWidth="1"/>
    <col min="11035" max="11035" width="24.7109375" style="1" customWidth="1"/>
    <col min="11036" max="11036" width="16.7109375" style="1" customWidth="1"/>
    <col min="11037" max="11037" width="10.140625" style="1" customWidth="1"/>
    <col min="11038" max="11038" width="24.7109375" style="1" customWidth="1"/>
    <col min="11039" max="11039" width="16.7109375" style="1" customWidth="1"/>
    <col min="11040" max="11040" width="10.140625" style="1" customWidth="1"/>
    <col min="11041" max="11041" width="24.7109375" style="1" customWidth="1"/>
    <col min="11042" max="11042" width="16.7109375" style="1" customWidth="1"/>
    <col min="11043" max="11043" width="12.5703125" style="1" customWidth="1"/>
    <col min="11044" max="11044" width="9.85546875" style="1" customWidth="1"/>
    <col min="11045" max="11045" width="10.28515625" style="1" customWidth="1"/>
    <col min="11046" max="11060" width="15.28515625" style="1" customWidth="1"/>
    <col min="11061" max="11061" width="7.28515625" style="1" customWidth="1"/>
    <col min="11062" max="11062" width="6.28515625" style="1" customWidth="1"/>
    <col min="11063" max="11063" width="6.85546875" style="1" customWidth="1"/>
    <col min="11064" max="11064" width="10.28515625" style="1" customWidth="1"/>
    <col min="11065" max="11251" width="10.28515625" style="1"/>
    <col min="11252" max="11252" width="5.85546875" style="1" customWidth="1"/>
    <col min="11253" max="11253" width="8.85546875" style="1" customWidth="1"/>
    <col min="11254" max="11254" width="7.140625" style="1" customWidth="1"/>
    <col min="11255" max="11255" width="100.85546875" style="1" customWidth="1"/>
    <col min="11256" max="11256" width="12" style="1" customWidth="1"/>
    <col min="11257" max="11257" width="18.42578125" style="1" customWidth="1"/>
    <col min="11258" max="11258" width="24.7109375" style="1" customWidth="1"/>
    <col min="11259" max="11259" width="16.7109375" style="1" customWidth="1"/>
    <col min="11260" max="11260" width="10.140625" style="1" customWidth="1"/>
    <col min="11261" max="11261" width="24.7109375" style="1" customWidth="1"/>
    <col min="11262" max="11262" width="16.7109375" style="1" customWidth="1"/>
    <col min="11263" max="11263" width="10.140625" style="1" customWidth="1"/>
    <col min="11264" max="11264" width="24.7109375" style="1" customWidth="1"/>
    <col min="11265" max="11265" width="16.7109375" style="1" customWidth="1"/>
    <col min="11266" max="11266" width="10.140625" style="1" customWidth="1"/>
    <col min="11267" max="11267" width="24.7109375" style="1" customWidth="1"/>
    <col min="11268" max="11268" width="16.7109375" style="1" customWidth="1"/>
    <col min="11269" max="11269" width="10.140625" style="1" customWidth="1"/>
    <col min="11270" max="11270" width="24.7109375" style="1" customWidth="1"/>
    <col min="11271" max="11271" width="16.7109375" style="1" customWidth="1"/>
    <col min="11272" max="11272" width="10.140625" style="1" customWidth="1"/>
    <col min="11273" max="11273" width="24.7109375" style="1" customWidth="1"/>
    <col min="11274" max="11274" width="16.7109375" style="1" customWidth="1"/>
    <col min="11275" max="11275" width="10.140625" style="1" customWidth="1"/>
    <col min="11276" max="11276" width="24.7109375" style="1" customWidth="1"/>
    <col min="11277" max="11277" width="16.7109375" style="1" customWidth="1"/>
    <col min="11278" max="11278" width="10.140625" style="1" customWidth="1"/>
    <col min="11279" max="11279" width="24.7109375" style="1" customWidth="1"/>
    <col min="11280" max="11280" width="16.7109375" style="1" customWidth="1"/>
    <col min="11281" max="11281" width="10.140625" style="1" customWidth="1"/>
    <col min="11282" max="11282" width="24.7109375" style="1" customWidth="1"/>
    <col min="11283" max="11283" width="16.7109375" style="1" customWidth="1"/>
    <col min="11284" max="11284" width="10.140625" style="1" customWidth="1"/>
    <col min="11285" max="11285" width="24.7109375" style="1" customWidth="1"/>
    <col min="11286" max="11286" width="16.7109375" style="1" customWidth="1"/>
    <col min="11287" max="11287" width="10.140625" style="1" customWidth="1"/>
    <col min="11288" max="11288" width="24.7109375" style="1" customWidth="1"/>
    <col min="11289" max="11289" width="16.7109375" style="1" customWidth="1"/>
    <col min="11290" max="11290" width="10.140625" style="1" customWidth="1"/>
    <col min="11291" max="11291" width="24.7109375" style="1" customWidth="1"/>
    <col min="11292" max="11292" width="16.7109375" style="1" customWidth="1"/>
    <col min="11293" max="11293" width="10.140625" style="1" customWidth="1"/>
    <col min="11294" max="11294" width="24.7109375" style="1" customWidth="1"/>
    <col min="11295" max="11295" width="16.7109375" style="1" customWidth="1"/>
    <col min="11296" max="11296" width="10.140625" style="1" customWidth="1"/>
    <col min="11297" max="11297" width="24.7109375" style="1" customWidth="1"/>
    <col min="11298" max="11298" width="16.7109375" style="1" customWidth="1"/>
    <col min="11299" max="11299" width="12.5703125" style="1" customWidth="1"/>
    <col min="11300" max="11300" width="9.85546875" style="1" customWidth="1"/>
    <col min="11301" max="11301" width="10.28515625" style="1" customWidth="1"/>
    <col min="11302" max="11316" width="15.28515625" style="1" customWidth="1"/>
    <col min="11317" max="11317" width="7.28515625" style="1" customWidth="1"/>
    <col min="11318" max="11318" width="6.28515625" style="1" customWidth="1"/>
    <col min="11319" max="11319" width="6.85546875" style="1" customWidth="1"/>
    <col min="11320" max="11320" width="10.28515625" style="1" customWidth="1"/>
    <col min="11321" max="11507" width="10.28515625" style="1"/>
    <col min="11508" max="11508" width="5.85546875" style="1" customWidth="1"/>
    <col min="11509" max="11509" width="8.85546875" style="1" customWidth="1"/>
    <col min="11510" max="11510" width="7.140625" style="1" customWidth="1"/>
    <col min="11511" max="11511" width="100.85546875" style="1" customWidth="1"/>
    <col min="11512" max="11512" width="12" style="1" customWidth="1"/>
    <col min="11513" max="11513" width="18.42578125" style="1" customWidth="1"/>
    <col min="11514" max="11514" width="24.7109375" style="1" customWidth="1"/>
    <col min="11515" max="11515" width="16.7109375" style="1" customWidth="1"/>
    <col min="11516" max="11516" width="10.140625" style="1" customWidth="1"/>
    <col min="11517" max="11517" width="24.7109375" style="1" customWidth="1"/>
    <col min="11518" max="11518" width="16.7109375" style="1" customWidth="1"/>
    <col min="11519" max="11519" width="10.140625" style="1" customWidth="1"/>
    <col min="11520" max="11520" width="24.7109375" style="1" customWidth="1"/>
    <col min="11521" max="11521" width="16.7109375" style="1" customWidth="1"/>
    <col min="11522" max="11522" width="10.140625" style="1" customWidth="1"/>
    <col min="11523" max="11523" width="24.7109375" style="1" customWidth="1"/>
    <col min="11524" max="11524" width="16.7109375" style="1" customWidth="1"/>
    <col min="11525" max="11525" width="10.140625" style="1" customWidth="1"/>
    <col min="11526" max="11526" width="24.7109375" style="1" customWidth="1"/>
    <col min="11527" max="11527" width="16.7109375" style="1" customWidth="1"/>
    <col min="11528" max="11528" width="10.140625" style="1" customWidth="1"/>
    <col min="11529" max="11529" width="24.7109375" style="1" customWidth="1"/>
    <col min="11530" max="11530" width="16.7109375" style="1" customWidth="1"/>
    <col min="11531" max="11531" width="10.140625" style="1" customWidth="1"/>
    <col min="11532" max="11532" width="24.7109375" style="1" customWidth="1"/>
    <col min="11533" max="11533" width="16.7109375" style="1" customWidth="1"/>
    <col min="11534" max="11534" width="10.140625" style="1" customWidth="1"/>
    <col min="11535" max="11535" width="24.7109375" style="1" customWidth="1"/>
    <col min="11536" max="11536" width="16.7109375" style="1" customWidth="1"/>
    <col min="11537" max="11537" width="10.140625" style="1" customWidth="1"/>
    <col min="11538" max="11538" width="24.7109375" style="1" customWidth="1"/>
    <col min="11539" max="11539" width="16.7109375" style="1" customWidth="1"/>
    <col min="11540" max="11540" width="10.140625" style="1" customWidth="1"/>
    <col min="11541" max="11541" width="24.7109375" style="1" customWidth="1"/>
    <col min="11542" max="11542" width="16.7109375" style="1" customWidth="1"/>
    <col min="11543" max="11543" width="10.140625" style="1" customWidth="1"/>
    <col min="11544" max="11544" width="24.7109375" style="1" customWidth="1"/>
    <col min="11545" max="11545" width="16.7109375" style="1" customWidth="1"/>
    <col min="11546" max="11546" width="10.140625" style="1" customWidth="1"/>
    <col min="11547" max="11547" width="24.7109375" style="1" customWidth="1"/>
    <col min="11548" max="11548" width="16.7109375" style="1" customWidth="1"/>
    <col min="11549" max="11549" width="10.140625" style="1" customWidth="1"/>
    <col min="11550" max="11550" width="24.7109375" style="1" customWidth="1"/>
    <col min="11551" max="11551" width="16.7109375" style="1" customWidth="1"/>
    <col min="11552" max="11552" width="10.140625" style="1" customWidth="1"/>
    <col min="11553" max="11553" width="24.7109375" style="1" customWidth="1"/>
    <col min="11554" max="11554" width="16.7109375" style="1" customWidth="1"/>
    <col min="11555" max="11555" width="12.5703125" style="1" customWidth="1"/>
    <col min="11556" max="11556" width="9.85546875" style="1" customWidth="1"/>
    <col min="11557" max="11557" width="10.28515625" style="1" customWidth="1"/>
    <col min="11558" max="11572" width="15.28515625" style="1" customWidth="1"/>
    <col min="11573" max="11573" width="7.28515625" style="1" customWidth="1"/>
    <col min="11574" max="11574" width="6.28515625" style="1" customWidth="1"/>
    <col min="11575" max="11575" width="6.85546875" style="1" customWidth="1"/>
    <col min="11576" max="11576" width="10.28515625" style="1" customWidth="1"/>
    <col min="11577" max="11763" width="10.28515625" style="1"/>
    <col min="11764" max="11764" width="5.85546875" style="1" customWidth="1"/>
    <col min="11765" max="11765" width="8.85546875" style="1" customWidth="1"/>
    <col min="11766" max="11766" width="7.140625" style="1" customWidth="1"/>
    <col min="11767" max="11767" width="100.85546875" style="1" customWidth="1"/>
    <col min="11768" max="11768" width="12" style="1" customWidth="1"/>
    <col min="11769" max="11769" width="18.42578125" style="1" customWidth="1"/>
    <col min="11770" max="11770" width="24.7109375" style="1" customWidth="1"/>
    <col min="11771" max="11771" width="16.7109375" style="1" customWidth="1"/>
    <col min="11772" max="11772" width="10.140625" style="1" customWidth="1"/>
    <col min="11773" max="11773" width="24.7109375" style="1" customWidth="1"/>
    <col min="11774" max="11774" width="16.7109375" style="1" customWidth="1"/>
    <col min="11775" max="11775" width="10.140625" style="1" customWidth="1"/>
    <col min="11776" max="11776" width="24.7109375" style="1" customWidth="1"/>
    <col min="11777" max="11777" width="16.7109375" style="1" customWidth="1"/>
    <col min="11778" max="11778" width="10.140625" style="1" customWidth="1"/>
    <col min="11779" max="11779" width="24.7109375" style="1" customWidth="1"/>
    <col min="11780" max="11780" width="16.7109375" style="1" customWidth="1"/>
    <col min="11781" max="11781" width="10.140625" style="1" customWidth="1"/>
    <col min="11782" max="11782" width="24.7109375" style="1" customWidth="1"/>
    <col min="11783" max="11783" width="16.7109375" style="1" customWidth="1"/>
    <col min="11784" max="11784" width="10.140625" style="1" customWidth="1"/>
    <col min="11785" max="11785" width="24.7109375" style="1" customWidth="1"/>
    <col min="11786" max="11786" width="16.7109375" style="1" customWidth="1"/>
    <col min="11787" max="11787" width="10.140625" style="1" customWidth="1"/>
    <col min="11788" max="11788" width="24.7109375" style="1" customWidth="1"/>
    <col min="11789" max="11789" width="16.7109375" style="1" customWidth="1"/>
    <col min="11790" max="11790" width="10.140625" style="1" customWidth="1"/>
    <col min="11791" max="11791" width="24.7109375" style="1" customWidth="1"/>
    <col min="11792" max="11792" width="16.7109375" style="1" customWidth="1"/>
    <col min="11793" max="11793" width="10.140625" style="1" customWidth="1"/>
    <col min="11794" max="11794" width="24.7109375" style="1" customWidth="1"/>
    <col min="11795" max="11795" width="16.7109375" style="1" customWidth="1"/>
    <col min="11796" max="11796" width="10.140625" style="1" customWidth="1"/>
    <col min="11797" max="11797" width="24.7109375" style="1" customWidth="1"/>
    <col min="11798" max="11798" width="16.7109375" style="1" customWidth="1"/>
    <col min="11799" max="11799" width="10.140625" style="1" customWidth="1"/>
    <col min="11800" max="11800" width="24.7109375" style="1" customWidth="1"/>
    <col min="11801" max="11801" width="16.7109375" style="1" customWidth="1"/>
    <col min="11802" max="11802" width="10.140625" style="1" customWidth="1"/>
    <col min="11803" max="11803" width="24.7109375" style="1" customWidth="1"/>
    <col min="11804" max="11804" width="16.7109375" style="1" customWidth="1"/>
    <col min="11805" max="11805" width="10.140625" style="1" customWidth="1"/>
    <col min="11806" max="11806" width="24.7109375" style="1" customWidth="1"/>
    <col min="11807" max="11807" width="16.7109375" style="1" customWidth="1"/>
    <col min="11808" max="11808" width="10.140625" style="1" customWidth="1"/>
    <col min="11809" max="11809" width="24.7109375" style="1" customWidth="1"/>
    <col min="11810" max="11810" width="16.7109375" style="1" customWidth="1"/>
    <col min="11811" max="11811" width="12.5703125" style="1" customWidth="1"/>
    <col min="11812" max="11812" width="9.85546875" style="1" customWidth="1"/>
    <col min="11813" max="11813" width="10.28515625" style="1" customWidth="1"/>
    <col min="11814" max="11828" width="15.28515625" style="1" customWidth="1"/>
    <col min="11829" max="11829" width="7.28515625" style="1" customWidth="1"/>
    <col min="11830" max="11830" width="6.28515625" style="1" customWidth="1"/>
    <col min="11831" max="11831" width="6.85546875" style="1" customWidth="1"/>
    <col min="11832" max="11832" width="10.28515625" style="1" customWidth="1"/>
    <col min="11833" max="12019" width="10.28515625" style="1"/>
    <col min="12020" max="12020" width="5.85546875" style="1" customWidth="1"/>
    <col min="12021" max="12021" width="8.85546875" style="1" customWidth="1"/>
    <col min="12022" max="12022" width="7.140625" style="1" customWidth="1"/>
    <col min="12023" max="12023" width="100.85546875" style="1" customWidth="1"/>
    <col min="12024" max="12024" width="12" style="1" customWidth="1"/>
    <col min="12025" max="12025" width="18.42578125" style="1" customWidth="1"/>
    <col min="12026" max="12026" width="24.7109375" style="1" customWidth="1"/>
    <col min="12027" max="12027" width="16.7109375" style="1" customWidth="1"/>
    <col min="12028" max="12028" width="10.140625" style="1" customWidth="1"/>
    <col min="12029" max="12029" width="24.7109375" style="1" customWidth="1"/>
    <col min="12030" max="12030" width="16.7109375" style="1" customWidth="1"/>
    <col min="12031" max="12031" width="10.140625" style="1" customWidth="1"/>
    <col min="12032" max="12032" width="24.7109375" style="1" customWidth="1"/>
    <col min="12033" max="12033" width="16.7109375" style="1" customWidth="1"/>
    <col min="12034" max="12034" width="10.140625" style="1" customWidth="1"/>
    <col min="12035" max="12035" width="24.7109375" style="1" customWidth="1"/>
    <col min="12036" max="12036" width="16.7109375" style="1" customWidth="1"/>
    <col min="12037" max="12037" width="10.140625" style="1" customWidth="1"/>
    <col min="12038" max="12038" width="24.7109375" style="1" customWidth="1"/>
    <col min="12039" max="12039" width="16.7109375" style="1" customWidth="1"/>
    <col min="12040" max="12040" width="10.140625" style="1" customWidth="1"/>
    <col min="12041" max="12041" width="24.7109375" style="1" customWidth="1"/>
    <col min="12042" max="12042" width="16.7109375" style="1" customWidth="1"/>
    <col min="12043" max="12043" width="10.140625" style="1" customWidth="1"/>
    <col min="12044" max="12044" width="24.7109375" style="1" customWidth="1"/>
    <col min="12045" max="12045" width="16.7109375" style="1" customWidth="1"/>
    <col min="12046" max="12046" width="10.140625" style="1" customWidth="1"/>
    <col min="12047" max="12047" width="24.7109375" style="1" customWidth="1"/>
    <col min="12048" max="12048" width="16.7109375" style="1" customWidth="1"/>
    <col min="12049" max="12049" width="10.140625" style="1" customWidth="1"/>
    <col min="12050" max="12050" width="24.7109375" style="1" customWidth="1"/>
    <col min="12051" max="12051" width="16.7109375" style="1" customWidth="1"/>
    <col min="12052" max="12052" width="10.140625" style="1" customWidth="1"/>
    <col min="12053" max="12053" width="24.7109375" style="1" customWidth="1"/>
    <col min="12054" max="12054" width="16.7109375" style="1" customWidth="1"/>
    <col min="12055" max="12055" width="10.140625" style="1" customWidth="1"/>
    <col min="12056" max="12056" width="24.7109375" style="1" customWidth="1"/>
    <col min="12057" max="12057" width="16.7109375" style="1" customWidth="1"/>
    <col min="12058" max="12058" width="10.140625" style="1" customWidth="1"/>
    <col min="12059" max="12059" width="24.7109375" style="1" customWidth="1"/>
    <col min="12060" max="12060" width="16.7109375" style="1" customWidth="1"/>
    <col min="12061" max="12061" width="10.140625" style="1" customWidth="1"/>
    <col min="12062" max="12062" width="24.7109375" style="1" customWidth="1"/>
    <col min="12063" max="12063" width="16.7109375" style="1" customWidth="1"/>
    <col min="12064" max="12064" width="10.140625" style="1" customWidth="1"/>
    <col min="12065" max="12065" width="24.7109375" style="1" customWidth="1"/>
    <col min="12066" max="12066" width="16.7109375" style="1" customWidth="1"/>
    <col min="12067" max="12067" width="12.5703125" style="1" customWidth="1"/>
    <col min="12068" max="12068" width="9.85546875" style="1" customWidth="1"/>
    <col min="12069" max="12069" width="10.28515625" style="1" customWidth="1"/>
    <col min="12070" max="12084" width="15.28515625" style="1" customWidth="1"/>
    <col min="12085" max="12085" width="7.28515625" style="1" customWidth="1"/>
    <col min="12086" max="12086" width="6.28515625" style="1" customWidth="1"/>
    <col min="12087" max="12087" width="6.85546875" style="1" customWidth="1"/>
    <col min="12088" max="12088" width="10.28515625" style="1" customWidth="1"/>
    <col min="12089" max="12275" width="10.28515625" style="1"/>
    <col min="12276" max="12276" width="5.85546875" style="1" customWidth="1"/>
    <col min="12277" max="12277" width="8.85546875" style="1" customWidth="1"/>
    <col min="12278" max="12278" width="7.140625" style="1" customWidth="1"/>
    <col min="12279" max="12279" width="100.85546875" style="1" customWidth="1"/>
    <col min="12280" max="12280" width="12" style="1" customWidth="1"/>
    <col min="12281" max="12281" width="18.42578125" style="1" customWidth="1"/>
    <col min="12282" max="12282" width="24.7109375" style="1" customWidth="1"/>
    <col min="12283" max="12283" width="16.7109375" style="1" customWidth="1"/>
    <col min="12284" max="12284" width="10.140625" style="1" customWidth="1"/>
    <col min="12285" max="12285" width="24.7109375" style="1" customWidth="1"/>
    <col min="12286" max="12286" width="16.7109375" style="1" customWidth="1"/>
    <col min="12287" max="12287" width="10.140625" style="1" customWidth="1"/>
    <col min="12288" max="12288" width="24.7109375" style="1" customWidth="1"/>
    <col min="12289" max="12289" width="16.7109375" style="1" customWidth="1"/>
    <col min="12290" max="12290" width="10.140625" style="1" customWidth="1"/>
    <col min="12291" max="12291" width="24.7109375" style="1" customWidth="1"/>
    <col min="12292" max="12292" width="16.7109375" style="1" customWidth="1"/>
    <col min="12293" max="12293" width="10.140625" style="1" customWidth="1"/>
    <col min="12294" max="12294" width="24.7109375" style="1" customWidth="1"/>
    <col min="12295" max="12295" width="16.7109375" style="1" customWidth="1"/>
    <col min="12296" max="12296" width="10.140625" style="1" customWidth="1"/>
    <col min="12297" max="12297" width="24.7109375" style="1" customWidth="1"/>
    <col min="12298" max="12298" width="16.7109375" style="1" customWidth="1"/>
    <col min="12299" max="12299" width="10.140625" style="1" customWidth="1"/>
    <col min="12300" max="12300" width="24.7109375" style="1" customWidth="1"/>
    <col min="12301" max="12301" width="16.7109375" style="1" customWidth="1"/>
    <col min="12302" max="12302" width="10.140625" style="1" customWidth="1"/>
    <col min="12303" max="12303" width="24.7109375" style="1" customWidth="1"/>
    <col min="12304" max="12304" width="16.7109375" style="1" customWidth="1"/>
    <col min="12305" max="12305" width="10.140625" style="1" customWidth="1"/>
    <col min="12306" max="12306" width="24.7109375" style="1" customWidth="1"/>
    <col min="12307" max="12307" width="16.7109375" style="1" customWidth="1"/>
    <col min="12308" max="12308" width="10.140625" style="1" customWidth="1"/>
    <col min="12309" max="12309" width="24.7109375" style="1" customWidth="1"/>
    <col min="12310" max="12310" width="16.7109375" style="1" customWidth="1"/>
    <col min="12311" max="12311" width="10.140625" style="1" customWidth="1"/>
    <col min="12312" max="12312" width="24.7109375" style="1" customWidth="1"/>
    <col min="12313" max="12313" width="16.7109375" style="1" customWidth="1"/>
    <col min="12314" max="12314" width="10.140625" style="1" customWidth="1"/>
    <col min="12315" max="12315" width="24.7109375" style="1" customWidth="1"/>
    <col min="12316" max="12316" width="16.7109375" style="1" customWidth="1"/>
    <col min="12317" max="12317" width="10.140625" style="1" customWidth="1"/>
    <col min="12318" max="12318" width="24.7109375" style="1" customWidth="1"/>
    <col min="12319" max="12319" width="16.7109375" style="1" customWidth="1"/>
    <col min="12320" max="12320" width="10.140625" style="1" customWidth="1"/>
    <col min="12321" max="12321" width="24.7109375" style="1" customWidth="1"/>
    <col min="12322" max="12322" width="16.7109375" style="1" customWidth="1"/>
    <col min="12323" max="12323" width="12.5703125" style="1" customWidth="1"/>
    <col min="12324" max="12324" width="9.85546875" style="1" customWidth="1"/>
    <col min="12325" max="12325" width="10.28515625" style="1" customWidth="1"/>
    <col min="12326" max="12340" width="15.28515625" style="1" customWidth="1"/>
    <col min="12341" max="12341" width="7.28515625" style="1" customWidth="1"/>
    <col min="12342" max="12342" width="6.28515625" style="1" customWidth="1"/>
    <col min="12343" max="12343" width="6.85546875" style="1" customWidth="1"/>
    <col min="12344" max="12344" width="10.28515625" style="1" customWidth="1"/>
    <col min="12345" max="12531" width="10.28515625" style="1"/>
    <col min="12532" max="12532" width="5.85546875" style="1" customWidth="1"/>
    <col min="12533" max="12533" width="8.85546875" style="1" customWidth="1"/>
    <col min="12534" max="12534" width="7.140625" style="1" customWidth="1"/>
    <col min="12535" max="12535" width="100.85546875" style="1" customWidth="1"/>
    <col min="12536" max="12536" width="12" style="1" customWidth="1"/>
    <col min="12537" max="12537" width="18.42578125" style="1" customWidth="1"/>
    <col min="12538" max="12538" width="24.7109375" style="1" customWidth="1"/>
    <col min="12539" max="12539" width="16.7109375" style="1" customWidth="1"/>
    <col min="12540" max="12540" width="10.140625" style="1" customWidth="1"/>
    <col min="12541" max="12541" width="24.7109375" style="1" customWidth="1"/>
    <col min="12542" max="12542" width="16.7109375" style="1" customWidth="1"/>
    <col min="12543" max="12543" width="10.140625" style="1" customWidth="1"/>
    <col min="12544" max="12544" width="24.7109375" style="1" customWidth="1"/>
    <col min="12545" max="12545" width="16.7109375" style="1" customWidth="1"/>
    <col min="12546" max="12546" width="10.140625" style="1" customWidth="1"/>
    <col min="12547" max="12547" width="24.7109375" style="1" customWidth="1"/>
    <col min="12548" max="12548" width="16.7109375" style="1" customWidth="1"/>
    <col min="12549" max="12549" width="10.140625" style="1" customWidth="1"/>
    <col min="12550" max="12550" width="24.7109375" style="1" customWidth="1"/>
    <col min="12551" max="12551" width="16.7109375" style="1" customWidth="1"/>
    <col min="12552" max="12552" width="10.140625" style="1" customWidth="1"/>
    <col min="12553" max="12553" width="24.7109375" style="1" customWidth="1"/>
    <col min="12554" max="12554" width="16.7109375" style="1" customWidth="1"/>
    <col min="12555" max="12555" width="10.140625" style="1" customWidth="1"/>
    <col min="12556" max="12556" width="24.7109375" style="1" customWidth="1"/>
    <col min="12557" max="12557" width="16.7109375" style="1" customWidth="1"/>
    <col min="12558" max="12558" width="10.140625" style="1" customWidth="1"/>
    <col min="12559" max="12559" width="24.7109375" style="1" customWidth="1"/>
    <col min="12560" max="12560" width="16.7109375" style="1" customWidth="1"/>
    <col min="12561" max="12561" width="10.140625" style="1" customWidth="1"/>
    <col min="12562" max="12562" width="24.7109375" style="1" customWidth="1"/>
    <col min="12563" max="12563" width="16.7109375" style="1" customWidth="1"/>
    <col min="12564" max="12564" width="10.140625" style="1" customWidth="1"/>
    <col min="12565" max="12565" width="24.7109375" style="1" customWidth="1"/>
    <col min="12566" max="12566" width="16.7109375" style="1" customWidth="1"/>
    <col min="12567" max="12567" width="10.140625" style="1" customWidth="1"/>
    <col min="12568" max="12568" width="24.7109375" style="1" customWidth="1"/>
    <col min="12569" max="12569" width="16.7109375" style="1" customWidth="1"/>
    <col min="12570" max="12570" width="10.140625" style="1" customWidth="1"/>
    <col min="12571" max="12571" width="24.7109375" style="1" customWidth="1"/>
    <col min="12572" max="12572" width="16.7109375" style="1" customWidth="1"/>
    <col min="12573" max="12573" width="10.140625" style="1" customWidth="1"/>
    <col min="12574" max="12574" width="24.7109375" style="1" customWidth="1"/>
    <col min="12575" max="12575" width="16.7109375" style="1" customWidth="1"/>
    <col min="12576" max="12576" width="10.140625" style="1" customWidth="1"/>
    <col min="12577" max="12577" width="24.7109375" style="1" customWidth="1"/>
    <col min="12578" max="12578" width="16.7109375" style="1" customWidth="1"/>
    <col min="12579" max="12579" width="12.5703125" style="1" customWidth="1"/>
    <col min="12580" max="12580" width="9.85546875" style="1" customWidth="1"/>
    <col min="12581" max="12581" width="10.28515625" style="1" customWidth="1"/>
    <col min="12582" max="12596" width="15.28515625" style="1" customWidth="1"/>
    <col min="12597" max="12597" width="7.28515625" style="1" customWidth="1"/>
    <col min="12598" max="12598" width="6.28515625" style="1" customWidth="1"/>
    <col min="12599" max="12599" width="6.85546875" style="1" customWidth="1"/>
    <col min="12600" max="12600" width="10.28515625" style="1" customWidth="1"/>
    <col min="12601" max="12787" width="10.28515625" style="1"/>
    <col min="12788" max="12788" width="5.85546875" style="1" customWidth="1"/>
    <col min="12789" max="12789" width="8.85546875" style="1" customWidth="1"/>
    <col min="12790" max="12790" width="7.140625" style="1" customWidth="1"/>
    <col min="12791" max="12791" width="100.85546875" style="1" customWidth="1"/>
    <col min="12792" max="12792" width="12" style="1" customWidth="1"/>
    <col min="12793" max="12793" width="18.42578125" style="1" customWidth="1"/>
    <col min="12794" max="12794" width="24.7109375" style="1" customWidth="1"/>
    <col min="12795" max="12795" width="16.7109375" style="1" customWidth="1"/>
    <col min="12796" max="12796" width="10.140625" style="1" customWidth="1"/>
    <col min="12797" max="12797" width="24.7109375" style="1" customWidth="1"/>
    <col min="12798" max="12798" width="16.7109375" style="1" customWidth="1"/>
    <col min="12799" max="12799" width="10.140625" style="1" customWidth="1"/>
    <col min="12800" max="12800" width="24.7109375" style="1" customWidth="1"/>
    <col min="12801" max="12801" width="16.7109375" style="1" customWidth="1"/>
    <col min="12802" max="12802" width="10.140625" style="1" customWidth="1"/>
    <col min="12803" max="12803" width="24.7109375" style="1" customWidth="1"/>
    <col min="12804" max="12804" width="16.7109375" style="1" customWidth="1"/>
    <col min="12805" max="12805" width="10.140625" style="1" customWidth="1"/>
    <col min="12806" max="12806" width="24.7109375" style="1" customWidth="1"/>
    <col min="12807" max="12807" width="16.7109375" style="1" customWidth="1"/>
    <col min="12808" max="12808" width="10.140625" style="1" customWidth="1"/>
    <col min="12809" max="12809" width="24.7109375" style="1" customWidth="1"/>
    <col min="12810" max="12810" width="16.7109375" style="1" customWidth="1"/>
    <col min="12811" max="12811" width="10.140625" style="1" customWidth="1"/>
    <col min="12812" max="12812" width="24.7109375" style="1" customWidth="1"/>
    <col min="12813" max="12813" width="16.7109375" style="1" customWidth="1"/>
    <col min="12814" max="12814" width="10.140625" style="1" customWidth="1"/>
    <col min="12815" max="12815" width="24.7109375" style="1" customWidth="1"/>
    <col min="12816" max="12816" width="16.7109375" style="1" customWidth="1"/>
    <col min="12817" max="12817" width="10.140625" style="1" customWidth="1"/>
    <col min="12818" max="12818" width="24.7109375" style="1" customWidth="1"/>
    <col min="12819" max="12819" width="16.7109375" style="1" customWidth="1"/>
    <col min="12820" max="12820" width="10.140625" style="1" customWidth="1"/>
    <col min="12821" max="12821" width="24.7109375" style="1" customWidth="1"/>
    <col min="12822" max="12822" width="16.7109375" style="1" customWidth="1"/>
    <col min="12823" max="12823" width="10.140625" style="1" customWidth="1"/>
    <col min="12824" max="12824" width="24.7109375" style="1" customWidth="1"/>
    <col min="12825" max="12825" width="16.7109375" style="1" customWidth="1"/>
    <col min="12826" max="12826" width="10.140625" style="1" customWidth="1"/>
    <col min="12827" max="12827" width="24.7109375" style="1" customWidth="1"/>
    <col min="12828" max="12828" width="16.7109375" style="1" customWidth="1"/>
    <col min="12829" max="12829" width="10.140625" style="1" customWidth="1"/>
    <col min="12830" max="12830" width="24.7109375" style="1" customWidth="1"/>
    <col min="12831" max="12831" width="16.7109375" style="1" customWidth="1"/>
    <col min="12832" max="12832" width="10.140625" style="1" customWidth="1"/>
    <col min="12833" max="12833" width="24.7109375" style="1" customWidth="1"/>
    <col min="12834" max="12834" width="16.7109375" style="1" customWidth="1"/>
    <col min="12835" max="12835" width="12.5703125" style="1" customWidth="1"/>
    <col min="12836" max="12836" width="9.85546875" style="1" customWidth="1"/>
    <col min="12837" max="12837" width="10.28515625" style="1" customWidth="1"/>
    <col min="12838" max="12852" width="15.28515625" style="1" customWidth="1"/>
    <col min="12853" max="12853" width="7.28515625" style="1" customWidth="1"/>
    <col min="12854" max="12854" width="6.28515625" style="1" customWidth="1"/>
    <col min="12855" max="12855" width="6.85546875" style="1" customWidth="1"/>
    <col min="12856" max="12856" width="10.28515625" style="1" customWidth="1"/>
    <col min="12857" max="13043" width="10.28515625" style="1"/>
    <col min="13044" max="13044" width="5.85546875" style="1" customWidth="1"/>
    <col min="13045" max="13045" width="8.85546875" style="1" customWidth="1"/>
    <col min="13046" max="13046" width="7.140625" style="1" customWidth="1"/>
    <col min="13047" max="13047" width="100.85546875" style="1" customWidth="1"/>
    <col min="13048" max="13048" width="12" style="1" customWidth="1"/>
    <col min="13049" max="13049" width="18.42578125" style="1" customWidth="1"/>
    <col min="13050" max="13050" width="24.7109375" style="1" customWidth="1"/>
    <col min="13051" max="13051" width="16.7109375" style="1" customWidth="1"/>
    <col min="13052" max="13052" width="10.140625" style="1" customWidth="1"/>
    <col min="13053" max="13053" width="24.7109375" style="1" customWidth="1"/>
    <col min="13054" max="13054" width="16.7109375" style="1" customWidth="1"/>
    <col min="13055" max="13055" width="10.140625" style="1" customWidth="1"/>
    <col min="13056" max="13056" width="24.7109375" style="1" customWidth="1"/>
    <col min="13057" max="13057" width="16.7109375" style="1" customWidth="1"/>
    <col min="13058" max="13058" width="10.140625" style="1" customWidth="1"/>
    <col min="13059" max="13059" width="24.7109375" style="1" customWidth="1"/>
    <col min="13060" max="13060" width="16.7109375" style="1" customWidth="1"/>
    <col min="13061" max="13061" width="10.140625" style="1" customWidth="1"/>
    <col min="13062" max="13062" width="24.7109375" style="1" customWidth="1"/>
    <col min="13063" max="13063" width="16.7109375" style="1" customWidth="1"/>
    <col min="13064" max="13064" width="10.140625" style="1" customWidth="1"/>
    <col min="13065" max="13065" width="24.7109375" style="1" customWidth="1"/>
    <col min="13066" max="13066" width="16.7109375" style="1" customWidth="1"/>
    <col min="13067" max="13067" width="10.140625" style="1" customWidth="1"/>
    <col min="13068" max="13068" width="24.7109375" style="1" customWidth="1"/>
    <col min="13069" max="13069" width="16.7109375" style="1" customWidth="1"/>
    <col min="13070" max="13070" width="10.140625" style="1" customWidth="1"/>
    <col min="13071" max="13071" width="24.7109375" style="1" customWidth="1"/>
    <col min="13072" max="13072" width="16.7109375" style="1" customWidth="1"/>
    <col min="13073" max="13073" width="10.140625" style="1" customWidth="1"/>
    <col min="13074" max="13074" width="24.7109375" style="1" customWidth="1"/>
    <col min="13075" max="13075" width="16.7109375" style="1" customWidth="1"/>
    <col min="13076" max="13076" width="10.140625" style="1" customWidth="1"/>
    <col min="13077" max="13077" width="24.7109375" style="1" customWidth="1"/>
    <col min="13078" max="13078" width="16.7109375" style="1" customWidth="1"/>
    <col min="13079" max="13079" width="10.140625" style="1" customWidth="1"/>
    <col min="13080" max="13080" width="24.7109375" style="1" customWidth="1"/>
    <col min="13081" max="13081" width="16.7109375" style="1" customWidth="1"/>
    <col min="13082" max="13082" width="10.140625" style="1" customWidth="1"/>
    <col min="13083" max="13083" width="24.7109375" style="1" customWidth="1"/>
    <col min="13084" max="13084" width="16.7109375" style="1" customWidth="1"/>
    <col min="13085" max="13085" width="10.140625" style="1" customWidth="1"/>
    <col min="13086" max="13086" width="24.7109375" style="1" customWidth="1"/>
    <col min="13087" max="13087" width="16.7109375" style="1" customWidth="1"/>
    <col min="13088" max="13088" width="10.140625" style="1" customWidth="1"/>
    <col min="13089" max="13089" width="24.7109375" style="1" customWidth="1"/>
    <col min="13090" max="13090" width="16.7109375" style="1" customWidth="1"/>
    <col min="13091" max="13091" width="12.5703125" style="1" customWidth="1"/>
    <col min="13092" max="13092" width="9.85546875" style="1" customWidth="1"/>
    <col min="13093" max="13093" width="10.28515625" style="1" customWidth="1"/>
    <col min="13094" max="13108" width="15.28515625" style="1" customWidth="1"/>
    <col min="13109" max="13109" width="7.28515625" style="1" customWidth="1"/>
    <col min="13110" max="13110" width="6.28515625" style="1" customWidth="1"/>
    <col min="13111" max="13111" width="6.85546875" style="1" customWidth="1"/>
    <col min="13112" max="13112" width="10.28515625" style="1" customWidth="1"/>
    <col min="13113" max="13299" width="10.28515625" style="1"/>
    <col min="13300" max="13300" width="5.85546875" style="1" customWidth="1"/>
    <col min="13301" max="13301" width="8.85546875" style="1" customWidth="1"/>
    <col min="13302" max="13302" width="7.140625" style="1" customWidth="1"/>
    <col min="13303" max="13303" width="100.85546875" style="1" customWidth="1"/>
    <col min="13304" max="13304" width="12" style="1" customWidth="1"/>
    <col min="13305" max="13305" width="18.42578125" style="1" customWidth="1"/>
    <col min="13306" max="13306" width="24.7109375" style="1" customWidth="1"/>
    <col min="13307" max="13307" width="16.7109375" style="1" customWidth="1"/>
    <col min="13308" max="13308" width="10.140625" style="1" customWidth="1"/>
    <col min="13309" max="13309" width="24.7109375" style="1" customWidth="1"/>
    <col min="13310" max="13310" width="16.7109375" style="1" customWidth="1"/>
    <col min="13311" max="13311" width="10.140625" style="1" customWidth="1"/>
    <col min="13312" max="13312" width="24.7109375" style="1" customWidth="1"/>
    <col min="13313" max="13313" width="16.7109375" style="1" customWidth="1"/>
    <col min="13314" max="13314" width="10.140625" style="1" customWidth="1"/>
    <col min="13315" max="13315" width="24.7109375" style="1" customWidth="1"/>
    <col min="13316" max="13316" width="16.7109375" style="1" customWidth="1"/>
    <col min="13317" max="13317" width="10.140625" style="1" customWidth="1"/>
    <col min="13318" max="13318" width="24.7109375" style="1" customWidth="1"/>
    <col min="13319" max="13319" width="16.7109375" style="1" customWidth="1"/>
    <col min="13320" max="13320" width="10.140625" style="1" customWidth="1"/>
    <col min="13321" max="13321" width="24.7109375" style="1" customWidth="1"/>
    <col min="13322" max="13322" width="16.7109375" style="1" customWidth="1"/>
    <col min="13323" max="13323" width="10.140625" style="1" customWidth="1"/>
    <col min="13324" max="13324" width="24.7109375" style="1" customWidth="1"/>
    <col min="13325" max="13325" width="16.7109375" style="1" customWidth="1"/>
    <col min="13326" max="13326" width="10.140625" style="1" customWidth="1"/>
    <col min="13327" max="13327" width="24.7109375" style="1" customWidth="1"/>
    <col min="13328" max="13328" width="16.7109375" style="1" customWidth="1"/>
    <col min="13329" max="13329" width="10.140625" style="1" customWidth="1"/>
    <col min="13330" max="13330" width="24.7109375" style="1" customWidth="1"/>
    <col min="13331" max="13331" width="16.7109375" style="1" customWidth="1"/>
    <col min="13332" max="13332" width="10.140625" style="1" customWidth="1"/>
    <col min="13333" max="13333" width="24.7109375" style="1" customWidth="1"/>
    <col min="13334" max="13334" width="16.7109375" style="1" customWidth="1"/>
    <col min="13335" max="13335" width="10.140625" style="1" customWidth="1"/>
    <col min="13336" max="13336" width="24.7109375" style="1" customWidth="1"/>
    <col min="13337" max="13337" width="16.7109375" style="1" customWidth="1"/>
    <col min="13338" max="13338" width="10.140625" style="1" customWidth="1"/>
    <col min="13339" max="13339" width="24.7109375" style="1" customWidth="1"/>
    <col min="13340" max="13340" width="16.7109375" style="1" customWidth="1"/>
    <col min="13341" max="13341" width="10.140625" style="1" customWidth="1"/>
    <col min="13342" max="13342" width="24.7109375" style="1" customWidth="1"/>
    <col min="13343" max="13343" width="16.7109375" style="1" customWidth="1"/>
    <col min="13344" max="13344" width="10.140625" style="1" customWidth="1"/>
    <col min="13345" max="13345" width="24.7109375" style="1" customWidth="1"/>
    <col min="13346" max="13346" width="16.7109375" style="1" customWidth="1"/>
    <col min="13347" max="13347" width="12.5703125" style="1" customWidth="1"/>
    <col min="13348" max="13348" width="9.85546875" style="1" customWidth="1"/>
    <col min="13349" max="13349" width="10.28515625" style="1" customWidth="1"/>
    <col min="13350" max="13364" width="15.28515625" style="1" customWidth="1"/>
    <col min="13365" max="13365" width="7.28515625" style="1" customWidth="1"/>
    <col min="13366" max="13366" width="6.28515625" style="1" customWidth="1"/>
    <col min="13367" max="13367" width="6.85546875" style="1" customWidth="1"/>
    <col min="13368" max="13368" width="10.28515625" style="1" customWidth="1"/>
    <col min="13369" max="13555" width="10.28515625" style="1"/>
    <col min="13556" max="13556" width="5.85546875" style="1" customWidth="1"/>
    <col min="13557" max="13557" width="8.85546875" style="1" customWidth="1"/>
    <col min="13558" max="13558" width="7.140625" style="1" customWidth="1"/>
    <col min="13559" max="13559" width="100.85546875" style="1" customWidth="1"/>
    <col min="13560" max="13560" width="12" style="1" customWidth="1"/>
    <col min="13561" max="13561" width="18.42578125" style="1" customWidth="1"/>
    <col min="13562" max="13562" width="24.7109375" style="1" customWidth="1"/>
    <col min="13563" max="13563" width="16.7109375" style="1" customWidth="1"/>
    <col min="13564" max="13564" width="10.140625" style="1" customWidth="1"/>
    <col min="13565" max="13565" width="24.7109375" style="1" customWidth="1"/>
    <col min="13566" max="13566" width="16.7109375" style="1" customWidth="1"/>
    <col min="13567" max="13567" width="10.140625" style="1" customWidth="1"/>
    <col min="13568" max="13568" width="24.7109375" style="1" customWidth="1"/>
    <col min="13569" max="13569" width="16.7109375" style="1" customWidth="1"/>
    <col min="13570" max="13570" width="10.140625" style="1" customWidth="1"/>
    <col min="13571" max="13571" width="24.7109375" style="1" customWidth="1"/>
    <col min="13572" max="13572" width="16.7109375" style="1" customWidth="1"/>
    <col min="13573" max="13573" width="10.140625" style="1" customWidth="1"/>
    <col min="13574" max="13574" width="24.7109375" style="1" customWidth="1"/>
    <col min="13575" max="13575" width="16.7109375" style="1" customWidth="1"/>
    <col min="13576" max="13576" width="10.140625" style="1" customWidth="1"/>
    <col min="13577" max="13577" width="24.7109375" style="1" customWidth="1"/>
    <col min="13578" max="13578" width="16.7109375" style="1" customWidth="1"/>
    <col min="13579" max="13579" width="10.140625" style="1" customWidth="1"/>
    <col min="13580" max="13580" width="24.7109375" style="1" customWidth="1"/>
    <col min="13581" max="13581" width="16.7109375" style="1" customWidth="1"/>
    <col min="13582" max="13582" width="10.140625" style="1" customWidth="1"/>
    <col min="13583" max="13583" width="24.7109375" style="1" customWidth="1"/>
    <col min="13584" max="13584" width="16.7109375" style="1" customWidth="1"/>
    <col min="13585" max="13585" width="10.140625" style="1" customWidth="1"/>
    <col min="13586" max="13586" width="24.7109375" style="1" customWidth="1"/>
    <col min="13587" max="13587" width="16.7109375" style="1" customWidth="1"/>
    <col min="13588" max="13588" width="10.140625" style="1" customWidth="1"/>
    <col min="13589" max="13589" width="24.7109375" style="1" customWidth="1"/>
    <col min="13590" max="13590" width="16.7109375" style="1" customWidth="1"/>
    <col min="13591" max="13591" width="10.140625" style="1" customWidth="1"/>
    <col min="13592" max="13592" width="24.7109375" style="1" customWidth="1"/>
    <col min="13593" max="13593" width="16.7109375" style="1" customWidth="1"/>
    <col min="13594" max="13594" width="10.140625" style="1" customWidth="1"/>
    <col min="13595" max="13595" width="24.7109375" style="1" customWidth="1"/>
    <col min="13596" max="13596" width="16.7109375" style="1" customWidth="1"/>
    <col min="13597" max="13597" width="10.140625" style="1" customWidth="1"/>
    <col min="13598" max="13598" width="24.7109375" style="1" customWidth="1"/>
    <col min="13599" max="13599" width="16.7109375" style="1" customWidth="1"/>
    <col min="13600" max="13600" width="10.140625" style="1" customWidth="1"/>
    <col min="13601" max="13601" width="24.7109375" style="1" customWidth="1"/>
    <col min="13602" max="13602" width="16.7109375" style="1" customWidth="1"/>
    <col min="13603" max="13603" width="12.5703125" style="1" customWidth="1"/>
    <col min="13604" max="13604" width="9.85546875" style="1" customWidth="1"/>
    <col min="13605" max="13605" width="10.28515625" style="1" customWidth="1"/>
    <col min="13606" max="13620" width="15.28515625" style="1" customWidth="1"/>
    <col min="13621" max="13621" width="7.28515625" style="1" customWidth="1"/>
    <col min="13622" max="13622" width="6.28515625" style="1" customWidth="1"/>
    <col min="13623" max="13623" width="6.85546875" style="1" customWidth="1"/>
    <col min="13624" max="13624" width="10.28515625" style="1" customWidth="1"/>
    <col min="13625" max="13811" width="10.28515625" style="1"/>
    <col min="13812" max="13812" width="5.85546875" style="1" customWidth="1"/>
    <col min="13813" max="13813" width="8.85546875" style="1" customWidth="1"/>
    <col min="13814" max="13814" width="7.140625" style="1" customWidth="1"/>
    <col min="13815" max="13815" width="100.85546875" style="1" customWidth="1"/>
    <col min="13816" max="13816" width="12" style="1" customWidth="1"/>
    <col min="13817" max="13817" width="18.42578125" style="1" customWidth="1"/>
    <col min="13818" max="13818" width="24.7109375" style="1" customWidth="1"/>
    <col min="13819" max="13819" width="16.7109375" style="1" customWidth="1"/>
    <col min="13820" max="13820" width="10.140625" style="1" customWidth="1"/>
    <col min="13821" max="13821" width="24.7109375" style="1" customWidth="1"/>
    <col min="13822" max="13822" width="16.7109375" style="1" customWidth="1"/>
    <col min="13823" max="13823" width="10.140625" style="1" customWidth="1"/>
    <col min="13824" max="13824" width="24.7109375" style="1" customWidth="1"/>
    <col min="13825" max="13825" width="16.7109375" style="1" customWidth="1"/>
    <col min="13826" max="13826" width="10.140625" style="1" customWidth="1"/>
    <col min="13827" max="13827" width="24.7109375" style="1" customWidth="1"/>
    <col min="13828" max="13828" width="16.7109375" style="1" customWidth="1"/>
    <col min="13829" max="13829" width="10.140625" style="1" customWidth="1"/>
    <col min="13830" max="13830" width="24.7109375" style="1" customWidth="1"/>
    <col min="13831" max="13831" width="16.7109375" style="1" customWidth="1"/>
    <col min="13832" max="13832" width="10.140625" style="1" customWidth="1"/>
    <col min="13833" max="13833" width="24.7109375" style="1" customWidth="1"/>
    <col min="13834" max="13834" width="16.7109375" style="1" customWidth="1"/>
    <col min="13835" max="13835" width="10.140625" style="1" customWidth="1"/>
    <col min="13836" max="13836" width="24.7109375" style="1" customWidth="1"/>
    <col min="13837" max="13837" width="16.7109375" style="1" customWidth="1"/>
    <col min="13838" max="13838" width="10.140625" style="1" customWidth="1"/>
    <col min="13839" max="13839" width="24.7109375" style="1" customWidth="1"/>
    <col min="13840" max="13840" width="16.7109375" style="1" customWidth="1"/>
    <col min="13841" max="13841" width="10.140625" style="1" customWidth="1"/>
    <col min="13842" max="13842" width="24.7109375" style="1" customWidth="1"/>
    <col min="13843" max="13843" width="16.7109375" style="1" customWidth="1"/>
    <col min="13844" max="13844" width="10.140625" style="1" customWidth="1"/>
    <col min="13845" max="13845" width="24.7109375" style="1" customWidth="1"/>
    <col min="13846" max="13846" width="16.7109375" style="1" customWidth="1"/>
    <col min="13847" max="13847" width="10.140625" style="1" customWidth="1"/>
    <col min="13848" max="13848" width="24.7109375" style="1" customWidth="1"/>
    <col min="13849" max="13849" width="16.7109375" style="1" customWidth="1"/>
    <col min="13850" max="13850" width="10.140625" style="1" customWidth="1"/>
    <col min="13851" max="13851" width="24.7109375" style="1" customWidth="1"/>
    <col min="13852" max="13852" width="16.7109375" style="1" customWidth="1"/>
    <col min="13853" max="13853" width="10.140625" style="1" customWidth="1"/>
    <col min="13854" max="13854" width="24.7109375" style="1" customWidth="1"/>
    <col min="13855" max="13855" width="16.7109375" style="1" customWidth="1"/>
    <col min="13856" max="13856" width="10.140625" style="1" customWidth="1"/>
    <col min="13857" max="13857" width="24.7109375" style="1" customWidth="1"/>
    <col min="13858" max="13858" width="16.7109375" style="1" customWidth="1"/>
    <col min="13859" max="13859" width="12.5703125" style="1" customWidth="1"/>
    <col min="13860" max="13860" width="9.85546875" style="1" customWidth="1"/>
    <col min="13861" max="13861" width="10.28515625" style="1" customWidth="1"/>
    <col min="13862" max="13876" width="15.28515625" style="1" customWidth="1"/>
    <col min="13877" max="13877" width="7.28515625" style="1" customWidth="1"/>
    <col min="13878" max="13878" width="6.28515625" style="1" customWidth="1"/>
    <col min="13879" max="13879" width="6.85546875" style="1" customWidth="1"/>
    <col min="13880" max="13880" width="10.28515625" style="1" customWidth="1"/>
    <col min="13881" max="14067" width="10.28515625" style="1"/>
    <col min="14068" max="14068" width="5.85546875" style="1" customWidth="1"/>
    <col min="14069" max="14069" width="8.85546875" style="1" customWidth="1"/>
    <col min="14070" max="14070" width="7.140625" style="1" customWidth="1"/>
    <col min="14071" max="14071" width="100.85546875" style="1" customWidth="1"/>
    <col min="14072" max="14072" width="12" style="1" customWidth="1"/>
    <col min="14073" max="14073" width="18.42578125" style="1" customWidth="1"/>
    <col min="14074" max="14074" width="24.7109375" style="1" customWidth="1"/>
    <col min="14075" max="14075" width="16.7109375" style="1" customWidth="1"/>
    <col min="14076" max="14076" width="10.140625" style="1" customWidth="1"/>
    <col min="14077" max="14077" width="24.7109375" style="1" customWidth="1"/>
    <col min="14078" max="14078" width="16.7109375" style="1" customWidth="1"/>
    <col min="14079" max="14079" width="10.140625" style="1" customWidth="1"/>
    <col min="14080" max="14080" width="24.7109375" style="1" customWidth="1"/>
    <col min="14081" max="14081" width="16.7109375" style="1" customWidth="1"/>
    <col min="14082" max="14082" width="10.140625" style="1" customWidth="1"/>
    <col min="14083" max="14083" width="24.7109375" style="1" customWidth="1"/>
    <col min="14084" max="14084" width="16.7109375" style="1" customWidth="1"/>
    <col min="14085" max="14085" width="10.140625" style="1" customWidth="1"/>
    <col min="14086" max="14086" width="24.7109375" style="1" customWidth="1"/>
    <col min="14087" max="14087" width="16.7109375" style="1" customWidth="1"/>
    <col min="14088" max="14088" width="10.140625" style="1" customWidth="1"/>
    <col min="14089" max="14089" width="24.7109375" style="1" customWidth="1"/>
    <col min="14090" max="14090" width="16.7109375" style="1" customWidth="1"/>
    <col min="14091" max="14091" width="10.140625" style="1" customWidth="1"/>
    <col min="14092" max="14092" width="24.7109375" style="1" customWidth="1"/>
    <col min="14093" max="14093" width="16.7109375" style="1" customWidth="1"/>
    <col min="14094" max="14094" width="10.140625" style="1" customWidth="1"/>
    <col min="14095" max="14095" width="24.7109375" style="1" customWidth="1"/>
    <col min="14096" max="14096" width="16.7109375" style="1" customWidth="1"/>
    <col min="14097" max="14097" width="10.140625" style="1" customWidth="1"/>
    <col min="14098" max="14098" width="24.7109375" style="1" customWidth="1"/>
    <col min="14099" max="14099" width="16.7109375" style="1" customWidth="1"/>
    <col min="14100" max="14100" width="10.140625" style="1" customWidth="1"/>
    <col min="14101" max="14101" width="24.7109375" style="1" customWidth="1"/>
    <col min="14102" max="14102" width="16.7109375" style="1" customWidth="1"/>
    <col min="14103" max="14103" width="10.140625" style="1" customWidth="1"/>
    <col min="14104" max="14104" width="24.7109375" style="1" customWidth="1"/>
    <col min="14105" max="14105" width="16.7109375" style="1" customWidth="1"/>
    <col min="14106" max="14106" width="10.140625" style="1" customWidth="1"/>
    <col min="14107" max="14107" width="24.7109375" style="1" customWidth="1"/>
    <col min="14108" max="14108" width="16.7109375" style="1" customWidth="1"/>
    <col min="14109" max="14109" width="10.140625" style="1" customWidth="1"/>
    <col min="14110" max="14110" width="24.7109375" style="1" customWidth="1"/>
    <col min="14111" max="14111" width="16.7109375" style="1" customWidth="1"/>
    <col min="14112" max="14112" width="10.140625" style="1" customWidth="1"/>
    <col min="14113" max="14113" width="24.7109375" style="1" customWidth="1"/>
    <col min="14114" max="14114" width="16.7109375" style="1" customWidth="1"/>
    <col min="14115" max="14115" width="12.5703125" style="1" customWidth="1"/>
    <col min="14116" max="14116" width="9.85546875" style="1" customWidth="1"/>
    <col min="14117" max="14117" width="10.28515625" style="1" customWidth="1"/>
    <col min="14118" max="14132" width="15.28515625" style="1" customWidth="1"/>
    <col min="14133" max="14133" width="7.28515625" style="1" customWidth="1"/>
    <col min="14134" max="14134" width="6.28515625" style="1" customWidth="1"/>
    <col min="14135" max="14135" width="6.85546875" style="1" customWidth="1"/>
    <col min="14136" max="14136" width="10.28515625" style="1" customWidth="1"/>
    <col min="14137" max="14323" width="10.28515625" style="1"/>
    <col min="14324" max="14324" width="5.85546875" style="1" customWidth="1"/>
    <col min="14325" max="14325" width="8.85546875" style="1" customWidth="1"/>
    <col min="14326" max="14326" width="7.140625" style="1" customWidth="1"/>
    <col min="14327" max="14327" width="100.85546875" style="1" customWidth="1"/>
    <col min="14328" max="14328" width="12" style="1" customWidth="1"/>
    <col min="14329" max="14329" width="18.42578125" style="1" customWidth="1"/>
    <col min="14330" max="14330" width="24.7109375" style="1" customWidth="1"/>
    <col min="14331" max="14331" width="16.7109375" style="1" customWidth="1"/>
    <col min="14332" max="14332" width="10.140625" style="1" customWidth="1"/>
    <col min="14333" max="14333" width="24.7109375" style="1" customWidth="1"/>
    <col min="14334" max="14334" width="16.7109375" style="1" customWidth="1"/>
    <col min="14335" max="14335" width="10.140625" style="1" customWidth="1"/>
    <col min="14336" max="14336" width="24.7109375" style="1" customWidth="1"/>
    <col min="14337" max="14337" width="16.7109375" style="1" customWidth="1"/>
    <col min="14338" max="14338" width="10.140625" style="1" customWidth="1"/>
    <col min="14339" max="14339" width="24.7109375" style="1" customWidth="1"/>
    <col min="14340" max="14340" width="16.7109375" style="1" customWidth="1"/>
    <col min="14341" max="14341" width="10.140625" style="1" customWidth="1"/>
    <col min="14342" max="14342" width="24.7109375" style="1" customWidth="1"/>
    <col min="14343" max="14343" width="16.7109375" style="1" customWidth="1"/>
    <col min="14344" max="14344" width="10.140625" style="1" customWidth="1"/>
    <col min="14345" max="14345" width="24.7109375" style="1" customWidth="1"/>
    <col min="14346" max="14346" width="16.7109375" style="1" customWidth="1"/>
    <col min="14347" max="14347" width="10.140625" style="1" customWidth="1"/>
    <col min="14348" max="14348" width="24.7109375" style="1" customWidth="1"/>
    <col min="14349" max="14349" width="16.7109375" style="1" customWidth="1"/>
    <col min="14350" max="14350" width="10.140625" style="1" customWidth="1"/>
    <col min="14351" max="14351" width="24.7109375" style="1" customWidth="1"/>
    <col min="14352" max="14352" width="16.7109375" style="1" customWidth="1"/>
    <col min="14353" max="14353" width="10.140625" style="1" customWidth="1"/>
    <col min="14354" max="14354" width="24.7109375" style="1" customWidth="1"/>
    <col min="14355" max="14355" width="16.7109375" style="1" customWidth="1"/>
    <col min="14356" max="14356" width="10.140625" style="1" customWidth="1"/>
    <col min="14357" max="14357" width="24.7109375" style="1" customWidth="1"/>
    <col min="14358" max="14358" width="16.7109375" style="1" customWidth="1"/>
    <col min="14359" max="14359" width="10.140625" style="1" customWidth="1"/>
    <col min="14360" max="14360" width="24.7109375" style="1" customWidth="1"/>
    <col min="14361" max="14361" width="16.7109375" style="1" customWidth="1"/>
    <col min="14362" max="14362" width="10.140625" style="1" customWidth="1"/>
    <col min="14363" max="14363" width="24.7109375" style="1" customWidth="1"/>
    <col min="14364" max="14364" width="16.7109375" style="1" customWidth="1"/>
    <col min="14365" max="14365" width="10.140625" style="1" customWidth="1"/>
    <col min="14366" max="14366" width="24.7109375" style="1" customWidth="1"/>
    <col min="14367" max="14367" width="16.7109375" style="1" customWidth="1"/>
    <col min="14368" max="14368" width="10.140625" style="1" customWidth="1"/>
    <col min="14369" max="14369" width="24.7109375" style="1" customWidth="1"/>
    <col min="14370" max="14370" width="16.7109375" style="1" customWidth="1"/>
    <col min="14371" max="14371" width="12.5703125" style="1" customWidth="1"/>
    <col min="14372" max="14372" width="9.85546875" style="1" customWidth="1"/>
    <col min="14373" max="14373" width="10.28515625" style="1" customWidth="1"/>
    <col min="14374" max="14388" width="15.28515625" style="1" customWidth="1"/>
    <col min="14389" max="14389" width="7.28515625" style="1" customWidth="1"/>
    <col min="14390" max="14390" width="6.28515625" style="1" customWidth="1"/>
    <col min="14391" max="14391" width="6.85546875" style="1" customWidth="1"/>
    <col min="14392" max="14392" width="10.28515625" style="1" customWidth="1"/>
    <col min="14393" max="14579" width="10.28515625" style="1"/>
    <col min="14580" max="14580" width="5.85546875" style="1" customWidth="1"/>
    <col min="14581" max="14581" width="8.85546875" style="1" customWidth="1"/>
    <col min="14582" max="14582" width="7.140625" style="1" customWidth="1"/>
    <col min="14583" max="14583" width="100.85546875" style="1" customWidth="1"/>
    <col min="14584" max="14584" width="12" style="1" customWidth="1"/>
    <col min="14585" max="14585" width="18.42578125" style="1" customWidth="1"/>
    <col min="14586" max="14586" width="24.7109375" style="1" customWidth="1"/>
    <col min="14587" max="14587" width="16.7109375" style="1" customWidth="1"/>
    <col min="14588" max="14588" width="10.140625" style="1" customWidth="1"/>
    <col min="14589" max="14589" width="24.7109375" style="1" customWidth="1"/>
    <col min="14590" max="14590" width="16.7109375" style="1" customWidth="1"/>
    <col min="14591" max="14591" width="10.140625" style="1" customWidth="1"/>
    <col min="14592" max="14592" width="24.7109375" style="1" customWidth="1"/>
    <col min="14593" max="14593" width="16.7109375" style="1" customWidth="1"/>
    <col min="14594" max="14594" width="10.140625" style="1" customWidth="1"/>
    <col min="14595" max="14595" width="24.7109375" style="1" customWidth="1"/>
    <col min="14596" max="14596" width="16.7109375" style="1" customWidth="1"/>
    <col min="14597" max="14597" width="10.140625" style="1" customWidth="1"/>
    <col min="14598" max="14598" width="24.7109375" style="1" customWidth="1"/>
    <col min="14599" max="14599" width="16.7109375" style="1" customWidth="1"/>
    <col min="14600" max="14600" width="10.140625" style="1" customWidth="1"/>
    <col min="14601" max="14601" width="24.7109375" style="1" customWidth="1"/>
    <col min="14602" max="14602" width="16.7109375" style="1" customWidth="1"/>
    <col min="14603" max="14603" width="10.140625" style="1" customWidth="1"/>
    <col min="14604" max="14604" width="24.7109375" style="1" customWidth="1"/>
    <col min="14605" max="14605" width="16.7109375" style="1" customWidth="1"/>
    <col min="14606" max="14606" width="10.140625" style="1" customWidth="1"/>
    <col min="14607" max="14607" width="24.7109375" style="1" customWidth="1"/>
    <col min="14608" max="14608" width="16.7109375" style="1" customWidth="1"/>
    <col min="14609" max="14609" width="10.140625" style="1" customWidth="1"/>
    <col min="14610" max="14610" width="24.7109375" style="1" customWidth="1"/>
    <col min="14611" max="14611" width="16.7109375" style="1" customWidth="1"/>
    <col min="14612" max="14612" width="10.140625" style="1" customWidth="1"/>
    <col min="14613" max="14613" width="24.7109375" style="1" customWidth="1"/>
    <col min="14614" max="14614" width="16.7109375" style="1" customWidth="1"/>
    <col min="14615" max="14615" width="10.140625" style="1" customWidth="1"/>
    <col min="14616" max="14616" width="24.7109375" style="1" customWidth="1"/>
    <col min="14617" max="14617" width="16.7109375" style="1" customWidth="1"/>
    <col min="14618" max="14618" width="10.140625" style="1" customWidth="1"/>
    <col min="14619" max="14619" width="24.7109375" style="1" customWidth="1"/>
    <col min="14620" max="14620" width="16.7109375" style="1" customWidth="1"/>
    <col min="14621" max="14621" width="10.140625" style="1" customWidth="1"/>
    <col min="14622" max="14622" width="24.7109375" style="1" customWidth="1"/>
    <col min="14623" max="14623" width="16.7109375" style="1" customWidth="1"/>
    <col min="14624" max="14624" width="10.140625" style="1" customWidth="1"/>
    <col min="14625" max="14625" width="24.7109375" style="1" customWidth="1"/>
    <col min="14626" max="14626" width="16.7109375" style="1" customWidth="1"/>
    <col min="14627" max="14627" width="12.5703125" style="1" customWidth="1"/>
    <col min="14628" max="14628" width="9.85546875" style="1" customWidth="1"/>
    <col min="14629" max="14629" width="10.28515625" style="1" customWidth="1"/>
    <col min="14630" max="14644" width="15.28515625" style="1" customWidth="1"/>
    <col min="14645" max="14645" width="7.28515625" style="1" customWidth="1"/>
    <col min="14646" max="14646" width="6.28515625" style="1" customWidth="1"/>
    <col min="14647" max="14647" width="6.85546875" style="1" customWidth="1"/>
    <col min="14648" max="14648" width="10.28515625" style="1" customWidth="1"/>
    <col min="14649" max="14835" width="10.28515625" style="1"/>
    <col min="14836" max="14836" width="5.85546875" style="1" customWidth="1"/>
    <col min="14837" max="14837" width="8.85546875" style="1" customWidth="1"/>
    <col min="14838" max="14838" width="7.140625" style="1" customWidth="1"/>
    <col min="14839" max="14839" width="100.85546875" style="1" customWidth="1"/>
    <col min="14840" max="14840" width="12" style="1" customWidth="1"/>
    <col min="14841" max="14841" width="18.42578125" style="1" customWidth="1"/>
    <col min="14842" max="14842" width="24.7109375" style="1" customWidth="1"/>
    <col min="14843" max="14843" width="16.7109375" style="1" customWidth="1"/>
    <col min="14844" max="14844" width="10.140625" style="1" customWidth="1"/>
    <col min="14845" max="14845" width="24.7109375" style="1" customWidth="1"/>
    <col min="14846" max="14846" width="16.7109375" style="1" customWidth="1"/>
    <col min="14847" max="14847" width="10.140625" style="1" customWidth="1"/>
    <col min="14848" max="14848" width="24.7109375" style="1" customWidth="1"/>
    <col min="14849" max="14849" width="16.7109375" style="1" customWidth="1"/>
    <col min="14850" max="14850" width="10.140625" style="1" customWidth="1"/>
    <col min="14851" max="14851" width="24.7109375" style="1" customWidth="1"/>
    <col min="14852" max="14852" width="16.7109375" style="1" customWidth="1"/>
    <col min="14853" max="14853" width="10.140625" style="1" customWidth="1"/>
    <col min="14854" max="14854" width="24.7109375" style="1" customWidth="1"/>
    <col min="14855" max="14855" width="16.7109375" style="1" customWidth="1"/>
    <col min="14856" max="14856" width="10.140625" style="1" customWidth="1"/>
    <col min="14857" max="14857" width="24.7109375" style="1" customWidth="1"/>
    <col min="14858" max="14858" width="16.7109375" style="1" customWidth="1"/>
    <col min="14859" max="14859" width="10.140625" style="1" customWidth="1"/>
    <col min="14860" max="14860" width="24.7109375" style="1" customWidth="1"/>
    <col min="14861" max="14861" width="16.7109375" style="1" customWidth="1"/>
    <col min="14862" max="14862" width="10.140625" style="1" customWidth="1"/>
    <col min="14863" max="14863" width="24.7109375" style="1" customWidth="1"/>
    <col min="14864" max="14864" width="16.7109375" style="1" customWidth="1"/>
    <col min="14865" max="14865" width="10.140625" style="1" customWidth="1"/>
    <col min="14866" max="14866" width="24.7109375" style="1" customWidth="1"/>
    <col min="14867" max="14867" width="16.7109375" style="1" customWidth="1"/>
    <col min="14868" max="14868" width="10.140625" style="1" customWidth="1"/>
    <col min="14869" max="14869" width="24.7109375" style="1" customWidth="1"/>
    <col min="14870" max="14870" width="16.7109375" style="1" customWidth="1"/>
    <col min="14871" max="14871" width="10.140625" style="1" customWidth="1"/>
    <col min="14872" max="14872" width="24.7109375" style="1" customWidth="1"/>
    <col min="14873" max="14873" width="16.7109375" style="1" customWidth="1"/>
    <col min="14874" max="14874" width="10.140625" style="1" customWidth="1"/>
    <col min="14875" max="14875" width="24.7109375" style="1" customWidth="1"/>
    <col min="14876" max="14876" width="16.7109375" style="1" customWidth="1"/>
    <col min="14877" max="14877" width="10.140625" style="1" customWidth="1"/>
    <col min="14878" max="14878" width="24.7109375" style="1" customWidth="1"/>
    <col min="14879" max="14879" width="16.7109375" style="1" customWidth="1"/>
    <col min="14880" max="14880" width="10.140625" style="1" customWidth="1"/>
    <col min="14881" max="14881" width="24.7109375" style="1" customWidth="1"/>
    <col min="14882" max="14882" width="16.7109375" style="1" customWidth="1"/>
    <col min="14883" max="14883" width="12.5703125" style="1" customWidth="1"/>
    <col min="14884" max="14884" width="9.85546875" style="1" customWidth="1"/>
    <col min="14885" max="14885" width="10.28515625" style="1" customWidth="1"/>
    <col min="14886" max="14900" width="15.28515625" style="1" customWidth="1"/>
    <col min="14901" max="14901" width="7.28515625" style="1" customWidth="1"/>
    <col min="14902" max="14902" width="6.28515625" style="1" customWidth="1"/>
    <col min="14903" max="14903" width="6.85546875" style="1" customWidth="1"/>
    <col min="14904" max="14904" width="10.28515625" style="1" customWidth="1"/>
    <col min="14905" max="15091" width="10.28515625" style="1"/>
    <col min="15092" max="15092" width="5.85546875" style="1" customWidth="1"/>
    <col min="15093" max="15093" width="8.85546875" style="1" customWidth="1"/>
    <col min="15094" max="15094" width="7.140625" style="1" customWidth="1"/>
    <col min="15095" max="15095" width="100.85546875" style="1" customWidth="1"/>
    <col min="15096" max="15096" width="12" style="1" customWidth="1"/>
    <col min="15097" max="15097" width="18.42578125" style="1" customWidth="1"/>
    <col min="15098" max="15098" width="24.7109375" style="1" customWidth="1"/>
    <col min="15099" max="15099" width="16.7109375" style="1" customWidth="1"/>
    <col min="15100" max="15100" width="10.140625" style="1" customWidth="1"/>
    <col min="15101" max="15101" width="24.7109375" style="1" customWidth="1"/>
    <col min="15102" max="15102" width="16.7109375" style="1" customWidth="1"/>
    <col min="15103" max="15103" width="10.140625" style="1" customWidth="1"/>
    <col min="15104" max="15104" width="24.7109375" style="1" customWidth="1"/>
    <col min="15105" max="15105" width="16.7109375" style="1" customWidth="1"/>
    <col min="15106" max="15106" width="10.140625" style="1" customWidth="1"/>
    <col min="15107" max="15107" width="24.7109375" style="1" customWidth="1"/>
    <col min="15108" max="15108" width="16.7109375" style="1" customWidth="1"/>
    <col min="15109" max="15109" width="10.140625" style="1" customWidth="1"/>
    <col min="15110" max="15110" width="24.7109375" style="1" customWidth="1"/>
    <col min="15111" max="15111" width="16.7109375" style="1" customWidth="1"/>
    <col min="15112" max="15112" width="10.140625" style="1" customWidth="1"/>
    <col min="15113" max="15113" width="24.7109375" style="1" customWidth="1"/>
    <col min="15114" max="15114" width="16.7109375" style="1" customWidth="1"/>
    <col min="15115" max="15115" width="10.140625" style="1" customWidth="1"/>
    <col min="15116" max="15116" width="24.7109375" style="1" customWidth="1"/>
    <col min="15117" max="15117" width="16.7109375" style="1" customWidth="1"/>
    <col min="15118" max="15118" width="10.140625" style="1" customWidth="1"/>
    <col min="15119" max="15119" width="24.7109375" style="1" customWidth="1"/>
    <col min="15120" max="15120" width="16.7109375" style="1" customWidth="1"/>
    <col min="15121" max="15121" width="10.140625" style="1" customWidth="1"/>
    <col min="15122" max="15122" width="24.7109375" style="1" customWidth="1"/>
    <col min="15123" max="15123" width="16.7109375" style="1" customWidth="1"/>
    <col min="15124" max="15124" width="10.140625" style="1" customWidth="1"/>
    <col min="15125" max="15125" width="24.7109375" style="1" customWidth="1"/>
    <col min="15126" max="15126" width="16.7109375" style="1" customWidth="1"/>
    <col min="15127" max="15127" width="10.140625" style="1" customWidth="1"/>
    <col min="15128" max="15128" width="24.7109375" style="1" customWidth="1"/>
    <col min="15129" max="15129" width="16.7109375" style="1" customWidth="1"/>
    <col min="15130" max="15130" width="10.140625" style="1" customWidth="1"/>
    <col min="15131" max="15131" width="24.7109375" style="1" customWidth="1"/>
    <col min="15132" max="15132" width="16.7109375" style="1" customWidth="1"/>
    <col min="15133" max="15133" width="10.140625" style="1" customWidth="1"/>
    <col min="15134" max="15134" width="24.7109375" style="1" customWidth="1"/>
    <col min="15135" max="15135" width="16.7109375" style="1" customWidth="1"/>
    <col min="15136" max="15136" width="10.140625" style="1" customWidth="1"/>
    <col min="15137" max="15137" width="24.7109375" style="1" customWidth="1"/>
    <col min="15138" max="15138" width="16.7109375" style="1" customWidth="1"/>
    <col min="15139" max="15139" width="12.5703125" style="1" customWidth="1"/>
    <col min="15140" max="15140" width="9.85546875" style="1" customWidth="1"/>
    <col min="15141" max="15141" width="10.28515625" style="1" customWidth="1"/>
    <col min="15142" max="15156" width="15.28515625" style="1" customWidth="1"/>
    <col min="15157" max="15157" width="7.28515625" style="1" customWidth="1"/>
    <col min="15158" max="15158" width="6.28515625" style="1" customWidth="1"/>
    <col min="15159" max="15159" width="6.85546875" style="1" customWidth="1"/>
    <col min="15160" max="15160" width="10.28515625" style="1" customWidth="1"/>
    <col min="15161" max="15347" width="10.28515625" style="1"/>
    <col min="15348" max="15348" width="5.85546875" style="1" customWidth="1"/>
    <col min="15349" max="15349" width="8.85546875" style="1" customWidth="1"/>
    <col min="15350" max="15350" width="7.140625" style="1" customWidth="1"/>
    <col min="15351" max="15351" width="100.85546875" style="1" customWidth="1"/>
    <col min="15352" max="15352" width="12" style="1" customWidth="1"/>
    <col min="15353" max="15353" width="18.42578125" style="1" customWidth="1"/>
    <col min="15354" max="15354" width="24.7109375" style="1" customWidth="1"/>
    <col min="15355" max="15355" width="16.7109375" style="1" customWidth="1"/>
    <col min="15356" max="15356" width="10.140625" style="1" customWidth="1"/>
    <col min="15357" max="15357" width="24.7109375" style="1" customWidth="1"/>
    <col min="15358" max="15358" width="16.7109375" style="1" customWidth="1"/>
    <col min="15359" max="15359" width="10.140625" style="1" customWidth="1"/>
    <col min="15360" max="15360" width="24.7109375" style="1" customWidth="1"/>
    <col min="15361" max="15361" width="16.7109375" style="1" customWidth="1"/>
    <col min="15362" max="15362" width="10.140625" style="1" customWidth="1"/>
    <col min="15363" max="15363" width="24.7109375" style="1" customWidth="1"/>
    <col min="15364" max="15364" width="16.7109375" style="1" customWidth="1"/>
    <col min="15365" max="15365" width="10.140625" style="1" customWidth="1"/>
    <col min="15366" max="15366" width="24.7109375" style="1" customWidth="1"/>
    <col min="15367" max="15367" width="16.7109375" style="1" customWidth="1"/>
    <col min="15368" max="15368" width="10.140625" style="1" customWidth="1"/>
    <col min="15369" max="15369" width="24.7109375" style="1" customWidth="1"/>
    <col min="15370" max="15370" width="16.7109375" style="1" customWidth="1"/>
    <col min="15371" max="15371" width="10.140625" style="1" customWidth="1"/>
    <col min="15372" max="15372" width="24.7109375" style="1" customWidth="1"/>
    <col min="15373" max="15373" width="16.7109375" style="1" customWidth="1"/>
    <col min="15374" max="15374" width="10.140625" style="1" customWidth="1"/>
    <col min="15375" max="15375" width="24.7109375" style="1" customWidth="1"/>
    <col min="15376" max="15376" width="16.7109375" style="1" customWidth="1"/>
    <col min="15377" max="15377" width="10.140625" style="1" customWidth="1"/>
    <col min="15378" max="15378" width="24.7109375" style="1" customWidth="1"/>
    <col min="15379" max="15379" width="16.7109375" style="1" customWidth="1"/>
    <col min="15380" max="15380" width="10.140625" style="1" customWidth="1"/>
    <col min="15381" max="15381" width="24.7109375" style="1" customWidth="1"/>
    <col min="15382" max="15382" width="16.7109375" style="1" customWidth="1"/>
    <col min="15383" max="15383" width="10.140625" style="1" customWidth="1"/>
    <col min="15384" max="15384" width="24.7109375" style="1" customWidth="1"/>
    <col min="15385" max="15385" width="16.7109375" style="1" customWidth="1"/>
    <col min="15386" max="15386" width="10.140625" style="1" customWidth="1"/>
    <col min="15387" max="15387" width="24.7109375" style="1" customWidth="1"/>
    <col min="15388" max="15388" width="16.7109375" style="1" customWidth="1"/>
    <col min="15389" max="15389" width="10.140625" style="1" customWidth="1"/>
    <col min="15390" max="15390" width="24.7109375" style="1" customWidth="1"/>
    <col min="15391" max="15391" width="16.7109375" style="1" customWidth="1"/>
    <col min="15392" max="15392" width="10.140625" style="1" customWidth="1"/>
    <col min="15393" max="15393" width="24.7109375" style="1" customWidth="1"/>
    <col min="15394" max="15394" width="16.7109375" style="1" customWidth="1"/>
    <col min="15395" max="15395" width="12.5703125" style="1" customWidth="1"/>
    <col min="15396" max="15396" width="9.85546875" style="1" customWidth="1"/>
    <col min="15397" max="15397" width="10.28515625" style="1" customWidth="1"/>
    <col min="15398" max="15412" width="15.28515625" style="1" customWidth="1"/>
    <col min="15413" max="15413" width="7.28515625" style="1" customWidth="1"/>
    <col min="15414" max="15414" width="6.28515625" style="1" customWidth="1"/>
    <col min="15415" max="15415" width="6.85546875" style="1" customWidth="1"/>
    <col min="15416" max="15416" width="10.28515625" style="1" customWidth="1"/>
    <col min="15417" max="15603" width="10.28515625" style="1"/>
    <col min="15604" max="15604" width="5.85546875" style="1" customWidth="1"/>
    <col min="15605" max="15605" width="8.85546875" style="1" customWidth="1"/>
    <col min="15606" max="15606" width="7.140625" style="1" customWidth="1"/>
    <col min="15607" max="15607" width="100.85546875" style="1" customWidth="1"/>
    <col min="15608" max="15608" width="12" style="1" customWidth="1"/>
    <col min="15609" max="15609" width="18.42578125" style="1" customWidth="1"/>
    <col min="15610" max="15610" width="24.7109375" style="1" customWidth="1"/>
    <col min="15611" max="15611" width="16.7109375" style="1" customWidth="1"/>
    <col min="15612" max="15612" width="10.140625" style="1" customWidth="1"/>
    <col min="15613" max="15613" width="24.7109375" style="1" customWidth="1"/>
    <col min="15614" max="15614" width="16.7109375" style="1" customWidth="1"/>
    <col min="15615" max="15615" width="10.140625" style="1" customWidth="1"/>
    <col min="15616" max="15616" width="24.7109375" style="1" customWidth="1"/>
    <col min="15617" max="15617" width="16.7109375" style="1" customWidth="1"/>
    <col min="15618" max="15618" width="10.140625" style="1" customWidth="1"/>
    <col min="15619" max="15619" width="24.7109375" style="1" customWidth="1"/>
    <col min="15620" max="15620" width="16.7109375" style="1" customWidth="1"/>
    <col min="15621" max="15621" width="10.140625" style="1" customWidth="1"/>
    <col min="15622" max="15622" width="24.7109375" style="1" customWidth="1"/>
    <col min="15623" max="15623" width="16.7109375" style="1" customWidth="1"/>
    <col min="15624" max="15624" width="10.140625" style="1" customWidth="1"/>
    <col min="15625" max="15625" width="24.7109375" style="1" customWidth="1"/>
    <col min="15626" max="15626" width="16.7109375" style="1" customWidth="1"/>
    <col min="15627" max="15627" width="10.140625" style="1" customWidth="1"/>
    <col min="15628" max="15628" width="24.7109375" style="1" customWidth="1"/>
    <col min="15629" max="15629" width="16.7109375" style="1" customWidth="1"/>
    <col min="15630" max="15630" width="10.140625" style="1" customWidth="1"/>
    <col min="15631" max="15631" width="24.7109375" style="1" customWidth="1"/>
    <col min="15632" max="15632" width="16.7109375" style="1" customWidth="1"/>
    <col min="15633" max="15633" width="10.140625" style="1" customWidth="1"/>
    <col min="15634" max="15634" width="24.7109375" style="1" customWidth="1"/>
    <col min="15635" max="15635" width="16.7109375" style="1" customWidth="1"/>
    <col min="15636" max="15636" width="10.140625" style="1" customWidth="1"/>
    <col min="15637" max="15637" width="24.7109375" style="1" customWidth="1"/>
    <col min="15638" max="15638" width="16.7109375" style="1" customWidth="1"/>
    <col min="15639" max="15639" width="10.140625" style="1" customWidth="1"/>
    <col min="15640" max="15640" width="24.7109375" style="1" customWidth="1"/>
    <col min="15641" max="15641" width="16.7109375" style="1" customWidth="1"/>
    <col min="15642" max="15642" width="10.140625" style="1" customWidth="1"/>
    <col min="15643" max="15643" width="24.7109375" style="1" customWidth="1"/>
    <col min="15644" max="15644" width="16.7109375" style="1" customWidth="1"/>
    <col min="15645" max="15645" width="10.140625" style="1" customWidth="1"/>
    <col min="15646" max="15646" width="24.7109375" style="1" customWidth="1"/>
    <col min="15647" max="15647" width="16.7109375" style="1" customWidth="1"/>
    <col min="15648" max="15648" width="10.140625" style="1" customWidth="1"/>
    <col min="15649" max="15649" width="24.7109375" style="1" customWidth="1"/>
    <col min="15650" max="15650" width="16.7109375" style="1" customWidth="1"/>
    <col min="15651" max="15651" width="12.5703125" style="1" customWidth="1"/>
    <col min="15652" max="15652" width="9.85546875" style="1" customWidth="1"/>
    <col min="15653" max="15653" width="10.28515625" style="1" customWidth="1"/>
    <col min="15654" max="15668" width="15.28515625" style="1" customWidth="1"/>
    <col min="15669" max="15669" width="7.28515625" style="1" customWidth="1"/>
    <col min="15670" max="15670" width="6.28515625" style="1" customWidth="1"/>
    <col min="15671" max="15671" width="6.85546875" style="1" customWidth="1"/>
    <col min="15672" max="15672" width="10.28515625" style="1" customWidth="1"/>
    <col min="15673" max="15859" width="10.28515625" style="1"/>
    <col min="15860" max="15860" width="5.85546875" style="1" customWidth="1"/>
    <col min="15861" max="15861" width="8.85546875" style="1" customWidth="1"/>
    <col min="15862" max="15862" width="7.140625" style="1" customWidth="1"/>
    <col min="15863" max="15863" width="100.85546875" style="1" customWidth="1"/>
    <col min="15864" max="15864" width="12" style="1" customWidth="1"/>
    <col min="15865" max="15865" width="18.42578125" style="1" customWidth="1"/>
    <col min="15866" max="15866" width="24.7109375" style="1" customWidth="1"/>
    <col min="15867" max="15867" width="16.7109375" style="1" customWidth="1"/>
    <col min="15868" max="15868" width="10.140625" style="1" customWidth="1"/>
    <col min="15869" max="15869" width="24.7109375" style="1" customWidth="1"/>
    <col min="15870" max="15870" width="16.7109375" style="1" customWidth="1"/>
    <col min="15871" max="15871" width="10.140625" style="1" customWidth="1"/>
    <col min="15872" max="15872" width="24.7109375" style="1" customWidth="1"/>
    <col min="15873" max="15873" width="16.7109375" style="1" customWidth="1"/>
    <col min="15874" max="15874" width="10.140625" style="1" customWidth="1"/>
    <col min="15875" max="15875" width="24.7109375" style="1" customWidth="1"/>
    <col min="15876" max="15876" width="16.7109375" style="1" customWidth="1"/>
    <col min="15877" max="15877" width="10.140625" style="1" customWidth="1"/>
    <col min="15878" max="15878" width="24.7109375" style="1" customWidth="1"/>
    <col min="15879" max="15879" width="16.7109375" style="1" customWidth="1"/>
    <col min="15880" max="15880" width="10.140625" style="1" customWidth="1"/>
    <col min="15881" max="15881" width="24.7109375" style="1" customWidth="1"/>
    <col min="15882" max="15882" width="16.7109375" style="1" customWidth="1"/>
    <col min="15883" max="15883" width="10.140625" style="1" customWidth="1"/>
    <col min="15884" max="15884" width="24.7109375" style="1" customWidth="1"/>
    <col min="15885" max="15885" width="16.7109375" style="1" customWidth="1"/>
    <col min="15886" max="15886" width="10.140625" style="1" customWidth="1"/>
    <col min="15887" max="15887" width="24.7109375" style="1" customWidth="1"/>
    <col min="15888" max="15888" width="16.7109375" style="1" customWidth="1"/>
    <col min="15889" max="15889" width="10.140625" style="1" customWidth="1"/>
    <col min="15890" max="15890" width="24.7109375" style="1" customWidth="1"/>
    <col min="15891" max="15891" width="16.7109375" style="1" customWidth="1"/>
    <col min="15892" max="15892" width="10.140625" style="1" customWidth="1"/>
    <col min="15893" max="15893" width="24.7109375" style="1" customWidth="1"/>
    <col min="15894" max="15894" width="16.7109375" style="1" customWidth="1"/>
    <col min="15895" max="15895" width="10.140625" style="1" customWidth="1"/>
    <col min="15896" max="15896" width="24.7109375" style="1" customWidth="1"/>
    <col min="15897" max="15897" width="16.7109375" style="1" customWidth="1"/>
    <col min="15898" max="15898" width="10.140625" style="1" customWidth="1"/>
    <col min="15899" max="15899" width="24.7109375" style="1" customWidth="1"/>
    <col min="15900" max="15900" width="16.7109375" style="1" customWidth="1"/>
    <col min="15901" max="15901" width="10.140625" style="1" customWidth="1"/>
    <col min="15902" max="15902" width="24.7109375" style="1" customWidth="1"/>
    <col min="15903" max="15903" width="16.7109375" style="1" customWidth="1"/>
    <col min="15904" max="15904" width="10.140625" style="1" customWidth="1"/>
    <col min="15905" max="15905" width="24.7109375" style="1" customWidth="1"/>
    <col min="15906" max="15906" width="16.7109375" style="1" customWidth="1"/>
    <col min="15907" max="15907" width="12.5703125" style="1" customWidth="1"/>
    <col min="15908" max="15908" width="9.85546875" style="1" customWidth="1"/>
    <col min="15909" max="15909" width="10.28515625" style="1" customWidth="1"/>
    <col min="15910" max="15924" width="15.28515625" style="1" customWidth="1"/>
    <col min="15925" max="15925" width="7.28515625" style="1" customWidth="1"/>
    <col min="15926" max="15926" width="6.28515625" style="1" customWidth="1"/>
    <col min="15927" max="15927" width="6.85546875" style="1" customWidth="1"/>
    <col min="15928" max="15928" width="10.28515625" style="1" customWidth="1"/>
    <col min="15929" max="16384" width="10.28515625" style="1"/>
  </cols>
  <sheetData>
    <row r="1" spans="1:26" s="146" customFormat="1" ht="20.100000000000001" customHeight="1" x14ac:dyDescent="0.25">
      <c r="A1" s="245">
        <v>5.14</v>
      </c>
      <c r="B1" s="245">
        <v>12</v>
      </c>
      <c r="C1" s="245">
        <v>12</v>
      </c>
      <c r="D1" s="245">
        <v>24</v>
      </c>
      <c r="E1" s="245">
        <v>24</v>
      </c>
      <c r="F1" s="245">
        <v>24</v>
      </c>
      <c r="G1" s="245">
        <v>24</v>
      </c>
      <c r="H1" s="245">
        <v>24</v>
      </c>
      <c r="I1" s="245">
        <v>14</v>
      </c>
      <c r="J1" s="245">
        <v>14</v>
      </c>
      <c r="K1" s="245">
        <v>16</v>
      </c>
      <c r="L1" s="245">
        <v>16</v>
      </c>
      <c r="M1" s="245"/>
      <c r="N1" s="245">
        <v>14</v>
      </c>
      <c r="O1" s="245">
        <v>12</v>
      </c>
      <c r="P1" s="245">
        <v>15</v>
      </c>
      <c r="Q1" s="245">
        <v>10</v>
      </c>
      <c r="S1" s="245">
        <v>5.14</v>
      </c>
      <c r="T1" s="245">
        <v>12</v>
      </c>
      <c r="U1" s="245">
        <v>16</v>
      </c>
      <c r="V1" s="245">
        <v>16</v>
      </c>
      <c r="W1" s="245"/>
      <c r="X1" s="245">
        <v>14</v>
      </c>
      <c r="Y1" s="245">
        <v>12</v>
      </c>
      <c r="Z1" s="245">
        <v>10</v>
      </c>
    </row>
    <row r="2" spans="1:26" s="146" customFormat="1" ht="55.5" customHeight="1" x14ac:dyDescent="0.25">
      <c r="A2" s="1433" t="s">
        <v>217</v>
      </c>
      <c r="B2" s="1517" t="s">
        <v>624</v>
      </c>
      <c r="C2" s="1517"/>
      <c r="D2" s="1517"/>
      <c r="E2" s="1517"/>
      <c r="F2" s="1517"/>
      <c r="G2" s="1517"/>
      <c r="H2" s="1517"/>
      <c r="I2" s="1517"/>
      <c r="J2" s="1517"/>
      <c r="K2" s="1517"/>
      <c r="L2" s="1517"/>
      <c r="M2" s="1517"/>
      <c r="N2" s="1517"/>
      <c r="O2" s="708"/>
      <c r="P2" s="708"/>
      <c r="Q2" s="709" t="s">
        <v>480</v>
      </c>
      <c r="S2" s="1540" t="s">
        <v>217</v>
      </c>
      <c r="T2" s="1543" t="s">
        <v>625</v>
      </c>
      <c r="U2" s="1543"/>
      <c r="V2" s="1543"/>
      <c r="W2" s="1543"/>
      <c r="X2" s="1543"/>
      <c r="Y2" s="1543"/>
      <c r="Z2" s="1544"/>
    </row>
    <row r="3" spans="1:26" ht="42" customHeight="1" x14ac:dyDescent="0.25">
      <c r="A3" s="1434"/>
      <c r="B3" s="802" t="str">
        <f t="shared" ref="B3:I3" si="0">SUBSTITUTE(ADDRESS(1,COLUMN(),4),"1","")</f>
        <v>B</v>
      </c>
      <c r="C3" s="802" t="str">
        <f t="shared" si="0"/>
        <v>C</v>
      </c>
      <c r="D3" s="802" t="str">
        <f t="shared" si="0"/>
        <v>D</v>
      </c>
      <c r="E3" s="802" t="str">
        <f t="shared" si="0"/>
        <v>E</v>
      </c>
      <c r="F3" s="802" t="str">
        <f t="shared" si="0"/>
        <v>F</v>
      </c>
      <c r="G3" s="802" t="str">
        <f t="shared" si="0"/>
        <v>G</v>
      </c>
      <c r="H3" s="802" t="str">
        <f t="shared" si="0"/>
        <v>H</v>
      </c>
      <c r="I3" s="802" t="str">
        <f t="shared" si="0"/>
        <v>I</v>
      </c>
      <c r="J3" s="802" t="str">
        <f t="shared" ref="J3:Q3" si="1">SUBSTITUTE(ADDRESS(1,COLUMN(),4),"1","")</f>
        <v>J</v>
      </c>
      <c r="K3" s="802" t="str">
        <f t="shared" si="1"/>
        <v>K</v>
      </c>
      <c r="L3" s="802" t="str">
        <f t="shared" si="1"/>
        <v>L</v>
      </c>
      <c r="M3" s="802" t="str">
        <f t="shared" si="1"/>
        <v>M</v>
      </c>
      <c r="N3" s="802" t="str">
        <f t="shared" si="1"/>
        <v>N</v>
      </c>
      <c r="O3" s="802" t="str">
        <f t="shared" si="1"/>
        <v>O</v>
      </c>
      <c r="P3" s="802" t="str">
        <f t="shared" si="1"/>
        <v>P</v>
      </c>
      <c r="Q3" s="802" t="str">
        <f t="shared" si="1"/>
        <v>Q</v>
      </c>
      <c r="R3" s="1027" t="s">
        <v>443</v>
      </c>
      <c r="S3" s="1541"/>
      <c r="T3" s="802" t="str">
        <f t="shared" ref="T3:Z3" si="2">SUBSTITUTE(ADDRESS(1,COLUMN(),4),"1","")</f>
        <v>T</v>
      </c>
      <c r="U3" s="802" t="str">
        <f t="shared" si="2"/>
        <v>U</v>
      </c>
      <c r="V3" s="802" t="str">
        <f t="shared" si="2"/>
        <v>V</v>
      </c>
      <c r="W3" s="802" t="str">
        <f t="shared" si="2"/>
        <v>W</v>
      </c>
      <c r="X3" s="802" t="str">
        <f t="shared" si="2"/>
        <v>X</v>
      </c>
      <c r="Y3" s="802" t="str">
        <f t="shared" si="2"/>
        <v>Y</v>
      </c>
      <c r="Z3" s="802" t="str">
        <f t="shared" si="2"/>
        <v>Z</v>
      </c>
    </row>
    <row r="4" spans="1:26" s="20" customFormat="1" ht="39.950000000000003" customHeight="1" x14ac:dyDescent="0.2">
      <c r="A4" s="1433"/>
      <c r="B4" s="1431" t="s">
        <v>194</v>
      </c>
      <c r="C4" s="336"/>
      <c r="D4" s="1446" t="s">
        <v>10</v>
      </c>
      <c r="E4" s="1446"/>
      <c r="F4" s="1446"/>
      <c r="G4" s="1446"/>
      <c r="H4" s="1446"/>
      <c r="I4" s="1446"/>
      <c r="J4" s="1446"/>
      <c r="K4" s="1446"/>
      <c r="L4" s="1446"/>
      <c r="M4" s="1446"/>
      <c r="N4" s="1446"/>
      <c r="O4" s="1446"/>
      <c r="P4" s="1446"/>
      <c r="Q4" s="1447"/>
      <c r="S4" s="1542"/>
      <c r="T4" s="1545" t="s">
        <v>194</v>
      </c>
      <c r="U4" s="1446" t="s">
        <v>10</v>
      </c>
      <c r="V4" s="1446"/>
      <c r="W4" s="1446"/>
      <c r="X4" s="1446"/>
      <c r="Y4" s="1446"/>
      <c r="Z4" s="1447"/>
    </row>
    <row r="5" spans="1:26" s="20" customFormat="1" ht="39.950000000000003" customHeight="1" x14ac:dyDescent="0.25">
      <c r="A5" s="250">
        <v>5</v>
      </c>
      <c r="B5" s="1432"/>
      <c r="C5" s="1454" t="s">
        <v>37</v>
      </c>
      <c r="D5" s="303"/>
      <c r="E5" s="334"/>
      <c r="F5" s="334"/>
      <c r="G5" s="334"/>
      <c r="H5" s="334"/>
      <c r="I5" s="334"/>
      <c r="J5" s="334"/>
      <c r="K5" s="334"/>
      <c r="L5" s="334"/>
      <c r="M5" s="334"/>
      <c r="N5" s="304">
        <v>29</v>
      </c>
      <c r="O5" s="264" t="s">
        <v>226</v>
      </c>
      <c r="P5" s="283"/>
      <c r="Q5" s="817"/>
      <c r="S5" s="250">
        <v>5</v>
      </c>
      <c r="T5" s="1546"/>
      <c r="U5" s="334"/>
      <c r="V5" s="334"/>
      <c r="W5" s="334"/>
      <c r="X5" s="304">
        <v>29</v>
      </c>
      <c r="Y5" s="264" t="s">
        <v>226</v>
      </c>
      <c r="Z5" s="643"/>
    </row>
    <row r="6" spans="1:26" s="51" customFormat="1" ht="27.75" customHeight="1" x14ac:dyDescent="0.2">
      <c r="A6" s="250">
        <v>6</v>
      </c>
      <c r="B6" s="1432"/>
      <c r="C6" s="1454"/>
      <c r="D6" s="334"/>
      <c r="E6" s="11" t="s">
        <v>9</v>
      </c>
      <c r="F6" s="11" t="s">
        <v>9</v>
      </c>
      <c r="G6" s="11" t="s">
        <v>9</v>
      </c>
      <c r="H6" s="11" t="s">
        <v>9</v>
      </c>
      <c r="I6" s="11" t="s">
        <v>9</v>
      </c>
      <c r="J6" s="11" t="s">
        <v>9</v>
      </c>
      <c r="K6" s="334"/>
      <c r="L6" s="1312" t="s">
        <v>362</v>
      </c>
      <c r="M6" s="1312"/>
      <c r="N6" s="465">
        <v>93</v>
      </c>
      <c r="O6" s="264" t="s">
        <v>365</v>
      </c>
      <c r="P6" s="263"/>
      <c r="Q6" s="817"/>
      <c r="S6" s="250">
        <v>6</v>
      </c>
      <c r="T6" s="1546"/>
      <c r="U6" s="334"/>
      <c r="V6" s="1312" t="s">
        <v>362</v>
      </c>
      <c r="W6" s="1312"/>
      <c r="X6" s="465">
        <v>93</v>
      </c>
      <c r="Y6" s="283" t="s">
        <v>365</v>
      </c>
      <c r="Z6" s="643"/>
    </row>
    <row r="7" spans="1:26" s="51" customFormat="1" ht="27.75" customHeight="1" x14ac:dyDescent="0.2">
      <c r="A7" s="250">
        <v>7</v>
      </c>
      <c r="B7" s="1432"/>
      <c r="C7" s="873"/>
      <c r="D7" s="874"/>
      <c r="E7" s="11" t="s">
        <v>229</v>
      </c>
      <c r="F7" s="11" t="s">
        <v>229</v>
      </c>
      <c r="G7" s="11" t="s">
        <v>229</v>
      </c>
      <c r="H7" s="11" t="s">
        <v>229</v>
      </c>
      <c r="I7" s="11" t="s">
        <v>229</v>
      </c>
      <c r="J7" s="11" t="s">
        <v>229</v>
      </c>
      <c r="K7" s="874"/>
      <c r="L7" s="1312"/>
      <c r="M7" s="1312"/>
      <c r="N7" s="495">
        <v>3</v>
      </c>
      <c r="O7" s="493" t="s">
        <v>366</v>
      </c>
      <c r="P7" s="260"/>
      <c r="Q7" s="628"/>
      <c r="S7" s="250">
        <v>7</v>
      </c>
      <c r="T7" s="1019"/>
      <c r="U7" s="1017"/>
      <c r="V7" s="1312"/>
      <c r="W7" s="1312"/>
      <c r="X7" s="495">
        <v>3</v>
      </c>
      <c r="Y7" s="493" t="s">
        <v>366</v>
      </c>
      <c r="Z7" s="628"/>
    </row>
    <row r="8" spans="1:26" s="51" customFormat="1" ht="27.75" customHeight="1" x14ac:dyDescent="0.2">
      <c r="A8" s="250">
        <v>8</v>
      </c>
      <c r="B8" s="339"/>
      <c r="C8" s="301"/>
      <c r="D8" s="302"/>
      <c r="E8" s="300"/>
      <c r="F8" s="300"/>
      <c r="G8" s="300"/>
      <c r="H8" s="300"/>
      <c r="I8" s="300"/>
      <c r="J8" s="300"/>
      <c r="K8" s="300"/>
      <c r="L8" s="1232">
        <f>SUM(K15:K370)</f>
        <v>3750</v>
      </c>
      <c r="M8" s="1232"/>
      <c r="N8" s="496">
        <v>5</v>
      </c>
      <c r="O8" s="493" t="s">
        <v>367</v>
      </c>
      <c r="P8" s="260"/>
      <c r="Q8" s="628"/>
      <c r="S8" s="250">
        <v>8</v>
      </c>
      <c r="T8" s="1020"/>
      <c r="U8" s="1017"/>
      <c r="V8" s="1232">
        <v>3750</v>
      </c>
      <c r="W8" s="1465"/>
      <c r="X8" s="496">
        <v>5</v>
      </c>
      <c r="Y8" s="493" t="s">
        <v>367</v>
      </c>
      <c r="Z8" s="628"/>
    </row>
    <row r="9" spans="1:26" s="51" customFormat="1" ht="27.75" customHeight="1" x14ac:dyDescent="0.2">
      <c r="A9" s="250">
        <v>9</v>
      </c>
      <c r="B9" s="339"/>
      <c r="C9" s="301"/>
      <c r="D9" s="302"/>
      <c r="E9" s="300"/>
      <c r="F9" s="300"/>
      <c r="G9" s="300"/>
      <c r="H9" s="300"/>
      <c r="I9" s="300"/>
      <c r="J9" s="300"/>
      <c r="K9" s="453"/>
      <c r="L9" s="1398">
        <v>1</v>
      </c>
      <c r="M9" s="1398"/>
      <c r="N9" s="497">
        <v>7</v>
      </c>
      <c r="O9" s="493" t="s">
        <v>368</v>
      </c>
      <c r="P9" s="260"/>
      <c r="Q9" s="628"/>
      <c r="S9" s="250">
        <v>9</v>
      </c>
      <c r="T9" s="1020"/>
      <c r="U9" s="1018"/>
      <c r="V9" s="1398">
        <v>1</v>
      </c>
      <c r="W9" s="1547"/>
      <c r="X9" s="497">
        <v>7</v>
      </c>
      <c r="Y9" s="493" t="s">
        <v>368</v>
      </c>
      <c r="Z9" s="628"/>
    </row>
    <row r="10" spans="1:26" s="51" customFormat="1" ht="27.75" customHeight="1" x14ac:dyDescent="0.25">
      <c r="A10" s="250">
        <v>10</v>
      </c>
      <c r="B10" s="339"/>
      <c r="C10" s="301"/>
      <c r="D10" s="302"/>
      <c r="E10" s="300"/>
      <c r="F10" s="300"/>
      <c r="G10" s="300"/>
      <c r="H10" s="300"/>
      <c r="I10" s="300"/>
      <c r="J10" s="300"/>
      <c r="K10" s="453"/>
      <c r="L10" s="547" t="s">
        <v>364</v>
      </c>
      <c r="M10" s="547" t="s">
        <v>386</v>
      </c>
      <c r="N10" s="498">
        <v>8</v>
      </c>
      <c r="O10" s="494" t="s">
        <v>376</v>
      </c>
      <c r="P10" s="492"/>
      <c r="Q10" s="628"/>
      <c r="S10" s="250">
        <v>10</v>
      </c>
      <c r="T10" s="1020"/>
      <c r="U10" s="1018"/>
      <c r="V10" s="1023" t="s">
        <v>364</v>
      </c>
      <c r="W10" s="1023" t="s">
        <v>386</v>
      </c>
      <c r="X10" s="498">
        <v>8</v>
      </c>
      <c r="Y10" s="494" t="s">
        <v>376</v>
      </c>
      <c r="Z10" s="628"/>
    </row>
    <row r="11" spans="1:26" s="51" customFormat="1" ht="27.75" customHeight="1" x14ac:dyDescent="0.2">
      <c r="A11" s="250">
        <v>11</v>
      </c>
      <c r="B11" s="339"/>
      <c r="C11" s="1390" t="s">
        <v>410</v>
      </c>
      <c r="D11" s="1391" t="s">
        <v>36</v>
      </c>
      <c r="E11" s="11" t="s">
        <v>9</v>
      </c>
      <c r="F11" s="11" t="s">
        <v>9</v>
      </c>
      <c r="G11" s="11" t="s">
        <v>9</v>
      </c>
      <c r="H11" s="11" t="s">
        <v>9</v>
      </c>
      <c r="I11" s="11" t="s">
        <v>9</v>
      </c>
      <c r="J11" s="11" t="s">
        <v>9</v>
      </c>
      <c r="K11" s="1312" t="s">
        <v>361</v>
      </c>
      <c r="L11" s="550">
        <f>SUM(L15:L17)</f>
        <v>5000</v>
      </c>
      <c r="M11" s="550">
        <f>COUNTIF(L15:L17,"&gt;0")</f>
        <v>1</v>
      </c>
      <c r="N11" s="630">
        <v>6</v>
      </c>
      <c r="O11" s="493" t="s">
        <v>40</v>
      </c>
      <c r="P11" s="260"/>
      <c r="Q11" s="628"/>
      <c r="S11" s="250">
        <v>11</v>
      </c>
      <c r="T11" s="1020"/>
      <c r="U11" s="1018"/>
      <c r="V11" s="1024">
        <v>5000</v>
      </c>
      <c r="W11" s="1025">
        <v>1</v>
      </c>
      <c r="X11" s="499">
        <v>6</v>
      </c>
      <c r="Y11" s="493" t="s">
        <v>40</v>
      </c>
      <c r="Z11" s="628"/>
    </row>
    <row r="12" spans="1:26" s="51" customFormat="1" ht="27.75" customHeight="1" x14ac:dyDescent="0.2">
      <c r="A12" s="250">
        <v>12</v>
      </c>
      <c r="B12" s="339"/>
      <c r="C12" s="1390"/>
      <c r="D12" s="1391"/>
      <c r="E12" s="1308" t="s">
        <v>35</v>
      </c>
      <c r="F12" s="1309" t="s">
        <v>34</v>
      </c>
      <c r="G12" s="1308" t="s">
        <v>33</v>
      </c>
      <c r="H12" s="1310" t="s">
        <v>32</v>
      </c>
      <c r="I12" s="1311" t="s">
        <v>31</v>
      </c>
      <c r="J12" s="1312" t="s">
        <v>30</v>
      </c>
      <c r="K12" s="1312"/>
      <c r="L12" s="1313" t="s">
        <v>360</v>
      </c>
      <c r="M12" s="862" t="s">
        <v>391</v>
      </c>
      <c r="N12" s="1375" t="s">
        <v>29</v>
      </c>
      <c r="O12" s="1376" t="s">
        <v>28</v>
      </c>
      <c r="P12" s="1377" t="s">
        <v>228</v>
      </c>
      <c r="Q12" s="1378" t="s">
        <v>527</v>
      </c>
      <c r="S12" s="250">
        <v>12</v>
      </c>
      <c r="T12" s="1020"/>
      <c r="U12" s="1312" t="s">
        <v>361</v>
      </c>
      <c r="V12" s="1313" t="s">
        <v>360</v>
      </c>
      <c r="W12" s="862" t="s">
        <v>391</v>
      </c>
      <c r="X12" s="1462" t="s">
        <v>29</v>
      </c>
      <c r="Y12" s="1376" t="s">
        <v>28</v>
      </c>
      <c r="Z12" s="1378" t="s">
        <v>527</v>
      </c>
    </row>
    <row r="13" spans="1:26" s="51" customFormat="1" ht="27.75" customHeight="1" x14ac:dyDescent="0.2">
      <c r="A13" s="250">
        <v>13</v>
      </c>
      <c r="B13" s="339"/>
      <c r="C13" s="830" t="s">
        <v>27</v>
      </c>
      <c r="D13" s="1391"/>
      <c r="E13" s="1308"/>
      <c r="F13" s="1309"/>
      <c r="G13" s="1308"/>
      <c r="H13" s="1310"/>
      <c r="I13" s="1311"/>
      <c r="J13" s="1312"/>
      <c r="K13" s="1312"/>
      <c r="L13" s="1313"/>
      <c r="M13" s="862" t="s">
        <v>392</v>
      </c>
      <c r="N13" s="1375"/>
      <c r="O13" s="1376"/>
      <c r="P13" s="1377"/>
      <c r="Q13" s="1378"/>
      <c r="S13" s="250">
        <v>13</v>
      </c>
      <c r="T13" s="1020"/>
      <c r="U13" s="1312"/>
      <c r="V13" s="1313"/>
      <c r="W13" s="862" t="s">
        <v>392</v>
      </c>
      <c r="X13" s="1462"/>
      <c r="Y13" s="1376"/>
      <c r="Z13" s="1378"/>
    </row>
    <row r="14" spans="1:26" s="20" customFormat="1" ht="39.950000000000003" customHeight="1" thickBot="1" x14ac:dyDescent="0.3">
      <c r="A14" s="27">
        <v>14</v>
      </c>
      <c r="B14" s="892" t="s">
        <v>194</v>
      </c>
      <c r="C14" s="893">
        <f>COUNTIF(C15:C17,C13)</f>
        <v>1</v>
      </c>
      <c r="D14" s="889" t="s">
        <v>12</v>
      </c>
      <c r="E14" s="890" t="s">
        <v>12</v>
      </c>
      <c r="F14" s="890" t="s">
        <v>12</v>
      </c>
      <c r="G14" s="890" t="s">
        <v>12</v>
      </c>
      <c r="H14" s="889" t="s">
        <v>12</v>
      </c>
      <c r="I14" s="889" t="s">
        <v>12</v>
      </c>
      <c r="J14" s="889" t="s">
        <v>12</v>
      </c>
      <c r="K14" s="889" t="s">
        <v>12</v>
      </c>
      <c r="L14" s="889" t="s">
        <v>12</v>
      </c>
      <c r="M14" s="891" t="s">
        <v>12</v>
      </c>
      <c r="N14" s="756" t="s">
        <v>12</v>
      </c>
      <c r="O14" s="754">
        <f>SUM(O15:O370)</f>
        <v>26.5</v>
      </c>
      <c r="P14" s="822">
        <f>COUNTIF(P15:P370,1)</f>
        <v>1</v>
      </c>
      <c r="Q14" s="823">
        <f>EI14</f>
        <v>0</v>
      </c>
      <c r="S14" s="27">
        <v>14</v>
      </c>
      <c r="T14" s="1021" t="s">
        <v>194</v>
      </c>
      <c r="U14" s="889" t="s">
        <v>12</v>
      </c>
      <c r="V14" s="889" t="s">
        <v>12</v>
      </c>
      <c r="W14" s="1026" t="s">
        <v>12</v>
      </c>
      <c r="X14" s="947" t="s">
        <v>12</v>
      </c>
      <c r="Y14" s="754">
        <v>39.375</v>
      </c>
      <c r="Z14" s="749">
        <v>1</v>
      </c>
    </row>
    <row r="15" spans="1:26" s="20" customFormat="1" ht="39.950000000000003" customHeight="1" x14ac:dyDescent="0.25">
      <c r="A15" s="27">
        <v>15</v>
      </c>
      <c r="B15" s="881">
        <v>0</v>
      </c>
      <c r="C15" s="882"/>
      <c r="D15" s="883" t="s">
        <v>55</v>
      </c>
      <c r="E15" s="884">
        <v>1681601</v>
      </c>
      <c r="F15" s="885" t="s">
        <v>191</v>
      </c>
      <c r="G15" s="886">
        <v>1.3</v>
      </c>
      <c r="H15" s="846">
        <v>50</v>
      </c>
      <c r="I15" s="847">
        <v>10</v>
      </c>
      <c r="J15" s="507">
        <v>0.5</v>
      </c>
      <c r="K15" s="672">
        <f>N15*L15</f>
        <v>3750</v>
      </c>
      <c r="L15" s="867">
        <v>5000</v>
      </c>
      <c r="M15" s="868" t="s">
        <v>455</v>
      </c>
      <c r="N15" s="887">
        <v>0.75</v>
      </c>
      <c r="O15" s="747">
        <v>26.5</v>
      </c>
      <c r="P15" s="888">
        <v>1</v>
      </c>
      <c r="Q15" s="748">
        <v>0</v>
      </c>
      <c r="S15" s="27">
        <v>15</v>
      </c>
      <c r="T15" s="1022">
        <v>0</v>
      </c>
      <c r="U15" s="926">
        <v>56000</v>
      </c>
      <c r="V15" s="860">
        <v>7000</v>
      </c>
      <c r="W15" s="861" t="s">
        <v>581</v>
      </c>
      <c r="X15" s="946">
        <v>8</v>
      </c>
      <c r="Y15" s="164">
        <v>4.375</v>
      </c>
      <c r="Z15" s="163">
        <v>8</v>
      </c>
    </row>
    <row r="16" spans="1:26" s="20" customFormat="1" ht="39.950000000000003" customHeight="1" x14ac:dyDescent="0.25">
      <c r="A16" s="27">
        <v>16</v>
      </c>
      <c r="B16" s="168">
        <v>0</v>
      </c>
      <c r="C16" s="830" t="s">
        <v>27</v>
      </c>
      <c r="D16" s="177" t="s">
        <v>55</v>
      </c>
      <c r="E16" s="477"/>
      <c r="F16" s="478"/>
      <c r="G16" s="848" t="s">
        <v>561</v>
      </c>
      <c r="H16" s="843">
        <v>1</v>
      </c>
      <c r="I16" s="844">
        <v>10</v>
      </c>
      <c r="J16" s="845">
        <f>I16*H16</f>
        <v>10</v>
      </c>
      <c r="K16" s="460">
        <f>N16*L16</f>
        <v>0</v>
      </c>
      <c r="L16" s="860"/>
      <c r="M16" s="861"/>
      <c r="N16" s="840"/>
      <c r="O16" s="164" t="s">
        <v>411</v>
      </c>
      <c r="P16" s="622"/>
      <c r="Q16" s="163">
        <v>0</v>
      </c>
      <c r="S16" s="27">
        <v>16</v>
      </c>
      <c r="T16" s="964">
        <v>0</v>
      </c>
      <c r="U16" s="926">
        <v>1700</v>
      </c>
      <c r="V16" s="860">
        <v>1700</v>
      </c>
      <c r="W16" s="861" t="s">
        <v>581</v>
      </c>
      <c r="X16" s="946">
        <v>1</v>
      </c>
      <c r="Y16" s="164">
        <v>35</v>
      </c>
      <c r="Z16" s="163">
        <v>1</v>
      </c>
    </row>
    <row r="17" spans="1:28" s="20" customFormat="1" ht="39.950000000000003" customHeight="1" x14ac:dyDescent="0.25">
      <c r="A17" s="27">
        <v>17</v>
      </c>
      <c r="B17" s="168">
        <v>0</v>
      </c>
      <c r="C17" s="176"/>
      <c r="D17" s="177" t="s">
        <v>55</v>
      </c>
      <c r="E17" s="477"/>
      <c r="F17" s="478"/>
      <c r="G17" s="848"/>
      <c r="H17" s="848" t="s">
        <v>562</v>
      </c>
      <c r="I17" s="479"/>
      <c r="J17" s="479"/>
      <c r="K17" s="460">
        <f t="shared" ref="K17" si="3">N17*L17</f>
        <v>0</v>
      </c>
      <c r="L17" s="860"/>
      <c r="M17" s="861"/>
      <c r="N17" s="840"/>
      <c r="O17" s="164" t="s">
        <v>411</v>
      </c>
      <c r="P17" s="622"/>
      <c r="Q17" s="163">
        <v>0</v>
      </c>
      <c r="S17" s="27">
        <v>17</v>
      </c>
      <c r="T17" s="965">
        <v>0</v>
      </c>
      <c r="U17" s="926">
        <v>0</v>
      </c>
      <c r="V17" s="860">
        <v>0</v>
      </c>
      <c r="W17" s="861">
        <v>0</v>
      </c>
      <c r="X17" s="946">
        <v>0</v>
      </c>
      <c r="Y17" s="164" t="s">
        <v>411</v>
      </c>
      <c r="Z17" s="163">
        <v>0</v>
      </c>
    </row>
    <row r="18" spans="1:28" s="146" customFormat="1" ht="45" customHeight="1" x14ac:dyDescent="0.25">
      <c r="A18" s="154"/>
      <c r="B18" s="632"/>
      <c r="C18" s="632"/>
      <c r="D18" s="151"/>
      <c r="E18" s="151"/>
      <c r="F18" s="151"/>
      <c r="G18" s="151"/>
      <c r="H18" s="151"/>
      <c r="I18" s="151"/>
      <c r="J18" s="151"/>
      <c r="K18" s="150"/>
      <c r="L18" s="150"/>
      <c r="M18" s="150"/>
      <c r="N18" s="151"/>
      <c r="O18" s="151"/>
      <c r="P18" s="151"/>
      <c r="Q18" s="151"/>
      <c r="S18" s="1028" t="s">
        <v>626</v>
      </c>
      <c r="T18" s="1028"/>
      <c r="U18" s="150"/>
      <c r="V18" s="150"/>
      <c r="W18" s="150"/>
      <c r="X18" s="151"/>
      <c r="Y18" s="151"/>
      <c r="Z18" s="149"/>
    </row>
    <row r="19" spans="1:28" s="20" customFormat="1" ht="39.950000000000003" customHeight="1" x14ac:dyDescent="0.35">
      <c r="A19" s="145">
        <v>366</v>
      </c>
      <c r="B19" s="143"/>
      <c r="C19" s="143"/>
      <c r="D19" s="142" t="s">
        <v>10</v>
      </c>
      <c r="E19" s="141"/>
      <c r="F19" s="141"/>
      <c r="G19" s="141"/>
      <c r="H19" s="141"/>
      <c r="I19" s="141"/>
      <c r="J19" s="141"/>
      <c r="K19" s="141"/>
      <c r="L19" s="141"/>
      <c r="M19" s="141"/>
      <c r="N19" s="139"/>
      <c r="O19" s="140"/>
      <c r="P19" s="140"/>
      <c r="Q19" s="139"/>
      <c r="S19" s="966" t="s">
        <v>628</v>
      </c>
      <c r="T19" s="279"/>
      <c r="U19" s="279"/>
      <c r="V19" s="279"/>
      <c r="W19" s="279"/>
      <c r="X19" s="279"/>
      <c r="Y19" s="279"/>
      <c r="Z19" s="279"/>
    </row>
    <row r="20" spans="1:28" s="20" customFormat="1" ht="35.25" customHeight="1" x14ac:dyDescent="0.25">
      <c r="A20" s="27">
        <v>367</v>
      </c>
      <c r="B20" s="109"/>
      <c r="C20" s="109"/>
      <c r="D20" s="108">
        <v>1</v>
      </c>
      <c r="E20" s="287"/>
      <c r="F20" s="287"/>
      <c r="G20" s="287"/>
      <c r="H20" s="287"/>
      <c r="I20" s="287"/>
      <c r="J20" s="287"/>
      <c r="K20" s="459"/>
      <c r="L20" s="459"/>
      <c r="M20" s="459"/>
      <c r="N20" s="288"/>
      <c r="O20" s="288"/>
      <c r="P20" s="288"/>
      <c r="Q20" s="107"/>
      <c r="S20" s="966" t="s">
        <v>627</v>
      </c>
      <c r="T20" s="279"/>
      <c r="U20" s="279"/>
      <c r="V20" s="279"/>
      <c r="W20" s="279"/>
      <c r="X20" s="279"/>
      <c r="Y20" s="279"/>
      <c r="Z20" s="279"/>
    </row>
    <row r="21" spans="1:28" s="20" customFormat="1" ht="36" customHeight="1" x14ac:dyDescent="0.25">
      <c r="A21" s="27">
        <v>368</v>
      </c>
      <c r="B21" s="87"/>
      <c r="C21" s="87"/>
      <c r="D21" s="86">
        <v>0</v>
      </c>
      <c r="E21" s="85"/>
      <c r="F21" s="85"/>
      <c r="G21" s="85"/>
      <c r="H21" s="85"/>
      <c r="I21" s="85"/>
      <c r="J21" s="85"/>
      <c r="K21" s="85"/>
      <c r="L21" s="85"/>
      <c r="M21" s="85"/>
      <c r="N21" s="84"/>
      <c r="O21" s="83"/>
      <c r="P21" s="83"/>
      <c r="Q21" s="43">
        <v>0</v>
      </c>
      <c r="S21" s="1"/>
    </row>
    <row r="22" spans="1:28" s="20" customFormat="1" ht="36" customHeight="1" x14ac:dyDescent="0.25">
      <c r="A22" s="27">
        <v>369</v>
      </c>
      <c r="B22" s="53"/>
      <c r="C22" s="53"/>
      <c r="D22" s="79">
        <v>0</v>
      </c>
      <c r="E22" s="78"/>
      <c r="F22" s="78"/>
      <c r="G22" s="78"/>
      <c r="H22" s="78"/>
      <c r="I22" s="78"/>
      <c r="J22" s="78"/>
      <c r="K22" s="78"/>
      <c r="L22" s="78"/>
      <c r="M22" s="78"/>
      <c r="N22" s="77"/>
      <c r="O22" s="77"/>
      <c r="P22" s="77"/>
      <c r="Q22" s="43">
        <v>0</v>
      </c>
      <c r="S22" s="1"/>
    </row>
    <row r="23" spans="1:28" s="20" customFormat="1" ht="36" customHeight="1" x14ac:dyDescent="0.25">
      <c r="A23" s="27">
        <v>370</v>
      </c>
      <c r="B23" s="73"/>
      <c r="C23" s="73"/>
      <c r="D23" s="72">
        <v>0</v>
      </c>
      <c r="E23" s="71"/>
      <c r="F23" s="71"/>
      <c r="G23" s="71"/>
      <c r="H23" s="71"/>
      <c r="I23" s="71"/>
      <c r="J23" s="71"/>
      <c r="K23" s="71"/>
      <c r="L23" s="71"/>
      <c r="M23" s="71"/>
      <c r="N23" s="70"/>
      <c r="O23" s="70"/>
      <c r="P23" s="70"/>
      <c r="Q23" s="43">
        <v>0</v>
      </c>
      <c r="S23" s="1"/>
      <c r="Z23" s="2"/>
    </row>
    <row r="24" spans="1:28" s="20" customFormat="1" ht="36" customHeight="1" x14ac:dyDescent="0.25">
      <c r="A24" s="27">
        <v>371</v>
      </c>
      <c r="B24" s="52"/>
      <c r="C24" s="52"/>
      <c r="D24" s="348">
        <v>1</v>
      </c>
      <c r="E24" s="347" t="s">
        <v>232</v>
      </c>
      <c r="F24" s="19"/>
      <c r="G24" s="19"/>
      <c r="H24" s="19"/>
      <c r="I24" s="19"/>
      <c r="J24" s="19"/>
      <c r="K24" s="19"/>
      <c r="L24" s="19"/>
      <c r="M24" s="19"/>
      <c r="N24" s="19"/>
      <c r="O24" s="19"/>
      <c r="P24" s="19"/>
      <c r="Q24" s="65"/>
      <c r="S24" s="1"/>
      <c r="Z24" s="2"/>
    </row>
    <row r="25" spans="1:28" s="20" customFormat="1" ht="36" customHeight="1" x14ac:dyDescent="0.25">
      <c r="A25" s="27">
        <v>372</v>
      </c>
      <c r="B25" s="52"/>
      <c r="C25" s="52"/>
      <c r="D25" s="59">
        <v>0</v>
      </c>
      <c r="E25" s="58"/>
      <c r="F25" s="58"/>
      <c r="G25" s="58"/>
      <c r="H25" s="58"/>
      <c r="I25" s="58"/>
      <c r="J25" s="58"/>
      <c r="K25" s="58"/>
      <c r="L25" s="58"/>
      <c r="M25" s="58"/>
      <c r="N25" s="57"/>
      <c r="O25" s="57"/>
      <c r="P25" s="57"/>
      <c r="Q25" s="43">
        <v>1</v>
      </c>
      <c r="S25" s="1"/>
      <c r="Z25" s="2"/>
    </row>
    <row r="26" spans="1:28" s="51" customFormat="1" ht="24.95" customHeight="1" x14ac:dyDescent="0.2">
      <c r="A26" s="27">
        <v>373</v>
      </c>
      <c r="B26" s="52"/>
      <c r="C26" s="52"/>
      <c r="D26" s="1314">
        <v>0</v>
      </c>
      <c r="E26" s="1315"/>
      <c r="F26" s="1315"/>
      <c r="G26" s="1315"/>
      <c r="H26" s="1315"/>
      <c r="I26" s="1315"/>
      <c r="J26" s="1315"/>
      <c r="K26" s="1315"/>
      <c r="L26" s="1315"/>
      <c r="M26" s="1315"/>
      <c r="N26" s="1315">
        <v>0</v>
      </c>
      <c r="O26" s="631"/>
      <c r="P26" s="631"/>
      <c r="Q26" s="43">
        <v>1</v>
      </c>
      <c r="S26" s="1"/>
      <c r="T26" s="20"/>
      <c r="U26" s="20"/>
      <c r="V26" s="20"/>
      <c r="W26" s="20"/>
      <c r="X26" s="20"/>
      <c r="Y26" s="20"/>
      <c r="Z26" s="2"/>
    </row>
    <row r="27" spans="1:28" s="20" customFormat="1" ht="30" customHeight="1" x14ac:dyDescent="0.25">
      <c r="A27" s="27">
        <v>374</v>
      </c>
      <c r="B27" s="46"/>
      <c r="C27" s="46"/>
      <c r="D27" s="42" t="s">
        <v>42</v>
      </c>
      <c r="E27" s="41"/>
      <c r="F27" s="41"/>
      <c r="G27" s="41"/>
      <c r="H27" s="41"/>
      <c r="I27" s="41"/>
      <c r="J27" s="45">
        <v>0</v>
      </c>
      <c r="K27" s="45"/>
      <c r="L27" s="45"/>
      <c r="M27" s="45"/>
      <c r="N27" s="40">
        <v>0</v>
      </c>
      <c r="O27" s="40"/>
      <c r="P27" s="40"/>
      <c r="Q27" s="39">
        <v>1</v>
      </c>
      <c r="S27" s="1"/>
    </row>
    <row r="28" spans="1:28" ht="20.100000000000001" customHeight="1" x14ac:dyDescent="0.25">
      <c r="T28" s="20"/>
      <c r="U28" s="20"/>
      <c r="V28" s="20"/>
      <c r="W28" s="20"/>
      <c r="X28" s="20"/>
      <c r="Y28" s="20"/>
      <c r="Z28" s="20"/>
      <c r="AA28" s="20"/>
      <c r="AB28" s="20"/>
    </row>
    <row r="29" spans="1:28" ht="31.5" customHeight="1" thickBot="1" x14ac:dyDescent="0.3">
      <c r="T29" s="20"/>
      <c r="U29" s="20"/>
      <c r="V29" s="20"/>
      <c r="W29" s="20"/>
      <c r="X29" s="20"/>
      <c r="Y29" s="20"/>
      <c r="Z29" s="20"/>
      <c r="AA29" s="20"/>
      <c r="AB29" s="20"/>
    </row>
    <row r="30" spans="1:28" ht="35.1" customHeight="1" x14ac:dyDescent="0.25">
      <c r="B30" s="1514" t="s">
        <v>432</v>
      </c>
      <c r="C30" s="1515"/>
      <c r="D30" s="1515"/>
      <c r="E30" s="1515"/>
      <c r="F30" s="1515"/>
      <c r="G30" s="1515"/>
      <c r="H30" s="1516"/>
      <c r="J30" s="1514" t="s">
        <v>467</v>
      </c>
      <c r="K30" s="1515"/>
      <c r="L30" s="1515"/>
      <c r="M30" s="1515"/>
      <c r="N30" s="1515"/>
      <c r="O30" s="1515"/>
      <c r="P30" s="1515"/>
      <c r="Q30" s="1516"/>
      <c r="T30" s="20"/>
      <c r="U30" s="20"/>
      <c r="V30" s="20"/>
      <c r="W30" s="20"/>
      <c r="X30" s="20"/>
      <c r="Y30" s="20"/>
      <c r="Z30" s="20"/>
      <c r="AA30" s="20"/>
      <c r="AB30" s="20"/>
    </row>
    <row r="31" spans="1:28" ht="35.1" customHeight="1" x14ac:dyDescent="0.25">
      <c r="B31" s="657">
        <v>11</v>
      </c>
      <c r="C31" s="692" t="s">
        <v>623</v>
      </c>
      <c r="D31" s="641"/>
      <c r="E31" s="641"/>
      <c r="F31" s="641"/>
      <c r="G31" s="641"/>
      <c r="H31" s="649"/>
      <c r="J31" s="657">
        <v>18</v>
      </c>
      <c r="K31" s="1528" t="s">
        <v>468</v>
      </c>
      <c r="L31" s="1528"/>
      <c r="M31" s="1528"/>
      <c r="N31" s="1528"/>
      <c r="O31" s="1528"/>
      <c r="P31" s="1528"/>
      <c r="Q31" s="1529"/>
      <c r="T31" s="20"/>
      <c r="U31" s="20"/>
      <c r="V31" s="20"/>
      <c r="W31" s="20"/>
      <c r="X31" s="20"/>
      <c r="Y31" s="20"/>
      <c r="Z31" s="20"/>
      <c r="AA31" s="20"/>
      <c r="AB31" s="20"/>
    </row>
    <row r="32" spans="1:28" ht="35.1" customHeight="1" x14ac:dyDescent="0.25">
      <c r="A32" s="10"/>
      <c r="B32" s="646"/>
      <c r="C32" s="10"/>
      <c r="D32" s="340" t="s">
        <v>445</v>
      </c>
      <c r="E32" s="340"/>
      <c r="F32" s="340"/>
      <c r="G32" s="340"/>
      <c r="H32" s="647"/>
      <c r="J32" s="646"/>
      <c r="K32" s="10"/>
      <c r="L32" s="10"/>
      <c r="M32" s="10"/>
      <c r="N32" s="10"/>
      <c r="O32" s="10"/>
      <c r="P32" s="10"/>
      <c r="Q32" s="7"/>
      <c r="T32" s="20"/>
      <c r="U32" s="20"/>
      <c r="V32" s="20"/>
      <c r="W32" s="20"/>
      <c r="X32" s="20"/>
      <c r="Y32" s="20"/>
      <c r="Z32" s="20"/>
      <c r="AA32" s="20"/>
      <c r="AB32" s="20"/>
    </row>
    <row r="33" spans="1:28" ht="35.1" customHeight="1" x14ac:dyDescent="0.25">
      <c r="A33" s="10"/>
      <c r="B33" s="646"/>
      <c r="C33" s="10"/>
      <c r="D33" s="644" t="s">
        <v>437</v>
      </c>
      <c r="E33" s="340"/>
      <c r="F33" s="340"/>
      <c r="G33" s="340"/>
      <c r="H33" s="647"/>
      <c r="J33" s="694">
        <v>29</v>
      </c>
      <c r="K33" s="264" t="s">
        <v>226</v>
      </c>
      <c r="L33" s="340" t="s">
        <v>469</v>
      </c>
      <c r="M33" s="10"/>
      <c r="N33" s="10"/>
      <c r="O33" s="10"/>
      <c r="P33" s="10"/>
      <c r="Q33" s="7"/>
      <c r="T33" s="20"/>
      <c r="U33" s="20"/>
      <c r="V33" s="20"/>
      <c r="W33" s="20"/>
      <c r="X33" s="20"/>
      <c r="Y33" s="20"/>
      <c r="Z33" s="20"/>
      <c r="AA33" s="20"/>
      <c r="AB33" s="20"/>
    </row>
    <row r="34" spans="1:28" ht="35.1" customHeight="1" x14ac:dyDescent="0.25">
      <c r="A34" s="10"/>
      <c r="B34" s="646"/>
      <c r="C34" s="10"/>
      <c r="D34" s="644"/>
      <c r="E34" s="644"/>
      <c r="F34" s="644"/>
      <c r="G34" s="644"/>
      <c r="H34" s="648"/>
      <c r="J34" s="646"/>
      <c r="K34" s="10"/>
      <c r="L34" s="10"/>
      <c r="M34" s="10"/>
      <c r="N34" s="10"/>
      <c r="O34" s="10"/>
      <c r="P34" s="10"/>
      <c r="Q34" s="7"/>
      <c r="T34" s="20"/>
      <c r="U34" s="20"/>
      <c r="V34" s="20"/>
      <c r="W34" s="20"/>
      <c r="X34" s="20"/>
      <c r="Y34" s="20"/>
      <c r="Z34" s="20"/>
      <c r="AA34" s="20"/>
      <c r="AB34" s="20"/>
    </row>
    <row r="35" spans="1:28" ht="34.5" customHeight="1" x14ac:dyDescent="0.25">
      <c r="A35" s="10"/>
      <c r="B35" s="657">
        <v>12</v>
      </c>
      <c r="C35" s="692" t="s">
        <v>629</v>
      </c>
      <c r="D35" s="641"/>
      <c r="E35" s="641"/>
      <c r="F35" s="641"/>
      <c r="G35" s="641"/>
      <c r="H35" s="649"/>
      <c r="J35" s="695">
        <v>93</v>
      </c>
      <c r="K35" s="264" t="s">
        <v>365</v>
      </c>
      <c r="L35" s="263"/>
      <c r="M35" s="340" t="s">
        <v>470</v>
      </c>
      <c r="N35" s="10"/>
      <c r="O35" s="10"/>
      <c r="P35" s="10"/>
      <c r="Q35" s="7"/>
      <c r="T35" s="20"/>
      <c r="U35" s="20"/>
      <c r="V35" s="20"/>
      <c r="W35" s="20"/>
      <c r="X35" s="20"/>
      <c r="Y35" s="20"/>
      <c r="Z35" s="20"/>
      <c r="AA35" s="20"/>
      <c r="AB35" s="20"/>
    </row>
    <row r="36" spans="1:28" ht="35.1" customHeight="1" x14ac:dyDescent="0.25">
      <c r="B36" s="646"/>
      <c r="C36" s="337" t="s">
        <v>27</v>
      </c>
      <c r="D36" s="340" t="s">
        <v>438</v>
      </c>
      <c r="E36" s="340"/>
      <c r="F36" s="340"/>
      <c r="G36" s="340"/>
      <c r="H36" s="647"/>
      <c r="J36" s="646"/>
      <c r="K36" s="10"/>
      <c r="L36" s="10"/>
      <c r="M36" s="10"/>
      <c r="N36" s="10"/>
      <c r="O36" s="10"/>
      <c r="P36" s="10"/>
      <c r="Q36" s="7"/>
      <c r="T36" s="20"/>
      <c r="U36" s="20"/>
      <c r="V36" s="20"/>
      <c r="W36" s="20"/>
      <c r="X36" s="20"/>
      <c r="Y36" s="20"/>
      <c r="Z36" s="20"/>
      <c r="AA36" s="20"/>
      <c r="AB36" s="20"/>
    </row>
    <row r="37" spans="1:28" ht="35.1" customHeight="1" x14ac:dyDescent="0.25">
      <c r="B37" s="646"/>
      <c r="C37" s="10"/>
      <c r="D37" s="644" t="s">
        <v>439</v>
      </c>
      <c r="E37" s="340"/>
      <c r="F37" s="340"/>
      <c r="G37" s="340"/>
      <c r="H37" s="647"/>
      <c r="J37" s="696">
        <v>3</v>
      </c>
      <c r="K37" s="493" t="s">
        <v>366</v>
      </c>
      <c r="L37" s="10"/>
      <c r="M37" s="1530" t="s">
        <v>471</v>
      </c>
      <c r="N37" s="1530"/>
      <c r="O37" s="1530"/>
      <c r="P37" s="1530"/>
      <c r="Q37" s="7"/>
      <c r="T37" s="20"/>
      <c r="U37" s="20"/>
      <c r="V37" s="20"/>
      <c r="W37" s="20"/>
      <c r="X37" s="20"/>
      <c r="Y37" s="20"/>
      <c r="Z37" s="20"/>
      <c r="AA37" s="20"/>
      <c r="AB37" s="20"/>
    </row>
    <row r="38" spans="1:28" ht="35.1" customHeight="1" x14ac:dyDescent="0.25">
      <c r="B38" s="646"/>
      <c r="C38" s="10"/>
      <c r="D38" s="644" t="s">
        <v>441</v>
      </c>
      <c r="E38" s="644"/>
      <c r="F38" s="644"/>
      <c r="G38" s="644"/>
      <c r="H38" s="648"/>
      <c r="J38" s="697">
        <v>5</v>
      </c>
      <c r="K38" s="493" t="s">
        <v>367</v>
      </c>
      <c r="L38" s="10"/>
      <c r="M38" s="1530"/>
      <c r="N38" s="1530"/>
      <c r="O38" s="1530"/>
      <c r="P38" s="1530"/>
      <c r="Q38" s="7"/>
      <c r="T38" s="20"/>
      <c r="U38" s="20"/>
      <c r="V38" s="20"/>
      <c r="W38" s="20"/>
      <c r="X38" s="20"/>
      <c r="Y38" s="20"/>
      <c r="Z38" s="20"/>
      <c r="AA38" s="20"/>
      <c r="AB38" s="20"/>
    </row>
    <row r="39" spans="1:28" ht="35.1" customHeight="1" x14ac:dyDescent="0.25">
      <c r="B39" s="646"/>
      <c r="C39" s="10"/>
      <c r="D39" s="644" t="s">
        <v>440</v>
      </c>
      <c r="E39" s="644"/>
      <c r="F39" s="644"/>
      <c r="G39" s="644"/>
      <c r="H39" s="648"/>
      <c r="J39" s="698">
        <v>7</v>
      </c>
      <c r="K39" s="493" t="s">
        <v>368</v>
      </c>
      <c r="L39" s="10"/>
      <c r="M39" s="1530"/>
      <c r="N39" s="1530"/>
      <c r="O39" s="1530"/>
      <c r="P39" s="1530"/>
      <c r="Q39" s="7"/>
      <c r="T39" s="20"/>
      <c r="U39" s="20"/>
      <c r="V39" s="20"/>
      <c r="W39" s="20"/>
      <c r="X39" s="20"/>
      <c r="Y39" s="20"/>
      <c r="Z39" s="20"/>
      <c r="AA39" s="20"/>
      <c r="AB39" s="20"/>
    </row>
    <row r="40" spans="1:28" ht="35.1" customHeight="1" x14ac:dyDescent="0.25">
      <c r="B40" s="646"/>
      <c r="C40" s="621">
        <v>1</v>
      </c>
      <c r="D40" s="644" t="s">
        <v>444</v>
      </c>
      <c r="E40" s="644"/>
      <c r="F40" s="644"/>
      <c r="G40" s="644"/>
      <c r="H40" s="648"/>
      <c r="J40" s="699">
        <v>8</v>
      </c>
      <c r="K40" s="494" t="s">
        <v>376</v>
      </c>
      <c r="L40" s="10"/>
      <c r="M40" s="1530"/>
      <c r="N40" s="1530"/>
      <c r="O40" s="1530"/>
      <c r="P40" s="1530"/>
      <c r="Q40" s="7"/>
      <c r="T40" s="20"/>
      <c r="U40" s="20"/>
      <c r="V40" s="20"/>
      <c r="W40" s="20"/>
      <c r="X40" s="20"/>
      <c r="Y40" s="20"/>
      <c r="Z40" s="20"/>
      <c r="AA40" s="20"/>
      <c r="AB40" s="20"/>
    </row>
    <row r="41" spans="1:28" ht="35.1" customHeight="1" x14ac:dyDescent="0.25">
      <c r="B41" s="646"/>
      <c r="C41" s="644" t="s">
        <v>442</v>
      </c>
      <c r="D41" s="644"/>
      <c r="E41" s="644"/>
      <c r="F41" s="644"/>
      <c r="G41" s="644"/>
      <c r="H41" s="648"/>
      <c r="J41" s="700">
        <v>6</v>
      </c>
      <c r="K41" s="493" t="s">
        <v>40</v>
      </c>
      <c r="L41" s="10"/>
      <c r="M41" s="1530"/>
      <c r="N41" s="1530"/>
      <c r="O41" s="1530"/>
      <c r="P41" s="1530"/>
      <c r="Q41" s="7"/>
      <c r="Z41" s="20"/>
      <c r="AA41" s="20"/>
      <c r="AB41" s="20"/>
    </row>
    <row r="42" spans="1:28" ht="35.1" customHeight="1" x14ac:dyDescent="0.25">
      <c r="B42" s="646"/>
      <c r="C42" s="10"/>
      <c r="D42" s="644"/>
      <c r="E42" s="644"/>
      <c r="F42" s="644"/>
      <c r="G42" s="644"/>
      <c r="H42" s="648"/>
      <c r="J42" s="646"/>
      <c r="K42" s="10"/>
      <c r="L42" s="10"/>
      <c r="M42" s="10"/>
      <c r="N42" s="10"/>
      <c r="O42" s="10"/>
      <c r="P42" s="10"/>
      <c r="Q42" s="7"/>
      <c r="Z42" s="20"/>
      <c r="AA42" s="20"/>
      <c r="AB42" s="20"/>
    </row>
    <row r="43" spans="1:28" ht="35.1" customHeight="1" x14ac:dyDescent="0.25">
      <c r="B43" s="657">
        <v>13</v>
      </c>
      <c r="C43" s="692" t="s">
        <v>630</v>
      </c>
      <c r="D43" s="641"/>
      <c r="E43" s="641"/>
      <c r="F43" s="641"/>
      <c r="G43" s="641"/>
      <c r="H43" s="649"/>
      <c r="J43" s="657">
        <v>19</v>
      </c>
      <c r="K43" s="1528" t="s">
        <v>472</v>
      </c>
      <c r="L43" s="1528"/>
      <c r="M43" s="1528"/>
      <c r="N43" s="1528"/>
      <c r="O43" s="1528"/>
      <c r="P43" s="1528"/>
      <c r="Q43" s="1529"/>
      <c r="Z43" s="20"/>
      <c r="AA43" s="20"/>
      <c r="AB43" s="20"/>
    </row>
    <row r="44" spans="1:28" ht="35.1" customHeight="1" x14ac:dyDescent="0.25">
      <c r="B44" s="683"/>
      <c r="C44" s="10"/>
      <c r="D44" s="340" t="s">
        <v>36</v>
      </c>
      <c r="E44" s="10"/>
      <c r="F44" s="10"/>
      <c r="G44" s="10"/>
      <c r="H44" s="7"/>
      <c r="J44" s="646"/>
      <c r="K44" s="10"/>
      <c r="L44" s="10"/>
      <c r="M44" s="10"/>
      <c r="N44" s="10"/>
      <c r="O44" s="10"/>
      <c r="P44" s="10"/>
      <c r="Q44" s="7"/>
      <c r="Z44" s="20"/>
      <c r="AA44" s="20"/>
      <c r="AB44" s="20"/>
    </row>
    <row r="45" spans="1:28" ht="35.1" customHeight="1" x14ac:dyDescent="0.25">
      <c r="B45" s="646"/>
      <c r="C45" s="10"/>
      <c r="D45" s="644" t="s">
        <v>55</v>
      </c>
      <c r="E45" s="340"/>
      <c r="F45" s="340"/>
      <c r="G45" s="340"/>
      <c r="H45" s="647"/>
      <c r="J45" s="701" t="s">
        <v>28</v>
      </c>
      <c r="K45" s="10"/>
      <c r="L45" s="10"/>
      <c r="M45" s="10"/>
      <c r="N45" s="10"/>
      <c r="O45" s="10"/>
      <c r="P45" s="10"/>
      <c r="Q45" s="7"/>
      <c r="Z45" s="20"/>
      <c r="AA45" s="20"/>
      <c r="AB45" s="20"/>
    </row>
    <row r="46" spans="1:28" ht="35.1" customHeight="1" x14ac:dyDescent="0.25">
      <c r="B46" s="646"/>
      <c r="C46" s="10"/>
      <c r="D46" s="644"/>
      <c r="E46" s="644"/>
      <c r="F46" s="644"/>
      <c r="G46" s="644"/>
      <c r="H46" s="648"/>
      <c r="J46" s="702">
        <v>26.5</v>
      </c>
      <c r="K46" s="340" t="s">
        <v>473</v>
      </c>
      <c r="L46" s="10"/>
      <c r="M46" s="10"/>
      <c r="N46" s="10"/>
      <c r="O46" s="10"/>
      <c r="P46" s="10"/>
      <c r="Q46" s="7"/>
      <c r="Z46" s="20"/>
      <c r="AA46" s="20"/>
      <c r="AB46" s="20"/>
    </row>
    <row r="47" spans="1:28" ht="35.1" customHeight="1" x14ac:dyDescent="0.25">
      <c r="B47" s="657">
        <v>14</v>
      </c>
      <c r="C47" s="692" t="s">
        <v>631</v>
      </c>
      <c r="D47" s="641"/>
      <c r="E47" s="641"/>
      <c r="F47" s="641"/>
      <c r="G47" s="641"/>
      <c r="H47" s="649"/>
      <c r="J47" s="646"/>
      <c r="K47" s="10"/>
      <c r="L47" s="10"/>
      <c r="M47" s="10"/>
      <c r="N47" s="10"/>
      <c r="O47" s="10"/>
      <c r="P47" s="10"/>
      <c r="Q47" s="7"/>
      <c r="Z47" s="20"/>
      <c r="AA47" s="20"/>
      <c r="AB47" s="20"/>
    </row>
    <row r="48" spans="1:28" ht="35.1" customHeight="1" x14ac:dyDescent="0.25">
      <c r="B48" s="646"/>
      <c r="C48" s="10"/>
      <c r="D48" s="644" t="s">
        <v>632</v>
      </c>
      <c r="E48" s="340"/>
      <c r="F48" s="340"/>
      <c r="G48" s="340"/>
      <c r="H48" s="647"/>
      <c r="J48" s="657">
        <v>20</v>
      </c>
      <c r="K48" s="1528" t="s">
        <v>640</v>
      </c>
      <c r="L48" s="1528"/>
      <c r="M48" s="1528"/>
      <c r="N48" s="1528"/>
      <c r="O48" s="1528"/>
      <c r="P48" s="1528"/>
      <c r="Q48" s="1529"/>
      <c r="Z48" s="20"/>
      <c r="AA48" s="20"/>
      <c r="AB48" s="20"/>
    </row>
    <row r="49" spans="2:28" ht="35.1" customHeight="1" x14ac:dyDescent="0.25">
      <c r="B49" s="646"/>
      <c r="C49" s="644"/>
      <c r="D49" s="10"/>
      <c r="E49" s="10"/>
      <c r="F49" s="10"/>
      <c r="G49" s="10"/>
      <c r="H49" s="7"/>
      <c r="J49" s="646"/>
      <c r="K49" s="10"/>
      <c r="L49" s="10"/>
      <c r="M49" s="10"/>
      <c r="N49" s="10"/>
      <c r="O49" s="10"/>
      <c r="P49" s="10"/>
      <c r="Q49" s="7"/>
      <c r="Z49" s="20"/>
      <c r="AA49" s="20"/>
      <c r="AB49" s="20"/>
    </row>
    <row r="50" spans="2:28" ht="35.1" customHeight="1" x14ac:dyDescent="0.25">
      <c r="B50" s="646"/>
      <c r="C50" s="644"/>
      <c r="D50" s="10"/>
      <c r="E50" s="10"/>
      <c r="F50" s="11" t="s">
        <v>9</v>
      </c>
      <c r="G50" s="11" t="s">
        <v>9</v>
      </c>
      <c r="H50" s="871" t="s">
        <v>9</v>
      </c>
      <c r="J50" s="703" t="s">
        <v>228</v>
      </c>
      <c r="K50" s="340" t="s">
        <v>474</v>
      </c>
      <c r="L50" s="10"/>
      <c r="M50" s="10"/>
      <c r="N50" s="10"/>
      <c r="O50" s="10"/>
      <c r="P50" s="10"/>
      <c r="Q50" s="7"/>
      <c r="Z50" s="20"/>
      <c r="AA50" s="20"/>
      <c r="AB50" s="20"/>
    </row>
    <row r="51" spans="2:28" ht="35.1" customHeight="1" x14ac:dyDescent="0.25">
      <c r="B51" s="646"/>
      <c r="C51" s="644"/>
      <c r="D51" s="10"/>
      <c r="E51" s="10"/>
      <c r="F51" s="11" t="s">
        <v>229</v>
      </c>
      <c r="G51" s="11" t="s">
        <v>229</v>
      </c>
      <c r="H51" s="871" t="s">
        <v>229</v>
      </c>
      <c r="J51" s="689" t="s">
        <v>475</v>
      </c>
      <c r="K51" s="644"/>
      <c r="L51" s="644"/>
      <c r="M51" s="644"/>
      <c r="N51" s="644"/>
      <c r="O51" s="644"/>
      <c r="P51" s="10"/>
      <c r="Q51" s="7"/>
      <c r="Z51" s="20"/>
      <c r="AA51" s="20"/>
      <c r="AB51" s="20"/>
    </row>
    <row r="52" spans="2:28" ht="35.1" customHeight="1" x14ac:dyDescent="0.25">
      <c r="B52" s="646"/>
      <c r="C52" s="10"/>
      <c r="D52" s="644"/>
      <c r="E52" s="340"/>
      <c r="F52" s="340"/>
      <c r="G52" s="340"/>
      <c r="H52" s="647"/>
      <c r="J52" s="704" t="s">
        <v>402</v>
      </c>
      <c r="K52" s="645" t="s">
        <v>476</v>
      </c>
      <c r="L52" s="679"/>
      <c r="M52" s="679"/>
      <c r="N52" s="679"/>
      <c r="O52" s="679"/>
      <c r="P52" s="679"/>
      <c r="Q52" s="690"/>
      <c r="Z52" s="20"/>
      <c r="AA52" s="20"/>
      <c r="AB52" s="20"/>
    </row>
    <row r="53" spans="2:28" ht="35.1" customHeight="1" x14ac:dyDescent="0.25">
      <c r="B53" s="646"/>
      <c r="C53" s="10"/>
      <c r="D53" s="340" t="s">
        <v>446</v>
      </c>
      <c r="F53" s="736" t="s">
        <v>35</v>
      </c>
      <c r="G53" s="737" t="s">
        <v>34</v>
      </c>
      <c r="H53" s="684" t="s">
        <v>33</v>
      </c>
      <c r="J53" s="689" t="s">
        <v>477</v>
      </c>
      <c r="K53" s="10"/>
      <c r="L53" s="10"/>
      <c r="M53" s="10"/>
      <c r="N53" s="10"/>
      <c r="O53" s="10"/>
      <c r="P53" s="10"/>
      <c r="Q53" s="7"/>
      <c r="Z53" s="20"/>
      <c r="AA53" s="20"/>
      <c r="AB53" s="20"/>
    </row>
    <row r="54" spans="2:28" ht="35.1" customHeight="1" x14ac:dyDescent="0.25">
      <c r="B54" s="646"/>
      <c r="C54" s="10"/>
      <c r="D54" s="10"/>
      <c r="E54" s="10"/>
      <c r="F54" s="10"/>
      <c r="G54" s="10"/>
      <c r="H54" s="7"/>
      <c r="J54" s="646"/>
      <c r="K54" s="10"/>
      <c r="L54" s="10"/>
      <c r="M54" s="10"/>
      <c r="N54" s="10"/>
      <c r="O54" s="10"/>
      <c r="P54" s="10"/>
      <c r="Q54" s="7"/>
      <c r="Z54" s="20"/>
      <c r="AA54" s="20"/>
      <c r="AB54" s="20"/>
    </row>
    <row r="55" spans="2:28" ht="35.1" customHeight="1" x14ac:dyDescent="0.25">
      <c r="B55" s="657">
        <v>15</v>
      </c>
      <c r="C55" s="842" t="s">
        <v>574</v>
      </c>
      <c r="D55" s="641"/>
      <c r="E55" s="641"/>
      <c r="F55" s="641"/>
      <c r="G55" s="641"/>
      <c r="H55" s="649"/>
      <c r="J55" s="657">
        <v>21</v>
      </c>
      <c r="K55" s="1538" t="s">
        <v>478</v>
      </c>
      <c r="L55" s="1538"/>
      <c r="M55" s="1538"/>
      <c r="N55" s="1538"/>
      <c r="O55" s="1538"/>
      <c r="P55" s="1538"/>
      <c r="Q55" s="1539"/>
      <c r="Z55" s="20"/>
      <c r="AA55" s="20"/>
      <c r="AB55" s="20"/>
    </row>
    <row r="56" spans="2:28" ht="35.1" customHeight="1" x14ac:dyDescent="0.25">
      <c r="B56" s="646"/>
      <c r="C56" s="10"/>
      <c r="D56" s="644" t="s">
        <v>632</v>
      </c>
      <c r="E56" s="340"/>
      <c r="F56" s="340"/>
      <c r="G56" s="340"/>
      <c r="H56" s="647"/>
      <c r="J56" s="646"/>
      <c r="K56" s="10"/>
      <c r="L56" s="10"/>
      <c r="M56" s="10"/>
      <c r="N56" s="10"/>
      <c r="O56" s="10"/>
      <c r="P56" s="10"/>
      <c r="Q56" s="7"/>
      <c r="Z56" s="20"/>
      <c r="AA56" s="20"/>
      <c r="AB56" s="20"/>
    </row>
    <row r="57" spans="2:28" ht="35.1" customHeight="1" x14ac:dyDescent="0.25">
      <c r="B57" s="646"/>
      <c r="C57" s="644"/>
      <c r="D57" s="10"/>
      <c r="E57" s="10"/>
      <c r="F57" s="10"/>
      <c r="G57" s="10"/>
      <c r="H57" s="7"/>
      <c r="J57" s="688" t="s">
        <v>479</v>
      </c>
      <c r="K57" s="10"/>
      <c r="L57" s="10"/>
      <c r="M57" s="10"/>
      <c r="N57" s="10"/>
      <c r="O57" s="10"/>
      <c r="P57" s="10"/>
      <c r="Q57" s="7"/>
      <c r="Z57" s="20"/>
      <c r="AA57" s="20"/>
      <c r="AB57" s="20"/>
    </row>
    <row r="58" spans="2:28" ht="35.1" customHeight="1" thickBot="1" x14ac:dyDescent="0.3">
      <c r="B58" s="646"/>
      <c r="C58" s="644"/>
      <c r="D58" s="10"/>
      <c r="E58" s="10"/>
      <c r="F58" s="11" t="s">
        <v>9</v>
      </c>
      <c r="G58" s="11" t="s">
        <v>9</v>
      </c>
      <c r="H58" s="871" t="s">
        <v>9</v>
      </c>
      <c r="J58" s="6"/>
      <c r="K58" s="5"/>
      <c r="L58" s="5"/>
      <c r="M58" s="5"/>
      <c r="N58" s="5"/>
      <c r="O58" s="5"/>
      <c r="P58" s="5"/>
      <c r="Q58" s="4"/>
      <c r="Z58" s="20"/>
      <c r="AA58" s="20"/>
      <c r="AB58" s="20"/>
    </row>
    <row r="59" spans="2:28" ht="35.1" customHeight="1" x14ac:dyDescent="0.25">
      <c r="B59" s="646"/>
      <c r="C59" s="644"/>
      <c r="D59" s="10"/>
      <c r="E59" s="10"/>
      <c r="F59" s="11" t="s">
        <v>229</v>
      </c>
      <c r="G59" s="11" t="s">
        <v>229</v>
      </c>
      <c r="H59" s="871" t="s">
        <v>229</v>
      </c>
      <c r="Z59" s="20"/>
      <c r="AA59" s="20"/>
      <c r="AB59" s="20"/>
    </row>
    <row r="60" spans="2:28" ht="35.1" customHeight="1" x14ac:dyDescent="0.25">
      <c r="B60" s="646"/>
      <c r="C60" s="644"/>
      <c r="D60" s="10"/>
      <c r="E60" s="10"/>
      <c r="F60" s="10"/>
      <c r="G60" s="10"/>
      <c r="H60" s="7"/>
      <c r="Z60" s="20"/>
      <c r="AA60" s="20"/>
      <c r="AB60" s="20"/>
    </row>
    <row r="61" spans="2:28" ht="35.1" customHeight="1" x14ac:dyDescent="0.25">
      <c r="B61" s="646"/>
      <c r="C61" s="10"/>
      <c r="D61" s="340" t="s">
        <v>447</v>
      </c>
      <c r="E61" s="10"/>
      <c r="F61" s="738" t="s">
        <v>32</v>
      </c>
      <c r="G61" s="739" t="s">
        <v>31</v>
      </c>
      <c r="H61" s="684" t="s">
        <v>30</v>
      </c>
      <c r="Z61" s="20"/>
      <c r="AA61" s="20"/>
      <c r="AB61" s="20"/>
    </row>
    <row r="62" spans="2:28" ht="35.1" customHeight="1" x14ac:dyDescent="0.25">
      <c r="B62" s="646"/>
      <c r="C62" s="10"/>
      <c r="D62" s="10"/>
      <c r="E62" s="10"/>
      <c r="F62" s="192"/>
      <c r="G62" s="192"/>
      <c r="H62" s="838"/>
      <c r="Z62" s="20"/>
      <c r="AA62" s="20"/>
      <c r="AB62" s="20"/>
    </row>
    <row r="63" spans="2:28" ht="35.1" customHeight="1" x14ac:dyDescent="0.25">
      <c r="B63" s="646"/>
      <c r="C63" s="10"/>
      <c r="D63" s="10"/>
      <c r="E63" s="870" t="s">
        <v>572</v>
      </c>
      <c r="F63" s="451">
        <v>50</v>
      </c>
      <c r="G63" s="452">
        <v>10</v>
      </c>
      <c r="H63" s="685">
        <f>(F63/1000)*G63</f>
        <v>0.5</v>
      </c>
      <c r="Z63" s="20"/>
      <c r="AA63" s="20"/>
      <c r="AB63" s="20"/>
    </row>
    <row r="64" spans="2:28" ht="35.1" customHeight="1" x14ac:dyDescent="0.25">
      <c r="B64" s="646"/>
      <c r="C64" s="10"/>
      <c r="D64" s="340"/>
      <c r="E64" s="10"/>
      <c r="F64" s="10"/>
      <c r="G64" s="10"/>
      <c r="H64" s="686" t="s">
        <v>448</v>
      </c>
      <c r="Z64" s="20"/>
      <c r="AA64" s="20"/>
      <c r="AB64" s="20"/>
    </row>
    <row r="65" spans="2:28" ht="35.1" customHeight="1" x14ac:dyDescent="0.25">
      <c r="B65" s="646"/>
      <c r="C65" s="644" t="s">
        <v>573</v>
      </c>
      <c r="D65" s="10"/>
      <c r="E65" s="10"/>
      <c r="F65" s="10"/>
      <c r="G65" s="10"/>
      <c r="H65" s="7"/>
      <c r="Z65" s="20"/>
      <c r="AA65" s="20"/>
      <c r="AB65" s="20"/>
    </row>
    <row r="66" spans="2:28" ht="35.1" customHeight="1" x14ac:dyDescent="0.25">
      <c r="B66" s="646"/>
      <c r="C66" s="644"/>
      <c r="D66" s="10"/>
      <c r="E66" s="10"/>
      <c r="F66" s="10"/>
      <c r="G66" s="10"/>
      <c r="H66" s="7"/>
      <c r="Z66" s="20"/>
      <c r="AA66" s="20"/>
      <c r="AB66" s="20"/>
    </row>
    <row r="67" spans="2:28" ht="35.1" customHeight="1" x14ac:dyDescent="0.25">
      <c r="B67" s="688" t="s">
        <v>560</v>
      </c>
      <c r="C67" s="10"/>
      <c r="D67" s="10"/>
      <c r="E67" s="10"/>
      <c r="H67" s="837"/>
      <c r="I67" s="1"/>
      <c r="Z67" s="20"/>
      <c r="AA67" s="20"/>
      <c r="AB67" s="20"/>
    </row>
    <row r="68" spans="2:28" ht="35.1" customHeight="1" x14ac:dyDescent="0.25">
      <c r="B68" s="646"/>
      <c r="C68" s="10"/>
      <c r="D68" s="10"/>
      <c r="E68" s="10"/>
      <c r="F68" s="833" t="s">
        <v>557</v>
      </c>
      <c r="G68" s="834" t="s">
        <v>558</v>
      </c>
      <c r="H68" s="684" t="s">
        <v>29</v>
      </c>
      <c r="I68" s="1"/>
      <c r="Z68" s="20"/>
      <c r="AA68" s="20"/>
      <c r="AB68" s="20"/>
    </row>
    <row r="69" spans="2:28" ht="35.1" customHeight="1" x14ac:dyDescent="0.25">
      <c r="B69" s="646"/>
      <c r="C69" s="10"/>
      <c r="D69" s="10"/>
      <c r="E69" s="10"/>
      <c r="F69" s="192"/>
      <c r="G69" s="192"/>
      <c r="H69" s="838"/>
      <c r="I69" s="1"/>
      <c r="Z69" s="20"/>
      <c r="AA69" s="20"/>
      <c r="AB69" s="20"/>
    </row>
    <row r="70" spans="2:28" ht="35.1" customHeight="1" x14ac:dyDescent="0.25">
      <c r="B70" s="646"/>
      <c r="C70" s="10"/>
      <c r="D70" s="10"/>
      <c r="E70" s="870" t="s">
        <v>572</v>
      </c>
      <c r="F70" s="836">
        <v>1</v>
      </c>
      <c r="G70" s="835">
        <v>10</v>
      </c>
      <c r="H70" s="685">
        <f>G70*F70</f>
        <v>10</v>
      </c>
      <c r="I70" s="1"/>
      <c r="Q70" s="1"/>
      <c r="Z70" s="20"/>
      <c r="AA70" s="20"/>
      <c r="AB70" s="20"/>
    </row>
    <row r="71" spans="2:28" ht="35.1" customHeight="1" x14ac:dyDescent="0.25">
      <c r="B71" s="646"/>
      <c r="C71" s="10"/>
      <c r="D71" s="10"/>
      <c r="E71" s="10"/>
      <c r="F71" s="10"/>
      <c r="G71" s="10"/>
      <c r="H71" s="686" t="s">
        <v>559</v>
      </c>
      <c r="I71" s="1"/>
      <c r="J71" s="1"/>
      <c r="K71" s="1"/>
      <c r="L71" s="1"/>
      <c r="M71" s="1"/>
      <c r="N71" s="1"/>
      <c r="O71" s="1"/>
      <c r="P71" s="1"/>
      <c r="Q71" s="1"/>
      <c r="Z71" s="20"/>
      <c r="AA71" s="20"/>
      <c r="AB71" s="20"/>
    </row>
    <row r="72" spans="2:28" ht="35.1" customHeight="1" x14ac:dyDescent="0.25">
      <c r="B72" s="646"/>
      <c r="C72" s="644" t="s">
        <v>449</v>
      </c>
      <c r="D72" s="10"/>
      <c r="E72" s="10"/>
      <c r="F72" s="10"/>
      <c r="G72" s="10"/>
      <c r="H72" s="7"/>
      <c r="I72" s="1"/>
      <c r="J72" s="1"/>
      <c r="K72" s="1"/>
      <c r="L72" s="1"/>
      <c r="M72" s="1"/>
      <c r="N72" s="1"/>
      <c r="O72" s="1"/>
      <c r="P72" s="1"/>
      <c r="Q72" s="1"/>
      <c r="Z72" s="20"/>
      <c r="AA72" s="20"/>
      <c r="AB72" s="20"/>
    </row>
    <row r="73" spans="2:28" ht="35.1" customHeight="1" x14ac:dyDescent="0.25">
      <c r="B73" s="646"/>
      <c r="C73" s="644" t="s">
        <v>450</v>
      </c>
      <c r="D73" s="10"/>
      <c r="E73" s="10"/>
      <c r="F73" s="10"/>
      <c r="G73" s="10"/>
      <c r="H73" s="7"/>
      <c r="I73" s="1"/>
      <c r="J73" s="1"/>
      <c r="K73" s="1"/>
      <c r="L73" s="1"/>
      <c r="M73" s="1"/>
      <c r="N73" s="1"/>
      <c r="O73" s="1"/>
      <c r="P73" s="1"/>
      <c r="Q73" s="1"/>
      <c r="Z73" s="20"/>
      <c r="AA73" s="20"/>
      <c r="AB73" s="20"/>
    </row>
    <row r="74" spans="2:28" ht="35.1" customHeight="1" x14ac:dyDescent="0.25">
      <c r="B74" s="687" t="s">
        <v>9</v>
      </c>
      <c r="C74" s="693" t="s">
        <v>402</v>
      </c>
      <c r="D74" s="645" t="s">
        <v>451</v>
      </c>
      <c r="E74" s="740"/>
      <c r="F74" s="740"/>
      <c r="G74" s="740"/>
      <c r="H74" s="741"/>
      <c r="J74" s="1"/>
      <c r="K74" s="1"/>
      <c r="L74" s="1"/>
      <c r="M74" s="1"/>
      <c r="N74" s="1"/>
      <c r="O74" s="1"/>
      <c r="P74" s="1"/>
      <c r="Q74" s="1"/>
      <c r="Z74" s="20"/>
      <c r="AA74" s="20"/>
      <c r="AB74" s="20"/>
    </row>
    <row r="75" spans="2:28" ht="35.1" customHeight="1" x14ac:dyDescent="0.25">
      <c r="B75" s="646"/>
      <c r="C75" s="10"/>
      <c r="D75" s="10"/>
      <c r="E75" s="10"/>
      <c r="F75" s="10"/>
      <c r="G75" s="10"/>
      <c r="H75" s="7"/>
      <c r="J75" s="1"/>
      <c r="K75" s="1"/>
      <c r="L75" s="1"/>
      <c r="M75" s="1"/>
      <c r="N75" s="1"/>
      <c r="O75" s="1"/>
      <c r="P75" s="1"/>
      <c r="Q75" s="1"/>
      <c r="Z75" s="20"/>
      <c r="AA75" s="20"/>
      <c r="AB75" s="20"/>
    </row>
    <row r="76" spans="2:28" ht="35.1" customHeight="1" x14ac:dyDescent="0.25">
      <c r="B76" s="657">
        <v>16</v>
      </c>
      <c r="C76" s="742" t="s">
        <v>635</v>
      </c>
      <c r="D76" s="641"/>
      <c r="E76" s="641"/>
      <c r="F76" s="641"/>
      <c r="G76" s="641"/>
      <c r="H76" s="649"/>
      <c r="J76" s="1"/>
      <c r="K76" s="1"/>
      <c r="L76" s="1"/>
      <c r="M76" s="1"/>
      <c r="N76" s="1"/>
      <c r="O76" s="1"/>
      <c r="P76" s="1"/>
      <c r="Q76" s="1"/>
      <c r="Z76" s="20"/>
      <c r="AA76" s="20"/>
      <c r="AB76" s="20"/>
    </row>
    <row r="77" spans="2:28" ht="35.1" customHeight="1" x14ac:dyDescent="0.25">
      <c r="B77" s="646"/>
      <c r="C77" s="10"/>
      <c r="D77" s="10"/>
      <c r="E77" s="10"/>
      <c r="F77" s="10"/>
      <c r="G77" s="10"/>
      <c r="H77" s="7"/>
      <c r="J77" s="1"/>
      <c r="K77" s="1"/>
      <c r="L77" s="1"/>
      <c r="M77" s="1"/>
      <c r="N77" s="1"/>
      <c r="O77" s="1"/>
      <c r="P77" s="1"/>
      <c r="Q77" s="1"/>
      <c r="Z77" s="20"/>
      <c r="AA77" s="20"/>
      <c r="AB77" s="20"/>
    </row>
    <row r="78" spans="2:28" ht="35.1" customHeight="1" x14ac:dyDescent="0.25">
      <c r="B78" s="646"/>
      <c r="C78" s="10"/>
      <c r="D78" s="340" t="s">
        <v>454</v>
      </c>
      <c r="E78" s="10"/>
      <c r="F78" s="10"/>
      <c r="G78" s="10"/>
      <c r="H78" s="7"/>
      <c r="J78" s="1"/>
      <c r="K78" s="1"/>
      <c r="L78" s="1"/>
      <c r="M78" s="1"/>
      <c r="N78" s="1"/>
      <c r="O78" s="1"/>
      <c r="P78" s="1"/>
      <c r="Q78" s="1"/>
      <c r="Z78" s="20"/>
      <c r="AA78" s="20"/>
      <c r="AB78" s="20"/>
    </row>
    <row r="79" spans="2:28" ht="35.1" customHeight="1" x14ac:dyDescent="0.25">
      <c r="B79" s="646"/>
      <c r="C79" s="10"/>
      <c r="D79" s="340" t="s">
        <v>633</v>
      </c>
      <c r="E79" s="10"/>
      <c r="F79" s="10"/>
      <c r="G79" s="10"/>
      <c r="H79" s="7"/>
      <c r="J79" s="1"/>
      <c r="K79" s="1"/>
      <c r="L79" s="1"/>
      <c r="M79" s="1"/>
      <c r="N79" s="1"/>
      <c r="O79" s="1"/>
      <c r="P79" s="1"/>
      <c r="Q79" s="1"/>
      <c r="Z79" s="20"/>
      <c r="AA79" s="20"/>
      <c r="AB79" s="20"/>
    </row>
    <row r="80" spans="2:28" ht="35.1" customHeight="1" x14ac:dyDescent="0.25">
      <c r="B80" s="869"/>
      <c r="C80" s="300"/>
      <c r="D80" s="11" t="s">
        <v>9</v>
      </c>
      <c r="E80" s="10"/>
      <c r="F80" s="10"/>
      <c r="G80" s="10"/>
      <c r="H80" s="7"/>
      <c r="J80" s="1"/>
      <c r="K80" s="1"/>
      <c r="L80" s="1"/>
      <c r="M80" s="1"/>
      <c r="N80" s="1"/>
      <c r="O80" s="1"/>
      <c r="P80" s="1"/>
      <c r="Q80" s="1"/>
      <c r="Z80" s="20"/>
      <c r="AA80" s="20"/>
      <c r="AB80" s="20"/>
    </row>
    <row r="81" spans="2:28" ht="35.1" customHeight="1" x14ac:dyDescent="0.25">
      <c r="B81" s="869"/>
      <c r="C81" s="300"/>
      <c r="D81" s="11" t="s">
        <v>229</v>
      </c>
      <c r="E81" s="10"/>
      <c r="F81" s="10"/>
      <c r="G81" s="10"/>
      <c r="H81" s="7"/>
      <c r="J81" s="1"/>
      <c r="K81" s="1"/>
      <c r="L81" s="1"/>
      <c r="M81" s="1"/>
      <c r="N81" s="1"/>
      <c r="O81" s="1"/>
      <c r="P81" s="1"/>
      <c r="Q81" s="1"/>
      <c r="Z81" s="20"/>
      <c r="AA81" s="20"/>
      <c r="AB81" s="20"/>
    </row>
    <row r="82" spans="2:28" ht="35.1" customHeight="1" x14ac:dyDescent="0.25">
      <c r="B82" s="869"/>
      <c r="C82" s="300"/>
      <c r="D82" s="1312" t="s">
        <v>361</v>
      </c>
      <c r="E82" s="10"/>
      <c r="F82" s="10"/>
      <c r="G82" s="10"/>
      <c r="H82" s="7"/>
      <c r="J82" s="1"/>
      <c r="K82" s="1"/>
      <c r="L82" s="1"/>
      <c r="M82" s="1"/>
      <c r="N82" s="1"/>
      <c r="O82" s="1"/>
      <c r="P82" s="1"/>
      <c r="Q82" s="1"/>
      <c r="Z82" s="20"/>
      <c r="AA82" s="20"/>
      <c r="AB82" s="20"/>
    </row>
    <row r="83" spans="2:28" ht="35.1" customHeight="1" x14ac:dyDescent="0.25">
      <c r="B83" s="869"/>
      <c r="C83" s="300"/>
      <c r="D83" s="1312"/>
      <c r="E83" s="10"/>
      <c r="F83" s="10"/>
      <c r="G83" s="10"/>
      <c r="H83" s="7"/>
      <c r="J83" s="1"/>
      <c r="K83" s="1"/>
      <c r="L83" s="1"/>
      <c r="M83" s="1"/>
      <c r="N83" s="1"/>
      <c r="O83" s="1"/>
      <c r="P83" s="1"/>
      <c r="Q83" s="1"/>
      <c r="Z83" s="20"/>
      <c r="AA83" s="20"/>
      <c r="AB83" s="20"/>
    </row>
    <row r="84" spans="2:28" ht="35.1" customHeight="1" x14ac:dyDescent="0.25">
      <c r="B84" s="869"/>
      <c r="C84" s="300"/>
      <c r="D84" s="863" t="s">
        <v>12</v>
      </c>
      <c r="E84" s="10"/>
      <c r="F84" s="10"/>
      <c r="G84" s="10"/>
      <c r="H84" s="7"/>
      <c r="J84" s="1"/>
      <c r="K84" s="1"/>
      <c r="L84" s="1"/>
      <c r="M84" s="1"/>
      <c r="N84" s="1"/>
      <c r="O84" s="1"/>
      <c r="P84" s="1"/>
      <c r="Q84" s="1"/>
      <c r="Z84" s="20"/>
      <c r="AA84" s="20"/>
      <c r="AB84" s="20"/>
    </row>
    <row r="85" spans="2:28" ht="35.1" customHeight="1" x14ac:dyDescent="0.25">
      <c r="B85" s="869"/>
      <c r="C85" s="300"/>
      <c r="D85" s="461">
        <v>3750</v>
      </c>
      <c r="E85" s="10"/>
      <c r="F85" s="10"/>
      <c r="G85" s="10"/>
      <c r="H85" s="7"/>
      <c r="J85" s="1"/>
      <c r="K85" s="1"/>
      <c r="L85" s="1"/>
      <c r="M85" s="1"/>
      <c r="N85" s="1"/>
      <c r="O85" s="1"/>
      <c r="P85" s="1"/>
      <c r="Q85" s="1"/>
      <c r="Z85" s="20"/>
      <c r="AA85" s="20"/>
      <c r="AB85" s="20"/>
    </row>
    <row r="86" spans="2:28" ht="35.1" customHeight="1" x14ac:dyDescent="0.25">
      <c r="B86" s="869"/>
      <c r="C86" s="340" t="s">
        <v>636</v>
      </c>
      <c r="D86" s="10"/>
      <c r="E86" s="10"/>
      <c r="F86" s="10"/>
      <c r="G86" s="10"/>
      <c r="H86" s="7"/>
      <c r="J86" s="1"/>
      <c r="K86" s="1"/>
      <c r="L86" s="1"/>
      <c r="M86" s="1"/>
      <c r="N86" s="1"/>
      <c r="O86" s="1"/>
      <c r="P86" s="1"/>
      <c r="Q86" s="1"/>
      <c r="Z86" s="20"/>
      <c r="AA86" s="20"/>
      <c r="AB86" s="20"/>
    </row>
    <row r="87" spans="2:28" ht="35.1" customHeight="1" x14ac:dyDescent="0.25">
      <c r="B87" s="646"/>
      <c r="C87" s="340" t="s">
        <v>634</v>
      </c>
      <c r="D87" s="958"/>
      <c r="E87" s="678"/>
      <c r="F87" s="677"/>
      <c r="G87" s="676"/>
      <c r="H87" s="7"/>
      <c r="J87" s="1"/>
      <c r="K87" s="1"/>
      <c r="L87" s="1"/>
      <c r="M87" s="1"/>
      <c r="N87" s="1"/>
      <c r="O87" s="1"/>
      <c r="P87" s="1"/>
      <c r="Q87" s="1"/>
      <c r="Z87" s="20"/>
      <c r="AA87" s="20"/>
      <c r="AB87" s="20"/>
    </row>
    <row r="88" spans="2:28" ht="35.1" customHeight="1" x14ac:dyDescent="0.25">
      <c r="B88" s="646"/>
      <c r="C88" s="675"/>
      <c r="D88" s="841"/>
      <c r="E88" s="676"/>
      <c r="F88" s="676"/>
      <c r="G88" s="676"/>
      <c r="H88" s="7"/>
      <c r="J88" s="1"/>
      <c r="K88" s="1"/>
      <c r="L88" s="1"/>
      <c r="M88" s="1"/>
      <c r="N88" s="1"/>
      <c r="O88" s="1"/>
      <c r="P88" s="1"/>
      <c r="Z88" s="20"/>
      <c r="AA88" s="20"/>
      <c r="AB88" s="20"/>
    </row>
    <row r="89" spans="2:28" ht="35.1" customHeight="1" x14ac:dyDescent="0.25">
      <c r="B89" s="688" t="s">
        <v>637</v>
      </c>
      <c r="C89" s="675"/>
      <c r="D89" s="958"/>
      <c r="E89" s="676"/>
      <c r="F89" s="676"/>
      <c r="G89" s="676"/>
      <c r="H89" s="7"/>
      <c r="J89" s="1"/>
      <c r="K89" s="1"/>
      <c r="L89" s="1"/>
      <c r="M89" s="1"/>
      <c r="N89" s="1"/>
      <c r="O89" s="1"/>
      <c r="P89" s="1"/>
      <c r="Z89" s="20"/>
      <c r="AA89" s="20"/>
      <c r="AB89" s="20"/>
    </row>
    <row r="90" spans="2:28" ht="35.1" customHeight="1" x14ac:dyDescent="0.25">
      <c r="B90" s="646"/>
      <c r="C90" s="340" t="s">
        <v>638</v>
      </c>
      <c r="D90" s="841"/>
      <c r="E90" s="676"/>
      <c r="F90" s="676"/>
      <c r="G90" s="676"/>
      <c r="H90" s="7"/>
      <c r="J90" s="1"/>
      <c r="K90" s="1"/>
      <c r="L90" s="1"/>
      <c r="M90" s="1"/>
      <c r="N90" s="1"/>
      <c r="O90" s="1"/>
      <c r="P90" s="1"/>
      <c r="Z90" s="20"/>
      <c r="AA90" s="20"/>
      <c r="AB90" s="20"/>
    </row>
    <row r="91" spans="2:28" ht="35.1" customHeight="1" x14ac:dyDescent="0.25">
      <c r="B91" s="646"/>
      <c r="C91" s="340" t="s">
        <v>639</v>
      </c>
      <c r="D91" s="841"/>
      <c r="E91" s="676"/>
      <c r="F91" s="676"/>
      <c r="G91" s="676"/>
      <c r="H91" s="7"/>
      <c r="J91" s="1"/>
      <c r="K91" s="1"/>
      <c r="L91" s="1"/>
      <c r="M91" s="1"/>
      <c r="N91" s="1"/>
      <c r="O91" s="1"/>
      <c r="P91" s="1"/>
      <c r="Z91" s="20"/>
      <c r="AA91" s="20"/>
      <c r="AB91" s="20"/>
    </row>
    <row r="92" spans="2:28" ht="35.1" customHeight="1" x14ac:dyDescent="0.25">
      <c r="B92" s="646"/>
      <c r="C92" s="10"/>
      <c r="D92" s="10"/>
      <c r="E92" s="1237" t="s">
        <v>360</v>
      </c>
      <c r="F92" s="548" t="s">
        <v>391</v>
      </c>
      <c r="G92" s="1"/>
      <c r="H92" s="7"/>
      <c r="J92" s="1"/>
      <c r="K92" s="1"/>
      <c r="L92" s="1"/>
      <c r="M92" s="1"/>
      <c r="N92" s="1"/>
      <c r="O92" s="1"/>
      <c r="P92" s="1"/>
      <c r="Z92" s="20"/>
      <c r="AA92" s="20"/>
      <c r="AB92" s="20"/>
    </row>
    <row r="93" spans="2:28" ht="35.1" customHeight="1" x14ac:dyDescent="0.25">
      <c r="B93" s="646"/>
      <c r="C93" s="10"/>
      <c r="D93" s="10"/>
      <c r="E93" s="1537"/>
      <c r="F93" s="549" t="s">
        <v>392</v>
      </c>
      <c r="G93" s="1"/>
      <c r="H93" s="7"/>
      <c r="J93" s="1"/>
      <c r="K93" s="1"/>
      <c r="L93" s="1"/>
      <c r="M93" s="1"/>
      <c r="N93" s="1"/>
      <c r="O93" s="1"/>
      <c r="P93" s="1"/>
      <c r="Z93" s="20"/>
      <c r="AA93" s="20"/>
      <c r="AB93" s="20"/>
    </row>
    <row r="94" spans="2:28" ht="35.1" customHeight="1" x14ac:dyDescent="0.25">
      <c r="B94" s="646"/>
      <c r="C94" s="10"/>
      <c r="D94" s="10"/>
      <c r="E94" s="673">
        <v>5000</v>
      </c>
      <c r="F94" s="674" t="s">
        <v>455</v>
      </c>
      <c r="G94" s="1"/>
      <c r="H94" s="7"/>
      <c r="J94" s="1"/>
      <c r="K94" s="1"/>
      <c r="L94" s="1"/>
      <c r="M94" s="1"/>
      <c r="N94" s="1"/>
      <c r="O94" s="1"/>
      <c r="P94" s="1"/>
      <c r="Z94" s="20"/>
      <c r="AA94" s="20"/>
      <c r="AB94" s="20"/>
    </row>
    <row r="95" spans="2:28" ht="35.1" customHeight="1" x14ac:dyDescent="0.25">
      <c r="B95" s="646"/>
      <c r="C95" s="10"/>
      <c r="D95" s="10"/>
      <c r="E95" s="705">
        <v>150</v>
      </c>
      <c r="F95" s="706" t="s">
        <v>571</v>
      </c>
      <c r="G95" s="1"/>
      <c r="H95" s="7"/>
      <c r="J95" s="1"/>
      <c r="K95" s="1"/>
      <c r="L95" s="1"/>
      <c r="M95" s="1"/>
      <c r="N95" s="1"/>
      <c r="O95" s="1"/>
      <c r="P95" s="1"/>
      <c r="Z95" s="20"/>
      <c r="AA95" s="20"/>
      <c r="AB95" s="20"/>
    </row>
    <row r="96" spans="2:28" ht="35.1" customHeight="1" x14ac:dyDescent="0.25">
      <c r="B96" s="646"/>
      <c r="C96" s="10"/>
      <c r="D96" s="644" t="s">
        <v>452</v>
      </c>
      <c r="E96" s="10"/>
      <c r="F96" s="10"/>
      <c r="G96" s="10"/>
      <c r="H96" s="7"/>
      <c r="J96" s="1"/>
      <c r="K96" s="1"/>
      <c r="L96" s="1"/>
      <c r="M96" s="1"/>
      <c r="N96" s="1"/>
      <c r="O96" s="1"/>
      <c r="P96" s="1"/>
      <c r="Z96" s="20"/>
      <c r="AA96" s="20"/>
      <c r="AB96" s="20"/>
    </row>
    <row r="97" spans="2:28" ht="35.1" customHeight="1" x14ac:dyDescent="0.25">
      <c r="B97" s="646"/>
      <c r="C97" s="10"/>
      <c r="D97" s="644" t="s">
        <v>453</v>
      </c>
      <c r="E97" s="10"/>
      <c r="F97" s="10"/>
      <c r="G97" s="10"/>
      <c r="H97" s="7"/>
      <c r="J97" s="1"/>
      <c r="K97" s="1"/>
      <c r="L97" s="1"/>
      <c r="M97" s="1"/>
      <c r="N97" s="1"/>
      <c r="O97" s="1"/>
      <c r="P97" s="1"/>
      <c r="Z97" s="20"/>
      <c r="AA97" s="20"/>
      <c r="AB97" s="20"/>
    </row>
    <row r="98" spans="2:28" ht="35.1" customHeight="1" x14ac:dyDescent="0.25">
      <c r="B98" s="688" t="s">
        <v>458</v>
      </c>
      <c r="C98" s="10"/>
      <c r="D98" s="10"/>
      <c r="E98" s="10"/>
      <c r="F98" s="10"/>
      <c r="G98" s="10"/>
      <c r="H98" s="7"/>
      <c r="J98" s="1"/>
      <c r="K98" s="1"/>
      <c r="L98" s="1"/>
      <c r="M98" s="1"/>
      <c r="N98" s="1"/>
      <c r="O98" s="1"/>
      <c r="P98" s="1"/>
      <c r="Z98" s="20"/>
      <c r="AA98" s="20"/>
      <c r="AB98" s="20"/>
    </row>
    <row r="99" spans="2:28" ht="35.1" customHeight="1" x14ac:dyDescent="0.25">
      <c r="B99" s="688" t="s">
        <v>459</v>
      </c>
      <c r="D99" s="1"/>
      <c r="E99" s="1"/>
      <c r="F99" s="10"/>
      <c r="G99" s="10"/>
      <c r="H99" s="7"/>
      <c r="J99" s="1"/>
      <c r="K99" s="1"/>
      <c r="L99" s="1"/>
      <c r="M99" s="1"/>
      <c r="N99" s="1"/>
      <c r="O99" s="1"/>
      <c r="P99" s="1"/>
      <c r="Z99" s="20"/>
      <c r="AA99" s="20"/>
      <c r="AB99" s="20"/>
    </row>
    <row r="100" spans="2:28" ht="35.1" customHeight="1" x14ac:dyDescent="0.25">
      <c r="B100" s="1531" t="s">
        <v>460</v>
      </c>
      <c r="C100" s="1532"/>
      <c r="D100" s="1532"/>
      <c r="E100" s="1532"/>
      <c r="F100" s="1532"/>
      <c r="G100" s="1532"/>
      <c r="H100" s="1533"/>
      <c r="J100" s="1"/>
      <c r="K100" s="1"/>
      <c r="L100" s="1"/>
      <c r="M100" s="1"/>
      <c r="N100" s="1"/>
      <c r="O100" s="1"/>
      <c r="P100" s="1"/>
      <c r="Z100" s="20"/>
      <c r="AA100" s="20"/>
      <c r="AB100" s="20"/>
    </row>
    <row r="101" spans="2:28" ht="35.1" customHeight="1" x14ac:dyDescent="0.25">
      <c r="B101" s="1531"/>
      <c r="C101" s="1532"/>
      <c r="D101" s="1532"/>
      <c r="E101" s="1532"/>
      <c r="F101" s="1532"/>
      <c r="G101" s="1532"/>
      <c r="H101" s="1533"/>
      <c r="J101" s="1"/>
      <c r="K101" s="1"/>
      <c r="L101" s="1"/>
      <c r="M101" s="1"/>
      <c r="N101" s="1"/>
      <c r="O101" s="1"/>
      <c r="P101" s="1"/>
      <c r="Z101" s="20"/>
      <c r="AA101" s="20"/>
      <c r="AB101" s="20"/>
    </row>
    <row r="102" spans="2:28" ht="35.1" customHeight="1" x14ac:dyDescent="0.25">
      <c r="B102" s="689" t="s">
        <v>461</v>
      </c>
      <c r="C102" s="10"/>
      <c r="D102" s="10"/>
      <c r="E102" s="10"/>
      <c r="F102" s="10"/>
      <c r="G102" s="10"/>
      <c r="H102" s="7"/>
      <c r="J102" s="1"/>
      <c r="K102" s="1"/>
      <c r="L102" s="1"/>
      <c r="M102" s="1"/>
      <c r="N102" s="1"/>
      <c r="O102" s="1"/>
      <c r="P102" s="1"/>
      <c r="Z102" s="20"/>
      <c r="AA102" s="20"/>
      <c r="AB102" s="20"/>
    </row>
    <row r="103" spans="2:28" ht="35.1" customHeight="1" x14ac:dyDescent="0.25">
      <c r="B103" s="1534" t="s">
        <v>462</v>
      </c>
      <c r="C103" s="1535"/>
      <c r="D103" s="1535"/>
      <c r="E103" s="1535"/>
      <c r="F103" s="1535"/>
      <c r="G103" s="1535"/>
      <c r="H103" s="1536"/>
      <c r="J103" s="1"/>
      <c r="K103" s="1"/>
      <c r="L103" s="1"/>
      <c r="M103" s="1"/>
      <c r="N103" s="1"/>
      <c r="O103" s="1"/>
      <c r="P103" s="1"/>
      <c r="Z103" s="20"/>
      <c r="AA103" s="20"/>
      <c r="AB103" s="20"/>
    </row>
    <row r="104" spans="2:28" ht="35.1" customHeight="1" x14ac:dyDescent="0.25">
      <c r="B104" s="1534"/>
      <c r="C104" s="1535"/>
      <c r="D104" s="1535"/>
      <c r="E104" s="1535"/>
      <c r="F104" s="1535"/>
      <c r="G104" s="1535"/>
      <c r="H104" s="1536"/>
      <c r="J104" s="1"/>
      <c r="K104" s="1"/>
      <c r="L104" s="1"/>
      <c r="M104" s="1"/>
      <c r="N104" s="1"/>
      <c r="O104" s="1"/>
      <c r="P104" s="1"/>
      <c r="Z104" s="20"/>
      <c r="AA104" s="20"/>
      <c r="AB104" s="20"/>
    </row>
    <row r="105" spans="2:28" ht="35.1" customHeight="1" x14ac:dyDescent="0.25">
      <c r="B105" s="646"/>
      <c r="C105" s="10"/>
      <c r="D105" s="10"/>
      <c r="E105" s="10"/>
      <c r="F105" s="10"/>
      <c r="G105" s="10"/>
      <c r="H105" s="7"/>
      <c r="J105" s="1"/>
      <c r="K105" s="1"/>
      <c r="L105" s="1"/>
      <c r="M105" s="1"/>
      <c r="N105" s="1"/>
      <c r="O105" s="1"/>
      <c r="P105" s="1"/>
      <c r="Z105" s="20"/>
      <c r="AA105" s="20"/>
      <c r="AB105" s="20"/>
    </row>
    <row r="106" spans="2:28" ht="35.1" customHeight="1" x14ac:dyDescent="0.25">
      <c r="B106" s="657">
        <v>17</v>
      </c>
      <c r="C106" s="692" t="s">
        <v>463</v>
      </c>
      <c r="D106" s="641"/>
      <c r="E106" s="641"/>
      <c r="F106" s="641"/>
      <c r="G106" s="641"/>
      <c r="H106" s="649"/>
      <c r="J106" s="1"/>
      <c r="K106" s="1"/>
      <c r="L106" s="1"/>
      <c r="M106" s="1"/>
      <c r="N106" s="1"/>
      <c r="O106" s="1"/>
      <c r="P106" s="1"/>
      <c r="Z106" s="20"/>
      <c r="AA106" s="20"/>
      <c r="AB106" s="20"/>
    </row>
    <row r="107" spans="2:28" ht="35.1" customHeight="1" x14ac:dyDescent="0.25">
      <c r="B107" s="646"/>
      <c r="C107" s="10"/>
      <c r="D107" s="10"/>
      <c r="E107" s="10"/>
      <c r="F107" s="10"/>
      <c r="G107" s="10"/>
      <c r="H107" s="7"/>
      <c r="J107" s="1"/>
      <c r="K107" s="1"/>
      <c r="L107" s="1"/>
      <c r="M107" s="1"/>
      <c r="N107" s="1"/>
      <c r="O107" s="1"/>
      <c r="P107" s="1"/>
      <c r="Z107" s="20"/>
      <c r="AA107" s="20"/>
      <c r="AB107" s="20"/>
    </row>
    <row r="108" spans="2:28" ht="35.1" customHeight="1" x14ac:dyDescent="0.25">
      <c r="B108" s="646"/>
      <c r="C108" s="1312" t="s">
        <v>362</v>
      </c>
      <c r="D108" s="1312"/>
      <c r="E108" s="10"/>
      <c r="F108" s="10"/>
      <c r="G108" s="10"/>
      <c r="H108" s="7"/>
      <c r="J108" s="1"/>
      <c r="K108" s="1"/>
      <c r="L108" s="1"/>
      <c r="M108" s="1"/>
      <c r="N108" s="1"/>
      <c r="O108" s="1"/>
      <c r="P108" s="1"/>
      <c r="Z108" s="20"/>
      <c r="AA108" s="20"/>
      <c r="AB108" s="20"/>
    </row>
    <row r="109" spans="2:28" ht="35.1" customHeight="1" x14ac:dyDescent="0.25">
      <c r="B109" s="646"/>
      <c r="C109" s="1312"/>
      <c r="D109" s="1312"/>
      <c r="E109" s="340" t="s">
        <v>464</v>
      </c>
      <c r="F109" s="10"/>
      <c r="G109" s="10"/>
      <c r="H109" s="7"/>
      <c r="J109" s="1"/>
      <c r="K109" s="1"/>
      <c r="L109" s="1"/>
      <c r="M109" s="1"/>
      <c r="N109" s="1"/>
      <c r="O109" s="1"/>
      <c r="P109" s="1"/>
      <c r="Z109" s="20"/>
      <c r="AA109" s="20"/>
      <c r="AB109" s="20"/>
    </row>
    <row r="110" spans="2:28" ht="35.1" customHeight="1" x14ac:dyDescent="0.25">
      <c r="B110" s="646"/>
      <c r="C110" s="1232">
        <v>3750</v>
      </c>
      <c r="D110" s="1232"/>
      <c r="E110" s="340" t="s">
        <v>465</v>
      </c>
      <c r="F110" s="10"/>
      <c r="G110" s="10"/>
      <c r="H110" s="7"/>
      <c r="J110" s="1"/>
      <c r="K110" s="1"/>
      <c r="L110" s="1"/>
      <c r="M110" s="1"/>
      <c r="N110" s="1"/>
      <c r="O110" s="1"/>
      <c r="P110" s="1"/>
      <c r="Z110" s="20"/>
      <c r="AA110" s="20"/>
      <c r="AB110" s="20"/>
    </row>
    <row r="111" spans="2:28" ht="35.1" customHeight="1" x14ac:dyDescent="0.25">
      <c r="B111" s="646"/>
      <c r="C111" s="1398">
        <v>1</v>
      </c>
      <c r="D111" s="1398"/>
      <c r="E111" s="10"/>
      <c r="F111" s="10"/>
      <c r="G111" s="10"/>
      <c r="H111" s="7"/>
      <c r="J111" s="1"/>
      <c r="K111" s="1"/>
      <c r="L111" s="1"/>
      <c r="M111" s="1"/>
      <c r="N111" s="1"/>
      <c r="O111" s="1"/>
      <c r="P111" s="1"/>
      <c r="Z111" s="20"/>
      <c r="AA111" s="20"/>
      <c r="AB111" s="20"/>
    </row>
    <row r="112" spans="2:28" ht="35.1" customHeight="1" x14ac:dyDescent="0.25">
      <c r="B112" s="646"/>
      <c r="C112" s="10"/>
      <c r="D112" s="675" t="s">
        <v>456</v>
      </c>
      <c r="E112" s="691" t="str">
        <f>L3</f>
        <v>L</v>
      </c>
      <c r="F112" s="10"/>
      <c r="G112" s="691" t="str">
        <f>M3</f>
        <v>M</v>
      </c>
      <c r="H112" s="7"/>
      <c r="J112" s="1"/>
      <c r="K112" s="1"/>
      <c r="L112" s="1"/>
      <c r="M112" s="1"/>
      <c r="N112" s="1"/>
      <c r="O112" s="1"/>
      <c r="P112" s="1"/>
      <c r="Z112" s="20"/>
      <c r="AA112" s="20"/>
      <c r="AB112" s="20"/>
    </row>
    <row r="113" spans="2:28" ht="35.1" customHeight="1" thickBot="1" x14ac:dyDescent="0.3">
      <c r="B113" s="646"/>
      <c r="C113" s="10"/>
      <c r="D113" s="675" t="s">
        <v>457</v>
      </c>
      <c r="E113" s="691" t="str">
        <f>V3</f>
        <v>V</v>
      </c>
      <c r="F113" s="10"/>
      <c r="G113" s="691" t="str">
        <f>W3</f>
        <v>W</v>
      </c>
      <c r="H113" s="7"/>
      <c r="J113" s="1"/>
      <c r="K113" s="1"/>
      <c r="L113" s="1"/>
      <c r="M113" s="1"/>
      <c r="N113" s="1"/>
      <c r="O113" s="1"/>
      <c r="P113" s="1"/>
      <c r="Z113" s="20"/>
      <c r="AA113" s="20"/>
      <c r="AB113" s="20"/>
    </row>
    <row r="114" spans="2:28" ht="35.1" customHeight="1" x14ac:dyDescent="0.25">
      <c r="B114" s="646"/>
      <c r="C114" s="10"/>
      <c r="D114" s="10"/>
      <c r="E114" s="680" t="s">
        <v>364</v>
      </c>
      <c r="F114" s="682"/>
      <c r="G114" s="680" t="s">
        <v>386</v>
      </c>
      <c r="H114" s="7"/>
      <c r="J114" s="1"/>
      <c r="K114" s="1"/>
      <c r="L114" s="1"/>
      <c r="M114" s="1"/>
      <c r="N114" s="1"/>
      <c r="O114" s="1"/>
      <c r="P114" s="1"/>
      <c r="Z114" s="20"/>
      <c r="AA114" s="20"/>
      <c r="AB114" s="20"/>
    </row>
    <row r="115" spans="2:28" ht="35.1" customHeight="1" thickBot="1" x14ac:dyDescent="0.3">
      <c r="B115" s="646"/>
      <c r="C115" s="10"/>
      <c r="D115" s="10"/>
      <c r="E115" s="681">
        <v>5000</v>
      </c>
      <c r="F115" s="682"/>
      <c r="G115" s="681">
        <v>1</v>
      </c>
      <c r="H115" s="7"/>
      <c r="J115" s="1"/>
      <c r="K115" s="1"/>
      <c r="L115" s="1"/>
      <c r="M115" s="1"/>
      <c r="N115" s="1"/>
      <c r="O115" s="1"/>
      <c r="P115" s="1"/>
      <c r="Z115" s="20"/>
      <c r="AA115" s="20"/>
      <c r="AB115" s="20"/>
    </row>
    <row r="116" spans="2:28" ht="35.1" customHeight="1" x14ac:dyDescent="0.25">
      <c r="B116" s="646"/>
      <c r="C116" s="1526" t="s">
        <v>466</v>
      </c>
      <c r="D116" s="1526"/>
      <c r="E116" s="1526"/>
      <c r="F116" s="1526"/>
      <c r="G116" s="1526"/>
      <c r="H116" s="1527"/>
      <c r="J116" s="1"/>
      <c r="K116" s="1"/>
      <c r="L116" s="1"/>
      <c r="M116" s="1"/>
      <c r="N116" s="1"/>
      <c r="O116" s="1"/>
      <c r="P116" s="1"/>
      <c r="Z116" s="20"/>
      <c r="AA116" s="20"/>
      <c r="AB116" s="20"/>
    </row>
    <row r="117" spans="2:28" ht="35.1" customHeight="1" x14ac:dyDescent="0.25">
      <c r="B117" s="646"/>
      <c r="C117" s="1522" t="s">
        <v>511</v>
      </c>
      <c r="D117" s="1522"/>
      <c r="E117" s="1522"/>
      <c r="F117" s="1522"/>
      <c r="G117" s="1522"/>
      <c r="H117" s="1523"/>
      <c r="J117" s="1"/>
      <c r="K117" s="1"/>
      <c r="L117" s="1"/>
      <c r="M117" s="1"/>
      <c r="N117" s="1"/>
      <c r="O117" s="1"/>
      <c r="P117" s="1"/>
      <c r="Z117" s="20"/>
      <c r="AA117" s="20"/>
      <c r="AB117" s="20"/>
    </row>
    <row r="118" spans="2:28" ht="35.1" customHeight="1" thickBot="1" x14ac:dyDescent="0.3">
      <c r="B118" s="6"/>
      <c r="C118" s="1524"/>
      <c r="D118" s="1524"/>
      <c r="E118" s="1524"/>
      <c r="F118" s="1524"/>
      <c r="G118" s="1524"/>
      <c r="H118" s="1525"/>
      <c r="J118" s="1"/>
      <c r="K118" s="1"/>
      <c r="L118" s="1"/>
      <c r="M118" s="1"/>
      <c r="N118" s="1"/>
      <c r="O118" s="1"/>
      <c r="P118" s="1"/>
      <c r="Z118" s="20"/>
      <c r="AA118" s="20"/>
      <c r="AB118" s="20"/>
    </row>
    <row r="119" spans="2:28" ht="35.1" customHeight="1" x14ac:dyDescent="0.25">
      <c r="J119" s="1"/>
      <c r="K119" s="1"/>
      <c r="L119" s="1"/>
      <c r="M119" s="1"/>
      <c r="N119" s="1"/>
      <c r="O119" s="1"/>
      <c r="P119" s="1"/>
      <c r="Z119" s="20"/>
      <c r="AA119" s="20"/>
      <c r="AB119" s="20"/>
    </row>
    <row r="120" spans="2:28" ht="35.1" customHeight="1" x14ac:dyDescent="0.25">
      <c r="J120" s="1"/>
      <c r="K120" s="1"/>
      <c r="L120" s="1"/>
      <c r="M120" s="1"/>
      <c r="N120" s="1"/>
      <c r="O120" s="1"/>
      <c r="P120" s="1"/>
      <c r="Z120" s="20"/>
      <c r="AA120" s="20"/>
      <c r="AB120" s="20"/>
    </row>
    <row r="121" spans="2:28" ht="35.1" customHeight="1" x14ac:dyDescent="0.25">
      <c r="J121" s="1"/>
      <c r="K121" s="1"/>
      <c r="L121" s="1"/>
      <c r="M121" s="1"/>
      <c r="N121" s="1"/>
      <c r="O121" s="1"/>
      <c r="P121" s="1"/>
      <c r="Z121" s="20"/>
      <c r="AA121" s="20"/>
      <c r="AB121" s="20"/>
    </row>
    <row r="122" spans="2:28" ht="35.1" customHeight="1" x14ac:dyDescent="0.25">
      <c r="J122" s="1"/>
      <c r="K122" s="1"/>
      <c r="L122" s="1"/>
      <c r="M122" s="1"/>
      <c r="N122" s="1"/>
      <c r="O122" s="1"/>
      <c r="P122" s="1"/>
      <c r="Z122" s="20"/>
      <c r="AA122" s="20"/>
      <c r="AB122" s="20"/>
    </row>
    <row r="123" spans="2:28" ht="35.1" customHeight="1" x14ac:dyDescent="0.25">
      <c r="J123" s="1"/>
      <c r="K123" s="1"/>
      <c r="L123" s="1"/>
      <c r="M123" s="1"/>
      <c r="N123" s="1"/>
      <c r="O123" s="1"/>
      <c r="P123" s="1"/>
      <c r="Z123" s="20"/>
      <c r="AA123" s="20"/>
      <c r="AB123" s="20"/>
    </row>
    <row r="124" spans="2:28" ht="35.1" customHeight="1" x14ac:dyDescent="0.25">
      <c r="J124" s="1"/>
      <c r="K124" s="1"/>
      <c r="L124" s="1"/>
      <c r="M124" s="1"/>
      <c r="N124" s="1"/>
      <c r="O124" s="1"/>
      <c r="P124" s="1"/>
      <c r="Z124" s="20"/>
      <c r="AA124" s="20"/>
      <c r="AB124" s="20"/>
    </row>
    <row r="125" spans="2:28" ht="35.1" customHeight="1" x14ac:dyDescent="0.25">
      <c r="J125" s="1"/>
      <c r="K125" s="1"/>
      <c r="L125" s="1"/>
      <c r="M125" s="1"/>
      <c r="N125" s="1"/>
      <c r="O125" s="1"/>
      <c r="P125" s="1"/>
      <c r="Z125" s="20"/>
      <c r="AA125" s="20"/>
      <c r="AB125" s="20"/>
    </row>
    <row r="126" spans="2:28" ht="35.1" customHeight="1" x14ac:dyDescent="0.25">
      <c r="J126" s="1"/>
      <c r="K126" s="1"/>
      <c r="L126" s="1"/>
      <c r="M126" s="1"/>
      <c r="N126" s="1"/>
      <c r="O126" s="1"/>
      <c r="P126" s="1"/>
      <c r="Z126" s="20"/>
      <c r="AA126" s="20"/>
      <c r="AB126" s="20"/>
    </row>
    <row r="127" spans="2:28" ht="35.1" customHeight="1" x14ac:dyDescent="0.25">
      <c r="Z127" s="20"/>
      <c r="AA127" s="20"/>
      <c r="AB127" s="20"/>
    </row>
    <row r="128" spans="2:28" ht="35.1" customHeight="1" x14ac:dyDescent="0.25">
      <c r="Z128" s="20"/>
      <c r="AA128" s="20"/>
      <c r="AB128" s="20"/>
    </row>
    <row r="129" spans="26:28" ht="35.1" customHeight="1" x14ac:dyDescent="0.25">
      <c r="Z129" s="20"/>
      <c r="AA129" s="20"/>
      <c r="AB129" s="20"/>
    </row>
    <row r="130" spans="26:28" ht="35.1" customHeight="1" x14ac:dyDescent="0.25">
      <c r="Z130" s="20"/>
      <c r="AA130" s="20"/>
      <c r="AB130" s="20"/>
    </row>
    <row r="131" spans="26:28" ht="35.1" customHeight="1" x14ac:dyDescent="0.25">
      <c r="Z131" s="20"/>
      <c r="AA131" s="20"/>
      <c r="AB131" s="20"/>
    </row>
    <row r="132" spans="26:28" ht="35.1" customHeight="1" x14ac:dyDescent="0.25">
      <c r="Z132" s="20"/>
      <c r="AA132" s="20"/>
      <c r="AB132" s="20"/>
    </row>
    <row r="133" spans="26:28" ht="35.1" customHeight="1" x14ac:dyDescent="0.25">
      <c r="Z133" s="20"/>
      <c r="AA133" s="20"/>
      <c r="AB133" s="20"/>
    </row>
    <row r="134" spans="26:28" ht="35.1" customHeight="1" x14ac:dyDescent="0.25">
      <c r="Z134" s="20"/>
      <c r="AA134" s="20"/>
      <c r="AB134" s="20"/>
    </row>
    <row r="135" spans="26:28" ht="35.1" customHeight="1" x14ac:dyDescent="0.25">
      <c r="Z135" s="20"/>
      <c r="AA135" s="20"/>
      <c r="AB135" s="20"/>
    </row>
    <row r="136" spans="26:28" ht="35.1" customHeight="1" x14ac:dyDescent="0.25">
      <c r="Z136" s="20"/>
      <c r="AA136" s="20"/>
      <c r="AB136" s="20"/>
    </row>
    <row r="137" spans="26:28" ht="35.1" customHeight="1" x14ac:dyDescent="0.25">
      <c r="Z137" s="20"/>
      <c r="AA137" s="20"/>
      <c r="AB137" s="20"/>
    </row>
    <row r="138" spans="26:28" ht="35.1" customHeight="1" x14ac:dyDescent="0.25">
      <c r="Z138" s="20"/>
      <c r="AA138" s="20"/>
      <c r="AB138" s="20"/>
    </row>
    <row r="139" spans="26:28" ht="35.1" customHeight="1" x14ac:dyDescent="0.25">
      <c r="Z139" s="20"/>
      <c r="AA139" s="20"/>
      <c r="AB139" s="20"/>
    </row>
    <row r="140" spans="26:28" ht="35.1" customHeight="1" x14ac:dyDescent="0.25">
      <c r="Z140" s="20"/>
      <c r="AA140" s="20"/>
      <c r="AB140" s="20"/>
    </row>
    <row r="141" spans="26:28" ht="35.1" customHeight="1" x14ac:dyDescent="0.25">
      <c r="Z141" s="20"/>
      <c r="AA141" s="20"/>
      <c r="AB141" s="20"/>
    </row>
    <row r="142" spans="26:28" ht="35.1" customHeight="1" x14ac:dyDescent="0.25">
      <c r="Z142" s="20"/>
      <c r="AA142" s="20"/>
      <c r="AB142" s="20"/>
    </row>
    <row r="143" spans="26:28" ht="35.1" customHeight="1" x14ac:dyDescent="0.25">
      <c r="Z143" s="20"/>
      <c r="AA143" s="20"/>
      <c r="AB143" s="20"/>
    </row>
    <row r="144" spans="26:28" ht="35.1" customHeight="1" x14ac:dyDescent="0.25">
      <c r="Z144" s="20"/>
      <c r="AA144" s="20"/>
      <c r="AB144" s="20"/>
    </row>
    <row r="145" spans="2:28" ht="35.1" customHeight="1" x14ac:dyDescent="0.25">
      <c r="Z145" s="20"/>
      <c r="AA145" s="20"/>
      <c r="AB145" s="20"/>
    </row>
    <row r="146" spans="2:28" ht="35.1" customHeight="1" x14ac:dyDescent="0.25">
      <c r="Z146" s="20"/>
      <c r="AA146" s="20"/>
      <c r="AB146" s="20"/>
    </row>
    <row r="147" spans="2:28" ht="35.1" customHeight="1" x14ac:dyDescent="0.25">
      <c r="Z147" s="20"/>
      <c r="AA147" s="20"/>
      <c r="AB147" s="20"/>
    </row>
    <row r="148" spans="2:28" ht="35.1" customHeight="1" x14ac:dyDescent="0.25">
      <c r="Z148" s="20"/>
      <c r="AA148" s="20"/>
      <c r="AB148" s="20"/>
    </row>
    <row r="149" spans="2:28" ht="35.1" customHeight="1" x14ac:dyDescent="0.25">
      <c r="Z149" s="20"/>
      <c r="AA149" s="20"/>
      <c r="AB149" s="20"/>
    </row>
    <row r="150" spans="2:28" ht="35.1" customHeight="1" x14ac:dyDescent="0.25">
      <c r="Z150" s="20"/>
      <c r="AA150" s="20"/>
      <c r="AB150" s="20"/>
    </row>
    <row r="151" spans="2:28" ht="35.1" customHeight="1" x14ac:dyDescent="0.25">
      <c r="Z151" s="20"/>
      <c r="AA151" s="20"/>
      <c r="AB151" s="20"/>
    </row>
    <row r="152" spans="2:28" ht="35.1" customHeight="1" x14ac:dyDescent="0.25">
      <c r="Z152" s="20"/>
      <c r="AA152" s="20"/>
      <c r="AB152" s="20"/>
    </row>
    <row r="153" spans="2:28" ht="35.1" customHeight="1" x14ac:dyDescent="0.25"/>
    <row r="154" spans="2:28" ht="35.1" customHeight="1" x14ac:dyDescent="0.25"/>
    <row r="155" spans="2:28" ht="35.1" customHeight="1" x14ac:dyDescent="0.25"/>
    <row r="156" spans="2:28" ht="35.1" customHeight="1" x14ac:dyDescent="0.25"/>
    <row r="157" spans="2:28" ht="35.1" customHeight="1" x14ac:dyDescent="0.25"/>
    <row r="158" spans="2:28" ht="35.1" customHeight="1" x14ac:dyDescent="0.25"/>
    <row r="159" spans="2:28" ht="35.1" customHeight="1" x14ac:dyDescent="0.25">
      <c r="B159" s="1"/>
      <c r="C159" s="1"/>
      <c r="D159" s="1"/>
      <c r="E159" s="1"/>
      <c r="F159" s="1"/>
      <c r="G159" s="1"/>
      <c r="H159" s="1"/>
    </row>
    <row r="160" spans="2:28" ht="35.1" customHeight="1" x14ac:dyDescent="0.25">
      <c r="B160" s="1"/>
      <c r="C160" s="1"/>
      <c r="D160" s="1"/>
      <c r="E160" s="1"/>
      <c r="F160" s="1"/>
      <c r="G160" s="1"/>
      <c r="H160" s="1"/>
    </row>
    <row r="161" spans="1:8" ht="35.1" customHeight="1" x14ac:dyDescent="0.25">
      <c r="B161" s="1"/>
      <c r="C161" s="1"/>
      <c r="D161" s="1"/>
      <c r="E161" s="1"/>
      <c r="F161" s="1"/>
      <c r="G161" s="1"/>
      <c r="H161" s="1"/>
    </row>
    <row r="162" spans="1:8" ht="35.1" customHeight="1" x14ac:dyDescent="0.25">
      <c r="B162" s="1"/>
      <c r="C162" s="1"/>
      <c r="D162" s="1"/>
      <c r="E162" s="1"/>
      <c r="F162" s="1"/>
      <c r="G162" s="1"/>
      <c r="H162" s="1"/>
    </row>
    <row r="163" spans="1:8" ht="35.1" customHeight="1" x14ac:dyDescent="0.25">
      <c r="B163" s="1"/>
      <c r="C163" s="1"/>
      <c r="D163" s="1"/>
      <c r="E163" s="1"/>
      <c r="F163" s="1"/>
      <c r="G163" s="1"/>
      <c r="H163" s="1"/>
    </row>
    <row r="164" spans="1:8" ht="35.1" customHeight="1" x14ac:dyDescent="0.25">
      <c r="B164" s="1"/>
      <c r="C164" s="1"/>
      <c r="D164" s="1"/>
      <c r="E164" s="1"/>
      <c r="F164" s="1"/>
      <c r="G164" s="1"/>
      <c r="H164" s="1"/>
    </row>
    <row r="165" spans="1:8" ht="35.1" customHeight="1" x14ac:dyDescent="0.25">
      <c r="B165" s="1"/>
      <c r="C165" s="1"/>
      <c r="D165" s="1"/>
      <c r="E165" s="1"/>
      <c r="F165" s="1"/>
      <c r="G165" s="1"/>
      <c r="H165" s="1"/>
    </row>
    <row r="166" spans="1:8" ht="35.1" customHeight="1" x14ac:dyDescent="0.25">
      <c r="B166" s="1"/>
      <c r="C166" s="1"/>
      <c r="D166" s="1"/>
      <c r="E166" s="1"/>
      <c r="F166" s="1"/>
      <c r="G166" s="1"/>
      <c r="H166" s="1"/>
    </row>
    <row r="167" spans="1:8" ht="35.1" customHeight="1" x14ac:dyDescent="0.25">
      <c r="A167" s="10"/>
      <c r="B167" s="1"/>
      <c r="C167" s="1"/>
      <c r="D167" s="1"/>
      <c r="E167" s="1"/>
      <c r="F167" s="1"/>
      <c r="G167" s="1"/>
      <c r="H167" s="1"/>
    </row>
    <row r="168" spans="1:8" ht="35.1" customHeight="1" x14ac:dyDescent="0.25">
      <c r="B168" s="1"/>
      <c r="C168" s="1"/>
      <c r="D168" s="1"/>
      <c r="E168" s="1"/>
      <c r="F168" s="1"/>
      <c r="G168" s="1"/>
      <c r="H168" s="1"/>
    </row>
    <row r="169" spans="1:8" ht="35.1" customHeight="1" x14ac:dyDescent="0.25">
      <c r="B169" s="1"/>
      <c r="C169" s="1"/>
      <c r="D169" s="1"/>
      <c r="E169" s="1"/>
      <c r="F169" s="1"/>
      <c r="G169" s="1"/>
      <c r="H169" s="1"/>
    </row>
    <row r="170" spans="1:8" ht="35.1" customHeight="1" x14ac:dyDescent="0.25"/>
    <row r="171" spans="1:8" ht="35.1" customHeight="1" x14ac:dyDescent="0.25"/>
    <row r="172" spans="1:8" ht="35.1" customHeight="1" x14ac:dyDescent="0.25"/>
    <row r="173" spans="1:8" ht="35.1" customHeight="1" x14ac:dyDescent="0.25"/>
    <row r="174" spans="1:8" ht="35.1" customHeight="1" x14ac:dyDescent="0.25"/>
    <row r="175" spans="1:8" ht="35.1" customHeight="1" x14ac:dyDescent="0.25"/>
    <row r="176" spans="1:8" ht="35.1" customHeight="1" x14ac:dyDescent="0.25"/>
    <row r="177" spans="2:8" ht="35.1" customHeight="1" x14ac:dyDescent="0.25"/>
    <row r="178" spans="2:8" ht="35.1" customHeight="1" x14ac:dyDescent="0.25">
      <c r="B178" s="1"/>
      <c r="C178" s="1"/>
      <c r="D178" s="1"/>
      <c r="E178" s="1"/>
      <c r="F178" s="1"/>
      <c r="G178" s="1"/>
      <c r="H178" s="1"/>
    </row>
    <row r="179" spans="2:8" ht="35.1" customHeight="1" x14ac:dyDescent="0.25">
      <c r="B179" s="1"/>
      <c r="C179" s="1"/>
      <c r="D179" s="1"/>
      <c r="E179" s="1"/>
      <c r="F179" s="1"/>
      <c r="G179" s="1"/>
      <c r="H179" s="1"/>
    </row>
    <row r="180" spans="2:8" ht="35.1" customHeight="1" x14ac:dyDescent="0.25">
      <c r="B180" s="1"/>
      <c r="C180" s="1"/>
      <c r="D180" s="1"/>
      <c r="E180" s="1"/>
      <c r="F180" s="1"/>
      <c r="G180" s="1"/>
      <c r="H180" s="1"/>
    </row>
    <row r="181" spans="2:8" ht="35.1" customHeight="1" x14ac:dyDescent="0.25">
      <c r="B181" s="1"/>
      <c r="C181" s="1"/>
      <c r="D181" s="1"/>
      <c r="E181" s="1"/>
      <c r="F181" s="1"/>
      <c r="G181" s="1"/>
      <c r="H181" s="1"/>
    </row>
    <row r="182" spans="2:8" ht="35.1" customHeight="1" x14ac:dyDescent="0.25">
      <c r="B182" s="1"/>
      <c r="C182" s="1"/>
      <c r="D182" s="1"/>
      <c r="E182" s="1"/>
      <c r="F182" s="1"/>
      <c r="G182" s="1"/>
      <c r="H182" s="1"/>
    </row>
    <row r="183" spans="2:8" ht="35.1" customHeight="1" x14ac:dyDescent="0.25">
      <c r="B183" s="1"/>
      <c r="C183" s="1"/>
      <c r="D183" s="1"/>
      <c r="E183" s="1"/>
      <c r="F183" s="1"/>
      <c r="G183" s="1"/>
      <c r="H183" s="1"/>
    </row>
    <row r="184" spans="2:8" ht="35.1" customHeight="1" x14ac:dyDescent="0.25">
      <c r="B184" s="1"/>
      <c r="C184" s="1"/>
      <c r="D184" s="1"/>
      <c r="E184" s="1"/>
      <c r="F184" s="1"/>
      <c r="G184" s="1"/>
      <c r="H184" s="1"/>
    </row>
    <row r="185" spans="2:8" ht="35.1" customHeight="1" x14ac:dyDescent="0.25">
      <c r="B185" s="1"/>
      <c r="C185" s="1"/>
      <c r="D185" s="1"/>
      <c r="E185" s="1"/>
      <c r="F185" s="1"/>
      <c r="G185" s="1"/>
      <c r="H185" s="1"/>
    </row>
    <row r="186" spans="2:8" ht="35.1" customHeight="1" x14ac:dyDescent="0.25">
      <c r="B186" s="1"/>
      <c r="C186" s="1"/>
      <c r="D186" s="1"/>
      <c r="E186" s="1"/>
      <c r="F186" s="1"/>
      <c r="G186" s="1"/>
      <c r="H186" s="1"/>
    </row>
    <row r="187" spans="2:8" ht="35.1" customHeight="1" x14ac:dyDescent="0.25">
      <c r="B187" s="1"/>
      <c r="C187" s="1"/>
      <c r="D187" s="1"/>
      <c r="E187" s="1"/>
      <c r="F187" s="1"/>
      <c r="G187" s="1"/>
      <c r="H187" s="1"/>
    </row>
    <row r="188" spans="2:8" ht="35.1" customHeight="1" x14ac:dyDescent="0.25">
      <c r="B188" s="1"/>
      <c r="C188" s="1"/>
      <c r="D188" s="1"/>
      <c r="E188" s="1"/>
      <c r="F188" s="1"/>
      <c r="G188" s="1"/>
      <c r="H188" s="1"/>
    </row>
    <row r="189" spans="2:8" ht="35.1" customHeight="1" x14ac:dyDescent="0.25">
      <c r="B189" s="1"/>
      <c r="C189" s="1"/>
      <c r="D189" s="1"/>
      <c r="E189" s="1"/>
      <c r="F189" s="1"/>
      <c r="G189" s="1"/>
      <c r="H189" s="1"/>
    </row>
    <row r="190" spans="2:8" ht="35.1" customHeight="1" x14ac:dyDescent="0.25">
      <c r="B190" s="1"/>
      <c r="C190" s="1"/>
      <c r="D190" s="1"/>
      <c r="E190" s="1"/>
      <c r="F190" s="1"/>
      <c r="G190" s="1"/>
      <c r="H190" s="1"/>
    </row>
    <row r="191" spans="2:8" ht="35.1" customHeight="1" x14ac:dyDescent="0.25">
      <c r="B191" s="1"/>
      <c r="C191" s="1"/>
      <c r="D191" s="1"/>
      <c r="E191" s="1"/>
      <c r="F191" s="1"/>
      <c r="G191" s="1"/>
      <c r="H191" s="1"/>
    </row>
    <row r="192" spans="2:8" ht="35.1" customHeight="1" x14ac:dyDescent="0.25">
      <c r="B192" s="1"/>
      <c r="C192" s="1"/>
      <c r="D192" s="1"/>
      <c r="E192" s="1"/>
      <c r="F192" s="1"/>
      <c r="G192" s="1"/>
      <c r="H192" s="1"/>
    </row>
    <row r="193" spans="2:8" ht="35.1" customHeight="1" x14ac:dyDescent="0.25">
      <c r="B193" s="1"/>
      <c r="C193" s="1"/>
      <c r="D193" s="1"/>
      <c r="E193" s="1"/>
      <c r="F193" s="1"/>
      <c r="G193" s="1"/>
      <c r="H193" s="1"/>
    </row>
    <row r="194" spans="2:8" ht="35.1" customHeight="1" x14ac:dyDescent="0.25">
      <c r="B194" s="1"/>
      <c r="C194" s="1"/>
      <c r="D194" s="1"/>
      <c r="E194" s="1"/>
      <c r="F194" s="1"/>
      <c r="G194" s="1"/>
      <c r="H194" s="1"/>
    </row>
    <row r="195" spans="2:8" ht="35.1" customHeight="1" x14ac:dyDescent="0.25">
      <c r="B195" s="1"/>
      <c r="C195" s="1"/>
      <c r="D195" s="1"/>
      <c r="E195" s="1"/>
      <c r="F195" s="1"/>
      <c r="G195" s="1"/>
      <c r="H195" s="1"/>
    </row>
    <row r="196" spans="2:8" ht="35.1" customHeight="1" x14ac:dyDescent="0.25">
      <c r="B196" s="1"/>
      <c r="C196" s="1"/>
      <c r="D196" s="1"/>
      <c r="E196" s="1"/>
      <c r="F196" s="1"/>
      <c r="G196" s="1"/>
      <c r="H196" s="1"/>
    </row>
    <row r="197" spans="2:8" ht="35.1" customHeight="1" x14ac:dyDescent="0.25">
      <c r="B197" s="1"/>
      <c r="C197" s="1"/>
      <c r="D197" s="1"/>
      <c r="E197" s="1"/>
      <c r="F197" s="1"/>
      <c r="G197" s="1"/>
      <c r="H197" s="1"/>
    </row>
    <row r="198" spans="2:8" ht="35.1" customHeight="1" x14ac:dyDescent="0.25">
      <c r="B198" s="1"/>
      <c r="C198" s="1"/>
      <c r="D198" s="1"/>
      <c r="E198" s="1"/>
      <c r="F198" s="1"/>
      <c r="G198" s="1"/>
      <c r="H198" s="1"/>
    </row>
    <row r="199" spans="2:8" ht="35.1" customHeight="1" x14ac:dyDescent="0.25">
      <c r="B199" s="1"/>
      <c r="C199" s="1"/>
      <c r="D199" s="1"/>
      <c r="E199" s="1"/>
      <c r="F199" s="1"/>
      <c r="G199" s="1"/>
      <c r="H199" s="1"/>
    </row>
    <row r="200" spans="2:8" ht="35.1" customHeight="1" x14ac:dyDescent="0.25">
      <c r="B200" s="1"/>
      <c r="C200" s="1"/>
      <c r="D200" s="1"/>
      <c r="E200" s="1"/>
      <c r="F200" s="1"/>
      <c r="G200" s="1"/>
      <c r="H200" s="1"/>
    </row>
    <row r="201" spans="2:8" ht="35.1" customHeight="1" x14ac:dyDescent="0.25">
      <c r="B201" s="1"/>
      <c r="C201" s="1"/>
      <c r="D201" s="1"/>
      <c r="E201" s="1"/>
      <c r="F201" s="1"/>
      <c r="G201" s="1"/>
      <c r="H201" s="1"/>
    </row>
    <row r="202" spans="2:8" ht="35.1" customHeight="1" x14ac:dyDescent="0.25">
      <c r="B202" s="1"/>
      <c r="C202" s="1"/>
      <c r="D202" s="1"/>
      <c r="E202" s="1"/>
      <c r="F202" s="1"/>
      <c r="G202" s="1"/>
      <c r="H202" s="1"/>
    </row>
    <row r="203" spans="2:8" ht="35.1" customHeight="1" x14ac:dyDescent="0.25">
      <c r="B203" s="1"/>
      <c r="C203" s="1"/>
      <c r="D203" s="1"/>
      <c r="E203" s="1"/>
      <c r="F203" s="1"/>
      <c r="G203" s="1"/>
      <c r="H203" s="1"/>
    </row>
    <row r="204" spans="2:8" ht="35.1" customHeight="1" x14ac:dyDescent="0.25">
      <c r="B204" s="1"/>
      <c r="C204" s="1"/>
      <c r="D204" s="1"/>
      <c r="E204" s="1"/>
      <c r="F204" s="1"/>
      <c r="G204" s="1"/>
      <c r="H204" s="1"/>
    </row>
    <row r="205" spans="2:8" ht="35.1" customHeight="1" x14ac:dyDescent="0.25">
      <c r="B205" s="1"/>
      <c r="C205" s="1"/>
      <c r="D205" s="1"/>
      <c r="E205" s="1"/>
      <c r="F205" s="1"/>
      <c r="G205" s="1"/>
      <c r="H205" s="1"/>
    </row>
    <row r="206" spans="2:8" ht="35.1" customHeight="1" x14ac:dyDescent="0.25">
      <c r="B206" s="1"/>
      <c r="C206" s="1"/>
      <c r="D206" s="1"/>
      <c r="E206" s="1"/>
      <c r="F206" s="1"/>
      <c r="G206" s="1"/>
      <c r="H206" s="1"/>
    </row>
    <row r="207" spans="2:8" ht="35.1" customHeight="1" x14ac:dyDescent="0.25">
      <c r="B207" s="1"/>
      <c r="C207" s="1"/>
      <c r="D207" s="1"/>
      <c r="E207" s="1"/>
      <c r="F207" s="1"/>
      <c r="G207" s="1"/>
      <c r="H207" s="1"/>
    </row>
    <row r="208" spans="2:8" ht="35.1" customHeight="1" x14ac:dyDescent="0.25">
      <c r="B208" s="1"/>
      <c r="C208" s="1"/>
      <c r="D208" s="1"/>
      <c r="E208" s="1"/>
      <c r="F208" s="1"/>
      <c r="G208" s="1"/>
      <c r="H208" s="1"/>
    </row>
    <row r="209" spans="2:8" ht="35.1" customHeight="1" x14ac:dyDescent="0.25">
      <c r="B209" s="1"/>
      <c r="C209" s="1"/>
      <c r="D209" s="1"/>
      <c r="E209" s="1"/>
      <c r="F209" s="1"/>
      <c r="G209" s="1"/>
      <c r="H209" s="1"/>
    </row>
    <row r="210" spans="2:8" ht="35.1" customHeight="1" x14ac:dyDescent="0.25">
      <c r="B210" s="1"/>
      <c r="C210" s="1"/>
      <c r="D210" s="1"/>
      <c r="E210" s="1"/>
      <c r="F210" s="1"/>
      <c r="G210" s="1"/>
      <c r="H210" s="1"/>
    </row>
    <row r="211" spans="2:8" ht="35.1" customHeight="1" x14ac:dyDescent="0.25">
      <c r="B211" s="1"/>
      <c r="C211" s="1"/>
      <c r="D211" s="1"/>
      <c r="E211" s="1"/>
      <c r="F211" s="1"/>
      <c r="G211" s="1"/>
      <c r="H211" s="1"/>
    </row>
    <row r="212" spans="2:8" ht="35.1" customHeight="1" x14ac:dyDescent="0.25">
      <c r="B212" s="1"/>
      <c r="C212" s="1"/>
      <c r="D212" s="1"/>
      <c r="E212" s="1"/>
      <c r="F212" s="1"/>
      <c r="G212" s="1"/>
      <c r="H212" s="1"/>
    </row>
    <row r="213" spans="2:8" ht="35.1" customHeight="1" x14ac:dyDescent="0.25">
      <c r="B213" s="1"/>
      <c r="C213" s="1"/>
      <c r="D213" s="1"/>
      <c r="E213" s="1"/>
      <c r="F213" s="1"/>
      <c r="G213" s="1"/>
      <c r="H213" s="1"/>
    </row>
    <row r="214" spans="2:8" ht="35.1" customHeight="1" x14ac:dyDescent="0.25">
      <c r="B214" s="1"/>
      <c r="C214" s="1"/>
      <c r="D214" s="1"/>
      <c r="E214" s="1"/>
      <c r="F214" s="1"/>
      <c r="G214" s="1"/>
      <c r="H214" s="1"/>
    </row>
    <row r="215" spans="2:8" ht="35.1" customHeight="1" x14ac:dyDescent="0.25">
      <c r="B215" s="1"/>
      <c r="C215" s="1"/>
      <c r="D215" s="1"/>
      <c r="E215" s="1"/>
      <c r="F215" s="1"/>
      <c r="G215" s="1"/>
      <c r="H215" s="1"/>
    </row>
    <row r="216" spans="2:8" ht="35.1" customHeight="1" x14ac:dyDescent="0.25">
      <c r="B216" s="1"/>
      <c r="C216" s="1"/>
      <c r="D216" s="1"/>
      <c r="E216" s="1"/>
      <c r="F216" s="1"/>
      <c r="G216" s="1"/>
      <c r="H216" s="1"/>
    </row>
    <row r="217" spans="2:8" ht="35.1" customHeight="1" x14ac:dyDescent="0.25">
      <c r="B217" s="1"/>
      <c r="C217" s="1"/>
      <c r="D217" s="1"/>
      <c r="E217" s="1"/>
      <c r="F217" s="1"/>
      <c r="G217" s="1"/>
      <c r="H217" s="1"/>
    </row>
    <row r="218" spans="2:8" ht="35.1" customHeight="1" x14ac:dyDescent="0.25">
      <c r="B218" s="1"/>
      <c r="C218" s="1"/>
      <c r="D218" s="1"/>
      <c r="E218" s="1"/>
      <c r="F218" s="1"/>
      <c r="G218" s="1"/>
      <c r="H218" s="1"/>
    </row>
    <row r="219" spans="2:8" ht="35.1" customHeight="1" x14ac:dyDescent="0.25"/>
    <row r="220" spans="2:8" ht="35.1" customHeight="1" x14ac:dyDescent="0.25"/>
    <row r="221" spans="2:8" ht="35.1" customHeight="1" x14ac:dyDescent="0.25"/>
    <row r="222" spans="2:8" ht="35.1" customHeight="1" x14ac:dyDescent="0.25"/>
    <row r="223" spans="2:8" ht="35.1" customHeight="1" x14ac:dyDescent="0.25"/>
    <row r="224" spans="2:8" ht="35.1" customHeight="1" x14ac:dyDescent="0.25"/>
    <row r="225" ht="35.1" customHeight="1" x14ac:dyDescent="0.25"/>
    <row r="226" ht="35.1" customHeight="1" x14ac:dyDescent="0.25"/>
    <row r="227" ht="35.1" customHeight="1" x14ac:dyDescent="0.25"/>
  </sheetData>
  <mergeCells count="51">
    <mergeCell ref="C11:C12"/>
    <mergeCell ref="J12:J13"/>
    <mergeCell ref="L12:L13"/>
    <mergeCell ref="K11:K13"/>
    <mergeCell ref="E12:E13"/>
    <mergeCell ref="F12:F13"/>
    <mergeCell ref="G12:G13"/>
    <mergeCell ref="H12:H13"/>
    <mergeCell ref="L6:M7"/>
    <mergeCell ref="A2:A4"/>
    <mergeCell ref="D4:Q4"/>
    <mergeCell ref="B2:N2"/>
    <mergeCell ref="C5:C6"/>
    <mergeCell ref="B4:B7"/>
    <mergeCell ref="V8:W8"/>
    <mergeCell ref="D26:N26"/>
    <mergeCell ref="X12:X13"/>
    <mergeCell ref="Y12:Y13"/>
    <mergeCell ref="Z12:Z13"/>
    <mergeCell ref="P12:P13"/>
    <mergeCell ref="Q12:Q13"/>
    <mergeCell ref="D11:D13"/>
    <mergeCell ref="V9:W9"/>
    <mergeCell ref="U12:U13"/>
    <mergeCell ref="V12:V13"/>
    <mergeCell ref="N12:N13"/>
    <mergeCell ref="O12:O13"/>
    <mergeCell ref="L9:M9"/>
    <mergeCell ref="L8:M8"/>
    <mergeCell ref="I12:I13"/>
    <mergeCell ref="S2:S4"/>
    <mergeCell ref="T2:Z2"/>
    <mergeCell ref="U4:Z4"/>
    <mergeCell ref="V6:W7"/>
    <mergeCell ref="T4:T6"/>
    <mergeCell ref="C117:H118"/>
    <mergeCell ref="C116:H116"/>
    <mergeCell ref="J30:Q30"/>
    <mergeCell ref="K31:Q31"/>
    <mergeCell ref="M37:P41"/>
    <mergeCell ref="K43:Q43"/>
    <mergeCell ref="K48:Q48"/>
    <mergeCell ref="B100:H101"/>
    <mergeCell ref="B103:H104"/>
    <mergeCell ref="C110:D110"/>
    <mergeCell ref="D82:D83"/>
    <mergeCell ref="E92:E93"/>
    <mergeCell ref="C108:D109"/>
    <mergeCell ref="C111:D111"/>
    <mergeCell ref="K55:Q55"/>
    <mergeCell ref="B30:H30"/>
  </mergeCells>
  <conditionalFormatting sqref="Q19:Q27">
    <cfRule type="cellIs" dxfId="173" priority="391" stopIfTrue="1" operator="equal">
      <formula>1</formula>
    </cfRule>
    <cfRule type="cellIs" dxfId="172" priority="393" stopIfTrue="1" operator="equal">
      <formula>3</formula>
    </cfRule>
  </conditionalFormatting>
  <conditionalFormatting sqref="Q19:Q27">
    <cfRule type="cellIs" dxfId="171" priority="392" stopIfTrue="1" operator="equal">
      <formula>2</formula>
    </cfRule>
  </conditionalFormatting>
  <conditionalFormatting sqref="C17">
    <cfRule type="cellIs" dxfId="170" priority="369" operator="equal">
      <formula>"NC"</formula>
    </cfRule>
  </conditionalFormatting>
  <conditionalFormatting sqref="C15">
    <cfRule type="cellIs" dxfId="169" priority="359" operator="equal">
      <formula>"NC"</formula>
    </cfRule>
  </conditionalFormatting>
  <conditionalFormatting sqref="Q15">
    <cfRule type="cellIs" dxfId="168" priority="346" stopIfTrue="1" operator="equal">
      <formula>1</formula>
    </cfRule>
    <cfRule type="cellIs" dxfId="167" priority="347" stopIfTrue="1" operator="equal">
      <formula>2</formula>
    </cfRule>
    <cfRule type="cellIs" dxfId="166" priority="348" stopIfTrue="1" operator="equal">
      <formula>3</formula>
    </cfRule>
  </conditionalFormatting>
  <conditionalFormatting sqref="Q16">
    <cfRule type="cellIs" dxfId="165" priority="343" stopIfTrue="1" operator="equal">
      <formula>1</formula>
    </cfRule>
    <cfRule type="cellIs" dxfId="164" priority="344" stopIfTrue="1" operator="equal">
      <formula>2</formula>
    </cfRule>
    <cfRule type="cellIs" dxfId="163" priority="345" stopIfTrue="1" operator="equal">
      <formula>3</formula>
    </cfRule>
  </conditionalFormatting>
  <conditionalFormatting sqref="Q18">
    <cfRule type="cellIs" dxfId="162" priority="295" stopIfTrue="1" operator="equal">
      <formula>1</formula>
    </cfRule>
    <cfRule type="cellIs" dxfId="161" priority="297" stopIfTrue="1" operator="equal">
      <formula>3</formula>
    </cfRule>
  </conditionalFormatting>
  <conditionalFormatting sqref="Q18">
    <cfRule type="cellIs" dxfId="160" priority="296" stopIfTrue="1" operator="equal">
      <formula>2</formula>
    </cfRule>
  </conditionalFormatting>
  <conditionalFormatting sqref="Q17">
    <cfRule type="cellIs" dxfId="159" priority="273" stopIfTrue="1" operator="equal">
      <formula>1</formula>
    </cfRule>
    <cfRule type="cellIs" dxfId="158" priority="274" stopIfTrue="1" operator="equal">
      <formula>2</formula>
    </cfRule>
    <cfRule type="cellIs" dxfId="157" priority="275" stopIfTrue="1" operator="equal">
      <formula>3</formula>
    </cfRule>
  </conditionalFormatting>
  <conditionalFormatting sqref="D24">
    <cfRule type="cellIs" dxfId="156" priority="211" operator="greaterThan">
      <formula>0</formula>
    </cfRule>
  </conditionalFormatting>
  <conditionalFormatting sqref="P15">
    <cfRule type="cellIs" dxfId="155" priority="118" stopIfTrue="1" operator="equal">
      <formula>1</formula>
    </cfRule>
    <cfRule type="cellIs" dxfId="154" priority="119" stopIfTrue="1" operator="equal">
      <formula>2</formula>
    </cfRule>
    <cfRule type="cellIs" dxfId="153" priority="120" stopIfTrue="1" operator="equal">
      <formula>3</formula>
    </cfRule>
  </conditionalFormatting>
  <conditionalFormatting sqref="P16">
    <cfRule type="cellIs" dxfId="152" priority="115" stopIfTrue="1" operator="equal">
      <formula>1</formula>
    </cfRule>
    <cfRule type="cellIs" dxfId="151" priority="116" stopIfTrue="1" operator="equal">
      <formula>2</formula>
    </cfRule>
    <cfRule type="cellIs" dxfId="150" priority="117" stopIfTrue="1" operator="equal">
      <formula>3</formula>
    </cfRule>
  </conditionalFormatting>
  <conditionalFormatting sqref="P17">
    <cfRule type="cellIs" dxfId="149" priority="112" stopIfTrue="1" operator="equal">
      <formula>1</formula>
    </cfRule>
    <cfRule type="cellIs" dxfId="148" priority="113" stopIfTrue="1" operator="equal">
      <formula>2</formula>
    </cfRule>
    <cfRule type="cellIs" dxfId="147" priority="114" stopIfTrue="1" operator="equal">
      <formula>3</formula>
    </cfRule>
  </conditionalFormatting>
  <conditionalFormatting sqref="Z18">
    <cfRule type="cellIs" dxfId="146" priority="49" stopIfTrue="1" operator="equal">
      <formula>1</formula>
    </cfRule>
    <cfRule type="cellIs" dxfId="145" priority="51" stopIfTrue="1" operator="equal">
      <formula>3</formula>
    </cfRule>
  </conditionalFormatting>
  <conditionalFormatting sqref="Z18">
    <cfRule type="cellIs" dxfId="144" priority="50" stopIfTrue="1" operator="equal">
      <formula>2</formula>
    </cfRule>
  </conditionalFormatting>
  <conditionalFormatting sqref="V9">
    <cfRule type="cellIs" dxfId="143" priority="37" stopIfTrue="1" operator="equal">
      <formula>1</formula>
    </cfRule>
    <cfRule type="cellIs" dxfId="142" priority="38" stopIfTrue="1" operator="equal">
      <formula>2</formula>
    </cfRule>
    <cfRule type="cellIs" dxfId="141" priority="39" stopIfTrue="1" operator="equal">
      <formula>3</formula>
    </cfRule>
  </conditionalFormatting>
  <conditionalFormatting sqref="L9">
    <cfRule type="cellIs" dxfId="140" priority="34" stopIfTrue="1" operator="equal">
      <formula>1</formula>
    </cfRule>
    <cfRule type="cellIs" dxfId="139" priority="35" stopIfTrue="1" operator="equal">
      <formula>2</formula>
    </cfRule>
    <cfRule type="cellIs" dxfId="138" priority="36" stopIfTrue="1" operator="equal">
      <formula>3</formula>
    </cfRule>
  </conditionalFormatting>
  <conditionalFormatting sqref="Q14">
    <cfRule type="cellIs" dxfId="137" priority="31" stopIfTrue="1" operator="equal">
      <formula>1</formula>
    </cfRule>
    <cfRule type="cellIs" dxfId="136" priority="32" stopIfTrue="1" operator="equal">
      <formula>2</formula>
    </cfRule>
    <cfRule type="cellIs" dxfId="135" priority="33" stopIfTrue="1" operator="equal">
      <formula>3</formula>
    </cfRule>
  </conditionalFormatting>
  <conditionalFormatting sqref="Z14">
    <cfRule type="cellIs" dxfId="134" priority="4" stopIfTrue="1" operator="equal">
      <formula>1</formula>
    </cfRule>
    <cfRule type="cellIs" dxfId="133" priority="5" stopIfTrue="1" operator="equal">
      <formula>2</formula>
    </cfRule>
    <cfRule type="cellIs" dxfId="132" priority="6" stopIfTrue="1" operator="equal">
      <formula>3</formula>
    </cfRule>
  </conditionalFormatting>
  <conditionalFormatting sqref="C111">
    <cfRule type="cellIs" dxfId="131" priority="1" stopIfTrue="1" operator="equal">
      <formula>1</formula>
    </cfRule>
    <cfRule type="cellIs" dxfId="130" priority="2" stopIfTrue="1" operator="equal">
      <formula>2</formula>
    </cfRule>
    <cfRule type="cellIs" dxfId="129" priority="3" stopIfTrue="1" operator="equal">
      <formula>3</formula>
    </cfRule>
  </conditionalFormatting>
  <conditionalFormatting sqref="Z15">
    <cfRule type="cellIs" dxfId="128" priority="10" stopIfTrue="1" operator="equal">
      <formula>1</formula>
    </cfRule>
    <cfRule type="cellIs" dxfId="127" priority="11" stopIfTrue="1" operator="equal">
      <formula>2</formula>
    </cfRule>
    <cfRule type="cellIs" dxfId="126" priority="12" stopIfTrue="1" operator="equal">
      <formula>3</formula>
    </cfRule>
  </conditionalFormatting>
  <conditionalFormatting sqref="Z16:Z17">
    <cfRule type="cellIs" dxfId="125" priority="7" stopIfTrue="1" operator="equal">
      <formula>1</formula>
    </cfRule>
    <cfRule type="cellIs" dxfId="124" priority="8" stopIfTrue="1" operator="equal">
      <formula>2</formula>
    </cfRule>
    <cfRule type="cellIs" dxfId="123" priority="9" stopIfTrue="1" operator="equal">
      <formula>3</formula>
    </cfRule>
  </conditionalFormatting>
  <hyperlinks>
    <hyperlink ref="D74" r:id="rId1" xr:uid="{00000000-0004-0000-0500-000000000000}"/>
    <hyperlink ref="K52" r:id="rId2" display="et expliquez ce choix dans  un procès verbal pour la CAO" xr:uid="{00000000-0004-0000-0500-000001000000}"/>
  </hyperlinks>
  <printOptions horizontalCentered="1"/>
  <pageMargins left="0.19685039370078741" right="0" top="0.19685039370078741" bottom="0" header="0" footer="0"/>
  <pageSetup paperSize="8" scale="49" pageOrder="overThenDown" orientation="landscape" verticalDpi="300" r:id="rId3"/>
  <headerFooter alignWithMargins="0"/>
  <rowBreaks count="1" manualBreakCount="1">
    <brk id="17" max="2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3"/>
  </sheetPr>
  <dimension ref="A1:AH163"/>
  <sheetViews>
    <sheetView showZeros="0" topLeftCell="A23" zoomScale="75" zoomScaleNormal="75" workbookViewId="0">
      <selection activeCell="F14" sqref="F14"/>
    </sheetView>
  </sheetViews>
  <sheetFormatPr baseColWidth="10" defaultColWidth="10.28515625" defaultRowHeight="20.100000000000001" customHeight="1" x14ac:dyDescent="0.25"/>
  <cols>
    <col min="1" max="1" width="5.85546875" style="1" customWidth="1"/>
    <col min="2" max="3" width="9.85546875" style="1" customWidth="1"/>
    <col min="4" max="11" width="15.7109375" style="1" customWidth="1"/>
    <col min="12" max="12" width="18.28515625" style="1" customWidth="1"/>
    <col min="13" max="13" width="9.85546875" style="1" customWidth="1"/>
    <col min="14" max="14" width="16.42578125" style="2" customWidth="1"/>
    <col min="15" max="15" width="10.28515625" style="2" customWidth="1"/>
    <col min="16" max="23" width="15.7109375" style="2" customWidth="1"/>
    <col min="24" max="24" width="43.85546875" style="2" customWidth="1"/>
    <col min="25" max="33" width="15.28515625" style="2" customWidth="1"/>
    <col min="34" max="34" width="10.28515625" style="1" customWidth="1"/>
    <col min="35" max="180" width="10.28515625" style="1"/>
    <col min="181" max="181" width="5.85546875" style="1" customWidth="1"/>
    <col min="182" max="182" width="8.85546875" style="1" customWidth="1"/>
    <col min="183" max="183" width="7.140625" style="1" customWidth="1"/>
    <col min="184" max="184" width="100.85546875" style="1" customWidth="1"/>
    <col min="185" max="185" width="12" style="1" customWidth="1"/>
    <col min="186" max="186" width="18.42578125" style="1" customWidth="1"/>
    <col min="187" max="187" width="24.7109375" style="1" customWidth="1"/>
    <col min="188" max="188" width="16.7109375" style="1" customWidth="1"/>
    <col min="189" max="189" width="10.140625" style="1" customWidth="1"/>
    <col min="190" max="190" width="24.7109375" style="1" customWidth="1"/>
    <col min="191" max="191" width="16.7109375" style="1" customWidth="1"/>
    <col min="192" max="192" width="10.140625" style="1" customWidth="1"/>
    <col min="193" max="193" width="24.7109375" style="1" customWidth="1"/>
    <col min="194" max="194" width="16.7109375" style="1" customWidth="1"/>
    <col min="195" max="195" width="10.140625" style="1" customWidth="1"/>
    <col min="196" max="196" width="24.7109375" style="1" customWidth="1"/>
    <col min="197" max="197" width="16.7109375" style="1" customWidth="1"/>
    <col min="198" max="198" width="10.140625" style="1" customWidth="1"/>
    <col min="199" max="199" width="24.7109375" style="1" customWidth="1"/>
    <col min="200" max="200" width="16.7109375" style="1" customWidth="1"/>
    <col min="201" max="201" width="10.140625" style="1" customWidth="1"/>
    <col min="202" max="202" width="24.7109375" style="1" customWidth="1"/>
    <col min="203" max="203" width="16.7109375" style="1" customWidth="1"/>
    <col min="204" max="204" width="10.140625" style="1" customWidth="1"/>
    <col min="205" max="205" width="24.7109375" style="1" customWidth="1"/>
    <col min="206" max="206" width="16.7109375" style="1" customWidth="1"/>
    <col min="207" max="207" width="10.140625" style="1" customWidth="1"/>
    <col min="208" max="208" width="24.7109375" style="1" customWidth="1"/>
    <col min="209" max="209" width="16.7109375" style="1" customWidth="1"/>
    <col min="210" max="210" width="10.140625" style="1" customWidth="1"/>
    <col min="211" max="211" width="24.7109375" style="1" customWidth="1"/>
    <col min="212" max="212" width="16.7109375" style="1" customWidth="1"/>
    <col min="213" max="213" width="10.140625" style="1" customWidth="1"/>
    <col min="214" max="214" width="24.7109375" style="1" customWidth="1"/>
    <col min="215" max="215" width="16.7109375" style="1" customWidth="1"/>
    <col min="216" max="216" width="10.140625" style="1" customWidth="1"/>
    <col min="217" max="217" width="24.7109375" style="1" customWidth="1"/>
    <col min="218" max="218" width="16.7109375" style="1" customWidth="1"/>
    <col min="219" max="219" width="10.140625" style="1" customWidth="1"/>
    <col min="220" max="220" width="24.7109375" style="1" customWidth="1"/>
    <col min="221" max="221" width="16.7109375" style="1" customWidth="1"/>
    <col min="222" max="222" width="10.140625" style="1" customWidth="1"/>
    <col min="223" max="223" width="24.7109375" style="1" customWidth="1"/>
    <col min="224" max="224" width="16.7109375" style="1" customWidth="1"/>
    <col min="225" max="225" width="10.140625" style="1" customWidth="1"/>
    <col min="226" max="226" width="24.7109375" style="1" customWidth="1"/>
    <col min="227" max="227" width="16.7109375" style="1" customWidth="1"/>
    <col min="228" max="228" width="12.5703125" style="1" customWidth="1"/>
    <col min="229" max="229" width="9.85546875" style="1" customWidth="1"/>
    <col min="230" max="230" width="10.28515625" style="1" customWidth="1"/>
    <col min="231" max="245" width="15.28515625" style="1" customWidth="1"/>
    <col min="246" max="246" width="7.28515625" style="1" customWidth="1"/>
    <col min="247" max="247" width="6.28515625" style="1" customWidth="1"/>
    <col min="248" max="248" width="6.85546875" style="1" customWidth="1"/>
    <col min="249" max="249" width="10.28515625" style="1" customWidth="1"/>
    <col min="250" max="436" width="10.28515625" style="1"/>
    <col min="437" max="437" width="5.85546875" style="1" customWidth="1"/>
    <col min="438" max="438" width="8.85546875" style="1" customWidth="1"/>
    <col min="439" max="439" width="7.140625" style="1" customWidth="1"/>
    <col min="440" max="440" width="100.85546875" style="1" customWidth="1"/>
    <col min="441" max="441" width="12" style="1" customWidth="1"/>
    <col min="442" max="442" width="18.42578125" style="1" customWidth="1"/>
    <col min="443" max="443" width="24.7109375" style="1" customWidth="1"/>
    <col min="444" max="444" width="16.7109375" style="1" customWidth="1"/>
    <col min="445" max="445" width="10.140625" style="1" customWidth="1"/>
    <col min="446" max="446" width="24.7109375" style="1" customWidth="1"/>
    <col min="447" max="447" width="16.7109375" style="1" customWidth="1"/>
    <col min="448" max="448" width="10.140625" style="1" customWidth="1"/>
    <col min="449" max="449" width="24.7109375" style="1" customWidth="1"/>
    <col min="450" max="450" width="16.7109375" style="1" customWidth="1"/>
    <col min="451" max="451" width="10.140625" style="1" customWidth="1"/>
    <col min="452" max="452" width="24.7109375" style="1" customWidth="1"/>
    <col min="453" max="453" width="16.7109375" style="1" customWidth="1"/>
    <col min="454" max="454" width="10.140625" style="1" customWidth="1"/>
    <col min="455" max="455" width="24.7109375" style="1" customWidth="1"/>
    <col min="456" max="456" width="16.7109375" style="1" customWidth="1"/>
    <col min="457" max="457" width="10.140625" style="1" customWidth="1"/>
    <col min="458" max="458" width="24.7109375" style="1" customWidth="1"/>
    <col min="459" max="459" width="16.7109375" style="1" customWidth="1"/>
    <col min="460" max="460" width="10.140625" style="1" customWidth="1"/>
    <col min="461" max="461" width="24.7109375" style="1" customWidth="1"/>
    <col min="462" max="462" width="16.7109375" style="1" customWidth="1"/>
    <col min="463" max="463" width="10.140625" style="1" customWidth="1"/>
    <col min="464" max="464" width="24.7109375" style="1" customWidth="1"/>
    <col min="465" max="465" width="16.7109375" style="1" customWidth="1"/>
    <col min="466" max="466" width="10.140625" style="1" customWidth="1"/>
    <col min="467" max="467" width="24.7109375" style="1" customWidth="1"/>
    <col min="468" max="468" width="16.7109375" style="1" customWidth="1"/>
    <col min="469" max="469" width="10.140625" style="1" customWidth="1"/>
    <col min="470" max="470" width="24.7109375" style="1" customWidth="1"/>
    <col min="471" max="471" width="16.7109375" style="1" customWidth="1"/>
    <col min="472" max="472" width="10.140625" style="1" customWidth="1"/>
    <col min="473" max="473" width="24.7109375" style="1" customWidth="1"/>
    <col min="474" max="474" width="16.7109375" style="1" customWidth="1"/>
    <col min="475" max="475" width="10.140625" style="1" customWidth="1"/>
    <col min="476" max="476" width="24.7109375" style="1" customWidth="1"/>
    <col min="477" max="477" width="16.7109375" style="1" customWidth="1"/>
    <col min="478" max="478" width="10.140625" style="1" customWidth="1"/>
    <col min="479" max="479" width="24.7109375" style="1" customWidth="1"/>
    <col min="480" max="480" width="16.7109375" style="1" customWidth="1"/>
    <col min="481" max="481" width="10.140625" style="1" customWidth="1"/>
    <col min="482" max="482" width="24.7109375" style="1" customWidth="1"/>
    <col min="483" max="483" width="16.7109375" style="1" customWidth="1"/>
    <col min="484" max="484" width="12.5703125" style="1" customWidth="1"/>
    <col min="485" max="485" width="9.85546875" style="1" customWidth="1"/>
    <col min="486" max="486" width="10.28515625" style="1" customWidth="1"/>
    <col min="487" max="501" width="15.28515625" style="1" customWidth="1"/>
    <col min="502" max="502" width="7.28515625" style="1" customWidth="1"/>
    <col min="503" max="503" width="6.28515625" style="1" customWidth="1"/>
    <col min="504" max="504" width="6.85546875" style="1" customWidth="1"/>
    <col min="505" max="505" width="10.28515625" style="1" customWidth="1"/>
    <col min="506" max="692" width="10.28515625" style="1"/>
    <col min="693" max="693" width="5.85546875" style="1" customWidth="1"/>
    <col min="694" max="694" width="8.85546875" style="1" customWidth="1"/>
    <col min="695" max="695" width="7.140625" style="1" customWidth="1"/>
    <col min="696" max="696" width="100.85546875" style="1" customWidth="1"/>
    <col min="697" max="697" width="12" style="1" customWidth="1"/>
    <col min="698" max="698" width="18.42578125" style="1" customWidth="1"/>
    <col min="699" max="699" width="24.7109375" style="1" customWidth="1"/>
    <col min="700" max="700" width="16.7109375" style="1" customWidth="1"/>
    <col min="701" max="701" width="10.140625" style="1" customWidth="1"/>
    <col min="702" max="702" width="24.7109375" style="1" customWidth="1"/>
    <col min="703" max="703" width="16.7109375" style="1" customWidth="1"/>
    <col min="704" max="704" width="10.140625" style="1" customWidth="1"/>
    <col min="705" max="705" width="24.7109375" style="1" customWidth="1"/>
    <col min="706" max="706" width="16.7109375" style="1" customWidth="1"/>
    <col min="707" max="707" width="10.140625" style="1" customWidth="1"/>
    <col min="708" max="708" width="24.7109375" style="1" customWidth="1"/>
    <col min="709" max="709" width="16.7109375" style="1" customWidth="1"/>
    <col min="710" max="710" width="10.140625" style="1" customWidth="1"/>
    <col min="711" max="711" width="24.7109375" style="1" customWidth="1"/>
    <col min="712" max="712" width="16.7109375" style="1" customWidth="1"/>
    <col min="713" max="713" width="10.140625" style="1" customWidth="1"/>
    <col min="714" max="714" width="24.7109375" style="1" customWidth="1"/>
    <col min="715" max="715" width="16.7109375" style="1" customWidth="1"/>
    <col min="716" max="716" width="10.140625" style="1" customWidth="1"/>
    <col min="717" max="717" width="24.7109375" style="1" customWidth="1"/>
    <col min="718" max="718" width="16.7109375" style="1" customWidth="1"/>
    <col min="719" max="719" width="10.140625" style="1" customWidth="1"/>
    <col min="720" max="720" width="24.7109375" style="1" customWidth="1"/>
    <col min="721" max="721" width="16.7109375" style="1" customWidth="1"/>
    <col min="722" max="722" width="10.140625" style="1" customWidth="1"/>
    <col min="723" max="723" width="24.7109375" style="1" customWidth="1"/>
    <col min="724" max="724" width="16.7109375" style="1" customWidth="1"/>
    <col min="725" max="725" width="10.140625" style="1" customWidth="1"/>
    <col min="726" max="726" width="24.7109375" style="1" customWidth="1"/>
    <col min="727" max="727" width="16.7109375" style="1" customWidth="1"/>
    <col min="728" max="728" width="10.140625" style="1" customWidth="1"/>
    <col min="729" max="729" width="24.7109375" style="1" customWidth="1"/>
    <col min="730" max="730" width="16.7109375" style="1" customWidth="1"/>
    <col min="731" max="731" width="10.140625" style="1" customWidth="1"/>
    <col min="732" max="732" width="24.7109375" style="1" customWidth="1"/>
    <col min="733" max="733" width="16.7109375" style="1" customWidth="1"/>
    <col min="734" max="734" width="10.140625" style="1" customWidth="1"/>
    <col min="735" max="735" width="24.7109375" style="1" customWidth="1"/>
    <col min="736" max="736" width="16.7109375" style="1" customWidth="1"/>
    <col min="737" max="737" width="10.140625" style="1" customWidth="1"/>
    <col min="738" max="738" width="24.7109375" style="1" customWidth="1"/>
    <col min="739" max="739" width="16.7109375" style="1" customWidth="1"/>
    <col min="740" max="740" width="12.5703125" style="1" customWidth="1"/>
    <col min="741" max="741" width="9.85546875" style="1" customWidth="1"/>
    <col min="742" max="742" width="10.28515625" style="1" customWidth="1"/>
    <col min="743" max="757" width="15.28515625" style="1" customWidth="1"/>
    <col min="758" max="758" width="7.28515625" style="1" customWidth="1"/>
    <col min="759" max="759" width="6.28515625" style="1" customWidth="1"/>
    <col min="760" max="760" width="6.85546875" style="1" customWidth="1"/>
    <col min="761" max="761" width="10.28515625" style="1" customWidth="1"/>
    <col min="762" max="948" width="10.28515625" style="1"/>
    <col min="949" max="949" width="5.85546875" style="1" customWidth="1"/>
    <col min="950" max="950" width="8.85546875" style="1" customWidth="1"/>
    <col min="951" max="951" width="7.140625" style="1" customWidth="1"/>
    <col min="952" max="952" width="100.85546875" style="1" customWidth="1"/>
    <col min="953" max="953" width="12" style="1" customWidth="1"/>
    <col min="954" max="954" width="18.42578125" style="1" customWidth="1"/>
    <col min="955" max="955" width="24.7109375" style="1" customWidth="1"/>
    <col min="956" max="956" width="16.7109375" style="1" customWidth="1"/>
    <col min="957" max="957" width="10.140625" style="1" customWidth="1"/>
    <col min="958" max="958" width="24.7109375" style="1" customWidth="1"/>
    <col min="959" max="959" width="16.7109375" style="1" customWidth="1"/>
    <col min="960" max="960" width="10.140625" style="1" customWidth="1"/>
    <col min="961" max="961" width="24.7109375" style="1" customWidth="1"/>
    <col min="962" max="962" width="16.7109375" style="1" customWidth="1"/>
    <col min="963" max="963" width="10.140625" style="1" customWidth="1"/>
    <col min="964" max="964" width="24.7109375" style="1" customWidth="1"/>
    <col min="965" max="965" width="16.7109375" style="1" customWidth="1"/>
    <col min="966" max="966" width="10.140625" style="1" customWidth="1"/>
    <col min="967" max="967" width="24.7109375" style="1" customWidth="1"/>
    <col min="968" max="968" width="16.7109375" style="1" customWidth="1"/>
    <col min="969" max="969" width="10.140625" style="1" customWidth="1"/>
    <col min="970" max="970" width="24.7109375" style="1" customWidth="1"/>
    <col min="971" max="971" width="16.7109375" style="1" customWidth="1"/>
    <col min="972" max="972" width="10.140625" style="1" customWidth="1"/>
    <col min="973" max="973" width="24.7109375" style="1" customWidth="1"/>
    <col min="974" max="974" width="16.7109375" style="1" customWidth="1"/>
    <col min="975" max="975" width="10.140625" style="1" customWidth="1"/>
    <col min="976" max="976" width="24.7109375" style="1" customWidth="1"/>
    <col min="977" max="977" width="16.7109375" style="1" customWidth="1"/>
    <col min="978" max="978" width="10.140625" style="1" customWidth="1"/>
    <col min="979" max="979" width="24.7109375" style="1" customWidth="1"/>
    <col min="980" max="980" width="16.7109375" style="1" customWidth="1"/>
    <col min="981" max="981" width="10.140625" style="1" customWidth="1"/>
    <col min="982" max="982" width="24.7109375" style="1" customWidth="1"/>
    <col min="983" max="983" width="16.7109375" style="1" customWidth="1"/>
    <col min="984" max="984" width="10.140625" style="1" customWidth="1"/>
    <col min="985" max="985" width="24.7109375" style="1" customWidth="1"/>
    <col min="986" max="986" width="16.7109375" style="1" customWidth="1"/>
    <col min="987" max="987" width="10.140625" style="1" customWidth="1"/>
    <col min="988" max="988" width="24.7109375" style="1" customWidth="1"/>
    <col min="989" max="989" width="16.7109375" style="1" customWidth="1"/>
    <col min="990" max="990" width="10.140625" style="1" customWidth="1"/>
    <col min="991" max="991" width="24.7109375" style="1" customWidth="1"/>
    <col min="992" max="992" width="16.7109375" style="1" customWidth="1"/>
    <col min="993" max="993" width="10.140625" style="1" customWidth="1"/>
    <col min="994" max="994" width="24.7109375" style="1" customWidth="1"/>
    <col min="995" max="995" width="16.7109375" style="1" customWidth="1"/>
    <col min="996" max="996" width="12.5703125" style="1" customWidth="1"/>
    <col min="997" max="997" width="9.85546875" style="1" customWidth="1"/>
    <col min="998" max="998" width="10.28515625" style="1" customWidth="1"/>
    <col min="999" max="1013" width="15.28515625" style="1" customWidth="1"/>
    <col min="1014" max="1014" width="7.28515625" style="1" customWidth="1"/>
    <col min="1015" max="1015" width="6.28515625" style="1" customWidth="1"/>
    <col min="1016" max="1016" width="6.85546875" style="1" customWidth="1"/>
    <col min="1017" max="1017" width="10.28515625" style="1" customWidth="1"/>
    <col min="1018" max="1204" width="10.28515625" style="1"/>
    <col min="1205" max="1205" width="5.85546875" style="1" customWidth="1"/>
    <col min="1206" max="1206" width="8.85546875" style="1" customWidth="1"/>
    <col min="1207" max="1207" width="7.140625" style="1" customWidth="1"/>
    <col min="1208" max="1208" width="100.85546875" style="1" customWidth="1"/>
    <col min="1209" max="1209" width="12" style="1" customWidth="1"/>
    <col min="1210" max="1210" width="18.42578125" style="1" customWidth="1"/>
    <col min="1211" max="1211" width="24.7109375" style="1" customWidth="1"/>
    <col min="1212" max="1212" width="16.7109375" style="1" customWidth="1"/>
    <col min="1213" max="1213" width="10.140625" style="1" customWidth="1"/>
    <col min="1214" max="1214" width="24.7109375" style="1" customWidth="1"/>
    <col min="1215" max="1215" width="16.7109375" style="1" customWidth="1"/>
    <col min="1216" max="1216" width="10.140625" style="1" customWidth="1"/>
    <col min="1217" max="1217" width="24.7109375" style="1" customWidth="1"/>
    <col min="1218" max="1218" width="16.7109375" style="1" customWidth="1"/>
    <col min="1219" max="1219" width="10.140625" style="1" customWidth="1"/>
    <col min="1220" max="1220" width="24.7109375" style="1" customWidth="1"/>
    <col min="1221" max="1221" width="16.7109375" style="1" customWidth="1"/>
    <col min="1222" max="1222" width="10.140625" style="1" customWidth="1"/>
    <col min="1223" max="1223" width="24.7109375" style="1" customWidth="1"/>
    <col min="1224" max="1224" width="16.7109375" style="1" customWidth="1"/>
    <col min="1225" max="1225" width="10.140625" style="1" customWidth="1"/>
    <col min="1226" max="1226" width="24.7109375" style="1" customWidth="1"/>
    <col min="1227" max="1227" width="16.7109375" style="1" customWidth="1"/>
    <col min="1228" max="1228" width="10.140625" style="1" customWidth="1"/>
    <col min="1229" max="1229" width="24.7109375" style="1" customWidth="1"/>
    <col min="1230" max="1230" width="16.7109375" style="1" customWidth="1"/>
    <col min="1231" max="1231" width="10.140625" style="1" customWidth="1"/>
    <col min="1232" max="1232" width="24.7109375" style="1" customWidth="1"/>
    <col min="1233" max="1233" width="16.7109375" style="1" customWidth="1"/>
    <col min="1234" max="1234" width="10.140625" style="1" customWidth="1"/>
    <col min="1235" max="1235" width="24.7109375" style="1" customWidth="1"/>
    <col min="1236" max="1236" width="16.7109375" style="1" customWidth="1"/>
    <col min="1237" max="1237" width="10.140625" style="1" customWidth="1"/>
    <col min="1238" max="1238" width="24.7109375" style="1" customWidth="1"/>
    <col min="1239" max="1239" width="16.7109375" style="1" customWidth="1"/>
    <col min="1240" max="1240" width="10.140625" style="1" customWidth="1"/>
    <col min="1241" max="1241" width="24.7109375" style="1" customWidth="1"/>
    <col min="1242" max="1242" width="16.7109375" style="1" customWidth="1"/>
    <col min="1243" max="1243" width="10.140625" style="1" customWidth="1"/>
    <col min="1244" max="1244" width="24.7109375" style="1" customWidth="1"/>
    <col min="1245" max="1245" width="16.7109375" style="1" customWidth="1"/>
    <col min="1246" max="1246" width="10.140625" style="1" customWidth="1"/>
    <col min="1247" max="1247" width="24.7109375" style="1" customWidth="1"/>
    <col min="1248" max="1248" width="16.7109375" style="1" customWidth="1"/>
    <col min="1249" max="1249" width="10.140625" style="1" customWidth="1"/>
    <col min="1250" max="1250" width="24.7109375" style="1" customWidth="1"/>
    <col min="1251" max="1251" width="16.7109375" style="1" customWidth="1"/>
    <col min="1252" max="1252" width="12.5703125" style="1" customWidth="1"/>
    <col min="1253" max="1253" width="9.85546875" style="1" customWidth="1"/>
    <col min="1254" max="1254" width="10.28515625" style="1" customWidth="1"/>
    <col min="1255" max="1269" width="15.28515625" style="1" customWidth="1"/>
    <col min="1270" max="1270" width="7.28515625" style="1" customWidth="1"/>
    <col min="1271" max="1271" width="6.28515625" style="1" customWidth="1"/>
    <col min="1272" max="1272" width="6.85546875" style="1" customWidth="1"/>
    <col min="1273" max="1273" width="10.28515625" style="1" customWidth="1"/>
    <col min="1274" max="1460" width="10.28515625" style="1"/>
    <col min="1461" max="1461" width="5.85546875" style="1" customWidth="1"/>
    <col min="1462" max="1462" width="8.85546875" style="1" customWidth="1"/>
    <col min="1463" max="1463" width="7.140625" style="1" customWidth="1"/>
    <col min="1464" max="1464" width="100.85546875" style="1" customWidth="1"/>
    <col min="1465" max="1465" width="12" style="1" customWidth="1"/>
    <col min="1466" max="1466" width="18.42578125" style="1" customWidth="1"/>
    <col min="1467" max="1467" width="24.7109375" style="1" customWidth="1"/>
    <col min="1468" max="1468" width="16.7109375" style="1" customWidth="1"/>
    <col min="1469" max="1469" width="10.140625" style="1" customWidth="1"/>
    <col min="1470" max="1470" width="24.7109375" style="1" customWidth="1"/>
    <col min="1471" max="1471" width="16.7109375" style="1" customWidth="1"/>
    <col min="1472" max="1472" width="10.140625" style="1" customWidth="1"/>
    <col min="1473" max="1473" width="24.7109375" style="1" customWidth="1"/>
    <col min="1474" max="1474" width="16.7109375" style="1" customWidth="1"/>
    <col min="1475" max="1475" width="10.140625" style="1" customWidth="1"/>
    <col min="1476" max="1476" width="24.7109375" style="1" customWidth="1"/>
    <col min="1477" max="1477" width="16.7109375" style="1" customWidth="1"/>
    <col min="1478" max="1478" width="10.140625" style="1" customWidth="1"/>
    <col min="1479" max="1479" width="24.7109375" style="1" customWidth="1"/>
    <col min="1480" max="1480" width="16.7109375" style="1" customWidth="1"/>
    <col min="1481" max="1481" width="10.140625" style="1" customWidth="1"/>
    <col min="1482" max="1482" width="24.7109375" style="1" customWidth="1"/>
    <col min="1483" max="1483" width="16.7109375" style="1" customWidth="1"/>
    <col min="1484" max="1484" width="10.140625" style="1" customWidth="1"/>
    <col min="1485" max="1485" width="24.7109375" style="1" customWidth="1"/>
    <col min="1486" max="1486" width="16.7109375" style="1" customWidth="1"/>
    <col min="1487" max="1487" width="10.140625" style="1" customWidth="1"/>
    <col min="1488" max="1488" width="24.7109375" style="1" customWidth="1"/>
    <col min="1489" max="1489" width="16.7109375" style="1" customWidth="1"/>
    <col min="1490" max="1490" width="10.140625" style="1" customWidth="1"/>
    <col min="1491" max="1491" width="24.7109375" style="1" customWidth="1"/>
    <col min="1492" max="1492" width="16.7109375" style="1" customWidth="1"/>
    <col min="1493" max="1493" width="10.140625" style="1" customWidth="1"/>
    <col min="1494" max="1494" width="24.7109375" style="1" customWidth="1"/>
    <col min="1495" max="1495" width="16.7109375" style="1" customWidth="1"/>
    <col min="1496" max="1496" width="10.140625" style="1" customWidth="1"/>
    <col min="1497" max="1497" width="24.7109375" style="1" customWidth="1"/>
    <col min="1498" max="1498" width="16.7109375" style="1" customWidth="1"/>
    <col min="1499" max="1499" width="10.140625" style="1" customWidth="1"/>
    <col min="1500" max="1500" width="24.7109375" style="1" customWidth="1"/>
    <col min="1501" max="1501" width="16.7109375" style="1" customWidth="1"/>
    <col min="1502" max="1502" width="10.140625" style="1" customWidth="1"/>
    <col min="1503" max="1503" width="24.7109375" style="1" customWidth="1"/>
    <col min="1504" max="1504" width="16.7109375" style="1" customWidth="1"/>
    <col min="1505" max="1505" width="10.140625" style="1" customWidth="1"/>
    <col min="1506" max="1506" width="24.7109375" style="1" customWidth="1"/>
    <col min="1507" max="1507" width="16.7109375" style="1" customWidth="1"/>
    <col min="1508" max="1508" width="12.5703125" style="1" customWidth="1"/>
    <col min="1509" max="1509" width="9.85546875" style="1" customWidth="1"/>
    <col min="1510" max="1510" width="10.28515625" style="1" customWidth="1"/>
    <col min="1511" max="1525" width="15.28515625" style="1" customWidth="1"/>
    <col min="1526" max="1526" width="7.28515625" style="1" customWidth="1"/>
    <col min="1527" max="1527" width="6.28515625" style="1" customWidth="1"/>
    <col min="1528" max="1528" width="6.85546875" style="1" customWidth="1"/>
    <col min="1529" max="1529" width="10.28515625" style="1" customWidth="1"/>
    <col min="1530" max="1716" width="10.28515625" style="1"/>
    <col min="1717" max="1717" width="5.85546875" style="1" customWidth="1"/>
    <col min="1718" max="1718" width="8.85546875" style="1" customWidth="1"/>
    <col min="1719" max="1719" width="7.140625" style="1" customWidth="1"/>
    <col min="1720" max="1720" width="100.85546875" style="1" customWidth="1"/>
    <col min="1721" max="1721" width="12" style="1" customWidth="1"/>
    <col min="1722" max="1722" width="18.42578125" style="1" customWidth="1"/>
    <col min="1723" max="1723" width="24.7109375" style="1" customWidth="1"/>
    <col min="1724" max="1724" width="16.7109375" style="1" customWidth="1"/>
    <col min="1725" max="1725" width="10.140625" style="1" customWidth="1"/>
    <col min="1726" max="1726" width="24.7109375" style="1" customWidth="1"/>
    <col min="1727" max="1727" width="16.7109375" style="1" customWidth="1"/>
    <col min="1728" max="1728" width="10.140625" style="1" customWidth="1"/>
    <col min="1729" max="1729" width="24.7109375" style="1" customWidth="1"/>
    <col min="1730" max="1730" width="16.7109375" style="1" customWidth="1"/>
    <col min="1731" max="1731" width="10.140625" style="1" customWidth="1"/>
    <col min="1732" max="1732" width="24.7109375" style="1" customWidth="1"/>
    <col min="1733" max="1733" width="16.7109375" style="1" customWidth="1"/>
    <col min="1734" max="1734" width="10.140625" style="1" customWidth="1"/>
    <col min="1735" max="1735" width="24.7109375" style="1" customWidth="1"/>
    <col min="1736" max="1736" width="16.7109375" style="1" customWidth="1"/>
    <col min="1737" max="1737" width="10.140625" style="1" customWidth="1"/>
    <col min="1738" max="1738" width="24.7109375" style="1" customWidth="1"/>
    <col min="1739" max="1739" width="16.7109375" style="1" customWidth="1"/>
    <col min="1740" max="1740" width="10.140625" style="1" customWidth="1"/>
    <col min="1741" max="1741" width="24.7109375" style="1" customWidth="1"/>
    <col min="1742" max="1742" width="16.7109375" style="1" customWidth="1"/>
    <col min="1743" max="1743" width="10.140625" style="1" customWidth="1"/>
    <col min="1744" max="1744" width="24.7109375" style="1" customWidth="1"/>
    <col min="1745" max="1745" width="16.7109375" style="1" customWidth="1"/>
    <col min="1746" max="1746" width="10.140625" style="1" customWidth="1"/>
    <col min="1747" max="1747" width="24.7109375" style="1" customWidth="1"/>
    <col min="1748" max="1748" width="16.7109375" style="1" customWidth="1"/>
    <col min="1749" max="1749" width="10.140625" style="1" customWidth="1"/>
    <col min="1750" max="1750" width="24.7109375" style="1" customWidth="1"/>
    <col min="1751" max="1751" width="16.7109375" style="1" customWidth="1"/>
    <col min="1752" max="1752" width="10.140625" style="1" customWidth="1"/>
    <col min="1753" max="1753" width="24.7109375" style="1" customWidth="1"/>
    <col min="1754" max="1754" width="16.7109375" style="1" customWidth="1"/>
    <col min="1755" max="1755" width="10.140625" style="1" customWidth="1"/>
    <col min="1756" max="1756" width="24.7109375" style="1" customWidth="1"/>
    <col min="1757" max="1757" width="16.7109375" style="1" customWidth="1"/>
    <col min="1758" max="1758" width="10.140625" style="1" customWidth="1"/>
    <col min="1759" max="1759" width="24.7109375" style="1" customWidth="1"/>
    <col min="1760" max="1760" width="16.7109375" style="1" customWidth="1"/>
    <col min="1761" max="1761" width="10.140625" style="1" customWidth="1"/>
    <col min="1762" max="1762" width="24.7109375" style="1" customWidth="1"/>
    <col min="1763" max="1763" width="16.7109375" style="1" customWidth="1"/>
    <col min="1764" max="1764" width="12.5703125" style="1" customWidth="1"/>
    <col min="1765" max="1765" width="9.85546875" style="1" customWidth="1"/>
    <col min="1766" max="1766" width="10.28515625" style="1" customWidth="1"/>
    <col min="1767" max="1781" width="15.28515625" style="1" customWidth="1"/>
    <col min="1782" max="1782" width="7.28515625" style="1" customWidth="1"/>
    <col min="1783" max="1783" width="6.28515625" style="1" customWidth="1"/>
    <col min="1784" max="1784" width="6.85546875" style="1" customWidth="1"/>
    <col min="1785" max="1785" width="10.28515625" style="1" customWidth="1"/>
    <col min="1786" max="1972" width="10.28515625" style="1"/>
    <col min="1973" max="1973" width="5.85546875" style="1" customWidth="1"/>
    <col min="1974" max="1974" width="8.85546875" style="1" customWidth="1"/>
    <col min="1975" max="1975" width="7.140625" style="1" customWidth="1"/>
    <col min="1976" max="1976" width="100.85546875" style="1" customWidth="1"/>
    <col min="1977" max="1977" width="12" style="1" customWidth="1"/>
    <col min="1978" max="1978" width="18.42578125" style="1" customWidth="1"/>
    <col min="1979" max="1979" width="24.7109375" style="1" customWidth="1"/>
    <col min="1980" max="1980" width="16.7109375" style="1" customWidth="1"/>
    <col min="1981" max="1981" width="10.140625" style="1" customWidth="1"/>
    <col min="1982" max="1982" width="24.7109375" style="1" customWidth="1"/>
    <col min="1983" max="1983" width="16.7109375" style="1" customWidth="1"/>
    <col min="1984" max="1984" width="10.140625" style="1" customWidth="1"/>
    <col min="1985" max="1985" width="24.7109375" style="1" customWidth="1"/>
    <col min="1986" max="1986" width="16.7109375" style="1" customWidth="1"/>
    <col min="1987" max="1987" width="10.140625" style="1" customWidth="1"/>
    <col min="1988" max="1988" width="24.7109375" style="1" customWidth="1"/>
    <col min="1989" max="1989" width="16.7109375" style="1" customWidth="1"/>
    <col min="1990" max="1990" width="10.140625" style="1" customWidth="1"/>
    <col min="1991" max="1991" width="24.7109375" style="1" customWidth="1"/>
    <col min="1992" max="1992" width="16.7109375" style="1" customWidth="1"/>
    <col min="1993" max="1993" width="10.140625" style="1" customWidth="1"/>
    <col min="1994" max="1994" width="24.7109375" style="1" customWidth="1"/>
    <col min="1995" max="1995" width="16.7109375" style="1" customWidth="1"/>
    <col min="1996" max="1996" width="10.140625" style="1" customWidth="1"/>
    <col min="1997" max="1997" width="24.7109375" style="1" customWidth="1"/>
    <col min="1998" max="1998" width="16.7109375" style="1" customWidth="1"/>
    <col min="1999" max="1999" width="10.140625" style="1" customWidth="1"/>
    <col min="2000" max="2000" width="24.7109375" style="1" customWidth="1"/>
    <col min="2001" max="2001" width="16.7109375" style="1" customWidth="1"/>
    <col min="2002" max="2002" width="10.140625" style="1" customWidth="1"/>
    <col min="2003" max="2003" width="24.7109375" style="1" customWidth="1"/>
    <col min="2004" max="2004" width="16.7109375" style="1" customWidth="1"/>
    <col min="2005" max="2005" width="10.140625" style="1" customWidth="1"/>
    <col min="2006" max="2006" width="24.7109375" style="1" customWidth="1"/>
    <col min="2007" max="2007" width="16.7109375" style="1" customWidth="1"/>
    <col min="2008" max="2008" width="10.140625" style="1" customWidth="1"/>
    <col min="2009" max="2009" width="24.7109375" style="1" customWidth="1"/>
    <col min="2010" max="2010" width="16.7109375" style="1" customWidth="1"/>
    <col min="2011" max="2011" width="10.140625" style="1" customWidth="1"/>
    <col min="2012" max="2012" width="24.7109375" style="1" customWidth="1"/>
    <col min="2013" max="2013" width="16.7109375" style="1" customWidth="1"/>
    <col min="2014" max="2014" width="10.140625" style="1" customWidth="1"/>
    <col min="2015" max="2015" width="24.7109375" style="1" customWidth="1"/>
    <col min="2016" max="2016" width="16.7109375" style="1" customWidth="1"/>
    <col min="2017" max="2017" width="10.140625" style="1" customWidth="1"/>
    <col min="2018" max="2018" width="24.7109375" style="1" customWidth="1"/>
    <col min="2019" max="2019" width="16.7109375" style="1" customWidth="1"/>
    <col min="2020" max="2020" width="12.5703125" style="1" customWidth="1"/>
    <col min="2021" max="2021" width="9.85546875" style="1" customWidth="1"/>
    <col min="2022" max="2022" width="10.28515625" style="1" customWidth="1"/>
    <col min="2023" max="2037" width="15.28515625" style="1" customWidth="1"/>
    <col min="2038" max="2038" width="7.28515625" style="1" customWidth="1"/>
    <col min="2039" max="2039" width="6.28515625" style="1" customWidth="1"/>
    <col min="2040" max="2040" width="6.85546875" style="1" customWidth="1"/>
    <col min="2041" max="2041" width="10.28515625" style="1" customWidth="1"/>
    <col min="2042" max="2228" width="10.28515625" style="1"/>
    <col min="2229" max="2229" width="5.85546875" style="1" customWidth="1"/>
    <col min="2230" max="2230" width="8.85546875" style="1" customWidth="1"/>
    <col min="2231" max="2231" width="7.140625" style="1" customWidth="1"/>
    <col min="2232" max="2232" width="100.85546875" style="1" customWidth="1"/>
    <col min="2233" max="2233" width="12" style="1" customWidth="1"/>
    <col min="2234" max="2234" width="18.42578125" style="1" customWidth="1"/>
    <col min="2235" max="2235" width="24.7109375" style="1" customWidth="1"/>
    <col min="2236" max="2236" width="16.7109375" style="1" customWidth="1"/>
    <col min="2237" max="2237" width="10.140625" style="1" customWidth="1"/>
    <col min="2238" max="2238" width="24.7109375" style="1" customWidth="1"/>
    <col min="2239" max="2239" width="16.7109375" style="1" customWidth="1"/>
    <col min="2240" max="2240" width="10.140625" style="1" customWidth="1"/>
    <col min="2241" max="2241" width="24.7109375" style="1" customWidth="1"/>
    <col min="2242" max="2242" width="16.7109375" style="1" customWidth="1"/>
    <col min="2243" max="2243" width="10.140625" style="1" customWidth="1"/>
    <col min="2244" max="2244" width="24.7109375" style="1" customWidth="1"/>
    <col min="2245" max="2245" width="16.7109375" style="1" customWidth="1"/>
    <col min="2246" max="2246" width="10.140625" style="1" customWidth="1"/>
    <col min="2247" max="2247" width="24.7109375" style="1" customWidth="1"/>
    <col min="2248" max="2248" width="16.7109375" style="1" customWidth="1"/>
    <col min="2249" max="2249" width="10.140625" style="1" customWidth="1"/>
    <col min="2250" max="2250" width="24.7109375" style="1" customWidth="1"/>
    <col min="2251" max="2251" width="16.7109375" style="1" customWidth="1"/>
    <col min="2252" max="2252" width="10.140625" style="1" customWidth="1"/>
    <col min="2253" max="2253" width="24.7109375" style="1" customWidth="1"/>
    <col min="2254" max="2254" width="16.7109375" style="1" customWidth="1"/>
    <col min="2255" max="2255" width="10.140625" style="1" customWidth="1"/>
    <col min="2256" max="2256" width="24.7109375" style="1" customWidth="1"/>
    <col min="2257" max="2257" width="16.7109375" style="1" customWidth="1"/>
    <col min="2258" max="2258" width="10.140625" style="1" customWidth="1"/>
    <col min="2259" max="2259" width="24.7109375" style="1" customWidth="1"/>
    <col min="2260" max="2260" width="16.7109375" style="1" customWidth="1"/>
    <col min="2261" max="2261" width="10.140625" style="1" customWidth="1"/>
    <col min="2262" max="2262" width="24.7109375" style="1" customWidth="1"/>
    <col min="2263" max="2263" width="16.7109375" style="1" customWidth="1"/>
    <col min="2264" max="2264" width="10.140625" style="1" customWidth="1"/>
    <col min="2265" max="2265" width="24.7109375" style="1" customWidth="1"/>
    <col min="2266" max="2266" width="16.7109375" style="1" customWidth="1"/>
    <col min="2267" max="2267" width="10.140625" style="1" customWidth="1"/>
    <col min="2268" max="2268" width="24.7109375" style="1" customWidth="1"/>
    <col min="2269" max="2269" width="16.7109375" style="1" customWidth="1"/>
    <col min="2270" max="2270" width="10.140625" style="1" customWidth="1"/>
    <col min="2271" max="2271" width="24.7109375" style="1" customWidth="1"/>
    <col min="2272" max="2272" width="16.7109375" style="1" customWidth="1"/>
    <col min="2273" max="2273" width="10.140625" style="1" customWidth="1"/>
    <col min="2274" max="2274" width="24.7109375" style="1" customWidth="1"/>
    <col min="2275" max="2275" width="16.7109375" style="1" customWidth="1"/>
    <col min="2276" max="2276" width="12.5703125" style="1" customWidth="1"/>
    <col min="2277" max="2277" width="9.85546875" style="1" customWidth="1"/>
    <col min="2278" max="2278" width="10.28515625" style="1" customWidth="1"/>
    <col min="2279" max="2293" width="15.28515625" style="1" customWidth="1"/>
    <col min="2294" max="2294" width="7.28515625" style="1" customWidth="1"/>
    <col min="2295" max="2295" width="6.28515625" style="1" customWidth="1"/>
    <col min="2296" max="2296" width="6.85546875" style="1" customWidth="1"/>
    <col min="2297" max="2297" width="10.28515625" style="1" customWidth="1"/>
    <col min="2298" max="2484" width="10.28515625" style="1"/>
    <col min="2485" max="2485" width="5.85546875" style="1" customWidth="1"/>
    <col min="2486" max="2486" width="8.85546875" style="1" customWidth="1"/>
    <col min="2487" max="2487" width="7.140625" style="1" customWidth="1"/>
    <col min="2488" max="2488" width="100.85546875" style="1" customWidth="1"/>
    <col min="2489" max="2489" width="12" style="1" customWidth="1"/>
    <col min="2490" max="2490" width="18.42578125" style="1" customWidth="1"/>
    <col min="2491" max="2491" width="24.7109375" style="1" customWidth="1"/>
    <col min="2492" max="2492" width="16.7109375" style="1" customWidth="1"/>
    <col min="2493" max="2493" width="10.140625" style="1" customWidth="1"/>
    <col min="2494" max="2494" width="24.7109375" style="1" customWidth="1"/>
    <col min="2495" max="2495" width="16.7109375" style="1" customWidth="1"/>
    <col min="2496" max="2496" width="10.140625" style="1" customWidth="1"/>
    <col min="2497" max="2497" width="24.7109375" style="1" customWidth="1"/>
    <col min="2498" max="2498" width="16.7109375" style="1" customWidth="1"/>
    <col min="2499" max="2499" width="10.140625" style="1" customWidth="1"/>
    <col min="2500" max="2500" width="24.7109375" style="1" customWidth="1"/>
    <col min="2501" max="2501" width="16.7109375" style="1" customWidth="1"/>
    <col min="2502" max="2502" width="10.140625" style="1" customWidth="1"/>
    <col min="2503" max="2503" width="24.7109375" style="1" customWidth="1"/>
    <col min="2504" max="2504" width="16.7109375" style="1" customWidth="1"/>
    <col min="2505" max="2505" width="10.140625" style="1" customWidth="1"/>
    <col min="2506" max="2506" width="24.7109375" style="1" customWidth="1"/>
    <col min="2507" max="2507" width="16.7109375" style="1" customWidth="1"/>
    <col min="2508" max="2508" width="10.140625" style="1" customWidth="1"/>
    <col min="2509" max="2509" width="24.7109375" style="1" customWidth="1"/>
    <col min="2510" max="2510" width="16.7109375" style="1" customWidth="1"/>
    <col min="2511" max="2511" width="10.140625" style="1" customWidth="1"/>
    <col min="2512" max="2512" width="24.7109375" style="1" customWidth="1"/>
    <col min="2513" max="2513" width="16.7109375" style="1" customWidth="1"/>
    <col min="2514" max="2514" width="10.140625" style="1" customWidth="1"/>
    <col min="2515" max="2515" width="24.7109375" style="1" customWidth="1"/>
    <col min="2516" max="2516" width="16.7109375" style="1" customWidth="1"/>
    <col min="2517" max="2517" width="10.140625" style="1" customWidth="1"/>
    <col min="2518" max="2518" width="24.7109375" style="1" customWidth="1"/>
    <col min="2519" max="2519" width="16.7109375" style="1" customWidth="1"/>
    <col min="2520" max="2520" width="10.140625" style="1" customWidth="1"/>
    <col min="2521" max="2521" width="24.7109375" style="1" customWidth="1"/>
    <col min="2522" max="2522" width="16.7109375" style="1" customWidth="1"/>
    <col min="2523" max="2523" width="10.140625" style="1" customWidth="1"/>
    <col min="2524" max="2524" width="24.7109375" style="1" customWidth="1"/>
    <col min="2525" max="2525" width="16.7109375" style="1" customWidth="1"/>
    <col min="2526" max="2526" width="10.140625" style="1" customWidth="1"/>
    <col min="2527" max="2527" width="24.7109375" style="1" customWidth="1"/>
    <col min="2528" max="2528" width="16.7109375" style="1" customWidth="1"/>
    <col min="2529" max="2529" width="10.140625" style="1" customWidth="1"/>
    <col min="2530" max="2530" width="24.7109375" style="1" customWidth="1"/>
    <col min="2531" max="2531" width="16.7109375" style="1" customWidth="1"/>
    <col min="2532" max="2532" width="12.5703125" style="1" customWidth="1"/>
    <col min="2533" max="2533" width="9.85546875" style="1" customWidth="1"/>
    <col min="2534" max="2534" width="10.28515625" style="1" customWidth="1"/>
    <col min="2535" max="2549" width="15.28515625" style="1" customWidth="1"/>
    <col min="2550" max="2550" width="7.28515625" style="1" customWidth="1"/>
    <col min="2551" max="2551" width="6.28515625" style="1" customWidth="1"/>
    <col min="2552" max="2552" width="6.85546875" style="1" customWidth="1"/>
    <col min="2553" max="2553" width="10.28515625" style="1" customWidth="1"/>
    <col min="2554" max="2740" width="10.28515625" style="1"/>
    <col min="2741" max="2741" width="5.85546875" style="1" customWidth="1"/>
    <col min="2742" max="2742" width="8.85546875" style="1" customWidth="1"/>
    <col min="2743" max="2743" width="7.140625" style="1" customWidth="1"/>
    <col min="2744" max="2744" width="100.85546875" style="1" customWidth="1"/>
    <col min="2745" max="2745" width="12" style="1" customWidth="1"/>
    <col min="2746" max="2746" width="18.42578125" style="1" customWidth="1"/>
    <col min="2747" max="2747" width="24.7109375" style="1" customWidth="1"/>
    <col min="2748" max="2748" width="16.7109375" style="1" customWidth="1"/>
    <col min="2749" max="2749" width="10.140625" style="1" customWidth="1"/>
    <col min="2750" max="2750" width="24.7109375" style="1" customWidth="1"/>
    <col min="2751" max="2751" width="16.7109375" style="1" customWidth="1"/>
    <col min="2752" max="2752" width="10.140625" style="1" customWidth="1"/>
    <col min="2753" max="2753" width="24.7109375" style="1" customWidth="1"/>
    <col min="2754" max="2754" width="16.7109375" style="1" customWidth="1"/>
    <col min="2755" max="2755" width="10.140625" style="1" customWidth="1"/>
    <col min="2756" max="2756" width="24.7109375" style="1" customWidth="1"/>
    <col min="2757" max="2757" width="16.7109375" style="1" customWidth="1"/>
    <col min="2758" max="2758" width="10.140625" style="1" customWidth="1"/>
    <col min="2759" max="2759" width="24.7109375" style="1" customWidth="1"/>
    <col min="2760" max="2760" width="16.7109375" style="1" customWidth="1"/>
    <col min="2761" max="2761" width="10.140625" style="1" customWidth="1"/>
    <col min="2762" max="2762" width="24.7109375" style="1" customWidth="1"/>
    <col min="2763" max="2763" width="16.7109375" style="1" customWidth="1"/>
    <col min="2764" max="2764" width="10.140625" style="1" customWidth="1"/>
    <col min="2765" max="2765" width="24.7109375" style="1" customWidth="1"/>
    <col min="2766" max="2766" width="16.7109375" style="1" customWidth="1"/>
    <col min="2767" max="2767" width="10.140625" style="1" customWidth="1"/>
    <col min="2768" max="2768" width="24.7109375" style="1" customWidth="1"/>
    <col min="2769" max="2769" width="16.7109375" style="1" customWidth="1"/>
    <col min="2770" max="2770" width="10.140625" style="1" customWidth="1"/>
    <col min="2771" max="2771" width="24.7109375" style="1" customWidth="1"/>
    <col min="2772" max="2772" width="16.7109375" style="1" customWidth="1"/>
    <col min="2773" max="2773" width="10.140625" style="1" customWidth="1"/>
    <col min="2774" max="2774" width="24.7109375" style="1" customWidth="1"/>
    <col min="2775" max="2775" width="16.7109375" style="1" customWidth="1"/>
    <col min="2776" max="2776" width="10.140625" style="1" customWidth="1"/>
    <col min="2777" max="2777" width="24.7109375" style="1" customWidth="1"/>
    <col min="2778" max="2778" width="16.7109375" style="1" customWidth="1"/>
    <col min="2779" max="2779" width="10.140625" style="1" customWidth="1"/>
    <col min="2780" max="2780" width="24.7109375" style="1" customWidth="1"/>
    <col min="2781" max="2781" width="16.7109375" style="1" customWidth="1"/>
    <col min="2782" max="2782" width="10.140625" style="1" customWidth="1"/>
    <col min="2783" max="2783" width="24.7109375" style="1" customWidth="1"/>
    <col min="2784" max="2784" width="16.7109375" style="1" customWidth="1"/>
    <col min="2785" max="2785" width="10.140625" style="1" customWidth="1"/>
    <col min="2786" max="2786" width="24.7109375" style="1" customWidth="1"/>
    <col min="2787" max="2787" width="16.7109375" style="1" customWidth="1"/>
    <col min="2788" max="2788" width="12.5703125" style="1" customWidth="1"/>
    <col min="2789" max="2789" width="9.85546875" style="1" customWidth="1"/>
    <col min="2790" max="2790" width="10.28515625" style="1" customWidth="1"/>
    <col min="2791" max="2805" width="15.28515625" style="1" customWidth="1"/>
    <col min="2806" max="2806" width="7.28515625" style="1" customWidth="1"/>
    <col min="2807" max="2807" width="6.28515625" style="1" customWidth="1"/>
    <col min="2808" max="2808" width="6.85546875" style="1" customWidth="1"/>
    <col min="2809" max="2809" width="10.28515625" style="1" customWidth="1"/>
    <col min="2810" max="2996" width="10.28515625" style="1"/>
    <col min="2997" max="2997" width="5.85546875" style="1" customWidth="1"/>
    <col min="2998" max="2998" width="8.85546875" style="1" customWidth="1"/>
    <col min="2999" max="2999" width="7.140625" style="1" customWidth="1"/>
    <col min="3000" max="3000" width="100.85546875" style="1" customWidth="1"/>
    <col min="3001" max="3001" width="12" style="1" customWidth="1"/>
    <col min="3002" max="3002" width="18.42578125" style="1" customWidth="1"/>
    <col min="3003" max="3003" width="24.7109375" style="1" customWidth="1"/>
    <col min="3004" max="3004" width="16.7109375" style="1" customWidth="1"/>
    <col min="3005" max="3005" width="10.140625" style="1" customWidth="1"/>
    <col min="3006" max="3006" width="24.7109375" style="1" customWidth="1"/>
    <col min="3007" max="3007" width="16.7109375" style="1" customWidth="1"/>
    <col min="3008" max="3008" width="10.140625" style="1" customWidth="1"/>
    <col min="3009" max="3009" width="24.7109375" style="1" customWidth="1"/>
    <col min="3010" max="3010" width="16.7109375" style="1" customWidth="1"/>
    <col min="3011" max="3011" width="10.140625" style="1" customWidth="1"/>
    <col min="3012" max="3012" width="24.7109375" style="1" customWidth="1"/>
    <col min="3013" max="3013" width="16.7109375" style="1" customWidth="1"/>
    <col min="3014" max="3014" width="10.140625" style="1" customWidth="1"/>
    <col min="3015" max="3015" width="24.7109375" style="1" customWidth="1"/>
    <col min="3016" max="3016" width="16.7109375" style="1" customWidth="1"/>
    <col min="3017" max="3017" width="10.140625" style="1" customWidth="1"/>
    <col min="3018" max="3018" width="24.7109375" style="1" customWidth="1"/>
    <col min="3019" max="3019" width="16.7109375" style="1" customWidth="1"/>
    <col min="3020" max="3020" width="10.140625" style="1" customWidth="1"/>
    <col min="3021" max="3021" width="24.7109375" style="1" customWidth="1"/>
    <col min="3022" max="3022" width="16.7109375" style="1" customWidth="1"/>
    <col min="3023" max="3023" width="10.140625" style="1" customWidth="1"/>
    <col min="3024" max="3024" width="24.7109375" style="1" customWidth="1"/>
    <col min="3025" max="3025" width="16.7109375" style="1" customWidth="1"/>
    <col min="3026" max="3026" width="10.140625" style="1" customWidth="1"/>
    <col min="3027" max="3027" width="24.7109375" style="1" customWidth="1"/>
    <col min="3028" max="3028" width="16.7109375" style="1" customWidth="1"/>
    <col min="3029" max="3029" width="10.140625" style="1" customWidth="1"/>
    <col min="3030" max="3030" width="24.7109375" style="1" customWidth="1"/>
    <col min="3031" max="3031" width="16.7109375" style="1" customWidth="1"/>
    <col min="3032" max="3032" width="10.140625" style="1" customWidth="1"/>
    <col min="3033" max="3033" width="24.7109375" style="1" customWidth="1"/>
    <col min="3034" max="3034" width="16.7109375" style="1" customWidth="1"/>
    <col min="3035" max="3035" width="10.140625" style="1" customWidth="1"/>
    <col min="3036" max="3036" width="24.7109375" style="1" customWidth="1"/>
    <col min="3037" max="3037" width="16.7109375" style="1" customWidth="1"/>
    <col min="3038" max="3038" width="10.140625" style="1" customWidth="1"/>
    <col min="3039" max="3039" width="24.7109375" style="1" customWidth="1"/>
    <col min="3040" max="3040" width="16.7109375" style="1" customWidth="1"/>
    <col min="3041" max="3041" width="10.140625" style="1" customWidth="1"/>
    <col min="3042" max="3042" width="24.7109375" style="1" customWidth="1"/>
    <col min="3043" max="3043" width="16.7109375" style="1" customWidth="1"/>
    <col min="3044" max="3044" width="12.5703125" style="1" customWidth="1"/>
    <col min="3045" max="3045" width="9.85546875" style="1" customWidth="1"/>
    <col min="3046" max="3046" width="10.28515625" style="1" customWidth="1"/>
    <col min="3047" max="3061" width="15.28515625" style="1" customWidth="1"/>
    <col min="3062" max="3062" width="7.28515625" style="1" customWidth="1"/>
    <col min="3063" max="3063" width="6.28515625" style="1" customWidth="1"/>
    <col min="3064" max="3064" width="6.85546875" style="1" customWidth="1"/>
    <col min="3065" max="3065" width="10.28515625" style="1" customWidth="1"/>
    <col min="3066" max="3252" width="10.28515625" style="1"/>
    <col min="3253" max="3253" width="5.85546875" style="1" customWidth="1"/>
    <col min="3254" max="3254" width="8.85546875" style="1" customWidth="1"/>
    <col min="3255" max="3255" width="7.140625" style="1" customWidth="1"/>
    <col min="3256" max="3256" width="100.85546875" style="1" customWidth="1"/>
    <col min="3257" max="3257" width="12" style="1" customWidth="1"/>
    <col min="3258" max="3258" width="18.42578125" style="1" customWidth="1"/>
    <col min="3259" max="3259" width="24.7109375" style="1" customWidth="1"/>
    <col min="3260" max="3260" width="16.7109375" style="1" customWidth="1"/>
    <col min="3261" max="3261" width="10.140625" style="1" customWidth="1"/>
    <col min="3262" max="3262" width="24.7109375" style="1" customWidth="1"/>
    <col min="3263" max="3263" width="16.7109375" style="1" customWidth="1"/>
    <col min="3264" max="3264" width="10.140625" style="1" customWidth="1"/>
    <col min="3265" max="3265" width="24.7109375" style="1" customWidth="1"/>
    <col min="3266" max="3266" width="16.7109375" style="1" customWidth="1"/>
    <col min="3267" max="3267" width="10.140625" style="1" customWidth="1"/>
    <col min="3268" max="3268" width="24.7109375" style="1" customWidth="1"/>
    <col min="3269" max="3269" width="16.7109375" style="1" customWidth="1"/>
    <col min="3270" max="3270" width="10.140625" style="1" customWidth="1"/>
    <col min="3271" max="3271" width="24.7109375" style="1" customWidth="1"/>
    <col min="3272" max="3272" width="16.7109375" style="1" customWidth="1"/>
    <col min="3273" max="3273" width="10.140625" style="1" customWidth="1"/>
    <col min="3274" max="3274" width="24.7109375" style="1" customWidth="1"/>
    <col min="3275" max="3275" width="16.7109375" style="1" customWidth="1"/>
    <col min="3276" max="3276" width="10.140625" style="1" customWidth="1"/>
    <col min="3277" max="3277" width="24.7109375" style="1" customWidth="1"/>
    <col min="3278" max="3278" width="16.7109375" style="1" customWidth="1"/>
    <col min="3279" max="3279" width="10.140625" style="1" customWidth="1"/>
    <col min="3280" max="3280" width="24.7109375" style="1" customWidth="1"/>
    <col min="3281" max="3281" width="16.7109375" style="1" customWidth="1"/>
    <col min="3282" max="3282" width="10.140625" style="1" customWidth="1"/>
    <col min="3283" max="3283" width="24.7109375" style="1" customWidth="1"/>
    <col min="3284" max="3284" width="16.7109375" style="1" customWidth="1"/>
    <col min="3285" max="3285" width="10.140625" style="1" customWidth="1"/>
    <col min="3286" max="3286" width="24.7109375" style="1" customWidth="1"/>
    <col min="3287" max="3287" width="16.7109375" style="1" customWidth="1"/>
    <col min="3288" max="3288" width="10.140625" style="1" customWidth="1"/>
    <col min="3289" max="3289" width="24.7109375" style="1" customWidth="1"/>
    <col min="3290" max="3290" width="16.7109375" style="1" customWidth="1"/>
    <col min="3291" max="3291" width="10.140625" style="1" customWidth="1"/>
    <col min="3292" max="3292" width="24.7109375" style="1" customWidth="1"/>
    <col min="3293" max="3293" width="16.7109375" style="1" customWidth="1"/>
    <col min="3294" max="3294" width="10.140625" style="1" customWidth="1"/>
    <col min="3295" max="3295" width="24.7109375" style="1" customWidth="1"/>
    <col min="3296" max="3296" width="16.7109375" style="1" customWidth="1"/>
    <col min="3297" max="3297" width="10.140625" style="1" customWidth="1"/>
    <col min="3298" max="3298" width="24.7109375" style="1" customWidth="1"/>
    <col min="3299" max="3299" width="16.7109375" style="1" customWidth="1"/>
    <col min="3300" max="3300" width="12.5703125" style="1" customWidth="1"/>
    <col min="3301" max="3301" width="9.85546875" style="1" customWidth="1"/>
    <col min="3302" max="3302" width="10.28515625" style="1" customWidth="1"/>
    <col min="3303" max="3317" width="15.28515625" style="1" customWidth="1"/>
    <col min="3318" max="3318" width="7.28515625" style="1" customWidth="1"/>
    <col min="3319" max="3319" width="6.28515625" style="1" customWidth="1"/>
    <col min="3320" max="3320" width="6.85546875" style="1" customWidth="1"/>
    <col min="3321" max="3321" width="10.28515625" style="1" customWidth="1"/>
    <col min="3322" max="3508" width="10.28515625" style="1"/>
    <col min="3509" max="3509" width="5.85546875" style="1" customWidth="1"/>
    <col min="3510" max="3510" width="8.85546875" style="1" customWidth="1"/>
    <col min="3511" max="3511" width="7.140625" style="1" customWidth="1"/>
    <col min="3512" max="3512" width="100.85546875" style="1" customWidth="1"/>
    <col min="3513" max="3513" width="12" style="1" customWidth="1"/>
    <col min="3514" max="3514" width="18.42578125" style="1" customWidth="1"/>
    <col min="3515" max="3515" width="24.7109375" style="1" customWidth="1"/>
    <col min="3516" max="3516" width="16.7109375" style="1" customWidth="1"/>
    <col min="3517" max="3517" width="10.140625" style="1" customWidth="1"/>
    <col min="3518" max="3518" width="24.7109375" style="1" customWidth="1"/>
    <col min="3519" max="3519" width="16.7109375" style="1" customWidth="1"/>
    <col min="3520" max="3520" width="10.140625" style="1" customWidth="1"/>
    <col min="3521" max="3521" width="24.7109375" style="1" customWidth="1"/>
    <col min="3522" max="3522" width="16.7109375" style="1" customWidth="1"/>
    <col min="3523" max="3523" width="10.140625" style="1" customWidth="1"/>
    <col min="3524" max="3524" width="24.7109375" style="1" customWidth="1"/>
    <col min="3525" max="3525" width="16.7109375" style="1" customWidth="1"/>
    <col min="3526" max="3526" width="10.140625" style="1" customWidth="1"/>
    <col min="3527" max="3527" width="24.7109375" style="1" customWidth="1"/>
    <col min="3528" max="3528" width="16.7109375" style="1" customWidth="1"/>
    <col min="3529" max="3529" width="10.140625" style="1" customWidth="1"/>
    <col min="3530" max="3530" width="24.7109375" style="1" customWidth="1"/>
    <col min="3531" max="3531" width="16.7109375" style="1" customWidth="1"/>
    <col min="3532" max="3532" width="10.140625" style="1" customWidth="1"/>
    <col min="3533" max="3533" width="24.7109375" style="1" customWidth="1"/>
    <col min="3534" max="3534" width="16.7109375" style="1" customWidth="1"/>
    <col min="3535" max="3535" width="10.140625" style="1" customWidth="1"/>
    <col min="3536" max="3536" width="24.7109375" style="1" customWidth="1"/>
    <col min="3537" max="3537" width="16.7109375" style="1" customWidth="1"/>
    <col min="3538" max="3538" width="10.140625" style="1" customWidth="1"/>
    <col min="3539" max="3539" width="24.7109375" style="1" customWidth="1"/>
    <col min="3540" max="3540" width="16.7109375" style="1" customWidth="1"/>
    <col min="3541" max="3541" width="10.140625" style="1" customWidth="1"/>
    <col min="3542" max="3542" width="24.7109375" style="1" customWidth="1"/>
    <col min="3543" max="3543" width="16.7109375" style="1" customWidth="1"/>
    <col min="3544" max="3544" width="10.140625" style="1" customWidth="1"/>
    <col min="3545" max="3545" width="24.7109375" style="1" customWidth="1"/>
    <col min="3546" max="3546" width="16.7109375" style="1" customWidth="1"/>
    <col min="3547" max="3547" width="10.140625" style="1" customWidth="1"/>
    <col min="3548" max="3548" width="24.7109375" style="1" customWidth="1"/>
    <col min="3549" max="3549" width="16.7109375" style="1" customWidth="1"/>
    <col min="3550" max="3550" width="10.140625" style="1" customWidth="1"/>
    <col min="3551" max="3551" width="24.7109375" style="1" customWidth="1"/>
    <col min="3552" max="3552" width="16.7109375" style="1" customWidth="1"/>
    <col min="3553" max="3553" width="10.140625" style="1" customWidth="1"/>
    <col min="3554" max="3554" width="24.7109375" style="1" customWidth="1"/>
    <col min="3555" max="3555" width="16.7109375" style="1" customWidth="1"/>
    <col min="3556" max="3556" width="12.5703125" style="1" customWidth="1"/>
    <col min="3557" max="3557" width="9.85546875" style="1" customWidth="1"/>
    <col min="3558" max="3558" width="10.28515625" style="1" customWidth="1"/>
    <col min="3559" max="3573" width="15.28515625" style="1" customWidth="1"/>
    <col min="3574" max="3574" width="7.28515625" style="1" customWidth="1"/>
    <col min="3575" max="3575" width="6.28515625" style="1" customWidth="1"/>
    <col min="3576" max="3576" width="6.85546875" style="1" customWidth="1"/>
    <col min="3577" max="3577" width="10.28515625" style="1" customWidth="1"/>
    <col min="3578" max="3764" width="10.28515625" style="1"/>
    <col min="3765" max="3765" width="5.85546875" style="1" customWidth="1"/>
    <col min="3766" max="3766" width="8.85546875" style="1" customWidth="1"/>
    <col min="3767" max="3767" width="7.140625" style="1" customWidth="1"/>
    <col min="3768" max="3768" width="100.85546875" style="1" customWidth="1"/>
    <col min="3769" max="3769" width="12" style="1" customWidth="1"/>
    <col min="3770" max="3770" width="18.42578125" style="1" customWidth="1"/>
    <col min="3771" max="3771" width="24.7109375" style="1" customWidth="1"/>
    <col min="3772" max="3772" width="16.7109375" style="1" customWidth="1"/>
    <col min="3773" max="3773" width="10.140625" style="1" customWidth="1"/>
    <col min="3774" max="3774" width="24.7109375" style="1" customWidth="1"/>
    <col min="3775" max="3775" width="16.7109375" style="1" customWidth="1"/>
    <col min="3776" max="3776" width="10.140625" style="1" customWidth="1"/>
    <col min="3777" max="3777" width="24.7109375" style="1" customWidth="1"/>
    <col min="3778" max="3778" width="16.7109375" style="1" customWidth="1"/>
    <col min="3779" max="3779" width="10.140625" style="1" customWidth="1"/>
    <col min="3780" max="3780" width="24.7109375" style="1" customWidth="1"/>
    <col min="3781" max="3781" width="16.7109375" style="1" customWidth="1"/>
    <col min="3782" max="3782" width="10.140625" style="1" customWidth="1"/>
    <col min="3783" max="3783" width="24.7109375" style="1" customWidth="1"/>
    <col min="3784" max="3784" width="16.7109375" style="1" customWidth="1"/>
    <col min="3785" max="3785" width="10.140625" style="1" customWidth="1"/>
    <col min="3786" max="3786" width="24.7109375" style="1" customWidth="1"/>
    <col min="3787" max="3787" width="16.7109375" style="1" customWidth="1"/>
    <col min="3788" max="3788" width="10.140625" style="1" customWidth="1"/>
    <col min="3789" max="3789" width="24.7109375" style="1" customWidth="1"/>
    <col min="3790" max="3790" width="16.7109375" style="1" customWidth="1"/>
    <col min="3791" max="3791" width="10.140625" style="1" customWidth="1"/>
    <col min="3792" max="3792" width="24.7109375" style="1" customWidth="1"/>
    <col min="3793" max="3793" width="16.7109375" style="1" customWidth="1"/>
    <col min="3794" max="3794" width="10.140625" style="1" customWidth="1"/>
    <col min="3795" max="3795" width="24.7109375" style="1" customWidth="1"/>
    <col min="3796" max="3796" width="16.7109375" style="1" customWidth="1"/>
    <col min="3797" max="3797" width="10.140625" style="1" customWidth="1"/>
    <col min="3798" max="3798" width="24.7109375" style="1" customWidth="1"/>
    <col min="3799" max="3799" width="16.7109375" style="1" customWidth="1"/>
    <col min="3800" max="3800" width="10.140625" style="1" customWidth="1"/>
    <col min="3801" max="3801" width="24.7109375" style="1" customWidth="1"/>
    <col min="3802" max="3802" width="16.7109375" style="1" customWidth="1"/>
    <col min="3803" max="3803" width="10.140625" style="1" customWidth="1"/>
    <col min="3804" max="3804" width="24.7109375" style="1" customWidth="1"/>
    <col min="3805" max="3805" width="16.7109375" style="1" customWidth="1"/>
    <col min="3806" max="3806" width="10.140625" style="1" customWidth="1"/>
    <col min="3807" max="3807" width="24.7109375" style="1" customWidth="1"/>
    <col min="3808" max="3808" width="16.7109375" style="1" customWidth="1"/>
    <col min="3809" max="3809" width="10.140625" style="1" customWidth="1"/>
    <col min="3810" max="3810" width="24.7109375" style="1" customWidth="1"/>
    <col min="3811" max="3811" width="16.7109375" style="1" customWidth="1"/>
    <col min="3812" max="3812" width="12.5703125" style="1" customWidth="1"/>
    <col min="3813" max="3813" width="9.85546875" style="1" customWidth="1"/>
    <col min="3814" max="3814" width="10.28515625" style="1" customWidth="1"/>
    <col min="3815" max="3829" width="15.28515625" style="1" customWidth="1"/>
    <col min="3830" max="3830" width="7.28515625" style="1" customWidth="1"/>
    <col min="3831" max="3831" width="6.28515625" style="1" customWidth="1"/>
    <col min="3832" max="3832" width="6.85546875" style="1" customWidth="1"/>
    <col min="3833" max="3833" width="10.28515625" style="1" customWidth="1"/>
    <col min="3834" max="4020" width="10.28515625" style="1"/>
    <col min="4021" max="4021" width="5.85546875" style="1" customWidth="1"/>
    <col min="4022" max="4022" width="8.85546875" style="1" customWidth="1"/>
    <col min="4023" max="4023" width="7.140625" style="1" customWidth="1"/>
    <col min="4024" max="4024" width="100.85546875" style="1" customWidth="1"/>
    <col min="4025" max="4025" width="12" style="1" customWidth="1"/>
    <col min="4026" max="4026" width="18.42578125" style="1" customWidth="1"/>
    <col min="4027" max="4027" width="24.7109375" style="1" customWidth="1"/>
    <col min="4028" max="4028" width="16.7109375" style="1" customWidth="1"/>
    <col min="4029" max="4029" width="10.140625" style="1" customWidth="1"/>
    <col min="4030" max="4030" width="24.7109375" style="1" customWidth="1"/>
    <col min="4031" max="4031" width="16.7109375" style="1" customWidth="1"/>
    <col min="4032" max="4032" width="10.140625" style="1" customWidth="1"/>
    <col min="4033" max="4033" width="24.7109375" style="1" customWidth="1"/>
    <col min="4034" max="4034" width="16.7109375" style="1" customWidth="1"/>
    <col min="4035" max="4035" width="10.140625" style="1" customWidth="1"/>
    <col min="4036" max="4036" width="24.7109375" style="1" customWidth="1"/>
    <col min="4037" max="4037" width="16.7109375" style="1" customWidth="1"/>
    <col min="4038" max="4038" width="10.140625" style="1" customWidth="1"/>
    <col min="4039" max="4039" width="24.7109375" style="1" customWidth="1"/>
    <col min="4040" max="4040" width="16.7109375" style="1" customWidth="1"/>
    <col min="4041" max="4041" width="10.140625" style="1" customWidth="1"/>
    <col min="4042" max="4042" width="24.7109375" style="1" customWidth="1"/>
    <col min="4043" max="4043" width="16.7109375" style="1" customWidth="1"/>
    <col min="4044" max="4044" width="10.140625" style="1" customWidth="1"/>
    <col min="4045" max="4045" width="24.7109375" style="1" customWidth="1"/>
    <col min="4046" max="4046" width="16.7109375" style="1" customWidth="1"/>
    <col min="4047" max="4047" width="10.140625" style="1" customWidth="1"/>
    <col min="4048" max="4048" width="24.7109375" style="1" customWidth="1"/>
    <col min="4049" max="4049" width="16.7109375" style="1" customWidth="1"/>
    <col min="4050" max="4050" width="10.140625" style="1" customWidth="1"/>
    <col min="4051" max="4051" width="24.7109375" style="1" customWidth="1"/>
    <col min="4052" max="4052" width="16.7109375" style="1" customWidth="1"/>
    <col min="4053" max="4053" width="10.140625" style="1" customWidth="1"/>
    <col min="4054" max="4054" width="24.7109375" style="1" customWidth="1"/>
    <col min="4055" max="4055" width="16.7109375" style="1" customWidth="1"/>
    <col min="4056" max="4056" width="10.140625" style="1" customWidth="1"/>
    <col min="4057" max="4057" width="24.7109375" style="1" customWidth="1"/>
    <col min="4058" max="4058" width="16.7109375" style="1" customWidth="1"/>
    <col min="4059" max="4059" width="10.140625" style="1" customWidth="1"/>
    <col min="4060" max="4060" width="24.7109375" style="1" customWidth="1"/>
    <col min="4061" max="4061" width="16.7109375" style="1" customWidth="1"/>
    <col min="4062" max="4062" width="10.140625" style="1" customWidth="1"/>
    <col min="4063" max="4063" width="24.7109375" style="1" customWidth="1"/>
    <col min="4064" max="4064" width="16.7109375" style="1" customWidth="1"/>
    <col min="4065" max="4065" width="10.140625" style="1" customWidth="1"/>
    <col min="4066" max="4066" width="24.7109375" style="1" customWidth="1"/>
    <col min="4067" max="4067" width="16.7109375" style="1" customWidth="1"/>
    <col min="4068" max="4068" width="12.5703125" style="1" customWidth="1"/>
    <col min="4069" max="4069" width="9.85546875" style="1" customWidth="1"/>
    <col min="4070" max="4070" width="10.28515625" style="1" customWidth="1"/>
    <col min="4071" max="4085" width="15.28515625" style="1" customWidth="1"/>
    <col min="4086" max="4086" width="7.28515625" style="1" customWidth="1"/>
    <col min="4087" max="4087" width="6.28515625" style="1" customWidth="1"/>
    <col min="4088" max="4088" width="6.85546875" style="1" customWidth="1"/>
    <col min="4089" max="4089" width="10.28515625" style="1" customWidth="1"/>
    <col min="4090" max="4276" width="10.28515625" style="1"/>
    <col min="4277" max="4277" width="5.85546875" style="1" customWidth="1"/>
    <col min="4278" max="4278" width="8.85546875" style="1" customWidth="1"/>
    <col min="4279" max="4279" width="7.140625" style="1" customWidth="1"/>
    <col min="4280" max="4280" width="100.85546875" style="1" customWidth="1"/>
    <col min="4281" max="4281" width="12" style="1" customWidth="1"/>
    <col min="4282" max="4282" width="18.42578125" style="1" customWidth="1"/>
    <col min="4283" max="4283" width="24.7109375" style="1" customWidth="1"/>
    <col min="4284" max="4284" width="16.7109375" style="1" customWidth="1"/>
    <col min="4285" max="4285" width="10.140625" style="1" customWidth="1"/>
    <col min="4286" max="4286" width="24.7109375" style="1" customWidth="1"/>
    <col min="4287" max="4287" width="16.7109375" style="1" customWidth="1"/>
    <col min="4288" max="4288" width="10.140625" style="1" customWidth="1"/>
    <col min="4289" max="4289" width="24.7109375" style="1" customWidth="1"/>
    <col min="4290" max="4290" width="16.7109375" style="1" customWidth="1"/>
    <col min="4291" max="4291" width="10.140625" style="1" customWidth="1"/>
    <col min="4292" max="4292" width="24.7109375" style="1" customWidth="1"/>
    <col min="4293" max="4293" width="16.7109375" style="1" customWidth="1"/>
    <col min="4294" max="4294" width="10.140625" style="1" customWidth="1"/>
    <col min="4295" max="4295" width="24.7109375" style="1" customWidth="1"/>
    <col min="4296" max="4296" width="16.7109375" style="1" customWidth="1"/>
    <col min="4297" max="4297" width="10.140625" style="1" customWidth="1"/>
    <col min="4298" max="4298" width="24.7109375" style="1" customWidth="1"/>
    <col min="4299" max="4299" width="16.7109375" style="1" customWidth="1"/>
    <col min="4300" max="4300" width="10.140625" style="1" customWidth="1"/>
    <col min="4301" max="4301" width="24.7109375" style="1" customWidth="1"/>
    <col min="4302" max="4302" width="16.7109375" style="1" customWidth="1"/>
    <col min="4303" max="4303" width="10.140625" style="1" customWidth="1"/>
    <col min="4304" max="4304" width="24.7109375" style="1" customWidth="1"/>
    <col min="4305" max="4305" width="16.7109375" style="1" customWidth="1"/>
    <col min="4306" max="4306" width="10.140625" style="1" customWidth="1"/>
    <col min="4307" max="4307" width="24.7109375" style="1" customWidth="1"/>
    <col min="4308" max="4308" width="16.7109375" style="1" customWidth="1"/>
    <col min="4309" max="4309" width="10.140625" style="1" customWidth="1"/>
    <col min="4310" max="4310" width="24.7109375" style="1" customWidth="1"/>
    <col min="4311" max="4311" width="16.7109375" style="1" customWidth="1"/>
    <col min="4312" max="4312" width="10.140625" style="1" customWidth="1"/>
    <col min="4313" max="4313" width="24.7109375" style="1" customWidth="1"/>
    <col min="4314" max="4314" width="16.7109375" style="1" customWidth="1"/>
    <col min="4315" max="4315" width="10.140625" style="1" customWidth="1"/>
    <col min="4316" max="4316" width="24.7109375" style="1" customWidth="1"/>
    <col min="4317" max="4317" width="16.7109375" style="1" customWidth="1"/>
    <col min="4318" max="4318" width="10.140625" style="1" customWidth="1"/>
    <col min="4319" max="4319" width="24.7109375" style="1" customWidth="1"/>
    <col min="4320" max="4320" width="16.7109375" style="1" customWidth="1"/>
    <col min="4321" max="4321" width="10.140625" style="1" customWidth="1"/>
    <col min="4322" max="4322" width="24.7109375" style="1" customWidth="1"/>
    <col min="4323" max="4323" width="16.7109375" style="1" customWidth="1"/>
    <col min="4324" max="4324" width="12.5703125" style="1" customWidth="1"/>
    <col min="4325" max="4325" width="9.85546875" style="1" customWidth="1"/>
    <col min="4326" max="4326" width="10.28515625" style="1" customWidth="1"/>
    <col min="4327" max="4341" width="15.28515625" style="1" customWidth="1"/>
    <col min="4342" max="4342" width="7.28515625" style="1" customWidth="1"/>
    <col min="4343" max="4343" width="6.28515625" style="1" customWidth="1"/>
    <col min="4344" max="4344" width="6.85546875" style="1" customWidth="1"/>
    <col min="4345" max="4345" width="10.28515625" style="1" customWidth="1"/>
    <col min="4346" max="4532" width="10.28515625" style="1"/>
    <col min="4533" max="4533" width="5.85546875" style="1" customWidth="1"/>
    <col min="4534" max="4534" width="8.85546875" style="1" customWidth="1"/>
    <col min="4535" max="4535" width="7.140625" style="1" customWidth="1"/>
    <col min="4536" max="4536" width="100.85546875" style="1" customWidth="1"/>
    <col min="4537" max="4537" width="12" style="1" customWidth="1"/>
    <col min="4538" max="4538" width="18.42578125" style="1" customWidth="1"/>
    <col min="4539" max="4539" width="24.7109375" style="1" customWidth="1"/>
    <col min="4540" max="4540" width="16.7109375" style="1" customWidth="1"/>
    <col min="4541" max="4541" width="10.140625" style="1" customWidth="1"/>
    <col min="4542" max="4542" width="24.7109375" style="1" customWidth="1"/>
    <col min="4543" max="4543" width="16.7109375" style="1" customWidth="1"/>
    <col min="4544" max="4544" width="10.140625" style="1" customWidth="1"/>
    <col min="4545" max="4545" width="24.7109375" style="1" customWidth="1"/>
    <col min="4546" max="4546" width="16.7109375" style="1" customWidth="1"/>
    <col min="4547" max="4547" width="10.140625" style="1" customWidth="1"/>
    <col min="4548" max="4548" width="24.7109375" style="1" customWidth="1"/>
    <col min="4549" max="4549" width="16.7109375" style="1" customWidth="1"/>
    <col min="4550" max="4550" width="10.140625" style="1" customWidth="1"/>
    <col min="4551" max="4551" width="24.7109375" style="1" customWidth="1"/>
    <col min="4552" max="4552" width="16.7109375" style="1" customWidth="1"/>
    <col min="4553" max="4553" width="10.140625" style="1" customWidth="1"/>
    <col min="4554" max="4554" width="24.7109375" style="1" customWidth="1"/>
    <col min="4555" max="4555" width="16.7109375" style="1" customWidth="1"/>
    <col min="4556" max="4556" width="10.140625" style="1" customWidth="1"/>
    <col min="4557" max="4557" width="24.7109375" style="1" customWidth="1"/>
    <col min="4558" max="4558" width="16.7109375" style="1" customWidth="1"/>
    <col min="4559" max="4559" width="10.140625" style="1" customWidth="1"/>
    <col min="4560" max="4560" width="24.7109375" style="1" customWidth="1"/>
    <col min="4561" max="4561" width="16.7109375" style="1" customWidth="1"/>
    <col min="4562" max="4562" width="10.140625" style="1" customWidth="1"/>
    <col min="4563" max="4563" width="24.7109375" style="1" customWidth="1"/>
    <col min="4564" max="4564" width="16.7109375" style="1" customWidth="1"/>
    <col min="4565" max="4565" width="10.140625" style="1" customWidth="1"/>
    <col min="4566" max="4566" width="24.7109375" style="1" customWidth="1"/>
    <col min="4567" max="4567" width="16.7109375" style="1" customWidth="1"/>
    <col min="4568" max="4568" width="10.140625" style="1" customWidth="1"/>
    <col min="4569" max="4569" width="24.7109375" style="1" customWidth="1"/>
    <col min="4570" max="4570" width="16.7109375" style="1" customWidth="1"/>
    <col min="4571" max="4571" width="10.140625" style="1" customWidth="1"/>
    <col min="4572" max="4572" width="24.7109375" style="1" customWidth="1"/>
    <col min="4573" max="4573" width="16.7109375" style="1" customWidth="1"/>
    <col min="4574" max="4574" width="10.140625" style="1" customWidth="1"/>
    <col min="4575" max="4575" width="24.7109375" style="1" customWidth="1"/>
    <col min="4576" max="4576" width="16.7109375" style="1" customWidth="1"/>
    <col min="4577" max="4577" width="10.140625" style="1" customWidth="1"/>
    <col min="4578" max="4578" width="24.7109375" style="1" customWidth="1"/>
    <col min="4579" max="4579" width="16.7109375" style="1" customWidth="1"/>
    <col min="4580" max="4580" width="12.5703125" style="1" customWidth="1"/>
    <col min="4581" max="4581" width="9.85546875" style="1" customWidth="1"/>
    <col min="4582" max="4582" width="10.28515625" style="1" customWidth="1"/>
    <col min="4583" max="4597" width="15.28515625" style="1" customWidth="1"/>
    <col min="4598" max="4598" width="7.28515625" style="1" customWidth="1"/>
    <col min="4599" max="4599" width="6.28515625" style="1" customWidth="1"/>
    <col min="4600" max="4600" width="6.85546875" style="1" customWidth="1"/>
    <col min="4601" max="4601" width="10.28515625" style="1" customWidth="1"/>
    <col min="4602" max="4788" width="10.28515625" style="1"/>
    <col min="4789" max="4789" width="5.85546875" style="1" customWidth="1"/>
    <col min="4790" max="4790" width="8.85546875" style="1" customWidth="1"/>
    <col min="4791" max="4791" width="7.140625" style="1" customWidth="1"/>
    <col min="4792" max="4792" width="100.85546875" style="1" customWidth="1"/>
    <col min="4793" max="4793" width="12" style="1" customWidth="1"/>
    <col min="4794" max="4794" width="18.42578125" style="1" customWidth="1"/>
    <col min="4795" max="4795" width="24.7109375" style="1" customWidth="1"/>
    <col min="4796" max="4796" width="16.7109375" style="1" customWidth="1"/>
    <col min="4797" max="4797" width="10.140625" style="1" customWidth="1"/>
    <col min="4798" max="4798" width="24.7109375" style="1" customWidth="1"/>
    <col min="4799" max="4799" width="16.7109375" style="1" customWidth="1"/>
    <col min="4800" max="4800" width="10.140625" style="1" customWidth="1"/>
    <col min="4801" max="4801" width="24.7109375" style="1" customWidth="1"/>
    <col min="4802" max="4802" width="16.7109375" style="1" customWidth="1"/>
    <col min="4803" max="4803" width="10.140625" style="1" customWidth="1"/>
    <col min="4804" max="4804" width="24.7109375" style="1" customWidth="1"/>
    <col min="4805" max="4805" width="16.7109375" style="1" customWidth="1"/>
    <col min="4806" max="4806" width="10.140625" style="1" customWidth="1"/>
    <col min="4807" max="4807" width="24.7109375" style="1" customWidth="1"/>
    <col min="4808" max="4808" width="16.7109375" style="1" customWidth="1"/>
    <col min="4809" max="4809" width="10.140625" style="1" customWidth="1"/>
    <col min="4810" max="4810" width="24.7109375" style="1" customWidth="1"/>
    <col min="4811" max="4811" width="16.7109375" style="1" customWidth="1"/>
    <col min="4812" max="4812" width="10.140625" style="1" customWidth="1"/>
    <col min="4813" max="4813" width="24.7109375" style="1" customWidth="1"/>
    <col min="4814" max="4814" width="16.7109375" style="1" customWidth="1"/>
    <col min="4815" max="4815" width="10.140625" style="1" customWidth="1"/>
    <col min="4816" max="4816" width="24.7109375" style="1" customWidth="1"/>
    <col min="4817" max="4817" width="16.7109375" style="1" customWidth="1"/>
    <col min="4818" max="4818" width="10.140625" style="1" customWidth="1"/>
    <col min="4819" max="4819" width="24.7109375" style="1" customWidth="1"/>
    <col min="4820" max="4820" width="16.7109375" style="1" customWidth="1"/>
    <col min="4821" max="4821" width="10.140625" style="1" customWidth="1"/>
    <col min="4822" max="4822" width="24.7109375" style="1" customWidth="1"/>
    <col min="4823" max="4823" width="16.7109375" style="1" customWidth="1"/>
    <col min="4824" max="4824" width="10.140625" style="1" customWidth="1"/>
    <col min="4825" max="4825" width="24.7109375" style="1" customWidth="1"/>
    <col min="4826" max="4826" width="16.7109375" style="1" customWidth="1"/>
    <col min="4827" max="4827" width="10.140625" style="1" customWidth="1"/>
    <col min="4828" max="4828" width="24.7109375" style="1" customWidth="1"/>
    <col min="4829" max="4829" width="16.7109375" style="1" customWidth="1"/>
    <col min="4830" max="4830" width="10.140625" style="1" customWidth="1"/>
    <col min="4831" max="4831" width="24.7109375" style="1" customWidth="1"/>
    <col min="4832" max="4832" width="16.7109375" style="1" customWidth="1"/>
    <col min="4833" max="4833" width="10.140625" style="1" customWidth="1"/>
    <col min="4834" max="4834" width="24.7109375" style="1" customWidth="1"/>
    <col min="4835" max="4835" width="16.7109375" style="1" customWidth="1"/>
    <col min="4836" max="4836" width="12.5703125" style="1" customWidth="1"/>
    <col min="4837" max="4837" width="9.85546875" style="1" customWidth="1"/>
    <col min="4838" max="4838" width="10.28515625" style="1" customWidth="1"/>
    <col min="4839" max="4853" width="15.28515625" style="1" customWidth="1"/>
    <col min="4854" max="4854" width="7.28515625" style="1" customWidth="1"/>
    <col min="4855" max="4855" width="6.28515625" style="1" customWidth="1"/>
    <col min="4856" max="4856" width="6.85546875" style="1" customWidth="1"/>
    <col min="4857" max="4857" width="10.28515625" style="1" customWidth="1"/>
    <col min="4858" max="5044" width="10.28515625" style="1"/>
    <col min="5045" max="5045" width="5.85546875" style="1" customWidth="1"/>
    <col min="5046" max="5046" width="8.85546875" style="1" customWidth="1"/>
    <col min="5047" max="5047" width="7.140625" style="1" customWidth="1"/>
    <col min="5048" max="5048" width="100.85546875" style="1" customWidth="1"/>
    <col min="5049" max="5049" width="12" style="1" customWidth="1"/>
    <col min="5050" max="5050" width="18.42578125" style="1" customWidth="1"/>
    <col min="5051" max="5051" width="24.7109375" style="1" customWidth="1"/>
    <col min="5052" max="5052" width="16.7109375" style="1" customWidth="1"/>
    <col min="5053" max="5053" width="10.140625" style="1" customWidth="1"/>
    <col min="5054" max="5054" width="24.7109375" style="1" customWidth="1"/>
    <col min="5055" max="5055" width="16.7109375" style="1" customWidth="1"/>
    <col min="5056" max="5056" width="10.140625" style="1" customWidth="1"/>
    <col min="5057" max="5057" width="24.7109375" style="1" customWidth="1"/>
    <col min="5058" max="5058" width="16.7109375" style="1" customWidth="1"/>
    <col min="5059" max="5059" width="10.140625" style="1" customWidth="1"/>
    <col min="5060" max="5060" width="24.7109375" style="1" customWidth="1"/>
    <col min="5061" max="5061" width="16.7109375" style="1" customWidth="1"/>
    <col min="5062" max="5062" width="10.140625" style="1" customWidth="1"/>
    <col min="5063" max="5063" width="24.7109375" style="1" customWidth="1"/>
    <col min="5064" max="5064" width="16.7109375" style="1" customWidth="1"/>
    <col min="5065" max="5065" width="10.140625" style="1" customWidth="1"/>
    <col min="5066" max="5066" width="24.7109375" style="1" customWidth="1"/>
    <col min="5067" max="5067" width="16.7109375" style="1" customWidth="1"/>
    <col min="5068" max="5068" width="10.140625" style="1" customWidth="1"/>
    <col min="5069" max="5069" width="24.7109375" style="1" customWidth="1"/>
    <col min="5070" max="5070" width="16.7109375" style="1" customWidth="1"/>
    <col min="5071" max="5071" width="10.140625" style="1" customWidth="1"/>
    <col min="5072" max="5072" width="24.7109375" style="1" customWidth="1"/>
    <col min="5073" max="5073" width="16.7109375" style="1" customWidth="1"/>
    <col min="5074" max="5074" width="10.140625" style="1" customWidth="1"/>
    <col min="5075" max="5075" width="24.7109375" style="1" customWidth="1"/>
    <col min="5076" max="5076" width="16.7109375" style="1" customWidth="1"/>
    <col min="5077" max="5077" width="10.140625" style="1" customWidth="1"/>
    <col min="5078" max="5078" width="24.7109375" style="1" customWidth="1"/>
    <col min="5079" max="5079" width="16.7109375" style="1" customWidth="1"/>
    <col min="5080" max="5080" width="10.140625" style="1" customWidth="1"/>
    <col min="5081" max="5081" width="24.7109375" style="1" customWidth="1"/>
    <col min="5082" max="5082" width="16.7109375" style="1" customWidth="1"/>
    <col min="5083" max="5083" width="10.140625" style="1" customWidth="1"/>
    <col min="5084" max="5084" width="24.7109375" style="1" customWidth="1"/>
    <col min="5085" max="5085" width="16.7109375" style="1" customWidth="1"/>
    <col min="5086" max="5086" width="10.140625" style="1" customWidth="1"/>
    <col min="5087" max="5087" width="24.7109375" style="1" customWidth="1"/>
    <col min="5088" max="5088" width="16.7109375" style="1" customWidth="1"/>
    <col min="5089" max="5089" width="10.140625" style="1" customWidth="1"/>
    <col min="5090" max="5090" width="24.7109375" style="1" customWidth="1"/>
    <col min="5091" max="5091" width="16.7109375" style="1" customWidth="1"/>
    <col min="5092" max="5092" width="12.5703125" style="1" customWidth="1"/>
    <col min="5093" max="5093" width="9.85546875" style="1" customWidth="1"/>
    <col min="5094" max="5094" width="10.28515625" style="1" customWidth="1"/>
    <col min="5095" max="5109" width="15.28515625" style="1" customWidth="1"/>
    <col min="5110" max="5110" width="7.28515625" style="1" customWidth="1"/>
    <col min="5111" max="5111" width="6.28515625" style="1" customWidth="1"/>
    <col min="5112" max="5112" width="6.85546875" style="1" customWidth="1"/>
    <col min="5113" max="5113" width="10.28515625" style="1" customWidth="1"/>
    <col min="5114" max="5300" width="10.28515625" style="1"/>
    <col min="5301" max="5301" width="5.85546875" style="1" customWidth="1"/>
    <col min="5302" max="5302" width="8.85546875" style="1" customWidth="1"/>
    <col min="5303" max="5303" width="7.140625" style="1" customWidth="1"/>
    <col min="5304" max="5304" width="100.85546875" style="1" customWidth="1"/>
    <col min="5305" max="5305" width="12" style="1" customWidth="1"/>
    <col min="5306" max="5306" width="18.42578125" style="1" customWidth="1"/>
    <col min="5307" max="5307" width="24.7109375" style="1" customWidth="1"/>
    <col min="5308" max="5308" width="16.7109375" style="1" customWidth="1"/>
    <col min="5309" max="5309" width="10.140625" style="1" customWidth="1"/>
    <col min="5310" max="5310" width="24.7109375" style="1" customWidth="1"/>
    <col min="5311" max="5311" width="16.7109375" style="1" customWidth="1"/>
    <col min="5312" max="5312" width="10.140625" style="1" customWidth="1"/>
    <col min="5313" max="5313" width="24.7109375" style="1" customWidth="1"/>
    <col min="5314" max="5314" width="16.7109375" style="1" customWidth="1"/>
    <col min="5315" max="5315" width="10.140625" style="1" customWidth="1"/>
    <col min="5316" max="5316" width="24.7109375" style="1" customWidth="1"/>
    <col min="5317" max="5317" width="16.7109375" style="1" customWidth="1"/>
    <col min="5318" max="5318" width="10.140625" style="1" customWidth="1"/>
    <col min="5319" max="5319" width="24.7109375" style="1" customWidth="1"/>
    <col min="5320" max="5320" width="16.7109375" style="1" customWidth="1"/>
    <col min="5321" max="5321" width="10.140625" style="1" customWidth="1"/>
    <col min="5322" max="5322" width="24.7109375" style="1" customWidth="1"/>
    <col min="5323" max="5323" width="16.7109375" style="1" customWidth="1"/>
    <col min="5324" max="5324" width="10.140625" style="1" customWidth="1"/>
    <col min="5325" max="5325" width="24.7109375" style="1" customWidth="1"/>
    <col min="5326" max="5326" width="16.7109375" style="1" customWidth="1"/>
    <col min="5327" max="5327" width="10.140625" style="1" customWidth="1"/>
    <col min="5328" max="5328" width="24.7109375" style="1" customWidth="1"/>
    <col min="5329" max="5329" width="16.7109375" style="1" customWidth="1"/>
    <col min="5330" max="5330" width="10.140625" style="1" customWidth="1"/>
    <col min="5331" max="5331" width="24.7109375" style="1" customWidth="1"/>
    <col min="5332" max="5332" width="16.7109375" style="1" customWidth="1"/>
    <col min="5333" max="5333" width="10.140625" style="1" customWidth="1"/>
    <col min="5334" max="5334" width="24.7109375" style="1" customWidth="1"/>
    <col min="5335" max="5335" width="16.7109375" style="1" customWidth="1"/>
    <col min="5336" max="5336" width="10.140625" style="1" customWidth="1"/>
    <col min="5337" max="5337" width="24.7109375" style="1" customWidth="1"/>
    <col min="5338" max="5338" width="16.7109375" style="1" customWidth="1"/>
    <col min="5339" max="5339" width="10.140625" style="1" customWidth="1"/>
    <col min="5340" max="5340" width="24.7109375" style="1" customWidth="1"/>
    <col min="5341" max="5341" width="16.7109375" style="1" customWidth="1"/>
    <col min="5342" max="5342" width="10.140625" style="1" customWidth="1"/>
    <col min="5343" max="5343" width="24.7109375" style="1" customWidth="1"/>
    <col min="5344" max="5344" width="16.7109375" style="1" customWidth="1"/>
    <col min="5345" max="5345" width="10.140625" style="1" customWidth="1"/>
    <col min="5346" max="5346" width="24.7109375" style="1" customWidth="1"/>
    <col min="5347" max="5347" width="16.7109375" style="1" customWidth="1"/>
    <col min="5348" max="5348" width="12.5703125" style="1" customWidth="1"/>
    <col min="5349" max="5349" width="9.85546875" style="1" customWidth="1"/>
    <col min="5350" max="5350" width="10.28515625" style="1" customWidth="1"/>
    <col min="5351" max="5365" width="15.28515625" style="1" customWidth="1"/>
    <col min="5366" max="5366" width="7.28515625" style="1" customWidth="1"/>
    <col min="5367" max="5367" width="6.28515625" style="1" customWidth="1"/>
    <col min="5368" max="5368" width="6.85546875" style="1" customWidth="1"/>
    <col min="5369" max="5369" width="10.28515625" style="1" customWidth="1"/>
    <col min="5370" max="5556" width="10.28515625" style="1"/>
    <col min="5557" max="5557" width="5.85546875" style="1" customWidth="1"/>
    <col min="5558" max="5558" width="8.85546875" style="1" customWidth="1"/>
    <col min="5559" max="5559" width="7.140625" style="1" customWidth="1"/>
    <col min="5560" max="5560" width="100.85546875" style="1" customWidth="1"/>
    <col min="5561" max="5561" width="12" style="1" customWidth="1"/>
    <col min="5562" max="5562" width="18.42578125" style="1" customWidth="1"/>
    <col min="5563" max="5563" width="24.7109375" style="1" customWidth="1"/>
    <col min="5564" max="5564" width="16.7109375" style="1" customWidth="1"/>
    <col min="5565" max="5565" width="10.140625" style="1" customWidth="1"/>
    <col min="5566" max="5566" width="24.7109375" style="1" customWidth="1"/>
    <col min="5567" max="5567" width="16.7109375" style="1" customWidth="1"/>
    <col min="5568" max="5568" width="10.140625" style="1" customWidth="1"/>
    <col min="5569" max="5569" width="24.7109375" style="1" customWidth="1"/>
    <col min="5570" max="5570" width="16.7109375" style="1" customWidth="1"/>
    <col min="5571" max="5571" width="10.140625" style="1" customWidth="1"/>
    <col min="5572" max="5572" width="24.7109375" style="1" customWidth="1"/>
    <col min="5573" max="5573" width="16.7109375" style="1" customWidth="1"/>
    <col min="5574" max="5574" width="10.140625" style="1" customWidth="1"/>
    <col min="5575" max="5575" width="24.7109375" style="1" customWidth="1"/>
    <col min="5576" max="5576" width="16.7109375" style="1" customWidth="1"/>
    <col min="5577" max="5577" width="10.140625" style="1" customWidth="1"/>
    <col min="5578" max="5578" width="24.7109375" style="1" customWidth="1"/>
    <col min="5579" max="5579" width="16.7109375" style="1" customWidth="1"/>
    <col min="5580" max="5580" width="10.140625" style="1" customWidth="1"/>
    <col min="5581" max="5581" width="24.7109375" style="1" customWidth="1"/>
    <col min="5582" max="5582" width="16.7109375" style="1" customWidth="1"/>
    <col min="5583" max="5583" width="10.140625" style="1" customWidth="1"/>
    <col min="5584" max="5584" width="24.7109375" style="1" customWidth="1"/>
    <col min="5585" max="5585" width="16.7109375" style="1" customWidth="1"/>
    <col min="5586" max="5586" width="10.140625" style="1" customWidth="1"/>
    <col min="5587" max="5587" width="24.7109375" style="1" customWidth="1"/>
    <col min="5588" max="5588" width="16.7109375" style="1" customWidth="1"/>
    <col min="5589" max="5589" width="10.140625" style="1" customWidth="1"/>
    <col min="5590" max="5590" width="24.7109375" style="1" customWidth="1"/>
    <col min="5591" max="5591" width="16.7109375" style="1" customWidth="1"/>
    <col min="5592" max="5592" width="10.140625" style="1" customWidth="1"/>
    <col min="5593" max="5593" width="24.7109375" style="1" customWidth="1"/>
    <col min="5594" max="5594" width="16.7109375" style="1" customWidth="1"/>
    <col min="5595" max="5595" width="10.140625" style="1" customWidth="1"/>
    <col min="5596" max="5596" width="24.7109375" style="1" customWidth="1"/>
    <col min="5597" max="5597" width="16.7109375" style="1" customWidth="1"/>
    <col min="5598" max="5598" width="10.140625" style="1" customWidth="1"/>
    <col min="5599" max="5599" width="24.7109375" style="1" customWidth="1"/>
    <col min="5600" max="5600" width="16.7109375" style="1" customWidth="1"/>
    <col min="5601" max="5601" width="10.140625" style="1" customWidth="1"/>
    <col min="5602" max="5602" width="24.7109375" style="1" customWidth="1"/>
    <col min="5603" max="5603" width="16.7109375" style="1" customWidth="1"/>
    <col min="5604" max="5604" width="12.5703125" style="1" customWidth="1"/>
    <col min="5605" max="5605" width="9.85546875" style="1" customWidth="1"/>
    <col min="5606" max="5606" width="10.28515625" style="1" customWidth="1"/>
    <col min="5607" max="5621" width="15.28515625" style="1" customWidth="1"/>
    <col min="5622" max="5622" width="7.28515625" style="1" customWidth="1"/>
    <col min="5623" max="5623" width="6.28515625" style="1" customWidth="1"/>
    <col min="5624" max="5624" width="6.85546875" style="1" customWidth="1"/>
    <col min="5625" max="5625" width="10.28515625" style="1" customWidth="1"/>
    <col min="5626" max="5812" width="10.28515625" style="1"/>
    <col min="5813" max="5813" width="5.85546875" style="1" customWidth="1"/>
    <col min="5814" max="5814" width="8.85546875" style="1" customWidth="1"/>
    <col min="5815" max="5815" width="7.140625" style="1" customWidth="1"/>
    <col min="5816" max="5816" width="100.85546875" style="1" customWidth="1"/>
    <col min="5817" max="5817" width="12" style="1" customWidth="1"/>
    <col min="5818" max="5818" width="18.42578125" style="1" customWidth="1"/>
    <col min="5819" max="5819" width="24.7109375" style="1" customWidth="1"/>
    <col min="5820" max="5820" width="16.7109375" style="1" customWidth="1"/>
    <col min="5821" max="5821" width="10.140625" style="1" customWidth="1"/>
    <col min="5822" max="5822" width="24.7109375" style="1" customWidth="1"/>
    <col min="5823" max="5823" width="16.7109375" style="1" customWidth="1"/>
    <col min="5824" max="5824" width="10.140625" style="1" customWidth="1"/>
    <col min="5825" max="5825" width="24.7109375" style="1" customWidth="1"/>
    <col min="5826" max="5826" width="16.7109375" style="1" customWidth="1"/>
    <col min="5827" max="5827" width="10.140625" style="1" customWidth="1"/>
    <col min="5828" max="5828" width="24.7109375" style="1" customWidth="1"/>
    <col min="5829" max="5829" width="16.7109375" style="1" customWidth="1"/>
    <col min="5830" max="5830" width="10.140625" style="1" customWidth="1"/>
    <col min="5831" max="5831" width="24.7109375" style="1" customWidth="1"/>
    <col min="5832" max="5832" width="16.7109375" style="1" customWidth="1"/>
    <col min="5833" max="5833" width="10.140625" style="1" customWidth="1"/>
    <col min="5834" max="5834" width="24.7109375" style="1" customWidth="1"/>
    <col min="5835" max="5835" width="16.7109375" style="1" customWidth="1"/>
    <col min="5836" max="5836" width="10.140625" style="1" customWidth="1"/>
    <col min="5837" max="5837" width="24.7109375" style="1" customWidth="1"/>
    <col min="5838" max="5838" width="16.7109375" style="1" customWidth="1"/>
    <col min="5839" max="5839" width="10.140625" style="1" customWidth="1"/>
    <col min="5840" max="5840" width="24.7109375" style="1" customWidth="1"/>
    <col min="5841" max="5841" width="16.7109375" style="1" customWidth="1"/>
    <col min="5842" max="5842" width="10.140625" style="1" customWidth="1"/>
    <col min="5843" max="5843" width="24.7109375" style="1" customWidth="1"/>
    <col min="5844" max="5844" width="16.7109375" style="1" customWidth="1"/>
    <col min="5845" max="5845" width="10.140625" style="1" customWidth="1"/>
    <col min="5846" max="5846" width="24.7109375" style="1" customWidth="1"/>
    <col min="5847" max="5847" width="16.7109375" style="1" customWidth="1"/>
    <col min="5848" max="5848" width="10.140625" style="1" customWidth="1"/>
    <col min="5849" max="5849" width="24.7109375" style="1" customWidth="1"/>
    <col min="5850" max="5850" width="16.7109375" style="1" customWidth="1"/>
    <col min="5851" max="5851" width="10.140625" style="1" customWidth="1"/>
    <col min="5852" max="5852" width="24.7109375" style="1" customWidth="1"/>
    <col min="5853" max="5853" width="16.7109375" style="1" customWidth="1"/>
    <col min="5854" max="5854" width="10.140625" style="1" customWidth="1"/>
    <col min="5855" max="5855" width="24.7109375" style="1" customWidth="1"/>
    <col min="5856" max="5856" width="16.7109375" style="1" customWidth="1"/>
    <col min="5857" max="5857" width="10.140625" style="1" customWidth="1"/>
    <col min="5858" max="5858" width="24.7109375" style="1" customWidth="1"/>
    <col min="5859" max="5859" width="16.7109375" style="1" customWidth="1"/>
    <col min="5860" max="5860" width="12.5703125" style="1" customWidth="1"/>
    <col min="5861" max="5861" width="9.85546875" style="1" customWidth="1"/>
    <col min="5862" max="5862" width="10.28515625" style="1" customWidth="1"/>
    <col min="5863" max="5877" width="15.28515625" style="1" customWidth="1"/>
    <col min="5878" max="5878" width="7.28515625" style="1" customWidth="1"/>
    <col min="5879" max="5879" width="6.28515625" style="1" customWidth="1"/>
    <col min="5880" max="5880" width="6.85546875" style="1" customWidth="1"/>
    <col min="5881" max="5881" width="10.28515625" style="1" customWidth="1"/>
    <col min="5882" max="6068" width="10.28515625" style="1"/>
    <col min="6069" max="6069" width="5.85546875" style="1" customWidth="1"/>
    <col min="6070" max="6070" width="8.85546875" style="1" customWidth="1"/>
    <col min="6071" max="6071" width="7.140625" style="1" customWidth="1"/>
    <col min="6072" max="6072" width="100.85546875" style="1" customWidth="1"/>
    <col min="6073" max="6073" width="12" style="1" customWidth="1"/>
    <col min="6074" max="6074" width="18.42578125" style="1" customWidth="1"/>
    <col min="6075" max="6075" width="24.7109375" style="1" customWidth="1"/>
    <col min="6076" max="6076" width="16.7109375" style="1" customWidth="1"/>
    <col min="6077" max="6077" width="10.140625" style="1" customWidth="1"/>
    <col min="6078" max="6078" width="24.7109375" style="1" customWidth="1"/>
    <col min="6079" max="6079" width="16.7109375" style="1" customWidth="1"/>
    <col min="6080" max="6080" width="10.140625" style="1" customWidth="1"/>
    <col min="6081" max="6081" width="24.7109375" style="1" customWidth="1"/>
    <col min="6082" max="6082" width="16.7109375" style="1" customWidth="1"/>
    <col min="6083" max="6083" width="10.140625" style="1" customWidth="1"/>
    <col min="6084" max="6084" width="24.7109375" style="1" customWidth="1"/>
    <col min="6085" max="6085" width="16.7109375" style="1" customWidth="1"/>
    <col min="6086" max="6086" width="10.140625" style="1" customWidth="1"/>
    <col min="6087" max="6087" width="24.7109375" style="1" customWidth="1"/>
    <col min="6088" max="6088" width="16.7109375" style="1" customWidth="1"/>
    <col min="6089" max="6089" width="10.140625" style="1" customWidth="1"/>
    <col min="6090" max="6090" width="24.7109375" style="1" customWidth="1"/>
    <col min="6091" max="6091" width="16.7109375" style="1" customWidth="1"/>
    <col min="6092" max="6092" width="10.140625" style="1" customWidth="1"/>
    <col min="6093" max="6093" width="24.7109375" style="1" customWidth="1"/>
    <col min="6094" max="6094" width="16.7109375" style="1" customWidth="1"/>
    <col min="6095" max="6095" width="10.140625" style="1" customWidth="1"/>
    <col min="6096" max="6096" width="24.7109375" style="1" customWidth="1"/>
    <col min="6097" max="6097" width="16.7109375" style="1" customWidth="1"/>
    <col min="6098" max="6098" width="10.140625" style="1" customWidth="1"/>
    <col min="6099" max="6099" width="24.7109375" style="1" customWidth="1"/>
    <col min="6100" max="6100" width="16.7109375" style="1" customWidth="1"/>
    <col min="6101" max="6101" width="10.140625" style="1" customWidth="1"/>
    <col min="6102" max="6102" width="24.7109375" style="1" customWidth="1"/>
    <col min="6103" max="6103" width="16.7109375" style="1" customWidth="1"/>
    <col min="6104" max="6104" width="10.140625" style="1" customWidth="1"/>
    <col min="6105" max="6105" width="24.7109375" style="1" customWidth="1"/>
    <col min="6106" max="6106" width="16.7109375" style="1" customWidth="1"/>
    <col min="6107" max="6107" width="10.140625" style="1" customWidth="1"/>
    <col min="6108" max="6108" width="24.7109375" style="1" customWidth="1"/>
    <col min="6109" max="6109" width="16.7109375" style="1" customWidth="1"/>
    <col min="6110" max="6110" width="10.140625" style="1" customWidth="1"/>
    <col min="6111" max="6111" width="24.7109375" style="1" customWidth="1"/>
    <col min="6112" max="6112" width="16.7109375" style="1" customWidth="1"/>
    <col min="6113" max="6113" width="10.140625" style="1" customWidth="1"/>
    <col min="6114" max="6114" width="24.7109375" style="1" customWidth="1"/>
    <col min="6115" max="6115" width="16.7109375" style="1" customWidth="1"/>
    <col min="6116" max="6116" width="12.5703125" style="1" customWidth="1"/>
    <col min="6117" max="6117" width="9.85546875" style="1" customWidth="1"/>
    <col min="6118" max="6118" width="10.28515625" style="1" customWidth="1"/>
    <col min="6119" max="6133" width="15.28515625" style="1" customWidth="1"/>
    <col min="6134" max="6134" width="7.28515625" style="1" customWidth="1"/>
    <col min="6135" max="6135" width="6.28515625" style="1" customWidth="1"/>
    <col min="6136" max="6136" width="6.85546875" style="1" customWidth="1"/>
    <col min="6137" max="6137" width="10.28515625" style="1" customWidth="1"/>
    <col min="6138" max="6324" width="10.28515625" style="1"/>
    <col min="6325" max="6325" width="5.85546875" style="1" customWidth="1"/>
    <col min="6326" max="6326" width="8.85546875" style="1" customWidth="1"/>
    <col min="6327" max="6327" width="7.140625" style="1" customWidth="1"/>
    <col min="6328" max="6328" width="100.85546875" style="1" customWidth="1"/>
    <col min="6329" max="6329" width="12" style="1" customWidth="1"/>
    <col min="6330" max="6330" width="18.42578125" style="1" customWidth="1"/>
    <col min="6331" max="6331" width="24.7109375" style="1" customWidth="1"/>
    <col min="6332" max="6332" width="16.7109375" style="1" customWidth="1"/>
    <col min="6333" max="6333" width="10.140625" style="1" customWidth="1"/>
    <col min="6334" max="6334" width="24.7109375" style="1" customWidth="1"/>
    <col min="6335" max="6335" width="16.7109375" style="1" customWidth="1"/>
    <col min="6336" max="6336" width="10.140625" style="1" customWidth="1"/>
    <col min="6337" max="6337" width="24.7109375" style="1" customWidth="1"/>
    <col min="6338" max="6338" width="16.7109375" style="1" customWidth="1"/>
    <col min="6339" max="6339" width="10.140625" style="1" customWidth="1"/>
    <col min="6340" max="6340" width="24.7109375" style="1" customWidth="1"/>
    <col min="6341" max="6341" width="16.7109375" style="1" customWidth="1"/>
    <col min="6342" max="6342" width="10.140625" style="1" customWidth="1"/>
    <col min="6343" max="6343" width="24.7109375" style="1" customWidth="1"/>
    <col min="6344" max="6344" width="16.7109375" style="1" customWidth="1"/>
    <col min="6345" max="6345" width="10.140625" style="1" customWidth="1"/>
    <col min="6346" max="6346" width="24.7109375" style="1" customWidth="1"/>
    <col min="6347" max="6347" width="16.7109375" style="1" customWidth="1"/>
    <col min="6348" max="6348" width="10.140625" style="1" customWidth="1"/>
    <col min="6349" max="6349" width="24.7109375" style="1" customWidth="1"/>
    <col min="6350" max="6350" width="16.7109375" style="1" customWidth="1"/>
    <col min="6351" max="6351" width="10.140625" style="1" customWidth="1"/>
    <col min="6352" max="6352" width="24.7109375" style="1" customWidth="1"/>
    <col min="6353" max="6353" width="16.7109375" style="1" customWidth="1"/>
    <col min="6354" max="6354" width="10.140625" style="1" customWidth="1"/>
    <col min="6355" max="6355" width="24.7109375" style="1" customWidth="1"/>
    <col min="6356" max="6356" width="16.7109375" style="1" customWidth="1"/>
    <col min="6357" max="6357" width="10.140625" style="1" customWidth="1"/>
    <col min="6358" max="6358" width="24.7109375" style="1" customWidth="1"/>
    <col min="6359" max="6359" width="16.7109375" style="1" customWidth="1"/>
    <col min="6360" max="6360" width="10.140625" style="1" customWidth="1"/>
    <col min="6361" max="6361" width="24.7109375" style="1" customWidth="1"/>
    <col min="6362" max="6362" width="16.7109375" style="1" customWidth="1"/>
    <col min="6363" max="6363" width="10.140625" style="1" customWidth="1"/>
    <col min="6364" max="6364" width="24.7109375" style="1" customWidth="1"/>
    <col min="6365" max="6365" width="16.7109375" style="1" customWidth="1"/>
    <col min="6366" max="6366" width="10.140625" style="1" customWidth="1"/>
    <col min="6367" max="6367" width="24.7109375" style="1" customWidth="1"/>
    <col min="6368" max="6368" width="16.7109375" style="1" customWidth="1"/>
    <col min="6369" max="6369" width="10.140625" style="1" customWidth="1"/>
    <col min="6370" max="6370" width="24.7109375" style="1" customWidth="1"/>
    <col min="6371" max="6371" width="16.7109375" style="1" customWidth="1"/>
    <col min="6372" max="6372" width="12.5703125" style="1" customWidth="1"/>
    <col min="6373" max="6373" width="9.85546875" style="1" customWidth="1"/>
    <col min="6374" max="6374" width="10.28515625" style="1" customWidth="1"/>
    <col min="6375" max="6389" width="15.28515625" style="1" customWidth="1"/>
    <col min="6390" max="6390" width="7.28515625" style="1" customWidth="1"/>
    <col min="6391" max="6391" width="6.28515625" style="1" customWidth="1"/>
    <col min="6392" max="6392" width="6.85546875" style="1" customWidth="1"/>
    <col min="6393" max="6393" width="10.28515625" style="1" customWidth="1"/>
    <col min="6394" max="6580" width="10.28515625" style="1"/>
    <col min="6581" max="6581" width="5.85546875" style="1" customWidth="1"/>
    <col min="6582" max="6582" width="8.85546875" style="1" customWidth="1"/>
    <col min="6583" max="6583" width="7.140625" style="1" customWidth="1"/>
    <col min="6584" max="6584" width="100.85546875" style="1" customWidth="1"/>
    <col min="6585" max="6585" width="12" style="1" customWidth="1"/>
    <col min="6586" max="6586" width="18.42578125" style="1" customWidth="1"/>
    <col min="6587" max="6587" width="24.7109375" style="1" customWidth="1"/>
    <col min="6588" max="6588" width="16.7109375" style="1" customWidth="1"/>
    <col min="6589" max="6589" width="10.140625" style="1" customWidth="1"/>
    <col min="6590" max="6590" width="24.7109375" style="1" customWidth="1"/>
    <col min="6591" max="6591" width="16.7109375" style="1" customWidth="1"/>
    <col min="6592" max="6592" width="10.140625" style="1" customWidth="1"/>
    <col min="6593" max="6593" width="24.7109375" style="1" customWidth="1"/>
    <col min="6594" max="6594" width="16.7109375" style="1" customWidth="1"/>
    <col min="6595" max="6595" width="10.140625" style="1" customWidth="1"/>
    <col min="6596" max="6596" width="24.7109375" style="1" customWidth="1"/>
    <col min="6597" max="6597" width="16.7109375" style="1" customWidth="1"/>
    <col min="6598" max="6598" width="10.140625" style="1" customWidth="1"/>
    <col min="6599" max="6599" width="24.7109375" style="1" customWidth="1"/>
    <col min="6600" max="6600" width="16.7109375" style="1" customWidth="1"/>
    <col min="6601" max="6601" width="10.140625" style="1" customWidth="1"/>
    <col min="6602" max="6602" width="24.7109375" style="1" customWidth="1"/>
    <col min="6603" max="6603" width="16.7109375" style="1" customWidth="1"/>
    <col min="6604" max="6604" width="10.140625" style="1" customWidth="1"/>
    <col min="6605" max="6605" width="24.7109375" style="1" customWidth="1"/>
    <col min="6606" max="6606" width="16.7109375" style="1" customWidth="1"/>
    <col min="6607" max="6607" width="10.140625" style="1" customWidth="1"/>
    <col min="6608" max="6608" width="24.7109375" style="1" customWidth="1"/>
    <col min="6609" max="6609" width="16.7109375" style="1" customWidth="1"/>
    <col min="6610" max="6610" width="10.140625" style="1" customWidth="1"/>
    <col min="6611" max="6611" width="24.7109375" style="1" customWidth="1"/>
    <col min="6612" max="6612" width="16.7109375" style="1" customWidth="1"/>
    <col min="6613" max="6613" width="10.140625" style="1" customWidth="1"/>
    <col min="6614" max="6614" width="24.7109375" style="1" customWidth="1"/>
    <col min="6615" max="6615" width="16.7109375" style="1" customWidth="1"/>
    <col min="6616" max="6616" width="10.140625" style="1" customWidth="1"/>
    <col min="6617" max="6617" width="24.7109375" style="1" customWidth="1"/>
    <col min="6618" max="6618" width="16.7109375" style="1" customWidth="1"/>
    <col min="6619" max="6619" width="10.140625" style="1" customWidth="1"/>
    <col min="6620" max="6620" width="24.7109375" style="1" customWidth="1"/>
    <col min="6621" max="6621" width="16.7109375" style="1" customWidth="1"/>
    <col min="6622" max="6622" width="10.140625" style="1" customWidth="1"/>
    <col min="6623" max="6623" width="24.7109375" style="1" customWidth="1"/>
    <col min="6624" max="6624" width="16.7109375" style="1" customWidth="1"/>
    <col min="6625" max="6625" width="10.140625" style="1" customWidth="1"/>
    <col min="6626" max="6626" width="24.7109375" style="1" customWidth="1"/>
    <col min="6627" max="6627" width="16.7109375" style="1" customWidth="1"/>
    <col min="6628" max="6628" width="12.5703125" style="1" customWidth="1"/>
    <col min="6629" max="6629" width="9.85546875" style="1" customWidth="1"/>
    <col min="6630" max="6630" width="10.28515625" style="1" customWidth="1"/>
    <col min="6631" max="6645" width="15.28515625" style="1" customWidth="1"/>
    <col min="6646" max="6646" width="7.28515625" style="1" customWidth="1"/>
    <col min="6647" max="6647" width="6.28515625" style="1" customWidth="1"/>
    <col min="6648" max="6648" width="6.85546875" style="1" customWidth="1"/>
    <col min="6649" max="6649" width="10.28515625" style="1" customWidth="1"/>
    <col min="6650" max="6836" width="10.28515625" style="1"/>
    <col min="6837" max="6837" width="5.85546875" style="1" customWidth="1"/>
    <col min="6838" max="6838" width="8.85546875" style="1" customWidth="1"/>
    <col min="6839" max="6839" width="7.140625" style="1" customWidth="1"/>
    <col min="6840" max="6840" width="100.85546875" style="1" customWidth="1"/>
    <col min="6841" max="6841" width="12" style="1" customWidth="1"/>
    <col min="6842" max="6842" width="18.42578125" style="1" customWidth="1"/>
    <col min="6843" max="6843" width="24.7109375" style="1" customWidth="1"/>
    <col min="6844" max="6844" width="16.7109375" style="1" customWidth="1"/>
    <col min="6845" max="6845" width="10.140625" style="1" customWidth="1"/>
    <col min="6846" max="6846" width="24.7109375" style="1" customWidth="1"/>
    <col min="6847" max="6847" width="16.7109375" style="1" customWidth="1"/>
    <col min="6848" max="6848" width="10.140625" style="1" customWidth="1"/>
    <col min="6849" max="6849" width="24.7109375" style="1" customWidth="1"/>
    <col min="6850" max="6850" width="16.7109375" style="1" customWidth="1"/>
    <col min="6851" max="6851" width="10.140625" style="1" customWidth="1"/>
    <col min="6852" max="6852" width="24.7109375" style="1" customWidth="1"/>
    <col min="6853" max="6853" width="16.7109375" style="1" customWidth="1"/>
    <col min="6854" max="6854" width="10.140625" style="1" customWidth="1"/>
    <col min="6855" max="6855" width="24.7109375" style="1" customWidth="1"/>
    <col min="6856" max="6856" width="16.7109375" style="1" customWidth="1"/>
    <col min="6857" max="6857" width="10.140625" style="1" customWidth="1"/>
    <col min="6858" max="6858" width="24.7109375" style="1" customWidth="1"/>
    <col min="6859" max="6859" width="16.7109375" style="1" customWidth="1"/>
    <col min="6860" max="6860" width="10.140625" style="1" customWidth="1"/>
    <col min="6861" max="6861" width="24.7109375" style="1" customWidth="1"/>
    <col min="6862" max="6862" width="16.7109375" style="1" customWidth="1"/>
    <col min="6863" max="6863" width="10.140625" style="1" customWidth="1"/>
    <col min="6864" max="6864" width="24.7109375" style="1" customWidth="1"/>
    <col min="6865" max="6865" width="16.7109375" style="1" customWidth="1"/>
    <col min="6866" max="6866" width="10.140625" style="1" customWidth="1"/>
    <col min="6867" max="6867" width="24.7109375" style="1" customWidth="1"/>
    <col min="6868" max="6868" width="16.7109375" style="1" customWidth="1"/>
    <col min="6869" max="6869" width="10.140625" style="1" customWidth="1"/>
    <col min="6870" max="6870" width="24.7109375" style="1" customWidth="1"/>
    <col min="6871" max="6871" width="16.7109375" style="1" customWidth="1"/>
    <col min="6872" max="6872" width="10.140625" style="1" customWidth="1"/>
    <col min="6873" max="6873" width="24.7109375" style="1" customWidth="1"/>
    <col min="6874" max="6874" width="16.7109375" style="1" customWidth="1"/>
    <col min="6875" max="6875" width="10.140625" style="1" customWidth="1"/>
    <col min="6876" max="6876" width="24.7109375" style="1" customWidth="1"/>
    <col min="6877" max="6877" width="16.7109375" style="1" customWidth="1"/>
    <col min="6878" max="6878" width="10.140625" style="1" customWidth="1"/>
    <col min="6879" max="6879" width="24.7109375" style="1" customWidth="1"/>
    <col min="6880" max="6880" width="16.7109375" style="1" customWidth="1"/>
    <col min="6881" max="6881" width="10.140625" style="1" customWidth="1"/>
    <col min="6882" max="6882" width="24.7109375" style="1" customWidth="1"/>
    <col min="6883" max="6883" width="16.7109375" style="1" customWidth="1"/>
    <col min="6884" max="6884" width="12.5703125" style="1" customWidth="1"/>
    <col min="6885" max="6885" width="9.85546875" style="1" customWidth="1"/>
    <col min="6886" max="6886" width="10.28515625" style="1" customWidth="1"/>
    <col min="6887" max="6901" width="15.28515625" style="1" customWidth="1"/>
    <col min="6902" max="6902" width="7.28515625" style="1" customWidth="1"/>
    <col min="6903" max="6903" width="6.28515625" style="1" customWidth="1"/>
    <col min="6904" max="6904" width="6.85546875" style="1" customWidth="1"/>
    <col min="6905" max="6905" width="10.28515625" style="1" customWidth="1"/>
    <col min="6906" max="7092" width="10.28515625" style="1"/>
    <col min="7093" max="7093" width="5.85546875" style="1" customWidth="1"/>
    <col min="7094" max="7094" width="8.85546875" style="1" customWidth="1"/>
    <col min="7095" max="7095" width="7.140625" style="1" customWidth="1"/>
    <col min="7096" max="7096" width="100.85546875" style="1" customWidth="1"/>
    <col min="7097" max="7097" width="12" style="1" customWidth="1"/>
    <col min="7098" max="7098" width="18.42578125" style="1" customWidth="1"/>
    <col min="7099" max="7099" width="24.7109375" style="1" customWidth="1"/>
    <col min="7100" max="7100" width="16.7109375" style="1" customWidth="1"/>
    <col min="7101" max="7101" width="10.140625" style="1" customWidth="1"/>
    <col min="7102" max="7102" width="24.7109375" style="1" customWidth="1"/>
    <col min="7103" max="7103" width="16.7109375" style="1" customWidth="1"/>
    <col min="7104" max="7104" width="10.140625" style="1" customWidth="1"/>
    <col min="7105" max="7105" width="24.7109375" style="1" customWidth="1"/>
    <col min="7106" max="7106" width="16.7109375" style="1" customWidth="1"/>
    <col min="7107" max="7107" width="10.140625" style="1" customWidth="1"/>
    <col min="7108" max="7108" width="24.7109375" style="1" customWidth="1"/>
    <col min="7109" max="7109" width="16.7109375" style="1" customWidth="1"/>
    <col min="7110" max="7110" width="10.140625" style="1" customWidth="1"/>
    <col min="7111" max="7111" width="24.7109375" style="1" customWidth="1"/>
    <col min="7112" max="7112" width="16.7109375" style="1" customWidth="1"/>
    <col min="7113" max="7113" width="10.140625" style="1" customWidth="1"/>
    <col min="7114" max="7114" width="24.7109375" style="1" customWidth="1"/>
    <col min="7115" max="7115" width="16.7109375" style="1" customWidth="1"/>
    <col min="7116" max="7116" width="10.140625" style="1" customWidth="1"/>
    <col min="7117" max="7117" width="24.7109375" style="1" customWidth="1"/>
    <col min="7118" max="7118" width="16.7109375" style="1" customWidth="1"/>
    <col min="7119" max="7119" width="10.140625" style="1" customWidth="1"/>
    <col min="7120" max="7120" width="24.7109375" style="1" customWidth="1"/>
    <col min="7121" max="7121" width="16.7109375" style="1" customWidth="1"/>
    <col min="7122" max="7122" width="10.140625" style="1" customWidth="1"/>
    <col min="7123" max="7123" width="24.7109375" style="1" customWidth="1"/>
    <col min="7124" max="7124" width="16.7109375" style="1" customWidth="1"/>
    <col min="7125" max="7125" width="10.140625" style="1" customWidth="1"/>
    <col min="7126" max="7126" width="24.7109375" style="1" customWidth="1"/>
    <col min="7127" max="7127" width="16.7109375" style="1" customWidth="1"/>
    <col min="7128" max="7128" width="10.140625" style="1" customWidth="1"/>
    <col min="7129" max="7129" width="24.7109375" style="1" customWidth="1"/>
    <col min="7130" max="7130" width="16.7109375" style="1" customWidth="1"/>
    <col min="7131" max="7131" width="10.140625" style="1" customWidth="1"/>
    <col min="7132" max="7132" width="24.7109375" style="1" customWidth="1"/>
    <col min="7133" max="7133" width="16.7109375" style="1" customWidth="1"/>
    <col min="7134" max="7134" width="10.140625" style="1" customWidth="1"/>
    <col min="7135" max="7135" width="24.7109375" style="1" customWidth="1"/>
    <col min="7136" max="7136" width="16.7109375" style="1" customWidth="1"/>
    <col min="7137" max="7137" width="10.140625" style="1" customWidth="1"/>
    <col min="7138" max="7138" width="24.7109375" style="1" customWidth="1"/>
    <col min="7139" max="7139" width="16.7109375" style="1" customWidth="1"/>
    <col min="7140" max="7140" width="12.5703125" style="1" customWidth="1"/>
    <col min="7141" max="7141" width="9.85546875" style="1" customWidth="1"/>
    <col min="7142" max="7142" width="10.28515625" style="1" customWidth="1"/>
    <col min="7143" max="7157" width="15.28515625" style="1" customWidth="1"/>
    <col min="7158" max="7158" width="7.28515625" style="1" customWidth="1"/>
    <col min="7159" max="7159" width="6.28515625" style="1" customWidth="1"/>
    <col min="7160" max="7160" width="6.85546875" style="1" customWidth="1"/>
    <col min="7161" max="7161" width="10.28515625" style="1" customWidth="1"/>
    <col min="7162" max="7348" width="10.28515625" style="1"/>
    <col min="7349" max="7349" width="5.85546875" style="1" customWidth="1"/>
    <col min="7350" max="7350" width="8.85546875" style="1" customWidth="1"/>
    <col min="7351" max="7351" width="7.140625" style="1" customWidth="1"/>
    <col min="7352" max="7352" width="100.85546875" style="1" customWidth="1"/>
    <col min="7353" max="7353" width="12" style="1" customWidth="1"/>
    <col min="7354" max="7354" width="18.42578125" style="1" customWidth="1"/>
    <col min="7355" max="7355" width="24.7109375" style="1" customWidth="1"/>
    <col min="7356" max="7356" width="16.7109375" style="1" customWidth="1"/>
    <col min="7357" max="7357" width="10.140625" style="1" customWidth="1"/>
    <col min="7358" max="7358" width="24.7109375" style="1" customWidth="1"/>
    <col min="7359" max="7359" width="16.7109375" style="1" customWidth="1"/>
    <col min="7360" max="7360" width="10.140625" style="1" customWidth="1"/>
    <col min="7361" max="7361" width="24.7109375" style="1" customWidth="1"/>
    <col min="7362" max="7362" width="16.7109375" style="1" customWidth="1"/>
    <col min="7363" max="7363" width="10.140625" style="1" customWidth="1"/>
    <col min="7364" max="7364" width="24.7109375" style="1" customWidth="1"/>
    <col min="7365" max="7365" width="16.7109375" style="1" customWidth="1"/>
    <col min="7366" max="7366" width="10.140625" style="1" customWidth="1"/>
    <col min="7367" max="7367" width="24.7109375" style="1" customWidth="1"/>
    <col min="7368" max="7368" width="16.7109375" style="1" customWidth="1"/>
    <col min="7369" max="7369" width="10.140625" style="1" customWidth="1"/>
    <col min="7370" max="7370" width="24.7109375" style="1" customWidth="1"/>
    <col min="7371" max="7371" width="16.7109375" style="1" customWidth="1"/>
    <col min="7372" max="7372" width="10.140625" style="1" customWidth="1"/>
    <col min="7373" max="7373" width="24.7109375" style="1" customWidth="1"/>
    <col min="7374" max="7374" width="16.7109375" style="1" customWidth="1"/>
    <col min="7375" max="7375" width="10.140625" style="1" customWidth="1"/>
    <col min="7376" max="7376" width="24.7109375" style="1" customWidth="1"/>
    <col min="7377" max="7377" width="16.7109375" style="1" customWidth="1"/>
    <col min="7378" max="7378" width="10.140625" style="1" customWidth="1"/>
    <col min="7379" max="7379" width="24.7109375" style="1" customWidth="1"/>
    <col min="7380" max="7380" width="16.7109375" style="1" customWidth="1"/>
    <col min="7381" max="7381" width="10.140625" style="1" customWidth="1"/>
    <col min="7382" max="7382" width="24.7109375" style="1" customWidth="1"/>
    <col min="7383" max="7383" width="16.7109375" style="1" customWidth="1"/>
    <col min="7384" max="7384" width="10.140625" style="1" customWidth="1"/>
    <col min="7385" max="7385" width="24.7109375" style="1" customWidth="1"/>
    <col min="7386" max="7386" width="16.7109375" style="1" customWidth="1"/>
    <col min="7387" max="7387" width="10.140625" style="1" customWidth="1"/>
    <col min="7388" max="7388" width="24.7109375" style="1" customWidth="1"/>
    <col min="7389" max="7389" width="16.7109375" style="1" customWidth="1"/>
    <col min="7390" max="7390" width="10.140625" style="1" customWidth="1"/>
    <col min="7391" max="7391" width="24.7109375" style="1" customWidth="1"/>
    <col min="7392" max="7392" width="16.7109375" style="1" customWidth="1"/>
    <col min="7393" max="7393" width="10.140625" style="1" customWidth="1"/>
    <col min="7394" max="7394" width="24.7109375" style="1" customWidth="1"/>
    <col min="7395" max="7395" width="16.7109375" style="1" customWidth="1"/>
    <col min="7396" max="7396" width="12.5703125" style="1" customWidth="1"/>
    <col min="7397" max="7397" width="9.85546875" style="1" customWidth="1"/>
    <col min="7398" max="7398" width="10.28515625" style="1" customWidth="1"/>
    <col min="7399" max="7413" width="15.28515625" style="1" customWidth="1"/>
    <col min="7414" max="7414" width="7.28515625" style="1" customWidth="1"/>
    <col min="7415" max="7415" width="6.28515625" style="1" customWidth="1"/>
    <col min="7416" max="7416" width="6.85546875" style="1" customWidth="1"/>
    <col min="7417" max="7417" width="10.28515625" style="1" customWidth="1"/>
    <col min="7418" max="7604" width="10.28515625" style="1"/>
    <col min="7605" max="7605" width="5.85546875" style="1" customWidth="1"/>
    <col min="7606" max="7606" width="8.85546875" style="1" customWidth="1"/>
    <col min="7607" max="7607" width="7.140625" style="1" customWidth="1"/>
    <col min="7608" max="7608" width="100.85546875" style="1" customWidth="1"/>
    <col min="7609" max="7609" width="12" style="1" customWidth="1"/>
    <col min="7610" max="7610" width="18.42578125" style="1" customWidth="1"/>
    <col min="7611" max="7611" width="24.7109375" style="1" customWidth="1"/>
    <col min="7612" max="7612" width="16.7109375" style="1" customWidth="1"/>
    <col min="7613" max="7613" width="10.140625" style="1" customWidth="1"/>
    <col min="7614" max="7614" width="24.7109375" style="1" customWidth="1"/>
    <col min="7615" max="7615" width="16.7109375" style="1" customWidth="1"/>
    <col min="7616" max="7616" width="10.140625" style="1" customWidth="1"/>
    <col min="7617" max="7617" width="24.7109375" style="1" customWidth="1"/>
    <col min="7618" max="7618" width="16.7109375" style="1" customWidth="1"/>
    <col min="7619" max="7619" width="10.140625" style="1" customWidth="1"/>
    <col min="7620" max="7620" width="24.7109375" style="1" customWidth="1"/>
    <col min="7621" max="7621" width="16.7109375" style="1" customWidth="1"/>
    <col min="7622" max="7622" width="10.140625" style="1" customWidth="1"/>
    <col min="7623" max="7623" width="24.7109375" style="1" customWidth="1"/>
    <col min="7624" max="7624" width="16.7109375" style="1" customWidth="1"/>
    <col min="7625" max="7625" width="10.140625" style="1" customWidth="1"/>
    <col min="7626" max="7626" width="24.7109375" style="1" customWidth="1"/>
    <col min="7627" max="7627" width="16.7109375" style="1" customWidth="1"/>
    <col min="7628" max="7628" width="10.140625" style="1" customWidth="1"/>
    <col min="7629" max="7629" width="24.7109375" style="1" customWidth="1"/>
    <col min="7630" max="7630" width="16.7109375" style="1" customWidth="1"/>
    <col min="7631" max="7631" width="10.140625" style="1" customWidth="1"/>
    <col min="7632" max="7632" width="24.7109375" style="1" customWidth="1"/>
    <col min="7633" max="7633" width="16.7109375" style="1" customWidth="1"/>
    <col min="7634" max="7634" width="10.140625" style="1" customWidth="1"/>
    <col min="7635" max="7635" width="24.7109375" style="1" customWidth="1"/>
    <col min="7636" max="7636" width="16.7109375" style="1" customWidth="1"/>
    <col min="7637" max="7637" width="10.140625" style="1" customWidth="1"/>
    <col min="7638" max="7638" width="24.7109375" style="1" customWidth="1"/>
    <col min="7639" max="7639" width="16.7109375" style="1" customWidth="1"/>
    <col min="7640" max="7640" width="10.140625" style="1" customWidth="1"/>
    <col min="7641" max="7641" width="24.7109375" style="1" customWidth="1"/>
    <col min="7642" max="7642" width="16.7109375" style="1" customWidth="1"/>
    <col min="7643" max="7643" width="10.140625" style="1" customWidth="1"/>
    <col min="7644" max="7644" width="24.7109375" style="1" customWidth="1"/>
    <col min="7645" max="7645" width="16.7109375" style="1" customWidth="1"/>
    <col min="7646" max="7646" width="10.140625" style="1" customWidth="1"/>
    <col min="7647" max="7647" width="24.7109375" style="1" customWidth="1"/>
    <col min="7648" max="7648" width="16.7109375" style="1" customWidth="1"/>
    <col min="7649" max="7649" width="10.140625" style="1" customWidth="1"/>
    <col min="7650" max="7650" width="24.7109375" style="1" customWidth="1"/>
    <col min="7651" max="7651" width="16.7109375" style="1" customWidth="1"/>
    <col min="7652" max="7652" width="12.5703125" style="1" customWidth="1"/>
    <col min="7653" max="7653" width="9.85546875" style="1" customWidth="1"/>
    <col min="7654" max="7654" width="10.28515625" style="1" customWidth="1"/>
    <col min="7655" max="7669" width="15.28515625" style="1" customWidth="1"/>
    <col min="7670" max="7670" width="7.28515625" style="1" customWidth="1"/>
    <col min="7671" max="7671" width="6.28515625" style="1" customWidth="1"/>
    <col min="7672" max="7672" width="6.85546875" style="1" customWidth="1"/>
    <col min="7673" max="7673" width="10.28515625" style="1" customWidth="1"/>
    <col min="7674" max="7860" width="10.28515625" style="1"/>
    <col min="7861" max="7861" width="5.85546875" style="1" customWidth="1"/>
    <col min="7862" max="7862" width="8.85546875" style="1" customWidth="1"/>
    <col min="7863" max="7863" width="7.140625" style="1" customWidth="1"/>
    <col min="7864" max="7864" width="100.85546875" style="1" customWidth="1"/>
    <col min="7865" max="7865" width="12" style="1" customWidth="1"/>
    <col min="7866" max="7866" width="18.42578125" style="1" customWidth="1"/>
    <col min="7867" max="7867" width="24.7109375" style="1" customWidth="1"/>
    <col min="7868" max="7868" width="16.7109375" style="1" customWidth="1"/>
    <col min="7869" max="7869" width="10.140625" style="1" customWidth="1"/>
    <col min="7870" max="7870" width="24.7109375" style="1" customWidth="1"/>
    <col min="7871" max="7871" width="16.7109375" style="1" customWidth="1"/>
    <col min="7872" max="7872" width="10.140625" style="1" customWidth="1"/>
    <col min="7873" max="7873" width="24.7109375" style="1" customWidth="1"/>
    <col min="7874" max="7874" width="16.7109375" style="1" customWidth="1"/>
    <col min="7875" max="7875" width="10.140625" style="1" customWidth="1"/>
    <col min="7876" max="7876" width="24.7109375" style="1" customWidth="1"/>
    <col min="7877" max="7877" width="16.7109375" style="1" customWidth="1"/>
    <col min="7878" max="7878" width="10.140625" style="1" customWidth="1"/>
    <col min="7879" max="7879" width="24.7109375" style="1" customWidth="1"/>
    <col min="7880" max="7880" width="16.7109375" style="1" customWidth="1"/>
    <col min="7881" max="7881" width="10.140625" style="1" customWidth="1"/>
    <col min="7882" max="7882" width="24.7109375" style="1" customWidth="1"/>
    <col min="7883" max="7883" width="16.7109375" style="1" customWidth="1"/>
    <col min="7884" max="7884" width="10.140625" style="1" customWidth="1"/>
    <col min="7885" max="7885" width="24.7109375" style="1" customWidth="1"/>
    <col min="7886" max="7886" width="16.7109375" style="1" customWidth="1"/>
    <col min="7887" max="7887" width="10.140625" style="1" customWidth="1"/>
    <col min="7888" max="7888" width="24.7109375" style="1" customWidth="1"/>
    <col min="7889" max="7889" width="16.7109375" style="1" customWidth="1"/>
    <col min="7890" max="7890" width="10.140625" style="1" customWidth="1"/>
    <col min="7891" max="7891" width="24.7109375" style="1" customWidth="1"/>
    <col min="7892" max="7892" width="16.7109375" style="1" customWidth="1"/>
    <col min="7893" max="7893" width="10.140625" style="1" customWidth="1"/>
    <col min="7894" max="7894" width="24.7109375" style="1" customWidth="1"/>
    <col min="7895" max="7895" width="16.7109375" style="1" customWidth="1"/>
    <col min="7896" max="7896" width="10.140625" style="1" customWidth="1"/>
    <col min="7897" max="7897" width="24.7109375" style="1" customWidth="1"/>
    <col min="7898" max="7898" width="16.7109375" style="1" customWidth="1"/>
    <col min="7899" max="7899" width="10.140625" style="1" customWidth="1"/>
    <col min="7900" max="7900" width="24.7109375" style="1" customWidth="1"/>
    <col min="7901" max="7901" width="16.7109375" style="1" customWidth="1"/>
    <col min="7902" max="7902" width="10.140625" style="1" customWidth="1"/>
    <col min="7903" max="7903" width="24.7109375" style="1" customWidth="1"/>
    <col min="7904" max="7904" width="16.7109375" style="1" customWidth="1"/>
    <col min="7905" max="7905" width="10.140625" style="1" customWidth="1"/>
    <col min="7906" max="7906" width="24.7109375" style="1" customWidth="1"/>
    <col min="7907" max="7907" width="16.7109375" style="1" customWidth="1"/>
    <col min="7908" max="7908" width="12.5703125" style="1" customWidth="1"/>
    <col min="7909" max="7909" width="9.85546875" style="1" customWidth="1"/>
    <col min="7910" max="7910" width="10.28515625" style="1" customWidth="1"/>
    <col min="7911" max="7925" width="15.28515625" style="1" customWidth="1"/>
    <col min="7926" max="7926" width="7.28515625" style="1" customWidth="1"/>
    <col min="7927" max="7927" width="6.28515625" style="1" customWidth="1"/>
    <col min="7928" max="7928" width="6.85546875" style="1" customWidth="1"/>
    <col min="7929" max="7929" width="10.28515625" style="1" customWidth="1"/>
    <col min="7930" max="8116" width="10.28515625" style="1"/>
    <col min="8117" max="8117" width="5.85546875" style="1" customWidth="1"/>
    <col min="8118" max="8118" width="8.85546875" style="1" customWidth="1"/>
    <col min="8119" max="8119" width="7.140625" style="1" customWidth="1"/>
    <col min="8120" max="8120" width="100.85546875" style="1" customWidth="1"/>
    <col min="8121" max="8121" width="12" style="1" customWidth="1"/>
    <col min="8122" max="8122" width="18.42578125" style="1" customWidth="1"/>
    <col min="8123" max="8123" width="24.7109375" style="1" customWidth="1"/>
    <col min="8124" max="8124" width="16.7109375" style="1" customWidth="1"/>
    <col min="8125" max="8125" width="10.140625" style="1" customWidth="1"/>
    <col min="8126" max="8126" width="24.7109375" style="1" customWidth="1"/>
    <col min="8127" max="8127" width="16.7109375" style="1" customWidth="1"/>
    <col min="8128" max="8128" width="10.140625" style="1" customWidth="1"/>
    <col min="8129" max="8129" width="24.7109375" style="1" customWidth="1"/>
    <col min="8130" max="8130" width="16.7109375" style="1" customWidth="1"/>
    <col min="8131" max="8131" width="10.140625" style="1" customWidth="1"/>
    <col min="8132" max="8132" width="24.7109375" style="1" customWidth="1"/>
    <col min="8133" max="8133" width="16.7109375" style="1" customWidth="1"/>
    <col min="8134" max="8134" width="10.140625" style="1" customWidth="1"/>
    <col min="8135" max="8135" width="24.7109375" style="1" customWidth="1"/>
    <col min="8136" max="8136" width="16.7109375" style="1" customWidth="1"/>
    <col min="8137" max="8137" width="10.140625" style="1" customWidth="1"/>
    <col min="8138" max="8138" width="24.7109375" style="1" customWidth="1"/>
    <col min="8139" max="8139" width="16.7109375" style="1" customWidth="1"/>
    <col min="8140" max="8140" width="10.140625" style="1" customWidth="1"/>
    <col min="8141" max="8141" width="24.7109375" style="1" customWidth="1"/>
    <col min="8142" max="8142" width="16.7109375" style="1" customWidth="1"/>
    <col min="8143" max="8143" width="10.140625" style="1" customWidth="1"/>
    <col min="8144" max="8144" width="24.7109375" style="1" customWidth="1"/>
    <col min="8145" max="8145" width="16.7109375" style="1" customWidth="1"/>
    <col min="8146" max="8146" width="10.140625" style="1" customWidth="1"/>
    <col min="8147" max="8147" width="24.7109375" style="1" customWidth="1"/>
    <col min="8148" max="8148" width="16.7109375" style="1" customWidth="1"/>
    <col min="8149" max="8149" width="10.140625" style="1" customWidth="1"/>
    <col min="8150" max="8150" width="24.7109375" style="1" customWidth="1"/>
    <col min="8151" max="8151" width="16.7109375" style="1" customWidth="1"/>
    <col min="8152" max="8152" width="10.140625" style="1" customWidth="1"/>
    <col min="8153" max="8153" width="24.7109375" style="1" customWidth="1"/>
    <col min="8154" max="8154" width="16.7109375" style="1" customWidth="1"/>
    <col min="8155" max="8155" width="10.140625" style="1" customWidth="1"/>
    <col min="8156" max="8156" width="24.7109375" style="1" customWidth="1"/>
    <col min="8157" max="8157" width="16.7109375" style="1" customWidth="1"/>
    <col min="8158" max="8158" width="10.140625" style="1" customWidth="1"/>
    <col min="8159" max="8159" width="24.7109375" style="1" customWidth="1"/>
    <col min="8160" max="8160" width="16.7109375" style="1" customWidth="1"/>
    <col min="8161" max="8161" width="10.140625" style="1" customWidth="1"/>
    <col min="8162" max="8162" width="24.7109375" style="1" customWidth="1"/>
    <col min="8163" max="8163" width="16.7109375" style="1" customWidth="1"/>
    <col min="8164" max="8164" width="12.5703125" style="1" customWidth="1"/>
    <col min="8165" max="8165" width="9.85546875" style="1" customWidth="1"/>
    <col min="8166" max="8166" width="10.28515625" style="1" customWidth="1"/>
    <col min="8167" max="8181" width="15.28515625" style="1" customWidth="1"/>
    <col min="8182" max="8182" width="7.28515625" style="1" customWidth="1"/>
    <col min="8183" max="8183" width="6.28515625" style="1" customWidth="1"/>
    <col min="8184" max="8184" width="6.85546875" style="1" customWidth="1"/>
    <col min="8185" max="8185" width="10.28515625" style="1" customWidth="1"/>
    <col min="8186" max="8372" width="10.28515625" style="1"/>
    <col min="8373" max="8373" width="5.85546875" style="1" customWidth="1"/>
    <col min="8374" max="8374" width="8.85546875" style="1" customWidth="1"/>
    <col min="8375" max="8375" width="7.140625" style="1" customWidth="1"/>
    <col min="8376" max="8376" width="100.85546875" style="1" customWidth="1"/>
    <col min="8377" max="8377" width="12" style="1" customWidth="1"/>
    <col min="8378" max="8378" width="18.42578125" style="1" customWidth="1"/>
    <col min="8379" max="8379" width="24.7109375" style="1" customWidth="1"/>
    <col min="8380" max="8380" width="16.7109375" style="1" customWidth="1"/>
    <col min="8381" max="8381" width="10.140625" style="1" customWidth="1"/>
    <col min="8382" max="8382" width="24.7109375" style="1" customWidth="1"/>
    <col min="8383" max="8383" width="16.7109375" style="1" customWidth="1"/>
    <col min="8384" max="8384" width="10.140625" style="1" customWidth="1"/>
    <col min="8385" max="8385" width="24.7109375" style="1" customWidth="1"/>
    <col min="8386" max="8386" width="16.7109375" style="1" customWidth="1"/>
    <col min="8387" max="8387" width="10.140625" style="1" customWidth="1"/>
    <col min="8388" max="8388" width="24.7109375" style="1" customWidth="1"/>
    <col min="8389" max="8389" width="16.7109375" style="1" customWidth="1"/>
    <col min="8390" max="8390" width="10.140625" style="1" customWidth="1"/>
    <col min="8391" max="8391" width="24.7109375" style="1" customWidth="1"/>
    <col min="8392" max="8392" width="16.7109375" style="1" customWidth="1"/>
    <col min="8393" max="8393" width="10.140625" style="1" customWidth="1"/>
    <col min="8394" max="8394" width="24.7109375" style="1" customWidth="1"/>
    <col min="8395" max="8395" width="16.7109375" style="1" customWidth="1"/>
    <col min="8396" max="8396" width="10.140625" style="1" customWidth="1"/>
    <col min="8397" max="8397" width="24.7109375" style="1" customWidth="1"/>
    <col min="8398" max="8398" width="16.7109375" style="1" customWidth="1"/>
    <col min="8399" max="8399" width="10.140625" style="1" customWidth="1"/>
    <col min="8400" max="8400" width="24.7109375" style="1" customWidth="1"/>
    <col min="8401" max="8401" width="16.7109375" style="1" customWidth="1"/>
    <col min="8402" max="8402" width="10.140625" style="1" customWidth="1"/>
    <col min="8403" max="8403" width="24.7109375" style="1" customWidth="1"/>
    <col min="8404" max="8404" width="16.7109375" style="1" customWidth="1"/>
    <col min="8405" max="8405" width="10.140625" style="1" customWidth="1"/>
    <col min="8406" max="8406" width="24.7109375" style="1" customWidth="1"/>
    <col min="8407" max="8407" width="16.7109375" style="1" customWidth="1"/>
    <col min="8408" max="8408" width="10.140625" style="1" customWidth="1"/>
    <col min="8409" max="8409" width="24.7109375" style="1" customWidth="1"/>
    <col min="8410" max="8410" width="16.7109375" style="1" customWidth="1"/>
    <col min="8411" max="8411" width="10.140625" style="1" customWidth="1"/>
    <col min="8412" max="8412" width="24.7109375" style="1" customWidth="1"/>
    <col min="8413" max="8413" width="16.7109375" style="1" customWidth="1"/>
    <col min="8414" max="8414" width="10.140625" style="1" customWidth="1"/>
    <col min="8415" max="8415" width="24.7109375" style="1" customWidth="1"/>
    <col min="8416" max="8416" width="16.7109375" style="1" customWidth="1"/>
    <col min="8417" max="8417" width="10.140625" style="1" customWidth="1"/>
    <col min="8418" max="8418" width="24.7109375" style="1" customWidth="1"/>
    <col min="8419" max="8419" width="16.7109375" style="1" customWidth="1"/>
    <col min="8420" max="8420" width="12.5703125" style="1" customWidth="1"/>
    <col min="8421" max="8421" width="9.85546875" style="1" customWidth="1"/>
    <col min="8422" max="8422" width="10.28515625" style="1" customWidth="1"/>
    <col min="8423" max="8437" width="15.28515625" style="1" customWidth="1"/>
    <col min="8438" max="8438" width="7.28515625" style="1" customWidth="1"/>
    <col min="8439" max="8439" width="6.28515625" style="1" customWidth="1"/>
    <col min="8440" max="8440" width="6.85546875" style="1" customWidth="1"/>
    <col min="8441" max="8441" width="10.28515625" style="1" customWidth="1"/>
    <col min="8442" max="8628" width="10.28515625" style="1"/>
    <col min="8629" max="8629" width="5.85546875" style="1" customWidth="1"/>
    <col min="8630" max="8630" width="8.85546875" style="1" customWidth="1"/>
    <col min="8631" max="8631" width="7.140625" style="1" customWidth="1"/>
    <col min="8632" max="8632" width="100.85546875" style="1" customWidth="1"/>
    <col min="8633" max="8633" width="12" style="1" customWidth="1"/>
    <col min="8634" max="8634" width="18.42578125" style="1" customWidth="1"/>
    <col min="8635" max="8635" width="24.7109375" style="1" customWidth="1"/>
    <col min="8636" max="8636" width="16.7109375" style="1" customWidth="1"/>
    <col min="8637" max="8637" width="10.140625" style="1" customWidth="1"/>
    <col min="8638" max="8638" width="24.7109375" style="1" customWidth="1"/>
    <col min="8639" max="8639" width="16.7109375" style="1" customWidth="1"/>
    <col min="8640" max="8640" width="10.140625" style="1" customWidth="1"/>
    <col min="8641" max="8641" width="24.7109375" style="1" customWidth="1"/>
    <col min="8642" max="8642" width="16.7109375" style="1" customWidth="1"/>
    <col min="8643" max="8643" width="10.140625" style="1" customWidth="1"/>
    <col min="8644" max="8644" width="24.7109375" style="1" customWidth="1"/>
    <col min="8645" max="8645" width="16.7109375" style="1" customWidth="1"/>
    <col min="8646" max="8646" width="10.140625" style="1" customWidth="1"/>
    <col min="8647" max="8647" width="24.7109375" style="1" customWidth="1"/>
    <col min="8648" max="8648" width="16.7109375" style="1" customWidth="1"/>
    <col min="8649" max="8649" width="10.140625" style="1" customWidth="1"/>
    <col min="8650" max="8650" width="24.7109375" style="1" customWidth="1"/>
    <col min="8651" max="8651" width="16.7109375" style="1" customWidth="1"/>
    <col min="8652" max="8652" width="10.140625" style="1" customWidth="1"/>
    <col min="8653" max="8653" width="24.7109375" style="1" customWidth="1"/>
    <col min="8654" max="8654" width="16.7109375" style="1" customWidth="1"/>
    <col min="8655" max="8655" width="10.140625" style="1" customWidth="1"/>
    <col min="8656" max="8656" width="24.7109375" style="1" customWidth="1"/>
    <col min="8657" max="8657" width="16.7109375" style="1" customWidth="1"/>
    <col min="8658" max="8658" width="10.140625" style="1" customWidth="1"/>
    <col min="8659" max="8659" width="24.7109375" style="1" customWidth="1"/>
    <col min="8660" max="8660" width="16.7109375" style="1" customWidth="1"/>
    <col min="8661" max="8661" width="10.140625" style="1" customWidth="1"/>
    <col min="8662" max="8662" width="24.7109375" style="1" customWidth="1"/>
    <col min="8663" max="8663" width="16.7109375" style="1" customWidth="1"/>
    <col min="8664" max="8664" width="10.140625" style="1" customWidth="1"/>
    <col min="8665" max="8665" width="24.7109375" style="1" customWidth="1"/>
    <col min="8666" max="8666" width="16.7109375" style="1" customWidth="1"/>
    <col min="8667" max="8667" width="10.140625" style="1" customWidth="1"/>
    <col min="8668" max="8668" width="24.7109375" style="1" customWidth="1"/>
    <col min="8669" max="8669" width="16.7109375" style="1" customWidth="1"/>
    <col min="8670" max="8670" width="10.140625" style="1" customWidth="1"/>
    <col min="8671" max="8671" width="24.7109375" style="1" customWidth="1"/>
    <col min="8672" max="8672" width="16.7109375" style="1" customWidth="1"/>
    <col min="8673" max="8673" width="10.140625" style="1" customWidth="1"/>
    <col min="8674" max="8674" width="24.7109375" style="1" customWidth="1"/>
    <col min="8675" max="8675" width="16.7109375" style="1" customWidth="1"/>
    <col min="8676" max="8676" width="12.5703125" style="1" customWidth="1"/>
    <col min="8677" max="8677" width="9.85546875" style="1" customWidth="1"/>
    <col min="8678" max="8678" width="10.28515625" style="1" customWidth="1"/>
    <col min="8679" max="8693" width="15.28515625" style="1" customWidth="1"/>
    <col min="8694" max="8694" width="7.28515625" style="1" customWidth="1"/>
    <col min="8695" max="8695" width="6.28515625" style="1" customWidth="1"/>
    <col min="8696" max="8696" width="6.85546875" style="1" customWidth="1"/>
    <col min="8697" max="8697" width="10.28515625" style="1" customWidth="1"/>
    <col min="8698" max="8884" width="10.28515625" style="1"/>
    <col min="8885" max="8885" width="5.85546875" style="1" customWidth="1"/>
    <col min="8886" max="8886" width="8.85546875" style="1" customWidth="1"/>
    <col min="8887" max="8887" width="7.140625" style="1" customWidth="1"/>
    <col min="8888" max="8888" width="100.85546875" style="1" customWidth="1"/>
    <col min="8889" max="8889" width="12" style="1" customWidth="1"/>
    <col min="8890" max="8890" width="18.42578125" style="1" customWidth="1"/>
    <col min="8891" max="8891" width="24.7109375" style="1" customWidth="1"/>
    <col min="8892" max="8892" width="16.7109375" style="1" customWidth="1"/>
    <col min="8893" max="8893" width="10.140625" style="1" customWidth="1"/>
    <col min="8894" max="8894" width="24.7109375" style="1" customWidth="1"/>
    <col min="8895" max="8895" width="16.7109375" style="1" customWidth="1"/>
    <col min="8896" max="8896" width="10.140625" style="1" customWidth="1"/>
    <col min="8897" max="8897" width="24.7109375" style="1" customWidth="1"/>
    <col min="8898" max="8898" width="16.7109375" style="1" customWidth="1"/>
    <col min="8899" max="8899" width="10.140625" style="1" customWidth="1"/>
    <col min="8900" max="8900" width="24.7109375" style="1" customWidth="1"/>
    <col min="8901" max="8901" width="16.7109375" style="1" customWidth="1"/>
    <col min="8902" max="8902" width="10.140625" style="1" customWidth="1"/>
    <col min="8903" max="8903" width="24.7109375" style="1" customWidth="1"/>
    <col min="8904" max="8904" width="16.7109375" style="1" customWidth="1"/>
    <col min="8905" max="8905" width="10.140625" style="1" customWidth="1"/>
    <col min="8906" max="8906" width="24.7109375" style="1" customWidth="1"/>
    <col min="8907" max="8907" width="16.7109375" style="1" customWidth="1"/>
    <col min="8908" max="8908" width="10.140625" style="1" customWidth="1"/>
    <col min="8909" max="8909" width="24.7109375" style="1" customWidth="1"/>
    <col min="8910" max="8910" width="16.7109375" style="1" customWidth="1"/>
    <col min="8911" max="8911" width="10.140625" style="1" customWidth="1"/>
    <col min="8912" max="8912" width="24.7109375" style="1" customWidth="1"/>
    <col min="8913" max="8913" width="16.7109375" style="1" customWidth="1"/>
    <col min="8914" max="8914" width="10.140625" style="1" customWidth="1"/>
    <col min="8915" max="8915" width="24.7109375" style="1" customWidth="1"/>
    <col min="8916" max="8916" width="16.7109375" style="1" customWidth="1"/>
    <col min="8917" max="8917" width="10.140625" style="1" customWidth="1"/>
    <col min="8918" max="8918" width="24.7109375" style="1" customWidth="1"/>
    <col min="8919" max="8919" width="16.7109375" style="1" customWidth="1"/>
    <col min="8920" max="8920" width="10.140625" style="1" customWidth="1"/>
    <col min="8921" max="8921" width="24.7109375" style="1" customWidth="1"/>
    <col min="8922" max="8922" width="16.7109375" style="1" customWidth="1"/>
    <col min="8923" max="8923" width="10.140625" style="1" customWidth="1"/>
    <col min="8924" max="8924" width="24.7109375" style="1" customWidth="1"/>
    <col min="8925" max="8925" width="16.7109375" style="1" customWidth="1"/>
    <col min="8926" max="8926" width="10.140625" style="1" customWidth="1"/>
    <col min="8927" max="8927" width="24.7109375" style="1" customWidth="1"/>
    <col min="8928" max="8928" width="16.7109375" style="1" customWidth="1"/>
    <col min="8929" max="8929" width="10.140625" style="1" customWidth="1"/>
    <col min="8930" max="8930" width="24.7109375" style="1" customWidth="1"/>
    <col min="8931" max="8931" width="16.7109375" style="1" customWidth="1"/>
    <col min="8932" max="8932" width="12.5703125" style="1" customWidth="1"/>
    <col min="8933" max="8933" width="9.85546875" style="1" customWidth="1"/>
    <col min="8934" max="8934" width="10.28515625" style="1" customWidth="1"/>
    <col min="8935" max="8949" width="15.28515625" style="1" customWidth="1"/>
    <col min="8950" max="8950" width="7.28515625" style="1" customWidth="1"/>
    <col min="8951" max="8951" width="6.28515625" style="1" customWidth="1"/>
    <col min="8952" max="8952" width="6.85546875" style="1" customWidth="1"/>
    <col min="8953" max="8953" width="10.28515625" style="1" customWidth="1"/>
    <col min="8954" max="9140" width="10.28515625" style="1"/>
    <col min="9141" max="9141" width="5.85546875" style="1" customWidth="1"/>
    <col min="9142" max="9142" width="8.85546875" style="1" customWidth="1"/>
    <col min="9143" max="9143" width="7.140625" style="1" customWidth="1"/>
    <col min="9144" max="9144" width="100.85546875" style="1" customWidth="1"/>
    <col min="9145" max="9145" width="12" style="1" customWidth="1"/>
    <col min="9146" max="9146" width="18.42578125" style="1" customWidth="1"/>
    <col min="9147" max="9147" width="24.7109375" style="1" customWidth="1"/>
    <col min="9148" max="9148" width="16.7109375" style="1" customWidth="1"/>
    <col min="9149" max="9149" width="10.140625" style="1" customWidth="1"/>
    <col min="9150" max="9150" width="24.7109375" style="1" customWidth="1"/>
    <col min="9151" max="9151" width="16.7109375" style="1" customWidth="1"/>
    <col min="9152" max="9152" width="10.140625" style="1" customWidth="1"/>
    <col min="9153" max="9153" width="24.7109375" style="1" customWidth="1"/>
    <col min="9154" max="9154" width="16.7109375" style="1" customWidth="1"/>
    <col min="9155" max="9155" width="10.140625" style="1" customWidth="1"/>
    <col min="9156" max="9156" width="24.7109375" style="1" customWidth="1"/>
    <col min="9157" max="9157" width="16.7109375" style="1" customWidth="1"/>
    <col min="9158" max="9158" width="10.140625" style="1" customWidth="1"/>
    <col min="9159" max="9159" width="24.7109375" style="1" customWidth="1"/>
    <col min="9160" max="9160" width="16.7109375" style="1" customWidth="1"/>
    <col min="9161" max="9161" width="10.140625" style="1" customWidth="1"/>
    <col min="9162" max="9162" width="24.7109375" style="1" customWidth="1"/>
    <col min="9163" max="9163" width="16.7109375" style="1" customWidth="1"/>
    <col min="9164" max="9164" width="10.140625" style="1" customWidth="1"/>
    <col min="9165" max="9165" width="24.7109375" style="1" customWidth="1"/>
    <col min="9166" max="9166" width="16.7109375" style="1" customWidth="1"/>
    <col min="9167" max="9167" width="10.140625" style="1" customWidth="1"/>
    <col min="9168" max="9168" width="24.7109375" style="1" customWidth="1"/>
    <col min="9169" max="9169" width="16.7109375" style="1" customWidth="1"/>
    <col min="9170" max="9170" width="10.140625" style="1" customWidth="1"/>
    <col min="9171" max="9171" width="24.7109375" style="1" customWidth="1"/>
    <col min="9172" max="9172" width="16.7109375" style="1" customWidth="1"/>
    <col min="9173" max="9173" width="10.140625" style="1" customWidth="1"/>
    <col min="9174" max="9174" width="24.7109375" style="1" customWidth="1"/>
    <col min="9175" max="9175" width="16.7109375" style="1" customWidth="1"/>
    <col min="9176" max="9176" width="10.140625" style="1" customWidth="1"/>
    <col min="9177" max="9177" width="24.7109375" style="1" customWidth="1"/>
    <col min="9178" max="9178" width="16.7109375" style="1" customWidth="1"/>
    <col min="9179" max="9179" width="10.140625" style="1" customWidth="1"/>
    <col min="9180" max="9180" width="24.7109375" style="1" customWidth="1"/>
    <col min="9181" max="9181" width="16.7109375" style="1" customWidth="1"/>
    <col min="9182" max="9182" width="10.140625" style="1" customWidth="1"/>
    <col min="9183" max="9183" width="24.7109375" style="1" customWidth="1"/>
    <col min="9184" max="9184" width="16.7109375" style="1" customWidth="1"/>
    <col min="9185" max="9185" width="10.140625" style="1" customWidth="1"/>
    <col min="9186" max="9186" width="24.7109375" style="1" customWidth="1"/>
    <col min="9187" max="9187" width="16.7109375" style="1" customWidth="1"/>
    <col min="9188" max="9188" width="12.5703125" style="1" customWidth="1"/>
    <col min="9189" max="9189" width="9.85546875" style="1" customWidth="1"/>
    <col min="9190" max="9190" width="10.28515625" style="1" customWidth="1"/>
    <col min="9191" max="9205" width="15.28515625" style="1" customWidth="1"/>
    <col min="9206" max="9206" width="7.28515625" style="1" customWidth="1"/>
    <col min="9207" max="9207" width="6.28515625" style="1" customWidth="1"/>
    <col min="9208" max="9208" width="6.85546875" style="1" customWidth="1"/>
    <col min="9209" max="9209" width="10.28515625" style="1" customWidth="1"/>
    <col min="9210" max="9396" width="10.28515625" style="1"/>
    <col min="9397" max="9397" width="5.85546875" style="1" customWidth="1"/>
    <col min="9398" max="9398" width="8.85546875" style="1" customWidth="1"/>
    <col min="9399" max="9399" width="7.140625" style="1" customWidth="1"/>
    <col min="9400" max="9400" width="100.85546875" style="1" customWidth="1"/>
    <col min="9401" max="9401" width="12" style="1" customWidth="1"/>
    <col min="9402" max="9402" width="18.42578125" style="1" customWidth="1"/>
    <col min="9403" max="9403" width="24.7109375" style="1" customWidth="1"/>
    <col min="9404" max="9404" width="16.7109375" style="1" customWidth="1"/>
    <col min="9405" max="9405" width="10.140625" style="1" customWidth="1"/>
    <col min="9406" max="9406" width="24.7109375" style="1" customWidth="1"/>
    <col min="9407" max="9407" width="16.7109375" style="1" customWidth="1"/>
    <col min="9408" max="9408" width="10.140625" style="1" customWidth="1"/>
    <col min="9409" max="9409" width="24.7109375" style="1" customWidth="1"/>
    <col min="9410" max="9410" width="16.7109375" style="1" customWidth="1"/>
    <col min="9411" max="9411" width="10.140625" style="1" customWidth="1"/>
    <col min="9412" max="9412" width="24.7109375" style="1" customWidth="1"/>
    <col min="9413" max="9413" width="16.7109375" style="1" customWidth="1"/>
    <col min="9414" max="9414" width="10.140625" style="1" customWidth="1"/>
    <col min="9415" max="9415" width="24.7109375" style="1" customWidth="1"/>
    <col min="9416" max="9416" width="16.7109375" style="1" customWidth="1"/>
    <col min="9417" max="9417" width="10.140625" style="1" customWidth="1"/>
    <col min="9418" max="9418" width="24.7109375" style="1" customWidth="1"/>
    <col min="9419" max="9419" width="16.7109375" style="1" customWidth="1"/>
    <col min="9420" max="9420" width="10.140625" style="1" customWidth="1"/>
    <col min="9421" max="9421" width="24.7109375" style="1" customWidth="1"/>
    <col min="9422" max="9422" width="16.7109375" style="1" customWidth="1"/>
    <col min="9423" max="9423" width="10.140625" style="1" customWidth="1"/>
    <col min="9424" max="9424" width="24.7109375" style="1" customWidth="1"/>
    <col min="9425" max="9425" width="16.7109375" style="1" customWidth="1"/>
    <col min="9426" max="9426" width="10.140625" style="1" customWidth="1"/>
    <col min="9427" max="9427" width="24.7109375" style="1" customWidth="1"/>
    <col min="9428" max="9428" width="16.7109375" style="1" customWidth="1"/>
    <col min="9429" max="9429" width="10.140625" style="1" customWidth="1"/>
    <col min="9430" max="9430" width="24.7109375" style="1" customWidth="1"/>
    <col min="9431" max="9431" width="16.7109375" style="1" customWidth="1"/>
    <col min="9432" max="9432" width="10.140625" style="1" customWidth="1"/>
    <col min="9433" max="9433" width="24.7109375" style="1" customWidth="1"/>
    <col min="9434" max="9434" width="16.7109375" style="1" customWidth="1"/>
    <col min="9435" max="9435" width="10.140625" style="1" customWidth="1"/>
    <col min="9436" max="9436" width="24.7109375" style="1" customWidth="1"/>
    <col min="9437" max="9437" width="16.7109375" style="1" customWidth="1"/>
    <col min="9438" max="9438" width="10.140625" style="1" customWidth="1"/>
    <col min="9439" max="9439" width="24.7109375" style="1" customWidth="1"/>
    <col min="9440" max="9440" width="16.7109375" style="1" customWidth="1"/>
    <col min="9441" max="9441" width="10.140625" style="1" customWidth="1"/>
    <col min="9442" max="9442" width="24.7109375" style="1" customWidth="1"/>
    <col min="9443" max="9443" width="16.7109375" style="1" customWidth="1"/>
    <col min="9444" max="9444" width="12.5703125" style="1" customWidth="1"/>
    <col min="9445" max="9445" width="9.85546875" style="1" customWidth="1"/>
    <col min="9446" max="9446" width="10.28515625" style="1" customWidth="1"/>
    <col min="9447" max="9461" width="15.28515625" style="1" customWidth="1"/>
    <col min="9462" max="9462" width="7.28515625" style="1" customWidth="1"/>
    <col min="9463" max="9463" width="6.28515625" style="1" customWidth="1"/>
    <col min="9464" max="9464" width="6.85546875" style="1" customWidth="1"/>
    <col min="9465" max="9465" width="10.28515625" style="1" customWidth="1"/>
    <col min="9466" max="9652" width="10.28515625" style="1"/>
    <col min="9653" max="9653" width="5.85546875" style="1" customWidth="1"/>
    <col min="9654" max="9654" width="8.85546875" style="1" customWidth="1"/>
    <col min="9655" max="9655" width="7.140625" style="1" customWidth="1"/>
    <col min="9656" max="9656" width="100.85546875" style="1" customWidth="1"/>
    <col min="9657" max="9657" width="12" style="1" customWidth="1"/>
    <col min="9658" max="9658" width="18.42578125" style="1" customWidth="1"/>
    <col min="9659" max="9659" width="24.7109375" style="1" customWidth="1"/>
    <col min="9660" max="9660" width="16.7109375" style="1" customWidth="1"/>
    <col min="9661" max="9661" width="10.140625" style="1" customWidth="1"/>
    <col min="9662" max="9662" width="24.7109375" style="1" customWidth="1"/>
    <col min="9663" max="9663" width="16.7109375" style="1" customWidth="1"/>
    <col min="9664" max="9664" width="10.140625" style="1" customWidth="1"/>
    <col min="9665" max="9665" width="24.7109375" style="1" customWidth="1"/>
    <col min="9666" max="9666" width="16.7109375" style="1" customWidth="1"/>
    <col min="9667" max="9667" width="10.140625" style="1" customWidth="1"/>
    <col min="9668" max="9668" width="24.7109375" style="1" customWidth="1"/>
    <col min="9669" max="9669" width="16.7109375" style="1" customWidth="1"/>
    <col min="9670" max="9670" width="10.140625" style="1" customWidth="1"/>
    <col min="9671" max="9671" width="24.7109375" style="1" customWidth="1"/>
    <col min="9672" max="9672" width="16.7109375" style="1" customWidth="1"/>
    <col min="9673" max="9673" width="10.140625" style="1" customWidth="1"/>
    <col min="9674" max="9674" width="24.7109375" style="1" customWidth="1"/>
    <col min="9675" max="9675" width="16.7109375" style="1" customWidth="1"/>
    <col min="9676" max="9676" width="10.140625" style="1" customWidth="1"/>
    <col min="9677" max="9677" width="24.7109375" style="1" customWidth="1"/>
    <col min="9678" max="9678" width="16.7109375" style="1" customWidth="1"/>
    <col min="9679" max="9679" width="10.140625" style="1" customWidth="1"/>
    <col min="9680" max="9680" width="24.7109375" style="1" customWidth="1"/>
    <col min="9681" max="9681" width="16.7109375" style="1" customWidth="1"/>
    <col min="9682" max="9682" width="10.140625" style="1" customWidth="1"/>
    <col min="9683" max="9683" width="24.7109375" style="1" customWidth="1"/>
    <col min="9684" max="9684" width="16.7109375" style="1" customWidth="1"/>
    <col min="9685" max="9685" width="10.140625" style="1" customWidth="1"/>
    <col min="9686" max="9686" width="24.7109375" style="1" customWidth="1"/>
    <col min="9687" max="9687" width="16.7109375" style="1" customWidth="1"/>
    <col min="9688" max="9688" width="10.140625" style="1" customWidth="1"/>
    <col min="9689" max="9689" width="24.7109375" style="1" customWidth="1"/>
    <col min="9690" max="9690" width="16.7109375" style="1" customWidth="1"/>
    <col min="9691" max="9691" width="10.140625" style="1" customWidth="1"/>
    <col min="9692" max="9692" width="24.7109375" style="1" customWidth="1"/>
    <col min="9693" max="9693" width="16.7109375" style="1" customWidth="1"/>
    <col min="9694" max="9694" width="10.140625" style="1" customWidth="1"/>
    <col min="9695" max="9695" width="24.7109375" style="1" customWidth="1"/>
    <col min="9696" max="9696" width="16.7109375" style="1" customWidth="1"/>
    <col min="9697" max="9697" width="10.140625" style="1" customWidth="1"/>
    <col min="9698" max="9698" width="24.7109375" style="1" customWidth="1"/>
    <col min="9699" max="9699" width="16.7109375" style="1" customWidth="1"/>
    <col min="9700" max="9700" width="12.5703125" style="1" customWidth="1"/>
    <col min="9701" max="9701" width="9.85546875" style="1" customWidth="1"/>
    <col min="9702" max="9702" width="10.28515625" style="1" customWidth="1"/>
    <col min="9703" max="9717" width="15.28515625" style="1" customWidth="1"/>
    <col min="9718" max="9718" width="7.28515625" style="1" customWidth="1"/>
    <col min="9719" max="9719" width="6.28515625" style="1" customWidth="1"/>
    <col min="9720" max="9720" width="6.85546875" style="1" customWidth="1"/>
    <col min="9721" max="9721" width="10.28515625" style="1" customWidth="1"/>
    <col min="9722" max="9908" width="10.28515625" style="1"/>
    <col min="9909" max="9909" width="5.85546875" style="1" customWidth="1"/>
    <col min="9910" max="9910" width="8.85546875" style="1" customWidth="1"/>
    <col min="9911" max="9911" width="7.140625" style="1" customWidth="1"/>
    <col min="9912" max="9912" width="100.85546875" style="1" customWidth="1"/>
    <col min="9913" max="9913" width="12" style="1" customWidth="1"/>
    <col min="9914" max="9914" width="18.42578125" style="1" customWidth="1"/>
    <col min="9915" max="9915" width="24.7109375" style="1" customWidth="1"/>
    <col min="9916" max="9916" width="16.7109375" style="1" customWidth="1"/>
    <col min="9917" max="9917" width="10.140625" style="1" customWidth="1"/>
    <col min="9918" max="9918" width="24.7109375" style="1" customWidth="1"/>
    <col min="9919" max="9919" width="16.7109375" style="1" customWidth="1"/>
    <col min="9920" max="9920" width="10.140625" style="1" customWidth="1"/>
    <col min="9921" max="9921" width="24.7109375" style="1" customWidth="1"/>
    <col min="9922" max="9922" width="16.7109375" style="1" customWidth="1"/>
    <col min="9923" max="9923" width="10.140625" style="1" customWidth="1"/>
    <col min="9924" max="9924" width="24.7109375" style="1" customWidth="1"/>
    <col min="9925" max="9925" width="16.7109375" style="1" customWidth="1"/>
    <col min="9926" max="9926" width="10.140625" style="1" customWidth="1"/>
    <col min="9927" max="9927" width="24.7109375" style="1" customWidth="1"/>
    <col min="9928" max="9928" width="16.7109375" style="1" customWidth="1"/>
    <col min="9929" max="9929" width="10.140625" style="1" customWidth="1"/>
    <col min="9930" max="9930" width="24.7109375" style="1" customWidth="1"/>
    <col min="9931" max="9931" width="16.7109375" style="1" customWidth="1"/>
    <col min="9932" max="9932" width="10.140625" style="1" customWidth="1"/>
    <col min="9933" max="9933" width="24.7109375" style="1" customWidth="1"/>
    <col min="9934" max="9934" width="16.7109375" style="1" customWidth="1"/>
    <col min="9935" max="9935" width="10.140625" style="1" customWidth="1"/>
    <col min="9936" max="9936" width="24.7109375" style="1" customWidth="1"/>
    <col min="9937" max="9937" width="16.7109375" style="1" customWidth="1"/>
    <col min="9938" max="9938" width="10.140625" style="1" customWidth="1"/>
    <col min="9939" max="9939" width="24.7109375" style="1" customWidth="1"/>
    <col min="9940" max="9940" width="16.7109375" style="1" customWidth="1"/>
    <col min="9941" max="9941" width="10.140625" style="1" customWidth="1"/>
    <col min="9942" max="9942" width="24.7109375" style="1" customWidth="1"/>
    <col min="9943" max="9943" width="16.7109375" style="1" customWidth="1"/>
    <col min="9944" max="9944" width="10.140625" style="1" customWidth="1"/>
    <col min="9945" max="9945" width="24.7109375" style="1" customWidth="1"/>
    <col min="9946" max="9946" width="16.7109375" style="1" customWidth="1"/>
    <col min="9947" max="9947" width="10.140625" style="1" customWidth="1"/>
    <col min="9948" max="9948" width="24.7109375" style="1" customWidth="1"/>
    <col min="9949" max="9949" width="16.7109375" style="1" customWidth="1"/>
    <col min="9950" max="9950" width="10.140625" style="1" customWidth="1"/>
    <col min="9951" max="9951" width="24.7109375" style="1" customWidth="1"/>
    <col min="9952" max="9952" width="16.7109375" style="1" customWidth="1"/>
    <col min="9953" max="9953" width="10.140625" style="1" customWidth="1"/>
    <col min="9954" max="9954" width="24.7109375" style="1" customWidth="1"/>
    <col min="9955" max="9955" width="16.7109375" style="1" customWidth="1"/>
    <col min="9956" max="9956" width="12.5703125" style="1" customWidth="1"/>
    <col min="9957" max="9957" width="9.85546875" style="1" customWidth="1"/>
    <col min="9958" max="9958" width="10.28515625" style="1" customWidth="1"/>
    <col min="9959" max="9973" width="15.28515625" style="1" customWidth="1"/>
    <col min="9974" max="9974" width="7.28515625" style="1" customWidth="1"/>
    <col min="9975" max="9975" width="6.28515625" style="1" customWidth="1"/>
    <col min="9976" max="9976" width="6.85546875" style="1" customWidth="1"/>
    <col min="9977" max="9977" width="10.28515625" style="1" customWidth="1"/>
    <col min="9978" max="10164" width="10.28515625" style="1"/>
    <col min="10165" max="10165" width="5.85546875" style="1" customWidth="1"/>
    <col min="10166" max="10166" width="8.85546875" style="1" customWidth="1"/>
    <col min="10167" max="10167" width="7.140625" style="1" customWidth="1"/>
    <col min="10168" max="10168" width="100.85546875" style="1" customWidth="1"/>
    <col min="10169" max="10169" width="12" style="1" customWidth="1"/>
    <col min="10170" max="10170" width="18.42578125" style="1" customWidth="1"/>
    <col min="10171" max="10171" width="24.7109375" style="1" customWidth="1"/>
    <col min="10172" max="10172" width="16.7109375" style="1" customWidth="1"/>
    <col min="10173" max="10173" width="10.140625" style="1" customWidth="1"/>
    <col min="10174" max="10174" width="24.7109375" style="1" customWidth="1"/>
    <col min="10175" max="10175" width="16.7109375" style="1" customWidth="1"/>
    <col min="10176" max="10176" width="10.140625" style="1" customWidth="1"/>
    <col min="10177" max="10177" width="24.7109375" style="1" customWidth="1"/>
    <col min="10178" max="10178" width="16.7109375" style="1" customWidth="1"/>
    <col min="10179" max="10179" width="10.140625" style="1" customWidth="1"/>
    <col min="10180" max="10180" width="24.7109375" style="1" customWidth="1"/>
    <col min="10181" max="10181" width="16.7109375" style="1" customWidth="1"/>
    <col min="10182" max="10182" width="10.140625" style="1" customWidth="1"/>
    <col min="10183" max="10183" width="24.7109375" style="1" customWidth="1"/>
    <col min="10184" max="10184" width="16.7109375" style="1" customWidth="1"/>
    <col min="10185" max="10185" width="10.140625" style="1" customWidth="1"/>
    <col min="10186" max="10186" width="24.7109375" style="1" customWidth="1"/>
    <col min="10187" max="10187" width="16.7109375" style="1" customWidth="1"/>
    <col min="10188" max="10188" width="10.140625" style="1" customWidth="1"/>
    <col min="10189" max="10189" width="24.7109375" style="1" customWidth="1"/>
    <col min="10190" max="10190" width="16.7109375" style="1" customWidth="1"/>
    <col min="10191" max="10191" width="10.140625" style="1" customWidth="1"/>
    <col min="10192" max="10192" width="24.7109375" style="1" customWidth="1"/>
    <col min="10193" max="10193" width="16.7109375" style="1" customWidth="1"/>
    <col min="10194" max="10194" width="10.140625" style="1" customWidth="1"/>
    <col min="10195" max="10195" width="24.7109375" style="1" customWidth="1"/>
    <col min="10196" max="10196" width="16.7109375" style="1" customWidth="1"/>
    <col min="10197" max="10197" width="10.140625" style="1" customWidth="1"/>
    <col min="10198" max="10198" width="24.7109375" style="1" customWidth="1"/>
    <col min="10199" max="10199" width="16.7109375" style="1" customWidth="1"/>
    <col min="10200" max="10200" width="10.140625" style="1" customWidth="1"/>
    <col min="10201" max="10201" width="24.7109375" style="1" customWidth="1"/>
    <col min="10202" max="10202" width="16.7109375" style="1" customWidth="1"/>
    <col min="10203" max="10203" width="10.140625" style="1" customWidth="1"/>
    <col min="10204" max="10204" width="24.7109375" style="1" customWidth="1"/>
    <col min="10205" max="10205" width="16.7109375" style="1" customWidth="1"/>
    <col min="10206" max="10206" width="10.140625" style="1" customWidth="1"/>
    <col min="10207" max="10207" width="24.7109375" style="1" customWidth="1"/>
    <col min="10208" max="10208" width="16.7109375" style="1" customWidth="1"/>
    <col min="10209" max="10209" width="10.140625" style="1" customWidth="1"/>
    <col min="10210" max="10210" width="24.7109375" style="1" customWidth="1"/>
    <col min="10211" max="10211" width="16.7109375" style="1" customWidth="1"/>
    <col min="10212" max="10212" width="12.5703125" style="1" customWidth="1"/>
    <col min="10213" max="10213" width="9.85546875" style="1" customWidth="1"/>
    <col min="10214" max="10214" width="10.28515625" style="1" customWidth="1"/>
    <col min="10215" max="10229" width="15.28515625" style="1" customWidth="1"/>
    <col min="10230" max="10230" width="7.28515625" style="1" customWidth="1"/>
    <col min="10231" max="10231" width="6.28515625" style="1" customWidth="1"/>
    <col min="10232" max="10232" width="6.85546875" style="1" customWidth="1"/>
    <col min="10233" max="10233" width="10.28515625" style="1" customWidth="1"/>
    <col min="10234" max="10420" width="10.28515625" style="1"/>
    <col min="10421" max="10421" width="5.85546875" style="1" customWidth="1"/>
    <col min="10422" max="10422" width="8.85546875" style="1" customWidth="1"/>
    <col min="10423" max="10423" width="7.140625" style="1" customWidth="1"/>
    <col min="10424" max="10424" width="100.85546875" style="1" customWidth="1"/>
    <col min="10425" max="10425" width="12" style="1" customWidth="1"/>
    <col min="10426" max="10426" width="18.42578125" style="1" customWidth="1"/>
    <col min="10427" max="10427" width="24.7109375" style="1" customWidth="1"/>
    <col min="10428" max="10428" width="16.7109375" style="1" customWidth="1"/>
    <col min="10429" max="10429" width="10.140625" style="1" customWidth="1"/>
    <col min="10430" max="10430" width="24.7109375" style="1" customWidth="1"/>
    <col min="10431" max="10431" width="16.7109375" style="1" customWidth="1"/>
    <col min="10432" max="10432" width="10.140625" style="1" customWidth="1"/>
    <col min="10433" max="10433" width="24.7109375" style="1" customWidth="1"/>
    <col min="10434" max="10434" width="16.7109375" style="1" customWidth="1"/>
    <col min="10435" max="10435" width="10.140625" style="1" customWidth="1"/>
    <col min="10436" max="10436" width="24.7109375" style="1" customWidth="1"/>
    <col min="10437" max="10437" width="16.7109375" style="1" customWidth="1"/>
    <col min="10438" max="10438" width="10.140625" style="1" customWidth="1"/>
    <col min="10439" max="10439" width="24.7109375" style="1" customWidth="1"/>
    <col min="10440" max="10440" width="16.7109375" style="1" customWidth="1"/>
    <col min="10441" max="10441" width="10.140625" style="1" customWidth="1"/>
    <col min="10442" max="10442" width="24.7109375" style="1" customWidth="1"/>
    <col min="10443" max="10443" width="16.7109375" style="1" customWidth="1"/>
    <col min="10444" max="10444" width="10.140625" style="1" customWidth="1"/>
    <col min="10445" max="10445" width="24.7109375" style="1" customWidth="1"/>
    <col min="10446" max="10446" width="16.7109375" style="1" customWidth="1"/>
    <col min="10447" max="10447" width="10.140625" style="1" customWidth="1"/>
    <col min="10448" max="10448" width="24.7109375" style="1" customWidth="1"/>
    <col min="10449" max="10449" width="16.7109375" style="1" customWidth="1"/>
    <col min="10450" max="10450" width="10.140625" style="1" customWidth="1"/>
    <col min="10451" max="10451" width="24.7109375" style="1" customWidth="1"/>
    <col min="10452" max="10452" width="16.7109375" style="1" customWidth="1"/>
    <col min="10453" max="10453" width="10.140625" style="1" customWidth="1"/>
    <col min="10454" max="10454" width="24.7109375" style="1" customWidth="1"/>
    <col min="10455" max="10455" width="16.7109375" style="1" customWidth="1"/>
    <col min="10456" max="10456" width="10.140625" style="1" customWidth="1"/>
    <col min="10457" max="10457" width="24.7109375" style="1" customWidth="1"/>
    <col min="10458" max="10458" width="16.7109375" style="1" customWidth="1"/>
    <col min="10459" max="10459" width="10.140625" style="1" customWidth="1"/>
    <col min="10460" max="10460" width="24.7109375" style="1" customWidth="1"/>
    <col min="10461" max="10461" width="16.7109375" style="1" customWidth="1"/>
    <col min="10462" max="10462" width="10.140625" style="1" customWidth="1"/>
    <col min="10463" max="10463" width="24.7109375" style="1" customWidth="1"/>
    <col min="10464" max="10464" width="16.7109375" style="1" customWidth="1"/>
    <col min="10465" max="10465" width="10.140625" style="1" customWidth="1"/>
    <col min="10466" max="10466" width="24.7109375" style="1" customWidth="1"/>
    <col min="10467" max="10467" width="16.7109375" style="1" customWidth="1"/>
    <col min="10468" max="10468" width="12.5703125" style="1" customWidth="1"/>
    <col min="10469" max="10469" width="9.85546875" style="1" customWidth="1"/>
    <col min="10470" max="10470" width="10.28515625" style="1" customWidth="1"/>
    <col min="10471" max="10485" width="15.28515625" style="1" customWidth="1"/>
    <col min="10486" max="10486" width="7.28515625" style="1" customWidth="1"/>
    <col min="10487" max="10487" width="6.28515625" style="1" customWidth="1"/>
    <col min="10488" max="10488" width="6.85546875" style="1" customWidth="1"/>
    <col min="10489" max="10489" width="10.28515625" style="1" customWidth="1"/>
    <col min="10490" max="10676" width="10.28515625" style="1"/>
    <col min="10677" max="10677" width="5.85546875" style="1" customWidth="1"/>
    <col min="10678" max="10678" width="8.85546875" style="1" customWidth="1"/>
    <col min="10679" max="10679" width="7.140625" style="1" customWidth="1"/>
    <col min="10680" max="10680" width="100.85546875" style="1" customWidth="1"/>
    <col min="10681" max="10681" width="12" style="1" customWidth="1"/>
    <col min="10682" max="10682" width="18.42578125" style="1" customWidth="1"/>
    <col min="10683" max="10683" width="24.7109375" style="1" customWidth="1"/>
    <col min="10684" max="10684" width="16.7109375" style="1" customWidth="1"/>
    <col min="10685" max="10685" width="10.140625" style="1" customWidth="1"/>
    <col min="10686" max="10686" width="24.7109375" style="1" customWidth="1"/>
    <col min="10687" max="10687" width="16.7109375" style="1" customWidth="1"/>
    <col min="10688" max="10688" width="10.140625" style="1" customWidth="1"/>
    <col min="10689" max="10689" width="24.7109375" style="1" customWidth="1"/>
    <col min="10690" max="10690" width="16.7109375" style="1" customWidth="1"/>
    <col min="10691" max="10691" width="10.140625" style="1" customWidth="1"/>
    <col min="10692" max="10692" width="24.7109375" style="1" customWidth="1"/>
    <col min="10693" max="10693" width="16.7109375" style="1" customWidth="1"/>
    <col min="10694" max="10694" width="10.140625" style="1" customWidth="1"/>
    <col min="10695" max="10695" width="24.7109375" style="1" customWidth="1"/>
    <col min="10696" max="10696" width="16.7109375" style="1" customWidth="1"/>
    <col min="10697" max="10697" width="10.140625" style="1" customWidth="1"/>
    <col min="10698" max="10698" width="24.7109375" style="1" customWidth="1"/>
    <col min="10699" max="10699" width="16.7109375" style="1" customWidth="1"/>
    <col min="10700" max="10700" width="10.140625" style="1" customWidth="1"/>
    <col min="10701" max="10701" width="24.7109375" style="1" customWidth="1"/>
    <col min="10702" max="10702" width="16.7109375" style="1" customWidth="1"/>
    <col min="10703" max="10703" width="10.140625" style="1" customWidth="1"/>
    <col min="10704" max="10704" width="24.7109375" style="1" customWidth="1"/>
    <col min="10705" max="10705" width="16.7109375" style="1" customWidth="1"/>
    <col min="10706" max="10706" width="10.140625" style="1" customWidth="1"/>
    <col min="10707" max="10707" width="24.7109375" style="1" customWidth="1"/>
    <col min="10708" max="10708" width="16.7109375" style="1" customWidth="1"/>
    <col min="10709" max="10709" width="10.140625" style="1" customWidth="1"/>
    <col min="10710" max="10710" width="24.7109375" style="1" customWidth="1"/>
    <col min="10711" max="10711" width="16.7109375" style="1" customWidth="1"/>
    <col min="10712" max="10712" width="10.140625" style="1" customWidth="1"/>
    <col min="10713" max="10713" width="24.7109375" style="1" customWidth="1"/>
    <col min="10714" max="10714" width="16.7109375" style="1" customWidth="1"/>
    <col min="10715" max="10715" width="10.140625" style="1" customWidth="1"/>
    <col min="10716" max="10716" width="24.7109375" style="1" customWidth="1"/>
    <col min="10717" max="10717" width="16.7109375" style="1" customWidth="1"/>
    <col min="10718" max="10718" width="10.140625" style="1" customWidth="1"/>
    <col min="10719" max="10719" width="24.7109375" style="1" customWidth="1"/>
    <col min="10720" max="10720" width="16.7109375" style="1" customWidth="1"/>
    <col min="10721" max="10721" width="10.140625" style="1" customWidth="1"/>
    <col min="10722" max="10722" width="24.7109375" style="1" customWidth="1"/>
    <col min="10723" max="10723" width="16.7109375" style="1" customWidth="1"/>
    <col min="10724" max="10724" width="12.5703125" style="1" customWidth="1"/>
    <col min="10725" max="10725" width="9.85546875" style="1" customWidth="1"/>
    <col min="10726" max="10726" width="10.28515625" style="1" customWidth="1"/>
    <col min="10727" max="10741" width="15.28515625" style="1" customWidth="1"/>
    <col min="10742" max="10742" width="7.28515625" style="1" customWidth="1"/>
    <col min="10743" max="10743" width="6.28515625" style="1" customWidth="1"/>
    <col min="10744" max="10744" width="6.85546875" style="1" customWidth="1"/>
    <col min="10745" max="10745" width="10.28515625" style="1" customWidth="1"/>
    <col min="10746" max="10932" width="10.28515625" style="1"/>
    <col min="10933" max="10933" width="5.85546875" style="1" customWidth="1"/>
    <col min="10934" max="10934" width="8.85546875" style="1" customWidth="1"/>
    <col min="10935" max="10935" width="7.140625" style="1" customWidth="1"/>
    <col min="10936" max="10936" width="100.85546875" style="1" customWidth="1"/>
    <col min="10937" max="10937" width="12" style="1" customWidth="1"/>
    <col min="10938" max="10938" width="18.42578125" style="1" customWidth="1"/>
    <col min="10939" max="10939" width="24.7109375" style="1" customWidth="1"/>
    <col min="10940" max="10940" width="16.7109375" style="1" customWidth="1"/>
    <col min="10941" max="10941" width="10.140625" style="1" customWidth="1"/>
    <col min="10942" max="10942" width="24.7109375" style="1" customWidth="1"/>
    <col min="10943" max="10943" width="16.7109375" style="1" customWidth="1"/>
    <col min="10944" max="10944" width="10.140625" style="1" customWidth="1"/>
    <col min="10945" max="10945" width="24.7109375" style="1" customWidth="1"/>
    <col min="10946" max="10946" width="16.7109375" style="1" customWidth="1"/>
    <col min="10947" max="10947" width="10.140625" style="1" customWidth="1"/>
    <col min="10948" max="10948" width="24.7109375" style="1" customWidth="1"/>
    <col min="10949" max="10949" width="16.7109375" style="1" customWidth="1"/>
    <col min="10950" max="10950" width="10.140625" style="1" customWidth="1"/>
    <col min="10951" max="10951" width="24.7109375" style="1" customWidth="1"/>
    <col min="10952" max="10952" width="16.7109375" style="1" customWidth="1"/>
    <col min="10953" max="10953" width="10.140625" style="1" customWidth="1"/>
    <col min="10954" max="10954" width="24.7109375" style="1" customWidth="1"/>
    <col min="10955" max="10955" width="16.7109375" style="1" customWidth="1"/>
    <col min="10956" max="10956" width="10.140625" style="1" customWidth="1"/>
    <col min="10957" max="10957" width="24.7109375" style="1" customWidth="1"/>
    <col min="10958" max="10958" width="16.7109375" style="1" customWidth="1"/>
    <col min="10959" max="10959" width="10.140625" style="1" customWidth="1"/>
    <col min="10960" max="10960" width="24.7109375" style="1" customWidth="1"/>
    <col min="10961" max="10961" width="16.7109375" style="1" customWidth="1"/>
    <col min="10962" max="10962" width="10.140625" style="1" customWidth="1"/>
    <col min="10963" max="10963" width="24.7109375" style="1" customWidth="1"/>
    <col min="10964" max="10964" width="16.7109375" style="1" customWidth="1"/>
    <col min="10965" max="10965" width="10.140625" style="1" customWidth="1"/>
    <col min="10966" max="10966" width="24.7109375" style="1" customWidth="1"/>
    <col min="10967" max="10967" width="16.7109375" style="1" customWidth="1"/>
    <col min="10968" max="10968" width="10.140625" style="1" customWidth="1"/>
    <col min="10969" max="10969" width="24.7109375" style="1" customWidth="1"/>
    <col min="10970" max="10970" width="16.7109375" style="1" customWidth="1"/>
    <col min="10971" max="10971" width="10.140625" style="1" customWidth="1"/>
    <col min="10972" max="10972" width="24.7109375" style="1" customWidth="1"/>
    <col min="10973" max="10973" width="16.7109375" style="1" customWidth="1"/>
    <col min="10974" max="10974" width="10.140625" style="1" customWidth="1"/>
    <col min="10975" max="10975" width="24.7109375" style="1" customWidth="1"/>
    <col min="10976" max="10976" width="16.7109375" style="1" customWidth="1"/>
    <col min="10977" max="10977" width="10.140625" style="1" customWidth="1"/>
    <col min="10978" max="10978" width="24.7109375" style="1" customWidth="1"/>
    <col min="10979" max="10979" width="16.7109375" style="1" customWidth="1"/>
    <col min="10980" max="10980" width="12.5703125" style="1" customWidth="1"/>
    <col min="10981" max="10981" width="9.85546875" style="1" customWidth="1"/>
    <col min="10982" max="10982" width="10.28515625" style="1" customWidth="1"/>
    <col min="10983" max="10997" width="15.28515625" style="1" customWidth="1"/>
    <col min="10998" max="10998" width="7.28515625" style="1" customWidth="1"/>
    <col min="10999" max="10999" width="6.28515625" style="1" customWidth="1"/>
    <col min="11000" max="11000" width="6.85546875" style="1" customWidth="1"/>
    <col min="11001" max="11001" width="10.28515625" style="1" customWidth="1"/>
    <col min="11002" max="11188" width="10.28515625" style="1"/>
    <col min="11189" max="11189" width="5.85546875" style="1" customWidth="1"/>
    <col min="11190" max="11190" width="8.85546875" style="1" customWidth="1"/>
    <col min="11191" max="11191" width="7.140625" style="1" customWidth="1"/>
    <col min="11192" max="11192" width="100.85546875" style="1" customWidth="1"/>
    <col min="11193" max="11193" width="12" style="1" customWidth="1"/>
    <col min="11194" max="11194" width="18.42578125" style="1" customWidth="1"/>
    <col min="11195" max="11195" width="24.7109375" style="1" customWidth="1"/>
    <col min="11196" max="11196" width="16.7109375" style="1" customWidth="1"/>
    <col min="11197" max="11197" width="10.140625" style="1" customWidth="1"/>
    <col min="11198" max="11198" width="24.7109375" style="1" customWidth="1"/>
    <col min="11199" max="11199" width="16.7109375" style="1" customWidth="1"/>
    <col min="11200" max="11200" width="10.140625" style="1" customWidth="1"/>
    <col min="11201" max="11201" width="24.7109375" style="1" customWidth="1"/>
    <col min="11202" max="11202" width="16.7109375" style="1" customWidth="1"/>
    <col min="11203" max="11203" width="10.140625" style="1" customWidth="1"/>
    <col min="11204" max="11204" width="24.7109375" style="1" customWidth="1"/>
    <col min="11205" max="11205" width="16.7109375" style="1" customWidth="1"/>
    <col min="11206" max="11206" width="10.140625" style="1" customWidth="1"/>
    <col min="11207" max="11207" width="24.7109375" style="1" customWidth="1"/>
    <col min="11208" max="11208" width="16.7109375" style="1" customWidth="1"/>
    <col min="11209" max="11209" width="10.140625" style="1" customWidth="1"/>
    <col min="11210" max="11210" width="24.7109375" style="1" customWidth="1"/>
    <col min="11211" max="11211" width="16.7109375" style="1" customWidth="1"/>
    <col min="11212" max="11212" width="10.140625" style="1" customWidth="1"/>
    <col min="11213" max="11213" width="24.7109375" style="1" customWidth="1"/>
    <col min="11214" max="11214" width="16.7109375" style="1" customWidth="1"/>
    <col min="11215" max="11215" width="10.140625" style="1" customWidth="1"/>
    <col min="11216" max="11216" width="24.7109375" style="1" customWidth="1"/>
    <col min="11217" max="11217" width="16.7109375" style="1" customWidth="1"/>
    <col min="11218" max="11218" width="10.140625" style="1" customWidth="1"/>
    <col min="11219" max="11219" width="24.7109375" style="1" customWidth="1"/>
    <col min="11220" max="11220" width="16.7109375" style="1" customWidth="1"/>
    <col min="11221" max="11221" width="10.140625" style="1" customWidth="1"/>
    <col min="11222" max="11222" width="24.7109375" style="1" customWidth="1"/>
    <col min="11223" max="11223" width="16.7109375" style="1" customWidth="1"/>
    <col min="11224" max="11224" width="10.140625" style="1" customWidth="1"/>
    <col min="11225" max="11225" width="24.7109375" style="1" customWidth="1"/>
    <col min="11226" max="11226" width="16.7109375" style="1" customWidth="1"/>
    <col min="11227" max="11227" width="10.140625" style="1" customWidth="1"/>
    <col min="11228" max="11228" width="24.7109375" style="1" customWidth="1"/>
    <col min="11229" max="11229" width="16.7109375" style="1" customWidth="1"/>
    <col min="11230" max="11230" width="10.140625" style="1" customWidth="1"/>
    <col min="11231" max="11231" width="24.7109375" style="1" customWidth="1"/>
    <col min="11232" max="11232" width="16.7109375" style="1" customWidth="1"/>
    <col min="11233" max="11233" width="10.140625" style="1" customWidth="1"/>
    <col min="11234" max="11234" width="24.7109375" style="1" customWidth="1"/>
    <col min="11235" max="11235" width="16.7109375" style="1" customWidth="1"/>
    <col min="11236" max="11236" width="12.5703125" style="1" customWidth="1"/>
    <col min="11237" max="11237" width="9.85546875" style="1" customWidth="1"/>
    <col min="11238" max="11238" width="10.28515625" style="1" customWidth="1"/>
    <col min="11239" max="11253" width="15.28515625" style="1" customWidth="1"/>
    <col min="11254" max="11254" width="7.28515625" style="1" customWidth="1"/>
    <col min="11255" max="11255" width="6.28515625" style="1" customWidth="1"/>
    <col min="11256" max="11256" width="6.85546875" style="1" customWidth="1"/>
    <col min="11257" max="11257" width="10.28515625" style="1" customWidth="1"/>
    <col min="11258" max="11444" width="10.28515625" style="1"/>
    <col min="11445" max="11445" width="5.85546875" style="1" customWidth="1"/>
    <col min="11446" max="11446" width="8.85546875" style="1" customWidth="1"/>
    <col min="11447" max="11447" width="7.140625" style="1" customWidth="1"/>
    <col min="11448" max="11448" width="100.85546875" style="1" customWidth="1"/>
    <col min="11449" max="11449" width="12" style="1" customWidth="1"/>
    <col min="11450" max="11450" width="18.42578125" style="1" customWidth="1"/>
    <col min="11451" max="11451" width="24.7109375" style="1" customWidth="1"/>
    <col min="11452" max="11452" width="16.7109375" style="1" customWidth="1"/>
    <col min="11453" max="11453" width="10.140625" style="1" customWidth="1"/>
    <col min="11454" max="11454" width="24.7109375" style="1" customWidth="1"/>
    <col min="11455" max="11455" width="16.7109375" style="1" customWidth="1"/>
    <col min="11456" max="11456" width="10.140625" style="1" customWidth="1"/>
    <col min="11457" max="11457" width="24.7109375" style="1" customWidth="1"/>
    <col min="11458" max="11458" width="16.7109375" style="1" customWidth="1"/>
    <col min="11459" max="11459" width="10.140625" style="1" customWidth="1"/>
    <col min="11460" max="11460" width="24.7109375" style="1" customWidth="1"/>
    <col min="11461" max="11461" width="16.7109375" style="1" customWidth="1"/>
    <col min="11462" max="11462" width="10.140625" style="1" customWidth="1"/>
    <col min="11463" max="11463" width="24.7109375" style="1" customWidth="1"/>
    <col min="11464" max="11464" width="16.7109375" style="1" customWidth="1"/>
    <col min="11465" max="11465" width="10.140625" style="1" customWidth="1"/>
    <col min="11466" max="11466" width="24.7109375" style="1" customWidth="1"/>
    <col min="11467" max="11467" width="16.7109375" style="1" customWidth="1"/>
    <col min="11468" max="11468" width="10.140625" style="1" customWidth="1"/>
    <col min="11469" max="11469" width="24.7109375" style="1" customWidth="1"/>
    <col min="11470" max="11470" width="16.7109375" style="1" customWidth="1"/>
    <col min="11471" max="11471" width="10.140625" style="1" customWidth="1"/>
    <col min="11472" max="11472" width="24.7109375" style="1" customWidth="1"/>
    <col min="11473" max="11473" width="16.7109375" style="1" customWidth="1"/>
    <col min="11474" max="11474" width="10.140625" style="1" customWidth="1"/>
    <col min="11475" max="11475" width="24.7109375" style="1" customWidth="1"/>
    <col min="11476" max="11476" width="16.7109375" style="1" customWidth="1"/>
    <col min="11477" max="11477" width="10.140625" style="1" customWidth="1"/>
    <col min="11478" max="11478" width="24.7109375" style="1" customWidth="1"/>
    <col min="11479" max="11479" width="16.7109375" style="1" customWidth="1"/>
    <col min="11480" max="11480" width="10.140625" style="1" customWidth="1"/>
    <col min="11481" max="11481" width="24.7109375" style="1" customWidth="1"/>
    <col min="11482" max="11482" width="16.7109375" style="1" customWidth="1"/>
    <col min="11483" max="11483" width="10.140625" style="1" customWidth="1"/>
    <col min="11484" max="11484" width="24.7109375" style="1" customWidth="1"/>
    <col min="11485" max="11485" width="16.7109375" style="1" customWidth="1"/>
    <col min="11486" max="11486" width="10.140625" style="1" customWidth="1"/>
    <col min="11487" max="11487" width="24.7109375" style="1" customWidth="1"/>
    <col min="11488" max="11488" width="16.7109375" style="1" customWidth="1"/>
    <col min="11489" max="11489" width="10.140625" style="1" customWidth="1"/>
    <col min="11490" max="11490" width="24.7109375" style="1" customWidth="1"/>
    <col min="11491" max="11491" width="16.7109375" style="1" customWidth="1"/>
    <col min="11492" max="11492" width="12.5703125" style="1" customWidth="1"/>
    <col min="11493" max="11493" width="9.85546875" style="1" customWidth="1"/>
    <col min="11494" max="11494" width="10.28515625" style="1" customWidth="1"/>
    <col min="11495" max="11509" width="15.28515625" style="1" customWidth="1"/>
    <col min="11510" max="11510" width="7.28515625" style="1" customWidth="1"/>
    <col min="11511" max="11511" width="6.28515625" style="1" customWidth="1"/>
    <col min="11512" max="11512" width="6.85546875" style="1" customWidth="1"/>
    <col min="11513" max="11513" width="10.28515625" style="1" customWidth="1"/>
    <col min="11514" max="11700" width="10.28515625" style="1"/>
    <col min="11701" max="11701" width="5.85546875" style="1" customWidth="1"/>
    <col min="11702" max="11702" width="8.85546875" style="1" customWidth="1"/>
    <col min="11703" max="11703" width="7.140625" style="1" customWidth="1"/>
    <col min="11704" max="11704" width="100.85546875" style="1" customWidth="1"/>
    <col min="11705" max="11705" width="12" style="1" customWidth="1"/>
    <col min="11706" max="11706" width="18.42578125" style="1" customWidth="1"/>
    <col min="11707" max="11707" width="24.7109375" style="1" customWidth="1"/>
    <col min="11708" max="11708" width="16.7109375" style="1" customWidth="1"/>
    <col min="11709" max="11709" width="10.140625" style="1" customWidth="1"/>
    <col min="11710" max="11710" width="24.7109375" style="1" customWidth="1"/>
    <col min="11711" max="11711" width="16.7109375" style="1" customWidth="1"/>
    <col min="11712" max="11712" width="10.140625" style="1" customWidth="1"/>
    <col min="11713" max="11713" width="24.7109375" style="1" customWidth="1"/>
    <col min="11714" max="11714" width="16.7109375" style="1" customWidth="1"/>
    <col min="11715" max="11715" width="10.140625" style="1" customWidth="1"/>
    <col min="11716" max="11716" width="24.7109375" style="1" customWidth="1"/>
    <col min="11717" max="11717" width="16.7109375" style="1" customWidth="1"/>
    <col min="11718" max="11718" width="10.140625" style="1" customWidth="1"/>
    <col min="11719" max="11719" width="24.7109375" style="1" customWidth="1"/>
    <col min="11720" max="11720" width="16.7109375" style="1" customWidth="1"/>
    <col min="11721" max="11721" width="10.140625" style="1" customWidth="1"/>
    <col min="11722" max="11722" width="24.7109375" style="1" customWidth="1"/>
    <col min="11723" max="11723" width="16.7109375" style="1" customWidth="1"/>
    <col min="11724" max="11724" width="10.140625" style="1" customWidth="1"/>
    <col min="11725" max="11725" width="24.7109375" style="1" customWidth="1"/>
    <col min="11726" max="11726" width="16.7109375" style="1" customWidth="1"/>
    <col min="11727" max="11727" width="10.140625" style="1" customWidth="1"/>
    <col min="11728" max="11728" width="24.7109375" style="1" customWidth="1"/>
    <col min="11729" max="11729" width="16.7109375" style="1" customWidth="1"/>
    <col min="11730" max="11730" width="10.140625" style="1" customWidth="1"/>
    <col min="11731" max="11731" width="24.7109375" style="1" customWidth="1"/>
    <col min="11732" max="11732" width="16.7109375" style="1" customWidth="1"/>
    <col min="11733" max="11733" width="10.140625" style="1" customWidth="1"/>
    <col min="11734" max="11734" width="24.7109375" style="1" customWidth="1"/>
    <col min="11735" max="11735" width="16.7109375" style="1" customWidth="1"/>
    <col min="11736" max="11736" width="10.140625" style="1" customWidth="1"/>
    <col min="11737" max="11737" width="24.7109375" style="1" customWidth="1"/>
    <col min="11738" max="11738" width="16.7109375" style="1" customWidth="1"/>
    <col min="11739" max="11739" width="10.140625" style="1" customWidth="1"/>
    <col min="11740" max="11740" width="24.7109375" style="1" customWidth="1"/>
    <col min="11741" max="11741" width="16.7109375" style="1" customWidth="1"/>
    <col min="11742" max="11742" width="10.140625" style="1" customWidth="1"/>
    <col min="11743" max="11743" width="24.7109375" style="1" customWidth="1"/>
    <col min="11744" max="11744" width="16.7109375" style="1" customWidth="1"/>
    <col min="11745" max="11745" width="10.140625" style="1" customWidth="1"/>
    <col min="11746" max="11746" width="24.7109375" style="1" customWidth="1"/>
    <col min="11747" max="11747" width="16.7109375" style="1" customWidth="1"/>
    <col min="11748" max="11748" width="12.5703125" style="1" customWidth="1"/>
    <col min="11749" max="11749" width="9.85546875" style="1" customWidth="1"/>
    <col min="11750" max="11750" width="10.28515625" style="1" customWidth="1"/>
    <col min="11751" max="11765" width="15.28515625" style="1" customWidth="1"/>
    <col min="11766" max="11766" width="7.28515625" style="1" customWidth="1"/>
    <col min="11767" max="11767" width="6.28515625" style="1" customWidth="1"/>
    <col min="11768" max="11768" width="6.85546875" style="1" customWidth="1"/>
    <col min="11769" max="11769" width="10.28515625" style="1" customWidth="1"/>
    <col min="11770" max="11956" width="10.28515625" style="1"/>
    <col min="11957" max="11957" width="5.85546875" style="1" customWidth="1"/>
    <col min="11958" max="11958" width="8.85546875" style="1" customWidth="1"/>
    <col min="11959" max="11959" width="7.140625" style="1" customWidth="1"/>
    <col min="11960" max="11960" width="100.85546875" style="1" customWidth="1"/>
    <col min="11961" max="11961" width="12" style="1" customWidth="1"/>
    <col min="11962" max="11962" width="18.42578125" style="1" customWidth="1"/>
    <col min="11963" max="11963" width="24.7109375" style="1" customWidth="1"/>
    <col min="11964" max="11964" width="16.7109375" style="1" customWidth="1"/>
    <col min="11965" max="11965" width="10.140625" style="1" customWidth="1"/>
    <col min="11966" max="11966" width="24.7109375" style="1" customWidth="1"/>
    <col min="11967" max="11967" width="16.7109375" style="1" customWidth="1"/>
    <col min="11968" max="11968" width="10.140625" style="1" customWidth="1"/>
    <col min="11969" max="11969" width="24.7109375" style="1" customWidth="1"/>
    <col min="11970" max="11970" width="16.7109375" style="1" customWidth="1"/>
    <col min="11971" max="11971" width="10.140625" style="1" customWidth="1"/>
    <col min="11972" max="11972" width="24.7109375" style="1" customWidth="1"/>
    <col min="11973" max="11973" width="16.7109375" style="1" customWidth="1"/>
    <col min="11974" max="11974" width="10.140625" style="1" customWidth="1"/>
    <col min="11975" max="11975" width="24.7109375" style="1" customWidth="1"/>
    <col min="11976" max="11976" width="16.7109375" style="1" customWidth="1"/>
    <col min="11977" max="11977" width="10.140625" style="1" customWidth="1"/>
    <col min="11978" max="11978" width="24.7109375" style="1" customWidth="1"/>
    <col min="11979" max="11979" width="16.7109375" style="1" customWidth="1"/>
    <col min="11980" max="11980" width="10.140625" style="1" customWidth="1"/>
    <col min="11981" max="11981" width="24.7109375" style="1" customWidth="1"/>
    <col min="11982" max="11982" width="16.7109375" style="1" customWidth="1"/>
    <col min="11983" max="11983" width="10.140625" style="1" customWidth="1"/>
    <col min="11984" max="11984" width="24.7109375" style="1" customWidth="1"/>
    <col min="11985" max="11985" width="16.7109375" style="1" customWidth="1"/>
    <col min="11986" max="11986" width="10.140625" style="1" customWidth="1"/>
    <col min="11987" max="11987" width="24.7109375" style="1" customWidth="1"/>
    <col min="11988" max="11988" width="16.7109375" style="1" customWidth="1"/>
    <col min="11989" max="11989" width="10.140625" style="1" customWidth="1"/>
    <col min="11990" max="11990" width="24.7109375" style="1" customWidth="1"/>
    <col min="11991" max="11991" width="16.7109375" style="1" customWidth="1"/>
    <col min="11992" max="11992" width="10.140625" style="1" customWidth="1"/>
    <col min="11993" max="11993" width="24.7109375" style="1" customWidth="1"/>
    <col min="11994" max="11994" width="16.7109375" style="1" customWidth="1"/>
    <col min="11995" max="11995" width="10.140625" style="1" customWidth="1"/>
    <col min="11996" max="11996" width="24.7109375" style="1" customWidth="1"/>
    <col min="11997" max="11997" width="16.7109375" style="1" customWidth="1"/>
    <col min="11998" max="11998" width="10.140625" style="1" customWidth="1"/>
    <col min="11999" max="11999" width="24.7109375" style="1" customWidth="1"/>
    <col min="12000" max="12000" width="16.7109375" style="1" customWidth="1"/>
    <col min="12001" max="12001" width="10.140625" style="1" customWidth="1"/>
    <col min="12002" max="12002" width="24.7109375" style="1" customWidth="1"/>
    <col min="12003" max="12003" width="16.7109375" style="1" customWidth="1"/>
    <col min="12004" max="12004" width="12.5703125" style="1" customWidth="1"/>
    <col min="12005" max="12005" width="9.85546875" style="1" customWidth="1"/>
    <col min="12006" max="12006" width="10.28515625" style="1" customWidth="1"/>
    <col min="12007" max="12021" width="15.28515625" style="1" customWidth="1"/>
    <col min="12022" max="12022" width="7.28515625" style="1" customWidth="1"/>
    <col min="12023" max="12023" width="6.28515625" style="1" customWidth="1"/>
    <col min="12024" max="12024" width="6.85546875" style="1" customWidth="1"/>
    <col min="12025" max="12025" width="10.28515625" style="1" customWidth="1"/>
    <col min="12026" max="12212" width="10.28515625" style="1"/>
    <col min="12213" max="12213" width="5.85546875" style="1" customWidth="1"/>
    <col min="12214" max="12214" width="8.85546875" style="1" customWidth="1"/>
    <col min="12215" max="12215" width="7.140625" style="1" customWidth="1"/>
    <col min="12216" max="12216" width="100.85546875" style="1" customWidth="1"/>
    <col min="12217" max="12217" width="12" style="1" customWidth="1"/>
    <col min="12218" max="12218" width="18.42578125" style="1" customWidth="1"/>
    <col min="12219" max="12219" width="24.7109375" style="1" customWidth="1"/>
    <col min="12220" max="12220" width="16.7109375" style="1" customWidth="1"/>
    <col min="12221" max="12221" width="10.140625" style="1" customWidth="1"/>
    <col min="12222" max="12222" width="24.7109375" style="1" customWidth="1"/>
    <col min="12223" max="12223" width="16.7109375" style="1" customWidth="1"/>
    <col min="12224" max="12224" width="10.140625" style="1" customWidth="1"/>
    <col min="12225" max="12225" width="24.7109375" style="1" customWidth="1"/>
    <col min="12226" max="12226" width="16.7109375" style="1" customWidth="1"/>
    <col min="12227" max="12227" width="10.140625" style="1" customWidth="1"/>
    <col min="12228" max="12228" width="24.7109375" style="1" customWidth="1"/>
    <col min="12229" max="12229" width="16.7109375" style="1" customWidth="1"/>
    <col min="12230" max="12230" width="10.140625" style="1" customWidth="1"/>
    <col min="12231" max="12231" width="24.7109375" style="1" customWidth="1"/>
    <col min="12232" max="12232" width="16.7109375" style="1" customWidth="1"/>
    <col min="12233" max="12233" width="10.140625" style="1" customWidth="1"/>
    <col min="12234" max="12234" width="24.7109375" style="1" customWidth="1"/>
    <col min="12235" max="12235" width="16.7109375" style="1" customWidth="1"/>
    <col min="12236" max="12236" width="10.140625" style="1" customWidth="1"/>
    <col min="12237" max="12237" width="24.7109375" style="1" customWidth="1"/>
    <col min="12238" max="12238" width="16.7109375" style="1" customWidth="1"/>
    <col min="12239" max="12239" width="10.140625" style="1" customWidth="1"/>
    <col min="12240" max="12240" width="24.7109375" style="1" customWidth="1"/>
    <col min="12241" max="12241" width="16.7109375" style="1" customWidth="1"/>
    <col min="12242" max="12242" width="10.140625" style="1" customWidth="1"/>
    <col min="12243" max="12243" width="24.7109375" style="1" customWidth="1"/>
    <col min="12244" max="12244" width="16.7109375" style="1" customWidth="1"/>
    <col min="12245" max="12245" width="10.140625" style="1" customWidth="1"/>
    <col min="12246" max="12246" width="24.7109375" style="1" customWidth="1"/>
    <col min="12247" max="12247" width="16.7109375" style="1" customWidth="1"/>
    <col min="12248" max="12248" width="10.140625" style="1" customWidth="1"/>
    <col min="12249" max="12249" width="24.7109375" style="1" customWidth="1"/>
    <col min="12250" max="12250" width="16.7109375" style="1" customWidth="1"/>
    <col min="12251" max="12251" width="10.140625" style="1" customWidth="1"/>
    <col min="12252" max="12252" width="24.7109375" style="1" customWidth="1"/>
    <col min="12253" max="12253" width="16.7109375" style="1" customWidth="1"/>
    <col min="12254" max="12254" width="10.140625" style="1" customWidth="1"/>
    <col min="12255" max="12255" width="24.7109375" style="1" customWidth="1"/>
    <col min="12256" max="12256" width="16.7109375" style="1" customWidth="1"/>
    <col min="12257" max="12257" width="10.140625" style="1" customWidth="1"/>
    <col min="12258" max="12258" width="24.7109375" style="1" customWidth="1"/>
    <col min="12259" max="12259" width="16.7109375" style="1" customWidth="1"/>
    <col min="12260" max="12260" width="12.5703125" style="1" customWidth="1"/>
    <col min="12261" max="12261" width="9.85546875" style="1" customWidth="1"/>
    <col min="12262" max="12262" width="10.28515625" style="1" customWidth="1"/>
    <col min="12263" max="12277" width="15.28515625" style="1" customWidth="1"/>
    <col min="12278" max="12278" width="7.28515625" style="1" customWidth="1"/>
    <col min="12279" max="12279" width="6.28515625" style="1" customWidth="1"/>
    <col min="12280" max="12280" width="6.85546875" style="1" customWidth="1"/>
    <col min="12281" max="12281" width="10.28515625" style="1" customWidth="1"/>
    <col min="12282" max="12468" width="10.28515625" style="1"/>
    <col min="12469" max="12469" width="5.85546875" style="1" customWidth="1"/>
    <col min="12470" max="12470" width="8.85546875" style="1" customWidth="1"/>
    <col min="12471" max="12471" width="7.140625" style="1" customWidth="1"/>
    <col min="12472" max="12472" width="100.85546875" style="1" customWidth="1"/>
    <col min="12473" max="12473" width="12" style="1" customWidth="1"/>
    <col min="12474" max="12474" width="18.42578125" style="1" customWidth="1"/>
    <col min="12475" max="12475" width="24.7109375" style="1" customWidth="1"/>
    <col min="12476" max="12476" width="16.7109375" style="1" customWidth="1"/>
    <col min="12477" max="12477" width="10.140625" style="1" customWidth="1"/>
    <col min="12478" max="12478" width="24.7109375" style="1" customWidth="1"/>
    <col min="12479" max="12479" width="16.7109375" style="1" customWidth="1"/>
    <col min="12480" max="12480" width="10.140625" style="1" customWidth="1"/>
    <col min="12481" max="12481" width="24.7109375" style="1" customWidth="1"/>
    <col min="12482" max="12482" width="16.7109375" style="1" customWidth="1"/>
    <col min="12483" max="12483" width="10.140625" style="1" customWidth="1"/>
    <col min="12484" max="12484" width="24.7109375" style="1" customWidth="1"/>
    <col min="12485" max="12485" width="16.7109375" style="1" customWidth="1"/>
    <col min="12486" max="12486" width="10.140625" style="1" customWidth="1"/>
    <col min="12487" max="12487" width="24.7109375" style="1" customWidth="1"/>
    <col min="12488" max="12488" width="16.7109375" style="1" customWidth="1"/>
    <col min="12489" max="12489" width="10.140625" style="1" customWidth="1"/>
    <col min="12490" max="12490" width="24.7109375" style="1" customWidth="1"/>
    <col min="12491" max="12491" width="16.7109375" style="1" customWidth="1"/>
    <col min="12492" max="12492" width="10.140625" style="1" customWidth="1"/>
    <col min="12493" max="12493" width="24.7109375" style="1" customWidth="1"/>
    <col min="12494" max="12494" width="16.7109375" style="1" customWidth="1"/>
    <col min="12495" max="12495" width="10.140625" style="1" customWidth="1"/>
    <col min="12496" max="12496" width="24.7109375" style="1" customWidth="1"/>
    <col min="12497" max="12497" width="16.7109375" style="1" customWidth="1"/>
    <col min="12498" max="12498" width="10.140625" style="1" customWidth="1"/>
    <col min="12499" max="12499" width="24.7109375" style="1" customWidth="1"/>
    <col min="12500" max="12500" width="16.7109375" style="1" customWidth="1"/>
    <col min="12501" max="12501" width="10.140625" style="1" customWidth="1"/>
    <col min="12502" max="12502" width="24.7109375" style="1" customWidth="1"/>
    <col min="12503" max="12503" width="16.7109375" style="1" customWidth="1"/>
    <col min="12504" max="12504" width="10.140625" style="1" customWidth="1"/>
    <col min="12505" max="12505" width="24.7109375" style="1" customWidth="1"/>
    <col min="12506" max="12506" width="16.7109375" style="1" customWidth="1"/>
    <col min="12507" max="12507" width="10.140625" style="1" customWidth="1"/>
    <col min="12508" max="12508" width="24.7109375" style="1" customWidth="1"/>
    <col min="12509" max="12509" width="16.7109375" style="1" customWidth="1"/>
    <col min="12510" max="12510" width="10.140625" style="1" customWidth="1"/>
    <col min="12511" max="12511" width="24.7109375" style="1" customWidth="1"/>
    <col min="12512" max="12512" width="16.7109375" style="1" customWidth="1"/>
    <col min="12513" max="12513" width="10.140625" style="1" customWidth="1"/>
    <col min="12514" max="12514" width="24.7109375" style="1" customWidth="1"/>
    <col min="12515" max="12515" width="16.7109375" style="1" customWidth="1"/>
    <col min="12516" max="12516" width="12.5703125" style="1" customWidth="1"/>
    <col min="12517" max="12517" width="9.85546875" style="1" customWidth="1"/>
    <col min="12518" max="12518" width="10.28515625" style="1" customWidth="1"/>
    <col min="12519" max="12533" width="15.28515625" style="1" customWidth="1"/>
    <col min="12534" max="12534" width="7.28515625" style="1" customWidth="1"/>
    <col min="12535" max="12535" width="6.28515625" style="1" customWidth="1"/>
    <col min="12536" max="12536" width="6.85546875" style="1" customWidth="1"/>
    <col min="12537" max="12537" width="10.28515625" style="1" customWidth="1"/>
    <col min="12538" max="12724" width="10.28515625" style="1"/>
    <col min="12725" max="12725" width="5.85546875" style="1" customWidth="1"/>
    <col min="12726" max="12726" width="8.85546875" style="1" customWidth="1"/>
    <col min="12727" max="12727" width="7.140625" style="1" customWidth="1"/>
    <col min="12728" max="12728" width="100.85546875" style="1" customWidth="1"/>
    <col min="12729" max="12729" width="12" style="1" customWidth="1"/>
    <col min="12730" max="12730" width="18.42578125" style="1" customWidth="1"/>
    <col min="12731" max="12731" width="24.7109375" style="1" customWidth="1"/>
    <col min="12732" max="12732" width="16.7109375" style="1" customWidth="1"/>
    <col min="12733" max="12733" width="10.140625" style="1" customWidth="1"/>
    <col min="12734" max="12734" width="24.7109375" style="1" customWidth="1"/>
    <col min="12735" max="12735" width="16.7109375" style="1" customWidth="1"/>
    <col min="12736" max="12736" width="10.140625" style="1" customWidth="1"/>
    <col min="12737" max="12737" width="24.7109375" style="1" customWidth="1"/>
    <col min="12738" max="12738" width="16.7109375" style="1" customWidth="1"/>
    <col min="12739" max="12739" width="10.140625" style="1" customWidth="1"/>
    <col min="12740" max="12740" width="24.7109375" style="1" customWidth="1"/>
    <col min="12741" max="12741" width="16.7109375" style="1" customWidth="1"/>
    <col min="12742" max="12742" width="10.140625" style="1" customWidth="1"/>
    <col min="12743" max="12743" width="24.7109375" style="1" customWidth="1"/>
    <col min="12744" max="12744" width="16.7109375" style="1" customWidth="1"/>
    <col min="12745" max="12745" width="10.140625" style="1" customWidth="1"/>
    <col min="12746" max="12746" width="24.7109375" style="1" customWidth="1"/>
    <col min="12747" max="12747" width="16.7109375" style="1" customWidth="1"/>
    <col min="12748" max="12748" width="10.140625" style="1" customWidth="1"/>
    <col min="12749" max="12749" width="24.7109375" style="1" customWidth="1"/>
    <col min="12750" max="12750" width="16.7109375" style="1" customWidth="1"/>
    <col min="12751" max="12751" width="10.140625" style="1" customWidth="1"/>
    <col min="12752" max="12752" width="24.7109375" style="1" customWidth="1"/>
    <col min="12753" max="12753" width="16.7109375" style="1" customWidth="1"/>
    <col min="12754" max="12754" width="10.140625" style="1" customWidth="1"/>
    <col min="12755" max="12755" width="24.7109375" style="1" customWidth="1"/>
    <col min="12756" max="12756" width="16.7109375" style="1" customWidth="1"/>
    <col min="12757" max="12757" width="10.140625" style="1" customWidth="1"/>
    <col min="12758" max="12758" width="24.7109375" style="1" customWidth="1"/>
    <col min="12759" max="12759" width="16.7109375" style="1" customWidth="1"/>
    <col min="12760" max="12760" width="10.140625" style="1" customWidth="1"/>
    <col min="12761" max="12761" width="24.7109375" style="1" customWidth="1"/>
    <col min="12762" max="12762" width="16.7109375" style="1" customWidth="1"/>
    <col min="12763" max="12763" width="10.140625" style="1" customWidth="1"/>
    <col min="12764" max="12764" width="24.7109375" style="1" customWidth="1"/>
    <col min="12765" max="12765" width="16.7109375" style="1" customWidth="1"/>
    <col min="12766" max="12766" width="10.140625" style="1" customWidth="1"/>
    <col min="12767" max="12767" width="24.7109375" style="1" customWidth="1"/>
    <col min="12768" max="12768" width="16.7109375" style="1" customWidth="1"/>
    <col min="12769" max="12769" width="10.140625" style="1" customWidth="1"/>
    <col min="12770" max="12770" width="24.7109375" style="1" customWidth="1"/>
    <col min="12771" max="12771" width="16.7109375" style="1" customWidth="1"/>
    <col min="12772" max="12772" width="12.5703125" style="1" customWidth="1"/>
    <col min="12773" max="12773" width="9.85546875" style="1" customWidth="1"/>
    <col min="12774" max="12774" width="10.28515625" style="1" customWidth="1"/>
    <col min="12775" max="12789" width="15.28515625" style="1" customWidth="1"/>
    <col min="12790" max="12790" width="7.28515625" style="1" customWidth="1"/>
    <col min="12791" max="12791" width="6.28515625" style="1" customWidth="1"/>
    <col min="12792" max="12792" width="6.85546875" style="1" customWidth="1"/>
    <col min="12793" max="12793" width="10.28515625" style="1" customWidth="1"/>
    <col min="12794" max="12980" width="10.28515625" style="1"/>
    <col min="12981" max="12981" width="5.85546875" style="1" customWidth="1"/>
    <col min="12982" max="12982" width="8.85546875" style="1" customWidth="1"/>
    <col min="12983" max="12983" width="7.140625" style="1" customWidth="1"/>
    <col min="12984" max="12984" width="100.85546875" style="1" customWidth="1"/>
    <col min="12985" max="12985" width="12" style="1" customWidth="1"/>
    <col min="12986" max="12986" width="18.42578125" style="1" customWidth="1"/>
    <col min="12987" max="12987" width="24.7109375" style="1" customWidth="1"/>
    <col min="12988" max="12988" width="16.7109375" style="1" customWidth="1"/>
    <col min="12989" max="12989" width="10.140625" style="1" customWidth="1"/>
    <col min="12990" max="12990" width="24.7109375" style="1" customWidth="1"/>
    <col min="12991" max="12991" width="16.7109375" style="1" customWidth="1"/>
    <col min="12992" max="12992" width="10.140625" style="1" customWidth="1"/>
    <col min="12993" max="12993" width="24.7109375" style="1" customWidth="1"/>
    <col min="12994" max="12994" width="16.7109375" style="1" customWidth="1"/>
    <col min="12995" max="12995" width="10.140625" style="1" customWidth="1"/>
    <col min="12996" max="12996" width="24.7109375" style="1" customWidth="1"/>
    <col min="12997" max="12997" width="16.7109375" style="1" customWidth="1"/>
    <col min="12998" max="12998" width="10.140625" style="1" customWidth="1"/>
    <col min="12999" max="12999" width="24.7109375" style="1" customWidth="1"/>
    <col min="13000" max="13000" width="16.7109375" style="1" customWidth="1"/>
    <col min="13001" max="13001" width="10.140625" style="1" customWidth="1"/>
    <col min="13002" max="13002" width="24.7109375" style="1" customWidth="1"/>
    <col min="13003" max="13003" width="16.7109375" style="1" customWidth="1"/>
    <col min="13004" max="13004" width="10.140625" style="1" customWidth="1"/>
    <col min="13005" max="13005" width="24.7109375" style="1" customWidth="1"/>
    <col min="13006" max="13006" width="16.7109375" style="1" customWidth="1"/>
    <col min="13007" max="13007" width="10.140625" style="1" customWidth="1"/>
    <col min="13008" max="13008" width="24.7109375" style="1" customWidth="1"/>
    <col min="13009" max="13009" width="16.7109375" style="1" customWidth="1"/>
    <col min="13010" max="13010" width="10.140625" style="1" customWidth="1"/>
    <col min="13011" max="13011" width="24.7109375" style="1" customWidth="1"/>
    <col min="13012" max="13012" width="16.7109375" style="1" customWidth="1"/>
    <col min="13013" max="13013" width="10.140625" style="1" customWidth="1"/>
    <col min="13014" max="13014" width="24.7109375" style="1" customWidth="1"/>
    <col min="13015" max="13015" width="16.7109375" style="1" customWidth="1"/>
    <col min="13016" max="13016" width="10.140625" style="1" customWidth="1"/>
    <col min="13017" max="13017" width="24.7109375" style="1" customWidth="1"/>
    <col min="13018" max="13018" width="16.7109375" style="1" customWidth="1"/>
    <col min="13019" max="13019" width="10.140625" style="1" customWidth="1"/>
    <col min="13020" max="13020" width="24.7109375" style="1" customWidth="1"/>
    <col min="13021" max="13021" width="16.7109375" style="1" customWidth="1"/>
    <col min="13022" max="13022" width="10.140625" style="1" customWidth="1"/>
    <col min="13023" max="13023" width="24.7109375" style="1" customWidth="1"/>
    <col min="13024" max="13024" width="16.7109375" style="1" customWidth="1"/>
    <col min="13025" max="13025" width="10.140625" style="1" customWidth="1"/>
    <col min="13026" max="13026" width="24.7109375" style="1" customWidth="1"/>
    <col min="13027" max="13027" width="16.7109375" style="1" customWidth="1"/>
    <col min="13028" max="13028" width="12.5703125" style="1" customWidth="1"/>
    <col min="13029" max="13029" width="9.85546875" style="1" customWidth="1"/>
    <col min="13030" max="13030" width="10.28515625" style="1" customWidth="1"/>
    <col min="13031" max="13045" width="15.28515625" style="1" customWidth="1"/>
    <col min="13046" max="13046" width="7.28515625" style="1" customWidth="1"/>
    <col min="13047" max="13047" width="6.28515625" style="1" customWidth="1"/>
    <col min="13048" max="13048" width="6.85546875" style="1" customWidth="1"/>
    <col min="13049" max="13049" width="10.28515625" style="1" customWidth="1"/>
    <col min="13050" max="13236" width="10.28515625" style="1"/>
    <col min="13237" max="13237" width="5.85546875" style="1" customWidth="1"/>
    <col min="13238" max="13238" width="8.85546875" style="1" customWidth="1"/>
    <col min="13239" max="13239" width="7.140625" style="1" customWidth="1"/>
    <col min="13240" max="13240" width="100.85546875" style="1" customWidth="1"/>
    <col min="13241" max="13241" width="12" style="1" customWidth="1"/>
    <col min="13242" max="13242" width="18.42578125" style="1" customWidth="1"/>
    <col min="13243" max="13243" width="24.7109375" style="1" customWidth="1"/>
    <col min="13244" max="13244" width="16.7109375" style="1" customWidth="1"/>
    <col min="13245" max="13245" width="10.140625" style="1" customWidth="1"/>
    <col min="13246" max="13246" width="24.7109375" style="1" customWidth="1"/>
    <col min="13247" max="13247" width="16.7109375" style="1" customWidth="1"/>
    <col min="13248" max="13248" width="10.140625" style="1" customWidth="1"/>
    <col min="13249" max="13249" width="24.7109375" style="1" customWidth="1"/>
    <col min="13250" max="13250" width="16.7109375" style="1" customWidth="1"/>
    <col min="13251" max="13251" width="10.140625" style="1" customWidth="1"/>
    <col min="13252" max="13252" width="24.7109375" style="1" customWidth="1"/>
    <col min="13253" max="13253" width="16.7109375" style="1" customWidth="1"/>
    <col min="13254" max="13254" width="10.140625" style="1" customWidth="1"/>
    <col min="13255" max="13255" width="24.7109375" style="1" customWidth="1"/>
    <col min="13256" max="13256" width="16.7109375" style="1" customWidth="1"/>
    <col min="13257" max="13257" width="10.140625" style="1" customWidth="1"/>
    <col min="13258" max="13258" width="24.7109375" style="1" customWidth="1"/>
    <col min="13259" max="13259" width="16.7109375" style="1" customWidth="1"/>
    <col min="13260" max="13260" width="10.140625" style="1" customWidth="1"/>
    <col min="13261" max="13261" width="24.7109375" style="1" customWidth="1"/>
    <col min="13262" max="13262" width="16.7109375" style="1" customWidth="1"/>
    <col min="13263" max="13263" width="10.140625" style="1" customWidth="1"/>
    <col min="13264" max="13264" width="24.7109375" style="1" customWidth="1"/>
    <col min="13265" max="13265" width="16.7109375" style="1" customWidth="1"/>
    <col min="13266" max="13266" width="10.140625" style="1" customWidth="1"/>
    <col min="13267" max="13267" width="24.7109375" style="1" customWidth="1"/>
    <col min="13268" max="13268" width="16.7109375" style="1" customWidth="1"/>
    <col min="13269" max="13269" width="10.140625" style="1" customWidth="1"/>
    <col min="13270" max="13270" width="24.7109375" style="1" customWidth="1"/>
    <col min="13271" max="13271" width="16.7109375" style="1" customWidth="1"/>
    <col min="13272" max="13272" width="10.140625" style="1" customWidth="1"/>
    <col min="13273" max="13273" width="24.7109375" style="1" customWidth="1"/>
    <col min="13274" max="13274" width="16.7109375" style="1" customWidth="1"/>
    <col min="13275" max="13275" width="10.140625" style="1" customWidth="1"/>
    <col min="13276" max="13276" width="24.7109375" style="1" customWidth="1"/>
    <col min="13277" max="13277" width="16.7109375" style="1" customWidth="1"/>
    <col min="13278" max="13278" width="10.140625" style="1" customWidth="1"/>
    <col min="13279" max="13279" width="24.7109375" style="1" customWidth="1"/>
    <col min="13280" max="13280" width="16.7109375" style="1" customWidth="1"/>
    <col min="13281" max="13281" width="10.140625" style="1" customWidth="1"/>
    <col min="13282" max="13282" width="24.7109375" style="1" customWidth="1"/>
    <col min="13283" max="13283" width="16.7109375" style="1" customWidth="1"/>
    <col min="13284" max="13284" width="12.5703125" style="1" customWidth="1"/>
    <col min="13285" max="13285" width="9.85546875" style="1" customWidth="1"/>
    <col min="13286" max="13286" width="10.28515625" style="1" customWidth="1"/>
    <col min="13287" max="13301" width="15.28515625" style="1" customWidth="1"/>
    <col min="13302" max="13302" width="7.28515625" style="1" customWidth="1"/>
    <col min="13303" max="13303" width="6.28515625" style="1" customWidth="1"/>
    <col min="13304" max="13304" width="6.85546875" style="1" customWidth="1"/>
    <col min="13305" max="13305" width="10.28515625" style="1" customWidth="1"/>
    <col min="13306" max="13492" width="10.28515625" style="1"/>
    <col min="13493" max="13493" width="5.85546875" style="1" customWidth="1"/>
    <col min="13494" max="13494" width="8.85546875" style="1" customWidth="1"/>
    <col min="13495" max="13495" width="7.140625" style="1" customWidth="1"/>
    <col min="13496" max="13496" width="100.85546875" style="1" customWidth="1"/>
    <col min="13497" max="13497" width="12" style="1" customWidth="1"/>
    <col min="13498" max="13498" width="18.42578125" style="1" customWidth="1"/>
    <col min="13499" max="13499" width="24.7109375" style="1" customWidth="1"/>
    <col min="13500" max="13500" width="16.7109375" style="1" customWidth="1"/>
    <col min="13501" max="13501" width="10.140625" style="1" customWidth="1"/>
    <col min="13502" max="13502" width="24.7109375" style="1" customWidth="1"/>
    <col min="13503" max="13503" width="16.7109375" style="1" customWidth="1"/>
    <col min="13504" max="13504" width="10.140625" style="1" customWidth="1"/>
    <col min="13505" max="13505" width="24.7109375" style="1" customWidth="1"/>
    <col min="13506" max="13506" width="16.7109375" style="1" customWidth="1"/>
    <col min="13507" max="13507" width="10.140625" style="1" customWidth="1"/>
    <col min="13508" max="13508" width="24.7109375" style="1" customWidth="1"/>
    <col min="13509" max="13509" width="16.7109375" style="1" customWidth="1"/>
    <col min="13510" max="13510" width="10.140625" style="1" customWidth="1"/>
    <col min="13511" max="13511" width="24.7109375" style="1" customWidth="1"/>
    <col min="13512" max="13512" width="16.7109375" style="1" customWidth="1"/>
    <col min="13513" max="13513" width="10.140625" style="1" customWidth="1"/>
    <col min="13514" max="13514" width="24.7109375" style="1" customWidth="1"/>
    <col min="13515" max="13515" width="16.7109375" style="1" customWidth="1"/>
    <col min="13516" max="13516" width="10.140625" style="1" customWidth="1"/>
    <col min="13517" max="13517" width="24.7109375" style="1" customWidth="1"/>
    <col min="13518" max="13518" width="16.7109375" style="1" customWidth="1"/>
    <col min="13519" max="13519" width="10.140625" style="1" customWidth="1"/>
    <col min="13520" max="13520" width="24.7109375" style="1" customWidth="1"/>
    <col min="13521" max="13521" width="16.7109375" style="1" customWidth="1"/>
    <col min="13522" max="13522" width="10.140625" style="1" customWidth="1"/>
    <col min="13523" max="13523" width="24.7109375" style="1" customWidth="1"/>
    <col min="13524" max="13524" width="16.7109375" style="1" customWidth="1"/>
    <col min="13525" max="13525" width="10.140625" style="1" customWidth="1"/>
    <col min="13526" max="13526" width="24.7109375" style="1" customWidth="1"/>
    <col min="13527" max="13527" width="16.7109375" style="1" customWidth="1"/>
    <col min="13528" max="13528" width="10.140625" style="1" customWidth="1"/>
    <col min="13529" max="13529" width="24.7109375" style="1" customWidth="1"/>
    <col min="13530" max="13530" width="16.7109375" style="1" customWidth="1"/>
    <col min="13531" max="13531" width="10.140625" style="1" customWidth="1"/>
    <col min="13532" max="13532" width="24.7109375" style="1" customWidth="1"/>
    <col min="13533" max="13533" width="16.7109375" style="1" customWidth="1"/>
    <col min="13534" max="13534" width="10.140625" style="1" customWidth="1"/>
    <col min="13535" max="13535" width="24.7109375" style="1" customWidth="1"/>
    <col min="13536" max="13536" width="16.7109375" style="1" customWidth="1"/>
    <col min="13537" max="13537" width="10.140625" style="1" customWidth="1"/>
    <col min="13538" max="13538" width="24.7109375" style="1" customWidth="1"/>
    <col min="13539" max="13539" width="16.7109375" style="1" customWidth="1"/>
    <col min="13540" max="13540" width="12.5703125" style="1" customWidth="1"/>
    <col min="13541" max="13541" width="9.85546875" style="1" customWidth="1"/>
    <col min="13542" max="13542" width="10.28515625" style="1" customWidth="1"/>
    <col min="13543" max="13557" width="15.28515625" style="1" customWidth="1"/>
    <col min="13558" max="13558" width="7.28515625" style="1" customWidth="1"/>
    <col min="13559" max="13559" width="6.28515625" style="1" customWidth="1"/>
    <col min="13560" max="13560" width="6.85546875" style="1" customWidth="1"/>
    <col min="13561" max="13561" width="10.28515625" style="1" customWidth="1"/>
    <col min="13562" max="13748" width="10.28515625" style="1"/>
    <col min="13749" max="13749" width="5.85546875" style="1" customWidth="1"/>
    <col min="13750" max="13750" width="8.85546875" style="1" customWidth="1"/>
    <col min="13751" max="13751" width="7.140625" style="1" customWidth="1"/>
    <col min="13752" max="13752" width="100.85546875" style="1" customWidth="1"/>
    <col min="13753" max="13753" width="12" style="1" customWidth="1"/>
    <col min="13754" max="13754" width="18.42578125" style="1" customWidth="1"/>
    <col min="13755" max="13755" width="24.7109375" style="1" customWidth="1"/>
    <col min="13756" max="13756" width="16.7109375" style="1" customWidth="1"/>
    <col min="13757" max="13757" width="10.140625" style="1" customWidth="1"/>
    <col min="13758" max="13758" width="24.7109375" style="1" customWidth="1"/>
    <col min="13759" max="13759" width="16.7109375" style="1" customWidth="1"/>
    <col min="13760" max="13760" width="10.140625" style="1" customWidth="1"/>
    <col min="13761" max="13761" width="24.7109375" style="1" customWidth="1"/>
    <col min="13762" max="13762" width="16.7109375" style="1" customWidth="1"/>
    <col min="13763" max="13763" width="10.140625" style="1" customWidth="1"/>
    <col min="13764" max="13764" width="24.7109375" style="1" customWidth="1"/>
    <col min="13765" max="13765" width="16.7109375" style="1" customWidth="1"/>
    <col min="13766" max="13766" width="10.140625" style="1" customWidth="1"/>
    <col min="13767" max="13767" width="24.7109375" style="1" customWidth="1"/>
    <col min="13768" max="13768" width="16.7109375" style="1" customWidth="1"/>
    <col min="13769" max="13769" width="10.140625" style="1" customWidth="1"/>
    <col min="13770" max="13770" width="24.7109375" style="1" customWidth="1"/>
    <col min="13771" max="13771" width="16.7109375" style="1" customWidth="1"/>
    <col min="13772" max="13772" width="10.140625" style="1" customWidth="1"/>
    <col min="13773" max="13773" width="24.7109375" style="1" customWidth="1"/>
    <col min="13774" max="13774" width="16.7109375" style="1" customWidth="1"/>
    <col min="13775" max="13775" width="10.140625" style="1" customWidth="1"/>
    <col min="13776" max="13776" width="24.7109375" style="1" customWidth="1"/>
    <col min="13777" max="13777" width="16.7109375" style="1" customWidth="1"/>
    <col min="13778" max="13778" width="10.140625" style="1" customWidth="1"/>
    <col min="13779" max="13779" width="24.7109375" style="1" customWidth="1"/>
    <col min="13780" max="13780" width="16.7109375" style="1" customWidth="1"/>
    <col min="13781" max="13781" width="10.140625" style="1" customWidth="1"/>
    <col min="13782" max="13782" width="24.7109375" style="1" customWidth="1"/>
    <col min="13783" max="13783" width="16.7109375" style="1" customWidth="1"/>
    <col min="13784" max="13784" width="10.140625" style="1" customWidth="1"/>
    <col min="13785" max="13785" width="24.7109375" style="1" customWidth="1"/>
    <col min="13786" max="13786" width="16.7109375" style="1" customWidth="1"/>
    <col min="13787" max="13787" width="10.140625" style="1" customWidth="1"/>
    <col min="13788" max="13788" width="24.7109375" style="1" customWidth="1"/>
    <col min="13789" max="13789" width="16.7109375" style="1" customWidth="1"/>
    <col min="13790" max="13790" width="10.140625" style="1" customWidth="1"/>
    <col min="13791" max="13791" width="24.7109375" style="1" customWidth="1"/>
    <col min="13792" max="13792" width="16.7109375" style="1" customWidth="1"/>
    <col min="13793" max="13793" width="10.140625" style="1" customWidth="1"/>
    <col min="13794" max="13794" width="24.7109375" style="1" customWidth="1"/>
    <col min="13795" max="13795" width="16.7109375" style="1" customWidth="1"/>
    <col min="13796" max="13796" width="12.5703125" style="1" customWidth="1"/>
    <col min="13797" max="13797" width="9.85546875" style="1" customWidth="1"/>
    <col min="13798" max="13798" width="10.28515625" style="1" customWidth="1"/>
    <col min="13799" max="13813" width="15.28515625" style="1" customWidth="1"/>
    <col min="13814" max="13814" width="7.28515625" style="1" customWidth="1"/>
    <col min="13815" max="13815" width="6.28515625" style="1" customWidth="1"/>
    <col min="13816" max="13816" width="6.85546875" style="1" customWidth="1"/>
    <col min="13817" max="13817" width="10.28515625" style="1" customWidth="1"/>
    <col min="13818" max="14004" width="10.28515625" style="1"/>
    <col min="14005" max="14005" width="5.85546875" style="1" customWidth="1"/>
    <col min="14006" max="14006" width="8.85546875" style="1" customWidth="1"/>
    <col min="14007" max="14007" width="7.140625" style="1" customWidth="1"/>
    <col min="14008" max="14008" width="100.85546875" style="1" customWidth="1"/>
    <col min="14009" max="14009" width="12" style="1" customWidth="1"/>
    <col min="14010" max="14010" width="18.42578125" style="1" customWidth="1"/>
    <col min="14011" max="14011" width="24.7109375" style="1" customWidth="1"/>
    <col min="14012" max="14012" width="16.7109375" style="1" customWidth="1"/>
    <col min="14013" max="14013" width="10.140625" style="1" customWidth="1"/>
    <col min="14014" max="14014" width="24.7109375" style="1" customWidth="1"/>
    <col min="14015" max="14015" width="16.7109375" style="1" customWidth="1"/>
    <col min="14016" max="14016" width="10.140625" style="1" customWidth="1"/>
    <col min="14017" max="14017" width="24.7109375" style="1" customWidth="1"/>
    <col min="14018" max="14018" width="16.7109375" style="1" customWidth="1"/>
    <col min="14019" max="14019" width="10.140625" style="1" customWidth="1"/>
    <col min="14020" max="14020" width="24.7109375" style="1" customWidth="1"/>
    <col min="14021" max="14021" width="16.7109375" style="1" customWidth="1"/>
    <col min="14022" max="14022" width="10.140625" style="1" customWidth="1"/>
    <col min="14023" max="14023" width="24.7109375" style="1" customWidth="1"/>
    <col min="14024" max="14024" width="16.7109375" style="1" customWidth="1"/>
    <col min="14025" max="14025" width="10.140625" style="1" customWidth="1"/>
    <col min="14026" max="14026" width="24.7109375" style="1" customWidth="1"/>
    <col min="14027" max="14027" width="16.7109375" style="1" customWidth="1"/>
    <col min="14028" max="14028" width="10.140625" style="1" customWidth="1"/>
    <col min="14029" max="14029" width="24.7109375" style="1" customWidth="1"/>
    <col min="14030" max="14030" width="16.7109375" style="1" customWidth="1"/>
    <col min="14031" max="14031" width="10.140625" style="1" customWidth="1"/>
    <col min="14032" max="14032" width="24.7109375" style="1" customWidth="1"/>
    <col min="14033" max="14033" width="16.7109375" style="1" customWidth="1"/>
    <col min="14034" max="14034" width="10.140625" style="1" customWidth="1"/>
    <col min="14035" max="14035" width="24.7109375" style="1" customWidth="1"/>
    <col min="14036" max="14036" width="16.7109375" style="1" customWidth="1"/>
    <col min="14037" max="14037" width="10.140625" style="1" customWidth="1"/>
    <col min="14038" max="14038" width="24.7109375" style="1" customWidth="1"/>
    <col min="14039" max="14039" width="16.7109375" style="1" customWidth="1"/>
    <col min="14040" max="14040" width="10.140625" style="1" customWidth="1"/>
    <col min="14041" max="14041" width="24.7109375" style="1" customWidth="1"/>
    <col min="14042" max="14042" width="16.7109375" style="1" customWidth="1"/>
    <col min="14043" max="14043" width="10.140625" style="1" customWidth="1"/>
    <col min="14044" max="14044" width="24.7109375" style="1" customWidth="1"/>
    <col min="14045" max="14045" width="16.7109375" style="1" customWidth="1"/>
    <col min="14046" max="14046" width="10.140625" style="1" customWidth="1"/>
    <col min="14047" max="14047" width="24.7109375" style="1" customWidth="1"/>
    <col min="14048" max="14048" width="16.7109375" style="1" customWidth="1"/>
    <col min="14049" max="14049" width="10.140625" style="1" customWidth="1"/>
    <col min="14050" max="14050" width="24.7109375" style="1" customWidth="1"/>
    <col min="14051" max="14051" width="16.7109375" style="1" customWidth="1"/>
    <col min="14052" max="14052" width="12.5703125" style="1" customWidth="1"/>
    <col min="14053" max="14053" width="9.85546875" style="1" customWidth="1"/>
    <col min="14054" max="14054" width="10.28515625" style="1" customWidth="1"/>
    <col min="14055" max="14069" width="15.28515625" style="1" customWidth="1"/>
    <col min="14070" max="14070" width="7.28515625" style="1" customWidth="1"/>
    <col min="14071" max="14071" width="6.28515625" style="1" customWidth="1"/>
    <col min="14072" max="14072" width="6.85546875" style="1" customWidth="1"/>
    <col min="14073" max="14073" width="10.28515625" style="1" customWidth="1"/>
    <col min="14074" max="14260" width="10.28515625" style="1"/>
    <col min="14261" max="14261" width="5.85546875" style="1" customWidth="1"/>
    <col min="14262" max="14262" width="8.85546875" style="1" customWidth="1"/>
    <col min="14263" max="14263" width="7.140625" style="1" customWidth="1"/>
    <col min="14264" max="14264" width="100.85546875" style="1" customWidth="1"/>
    <col min="14265" max="14265" width="12" style="1" customWidth="1"/>
    <col min="14266" max="14266" width="18.42578125" style="1" customWidth="1"/>
    <col min="14267" max="14267" width="24.7109375" style="1" customWidth="1"/>
    <col min="14268" max="14268" width="16.7109375" style="1" customWidth="1"/>
    <col min="14269" max="14269" width="10.140625" style="1" customWidth="1"/>
    <col min="14270" max="14270" width="24.7109375" style="1" customWidth="1"/>
    <col min="14271" max="14271" width="16.7109375" style="1" customWidth="1"/>
    <col min="14272" max="14272" width="10.140625" style="1" customWidth="1"/>
    <col min="14273" max="14273" width="24.7109375" style="1" customWidth="1"/>
    <col min="14274" max="14274" width="16.7109375" style="1" customWidth="1"/>
    <col min="14275" max="14275" width="10.140625" style="1" customWidth="1"/>
    <col min="14276" max="14276" width="24.7109375" style="1" customWidth="1"/>
    <col min="14277" max="14277" width="16.7109375" style="1" customWidth="1"/>
    <col min="14278" max="14278" width="10.140625" style="1" customWidth="1"/>
    <col min="14279" max="14279" width="24.7109375" style="1" customWidth="1"/>
    <col min="14280" max="14280" width="16.7109375" style="1" customWidth="1"/>
    <col min="14281" max="14281" width="10.140625" style="1" customWidth="1"/>
    <col min="14282" max="14282" width="24.7109375" style="1" customWidth="1"/>
    <col min="14283" max="14283" width="16.7109375" style="1" customWidth="1"/>
    <col min="14284" max="14284" width="10.140625" style="1" customWidth="1"/>
    <col min="14285" max="14285" width="24.7109375" style="1" customWidth="1"/>
    <col min="14286" max="14286" width="16.7109375" style="1" customWidth="1"/>
    <col min="14287" max="14287" width="10.140625" style="1" customWidth="1"/>
    <col min="14288" max="14288" width="24.7109375" style="1" customWidth="1"/>
    <col min="14289" max="14289" width="16.7109375" style="1" customWidth="1"/>
    <col min="14290" max="14290" width="10.140625" style="1" customWidth="1"/>
    <col min="14291" max="14291" width="24.7109375" style="1" customWidth="1"/>
    <col min="14292" max="14292" width="16.7109375" style="1" customWidth="1"/>
    <col min="14293" max="14293" width="10.140625" style="1" customWidth="1"/>
    <col min="14294" max="14294" width="24.7109375" style="1" customWidth="1"/>
    <col min="14295" max="14295" width="16.7109375" style="1" customWidth="1"/>
    <col min="14296" max="14296" width="10.140625" style="1" customWidth="1"/>
    <col min="14297" max="14297" width="24.7109375" style="1" customWidth="1"/>
    <col min="14298" max="14298" width="16.7109375" style="1" customWidth="1"/>
    <col min="14299" max="14299" width="10.140625" style="1" customWidth="1"/>
    <col min="14300" max="14300" width="24.7109375" style="1" customWidth="1"/>
    <col min="14301" max="14301" width="16.7109375" style="1" customWidth="1"/>
    <col min="14302" max="14302" width="10.140625" style="1" customWidth="1"/>
    <col min="14303" max="14303" width="24.7109375" style="1" customWidth="1"/>
    <col min="14304" max="14304" width="16.7109375" style="1" customWidth="1"/>
    <col min="14305" max="14305" width="10.140625" style="1" customWidth="1"/>
    <col min="14306" max="14306" width="24.7109375" style="1" customWidth="1"/>
    <col min="14307" max="14307" width="16.7109375" style="1" customWidth="1"/>
    <col min="14308" max="14308" width="12.5703125" style="1" customWidth="1"/>
    <col min="14309" max="14309" width="9.85546875" style="1" customWidth="1"/>
    <col min="14310" max="14310" width="10.28515625" style="1" customWidth="1"/>
    <col min="14311" max="14325" width="15.28515625" style="1" customWidth="1"/>
    <col min="14326" max="14326" width="7.28515625" style="1" customWidth="1"/>
    <col min="14327" max="14327" width="6.28515625" style="1" customWidth="1"/>
    <col min="14328" max="14328" width="6.85546875" style="1" customWidth="1"/>
    <col min="14329" max="14329" width="10.28515625" style="1" customWidth="1"/>
    <col min="14330" max="14516" width="10.28515625" style="1"/>
    <col min="14517" max="14517" width="5.85546875" style="1" customWidth="1"/>
    <col min="14518" max="14518" width="8.85546875" style="1" customWidth="1"/>
    <col min="14519" max="14519" width="7.140625" style="1" customWidth="1"/>
    <col min="14520" max="14520" width="100.85546875" style="1" customWidth="1"/>
    <col min="14521" max="14521" width="12" style="1" customWidth="1"/>
    <col min="14522" max="14522" width="18.42578125" style="1" customWidth="1"/>
    <col min="14523" max="14523" width="24.7109375" style="1" customWidth="1"/>
    <col min="14524" max="14524" width="16.7109375" style="1" customWidth="1"/>
    <col min="14525" max="14525" width="10.140625" style="1" customWidth="1"/>
    <col min="14526" max="14526" width="24.7109375" style="1" customWidth="1"/>
    <col min="14527" max="14527" width="16.7109375" style="1" customWidth="1"/>
    <col min="14528" max="14528" width="10.140625" style="1" customWidth="1"/>
    <col min="14529" max="14529" width="24.7109375" style="1" customWidth="1"/>
    <col min="14530" max="14530" width="16.7109375" style="1" customWidth="1"/>
    <col min="14531" max="14531" width="10.140625" style="1" customWidth="1"/>
    <col min="14532" max="14532" width="24.7109375" style="1" customWidth="1"/>
    <col min="14533" max="14533" width="16.7109375" style="1" customWidth="1"/>
    <col min="14534" max="14534" width="10.140625" style="1" customWidth="1"/>
    <col min="14535" max="14535" width="24.7109375" style="1" customWidth="1"/>
    <col min="14536" max="14536" width="16.7109375" style="1" customWidth="1"/>
    <col min="14537" max="14537" width="10.140625" style="1" customWidth="1"/>
    <col min="14538" max="14538" width="24.7109375" style="1" customWidth="1"/>
    <col min="14539" max="14539" width="16.7109375" style="1" customWidth="1"/>
    <col min="14540" max="14540" width="10.140625" style="1" customWidth="1"/>
    <col min="14541" max="14541" width="24.7109375" style="1" customWidth="1"/>
    <col min="14542" max="14542" width="16.7109375" style="1" customWidth="1"/>
    <col min="14543" max="14543" width="10.140625" style="1" customWidth="1"/>
    <col min="14544" max="14544" width="24.7109375" style="1" customWidth="1"/>
    <col min="14545" max="14545" width="16.7109375" style="1" customWidth="1"/>
    <col min="14546" max="14546" width="10.140625" style="1" customWidth="1"/>
    <col min="14547" max="14547" width="24.7109375" style="1" customWidth="1"/>
    <col min="14548" max="14548" width="16.7109375" style="1" customWidth="1"/>
    <col min="14549" max="14549" width="10.140625" style="1" customWidth="1"/>
    <col min="14550" max="14550" width="24.7109375" style="1" customWidth="1"/>
    <col min="14551" max="14551" width="16.7109375" style="1" customWidth="1"/>
    <col min="14552" max="14552" width="10.140625" style="1" customWidth="1"/>
    <col min="14553" max="14553" width="24.7109375" style="1" customWidth="1"/>
    <col min="14554" max="14554" width="16.7109375" style="1" customWidth="1"/>
    <col min="14555" max="14555" width="10.140625" style="1" customWidth="1"/>
    <col min="14556" max="14556" width="24.7109375" style="1" customWidth="1"/>
    <col min="14557" max="14557" width="16.7109375" style="1" customWidth="1"/>
    <col min="14558" max="14558" width="10.140625" style="1" customWidth="1"/>
    <col min="14559" max="14559" width="24.7109375" style="1" customWidth="1"/>
    <col min="14560" max="14560" width="16.7109375" style="1" customWidth="1"/>
    <col min="14561" max="14561" width="10.140625" style="1" customWidth="1"/>
    <col min="14562" max="14562" width="24.7109375" style="1" customWidth="1"/>
    <col min="14563" max="14563" width="16.7109375" style="1" customWidth="1"/>
    <col min="14564" max="14564" width="12.5703125" style="1" customWidth="1"/>
    <col min="14565" max="14565" width="9.85546875" style="1" customWidth="1"/>
    <col min="14566" max="14566" width="10.28515625" style="1" customWidth="1"/>
    <col min="14567" max="14581" width="15.28515625" style="1" customWidth="1"/>
    <col min="14582" max="14582" width="7.28515625" style="1" customWidth="1"/>
    <col min="14583" max="14583" width="6.28515625" style="1" customWidth="1"/>
    <col min="14584" max="14584" width="6.85546875" style="1" customWidth="1"/>
    <col min="14585" max="14585" width="10.28515625" style="1" customWidth="1"/>
    <col min="14586" max="14772" width="10.28515625" style="1"/>
    <col min="14773" max="14773" width="5.85546875" style="1" customWidth="1"/>
    <col min="14774" max="14774" width="8.85546875" style="1" customWidth="1"/>
    <col min="14775" max="14775" width="7.140625" style="1" customWidth="1"/>
    <col min="14776" max="14776" width="100.85546875" style="1" customWidth="1"/>
    <col min="14777" max="14777" width="12" style="1" customWidth="1"/>
    <col min="14778" max="14778" width="18.42578125" style="1" customWidth="1"/>
    <col min="14779" max="14779" width="24.7109375" style="1" customWidth="1"/>
    <col min="14780" max="14780" width="16.7109375" style="1" customWidth="1"/>
    <col min="14781" max="14781" width="10.140625" style="1" customWidth="1"/>
    <col min="14782" max="14782" width="24.7109375" style="1" customWidth="1"/>
    <col min="14783" max="14783" width="16.7109375" style="1" customWidth="1"/>
    <col min="14784" max="14784" width="10.140625" style="1" customWidth="1"/>
    <col min="14785" max="14785" width="24.7109375" style="1" customWidth="1"/>
    <col min="14786" max="14786" width="16.7109375" style="1" customWidth="1"/>
    <col min="14787" max="14787" width="10.140625" style="1" customWidth="1"/>
    <col min="14788" max="14788" width="24.7109375" style="1" customWidth="1"/>
    <col min="14789" max="14789" width="16.7109375" style="1" customWidth="1"/>
    <col min="14790" max="14790" width="10.140625" style="1" customWidth="1"/>
    <col min="14791" max="14791" width="24.7109375" style="1" customWidth="1"/>
    <col min="14792" max="14792" width="16.7109375" style="1" customWidth="1"/>
    <col min="14793" max="14793" width="10.140625" style="1" customWidth="1"/>
    <col min="14794" max="14794" width="24.7109375" style="1" customWidth="1"/>
    <col min="14795" max="14795" width="16.7109375" style="1" customWidth="1"/>
    <col min="14796" max="14796" width="10.140625" style="1" customWidth="1"/>
    <col min="14797" max="14797" width="24.7109375" style="1" customWidth="1"/>
    <col min="14798" max="14798" width="16.7109375" style="1" customWidth="1"/>
    <col min="14799" max="14799" width="10.140625" style="1" customWidth="1"/>
    <col min="14800" max="14800" width="24.7109375" style="1" customWidth="1"/>
    <col min="14801" max="14801" width="16.7109375" style="1" customWidth="1"/>
    <col min="14802" max="14802" width="10.140625" style="1" customWidth="1"/>
    <col min="14803" max="14803" width="24.7109375" style="1" customWidth="1"/>
    <col min="14804" max="14804" width="16.7109375" style="1" customWidth="1"/>
    <col min="14805" max="14805" width="10.140625" style="1" customWidth="1"/>
    <col min="14806" max="14806" width="24.7109375" style="1" customWidth="1"/>
    <col min="14807" max="14807" width="16.7109375" style="1" customWidth="1"/>
    <col min="14808" max="14808" width="10.140625" style="1" customWidth="1"/>
    <col min="14809" max="14809" width="24.7109375" style="1" customWidth="1"/>
    <col min="14810" max="14810" width="16.7109375" style="1" customWidth="1"/>
    <col min="14811" max="14811" width="10.140625" style="1" customWidth="1"/>
    <col min="14812" max="14812" width="24.7109375" style="1" customWidth="1"/>
    <col min="14813" max="14813" width="16.7109375" style="1" customWidth="1"/>
    <col min="14814" max="14814" width="10.140625" style="1" customWidth="1"/>
    <col min="14815" max="14815" width="24.7109375" style="1" customWidth="1"/>
    <col min="14816" max="14816" width="16.7109375" style="1" customWidth="1"/>
    <col min="14817" max="14817" width="10.140625" style="1" customWidth="1"/>
    <col min="14818" max="14818" width="24.7109375" style="1" customWidth="1"/>
    <col min="14819" max="14819" width="16.7109375" style="1" customWidth="1"/>
    <col min="14820" max="14820" width="12.5703125" style="1" customWidth="1"/>
    <col min="14821" max="14821" width="9.85546875" style="1" customWidth="1"/>
    <col min="14822" max="14822" width="10.28515625" style="1" customWidth="1"/>
    <col min="14823" max="14837" width="15.28515625" style="1" customWidth="1"/>
    <col min="14838" max="14838" width="7.28515625" style="1" customWidth="1"/>
    <col min="14839" max="14839" width="6.28515625" style="1" customWidth="1"/>
    <col min="14840" max="14840" width="6.85546875" style="1" customWidth="1"/>
    <col min="14841" max="14841" width="10.28515625" style="1" customWidth="1"/>
    <col min="14842" max="15028" width="10.28515625" style="1"/>
    <col min="15029" max="15029" width="5.85546875" style="1" customWidth="1"/>
    <col min="15030" max="15030" width="8.85546875" style="1" customWidth="1"/>
    <col min="15031" max="15031" width="7.140625" style="1" customWidth="1"/>
    <col min="15032" max="15032" width="100.85546875" style="1" customWidth="1"/>
    <col min="15033" max="15033" width="12" style="1" customWidth="1"/>
    <col min="15034" max="15034" width="18.42578125" style="1" customWidth="1"/>
    <col min="15035" max="15035" width="24.7109375" style="1" customWidth="1"/>
    <col min="15036" max="15036" width="16.7109375" style="1" customWidth="1"/>
    <col min="15037" max="15037" width="10.140625" style="1" customWidth="1"/>
    <col min="15038" max="15038" width="24.7109375" style="1" customWidth="1"/>
    <col min="15039" max="15039" width="16.7109375" style="1" customWidth="1"/>
    <col min="15040" max="15040" width="10.140625" style="1" customWidth="1"/>
    <col min="15041" max="15041" width="24.7109375" style="1" customWidth="1"/>
    <col min="15042" max="15042" width="16.7109375" style="1" customWidth="1"/>
    <col min="15043" max="15043" width="10.140625" style="1" customWidth="1"/>
    <col min="15044" max="15044" width="24.7109375" style="1" customWidth="1"/>
    <col min="15045" max="15045" width="16.7109375" style="1" customWidth="1"/>
    <col min="15046" max="15046" width="10.140625" style="1" customWidth="1"/>
    <col min="15047" max="15047" width="24.7109375" style="1" customWidth="1"/>
    <col min="15048" max="15048" width="16.7109375" style="1" customWidth="1"/>
    <col min="15049" max="15049" width="10.140625" style="1" customWidth="1"/>
    <col min="15050" max="15050" width="24.7109375" style="1" customWidth="1"/>
    <col min="15051" max="15051" width="16.7109375" style="1" customWidth="1"/>
    <col min="15052" max="15052" width="10.140625" style="1" customWidth="1"/>
    <col min="15053" max="15053" width="24.7109375" style="1" customWidth="1"/>
    <col min="15054" max="15054" width="16.7109375" style="1" customWidth="1"/>
    <col min="15055" max="15055" width="10.140625" style="1" customWidth="1"/>
    <col min="15056" max="15056" width="24.7109375" style="1" customWidth="1"/>
    <col min="15057" max="15057" width="16.7109375" style="1" customWidth="1"/>
    <col min="15058" max="15058" width="10.140625" style="1" customWidth="1"/>
    <col min="15059" max="15059" width="24.7109375" style="1" customWidth="1"/>
    <col min="15060" max="15060" width="16.7109375" style="1" customWidth="1"/>
    <col min="15061" max="15061" width="10.140625" style="1" customWidth="1"/>
    <col min="15062" max="15062" width="24.7109375" style="1" customWidth="1"/>
    <col min="15063" max="15063" width="16.7109375" style="1" customWidth="1"/>
    <col min="15064" max="15064" width="10.140625" style="1" customWidth="1"/>
    <col min="15065" max="15065" width="24.7109375" style="1" customWidth="1"/>
    <col min="15066" max="15066" width="16.7109375" style="1" customWidth="1"/>
    <col min="15067" max="15067" width="10.140625" style="1" customWidth="1"/>
    <col min="15068" max="15068" width="24.7109375" style="1" customWidth="1"/>
    <col min="15069" max="15069" width="16.7109375" style="1" customWidth="1"/>
    <col min="15070" max="15070" width="10.140625" style="1" customWidth="1"/>
    <col min="15071" max="15071" width="24.7109375" style="1" customWidth="1"/>
    <col min="15072" max="15072" width="16.7109375" style="1" customWidth="1"/>
    <col min="15073" max="15073" width="10.140625" style="1" customWidth="1"/>
    <col min="15074" max="15074" width="24.7109375" style="1" customWidth="1"/>
    <col min="15075" max="15075" width="16.7109375" style="1" customWidth="1"/>
    <col min="15076" max="15076" width="12.5703125" style="1" customWidth="1"/>
    <col min="15077" max="15077" width="9.85546875" style="1" customWidth="1"/>
    <col min="15078" max="15078" width="10.28515625" style="1" customWidth="1"/>
    <col min="15079" max="15093" width="15.28515625" style="1" customWidth="1"/>
    <col min="15094" max="15094" width="7.28515625" style="1" customWidth="1"/>
    <col min="15095" max="15095" width="6.28515625" style="1" customWidth="1"/>
    <col min="15096" max="15096" width="6.85546875" style="1" customWidth="1"/>
    <col min="15097" max="15097" width="10.28515625" style="1" customWidth="1"/>
    <col min="15098" max="15284" width="10.28515625" style="1"/>
    <col min="15285" max="15285" width="5.85546875" style="1" customWidth="1"/>
    <col min="15286" max="15286" width="8.85546875" style="1" customWidth="1"/>
    <col min="15287" max="15287" width="7.140625" style="1" customWidth="1"/>
    <col min="15288" max="15288" width="100.85546875" style="1" customWidth="1"/>
    <col min="15289" max="15289" width="12" style="1" customWidth="1"/>
    <col min="15290" max="15290" width="18.42578125" style="1" customWidth="1"/>
    <col min="15291" max="15291" width="24.7109375" style="1" customWidth="1"/>
    <col min="15292" max="15292" width="16.7109375" style="1" customWidth="1"/>
    <col min="15293" max="15293" width="10.140625" style="1" customWidth="1"/>
    <col min="15294" max="15294" width="24.7109375" style="1" customWidth="1"/>
    <col min="15295" max="15295" width="16.7109375" style="1" customWidth="1"/>
    <col min="15296" max="15296" width="10.140625" style="1" customWidth="1"/>
    <col min="15297" max="15297" width="24.7109375" style="1" customWidth="1"/>
    <col min="15298" max="15298" width="16.7109375" style="1" customWidth="1"/>
    <col min="15299" max="15299" width="10.140625" style="1" customWidth="1"/>
    <col min="15300" max="15300" width="24.7109375" style="1" customWidth="1"/>
    <col min="15301" max="15301" width="16.7109375" style="1" customWidth="1"/>
    <col min="15302" max="15302" width="10.140625" style="1" customWidth="1"/>
    <col min="15303" max="15303" width="24.7109375" style="1" customWidth="1"/>
    <col min="15304" max="15304" width="16.7109375" style="1" customWidth="1"/>
    <col min="15305" max="15305" width="10.140625" style="1" customWidth="1"/>
    <col min="15306" max="15306" width="24.7109375" style="1" customWidth="1"/>
    <col min="15307" max="15307" width="16.7109375" style="1" customWidth="1"/>
    <col min="15308" max="15308" width="10.140625" style="1" customWidth="1"/>
    <col min="15309" max="15309" width="24.7109375" style="1" customWidth="1"/>
    <col min="15310" max="15310" width="16.7109375" style="1" customWidth="1"/>
    <col min="15311" max="15311" width="10.140625" style="1" customWidth="1"/>
    <col min="15312" max="15312" width="24.7109375" style="1" customWidth="1"/>
    <col min="15313" max="15313" width="16.7109375" style="1" customWidth="1"/>
    <col min="15314" max="15314" width="10.140625" style="1" customWidth="1"/>
    <col min="15315" max="15315" width="24.7109375" style="1" customWidth="1"/>
    <col min="15316" max="15316" width="16.7109375" style="1" customWidth="1"/>
    <col min="15317" max="15317" width="10.140625" style="1" customWidth="1"/>
    <col min="15318" max="15318" width="24.7109375" style="1" customWidth="1"/>
    <col min="15319" max="15319" width="16.7109375" style="1" customWidth="1"/>
    <col min="15320" max="15320" width="10.140625" style="1" customWidth="1"/>
    <col min="15321" max="15321" width="24.7109375" style="1" customWidth="1"/>
    <col min="15322" max="15322" width="16.7109375" style="1" customWidth="1"/>
    <col min="15323" max="15323" width="10.140625" style="1" customWidth="1"/>
    <col min="15324" max="15324" width="24.7109375" style="1" customWidth="1"/>
    <col min="15325" max="15325" width="16.7109375" style="1" customWidth="1"/>
    <col min="15326" max="15326" width="10.140625" style="1" customWidth="1"/>
    <col min="15327" max="15327" width="24.7109375" style="1" customWidth="1"/>
    <col min="15328" max="15328" width="16.7109375" style="1" customWidth="1"/>
    <col min="15329" max="15329" width="10.140625" style="1" customWidth="1"/>
    <col min="15330" max="15330" width="24.7109375" style="1" customWidth="1"/>
    <col min="15331" max="15331" width="16.7109375" style="1" customWidth="1"/>
    <col min="15332" max="15332" width="12.5703125" style="1" customWidth="1"/>
    <col min="15333" max="15333" width="9.85546875" style="1" customWidth="1"/>
    <col min="15334" max="15334" width="10.28515625" style="1" customWidth="1"/>
    <col min="15335" max="15349" width="15.28515625" style="1" customWidth="1"/>
    <col min="15350" max="15350" width="7.28515625" style="1" customWidth="1"/>
    <col min="15351" max="15351" width="6.28515625" style="1" customWidth="1"/>
    <col min="15352" max="15352" width="6.85546875" style="1" customWidth="1"/>
    <col min="15353" max="15353" width="10.28515625" style="1" customWidth="1"/>
    <col min="15354" max="15540" width="10.28515625" style="1"/>
    <col min="15541" max="15541" width="5.85546875" style="1" customWidth="1"/>
    <col min="15542" max="15542" width="8.85546875" style="1" customWidth="1"/>
    <col min="15543" max="15543" width="7.140625" style="1" customWidth="1"/>
    <col min="15544" max="15544" width="100.85546875" style="1" customWidth="1"/>
    <col min="15545" max="15545" width="12" style="1" customWidth="1"/>
    <col min="15546" max="15546" width="18.42578125" style="1" customWidth="1"/>
    <col min="15547" max="15547" width="24.7109375" style="1" customWidth="1"/>
    <col min="15548" max="15548" width="16.7109375" style="1" customWidth="1"/>
    <col min="15549" max="15549" width="10.140625" style="1" customWidth="1"/>
    <col min="15550" max="15550" width="24.7109375" style="1" customWidth="1"/>
    <col min="15551" max="15551" width="16.7109375" style="1" customWidth="1"/>
    <col min="15552" max="15552" width="10.140625" style="1" customWidth="1"/>
    <col min="15553" max="15553" width="24.7109375" style="1" customWidth="1"/>
    <col min="15554" max="15554" width="16.7109375" style="1" customWidth="1"/>
    <col min="15555" max="15555" width="10.140625" style="1" customWidth="1"/>
    <col min="15556" max="15556" width="24.7109375" style="1" customWidth="1"/>
    <col min="15557" max="15557" width="16.7109375" style="1" customWidth="1"/>
    <col min="15558" max="15558" width="10.140625" style="1" customWidth="1"/>
    <col min="15559" max="15559" width="24.7109375" style="1" customWidth="1"/>
    <col min="15560" max="15560" width="16.7109375" style="1" customWidth="1"/>
    <col min="15561" max="15561" width="10.140625" style="1" customWidth="1"/>
    <col min="15562" max="15562" width="24.7109375" style="1" customWidth="1"/>
    <col min="15563" max="15563" width="16.7109375" style="1" customWidth="1"/>
    <col min="15564" max="15564" width="10.140625" style="1" customWidth="1"/>
    <col min="15565" max="15565" width="24.7109375" style="1" customWidth="1"/>
    <col min="15566" max="15566" width="16.7109375" style="1" customWidth="1"/>
    <col min="15567" max="15567" width="10.140625" style="1" customWidth="1"/>
    <col min="15568" max="15568" width="24.7109375" style="1" customWidth="1"/>
    <col min="15569" max="15569" width="16.7109375" style="1" customWidth="1"/>
    <col min="15570" max="15570" width="10.140625" style="1" customWidth="1"/>
    <col min="15571" max="15571" width="24.7109375" style="1" customWidth="1"/>
    <col min="15572" max="15572" width="16.7109375" style="1" customWidth="1"/>
    <col min="15573" max="15573" width="10.140625" style="1" customWidth="1"/>
    <col min="15574" max="15574" width="24.7109375" style="1" customWidth="1"/>
    <col min="15575" max="15575" width="16.7109375" style="1" customWidth="1"/>
    <col min="15576" max="15576" width="10.140625" style="1" customWidth="1"/>
    <col min="15577" max="15577" width="24.7109375" style="1" customWidth="1"/>
    <col min="15578" max="15578" width="16.7109375" style="1" customWidth="1"/>
    <col min="15579" max="15579" width="10.140625" style="1" customWidth="1"/>
    <col min="15580" max="15580" width="24.7109375" style="1" customWidth="1"/>
    <col min="15581" max="15581" width="16.7109375" style="1" customWidth="1"/>
    <col min="15582" max="15582" width="10.140625" style="1" customWidth="1"/>
    <col min="15583" max="15583" width="24.7109375" style="1" customWidth="1"/>
    <col min="15584" max="15584" width="16.7109375" style="1" customWidth="1"/>
    <col min="15585" max="15585" width="10.140625" style="1" customWidth="1"/>
    <col min="15586" max="15586" width="24.7109375" style="1" customWidth="1"/>
    <col min="15587" max="15587" width="16.7109375" style="1" customWidth="1"/>
    <col min="15588" max="15588" width="12.5703125" style="1" customWidth="1"/>
    <col min="15589" max="15589" width="9.85546875" style="1" customWidth="1"/>
    <col min="15590" max="15590" width="10.28515625" style="1" customWidth="1"/>
    <col min="15591" max="15605" width="15.28515625" style="1" customWidth="1"/>
    <col min="15606" max="15606" width="7.28515625" style="1" customWidth="1"/>
    <col min="15607" max="15607" width="6.28515625" style="1" customWidth="1"/>
    <col min="15608" max="15608" width="6.85546875" style="1" customWidth="1"/>
    <col min="15609" max="15609" width="10.28515625" style="1" customWidth="1"/>
    <col min="15610" max="15796" width="10.28515625" style="1"/>
    <col min="15797" max="15797" width="5.85546875" style="1" customWidth="1"/>
    <col min="15798" max="15798" width="8.85546875" style="1" customWidth="1"/>
    <col min="15799" max="15799" width="7.140625" style="1" customWidth="1"/>
    <col min="15800" max="15800" width="100.85546875" style="1" customWidth="1"/>
    <col min="15801" max="15801" width="12" style="1" customWidth="1"/>
    <col min="15802" max="15802" width="18.42578125" style="1" customWidth="1"/>
    <col min="15803" max="15803" width="24.7109375" style="1" customWidth="1"/>
    <col min="15804" max="15804" width="16.7109375" style="1" customWidth="1"/>
    <col min="15805" max="15805" width="10.140625" style="1" customWidth="1"/>
    <col min="15806" max="15806" width="24.7109375" style="1" customWidth="1"/>
    <col min="15807" max="15807" width="16.7109375" style="1" customWidth="1"/>
    <col min="15808" max="15808" width="10.140625" style="1" customWidth="1"/>
    <col min="15809" max="15809" width="24.7109375" style="1" customWidth="1"/>
    <col min="15810" max="15810" width="16.7109375" style="1" customWidth="1"/>
    <col min="15811" max="15811" width="10.140625" style="1" customWidth="1"/>
    <col min="15812" max="15812" width="24.7109375" style="1" customWidth="1"/>
    <col min="15813" max="15813" width="16.7109375" style="1" customWidth="1"/>
    <col min="15814" max="15814" width="10.140625" style="1" customWidth="1"/>
    <col min="15815" max="15815" width="24.7109375" style="1" customWidth="1"/>
    <col min="15816" max="15816" width="16.7109375" style="1" customWidth="1"/>
    <col min="15817" max="15817" width="10.140625" style="1" customWidth="1"/>
    <col min="15818" max="15818" width="24.7109375" style="1" customWidth="1"/>
    <col min="15819" max="15819" width="16.7109375" style="1" customWidth="1"/>
    <col min="15820" max="15820" width="10.140625" style="1" customWidth="1"/>
    <col min="15821" max="15821" width="24.7109375" style="1" customWidth="1"/>
    <col min="15822" max="15822" width="16.7109375" style="1" customWidth="1"/>
    <col min="15823" max="15823" width="10.140625" style="1" customWidth="1"/>
    <col min="15824" max="15824" width="24.7109375" style="1" customWidth="1"/>
    <col min="15825" max="15825" width="16.7109375" style="1" customWidth="1"/>
    <col min="15826" max="15826" width="10.140625" style="1" customWidth="1"/>
    <col min="15827" max="15827" width="24.7109375" style="1" customWidth="1"/>
    <col min="15828" max="15828" width="16.7109375" style="1" customWidth="1"/>
    <col min="15829" max="15829" width="10.140625" style="1" customWidth="1"/>
    <col min="15830" max="15830" width="24.7109375" style="1" customWidth="1"/>
    <col min="15831" max="15831" width="16.7109375" style="1" customWidth="1"/>
    <col min="15832" max="15832" width="10.140625" style="1" customWidth="1"/>
    <col min="15833" max="15833" width="24.7109375" style="1" customWidth="1"/>
    <col min="15834" max="15834" width="16.7109375" style="1" customWidth="1"/>
    <col min="15835" max="15835" width="10.140625" style="1" customWidth="1"/>
    <col min="15836" max="15836" width="24.7109375" style="1" customWidth="1"/>
    <col min="15837" max="15837" width="16.7109375" style="1" customWidth="1"/>
    <col min="15838" max="15838" width="10.140625" style="1" customWidth="1"/>
    <col min="15839" max="15839" width="24.7109375" style="1" customWidth="1"/>
    <col min="15840" max="15840" width="16.7109375" style="1" customWidth="1"/>
    <col min="15841" max="15841" width="10.140625" style="1" customWidth="1"/>
    <col min="15842" max="15842" width="24.7109375" style="1" customWidth="1"/>
    <col min="15843" max="15843" width="16.7109375" style="1" customWidth="1"/>
    <col min="15844" max="15844" width="12.5703125" style="1" customWidth="1"/>
    <col min="15845" max="15845" width="9.85546875" style="1" customWidth="1"/>
    <col min="15846" max="15846" width="10.28515625" style="1" customWidth="1"/>
    <col min="15847" max="15861" width="15.28515625" style="1" customWidth="1"/>
    <col min="15862" max="15862" width="7.28515625" style="1" customWidth="1"/>
    <col min="15863" max="15863" width="6.28515625" style="1" customWidth="1"/>
    <col min="15864" max="15864" width="6.85546875" style="1" customWidth="1"/>
    <col min="15865" max="15865" width="10.28515625" style="1" customWidth="1"/>
    <col min="15866" max="16384" width="10.28515625" style="1"/>
  </cols>
  <sheetData>
    <row r="1" spans="1:34" s="146" customFormat="1" ht="55.5" customHeight="1" x14ac:dyDescent="0.25">
      <c r="A1" s="245">
        <v>5.14</v>
      </c>
      <c r="B1" s="1498" t="s">
        <v>484</v>
      </c>
      <c r="C1" s="1498"/>
      <c r="D1" s="1498"/>
      <c r="E1" s="1498"/>
      <c r="F1" s="1498"/>
      <c r="G1" s="1498"/>
      <c r="H1" s="1498"/>
      <c r="I1" s="1498"/>
      <c r="J1" s="1498"/>
      <c r="K1" s="1498"/>
      <c r="L1" s="1498"/>
      <c r="M1" s="1498"/>
      <c r="N1" s="1498"/>
      <c r="O1" s="1498"/>
      <c r="P1" s="1498"/>
      <c r="Q1" s="1498"/>
      <c r="R1" s="1498"/>
      <c r="S1" s="1498"/>
      <c r="T1" s="1498"/>
      <c r="U1" s="1498"/>
      <c r="V1" s="1498"/>
      <c r="W1" s="1498"/>
      <c r="X1" s="1498"/>
      <c r="Y1" s="1498"/>
      <c r="Z1" s="1498"/>
      <c r="AA1" s="1498"/>
      <c r="AB1" s="1498"/>
      <c r="AC1" s="1498"/>
      <c r="AD1" s="1498"/>
      <c r="AE1" s="1498"/>
      <c r="AF1" s="708"/>
      <c r="AG1" s="708"/>
      <c r="AH1" s="709" t="s">
        <v>483</v>
      </c>
    </row>
    <row r="2" spans="1:34" s="146" customFormat="1" ht="55.5" customHeight="1" x14ac:dyDescent="0.25">
      <c r="A2" s="196"/>
      <c r="B2" s="1561" t="s">
        <v>485</v>
      </c>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1"/>
      <c r="AF2" s="1561"/>
      <c r="AG2" s="713"/>
      <c r="AH2" s="155"/>
    </row>
    <row r="3" spans="1:34" s="146" customFormat="1" ht="55.5" customHeight="1" x14ac:dyDescent="0.25">
      <c r="A3" s="196"/>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23"/>
    </row>
    <row r="4" spans="1:34" s="146" customFormat="1" ht="55.5" customHeight="1" x14ac:dyDescent="0.25">
      <c r="A4" s="196"/>
      <c r="B4" s="155"/>
      <c r="C4" s="712"/>
      <c r="D4" s="1558" t="s">
        <v>488</v>
      </c>
      <c r="E4" s="1559"/>
      <c r="F4" s="1559"/>
      <c r="G4" s="1559"/>
      <c r="H4" s="1559"/>
      <c r="I4" s="1559"/>
      <c r="J4" s="1559"/>
      <c r="K4" s="1560"/>
      <c r="L4" s="712"/>
      <c r="M4" s="1558" t="s">
        <v>489</v>
      </c>
      <c r="N4" s="1559"/>
      <c r="O4" s="1559"/>
      <c r="P4" s="1559"/>
      <c r="Q4" s="1559"/>
      <c r="R4" s="1559"/>
      <c r="S4" s="1559"/>
      <c r="T4" s="1559"/>
      <c r="U4" s="1559"/>
      <c r="V4" s="1559"/>
      <c r="W4" s="1560"/>
      <c r="X4" s="712"/>
      <c r="Y4" s="1558" t="s">
        <v>490</v>
      </c>
      <c r="Z4" s="1559"/>
      <c r="AA4" s="1559"/>
      <c r="AB4" s="1559"/>
      <c r="AC4" s="1559"/>
      <c r="AD4" s="1559"/>
      <c r="AE4" s="1559"/>
      <c r="AF4" s="1560"/>
      <c r="AG4" s="713"/>
      <c r="AH4" s="155"/>
    </row>
    <row r="5" spans="1:34" s="146" customFormat="1" ht="20.100000000000001" customHeight="1" x14ac:dyDescent="0.3">
      <c r="A5" s="196"/>
      <c r="B5" s="155"/>
      <c r="C5" s="22"/>
      <c r="D5" s="22"/>
      <c r="E5" s="22"/>
      <c r="F5" s="22"/>
      <c r="G5" s="22"/>
      <c r="H5" s="22"/>
      <c r="I5" s="22"/>
      <c r="J5" s="22"/>
      <c r="K5" s="22"/>
      <c r="L5" s="22"/>
      <c r="M5" s="22"/>
      <c r="N5" s="238">
        <v>0</v>
      </c>
      <c r="O5" s="238"/>
      <c r="P5" s="238"/>
      <c r="Q5" s="244" t="s">
        <v>221</v>
      </c>
      <c r="R5" s="235"/>
      <c r="S5" s="243" t="s">
        <v>220</v>
      </c>
      <c r="T5" s="242"/>
      <c r="U5" s="241" t="s">
        <v>219</v>
      </c>
      <c r="V5" s="240"/>
      <c r="W5" s="239" t="s">
        <v>218</v>
      </c>
      <c r="X5" s="238"/>
      <c r="Y5" s="238"/>
      <c r="Z5" s="238"/>
      <c r="AA5" s="238"/>
      <c r="AB5" s="238"/>
      <c r="AC5" s="238"/>
      <c r="AD5" s="238"/>
      <c r="AE5" s="238"/>
      <c r="AF5" s="238"/>
      <c r="AG5" s="238">
        <v>0</v>
      </c>
      <c r="AH5" s="155"/>
    </row>
    <row r="6" spans="1:34" s="146" customFormat="1" ht="55.5" customHeight="1" thickBot="1" x14ac:dyDescent="0.3">
      <c r="A6" s="1433" t="s">
        <v>217</v>
      </c>
      <c r="B6" s="155"/>
      <c r="C6" s="22"/>
      <c r="D6" s="1439" t="s">
        <v>215</v>
      </c>
      <c r="E6" s="1440"/>
      <c r="F6" s="1440"/>
      <c r="G6" s="1440"/>
      <c r="H6" s="1440"/>
      <c r="I6" s="1440"/>
      <c r="J6" s="1440"/>
      <c r="K6" s="1441"/>
      <c r="L6" s="22"/>
      <c r="M6" s="22"/>
      <c r="N6" s="158">
        <v>0</v>
      </c>
      <c r="O6" s="158"/>
      <c r="P6" s="158"/>
      <c r="Q6" s="236">
        <v>33.25</v>
      </c>
      <c r="R6" s="235" t="s">
        <v>214</v>
      </c>
      <c r="S6" s="234">
        <v>9.5000000000000001E-2</v>
      </c>
      <c r="T6" s="233" t="s">
        <v>213</v>
      </c>
      <c r="U6" s="232">
        <v>0.1</v>
      </c>
      <c r="V6" s="231" t="s">
        <v>212</v>
      </c>
      <c r="W6" s="230">
        <v>35</v>
      </c>
      <c r="X6" s="158"/>
      <c r="Y6" s="158"/>
      <c r="Z6" s="158"/>
      <c r="AA6" s="158"/>
      <c r="AB6" s="158"/>
      <c r="AC6" s="158"/>
      <c r="AD6" s="158"/>
      <c r="AE6" s="158"/>
      <c r="AF6" s="158"/>
      <c r="AG6" s="710" t="s">
        <v>211</v>
      </c>
      <c r="AH6" s="155"/>
    </row>
    <row r="7" spans="1:34" ht="42" customHeight="1" x14ac:dyDescent="0.25">
      <c r="A7" s="1434"/>
      <c r="B7" s="155"/>
      <c r="C7" s="22"/>
      <c r="D7" s="1442" t="s">
        <v>205</v>
      </c>
      <c r="E7" s="1294"/>
      <c r="F7" s="1294"/>
      <c r="G7" s="1294"/>
      <c r="H7" s="1294"/>
      <c r="I7" s="1294"/>
      <c r="J7" s="1294"/>
      <c r="K7" s="1443"/>
      <c r="L7" s="22" t="s">
        <v>204</v>
      </c>
      <c r="M7" s="1444" t="s">
        <v>203</v>
      </c>
      <c r="N7" s="1416" t="s">
        <v>202</v>
      </c>
      <c r="O7" s="1419" t="s">
        <v>201</v>
      </c>
      <c r="P7" s="1421" t="s">
        <v>200</v>
      </c>
      <c r="Q7" s="1421"/>
      <c r="R7" s="1421"/>
      <c r="S7" s="1421"/>
      <c r="T7" s="1421"/>
      <c r="U7" s="1421"/>
      <c r="V7" s="1421"/>
      <c r="W7" s="1422"/>
      <c r="X7" s="158"/>
      <c r="Y7" s="1423" t="s">
        <v>199</v>
      </c>
      <c r="Z7" s="1424"/>
      <c r="AA7" s="1424"/>
      <c r="AB7" s="1424"/>
      <c r="AC7" s="1424"/>
      <c r="AD7" s="1424"/>
      <c r="AE7" s="1424"/>
      <c r="AF7" s="1425"/>
      <c r="AG7" s="711"/>
      <c r="AH7" s="155"/>
    </row>
    <row r="8" spans="1:34" s="20" customFormat="1" ht="39.950000000000003" customHeight="1" x14ac:dyDescent="0.25">
      <c r="A8" s="1433"/>
      <c r="B8" s="155"/>
      <c r="C8" s="22"/>
      <c r="D8" s="1296" t="s">
        <v>10</v>
      </c>
      <c r="E8" s="1298" t="s">
        <v>8</v>
      </c>
      <c r="F8" s="1300" t="s">
        <v>7</v>
      </c>
      <c r="G8" s="1302" t="s">
        <v>6</v>
      </c>
      <c r="H8" s="1304" t="s">
        <v>5</v>
      </c>
      <c r="I8" s="1306" t="s">
        <v>4</v>
      </c>
      <c r="J8" s="1286" t="s">
        <v>3</v>
      </c>
      <c r="K8" s="1399" t="s">
        <v>2</v>
      </c>
      <c r="L8" s="22"/>
      <c r="M8" s="1445"/>
      <c r="N8" s="1417"/>
      <c r="O8" s="1420"/>
      <c r="P8" s="1404" t="s">
        <v>10</v>
      </c>
      <c r="Q8" s="1298" t="s">
        <v>8</v>
      </c>
      <c r="R8" s="1300" t="s">
        <v>7</v>
      </c>
      <c r="S8" s="1302" t="s">
        <v>6</v>
      </c>
      <c r="T8" s="1304" t="s">
        <v>5</v>
      </c>
      <c r="U8" s="1306" t="s">
        <v>4</v>
      </c>
      <c r="V8" s="1286" t="s">
        <v>3</v>
      </c>
      <c r="W8" s="1399" t="s">
        <v>2</v>
      </c>
      <c r="X8" s="158"/>
      <c r="Y8" s="1296" t="s">
        <v>10</v>
      </c>
      <c r="Z8" s="1298" t="s">
        <v>8</v>
      </c>
      <c r="AA8" s="1300" t="s">
        <v>7</v>
      </c>
      <c r="AB8" s="1302" t="s">
        <v>6</v>
      </c>
      <c r="AC8" s="1304" t="s">
        <v>5</v>
      </c>
      <c r="AD8" s="1306" t="s">
        <v>4</v>
      </c>
      <c r="AE8" s="1286" t="s">
        <v>3</v>
      </c>
      <c r="AF8" s="1399" t="s">
        <v>2</v>
      </c>
      <c r="AG8" s="711"/>
      <c r="AH8" s="155"/>
    </row>
    <row r="9" spans="1:34" s="20" customFormat="1" ht="39.950000000000003" customHeight="1" thickBot="1" x14ac:dyDescent="0.3">
      <c r="A9" s="196">
        <v>5</v>
      </c>
      <c r="B9" s="155"/>
      <c r="C9" s="22"/>
      <c r="D9" s="1297"/>
      <c r="E9" s="1299"/>
      <c r="F9" s="1301"/>
      <c r="G9" s="1303"/>
      <c r="H9" s="1305"/>
      <c r="I9" s="1307"/>
      <c r="J9" s="1287"/>
      <c r="K9" s="1400"/>
      <c r="L9" s="22"/>
      <c r="M9" s="714">
        <v>35</v>
      </c>
      <c r="N9" s="1418"/>
      <c r="O9" s="197">
        <v>50</v>
      </c>
      <c r="P9" s="1405"/>
      <c r="Q9" s="1299"/>
      <c r="R9" s="1301"/>
      <c r="S9" s="1303"/>
      <c r="T9" s="1305"/>
      <c r="U9" s="1307"/>
      <c r="V9" s="1287"/>
      <c r="W9" s="1400"/>
      <c r="X9" s="158"/>
      <c r="Y9" s="1297"/>
      <c r="Z9" s="1299"/>
      <c r="AA9" s="1301"/>
      <c r="AB9" s="1303"/>
      <c r="AC9" s="1305"/>
      <c r="AD9" s="1307"/>
      <c r="AE9" s="1287"/>
      <c r="AF9" s="1400"/>
      <c r="AG9" s="711"/>
      <c r="AH9" s="155"/>
    </row>
    <row r="10" spans="1:34" s="51" customFormat="1" ht="27.75" customHeight="1" x14ac:dyDescent="0.2">
      <c r="A10" s="196">
        <v>6</v>
      </c>
      <c r="B10" s="155"/>
      <c r="C10" s="22"/>
      <c r="D10" s="22"/>
      <c r="E10" s="22"/>
      <c r="F10" s="22"/>
      <c r="G10" s="22"/>
      <c r="H10" s="22"/>
      <c r="I10" s="22"/>
      <c r="J10" s="22"/>
      <c r="K10" s="22"/>
      <c r="L10" s="22"/>
      <c r="M10" s="22"/>
      <c r="N10" s="158"/>
      <c r="O10" s="158"/>
      <c r="P10" s="194"/>
      <c r="Q10" s="194"/>
      <c r="R10" s="194"/>
      <c r="S10" s="194"/>
      <c r="T10" s="194"/>
      <c r="U10" s="193"/>
      <c r="V10" s="193"/>
      <c r="W10" s="193"/>
      <c r="X10" s="158"/>
      <c r="Y10" s="1396" t="s">
        <v>362</v>
      </c>
      <c r="Z10" s="1396" t="s">
        <v>362</v>
      </c>
      <c r="AA10" s="1396" t="s">
        <v>362</v>
      </c>
      <c r="AB10" s="1396" t="s">
        <v>362</v>
      </c>
      <c r="AC10" s="1396" t="s">
        <v>362</v>
      </c>
      <c r="AD10" s="1396" t="s">
        <v>362</v>
      </c>
      <c r="AE10" s="1396" t="s">
        <v>362</v>
      </c>
      <c r="AF10" s="1396" t="s">
        <v>362</v>
      </c>
      <c r="AG10" s="711"/>
      <c r="AH10" s="155"/>
    </row>
    <row r="11" spans="1:34" s="51" customFormat="1" ht="27.75" customHeight="1" x14ac:dyDescent="0.2">
      <c r="A11" s="250"/>
      <c r="B11" s="155"/>
      <c r="C11" s="22"/>
      <c r="D11" s="22"/>
      <c r="E11" s="22"/>
      <c r="F11" s="22"/>
      <c r="G11" s="22"/>
      <c r="H11" s="22"/>
      <c r="I11" s="22"/>
      <c r="J11" s="22"/>
      <c r="K11" s="22"/>
      <c r="L11" s="22"/>
      <c r="M11" s="22"/>
      <c r="N11" s="158"/>
      <c r="O11" s="158"/>
      <c r="P11" s="972" t="s">
        <v>594</v>
      </c>
      <c r="Q11" s="973"/>
      <c r="R11" s="973"/>
      <c r="S11" s="987"/>
      <c r="T11" s="987"/>
      <c r="U11" s="987"/>
      <c r="V11" s="987"/>
      <c r="W11" s="988"/>
      <c r="X11" s="158" t="s">
        <v>204</v>
      </c>
      <c r="Y11" s="1397"/>
      <c r="Z11" s="1397"/>
      <c r="AA11" s="1397"/>
      <c r="AB11" s="1397"/>
      <c r="AC11" s="1397"/>
      <c r="AD11" s="1397"/>
      <c r="AE11" s="1397"/>
      <c r="AF11" s="1397"/>
      <c r="AG11" s="711"/>
      <c r="AH11" s="155"/>
    </row>
    <row r="12" spans="1:34" s="51" customFormat="1" ht="27.75" customHeight="1" x14ac:dyDescent="0.2">
      <c r="A12" s="250"/>
      <c r="B12" s="155"/>
      <c r="C12" s="22"/>
      <c r="D12" s="163">
        <v>8</v>
      </c>
      <c r="E12" s="162">
        <v>7</v>
      </c>
      <c r="F12" s="162">
        <v>6</v>
      </c>
      <c r="G12" s="162">
        <v>5</v>
      </c>
      <c r="H12" s="162">
        <v>4</v>
      </c>
      <c r="I12" s="162">
        <v>3</v>
      </c>
      <c r="J12" s="162">
        <v>2</v>
      </c>
      <c r="K12" s="162">
        <v>1</v>
      </c>
      <c r="L12" s="22"/>
      <c r="M12" s="161">
        <v>35</v>
      </c>
      <c r="N12" s="620">
        <v>20600</v>
      </c>
      <c r="O12" s="160">
        <v>50</v>
      </c>
      <c r="P12" s="159">
        <v>12.495667244367418</v>
      </c>
      <c r="Q12" s="159">
        <v>13.759541984732824</v>
      </c>
      <c r="R12" s="159">
        <v>15.307855626326964</v>
      </c>
      <c r="S12" s="159">
        <v>17.248803827751196</v>
      </c>
      <c r="T12" s="159">
        <v>19.753424657534246</v>
      </c>
      <c r="U12" s="159">
        <v>23.108974358974358</v>
      </c>
      <c r="V12" s="159">
        <v>27.837837837837835</v>
      </c>
      <c r="W12" s="159">
        <v>35</v>
      </c>
      <c r="X12" s="158"/>
      <c r="Y12" s="462">
        <v>57700</v>
      </c>
      <c r="Z12" s="462">
        <v>52400</v>
      </c>
      <c r="AA12" s="462">
        <v>47100</v>
      </c>
      <c r="AB12" s="462">
        <v>41800</v>
      </c>
      <c r="AC12" s="462">
        <v>36500</v>
      </c>
      <c r="AD12" s="462">
        <v>31200</v>
      </c>
      <c r="AE12" s="462">
        <v>25900</v>
      </c>
      <c r="AF12" s="462">
        <v>20600</v>
      </c>
      <c r="AG12" s="711"/>
      <c r="AH12" s="155"/>
    </row>
    <row r="13" spans="1:34" s="51" customFormat="1" ht="27.75" customHeight="1" x14ac:dyDescent="0.3">
      <c r="A13" s="250"/>
      <c r="B13" s="155"/>
      <c r="C13" s="22"/>
      <c r="D13" s="22"/>
      <c r="E13" s="22"/>
      <c r="F13" s="22"/>
      <c r="G13" s="22"/>
      <c r="H13" s="22"/>
      <c r="I13" s="22"/>
      <c r="J13" s="22"/>
      <c r="K13" s="22"/>
      <c r="L13" s="22"/>
      <c r="M13" s="22"/>
      <c r="N13" s="623" t="s">
        <v>408</v>
      </c>
      <c r="O13" s="158"/>
      <c r="P13" s="194"/>
      <c r="Q13" s="194"/>
      <c r="R13" s="194"/>
      <c r="S13" s="194"/>
      <c r="T13" s="194"/>
      <c r="U13" s="193"/>
      <c r="V13" s="193"/>
      <c r="W13" s="193"/>
      <c r="X13" s="158"/>
      <c r="Y13" s="464" t="s">
        <v>363</v>
      </c>
      <c r="Z13" s="464" t="s">
        <v>363</v>
      </c>
      <c r="AA13" s="464" t="s">
        <v>363</v>
      </c>
      <c r="AB13" s="464" t="s">
        <v>363</v>
      </c>
      <c r="AC13" s="464" t="s">
        <v>363</v>
      </c>
      <c r="AD13" s="464" t="s">
        <v>363</v>
      </c>
      <c r="AE13" s="464" t="s">
        <v>363</v>
      </c>
      <c r="AF13" s="464" t="s">
        <v>363</v>
      </c>
      <c r="AG13" s="711"/>
      <c r="AH13" s="155"/>
    </row>
    <row r="14" spans="1:34" s="51" customFormat="1" ht="27.75" customHeight="1" x14ac:dyDescent="0.2">
      <c r="A14" s="250"/>
      <c r="B14" s="155"/>
      <c r="C14" s="22"/>
      <c r="D14" s="22"/>
      <c r="E14" s="22"/>
      <c r="F14" s="22"/>
      <c r="G14" s="22"/>
      <c r="H14" s="22"/>
      <c r="I14" s="22"/>
      <c r="J14" s="22"/>
      <c r="K14" s="625"/>
      <c r="L14" s="22"/>
      <c r="M14" s="22"/>
      <c r="N14" s="624" t="s">
        <v>409</v>
      </c>
      <c r="O14" s="620"/>
      <c r="P14" s="22"/>
      <c r="Q14" s="22"/>
      <c r="R14" s="22"/>
      <c r="S14" s="22"/>
      <c r="T14" s="22"/>
      <c r="U14" s="22"/>
      <c r="V14" s="22"/>
      <c r="W14" s="22"/>
      <c r="X14" s="158"/>
      <c r="Y14" s="463">
        <v>2</v>
      </c>
      <c r="Z14" s="463">
        <v>2</v>
      </c>
      <c r="AA14" s="463">
        <v>2</v>
      </c>
      <c r="AB14" s="463">
        <v>2</v>
      </c>
      <c r="AC14" s="463">
        <v>2</v>
      </c>
      <c r="AD14" s="463">
        <v>2</v>
      </c>
      <c r="AE14" s="463">
        <v>2</v>
      </c>
      <c r="AF14" s="463">
        <v>2</v>
      </c>
      <c r="AG14" s="711"/>
      <c r="AH14" s="155"/>
    </row>
    <row r="15" spans="1:34" s="51" customFormat="1" ht="27.75" customHeight="1" x14ac:dyDescent="0.2">
      <c r="A15" s="250"/>
      <c r="B15" s="155"/>
      <c r="C15" s="22"/>
      <c r="D15" s="22"/>
      <c r="E15" s="22"/>
      <c r="F15" s="22"/>
      <c r="G15" s="22"/>
      <c r="H15" s="22"/>
      <c r="I15" s="22"/>
      <c r="J15" s="22"/>
      <c r="K15" s="22"/>
      <c r="L15" s="22"/>
      <c r="M15" s="22"/>
      <c r="N15" s="158"/>
      <c r="O15" s="509" t="s">
        <v>589</v>
      </c>
      <c r="P15" s="975">
        <v>39.375</v>
      </c>
      <c r="Q15" s="976">
        <v>22.5</v>
      </c>
      <c r="R15" s="976">
        <v>17.5</v>
      </c>
      <c r="S15" s="976">
        <v>15.75</v>
      </c>
      <c r="T15" s="976">
        <v>15.75</v>
      </c>
      <c r="U15" s="976">
        <v>17.5</v>
      </c>
      <c r="V15" s="976">
        <v>22.5</v>
      </c>
      <c r="W15" s="977">
        <v>39.375</v>
      </c>
      <c r="X15" s="158"/>
      <c r="Y15" s="194"/>
      <c r="Z15" s="194"/>
      <c r="AA15" s="194"/>
      <c r="AB15" s="194"/>
      <c r="AC15" s="194"/>
      <c r="AD15" s="193"/>
      <c r="AE15" s="193"/>
      <c r="AF15" s="193"/>
      <c r="AG15" s="711"/>
      <c r="AH15" s="155"/>
    </row>
    <row r="16" spans="1:34" s="51" customFormat="1" ht="27.75" customHeight="1" x14ac:dyDescent="0.2">
      <c r="A16" s="250"/>
      <c r="B16" s="155"/>
      <c r="C16" s="22"/>
      <c r="D16" s="22"/>
      <c r="E16" s="22"/>
      <c r="F16" s="22"/>
      <c r="G16" s="22"/>
      <c r="H16" s="22"/>
      <c r="I16" s="22"/>
      <c r="J16" s="22"/>
      <c r="K16" s="22"/>
      <c r="L16" s="22"/>
      <c r="M16" s="22"/>
      <c r="N16" s="22"/>
      <c r="O16" s="509" t="s">
        <v>386</v>
      </c>
      <c r="P16" s="978">
        <v>2</v>
      </c>
      <c r="Q16" s="979">
        <v>2</v>
      </c>
      <c r="R16" s="979">
        <v>2</v>
      </c>
      <c r="S16" s="979">
        <v>2</v>
      </c>
      <c r="T16" s="979">
        <v>2</v>
      </c>
      <c r="U16" s="979">
        <v>2</v>
      </c>
      <c r="V16" s="979">
        <v>2</v>
      </c>
      <c r="W16" s="980">
        <v>2</v>
      </c>
      <c r="X16" s="158"/>
      <c r="Y16" s="194"/>
      <c r="Z16" s="194"/>
      <c r="AA16" s="194"/>
      <c r="AB16" s="194"/>
      <c r="AC16" s="194"/>
      <c r="AD16" s="193"/>
      <c r="AE16" s="193"/>
      <c r="AF16" s="193"/>
      <c r="AG16" s="711"/>
      <c r="AH16" s="155"/>
    </row>
    <row r="17" spans="1:34" s="51" customFormat="1" ht="27.75" customHeight="1" x14ac:dyDescent="0.2">
      <c r="A17" s="250"/>
      <c r="B17" s="155"/>
      <c r="C17" s="22"/>
      <c r="D17" s="22"/>
      <c r="E17" s="22"/>
      <c r="F17" s="22"/>
      <c r="G17" s="22"/>
      <c r="H17" s="22"/>
      <c r="I17" s="22"/>
      <c r="J17" s="22"/>
      <c r="K17" s="22"/>
      <c r="L17" s="22"/>
      <c r="M17" s="508"/>
      <c r="N17" s="22"/>
      <c r="O17" s="720" t="s">
        <v>500</v>
      </c>
      <c r="P17" s="975">
        <v>19.6875</v>
      </c>
      <c r="Q17" s="976">
        <v>11.25</v>
      </c>
      <c r="R17" s="976">
        <v>8.75</v>
      </c>
      <c r="S17" s="976">
        <v>7.875</v>
      </c>
      <c r="T17" s="976">
        <v>7.875</v>
      </c>
      <c r="U17" s="976">
        <v>8.75</v>
      </c>
      <c r="V17" s="976">
        <v>11.25</v>
      </c>
      <c r="W17" s="977">
        <v>19.6875</v>
      </c>
      <c r="X17" s="158"/>
      <c r="Y17" s="194"/>
      <c r="Z17" s="194"/>
      <c r="AA17" s="194"/>
      <c r="AB17" s="194"/>
      <c r="AC17" s="194"/>
      <c r="AD17" s="193"/>
      <c r="AE17" s="193"/>
      <c r="AF17" s="193"/>
      <c r="AG17" s="711"/>
      <c r="AH17" s="155"/>
    </row>
    <row r="18" spans="1:34" s="20" customFormat="1" ht="39.950000000000003" customHeight="1" x14ac:dyDescent="0.25">
      <c r="A18" s="27">
        <v>14</v>
      </c>
      <c r="B18" s="155"/>
      <c r="C18" s="22"/>
      <c r="D18" s="191"/>
      <c r="E18" s="191"/>
      <c r="F18" s="191"/>
      <c r="G18" s="191"/>
      <c r="H18" s="191"/>
      <c r="I18" s="191"/>
      <c r="J18" s="191"/>
      <c r="K18" s="191"/>
      <c r="L18" s="191"/>
      <c r="M18" s="191"/>
      <c r="N18" s="191"/>
      <c r="O18" s="191"/>
      <c r="P18" s="1029">
        <v>1</v>
      </c>
      <c r="Q18" s="1030">
        <v>3</v>
      </c>
      <c r="R18" s="1030">
        <v>5</v>
      </c>
      <c r="S18" s="1030">
        <v>7</v>
      </c>
      <c r="T18" s="1030">
        <v>7</v>
      </c>
      <c r="U18" s="1030">
        <v>5</v>
      </c>
      <c r="V18" s="1030">
        <v>3</v>
      </c>
      <c r="W18" s="1031">
        <v>1</v>
      </c>
      <c r="X18" s="191"/>
      <c r="Y18" s="191"/>
      <c r="Z18" s="191"/>
      <c r="AA18" s="191"/>
      <c r="AB18" s="191"/>
      <c r="AC18" s="191"/>
      <c r="AD18" s="191"/>
      <c r="AE18" s="191"/>
      <c r="AF18" s="191"/>
      <c r="AG18" s="191"/>
      <c r="AH18" s="155"/>
    </row>
    <row r="19" spans="1:34" s="20" customFormat="1" ht="39.950000000000003" customHeight="1" x14ac:dyDescent="0.25">
      <c r="A19" s="27">
        <v>15</v>
      </c>
      <c r="B19" s="155"/>
      <c r="C19" s="22"/>
      <c r="D19" s="163">
        <v>0</v>
      </c>
      <c r="E19" s="162">
        <v>0</v>
      </c>
      <c r="F19" s="162">
        <v>0</v>
      </c>
      <c r="G19" s="162">
        <v>0</v>
      </c>
      <c r="H19" s="162">
        <v>0</v>
      </c>
      <c r="I19" s="162">
        <v>0</v>
      </c>
      <c r="J19" s="162">
        <v>0</v>
      </c>
      <c r="K19" s="162">
        <v>0</v>
      </c>
      <c r="L19" s="22"/>
      <c r="M19" s="161">
        <v>35</v>
      </c>
      <c r="N19" s="620"/>
      <c r="O19" s="160">
        <v>50</v>
      </c>
      <c r="P19" s="159" t="s">
        <v>411</v>
      </c>
      <c r="Q19" s="159" t="s">
        <v>411</v>
      </c>
      <c r="R19" s="159" t="s">
        <v>411</v>
      </c>
      <c r="S19" s="159" t="s">
        <v>411</v>
      </c>
      <c r="T19" s="159" t="s">
        <v>411</v>
      </c>
      <c r="U19" s="159" t="s">
        <v>411</v>
      </c>
      <c r="V19" s="159" t="s">
        <v>411</v>
      </c>
      <c r="W19" s="159" t="s">
        <v>411</v>
      </c>
      <c r="X19" s="158"/>
      <c r="Y19" s="157">
        <v>50</v>
      </c>
      <c r="Z19" s="157">
        <v>50</v>
      </c>
      <c r="AA19" s="157">
        <v>50</v>
      </c>
      <c r="AB19" s="157">
        <v>50</v>
      </c>
      <c r="AC19" s="157">
        <v>50</v>
      </c>
      <c r="AD19" s="157">
        <v>50</v>
      </c>
      <c r="AE19" s="157">
        <v>50</v>
      </c>
      <c r="AF19" s="157">
        <v>50</v>
      </c>
      <c r="AG19" s="711">
        <v>8</v>
      </c>
      <c r="AH19" s="155"/>
    </row>
    <row r="20" spans="1:34" s="20" customFormat="1" ht="39.950000000000003" customHeight="1" x14ac:dyDescent="0.25">
      <c r="A20" s="27">
        <v>16</v>
      </c>
      <c r="B20" s="155"/>
      <c r="C20" s="22"/>
      <c r="D20" s="163">
        <v>8</v>
      </c>
      <c r="E20" s="162">
        <v>7</v>
      </c>
      <c r="F20" s="162">
        <v>6</v>
      </c>
      <c r="G20" s="162">
        <v>5</v>
      </c>
      <c r="H20" s="162">
        <v>4</v>
      </c>
      <c r="I20" s="162">
        <v>3</v>
      </c>
      <c r="J20" s="162">
        <v>2</v>
      </c>
      <c r="K20" s="162">
        <v>1</v>
      </c>
      <c r="L20" s="22"/>
      <c r="M20" s="161">
        <v>35</v>
      </c>
      <c r="N20" s="620">
        <v>1</v>
      </c>
      <c r="O20" s="160">
        <v>50</v>
      </c>
      <c r="P20" s="159">
        <v>4.375</v>
      </c>
      <c r="Q20" s="159">
        <v>5</v>
      </c>
      <c r="R20" s="159">
        <v>5.833333333333333</v>
      </c>
      <c r="S20" s="159">
        <v>7</v>
      </c>
      <c r="T20" s="159">
        <v>8.75</v>
      </c>
      <c r="U20" s="159">
        <v>11.666666666666666</v>
      </c>
      <c r="V20" s="159">
        <v>17.5</v>
      </c>
      <c r="W20" s="159">
        <v>35</v>
      </c>
      <c r="X20" s="158"/>
      <c r="Y20" s="157">
        <v>8</v>
      </c>
      <c r="Z20" s="157">
        <v>7</v>
      </c>
      <c r="AA20" s="157">
        <v>6</v>
      </c>
      <c r="AB20" s="157">
        <v>5</v>
      </c>
      <c r="AC20" s="157">
        <v>4</v>
      </c>
      <c r="AD20" s="157">
        <v>3</v>
      </c>
      <c r="AE20" s="157">
        <v>2</v>
      </c>
      <c r="AF20" s="157">
        <v>1</v>
      </c>
      <c r="AG20" s="711">
        <v>9</v>
      </c>
      <c r="AH20" s="155"/>
    </row>
    <row r="21" spans="1:34" s="20" customFormat="1" ht="39.950000000000003" customHeight="1" x14ac:dyDescent="0.25">
      <c r="A21" s="27">
        <v>17</v>
      </c>
      <c r="B21" s="155"/>
      <c r="C21" s="22"/>
      <c r="D21" s="163">
        <v>1</v>
      </c>
      <c r="E21" s="162">
        <v>2</v>
      </c>
      <c r="F21" s="162">
        <v>3</v>
      </c>
      <c r="G21" s="162">
        <v>4</v>
      </c>
      <c r="H21" s="162">
        <v>5</v>
      </c>
      <c r="I21" s="162">
        <v>6</v>
      </c>
      <c r="J21" s="162">
        <v>7</v>
      </c>
      <c r="K21" s="162">
        <v>8</v>
      </c>
      <c r="L21" s="22"/>
      <c r="M21" s="161">
        <v>35</v>
      </c>
      <c r="N21" s="620">
        <v>1</v>
      </c>
      <c r="O21" s="160">
        <v>50</v>
      </c>
      <c r="P21" s="159">
        <v>35</v>
      </c>
      <c r="Q21" s="159">
        <v>17.5</v>
      </c>
      <c r="R21" s="159">
        <v>11.666666666666666</v>
      </c>
      <c r="S21" s="159">
        <v>8.75</v>
      </c>
      <c r="T21" s="159">
        <v>7</v>
      </c>
      <c r="U21" s="159">
        <v>5.833333333333333</v>
      </c>
      <c r="V21" s="159">
        <v>5</v>
      </c>
      <c r="W21" s="159">
        <v>4.375</v>
      </c>
      <c r="X21" s="158"/>
      <c r="Y21" s="157">
        <v>1</v>
      </c>
      <c r="Z21" s="157">
        <v>2</v>
      </c>
      <c r="AA21" s="157">
        <v>3</v>
      </c>
      <c r="AB21" s="157">
        <v>4</v>
      </c>
      <c r="AC21" s="157">
        <v>5</v>
      </c>
      <c r="AD21" s="157">
        <v>6</v>
      </c>
      <c r="AE21" s="157">
        <v>7</v>
      </c>
      <c r="AF21" s="157">
        <v>8</v>
      </c>
      <c r="AG21" s="711">
        <v>10</v>
      </c>
      <c r="AH21" s="155"/>
    </row>
    <row r="22" spans="1:34" s="20" customFormat="1" ht="39.950000000000003" customHeight="1" x14ac:dyDescent="0.25">
      <c r="A22" s="27">
        <v>18</v>
      </c>
      <c r="B22" s="155"/>
      <c r="C22" s="22"/>
      <c r="D22" s="163">
        <v>0</v>
      </c>
      <c r="E22" s="162">
        <v>0</v>
      </c>
      <c r="F22" s="162">
        <v>0</v>
      </c>
      <c r="G22" s="162">
        <v>0</v>
      </c>
      <c r="H22" s="162">
        <v>0</v>
      </c>
      <c r="I22" s="162">
        <v>0</v>
      </c>
      <c r="J22" s="162">
        <v>0</v>
      </c>
      <c r="K22" s="162">
        <v>0</v>
      </c>
      <c r="L22" s="22"/>
      <c r="M22" s="161">
        <v>35</v>
      </c>
      <c r="N22" s="620"/>
      <c r="O22" s="160">
        <v>50</v>
      </c>
      <c r="P22" s="159" t="s">
        <v>411</v>
      </c>
      <c r="Q22" s="159" t="s">
        <v>411</v>
      </c>
      <c r="R22" s="159" t="s">
        <v>411</v>
      </c>
      <c r="S22" s="159" t="s">
        <v>411</v>
      </c>
      <c r="T22" s="159" t="s">
        <v>411</v>
      </c>
      <c r="U22" s="159" t="s">
        <v>411</v>
      </c>
      <c r="V22" s="159" t="s">
        <v>411</v>
      </c>
      <c r="W22" s="159" t="s">
        <v>411</v>
      </c>
      <c r="X22" s="158"/>
      <c r="Y22" s="157">
        <v>50</v>
      </c>
      <c r="Z22" s="157">
        <v>50</v>
      </c>
      <c r="AA22" s="157">
        <v>50</v>
      </c>
      <c r="AB22" s="157">
        <v>50</v>
      </c>
      <c r="AC22" s="157">
        <v>50</v>
      </c>
      <c r="AD22" s="157">
        <v>50</v>
      </c>
      <c r="AE22" s="157">
        <v>50</v>
      </c>
      <c r="AF22" s="157">
        <v>50</v>
      </c>
      <c r="AG22" s="711">
        <v>11</v>
      </c>
      <c r="AH22" s="155"/>
    </row>
    <row r="23" spans="1:34" s="146" customFormat="1" ht="45" customHeight="1" thickBot="1" x14ac:dyDescent="0.3">
      <c r="A23" s="154"/>
      <c r="B23" s="246"/>
      <c r="C23" s="246"/>
      <c r="D23" s="246"/>
      <c r="E23" s="246"/>
      <c r="F23" s="246"/>
      <c r="G23" s="246"/>
      <c r="H23" s="246"/>
      <c r="I23" s="246"/>
      <c r="J23" s="246"/>
      <c r="K23" s="246"/>
      <c r="L23" s="246"/>
      <c r="M23" s="715"/>
      <c r="N23" s="715"/>
      <c r="O23" s="804" t="s">
        <v>551</v>
      </c>
      <c r="P23" s="802" t="str">
        <f t="shared" ref="P23:W23" si="0">SUBSTITUTE(ADDRESS(1,COLUMN(),4),"1","")</f>
        <v>P</v>
      </c>
      <c r="Q23" s="802" t="str">
        <f t="shared" si="0"/>
        <v>Q</v>
      </c>
      <c r="R23" s="802" t="str">
        <f t="shared" si="0"/>
        <v>R</v>
      </c>
      <c r="S23" s="802" t="str">
        <f t="shared" si="0"/>
        <v>S</v>
      </c>
      <c r="T23" s="802" t="str">
        <f t="shared" si="0"/>
        <v>T</v>
      </c>
      <c r="U23" s="802" t="str">
        <f t="shared" si="0"/>
        <v>U</v>
      </c>
      <c r="V23" s="802" t="str">
        <f t="shared" si="0"/>
        <v>V</v>
      </c>
      <c r="W23" s="802" t="str">
        <f t="shared" si="0"/>
        <v>W</v>
      </c>
      <c r="Y23" s="802" t="str">
        <f t="shared" ref="Y23:AF23" si="1">SUBSTITUTE(ADDRESS(1,COLUMN(),4),"1","")</f>
        <v>Y</v>
      </c>
      <c r="Z23" s="802" t="str">
        <f t="shared" si="1"/>
        <v>Z</v>
      </c>
      <c r="AA23" s="802" t="str">
        <f t="shared" si="1"/>
        <v>AA</v>
      </c>
      <c r="AB23" s="802" t="str">
        <f t="shared" si="1"/>
        <v>AB</v>
      </c>
      <c r="AC23" s="802" t="str">
        <f t="shared" si="1"/>
        <v>AC</v>
      </c>
      <c r="AD23" s="802" t="str">
        <f t="shared" si="1"/>
        <v>AD</v>
      </c>
      <c r="AE23" s="802" t="str">
        <f t="shared" si="1"/>
        <v>AE</v>
      </c>
      <c r="AF23" s="802" t="str">
        <f t="shared" si="1"/>
        <v>AF</v>
      </c>
      <c r="AG23" s="803" t="s">
        <v>443</v>
      </c>
      <c r="AH23" s="155"/>
    </row>
    <row r="24" spans="1:34" s="20" customFormat="1" ht="39.950000000000003" customHeight="1" x14ac:dyDescent="0.25">
      <c r="A24" s="145">
        <v>366</v>
      </c>
      <c r="B24" s="246"/>
      <c r="C24" s="1290" t="s">
        <v>51</v>
      </c>
      <c r="D24" s="1291"/>
      <c r="E24" s="1291"/>
      <c r="F24" s="1291"/>
      <c r="G24" s="1291"/>
      <c r="H24" s="1291"/>
      <c r="I24" s="1291"/>
      <c r="J24" s="1291"/>
      <c r="K24" s="1292"/>
      <c r="L24" s="246"/>
      <c r="M24" s="246"/>
      <c r="N24" s="246"/>
      <c r="O24" s="246"/>
      <c r="P24" s="146"/>
      <c r="Q24" s="146"/>
      <c r="R24" s="146"/>
      <c r="S24" s="146"/>
      <c r="T24" s="146"/>
      <c r="U24" s="146"/>
      <c r="V24" s="146"/>
      <c r="W24" s="146"/>
      <c r="X24" s="148"/>
      <c r="Y24" s="148"/>
      <c r="Z24" s="148"/>
      <c r="AA24" s="148"/>
      <c r="AB24" s="148"/>
      <c r="AC24" s="148"/>
      <c r="AD24" s="148"/>
      <c r="AE24" s="148"/>
      <c r="AF24" s="147" t="s">
        <v>53</v>
      </c>
      <c r="AG24" s="21">
        <v>0</v>
      </c>
      <c r="AH24" s="155"/>
    </row>
    <row r="25" spans="1:34" s="20" customFormat="1" ht="35.25" customHeight="1" x14ac:dyDescent="0.25">
      <c r="A25" s="27">
        <v>367</v>
      </c>
      <c r="B25" s="246"/>
      <c r="C25" s="1293" t="s">
        <v>50</v>
      </c>
      <c r="D25" s="1294"/>
      <c r="E25" s="1294"/>
      <c r="F25" s="1294"/>
      <c r="G25" s="1294"/>
      <c r="H25" s="1294"/>
      <c r="I25" s="1294"/>
      <c r="J25" s="1294"/>
      <c r="K25" s="1295"/>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155"/>
    </row>
    <row r="26" spans="1:34" s="20" customFormat="1" ht="36" customHeight="1" x14ac:dyDescent="0.25">
      <c r="A26" s="27">
        <v>368</v>
      </c>
      <c r="B26" s="246"/>
      <c r="C26" s="76"/>
      <c r="D26" s="1296" t="s">
        <v>10</v>
      </c>
      <c r="E26" s="1298" t="s">
        <v>8</v>
      </c>
      <c r="F26" s="1300" t="s">
        <v>7</v>
      </c>
      <c r="G26" s="1302" t="s">
        <v>6</v>
      </c>
      <c r="H26" s="1304" t="s">
        <v>5</v>
      </c>
      <c r="I26" s="1306" t="s">
        <v>4</v>
      </c>
      <c r="J26" s="1286" t="s">
        <v>3</v>
      </c>
      <c r="K26" s="1288" t="s">
        <v>2</v>
      </c>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155"/>
    </row>
    <row r="27" spans="1:34" s="20" customFormat="1" ht="36" customHeight="1" x14ac:dyDescent="0.25">
      <c r="A27" s="27">
        <v>369</v>
      </c>
      <c r="B27" s="246"/>
      <c r="C27" s="76"/>
      <c r="D27" s="1297"/>
      <c r="E27" s="1299"/>
      <c r="F27" s="1301"/>
      <c r="G27" s="1303"/>
      <c r="H27" s="1305"/>
      <c r="I27" s="1307"/>
      <c r="J27" s="1287"/>
      <c r="K27" s="1289"/>
      <c r="L27" s="246"/>
      <c r="M27" s="246"/>
      <c r="N27" s="246"/>
      <c r="O27" s="246"/>
      <c r="P27" s="246"/>
      <c r="Q27" s="246"/>
      <c r="R27" s="246"/>
      <c r="S27" s="246"/>
      <c r="T27" s="246"/>
      <c r="U27" s="246"/>
      <c r="V27" s="246"/>
      <c r="W27" s="246"/>
      <c r="X27" s="246"/>
      <c r="Y27" s="246"/>
      <c r="Z27" s="246"/>
      <c r="AA27" s="246"/>
      <c r="AB27" s="246"/>
      <c r="AC27" s="246"/>
      <c r="AD27" s="246"/>
      <c r="AE27" s="246"/>
      <c r="AF27" s="246"/>
      <c r="AG27" s="246"/>
      <c r="AH27" s="155"/>
    </row>
    <row r="28" spans="1:34" s="20" customFormat="1" ht="36" customHeight="1" x14ac:dyDescent="0.25">
      <c r="A28" s="27">
        <v>370</v>
      </c>
      <c r="B28" s="246"/>
      <c r="C28" s="69">
        <v>1</v>
      </c>
      <c r="D28" s="68">
        <v>1</v>
      </c>
      <c r="E28" s="67">
        <v>0</v>
      </c>
      <c r="F28" s="67">
        <v>0</v>
      </c>
      <c r="G28" s="67">
        <v>0</v>
      </c>
      <c r="H28" s="67">
        <v>0</v>
      </c>
      <c r="I28" s="67">
        <v>0</v>
      </c>
      <c r="J28" s="67">
        <v>0</v>
      </c>
      <c r="K28" s="66">
        <v>1</v>
      </c>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155"/>
    </row>
    <row r="29" spans="1:34" s="20" customFormat="1" ht="36" customHeight="1" x14ac:dyDescent="0.25">
      <c r="A29" s="27">
        <v>371</v>
      </c>
      <c r="B29" s="246"/>
      <c r="C29" s="35">
        <v>2</v>
      </c>
      <c r="D29" s="64">
        <v>0</v>
      </c>
      <c r="E29" s="63">
        <v>1</v>
      </c>
      <c r="F29" s="63">
        <v>0</v>
      </c>
      <c r="G29" s="63">
        <v>0</v>
      </c>
      <c r="H29" s="63">
        <v>0</v>
      </c>
      <c r="I29" s="63">
        <v>0</v>
      </c>
      <c r="J29" s="62">
        <v>1</v>
      </c>
      <c r="K29" s="18">
        <v>0</v>
      </c>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155"/>
    </row>
    <row r="30" spans="1:34" s="20" customFormat="1" ht="36" customHeight="1" x14ac:dyDescent="0.25">
      <c r="A30" s="27">
        <v>372</v>
      </c>
      <c r="B30" s="246"/>
      <c r="C30" s="35">
        <v>3</v>
      </c>
      <c r="D30" s="56">
        <v>0</v>
      </c>
      <c r="E30" s="55">
        <v>0</v>
      </c>
      <c r="F30" s="55">
        <v>1</v>
      </c>
      <c r="G30" s="55">
        <v>0</v>
      </c>
      <c r="H30" s="55">
        <v>0</v>
      </c>
      <c r="I30" s="55">
        <v>1</v>
      </c>
      <c r="J30" s="54">
        <v>0</v>
      </c>
      <c r="K30" s="17">
        <v>0</v>
      </c>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155"/>
    </row>
    <row r="31" spans="1:34" s="51" customFormat="1" ht="24.95" customHeight="1" x14ac:dyDescent="0.2">
      <c r="A31" s="27">
        <v>373</v>
      </c>
      <c r="B31" s="246"/>
      <c r="C31" s="35">
        <v>4</v>
      </c>
      <c r="D31" s="34">
        <v>0</v>
      </c>
      <c r="E31" s="33">
        <v>0</v>
      </c>
      <c r="F31" s="33">
        <v>0</v>
      </c>
      <c r="G31" s="33">
        <v>1</v>
      </c>
      <c r="H31" s="33">
        <v>1</v>
      </c>
      <c r="I31" s="33">
        <v>0</v>
      </c>
      <c r="J31" s="32">
        <v>0</v>
      </c>
      <c r="K31" s="16">
        <v>0</v>
      </c>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155"/>
    </row>
    <row r="32" spans="1:34" s="20" customFormat="1" ht="30" customHeight="1" x14ac:dyDescent="0.25">
      <c r="A32" s="27">
        <v>374</v>
      </c>
      <c r="B32" s="246"/>
      <c r="C32" s="35">
        <v>5</v>
      </c>
      <c r="D32" s="34">
        <v>0</v>
      </c>
      <c r="E32" s="33">
        <v>0</v>
      </c>
      <c r="F32" s="33">
        <v>0</v>
      </c>
      <c r="G32" s="33">
        <v>1</v>
      </c>
      <c r="H32" s="33">
        <v>1</v>
      </c>
      <c r="I32" s="33">
        <v>0</v>
      </c>
      <c r="J32" s="32">
        <v>0</v>
      </c>
      <c r="K32" s="16">
        <v>0</v>
      </c>
      <c r="L32" s="246"/>
      <c r="M32" s="246"/>
      <c r="N32" s="246"/>
      <c r="O32" s="246"/>
      <c r="P32" s="246"/>
      <c r="Q32" s="246"/>
      <c r="R32" s="246"/>
      <c r="S32" s="246"/>
      <c r="T32" s="246"/>
      <c r="U32" s="246"/>
      <c r="V32" s="246"/>
      <c r="W32" s="246"/>
      <c r="X32" s="246"/>
      <c r="Y32" s="246"/>
      <c r="Z32" s="246"/>
      <c r="AA32" s="246"/>
      <c r="AB32" s="246"/>
      <c r="AC32" s="246"/>
      <c r="AD32" s="246"/>
      <c r="AE32" s="246"/>
      <c r="AF32" s="246"/>
      <c r="AG32" s="246"/>
      <c r="AH32" s="155"/>
    </row>
    <row r="33" spans="1:34" s="20" customFormat="1" ht="25.5" customHeight="1" x14ac:dyDescent="0.25">
      <c r="A33" s="27">
        <v>375</v>
      </c>
      <c r="B33" s="246"/>
      <c r="C33" s="35">
        <v>6</v>
      </c>
      <c r="D33" s="34">
        <v>0</v>
      </c>
      <c r="E33" s="33">
        <v>0</v>
      </c>
      <c r="F33" s="33">
        <v>1</v>
      </c>
      <c r="G33" s="33">
        <v>0</v>
      </c>
      <c r="H33" s="33">
        <v>0</v>
      </c>
      <c r="I33" s="33">
        <v>1</v>
      </c>
      <c r="J33" s="32">
        <v>0</v>
      </c>
      <c r="K33" s="16">
        <v>0</v>
      </c>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155"/>
    </row>
    <row r="34" spans="1:34" s="20" customFormat="1" ht="25.5" customHeight="1" x14ac:dyDescent="0.25">
      <c r="A34" s="27">
        <v>376</v>
      </c>
      <c r="B34" s="246"/>
      <c r="C34" s="35">
        <v>7</v>
      </c>
      <c r="D34" s="34">
        <v>0</v>
      </c>
      <c r="E34" s="33">
        <v>1</v>
      </c>
      <c r="F34" s="33">
        <v>0</v>
      </c>
      <c r="G34" s="33">
        <v>0</v>
      </c>
      <c r="H34" s="33">
        <v>0</v>
      </c>
      <c r="I34" s="33">
        <v>0</v>
      </c>
      <c r="J34" s="32">
        <v>1</v>
      </c>
      <c r="K34" s="16">
        <v>0</v>
      </c>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155"/>
    </row>
    <row r="35" spans="1:34" s="20" customFormat="1" ht="25.5" customHeight="1" thickBot="1" x14ac:dyDescent="0.3">
      <c r="A35" s="27">
        <v>377</v>
      </c>
      <c r="B35" s="246"/>
      <c r="C35" s="35">
        <v>8</v>
      </c>
      <c r="D35" s="34">
        <v>1</v>
      </c>
      <c r="E35" s="33">
        <v>0</v>
      </c>
      <c r="F35" s="33">
        <v>0</v>
      </c>
      <c r="G35" s="33">
        <v>0</v>
      </c>
      <c r="H35" s="33">
        <v>0</v>
      </c>
      <c r="I35" s="33">
        <v>0</v>
      </c>
      <c r="J35" s="32">
        <v>0</v>
      </c>
      <c r="K35" s="16">
        <v>2</v>
      </c>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155"/>
    </row>
    <row r="36" spans="1:34" s="20" customFormat="1" ht="25.5" customHeight="1" x14ac:dyDescent="0.25">
      <c r="A36" s="27">
        <v>378</v>
      </c>
      <c r="B36" s="246"/>
      <c r="C36" s="247" t="s">
        <v>41</v>
      </c>
      <c r="D36" s="31">
        <v>1</v>
      </c>
      <c r="E36" s="31">
        <v>1</v>
      </c>
      <c r="F36" s="31">
        <v>1</v>
      </c>
      <c r="G36" s="31">
        <v>0</v>
      </c>
      <c r="H36" s="31">
        <v>0</v>
      </c>
      <c r="I36" s="31">
        <v>1</v>
      </c>
      <c r="J36" s="31">
        <v>1</v>
      </c>
      <c r="K36" s="30">
        <v>1</v>
      </c>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155"/>
    </row>
    <row r="37" spans="1:34" s="20" customFormat="1" ht="25.5" customHeight="1" x14ac:dyDescent="0.25">
      <c r="A37" s="27">
        <v>379</v>
      </c>
      <c r="B37" s="246"/>
      <c r="C37" s="353"/>
      <c r="D37" s="26">
        <v>1</v>
      </c>
      <c r="E37" s="26">
        <v>1</v>
      </c>
      <c r="F37" s="26">
        <v>1</v>
      </c>
      <c r="G37" s="26">
        <v>7</v>
      </c>
      <c r="H37" s="26">
        <v>7</v>
      </c>
      <c r="I37" s="26">
        <v>1</v>
      </c>
      <c r="J37" s="26">
        <v>1</v>
      </c>
      <c r="K37" s="25">
        <v>1</v>
      </c>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155"/>
    </row>
    <row r="38" spans="1:34" s="20" customFormat="1" ht="24.95" customHeight="1" x14ac:dyDescent="0.25">
      <c r="A38" s="27">
        <v>380</v>
      </c>
      <c r="B38" s="246"/>
      <c r="C38" s="354" t="s">
        <v>40</v>
      </c>
      <c r="D38" s="29">
        <v>1</v>
      </c>
      <c r="E38" s="29">
        <v>1</v>
      </c>
      <c r="F38" s="29">
        <v>1</v>
      </c>
      <c r="G38" s="29">
        <v>2</v>
      </c>
      <c r="H38" s="29">
        <v>2</v>
      </c>
      <c r="I38" s="29">
        <v>1</v>
      </c>
      <c r="J38" s="29">
        <v>1</v>
      </c>
      <c r="K38" s="28">
        <v>2</v>
      </c>
      <c r="L38" s="246"/>
      <c r="M38" s="246"/>
      <c r="N38" s="246"/>
      <c r="O38" s="246"/>
      <c r="P38" s="246"/>
      <c r="Q38" s="246"/>
      <c r="R38" s="246"/>
      <c r="S38" s="246"/>
      <c r="T38" s="246"/>
      <c r="U38" s="246"/>
      <c r="V38" s="246"/>
      <c r="W38" s="246"/>
      <c r="X38" s="246"/>
      <c r="Y38" s="246"/>
      <c r="Z38" s="246"/>
      <c r="AA38" s="246"/>
      <c r="AB38" s="246"/>
      <c r="AC38" s="246"/>
      <c r="AD38" s="246"/>
      <c r="AE38" s="246"/>
      <c r="AF38" s="246"/>
      <c r="AG38" s="246"/>
      <c r="AH38" s="155"/>
    </row>
    <row r="39" spans="1:34" s="20" customFormat="1" ht="30" customHeight="1" x14ac:dyDescent="0.25">
      <c r="A39" s="27">
        <v>381</v>
      </c>
      <c r="B39" s="246"/>
      <c r="C39" s="355"/>
      <c r="D39" s="26">
        <v>4</v>
      </c>
      <c r="E39" s="26">
        <v>4</v>
      </c>
      <c r="F39" s="26">
        <v>4</v>
      </c>
      <c r="G39" s="26">
        <v>1</v>
      </c>
      <c r="H39" s="26">
        <v>1</v>
      </c>
      <c r="I39" s="26">
        <v>4</v>
      </c>
      <c r="J39" s="26">
        <v>4</v>
      </c>
      <c r="K39" s="25">
        <v>1</v>
      </c>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155"/>
    </row>
    <row r="40" spans="1:34" s="20" customFormat="1" ht="25.5" customHeight="1" x14ac:dyDescent="0.25">
      <c r="A40" s="27">
        <v>382</v>
      </c>
      <c r="B40" s="246"/>
      <c r="C40" s="355" t="s">
        <v>39</v>
      </c>
      <c r="D40" s="24">
        <v>2</v>
      </c>
      <c r="E40" s="24">
        <v>2</v>
      </c>
      <c r="F40" s="24">
        <v>2</v>
      </c>
      <c r="G40" s="24">
        <v>2</v>
      </c>
      <c r="H40" s="24">
        <v>2</v>
      </c>
      <c r="I40" s="24">
        <v>2</v>
      </c>
      <c r="J40" s="24">
        <v>2</v>
      </c>
      <c r="K40" s="23">
        <v>3</v>
      </c>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155"/>
    </row>
    <row r="41" spans="1:34" s="20" customFormat="1" ht="25.5" customHeight="1" x14ac:dyDescent="0.25">
      <c r="A41" s="27">
        <v>383</v>
      </c>
      <c r="B41" s="246"/>
      <c r="C41" s="355"/>
      <c r="D41" s="349">
        <v>2</v>
      </c>
      <c r="E41" s="349">
        <v>2</v>
      </c>
      <c r="F41" s="349">
        <v>2</v>
      </c>
      <c r="G41" s="349">
        <v>2</v>
      </c>
      <c r="H41" s="349">
        <v>2</v>
      </c>
      <c r="I41" s="349">
        <v>2</v>
      </c>
      <c r="J41" s="349">
        <v>2</v>
      </c>
      <c r="K41" s="350">
        <v>1</v>
      </c>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155"/>
    </row>
    <row r="42" spans="1:34" ht="20.100000000000001" customHeight="1" thickBot="1" x14ac:dyDescent="0.3">
      <c r="A42" s="27">
        <v>384</v>
      </c>
      <c r="B42" s="246"/>
      <c r="C42" s="356" t="s">
        <v>233</v>
      </c>
      <c r="D42" s="351">
        <v>0</v>
      </c>
      <c r="E42" s="351">
        <v>0</v>
      </c>
      <c r="F42" s="351">
        <v>0</v>
      </c>
      <c r="G42" s="351">
        <v>0</v>
      </c>
      <c r="H42" s="351">
        <v>0</v>
      </c>
      <c r="I42" s="351">
        <v>0</v>
      </c>
      <c r="J42" s="351">
        <v>0</v>
      </c>
      <c r="K42" s="352">
        <v>0</v>
      </c>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155"/>
    </row>
    <row r="43" spans="1:34" ht="20.100000000000001" customHeight="1" x14ac:dyDescent="0.25">
      <c r="AH43" s="155"/>
    </row>
    <row r="44" spans="1:34" ht="20.100000000000001" customHeight="1" x14ac:dyDescent="0.25">
      <c r="AH44" s="155"/>
    </row>
    <row r="45" spans="1:34" ht="23.2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row>
    <row r="46" spans="1:34" ht="20.100000000000001" customHeight="1" thickBot="1" x14ac:dyDescent="0.3"/>
    <row r="47" spans="1:34" ht="35.1" customHeight="1" x14ac:dyDescent="0.25">
      <c r="B47" s="1514" t="s">
        <v>486</v>
      </c>
      <c r="C47" s="1515"/>
      <c r="D47" s="1515"/>
      <c r="E47" s="1515"/>
      <c r="F47" s="1515"/>
      <c r="G47" s="1515"/>
      <c r="H47" s="1515"/>
      <c r="I47" s="1515"/>
      <c r="J47" s="1515"/>
      <c r="K47" s="1516"/>
    </row>
    <row r="48" spans="1:34" ht="35.1" customHeight="1" x14ac:dyDescent="0.25">
      <c r="B48" s="646"/>
      <c r="C48" s="10"/>
      <c r="D48" s="340" t="s">
        <v>487</v>
      </c>
      <c r="E48" s="340"/>
      <c r="F48" s="340"/>
      <c r="G48" s="340"/>
      <c r="H48" s="340"/>
      <c r="I48" s="340"/>
      <c r="J48" s="340"/>
      <c r="K48" s="647"/>
    </row>
    <row r="49" spans="2:13" ht="35.1" customHeight="1" x14ac:dyDescent="0.25">
      <c r="B49" s="646"/>
      <c r="C49" s="10"/>
      <c r="D49" s="340"/>
      <c r="E49" s="340"/>
      <c r="F49" s="340"/>
      <c r="G49" s="340"/>
      <c r="H49" s="340"/>
      <c r="I49" s="340"/>
      <c r="J49" s="340"/>
      <c r="K49" s="647"/>
    </row>
    <row r="50" spans="2:13" ht="35.1" customHeight="1" x14ac:dyDescent="0.25">
      <c r="B50" s="657">
        <v>22</v>
      </c>
      <c r="C50" s="1548" t="s">
        <v>490</v>
      </c>
      <c r="D50" s="1548"/>
      <c r="E50" s="1548"/>
      <c r="F50" s="1548"/>
      <c r="G50" s="1548"/>
      <c r="H50" s="1548"/>
      <c r="I50" s="1548"/>
      <c r="J50" s="1548"/>
      <c r="K50" s="1549"/>
    </row>
    <row r="51" spans="2:13" ht="35.1" customHeight="1" x14ac:dyDescent="0.25">
      <c r="B51" s="688"/>
      <c r="C51" s="340" t="s">
        <v>507</v>
      </c>
      <c r="D51" s="340"/>
      <c r="E51" s="340"/>
      <c r="F51" s="340"/>
      <c r="G51" s="340"/>
      <c r="H51" s="340"/>
      <c r="I51" s="340"/>
      <c r="J51" s="340"/>
      <c r="K51" s="647"/>
    </row>
    <row r="52" spans="2:13" ht="35.1" customHeight="1" x14ac:dyDescent="0.25">
      <c r="B52" s="646"/>
      <c r="C52" s="157">
        <v>50</v>
      </c>
      <c r="D52" s="644" t="s">
        <v>491</v>
      </c>
      <c r="E52" s="644"/>
      <c r="F52" s="644"/>
      <c r="G52" s="644"/>
      <c r="H52" s="644"/>
      <c r="I52" s="644"/>
      <c r="J52" s="644"/>
      <c r="K52" s="648"/>
    </row>
    <row r="53" spans="2:13" ht="35.1" customHeight="1" x14ac:dyDescent="0.25">
      <c r="B53" s="646"/>
      <c r="C53" s="10"/>
      <c r="D53" s="644" t="s">
        <v>492</v>
      </c>
      <c r="E53" s="644"/>
      <c r="F53" s="644"/>
      <c r="G53" s="644"/>
      <c r="H53" s="644"/>
      <c r="I53" s="644"/>
      <c r="J53" s="644"/>
      <c r="K53" s="648"/>
    </row>
    <row r="54" spans="2:13" ht="35.1" customHeight="1" x14ac:dyDescent="0.25">
      <c r="B54" s="646"/>
      <c r="E54" s="644"/>
      <c r="F54" s="644"/>
      <c r="G54" s="644"/>
      <c r="H54" s="644"/>
      <c r="I54" s="644"/>
      <c r="J54" s="644"/>
      <c r="K54" s="648"/>
    </row>
    <row r="55" spans="2:13" ht="35.1" customHeight="1" x14ac:dyDescent="0.25">
      <c r="B55" s="657">
        <v>23</v>
      </c>
      <c r="C55" s="1548" t="s">
        <v>489</v>
      </c>
      <c r="D55" s="1548"/>
      <c r="E55" s="1548"/>
      <c r="F55" s="1548"/>
      <c r="G55" s="1548"/>
      <c r="H55" s="1548"/>
      <c r="I55" s="1548"/>
      <c r="J55" s="1548"/>
      <c r="K55" s="1549"/>
    </row>
    <row r="56" spans="2:13" ht="35.1" customHeight="1" x14ac:dyDescent="0.25">
      <c r="B56" s="646"/>
      <c r="C56" s="340" t="s">
        <v>493</v>
      </c>
      <c r="D56" s="644"/>
      <c r="E56" s="644"/>
      <c r="F56" s="644"/>
      <c r="G56" s="644"/>
      <c r="H56" s="644"/>
      <c r="I56" s="644"/>
      <c r="J56" s="644"/>
      <c r="K56" s="648"/>
    </row>
    <row r="57" spans="2:13" ht="35.1" customHeight="1" x14ac:dyDescent="0.25">
      <c r="B57" s="646"/>
      <c r="C57" s="644" t="s">
        <v>494</v>
      </c>
      <c r="D57" s="644"/>
      <c r="E57" s="644"/>
      <c r="F57" s="644"/>
      <c r="G57" s="644"/>
      <c r="H57" s="644"/>
      <c r="I57" s="644"/>
      <c r="J57" s="644"/>
      <c r="K57" s="648"/>
    </row>
    <row r="58" spans="2:13" ht="35.1" customHeight="1" thickBot="1" x14ac:dyDescent="0.3">
      <c r="B58" s="646"/>
      <c r="C58" s="644"/>
      <c r="D58" s="485" t="s">
        <v>324</v>
      </c>
      <c r="E58" s="441"/>
      <c r="F58" s="716" t="s">
        <v>322</v>
      </c>
      <c r="G58" s="487" t="s">
        <v>212</v>
      </c>
      <c r="H58" s="488" t="s">
        <v>321</v>
      </c>
      <c r="I58" s="489"/>
      <c r="J58" s="10"/>
      <c r="K58" s="648"/>
    </row>
    <row r="59" spans="2:13" ht="35.1" customHeight="1" x14ac:dyDescent="0.35">
      <c r="B59" s="646"/>
      <c r="C59" s="644"/>
      <c r="D59" s="490"/>
      <c r="E59" s="490"/>
      <c r="F59" s="1370" t="s">
        <v>323</v>
      </c>
      <c r="G59" s="1370"/>
      <c r="H59" s="1370"/>
      <c r="I59" s="1370"/>
      <c r="J59" s="379"/>
      <c r="K59" s="648"/>
    </row>
    <row r="60" spans="2:13" ht="35.1" customHeight="1" x14ac:dyDescent="0.25">
      <c r="B60" s="646"/>
      <c r="C60" s="718" t="s">
        <v>496</v>
      </c>
      <c r="D60" s="644"/>
      <c r="E60" s="644"/>
      <c r="F60" s="644"/>
      <c r="G60" s="644"/>
      <c r="H60" s="644"/>
      <c r="I60" s="644"/>
      <c r="J60" s="644"/>
      <c r="K60" s="648"/>
    </row>
    <row r="61" spans="2:13" ht="35.1" customHeight="1" x14ac:dyDescent="0.25">
      <c r="B61" s="646"/>
      <c r="C61" s="340" t="s">
        <v>497</v>
      </c>
      <c r="D61" s="644"/>
      <c r="E61" s="644"/>
      <c r="F61" s="644"/>
      <c r="G61" s="644"/>
      <c r="H61" s="644"/>
      <c r="I61" s="644"/>
      <c r="J61" s="644"/>
      <c r="K61" s="648"/>
    </row>
    <row r="62" spans="2:13" ht="35.1" customHeight="1" x14ac:dyDescent="0.3">
      <c r="B62" s="646"/>
      <c r="C62" s="644"/>
      <c r="D62" s="623" t="s">
        <v>408</v>
      </c>
      <c r="E62" s="644"/>
      <c r="F62" s="644"/>
      <c r="G62" s="644"/>
      <c r="H62" s="644"/>
      <c r="I62" s="644"/>
      <c r="J62" s="644"/>
      <c r="K62" s="648"/>
    </row>
    <row r="63" spans="2:13" ht="35.1" customHeight="1" x14ac:dyDescent="0.25">
      <c r="B63" s="646"/>
      <c r="C63" s="644"/>
      <c r="D63" s="624" t="s">
        <v>503</v>
      </c>
      <c r="E63" s="644"/>
      <c r="F63" s="644"/>
      <c r="G63" s="644"/>
      <c r="H63" s="644"/>
      <c r="I63" s="644"/>
      <c r="J63" s="644"/>
      <c r="K63" s="648"/>
      <c r="M63" s="2"/>
    </row>
    <row r="64" spans="2:13" ht="35.1" customHeight="1" x14ac:dyDescent="0.25">
      <c r="B64" s="646"/>
      <c r="C64" s="717" t="s">
        <v>498</v>
      </c>
      <c r="D64" s="717"/>
      <c r="E64" s="644"/>
      <c r="F64" s="644"/>
      <c r="G64" s="644"/>
      <c r="H64" s="644"/>
      <c r="I64" s="644"/>
      <c r="J64" s="644"/>
      <c r="K64" s="648"/>
      <c r="M64" s="2"/>
    </row>
    <row r="65" spans="1:13" ht="35.1" customHeight="1" x14ac:dyDescent="0.25">
      <c r="B65" s="646"/>
      <c r="C65" s="719" t="s">
        <v>495</v>
      </c>
      <c r="D65" s="644"/>
      <c r="E65" s="644"/>
      <c r="F65" s="644"/>
      <c r="G65" s="644"/>
      <c r="H65" s="644"/>
      <c r="I65" s="644"/>
      <c r="J65" s="644"/>
      <c r="K65" s="648"/>
      <c r="M65" s="2"/>
    </row>
    <row r="66" spans="1:13" ht="35.1" customHeight="1" x14ac:dyDescent="0.25">
      <c r="B66" s="646"/>
      <c r="C66" s="10"/>
      <c r="D66" s="10"/>
      <c r="E66" s="10"/>
      <c r="F66" s="10"/>
      <c r="G66" s="10"/>
      <c r="H66" s="10"/>
      <c r="I66" s="10"/>
      <c r="J66" s="10"/>
      <c r="K66" s="7"/>
      <c r="M66" s="2"/>
    </row>
    <row r="67" spans="1:13" ht="35.1" customHeight="1" x14ac:dyDescent="0.25">
      <c r="B67" s="657">
        <v>24</v>
      </c>
      <c r="C67" s="1550" t="s">
        <v>499</v>
      </c>
      <c r="D67" s="1550"/>
      <c r="E67" s="1550"/>
      <c r="F67" s="1550"/>
      <c r="G67" s="1550"/>
      <c r="H67" s="1550"/>
      <c r="I67" s="1550"/>
      <c r="J67" s="1550"/>
      <c r="K67" s="1551"/>
      <c r="M67" s="2"/>
    </row>
    <row r="68" spans="1:13" ht="35.1" customHeight="1" x14ac:dyDescent="0.25">
      <c r="B68" s="646"/>
      <c r="C68" s="10"/>
      <c r="D68" s="10"/>
      <c r="E68" s="10"/>
      <c r="F68" s="10"/>
      <c r="G68" s="10"/>
      <c r="H68" s="10"/>
      <c r="I68" s="10"/>
      <c r="J68" s="10"/>
      <c r="K68" s="7"/>
      <c r="M68" s="2"/>
    </row>
    <row r="69" spans="1:13" ht="35.1" customHeight="1" x14ac:dyDescent="0.25">
      <c r="B69" s="646"/>
      <c r="C69" s="159">
        <v>0</v>
      </c>
      <c r="D69" s="530" t="s">
        <v>504</v>
      </c>
      <c r="E69" s="10"/>
      <c r="F69" s="10"/>
      <c r="G69" s="10"/>
      <c r="H69" s="10"/>
      <c r="I69" s="10"/>
      <c r="J69" s="10"/>
      <c r="K69" s="7"/>
    </row>
    <row r="70" spans="1:13" ht="35.1" customHeight="1" x14ac:dyDescent="0.25">
      <c r="B70" s="646"/>
      <c r="C70" s="543">
        <v>0</v>
      </c>
      <c r="D70" s="530" t="s">
        <v>505</v>
      </c>
      <c r="E70" s="10"/>
      <c r="F70" s="10"/>
      <c r="G70" s="10"/>
      <c r="H70" s="10"/>
      <c r="I70" s="10"/>
      <c r="J70" s="10"/>
      <c r="K70" s="7"/>
    </row>
    <row r="71" spans="1:13" ht="35.1" customHeight="1" x14ac:dyDescent="0.25">
      <c r="B71" s="646"/>
      <c r="C71" s="159">
        <v>0</v>
      </c>
      <c r="D71" s="722" t="s">
        <v>506</v>
      </c>
      <c r="E71" s="10"/>
      <c r="F71" s="10"/>
      <c r="G71" s="10"/>
      <c r="H71" s="10"/>
      <c r="I71" s="10"/>
      <c r="J71" s="10"/>
      <c r="K71" s="7"/>
    </row>
    <row r="72" spans="1:13" ht="35.1" customHeight="1" x14ac:dyDescent="0.25">
      <c r="B72" s="646"/>
      <c r="C72" s="503">
        <v>0</v>
      </c>
      <c r="D72" s="722" t="s">
        <v>501</v>
      </c>
      <c r="E72" s="10"/>
      <c r="F72" s="10"/>
      <c r="G72" s="10"/>
      <c r="H72" s="10"/>
      <c r="I72" s="10"/>
      <c r="J72" s="10"/>
      <c r="K72" s="7"/>
    </row>
    <row r="73" spans="1:13" ht="35.1" customHeight="1" x14ac:dyDescent="0.25">
      <c r="A73" s="10"/>
      <c r="B73" s="646"/>
      <c r="C73" s="10"/>
      <c r="D73" s="10"/>
      <c r="E73" s="10"/>
      <c r="F73" s="10"/>
      <c r="G73" s="10"/>
      <c r="H73" s="10"/>
      <c r="I73" s="10"/>
      <c r="J73" s="10"/>
      <c r="K73" s="7"/>
    </row>
    <row r="74" spans="1:13" ht="35.1" customHeight="1" x14ac:dyDescent="0.25">
      <c r="A74" s="10"/>
      <c r="B74" s="657">
        <v>25</v>
      </c>
      <c r="C74" s="1548" t="s">
        <v>488</v>
      </c>
      <c r="D74" s="1548"/>
      <c r="E74" s="1548"/>
      <c r="F74" s="1548"/>
      <c r="G74" s="1548"/>
      <c r="H74" s="1548"/>
      <c r="I74" s="1548"/>
      <c r="J74" s="1548"/>
      <c r="K74" s="1549"/>
    </row>
    <row r="75" spans="1:13" ht="35.1" customHeight="1" x14ac:dyDescent="0.25">
      <c r="A75" s="10"/>
      <c r="B75" s="646"/>
      <c r="C75" s="10"/>
      <c r="D75" s="10"/>
      <c r="E75" s="10"/>
      <c r="F75" s="10"/>
      <c r="G75" s="10"/>
      <c r="H75" s="10"/>
      <c r="I75" s="10"/>
      <c r="J75" s="10"/>
      <c r="K75" s="7"/>
    </row>
    <row r="76" spans="1:13" ht="35.1" customHeight="1" x14ac:dyDescent="0.25">
      <c r="A76" s="10"/>
      <c r="B76" s="646"/>
      <c r="C76" s="1439" t="s">
        <v>215</v>
      </c>
      <c r="D76" s="1440"/>
      <c r="E76" s="1440"/>
      <c r="F76" s="1440"/>
      <c r="G76" s="1440"/>
      <c r="H76" s="1440"/>
      <c r="I76" s="1440"/>
      <c r="J76" s="1441"/>
      <c r="K76" s="7"/>
    </row>
    <row r="77" spans="1:13" ht="35.1" customHeight="1" x14ac:dyDescent="0.25">
      <c r="A77" s="10"/>
      <c r="B77" s="646"/>
      <c r="C77" s="1442" t="s">
        <v>205</v>
      </c>
      <c r="D77" s="1294"/>
      <c r="E77" s="1294"/>
      <c r="F77" s="1294"/>
      <c r="G77" s="1294"/>
      <c r="H77" s="1294"/>
      <c r="I77" s="1294"/>
      <c r="J77" s="1443"/>
      <c r="K77" s="7"/>
    </row>
    <row r="78" spans="1:13" ht="35.1" customHeight="1" x14ac:dyDescent="0.25">
      <c r="A78" s="10"/>
      <c r="B78" s="646"/>
      <c r="C78" s="10"/>
      <c r="D78" s="10"/>
      <c r="E78" s="10"/>
      <c r="F78" s="10"/>
      <c r="G78" s="10"/>
      <c r="H78" s="10"/>
      <c r="I78" s="10"/>
      <c r="J78" s="10"/>
      <c r="K78" s="7"/>
    </row>
    <row r="79" spans="1:13" ht="35.1" customHeight="1" x14ac:dyDescent="0.25">
      <c r="A79" s="10"/>
      <c r="B79" s="646"/>
      <c r="C79" s="340" t="s">
        <v>508</v>
      </c>
      <c r="D79" s="10"/>
      <c r="E79" s="10"/>
      <c r="F79" s="10"/>
      <c r="G79" s="10"/>
      <c r="H79" s="10"/>
      <c r="I79" s="10"/>
      <c r="J79" s="10"/>
      <c r="K79" s="7"/>
    </row>
    <row r="80" spans="1:13" ht="35.1" customHeight="1" x14ac:dyDescent="0.25">
      <c r="A80" s="10"/>
      <c r="B80" s="646"/>
      <c r="C80" s="693" t="s">
        <v>402</v>
      </c>
      <c r="D80" s="645" t="s">
        <v>502</v>
      </c>
      <c r="E80" s="10"/>
      <c r="F80" s="10"/>
      <c r="G80" s="10"/>
      <c r="H80" s="10"/>
      <c r="I80" s="10"/>
      <c r="J80" s="10"/>
      <c r="K80" s="7"/>
    </row>
    <row r="81" spans="1:11" ht="35.1" customHeight="1" x14ac:dyDescent="0.25">
      <c r="A81" s="10"/>
      <c r="B81" s="798" t="s">
        <v>549</v>
      </c>
      <c r="C81" s="10"/>
      <c r="D81" s="10"/>
      <c r="E81" s="10"/>
      <c r="F81" s="10"/>
      <c r="G81" s="10"/>
      <c r="H81" s="10"/>
      <c r="I81" s="10"/>
      <c r="J81" s="10"/>
      <c r="K81" s="7"/>
    </row>
    <row r="82" spans="1:11" ht="35.1" customHeight="1" x14ac:dyDescent="0.25">
      <c r="A82" s="10"/>
      <c r="B82" s="1552" t="s">
        <v>539</v>
      </c>
      <c r="C82" s="1553"/>
      <c r="D82" s="1553"/>
      <c r="E82" s="1553"/>
      <c r="F82" s="1553"/>
      <c r="G82" s="1553"/>
      <c r="H82" s="1553"/>
      <c r="I82" s="1553"/>
      <c r="J82" s="1553"/>
      <c r="K82" s="1554"/>
    </row>
    <row r="83" spans="1:11" ht="35.1" customHeight="1" x14ac:dyDescent="0.25">
      <c r="A83" s="10"/>
      <c r="B83" s="1552"/>
      <c r="C83" s="1553"/>
      <c r="D83" s="1553"/>
      <c r="E83" s="1553"/>
      <c r="F83" s="1553"/>
      <c r="G83" s="1553"/>
      <c r="H83" s="1553"/>
      <c r="I83" s="1553"/>
      <c r="J83" s="1553"/>
      <c r="K83" s="1554"/>
    </row>
    <row r="84" spans="1:11" ht="35.1" customHeight="1" x14ac:dyDescent="0.25">
      <c r="A84" s="10"/>
      <c r="B84" s="794"/>
      <c r="C84" s="790" t="s">
        <v>546</v>
      </c>
      <c r="D84" s="789" t="s">
        <v>554</v>
      </c>
      <c r="E84" s="787"/>
      <c r="F84" s="787"/>
      <c r="G84" s="787"/>
      <c r="H84" s="787"/>
      <c r="I84" s="787"/>
      <c r="J84" s="787"/>
      <c r="K84" s="788"/>
    </row>
    <row r="85" spans="1:11" ht="35.1" customHeight="1" x14ac:dyDescent="0.25">
      <c r="A85" s="10"/>
      <c r="B85" s="799" t="s">
        <v>550</v>
      </c>
      <c r="C85" s="790"/>
      <c r="D85" s="789"/>
      <c r="E85" s="787"/>
      <c r="F85" s="787"/>
      <c r="G85" s="787"/>
      <c r="H85" s="787"/>
      <c r="I85" s="787"/>
      <c r="J85" s="787"/>
      <c r="K85" s="788"/>
    </row>
    <row r="86" spans="1:11" ht="35.1" customHeight="1" x14ac:dyDescent="0.25">
      <c r="A86" s="10"/>
      <c r="B86" s="1555" t="s">
        <v>545</v>
      </c>
      <c r="C86" s="1556"/>
      <c r="D86" s="1556"/>
      <c r="E86" s="1556"/>
      <c r="F86" s="1556"/>
      <c r="G86" s="1556"/>
      <c r="H86" s="1556"/>
      <c r="I86" s="1556"/>
      <c r="J86" s="1556"/>
      <c r="K86" s="1557"/>
    </row>
    <row r="87" spans="1:11" ht="35.1" customHeight="1" x14ac:dyDescent="0.25">
      <c r="A87" s="10"/>
      <c r="B87" s="1555"/>
      <c r="C87" s="1556"/>
      <c r="D87" s="1556"/>
      <c r="E87" s="1556"/>
      <c r="F87" s="1556"/>
      <c r="G87" s="1556"/>
      <c r="H87" s="1556"/>
      <c r="I87" s="1556"/>
      <c r="J87" s="1556"/>
      <c r="K87" s="1557"/>
    </row>
    <row r="88" spans="1:11" ht="35.1" customHeight="1" x14ac:dyDescent="0.25">
      <c r="A88" s="10"/>
      <c r="B88" s="795"/>
      <c r="C88" s="793" t="s">
        <v>546</v>
      </c>
      <c r="D88" s="789" t="s">
        <v>529</v>
      </c>
      <c r="E88" s="791"/>
      <c r="F88" s="791"/>
      <c r="G88" s="791"/>
      <c r="H88" s="791"/>
      <c r="I88" s="791"/>
      <c r="J88" s="791"/>
      <c r="K88" s="792"/>
    </row>
    <row r="89" spans="1:11" ht="35.1" customHeight="1" x14ac:dyDescent="0.25">
      <c r="A89" s="10"/>
      <c r="B89" s="795"/>
      <c r="C89" s="791"/>
      <c r="D89" s="791"/>
      <c r="E89" s="791"/>
      <c r="F89" s="791"/>
      <c r="G89" s="791"/>
      <c r="H89" s="791"/>
      <c r="I89" s="791"/>
      <c r="J89" s="791"/>
      <c r="K89" s="792"/>
    </row>
    <row r="90" spans="1:11" ht="35.1" customHeight="1" x14ac:dyDescent="0.25">
      <c r="A90" s="10"/>
      <c r="B90" s="657">
        <v>26</v>
      </c>
      <c r="C90" s="1550" t="s">
        <v>510</v>
      </c>
      <c r="D90" s="1550"/>
      <c r="E90" s="1550"/>
      <c r="F90" s="1550"/>
      <c r="G90" s="1550"/>
      <c r="H90" s="1550"/>
      <c r="I90" s="1550"/>
      <c r="J90" s="1550"/>
      <c r="K90" s="1551"/>
    </row>
    <row r="91" spans="1:11" ht="35.1" customHeight="1" x14ac:dyDescent="0.25">
      <c r="A91" s="10"/>
      <c r="B91" s="646"/>
      <c r="C91" s="10"/>
      <c r="D91" s="10"/>
      <c r="E91" s="10"/>
      <c r="F91" s="10"/>
      <c r="G91" s="10"/>
      <c r="H91" s="10"/>
      <c r="I91" s="10"/>
      <c r="J91" s="10"/>
      <c r="K91" s="7"/>
    </row>
    <row r="92" spans="1:11" ht="35.1" customHeight="1" x14ac:dyDescent="0.25">
      <c r="B92" s="646"/>
      <c r="C92" s="340" t="s">
        <v>509</v>
      </c>
      <c r="D92" s="10"/>
      <c r="E92" s="10"/>
      <c r="F92" s="10"/>
      <c r="G92" s="10"/>
      <c r="H92" s="10"/>
      <c r="I92" s="10"/>
      <c r="J92" s="10"/>
      <c r="K92" s="7"/>
    </row>
    <row r="93" spans="1:11" ht="35.1" customHeight="1" thickBot="1" x14ac:dyDescent="0.3">
      <c r="B93" s="6"/>
      <c r="C93" s="5"/>
      <c r="D93" s="5"/>
      <c r="E93" s="5"/>
      <c r="F93" s="5"/>
      <c r="G93" s="5"/>
      <c r="H93" s="5"/>
      <c r="I93" s="5"/>
      <c r="J93" s="5"/>
      <c r="K93" s="4"/>
    </row>
    <row r="94" spans="1:11" ht="35.1" customHeight="1" x14ac:dyDescent="0.25"/>
    <row r="95" spans="1:11" ht="35.1" customHeight="1" x14ac:dyDescent="0.25"/>
    <row r="96" spans="1:11" ht="35.1" customHeight="1" x14ac:dyDescent="0.25"/>
    <row r="97" ht="35.1" customHeight="1" x14ac:dyDescent="0.25"/>
    <row r="98" ht="35.1" customHeight="1" x14ac:dyDescent="0.25"/>
    <row r="99" ht="35.1" customHeight="1" x14ac:dyDescent="0.25"/>
    <row r="100" ht="35.1" customHeight="1" x14ac:dyDescent="0.25"/>
    <row r="101" ht="35.1" customHeight="1" x14ac:dyDescent="0.25"/>
    <row r="102" ht="35.1" customHeight="1" x14ac:dyDescent="0.25"/>
    <row r="103" ht="35.1" customHeight="1" x14ac:dyDescent="0.25"/>
    <row r="104" ht="35.1" customHeight="1" x14ac:dyDescent="0.25"/>
    <row r="105" ht="35.1" customHeight="1" x14ac:dyDescent="0.25"/>
    <row r="106" ht="35.1" customHeight="1" x14ac:dyDescent="0.25"/>
    <row r="107" ht="35.1" customHeight="1" x14ac:dyDescent="0.25"/>
    <row r="108" ht="35.1" customHeight="1" x14ac:dyDescent="0.25"/>
    <row r="109" ht="35.1" customHeight="1" x14ac:dyDescent="0.25"/>
    <row r="110" ht="35.1" customHeight="1" x14ac:dyDescent="0.25"/>
    <row r="111" ht="35.1" customHeight="1" x14ac:dyDescent="0.25"/>
    <row r="112" ht="35.1" customHeight="1" x14ac:dyDescent="0.25"/>
    <row r="113" ht="35.1" customHeight="1" x14ac:dyDescent="0.25"/>
    <row r="114" ht="35.1" customHeight="1" x14ac:dyDescent="0.25"/>
    <row r="115" ht="35.1" customHeight="1" x14ac:dyDescent="0.25"/>
    <row r="116" ht="35.1" customHeight="1" x14ac:dyDescent="0.25"/>
    <row r="117" ht="35.1" customHeight="1" x14ac:dyDescent="0.25"/>
    <row r="118" ht="35.1" customHeight="1" x14ac:dyDescent="0.25"/>
    <row r="119" ht="35.1" customHeight="1" x14ac:dyDescent="0.25"/>
    <row r="120" ht="35.1" customHeight="1" x14ac:dyDescent="0.25"/>
    <row r="121" ht="35.1" customHeight="1" x14ac:dyDescent="0.25"/>
    <row r="122" ht="35.1" customHeight="1" x14ac:dyDescent="0.25"/>
    <row r="123" ht="35.1" customHeight="1" x14ac:dyDescent="0.25"/>
    <row r="124" ht="35.1" customHeight="1" x14ac:dyDescent="0.25"/>
    <row r="125" ht="35.1"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5.1" customHeight="1" x14ac:dyDescent="0.25"/>
    <row r="132" ht="35.1" customHeight="1" x14ac:dyDescent="0.25"/>
    <row r="133" ht="35.1" customHeight="1" x14ac:dyDescent="0.25"/>
    <row r="134" ht="35.1" customHeight="1" x14ac:dyDescent="0.25"/>
    <row r="135" ht="35.1" customHeight="1" x14ac:dyDescent="0.25"/>
    <row r="136" ht="35.1" customHeight="1" x14ac:dyDescent="0.25"/>
    <row r="137" ht="35.1" customHeight="1" x14ac:dyDescent="0.25"/>
    <row r="138" ht="35.1" customHeight="1" x14ac:dyDescent="0.25"/>
    <row r="139" ht="35.1" customHeight="1" x14ac:dyDescent="0.25"/>
    <row r="140" ht="35.1" customHeight="1" x14ac:dyDescent="0.25"/>
    <row r="141" ht="35.1" customHeight="1" x14ac:dyDescent="0.25"/>
    <row r="142" ht="35.1" customHeight="1" x14ac:dyDescent="0.25"/>
    <row r="143" ht="35.1" customHeight="1" x14ac:dyDescent="0.25"/>
    <row r="144" ht="35.1" customHeight="1" x14ac:dyDescent="0.25"/>
    <row r="145" ht="35.1" customHeight="1" x14ac:dyDescent="0.25"/>
    <row r="146" ht="35.1" customHeight="1" x14ac:dyDescent="0.25"/>
    <row r="147" ht="35.1" customHeight="1" x14ac:dyDescent="0.25"/>
    <row r="148" ht="35.1" customHeight="1" x14ac:dyDescent="0.25"/>
    <row r="149" ht="35.1" customHeight="1" x14ac:dyDescent="0.25"/>
    <row r="150" ht="35.1" customHeight="1" x14ac:dyDescent="0.25"/>
    <row r="151" ht="35.1" customHeight="1" x14ac:dyDescent="0.25"/>
    <row r="152" ht="35.1" customHeight="1" x14ac:dyDescent="0.25"/>
    <row r="153" ht="35.1" customHeight="1" x14ac:dyDescent="0.25"/>
    <row r="154" ht="35.1" customHeight="1" x14ac:dyDescent="0.25"/>
    <row r="155" ht="35.1" customHeight="1" x14ac:dyDescent="0.25"/>
    <row r="156" ht="35.1" customHeight="1" x14ac:dyDescent="0.25"/>
    <row r="157" ht="35.1" customHeight="1" x14ac:dyDescent="0.25"/>
    <row r="158" ht="35.1" customHeight="1" x14ac:dyDescent="0.25"/>
    <row r="159" ht="35.1" customHeight="1" x14ac:dyDescent="0.25"/>
    <row r="160" ht="35.1" customHeight="1" x14ac:dyDescent="0.25"/>
    <row r="161" ht="35.1" customHeight="1" x14ac:dyDescent="0.25"/>
    <row r="162" ht="35.1" customHeight="1" x14ac:dyDescent="0.25"/>
    <row r="163" ht="35.1" customHeight="1" x14ac:dyDescent="0.25"/>
  </sheetData>
  <mergeCells count="66">
    <mergeCell ref="AE8:AE9"/>
    <mergeCell ref="AF8:AF9"/>
    <mergeCell ref="AE10:AE11"/>
    <mergeCell ref="Y10:Y11"/>
    <mergeCell ref="C67:K67"/>
    <mergeCell ref="AB8:AB9"/>
    <mergeCell ref="Y4:AF4"/>
    <mergeCell ref="B2:AF2"/>
    <mergeCell ref="C50:K50"/>
    <mergeCell ref="C55:K55"/>
    <mergeCell ref="F59:I59"/>
    <mergeCell ref="AF10:AF11"/>
    <mergeCell ref="Z10:Z11"/>
    <mergeCell ref="AA10:AA11"/>
    <mergeCell ref="AB10:AB11"/>
    <mergeCell ref="AC10:AC11"/>
    <mergeCell ref="AD10:AD11"/>
    <mergeCell ref="AC8:AC9"/>
    <mergeCell ref="AD8:AD9"/>
    <mergeCell ref="Y8:Y9"/>
    <mergeCell ref="Z8:Z9"/>
    <mergeCell ref="AA8:AA9"/>
    <mergeCell ref="B1:AE1"/>
    <mergeCell ref="B47:K47"/>
    <mergeCell ref="D4:K4"/>
    <mergeCell ref="M4:W4"/>
    <mergeCell ref="J26:J27"/>
    <mergeCell ref="K26:K27"/>
    <mergeCell ref="C24:K24"/>
    <mergeCell ref="C25:K25"/>
    <mergeCell ref="D26:D27"/>
    <mergeCell ref="E26:E27"/>
    <mergeCell ref="F26:F27"/>
    <mergeCell ref="G26:G27"/>
    <mergeCell ref="H26:H27"/>
    <mergeCell ref="Y7:AF7"/>
    <mergeCell ref="N7:N9"/>
    <mergeCell ref="O7:O8"/>
    <mergeCell ref="A6:A8"/>
    <mergeCell ref="D6:K6"/>
    <mergeCell ref="D7:K7"/>
    <mergeCell ref="M7:M8"/>
    <mergeCell ref="K8:K9"/>
    <mergeCell ref="D8:D9"/>
    <mergeCell ref="E8:E9"/>
    <mergeCell ref="F8:F9"/>
    <mergeCell ref="G8:G9"/>
    <mergeCell ref="H8:H9"/>
    <mergeCell ref="I8:I9"/>
    <mergeCell ref="J8:J9"/>
    <mergeCell ref="C74:K74"/>
    <mergeCell ref="C76:J76"/>
    <mergeCell ref="C77:J77"/>
    <mergeCell ref="C90:K90"/>
    <mergeCell ref="P7:W7"/>
    <mergeCell ref="P8:P9"/>
    <mergeCell ref="Q8:Q9"/>
    <mergeCell ref="R8:R9"/>
    <mergeCell ref="S8:S9"/>
    <mergeCell ref="T8:T9"/>
    <mergeCell ref="U8:U9"/>
    <mergeCell ref="V8:V9"/>
    <mergeCell ref="W8:W9"/>
    <mergeCell ref="I26:I27"/>
    <mergeCell ref="B82:K83"/>
    <mergeCell ref="B86:K87"/>
  </mergeCells>
  <conditionalFormatting sqref="U6">
    <cfRule type="cellIs" dxfId="122" priority="352" stopIfTrue="1" operator="equal">
      <formula>1</formula>
    </cfRule>
    <cfRule type="cellIs" dxfId="121" priority="353" stopIfTrue="1" operator="equal">
      <formula>2</formula>
    </cfRule>
    <cfRule type="cellIs" dxfId="120" priority="354" stopIfTrue="1" operator="equal">
      <formula>3</formula>
    </cfRule>
  </conditionalFormatting>
  <conditionalFormatting sqref="S6">
    <cfRule type="cellIs" dxfId="119" priority="355" stopIfTrue="1" operator="equal">
      <formula>1</formula>
    </cfRule>
    <cfRule type="cellIs" dxfId="118" priority="356" stopIfTrue="1" operator="equal">
      <formula>2</formula>
    </cfRule>
    <cfRule type="cellIs" dxfId="117" priority="357" stopIfTrue="1" operator="equal">
      <formula>3</formula>
    </cfRule>
  </conditionalFormatting>
  <conditionalFormatting sqref="C28:C34">
    <cfRule type="cellIs" dxfId="116" priority="349" stopIfTrue="1" operator="equal">
      <formula>#REF!</formula>
    </cfRule>
    <cfRule type="cellIs" dxfId="115" priority="350" stopIfTrue="1" operator="equal">
      <formula>#REF!</formula>
    </cfRule>
    <cfRule type="cellIs" dxfId="114" priority="351" stopIfTrue="1" operator="equal">
      <formula>#REF!</formula>
    </cfRule>
  </conditionalFormatting>
  <conditionalFormatting sqref="D19:K22">
    <cfRule type="cellIs" dxfId="113" priority="358" stopIfTrue="1" operator="equal">
      <formula>#REF!</formula>
    </cfRule>
    <cfRule type="cellIs" dxfId="112" priority="359" stopIfTrue="1" operator="equal">
      <formula>#REF!</formula>
    </cfRule>
    <cfRule type="cellIs" dxfId="111" priority="360" stopIfTrue="1" operator="equal">
      <formula>#REF!</formula>
    </cfRule>
  </conditionalFormatting>
  <conditionalFormatting sqref="D41:K41">
    <cfRule type="cellIs" dxfId="110" priority="198" stopIfTrue="1" operator="equal">
      <formula>1</formula>
    </cfRule>
    <cfRule type="cellIs" dxfId="109" priority="199" stopIfTrue="1" operator="equal">
      <formula>2</formula>
    </cfRule>
    <cfRule type="cellIs" dxfId="108" priority="200" stopIfTrue="1" operator="equal">
      <formula>3</formula>
    </cfRule>
  </conditionalFormatting>
  <conditionalFormatting sqref="D37:K37">
    <cfRule type="cellIs" dxfId="107" priority="204" stopIfTrue="1" operator="equal">
      <formula>1</formula>
    </cfRule>
    <cfRule type="cellIs" dxfId="106" priority="205" stopIfTrue="1" operator="equal">
      <formula>2</formula>
    </cfRule>
    <cfRule type="cellIs" dxfId="105" priority="206" stopIfTrue="1" operator="equal">
      <formula>3</formula>
    </cfRule>
  </conditionalFormatting>
  <conditionalFormatting sqref="D39:K39">
    <cfRule type="cellIs" dxfId="104" priority="201" stopIfTrue="1" operator="equal">
      <formula>1</formula>
    </cfRule>
    <cfRule type="cellIs" dxfId="103" priority="202" stopIfTrue="1" operator="equal">
      <formula>2</formula>
    </cfRule>
    <cfRule type="cellIs" dxfId="102" priority="203" stopIfTrue="1" operator="equal">
      <formula>3</formula>
    </cfRule>
  </conditionalFormatting>
  <conditionalFormatting sqref="C35">
    <cfRule type="cellIs" dxfId="101" priority="189" stopIfTrue="1" operator="equal">
      <formula>#REF!</formula>
    </cfRule>
    <cfRule type="cellIs" dxfId="100" priority="190" stopIfTrue="1" operator="equal">
      <formula>#REF!</formula>
    </cfRule>
    <cfRule type="cellIs" dxfId="99" priority="191" stopIfTrue="1" operator="equal">
      <formula>#REF!</formula>
    </cfRule>
  </conditionalFormatting>
  <conditionalFormatting sqref="K42">
    <cfRule type="cellIs" dxfId="98" priority="151" operator="greaterThan">
      <formula>0</formula>
    </cfRule>
  </conditionalFormatting>
  <conditionalFormatting sqref="D42">
    <cfRule type="cellIs" dxfId="97" priority="158" operator="greaterThan">
      <formula>0</formula>
    </cfRule>
  </conditionalFormatting>
  <conditionalFormatting sqref="E42">
    <cfRule type="cellIs" dxfId="96" priority="157" operator="greaterThan">
      <formula>0</formula>
    </cfRule>
  </conditionalFormatting>
  <conditionalFormatting sqref="F42">
    <cfRule type="cellIs" dxfId="95" priority="156" operator="greaterThan">
      <formula>0</formula>
    </cfRule>
  </conditionalFormatting>
  <conditionalFormatting sqref="G42">
    <cfRule type="cellIs" dxfId="94" priority="155" operator="greaterThan">
      <formula>0</formula>
    </cfRule>
  </conditionalFormatting>
  <conditionalFormatting sqref="H42">
    <cfRule type="cellIs" dxfId="93" priority="154" operator="greaterThan">
      <formula>0</formula>
    </cfRule>
  </conditionalFormatting>
  <conditionalFormatting sqref="I42">
    <cfRule type="cellIs" dxfId="92" priority="153" operator="greaterThan">
      <formula>0</formula>
    </cfRule>
  </conditionalFormatting>
  <conditionalFormatting sqref="J42">
    <cfRule type="cellIs" dxfId="91" priority="152" operator="greaterThan">
      <formula>0</formula>
    </cfRule>
  </conditionalFormatting>
  <conditionalFormatting sqref="D12:K12">
    <cfRule type="cellIs" dxfId="90" priority="144" stopIfTrue="1" operator="equal">
      <formula>#REF!</formula>
    </cfRule>
    <cfRule type="cellIs" dxfId="89" priority="145" stopIfTrue="1" operator="equal">
      <formula>#REF!</formula>
    </cfRule>
    <cfRule type="cellIs" dxfId="88" priority="146" stopIfTrue="1" operator="equal">
      <formula>#REF!</formula>
    </cfRule>
  </conditionalFormatting>
  <conditionalFormatting sqref="S18:W18">
    <cfRule type="cellIs" dxfId="87" priority="92" stopIfTrue="1" operator="equal">
      <formula>1</formula>
    </cfRule>
    <cfRule type="cellIs" dxfId="86" priority="93" stopIfTrue="1" operator="equal">
      <formula>2</formula>
    </cfRule>
    <cfRule type="cellIs" dxfId="85" priority="94" stopIfTrue="1" operator="equal">
      <formula>3</formula>
    </cfRule>
  </conditionalFormatting>
  <conditionalFormatting sqref="D37:I37 K37">
    <cfRule type="cellIs" dxfId="84" priority="769" stopIfTrue="1" operator="equal">
      <formula>#REF!</formula>
    </cfRule>
  </conditionalFormatting>
  <conditionalFormatting sqref="D37:I37">
    <cfRule type="cellIs" dxfId="83" priority="771" stopIfTrue="1" operator="equal">
      <formula>#REF!</formula>
    </cfRule>
    <cfRule type="cellIs" dxfId="82" priority="772" stopIfTrue="1" operator="equal">
      <formula>#REF!</formula>
    </cfRule>
  </conditionalFormatting>
  <conditionalFormatting sqref="P31:W31">
    <cfRule type="cellIs" dxfId="81" priority="10" stopIfTrue="1" operator="equal">
      <formula>1</formula>
    </cfRule>
    <cfRule type="cellIs" dxfId="80" priority="11" stopIfTrue="1" operator="equal">
      <formula>2</formula>
    </cfRule>
    <cfRule type="cellIs" dxfId="79" priority="12" stopIfTrue="1" operator="equal">
      <formula>3</formula>
    </cfRule>
  </conditionalFormatting>
  <conditionalFormatting sqref="C72">
    <cfRule type="cellIs" dxfId="78" priority="7" stopIfTrue="1" operator="equal">
      <formula>1</formula>
    </cfRule>
    <cfRule type="cellIs" dxfId="77" priority="8" stopIfTrue="1" operator="equal">
      <formula>2</formula>
    </cfRule>
    <cfRule type="cellIs" dxfId="76" priority="9" stopIfTrue="1" operator="equal">
      <formula>3</formula>
    </cfRule>
  </conditionalFormatting>
  <conditionalFormatting sqref="P18:R18">
    <cfRule type="cellIs" dxfId="75" priority="1" stopIfTrue="1" operator="equal">
      <formula>1</formula>
    </cfRule>
    <cfRule type="cellIs" dxfId="74" priority="2" stopIfTrue="1" operator="equal">
      <formula>2</formula>
    </cfRule>
    <cfRule type="cellIs" dxfId="73" priority="3" stopIfTrue="1" operator="equal">
      <formula>3</formula>
    </cfRule>
  </conditionalFormatting>
  <hyperlinks>
    <hyperlink ref="D80" r:id="rId1" xr:uid="{00000000-0004-0000-0600-000000000000}"/>
  </hyperlinks>
  <printOptions horizontalCentered="1"/>
  <pageMargins left="0.19685039370078741" right="0" top="0.19685039370078741" bottom="0" header="0" footer="0"/>
  <pageSetup paperSize="8" scale="49" pageOrder="overThenDown" orientation="landscape" verticalDpi="300" r:id="rId2"/>
  <headerFooter alignWithMargins="0"/>
  <rowBreaks count="1" manualBreakCount="1">
    <brk id="22"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13"/>
  </sheetPr>
  <dimension ref="A1:AJ170"/>
  <sheetViews>
    <sheetView showZeros="0" zoomScale="75" zoomScaleNormal="75" workbookViewId="0">
      <selection activeCell="O155" sqref="O155"/>
    </sheetView>
  </sheetViews>
  <sheetFormatPr baseColWidth="10" defaultColWidth="10.28515625" defaultRowHeight="20.100000000000001" customHeight="1" x14ac:dyDescent="0.25"/>
  <cols>
    <col min="1" max="1" width="5.85546875" style="1" customWidth="1"/>
    <col min="2" max="2" width="10.28515625" style="1"/>
    <col min="3" max="18" width="15.7109375" style="1" customWidth="1"/>
    <col min="19" max="19" width="10.28515625" style="1"/>
    <col min="20" max="35" width="15.7109375" style="1" customWidth="1"/>
    <col min="36" max="36" width="10.28515625" style="1"/>
    <col min="37" max="37" width="16.7109375" style="1" customWidth="1"/>
    <col min="38" max="38" width="10.140625" style="1" customWidth="1"/>
    <col min="39" max="39" width="24.7109375" style="1" customWidth="1"/>
    <col min="40" max="40" width="16.7109375" style="1" customWidth="1"/>
    <col min="41" max="41" width="10.140625" style="1" customWidth="1"/>
    <col min="42" max="42" width="24.7109375" style="1" customWidth="1"/>
    <col min="43" max="43" width="16.7109375" style="1" customWidth="1"/>
    <col min="44" max="44" width="10.140625" style="1" customWidth="1"/>
    <col min="45" max="45" width="24.7109375" style="1" customWidth="1"/>
    <col min="46" max="46" width="16.7109375" style="1" customWidth="1"/>
    <col min="47" max="47" width="10.140625" style="1" customWidth="1"/>
    <col min="48" max="48" width="24.7109375" style="1" customWidth="1"/>
    <col min="49" max="49" width="16.7109375" style="1" customWidth="1"/>
    <col min="50" max="50" width="10.140625" style="1" customWidth="1"/>
    <col min="51" max="51" width="24.7109375" style="1" customWidth="1"/>
    <col min="52" max="52" width="16.7109375" style="1" customWidth="1"/>
    <col min="53" max="53" width="10.140625" style="1" customWidth="1"/>
    <col min="54" max="54" width="24.7109375" style="1" customWidth="1"/>
    <col min="55" max="55" width="16.7109375" style="1" customWidth="1"/>
    <col min="56" max="56" width="10.140625" style="1" customWidth="1"/>
    <col min="57" max="57" width="24.7109375" style="1" customWidth="1"/>
    <col min="58" max="58" width="16.7109375" style="1" customWidth="1"/>
    <col min="59" max="59" width="10.140625" style="1" customWidth="1"/>
    <col min="60" max="60" width="24.7109375" style="1" customWidth="1"/>
    <col min="61" max="61" width="16.7109375" style="1" customWidth="1"/>
    <col min="62" max="62" width="10.140625" style="1" customWidth="1"/>
    <col min="63" max="63" width="24.7109375" style="1" customWidth="1"/>
    <col min="64" max="64" width="16.7109375" style="1" customWidth="1"/>
    <col min="65" max="65" width="10.140625" style="1" customWidth="1"/>
    <col min="66" max="66" width="24.7109375" style="1" customWidth="1"/>
    <col min="67" max="67" width="16.7109375" style="1" customWidth="1"/>
    <col min="68" max="68" width="12.5703125" style="1" customWidth="1"/>
    <col min="69" max="69" width="9.85546875" style="1" customWidth="1"/>
    <col min="70" max="70" width="10.28515625" style="1" customWidth="1"/>
    <col min="71" max="85" width="15.28515625" style="1" customWidth="1"/>
    <col min="86" max="86" width="7.28515625" style="1" customWidth="1"/>
    <col min="87" max="87" width="6.28515625" style="1" customWidth="1"/>
    <col min="88" max="88" width="6.85546875" style="1" customWidth="1"/>
    <col min="89" max="89" width="10.28515625" style="1" customWidth="1"/>
    <col min="90" max="276" width="10.28515625" style="1"/>
    <col min="277" max="277" width="5.85546875" style="1" customWidth="1"/>
    <col min="278" max="278" width="8.85546875" style="1" customWidth="1"/>
    <col min="279" max="279" width="7.140625" style="1" customWidth="1"/>
    <col min="280" max="280" width="100.85546875" style="1" customWidth="1"/>
    <col min="281" max="281" width="12" style="1" customWidth="1"/>
    <col min="282" max="282" width="18.42578125" style="1" customWidth="1"/>
    <col min="283" max="283" width="24.7109375" style="1" customWidth="1"/>
    <col min="284" max="284" width="16.7109375" style="1" customWidth="1"/>
    <col min="285" max="285" width="10.140625" style="1" customWidth="1"/>
    <col min="286" max="286" width="24.7109375" style="1" customWidth="1"/>
    <col min="287" max="287" width="16.7109375" style="1" customWidth="1"/>
    <col min="288" max="288" width="10.140625" style="1" customWidth="1"/>
    <col min="289" max="289" width="24.7109375" style="1" customWidth="1"/>
    <col min="290" max="290" width="16.7109375" style="1" customWidth="1"/>
    <col min="291" max="291" width="10.140625" style="1" customWidth="1"/>
    <col min="292" max="292" width="24.7109375" style="1" customWidth="1"/>
    <col min="293" max="293" width="16.7109375" style="1" customWidth="1"/>
    <col min="294" max="294" width="10.140625" style="1" customWidth="1"/>
    <col min="295" max="295" width="24.7109375" style="1" customWidth="1"/>
    <col min="296" max="296" width="16.7109375" style="1" customWidth="1"/>
    <col min="297" max="297" width="10.140625" style="1" customWidth="1"/>
    <col min="298" max="298" width="24.7109375" style="1" customWidth="1"/>
    <col min="299" max="299" width="16.7109375" style="1" customWidth="1"/>
    <col min="300" max="300" width="10.140625" style="1" customWidth="1"/>
    <col min="301" max="301" width="24.7109375" style="1" customWidth="1"/>
    <col min="302" max="302" width="16.7109375" style="1" customWidth="1"/>
    <col min="303" max="303" width="10.140625" style="1" customWidth="1"/>
    <col min="304" max="304" width="24.7109375" style="1" customWidth="1"/>
    <col min="305" max="305" width="16.7109375" style="1" customWidth="1"/>
    <col min="306" max="306" width="10.140625" style="1" customWidth="1"/>
    <col min="307" max="307" width="24.7109375" style="1" customWidth="1"/>
    <col min="308" max="308" width="16.7109375" style="1" customWidth="1"/>
    <col min="309" max="309" width="10.140625" style="1" customWidth="1"/>
    <col min="310" max="310" width="24.7109375" style="1" customWidth="1"/>
    <col min="311" max="311" width="16.7109375" style="1" customWidth="1"/>
    <col min="312" max="312" width="10.140625" style="1" customWidth="1"/>
    <col min="313" max="313" width="24.7109375" style="1" customWidth="1"/>
    <col min="314" max="314" width="16.7109375" style="1" customWidth="1"/>
    <col min="315" max="315" width="10.140625" style="1" customWidth="1"/>
    <col min="316" max="316" width="24.7109375" style="1" customWidth="1"/>
    <col min="317" max="317" width="16.7109375" style="1" customWidth="1"/>
    <col min="318" max="318" width="10.140625" style="1" customWidth="1"/>
    <col min="319" max="319" width="24.7109375" style="1" customWidth="1"/>
    <col min="320" max="320" width="16.7109375" style="1" customWidth="1"/>
    <col min="321" max="321" width="10.140625" style="1" customWidth="1"/>
    <col min="322" max="322" width="24.7109375" style="1" customWidth="1"/>
    <col min="323" max="323" width="16.7109375" style="1" customWidth="1"/>
    <col min="324" max="324" width="12.5703125" style="1" customWidth="1"/>
    <col min="325" max="325" width="9.85546875" style="1" customWidth="1"/>
    <col min="326" max="326" width="10.28515625" style="1" customWidth="1"/>
    <col min="327" max="341" width="15.28515625" style="1" customWidth="1"/>
    <col min="342" max="342" width="7.28515625" style="1" customWidth="1"/>
    <col min="343" max="343" width="6.28515625" style="1" customWidth="1"/>
    <col min="344" max="344" width="6.85546875" style="1" customWidth="1"/>
    <col min="345" max="345" width="10.28515625" style="1" customWidth="1"/>
    <col min="346" max="532" width="10.28515625" style="1"/>
    <col min="533" max="533" width="5.85546875" style="1" customWidth="1"/>
    <col min="534" max="534" width="8.85546875" style="1" customWidth="1"/>
    <col min="535" max="535" width="7.140625" style="1" customWidth="1"/>
    <col min="536" max="536" width="100.85546875" style="1" customWidth="1"/>
    <col min="537" max="537" width="12" style="1" customWidth="1"/>
    <col min="538" max="538" width="18.42578125" style="1" customWidth="1"/>
    <col min="539" max="539" width="24.7109375" style="1" customWidth="1"/>
    <col min="540" max="540" width="16.7109375" style="1" customWidth="1"/>
    <col min="541" max="541" width="10.140625" style="1" customWidth="1"/>
    <col min="542" max="542" width="24.7109375" style="1" customWidth="1"/>
    <col min="543" max="543" width="16.7109375" style="1" customWidth="1"/>
    <col min="544" max="544" width="10.140625" style="1" customWidth="1"/>
    <col min="545" max="545" width="24.7109375" style="1" customWidth="1"/>
    <col min="546" max="546" width="16.7109375" style="1" customWidth="1"/>
    <col min="547" max="547" width="10.140625" style="1" customWidth="1"/>
    <col min="548" max="548" width="24.7109375" style="1" customWidth="1"/>
    <col min="549" max="549" width="16.7109375" style="1" customWidth="1"/>
    <col min="550" max="550" width="10.140625" style="1" customWidth="1"/>
    <col min="551" max="551" width="24.7109375" style="1" customWidth="1"/>
    <col min="552" max="552" width="16.7109375" style="1" customWidth="1"/>
    <col min="553" max="553" width="10.140625" style="1" customWidth="1"/>
    <col min="554" max="554" width="24.7109375" style="1" customWidth="1"/>
    <col min="555" max="555" width="16.7109375" style="1" customWidth="1"/>
    <col min="556" max="556" width="10.140625" style="1" customWidth="1"/>
    <col min="557" max="557" width="24.7109375" style="1" customWidth="1"/>
    <col min="558" max="558" width="16.7109375" style="1" customWidth="1"/>
    <col min="559" max="559" width="10.140625" style="1" customWidth="1"/>
    <col min="560" max="560" width="24.7109375" style="1" customWidth="1"/>
    <col min="561" max="561" width="16.7109375" style="1" customWidth="1"/>
    <col min="562" max="562" width="10.140625" style="1" customWidth="1"/>
    <col min="563" max="563" width="24.7109375" style="1" customWidth="1"/>
    <col min="564" max="564" width="16.7109375" style="1" customWidth="1"/>
    <col min="565" max="565" width="10.140625" style="1" customWidth="1"/>
    <col min="566" max="566" width="24.7109375" style="1" customWidth="1"/>
    <col min="567" max="567" width="16.7109375" style="1" customWidth="1"/>
    <col min="568" max="568" width="10.140625" style="1" customWidth="1"/>
    <col min="569" max="569" width="24.7109375" style="1" customWidth="1"/>
    <col min="570" max="570" width="16.7109375" style="1" customWidth="1"/>
    <col min="571" max="571" width="10.140625" style="1" customWidth="1"/>
    <col min="572" max="572" width="24.7109375" style="1" customWidth="1"/>
    <col min="573" max="573" width="16.7109375" style="1" customWidth="1"/>
    <col min="574" max="574" width="10.140625" style="1" customWidth="1"/>
    <col min="575" max="575" width="24.7109375" style="1" customWidth="1"/>
    <col min="576" max="576" width="16.7109375" style="1" customWidth="1"/>
    <col min="577" max="577" width="10.140625" style="1" customWidth="1"/>
    <col min="578" max="578" width="24.7109375" style="1" customWidth="1"/>
    <col min="579" max="579" width="16.7109375" style="1" customWidth="1"/>
    <col min="580" max="580" width="12.5703125" style="1" customWidth="1"/>
    <col min="581" max="581" width="9.85546875" style="1" customWidth="1"/>
    <col min="582" max="582" width="10.28515625" style="1" customWidth="1"/>
    <col min="583" max="597" width="15.28515625" style="1" customWidth="1"/>
    <col min="598" max="598" width="7.28515625" style="1" customWidth="1"/>
    <col min="599" max="599" width="6.28515625" style="1" customWidth="1"/>
    <col min="600" max="600" width="6.85546875" style="1" customWidth="1"/>
    <col min="601" max="601" width="10.28515625" style="1" customWidth="1"/>
    <col min="602" max="788" width="10.28515625" style="1"/>
    <col min="789" max="789" width="5.85546875" style="1" customWidth="1"/>
    <col min="790" max="790" width="8.85546875" style="1" customWidth="1"/>
    <col min="791" max="791" width="7.140625" style="1" customWidth="1"/>
    <col min="792" max="792" width="100.85546875" style="1" customWidth="1"/>
    <col min="793" max="793" width="12" style="1" customWidth="1"/>
    <col min="794" max="794" width="18.42578125" style="1" customWidth="1"/>
    <col min="795" max="795" width="24.7109375" style="1" customWidth="1"/>
    <col min="796" max="796" width="16.7109375" style="1" customWidth="1"/>
    <col min="797" max="797" width="10.140625" style="1" customWidth="1"/>
    <col min="798" max="798" width="24.7109375" style="1" customWidth="1"/>
    <col min="799" max="799" width="16.7109375" style="1" customWidth="1"/>
    <col min="800" max="800" width="10.140625" style="1" customWidth="1"/>
    <col min="801" max="801" width="24.7109375" style="1" customWidth="1"/>
    <col min="802" max="802" width="16.7109375" style="1" customWidth="1"/>
    <col min="803" max="803" width="10.140625" style="1" customWidth="1"/>
    <col min="804" max="804" width="24.7109375" style="1" customWidth="1"/>
    <col min="805" max="805" width="16.7109375" style="1" customWidth="1"/>
    <col min="806" max="806" width="10.140625" style="1" customWidth="1"/>
    <col min="807" max="807" width="24.7109375" style="1" customWidth="1"/>
    <col min="808" max="808" width="16.7109375" style="1" customWidth="1"/>
    <col min="809" max="809" width="10.140625" style="1" customWidth="1"/>
    <col min="810" max="810" width="24.7109375" style="1" customWidth="1"/>
    <col min="811" max="811" width="16.7109375" style="1" customWidth="1"/>
    <col min="812" max="812" width="10.140625" style="1" customWidth="1"/>
    <col min="813" max="813" width="24.7109375" style="1" customWidth="1"/>
    <col min="814" max="814" width="16.7109375" style="1" customWidth="1"/>
    <col min="815" max="815" width="10.140625" style="1" customWidth="1"/>
    <col min="816" max="816" width="24.7109375" style="1" customWidth="1"/>
    <col min="817" max="817" width="16.7109375" style="1" customWidth="1"/>
    <col min="818" max="818" width="10.140625" style="1" customWidth="1"/>
    <col min="819" max="819" width="24.7109375" style="1" customWidth="1"/>
    <col min="820" max="820" width="16.7109375" style="1" customWidth="1"/>
    <col min="821" max="821" width="10.140625" style="1" customWidth="1"/>
    <col min="822" max="822" width="24.7109375" style="1" customWidth="1"/>
    <col min="823" max="823" width="16.7109375" style="1" customWidth="1"/>
    <col min="824" max="824" width="10.140625" style="1" customWidth="1"/>
    <col min="825" max="825" width="24.7109375" style="1" customWidth="1"/>
    <col min="826" max="826" width="16.7109375" style="1" customWidth="1"/>
    <col min="827" max="827" width="10.140625" style="1" customWidth="1"/>
    <col min="828" max="828" width="24.7109375" style="1" customWidth="1"/>
    <col min="829" max="829" width="16.7109375" style="1" customWidth="1"/>
    <col min="830" max="830" width="10.140625" style="1" customWidth="1"/>
    <col min="831" max="831" width="24.7109375" style="1" customWidth="1"/>
    <col min="832" max="832" width="16.7109375" style="1" customWidth="1"/>
    <col min="833" max="833" width="10.140625" style="1" customWidth="1"/>
    <col min="834" max="834" width="24.7109375" style="1" customWidth="1"/>
    <col min="835" max="835" width="16.7109375" style="1" customWidth="1"/>
    <col min="836" max="836" width="12.5703125" style="1" customWidth="1"/>
    <col min="837" max="837" width="9.85546875" style="1" customWidth="1"/>
    <col min="838" max="838" width="10.28515625" style="1" customWidth="1"/>
    <col min="839" max="853" width="15.28515625" style="1" customWidth="1"/>
    <col min="854" max="854" width="7.28515625" style="1" customWidth="1"/>
    <col min="855" max="855" width="6.28515625" style="1" customWidth="1"/>
    <col min="856" max="856" width="6.85546875" style="1" customWidth="1"/>
    <col min="857" max="857" width="10.28515625" style="1" customWidth="1"/>
    <col min="858" max="1044" width="10.28515625" style="1"/>
    <col min="1045" max="1045" width="5.85546875" style="1" customWidth="1"/>
    <col min="1046" max="1046" width="8.85546875" style="1" customWidth="1"/>
    <col min="1047" max="1047" width="7.140625" style="1" customWidth="1"/>
    <col min="1048" max="1048" width="100.85546875" style="1" customWidth="1"/>
    <col min="1049" max="1049" width="12" style="1" customWidth="1"/>
    <col min="1050" max="1050" width="18.42578125" style="1" customWidth="1"/>
    <col min="1051" max="1051" width="24.7109375" style="1" customWidth="1"/>
    <col min="1052" max="1052" width="16.7109375" style="1" customWidth="1"/>
    <col min="1053" max="1053" width="10.140625" style="1" customWidth="1"/>
    <col min="1054" max="1054" width="24.7109375" style="1" customWidth="1"/>
    <col min="1055" max="1055" width="16.7109375" style="1" customWidth="1"/>
    <col min="1056" max="1056" width="10.140625" style="1" customWidth="1"/>
    <col min="1057" max="1057" width="24.7109375" style="1" customWidth="1"/>
    <col min="1058" max="1058" width="16.7109375" style="1" customWidth="1"/>
    <col min="1059" max="1059" width="10.140625" style="1" customWidth="1"/>
    <col min="1060" max="1060" width="24.7109375" style="1" customWidth="1"/>
    <col min="1061" max="1061" width="16.7109375" style="1" customWidth="1"/>
    <col min="1062" max="1062" width="10.140625" style="1" customWidth="1"/>
    <col min="1063" max="1063" width="24.7109375" style="1" customWidth="1"/>
    <col min="1064" max="1064" width="16.7109375" style="1" customWidth="1"/>
    <col min="1065" max="1065" width="10.140625" style="1" customWidth="1"/>
    <col min="1066" max="1066" width="24.7109375" style="1" customWidth="1"/>
    <col min="1067" max="1067" width="16.7109375" style="1" customWidth="1"/>
    <col min="1068" max="1068" width="10.140625" style="1" customWidth="1"/>
    <col min="1069" max="1069" width="24.7109375" style="1" customWidth="1"/>
    <col min="1070" max="1070" width="16.7109375" style="1" customWidth="1"/>
    <col min="1071" max="1071" width="10.140625" style="1" customWidth="1"/>
    <col min="1072" max="1072" width="24.7109375" style="1" customWidth="1"/>
    <col min="1073" max="1073" width="16.7109375" style="1" customWidth="1"/>
    <col min="1074" max="1074" width="10.140625" style="1" customWidth="1"/>
    <col min="1075" max="1075" width="24.7109375" style="1" customWidth="1"/>
    <col min="1076" max="1076" width="16.7109375" style="1" customWidth="1"/>
    <col min="1077" max="1077" width="10.140625" style="1" customWidth="1"/>
    <col min="1078" max="1078" width="24.7109375" style="1" customWidth="1"/>
    <col min="1079" max="1079" width="16.7109375" style="1" customWidth="1"/>
    <col min="1080" max="1080" width="10.140625" style="1" customWidth="1"/>
    <col min="1081" max="1081" width="24.7109375" style="1" customWidth="1"/>
    <col min="1082" max="1082" width="16.7109375" style="1" customWidth="1"/>
    <col min="1083" max="1083" width="10.140625" style="1" customWidth="1"/>
    <col min="1084" max="1084" width="24.7109375" style="1" customWidth="1"/>
    <col min="1085" max="1085" width="16.7109375" style="1" customWidth="1"/>
    <col min="1086" max="1086" width="10.140625" style="1" customWidth="1"/>
    <col min="1087" max="1087" width="24.7109375" style="1" customWidth="1"/>
    <col min="1088" max="1088" width="16.7109375" style="1" customWidth="1"/>
    <col min="1089" max="1089" width="10.140625" style="1" customWidth="1"/>
    <col min="1090" max="1090" width="24.7109375" style="1" customWidth="1"/>
    <col min="1091" max="1091" width="16.7109375" style="1" customWidth="1"/>
    <col min="1092" max="1092" width="12.5703125" style="1" customWidth="1"/>
    <col min="1093" max="1093" width="9.85546875" style="1" customWidth="1"/>
    <col min="1094" max="1094" width="10.28515625" style="1" customWidth="1"/>
    <col min="1095" max="1109" width="15.28515625" style="1" customWidth="1"/>
    <col min="1110" max="1110" width="7.28515625" style="1" customWidth="1"/>
    <col min="1111" max="1111" width="6.28515625" style="1" customWidth="1"/>
    <col min="1112" max="1112" width="6.85546875" style="1" customWidth="1"/>
    <col min="1113" max="1113" width="10.28515625" style="1" customWidth="1"/>
    <col min="1114" max="1300" width="10.28515625" style="1"/>
    <col min="1301" max="1301" width="5.85546875" style="1" customWidth="1"/>
    <col min="1302" max="1302" width="8.85546875" style="1" customWidth="1"/>
    <col min="1303" max="1303" width="7.140625" style="1" customWidth="1"/>
    <col min="1304" max="1304" width="100.85546875" style="1" customWidth="1"/>
    <col min="1305" max="1305" width="12" style="1" customWidth="1"/>
    <col min="1306" max="1306" width="18.42578125" style="1" customWidth="1"/>
    <col min="1307" max="1307" width="24.7109375" style="1" customWidth="1"/>
    <col min="1308" max="1308" width="16.7109375" style="1" customWidth="1"/>
    <col min="1309" max="1309" width="10.140625" style="1" customWidth="1"/>
    <col min="1310" max="1310" width="24.7109375" style="1" customWidth="1"/>
    <col min="1311" max="1311" width="16.7109375" style="1" customWidth="1"/>
    <col min="1312" max="1312" width="10.140625" style="1" customWidth="1"/>
    <col min="1313" max="1313" width="24.7109375" style="1" customWidth="1"/>
    <col min="1314" max="1314" width="16.7109375" style="1" customWidth="1"/>
    <col min="1315" max="1315" width="10.140625" style="1" customWidth="1"/>
    <col min="1316" max="1316" width="24.7109375" style="1" customWidth="1"/>
    <col min="1317" max="1317" width="16.7109375" style="1" customWidth="1"/>
    <col min="1318" max="1318" width="10.140625" style="1" customWidth="1"/>
    <col min="1319" max="1319" width="24.7109375" style="1" customWidth="1"/>
    <col min="1320" max="1320" width="16.7109375" style="1" customWidth="1"/>
    <col min="1321" max="1321" width="10.140625" style="1" customWidth="1"/>
    <col min="1322" max="1322" width="24.7109375" style="1" customWidth="1"/>
    <col min="1323" max="1323" width="16.7109375" style="1" customWidth="1"/>
    <col min="1324" max="1324" width="10.140625" style="1" customWidth="1"/>
    <col min="1325" max="1325" width="24.7109375" style="1" customWidth="1"/>
    <col min="1326" max="1326" width="16.7109375" style="1" customWidth="1"/>
    <col min="1327" max="1327" width="10.140625" style="1" customWidth="1"/>
    <col min="1328" max="1328" width="24.7109375" style="1" customWidth="1"/>
    <col min="1329" max="1329" width="16.7109375" style="1" customWidth="1"/>
    <col min="1330" max="1330" width="10.140625" style="1" customWidth="1"/>
    <col min="1331" max="1331" width="24.7109375" style="1" customWidth="1"/>
    <col min="1332" max="1332" width="16.7109375" style="1" customWidth="1"/>
    <col min="1333" max="1333" width="10.140625" style="1" customWidth="1"/>
    <col min="1334" max="1334" width="24.7109375" style="1" customWidth="1"/>
    <col min="1335" max="1335" width="16.7109375" style="1" customWidth="1"/>
    <col min="1336" max="1336" width="10.140625" style="1" customWidth="1"/>
    <col min="1337" max="1337" width="24.7109375" style="1" customWidth="1"/>
    <col min="1338" max="1338" width="16.7109375" style="1" customWidth="1"/>
    <col min="1339" max="1339" width="10.140625" style="1" customWidth="1"/>
    <col min="1340" max="1340" width="24.7109375" style="1" customWidth="1"/>
    <col min="1341" max="1341" width="16.7109375" style="1" customWidth="1"/>
    <col min="1342" max="1342" width="10.140625" style="1" customWidth="1"/>
    <col min="1343" max="1343" width="24.7109375" style="1" customWidth="1"/>
    <col min="1344" max="1344" width="16.7109375" style="1" customWidth="1"/>
    <col min="1345" max="1345" width="10.140625" style="1" customWidth="1"/>
    <col min="1346" max="1346" width="24.7109375" style="1" customWidth="1"/>
    <col min="1347" max="1347" width="16.7109375" style="1" customWidth="1"/>
    <col min="1348" max="1348" width="12.5703125" style="1" customWidth="1"/>
    <col min="1349" max="1349" width="9.85546875" style="1" customWidth="1"/>
    <col min="1350" max="1350" width="10.28515625" style="1" customWidth="1"/>
    <col min="1351" max="1365" width="15.28515625" style="1" customWidth="1"/>
    <col min="1366" max="1366" width="7.28515625" style="1" customWidth="1"/>
    <col min="1367" max="1367" width="6.28515625" style="1" customWidth="1"/>
    <col min="1368" max="1368" width="6.85546875" style="1" customWidth="1"/>
    <col min="1369" max="1369" width="10.28515625" style="1" customWidth="1"/>
    <col min="1370" max="1556" width="10.28515625" style="1"/>
    <col min="1557" max="1557" width="5.85546875" style="1" customWidth="1"/>
    <col min="1558" max="1558" width="8.85546875" style="1" customWidth="1"/>
    <col min="1559" max="1559" width="7.140625" style="1" customWidth="1"/>
    <col min="1560" max="1560" width="100.85546875" style="1" customWidth="1"/>
    <col min="1561" max="1561" width="12" style="1" customWidth="1"/>
    <col min="1562" max="1562" width="18.42578125" style="1" customWidth="1"/>
    <col min="1563" max="1563" width="24.7109375" style="1" customWidth="1"/>
    <col min="1564" max="1564" width="16.7109375" style="1" customWidth="1"/>
    <col min="1565" max="1565" width="10.140625" style="1" customWidth="1"/>
    <col min="1566" max="1566" width="24.7109375" style="1" customWidth="1"/>
    <col min="1567" max="1567" width="16.7109375" style="1" customWidth="1"/>
    <col min="1568" max="1568" width="10.140625" style="1" customWidth="1"/>
    <col min="1569" max="1569" width="24.7109375" style="1" customWidth="1"/>
    <col min="1570" max="1570" width="16.7109375" style="1" customWidth="1"/>
    <col min="1571" max="1571" width="10.140625" style="1" customWidth="1"/>
    <col min="1572" max="1572" width="24.7109375" style="1" customWidth="1"/>
    <col min="1573" max="1573" width="16.7109375" style="1" customWidth="1"/>
    <col min="1574" max="1574" width="10.140625" style="1" customWidth="1"/>
    <col min="1575" max="1575" width="24.7109375" style="1" customWidth="1"/>
    <col min="1576" max="1576" width="16.7109375" style="1" customWidth="1"/>
    <col min="1577" max="1577" width="10.140625" style="1" customWidth="1"/>
    <col min="1578" max="1578" width="24.7109375" style="1" customWidth="1"/>
    <col min="1579" max="1579" width="16.7109375" style="1" customWidth="1"/>
    <col min="1580" max="1580" width="10.140625" style="1" customWidth="1"/>
    <col min="1581" max="1581" width="24.7109375" style="1" customWidth="1"/>
    <col min="1582" max="1582" width="16.7109375" style="1" customWidth="1"/>
    <col min="1583" max="1583" width="10.140625" style="1" customWidth="1"/>
    <col min="1584" max="1584" width="24.7109375" style="1" customWidth="1"/>
    <col min="1585" max="1585" width="16.7109375" style="1" customWidth="1"/>
    <col min="1586" max="1586" width="10.140625" style="1" customWidth="1"/>
    <col min="1587" max="1587" width="24.7109375" style="1" customWidth="1"/>
    <col min="1588" max="1588" width="16.7109375" style="1" customWidth="1"/>
    <col min="1589" max="1589" width="10.140625" style="1" customWidth="1"/>
    <col min="1590" max="1590" width="24.7109375" style="1" customWidth="1"/>
    <col min="1591" max="1591" width="16.7109375" style="1" customWidth="1"/>
    <col min="1592" max="1592" width="10.140625" style="1" customWidth="1"/>
    <col min="1593" max="1593" width="24.7109375" style="1" customWidth="1"/>
    <col min="1594" max="1594" width="16.7109375" style="1" customWidth="1"/>
    <col min="1595" max="1595" width="10.140625" style="1" customWidth="1"/>
    <col min="1596" max="1596" width="24.7109375" style="1" customWidth="1"/>
    <col min="1597" max="1597" width="16.7109375" style="1" customWidth="1"/>
    <col min="1598" max="1598" width="10.140625" style="1" customWidth="1"/>
    <col min="1599" max="1599" width="24.7109375" style="1" customWidth="1"/>
    <col min="1600" max="1600" width="16.7109375" style="1" customWidth="1"/>
    <col min="1601" max="1601" width="10.140625" style="1" customWidth="1"/>
    <col min="1602" max="1602" width="24.7109375" style="1" customWidth="1"/>
    <col min="1603" max="1603" width="16.7109375" style="1" customWidth="1"/>
    <col min="1604" max="1604" width="12.5703125" style="1" customWidth="1"/>
    <col min="1605" max="1605" width="9.85546875" style="1" customWidth="1"/>
    <col min="1606" max="1606" width="10.28515625" style="1" customWidth="1"/>
    <col min="1607" max="1621" width="15.28515625" style="1" customWidth="1"/>
    <col min="1622" max="1622" width="7.28515625" style="1" customWidth="1"/>
    <col min="1623" max="1623" width="6.28515625" style="1" customWidth="1"/>
    <col min="1624" max="1624" width="6.85546875" style="1" customWidth="1"/>
    <col min="1625" max="1625" width="10.28515625" style="1" customWidth="1"/>
    <col min="1626" max="1812" width="10.28515625" style="1"/>
    <col min="1813" max="1813" width="5.85546875" style="1" customWidth="1"/>
    <col min="1814" max="1814" width="8.85546875" style="1" customWidth="1"/>
    <col min="1815" max="1815" width="7.140625" style="1" customWidth="1"/>
    <col min="1816" max="1816" width="100.85546875" style="1" customWidth="1"/>
    <col min="1817" max="1817" width="12" style="1" customWidth="1"/>
    <col min="1818" max="1818" width="18.42578125" style="1" customWidth="1"/>
    <col min="1819" max="1819" width="24.7109375" style="1" customWidth="1"/>
    <col min="1820" max="1820" width="16.7109375" style="1" customWidth="1"/>
    <col min="1821" max="1821" width="10.140625" style="1" customWidth="1"/>
    <col min="1822" max="1822" width="24.7109375" style="1" customWidth="1"/>
    <col min="1823" max="1823" width="16.7109375" style="1" customWidth="1"/>
    <col min="1824" max="1824" width="10.140625" style="1" customWidth="1"/>
    <col min="1825" max="1825" width="24.7109375" style="1" customWidth="1"/>
    <col min="1826" max="1826" width="16.7109375" style="1" customWidth="1"/>
    <col min="1827" max="1827" width="10.140625" style="1" customWidth="1"/>
    <col min="1828" max="1828" width="24.7109375" style="1" customWidth="1"/>
    <col min="1829" max="1829" width="16.7109375" style="1" customWidth="1"/>
    <col min="1830" max="1830" width="10.140625" style="1" customWidth="1"/>
    <col min="1831" max="1831" width="24.7109375" style="1" customWidth="1"/>
    <col min="1832" max="1832" width="16.7109375" style="1" customWidth="1"/>
    <col min="1833" max="1833" width="10.140625" style="1" customWidth="1"/>
    <col min="1834" max="1834" width="24.7109375" style="1" customWidth="1"/>
    <col min="1835" max="1835" width="16.7109375" style="1" customWidth="1"/>
    <col min="1836" max="1836" width="10.140625" style="1" customWidth="1"/>
    <col min="1837" max="1837" width="24.7109375" style="1" customWidth="1"/>
    <col min="1838" max="1838" width="16.7109375" style="1" customWidth="1"/>
    <col min="1839" max="1839" width="10.140625" style="1" customWidth="1"/>
    <col min="1840" max="1840" width="24.7109375" style="1" customWidth="1"/>
    <col min="1841" max="1841" width="16.7109375" style="1" customWidth="1"/>
    <col min="1842" max="1842" width="10.140625" style="1" customWidth="1"/>
    <col min="1843" max="1843" width="24.7109375" style="1" customWidth="1"/>
    <col min="1844" max="1844" width="16.7109375" style="1" customWidth="1"/>
    <col min="1845" max="1845" width="10.140625" style="1" customWidth="1"/>
    <col min="1846" max="1846" width="24.7109375" style="1" customWidth="1"/>
    <col min="1847" max="1847" width="16.7109375" style="1" customWidth="1"/>
    <col min="1848" max="1848" width="10.140625" style="1" customWidth="1"/>
    <col min="1849" max="1849" width="24.7109375" style="1" customWidth="1"/>
    <col min="1850" max="1850" width="16.7109375" style="1" customWidth="1"/>
    <col min="1851" max="1851" width="10.140625" style="1" customWidth="1"/>
    <col min="1852" max="1852" width="24.7109375" style="1" customWidth="1"/>
    <col min="1853" max="1853" width="16.7109375" style="1" customWidth="1"/>
    <col min="1854" max="1854" width="10.140625" style="1" customWidth="1"/>
    <col min="1855" max="1855" width="24.7109375" style="1" customWidth="1"/>
    <col min="1856" max="1856" width="16.7109375" style="1" customWidth="1"/>
    <col min="1857" max="1857" width="10.140625" style="1" customWidth="1"/>
    <col min="1858" max="1858" width="24.7109375" style="1" customWidth="1"/>
    <col min="1859" max="1859" width="16.7109375" style="1" customWidth="1"/>
    <col min="1860" max="1860" width="12.5703125" style="1" customWidth="1"/>
    <col min="1861" max="1861" width="9.85546875" style="1" customWidth="1"/>
    <col min="1862" max="1862" width="10.28515625" style="1" customWidth="1"/>
    <col min="1863" max="1877" width="15.28515625" style="1" customWidth="1"/>
    <col min="1878" max="1878" width="7.28515625" style="1" customWidth="1"/>
    <col min="1879" max="1879" width="6.28515625" style="1" customWidth="1"/>
    <col min="1880" max="1880" width="6.85546875" style="1" customWidth="1"/>
    <col min="1881" max="1881" width="10.28515625" style="1" customWidth="1"/>
    <col min="1882" max="2068" width="10.28515625" style="1"/>
    <col min="2069" max="2069" width="5.85546875" style="1" customWidth="1"/>
    <col min="2070" max="2070" width="8.85546875" style="1" customWidth="1"/>
    <col min="2071" max="2071" width="7.140625" style="1" customWidth="1"/>
    <col min="2072" max="2072" width="100.85546875" style="1" customWidth="1"/>
    <col min="2073" max="2073" width="12" style="1" customWidth="1"/>
    <col min="2074" max="2074" width="18.42578125" style="1" customWidth="1"/>
    <col min="2075" max="2075" width="24.7109375" style="1" customWidth="1"/>
    <col min="2076" max="2076" width="16.7109375" style="1" customWidth="1"/>
    <col min="2077" max="2077" width="10.140625" style="1" customWidth="1"/>
    <col min="2078" max="2078" width="24.7109375" style="1" customWidth="1"/>
    <col min="2079" max="2079" width="16.7109375" style="1" customWidth="1"/>
    <col min="2080" max="2080" width="10.140625" style="1" customWidth="1"/>
    <col min="2081" max="2081" width="24.7109375" style="1" customWidth="1"/>
    <col min="2082" max="2082" width="16.7109375" style="1" customWidth="1"/>
    <col min="2083" max="2083" width="10.140625" style="1" customWidth="1"/>
    <col min="2084" max="2084" width="24.7109375" style="1" customWidth="1"/>
    <col min="2085" max="2085" width="16.7109375" style="1" customWidth="1"/>
    <col min="2086" max="2086" width="10.140625" style="1" customWidth="1"/>
    <col min="2087" max="2087" width="24.7109375" style="1" customWidth="1"/>
    <col min="2088" max="2088" width="16.7109375" style="1" customWidth="1"/>
    <col min="2089" max="2089" width="10.140625" style="1" customWidth="1"/>
    <col min="2090" max="2090" width="24.7109375" style="1" customWidth="1"/>
    <col min="2091" max="2091" width="16.7109375" style="1" customWidth="1"/>
    <col min="2092" max="2092" width="10.140625" style="1" customWidth="1"/>
    <col min="2093" max="2093" width="24.7109375" style="1" customWidth="1"/>
    <col min="2094" max="2094" width="16.7109375" style="1" customWidth="1"/>
    <col min="2095" max="2095" width="10.140625" style="1" customWidth="1"/>
    <col min="2096" max="2096" width="24.7109375" style="1" customWidth="1"/>
    <col min="2097" max="2097" width="16.7109375" style="1" customWidth="1"/>
    <col min="2098" max="2098" width="10.140625" style="1" customWidth="1"/>
    <col min="2099" max="2099" width="24.7109375" style="1" customWidth="1"/>
    <col min="2100" max="2100" width="16.7109375" style="1" customWidth="1"/>
    <col min="2101" max="2101" width="10.140625" style="1" customWidth="1"/>
    <col min="2102" max="2102" width="24.7109375" style="1" customWidth="1"/>
    <col min="2103" max="2103" width="16.7109375" style="1" customWidth="1"/>
    <col min="2104" max="2104" width="10.140625" style="1" customWidth="1"/>
    <col min="2105" max="2105" width="24.7109375" style="1" customWidth="1"/>
    <col min="2106" max="2106" width="16.7109375" style="1" customWidth="1"/>
    <col min="2107" max="2107" width="10.140625" style="1" customWidth="1"/>
    <col min="2108" max="2108" width="24.7109375" style="1" customWidth="1"/>
    <col min="2109" max="2109" width="16.7109375" style="1" customWidth="1"/>
    <col min="2110" max="2110" width="10.140625" style="1" customWidth="1"/>
    <col min="2111" max="2111" width="24.7109375" style="1" customWidth="1"/>
    <col min="2112" max="2112" width="16.7109375" style="1" customWidth="1"/>
    <col min="2113" max="2113" width="10.140625" style="1" customWidth="1"/>
    <col min="2114" max="2114" width="24.7109375" style="1" customWidth="1"/>
    <col min="2115" max="2115" width="16.7109375" style="1" customWidth="1"/>
    <col min="2116" max="2116" width="12.5703125" style="1" customWidth="1"/>
    <col min="2117" max="2117" width="9.85546875" style="1" customWidth="1"/>
    <col min="2118" max="2118" width="10.28515625" style="1" customWidth="1"/>
    <col min="2119" max="2133" width="15.28515625" style="1" customWidth="1"/>
    <col min="2134" max="2134" width="7.28515625" style="1" customWidth="1"/>
    <col min="2135" max="2135" width="6.28515625" style="1" customWidth="1"/>
    <col min="2136" max="2136" width="6.85546875" style="1" customWidth="1"/>
    <col min="2137" max="2137" width="10.28515625" style="1" customWidth="1"/>
    <col min="2138" max="2324" width="10.28515625" style="1"/>
    <col min="2325" max="2325" width="5.85546875" style="1" customWidth="1"/>
    <col min="2326" max="2326" width="8.85546875" style="1" customWidth="1"/>
    <col min="2327" max="2327" width="7.140625" style="1" customWidth="1"/>
    <col min="2328" max="2328" width="100.85546875" style="1" customWidth="1"/>
    <col min="2329" max="2329" width="12" style="1" customWidth="1"/>
    <col min="2330" max="2330" width="18.42578125" style="1" customWidth="1"/>
    <col min="2331" max="2331" width="24.7109375" style="1" customWidth="1"/>
    <col min="2332" max="2332" width="16.7109375" style="1" customWidth="1"/>
    <col min="2333" max="2333" width="10.140625" style="1" customWidth="1"/>
    <col min="2334" max="2334" width="24.7109375" style="1" customWidth="1"/>
    <col min="2335" max="2335" width="16.7109375" style="1" customWidth="1"/>
    <col min="2336" max="2336" width="10.140625" style="1" customWidth="1"/>
    <col min="2337" max="2337" width="24.7109375" style="1" customWidth="1"/>
    <col min="2338" max="2338" width="16.7109375" style="1" customWidth="1"/>
    <col min="2339" max="2339" width="10.140625" style="1" customWidth="1"/>
    <col min="2340" max="2340" width="24.7109375" style="1" customWidth="1"/>
    <col min="2341" max="2341" width="16.7109375" style="1" customWidth="1"/>
    <col min="2342" max="2342" width="10.140625" style="1" customWidth="1"/>
    <col min="2343" max="2343" width="24.7109375" style="1" customWidth="1"/>
    <col min="2344" max="2344" width="16.7109375" style="1" customWidth="1"/>
    <col min="2345" max="2345" width="10.140625" style="1" customWidth="1"/>
    <col min="2346" max="2346" width="24.7109375" style="1" customWidth="1"/>
    <col min="2347" max="2347" width="16.7109375" style="1" customWidth="1"/>
    <col min="2348" max="2348" width="10.140625" style="1" customWidth="1"/>
    <col min="2349" max="2349" width="24.7109375" style="1" customWidth="1"/>
    <col min="2350" max="2350" width="16.7109375" style="1" customWidth="1"/>
    <col min="2351" max="2351" width="10.140625" style="1" customWidth="1"/>
    <col min="2352" max="2352" width="24.7109375" style="1" customWidth="1"/>
    <col min="2353" max="2353" width="16.7109375" style="1" customWidth="1"/>
    <col min="2354" max="2354" width="10.140625" style="1" customWidth="1"/>
    <col min="2355" max="2355" width="24.7109375" style="1" customWidth="1"/>
    <col min="2356" max="2356" width="16.7109375" style="1" customWidth="1"/>
    <col min="2357" max="2357" width="10.140625" style="1" customWidth="1"/>
    <col min="2358" max="2358" width="24.7109375" style="1" customWidth="1"/>
    <col min="2359" max="2359" width="16.7109375" style="1" customWidth="1"/>
    <col min="2360" max="2360" width="10.140625" style="1" customWidth="1"/>
    <col min="2361" max="2361" width="24.7109375" style="1" customWidth="1"/>
    <col min="2362" max="2362" width="16.7109375" style="1" customWidth="1"/>
    <col min="2363" max="2363" width="10.140625" style="1" customWidth="1"/>
    <col min="2364" max="2364" width="24.7109375" style="1" customWidth="1"/>
    <col min="2365" max="2365" width="16.7109375" style="1" customWidth="1"/>
    <col min="2366" max="2366" width="10.140625" style="1" customWidth="1"/>
    <col min="2367" max="2367" width="24.7109375" style="1" customWidth="1"/>
    <col min="2368" max="2368" width="16.7109375" style="1" customWidth="1"/>
    <col min="2369" max="2369" width="10.140625" style="1" customWidth="1"/>
    <col min="2370" max="2370" width="24.7109375" style="1" customWidth="1"/>
    <col min="2371" max="2371" width="16.7109375" style="1" customWidth="1"/>
    <col min="2372" max="2372" width="12.5703125" style="1" customWidth="1"/>
    <col min="2373" max="2373" width="9.85546875" style="1" customWidth="1"/>
    <col min="2374" max="2374" width="10.28515625" style="1" customWidth="1"/>
    <col min="2375" max="2389" width="15.28515625" style="1" customWidth="1"/>
    <col min="2390" max="2390" width="7.28515625" style="1" customWidth="1"/>
    <col min="2391" max="2391" width="6.28515625" style="1" customWidth="1"/>
    <col min="2392" max="2392" width="6.85546875" style="1" customWidth="1"/>
    <col min="2393" max="2393" width="10.28515625" style="1" customWidth="1"/>
    <col min="2394" max="2580" width="10.28515625" style="1"/>
    <col min="2581" max="2581" width="5.85546875" style="1" customWidth="1"/>
    <col min="2582" max="2582" width="8.85546875" style="1" customWidth="1"/>
    <col min="2583" max="2583" width="7.140625" style="1" customWidth="1"/>
    <col min="2584" max="2584" width="100.85546875" style="1" customWidth="1"/>
    <col min="2585" max="2585" width="12" style="1" customWidth="1"/>
    <col min="2586" max="2586" width="18.42578125" style="1" customWidth="1"/>
    <col min="2587" max="2587" width="24.7109375" style="1" customWidth="1"/>
    <col min="2588" max="2588" width="16.7109375" style="1" customWidth="1"/>
    <col min="2589" max="2589" width="10.140625" style="1" customWidth="1"/>
    <col min="2590" max="2590" width="24.7109375" style="1" customWidth="1"/>
    <col min="2591" max="2591" width="16.7109375" style="1" customWidth="1"/>
    <col min="2592" max="2592" width="10.140625" style="1" customWidth="1"/>
    <col min="2593" max="2593" width="24.7109375" style="1" customWidth="1"/>
    <col min="2594" max="2594" width="16.7109375" style="1" customWidth="1"/>
    <col min="2595" max="2595" width="10.140625" style="1" customWidth="1"/>
    <col min="2596" max="2596" width="24.7109375" style="1" customWidth="1"/>
    <col min="2597" max="2597" width="16.7109375" style="1" customWidth="1"/>
    <col min="2598" max="2598" width="10.140625" style="1" customWidth="1"/>
    <col min="2599" max="2599" width="24.7109375" style="1" customWidth="1"/>
    <col min="2600" max="2600" width="16.7109375" style="1" customWidth="1"/>
    <col min="2601" max="2601" width="10.140625" style="1" customWidth="1"/>
    <col min="2602" max="2602" width="24.7109375" style="1" customWidth="1"/>
    <col min="2603" max="2603" width="16.7109375" style="1" customWidth="1"/>
    <col min="2604" max="2604" width="10.140625" style="1" customWidth="1"/>
    <col min="2605" max="2605" width="24.7109375" style="1" customWidth="1"/>
    <col min="2606" max="2606" width="16.7109375" style="1" customWidth="1"/>
    <col min="2607" max="2607" width="10.140625" style="1" customWidth="1"/>
    <col min="2608" max="2608" width="24.7109375" style="1" customWidth="1"/>
    <col min="2609" max="2609" width="16.7109375" style="1" customWidth="1"/>
    <col min="2610" max="2610" width="10.140625" style="1" customWidth="1"/>
    <col min="2611" max="2611" width="24.7109375" style="1" customWidth="1"/>
    <col min="2612" max="2612" width="16.7109375" style="1" customWidth="1"/>
    <col min="2613" max="2613" width="10.140625" style="1" customWidth="1"/>
    <col min="2614" max="2614" width="24.7109375" style="1" customWidth="1"/>
    <col min="2615" max="2615" width="16.7109375" style="1" customWidth="1"/>
    <col min="2616" max="2616" width="10.140625" style="1" customWidth="1"/>
    <col min="2617" max="2617" width="24.7109375" style="1" customWidth="1"/>
    <col min="2618" max="2618" width="16.7109375" style="1" customWidth="1"/>
    <col min="2619" max="2619" width="10.140625" style="1" customWidth="1"/>
    <col min="2620" max="2620" width="24.7109375" style="1" customWidth="1"/>
    <col min="2621" max="2621" width="16.7109375" style="1" customWidth="1"/>
    <col min="2622" max="2622" width="10.140625" style="1" customWidth="1"/>
    <col min="2623" max="2623" width="24.7109375" style="1" customWidth="1"/>
    <col min="2624" max="2624" width="16.7109375" style="1" customWidth="1"/>
    <col min="2625" max="2625" width="10.140625" style="1" customWidth="1"/>
    <col min="2626" max="2626" width="24.7109375" style="1" customWidth="1"/>
    <col min="2627" max="2627" width="16.7109375" style="1" customWidth="1"/>
    <col min="2628" max="2628" width="12.5703125" style="1" customWidth="1"/>
    <col min="2629" max="2629" width="9.85546875" style="1" customWidth="1"/>
    <col min="2630" max="2630" width="10.28515625" style="1" customWidth="1"/>
    <col min="2631" max="2645" width="15.28515625" style="1" customWidth="1"/>
    <col min="2646" max="2646" width="7.28515625" style="1" customWidth="1"/>
    <col min="2647" max="2647" width="6.28515625" style="1" customWidth="1"/>
    <col min="2648" max="2648" width="6.85546875" style="1" customWidth="1"/>
    <col min="2649" max="2649" width="10.28515625" style="1" customWidth="1"/>
    <col min="2650" max="2836" width="10.28515625" style="1"/>
    <col min="2837" max="2837" width="5.85546875" style="1" customWidth="1"/>
    <col min="2838" max="2838" width="8.85546875" style="1" customWidth="1"/>
    <col min="2839" max="2839" width="7.140625" style="1" customWidth="1"/>
    <col min="2840" max="2840" width="100.85546875" style="1" customWidth="1"/>
    <col min="2841" max="2841" width="12" style="1" customWidth="1"/>
    <col min="2842" max="2842" width="18.42578125" style="1" customWidth="1"/>
    <col min="2843" max="2843" width="24.7109375" style="1" customWidth="1"/>
    <col min="2844" max="2844" width="16.7109375" style="1" customWidth="1"/>
    <col min="2845" max="2845" width="10.140625" style="1" customWidth="1"/>
    <col min="2846" max="2846" width="24.7109375" style="1" customWidth="1"/>
    <col min="2847" max="2847" width="16.7109375" style="1" customWidth="1"/>
    <col min="2848" max="2848" width="10.140625" style="1" customWidth="1"/>
    <col min="2849" max="2849" width="24.7109375" style="1" customWidth="1"/>
    <col min="2850" max="2850" width="16.7109375" style="1" customWidth="1"/>
    <col min="2851" max="2851" width="10.140625" style="1" customWidth="1"/>
    <col min="2852" max="2852" width="24.7109375" style="1" customWidth="1"/>
    <col min="2853" max="2853" width="16.7109375" style="1" customWidth="1"/>
    <col min="2854" max="2854" width="10.140625" style="1" customWidth="1"/>
    <col min="2855" max="2855" width="24.7109375" style="1" customWidth="1"/>
    <col min="2856" max="2856" width="16.7109375" style="1" customWidth="1"/>
    <col min="2857" max="2857" width="10.140625" style="1" customWidth="1"/>
    <col min="2858" max="2858" width="24.7109375" style="1" customWidth="1"/>
    <col min="2859" max="2859" width="16.7109375" style="1" customWidth="1"/>
    <col min="2860" max="2860" width="10.140625" style="1" customWidth="1"/>
    <col min="2861" max="2861" width="24.7109375" style="1" customWidth="1"/>
    <col min="2862" max="2862" width="16.7109375" style="1" customWidth="1"/>
    <col min="2863" max="2863" width="10.140625" style="1" customWidth="1"/>
    <col min="2864" max="2864" width="24.7109375" style="1" customWidth="1"/>
    <col min="2865" max="2865" width="16.7109375" style="1" customWidth="1"/>
    <col min="2866" max="2866" width="10.140625" style="1" customWidth="1"/>
    <col min="2867" max="2867" width="24.7109375" style="1" customWidth="1"/>
    <col min="2868" max="2868" width="16.7109375" style="1" customWidth="1"/>
    <col min="2869" max="2869" width="10.140625" style="1" customWidth="1"/>
    <col min="2870" max="2870" width="24.7109375" style="1" customWidth="1"/>
    <col min="2871" max="2871" width="16.7109375" style="1" customWidth="1"/>
    <col min="2872" max="2872" width="10.140625" style="1" customWidth="1"/>
    <col min="2873" max="2873" width="24.7109375" style="1" customWidth="1"/>
    <col min="2874" max="2874" width="16.7109375" style="1" customWidth="1"/>
    <col min="2875" max="2875" width="10.140625" style="1" customWidth="1"/>
    <col min="2876" max="2876" width="24.7109375" style="1" customWidth="1"/>
    <col min="2877" max="2877" width="16.7109375" style="1" customWidth="1"/>
    <col min="2878" max="2878" width="10.140625" style="1" customWidth="1"/>
    <col min="2879" max="2879" width="24.7109375" style="1" customWidth="1"/>
    <col min="2880" max="2880" width="16.7109375" style="1" customWidth="1"/>
    <col min="2881" max="2881" width="10.140625" style="1" customWidth="1"/>
    <col min="2882" max="2882" width="24.7109375" style="1" customWidth="1"/>
    <col min="2883" max="2883" width="16.7109375" style="1" customWidth="1"/>
    <col min="2884" max="2884" width="12.5703125" style="1" customWidth="1"/>
    <col min="2885" max="2885" width="9.85546875" style="1" customWidth="1"/>
    <col min="2886" max="2886" width="10.28515625" style="1" customWidth="1"/>
    <col min="2887" max="2901" width="15.28515625" style="1" customWidth="1"/>
    <col min="2902" max="2902" width="7.28515625" style="1" customWidth="1"/>
    <col min="2903" max="2903" width="6.28515625" style="1" customWidth="1"/>
    <col min="2904" max="2904" width="6.85546875" style="1" customWidth="1"/>
    <col min="2905" max="2905" width="10.28515625" style="1" customWidth="1"/>
    <col min="2906" max="3092" width="10.28515625" style="1"/>
    <col min="3093" max="3093" width="5.85546875" style="1" customWidth="1"/>
    <col min="3094" max="3094" width="8.85546875" style="1" customWidth="1"/>
    <col min="3095" max="3095" width="7.140625" style="1" customWidth="1"/>
    <col min="3096" max="3096" width="100.85546875" style="1" customWidth="1"/>
    <col min="3097" max="3097" width="12" style="1" customWidth="1"/>
    <col min="3098" max="3098" width="18.42578125" style="1" customWidth="1"/>
    <col min="3099" max="3099" width="24.7109375" style="1" customWidth="1"/>
    <col min="3100" max="3100" width="16.7109375" style="1" customWidth="1"/>
    <col min="3101" max="3101" width="10.140625" style="1" customWidth="1"/>
    <col min="3102" max="3102" width="24.7109375" style="1" customWidth="1"/>
    <col min="3103" max="3103" width="16.7109375" style="1" customWidth="1"/>
    <col min="3104" max="3104" width="10.140625" style="1" customWidth="1"/>
    <col min="3105" max="3105" width="24.7109375" style="1" customWidth="1"/>
    <col min="3106" max="3106" width="16.7109375" style="1" customWidth="1"/>
    <col min="3107" max="3107" width="10.140625" style="1" customWidth="1"/>
    <col min="3108" max="3108" width="24.7109375" style="1" customWidth="1"/>
    <col min="3109" max="3109" width="16.7109375" style="1" customWidth="1"/>
    <col min="3110" max="3110" width="10.140625" style="1" customWidth="1"/>
    <col min="3111" max="3111" width="24.7109375" style="1" customWidth="1"/>
    <col min="3112" max="3112" width="16.7109375" style="1" customWidth="1"/>
    <col min="3113" max="3113" width="10.140625" style="1" customWidth="1"/>
    <col min="3114" max="3114" width="24.7109375" style="1" customWidth="1"/>
    <col min="3115" max="3115" width="16.7109375" style="1" customWidth="1"/>
    <col min="3116" max="3116" width="10.140625" style="1" customWidth="1"/>
    <col min="3117" max="3117" width="24.7109375" style="1" customWidth="1"/>
    <col min="3118" max="3118" width="16.7109375" style="1" customWidth="1"/>
    <col min="3119" max="3119" width="10.140625" style="1" customWidth="1"/>
    <col min="3120" max="3120" width="24.7109375" style="1" customWidth="1"/>
    <col min="3121" max="3121" width="16.7109375" style="1" customWidth="1"/>
    <col min="3122" max="3122" width="10.140625" style="1" customWidth="1"/>
    <col min="3123" max="3123" width="24.7109375" style="1" customWidth="1"/>
    <col min="3124" max="3124" width="16.7109375" style="1" customWidth="1"/>
    <col min="3125" max="3125" width="10.140625" style="1" customWidth="1"/>
    <col min="3126" max="3126" width="24.7109375" style="1" customWidth="1"/>
    <col min="3127" max="3127" width="16.7109375" style="1" customWidth="1"/>
    <col min="3128" max="3128" width="10.140625" style="1" customWidth="1"/>
    <col min="3129" max="3129" width="24.7109375" style="1" customWidth="1"/>
    <col min="3130" max="3130" width="16.7109375" style="1" customWidth="1"/>
    <col min="3131" max="3131" width="10.140625" style="1" customWidth="1"/>
    <col min="3132" max="3132" width="24.7109375" style="1" customWidth="1"/>
    <col min="3133" max="3133" width="16.7109375" style="1" customWidth="1"/>
    <col min="3134" max="3134" width="10.140625" style="1" customWidth="1"/>
    <col min="3135" max="3135" width="24.7109375" style="1" customWidth="1"/>
    <col min="3136" max="3136" width="16.7109375" style="1" customWidth="1"/>
    <col min="3137" max="3137" width="10.140625" style="1" customWidth="1"/>
    <col min="3138" max="3138" width="24.7109375" style="1" customWidth="1"/>
    <col min="3139" max="3139" width="16.7109375" style="1" customWidth="1"/>
    <col min="3140" max="3140" width="12.5703125" style="1" customWidth="1"/>
    <col min="3141" max="3141" width="9.85546875" style="1" customWidth="1"/>
    <col min="3142" max="3142" width="10.28515625" style="1" customWidth="1"/>
    <col min="3143" max="3157" width="15.28515625" style="1" customWidth="1"/>
    <col min="3158" max="3158" width="7.28515625" style="1" customWidth="1"/>
    <col min="3159" max="3159" width="6.28515625" style="1" customWidth="1"/>
    <col min="3160" max="3160" width="6.85546875" style="1" customWidth="1"/>
    <col min="3161" max="3161" width="10.28515625" style="1" customWidth="1"/>
    <col min="3162" max="3348" width="10.28515625" style="1"/>
    <col min="3349" max="3349" width="5.85546875" style="1" customWidth="1"/>
    <col min="3350" max="3350" width="8.85546875" style="1" customWidth="1"/>
    <col min="3351" max="3351" width="7.140625" style="1" customWidth="1"/>
    <col min="3352" max="3352" width="100.85546875" style="1" customWidth="1"/>
    <col min="3353" max="3353" width="12" style="1" customWidth="1"/>
    <col min="3354" max="3354" width="18.42578125" style="1" customWidth="1"/>
    <col min="3355" max="3355" width="24.7109375" style="1" customWidth="1"/>
    <col min="3356" max="3356" width="16.7109375" style="1" customWidth="1"/>
    <col min="3357" max="3357" width="10.140625" style="1" customWidth="1"/>
    <col min="3358" max="3358" width="24.7109375" style="1" customWidth="1"/>
    <col min="3359" max="3359" width="16.7109375" style="1" customWidth="1"/>
    <col min="3360" max="3360" width="10.140625" style="1" customWidth="1"/>
    <col min="3361" max="3361" width="24.7109375" style="1" customWidth="1"/>
    <col min="3362" max="3362" width="16.7109375" style="1" customWidth="1"/>
    <col min="3363" max="3363" width="10.140625" style="1" customWidth="1"/>
    <col min="3364" max="3364" width="24.7109375" style="1" customWidth="1"/>
    <col min="3365" max="3365" width="16.7109375" style="1" customWidth="1"/>
    <col min="3366" max="3366" width="10.140625" style="1" customWidth="1"/>
    <col min="3367" max="3367" width="24.7109375" style="1" customWidth="1"/>
    <col min="3368" max="3368" width="16.7109375" style="1" customWidth="1"/>
    <col min="3369" max="3369" width="10.140625" style="1" customWidth="1"/>
    <col min="3370" max="3370" width="24.7109375" style="1" customWidth="1"/>
    <col min="3371" max="3371" width="16.7109375" style="1" customWidth="1"/>
    <col min="3372" max="3372" width="10.140625" style="1" customWidth="1"/>
    <col min="3373" max="3373" width="24.7109375" style="1" customWidth="1"/>
    <col min="3374" max="3374" width="16.7109375" style="1" customWidth="1"/>
    <col min="3375" max="3375" width="10.140625" style="1" customWidth="1"/>
    <col min="3376" max="3376" width="24.7109375" style="1" customWidth="1"/>
    <col min="3377" max="3377" width="16.7109375" style="1" customWidth="1"/>
    <col min="3378" max="3378" width="10.140625" style="1" customWidth="1"/>
    <col min="3379" max="3379" width="24.7109375" style="1" customWidth="1"/>
    <col min="3380" max="3380" width="16.7109375" style="1" customWidth="1"/>
    <col min="3381" max="3381" width="10.140625" style="1" customWidth="1"/>
    <col min="3382" max="3382" width="24.7109375" style="1" customWidth="1"/>
    <col min="3383" max="3383" width="16.7109375" style="1" customWidth="1"/>
    <col min="3384" max="3384" width="10.140625" style="1" customWidth="1"/>
    <col min="3385" max="3385" width="24.7109375" style="1" customWidth="1"/>
    <col min="3386" max="3386" width="16.7109375" style="1" customWidth="1"/>
    <col min="3387" max="3387" width="10.140625" style="1" customWidth="1"/>
    <col min="3388" max="3388" width="24.7109375" style="1" customWidth="1"/>
    <col min="3389" max="3389" width="16.7109375" style="1" customWidth="1"/>
    <col min="3390" max="3390" width="10.140625" style="1" customWidth="1"/>
    <col min="3391" max="3391" width="24.7109375" style="1" customWidth="1"/>
    <col min="3392" max="3392" width="16.7109375" style="1" customWidth="1"/>
    <col min="3393" max="3393" width="10.140625" style="1" customWidth="1"/>
    <col min="3394" max="3394" width="24.7109375" style="1" customWidth="1"/>
    <col min="3395" max="3395" width="16.7109375" style="1" customWidth="1"/>
    <col min="3396" max="3396" width="12.5703125" style="1" customWidth="1"/>
    <col min="3397" max="3397" width="9.85546875" style="1" customWidth="1"/>
    <col min="3398" max="3398" width="10.28515625" style="1" customWidth="1"/>
    <col min="3399" max="3413" width="15.28515625" style="1" customWidth="1"/>
    <col min="3414" max="3414" width="7.28515625" style="1" customWidth="1"/>
    <col min="3415" max="3415" width="6.28515625" style="1" customWidth="1"/>
    <col min="3416" max="3416" width="6.85546875" style="1" customWidth="1"/>
    <col min="3417" max="3417" width="10.28515625" style="1" customWidth="1"/>
    <col min="3418" max="3604" width="10.28515625" style="1"/>
    <col min="3605" max="3605" width="5.85546875" style="1" customWidth="1"/>
    <col min="3606" max="3606" width="8.85546875" style="1" customWidth="1"/>
    <col min="3607" max="3607" width="7.140625" style="1" customWidth="1"/>
    <col min="3608" max="3608" width="100.85546875" style="1" customWidth="1"/>
    <col min="3609" max="3609" width="12" style="1" customWidth="1"/>
    <col min="3610" max="3610" width="18.42578125" style="1" customWidth="1"/>
    <col min="3611" max="3611" width="24.7109375" style="1" customWidth="1"/>
    <col min="3612" max="3612" width="16.7109375" style="1" customWidth="1"/>
    <col min="3613" max="3613" width="10.140625" style="1" customWidth="1"/>
    <col min="3614" max="3614" width="24.7109375" style="1" customWidth="1"/>
    <col min="3615" max="3615" width="16.7109375" style="1" customWidth="1"/>
    <col min="3616" max="3616" width="10.140625" style="1" customWidth="1"/>
    <col min="3617" max="3617" width="24.7109375" style="1" customWidth="1"/>
    <col min="3618" max="3618" width="16.7109375" style="1" customWidth="1"/>
    <col min="3619" max="3619" width="10.140625" style="1" customWidth="1"/>
    <col min="3620" max="3620" width="24.7109375" style="1" customWidth="1"/>
    <col min="3621" max="3621" width="16.7109375" style="1" customWidth="1"/>
    <col min="3622" max="3622" width="10.140625" style="1" customWidth="1"/>
    <col min="3623" max="3623" width="24.7109375" style="1" customWidth="1"/>
    <col min="3624" max="3624" width="16.7109375" style="1" customWidth="1"/>
    <col min="3625" max="3625" width="10.140625" style="1" customWidth="1"/>
    <col min="3626" max="3626" width="24.7109375" style="1" customWidth="1"/>
    <col min="3627" max="3627" width="16.7109375" style="1" customWidth="1"/>
    <col min="3628" max="3628" width="10.140625" style="1" customWidth="1"/>
    <col min="3629" max="3629" width="24.7109375" style="1" customWidth="1"/>
    <col min="3630" max="3630" width="16.7109375" style="1" customWidth="1"/>
    <col min="3631" max="3631" width="10.140625" style="1" customWidth="1"/>
    <col min="3632" max="3632" width="24.7109375" style="1" customWidth="1"/>
    <col min="3633" max="3633" width="16.7109375" style="1" customWidth="1"/>
    <col min="3634" max="3634" width="10.140625" style="1" customWidth="1"/>
    <col min="3635" max="3635" width="24.7109375" style="1" customWidth="1"/>
    <col min="3636" max="3636" width="16.7109375" style="1" customWidth="1"/>
    <col min="3637" max="3637" width="10.140625" style="1" customWidth="1"/>
    <col min="3638" max="3638" width="24.7109375" style="1" customWidth="1"/>
    <col min="3639" max="3639" width="16.7109375" style="1" customWidth="1"/>
    <col min="3640" max="3640" width="10.140625" style="1" customWidth="1"/>
    <col min="3641" max="3641" width="24.7109375" style="1" customWidth="1"/>
    <col min="3642" max="3642" width="16.7109375" style="1" customWidth="1"/>
    <col min="3643" max="3643" width="10.140625" style="1" customWidth="1"/>
    <col min="3644" max="3644" width="24.7109375" style="1" customWidth="1"/>
    <col min="3645" max="3645" width="16.7109375" style="1" customWidth="1"/>
    <col min="3646" max="3646" width="10.140625" style="1" customWidth="1"/>
    <col min="3647" max="3647" width="24.7109375" style="1" customWidth="1"/>
    <col min="3648" max="3648" width="16.7109375" style="1" customWidth="1"/>
    <col min="3649" max="3649" width="10.140625" style="1" customWidth="1"/>
    <col min="3650" max="3650" width="24.7109375" style="1" customWidth="1"/>
    <col min="3651" max="3651" width="16.7109375" style="1" customWidth="1"/>
    <col min="3652" max="3652" width="12.5703125" style="1" customWidth="1"/>
    <col min="3653" max="3653" width="9.85546875" style="1" customWidth="1"/>
    <col min="3654" max="3654" width="10.28515625" style="1" customWidth="1"/>
    <col min="3655" max="3669" width="15.28515625" style="1" customWidth="1"/>
    <col min="3670" max="3670" width="7.28515625" style="1" customWidth="1"/>
    <col min="3671" max="3671" width="6.28515625" style="1" customWidth="1"/>
    <col min="3672" max="3672" width="6.85546875" style="1" customWidth="1"/>
    <col min="3673" max="3673" width="10.28515625" style="1" customWidth="1"/>
    <col min="3674" max="3860" width="10.28515625" style="1"/>
    <col min="3861" max="3861" width="5.85546875" style="1" customWidth="1"/>
    <col min="3862" max="3862" width="8.85546875" style="1" customWidth="1"/>
    <col min="3863" max="3863" width="7.140625" style="1" customWidth="1"/>
    <col min="3864" max="3864" width="100.85546875" style="1" customWidth="1"/>
    <col min="3865" max="3865" width="12" style="1" customWidth="1"/>
    <col min="3866" max="3866" width="18.42578125" style="1" customWidth="1"/>
    <col min="3867" max="3867" width="24.7109375" style="1" customWidth="1"/>
    <col min="3868" max="3868" width="16.7109375" style="1" customWidth="1"/>
    <col min="3869" max="3869" width="10.140625" style="1" customWidth="1"/>
    <col min="3870" max="3870" width="24.7109375" style="1" customWidth="1"/>
    <col min="3871" max="3871" width="16.7109375" style="1" customWidth="1"/>
    <col min="3872" max="3872" width="10.140625" style="1" customWidth="1"/>
    <col min="3873" max="3873" width="24.7109375" style="1" customWidth="1"/>
    <col min="3874" max="3874" width="16.7109375" style="1" customWidth="1"/>
    <col min="3875" max="3875" width="10.140625" style="1" customWidth="1"/>
    <col min="3876" max="3876" width="24.7109375" style="1" customWidth="1"/>
    <col min="3877" max="3877" width="16.7109375" style="1" customWidth="1"/>
    <col min="3878" max="3878" width="10.140625" style="1" customWidth="1"/>
    <col min="3879" max="3879" width="24.7109375" style="1" customWidth="1"/>
    <col min="3880" max="3880" width="16.7109375" style="1" customWidth="1"/>
    <col min="3881" max="3881" width="10.140625" style="1" customWidth="1"/>
    <col min="3882" max="3882" width="24.7109375" style="1" customWidth="1"/>
    <col min="3883" max="3883" width="16.7109375" style="1" customWidth="1"/>
    <col min="3884" max="3884" width="10.140625" style="1" customWidth="1"/>
    <col min="3885" max="3885" width="24.7109375" style="1" customWidth="1"/>
    <col min="3886" max="3886" width="16.7109375" style="1" customWidth="1"/>
    <col min="3887" max="3887" width="10.140625" style="1" customWidth="1"/>
    <col min="3888" max="3888" width="24.7109375" style="1" customWidth="1"/>
    <col min="3889" max="3889" width="16.7109375" style="1" customWidth="1"/>
    <col min="3890" max="3890" width="10.140625" style="1" customWidth="1"/>
    <col min="3891" max="3891" width="24.7109375" style="1" customWidth="1"/>
    <col min="3892" max="3892" width="16.7109375" style="1" customWidth="1"/>
    <col min="3893" max="3893" width="10.140625" style="1" customWidth="1"/>
    <col min="3894" max="3894" width="24.7109375" style="1" customWidth="1"/>
    <col min="3895" max="3895" width="16.7109375" style="1" customWidth="1"/>
    <col min="3896" max="3896" width="10.140625" style="1" customWidth="1"/>
    <col min="3897" max="3897" width="24.7109375" style="1" customWidth="1"/>
    <col min="3898" max="3898" width="16.7109375" style="1" customWidth="1"/>
    <col min="3899" max="3899" width="10.140625" style="1" customWidth="1"/>
    <col min="3900" max="3900" width="24.7109375" style="1" customWidth="1"/>
    <col min="3901" max="3901" width="16.7109375" style="1" customWidth="1"/>
    <col min="3902" max="3902" width="10.140625" style="1" customWidth="1"/>
    <col min="3903" max="3903" width="24.7109375" style="1" customWidth="1"/>
    <col min="3904" max="3904" width="16.7109375" style="1" customWidth="1"/>
    <col min="3905" max="3905" width="10.140625" style="1" customWidth="1"/>
    <col min="3906" max="3906" width="24.7109375" style="1" customWidth="1"/>
    <col min="3907" max="3907" width="16.7109375" style="1" customWidth="1"/>
    <col min="3908" max="3908" width="12.5703125" style="1" customWidth="1"/>
    <col min="3909" max="3909" width="9.85546875" style="1" customWidth="1"/>
    <col min="3910" max="3910" width="10.28515625" style="1" customWidth="1"/>
    <col min="3911" max="3925" width="15.28515625" style="1" customWidth="1"/>
    <col min="3926" max="3926" width="7.28515625" style="1" customWidth="1"/>
    <col min="3927" max="3927" width="6.28515625" style="1" customWidth="1"/>
    <col min="3928" max="3928" width="6.85546875" style="1" customWidth="1"/>
    <col min="3929" max="3929" width="10.28515625" style="1" customWidth="1"/>
    <col min="3930" max="4116" width="10.28515625" style="1"/>
    <col min="4117" max="4117" width="5.85546875" style="1" customWidth="1"/>
    <col min="4118" max="4118" width="8.85546875" style="1" customWidth="1"/>
    <col min="4119" max="4119" width="7.140625" style="1" customWidth="1"/>
    <col min="4120" max="4120" width="100.85546875" style="1" customWidth="1"/>
    <col min="4121" max="4121" width="12" style="1" customWidth="1"/>
    <col min="4122" max="4122" width="18.42578125" style="1" customWidth="1"/>
    <col min="4123" max="4123" width="24.7109375" style="1" customWidth="1"/>
    <col min="4124" max="4124" width="16.7109375" style="1" customWidth="1"/>
    <col min="4125" max="4125" width="10.140625" style="1" customWidth="1"/>
    <col min="4126" max="4126" width="24.7109375" style="1" customWidth="1"/>
    <col min="4127" max="4127" width="16.7109375" style="1" customWidth="1"/>
    <col min="4128" max="4128" width="10.140625" style="1" customWidth="1"/>
    <col min="4129" max="4129" width="24.7109375" style="1" customWidth="1"/>
    <col min="4130" max="4130" width="16.7109375" style="1" customWidth="1"/>
    <col min="4131" max="4131" width="10.140625" style="1" customWidth="1"/>
    <col min="4132" max="4132" width="24.7109375" style="1" customWidth="1"/>
    <col min="4133" max="4133" width="16.7109375" style="1" customWidth="1"/>
    <col min="4134" max="4134" width="10.140625" style="1" customWidth="1"/>
    <col min="4135" max="4135" width="24.7109375" style="1" customWidth="1"/>
    <col min="4136" max="4136" width="16.7109375" style="1" customWidth="1"/>
    <col min="4137" max="4137" width="10.140625" style="1" customWidth="1"/>
    <col min="4138" max="4138" width="24.7109375" style="1" customWidth="1"/>
    <col min="4139" max="4139" width="16.7109375" style="1" customWidth="1"/>
    <col min="4140" max="4140" width="10.140625" style="1" customWidth="1"/>
    <col min="4141" max="4141" width="24.7109375" style="1" customWidth="1"/>
    <col min="4142" max="4142" width="16.7109375" style="1" customWidth="1"/>
    <col min="4143" max="4143" width="10.140625" style="1" customWidth="1"/>
    <col min="4144" max="4144" width="24.7109375" style="1" customWidth="1"/>
    <col min="4145" max="4145" width="16.7109375" style="1" customWidth="1"/>
    <col min="4146" max="4146" width="10.140625" style="1" customWidth="1"/>
    <col min="4147" max="4147" width="24.7109375" style="1" customWidth="1"/>
    <col min="4148" max="4148" width="16.7109375" style="1" customWidth="1"/>
    <col min="4149" max="4149" width="10.140625" style="1" customWidth="1"/>
    <col min="4150" max="4150" width="24.7109375" style="1" customWidth="1"/>
    <col min="4151" max="4151" width="16.7109375" style="1" customWidth="1"/>
    <col min="4152" max="4152" width="10.140625" style="1" customWidth="1"/>
    <col min="4153" max="4153" width="24.7109375" style="1" customWidth="1"/>
    <col min="4154" max="4154" width="16.7109375" style="1" customWidth="1"/>
    <col min="4155" max="4155" width="10.140625" style="1" customWidth="1"/>
    <col min="4156" max="4156" width="24.7109375" style="1" customWidth="1"/>
    <col min="4157" max="4157" width="16.7109375" style="1" customWidth="1"/>
    <col min="4158" max="4158" width="10.140625" style="1" customWidth="1"/>
    <col min="4159" max="4159" width="24.7109375" style="1" customWidth="1"/>
    <col min="4160" max="4160" width="16.7109375" style="1" customWidth="1"/>
    <col min="4161" max="4161" width="10.140625" style="1" customWidth="1"/>
    <col min="4162" max="4162" width="24.7109375" style="1" customWidth="1"/>
    <col min="4163" max="4163" width="16.7109375" style="1" customWidth="1"/>
    <col min="4164" max="4164" width="12.5703125" style="1" customWidth="1"/>
    <col min="4165" max="4165" width="9.85546875" style="1" customWidth="1"/>
    <col min="4166" max="4166" width="10.28515625" style="1" customWidth="1"/>
    <col min="4167" max="4181" width="15.28515625" style="1" customWidth="1"/>
    <col min="4182" max="4182" width="7.28515625" style="1" customWidth="1"/>
    <col min="4183" max="4183" width="6.28515625" style="1" customWidth="1"/>
    <col min="4184" max="4184" width="6.85546875" style="1" customWidth="1"/>
    <col min="4185" max="4185" width="10.28515625" style="1" customWidth="1"/>
    <col min="4186" max="4372" width="10.28515625" style="1"/>
    <col min="4373" max="4373" width="5.85546875" style="1" customWidth="1"/>
    <col min="4374" max="4374" width="8.85546875" style="1" customWidth="1"/>
    <col min="4375" max="4375" width="7.140625" style="1" customWidth="1"/>
    <col min="4376" max="4376" width="100.85546875" style="1" customWidth="1"/>
    <col min="4377" max="4377" width="12" style="1" customWidth="1"/>
    <col min="4378" max="4378" width="18.42578125" style="1" customWidth="1"/>
    <col min="4379" max="4379" width="24.7109375" style="1" customWidth="1"/>
    <col min="4380" max="4380" width="16.7109375" style="1" customWidth="1"/>
    <col min="4381" max="4381" width="10.140625" style="1" customWidth="1"/>
    <col min="4382" max="4382" width="24.7109375" style="1" customWidth="1"/>
    <col min="4383" max="4383" width="16.7109375" style="1" customWidth="1"/>
    <col min="4384" max="4384" width="10.140625" style="1" customWidth="1"/>
    <col min="4385" max="4385" width="24.7109375" style="1" customWidth="1"/>
    <col min="4386" max="4386" width="16.7109375" style="1" customWidth="1"/>
    <col min="4387" max="4387" width="10.140625" style="1" customWidth="1"/>
    <col min="4388" max="4388" width="24.7109375" style="1" customWidth="1"/>
    <col min="4389" max="4389" width="16.7109375" style="1" customWidth="1"/>
    <col min="4390" max="4390" width="10.140625" style="1" customWidth="1"/>
    <col min="4391" max="4391" width="24.7109375" style="1" customWidth="1"/>
    <col min="4392" max="4392" width="16.7109375" style="1" customWidth="1"/>
    <col min="4393" max="4393" width="10.140625" style="1" customWidth="1"/>
    <col min="4394" max="4394" width="24.7109375" style="1" customWidth="1"/>
    <col min="4395" max="4395" width="16.7109375" style="1" customWidth="1"/>
    <col min="4396" max="4396" width="10.140625" style="1" customWidth="1"/>
    <col min="4397" max="4397" width="24.7109375" style="1" customWidth="1"/>
    <col min="4398" max="4398" width="16.7109375" style="1" customWidth="1"/>
    <col min="4399" max="4399" width="10.140625" style="1" customWidth="1"/>
    <col min="4400" max="4400" width="24.7109375" style="1" customWidth="1"/>
    <col min="4401" max="4401" width="16.7109375" style="1" customWidth="1"/>
    <col min="4402" max="4402" width="10.140625" style="1" customWidth="1"/>
    <col min="4403" max="4403" width="24.7109375" style="1" customWidth="1"/>
    <col min="4404" max="4404" width="16.7109375" style="1" customWidth="1"/>
    <col min="4405" max="4405" width="10.140625" style="1" customWidth="1"/>
    <col min="4406" max="4406" width="24.7109375" style="1" customWidth="1"/>
    <col min="4407" max="4407" width="16.7109375" style="1" customWidth="1"/>
    <col min="4408" max="4408" width="10.140625" style="1" customWidth="1"/>
    <col min="4409" max="4409" width="24.7109375" style="1" customWidth="1"/>
    <col min="4410" max="4410" width="16.7109375" style="1" customWidth="1"/>
    <col min="4411" max="4411" width="10.140625" style="1" customWidth="1"/>
    <col min="4412" max="4412" width="24.7109375" style="1" customWidth="1"/>
    <col min="4413" max="4413" width="16.7109375" style="1" customWidth="1"/>
    <col min="4414" max="4414" width="10.140625" style="1" customWidth="1"/>
    <col min="4415" max="4415" width="24.7109375" style="1" customWidth="1"/>
    <col min="4416" max="4416" width="16.7109375" style="1" customWidth="1"/>
    <col min="4417" max="4417" width="10.140625" style="1" customWidth="1"/>
    <col min="4418" max="4418" width="24.7109375" style="1" customWidth="1"/>
    <col min="4419" max="4419" width="16.7109375" style="1" customWidth="1"/>
    <col min="4420" max="4420" width="12.5703125" style="1" customWidth="1"/>
    <col min="4421" max="4421" width="9.85546875" style="1" customWidth="1"/>
    <col min="4422" max="4422" width="10.28515625" style="1" customWidth="1"/>
    <col min="4423" max="4437" width="15.28515625" style="1" customWidth="1"/>
    <col min="4438" max="4438" width="7.28515625" style="1" customWidth="1"/>
    <col min="4439" max="4439" width="6.28515625" style="1" customWidth="1"/>
    <col min="4440" max="4440" width="6.85546875" style="1" customWidth="1"/>
    <col min="4441" max="4441" width="10.28515625" style="1" customWidth="1"/>
    <col min="4442" max="4628" width="10.28515625" style="1"/>
    <col min="4629" max="4629" width="5.85546875" style="1" customWidth="1"/>
    <col min="4630" max="4630" width="8.85546875" style="1" customWidth="1"/>
    <col min="4631" max="4631" width="7.140625" style="1" customWidth="1"/>
    <col min="4632" max="4632" width="100.85546875" style="1" customWidth="1"/>
    <col min="4633" max="4633" width="12" style="1" customWidth="1"/>
    <col min="4634" max="4634" width="18.42578125" style="1" customWidth="1"/>
    <col min="4635" max="4635" width="24.7109375" style="1" customWidth="1"/>
    <col min="4636" max="4636" width="16.7109375" style="1" customWidth="1"/>
    <col min="4637" max="4637" width="10.140625" style="1" customWidth="1"/>
    <col min="4638" max="4638" width="24.7109375" style="1" customWidth="1"/>
    <col min="4639" max="4639" width="16.7109375" style="1" customWidth="1"/>
    <col min="4640" max="4640" width="10.140625" style="1" customWidth="1"/>
    <col min="4641" max="4641" width="24.7109375" style="1" customWidth="1"/>
    <col min="4642" max="4642" width="16.7109375" style="1" customWidth="1"/>
    <col min="4643" max="4643" width="10.140625" style="1" customWidth="1"/>
    <col min="4644" max="4644" width="24.7109375" style="1" customWidth="1"/>
    <col min="4645" max="4645" width="16.7109375" style="1" customWidth="1"/>
    <col min="4646" max="4646" width="10.140625" style="1" customWidth="1"/>
    <col min="4647" max="4647" width="24.7109375" style="1" customWidth="1"/>
    <col min="4648" max="4648" width="16.7109375" style="1" customWidth="1"/>
    <col min="4649" max="4649" width="10.140625" style="1" customWidth="1"/>
    <col min="4650" max="4650" width="24.7109375" style="1" customWidth="1"/>
    <col min="4651" max="4651" width="16.7109375" style="1" customWidth="1"/>
    <col min="4652" max="4652" width="10.140625" style="1" customWidth="1"/>
    <col min="4653" max="4653" width="24.7109375" style="1" customWidth="1"/>
    <col min="4654" max="4654" width="16.7109375" style="1" customWidth="1"/>
    <col min="4655" max="4655" width="10.140625" style="1" customWidth="1"/>
    <col min="4656" max="4656" width="24.7109375" style="1" customWidth="1"/>
    <col min="4657" max="4657" width="16.7109375" style="1" customWidth="1"/>
    <col min="4658" max="4658" width="10.140625" style="1" customWidth="1"/>
    <col min="4659" max="4659" width="24.7109375" style="1" customWidth="1"/>
    <col min="4660" max="4660" width="16.7109375" style="1" customWidth="1"/>
    <col min="4661" max="4661" width="10.140625" style="1" customWidth="1"/>
    <col min="4662" max="4662" width="24.7109375" style="1" customWidth="1"/>
    <col min="4663" max="4663" width="16.7109375" style="1" customWidth="1"/>
    <col min="4664" max="4664" width="10.140625" style="1" customWidth="1"/>
    <col min="4665" max="4665" width="24.7109375" style="1" customWidth="1"/>
    <col min="4666" max="4666" width="16.7109375" style="1" customWidth="1"/>
    <col min="4667" max="4667" width="10.140625" style="1" customWidth="1"/>
    <col min="4668" max="4668" width="24.7109375" style="1" customWidth="1"/>
    <col min="4669" max="4669" width="16.7109375" style="1" customWidth="1"/>
    <col min="4670" max="4670" width="10.140625" style="1" customWidth="1"/>
    <col min="4671" max="4671" width="24.7109375" style="1" customWidth="1"/>
    <col min="4672" max="4672" width="16.7109375" style="1" customWidth="1"/>
    <col min="4673" max="4673" width="10.140625" style="1" customWidth="1"/>
    <col min="4674" max="4674" width="24.7109375" style="1" customWidth="1"/>
    <col min="4675" max="4675" width="16.7109375" style="1" customWidth="1"/>
    <col min="4676" max="4676" width="12.5703125" style="1" customWidth="1"/>
    <col min="4677" max="4677" width="9.85546875" style="1" customWidth="1"/>
    <col min="4678" max="4678" width="10.28515625" style="1" customWidth="1"/>
    <col min="4679" max="4693" width="15.28515625" style="1" customWidth="1"/>
    <col min="4694" max="4694" width="7.28515625" style="1" customWidth="1"/>
    <col min="4695" max="4695" width="6.28515625" style="1" customWidth="1"/>
    <col min="4696" max="4696" width="6.85546875" style="1" customWidth="1"/>
    <col min="4697" max="4697" width="10.28515625" style="1" customWidth="1"/>
    <col min="4698" max="4884" width="10.28515625" style="1"/>
    <col min="4885" max="4885" width="5.85546875" style="1" customWidth="1"/>
    <col min="4886" max="4886" width="8.85546875" style="1" customWidth="1"/>
    <col min="4887" max="4887" width="7.140625" style="1" customWidth="1"/>
    <col min="4888" max="4888" width="100.85546875" style="1" customWidth="1"/>
    <col min="4889" max="4889" width="12" style="1" customWidth="1"/>
    <col min="4890" max="4890" width="18.42578125" style="1" customWidth="1"/>
    <col min="4891" max="4891" width="24.7109375" style="1" customWidth="1"/>
    <col min="4892" max="4892" width="16.7109375" style="1" customWidth="1"/>
    <col min="4893" max="4893" width="10.140625" style="1" customWidth="1"/>
    <col min="4894" max="4894" width="24.7109375" style="1" customWidth="1"/>
    <col min="4895" max="4895" width="16.7109375" style="1" customWidth="1"/>
    <col min="4896" max="4896" width="10.140625" style="1" customWidth="1"/>
    <col min="4897" max="4897" width="24.7109375" style="1" customWidth="1"/>
    <col min="4898" max="4898" width="16.7109375" style="1" customWidth="1"/>
    <col min="4899" max="4899" width="10.140625" style="1" customWidth="1"/>
    <col min="4900" max="4900" width="24.7109375" style="1" customWidth="1"/>
    <col min="4901" max="4901" width="16.7109375" style="1" customWidth="1"/>
    <col min="4902" max="4902" width="10.140625" style="1" customWidth="1"/>
    <col min="4903" max="4903" width="24.7109375" style="1" customWidth="1"/>
    <col min="4904" max="4904" width="16.7109375" style="1" customWidth="1"/>
    <col min="4905" max="4905" width="10.140625" style="1" customWidth="1"/>
    <col min="4906" max="4906" width="24.7109375" style="1" customWidth="1"/>
    <col min="4907" max="4907" width="16.7109375" style="1" customWidth="1"/>
    <col min="4908" max="4908" width="10.140625" style="1" customWidth="1"/>
    <col min="4909" max="4909" width="24.7109375" style="1" customWidth="1"/>
    <col min="4910" max="4910" width="16.7109375" style="1" customWidth="1"/>
    <col min="4911" max="4911" width="10.140625" style="1" customWidth="1"/>
    <col min="4912" max="4912" width="24.7109375" style="1" customWidth="1"/>
    <col min="4913" max="4913" width="16.7109375" style="1" customWidth="1"/>
    <col min="4914" max="4914" width="10.140625" style="1" customWidth="1"/>
    <col min="4915" max="4915" width="24.7109375" style="1" customWidth="1"/>
    <col min="4916" max="4916" width="16.7109375" style="1" customWidth="1"/>
    <col min="4917" max="4917" width="10.140625" style="1" customWidth="1"/>
    <col min="4918" max="4918" width="24.7109375" style="1" customWidth="1"/>
    <col min="4919" max="4919" width="16.7109375" style="1" customWidth="1"/>
    <col min="4920" max="4920" width="10.140625" style="1" customWidth="1"/>
    <col min="4921" max="4921" width="24.7109375" style="1" customWidth="1"/>
    <col min="4922" max="4922" width="16.7109375" style="1" customWidth="1"/>
    <col min="4923" max="4923" width="10.140625" style="1" customWidth="1"/>
    <col min="4924" max="4924" width="24.7109375" style="1" customWidth="1"/>
    <col min="4925" max="4925" width="16.7109375" style="1" customWidth="1"/>
    <col min="4926" max="4926" width="10.140625" style="1" customWidth="1"/>
    <col min="4927" max="4927" width="24.7109375" style="1" customWidth="1"/>
    <col min="4928" max="4928" width="16.7109375" style="1" customWidth="1"/>
    <col min="4929" max="4929" width="10.140625" style="1" customWidth="1"/>
    <col min="4930" max="4930" width="24.7109375" style="1" customWidth="1"/>
    <col min="4931" max="4931" width="16.7109375" style="1" customWidth="1"/>
    <col min="4932" max="4932" width="12.5703125" style="1" customWidth="1"/>
    <col min="4933" max="4933" width="9.85546875" style="1" customWidth="1"/>
    <col min="4934" max="4934" width="10.28515625" style="1" customWidth="1"/>
    <col min="4935" max="4949" width="15.28515625" style="1" customWidth="1"/>
    <col min="4950" max="4950" width="7.28515625" style="1" customWidth="1"/>
    <col min="4951" max="4951" width="6.28515625" style="1" customWidth="1"/>
    <col min="4952" max="4952" width="6.85546875" style="1" customWidth="1"/>
    <col min="4953" max="4953" width="10.28515625" style="1" customWidth="1"/>
    <col min="4954" max="5140" width="10.28515625" style="1"/>
    <col min="5141" max="5141" width="5.85546875" style="1" customWidth="1"/>
    <col min="5142" max="5142" width="8.85546875" style="1" customWidth="1"/>
    <col min="5143" max="5143" width="7.140625" style="1" customWidth="1"/>
    <col min="5144" max="5144" width="100.85546875" style="1" customWidth="1"/>
    <col min="5145" max="5145" width="12" style="1" customWidth="1"/>
    <col min="5146" max="5146" width="18.42578125" style="1" customWidth="1"/>
    <col min="5147" max="5147" width="24.7109375" style="1" customWidth="1"/>
    <col min="5148" max="5148" width="16.7109375" style="1" customWidth="1"/>
    <col min="5149" max="5149" width="10.140625" style="1" customWidth="1"/>
    <col min="5150" max="5150" width="24.7109375" style="1" customWidth="1"/>
    <col min="5151" max="5151" width="16.7109375" style="1" customWidth="1"/>
    <col min="5152" max="5152" width="10.140625" style="1" customWidth="1"/>
    <col min="5153" max="5153" width="24.7109375" style="1" customWidth="1"/>
    <col min="5154" max="5154" width="16.7109375" style="1" customWidth="1"/>
    <col min="5155" max="5155" width="10.140625" style="1" customWidth="1"/>
    <col min="5156" max="5156" width="24.7109375" style="1" customWidth="1"/>
    <col min="5157" max="5157" width="16.7109375" style="1" customWidth="1"/>
    <col min="5158" max="5158" width="10.140625" style="1" customWidth="1"/>
    <col min="5159" max="5159" width="24.7109375" style="1" customWidth="1"/>
    <col min="5160" max="5160" width="16.7109375" style="1" customWidth="1"/>
    <col min="5161" max="5161" width="10.140625" style="1" customWidth="1"/>
    <col min="5162" max="5162" width="24.7109375" style="1" customWidth="1"/>
    <col min="5163" max="5163" width="16.7109375" style="1" customWidth="1"/>
    <col min="5164" max="5164" width="10.140625" style="1" customWidth="1"/>
    <col min="5165" max="5165" width="24.7109375" style="1" customWidth="1"/>
    <col min="5166" max="5166" width="16.7109375" style="1" customWidth="1"/>
    <col min="5167" max="5167" width="10.140625" style="1" customWidth="1"/>
    <col min="5168" max="5168" width="24.7109375" style="1" customWidth="1"/>
    <col min="5169" max="5169" width="16.7109375" style="1" customWidth="1"/>
    <col min="5170" max="5170" width="10.140625" style="1" customWidth="1"/>
    <col min="5171" max="5171" width="24.7109375" style="1" customWidth="1"/>
    <col min="5172" max="5172" width="16.7109375" style="1" customWidth="1"/>
    <col min="5173" max="5173" width="10.140625" style="1" customWidth="1"/>
    <col min="5174" max="5174" width="24.7109375" style="1" customWidth="1"/>
    <col min="5175" max="5175" width="16.7109375" style="1" customWidth="1"/>
    <col min="5176" max="5176" width="10.140625" style="1" customWidth="1"/>
    <col min="5177" max="5177" width="24.7109375" style="1" customWidth="1"/>
    <col min="5178" max="5178" width="16.7109375" style="1" customWidth="1"/>
    <col min="5179" max="5179" width="10.140625" style="1" customWidth="1"/>
    <col min="5180" max="5180" width="24.7109375" style="1" customWidth="1"/>
    <col min="5181" max="5181" width="16.7109375" style="1" customWidth="1"/>
    <col min="5182" max="5182" width="10.140625" style="1" customWidth="1"/>
    <col min="5183" max="5183" width="24.7109375" style="1" customWidth="1"/>
    <col min="5184" max="5184" width="16.7109375" style="1" customWidth="1"/>
    <col min="5185" max="5185" width="10.140625" style="1" customWidth="1"/>
    <col min="5186" max="5186" width="24.7109375" style="1" customWidth="1"/>
    <col min="5187" max="5187" width="16.7109375" style="1" customWidth="1"/>
    <col min="5188" max="5188" width="12.5703125" style="1" customWidth="1"/>
    <col min="5189" max="5189" width="9.85546875" style="1" customWidth="1"/>
    <col min="5190" max="5190" width="10.28515625" style="1" customWidth="1"/>
    <col min="5191" max="5205" width="15.28515625" style="1" customWidth="1"/>
    <col min="5206" max="5206" width="7.28515625" style="1" customWidth="1"/>
    <col min="5207" max="5207" width="6.28515625" style="1" customWidth="1"/>
    <col min="5208" max="5208" width="6.85546875" style="1" customWidth="1"/>
    <col min="5209" max="5209" width="10.28515625" style="1" customWidth="1"/>
    <col min="5210" max="5396" width="10.28515625" style="1"/>
    <col min="5397" max="5397" width="5.85546875" style="1" customWidth="1"/>
    <col min="5398" max="5398" width="8.85546875" style="1" customWidth="1"/>
    <col min="5399" max="5399" width="7.140625" style="1" customWidth="1"/>
    <col min="5400" max="5400" width="100.85546875" style="1" customWidth="1"/>
    <col min="5401" max="5401" width="12" style="1" customWidth="1"/>
    <col min="5402" max="5402" width="18.42578125" style="1" customWidth="1"/>
    <col min="5403" max="5403" width="24.7109375" style="1" customWidth="1"/>
    <col min="5404" max="5404" width="16.7109375" style="1" customWidth="1"/>
    <col min="5405" max="5405" width="10.140625" style="1" customWidth="1"/>
    <col min="5406" max="5406" width="24.7109375" style="1" customWidth="1"/>
    <col min="5407" max="5407" width="16.7109375" style="1" customWidth="1"/>
    <col min="5408" max="5408" width="10.140625" style="1" customWidth="1"/>
    <col min="5409" max="5409" width="24.7109375" style="1" customWidth="1"/>
    <col min="5410" max="5410" width="16.7109375" style="1" customWidth="1"/>
    <col min="5411" max="5411" width="10.140625" style="1" customWidth="1"/>
    <col min="5412" max="5412" width="24.7109375" style="1" customWidth="1"/>
    <col min="5413" max="5413" width="16.7109375" style="1" customWidth="1"/>
    <col min="5414" max="5414" width="10.140625" style="1" customWidth="1"/>
    <col min="5415" max="5415" width="24.7109375" style="1" customWidth="1"/>
    <col min="5416" max="5416" width="16.7109375" style="1" customWidth="1"/>
    <col min="5417" max="5417" width="10.140625" style="1" customWidth="1"/>
    <col min="5418" max="5418" width="24.7109375" style="1" customWidth="1"/>
    <col min="5419" max="5419" width="16.7109375" style="1" customWidth="1"/>
    <col min="5420" max="5420" width="10.140625" style="1" customWidth="1"/>
    <col min="5421" max="5421" width="24.7109375" style="1" customWidth="1"/>
    <col min="5422" max="5422" width="16.7109375" style="1" customWidth="1"/>
    <col min="5423" max="5423" width="10.140625" style="1" customWidth="1"/>
    <col min="5424" max="5424" width="24.7109375" style="1" customWidth="1"/>
    <col min="5425" max="5425" width="16.7109375" style="1" customWidth="1"/>
    <col min="5426" max="5426" width="10.140625" style="1" customWidth="1"/>
    <col min="5427" max="5427" width="24.7109375" style="1" customWidth="1"/>
    <col min="5428" max="5428" width="16.7109375" style="1" customWidth="1"/>
    <col min="5429" max="5429" width="10.140625" style="1" customWidth="1"/>
    <col min="5430" max="5430" width="24.7109375" style="1" customWidth="1"/>
    <col min="5431" max="5431" width="16.7109375" style="1" customWidth="1"/>
    <col min="5432" max="5432" width="10.140625" style="1" customWidth="1"/>
    <col min="5433" max="5433" width="24.7109375" style="1" customWidth="1"/>
    <col min="5434" max="5434" width="16.7109375" style="1" customWidth="1"/>
    <col min="5435" max="5435" width="10.140625" style="1" customWidth="1"/>
    <col min="5436" max="5436" width="24.7109375" style="1" customWidth="1"/>
    <col min="5437" max="5437" width="16.7109375" style="1" customWidth="1"/>
    <col min="5438" max="5438" width="10.140625" style="1" customWidth="1"/>
    <col min="5439" max="5439" width="24.7109375" style="1" customWidth="1"/>
    <col min="5440" max="5440" width="16.7109375" style="1" customWidth="1"/>
    <col min="5441" max="5441" width="10.140625" style="1" customWidth="1"/>
    <col min="5442" max="5442" width="24.7109375" style="1" customWidth="1"/>
    <col min="5443" max="5443" width="16.7109375" style="1" customWidth="1"/>
    <col min="5444" max="5444" width="12.5703125" style="1" customWidth="1"/>
    <col min="5445" max="5445" width="9.85546875" style="1" customWidth="1"/>
    <col min="5446" max="5446" width="10.28515625" style="1" customWidth="1"/>
    <col min="5447" max="5461" width="15.28515625" style="1" customWidth="1"/>
    <col min="5462" max="5462" width="7.28515625" style="1" customWidth="1"/>
    <col min="5463" max="5463" width="6.28515625" style="1" customWidth="1"/>
    <col min="5464" max="5464" width="6.85546875" style="1" customWidth="1"/>
    <col min="5465" max="5465" width="10.28515625" style="1" customWidth="1"/>
    <col min="5466" max="5652" width="10.28515625" style="1"/>
    <col min="5653" max="5653" width="5.85546875" style="1" customWidth="1"/>
    <col min="5654" max="5654" width="8.85546875" style="1" customWidth="1"/>
    <col min="5655" max="5655" width="7.140625" style="1" customWidth="1"/>
    <col min="5656" max="5656" width="100.85546875" style="1" customWidth="1"/>
    <col min="5657" max="5657" width="12" style="1" customWidth="1"/>
    <col min="5658" max="5658" width="18.42578125" style="1" customWidth="1"/>
    <col min="5659" max="5659" width="24.7109375" style="1" customWidth="1"/>
    <col min="5660" max="5660" width="16.7109375" style="1" customWidth="1"/>
    <col min="5661" max="5661" width="10.140625" style="1" customWidth="1"/>
    <col min="5662" max="5662" width="24.7109375" style="1" customWidth="1"/>
    <col min="5663" max="5663" width="16.7109375" style="1" customWidth="1"/>
    <col min="5664" max="5664" width="10.140625" style="1" customWidth="1"/>
    <col min="5665" max="5665" width="24.7109375" style="1" customWidth="1"/>
    <col min="5666" max="5666" width="16.7109375" style="1" customWidth="1"/>
    <col min="5667" max="5667" width="10.140625" style="1" customWidth="1"/>
    <col min="5668" max="5668" width="24.7109375" style="1" customWidth="1"/>
    <col min="5669" max="5669" width="16.7109375" style="1" customWidth="1"/>
    <col min="5670" max="5670" width="10.140625" style="1" customWidth="1"/>
    <col min="5671" max="5671" width="24.7109375" style="1" customWidth="1"/>
    <col min="5672" max="5672" width="16.7109375" style="1" customWidth="1"/>
    <col min="5673" max="5673" width="10.140625" style="1" customWidth="1"/>
    <col min="5674" max="5674" width="24.7109375" style="1" customWidth="1"/>
    <col min="5675" max="5675" width="16.7109375" style="1" customWidth="1"/>
    <col min="5676" max="5676" width="10.140625" style="1" customWidth="1"/>
    <col min="5677" max="5677" width="24.7109375" style="1" customWidth="1"/>
    <col min="5678" max="5678" width="16.7109375" style="1" customWidth="1"/>
    <col min="5679" max="5679" width="10.140625" style="1" customWidth="1"/>
    <col min="5680" max="5680" width="24.7109375" style="1" customWidth="1"/>
    <col min="5681" max="5681" width="16.7109375" style="1" customWidth="1"/>
    <col min="5682" max="5682" width="10.140625" style="1" customWidth="1"/>
    <col min="5683" max="5683" width="24.7109375" style="1" customWidth="1"/>
    <col min="5684" max="5684" width="16.7109375" style="1" customWidth="1"/>
    <col min="5685" max="5685" width="10.140625" style="1" customWidth="1"/>
    <col min="5686" max="5686" width="24.7109375" style="1" customWidth="1"/>
    <col min="5687" max="5687" width="16.7109375" style="1" customWidth="1"/>
    <col min="5688" max="5688" width="10.140625" style="1" customWidth="1"/>
    <col min="5689" max="5689" width="24.7109375" style="1" customWidth="1"/>
    <col min="5690" max="5690" width="16.7109375" style="1" customWidth="1"/>
    <col min="5691" max="5691" width="10.140625" style="1" customWidth="1"/>
    <col min="5692" max="5692" width="24.7109375" style="1" customWidth="1"/>
    <col min="5693" max="5693" width="16.7109375" style="1" customWidth="1"/>
    <col min="5694" max="5694" width="10.140625" style="1" customWidth="1"/>
    <col min="5695" max="5695" width="24.7109375" style="1" customWidth="1"/>
    <col min="5696" max="5696" width="16.7109375" style="1" customWidth="1"/>
    <col min="5697" max="5697" width="10.140625" style="1" customWidth="1"/>
    <col min="5698" max="5698" width="24.7109375" style="1" customWidth="1"/>
    <col min="5699" max="5699" width="16.7109375" style="1" customWidth="1"/>
    <col min="5700" max="5700" width="12.5703125" style="1" customWidth="1"/>
    <col min="5701" max="5701" width="9.85546875" style="1" customWidth="1"/>
    <col min="5702" max="5702" width="10.28515625" style="1" customWidth="1"/>
    <col min="5703" max="5717" width="15.28515625" style="1" customWidth="1"/>
    <col min="5718" max="5718" width="7.28515625" style="1" customWidth="1"/>
    <col min="5719" max="5719" width="6.28515625" style="1" customWidth="1"/>
    <col min="5720" max="5720" width="6.85546875" style="1" customWidth="1"/>
    <col min="5721" max="5721" width="10.28515625" style="1" customWidth="1"/>
    <col min="5722" max="5908" width="10.28515625" style="1"/>
    <col min="5909" max="5909" width="5.85546875" style="1" customWidth="1"/>
    <col min="5910" max="5910" width="8.85546875" style="1" customWidth="1"/>
    <col min="5911" max="5911" width="7.140625" style="1" customWidth="1"/>
    <col min="5912" max="5912" width="100.85546875" style="1" customWidth="1"/>
    <col min="5913" max="5913" width="12" style="1" customWidth="1"/>
    <col min="5914" max="5914" width="18.42578125" style="1" customWidth="1"/>
    <col min="5915" max="5915" width="24.7109375" style="1" customWidth="1"/>
    <col min="5916" max="5916" width="16.7109375" style="1" customWidth="1"/>
    <col min="5917" max="5917" width="10.140625" style="1" customWidth="1"/>
    <col min="5918" max="5918" width="24.7109375" style="1" customWidth="1"/>
    <col min="5919" max="5919" width="16.7109375" style="1" customWidth="1"/>
    <col min="5920" max="5920" width="10.140625" style="1" customWidth="1"/>
    <col min="5921" max="5921" width="24.7109375" style="1" customWidth="1"/>
    <col min="5922" max="5922" width="16.7109375" style="1" customWidth="1"/>
    <col min="5923" max="5923" width="10.140625" style="1" customWidth="1"/>
    <col min="5924" max="5924" width="24.7109375" style="1" customWidth="1"/>
    <col min="5925" max="5925" width="16.7109375" style="1" customWidth="1"/>
    <col min="5926" max="5926" width="10.140625" style="1" customWidth="1"/>
    <col min="5927" max="5927" width="24.7109375" style="1" customWidth="1"/>
    <col min="5928" max="5928" width="16.7109375" style="1" customWidth="1"/>
    <col min="5929" max="5929" width="10.140625" style="1" customWidth="1"/>
    <col min="5930" max="5930" width="24.7109375" style="1" customWidth="1"/>
    <col min="5931" max="5931" width="16.7109375" style="1" customWidth="1"/>
    <col min="5932" max="5932" width="10.140625" style="1" customWidth="1"/>
    <col min="5933" max="5933" width="24.7109375" style="1" customWidth="1"/>
    <col min="5934" max="5934" width="16.7109375" style="1" customWidth="1"/>
    <col min="5935" max="5935" width="10.140625" style="1" customWidth="1"/>
    <col min="5936" max="5936" width="24.7109375" style="1" customWidth="1"/>
    <col min="5937" max="5937" width="16.7109375" style="1" customWidth="1"/>
    <col min="5938" max="5938" width="10.140625" style="1" customWidth="1"/>
    <col min="5939" max="5939" width="24.7109375" style="1" customWidth="1"/>
    <col min="5940" max="5940" width="16.7109375" style="1" customWidth="1"/>
    <col min="5941" max="5941" width="10.140625" style="1" customWidth="1"/>
    <col min="5942" max="5942" width="24.7109375" style="1" customWidth="1"/>
    <col min="5943" max="5943" width="16.7109375" style="1" customWidth="1"/>
    <col min="5944" max="5944" width="10.140625" style="1" customWidth="1"/>
    <col min="5945" max="5945" width="24.7109375" style="1" customWidth="1"/>
    <col min="5946" max="5946" width="16.7109375" style="1" customWidth="1"/>
    <col min="5947" max="5947" width="10.140625" style="1" customWidth="1"/>
    <col min="5948" max="5948" width="24.7109375" style="1" customWidth="1"/>
    <col min="5949" max="5949" width="16.7109375" style="1" customWidth="1"/>
    <col min="5950" max="5950" width="10.140625" style="1" customWidth="1"/>
    <col min="5951" max="5951" width="24.7109375" style="1" customWidth="1"/>
    <col min="5952" max="5952" width="16.7109375" style="1" customWidth="1"/>
    <col min="5953" max="5953" width="10.140625" style="1" customWidth="1"/>
    <col min="5954" max="5954" width="24.7109375" style="1" customWidth="1"/>
    <col min="5955" max="5955" width="16.7109375" style="1" customWidth="1"/>
    <col min="5956" max="5956" width="12.5703125" style="1" customWidth="1"/>
    <col min="5957" max="5957" width="9.85546875" style="1" customWidth="1"/>
    <col min="5958" max="5958" width="10.28515625" style="1" customWidth="1"/>
    <col min="5959" max="5973" width="15.28515625" style="1" customWidth="1"/>
    <col min="5974" max="5974" width="7.28515625" style="1" customWidth="1"/>
    <col min="5975" max="5975" width="6.28515625" style="1" customWidth="1"/>
    <col min="5976" max="5976" width="6.85546875" style="1" customWidth="1"/>
    <col min="5977" max="5977" width="10.28515625" style="1" customWidth="1"/>
    <col min="5978" max="6164" width="10.28515625" style="1"/>
    <col min="6165" max="6165" width="5.85546875" style="1" customWidth="1"/>
    <col min="6166" max="6166" width="8.85546875" style="1" customWidth="1"/>
    <col min="6167" max="6167" width="7.140625" style="1" customWidth="1"/>
    <col min="6168" max="6168" width="100.85546875" style="1" customWidth="1"/>
    <col min="6169" max="6169" width="12" style="1" customWidth="1"/>
    <col min="6170" max="6170" width="18.42578125" style="1" customWidth="1"/>
    <col min="6171" max="6171" width="24.7109375" style="1" customWidth="1"/>
    <col min="6172" max="6172" width="16.7109375" style="1" customWidth="1"/>
    <col min="6173" max="6173" width="10.140625" style="1" customWidth="1"/>
    <col min="6174" max="6174" width="24.7109375" style="1" customWidth="1"/>
    <col min="6175" max="6175" width="16.7109375" style="1" customWidth="1"/>
    <col min="6176" max="6176" width="10.140625" style="1" customWidth="1"/>
    <col min="6177" max="6177" width="24.7109375" style="1" customWidth="1"/>
    <col min="6178" max="6178" width="16.7109375" style="1" customWidth="1"/>
    <col min="6179" max="6179" width="10.140625" style="1" customWidth="1"/>
    <col min="6180" max="6180" width="24.7109375" style="1" customWidth="1"/>
    <col min="6181" max="6181" width="16.7109375" style="1" customWidth="1"/>
    <col min="6182" max="6182" width="10.140625" style="1" customWidth="1"/>
    <col min="6183" max="6183" width="24.7109375" style="1" customWidth="1"/>
    <col min="6184" max="6184" width="16.7109375" style="1" customWidth="1"/>
    <col min="6185" max="6185" width="10.140625" style="1" customWidth="1"/>
    <col min="6186" max="6186" width="24.7109375" style="1" customWidth="1"/>
    <col min="6187" max="6187" width="16.7109375" style="1" customWidth="1"/>
    <col min="6188" max="6188" width="10.140625" style="1" customWidth="1"/>
    <col min="6189" max="6189" width="24.7109375" style="1" customWidth="1"/>
    <col min="6190" max="6190" width="16.7109375" style="1" customWidth="1"/>
    <col min="6191" max="6191" width="10.140625" style="1" customWidth="1"/>
    <col min="6192" max="6192" width="24.7109375" style="1" customWidth="1"/>
    <col min="6193" max="6193" width="16.7109375" style="1" customWidth="1"/>
    <col min="6194" max="6194" width="10.140625" style="1" customWidth="1"/>
    <col min="6195" max="6195" width="24.7109375" style="1" customWidth="1"/>
    <col min="6196" max="6196" width="16.7109375" style="1" customWidth="1"/>
    <col min="6197" max="6197" width="10.140625" style="1" customWidth="1"/>
    <col min="6198" max="6198" width="24.7109375" style="1" customWidth="1"/>
    <col min="6199" max="6199" width="16.7109375" style="1" customWidth="1"/>
    <col min="6200" max="6200" width="10.140625" style="1" customWidth="1"/>
    <col min="6201" max="6201" width="24.7109375" style="1" customWidth="1"/>
    <col min="6202" max="6202" width="16.7109375" style="1" customWidth="1"/>
    <col min="6203" max="6203" width="10.140625" style="1" customWidth="1"/>
    <col min="6204" max="6204" width="24.7109375" style="1" customWidth="1"/>
    <col min="6205" max="6205" width="16.7109375" style="1" customWidth="1"/>
    <col min="6206" max="6206" width="10.140625" style="1" customWidth="1"/>
    <col min="6207" max="6207" width="24.7109375" style="1" customWidth="1"/>
    <col min="6208" max="6208" width="16.7109375" style="1" customWidth="1"/>
    <col min="6209" max="6209" width="10.140625" style="1" customWidth="1"/>
    <col min="6210" max="6210" width="24.7109375" style="1" customWidth="1"/>
    <col min="6211" max="6211" width="16.7109375" style="1" customWidth="1"/>
    <col min="6212" max="6212" width="12.5703125" style="1" customWidth="1"/>
    <col min="6213" max="6213" width="9.85546875" style="1" customWidth="1"/>
    <col min="6214" max="6214" width="10.28515625" style="1" customWidth="1"/>
    <col min="6215" max="6229" width="15.28515625" style="1" customWidth="1"/>
    <col min="6230" max="6230" width="7.28515625" style="1" customWidth="1"/>
    <col min="6231" max="6231" width="6.28515625" style="1" customWidth="1"/>
    <col min="6232" max="6232" width="6.85546875" style="1" customWidth="1"/>
    <col min="6233" max="6233" width="10.28515625" style="1" customWidth="1"/>
    <col min="6234" max="6420" width="10.28515625" style="1"/>
    <col min="6421" max="6421" width="5.85546875" style="1" customWidth="1"/>
    <col min="6422" max="6422" width="8.85546875" style="1" customWidth="1"/>
    <col min="6423" max="6423" width="7.140625" style="1" customWidth="1"/>
    <col min="6424" max="6424" width="100.85546875" style="1" customWidth="1"/>
    <col min="6425" max="6425" width="12" style="1" customWidth="1"/>
    <col min="6426" max="6426" width="18.42578125" style="1" customWidth="1"/>
    <col min="6427" max="6427" width="24.7109375" style="1" customWidth="1"/>
    <col min="6428" max="6428" width="16.7109375" style="1" customWidth="1"/>
    <col min="6429" max="6429" width="10.140625" style="1" customWidth="1"/>
    <col min="6430" max="6430" width="24.7109375" style="1" customWidth="1"/>
    <col min="6431" max="6431" width="16.7109375" style="1" customWidth="1"/>
    <col min="6432" max="6432" width="10.140625" style="1" customWidth="1"/>
    <col min="6433" max="6433" width="24.7109375" style="1" customWidth="1"/>
    <col min="6434" max="6434" width="16.7109375" style="1" customWidth="1"/>
    <col min="6435" max="6435" width="10.140625" style="1" customWidth="1"/>
    <col min="6436" max="6436" width="24.7109375" style="1" customWidth="1"/>
    <col min="6437" max="6437" width="16.7109375" style="1" customWidth="1"/>
    <col min="6438" max="6438" width="10.140625" style="1" customWidth="1"/>
    <col min="6439" max="6439" width="24.7109375" style="1" customWidth="1"/>
    <col min="6440" max="6440" width="16.7109375" style="1" customWidth="1"/>
    <col min="6441" max="6441" width="10.140625" style="1" customWidth="1"/>
    <col min="6442" max="6442" width="24.7109375" style="1" customWidth="1"/>
    <col min="6443" max="6443" width="16.7109375" style="1" customWidth="1"/>
    <col min="6444" max="6444" width="10.140625" style="1" customWidth="1"/>
    <col min="6445" max="6445" width="24.7109375" style="1" customWidth="1"/>
    <col min="6446" max="6446" width="16.7109375" style="1" customWidth="1"/>
    <col min="6447" max="6447" width="10.140625" style="1" customWidth="1"/>
    <col min="6448" max="6448" width="24.7109375" style="1" customWidth="1"/>
    <col min="6449" max="6449" width="16.7109375" style="1" customWidth="1"/>
    <col min="6450" max="6450" width="10.140625" style="1" customWidth="1"/>
    <col min="6451" max="6451" width="24.7109375" style="1" customWidth="1"/>
    <col min="6452" max="6452" width="16.7109375" style="1" customWidth="1"/>
    <col min="6453" max="6453" width="10.140625" style="1" customWidth="1"/>
    <col min="6454" max="6454" width="24.7109375" style="1" customWidth="1"/>
    <col min="6455" max="6455" width="16.7109375" style="1" customWidth="1"/>
    <col min="6456" max="6456" width="10.140625" style="1" customWidth="1"/>
    <col min="6457" max="6457" width="24.7109375" style="1" customWidth="1"/>
    <col min="6458" max="6458" width="16.7109375" style="1" customWidth="1"/>
    <col min="6459" max="6459" width="10.140625" style="1" customWidth="1"/>
    <col min="6460" max="6460" width="24.7109375" style="1" customWidth="1"/>
    <col min="6461" max="6461" width="16.7109375" style="1" customWidth="1"/>
    <col min="6462" max="6462" width="10.140625" style="1" customWidth="1"/>
    <col min="6463" max="6463" width="24.7109375" style="1" customWidth="1"/>
    <col min="6464" max="6464" width="16.7109375" style="1" customWidth="1"/>
    <col min="6465" max="6465" width="10.140625" style="1" customWidth="1"/>
    <col min="6466" max="6466" width="24.7109375" style="1" customWidth="1"/>
    <col min="6467" max="6467" width="16.7109375" style="1" customWidth="1"/>
    <col min="6468" max="6468" width="12.5703125" style="1" customWidth="1"/>
    <col min="6469" max="6469" width="9.85546875" style="1" customWidth="1"/>
    <col min="6470" max="6470" width="10.28515625" style="1" customWidth="1"/>
    <col min="6471" max="6485" width="15.28515625" style="1" customWidth="1"/>
    <col min="6486" max="6486" width="7.28515625" style="1" customWidth="1"/>
    <col min="6487" max="6487" width="6.28515625" style="1" customWidth="1"/>
    <col min="6488" max="6488" width="6.85546875" style="1" customWidth="1"/>
    <col min="6489" max="6489" width="10.28515625" style="1" customWidth="1"/>
    <col min="6490" max="6676" width="10.28515625" style="1"/>
    <col min="6677" max="6677" width="5.85546875" style="1" customWidth="1"/>
    <col min="6678" max="6678" width="8.85546875" style="1" customWidth="1"/>
    <col min="6679" max="6679" width="7.140625" style="1" customWidth="1"/>
    <col min="6680" max="6680" width="100.85546875" style="1" customWidth="1"/>
    <col min="6681" max="6681" width="12" style="1" customWidth="1"/>
    <col min="6682" max="6682" width="18.42578125" style="1" customWidth="1"/>
    <col min="6683" max="6683" width="24.7109375" style="1" customWidth="1"/>
    <col min="6684" max="6684" width="16.7109375" style="1" customWidth="1"/>
    <col min="6685" max="6685" width="10.140625" style="1" customWidth="1"/>
    <col min="6686" max="6686" width="24.7109375" style="1" customWidth="1"/>
    <col min="6687" max="6687" width="16.7109375" style="1" customWidth="1"/>
    <col min="6688" max="6688" width="10.140625" style="1" customWidth="1"/>
    <col min="6689" max="6689" width="24.7109375" style="1" customWidth="1"/>
    <col min="6690" max="6690" width="16.7109375" style="1" customWidth="1"/>
    <col min="6691" max="6691" width="10.140625" style="1" customWidth="1"/>
    <col min="6692" max="6692" width="24.7109375" style="1" customWidth="1"/>
    <col min="6693" max="6693" width="16.7109375" style="1" customWidth="1"/>
    <col min="6694" max="6694" width="10.140625" style="1" customWidth="1"/>
    <col min="6695" max="6695" width="24.7109375" style="1" customWidth="1"/>
    <col min="6696" max="6696" width="16.7109375" style="1" customWidth="1"/>
    <col min="6697" max="6697" width="10.140625" style="1" customWidth="1"/>
    <col min="6698" max="6698" width="24.7109375" style="1" customWidth="1"/>
    <col min="6699" max="6699" width="16.7109375" style="1" customWidth="1"/>
    <col min="6700" max="6700" width="10.140625" style="1" customWidth="1"/>
    <col min="6701" max="6701" width="24.7109375" style="1" customWidth="1"/>
    <col min="6702" max="6702" width="16.7109375" style="1" customWidth="1"/>
    <col min="6703" max="6703" width="10.140625" style="1" customWidth="1"/>
    <col min="6704" max="6704" width="24.7109375" style="1" customWidth="1"/>
    <col min="6705" max="6705" width="16.7109375" style="1" customWidth="1"/>
    <col min="6706" max="6706" width="10.140625" style="1" customWidth="1"/>
    <col min="6707" max="6707" width="24.7109375" style="1" customWidth="1"/>
    <col min="6708" max="6708" width="16.7109375" style="1" customWidth="1"/>
    <col min="6709" max="6709" width="10.140625" style="1" customWidth="1"/>
    <col min="6710" max="6710" width="24.7109375" style="1" customWidth="1"/>
    <col min="6711" max="6711" width="16.7109375" style="1" customWidth="1"/>
    <col min="6712" max="6712" width="10.140625" style="1" customWidth="1"/>
    <col min="6713" max="6713" width="24.7109375" style="1" customWidth="1"/>
    <col min="6714" max="6714" width="16.7109375" style="1" customWidth="1"/>
    <col min="6715" max="6715" width="10.140625" style="1" customWidth="1"/>
    <col min="6716" max="6716" width="24.7109375" style="1" customWidth="1"/>
    <col min="6717" max="6717" width="16.7109375" style="1" customWidth="1"/>
    <col min="6718" max="6718" width="10.140625" style="1" customWidth="1"/>
    <col min="6719" max="6719" width="24.7109375" style="1" customWidth="1"/>
    <col min="6720" max="6720" width="16.7109375" style="1" customWidth="1"/>
    <col min="6721" max="6721" width="10.140625" style="1" customWidth="1"/>
    <col min="6722" max="6722" width="24.7109375" style="1" customWidth="1"/>
    <col min="6723" max="6723" width="16.7109375" style="1" customWidth="1"/>
    <col min="6724" max="6724" width="12.5703125" style="1" customWidth="1"/>
    <col min="6725" max="6725" width="9.85546875" style="1" customWidth="1"/>
    <col min="6726" max="6726" width="10.28515625" style="1" customWidth="1"/>
    <col min="6727" max="6741" width="15.28515625" style="1" customWidth="1"/>
    <col min="6742" max="6742" width="7.28515625" style="1" customWidth="1"/>
    <col min="6743" max="6743" width="6.28515625" style="1" customWidth="1"/>
    <col min="6744" max="6744" width="6.85546875" style="1" customWidth="1"/>
    <col min="6745" max="6745" width="10.28515625" style="1" customWidth="1"/>
    <col min="6746" max="6932" width="10.28515625" style="1"/>
    <col min="6933" max="6933" width="5.85546875" style="1" customWidth="1"/>
    <col min="6934" max="6934" width="8.85546875" style="1" customWidth="1"/>
    <col min="6935" max="6935" width="7.140625" style="1" customWidth="1"/>
    <col min="6936" max="6936" width="100.85546875" style="1" customWidth="1"/>
    <col min="6937" max="6937" width="12" style="1" customWidth="1"/>
    <col min="6938" max="6938" width="18.42578125" style="1" customWidth="1"/>
    <col min="6939" max="6939" width="24.7109375" style="1" customWidth="1"/>
    <col min="6940" max="6940" width="16.7109375" style="1" customWidth="1"/>
    <col min="6941" max="6941" width="10.140625" style="1" customWidth="1"/>
    <col min="6942" max="6942" width="24.7109375" style="1" customWidth="1"/>
    <col min="6943" max="6943" width="16.7109375" style="1" customWidth="1"/>
    <col min="6944" max="6944" width="10.140625" style="1" customWidth="1"/>
    <col min="6945" max="6945" width="24.7109375" style="1" customWidth="1"/>
    <col min="6946" max="6946" width="16.7109375" style="1" customWidth="1"/>
    <col min="6947" max="6947" width="10.140625" style="1" customWidth="1"/>
    <col min="6948" max="6948" width="24.7109375" style="1" customWidth="1"/>
    <col min="6949" max="6949" width="16.7109375" style="1" customWidth="1"/>
    <col min="6950" max="6950" width="10.140625" style="1" customWidth="1"/>
    <col min="6951" max="6951" width="24.7109375" style="1" customWidth="1"/>
    <col min="6952" max="6952" width="16.7109375" style="1" customWidth="1"/>
    <col min="6953" max="6953" width="10.140625" style="1" customWidth="1"/>
    <col min="6954" max="6954" width="24.7109375" style="1" customWidth="1"/>
    <col min="6955" max="6955" width="16.7109375" style="1" customWidth="1"/>
    <col min="6956" max="6956" width="10.140625" style="1" customWidth="1"/>
    <col min="6957" max="6957" width="24.7109375" style="1" customWidth="1"/>
    <col min="6958" max="6958" width="16.7109375" style="1" customWidth="1"/>
    <col min="6959" max="6959" width="10.140625" style="1" customWidth="1"/>
    <col min="6960" max="6960" width="24.7109375" style="1" customWidth="1"/>
    <col min="6961" max="6961" width="16.7109375" style="1" customWidth="1"/>
    <col min="6962" max="6962" width="10.140625" style="1" customWidth="1"/>
    <col min="6963" max="6963" width="24.7109375" style="1" customWidth="1"/>
    <col min="6964" max="6964" width="16.7109375" style="1" customWidth="1"/>
    <col min="6965" max="6965" width="10.140625" style="1" customWidth="1"/>
    <col min="6966" max="6966" width="24.7109375" style="1" customWidth="1"/>
    <col min="6967" max="6967" width="16.7109375" style="1" customWidth="1"/>
    <col min="6968" max="6968" width="10.140625" style="1" customWidth="1"/>
    <col min="6969" max="6969" width="24.7109375" style="1" customWidth="1"/>
    <col min="6970" max="6970" width="16.7109375" style="1" customWidth="1"/>
    <col min="6971" max="6971" width="10.140625" style="1" customWidth="1"/>
    <col min="6972" max="6972" width="24.7109375" style="1" customWidth="1"/>
    <col min="6973" max="6973" width="16.7109375" style="1" customWidth="1"/>
    <col min="6974" max="6974" width="10.140625" style="1" customWidth="1"/>
    <col min="6975" max="6975" width="24.7109375" style="1" customWidth="1"/>
    <col min="6976" max="6976" width="16.7109375" style="1" customWidth="1"/>
    <col min="6977" max="6977" width="10.140625" style="1" customWidth="1"/>
    <col min="6978" max="6978" width="24.7109375" style="1" customWidth="1"/>
    <col min="6979" max="6979" width="16.7109375" style="1" customWidth="1"/>
    <col min="6980" max="6980" width="12.5703125" style="1" customWidth="1"/>
    <col min="6981" max="6981" width="9.85546875" style="1" customWidth="1"/>
    <col min="6982" max="6982" width="10.28515625" style="1" customWidth="1"/>
    <col min="6983" max="6997" width="15.28515625" style="1" customWidth="1"/>
    <col min="6998" max="6998" width="7.28515625" style="1" customWidth="1"/>
    <col min="6999" max="6999" width="6.28515625" style="1" customWidth="1"/>
    <col min="7000" max="7000" width="6.85546875" style="1" customWidth="1"/>
    <col min="7001" max="7001" width="10.28515625" style="1" customWidth="1"/>
    <col min="7002" max="7188" width="10.28515625" style="1"/>
    <col min="7189" max="7189" width="5.85546875" style="1" customWidth="1"/>
    <col min="7190" max="7190" width="8.85546875" style="1" customWidth="1"/>
    <col min="7191" max="7191" width="7.140625" style="1" customWidth="1"/>
    <col min="7192" max="7192" width="100.85546875" style="1" customWidth="1"/>
    <col min="7193" max="7193" width="12" style="1" customWidth="1"/>
    <col min="7194" max="7194" width="18.42578125" style="1" customWidth="1"/>
    <col min="7195" max="7195" width="24.7109375" style="1" customWidth="1"/>
    <col min="7196" max="7196" width="16.7109375" style="1" customWidth="1"/>
    <col min="7197" max="7197" width="10.140625" style="1" customWidth="1"/>
    <col min="7198" max="7198" width="24.7109375" style="1" customWidth="1"/>
    <col min="7199" max="7199" width="16.7109375" style="1" customWidth="1"/>
    <col min="7200" max="7200" width="10.140625" style="1" customWidth="1"/>
    <col min="7201" max="7201" width="24.7109375" style="1" customWidth="1"/>
    <col min="7202" max="7202" width="16.7109375" style="1" customWidth="1"/>
    <col min="7203" max="7203" width="10.140625" style="1" customWidth="1"/>
    <col min="7204" max="7204" width="24.7109375" style="1" customWidth="1"/>
    <col min="7205" max="7205" width="16.7109375" style="1" customWidth="1"/>
    <col min="7206" max="7206" width="10.140625" style="1" customWidth="1"/>
    <col min="7207" max="7207" width="24.7109375" style="1" customWidth="1"/>
    <col min="7208" max="7208" width="16.7109375" style="1" customWidth="1"/>
    <col min="7209" max="7209" width="10.140625" style="1" customWidth="1"/>
    <col min="7210" max="7210" width="24.7109375" style="1" customWidth="1"/>
    <col min="7211" max="7211" width="16.7109375" style="1" customWidth="1"/>
    <col min="7212" max="7212" width="10.140625" style="1" customWidth="1"/>
    <col min="7213" max="7213" width="24.7109375" style="1" customWidth="1"/>
    <col min="7214" max="7214" width="16.7109375" style="1" customWidth="1"/>
    <col min="7215" max="7215" width="10.140625" style="1" customWidth="1"/>
    <col min="7216" max="7216" width="24.7109375" style="1" customWidth="1"/>
    <col min="7217" max="7217" width="16.7109375" style="1" customWidth="1"/>
    <col min="7218" max="7218" width="10.140625" style="1" customWidth="1"/>
    <col min="7219" max="7219" width="24.7109375" style="1" customWidth="1"/>
    <col min="7220" max="7220" width="16.7109375" style="1" customWidth="1"/>
    <col min="7221" max="7221" width="10.140625" style="1" customWidth="1"/>
    <col min="7222" max="7222" width="24.7109375" style="1" customWidth="1"/>
    <col min="7223" max="7223" width="16.7109375" style="1" customWidth="1"/>
    <col min="7224" max="7224" width="10.140625" style="1" customWidth="1"/>
    <col min="7225" max="7225" width="24.7109375" style="1" customWidth="1"/>
    <col min="7226" max="7226" width="16.7109375" style="1" customWidth="1"/>
    <col min="7227" max="7227" width="10.140625" style="1" customWidth="1"/>
    <col min="7228" max="7228" width="24.7109375" style="1" customWidth="1"/>
    <col min="7229" max="7229" width="16.7109375" style="1" customWidth="1"/>
    <col min="7230" max="7230" width="10.140625" style="1" customWidth="1"/>
    <col min="7231" max="7231" width="24.7109375" style="1" customWidth="1"/>
    <col min="7232" max="7232" width="16.7109375" style="1" customWidth="1"/>
    <col min="7233" max="7233" width="10.140625" style="1" customWidth="1"/>
    <col min="7234" max="7234" width="24.7109375" style="1" customWidth="1"/>
    <col min="7235" max="7235" width="16.7109375" style="1" customWidth="1"/>
    <col min="7236" max="7236" width="12.5703125" style="1" customWidth="1"/>
    <col min="7237" max="7237" width="9.85546875" style="1" customWidth="1"/>
    <col min="7238" max="7238" width="10.28515625" style="1" customWidth="1"/>
    <col min="7239" max="7253" width="15.28515625" style="1" customWidth="1"/>
    <col min="7254" max="7254" width="7.28515625" style="1" customWidth="1"/>
    <col min="7255" max="7255" width="6.28515625" style="1" customWidth="1"/>
    <col min="7256" max="7256" width="6.85546875" style="1" customWidth="1"/>
    <col min="7257" max="7257" width="10.28515625" style="1" customWidth="1"/>
    <col min="7258" max="7444" width="10.28515625" style="1"/>
    <col min="7445" max="7445" width="5.85546875" style="1" customWidth="1"/>
    <col min="7446" max="7446" width="8.85546875" style="1" customWidth="1"/>
    <col min="7447" max="7447" width="7.140625" style="1" customWidth="1"/>
    <col min="7448" max="7448" width="100.85546875" style="1" customWidth="1"/>
    <col min="7449" max="7449" width="12" style="1" customWidth="1"/>
    <col min="7450" max="7450" width="18.42578125" style="1" customWidth="1"/>
    <col min="7451" max="7451" width="24.7109375" style="1" customWidth="1"/>
    <col min="7452" max="7452" width="16.7109375" style="1" customWidth="1"/>
    <col min="7453" max="7453" width="10.140625" style="1" customWidth="1"/>
    <col min="7454" max="7454" width="24.7109375" style="1" customWidth="1"/>
    <col min="7455" max="7455" width="16.7109375" style="1" customWidth="1"/>
    <col min="7456" max="7456" width="10.140625" style="1" customWidth="1"/>
    <col min="7457" max="7457" width="24.7109375" style="1" customWidth="1"/>
    <col min="7458" max="7458" width="16.7109375" style="1" customWidth="1"/>
    <col min="7459" max="7459" width="10.140625" style="1" customWidth="1"/>
    <col min="7460" max="7460" width="24.7109375" style="1" customWidth="1"/>
    <col min="7461" max="7461" width="16.7109375" style="1" customWidth="1"/>
    <col min="7462" max="7462" width="10.140625" style="1" customWidth="1"/>
    <col min="7463" max="7463" width="24.7109375" style="1" customWidth="1"/>
    <col min="7464" max="7464" width="16.7109375" style="1" customWidth="1"/>
    <col min="7465" max="7465" width="10.140625" style="1" customWidth="1"/>
    <col min="7466" max="7466" width="24.7109375" style="1" customWidth="1"/>
    <col min="7467" max="7467" width="16.7109375" style="1" customWidth="1"/>
    <col min="7468" max="7468" width="10.140625" style="1" customWidth="1"/>
    <col min="7469" max="7469" width="24.7109375" style="1" customWidth="1"/>
    <col min="7470" max="7470" width="16.7109375" style="1" customWidth="1"/>
    <col min="7471" max="7471" width="10.140625" style="1" customWidth="1"/>
    <col min="7472" max="7472" width="24.7109375" style="1" customWidth="1"/>
    <col min="7473" max="7473" width="16.7109375" style="1" customWidth="1"/>
    <col min="7474" max="7474" width="10.140625" style="1" customWidth="1"/>
    <col min="7475" max="7475" width="24.7109375" style="1" customWidth="1"/>
    <col min="7476" max="7476" width="16.7109375" style="1" customWidth="1"/>
    <col min="7477" max="7477" width="10.140625" style="1" customWidth="1"/>
    <col min="7478" max="7478" width="24.7109375" style="1" customWidth="1"/>
    <col min="7479" max="7479" width="16.7109375" style="1" customWidth="1"/>
    <col min="7480" max="7480" width="10.140625" style="1" customWidth="1"/>
    <col min="7481" max="7481" width="24.7109375" style="1" customWidth="1"/>
    <col min="7482" max="7482" width="16.7109375" style="1" customWidth="1"/>
    <col min="7483" max="7483" width="10.140625" style="1" customWidth="1"/>
    <col min="7484" max="7484" width="24.7109375" style="1" customWidth="1"/>
    <col min="7485" max="7485" width="16.7109375" style="1" customWidth="1"/>
    <col min="7486" max="7486" width="10.140625" style="1" customWidth="1"/>
    <col min="7487" max="7487" width="24.7109375" style="1" customWidth="1"/>
    <col min="7488" max="7488" width="16.7109375" style="1" customWidth="1"/>
    <col min="7489" max="7489" width="10.140625" style="1" customWidth="1"/>
    <col min="7490" max="7490" width="24.7109375" style="1" customWidth="1"/>
    <col min="7491" max="7491" width="16.7109375" style="1" customWidth="1"/>
    <col min="7492" max="7492" width="12.5703125" style="1" customWidth="1"/>
    <col min="7493" max="7493" width="9.85546875" style="1" customWidth="1"/>
    <col min="7494" max="7494" width="10.28515625" style="1" customWidth="1"/>
    <col min="7495" max="7509" width="15.28515625" style="1" customWidth="1"/>
    <col min="7510" max="7510" width="7.28515625" style="1" customWidth="1"/>
    <col min="7511" max="7511" width="6.28515625" style="1" customWidth="1"/>
    <col min="7512" max="7512" width="6.85546875" style="1" customWidth="1"/>
    <col min="7513" max="7513" width="10.28515625" style="1" customWidth="1"/>
    <col min="7514" max="7700" width="10.28515625" style="1"/>
    <col min="7701" max="7701" width="5.85546875" style="1" customWidth="1"/>
    <col min="7702" max="7702" width="8.85546875" style="1" customWidth="1"/>
    <col min="7703" max="7703" width="7.140625" style="1" customWidth="1"/>
    <col min="7704" max="7704" width="100.85546875" style="1" customWidth="1"/>
    <col min="7705" max="7705" width="12" style="1" customWidth="1"/>
    <col min="7706" max="7706" width="18.42578125" style="1" customWidth="1"/>
    <col min="7707" max="7707" width="24.7109375" style="1" customWidth="1"/>
    <col min="7708" max="7708" width="16.7109375" style="1" customWidth="1"/>
    <col min="7709" max="7709" width="10.140625" style="1" customWidth="1"/>
    <col min="7710" max="7710" width="24.7109375" style="1" customWidth="1"/>
    <col min="7711" max="7711" width="16.7109375" style="1" customWidth="1"/>
    <col min="7712" max="7712" width="10.140625" style="1" customWidth="1"/>
    <col min="7713" max="7713" width="24.7109375" style="1" customWidth="1"/>
    <col min="7714" max="7714" width="16.7109375" style="1" customWidth="1"/>
    <col min="7715" max="7715" width="10.140625" style="1" customWidth="1"/>
    <col min="7716" max="7716" width="24.7109375" style="1" customWidth="1"/>
    <col min="7717" max="7717" width="16.7109375" style="1" customWidth="1"/>
    <col min="7718" max="7718" width="10.140625" style="1" customWidth="1"/>
    <col min="7719" max="7719" width="24.7109375" style="1" customWidth="1"/>
    <col min="7720" max="7720" width="16.7109375" style="1" customWidth="1"/>
    <col min="7721" max="7721" width="10.140625" style="1" customWidth="1"/>
    <col min="7722" max="7722" width="24.7109375" style="1" customWidth="1"/>
    <col min="7723" max="7723" width="16.7109375" style="1" customWidth="1"/>
    <col min="7724" max="7724" width="10.140625" style="1" customWidth="1"/>
    <col min="7725" max="7725" width="24.7109375" style="1" customWidth="1"/>
    <col min="7726" max="7726" width="16.7109375" style="1" customWidth="1"/>
    <col min="7727" max="7727" width="10.140625" style="1" customWidth="1"/>
    <col min="7728" max="7728" width="24.7109375" style="1" customWidth="1"/>
    <col min="7729" max="7729" width="16.7109375" style="1" customWidth="1"/>
    <col min="7730" max="7730" width="10.140625" style="1" customWidth="1"/>
    <col min="7731" max="7731" width="24.7109375" style="1" customWidth="1"/>
    <col min="7732" max="7732" width="16.7109375" style="1" customWidth="1"/>
    <col min="7733" max="7733" width="10.140625" style="1" customWidth="1"/>
    <col min="7734" max="7734" width="24.7109375" style="1" customWidth="1"/>
    <col min="7735" max="7735" width="16.7109375" style="1" customWidth="1"/>
    <col min="7736" max="7736" width="10.140625" style="1" customWidth="1"/>
    <col min="7737" max="7737" width="24.7109375" style="1" customWidth="1"/>
    <col min="7738" max="7738" width="16.7109375" style="1" customWidth="1"/>
    <col min="7739" max="7739" width="10.140625" style="1" customWidth="1"/>
    <col min="7740" max="7740" width="24.7109375" style="1" customWidth="1"/>
    <col min="7741" max="7741" width="16.7109375" style="1" customWidth="1"/>
    <col min="7742" max="7742" width="10.140625" style="1" customWidth="1"/>
    <col min="7743" max="7743" width="24.7109375" style="1" customWidth="1"/>
    <col min="7744" max="7744" width="16.7109375" style="1" customWidth="1"/>
    <col min="7745" max="7745" width="10.140625" style="1" customWidth="1"/>
    <col min="7746" max="7746" width="24.7109375" style="1" customWidth="1"/>
    <col min="7747" max="7747" width="16.7109375" style="1" customWidth="1"/>
    <col min="7748" max="7748" width="12.5703125" style="1" customWidth="1"/>
    <col min="7749" max="7749" width="9.85546875" style="1" customWidth="1"/>
    <col min="7750" max="7750" width="10.28515625" style="1" customWidth="1"/>
    <col min="7751" max="7765" width="15.28515625" style="1" customWidth="1"/>
    <col min="7766" max="7766" width="7.28515625" style="1" customWidth="1"/>
    <col min="7767" max="7767" width="6.28515625" style="1" customWidth="1"/>
    <col min="7768" max="7768" width="6.85546875" style="1" customWidth="1"/>
    <col min="7769" max="7769" width="10.28515625" style="1" customWidth="1"/>
    <col min="7770" max="7956" width="10.28515625" style="1"/>
    <col min="7957" max="7957" width="5.85546875" style="1" customWidth="1"/>
    <col min="7958" max="7958" width="8.85546875" style="1" customWidth="1"/>
    <col min="7959" max="7959" width="7.140625" style="1" customWidth="1"/>
    <col min="7960" max="7960" width="100.85546875" style="1" customWidth="1"/>
    <col min="7961" max="7961" width="12" style="1" customWidth="1"/>
    <col min="7962" max="7962" width="18.42578125" style="1" customWidth="1"/>
    <col min="7963" max="7963" width="24.7109375" style="1" customWidth="1"/>
    <col min="7964" max="7964" width="16.7109375" style="1" customWidth="1"/>
    <col min="7965" max="7965" width="10.140625" style="1" customWidth="1"/>
    <col min="7966" max="7966" width="24.7109375" style="1" customWidth="1"/>
    <col min="7967" max="7967" width="16.7109375" style="1" customWidth="1"/>
    <col min="7968" max="7968" width="10.140625" style="1" customWidth="1"/>
    <col min="7969" max="7969" width="24.7109375" style="1" customWidth="1"/>
    <col min="7970" max="7970" width="16.7109375" style="1" customWidth="1"/>
    <col min="7971" max="7971" width="10.140625" style="1" customWidth="1"/>
    <col min="7972" max="7972" width="24.7109375" style="1" customWidth="1"/>
    <col min="7973" max="7973" width="16.7109375" style="1" customWidth="1"/>
    <col min="7974" max="7974" width="10.140625" style="1" customWidth="1"/>
    <col min="7975" max="7975" width="24.7109375" style="1" customWidth="1"/>
    <col min="7976" max="7976" width="16.7109375" style="1" customWidth="1"/>
    <col min="7977" max="7977" width="10.140625" style="1" customWidth="1"/>
    <col min="7978" max="7978" width="24.7109375" style="1" customWidth="1"/>
    <col min="7979" max="7979" width="16.7109375" style="1" customWidth="1"/>
    <col min="7980" max="7980" width="10.140625" style="1" customWidth="1"/>
    <col min="7981" max="7981" width="24.7109375" style="1" customWidth="1"/>
    <col min="7982" max="7982" width="16.7109375" style="1" customWidth="1"/>
    <col min="7983" max="7983" width="10.140625" style="1" customWidth="1"/>
    <col min="7984" max="7984" width="24.7109375" style="1" customWidth="1"/>
    <col min="7985" max="7985" width="16.7109375" style="1" customWidth="1"/>
    <col min="7986" max="7986" width="10.140625" style="1" customWidth="1"/>
    <col min="7987" max="7987" width="24.7109375" style="1" customWidth="1"/>
    <col min="7988" max="7988" width="16.7109375" style="1" customWidth="1"/>
    <col min="7989" max="7989" width="10.140625" style="1" customWidth="1"/>
    <col min="7990" max="7990" width="24.7109375" style="1" customWidth="1"/>
    <col min="7991" max="7991" width="16.7109375" style="1" customWidth="1"/>
    <col min="7992" max="7992" width="10.140625" style="1" customWidth="1"/>
    <col min="7993" max="7993" width="24.7109375" style="1" customWidth="1"/>
    <col min="7994" max="7994" width="16.7109375" style="1" customWidth="1"/>
    <col min="7995" max="7995" width="10.140625" style="1" customWidth="1"/>
    <col min="7996" max="7996" width="24.7109375" style="1" customWidth="1"/>
    <col min="7997" max="7997" width="16.7109375" style="1" customWidth="1"/>
    <col min="7998" max="7998" width="10.140625" style="1" customWidth="1"/>
    <col min="7999" max="7999" width="24.7109375" style="1" customWidth="1"/>
    <col min="8000" max="8000" width="16.7109375" style="1" customWidth="1"/>
    <col min="8001" max="8001" width="10.140625" style="1" customWidth="1"/>
    <col min="8002" max="8002" width="24.7109375" style="1" customWidth="1"/>
    <col min="8003" max="8003" width="16.7109375" style="1" customWidth="1"/>
    <col min="8004" max="8004" width="12.5703125" style="1" customWidth="1"/>
    <col min="8005" max="8005" width="9.85546875" style="1" customWidth="1"/>
    <col min="8006" max="8006" width="10.28515625" style="1" customWidth="1"/>
    <col min="8007" max="8021" width="15.28515625" style="1" customWidth="1"/>
    <col min="8022" max="8022" width="7.28515625" style="1" customWidth="1"/>
    <col min="8023" max="8023" width="6.28515625" style="1" customWidth="1"/>
    <col min="8024" max="8024" width="6.85546875" style="1" customWidth="1"/>
    <col min="8025" max="8025" width="10.28515625" style="1" customWidth="1"/>
    <col min="8026" max="8212" width="10.28515625" style="1"/>
    <col min="8213" max="8213" width="5.85546875" style="1" customWidth="1"/>
    <col min="8214" max="8214" width="8.85546875" style="1" customWidth="1"/>
    <col min="8215" max="8215" width="7.140625" style="1" customWidth="1"/>
    <col min="8216" max="8216" width="100.85546875" style="1" customWidth="1"/>
    <col min="8217" max="8217" width="12" style="1" customWidth="1"/>
    <col min="8218" max="8218" width="18.42578125" style="1" customWidth="1"/>
    <col min="8219" max="8219" width="24.7109375" style="1" customWidth="1"/>
    <col min="8220" max="8220" width="16.7109375" style="1" customWidth="1"/>
    <col min="8221" max="8221" width="10.140625" style="1" customWidth="1"/>
    <col min="8222" max="8222" width="24.7109375" style="1" customWidth="1"/>
    <col min="8223" max="8223" width="16.7109375" style="1" customWidth="1"/>
    <col min="8224" max="8224" width="10.140625" style="1" customWidth="1"/>
    <col min="8225" max="8225" width="24.7109375" style="1" customWidth="1"/>
    <col min="8226" max="8226" width="16.7109375" style="1" customWidth="1"/>
    <col min="8227" max="8227" width="10.140625" style="1" customWidth="1"/>
    <col min="8228" max="8228" width="24.7109375" style="1" customWidth="1"/>
    <col min="8229" max="8229" width="16.7109375" style="1" customWidth="1"/>
    <col min="8230" max="8230" width="10.140625" style="1" customWidth="1"/>
    <col min="8231" max="8231" width="24.7109375" style="1" customWidth="1"/>
    <col min="8232" max="8232" width="16.7109375" style="1" customWidth="1"/>
    <col min="8233" max="8233" width="10.140625" style="1" customWidth="1"/>
    <col min="8234" max="8234" width="24.7109375" style="1" customWidth="1"/>
    <col min="8235" max="8235" width="16.7109375" style="1" customWidth="1"/>
    <col min="8236" max="8236" width="10.140625" style="1" customWidth="1"/>
    <col min="8237" max="8237" width="24.7109375" style="1" customWidth="1"/>
    <col min="8238" max="8238" width="16.7109375" style="1" customWidth="1"/>
    <col min="8239" max="8239" width="10.140625" style="1" customWidth="1"/>
    <col min="8240" max="8240" width="24.7109375" style="1" customWidth="1"/>
    <col min="8241" max="8241" width="16.7109375" style="1" customWidth="1"/>
    <col min="8242" max="8242" width="10.140625" style="1" customWidth="1"/>
    <col min="8243" max="8243" width="24.7109375" style="1" customWidth="1"/>
    <col min="8244" max="8244" width="16.7109375" style="1" customWidth="1"/>
    <col min="8245" max="8245" width="10.140625" style="1" customWidth="1"/>
    <col min="8246" max="8246" width="24.7109375" style="1" customWidth="1"/>
    <col min="8247" max="8247" width="16.7109375" style="1" customWidth="1"/>
    <col min="8248" max="8248" width="10.140625" style="1" customWidth="1"/>
    <col min="8249" max="8249" width="24.7109375" style="1" customWidth="1"/>
    <col min="8250" max="8250" width="16.7109375" style="1" customWidth="1"/>
    <col min="8251" max="8251" width="10.140625" style="1" customWidth="1"/>
    <col min="8252" max="8252" width="24.7109375" style="1" customWidth="1"/>
    <col min="8253" max="8253" width="16.7109375" style="1" customWidth="1"/>
    <col min="8254" max="8254" width="10.140625" style="1" customWidth="1"/>
    <col min="8255" max="8255" width="24.7109375" style="1" customWidth="1"/>
    <col min="8256" max="8256" width="16.7109375" style="1" customWidth="1"/>
    <col min="8257" max="8257" width="10.140625" style="1" customWidth="1"/>
    <col min="8258" max="8258" width="24.7109375" style="1" customWidth="1"/>
    <col min="8259" max="8259" width="16.7109375" style="1" customWidth="1"/>
    <col min="8260" max="8260" width="12.5703125" style="1" customWidth="1"/>
    <col min="8261" max="8261" width="9.85546875" style="1" customWidth="1"/>
    <col min="8262" max="8262" width="10.28515625" style="1" customWidth="1"/>
    <col min="8263" max="8277" width="15.28515625" style="1" customWidth="1"/>
    <col min="8278" max="8278" width="7.28515625" style="1" customWidth="1"/>
    <col min="8279" max="8279" width="6.28515625" style="1" customWidth="1"/>
    <col min="8280" max="8280" width="6.85546875" style="1" customWidth="1"/>
    <col min="8281" max="8281" width="10.28515625" style="1" customWidth="1"/>
    <col min="8282" max="8468" width="10.28515625" style="1"/>
    <col min="8469" max="8469" width="5.85546875" style="1" customWidth="1"/>
    <col min="8470" max="8470" width="8.85546875" style="1" customWidth="1"/>
    <col min="8471" max="8471" width="7.140625" style="1" customWidth="1"/>
    <col min="8472" max="8472" width="100.85546875" style="1" customWidth="1"/>
    <col min="8473" max="8473" width="12" style="1" customWidth="1"/>
    <col min="8474" max="8474" width="18.42578125" style="1" customWidth="1"/>
    <col min="8475" max="8475" width="24.7109375" style="1" customWidth="1"/>
    <col min="8476" max="8476" width="16.7109375" style="1" customWidth="1"/>
    <col min="8477" max="8477" width="10.140625" style="1" customWidth="1"/>
    <col min="8478" max="8478" width="24.7109375" style="1" customWidth="1"/>
    <col min="8479" max="8479" width="16.7109375" style="1" customWidth="1"/>
    <col min="8480" max="8480" width="10.140625" style="1" customWidth="1"/>
    <col min="8481" max="8481" width="24.7109375" style="1" customWidth="1"/>
    <col min="8482" max="8482" width="16.7109375" style="1" customWidth="1"/>
    <col min="8483" max="8483" width="10.140625" style="1" customWidth="1"/>
    <col min="8484" max="8484" width="24.7109375" style="1" customWidth="1"/>
    <col min="8485" max="8485" width="16.7109375" style="1" customWidth="1"/>
    <col min="8486" max="8486" width="10.140625" style="1" customWidth="1"/>
    <col min="8487" max="8487" width="24.7109375" style="1" customWidth="1"/>
    <col min="8488" max="8488" width="16.7109375" style="1" customWidth="1"/>
    <col min="8489" max="8489" width="10.140625" style="1" customWidth="1"/>
    <col min="8490" max="8490" width="24.7109375" style="1" customWidth="1"/>
    <col min="8491" max="8491" width="16.7109375" style="1" customWidth="1"/>
    <col min="8492" max="8492" width="10.140625" style="1" customWidth="1"/>
    <col min="8493" max="8493" width="24.7109375" style="1" customWidth="1"/>
    <col min="8494" max="8494" width="16.7109375" style="1" customWidth="1"/>
    <col min="8495" max="8495" width="10.140625" style="1" customWidth="1"/>
    <col min="8496" max="8496" width="24.7109375" style="1" customWidth="1"/>
    <col min="8497" max="8497" width="16.7109375" style="1" customWidth="1"/>
    <col min="8498" max="8498" width="10.140625" style="1" customWidth="1"/>
    <col min="8499" max="8499" width="24.7109375" style="1" customWidth="1"/>
    <col min="8500" max="8500" width="16.7109375" style="1" customWidth="1"/>
    <col min="8501" max="8501" width="10.140625" style="1" customWidth="1"/>
    <col min="8502" max="8502" width="24.7109375" style="1" customWidth="1"/>
    <col min="8503" max="8503" width="16.7109375" style="1" customWidth="1"/>
    <col min="8504" max="8504" width="10.140625" style="1" customWidth="1"/>
    <col min="8505" max="8505" width="24.7109375" style="1" customWidth="1"/>
    <col min="8506" max="8506" width="16.7109375" style="1" customWidth="1"/>
    <col min="8507" max="8507" width="10.140625" style="1" customWidth="1"/>
    <col min="8508" max="8508" width="24.7109375" style="1" customWidth="1"/>
    <col min="8509" max="8509" width="16.7109375" style="1" customWidth="1"/>
    <col min="8510" max="8510" width="10.140625" style="1" customWidth="1"/>
    <col min="8511" max="8511" width="24.7109375" style="1" customWidth="1"/>
    <col min="8512" max="8512" width="16.7109375" style="1" customWidth="1"/>
    <col min="8513" max="8513" width="10.140625" style="1" customWidth="1"/>
    <col min="8514" max="8514" width="24.7109375" style="1" customWidth="1"/>
    <col min="8515" max="8515" width="16.7109375" style="1" customWidth="1"/>
    <col min="8516" max="8516" width="12.5703125" style="1" customWidth="1"/>
    <col min="8517" max="8517" width="9.85546875" style="1" customWidth="1"/>
    <col min="8518" max="8518" width="10.28515625" style="1" customWidth="1"/>
    <col min="8519" max="8533" width="15.28515625" style="1" customWidth="1"/>
    <col min="8534" max="8534" width="7.28515625" style="1" customWidth="1"/>
    <col min="8535" max="8535" width="6.28515625" style="1" customWidth="1"/>
    <col min="8536" max="8536" width="6.85546875" style="1" customWidth="1"/>
    <col min="8537" max="8537" width="10.28515625" style="1" customWidth="1"/>
    <col min="8538" max="8724" width="10.28515625" style="1"/>
    <col min="8725" max="8725" width="5.85546875" style="1" customWidth="1"/>
    <col min="8726" max="8726" width="8.85546875" style="1" customWidth="1"/>
    <col min="8727" max="8727" width="7.140625" style="1" customWidth="1"/>
    <col min="8728" max="8728" width="100.85546875" style="1" customWidth="1"/>
    <col min="8729" max="8729" width="12" style="1" customWidth="1"/>
    <col min="8730" max="8730" width="18.42578125" style="1" customWidth="1"/>
    <col min="8731" max="8731" width="24.7109375" style="1" customWidth="1"/>
    <col min="8732" max="8732" width="16.7109375" style="1" customWidth="1"/>
    <col min="8733" max="8733" width="10.140625" style="1" customWidth="1"/>
    <col min="8734" max="8734" width="24.7109375" style="1" customWidth="1"/>
    <col min="8735" max="8735" width="16.7109375" style="1" customWidth="1"/>
    <col min="8736" max="8736" width="10.140625" style="1" customWidth="1"/>
    <col min="8737" max="8737" width="24.7109375" style="1" customWidth="1"/>
    <col min="8738" max="8738" width="16.7109375" style="1" customWidth="1"/>
    <col min="8739" max="8739" width="10.140625" style="1" customWidth="1"/>
    <col min="8740" max="8740" width="24.7109375" style="1" customWidth="1"/>
    <col min="8741" max="8741" width="16.7109375" style="1" customWidth="1"/>
    <col min="8742" max="8742" width="10.140625" style="1" customWidth="1"/>
    <col min="8743" max="8743" width="24.7109375" style="1" customWidth="1"/>
    <col min="8744" max="8744" width="16.7109375" style="1" customWidth="1"/>
    <col min="8745" max="8745" width="10.140625" style="1" customWidth="1"/>
    <col min="8746" max="8746" width="24.7109375" style="1" customWidth="1"/>
    <col min="8747" max="8747" width="16.7109375" style="1" customWidth="1"/>
    <col min="8748" max="8748" width="10.140625" style="1" customWidth="1"/>
    <col min="8749" max="8749" width="24.7109375" style="1" customWidth="1"/>
    <col min="8750" max="8750" width="16.7109375" style="1" customWidth="1"/>
    <col min="8751" max="8751" width="10.140625" style="1" customWidth="1"/>
    <col min="8752" max="8752" width="24.7109375" style="1" customWidth="1"/>
    <col min="8753" max="8753" width="16.7109375" style="1" customWidth="1"/>
    <col min="8754" max="8754" width="10.140625" style="1" customWidth="1"/>
    <col min="8755" max="8755" width="24.7109375" style="1" customWidth="1"/>
    <col min="8756" max="8756" width="16.7109375" style="1" customWidth="1"/>
    <col min="8757" max="8757" width="10.140625" style="1" customWidth="1"/>
    <col min="8758" max="8758" width="24.7109375" style="1" customWidth="1"/>
    <col min="8759" max="8759" width="16.7109375" style="1" customWidth="1"/>
    <col min="8760" max="8760" width="10.140625" style="1" customWidth="1"/>
    <col min="8761" max="8761" width="24.7109375" style="1" customWidth="1"/>
    <col min="8762" max="8762" width="16.7109375" style="1" customWidth="1"/>
    <col min="8763" max="8763" width="10.140625" style="1" customWidth="1"/>
    <col min="8764" max="8764" width="24.7109375" style="1" customWidth="1"/>
    <col min="8765" max="8765" width="16.7109375" style="1" customWidth="1"/>
    <col min="8766" max="8766" width="10.140625" style="1" customWidth="1"/>
    <col min="8767" max="8767" width="24.7109375" style="1" customWidth="1"/>
    <col min="8768" max="8768" width="16.7109375" style="1" customWidth="1"/>
    <col min="8769" max="8769" width="10.140625" style="1" customWidth="1"/>
    <col min="8770" max="8770" width="24.7109375" style="1" customWidth="1"/>
    <col min="8771" max="8771" width="16.7109375" style="1" customWidth="1"/>
    <col min="8772" max="8772" width="12.5703125" style="1" customWidth="1"/>
    <col min="8773" max="8773" width="9.85546875" style="1" customWidth="1"/>
    <col min="8774" max="8774" width="10.28515625" style="1" customWidth="1"/>
    <col min="8775" max="8789" width="15.28515625" style="1" customWidth="1"/>
    <col min="8790" max="8790" width="7.28515625" style="1" customWidth="1"/>
    <col min="8791" max="8791" width="6.28515625" style="1" customWidth="1"/>
    <col min="8792" max="8792" width="6.85546875" style="1" customWidth="1"/>
    <col min="8793" max="8793" width="10.28515625" style="1" customWidth="1"/>
    <col min="8794" max="8980" width="10.28515625" style="1"/>
    <col min="8981" max="8981" width="5.85546875" style="1" customWidth="1"/>
    <col min="8982" max="8982" width="8.85546875" style="1" customWidth="1"/>
    <col min="8983" max="8983" width="7.140625" style="1" customWidth="1"/>
    <col min="8984" max="8984" width="100.85546875" style="1" customWidth="1"/>
    <col min="8985" max="8985" width="12" style="1" customWidth="1"/>
    <col min="8986" max="8986" width="18.42578125" style="1" customWidth="1"/>
    <col min="8987" max="8987" width="24.7109375" style="1" customWidth="1"/>
    <col min="8988" max="8988" width="16.7109375" style="1" customWidth="1"/>
    <col min="8989" max="8989" width="10.140625" style="1" customWidth="1"/>
    <col min="8990" max="8990" width="24.7109375" style="1" customWidth="1"/>
    <col min="8991" max="8991" width="16.7109375" style="1" customWidth="1"/>
    <col min="8992" max="8992" width="10.140625" style="1" customWidth="1"/>
    <col min="8993" max="8993" width="24.7109375" style="1" customWidth="1"/>
    <col min="8994" max="8994" width="16.7109375" style="1" customWidth="1"/>
    <col min="8995" max="8995" width="10.140625" style="1" customWidth="1"/>
    <col min="8996" max="8996" width="24.7109375" style="1" customWidth="1"/>
    <col min="8997" max="8997" width="16.7109375" style="1" customWidth="1"/>
    <col min="8998" max="8998" width="10.140625" style="1" customWidth="1"/>
    <col min="8999" max="8999" width="24.7109375" style="1" customWidth="1"/>
    <col min="9000" max="9000" width="16.7109375" style="1" customWidth="1"/>
    <col min="9001" max="9001" width="10.140625" style="1" customWidth="1"/>
    <col min="9002" max="9002" width="24.7109375" style="1" customWidth="1"/>
    <col min="9003" max="9003" width="16.7109375" style="1" customWidth="1"/>
    <col min="9004" max="9004" width="10.140625" style="1" customWidth="1"/>
    <col min="9005" max="9005" width="24.7109375" style="1" customWidth="1"/>
    <col min="9006" max="9006" width="16.7109375" style="1" customWidth="1"/>
    <col min="9007" max="9007" width="10.140625" style="1" customWidth="1"/>
    <col min="9008" max="9008" width="24.7109375" style="1" customWidth="1"/>
    <col min="9009" max="9009" width="16.7109375" style="1" customWidth="1"/>
    <col min="9010" max="9010" width="10.140625" style="1" customWidth="1"/>
    <col min="9011" max="9011" width="24.7109375" style="1" customWidth="1"/>
    <col min="9012" max="9012" width="16.7109375" style="1" customWidth="1"/>
    <col min="9013" max="9013" width="10.140625" style="1" customWidth="1"/>
    <col min="9014" max="9014" width="24.7109375" style="1" customWidth="1"/>
    <col min="9015" max="9015" width="16.7109375" style="1" customWidth="1"/>
    <col min="9016" max="9016" width="10.140625" style="1" customWidth="1"/>
    <col min="9017" max="9017" width="24.7109375" style="1" customWidth="1"/>
    <col min="9018" max="9018" width="16.7109375" style="1" customWidth="1"/>
    <col min="9019" max="9019" width="10.140625" style="1" customWidth="1"/>
    <col min="9020" max="9020" width="24.7109375" style="1" customWidth="1"/>
    <col min="9021" max="9021" width="16.7109375" style="1" customWidth="1"/>
    <col min="9022" max="9022" width="10.140625" style="1" customWidth="1"/>
    <col min="9023" max="9023" width="24.7109375" style="1" customWidth="1"/>
    <col min="9024" max="9024" width="16.7109375" style="1" customWidth="1"/>
    <col min="9025" max="9025" width="10.140625" style="1" customWidth="1"/>
    <col min="9026" max="9026" width="24.7109375" style="1" customWidth="1"/>
    <col min="9027" max="9027" width="16.7109375" style="1" customWidth="1"/>
    <col min="9028" max="9028" width="12.5703125" style="1" customWidth="1"/>
    <col min="9029" max="9029" width="9.85546875" style="1" customWidth="1"/>
    <col min="9030" max="9030" width="10.28515625" style="1" customWidth="1"/>
    <col min="9031" max="9045" width="15.28515625" style="1" customWidth="1"/>
    <col min="9046" max="9046" width="7.28515625" style="1" customWidth="1"/>
    <col min="9047" max="9047" width="6.28515625" style="1" customWidth="1"/>
    <col min="9048" max="9048" width="6.85546875" style="1" customWidth="1"/>
    <col min="9049" max="9049" width="10.28515625" style="1" customWidth="1"/>
    <col min="9050" max="9236" width="10.28515625" style="1"/>
    <col min="9237" max="9237" width="5.85546875" style="1" customWidth="1"/>
    <col min="9238" max="9238" width="8.85546875" style="1" customWidth="1"/>
    <col min="9239" max="9239" width="7.140625" style="1" customWidth="1"/>
    <col min="9240" max="9240" width="100.85546875" style="1" customWidth="1"/>
    <col min="9241" max="9241" width="12" style="1" customWidth="1"/>
    <col min="9242" max="9242" width="18.42578125" style="1" customWidth="1"/>
    <col min="9243" max="9243" width="24.7109375" style="1" customWidth="1"/>
    <col min="9244" max="9244" width="16.7109375" style="1" customWidth="1"/>
    <col min="9245" max="9245" width="10.140625" style="1" customWidth="1"/>
    <col min="9246" max="9246" width="24.7109375" style="1" customWidth="1"/>
    <col min="9247" max="9247" width="16.7109375" style="1" customWidth="1"/>
    <col min="9248" max="9248" width="10.140625" style="1" customWidth="1"/>
    <col min="9249" max="9249" width="24.7109375" style="1" customWidth="1"/>
    <col min="9250" max="9250" width="16.7109375" style="1" customWidth="1"/>
    <col min="9251" max="9251" width="10.140625" style="1" customWidth="1"/>
    <col min="9252" max="9252" width="24.7109375" style="1" customWidth="1"/>
    <col min="9253" max="9253" width="16.7109375" style="1" customWidth="1"/>
    <col min="9254" max="9254" width="10.140625" style="1" customWidth="1"/>
    <col min="9255" max="9255" width="24.7109375" style="1" customWidth="1"/>
    <col min="9256" max="9256" width="16.7109375" style="1" customWidth="1"/>
    <col min="9257" max="9257" width="10.140625" style="1" customWidth="1"/>
    <col min="9258" max="9258" width="24.7109375" style="1" customWidth="1"/>
    <col min="9259" max="9259" width="16.7109375" style="1" customWidth="1"/>
    <col min="9260" max="9260" width="10.140625" style="1" customWidth="1"/>
    <col min="9261" max="9261" width="24.7109375" style="1" customWidth="1"/>
    <col min="9262" max="9262" width="16.7109375" style="1" customWidth="1"/>
    <col min="9263" max="9263" width="10.140625" style="1" customWidth="1"/>
    <col min="9264" max="9264" width="24.7109375" style="1" customWidth="1"/>
    <col min="9265" max="9265" width="16.7109375" style="1" customWidth="1"/>
    <col min="9266" max="9266" width="10.140625" style="1" customWidth="1"/>
    <col min="9267" max="9267" width="24.7109375" style="1" customWidth="1"/>
    <col min="9268" max="9268" width="16.7109375" style="1" customWidth="1"/>
    <col min="9269" max="9269" width="10.140625" style="1" customWidth="1"/>
    <col min="9270" max="9270" width="24.7109375" style="1" customWidth="1"/>
    <col min="9271" max="9271" width="16.7109375" style="1" customWidth="1"/>
    <col min="9272" max="9272" width="10.140625" style="1" customWidth="1"/>
    <col min="9273" max="9273" width="24.7109375" style="1" customWidth="1"/>
    <col min="9274" max="9274" width="16.7109375" style="1" customWidth="1"/>
    <col min="9275" max="9275" width="10.140625" style="1" customWidth="1"/>
    <col min="9276" max="9276" width="24.7109375" style="1" customWidth="1"/>
    <col min="9277" max="9277" width="16.7109375" style="1" customWidth="1"/>
    <col min="9278" max="9278" width="10.140625" style="1" customWidth="1"/>
    <col min="9279" max="9279" width="24.7109375" style="1" customWidth="1"/>
    <col min="9280" max="9280" width="16.7109375" style="1" customWidth="1"/>
    <col min="9281" max="9281" width="10.140625" style="1" customWidth="1"/>
    <col min="9282" max="9282" width="24.7109375" style="1" customWidth="1"/>
    <col min="9283" max="9283" width="16.7109375" style="1" customWidth="1"/>
    <col min="9284" max="9284" width="12.5703125" style="1" customWidth="1"/>
    <col min="9285" max="9285" width="9.85546875" style="1" customWidth="1"/>
    <col min="9286" max="9286" width="10.28515625" style="1" customWidth="1"/>
    <col min="9287" max="9301" width="15.28515625" style="1" customWidth="1"/>
    <col min="9302" max="9302" width="7.28515625" style="1" customWidth="1"/>
    <col min="9303" max="9303" width="6.28515625" style="1" customWidth="1"/>
    <col min="9304" max="9304" width="6.85546875" style="1" customWidth="1"/>
    <col min="9305" max="9305" width="10.28515625" style="1" customWidth="1"/>
    <col min="9306" max="9492" width="10.28515625" style="1"/>
    <col min="9493" max="9493" width="5.85546875" style="1" customWidth="1"/>
    <col min="9494" max="9494" width="8.85546875" style="1" customWidth="1"/>
    <col min="9495" max="9495" width="7.140625" style="1" customWidth="1"/>
    <col min="9496" max="9496" width="100.85546875" style="1" customWidth="1"/>
    <col min="9497" max="9497" width="12" style="1" customWidth="1"/>
    <col min="9498" max="9498" width="18.42578125" style="1" customWidth="1"/>
    <col min="9499" max="9499" width="24.7109375" style="1" customWidth="1"/>
    <col min="9500" max="9500" width="16.7109375" style="1" customWidth="1"/>
    <col min="9501" max="9501" width="10.140625" style="1" customWidth="1"/>
    <col min="9502" max="9502" width="24.7109375" style="1" customWidth="1"/>
    <col min="9503" max="9503" width="16.7109375" style="1" customWidth="1"/>
    <col min="9504" max="9504" width="10.140625" style="1" customWidth="1"/>
    <col min="9505" max="9505" width="24.7109375" style="1" customWidth="1"/>
    <col min="9506" max="9506" width="16.7109375" style="1" customWidth="1"/>
    <col min="9507" max="9507" width="10.140625" style="1" customWidth="1"/>
    <col min="9508" max="9508" width="24.7109375" style="1" customWidth="1"/>
    <col min="9509" max="9509" width="16.7109375" style="1" customWidth="1"/>
    <col min="9510" max="9510" width="10.140625" style="1" customWidth="1"/>
    <col min="9511" max="9511" width="24.7109375" style="1" customWidth="1"/>
    <col min="9512" max="9512" width="16.7109375" style="1" customWidth="1"/>
    <col min="9513" max="9513" width="10.140625" style="1" customWidth="1"/>
    <col min="9514" max="9514" width="24.7109375" style="1" customWidth="1"/>
    <col min="9515" max="9515" width="16.7109375" style="1" customWidth="1"/>
    <col min="9516" max="9516" width="10.140625" style="1" customWidth="1"/>
    <col min="9517" max="9517" width="24.7109375" style="1" customWidth="1"/>
    <col min="9518" max="9518" width="16.7109375" style="1" customWidth="1"/>
    <col min="9519" max="9519" width="10.140625" style="1" customWidth="1"/>
    <col min="9520" max="9520" width="24.7109375" style="1" customWidth="1"/>
    <col min="9521" max="9521" width="16.7109375" style="1" customWidth="1"/>
    <col min="9522" max="9522" width="10.140625" style="1" customWidth="1"/>
    <col min="9523" max="9523" width="24.7109375" style="1" customWidth="1"/>
    <col min="9524" max="9524" width="16.7109375" style="1" customWidth="1"/>
    <col min="9525" max="9525" width="10.140625" style="1" customWidth="1"/>
    <col min="9526" max="9526" width="24.7109375" style="1" customWidth="1"/>
    <col min="9527" max="9527" width="16.7109375" style="1" customWidth="1"/>
    <col min="9528" max="9528" width="10.140625" style="1" customWidth="1"/>
    <col min="9529" max="9529" width="24.7109375" style="1" customWidth="1"/>
    <col min="9530" max="9530" width="16.7109375" style="1" customWidth="1"/>
    <col min="9531" max="9531" width="10.140625" style="1" customWidth="1"/>
    <col min="9532" max="9532" width="24.7109375" style="1" customWidth="1"/>
    <col min="9533" max="9533" width="16.7109375" style="1" customWidth="1"/>
    <col min="9534" max="9534" width="10.140625" style="1" customWidth="1"/>
    <col min="9535" max="9535" width="24.7109375" style="1" customWidth="1"/>
    <col min="9536" max="9536" width="16.7109375" style="1" customWidth="1"/>
    <col min="9537" max="9537" width="10.140625" style="1" customWidth="1"/>
    <col min="9538" max="9538" width="24.7109375" style="1" customWidth="1"/>
    <col min="9539" max="9539" width="16.7109375" style="1" customWidth="1"/>
    <col min="9540" max="9540" width="12.5703125" style="1" customWidth="1"/>
    <col min="9541" max="9541" width="9.85546875" style="1" customWidth="1"/>
    <col min="9542" max="9542" width="10.28515625" style="1" customWidth="1"/>
    <col min="9543" max="9557" width="15.28515625" style="1" customWidth="1"/>
    <col min="9558" max="9558" width="7.28515625" style="1" customWidth="1"/>
    <col min="9559" max="9559" width="6.28515625" style="1" customWidth="1"/>
    <col min="9560" max="9560" width="6.85546875" style="1" customWidth="1"/>
    <col min="9561" max="9561" width="10.28515625" style="1" customWidth="1"/>
    <col min="9562" max="9748" width="10.28515625" style="1"/>
    <col min="9749" max="9749" width="5.85546875" style="1" customWidth="1"/>
    <col min="9750" max="9750" width="8.85546875" style="1" customWidth="1"/>
    <col min="9751" max="9751" width="7.140625" style="1" customWidth="1"/>
    <col min="9752" max="9752" width="100.85546875" style="1" customWidth="1"/>
    <col min="9753" max="9753" width="12" style="1" customWidth="1"/>
    <col min="9754" max="9754" width="18.42578125" style="1" customWidth="1"/>
    <col min="9755" max="9755" width="24.7109375" style="1" customWidth="1"/>
    <col min="9756" max="9756" width="16.7109375" style="1" customWidth="1"/>
    <col min="9757" max="9757" width="10.140625" style="1" customWidth="1"/>
    <col min="9758" max="9758" width="24.7109375" style="1" customWidth="1"/>
    <col min="9759" max="9759" width="16.7109375" style="1" customWidth="1"/>
    <col min="9760" max="9760" width="10.140625" style="1" customWidth="1"/>
    <col min="9761" max="9761" width="24.7109375" style="1" customWidth="1"/>
    <col min="9762" max="9762" width="16.7109375" style="1" customWidth="1"/>
    <col min="9763" max="9763" width="10.140625" style="1" customWidth="1"/>
    <col min="9764" max="9764" width="24.7109375" style="1" customWidth="1"/>
    <col min="9765" max="9765" width="16.7109375" style="1" customWidth="1"/>
    <col min="9766" max="9766" width="10.140625" style="1" customWidth="1"/>
    <col min="9767" max="9767" width="24.7109375" style="1" customWidth="1"/>
    <col min="9768" max="9768" width="16.7109375" style="1" customWidth="1"/>
    <col min="9769" max="9769" width="10.140625" style="1" customWidth="1"/>
    <col min="9770" max="9770" width="24.7109375" style="1" customWidth="1"/>
    <col min="9771" max="9771" width="16.7109375" style="1" customWidth="1"/>
    <col min="9772" max="9772" width="10.140625" style="1" customWidth="1"/>
    <col min="9773" max="9773" width="24.7109375" style="1" customWidth="1"/>
    <col min="9774" max="9774" width="16.7109375" style="1" customWidth="1"/>
    <col min="9775" max="9775" width="10.140625" style="1" customWidth="1"/>
    <col min="9776" max="9776" width="24.7109375" style="1" customWidth="1"/>
    <col min="9777" max="9777" width="16.7109375" style="1" customWidth="1"/>
    <col min="9778" max="9778" width="10.140625" style="1" customWidth="1"/>
    <col min="9779" max="9779" width="24.7109375" style="1" customWidth="1"/>
    <col min="9780" max="9780" width="16.7109375" style="1" customWidth="1"/>
    <col min="9781" max="9781" width="10.140625" style="1" customWidth="1"/>
    <col min="9782" max="9782" width="24.7109375" style="1" customWidth="1"/>
    <col min="9783" max="9783" width="16.7109375" style="1" customWidth="1"/>
    <col min="9784" max="9784" width="10.140625" style="1" customWidth="1"/>
    <col min="9785" max="9785" width="24.7109375" style="1" customWidth="1"/>
    <col min="9786" max="9786" width="16.7109375" style="1" customWidth="1"/>
    <col min="9787" max="9787" width="10.140625" style="1" customWidth="1"/>
    <col min="9788" max="9788" width="24.7109375" style="1" customWidth="1"/>
    <col min="9789" max="9789" width="16.7109375" style="1" customWidth="1"/>
    <col min="9790" max="9790" width="10.140625" style="1" customWidth="1"/>
    <col min="9791" max="9791" width="24.7109375" style="1" customWidth="1"/>
    <col min="9792" max="9792" width="16.7109375" style="1" customWidth="1"/>
    <col min="9793" max="9793" width="10.140625" style="1" customWidth="1"/>
    <col min="9794" max="9794" width="24.7109375" style="1" customWidth="1"/>
    <col min="9795" max="9795" width="16.7109375" style="1" customWidth="1"/>
    <col min="9796" max="9796" width="12.5703125" style="1" customWidth="1"/>
    <col min="9797" max="9797" width="9.85546875" style="1" customWidth="1"/>
    <col min="9798" max="9798" width="10.28515625" style="1" customWidth="1"/>
    <col min="9799" max="9813" width="15.28515625" style="1" customWidth="1"/>
    <col min="9814" max="9814" width="7.28515625" style="1" customWidth="1"/>
    <col min="9815" max="9815" width="6.28515625" style="1" customWidth="1"/>
    <col min="9816" max="9816" width="6.85546875" style="1" customWidth="1"/>
    <col min="9817" max="9817" width="10.28515625" style="1" customWidth="1"/>
    <col min="9818" max="10004" width="10.28515625" style="1"/>
    <col min="10005" max="10005" width="5.85546875" style="1" customWidth="1"/>
    <col min="10006" max="10006" width="8.85546875" style="1" customWidth="1"/>
    <col min="10007" max="10007" width="7.140625" style="1" customWidth="1"/>
    <col min="10008" max="10008" width="100.85546875" style="1" customWidth="1"/>
    <col min="10009" max="10009" width="12" style="1" customWidth="1"/>
    <col min="10010" max="10010" width="18.42578125" style="1" customWidth="1"/>
    <col min="10011" max="10011" width="24.7109375" style="1" customWidth="1"/>
    <col min="10012" max="10012" width="16.7109375" style="1" customWidth="1"/>
    <col min="10013" max="10013" width="10.140625" style="1" customWidth="1"/>
    <col min="10014" max="10014" width="24.7109375" style="1" customWidth="1"/>
    <col min="10015" max="10015" width="16.7109375" style="1" customWidth="1"/>
    <col min="10016" max="10016" width="10.140625" style="1" customWidth="1"/>
    <col min="10017" max="10017" width="24.7109375" style="1" customWidth="1"/>
    <col min="10018" max="10018" width="16.7109375" style="1" customWidth="1"/>
    <col min="10019" max="10019" width="10.140625" style="1" customWidth="1"/>
    <col min="10020" max="10020" width="24.7109375" style="1" customWidth="1"/>
    <col min="10021" max="10021" width="16.7109375" style="1" customWidth="1"/>
    <col min="10022" max="10022" width="10.140625" style="1" customWidth="1"/>
    <col min="10023" max="10023" width="24.7109375" style="1" customWidth="1"/>
    <col min="10024" max="10024" width="16.7109375" style="1" customWidth="1"/>
    <col min="10025" max="10025" width="10.140625" style="1" customWidth="1"/>
    <col min="10026" max="10026" width="24.7109375" style="1" customWidth="1"/>
    <col min="10027" max="10027" width="16.7109375" style="1" customWidth="1"/>
    <col min="10028" max="10028" width="10.140625" style="1" customWidth="1"/>
    <col min="10029" max="10029" width="24.7109375" style="1" customWidth="1"/>
    <col min="10030" max="10030" width="16.7109375" style="1" customWidth="1"/>
    <col min="10031" max="10031" width="10.140625" style="1" customWidth="1"/>
    <col min="10032" max="10032" width="24.7109375" style="1" customWidth="1"/>
    <col min="10033" max="10033" width="16.7109375" style="1" customWidth="1"/>
    <col min="10034" max="10034" width="10.140625" style="1" customWidth="1"/>
    <col min="10035" max="10035" width="24.7109375" style="1" customWidth="1"/>
    <col min="10036" max="10036" width="16.7109375" style="1" customWidth="1"/>
    <col min="10037" max="10037" width="10.140625" style="1" customWidth="1"/>
    <col min="10038" max="10038" width="24.7109375" style="1" customWidth="1"/>
    <col min="10039" max="10039" width="16.7109375" style="1" customWidth="1"/>
    <col min="10040" max="10040" width="10.140625" style="1" customWidth="1"/>
    <col min="10041" max="10041" width="24.7109375" style="1" customWidth="1"/>
    <col min="10042" max="10042" width="16.7109375" style="1" customWidth="1"/>
    <col min="10043" max="10043" width="10.140625" style="1" customWidth="1"/>
    <col min="10044" max="10044" width="24.7109375" style="1" customWidth="1"/>
    <col min="10045" max="10045" width="16.7109375" style="1" customWidth="1"/>
    <col min="10046" max="10046" width="10.140625" style="1" customWidth="1"/>
    <col min="10047" max="10047" width="24.7109375" style="1" customWidth="1"/>
    <col min="10048" max="10048" width="16.7109375" style="1" customWidth="1"/>
    <col min="10049" max="10049" width="10.140625" style="1" customWidth="1"/>
    <col min="10050" max="10050" width="24.7109375" style="1" customWidth="1"/>
    <col min="10051" max="10051" width="16.7109375" style="1" customWidth="1"/>
    <col min="10052" max="10052" width="12.5703125" style="1" customWidth="1"/>
    <col min="10053" max="10053" width="9.85546875" style="1" customWidth="1"/>
    <col min="10054" max="10054" width="10.28515625" style="1" customWidth="1"/>
    <col min="10055" max="10069" width="15.28515625" style="1" customWidth="1"/>
    <col min="10070" max="10070" width="7.28515625" style="1" customWidth="1"/>
    <col min="10071" max="10071" width="6.28515625" style="1" customWidth="1"/>
    <col min="10072" max="10072" width="6.85546875" style="1" customWidth="1"/>
    <col min="10073" max="10073" width="10.28515625" style="1" customWidth="1"/>
    <col min="10074" max="10260" width="10.28515625" style="1"/>
    <col min="10261" max="10261" width="5.85546875" style="1" customWidth="1"/>
    <col min="10262" max="10262" width="8.85546875" style="1" customWidth="1"/>
    <col min="10263" max="10263" width="7.140625" style="1" customWidth="1"/>
    <col min="10264" max="10264" width="100.85546875" style="1" customWidth="1"/>
    <col min="10265" max="10265" width="12" style="1" customWidth="1"/>
    <col min="10266" max="10266" width="18.42578125" style="1" customWidth="1"/>
    <col min="10267" max="10267" width="24.7109375" style="1" customWidth="1"/>
    <col min="10268" max="10268" width="16.7109375" style="1" customWidth="1"/>
    <col min="10269" max="10269" width="10.140625" style="1" customWidth="1"/>
    <col min="10270" max="10270" width="24.7109375" style="1" customWidth="1"/>
    <col min="10271" max="10271" width="16.7109375" style="1" customWidth="1"/>
    <col min="10272" max="10272" width="10.140625" style="1" customWidth="1"/>
    <col min="10273" max="10273" width="24.7109375" style="1" customWidth="1"/>
    <col min="10274" max="10274" width="16.7109375" style="1" customWidth="1"/>
    <col min="10275" max="10275" width="10.140625" style="1" customWidth="1"/>
    <col min="10276" max="10276" width="24.7109375" style="1" customWidth="1"/>
    <col min="10277" max="10277" width="16.7109375" style="1" customWidth="1"/>
    <col min="10278" max="10278" width="10.140625" style="1" customWidth="1"/>
    <col min="10279" max="10279" width="24.7109375" style="1" customWidth="1"/>
    <col min="10280" max="10280" width="16.7109375" style="1" customWidth="1"/>
    <col min="10281" max="10281" width="10.140625" style="1" customWidth="1"/>
    <col min="10282" max="10282" width="24.7109375" style="1" customWidth="1"/>
    <col min="10283" max="10283" width="16.7109375" style="1" customWidth="1"/>
    <col min="10284" max="10284" width="10.140625" style="1" customWidth="1"/>
    <col min="10285" max="10285" width="24.7109375" style="1" customWidth="1"/>
    <col min="10286" max="10286" width="16.7109375" style="1" customWidth="1"/>
    <col min="10287" max="10287" width="10.140625" style="1" customWidth="1"/>
    <col min="10288" max="10288" width="24.7109375" style="1" customWidth="1"/>
    <col min="10289" max="10289" width="16.7109375" style="1" customWidth="1"/>
    <col min="10290" max="10290" width="10.140625" style="1" customWidth="1"/>
    <col min="10291" max="10291" width="24.7109375" style="1" customWidth="1"/>
    <col min="10292" max="10292" width="16.7109375" style="1" customWidth="1"/>
    <col min="10293" max="10293" width="10.140625" style="1" customWidth="1"/>
    <col min="10294" max="10294" width="24.7109375" style="1" customWidth="1"/>
    <col min="10295" max="10295" width="16.7109375" style="1" customWidth="1"/>
    <col min="10296" max="10296" width="10.140625" style="1" customWidth="1"/>
    <col min="10297" max="10297" width="24.7109375" style="1" customWidth="1"/>
    <col min="10298" max="10298" width="16.7109375" style="1" customWidth="1"/>
    <col min="10299" max="10299" width="10.140625" style="1" customWidth="1"/>
    <col min="10300" max="10300" width="24.7109375" style="1" customWidth="1"/>
    <col min="10301" max="10301" width="16.7109375" style="1" customWidth="1"/>
    <col min="10302" max="10302" width="10.140625" style="1" customWidth="1"/>
    <col min="10303" max="10303" width="24.7109375" style="1" customWidth="1"/>
    <col min="10304" max="10304" width="16.7109375" style="1" customWidth="1"/>
    <col min="10305" max="10305" width="10.140625" style="1" customWidth="1"/>
    <col min="10306" max="10306" width="24.7109375" style="1" customWidth="1"/>
    <col min="10307" max="10307" width="16.7109375" style="1" customWidth="1"/>
    <col min="10308" max="10308" width="12.5703125" style="1" customWidth="1"/>
    <col min="10309" max="10309" width="9.85546875" style="1" customWidth="1"/>
    <col min="10310" max="10310" width="10.28515625" style="1" customWidth="1"/>
    <col min="10311" max="10325" width="15.28515625" style="1" customWidth="1"/>
    <col min="10326" max="10326" width="7.28515625" style="1" customWidth="1"/>
    <col min="10327" max="10327" width="6.28515625" style="1" customWidth="1"/>
    <col min="10328" max="10328" width="6.85546875" style="1" customWidth="1"/>
    <col min="10329" max="10329" width="10.28515625" style="1" customWidth="1"/>
    <col min="10330" max="10516" width="10.28515625" style="1"/>
    <col min="10517" max="10517" width="5.85546875" style="1" customWidth="1"/>
    <col min="10518" max="10518" width="8.85546875" style="1" customWidth="1"/>
    <col min="10519" max="10519" width="7.140625" style="1" customWidth="1"/>
    <col min="10520" max="10520" width="100.85546875" style="1" customWidth="1"/>
    <col min="10521" max="10521" width="12" style="1" customWidth="1"/>
    <col min="10522" max="10522" width="18.42578125" style="1" customWidth="1"/>
    <col min="10523" max="10523" width="24.7109375" style="1" customWidth="1"/>
    <col min="10524" max="10524" width="16.7109375" style="1" customWidth="1"/>
    <col min="10525" max="10525" width="10.140625" style="1" customWidth="1"/>
    <col min="10526" max="10526" width="24.7109375" style="1" customWidth="1"/>
    <col min="10527" max="10527" width="16.7109375" style="1" customWidth="1"/>
    <col min="10528" max="10528" width="10.140625" style="1" customWidth="1"/>
    <col min="10529" max="10529" width="24.7109375" style="1" customWidth="1"/>
    <col min="10530" max="10530" width="16.7109375" style="1" customWidth="1"/>
    <col min="10531" max="10531" width="10.140625" style="1" customWidth="1"/>
    <col min="10532" max="10532" width="24.7109375" style="1" customWidth="1"/>
    <col min="10533" max="10533" width="16.7109375" style="1" customWidth="1"/>
    <col min="10534" max="10534" width="10.140625" style="1" customWidth="1"/>
    <col min="10535" max="10535" width="24.7109375" style="1" customWidth="1"/>
    <col min="10536" max="10536" width="16.7109375" style="1" customWidth="1"/>
    <col min="10537" max="10537" width="10.140625" style="1" customWidth="1"/>
    <col min="10538" max="10538" width="24.7109375" style="1" customWidth="1"/>
    <col min="10539" max="10539" width="16.7109375" style="1" customWidth="1"/>
    <col min="10540" max="10540" width="10.140625" style="1" customWidth="1"/>
    <col min="10541" max="10541" width="24.7109375" style="1" customWidth="1"/>
    <col min="10542" max="10542" width="16.7109375" style="1" customWidth="1"/>
    <col min="10543" max="10543" width="10.140625" style="1" customWidth="1"/>
    <col min="10544" max="10544" width="24.7109375" style="1" customWidth="1"/>
    <col min="10545" max="10545" width="16.7109375" style="1" customWidth="1"/>
    <col min="10546" max="10546" width="10.140625" style="1" customWidth="1"/>
    <col min="10547" max="10547" width="24.7109375" style="1" customWidth="1"/>
    <col min="10548" max="10548" width="16.7109375" style="1" customWidth="1"/>
    <col min="10549" max="10549" width="10.140625" style="1" customWidth="1"/>
    <col min="10550" max="10550" width="24.7109375" style="1" customWidth="1"/>
    <col min="10551" max="10551" width="16.7109375" style="1" customWidth="1"/>
    <col min="10552" max="10552" width="10.140625" style="1" customWidth="1"/>
    <col min="10553" max="10553" width="24.7109375" style="1" customWidth="1"/>
    <col min="10554" max="10554" width="16.7109375" style="1" customWidth="1"/>
    <col min="10555" max="10555" width="10.140625" style="1" customWidth="1"/>
    <col min="10556" max="10556" width="24.7109375" style="1" customWidth="1"/>
    <col min="10557" max="10557" width="16.7109375" style="1" customWidth="1"/>
    <col min="10558" max="10558" width="10.140625" style="1" customWidth="1"/>
    <col min="10559" max="10559" width="24.7109375" style="1" customWidth="1"/>
    <col min="10560" max="10560" width="16.7109375" style="1" customWidth="1"/>
    <col min="10561" max="10561" width="10.140625" style="1" customWidth="1"/>
    <col min="10562" max="10562" width="24.7109375" style="1" customWidth="1"/>
    <col min="10563" max="10563" width="16.7109375" style="1" customWidth="1"/>
    <col min="10564" max="10564" width="12.5703125" style="1" customWidth="1"/>
    <col min="10565" max="10565" width="9.85546875" style="1" customWidth="1"/>
    <col min="10566" max="10566" width="10.28515625" style="1" customWidth="1"/>
    <col min="10567" max="10581" width="15.28515625" style="1" customWidth="1"/>
    <col min="10582" max="10582" width="7.28515625" style="1" customWidth="1"/>
    <col min="10583" max="10583" width="6.28515625" style="1" customWidth="1"/>
    <col min="10584" max="10584" width="6.85546875" style="1" customWidth="1"/>
    <col min="10585" max="10585" width="10.28515625" style="1" customWidth="1"/>
    <col min="10586" max="10772" width="10.28515625" style="1"/>
    <col min="10773" max="10773" width="5.85546875" style="1" customWidth="1"/>
    <col min="10774" max="10774" width="8.85546875" style="1" customWidth="1"/>
    <col min="10775" max="10775" width="7.140625" style="1" customWidth="1"/>
    <col min="10776" max="10776" width="100.85546875" style="1" customWidth="1"/>
    <col min="10777" max="10777" width="12" style="1" customWidth="1"/>
    <col min="10778" max="10778" width="18.42578125" style="1" customWidth="1"/>
    <col min="10779" max="10779" width="24.7109375" style="1" customWidth="1"/>
    <col min="10780" max="10780" width="16.7109375" style="1" customWidth="1"/>
    <col min="10781" max="10781" width="10.140625" style="1" customWidth="1"/>
    <col min="10782" max="10782" width="24.7109375" style="1" customWidth="1"/>
    <col min="10783" max="10783" width="16.7109375" style="1" customWidth="1"/>
    <col min="10784" max="10784" width="10.140625" style="1" customWidth="1"/>
    <col min="10785" max="10785" width="24.7109375" style="1" customWidth="1"/>
    <col min="10786" max="10786" width="16.7109375" style="1" customWidth="1"/>
    <col min="10787" max="10787" width="10.140625" style="1" customWidth="1"/>
    <col min="10788" max="10788" width="24.7109375" style="1" customWidth="1"/>
    <col min="10789" max="10789" width="16.7109375" style="1" customWidth="1"/>
    <col min="10790" max="10790" width="10.140625" style="1" customWidth="1"/>
    <col min="10791" max="10791" width="24.7109375" style="1" customWidth="1"/>
    <col min="10792" max="10792" width="16.7109375" style="1" customWidth="1"/>
    <col min="10793" max="10793" width="10.140625" style="1" customWidth="1"/>
    <col min="10794" max="10794" width="24.7109375" style="1" customWidth="1"/>
    <col min="10795" max="10795" width="16.7109375" style="1" customWidth="1"/>
    <col min="10796" max="10796" width="10.140625" style="1" customWidth="1"/>
    <col min="10797" max="10797" width="24.7109375" style="1" customWidth="1"/>
    <col min="10798" max="10798" width="16.7109375" style="1" customWidth="1"/>
    <col min="10799" max="10799" width="10.140625" style="1" customWidth="1"/>
    <col min="10800" max="10800" width="24.7109375" style="1" customWidth="1"/>
    <col min="10801" max="10801" width="16.7109375" style="1" customWidth="1"/>
    <col min="10802" max="10802" width="10.140625" style="1" customWidth="1"/>
    <col min="10803" max="10803" width="24.7109375" style="1" customWidth="1"/>
    <col min="10804" max="10804" width="16.7109375" style="1" customWidth="1"/>
    <col min="10805" max="10805" width="10.140625" style="1" customWidth="1"/>
    <col min="10806" max="10806" width="24.7109375" style="1" customWidth="1"/>
    <col min="10807" max="10807" width="16.7109375" style="1" customWidth="1"/>
    <col min="10808" max="10808" width="10.140625" style="1" customWidth="1"/>
    <col min="10809" max="10809" width="24.7109375" style="1" customWidth="1"/>
    <col min="10810" max="10810" width="16.7109375" style="1" customWidth="1"/>
    <col min="10811" max="10811" width="10.140625" style="1" customWidth="1"/>
    <col min="10812" max="10812" width="24.7109375" style="1" customWidth="1"/>
    <col min="10813" max="10813" width="16.7109375" style="1" customWidth="1"/>
    <col min="10814" max="10814" width="10.140625" style="1" customWidth="1"/>
    <col min="10815" max="10815" width="24.7109375" style="1" customWidth="1"/>
    <col min="10816" max="10816" width="16.7109375" style="1" customWidth="1"/>
    <col min="10817" max="10817" width="10.140625" style="1" customWidth="1"/>
    <col min="10818" max="10818" width="24.7109375" style="1" customWidth="1"/>
    <col min="10819" max="10819" width="16.7109375" style="1" customWidth="1"/>
    <col min="10820" max="10820" width="12.5703125" style="1" customWidth="1"/>
    <col min="10821" max="10821" width="9.85546875" style="1" customWidth="1"/>
    <col min="10822" max="10822" width="10.28515625" style="1" customWidth="1"/>
    <col min="10823" max="10837" width="15.28515625" style="1" customWidth="1"/>
    <col min="10838" max="10838" width="7.28515625" style="1" customWidth="1"/>
    <col min="10839" max="10839" width="6.28515625" style="1" customWidth="1"/>
    <col min="10840" max="10840" width="6.85546875" style="1" customWidth="1"/>
    <col min="10841" max="10841" width="10.28515625" style="1" customWidth="1"/>
    <col min="10842" max="11028" width="10.28515625" style="1"/>
    <col min="11029" max="11029" width="5.85546875" style="1" customWidth="1"/>
    <col min="11030" max="11030" width="8.85546875" style="1" customWidth="1"/>
    <col min="11031" max="11031" width="7.140625" style="1" customWidth="1"/>
    <col min="11032" max="11032" width="100.85546875" style="1" customWidth="1"/>
    <col min="11033" max="11033" width="12" style="1" customWidth="1"/>
    <col min="11034" max="11034" width="18.42578125" style="1" customWidth="1"/>
    <col min="11035" max="11035" width="24.7109375" style="1" customWidth="1"/>
    <col min="11036" max="11036" width="16.7109375" style="1" customWidth="1"/>
    <col min="11037" max="11037" width="10.140625" style="1" customWidth="1"/>
    <col min="11038" max="11038" width="24.7109375" style="1" customWidth="1"/>
    <col min="11039" max="11039" width="16.7109375" style="1" customWidth="1"/>
    <col min="11040" max="11040" width="10.140625" style="1" customWidth="1"/>
    <col min="11041" max="11041" width="24.7109375" style="1" customWidth="1"/>
    <col min="11042" max="11042" width="16.7109375" style="1" customWidth="1"/>
    <col min="11043" max="11043" width="10.140625" style="1" customWidth="1"/>
    <col min="11044" max="11044" width="24.7109375" style="1" customWidth="1"/>
    <col min="11045" max="11045" width="16.7109375" style="1" customWidth="1"/>
    <col min="11046" max="11046" width="10.140625" style="1" customWidth="1"/>
    <col min="11047" max="11047" width="24.7109375" style="1" customWidth="1"/>
    <col min="11048" max="11048" width="16.7109375" style="1" customWidth="1"/>
    <col min="11049" max="11049" width="10.140625" style="1" customWidth="1"/>
    <col min="11050" max="11050" width="24.7109375" style="1" customWidth="1"/>
    <col min="11051" max="11051" width="16.7109375" style="1" customWidth="1"/>
    <col min="11052" max="11052" width="10.140625" style="1" customWidth="1"/>
    <col min="11053" max="11053" width="24.7109375" style="1" customWidth="1"/>
    <col min="11054" max="11054" width="16.7109375" style="1" customWidth="1"/>
    <col min="11055" max="11055" width="10.140625" style="1" customWidth="1"/>
    <col min="11056" max="11056" width="24.7109375" style="1" customWidth="1"/>
    <col min="11057" max="11057" width="16.7109375" style="1" customWidth="1"/>
    <col min="11058" max="11058" width="10.140625" style="1" customWidth="1"/>
    <col min="11059" max="11059" width="24.7109375" style="1" customWidth="1"/>
    <col min="11060" max="11060" width="16.7109375" style="1" customWidth="1"/>
    <col min="11061" max="11061" width="10.140625" style="1" customWidth="1"/>
    <col min="11062" max="11062" width="24.7109375" style="1" customWidth="1"/>
    <col min="11063" max="11063" width="16.7109375" style="1" customWidth="1"/>
    <col min="11064" max="11064" width="10.140625" style="1" customWidth="1"/>
    <col min="11065" max="11065" width="24.7109375" style="1" customWidth="1"/>
    <col min="11066" max="11066" width="16.7109375" style="1" customWidth="1"/>
    <col min="11067" max="11067" width="10.140625" style="1" customWidth="1"/>
    <col min="11068" max="11068" width="24.7109375" style="1" customWidth="1"/>
    <col min="11069" max="11069" width="16.7109375" style="1" customWidth="1"/>
    <col min="11070" max="11070" width="10.140625" style="1" customWidth="1"/>
    <col min="11071" max="11071" width="24.7109375" style="1" customWidth="1"/>
    <col min="11072" max="11072" width="16.7109375" style="1" customWidth="1"/>
    <col min="11073" max="11073" width="10.140625" style="1" customWidth="1"/>
    <col min="11074" max="11074" width="24.7109375" style="1" customWidth="1"/>
    <col min="11075" max="11075" width="16.7109375" style="1" customWidth="1"/>
    <col min="11076" max="11076" width="12.5703125" style="1" customWidth="1"/>
    <col min="11077" max="11077" width="9.85546875" style="1" customWidth="1"/>
    <col min="11078" max="11078" width="10.28515625" style="1" customWidth="1"/>
    <col min="11079" max="11093" width="15.28515625" style="1" customWidth="1"/>
    <col min="11094" max="11094" width="7.28515625" style="1" customWidth="1"/>
    <col min="11095" max="11095" width="6.28515625" style="1" customWidth="1"/>
    <col min="11096" max="11096" width="6.85546875" style="1" customWidth="1"/>
    <col min="11097" max="11097" width="10.28515625" style="1" customWidth="1"/>
    <col min="11098" max="11284" width="10.28515625" style="1"/>
    <col min="11285" max="11285" width="5.85546875" style="1" customWidth="1"/>
    <col min="11286" max="11286" width="8.85546875" style="1" customWidth="1"/>
    <col min="11287" max="11287" width="7.140625" style="1" customWidth="1"/>
    <col min="11288" max="11288" width="100.85546875" style="1" customWidth="1"/>
    <col min="11289" max="11289" width="12" style="1" customWidth="1"/>
    <col min="11290" max="11290" width="18.42578125" style="1" customWidth="1"/>
    <col min="11291" max="11291" width="24.7109375" style="1" customWidth="1"/>
    <col min="11292" max="11292" width="16.7109375" style="1" customWidth="1"/>
    <col min="11293" max="11293" width="10.140625" style="1" customWidth="1"/>
    <col min="11294" max="11294" width="24.7109375" style="1" customWidth="1"/>
    <col min="11295" max="11295" width="16.7109375" style="1" customWidth="1"/>
    <col min="11296" max="11296" width="10.140625" style="1" customWidth="1"/>
    <col min="11297" max="11297" width="24.7109375" style="1" customWidth="1"/>
    <col min="11298" max="11298" width="16.7109375" style="1" customWidth="1"/>
    <col min="11299" max="11299" width="10.140625" style="1" customWidth="1"/>
    <col min="11300" max="11300" width="24.7109375" style="1" customWidth="1"/>
    <col min="11301" max="11301" width="16.7109375" style="1" customWidth="1"/>
    <col min="11302" max="11302" width="10.140625" style="1" customWidth="1"/>
    <col min="11303" max="11303" width="24.7109375" style="1" customWidth="1"/>
    <col min="11304" max="11304" width="16.7109375" style="1" customWidth="1"/>
    <col min="11305" max="11305" width="10.140625" style="1" customWidth="1"/>
    <col min="11306" max="11306" width="24.7109375" style="1" customWidth="1"/>
    <col min="11307" max="11307" width="16.7109375" style="1" customWidth="1"/>
    <col min="11308" max="11308" width="10.140625" style="1" customWidth="1"/>
    <col min="11309" max="11309" width="24.7109375" style="1" customWidth="1"/>
    <col min="11310" max="11310" width="16.7109375" style="1" customWidth="1"/>
    <col min="11311" max="11311" width="10.140625" style="1" customWidth="1"/>
    <col min="11312" max="11312" width="24.7109375" style="1" customWidth="1"/>
    <col min="11313" max="11313" width="16.7109375" style="1" customWidth="1"/>
    <col min="11314" max="11314" width="10.140625" style="1" customWidth="1"/>
    <col min="11315" max="11315" width="24.7109375" style="1" customWidth="1"/>
    <col min="11316" max="11316" width="16.7109375" style="1" customWidth="1"/>
    <col min="11317" max="11317" width="10.140625" style="1" customWidth="1"/>
    <col min="11318" max="11318" width="24.7109375" style="1" customWidth="1"/>
    <col min="11319" max="11319" width="16.7109375" style="1" customWidth="1"/>
    <col min="11320" max="11320" width="10.140625" style="1" customWidth="1"/>
    <col min="11321" max="11321" width="24.7109375" style="1" customWidth="1"/>
    <col min="11322" max="11322" width="16.7109375" style="1" customWidth="1"/>
    <col min="11323" max="11323" width="10.140625" style="1" customWidth="1"/>
    <col min="11324" max="11324" width="24.7109375" style="1" customWidth="1"/>
    <col min="11325" max="11325" width="16.7109375" style="1" customWidth="1"/>
    <col min="11326" max="11326" width="10.140625" style="1" customWidth="1"/>
    <col min="11327" max="11327" width="24.7109375" style="1" customWidth="1"/>
    <col min="11328" max="11328" width="16.7109375" style="1" customWidth="1"/>
    <col min="11329" max="11329" width="10.140625" style="1" customWidth="1"/>
    <col min="11330" max="11330" width="24.7109375" style="1" customWidth="1"/>
    <col min="11331" max="11331" width="16.7109375" style="1" customWidth="1"/>
    <col min="11332" max="11332" width="12.5703125" style="1" customWidth="1"/>
    <col min="11333" max="11333" width="9.85546875" style="1" customWidth="1"/>
    <col min="11334" max="11334" width="10.28515625" style="1" customWidth="1"/>
    <col min="11335" max="11349" width="15.28515625" style="1" customWidth="1"/>
    <col min="11350" max="11350" width="7.28515625" style="1" customWidth="1"/>
    <col min="11351" max="11351" width="6.28515625" style="1" customWidth="1"/>
    <col min="11352" max="11352" width="6.85546875" style="1" customWidth="1"/>
    <col min="11353" max="11353" width="10.28515625" style="1" customWidth="1"/>
    <col min="11354" max="11540" width="10.28515625" style="1"/>
    <col min="11541" max="11541" width="5.85546875" style="1" customWidth="1"/>
    <col min="11542" max="11542" width="8.85546875" style="1" customWidth="1"/>
    <col min="11543" max="11543" width="7.140625" style="1" customWidth="1"/>
    <col min="11544" max="11544" width="100.85546875" style="1" customWidth="1"/>
    <col min="11545" max="11545" width="12" style="1" customWidth="1"/>
    <col min="11546" max="11546" width="18.42578125" style="1" customWidth="1"/>
    <col min="11547" max="11547" width="24.7109375" style="1" customWidth="1"/>
    <col min="11548" max="11548" width="16.7109375" style="1" customWidth="1"/>
    <col min="11549" max="11549" width="10.140625" style="1" customWidth="1"/>
    <col min="11550" max="11550" width="24.7109375" style="1" customWidth="1"/>
    <col min="11551" max="11551" width="16.7109375" style="1" customWidth="1"/>
    <col min="11552" max="11552" width="10.140625" style="1" customWidth="1"/>
    <col min="11553" max="11553" width="24.7109375" style="1" customWidth="1"/>
    <col min="11554" max="11554" width="16.7109375" style="1" customWidth="1"/>
    <col min="11555" max="11555" width="10.140625" style="1" customWidth="1"/>
    <col min="11556" max="11556" width="24.7109375" style="1" customWidth="1"/>
    <col min="11557" max="11557" width="16.7109375" style="1" customWidth="1"/>
    <col min="11558" max="11558" width="10.140625" style="1" customWidth="1"/>
    <col min="11559" max="11559" width="24.7109375" style="1" customWidth="1"/>
    <col min="11560" max="11560" width="16.7109375" style="1" customWidth="1"/>
    <col min="11561" max="11561" width="10.140625" style="1" customWidth="1"/>
    <col min="11562" max="11562" width="24.7109375" style="1" customWidth="1"/>
    <col min="11563" max="11563" width="16.7109375" style="1" customWidth="1"/>
    <col min="11564" max="11564" width="10.140625" style="1" customWidth="1"/>
    <col min="11565" max="11565" width="24.7109375" style="1" customWidth="1"/>
    <col min="11566" max="11566" width="16.7109375" style="1" customWidth="1"/>
    <col min="11567" max="11567" width="10.140625" style="1" customWidth="1"/>
    <col min="11568" max="11568" width="24.7109375" style="1" customWidth="1"/>
    <col min="11569" max="11569" width="16.7109375" style="1" customWidth="1"/>
    <col min="11570" max="11570" width="10.140625" style="1" customWidth="1"/>
    <col min="11571" max="11571" width="24.7109375" style="1" customWidth="1"/>
    <col min="11572" max="11572" width="16.7109375" style="1" customWidth="1"/>
    <col min="11573" max="11573" width="10.140625" style="1" customWidth="1"/>
    <col min="11574" max="11574" width="24.7109375" style="1" customWidth="1"/>
    <col min="11575" max="11575" width="16.7109375" style="1" customWidth="1"/>
    <col min="11576" max="11576" width="10.140625" style="1" customWidth="1"/>
    <col min="11577" max="11577" width="24.7109375" style="1" customWidth="1"/>
    <col min="11578" max="11578" width="16.7109375" style="1" customWidth="1"/>
    <col min="11579" max="11579" width="10.140625" style="1" customWidth="1"/>
    <col min="11580" max="11580" width="24.7109375" style="1" customWidth="1"/>
    <col min="11581" max="11581" width="16.7109375" style="1" customWidth="1"/>
    <col min="11582" max="11582" width="10.140625" style="1" customWidth="1"/>
    <col min="11583" max="11583" width="24.7109375" style="1" customWidth="1"/>
    <col min="11584" max="11584" width="16.7109375" style="1" customWidth="1"/>
    <col min="11585" max="11585" width="10.140625" style="1" customWidth="1"/>
    <col min="11586" max="11586" width="24.7109375" style="1" customWidth="1"/>
    <col min="11587" max="11587" width="16.7109375" style="1" customWidth="1"/>
    <col min="11588" max="11588" width="12.5703125" style="1" customWidth="1"/>
    <col min="11589" max="11589" width="9.85546875" style="1" customWidth="1"/>
    <col min="11590" max="11590" width="10.28515625" style="1" customWidth="1"/>
    <col min="11591" max="11605" width="15.28515625" style="1" customWidth="1"/>
    <col min="11606" max="11606" width="7.28515625" style="1" customWidth="1"/>
    <col min="11607" max="11607" width="6.28515625" style="1" customWidth="1"/>
    <col min="11608" max="11608" width="6.85546875" style="1" customWidth="1"/>
    <col min="11609" max="11609" width="10.28515625" style="1" customWidth="1"/>
    <col min="11610" max="11796" width="10.28515625" style="1"/>
    <col min="11797" max="11797" width="5.85546875" style="1" customWidth="1"/>
    <col min="11798" max="11798" width="8.85546875" style="1" customWidth="1"/>
    <col min="11799" max="11799" width="7.140625" style="1" customWidth="1"/>
    <col min="11800" max="11800" width="100.85546875" style="1" customWidth="1"/>
    <col min="11801" max="11801" width="12" style="1" customWidth="1"/>
    <col min="11802" max="11802" width="18.42578125" style="1" customWidth="1"/>
    <col min="11803" max="11803" width="24.7109375" style="1" customWidth="1"/>
    <col min="11804" max="11804" width="16.7109375" style="1" customWidth="1"/>
    <col min="11805" max="11805" width="10.140625" style="1" customWidth="1"/>
    <col min="11806" max="11806" width="24.7109375" style="1" customWidth="1"/>
    <col min="11807" max="11807" width="16.7109375" style="1" customWidth="1"/>
    <col min="11808" max="11808" width="10.140625" style="1" customWidth="1"/>
    <col min="11809" max="11809" width="24.7109375" style="1" customWidth="1"/>
    <col min="11810" max="11810" width="16.7109375" style="1" customWidth="1"/>
    <col min="11811" max="11811" width="10.140625" style="1" customWidth="1"/>
    <col min="11812" max="11812" width="24.7109375" style="1" customWidth="1"/>
    <col min="11813" max="11813" width="16.7109375" style="1" customWidth="1"/>
    <col min="11814" max="11814" width="10.140625" style="1" customWidth="1"/>
    <col min="11815" max="11815" width="24.7109375" style="1" customWidth="1"/>
    <col min="11816" max="11816" width="16.7109375" style="1" customWidth="1"/>
    <col min="11817" max="11817" width="10.140625" style="1" customWidth="1"/>
    <col min="11818" max="11818" width="24.7109375" style="1" customWidth="1"/>
    <col min="11819" max="11819" width="16.7109375" style="1" customWidth="1"/>
    <col min="11820" max="11820" width="10.140625" style="1" customWidth="1"/>
    <col min="11821" max="11821" width="24.7109375" style="1" customWidth="1"/>
    <col min="11822" max="11822" width="16.7109375" style="1" customWidth="1"/>
    <col min="11823" max="11823" width="10.140625" style="1" customWidth="1"/>
    <col min="11824" max="11824" width="24.7109375" style="1" customWidth="1"/>
    <col min="11825" max="11825" width="16.7109375" style="1" customWidth="1"/>
    <col min="11826" max="11826" width="10.140625" style="1" customWidth="1"/>
    <col min="11827" max="11827" width="24.7109375" style="1" customWidth="1"/>
    <col min="11828" max="11828" width="16.7109375" style="1" customWidth="1"/>
    <col min="11829" max="11829" width="10.140625" style="1" customWidth="1"/>
    <col min="11830" max="11830" width="24.7109375" style="1" customWidth="1"/>
    <col min="11831" max="11831" width="16.7109375" style="1" customWidth="1"/>
    <col min="11832" max="11832" width="10.140625" style="1" customWidth="1"/>
    <col min="11833" max="11833" width="24.7109375" style="1" customWidth="1"/>
    <col min="11834" max="11834" width="16.7109375" style="1" customWidth="1"/>
    <col min="11835" max="11835" width="10.140625" style="1" customWidth="1"/>
    <col min="11836" max="11836" width="24.7109375" style="1" customWidth="1"/>
    <col min="11837" max="11837" width="16.7109375" style="1" customWidth="1"/>
    <col min="11838" max="11838" width="10.140625" style="1" customWidth="1"/>
    <col min="11839" max="11839" width="24.7109375" style="1" customWidth="1"/>
    <col min="11840" max="11840" width="16.7109375" style="1" customWidth="1"/>
    <col min="11841" max="11841" width="10.140625" style="1" customWidth="1"/>
    <col min="11842" max="11842" width="24.7109375" style="1" customWidth="1"/>
    <col min="11843" max="11843" width="16.7109375" style="1" customWidth="1"/>
    <col min="11844" max="11844" width="12.5703125" style="1" customWidth="1"/>
    <col min="11845" max="11845" width="9.85546875" style="1" customWidth="1"/>
    <col min="11846" max="11846" width="10.28515625" style="1" customWidth="1"/>
    <col min="11847" max="11861" width="15.28515625" style="1" customWidth="1"/>
    <col min="11862" max="11862" width="7.28515625" style="1" customWidth="1"/>
    <col min="11863" max="11863" width="6.28515625" style="1" customWidth="1"/>
    <col min="11864" max="11864" width="6.85546875" style="1" customWidth="1"/>
    <col min="11865" max="11865" width="10.28515625" style="1" customWidth="1"/>
    <col min="11866" max="12052" width="10.28515625" style="1"/>
    <col min="12053" max="12053" width="5.85546875" style="1" customWidth="1"/>
    <col min="12054" max="12054" width="8.85546875" style="1" customWidth="1"/>
    <col min="12055" max="12055" width="7.140625" style="1" customWidth="1"/>
    <col min="12056" max="12056" width="100.85546875" style="1" customWidth="1"/>
    <col min="12057" max="12057" width="12" style="1" customWidth="1"/>
    <col min="12058" max="12058" width="18.42578125" style="1" customWidth="1"/>
    <col min="12059" max="12059" width="24.7109375" style="1" customWidth="1"/>
    <col min="12060" max="12060" width="16.7109375" style="1" customWidth="1"/>
    <col min="12061" max="12061" width="10.140625" style="1" customWidth="1"/>
    <col min="12062" max="12062" width="24.7109375" style="1" customWidth="1"/>
    <col min="12063" max="12063" width="16.7109375" style="1" customWidth="1"/>
    <col min="12064" max="12064" width="10.140625" style="1" customWidth="1"/>
    <col min="12065" max="12065" width="24.7109375" style="1" customWidth="1"/>
    <col min="12066" max="12066" width="16.7109375" style="1" customWidth="1"/>
    <col min="12067" max="12067" width="10.140625" style="1" customWidth="1"/>
    <col min="12068" max="12068" width="24.7109375" style="1" customWidth="1"/>
    <col min="12069" max="12069" width="16.7109375" style="1" customWidth="1"/>
    <col min="12070" max="12070" width="10.140625" style="1" customWidth="1"/>
    <col min="12071" max="12071" width="24.7109375" style="1" customWidth="1"/>
    <col min="12072" max="12072" width="16.7109375" style="1" customWidth="1"/>
    <col min="12073" max="12073" width="10.140625" style="1" customWidth="1"/>
    <col min="12074" max="12074" width="24.7109375" style="1" customWidth="1"/>
    <col min="12075" max="12075" width="16.7109375" style="1" customWidth="1"/>
    <col min="12076" max="12076" width="10.140625" style="1" customWidth="1"/>
    <col min="12077" max="12077" width="24.7109375" style="1" customWidth="1"/>
    <col min="12078" max="12078" width="16.7109375" style="1" customWidth="1"/>
    <col min="12079" max="12079" width="10.140625" style="1" customWidth="1"/>
    <col min="12080" max="12080" width="24.7109375" style="1" customWidth="1"/>
    <col min="12081" max="12081" width="16.7109375" style="1" customWidth="1"/>
    <col min="12082" max="12082" width="10.140625" style="1" customWidth="1"/>
    <col min="12083" max="12083" width="24.7109375" style="1" customWidth="1"/>
    <col min="12084" max="12084" width="16.7109375" style="1" customWidth="1"/>
    <col min="12085" max="12085" width="10.140625" style="1" customWidth="1"/>
    <col min="12086" max="12086" width="24.7109375" style="1" customWidth="1"/>
    <col min="12087" max="12087" width="16.7109375" style="1" customWidth="1"/>
    <col min="12088" max="12088" width="10.140625" style="1" customWidth="1"/>
    <col min="12089" max="12089" width="24.7109375" style="1" customWidth="1"/>
    <col min="12090" max="12090" width="16.7109375" style="1" customWidth="1"/>
    <col min="12091" max="12091" width="10.140625" style="1" customWidth="1"/>
    <col min="12092" max="12092" width="24.7109375" style="1" customWidth="1"/>
    <col min="12093" max="12093" width="16.7109375" style="1" customWidth="1"/>
    <col min="12094" max="12094" width="10.140625" style="1" customWidth="1"/>
    <col min="12095" max="12095" width="24.7109375" style="1" customWidth="1"/>
    <col min="12096" max="12096" width="16.7109375" style="1" customWidth="1"/>
    <col min="12097" max="12097" width="10.140625" style="1" customWidth="1"/>
    <col min="12098" max="12098" width="24.7109375" style="1" customWidth="1"/>
    <col min="12099" max="12099" width="16.7109375" style="1" customWidth="1"/>
    <col min="12100" max="12100" width="12.5703125" style="1" customWidth="1"/>
    <col min="12101" max="12101" width="9.85546875" style="1" customWidth="1"/>
    <col min="12102" max="12102" width="10.28515625" style="1" customWidth="1"/>
    <col min="12103" max="12117" width="15.28515625" style="1" customWidth="1"/>
    <col min="12118" max="12118" width="7.28515625" style="1" customWidth="1"/>
    <col min="12119" max="12119" width="6.28515625" style="1" customWidth="1"/>
    <col min="12120" max="12120" width="6.85546875" style="1" customWidth="1"/>
    <col min="12121" max="12121" width="10.28515625" style="1" customWidth="1"/>
    <col min="12122" max="12308" width="10.28515625" style="1"/>
    <col min="12309" max="12309" width="5.85546875" style="1" customWidth="1"/>
    <col min="12310" max="12310" width="8.85546875" style="1" customWidth="1"/>
    <col min="12311" max="12311" width="7.140625" style="1" customWidth="1"/>
    <col min="12312" max="12312" width="100.85546875" style="1" customWidth="1"/>
    <col min="12313" max="12313" width="12" style="1" customWidth="1"/>
    <col min="12314" max="12314" width="18.42578125" style="1" customWidth="1"/>
    <col min="12315" max="12315" width="24.7109375" style="1" customWidth="1"/>
    <col min="12316" max="12316" width="16.7109375" style="1" customWidth="1"/>
    <col min="12317" max="12317" width="10.140625" style="1" customWidth="1"/>
    <col min="12318" max="12318" width="24.7109375" style="1" customWidth="1"/>
    <col min="12319" max="12319" width="16.7109375" style="1" customWidth="1"/>
    <col min="12320" max="12320" width="10.140625" style="1" customWidth="1"/>
    <col min="12321" max="12321" width="24.7109375" style="1" customWidth="1"/>
    <col min="12322" max="12322" width="16.7109375" style="1" customWidth="1"/>
    <col min="12323" max="12323" width="10.140625" style="1" customWidth="1"/>
    <col min="12324" max="12324" width="24.7109375" style="1" customWidth="1"/>
    <col min="12325" max="12325" width="16.7109375" style="1" customWidth="1"/>
    <col min="12326" max="12326" width="10.140625" style="1" customWidth="1"/>
    <col min="12327" max="12327" width="24.7109375" style="1" customWidth="1"/>
    <col min="12328" max="12328" width="16.7109375" style="1" customWidth="1"/>
    <col min="12329" max="12329" width="10.140625" style="1" customWidth="1"/>
    <col min="12330" max="12330" width="24.7109375" style="1" customWidth="1"/>
    <col min="12331" max="12331" width="16.7109375" style="1" customWidth="1"/>
    <col min="12332" max="12332" width="10.140625" style="1" customWidth="1"/>
    <col min="12333" max="12333" width="24.7109375" style="1" customWidth="1"/>
    <col min="12334" max="12334" width="16.7109375" style="1" customWidth="1"/>
    <col min="12335" max="12335" width="10.140625" style="1" customWidth="1"/>
    <col min="12336" max="12336" width="24.7109375" style="1" customWidth="1"/>
    <col min="12337" max="12337" width="16.7109375" style="1" customWidth="1"/>
    <col min="12338" max="12338" width="10.140625" style="1" customWidth="1"/>
    <col min="12339" max="12339" width="24.7109375" style="1" customWidth="1"/>
    <col min="12340" max="12340" width="16.7109375" style="1" customWidth="1"/>
    <col min="12341" max="12341" width="10.140625" style="1" customWidth="1"/>
    <col min="12342" max="12342" width="24.7109375" style="1" customWidth="1"/>
    <col min="12343" max="12343" width="16.7109375" style="1" customWidth="1"/>
    <col min="12344" max="12344" width="10.140625" style="1" customWidth="1"/>
    <col min="12345" max="12345" width="24.7109375" style="1" customWidth="1"/>
    <col min="12346" max="12346" width="16.7109375" style="1" customWidth="1"/>
    <col min="12347" max="12347" width="10.140625" style="1" customWidth="1"/>
    <col min="12348" max="12348" width="24.7109375" style="1" customWidth="1"/>
    <col min="12349" max="12349" width="16.7109375" style="1" customWidth="1"/>
    <col min="12350" max="12350" width="10.140625" style="1" customWidth="1"/>
    <col min="12351" max="12351" width="24.7109375" style="1" customWidth="1"/>
    <col min="12352" max="12352" width="16.7109375" style="1" customWidth="1"/>
    <col min="12353" max="12353" width="10.140625" style="1" customWidth="1"/>
    <col min="12354" max="12354" width="24.7109375" style="1" customWidth="1"/>
    <col min="12355" max="12355" width="16.7109375" style="1" customWidth="1"/>
    <col min="12356" max="12356" width="12.5703125" style="1" customWidth="1"/>
    <col min="12357" max="12357" width="9.85546875" style="1" customWidth="1"/>
    <col min="12358" max="12358" width="10.28515625" style="1" customWidth="1"/>
    <col min="12359" max="12373" width="15.28515625" style="1" customWidth="1"/>
    <col min="12374" max="12374" width="7.28515625" style="1" customWidth="1"/>
    <col min="12375" max="12375" width="6.28515625" style="1" customWidth="1"/>
    <col min="12376" max="12376" width="6.85546875" style="1" customWidth="1"/>
    <col min="12377" max="12377" width="10.28515625" style="1" customWidth="1"/>
    <col min="12378" max="12564" width="10.28515625" style="1"/>
    <col min="12565" max="12565" width="5.85546875" style="1" customWidth="1"/>
    <col min="12566" max="12566" width="8.85546875" style="1" customWidth="1"/>
    <col min="12567" max="12567" width="7.140625" style="1" customWidth="1"/>
    <col min="12568" max="12568" width="100.85546875" style="1" customWidth="1"/>
    <col min="12569" max="12569" width="12" style="1" customWidth="1"/>
    <col min="12570" max="12570" width="18.42578125" style="1" customWidth="1"/>
    <col min="12571" max="12571" width="24.7109375" style="1" customWidth="1"/>
    <col min="12572" max="12572" width="16.7109375" style="1" customWidth="1"/>
    <col min="12573" max="12573" width="10.140625" style="1" customWidth="1"/>
    <col min="12574" max="12574" width="24.7109375" style="1" customWidth="1"/>
    <col min="12575" max="12575" width="16.7109375" style="1" customWidth="1"/>
    <col min="12576" max="12576" width="10.140625" style="1" customWidth="1"/>
    <col min="12577" max="12577" width="24.7109375" style="1" customWidth="1"/>
    <col min="12578" max="12578" width="16.7109375" style="1" customWidth="1"/>
    <col min="12579" max="12579" width="10.140625" style="1" customWidth="1"/>
    <col min="12580" max="12580" width="24.7109375" style="1" customWidth="1"/>
    <col min="12581" max="12581" width="16.7109375" style="1" customWidth="1"/>
    <col min="12582" max="12582" width="10.140625" style="1" customWidth="1"/>
    <col min="12583" max="12583" width="24.7109375" style="1" customWidth="1"/>
    <col min="12584" max="12584" width="16.7109375" style="1" customWidth="1"/>
    <col min="12585" max="12585" width="10.140625" style="1" customWidth="1"/>
    <col min="12586" max="12586" width="24.7109375" style="1" customWidth="1"/>
    <col min="12587" max="12587" width="16.7109375" style="1" customWidth="1"/>
    <col min="12588" max="12588" width="10.140625" style="1" customWidth="1"/>
    <col min="12589" max="12589" width="24.7109375" style="1" customWidth="1"/>
    <col min="12590" max="12590" width="16.7109375" style="1" customWidth="1"/>
    <col min="12591" max="12591" width="10.140625" style="1" customWidth="1"/>
    <col min="12592" max="12592" width="24.7109375" style="1" customWidth="1"/>
    <col min="12593" max="12593" width="16.7109375" style="1" customWidth="1"/>
    <col min="12594" max="12594" width="10.140625" style="1" customWidth="1"/>
    <col min="12595" max="12595" width="24.7109375" style="1" customWidth="1"/>
    <col min="12596" max="12596" width="16.7109375" style="1" customWidth="1"/>
    <col min="12597" max="12597" width="10.140625" style="1" customWidth="1"/>
    <col min="12598" max="12598" width="24.7109375" style="1" customWidth="1"/>
    <col min="12599" max="12599" width="16.7109375" style="1" customWidth="1"/>
    <col min="12600" max="12600" width="10.140625" style="1" customWidth="1"/>
    <col min="12601" max="12601" width="24.7109375" style="1" customWidth="1"/>
    <col min="12602" max="12602" width="16.7109375" style="1" customWidth="1"/>
    <col min="12603" max="12603" width="10.140625" style="1" customWidth="1"/>
    <col min="12604" max="12604" width="24.7109375" style="1" customWidth="1"/>
    <col min="12605" max="12605" width="16.7109375" style="1" customWidth="1"/>
    <col min="12606" max="12606" width="10.140625" style="1" customWidth="1"/>
    <col min="12607" max="12607" width="24.7109375" style="1" customWidth="1"/>
    <col min="12608" max="12608" width="16.7109375" style="1" customWidth="1"/>
    <col min="12609" max="12609" width="10.140625" style="1" customWidth="1"/>
    <col min="12610" max="12610" width="24.7109375" style="1" customWidth="1"/>
    <col min="12611" max="12611" width="16.7109375" style="1" customWidth="1"/>
    <col min="12612" max="12612" width="12.5703125" style="1" customWidth="1"/>
    <col min="12613" max="12613" width="9.85546875" style="1" customWidth="1"/>
    <col min="12614" max="12614" width="10.28515625" style="1" customWidth="1"/>
    <col min="12615" max="12629" width="15.28515625" style="1" customWidth="1"/>
    <col min="12630" max="12630" width="7.28515625" style="1" customWidth="1"/>
    <col min="12631" max="12631" width="6.28515625" style="1" customWidth="1"/>
    <col min="12632" max="12632" width="6.85546875" style="1" customWidth="1"/>
    <col min="12633" max="12633" width="10.28515625" style="1" customWidth="1"/>
    <col min="12634" max="12820" width="10.28515625" style="1"/>
    <col min="12821" max="12821" width="5.85546875" style="1" customWidth="1"/>
    <col min="12822" max="12822" width="8.85546875" style="1" customWidth="1"/>
    <col min="12823" max="12823" width="7.140625" style="1" customWidth="1"/>
    <col min="12824" max="12824" width="100.85546875" style="1" customWidth="1"/>
    <col min="12825" max="12825" width="12" style="1" customWidth="1"/>
    <col min="12826" max="12826" width="18.42578125" style="1" customWidth="1"/>
    <col min="12827" max="12827" width="24.7109375" style="1" customWidth="1"/>
    <col min="12828" max="12828" width="16.7109375" style="1" customWidth="1"/>
    <col min="12829" max="12829" width="10.140625" style="1" customWidth="1"/>
    <col min="12830" max="12830" width="24.7109375" style="1" customWidth="1"/>
    <col min="12831" max="12831" width="16.7109375" style="1" customWidth="1"/>
    <col min="12832" max="12832" width="10.140625" style="1" customWidth="1"/>
    <col min="12833" max="12833" width="24.7109375" style="1" customWidth="1"/>
    <col min="12834" max="12834" width="16.7109375" style="1" customWidth="1"/>
    <col min="12835" max="12835" width="10.140625" style="1" customWidth="1"/>
    <col min="12836" max="12836" width="24.7109375" style="1" customWidth="1"/>
    <col min="12837" max="12837" width="16.7109375" style="1" customWidth="1"/>
    <col min="12838" max="12838" width="10.140625" style="1" customWidth="1"/>
    <col min="12839" max="12839" width="24.7109375" style="1" customWidth="1"/>
    <col min="12840" max="12840" width="16.7109375" style="1" customWidth="1"/>
    <col min="12841" max="12841" width="10.140625" style="1" customWidth="1"/>
    <col min="12842" max="12842" width="24.7109375" style="1" customWidth="1"/>
    <col min="12843" max="12843" width="16.7109375" style="1" customWidth="1"/>
    <col min="12844" max="12844" width="10.140625" style="1" customWidth="1"/>
    <col min="12845" max="12845" width="24.7109375" style="1" customWidth="1"/>
    <col min="12846" max="12846" width="16.7109375" style="1" customWidth="1"/>
    <col min="12847" max="12847" width="10.140625" style="1" customWidth="1"/>
    <col min="12848" max="12848" width="24.7109375" style="1" customWidth="1"/>
    <col min="12849" max="12849" width="16.7109375" style="1" customWidth="1"/>
    <col min="12850" max="12850" width="10.140625" style="1" customWidth="1"/>
    <col min="12851" max="12851" width="24.7109375" style="1" customWidth="1"/>
    <col min="12852" max="12852" width="16.7109375" style="1" customWidth="1"/>
    <col min="12853" max="12853" width="10.140625" style="1" customWidth="1"/>
    <col min="12854" max="12854" width="24.7109375" style="1" customWidth="1"/>
    <col min="12855" max="12855" width="16.7109375" style="1" customWidth="1"/>
    <col min="12856" max="12856" width="10.140625" style="1" customWidth="1"/>
    <col min="12857" max="12857" width="24.7109375" style="1" customWidth="1"/>
    <col min="12858" max="12858" width="16.7109375" style="1" customWidth="1"/>
    <col min="12859" max="12859" width="10.140625" style="1" customWidth="1"/>
    <col min="12860" max="12860" width="24.7109375" style="1" customWidth="1"/>
    <col min="12861" max="12861" width="16.7109375" style="1" customWidth="1"/>
    <col min="12862" max="12862" width="10.140625" style="1" customWidth="1"/>
    <col min="12863" max="12863" width="24.7109375" style="1" customWidth="1"/>
    <col min="12864" max="12864" width="16.7109375" style="1" customWidth="1"/>
    <col min="12865" max="12865" width="10.140625" style="1" customWidth="1"/>
    <col min="12866" max="12866" width="24.7109375" style="1" customWidth="1"/>
    <col min="12867" max="12867" width="16.7109375" style="1" customWidth="1"/>
    <col min="12868" max="12868" width="12.5703125" style="1" customWidth="1"/>
    <col min="12869" max="12869" width="9.85546875" style="1" customWidth="1"/>
    <col min="12870" max="12870" width="10.28515625" style="1" customWidth="1"/>
    <col min="12871" max="12885" width="15.28515625" style="1" customWidth="1"/>
    <col min="12886" max="12886" width="7.28515625" style="1" customWidth="1"/>
    <col min="12887" max="12887" width="6.28515625" style="1" customWidth="1"/>
    <col min="12888" max="12888" width="6.85546875" style="1" customWidth="1"/>
    <col min="12889" max="12889" width="10.28515625" style="1" customWidth="1"/>
    <col min="12890" max="13076" width="10.28515625" style="1"/>
    <col min="13077" max="13077" width="5.85546875" style="1" customWidth="1"/>
    <col min="13078" max="13078" width="8.85546875" style="1" customWidth="1"/>
    <col min="13079" max="13079" width="7.140625" style="1" customWidth="1"/>
    <col min="13080" max="13080" width="100.85546875" style="1" customWidth="1"/>
    <col min="13081" max="13081" width="12" style="1" customWidth="1"/>
    <col min="13082" max="13082" width="18.42578125" style="1" customWidth="1"/>
    <col min="13083" max="13083" width="24.7109375" style="1" customWidth="1"/>
    <col min="13084" max="13084" width="16.7109375" style="1" customWidth="1"/>
    <col min="13085" max="13085" width="10.140625" style="1" customWidth="1"/>
    <col min="13086" max="13086" width="24.7109375" style="1" customWidth="1"/>
    <col min="13087" max="13087" width="16.7109375" style="1" customWidth="1"/>
    <col min="13088" max="13088" width="10.140625" style="1" customWidth="1"/>
    <col min="13089" max="13089" width="24.7109375" style="1" customWidth="1"/>
    <col min="13090" max="13090" width="16.7109375" style="1" customWidth="1"/>
    <col min="13091" max="13091" width="10.140625" style="1" customWidth="1"/>
    <col min="13092" max="13092" width="24.7109375" style="1" customWidth="1"/>
    <col min="13093" max="13093" width="16.7109375" style="1" customWidth="1"/>
    <col min="13094" max="13094" width="10.140625" style="1" customWidth="1"/>
    <col min="13095" max="13095" width="24.7109375" style="1" customWidth="1"/>
    <col min="13096" max="13096" width="16.7109375" style="1" customWidth="1"/>
    <col min="13097" max="13097" width="10.140625" style="1" customWidth="1"/>
    <col min="13098" max="13098" width="24.7109375" style="1" customWidth="1"/>
    <col min="13099" max="13099" width="16.7109375" style="1" customWidth="1"/>
    <col min="13100" max="13100" width="10.140625" style="1" customWidth="1"/>
    <col min="13101" max="13101" width="24.7109375" style="1" customWidth="1"/>
    <col min="13102" max="13102" width="16.7109375" style="1" customWidth="1"/>
    <col min="13103" max="13103" width="10.140625" style="1" customWidth="1"/>
    <col min="13104" max="13104" width="24.7109375" style="1" customWidth="1"/>
    <col min="13105" max="13105" width="16.7109375" style="1" customWidth="1"/>
    <col min="13106" max="13106" width="10.140625" style="1" customWidth="1"/>
    <col min="13107" max="13107" width="24.7109375" style="1" customWidth="1"/>
    <col min="13108" max="13108" width="16.7109375" style="1" customWidth="1"/>
    <col min="13109" max="13109" width="10.140625" style="1" customWidth="1"/>
    <col min="13110" max="13110" width="24.7109375" style="1" customWidth="1"/>
    <col min="13111" max="13111" width="16.7109375" style="1" customWidth="1"/>
    <col min="13112" max="13112" width="10.140625" style="1" customWidth="1"/>
    <col min="13113" max="13113" width="24.7109375" style="1" customWidth="1"/>
    <col min="13114" max="13114" width="16.7109375" style="1" customWidth="1"/>
    <col min="13115" max="13115" width="10.140625" style="1" customWidth="1"/>
    <col min="13116" max="13116" width="24.7109375" style="1" customWidth="1"/>
    <col min="13117" max="13117" width="16.7109375" style="1" customWidth="1"/>
    <col min="13118" max="13118" width="10.140625" style="1" customWidth="1"/>
    <col min="13119" max="13119" width="24.7109375" style="1" customWidth="1"/>
    <col min="13120" max="13120" width="16.7109375" style="1" customWidth="1"/>
    <col min="13121" max="13121" width="10.140625" style="1" customWidth="1"/>
    <col min="13122" max="13122" width="24.7109375" style="1" customWidth="1"/>
    <col min="13123" max="13123" width="16.7109375" style="1" customWidth="1"/>
    <col min="13124" max="13124" width="12.5703125" style="1" customWidth="1"/>
    <col min="13125" max="13125" width="9.85546875" style="1" customWidth="1"/>
    <col min="13126" max="13126" width="10.28515625" style="1" customWidth="1"/>
    <col min="13127" max="13141" width="15.28515625" style="1" customWidth="1"/>
    <col min="13142" max="13142" width="7.28515625" style="1" customWidth="1"/>
    <col min="13143" max="13143" width="6.28515625" style="1" customWidth="1"/>
    <col min="13144" max="13144" width="6.85546875" style="1" customWidth="1"/>
    <col min="13145" max="13145" width="10.28515625" style="1" customWidth="1"/>
    <col min="13146" max="13332" width="10.28515625" style="1"/>
    <col min="13333" max="13333" width="5.85546875" style="1" customWidth="1"/>
    <col min="13334" max="13334" width="8.85546875" style="1" customWidth="1"/>
    <col min="13335" max="13335" width="7.140625" style="1" customWidth="1"/>
    <col min="13336" max="13336" width="100.85546875" style="1" customWidth="1"/>
    <col min="13337" max="13337" width="12" style="1" customWidth="1"/>
    <col min="13338" max="13338" width="18.42578125" style="1" customWidth="1"/>
    <col min="13339" max="13339" width="24.7109375" style="1" customWidth="1"/>
    <col min="13340" max="13340" width="16.7109375" style="1" customWidth="1"/>
    <col min="13341" max="13341" width="10.140625" style="1" customWidth="1"/>
    <col min="13342" max="13342" width="24.7109375" style="1" customWidth="1"/>
    <col min="13343" max="13343" width="16.7109375" style="1" customWidth="1"/>
    <col min="13344" max="13344" width="10.140625" style="1" customWidth="1"/>
    <col min="13345" max="13345" width="24.7109375" style="1" customWidth="1"/>
    <col min="13346" max="13346" width="16.7109375" style="1" customWidth="1"/>
    <col min="13347" max="13347" width="10.140625" style="1" customWidth="1"/>
    <col min="13348" max="13348" width="24.7109375" style="1" customWidth="1"/>
    <col min="13349" max="13349" width="16.7109375" style="1" customWidth="1"/>
    <col min="13350" max="13350" width="10.140625" style="1" customWidth="1"/>
    <col min="13351" max="13351" width="24.7109375" style="1" customWidth="1"/>
    <col min="13352" max="13352" width="16.7109375" style="1" customWidth="1"/>
    <col min="13353" max="13353" width="10.140625" style="1" customWidth="1"/>
    <col min="13354" max="13354" width="24.7109375" style="1" customWidth="1"/>
    <col min="13355" max="13355" width="16.7109375" style="1" customWidth="1"/>
    <col min="13356" max="13356" width="10.140625" style="1" customWidth="1"/>
    <col min="13357" max="13357" width="24.7109375" style="1" customWidth="1"/>
    <col min="13358" max="13358" width="16.7109375" style="1" customWidth="1"/>
    <col min="13359" max="13359" width="10.140625" style="1" customWidth="1"/>
    <col min="13360" max="13360" width="24.7109375" style="1" customWidth="1"/>
    <col min="13361" max="13361" width="16.7109375" style="1" customWidth="1"/>
    <col min="13362" max="13362" width="10.140625" style="1" customWidth="1"/>
    <col min="13363" max="13363" width="24.7109375" style="1" customWidth="1"/>
    <col min="13364" max="13364" width="16.7109375" style="1" customWidth="1"/>
    <col min="13365" max="13365" width="10.140625" style="1" customWidth="1"/>
    <col min="13366" max="13366" width="24.7109375" style="1" customWidth="1"/>
    <col min="13367" max="13367" width="16.7109375" style="1" customWidth="1"/>
    <col min="13368" max="13368" width="10.140625" style="1" customWidth="1"/>
    <col min="13369" max="13369" width="24.7109375" style="1" customWidth="1"/>
    <col min="13370" max="13370" width="16.7109375" style="1" customWidth="1"/>
    <col min="13371" max="13371" width="10.140625" style="1" customWidth="1"/>
    <col min="13372" max="13372" width="24.7109375" style="1" customWidth="1"/>
    <col min="13373" max="13373" width="16.7109375" style="1" customWidth="1"/>
    <col min="13374" max="13374" width="10.140625" style="1" customWidth="1"/>
    <col min="13375" max="13375" width="24.7109375" style="1" customWidth="1"/>
    <col min="13376" max="13376" width="16.7109375" style="1" customWidth="1"/>
    <col min="13377" max="13377" width="10.140625" style="1" customWidth="1"/>
    <col min="13378" max="13378" width="24.7109375" style="1" customWidth="1"/>
    <col min="13379" max="13379" width="16.7109375" style="1" customWidth="1"/>
    <col min="13380" max="13380" width="12.5703125" style="1" customWidth="1"/>
    <col min="13381" max="13381" width="9.85546875" style="1" customWidth="1"/>
    <col min="13382" max="13382" width="10.28515625" style="1" customWidth="1"/>
    <col min="13383" max="13397" width="15.28515625" style="1" customWidth="1"/>
    <col min="13398" max="13398" width="7.28515625" style="1" customWidth="1"/>
    <col min="13399" max="13399" width="6.28515625" style="1" customWidth="1"/>
    <col min="13400" max="13400" width="6.85546875" style="1" customWidth="1"/>
    <col min="13401" max="13401" width="10.28515625" style="1" customWidth="1"/>
    <col min="13402" max="13588" width="10.28515625" style="1"/>
    <col min="13589" max="13589" width="5.85546875" style="1" customWidth="1"/>
    <col min="13590" max="13590" width="8.85546875" style="1" customWidth="1"/>
    <col min="13591" max="13591" width="7.140625" style="1" customWidth="1"/>
    <col min="13592" max="13592" width="100.85546875" style="1" customWidth="1"/>
    <col min="13593" max="13593" width="12" style="1" customWidth="1"/>
    <col min="13594" max="13594" width="18.42578125" style="1" customWidth="1"/>
    <col min="13595" max="13595" width="24.7109375" style="1" customWidth="1"/>
    <col min="13596" max="13596" width="16.7109375" style="1" customWidth="1"/>
    <col min="13597" max="13597" width="10.140625" style="1" customWidth="1"/>
    <col min="13598" max="13598" width="24.7109375" style="1" customWidth="1"/>
    <col min="13599" max="13599" width="16.7109375" style="1" customWidth="1"/>
    <col min="13600" max="13600" width="10.140625" style="1" customWidth="1"/>
    <col min="13601" max="13601" width="24.7109375" style="1" customWidth="1"/>
    <col min="13602" max="13602" width="16.7109375" style="1" customWidth="1"/>
    <col min="13603" max="13603" width="10.140625" style="1" customWidth="1"/>
    <col min="13604" max="13604" width="24.7109375" style="1" customWidth="1"/>
    <col min="13605" max="13605" width="16.7109375" style="1" customWidth="1"/>
    <col min="13606" max="13606" width="10.140625" style="1" customWidth="1"/>
    <col min="13607" max="13607" width="24.7109375" style="1" customWidth="1"/>
    <col min="13608" max="13608" width="16.7109375" style="1" customWidth="1"/>
    <col min="13609" max="13609" width="10.140625" style="1" customWidth="1"/>
    <col min="13610" max="13610" width="24.7109375" style="1" customWidth="1"/>
    <col min="13611" max="13611" width="16.7109375" style="1" customWidth="1"/>
    <col min="13612" max="13612" width="10.140625" style="1" customWidth="1"/>
    <col min="13613" max="13613" width="24.7109375" style="1" customWidth="1"/>
    <col min="13614" max="13614" width="16.7109375" style="1" customWidth="1"/>
    <col min="13615" max="13615" width="10.140625" style="1" customWidth="1"/>
    <col min="13616" max="13616" width="24.7109375" style="1" customWidth="1"/>
    <col min="13617" max="13617" width="16.7109375" style="1" customWidth="1"/>
    <col min="13618" max="13618" width="10.140625" style="1" customWidth="1"/>
    <col min="13619" max="13619" width="24.7109375" style="1" customWidth="1"/>
    <col min="13620" max="13620" width="16.7109375" style="1" customWidth="1"/>
    <col min="13621" max="13621" width="10.140625" style="1" customWidth="1"/>
    <col min="13622" max="13622" width="24.7109375" style="1" customWidth="1"/>
    <col min="13623" max="13623" width="16.7109375" style="1" customWidth="1"/>
    <col min="13624" max="13624" width="10.140625" style="1" customWidth="1"/>
    <col min="13625" max="13625" width="24.7109375" style="1" customWidth="1"/>
    <col min="13626" max="13626" width="16.7109375" style="1" customWidth="1"/>
    <col min="13627" max="13627" width="10.140625" style="1" customWidth="1"/>
    <col min="13628" max="13628" width="24.7109375" style="1" customWidth="1"/>
    <col min="13629" max="13629" width="16.7109375" style="1" customWidth="1"/>
    <col min="13630" max="13630" width="10.140625" style="1" customWidth="1"/>
    <col min="13631" max="13631" width="24.7109375" style="1" customWidth="1"/>
    <col min="13632" max="13632" width="16.7109375" style="1" customWidth="1"/>
    <col min="13633" max="13633" width="10.140625" style="1" customWidth="1"/>
    <col min="13634" max="13634" width="24.7109375" style="1" customWidth="1"/>
    <col min="13635" max="13635" width="16.7109375" style="1" customWidth="1"/>
    <col min="13636" max="13636" width="12.5703125" style="1" customWidth="1"/>
    <col min="13637" max="13637" width="9.85546875" style="1" customWidth="1"/>
    <col min="13638" max="13638" width="10.28515625" style="1" customWidth="1"/>
    <col min="13639" max="13653" width="15.28515625" style="1" customWidth="1"/>
    <col min="13654" max="13654" width="7.28515625" style="1" customWidth="1"/>
    <col min="13655" max="13655" width="6.28515625" style="1" customWidth="1"/>
    <col min="13656" max="13656" width="6.85546875" style="1" customWidth="1"/>
    <col min="13657" max="13657" width="10.28515625" style="1" customWidth="1"/>
    <col min="13658" max="13844" width="10.28515625" style="1"/>
    <col min="13845" max="13845" width="5.85546875" style="1" customWidth="1"/>
    <col min="13846" max="13846" width="8.85546875" style="1" customWidth="1"/>
    <col min="13847" max="13847" width="7.140625" style="1" customWidth="1"/>
    <col min="13848" max="13848" width="100.85546875" style="1" customWidth="1"/>
    <col min="13849" max="13849" width="12" style="1" customWidth="1"/>
    <col min="13850" max="13850" width="18.42578125" style="1" customWidth="1"/>
    <col min="13851" max="13851" width="24.7109375" style="1" customWidth="1"/>
    <col min="13852" max="13852" width="16.7109375" style="1" customWidth="1"/>
    <col min="13853" max="13853" width="10.140625" style="1" customWidth="1"/>
    <col min="13854" max="13854" width="24.7109375" style="1" customWidth="1"/>
    <col min="13855" max="13855" width="16.7109375" style="1" customWidth="1"/>
    <col min="13856" max="13856" width="10.140625" style="1" customWidth="1"/>
    <col min="13857" max="13857" width="24.7109375" style="1" customWidth="1"/>
    <col min="13858" max="13858" width="16.7109375" style="1" customWidth="1"/>
    <col min="13859" max="13859" width="10.140625" style="1" customWidth="1"/>
    <col min="13860" max="13860" width="24.7109375" style="1" customWidth="1"/>
    <col min="13861" max="13861" width="16.7109375" style="1" customWidth="1"/>
    <col min="13862" max="13862" width="10.140625" style="1" customWidth="1"/>
    <col min="13863" max="13863" width="24.7109375" style="1" customWidth="1"/>
    <col min="13864" max="13864" width="16.7109375" style="1" customWidth="1"/>
    <col min="13865" max="13865" width="10.140625" style="1" customWidth="1"/>
    <col min="13866" max="13866" width="24.7109375" style="1" customWidth="1"/>
    <col min="13867" max="13867" width="16.7109375" style="1" customWidth="1"/>
    <col min="13868" max="13868" width="10.140625" style="1" customWidth="1"/>
    <col min="13869" max="13869" width="24.7109375" style="1" customWidth="1"/>
    <col min="13870" max="13870" width="16.7109375" style="1" customWidth="1"/>
    <col min="13871" max="13871" width="10.140625" style="1" customWidth="1"/>
    <col min="13872" max="13872" width="24.7109375" style="1" customWidth="1"/>
    <col min="13873" max="13873" width="16.7109375" style="1" customWidth="1"/>
    <col min="13874" max="13874" width="10.140625" style="1" customWidth="1"/>
    <col min="13875" max="13875" width="24.7109375" style="1" customWidth="1"/>
    <col min="13876" max="13876" width="16.7109375" style="1" customWidth="1"/>
    <col min="13877" max="13877" width="10.140625" style="1" customWidth="1"/>
    <col min="13878" max="13878" width="24.7109375" style="1" customWidth="1"/>
    <col min="13879" max="13879" width="16.7109375" style="1" customWidth="1"/>
    <col min="13880" max="13880" width="10.140625" style="1" customWidth="1"/>
    <col min="13881" max="13881" width="24.7109375" style="1" customWidth="1"/>
    <col min="13882" max="13882" width="16.7109375" style="1" customWidth="1"/>
    <col min="13883" max="13883" width="10.140625" style="1" customWidth="1"/>
    <col min="13884" max="13884" width="24.7109375" style="1" customWidth="1"/>
    <col min="13885" max="13885" width="16.7109375" style="1" customWidth="1"/>
    <col min="13886" max="13886" width="10.140625" style="1" customWidth="1"/>
    <col min="13887" max="13887" width="24.7109375" style="1" customWidth="1"/>
    <col min="13888" max="13888" width="16.7109375" style="1" customWidth="1"/>
    <col min="13889" max="13889" width="10.140625" style="1" customWidth="1"/>
    <col min="13890" max="13890" width="24.7109375" style="1" customWidth="1"/>
    <col min="13891" max="13891" width="16.7109375" style="1" customWidth="1"/>
    <col min="13892" max="13892" width="12.5703125" style="1" customWidth="1"/>
    <col min="13893" max="13893" width="9.85546875" style="1" customWidth="1"/>
    <col min="13894" max="13894" width="10.28515625" style="1" customWidth="1"/>
    <col min="13895" max="13909" width="15.28515625" style="1" customWidth="1"/>
    <col min="13910" max="13910" width="7.28515625" style="1" customWidth="1"/>
    <col min="13911" max="13911" width="6.28515625" style="1" customWidth="1"/>
    <col min="13912" max="13912" width="6.85546875" style="1" customWidth="1"/>
    <col min="13913" max="13913" width="10.28515625" style="1" customWidth="1"/>
    <col min="13914" max="14100" width="10.28515625" style="1"/>
    <col min="14101" max="14101" width="5.85546875" style="1" customWidth="1"/>
    <col min="14102" max="14102" width="8.85546875" style="1" customWidth="1"/>
    <col min="14103" max="14103" width="7.140625" style="1" customWidth="1"/>
    <col min="14104" max="14104" width="100.85546875" style="1" customWidth="1"/>
    <col min="14105" max="14105" width="12" style="1" customWidth="1"/>
    <col min="14106" max="14106" width="18.42578125" style="1" customWidth="1"/>
    <col min="14107" max="14107" width="24.7109375" style="1" customWidth="1"/>
    <col min="14108" max="14108" width="16.7109375" style="1" customWidth="1"/>
    <col min="14109" max="14109" width="10.140625" style="1" customWidth="1"/>
    <col min="14110" max="14110" width="24.7109375" style="1" customWidth="1"/>
    <col min="14111" max="14111" width="16.7109375" style="1" customWidth="1"/>
    <col min="14112" max="14112" width="10.140625" style="1" customWidth="1"/>
    <col min="14113" max="14113" width="24.7109375" style="1" customWidth="1"/>
    <col min="14114" max="14114" width="16.7109375" style="1" customWidth="1"/>
    <col min="14115" max="14115" width="10.140625" style="1" customWidth="1"/>
    <col min="14116" max="14116" width="24.7109375" style="1" customWidth="1"/>
    <col min="14117" max="14117" width="16.7109375" style="1" customWidth="1"/>
    <col min="14118" max="14118" width="10.140625" style="1" customWidth="1"/>
    <col min="14119" max="14119" width="24.7109375" style="1" customWidth="1"/>
    <col min="14120" max="14120" width="16.7109375" style="1" customWidth="1"/>
    <col min="14121" max="14121" width="10.140625" style="1" customWidth="1"/>
    <col min="14122" max="14122" width="24.7109375" style="1" customWidth="1"/>
    <col min="14123" max="14123" width="16.7109375" style="1" customWidth="1"/>
    <col min="14124" max="14124" width="10.140625" style="1" customWidth="1"/>
    <col min="14125" max="14125" width="24.7109375" style="1" customWidth="1"/>
    <col min="14126" max="14126" width="16.7109375" style="1" customWidth="1"/>
    <col min="14127" max="14127" width="10.140625" style="1" customWidth="1"/>
    <col min="14128" max="14128" width="24.7109375" style="1" customWidth="1"/>
    <col min="14129" max="14129" width="16.7109375" style="1" customWidth="1"/>
    <col min="14130" max="14130" width="10.140625" style="1" customWidth="1"/>
    <col min="14131" max="14131" width="24.7109375" style="1" customWidth="1"/>
    <col min="14132" max="14132" width="16.7109375" style="1" customWidth="1"/>
    <col min="14133" max="14133" width="10.140625" style="1" customWidth="1"/>
    <col min="14134" max="14134" width="24.7109375" style="1" customWidth="1"/>
    <col min="14135" max="14135" width="16.7109375" style="1" customWidth="1"/>
    <col min="14136" max="14136" width="10.140625" style="1" customWidth="1"/>
    <col min="14137" max="14137" width="24.7109375" style="1" customWidth="1"/>
    <col min="14138" max="14138" width="16.7109375" style="1" customWidth="1"/>
    <col min="14139" max="14139" width="10.140625" style="1" customWidth="1"/>
    <col min="14140" max="14140" width="24.7109375" style="1" customWidth="1"/>
    <col min="14141" max="14141" width="16.7109375" style="1" customWidth="1"/>
    <col min="14142" max="14142" width="10.140625" style="1" customWidth="1"/>
    <col min="14143" max="14143" width="24.7109375" style="1" customWidth="1"/>
    <col min="14144" max="14144" width="16.7109375" style="1" customWidth="1"/>
    <col min="14145" max="14145" width="10.140625" style="1" customWidth="1"/>
    <col min="14146" max="14146" width="24.7109375" style="1" customWidth="1"/>
    <col min="14147" max="14147" width="16.7109375" style="1" customWidth="1"/>
    <col min="14148" max="14148" width="12.5703125" style="1" customWidth="1"/>
    <col min="14149" max="14149" width="9.85546875" style="1" customWidth="1"/>
    <col min="14150" max="14150" width="10.28515625" style="1" customWidth="1"/>
    <col min="14151" max="14165" width="15.28515625" style="1" customWidth="1"/>
    <col min="14166" max="14166" width="7.28515625" style="1" customWidth="1"/>
    <col min="14167" max="14167" width="6.28515625" style="1" customWidth="1"/>
    <col min="14168" max="14168" width="6.85546875" style="1" customWidth="1"/>
    <col min="14169" max="14169" width="10.28515625" style="1" customWidth="1"/>
    <col min="14170" max="14356" width="10.28515625" style="1"/>
    <col min="14357" max="14357" width="5.85546875" style="1" customWidth="1"/>
    <col min="14358" max="14358" width="8.85546875" style="1" customWidth="1"/>
    <col min="14359" max="14359" width="7.140625" style="1" customWidth="1"/>
    <col min="14360" max="14360" width="100.85546875" style="1" customWidth="1"/>
    <col min="14361" max="14361" width="12" style="1" customWidth="1"/>
    <col min="14362" max="14362" width="18.42578125" style="1" customWidth="1"/>
    <col min="14363" max="14363" width="24.7109375" style="1" customWidth="1"/>
    <col min="14364" max="14364" width="16.7109375" style="1" customWidth="1"/>
    <col min="14365" max="14365" width="10.140625" style="1" customWidth="1"/>
    <col min="14366" max="14366" width="24.7109375" style="1" customWidth="1"/>
    <col min="14367" max="14367" width="16.7109375" style="1" customWidth="1"/>
    <col min="14368" max="14368" width="10.140625" style="1" customWidth="1"/>
    <col min="14369" max="14369" width="24.7109375" style="1" customWidth="1"/>
    <col min="14370" max="14370" width="16.7109375" style="1" customWidth="1"/>
    <col min="14371" max="14371" width="10.140625" style="1" customWidth="1"/>
    <col min="14372" max="14372" width="24.7109375" style="1" customWidth="1"/>
    <col min="14373" max="14373" width="16.7109375" style="1" customWidth="1"/>
    <col min="14374" max="14374" width="10.140625" style="1" customWidth="1"/>
    <col min="14375" max="14375" width="24.7109375" style="1" customWidth="1"/>
    <col min="14376" max="14376" width="16.7109375" style="1" customWidth="1"/>
    <col min="14377" max="14377" width="10.140625" style="1" customWidth="1"/>
    <col min="14378" max="14378" width="24.7109375" style="1" customWidth="1"/>
    <col min="14379" max="14379" width="16.7109375" style="1" customWidth="1"/>
    <col min="14380" max="14380" width="10.140625" style="1" customWidth="1"/>
    <col min="14381" max="14381" width="24.7109375" style="1" customWidth="1"/>
    <col min="14382" max="14382" width="16.7109375" style="1" customWidth="1"/>
    <col min="14383" max="14383" width="10.140625" style="1" customWidth="1"/>
    <col min="14384" max="14384" width="24.7109375" style="1" customWidth="1"/>
    <col min="14385" max="14385" width="16.7109375" style="1" customWidth="1"/>
    <col min="14386" max="14386" width="10.140625" style="1" customWidth="1"/>
    <col min="14387" max="14387" width="24.7109375" style="1" customWidth="1"/>
    <col min="14388" max="14388" width="16.7109375" style="1" customWidth="1"/>
    <col min="14389" max="14389" width="10.140625" style="1" customWidth="1"/>
    <col min="14390" max="14390" width="24.7109375" style="1" customWidth="1"/>
    <col min="14391" max="14391" width="16.7109375" style="1" customWidth="1"/>
    <col min="14392" max="14392" width="10.140625" style="1" customWidth="1"/>
    <col min="14393" max="14393" width="24.7109375" style="1" customWidth="1"/>
    <col min="14394" max="14394" width="16.7109375" style="1" customWidth="1"/>
    <col min="14395" max="14395" width="10.140625" style="1" customWidth="1"/>
    <col min="14396" max="14396" width="24.7109375" style="1" customWidth="1"/>
    <col min="14397" max="14397" width="16.7109375" style="1" customWidth="1"/>
    <col min="14398" max="14398" width="10.140625" style="1" customWidth="1"/>
    <col min="14399" max="14399" width="24.7109375" style="1" customWidth="1"/>
    <col min="14400" max="14400" width="16.7109375" style="1" customWidth="1"/>
    <col min="14401" max="14401" width="10.140625" style="1" customWidth="1"/>
    <col min="14402" max="14402" width="24.7109375" style="1" customWidth="1"/>
    <col min="14403" max="14403" width="16.7109375" style="1" customWidth="1"/>
    <col min="14404" max="14404" width="12.5703125" style="1" customWidth="1"/>
    <col min="14405" max="14405" width="9.85546875" style="1" customWidth="1"/>
    <col min="14406" max="14406" width="10.28515625" style="1" customWidth="1"/>
    <col min="14407" max="14421" width="15.28515625" style="1" customWidth="1"/>
    <col min="14422" max="14422" width="7.28515625" style="1" customWidth="1"/>
    <col min="14423" max="14423" width="6.28515625" style="1" customWidth="1"/>
    <col min="14424" max="14424" width="6.85546875" style="1" customWidth="1"/>
    <col min="14425" max="14425" width="10.28515625" style="1" customWidth="1"/>
    <col min="14426" max="14612" width="10.28515625" style="1"/>
    <col min="14613" max="14613" width="5.85546875" style="1" customWidth="1"/>
    <col min="14614" max="14614" width="8.85546875" style="1" customWidth="1"/>
    <col min="14615" max="14615" width="7.140625" style="1" customWidth="1"/>
    <col min="14616" max="14616" width="100.85546875" style="1" customWidth="1"/>
    <col min="14617" max="14617" width="12" style="1" customWidth="1"/>
    <col min="14618" max="14618" width="18.42578125" style="1" customWidth="1"/>
    <col min="14619" max="14619" width="24.7109375" style="1" customWidth="1"/>
    <col min="14620" max="14620" width="16.7109375" style="1" customWidth="1"/>
    <col min="14621" max="14621" width="10.140625" style="1" customWidth="1"/>
    <col min="14622" max="14622" width="24.7109375" style="1" customWidth="1"/>
    <col min="14623" max="14623" width="16.7109375" style="1" customWidth="1"/>
    <col min="14624" max="14624" width="10.140625" style="1" customWidth="1"/>
    <col min="14625" max="14625" width="24.7109375" style="1" customWidth="1"/>
    <col min="14626" max="14626" width="16.7109375" style="1" customWidth="1"/>
    <col min="14627" max="14627" width="10.140625" style="1" customWidth="1"/>
    <col min="14628" max="14628" width="24.7109375" style="1" customWidth="1"/>
    <col min="14629" max="14629" width="16.7109375" style="1" customWidth="1"/>
    <col min="14630" max="14630" width="10.140625" style="1" customWidth="1"/>
    <col min="14631" max="14631" width="24.7109375" style="1" customWidth="1"/>
    <col min="14632" max="14632" width="16.7109375" style="1" customWidth="1"/>
    <col min="14633" max="14633" width="10.140625" style="1" customWidth="1"/>
    <col min="14634" max="14634" width="24.7109375" style="1" customWidth="1"/>
    <col min="14635" max="14635" width="16.7109375" style="1" customWidth="1"/>
    <col min="14636" max="14636" width="10.140625" style="1" customWidth="1"/>
    <col min="14637" max="14637" width="24.7109375" style="1" customWidth="1"/>
    <col min="14638" max="14638" width="16.7109375" style="1" customWidth="1"/>
    <col min="14639" max="14639" width="10.140625" style="1" customWidth="1"/>
    <col min="14640" max="14640" width="24.7109375" style="1" customWidth="1"/>
    <col min="14641" max="14641" width="16.7109375" style="1" customWidth="1"/>
    <col min="14642" max="14642" width="10.140625" style="1" customWidth="1"/>
    <col min="14643" max="14643" width="24.7109375" style="1" customWidth="1"/>
    <col min="14644" max="14644" width="16.7109375" style="1" customWidth="1"/>
    <col min="14645" max="14645" width="10.140625" style="1" customWidth="1"/>
    <col min="14646" max="14646" width="24.7109375" style="1" customWidth="1"/>
    <col min="14647" max="14647" width="16.7109375" style="1" customWidth="1"/>
    <col min="14648" max="14648" width="10.140625" style="1" customWidth="1"/>
    <col min="14649" max="14649" width="24.7109375" style="1" customWidth="1"/>
    <col min="14650" max="14650" width="16.7109375" style="1" customWidth="1"/>
    <col min="14651" max="14651" width="10.140625" style="1" customWidth="1"/>
    <col min="14652" max="14652" width="24.7109375" style="1" customWidth="1"/>
    <col min="14653" max="14653" width="16.7109375" style="1" customWidth="1"/>
    <col min="14654" max="14654" width="10.140625" style="1" customWidth="1"/>
    <col min="14655" max="14655" width="24.7109375" style="1" customWidth="1"/>
    <col min="14656" max="14656" width="16.7109375" style="1" customWidth="1"/>
    <col min="14657" max="14657" width="10.140625" style="1" customWidth="1"/>
    <col min="14658" max="14658" width="24.7109375" style="1" customWidth="1"/>
    <col min="14659" max="14659" width="16.7109375" style="1" customWidth="1"/>
    <col min="14660" max="14660" width="12.5703125" style="1" customWidth="1"/>
    <col min="14661" max="14661" width="9.85546875" style="1" customWidth="1"/>
    <col min="14662" max="14662" width="10.28515625" style="1" customWidth="1"/>
    <col min="14663" max="14677" width="15.28515625" style="1" customWidth="1"/>
    <col min="14678" max="14678" width="7.28515625" style="1" customWidth="1"/>
    <col min="14679" max="14679" width="6.28515625" style="1" customWidth="1"/>
    <col min="14680" max="14680" width="6.85546875" style="1" customWidth="1"/>
    <col min="14681" max="14681" width="10.28515625" style="1" customWidth="1"/>
    <col min="14682" max="14868" width="10.28515625" style="1"/>
    <col min="14869" max="14869" width="5.85546875" style="1" customWidth="1"/>
    <col min="14870" max="14870" width="8.85546875" style="1" customWidth="1"/>
    <col min="14871" max="14871" width="7.140625" style="1" customWidth="1"/>
    <col min="14872" max="14872" width="100.85546875" style="1" customWidth="1"/>
    <col min="14873" max="14873" width="12" style="1" customWidth="1"/>
    <col min="14874" max="14874" width="18.42578125" style="1" customWidth="1"/>
    <col min="14875" max="14875" width="24.7109375" style="1" customWidth="1"/>
    <col min="14876" max="14876" width="16.7109375" style="1" customWidth="1"/>
    <col min="14877" max="14877" width="10.140625" style="1" customWidth="1"/>
    <col min="14878" max="14878" width="24.7109375" style="1" customWidth="1"/>
    <col min="14879" max="14879" width="16.7109375" style="1" customWidth="1"/>
    <col min="14880" max="14880" width="10.140625" style="1" customWidth="1"/>
    <col min="14881" max="14881" width="24.7109375" style="1" customWidth="1"/>
    <col min="14882" max="14882" width="16.7109375" style="1" customWidth="1"/>
    <col min="14883" max="14883" width="10.140625" style="1" customWidth="1"/>
    <col min="14884" max="14884" width="24.7109375" style="1" customWidth="1"/>
    <col min="14885" max="14885" width="16.7109375" style="1" customWidth="1"/>
    <col min="14886" max="14886" width="10.140625" style="1" customWidth="1"/>
    <col min="14887" max="14887" width="24.7109375" style="1" customWidth="1"/>
    <col min="14888" max="14888" width="16.7109375" style="1" customWidth="1"/>
    <col min="14889" max="14889" width="10.140625" style="1" customWidth="1"/>
    <col min="14890" max="14890" width="24.7109375" style="1" customWidth="1"/>
    <col min="14891" max="14891" width="16.7109375" style="1" customWidth="1"/>
    <col min="14892" max="14892" width="10.140625" style="1" customWidth="1"/>
    <col min="14893" max="14893" width="24.7109375" style="1" customWidth="1"/>
    <col min="14894" max="14894" width="16.7109375" style="1" customWidth="1"/>
    <col min="14895" max="14895" width="10.140625" style="1" customWidth="1"/>
    <col min="14896" max="14896" width="24.7109375" style="1" customWidth="1"/>
    <col min="14897" max="14897" width="16.7109375" style="1" customWidth="1"/>
    <col min="14898" max="14898" width="10.140625" style="1" customWidth="1"/>
    <col min="14899" max="14899" width="24.7109375" style="1" customWidth="1"/>
    <col min="14900" max="14900" width="16.7109375" style="1" customWidth="1"/>
    <col min="14901" max="14901" width="10.140625" style="1" customWidth="1"/>
    <col min="14902" max="14902" width="24.7109375" style="1" customWidth="1"/>
    <col min="14903" max="14903" width="16.7109375" style="1" customWidth="1"/>
    <col min="14904" max="14904" width="10.140625" style="1" customWidth="1"/>
    <col min="14905" max="14905" width="24.7109375" style="1" customWidth="1"/>
    <col min="14906" max="14906" width="16.7109375" style="1" customWidth="1"/>
    <col min="14907" max="14907" width="10.140625" style="1" customWidth="1"/>
    <col min="14908" max="14908" width="24.7109375" style="1" customWidth="1"/>
    <col min="14909" max="14909" width="16.7109375" style="1" customWidth="1"/>
    <col min="14910" max="14910" width="10.140625" style="1" customWidth="1"/>
    <col min="14911" max="14911" width="24.7109375" style="1" customWidth="1"/>
    <col min="14912" max="14912" width="16.7109375" style="1" customWidth="1"/>
    <col min="14913" max="14913" width="10.140625" style="1" customWidth="1"/>
    <col min="14914" max="14914" width="24.7109375" style="1" customWidth="1"/>
    <col min="14915" max="14915" width="16.7109375" style="1" customWidth="1"/>
    <col min="14916" max="14916" width="12.5703125" style="1" customWidth="1"/>
    <col min="14917" max="14917" width="9.85546875" style="1" customWidth="1"/>
    <col min="14918" max="14918" width="10.28515625" style="1" customWidth="1"/>
    <col min="14919" max="14933" width="15.28515625" style="1" customWidth="1"/>
    <col min="14934" max="14934" width="7.28515625" style="1" customWidth="1"/>
    <col min="14935" max="14935" width="6.28515625" style="1" customWidth="1"/>
    <col min="14936" max="14936" width="6.85546875" style="1" customWidth="1"/>
    <col min="14937" max="14937" width="10.28515625" style="1" customWidth="1"/>
    <col min="14938" max="15124" width="10.28515625" style="1"/>
    <col min="15125" max="15125" width="5.85546875" style="1" customWidth="1"/>
    <col min="15126" max="15126" width="8.85546875" style="1" customWidth="1"/>
    <col min="15127" max="15127" width="7.140625" style="1" customWidth="1"/>
    <col min="15128" max="15128" width="100.85546875" style="1" customWidth="1"/>
    <col min="15129" max="15129" width="12" style="1" customWidth="1"/>
    <col min="15130" max="15130" width="18.42578125" style="1" customWidth="1"/>
    <col min="15131" max="15131" width="24.7109375" style="1" customWidth="1"/>
    <col min="15132" max="15132" width="16.7109375" style="1" customWidth="1"/>
    <col min="15133" max="15133" width="10.140625" style="1" customWidth="1"/>
    <col min="15134" max="15134" width="24.7109375" style="1" customWidth="1"/>
    <col min="15135" max="15135" width="16.7109375" style="1" customWidth="1"/>
    <col min="15136" max="15136" width="10.140625" style="1" customWidth="1"/>
    <col min="15137" max="15137" width="24.7109375" style="1" customWidth="1"/>
    <col min="15138" max="15138" width="16.7109375" style="1" customWidth="1"/>
    <col min="15139" max="15139" width="10.140625" style="1" customWidth="1"/>
    <col min="15140" max="15140" width="24.7109375" style="1" customWidth="1"/>
    <col min="15141" max="15141" width="16.7109375" style="1" customWidth="1"/>
    <col min="15142" max="15142" width="10.140625" style="1" customWidth="1"/>
    <col min="15143" max="15143" width="24.7109375" style="1" customWidth="1"/>
    <col min="15144" max="15144" width="16.7109375" style="1" customWidth="1"/>
    <col min="15145" max="15145" width="10.140625" style="1" customWidth="1"/>
    <col min="15146" max="15146" width="24.7109375" style="1" customWidth="1"/>
    <col min="15147" max="15147" width="16.7109375" style="1" customWidth="1"/>
    <col min="15148" max="15148" width="10.140625" style="1" customWidth="1"/>
    <col min="15149" max="15149" width="24.7109375" style="1" customWidth="1"/>
    <col min="15150" max="15150" width="16.7109375" style="1" customWidth="1"/>
    <col min="15151" max="15151" width="10.140625" style="1" customWidth="1"/>
    <col min="15152" max="15152" width="24.7109375" style="1" customWidth="1"/>
    <col min="15153" max="15153" width="16.7109375" style="1" customWidth="1"/>
    <col min="15154" max="15154" width="10.140625" style="1" customWidth="1"/>
    <col min="15155" max="15155" width="24.7109375" style="1" customWidth="1"/>
    <col min="15156" max="15156" width="16.7109375" style="1" customWidth="1"/>
    <col min="15157" max="15157" width="10.140625" style="1" customWidth="1"/>
    <col min="15158" max="15158" width="24.7109375" style="1" customWidth="1"/>
    <col min="15159" max="15159" width="16.7109375" style="1" customWidth="1"/>
    <col min="15160" max="15160" width="10.140625" style="1" customWidth="1"/>
    <col min="15161" max="15161" width="24.7109375" style="1" customWidth="1"/>
    <col min="15162" max="15162" width="16.7109375" style="1" customWidth="1"/>
    <col min="15163" max="15163" width="10.140625" style="1" customWidth="1"/>
    <col min="15164" max="15164" width="24.7109375" style="1" customWidth="1"/>
    <col min="15165" max="15165" width="16.7109375" style="1" customWidth="1"/>
    <col min="15166" max="15166" width="10.140625" style="1" customWidth="1"/>
    <col min="15167" max="15167" width="24.7109375" style="1" customWidth="1"/>
    <col min="15168" max="15168" width="16.7109375" style="1" customWidth="1"/>
    <col min="15169" max="15169" width="10.140625" style="1" customWidth="1"/>
    <col min="15170" max="15170" width="24.7109375" style="1" customWidth="1"/>
    <col min="15171" max="15171" width="16.7109375" style="1" customWidth="1"/>
    <col min="15172" max="15172" width="12.5703125" style="1" customWidth="1"/>
    <col min="15173" max="15173" width="9.85546875" style="1" customWidth="1"/>
    <col min="15174" max="15174" width="10.28515625" style="1" customWidth="1"/>
    <col min="15175" max="15189" width="15.28515625" style="1" customWidth="1"/>
    <col min="15190" max="15190" width="7.28515625" style="1" customWidth="1"/>
    <col min="15191" max="15191" width="6.28515625" style="1" customWidth="1"/>
    <col min="15192" max="15192" width="6.85546875" style="1" customWidth="1"/>
    <col min="15193" max="15193" width="10.28515625" style="1" customWidth="1"/>
    <col min="15194" max="15380" width="10.28515625" style="1"/>
    <col min="15381" max="15381" width="5.85546875" style="1" customWidth="1"/>
    <col min="15382" max="15382" width="8.85546875" style="1" customWidth="1"/>
    <col min="15383" max="15383" width="7.140625" style="1" customWidth="1"/>
    <col min="15384" max="15384" width="100.85546875" style="1" customWidth="1"/>
    <col min="15385" max="15385" width="12" style="1" customWidth="1"/>
    <col min="15386" max="15386" width="18.42578125" style="1" customWidth="1"/>
    <col min="15387" max="15387" width="24.7109375" style="1" customWidth="1"/>
    <col min="15388" max="15388" width="16.7109375" style="1" customWidth="1"/>
    <col min="15389" max="15389" width="10.140625" style="1" customWidth="1"/>
    <col min="15390" max="15390" width="24.7109375" style="1" customWidth="1"/>
    <col min="15391" max="15391" width="16.7109375" style="1" customWidth="1"/>
    <col min="15392" max="15392" width="10.140625" style="1" customWidth="1"/>
    <col min="15393" max="15393" width="24.7109375" style="1" customWidth="1"/>
    <col min="15394" max="15394" width="16.7109375" style="1" customWidth="1"/>
    <col min="15395" max="15395" width="10.140625" style="1" customWidth="1"/>
    <col min="15396" max="15396" width="24.7109375" style="1" customWidth="1"/>
    <col min="15397" max="15397" width="16.7109375" style="1" customWidth="1"/>
    <col min="15398" max="15398" width="10.140625" style="1" customWidth="1"/>
    <col min="15399" max="15399" width="24.7109375" style="1" customWidth="1"/>
    <col min="15400" max="15400" width="16.7109375" style="1" customWidth="1"/>
    <col min="15401" max="15401" width="10.140625" style="1" customWidth="1"/>
    <col min="15402" max="15402" width="24.7109375" style="1" customWidth="1"/>
    <col min="15403" max="15403" width="16.7109375" style="1" customWidth="1"/>
    <col min="15404" max="15404" width="10.140625" style="1" customWidth="1"/>
    <col min="15405" max="15405" width="24.7109375" style="1" customWidth="1"/>
    <col min="15406" max="15406" width="16.7109375" style="1" customWidth="1"/>
    <col min="15407" max="15407" width="10.140625" style="1" customWidth="1"/>
    <col min="15408" max="15408" width="24.7109375" style="1" customWidth="1"/>
    <col min="15409" max="15409" width="16.7109375" style="1" customWidth="1"/>
    <col min="15410" max="15410" width="10.140625" style="1" customWidth="1"/>
    <col min="15411" max="15411" width="24.7109375" style="1" customWidth="1"/>
    <col min="15412" max="15412" width="16.7109375" style="1" customWidth="1"/>
    <col min="15413" max="15413" width="10.140625" style="1" customWidth="1"/>
    <col min="15414" max="15414" width="24.7109375" style="1" customWidth="1"/>
    <col min="15415" max="15415" width="16.7109375" style="1" customWidth="1"/>
    <col min="15416" max="15416" width="10.140625" style="1" customWidth="1"/>
    <col min="15417" max="15417" width="24.7109375" style="1" customWidth="1"/>
    <col min="15418" max="15418" width="16.7109375" style="1" customWidth="1"/>
    <col min="15419" max="15419" width="10.140625" style="1" customWidth="1"/>
    <col min="15420" max="15420" width="24.7109375" style="1" customWidth="1"/>
    <col min="15421" max="15421" width="16.7109375" style="1" customWidth="1"/>
    <col min="15422" max="15422" width="10.140625" style="1" customWidth="1"/>
    <col min="15423" max="15423" width="24.7109375" style="1" customWidth="1"/>
    <col min="15424" max="15424" width="16.7109375" style="1" customWidth="1"/>
    <col min="15425" max="15425" width="10.140625" style="1" customWidth="1"/>
    <col min="15426" max="15426" width="24.7109375" style="1" customWidth="1"/>
    <col min="15427" max="15427" width="16.7109375" style="1" customWidth="1"/>
    <col min="15428" max="15428" width="12.5703125" style="1" customWidth="1"/>
    <col min="15429" max="15429" width="9.85546875" style="1" customWidth="1"/>
    <col min="15430" max="15430" width="10.28515625" style="1" customWidth="1"/>
    <col min="15431" max="15445" width="15.28515625" style="1" customWidth="1"/>
    <col min="15446" max="15446" width="7.28515625" style="1" customWidth="1"/>
    <col min="15447" max="15447" width="6.28515625" style="1" customWidth="1"/>
    <col min="15448" max="15448" width="6.85546875" style="1" customWidth="1"/>
    <col min="15449" max="15449" width="10.28515625" style="1" customWidth="1"/>
    <col min="15450" max="15636" width="10.28515625" style="1"/>
    <col min="15637" max="15637" width="5.85546875" style="1" customWidth="1"/>
    <col min="15638" max="15638" width="8.85546875" style="1" customWidth="1"/>
    <col min="15639" max="15639" width="7.140625" style="1" customWidth="1"/>
    <col min="15640" max="15640" width="100.85546875" style="1" customWidth="1"/>
    <col min="15641" max="15641" width="12" style="1" customWidth="1"/>
    <col min="15642" max="15642" width="18.42578125" style="1" customWidth="1"/>
    <col min="15643" max="15643" width="24.7109375" style="1" customWidth="1"/>
    <col min="15644" max="15644" width="16.7109375" style="1" customWidth="1"/>
    <col min="15645" max="15645" width="10.140625" style="1" customWidth="1"/>
    <col min="15646" max="15646" width="24.7109375" style="1" customWidth="1"/>
    <col min="15647" max="15647" width="16.7109375" style="1" customWidth="1"/>
    <col min="15648" max="15648" width="10.140625" style="1" customWidth="1"/>
    <col min="15649" max="15649" width="24.7109375" style="1" customWidth="1"/>
    <col min="15650" max="15650" width="16.7109375" style="1" customWidth="1"/>
    <col min="15651" max="15651" width="10.140625" style="1" customWidth="1"/>
    <col min="15652" max="15652" width="24.7109375" style="1" customWidth="1"/>
    <col min="15653" max="15653" width="16.7109375" style="1" customWidth="1"/>
    <col min="15654" max="15654" width="10.140625" style="1" customWidth="1"/>
    <col min="15655" max="15655" width="24.7109375" style="1" customWidth="1"/>
    <col min="15656" max="15656" width="16.7109375" style="1" customWidth="1"/>
    <col min="15657" max="15657" width="10.140625" style="1" customWidth="1"/>
    <col min="15658" max="15658" width="24.7109375" style="1" customWidth="1"/>
    <col min="15659" max="15659" width="16.7109375" style="1" customWidth="1"/>
    <col min="15660" max="15660" width="10.140625" style="1" customWidth="1"/>
    <col min="15661" max="15661" width="24.7109375" style="1" customWidth="1"/>
    <col min="15662" max="15662" width="16.7109375" style="1" customWidth="1"/>
    <col min="15663" max="15663" width="10.140625" style="1" customWidth="1"/>
    <col min="15664" max="15664" width="24.7109375" style="1" customWidth="1"/>
    <col min="15665" max="15665" width="16.7109375" style="1" customWidth="1"/>
    <col min="15666" max="15666" width="10.140625" style="1" customWidth="1"/>
    <col min="15667" max="15667" width="24.7109375" style="1" customWidth="1"/>
    <col min="15668" max="15668" width="16.7109375" style="1" customWidth="1"/>
    <col min="15669" max="15669" width="10.140625" style="1" customWidth="1"/>
    <col min="15670" max="15670" width="24.7109375" style="1" customWidth="1"/>
    <col min="15671" max="15671" width="16.7109375" style="1" customWidth="1"/>
    <col min="15672" max="15672" width="10.140625" style="1" customWidth="1"/>
    <col min="15673" max="15673" width="24.7109375" style="1" customWidth="1"/>
    <col min="15674" max="15674" width="16.7109375" style="1" customWidth="1"/>
    <col min="15675" max="15675" width="10.140625" style="1" customWidth="1"/>
    <col min="15676" max="15676" width="24.7109375" style="1" customWidth="1"/>
    <col min="15677" max="15677" width="16.7109375" style="1" customWidth="1"/>
    <col min="15678" max="15678" width="10.140625" style="1" customWidth="1"/>
    <col min="15679" max="15679" width="24.7109375" style="1" customWidth="1"/>
    <col min="15680" max="15680" width="16.7109375" style="1" customWidth="1"/>
    <col min="15681" max="15681" width="10.140625" style="1" customWidth="1"/>
    <col min="15682" max="15682" width="24.7109375" style="1" customWidth="1"/>
    <col min="15683" max="15683" width="16.7109375" style="1" customWidth="1"/>
    <col min="15684" max="15684" width="12.5703125" style="1" customWidth="1"/>
    <col min="15685" max="15685" width="9.85546875" style="1" customWidth="1"/>
    <col min="15686" max="15686" width="10.28515625" style="1" customWidth="1"/>
    <col min="15687" max="15701" width="15.28515625" style="1" customWidth="1"/>
    <col min="15702" max="15702" width="7.28515625" style="1" customWidth="1"/>
    <col min="15703" max="15703" width="6.28515625" style="1" customWidth="1"/>
    <col min="15704" max="15704" width="6.85546875" style="1" customWidth="1"/>
    <col min="15705" max="15705" width="10.28515625" style="1" customWidth="1"/>
    <col min="15706" max="15892" width="10.28515625" style="1"/>
    <col min="15893" max="15893" width="5.85546875" style="1" customWidth="1"/>
    <col min="15894" max="15894" width="8.85546875" style="1" customWidth="1"/>
    <col min="15895" max="15895" width="7.140625" style="1" customWidth="1"/>
    <col min="15896" max="15896" width="100.85546875" style="1" customWidth="1"/>
    <col min="15897" max="15897" width="12" style="1" customWidth="1"/>
    <col min="15898" max="15898" width="18.42578125" style="1" customWidth="1"/>
    <col min="15899" max="15899" width="24.7109375" style="1" customWidth="1"/>
    <col min="15900" max="15900" width="16.7109375" style="1" customWidth="1"/>
    <col min="15901" max="15901" width="10.140625" style="1" customWidth="1"/>
    <col min="15902" max="15902" width="24.7109375" style="1" customWidth="1"/>
    <col min="15903" max="15903" width="16.7109375" style="1" customWidth="1"/>
    <col min="15904" max="15904" width="10.140625" style="1" customWidth="1"/>
    <col min="15905" max="15905" width="24.7109375" style="1" customWidth="1"/>
    <col min="15906" max="15906" width="16.7109375" style="1" customWidth="1"/>
    <col min="15907" max="15907" width="10.140625" style="1" customWidth="1"/>
    <col min="15908" max="15908" width="24.7109375" style="1" customWidth="1"/>
    <col min="15909" max="15909" width="16.7109375" style="1" customWidth="1"/>
    <col min="15910" max="15910" width="10.140625" style="1" customWidth="1"/>
    <col min="15911" max="15911" width="24.7109375" style="1" customWidth="1"/>
    <col min="15912" max="15912" width="16.7109375" style="1" customWidth="1"/>
    <col min="15913" max="15913" width="10.140625" style="1" customWidth="1"/>
    <col min="15914" max="15914" width="24.7109375" style="1" customWidth="1"/>
    <col min="15915" max="15915" width="16.7109375" style="1" customWidth="1"/>
    <col min="15916" max="15916" width="10.140625" style="1" customWidth="1"/>
    <col min="15917" max="15917" width="24.7109375" style="1" customWidth="1"/>
    <col min="15918" max="15918" width="16.7109375" style="1" customWidth="1"/>
    <col min="15919" max="15919" width="10.140625" style="1" customWidth="1"/>
    <col min="15920" max="15920" width="24.7109375" style="1" customWidth="1"/>
    <col min="15921" max="15921" width="16.7109375" style="1" customWidth="1"/>
    <col min="15922" max="15922" width="10.140625" style="1" customWidth="1"/>
    <col min="15923" max="15923" width="24.7109375" style="1" customWidth="1"/>
    <col min="15924" max="15924" width="16.7109375" style="1" customWidth="1"/>
    <col min="15925" max="15925" width="10.140625" style="1" customWidth="1"/>
    <col min="15926" max="15926" width="24.7109375" style="1" customWidth="1"/>
    <col min="15927" max="15927" width="16.7109375" style="1" customWidth="1"/>
    <col min="15928" max="15928" width="10.140625" style="1" customWidth="1"/>
    <col min="15929" max="15929" width="24.7109375" style="1" customWidth="1"/>
    <col min="15930" max="15930" width="16.7109375" style="1" customWidth="1"/>
    <col min="15931" max="15931" width="10.140625" style="1" customWidth="1"/>
    <col min="15932" max="15932" width="24.7109375" style="1" customWidth="1"/>
    <col min="15933" max="15933" width="16.7109375" style="1" customWidth="1"/>
    <col min="15934" max="15934" width="10.140625" style="1" customWidth="1"/>
    <col min="15935" max="15935" width="24.7109375" style="1" customWidth="1"/>
    <col min="15936" max="15936" width="16.7109375" style="1" customWidth="1"/>
    <col min="15937" max="15937" width="10.140625" style="1" customWidth="1"/>
    <col min="15938" max="15938" width="24.7109375" style="1" customWidth="1"/>
    <col min="15939" max="15939" width="16.7109375" style="1" customWidth="1"/>
    <col min="15940" max="15940" width="12.5703125" style="1" customWidth="1"/>
    <col min="15941" max="15941" width="9.85546875" style="1" customWidth="1"/>
    <col min="15942" max="15942" width="10.28515625" style="1" customWidth="1"/>
    <col min="15943" max="15957" width="15.28515625" style="1" customWidth="1"/>
    <col min="15958" max="15958" width="7.28515625" style="1" customWidth="1"/>
    <col min="15959" max="15959" width="6.28515625" style="1" customWidth="1"/>
    <col min="15960" max="15960" width="6.85546875" style="1" customWidth="1"/>
    <col min="15961" max="15961" width="10.28515625" style="1" customWidth="1"/>
    <col min="15962" max="16384" width="10.28515625" style="1"/>
  </cols>
  <sheetData>
    <row r="1" spans="1:36" s="146" customFormat="1" ht="20.100000000000001" customHeight="1" x14ac:dyDescent="0.25">
      <c r="A1" s="245">
        <v>5.14</v>
      </c>
    </row>
    <row r="2" spans="1:36" s="146" customFormat="1" ht="55.5" customHeight="1" x14ac:dyDescent="0.25">
      <c r="A2" s="1433" t="s">
        <v>217</v>
      </c>
      <c r="B2" s="1040"/>
      <c r="C2" s="1040"/>
      <c r="D2" s="1040"/>
      <c r="E2" s="1040"/>
      <c r="F2" s="1040"/>
      <c r="G2" s="1040"/>
      <c r="H2" s="1040"/>
      <c r="I2" s="1040"/>
      <c r="J2" s="1040"/>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row>
    <row r="3" spans="1:36" ht="42" customHeight="1" x14ac:dyDescent="0.25">
      <c r="A3" s="1434"/>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row>
    <row r="4" spans="1:36" s="20" customFormat="1" ht="39.950000000000003" customHeight="1" x14ac:dyDescent="0.25">
      <c r="A4" s="1433"/>
      <c r="B4" s="19"/>
      <c r="C4" s="359"/>
      <c r="D4" s="359"/>
      <c r="E4" s="359"/>
      <c r="F4" s="360"/>
      <c r="G4" s="359"/>
      <c r="H4" s="359"/>
      <c r="I4" s="359"/>
      <c r="J4" s="359"/>
      <c r="K4" s="359"/>
      <c r="L4" s="359"/>
      <c r="M4" s="359"/>
      <c r="N4" s="359"/>
      <c r="O4" s="359"/>
      <c r="P4" s="359"/>
      <c r="Q4" s="359"/>
      <c r="R4" s="359"/>
      <c r="S4" s="19"/>
      <c r="T4" s="359"/>
      <c r="U4" s="359"/>
      <c r="V4" s="359"/>
      <c r="W4" s="360"/>
      <c r="X4" s="359"/>
      <c r="Y4" s="359"/>
      <c r="Z4" s="359"/>
      <c r="AA4" s="359"/>
      <c r="AB4" s="359"/>
      <c r="AC4" s="359"/>
      <c r="AD4" s="359"/>
      <c r="AE4" s="359"/>
      <c r="AF4" s="359"/>
      <c r="AG4" s="359"/>
      <c r="AH4" s="359"/>
      <c r="AI4" s="359"/>
      <c r="AJ4" s="19"/>
    </row>
    <row r="5" spans="1:36" s="20" customFormat="1" ht="39.950000000000003" customHeight="1" x14ac:dyDescent="0.25">
      <c r="A5" s="27">
        <f>ROW()</f>
        <v>5</v>
      </c>
      <c r="B5" s="19"/>
      <c r="C5" s="359"/>
      <c r="D5" s="359"/>
      <c r="E5" s="359"/>
      <c r="F5" s="360"/>
      <c r="G5" s="359"/>
      <c r="H5" s="359"/>
      <c r="I5" s="359"/>
      <c r="J5" s="359"/>
      <c r="K5" s="359"/>
      <c r="L5" s="359"/>
      <c r="M5" s="359"/>
      <c r="N5" s="359"/>
      <c r="O5" s="359"/>
      <c r="P5" s="359"/>
      <c r="Q5" s="359"/>
      <c r="R5" s="359"/>
      <c r="S5" s="19"/>
      <c r="T5" s="359"/>
      <c r="U5" s="359"/>
      <c r="V5" s="359"/>
      <c r="W5" s="360"/>
      <c r="X5" s="359"/>
      <c r="Y5" s="359"/>
      <c r="Z5" s="359"/>
      <c r="AA5" s="359"/>
      <c r="AB5" s="359"/>
      <c r="AC5" s="359"/>
      <c r="AD5" s="359"/>
      <c r="AE5" s="359"/>
      <c r="AF5" s="359"/>
      <c r="AG5" s="359"/>
      <c r="AH5" s="359"/>
      <c r="AI5" s="359"/>
      <c r="AJ5" s="19"/>
    </row>
    <row r="6" spans="1:36" s="51" customFormat="1" ht="27.75" customHeight="1" x14ac:dyDescent="0.2">
      <c r="A6" s="27">
        <f>ROW()</f>
        <v>6</v>
      </c>
      <c r="B6" s="425"/>
      <c r="C6" s="359"/>
      <c r="D6" s="359"/>
      <c r="E6" s="1383" t="s">
        <v>239</v>
      </c>
      <c r="F6" s="1383"/>
      <c r="G6" s="1383"/>
      <c r="H6" s="1383"/>
      <c r="I6" s="1383"/>
      <c r="J6" s="1383"/>
      <c r="K6" s="1383"/>
      <c r="L6" s="1383"/>
      <c r="M6" s="1383"/>
      <c r="N6" s="1383"/>
      <c r="O6" s="1383"/>
      <c r="P6" s="359"/>
      <c r="Q6" s="359"/>
      <c r="R6" s="359"/>
      <c r="S6" s="425"/>
      <c r="T6" s="359"/>
      <c r="U6" s="359"/>
      <c r="V6" s="1383" t="s">
        <v>239</v>
      </c>
      <c r="W6" s="1383"/>
      <c r="X6" s="1383"/>
      <c r="Y6" s="1383"/>
      <c r="Z6" s="1383"/>
      <c r="AA6" s="1383"/>
      <c r="AB6" s="1383"/>
      <c r="AC6" s="1383"/>
      <c r="AD6" s="1383"/>
      <c r="AE6" s="1383"/>
      <c r="AF6" s="1383"/>
      <c r="AG6" s="359"/>
      <c r="AH6" s="359"/>
      <c r="AI6" s="359"/>
      <c r="AJ6" s="425"/>
    </row>
    <row r="7" spans="1:36" s="51" customFormat="1" ht="27.75" customHeight="1" x14ac:dyDescent="0.2">
      <c r="A7" s="27">
        <f>ROW()</f>
        <v>7</v>
      </c>
      <c r="B7" s="425"/>
      <c r="C7" s="359"/>
      <c r="D7" s="359"/>
      <c r="E7" s="1383" t="s">
        <v>240</v>
      </c>
      <c r="F7" s="1383"/>
      <c r="G7" s="1383"/>
      <c r="H7" s="1383"/>
      <c r="I7" s="1383"/>
      <c r="J7" s="1383"/>
      <c r="K7" s="1383"/>
      <c r="L7" s="1383"/>
      <c r="M7" s="1383"/>
      <c r="N7" s="1383"/>
      <c r="O7" s="1383"/>
      <c r="P7" s="359"/>
      <c r="Q7" s="359"/>
      <c r="R7" s="359"/>
      <c r="S7" s="425"/>
      <c r="T7" s="359"/>
      <c r="U7" s="359"/>
      <c r="V7" s="618"/>
      <c r="W7" s="618"/>
      <c r="X7" s="618"/>
      <c r="Y7" s="618"/>
      <c r="Z7" s="618"/>
      <c r="AA7" s="618"/>
      <c r="AB7" s="618"/>
      <c r="AC7" s="618"/>
      <c r="AD7" s="618"/>
      <c r="AE7" s="618"/>
      <c r="AF7" s="618"/>
      <c r="AG7" s="359"/>
      <c r="AH7" s="359"/>
      <c r="AI7" s="359"/>
      <c r="AJ7" s="425"/>
    </row>
    <row r="8" spans="1:36" s="51" customFormat="1" ht="27.75" customHeight="1" x14ac:dyDescent="0.2">
      <c r="A8" s="27">
        <f>ROW()</f>
        <v>8</v>
      </c>
      <c r="B8" s="425"/>
      <c r="C8" s="359"/>
      <c r="D8" s="359"/>
      <c r="E8" s="1383" t="s">
        <v>241</v>
      </c>
      <c r="F8" s="1383"/>
      <c r="G8" s="1383"/>
      <c r="H8" s="1383"/>
      <c r="I8" s="1383"/>
      <c r="J8" s="1383"/>
      <c r="K8" s="1383"/>
      <c r="L8" s="1383"/>
      <c r="M8" s="1383"/>
      <c r="N8" s="1383"/>
      <c r="O8" s="1383"/>
      <c r="P8" s="359"/>
      <c r="Q8" s="359"/>
      <c r="R8" s="359"/>
      <c r="S8" s="425"/>
      <c r="T8" s="1369" t="s">
        <v>245</v>
      </c>
      <c r="U8" s="1369"/>
      <c r="V8" s="1369"/>
      <c r="W8" s="1369"/>
      <c r="X8" s="1369"/>
      <c r="Y8" s="1369"/>
      <c r="Z8" s="1369"/>
      <c r="AA8" s="1369"/>
      <c r="AB8" s="1369"/>
      <c r="AC8" s="1369"/>
      <c r="AD8" s="1369"/>
      <c r="AE8" s="1369"/>
      <c r="AF8" s="1369"/>
      <c r="AG8" s="1369"/>
      <c r="AH8" s="1369"/>
      <c r="AI8" s="359"/>
      <c r="AJ8" s="425"/>
    </row>
    <row r="9" spans="1:36" s="51" customFormat="1" ht="27.75" customHeight="1" x14ac:dyDescent="0.2">
      <c r="A9" s="27">
        <f>ROW()</f>
        <v>9</v>
      </c>
      <c r="B9" s="425"/>
      <c r="C9" s="359"/>
      <c r="D9" s="359"/>
      <c r="E9" s="1383" t="s">
        <v>242</v>
      </c>
      <c r="F9" s="1383"/>
      <c r="G9" s="1383"/>
      <c r="H9" s="1383"/>
      <c r="I9" s="1383"/>
      <c r="J9" s="1383"/>
      <c r="K9" s="1383"/>
      <c r="L9" s="1383"/>
      <c r="M9" s="1383"/>
      <c r="N9" s="1383"/>
      <c r="O9" s="1383"/>
      <c r="P9" s="359"/>
      <c r="Q9" s="359"/>
      <c r="R9" s="359"/>
      <c r="S9" s="425"/>
      <c r="T9" s="359"/>
      <c r="U9" s="359"/>
      <c r="V9" s="1383"/>
      <c r="W9" s="1383"/>
      <c r="X9" s="1383"/>
      <c r="Y9" s="1383"/>
      <c r="Z9" s="1383"/>
      <c r="AA9" s="1383"/>
      <c r="AB9" s="1383"/>
      <c r="AC9" s="1383"/>
      <c r="AD9" s="1383"/>
      <c r="AE9" s="1383"/>
      <c r="AF9" s="1383"/>
      <c r="AG9" s="359"/>
      <c r="AH9" s="359"/>
      <c r="AI9" s="359"/>
      <c r="AJ9" s="425"/>
    </row>
    <row r="10" spans="1:36" s="51" customFormat="1" ht="27.75" customHeight="1" thickBot="1" x14ac:dyDescent="0.25">
      <c r="A10" s="27">
        <f>ROW()</f>
        <v>10</v>
      </c>
      <c r="B10" s="425"/>
      <c r="C10" s="359"/>
      <c r="D10" s="359"/>
      <c r="E10" s="1383" t="s">
        <v>243</v>
      </c>
      <c r="F10" s="1383"/>
      <c r="G10" s="1383"/>
      <c r="H10" s="1383"/>
      <c r="I10" s="1383"/>
      <c r="J10" s="1383"/>
      <c r="K10" s="1383"/>
      <c r="L10" s="1383"/>
      <c r="M10" s="1383"/>
      <c r="N10" s="1383"/>
      <c r="O10" s="1383"/>
      <c r="P10" s="359"/>
      <c r="Q10" s="359"/>
      <c r="R10" s="359"/>
      <c r="S10" s="425"/>
      <c r="T10" s="359"/>
      <c r="U10" s="359"/>
      <c r="V10" s="1383"/>
      <c r="W10" s="1383"/>
      <c r="X10" s="1383"/>
      <c r="Y10" s="1383"/>
      <c r="Z10" s="1383"/>
      <c r="AA10" s="1383"/>
      <c r="AB10" s="1383"/>
      <c r="AC10" s="1383"/>
      <c r="AD10" s="1383"/>
      <c r="AE10" s="1383"/>
      <c r="AF10" s="1383"/>
      <c r="AG10" s="359"/>
      <c r="AH10" s="359"/>
      <c r="AI10" s="359"/>
      <c r="AJ10" s="425"/>
    </row>
    <row r="11" spans="1:36" s="51" customFormat="1" ht="27.75" customHeight="1" thickTop="1" thickBot="1" x14ac:dyDescent="0.25">
      <c r="A11" s="27">
        <f>ROW()</f>
        <v>11</v>
      </c>
      <c r="B11" s="425"/>
      <c r="C11" s="359"/>
      <c r="D11" s="359"/>
      <c r="E11" s="1383" t="s">
        <v>244</v>
      </c>
      <c r="F11" s="1383"/>
      <c r="G11" s="1383"/>
      <c r="H11" s="1383"/>
      <c r="I11" s="1383"/>
      <c r="J11" s="1383"/>
      <c r="K11" s="1383"/>
      <c r="L11" s="1383"/>
      <c r="M11" s="1383"/>
      <c r="N11" s="1383"/>
      <c r="O11" s="1383"/>
      <c r="P11" s="359"/>
      <c r="Q11" s="359"/>
      <c r="R11" s="359"/>
      <c r="S11" s="425"/>
      <c r="T11" s="392" t="s">
        <v>319</v>
      </c>
      <c r="U11" s="393" t="s">
        <v>209</v>
      </c>
      <c r="V11" s="1371" t="s">
        <v>208</v>
      </c>
      <c r="W11" s="1371"/>
      <c r="X11" s="1371"/>
      <c r="Y11" s="1371"/>
      <c r="Z11" s="1371"/>
      <c r="AA11" s="1371"/>
      <c r="AB11" s="1371"/>
      <c r="AC11" s="1371"/>
      <c r="AD11" s="1371"/>
      <c r="AE11" s="1371"/>
      <c r="AF11" s="1371"/>
      <c r="AG11" s="1371"/>
      <c r="AH11" s="1371"/>
      <c r="AI11" s="1372"/>
      <c r="AJ11" s="425"/>
    </row>
    <row r="12" spans="1:36" s="51" customFormat="1" ht="27.75" customHeight="1" thickTop="1" x14ac:dyDescent="0.2">
      <c r="A12" s="27">
        <f>ROW()</f>
        <v>12</v>
      </c>
      <c r="B12" s="425"/>
      <c r="C12" s="359"/>
      <c r="D12" s="359"/>
      <c r="E12" s="361"/>
      <c r="F12" s="361"/>
      <c r="G12" s="361"/>
      <c r="H12" s="361"/>
      <c r="I12" s="361"/>
      <c r="J12" s="361"/>
      <c r="K12" s="361"/>
      <c r="L12" s="361"/>
      <c r="M12" s="361"/>
      <c r="N12" s="361"/>
      <c r="O12" s="361"/>
      <c r="P12" s="359"/>
      <c r="Q12" s="359"/>
      <c r="R12" s="359"/>
      <c r="S12" s="425"/>
      <c r="T12" s="408"/>
      <c r="U12" s="408"/>
      <c r="V12" s="408"/>
      <c r="W12" s="409"/>
      <c r="X12" s="408"/>
      <c r="Y12" s="408"/>
      <c r="Z12" s="408"/>
      <c r="AA12" s="408"/>
      <c r="AB12" s="408"/>
      <c r="AC12" s="408"/>
      <c r="AD12" s="408"/>
      <c r="AE12" s="408"/>
      <c r="AF12" s="408"/>
      <c r="AG12" s="408"/>
      <c r="AH12" s="408"/>
      <c r="AI12" s="436"/>
      <c r="AJ12" s="425"/>
    </row>
    <row r="13" spans="1:36" s="51" customFormat="1" ht="27.75" customHeight="1" x14ac:dyDescent="0.2">
      <c r="A13" s="27">
        <f>ROW()</f>
        <v>13</v>
      </c>
      <c r="B13" s="425"/>
      <c r="C13" s="359"/>
      <c r="D13" s="359"/>
      <c r="E13" s="361"/>
      <c r="F13" s="361"/>
      <c r="G13" s="361"/>
      <c r="H13" s="361"/>
      <c r="I13" s="361"/>
      <c r="J13" s="361"/>
      <c r="K13" s="361"/>
      <c r="L13" s="361"/>
      <c r="M13" s="361"/>
      <c r="N13" s="361"/>
      <c r="O13" s="361"/>
      <c r="P13" s="359"/>
      <c r="Q13" s="359"/>
      <c r="R13" s="359"/>
      <c r="S13" s="425"/>
      <c r="T13" s="401" t="s">
        <v>313</v>
      </c>
      <c r="U13" s="437"/>
      <c r="V13" s="528" t="s">
        <v>306</v>
      </c>
      <c r="W13" s="437"/>
      <c r="X13" s="437"/>
      <c r="Y13" s="437"/>
      <c r="Z13" s="437"/>
      <c r="AA13" s="437"/>
      <c r="AB13" s="437"/>
      <c r="AC13" s="437"/>
      <c r="AD13" s="437"/>
      <c r="AE13" s="437"/>
      <c r="AF13" s="437"/>
      <c r="AG13" s="437"/>
      <c r="AH13" s="619" t="s">
        <v>222</v>
      </c>
      <c r="AI13" s="627">
        <v>35</v>
      </c>
      <c r="AJ13" s="425"/>
    </row>
    <row r="14" spans="1:36" s="20" customFormat="1" ht="39.950000000000003" customHeight="1" x14ac:dyDescent="0.25">
      <c r="A14" s="27">
        <f>ROW()</f>
        <v>14</v>
      </c>
      <c r="B14" s="19"/>
      <c r="C14" s="1369" t="s">
        <v>245</v>
      </c>
      <c r="D14" s="1369"/>
      <c r="E14" s="1369"/>
      <c r="F14" s="1369"/>
      <c r="G14" s="1369"/>
      <c r="H14" s="1369"/>
      <c r="I14" s="1369"/>
      <c r="J14" s="1369"/>
      <c r="K14" s="1369"/>
      <c r="L14" s="1369"/>
      <c r="M14" s="1369"/>
      <c r="N14" s="1369"/>
      <c r="O14" s="1369"/>
      <c r="P14" s="1369"/>
      <c r="Q14" s="1369"/>
      <c r="R14" s="359"/>
      <c r="S14" s="19"/>
      <c r="T14" s="377"/>
      <c r="U14" s="377"/>
      <c r="V14" s="377"/>
      <c r="W14" s="377"/>
      <c r="X14" s="377"/>
      <c r="Y14" s="377"/>
      <c r="Z14" s="377"/>
      <c r="AA14" s="378"/>
      <c r="AB14" s="378"/>
      <c r="AC14" s="367"/>
      <c r="AD14" s="367"/>
      <c r="AE14" s="367"/>
      <c r="AF14" s="367"/>
      <c r="AG14" s="367"/>
      <c r="AH14" s="367"/>
      <c r="AI14" s="436"/>
      <c r="AJ14" s="19"/>
    </row>
    <row r="15" spans="1:36" s="20" customFormat="1" ht="39.950000000000003" customHeight="1" thickBot="1" x14ac:dyDescent="0.3">
      <c r="A15" s="27">
        <f>ROW()</f>
        <v>15</v>
      </c>
      <c r="B15" s="19"/>
      <c r="C15" s="362" t="s">
        <v>246</v>
      </c>
      <c r="D15" s="363"/>
      <c r="E15" s="363"/>
      <c r="F15" s="363"/>
      <c r="G15" s="363"/>
      <c r="H15" s="363"/>
      <c r="I15" s="363"/>
      <c r="J15" s="363"/>
      <c r="K15" s="359"/>
      <c r="L15" s="359"/>
      <c r="M15" s="359"/>
      <c r="N15" s="359"/>
      <c r="O15" s="359"/>
      <c r="P15" s="359"/>
      <c r="Q15" s="359"/>
      <c r="R15" s="359"/>
      <c r="S15" s="19"/>
      <c r="T15" s="440"/>
      <c r="U15" s="377"/>
      <c r="V15" s="367"/>
      <c r="W15" s="485" t="s">
        <v>324</v>
      </c>
      <c r="X15" s="441"/>
      <c r="Y15" s="486" t="s">
        <v>322</v>
      </c>
      <c r="Z15" s="487" t="s">
        <v>212</v>
      </c>
      <c r="AA15" s="488" t="s">
        <v>321</v>
      </c>
      <c r="AB15" s="489"/>
      <c r="AC15" s="10"/>
      <c r="AD15" s="10"/>
      <c r="AE15" s="10"/>
      <c r="AF15" s="367"/>
      <c r="AG15" s="367"/>
      <c r="AH15" s="367"/>
      <c r="AI15" s="379"/>
      <c r="AJ15" s="19"/>
    </row>
    <row r="16" spans="1:36" s="20" customFormat="1" ht="39.950000000000003" customHeight="1" thickBot="1" x14ac:dyDescent="0.4">
      <c r="A16" s="27">
        <f>ROW()</f>
        <v>16</v>
      </c>
      <c r="B16" s="19"/>
      <c r="C16" s="364"/>
      <c r="D16" s="364"/>
      <c r="E16" s="364"/>
      <c r="F16" s="364"/>
      <c r="G16" s="364"/>
      <c r="H16" s="364"/>
      <c r="I16" s="364"/>
      <c r="J16" s="364"/>
      <c r="K16" s="359"/>
      <c r="L16" s="359"/>
      <c r="M16" s="359"/>
      <c r="N16" s="359"/>
      <c r="O16" s="359"/>
      <c r="P16" s="359"/>
      <c r="Q16" s="359"/>
      <c r="R16" s="359"/>
      <c r="S16" s="19"/>
      <c r="T16" s="377"/>
      <c r="U16" s="377"/>
      <c r="V16" s="367"/>
      <c r="W16" s="490"/>
      <c r="X16" s="490"/>
      <c r="Y16" s="1370" t="s">
        <v>323</v>
      </c>
      <c r="Z16" s="1370"/>
      <c r="AA16" s="1370"/>
      <c r="AB16" s="1370"/>
      <c r="AC16" s="367"/>
      <c r="AD16" s="367"/>
      <c r="AE16" s="367"/>
      <c r="AF16" s="367"/>
      <c r="AG16" s="367"/>
      <c r="AH16" s="367"/>
      <c r="AI16" s="379"/>
      <c r="AJ16" s="19"/>
    </row>
    <row r="17" spans="1:36" s="20" customFormat="1" ht="39.950000000000003" customHeight="1" thickTop="1" thickBot="1" x14ac:dyDescent="0.3">
      <c r="A17" s="27">
        <f>ROW()</f>
        <v>17</v>
      </c>
      <c r="B17" s="19"/>
      <c r="C17" s="392" t="s">
        <v>319</v>
      </c>
      <c r="D17" s="393" t="s">
        <v>209</v>
      </c>
      <c r="E17" s="1371" t="s">
        <v>208</v>
      </c>
      <c r="F17" s="1371"/>
      <c r="G17" s="1371"/>
      <c r="H17" s="1371"/>
      <c r="I17" s="1371"/>
      <c r="J17" s="1371"/>
      <c r="K17" s="1371"/>
      <c r="L17" s="1371"/>
      <c r="M17" s="1371"/>
      <c r="N17" s="1371"/>
      <c r="O17" s="1371"/>
      <c r="P17" s="1371"/>
      <c r="Q17" s="1371"/>
      <c r="R17" s="1372"/>
      <c r="S17" s="19"/>
      <c r="T17" s="377"/>
      <c r="U17" s="377"/>
      <c r="V17" s="367"/>
      <c r="W17" s="367"/>
      <c r="X17" s="367"/>
      <c r="Y17" s="367"/>
      <c r="Z17" s="10"/>
      <c r="AA17" s="10"/>
      <c r="AB17" s="10"/>
      <c r="AC17" s="367"/>
      <c r="AD17" s="367"/>
      <c r="AE17" s="367"/>
      <c r="AF17" s="367"/>
      <c r="AG17" s="367"/>
      <c r="AH17" s="367"/>
      <c r="AI17" s="379"/>
      <c r="AJ17" s="19"/>
    </row>
    <row r="18" spans="1:36" s="20" customFormat="1" ht="39.950000000000003" customHeight="1" thickTop="1" x14ac:dyDescent="0.25">
      <c r="A18" s="27">
        <f>ROW()</f>
        <v>18</v>
      </c>
      <c r="B18" s="19"/>
      <c r="C18" s="359"/>
      <c r="D18" s="359"/>
      <c r="E18" s="359"/>
      <c r="F18" s="360"/>
      <c r="G18" s="359"/>
      <c r="H18" s="359"/>
      <c r="I18" s="359"/>
      <c r="J18" s="359"/>
      <c r="K18" s="359"/>
      <c r="L18" s="359"/>
      <c r="M18" s="359"/>
      <c r="N18" s="359"/>
      <c r="O18" s="359"/>
      <c r="P18" s="359"/>
      <c r="Q18" s="359"/>
      <c r="R18" s="359"/>
      <c r="S18" s="19"/>
      <c r="T18" s="1373" t="s">
        <v>18</v>
      </c>
      <c r="U18" s="1373"/>
      <c r="V18" s="1373"/>
      <c r="W18" s="1373"/>
      <c r="X18" s="1373"/>
      <c r="Y18" s="1373"/>
      <c r="Z18" s="1373"/>
      <c r="AA18" s="1373"/>
      <c r="AB18" s="1373"/>
      <c r="AC18" s="1373"/>
      <c r="AD18" s="1373"/>
      <c r="AE18" s="1373"/>
      <c r="AF18" s="1373"/>
      <c r="AG18" s="1373"/>
      <c r="AH18" s="1373"/>
      <c r="AI18" s="1373"/>
      <c r="AJ18" s="19"/>
    </row>
    <row r="19" spans="1:36" s="20" customFormat="1" ht="39.950000000000003" customHeight="1" x14ac:dyDescent="0.25">
      <c r="A19" s="27">
        <f>ROW()</f>
        <v>19</v>
      </c>
      <c r="B19" s="19"/>
      <c r="C19" s="394"/>
      <c r="D19" s="367"/>
      <c r="E19" s="367"/>
      <c r="F19" s="368"/>
      <c r="G19" s="397" t="s">
        <v>247</v>
      </c>
      <c r="H19" s="1367" t="s">
        <v>248</v>
      </c>
      <c r="I19" s="1367"/>
      <c r="J19" s="1367"/>
      <c r="K19" s="1367"/>
      <c r="L19" s="1367"/>
      <c r="M19" s="367"/>
      <c r="N19" s="367"/>
      <c r="O19" s="367"/>
      <c r="P19" s="367"/>
      <c r="Q19" s="367"/>
      <c r="R19" s="367"/>
      <c r="S19" s="19"/>
      <c r="T19" s="1374"/>
      <c r="U19" s="1374"/>
      <c r="V19" s="1374"/>
      <c r="W19" s="1374"/>
      <c r="X19" s="1374"/>
      <c r="Y19" s="1374"/>
      <c r="Z19" s="1374"/>
      <c r="AA19" s="1374"/>
      <c r="AB19" s="1374"/>
      <c r="AC19" s="1374"/>
      <c r="AD19" s="1374"/>
      <c r="AE19" s="1374"/>
      <c r="AF19" s="1374"/>
      <c r="AG19" s="1374"/>
      <c r="AH19" s="1374"/>
      <c r="AI19" s="1374"/>
      <c r="AJ19" s="19"/>
    </row>
    <row r="20" spans="1:36" s="20" customFormat="1" ht="39.950000000000003" customHeight="1" x14ac:dyDescent="0.25">
      <c r="A20" s="27">
        <f>ROW()</f>
        <v>20</v>
      </c>
      <c r="B20" s="19"/>
      <c r="C20" s="367"/>
      <c r="D20" s="367"/>
      <c r="E20" s="367"/>
      <c r="F20" s="369"/>
      <c r="G20" s="367"/>
      <c r="H20" s="367"/>
      <c r="I20" s="367"/>
      <c r="J20" s="367"/>
      <c r="K20" s="367"/>
      <c r="L20" s="367"/>
      <c r="M20" s="367"/>
      <c r="N20" s="367"/>
      <c r="O20" s="367"/>
      <c r="P20" s="367"/>
      <c r="Q20" s="367"/>
      <c r="R20" s="367"/>
      <c r="S20" s="19"/>
      <c r="T20" s="1365" t="s">
        <v>379</v>
      </c>
      <c r="U20" s="1366"/>
      <c r="V20" s="1365"/>
      <c r="W20" s="1365"/>
      <c r="X20" s="1365"/>
      <c r="Y20" s="1365"/>
      <c r="Z20" s="1365"/>
      <c r="AA20" s="1365"/>
      <c r="AB20" s="1365"/>
      <c r="AC20" s="1365"/>
      <c r="AD20" s="1365"/>
      <c r="AE20" s="1365"/>
      <c r="AF20" s="1365"/>
      <c r="AG20" s="1365"/>
      <c r="AH20" s="1365"/>
      <c r="AI20" s="1365"/>
      <c r="AJ20" s="19"/>
    </row>
    <row r="21" spans="1:36" s="20" customFormat="1" ht="39.950000000000003" customHeight="1" x14ac:dyDescent="0.25">
      <c r="A21" s="27">
        <f>ROW()</f>
        <v>21</v>
      </c>
      <c r="B21" s="19"/>
      <c r="C21" s="394"/>
      <c r="D21" s="367"/>
      <c r="E21" s="367"/>
      <c r="F21" s="397" t="s">
        <v>249</v>
      </c>
      <c r="G21" s="1367" t="s">
        <v>250</v>
      </c>
      <c r="H21" s="1367"/>
      <c r="I21" s="1367"/>
      <c r="J21" s="1367"/>
      <c r="K21" s="1367"/>
      <c r="L21" s="367"/>
      <c r="M21" s="398"/>
      <c r="N21" s="399" t="s">
        <v>251</v>
      </c>
      <c r="O21" s="396" t="s">
        <v>252</v>
      </c>
      <c r="P21" s="369"/>
      <c r="Q21" s="367"/>
      <c r="R21" s="367"/>
      <c r="S21" s="19"/>
      <c r="T21" s="480"/>
      <c r="U21" s="377"/>
      <c r="V21" s="279"/>
      <c r="W21" s="279"/>
      <c r="X21" s="279"/>
      <c r="Y21" s="279"/>
      <c r="Z21" s="279"/>
      <c r="AA21" s="279"/>
      <c r="AB21" s="279"/>
      <c r="AC21" s="279"/>
      <c r="AD21" s="279"/>
      <c r="AE21" s="1368"/>
      <c r="AF21" s="1368"/>
      <c r="AG21" s="1368"/>
      <c r="AH21" s="1368"/>
      <c r="AI21" s="1368"/>
      <c r="AJ21" s="19"/>
    </row>
    <row r="22" spans="1:36" s="20" customFormat="1" ht="39.950000000000003" customHeight="1" x14ac:dyDescent="0.25">
      <c r="A22" s="27">
        <f>ROW()</f>
        <v>22</v>
      </c>
      <c r="B22" s="19"/>
      <c r="C22" s="367"/>
      <c r="D22" s="367"/>
      <c r="E22" s="367"/>
      <c r="F22" s="369"/>
      <c r="G22" s="367"/>
      <c r="H22" s="367"/>
      <c r="I22" s="367"/>
      <c r="J22" s="367"/>
      <c r="K22" s="367"/>
      <c r="L22" s="367"/>
      <c r="M22" s="367"/>
      <c r="N22" s="367"/>
      <c r="O22" s="367"/>
      <c r="P22" s="367"/>
      <c r="Q22" s="367"/>
      <c r="R22" s="367"/>
      <c r="S22" s="19"/>
      <c r="T22" s="377"/>
      <c r="U22" s="377"/>
      <c r="V22" s="367"/>
      <c r="W22" s="519" t="s">
        <v>26</v>
      </c>
      <c r="X22" s="520" t="s">
        <v>25</v>
      </c>
      <c r="Y22" s="521" t="s">
        <v>24</v>
      </c>
      <c r="Z22" s="522" t="s">
        <v>23</v>
      </c>
      <c r="AA22" s="523" t="s">
        <v>22</v>
      </c>
      <c r="AB22" s="524" t="s">
        <v>21</v>
      </c>
      <c r="AC22" s="525" t="s">
        <v>20</v>
      </c>
      <c r="AD22" s="526" t="s">
        <v>19</v>
      </c>
      <c r="AE22" s="484" t="s">
        <v>11</v>
      </c>
      <c r="AF22" s="367"/>
      <c r="AG22" s="367"/>
      <c r="AH22" s="367"/>
      <c r="AI22" s="379"/>
      <c r="AJ22" s="19"/>
    </row>
    <row r="23" spans="1:36" s="20" customFormat="1" ht="39.950000000000003" customHeight="1" x14ac:dyDescent="0.25">
      <c r="A23" s="27">
        <f>ROW()</f>
        <v>23</v>
      </c>
      <c r="B23" s="424"/>
      <c r="C23" s="395" t="s">
        <v>253</v>
      </c>
      <c r="D23" s="367"/>
      <c r="E23" s="367"/>
      <c r="F23" s="369"/>
      <c r="G23" s="367"/>
      <c r="H23" s="367"/>
      <c r="I23" s="367"/>
      <c r="J23" s="367"/>
      <c r="K23" s="367"/>
      <c r="L23" s="367"/>
      <c r="M23" s="367"/>
      <c r="N23" s="367"/>
      <c r="O23" s="367"/>
      <c r="P23" s="367"/>
      <c r="Q23" s="367"/>
      <c r="R23" s="367"/>
      <c r="S23" s="19"/>
      <c r="T23" s="480"/>
      <c r="U23" s="377"/>
      <c r="V23" s="481" t="s">
        <v>369</v>
      </c>
      <c r="W23" s="483">
        <v>93</v>
      </c>
      <c r="X23" s="483">
        <v>93</v>
      </c>
      <c r="Y23" s="483">
        <v>93</v>
      </c>
      <c r="Z23" s="483">
        <v>93</v>
      </c>
      <c r="AA23" s="483">
        <v>93</v>
      </c>
      <c r="AB23" s="483">
        <v>93</v>
      </c>
      <c r="AC23" s="483">
        <v>93</v>
      </c>
      <c r="AD23" s="483">
        <v>93</v>
      </c>
      <c r="AE23" s="590"/>
      <c r="AF23" s="590"/>
      <c r="AG23" s="590"/>
      <c r="AH23" s="590"/>
      <c r="AI23" s="590"/>
      <c r="AJ23" s="19"/>
    </row>
    <row r="24" spans="1:36" s="20" customFormat="1" ht="39.950000000000003" customHeight="1" x14ac:dyDescent="0.25">
      <c r="A24" s="27">
        <f>ROW()</f>
        <v>24</v>
      </c>
      <c r="B24" s="424"/>
      <c r="C24" s="1361" t="s">
        <v>254</v>
      </c>
      <c r="D24" s="1361"/>
      <c r="E24" s="1361"/>
      <c r="F24" s="1361"/>
      <c r="G24" s="1361"/>
      <c r="H24" s="1361"/>
      <c r="I24" s="1361"/>
      <c r="J24" s="1361"/>
      <c r="K24" s="1361"/>
      <c r="L24" s="1361"/>
      <c r="M24" s="1361"/>
      <c r="N24" s="1361"/>
      <c r="O24" s="1361"/>
      <c r="P24" s="1361"/>
      <c r="Q24" s="1361"/>
      <c r="R24" s="1361"/>
      <c r="S24" s="19"/>
      <c r="T24" s="480"/>
      <c r="U24" s="377"/>
      <c r="V24" s="481" t="s">
        <v>234</v>
      </c>
      <c r="W24" s="513">
        <v>0</v>
      </c>
      <c r="X24" s="513">
        <v>0</v>
      </c>
      <c r="Y24" s="513">
        <v>0</v>
      </c>
      <c r="Z24" s="513">
        <v>0</v>
      </c>
      <c r="AA24" s="513">
        <v>0</v>
      </c>
      <c r="AB24" s="513">
        <v>0</v>
      </c>
      <c r="AC24" s="513">
        <v>0</v>
      </c>
      <c r="AD24" s="513">
        <v>0</v>
      </c>
      <c r="AE24" s="590"/>
      <c r="AF24" s="590"/>
      <c r="AG24" s="590"/>
      <c r="AH24" s="590"/>
      <c r="AI24" s="590"/>
      <c r="AJ24" s="19"/>
    </row>
    <row r="25" spans="1:36" s="20" customFormat="1" ht="39.950000000000003" customHeight="1" x14ac:dyDescent="0.25">
      <c r="A25" s="27">
        <f>ROW()</f>
        <v>25</v>
      </c>
      <c r="B25" s="19"/>
      <c r="C25" s="1361" t="s">
        <v>255</v>
      </c>
      <c r="D25" s="1361"/>
      <c r="E25" s="1361"/>
      <c r="F25" s="1361"/>
      <c r="G25" s="1361"/>
      <c r="H25" s="1361"/>
      <c r="I25" s="1361"/>
      <c r="J25" s="1361"/>
      <c r="K25" s="1361"/>
      <c r="L25" s="1361"/>
      <c r="M25" s="1361"/>
      <c r="N25" s="1361"/>
      <c r="O25" s="1361"/>
      <c r="P25" s="1361"/>
      <c r="Q25" s="1361"/>
      <c r="R25" s="1361"/>
      <c r="S25" s="19"/>
      <c r="T25" s="480"/>
      <c r="U25" s="377"/>
      <c r="V25" s="481" t="s">
        <v>236</v>
      </c>
      <c r="W25" s="537">
        <v>93</v>
      </c>
      <c r="X25" s="537">
        <v>93</v>
      </c>
      <c r="Y25" s="537">
        <v>93</v>
      </c>
      <c r="Z25" s="537">
        <v>93</v>
      </c>
      <c r="AA25" s="537">
        <v>93</v>
      </c>
      <c r="AB25" s="537">
        <v>93</v>
      </c>
      <c r="AC25" s="537">
        <v>93</v>
      </c>
      <c r="AD25" s="537">
        <v>93</v>
      </c>
      <c r="AE25" s="590"/>
      <c r="AF25" s="590"/>
      <c r="AG25" s="590"/>
      <c r="AH25" s="590"/>
      <c r="AI25" s="590"/>
      <c r="AJ25" s="19"/>
    </row>
    <row r="26" spans="1:36" s="20" customFormat="1" ht="39.950000000000003" customHeight="1" x14ac:dyDescent="0.25">
      <c r="A26" s="27">
        <f>ROW()</f>
        <v>26</v>
      </c>
      <c r="B26" s="19"/>
      <c r="C26" s="1361" t="s">
        <v>256</v>
      </c>
      <c r="D26" s="1361"/>
      <c r="E26" s="1361"/>
      <c r="F26" s="1361"/>
      <c r="G26" s="1361"/>
      <c r="H26" s="1361"/>
      <c r="I26" s="1361"/>
      <c r="J26" s="1361"/>
      <c r="K26" s="1361"/>
      <c r="L26" s="1361"/>
      <c r="M26" s="1361"/>
      <c r="N26" s="1361"/>
      <c r="O26" s="1361"/>
      <c r="P26" s="1361"/>
      <c r="Q26" s="1361"/>
      <c r="R26" s="1361"/>
      <c r="S26" s="19"/>
      <c r="T26" s="480"/>
      <c r="U26" s="377"/>
      <c r="V26" s="481"/>
      <c r="W26" s="394"/>
      <c r="X26" s="394"/>
      <c r="Y26" s="394"/>
      <c r="Z26" s="394"/>
      <c r="AA26" s="394"/>
      <c r="AB26" s="394"/>
      <c r="AC26" s="394"/>
      <c r="AD26" s="394"/>
      <c r="AE26" s="590"/>
      <c r="AF26" s="590"/>
      <c r="AG26" s="590"/>
      <c r="AH26" s="590"/>
      <c r="AI26" s="590"/>
      <c r="AJ26" s="19"/>
    </row>
    <row r="27" spans="1:36" s="20" customFormat="1" ht="39.950000000000003" customHeight="1" x14ac:dyDescent="0.25">
      <c r="A27" s="27">
        <f>ROW()</f>
        <v>27</v>
      </c>
      <c r="B27" s="19"/>
      <c r="C27" s="1361"/>
      <c r="D27" s="1361"/>
      <c r="E27" s="1361"/>
      <c r="F27" s="1361"/>
      <c r="G27" s="1361"/>
      <c r="H27" s="1361"/>
      <c r="I27" s="1361"/>
      <c r="J27" s="1361"/>
      <c r="K27" s="1361"/>
      <c r="L27" s="1361"/>
      <c r="M27" s="1361"/>
      <c r="N27" s="1361"/>
      <c r="O27" s="1361"/>
      <c r="P27" s="1361"/>
      <c r="Q27" s="1361"/>
      <c r="R27" s="1361"/>
      <c r="S27" s="19"/>
      <c r="T27" s="480"/>
      <c r="U27" s="377"/>
      <c r="V27" s="481" t="s">
        <v>225</v>
      </c>
      <c r="W27" s="537">
        <v>2</v>
      </c>
      <c r="X27" s="537">
        <v>2</v>
      </c>
      <c r="Y27" s="537">
        <v>2</v>
      </c>
      <c r="Z27" s="537">
        <v>2</v>
      </c>
      <c r="AA27" s="537">
        <v>2</v>
      </c>
      <c r="AB27" s="537">
        <v>2</v>
      </c>
      <c r="AC27" s="537">
        <v>2</v>
      </c>
      <c r="AD27" s="537">
        <v>2</v>
      </c>
      <c r="AE27" s="590"/>
      <c r="AF27" s="590"/>
      <c r="AG27" s="590"/>
      <c r="AH27" s="590"/>
      <c r="AI27" s="590"/>
      <c r="AJ27" s="19"/>
    </row>
    <row r="28" spans="1:36" s="20" customFormat="1" ht="39.950000000000003" customHeight="1" x14ac:dyDescent="0.25">
      <c r="A28" s="27">
        <f>ROW()</f>
        <v>28</v>
      </c>
      <c r="B28" s="19"/>
      <c r="C28" s="1361" t="s">
        <v>257</v>
      </c>
      <c r="D28" s="1361"/>
      <c r="E28" s="1361"/>
      <c r="F28" s="1361"/>
      <c r="G28" s="1361"/>
      <c r="H28" s="1361"/>
      <c r="I28" s="1361"/>
      <c r="J28" s="1361"/>
      <c r="K28" s="1361"/>
      <c r="L28" s="1361"/>
      <c r="M28" s="1361"/>
      <c r="N28" s="1361"/>
      <c r="O28" s="1361"/>
      <c r="P28" s="1361"/>
      <c r="Q28" s="1361"/>
      <c r="R28" s="1361"/>
      <c r="S28" s="19"/>
      <c r="T28" s="480"/>
      <c r="U28" s="377"/>
      <c r="V28" s="481" t="s">
        <v>237</v>
      </c>
      <c r="W28" s="537">
        <v>91</v>
      </c>
      <c r="X28" s="537">
        <v>91</v>
      </c>
      <c r="Y28" s="537">
        <v>91</v>
      </c>
      <c r="Z28" s="537">
        <v>91</v>
      </c>
      <c r="AA28" s="537">
        <v>91</v>
      </c>
      <c r="AB28" s="537">
        <v>91</v>
      </c>
      <c r="AC28" s="537">
        <v>91</v>
      </c>
      <c r="AD28" s="537">
        <v>91</v>
      </c>
      <c r="AE28" s="590"/>
      <c r="AF28" s="590"/>
      <c r="AG28" s="590"/>
      <c r="AH28" s="590"/>
      <c r="AI28" s="590"/>
      <c r="AJ28" s="19"/>
    </row>
    <row r="29" spans="1:36" s="20" customFormat="1" ht="39.950000000000003" customHeight="1" x14ac:dyDescent="0.25">
      <c r="A29" s="27">
        <f>ROW()</f>
        <v>29</v>
      </c>
      <c r="B29" s="19"/>
      <c r="C29" s="1361"/>
      <c r="D29" s="1361"/>
      <c r="E29" s="1361"/>
      <c r="F29" s="1361"/>
      <c r="G29" s="1361"/>
      <c r="H29" s="1361"/>
      <c r="I29" s="1361"/>
      <c r="J29" s="1361"/>
      <c r="K29" s="1361"/>
      <c r="L29" s="1361"/>
      <c r="M29" s="1361"/>
      <c r="N29" s="1361"/>
      <c r="O29" s="1361"/>
      <c r="P29" s="1361"/>
      <c r="Q29" s="1361"/>
      <c r="R29" s="1361"/>
      <c r="S29" s="19"/>
      <c r="T29" s="480"/>
      <c r="U29" s="590"/>
      <c r="V29" s="590"/>
      <c r="W29" s="590"/>
      <c r="X29" s="590"/>
      <c r="Y29" s="590"/>
      <c r="Z29" s="590"/>
      <c r="AA29" s="590"/>
      <c r="AB29" s="590"/>
      <c r="AC29" s="590"/>
      <c r="AD29" s="590"/>
      <c r="AE29" s="590"/>
      <c r="AF29" s="590"/>
      <c r="AG29" s="590"/>
      <c r="AH29" s="590"/>
      <c r="AI29" s="590"/>
      <c r="AJ29" s="19"/>
    </row>
    <row r="30" spans="1:36" s="20" customFormat="1" ht="39.950000000000003" customHeight="1" x14ac:dyDescent="0.25">
      <c r="A30" s="27">
        <f>ROW()</f>
        <v>30</v>
      </c>
      <c r="B30" s="19"/>
      <c r="C30" s="367"/>
      <c r="D30" s="367"/>
      <c r="E30" s="367"/>
      <c r="F30" s="367"/>
      <c r="G30" s="367"/>
      <c r="H30" s="367"/>
      <c r="I30" s="367"/>
      <c r="J30" s="367"/>
      <c r="K30" s="367"/>
      <c r="L30" s="367"/>
      <c r="M30" s="367"/>
      <c r="N30" s="367"/>
      <c r="O30" s="367"/>
      <c r="P30" s="367"/>
      <c r="Q30" s="367"/>
      <c r="R30" s="367"/>
      <c r="S30" s="19"/>
      <c r="T30" s="480"/>
      <c r="U30" s="590"/>
      <c r="V30" s="481" t="s">
        <v>238</v>
      </c>
      <c r="W30" s="482">
        <v>2.1505376344086023E-2</v>
      </c>
      <c r="X30" s="482">
        <v>2.1505376344086023E-2</v>
      </c>
      <c r="Y30" s="482">
        <v>2.1505376344086023E-2</v>
      </c>
      <c r="Z30" s="482">
        <v>2.1505376344086023E-2</v>
      </c>
      <c r="AA30" s="482">
        <v>2.1505376344086023E-2</v>
      </c>
      <c r="AB30" s="482">
        <v>2.1505376344086023E-2</v>
      </c>
      <c r="AC30" s="482">
        <v>2.1505376344086023E-2</v>
      </c>
      <c r="AD30" s="482">
        <v>2.1505376344086023E-2</v>
      </c>
      <c r="AE30" s="590"/>
      <c r="AF30" s="590"/>
      <c r="AG30" s="590"/>
      <c r="AH30" s="590"/>
      <c r="AI30" s="590"/>
      <c r="AJ30" s="19"/>
    </row>
    <row r="31" spans="1:36" s="20" customFormat="1" ht="39.950000000000003" customHeight="1" x14ac:dyDescent="0.25">
      <c r="A31" s="27">
        <f>ROW()</f>
        <v>31</v>
      </c>
      <c r="B31" s="19"/>
      <c r="C31" s="359"/>
      <c r="D31" s="533">
        <v>93</v>
      </c>
      <c r="E31" s="1362" t="s">
        <v>258</v>
      </c>
      <c r="F31" s="1362"/>
      <c r="G31" s="1363"/>
      <c r="H31" s="533">
        <v>93</v>
      </c>
      <c r="I31" s="1362" t="s">
        <v>259</v>
      </c>
      <c r="J31" s="1362"/>
      <c r="K31" s="1362"/>
      <c r="L31" s="1363"/>
      <c r="M31" s="534">
        <v>0</v>
      </c>
      <c r="N31" s="1362" t="s">
        <v>260</v>
      </c>
      <c r="O31" s="1362"/>
      <c r="P31" s="1362"/>
      <c r="Q31" s="1363"/>
      <c r="R31" s="359"/>
      <c r="S31" s="19"/>
      <c r="T31" s="480"/>
      <c r="U31" s="377"/>
      <c r="V31" s="590"/>
      <c r="W31" s="590"/>
      <c r="X31" s="590"/>
      <c r="Y31" s="590"/>
      <c r="Z31" s="590"/>
      <c r="AA31" s="590"/>
      <c r="AB31" s="590"/>
      <c r="AC31" s="590"/>
      <c r="AD31" s="590"/>
      <c r="AE31" s="590"/>
      <c r="AF31" s="590"/>
      <c r="AG31" s="590"/>
      <c r="AH31" s="590"/>
      <c r="AI31" s="590"/>
      <c r="AJ31" s="19"/>
    </row>
    <row r="32" spans="1:36" s="20" customFormat="1" ht="39.950000000000003" customHeight="1" x14ac:dyDescent="0.25">
      <c r="A32" s="27">
        <f>ROW()</f>
        <v>32</v>
      </c>
      <c r="B32" s="19"/>
      <c r="C32" s="359"/>
      <c r="D32" s="418"/>
      <c r="E32" s="400" t="s">
        <v>261</v>
      </c>
      <c r="F32" s="419"/>
      <c r="G32" s="420"/>
      <c r="H32" s="421"/>
      <c r="I32" s="370" t="s">
        <v>262</v>
      </c>
      <c r="J32" s="422"/>
      <c r="K32" s="422"/>
      <c r="L32" s="420"/>
      <c r="M32" s="423"/>
      <c r="N32" s="370" t="s">
        <v>262</v>
      </c>
      <c r="O32" s="419"/>
      <c r="P32" s="371"/>
      <c r="Q32" s="372"/>
      <c r="R32" s="359"/>
      <c r="S32" s="19"/>
      <c r="T32" s="480"/>
      <c r="U32" s="377"/>
      <c r="V32" s="279"/>
      <c r="W32" s="279"/>
      <c r="X32" s="279"/>
      <c r="Y32" s="279"/>
      <c r="Z32" s="279"/>
      <c r="AA32" s="279"/>
      <c r="AB32" s="279"/>
      <c r="AC32" s="279"/>
      <c r="AD32" s="279"/>
      <c r="AE32" s="615"/>
      <c r="AF32" s="615"/>
      <c r="AG32" s="615"/>
      <c r="AH32" s="615"/>
      <c r="AI32" s="615"/>
      <c r="AJ32" s="19"/>
    </row>
    <row r="33" spans="1:36" s="20" customFormat="1" ht="39.950000000000003" customHeight="1" x14ac:dyDescent="0.25">
      <c r="A33" s="27">
        <f>ROW()</f>
        <v>33</v>
      </c>
      <c r="B33" s="19"/>
      <c r="C33" s="359"/>
      <c r="D33" s="1364" t="s">
        <v>263</v>
      </c>
      <c r="E33" s="1364"/>
      <c r="F33" s="1364"/>
      <c r="G33" s="1364"/>
      <c r="H33" s="491" t="s">
        <v>264</v>
      </c>
      <c r="I33" s="491"/>
      <c r="J33" s="491"/>
      <c r="K33" s="491"/>
      <c r="L33" s="491"/>
      <c r="M33" s="491"/>
      <c r="N33" s="491"/>
      <c r="O33" s="491"/>
      <c r="P33" s="491"/>
      <c r="Q33" s="491"/>
      <c r="R33" s="373"/>
      <c r="S33" s="19"/>
      <c r="T33" s="401" t="s">
        <v>382</v>
      </c>
      <c r="U33" s="437"/>
      <c r="V33" s="1357" t="s">
        <v>384</v>
      </c>
      <c r="W33" s="1357"/>
      <c r="X33" s="1357"/>
      <c r="Y33" s="1357"/>
      <c r="Z33" s="1357"/>
      <c r="AA33" s="1357"/>
      <c r="AB33" s="1357"/>
      <c r="AC33" s="1357"/>
      <c r="AD33" s="1357"/>
      <c r="AE33" s="1357"/>
      <c r="AF33" s="1357"/>
      <c r="AG33" s="1357"/>
      <c r="AH33" s="1357"/>
      <c r="AI33" s="1358"/>
      <c r="AJ33" s="19"/>
    </row>
    <row r="34" spans="1:36" s="20" customFormat="1" ht="39.950000000000003" customHeight="1" x14ac:dyDescent="0.25">
      <c r="A34" s="27">
        <f>ROW()</f>
        <v>34</v>
      </c>
      <c r="B34" s="19"/>
      <c r="C34" s="15"/>
      <c r="D34" s="15"/>
      <c r="E34" s="15"/>
      <c r="F34" s="542"/>
      <c r="G34" s="542"/>
      <c r="H34" s="8"/>
      <c r="I34" s="8"/>
      <c r="J34" s="8"/>
      <c r="K34" s="8"/>
      <c r="L34" s="8"/>
      <c r="M34" s="8"/>
      <c r="N34" s="8"/>
      <c r="O34" s="8"/>
      <c r="P34" s="8"/>
      <c r="Q34" s="8"/>
      <c r="R34" s="8"/>
      <c r="S34" s="19"/>
      <c r="T34" s="279"/>
      <c r="U34" s="279"/>
      <c r="V34" s="279"/>
      <c r="W34" s="279"/>
      <c r="X34" s="279"/>
      <c r="Y34" s="279"/>
      <c r="Z34" s="279"/>
      <c r="AA34" s="279"/>
      <c r="AB34" s="279"/>
      <c r="AC34" s="279"/>
      <c r="AD34" s="279"/>
      <c r="AE34" s="279"/>
      <c r="AF34" s="279"/>
      <c r="AG34" s="279"/>
      <c r="AH34" s="279"/>
      <c r="AI34" s="279"/>
      <c r="AJ34" s="19"/>
    </row>
    <row r="35" spans="1:36" s="20" customFormat="1" ht="39.950000000000003" customHeight="1" x14ac:dyDescent="0.25">
      <c r="A35" s="27">
        <f>ROW()</f>
        <v>35</v>
      </c>
      <c r="B35" s="19"/>
      <c r="C35" s="401" t="s">
        <v>265</v>
      </c>
      <c r="D35" s="541"/>
      <c r="E35" s="1354" t="s">
        <v>320</v>
      </c>
      <c r="F35" s="1354"/>
      <c r="G35" s="1354"/>
      <c r="H35" s="1354"/>
      <c r="I35" s="1354"/>
      <c r="J35" s="1354"/>
      <c r="K35" s="1354"/>
      <c r="L35" s="1354"/>
      <c r="M35" s="1354"/>
      <c r="N35" s="1354"/>
      <c r="O35" s="1354"/>
      <c r="P35" s="1354"/>
      <c r="Q35" s="1354"/>
      <c r="R35" s="1355"/>
      <c r="S35" s="19"/>
      <c r="T35" s="279"/>
      <c r="U35" s="279"/>
      <c r="V35" s="279"/>
      <c r="W35" s="519" t="s">
        <v>26</v>
      </c>
      <c r="X35" s="520" t="s">
        <v>25</v>
      </c>
      <c r="Y35" s="521" t="s">
        <v>24</v>
      </c>
      <c r="Z35" s="522" t="s">
        <v>23</v>
      </c>
      <c r="AA35" s="523" t="s">
        <v>22</v>
      </c>
      <c r="AB35" s="524" t="s">
        <v>21</v>
      </c>
      <c r="AC35" s="525" t="s">
        <v>20</v>
      </c>
      <c r="AD35" s="526" t="s">
        <v>19</v>
      </c>
      <c r="AE35" s="484" t="s">
        <v>11</v>
      </c>
      <c r="AF35" s="367"/>
      <c r="AG35" s="367"/>
      <c r="AH35" s="367"/>
      <c r="AI35" s="379"/>
      <c r="AJ35" s="19"/>
    </row>
    <row r="36" spans="1:36" s="20" customFormat="1" ht="39.950000000000003" customHeight="1" x14ac:dyDescent="0.25">
      <c r="A36" s="27">
        <f>ROW()</f>
        <v>36</v>
      </c>
      <c r="B36" s="19"/>
      <c r="C36" s="359"/>
      <c r="D36" s="359"/>
      <c r="E36" s="359"/>
      <c r="F36" s="359"/>
      <c r="G36" s="359"/>
      <c r="H36" s="374" t="s">
        <v>266</v>
      </c>
      <c r="I36" s="402" t="s">
        <v>267</v>
      </c>
      <c r="J36" s="359"/>
      <c r="K36" s="359"/>
      <c r="L36" s="359"/>
      <c r="M36" s="359"/>
      <c r="N36" s="359"/>
      <c r="O36" s="359"/>
      <c r="P36" s="359"/>
      <c r="Q36" s="359"/>
      <c r="R36" s="359"/>
      <c r="S36" s="19"/>
      <c r="T36" s="279"/>
      <c r="U36" s="279"/>
      <c r="V36" s="279"/>
      <c r="W36" s="279"/>
      <c r="X36" s="279"/>
      <c r="Y36" s="279"/>
      <c r="Z36" s="279"/>
      <c r="AA36" s="279"/>
      <c r="AB36" s="279"/>
      <c r="AC36" s="279"/>
      <c r="AD36" s="279"/>
      <c r="AE36" s="590"/>
      <c r="AF36" s="590"/>
      <c r="AG36" s="590"/>
      <c r="AH36" s="590"/>
      <c r="AI36" s="590"/>
      <c r="AJ36" s="19"/>
    </row>
    <row r="37" spans="1:36" s="20" customFormat="1" ht="39.950000000000003" customHeight="1" x14ac:dyDescent="0.25">
      <c r="A37" s="27">
        <f>ROW()</f>
        <v>37</v>
      </c>
      <c r="B37" s="19"/>
      <c r="C37" s="365"/>
      <c r="D37" s="403" t="s">
        <v>268</v>
      </c>
      <c r="E37" s="404"/>
      <c r="F37" s="404"/>
      <c r="G37" s="404"/>
      <c r="H37" s="428">
        <v>100000</v>
      </c>
      <c r="I37" s="429">
        <v>100000</v>
      </c>
      <c r="J37" s="365"/>
      <c r="K37" s="366"/>
      <c r="L37" s="406" t="s">
        <v>269</v>
      </c>
      <c r="M37" s="1359" t="s">
        <v>270</v>
      </c>
      <c r="N37" s="1359"/>
      <c r="O37" s="1359"/>
      <c r="P37" s="1359"/>
      <c r="Q37" s="365"/>
      <c r="R37" s="365"/>
      <c r="S37" s="19"/>
      <c r="T37" s="480"/>
      <c r="U37" s="511" t="s">
        <v>380</v>
      </c>
      <c r="V37" s="512">
        <v>1</v>
      </c>
      <c r="W37" s="514">
        <v>1</v>
      </c>
      <c r="X37" s="514">
        <v>0</v>
      </c>
      <c r="Y37" s="514">
        <v>0</v>
      </c>
      <c r="Z37" s="514">
        <v>0</v>
      </c>
      <c r="AA37" s="514">
        <v>0</v>
      </c>
      <c r="AB37" s="514">
        <v>0</v>
      </c>
      <c r="AC37" s="514">
        <v>0</v>
      </c>
      <c r="AD37" s="514">
        <v>1</v>
      </c>
      <c r="AE37" s="590"/>
      <c r="AF37" s="590"/>
      <c r="AG37" s="590"/>
      <c r="AH37" s="590"/>
      <c r="AI37" s="590"/>
      <c r="AJ37" s="19"/>
    </row>
    <row r="38" spans="1:36" s="20" customFormat="1" ht="39.950000000000003" customHeight="1" x14ac:dyDescent="0.25">
      <c r="A38" s="27">
        <f>ROW()</f>
        <v>38</v>
      </c>
      <c r="B38" s="19"/>
      <c r="C38" s="365"/>
      <c r="D38" s="365"/>
      <c r="E38" s="365"/>
      <c r="F38" s="365"/>
      <c r="G38" s="366"/>
      <c r="H38" s="376"/>
      <c r="I38" s="365"/>
      <c r="J38" s="365"/>
      <c r="K38" s="365"/>
      <c r="L38" s="365"/>
      <c r="M38" s="365"/>
      <c r="N38" s="365"/>
      <c r="O38" s="365"/>
      <c r="P38" s="365"/>
      <c r="Q38" s="365"/>
      <c r="R38" s="365"/>
      <c r="S38" s="19"/>
      <c r="T38" s="480"/>
      <c r="U38" s="530" t="s">
        <v>38</v>
      </c>
      <c r="V38" s="279"/>
      <c r="W38" s="626">
        <v>1</v>
      </c>
      <c r="X38" s="515">
        <v>0</v>
      </c>
      <c r="Y38" s="515">
        <v>0</v>
      </c>
      <c r="Z38" s="515">
        <v>0</v>
      </c>
      <c r="AA38" s="515">
        <v>0</v>
      </c>
      <c r="AB38" s="515">
        <v>0</v>
      </c>
      <c r="AC38" s="515">
        <v>0</v>
      </c>
      <c r="AD38" s="39">
        <v>1</v>
      </c>
      <c r="AE38" s="590"/>
      <c r="AF38" s="590"/>
      <c r="AG38" s="590"/>
      <c r="AH38" s="590"/>
      <c r="AI38" s="590"/>
      <c r="AJ38" s="19"/>
    </row>
    <row r="39" spans="1:36" s="20" customFormat="1" ht="39.950000000000003" customHeight="1" x14ac:dyDescent="0.25">
      <c r="A39" s="27">
        <f>ROW()</f>
        <v>39</v>
      </c>
      <c r="B39" s="426"/>
      <c r="C39" s="365"/>
      <c r="D39" s="407" t="s">
        <v>271</v>
      </c>
      <c r="E39" s="408"/>
      <c r="F39" s="408"/>
      <c r="G39" s="409"/>
      <c r="H39" s="408"/>
      <c r="I39" s="408"/>
      <c r="J39" s="408"/>
      <c r="K39" s="408"/>
      <c r="L39" s="406" t="s">
        <v>272</v>
      </c>
      <c r="M39" s="1360" t="s">
        <v>273</v>
      </c>
      <c r="N39" s="1360"/>
      <c r="O39" s="1360"/>
      <c r="P39" s="1360"/>
      <c r="Q39" s="1360"/>
      <c r="R39" s="365"/>
      <c r="S39" s="19"/>
      <c r="T39" s="480"/>
      <c r="U39" s="279"/>
      <c r="V39" s="279"/>
      <c r="W39" s="279"/>
      <c r="X39" s="279"/>
      <c r="Y39" s="279"/>
      <c r="Z39" s="279"/>
      <c r="AA39" s="279"/>
      <c r="AB39" s="279"/>
      <c r="AC39" s="279"/>
      <c r="AD39" s="279"/>
      <c r="AE39" s="590"/>
      <c r="AF39" s="590"/>
      <c r="AG39" s="590"/>
      <c r="AH39" s="590"/>
      <c r="AI39" s="590"/>
      <c r="AJ39" s="19"/>
    </row>
    <row r="40" spans="1:36" s="20" customFormat="1" ht="39.950000000000003" customHeight="1" x14ac:dyDescent="0.25">
      <c r="A40" s="27">
        <f>ROW()</f>
        <v>40</v>
      </c>
      <c r="B40" s="426"/>
      <c r="C40" s="365"/>
      <c r="D40" s="406" t="s">
        <v>274</v>
      </c>
      <c r="E40" s="412" t="s">
        <v>212</v>
      </c>
      <c r="F40" s="413"/>
      <c r="G40" s="408" t="s">
        <v>275</v>
      </c>
      <c r="H40" s="408"/>
      <c r="I40" s="408"/>
      <c r="J40" s="408"/>
      <c r="K40" s="408"/>
      <c r="L40" s="408"/>
      <c r="M40" s="408"/>
      <c r="N40" s="408"/>
      <c r="O40" s="408"/>
      <c r="P40" s="408"/>
      <c r="Q40" s="408"/>
      <c r="R40" s="365"/>
      <c r="S40" s="19"/>
      <c r="T40" s="480"/>
      <c r="U40" s="511" t="s">
        <v>380</v>
      </c>
      <c r="V40" s="512">
        <v>2</v>
      </c>
      <c r="W40" s="514">
        <v>0</v>
      </c>
      <c r="X40" s="514">
        <v>1</v>
      </c>
      <c r="Y40" s="514">
        <v>0</v>
      </c>
      <c r="Z40" s="514">
        <v>0</v>
      </c>
      <c r="AA40" s="514">
        <v>0</v>
      </c>
      <c r="AB40" s="514">
        <v>0</v>
      </c>
      <c r="AC40" s="514">
        <v>1</v>
      </c>
      <c r="AD40" s="514">
        <v>0</v>
      </c>
      <c r="AE40" s="590"/>
      <c r="AF40" s="590"/>
      <c r="AG40" s="590"/>
      <c r="AH40" s="590"/>
      <c r="AI40" s="590"/>
      <c r="AJ40" s="19"/>
    </row>
    <row r="41" spans="1:36" s="20" customFormat="1" ht="39.950000000000003" customHeight="1" x14ac:dyDescent="0.25">
      <c r="A41" s="27">
        <f>ROW()</f>
        <v>41</v>
      </c>
      <c r="B41" s="426"/>
      <c r="C41" s="365"/>
      <c r="D41" s="406" t="s">
        <v>276</v>
      </c>
      <c r="E41" s="414"/>
      <c r="F41" s="415"/>
      <c r="G41" s="408" t="s">
        <v>277</v>
      </c>
      <c r="H41" s="408"/>
      <c r="I41" s="408"/>
      <c r="J41" s="408"/>
      <c r="K41" s="408"/>
      <c r="L41" s="408"/>
      <c r="M41" s="408"/>
      <c r="N41" s="408"/>
      <c r="O41" s="408"/>
      <c r="P41" s="408"/>
      <c r="Q41" s="408"/>
      <c r="R41" s="365"/>
      <c r="S41" s="19"/>
      <c r="T41" s="480"/>
      <c r="U41" s="530" t="s">
        <v>38</v>
      </c>
      <c r="V41" s="279"/>
      <c r="W41" s="516">
        <v>0</v>
      </c>
      <c r="X41" s="515">
        <v>1</v>
      </c>
      <c r="Y41" s="515">
        <v>0</v>
      </c>
      <c r="Z41" s="515">
        <v>0</v>
      </c>
      <c r="AA41" s="515">
        <v>0</v>
      </c>
      <c r="AB41" s="515">
        <v>0</v>
      </c>
      <c r="AC41" s="515">
        <v>1</v>
      </c>
      <c r="AD41" s="39">
        <v>0</v>
      </c>
      <c r="AE41" s="590"/>
      <c r="AF41" s="590"/>
      <c r="AG41" s="590"/>
      <c r="AH41" s="590"/>
      <c r="AI41" s="590"/>
      <c r="AJ41" s="19"/>
    </row>
    <row r="42" spans="1:36" s="20" customFormat="1" ht="39.950000000000003" customHeight="1" x14ac:dyDescent="0.25">
      <c r="A42" s="27">
        <f>ROW()</f>
        <v>42</v>
      </c>
      <c r="B42" s="426"/>
      <c r="C42" s="365"/>
      <c r="D42" s="406" t="s">
        <v>278</v>
      </c>
      <c r="E42" s="414"/>
      <c r="F42" s="415"/>
      <c r="G42" s="408" t="s">
        <v>279</v>
      </c>
      <c r="H42" s="408"/>
      <c r="I42" s="408"/>
      <c r="J42" s="408"/>
      <c r="K42" s="408"/>
      <c r="L42" s="408"/>
      <c r="M42" s="408"/>
      <c r="N42" s="408"/>
      <c r="O42" s="408"/>
      <c r="P42" s="408"/>
      <c r="Q42" s="408"/>
      <c r="R42" s="365"/>
      <c r="S42" s="19"/>
      <c r="T42" s="480"/>
      <c r="U42" s="279"/>
      <c r="V42" s="279"/>
      <c r="W42" s="279"/>
      <c r="X42" s="279"/>
      <c r="Y42" s="279"/>
      <c r="Z42" s="279"/>
      <c r="AA42" s="279"/>
      <c r="AB42" s="279"/>
      <c r="AC42" s="279"/>
      <c r="AD42" s="279"/>
      <c r="AE42" s="590"/>
      <c r="AF42" s="590"/>
      <c r="AG42" s="590"/>
      <c r="AH42" s="590"/>
      <c r="AI42" s="590"/>
      <c r="AJ42" s="19"/>
    </row>
    <row r="43" spans="1:36" s="20" customFormat="1" ht="39.950000000000003" customHeight="1" x14ac:dyDescent="0.25">
      <c r="A43" s="27">
        <f>ROW()</f>
        <v>43</v>
      </c>
      <c r="B43" s="427"/>
      <c r="C43" s="365"/>
      <c r="D43" s="406" t="s">
        <v>280</v>
      </c>
      <c r="E43" s="416"/>
      <c r="F43" s="417"/>
      <c r="G43" s="410" t="s">
        <v>281</v>
      </c>
      <c r="H43" s="410"/>
      <c r="I43" s="410"/>
      <c r="J43" s="396"/>
      <c r="K43" s="407" t="s">
        <v>282</v>
      </c>
      <c r="L43" s="408"/>
      <c r="M43" s="408"/>
      <c r="N43" s="408"/>
      <c r="O43" s="408"/>
      <c r="P43" s="408"/>
      <c r="Q43" s="408"/>
      <c r="R43" s="365"/>
      <c r="S43" s="19"/>
      <c r="T43" s="480"/>
      <c r="U43" s="377"/>
      <c r="V43" s="511" t="s">
        <v>223</v>
      </c>
      <c r="W43" s="514">
        <v>1</v>
      </c>
      <c r="X43" s="514">
        <v>1</v>
      </c>
      <c r="Y43" s="514">
        <v>0</v>
      </c>
      <c r="Z43" s="514">
        <v>0</v>
      </c>
      <c r="AA43" s="514">
        <v>0</v>
      </c>
      <c r="AB43" s="514">
        <v>0</v>
      </c>
      <c r="AC43" s="514">
        <v>1</v>
      </c>
      <c r="AD43" s="514">
        <v>1</v>
      </c>
      <c r="AE43" s="590"/>
      <c r="AF43" s="590"/>
      <c r="AG43" s="590"/>
      <c r="AH43" s="590"/>
      <c r="AI43" s="590"/>
      <c r="AJ43" s="19"/>
    </row>
    <row r="44" spans="1:36" s="20" customFormat="1" ht="39.950000000000003" customHeight="1" x14ac:dyDescent="0.25">
      <c r="A44" s="27">
        <f>ROW()</f>
        <v>44</v>
      </c>
      <c r="B44" s="19"/>
      <c r="C44" s="365"/>
      <c r="D44" s="408"/>
      <c r="E44" s="394"/>
      <c r="F44" s="394"/>
      <c r="G44" s="409"/>
      <c r="H44" s="408"/>
      <c r="I44" s="408"/>
      <c r="J44" s="408"/>
      <c r="K44" s="408"/>
      <c r="L44" s="408"/>
      <c r="M44" s="408"/>
      <c r="N44" s="408"/>
      <c r="O44" s="408"/>
      <c r="P44" s="410"/>
      <c r="Q44" s="408"/>
      <c r="R44" s="365"/>
      <c r="S44" s="19"/>
      <c r="T44" s="377"/>
      <c r="U44" s="530" t="s">
        <v>38</v>
      </c>
      <c r="V44" s="481"/>
      <c r="W44" s="503">
        <v>1</v>
      </c>
      <c r="X44" s="26">
        <v>1</v>
      </c>
      <c r="Y44" s="26">
        <v>0</v>
      </c>
      <c r="Z44" s="26">
        <v>0</v>
      </c>
      <c r="AA44" s="26">
        <v>0</v>
      </c>
      <c r="AB44" s="26">
        <v>0</v>
      </c>
      <c r="AC44" s="26">
        <v>1</v>
      </c>
      <c r="AD44" s="504">
        <v>1</v>
      </c>
      <c r="AE44" s="590"/>
      <c r="AF44" s="590"/>
      <c r="AG44" s="590"/>
      <c r="AH44" s="590"/>
      <c r="AI44" s="590"/>
      <c r="AJ44" s="19"/>
    </row>
    <row r="45" spans="1:36" s="20" customFormat="1" ht="39.950000000000003" customHeight="1" x14ac:dyDescent="0.25">
      <c r="A45" s="27">
        <f>ROW()</f>
        <v>45</v>
      </c>
      <c r="B45" s="19"/>
      <c r="C45" s="365"/>
      <c r="D45" s="407" t="s">
        <v>283</v>
      </c>
      <c r="E45" s="394"/>
      <c r="F45" s="394"/>
      <c r="G45" s="409"/>
      <c r="H45" s="408"/>
      <c r="I45" s="408"/>
      <c r="J45" s="408"/>
      <c r="K45" s="408"/>
      <c r="L45" s="408"/>
      <c r="M45" s="408"/>
      <c r="N45" s="408"/>
      <c r="O45" s="406" t="s">
        <v>284</v>
      </c>
      <c r="P45" s="411"/>
      <c r="Q45" s="408"/>
      <c r="R45" s="365"/>
      <c r="S45" s="19"/>
      <c r="T45" s="279"/>
      <c r="U45" s="279"/>
      <c r="V45" s="510" t="s">
        <v>238</v>
      </c>
      <c r="W45" s="517">
        <v>1.0752688172043012E-2</v>
      </c>
      <c r="X45" s="517">
        <v>1.0752688172043012E-2</v>
      </c>
      <c r="Y45" s="517">
        <v>0</v>
      </c>
      <c r="Z45" s="517">
        <v>0</v>
      </c>
      <c r="AA45" s="517">
        <v>0</v>
      </c>
      <c r="AB45" s="517">
        <v>0</v>
      </c>
      <c r="AC45" s="517">
        <v>1.0752688172043012E-2</v>
      </c>
      <c r="AD45" s="517">
        <v>1.0752688172043012E-2</v>
      </c>
      <c r="AE45" s="590"/>
      <c r="AF45" s="590"/>
      <c r="AG45" s="590"/>
      <c r="AH45" s="590"/>
      <c r="AI45" s="590"/>
      <c r="AJ45" s="19"/>
    </row>
    <row r="46" spans="1:36" s="20" customFormat="1" ht="39.950000000000003" customHeight="1" x14ac:dyDescent="0.25">
      <c r="A46" s="27">
        <f>ROW()</f>
        <v>46</v>
      </c>
      <c r="B46" s="19"/>
      <c r="C46" s="365"/>
      <c r="D46" s="406" t="s">
        <v>285</v>
      </c>
      <c r="E46" s="412"/>
      <c r="F46" s="413" t="s">
        <v>212</v>
      </c>
      <c r="G46" s="408" t="s">
        <v>286</v>
      </c>
      <c r="H46" s="408"/>
      <c r="I46" s="408"/>
      <c r="J46" s="408"/>
      <c r="K46" s="408"/>
      <c r="L46" s="408"/>
      <c r="M46" s="408"/>
      <c r="N46" s="408"/>
      <c r="O46" s="408"/>
      <c r="P46" s="408"/>
      <c r="Q46" s="408"/>
      <c r="R46" s="365"/>
      <c r="S46" s="19"/>
      <c r="T46" s="480"/>
      <c r="U46" s="279"/>
      <c r="V46" s="279"/>
      <c r="W46" s="279"/>
      <c r="X46" s="279"/>
      <c r="Y46" s="279"/>
      <c r="Z46" s="279"/>
      <c r="AA46" s="279"/>
      <c r="AB46" s="279"/>
      <c r="AC46" s="279"/>
      <c r="AD46" s="279"/>
      <c r="AE46" s="588"/>
      <c r="AF46" s="588"/>
      <c r="AG46" s="588"/>
      <c r="AH46" s="588"/>
      <c r="AI46" s="588"/>
      <c r="AJ46" s="19"/>
    </row>
    <row r="47" spans="1:36" s="20" customFormat="1" ht="39.950000000000003" customHeight="1" x14ac:dyDescent="0.25">
      <c r="A47" s="27">
        <f>ROW()</f>
        <v>47</v>
      </c>
      <c r="B47" s="19"/>
      <c r="C47" s="365"/>
      <c r="D47" s="406" t="s">
        <v>287</v>
      </c>
      <c r="E47" s="416"/>
      <c r="F47" s="417"/>
      <c r="G47" s="408" t="s">
        <v>288</v>
      </c>
      <c r="H47" s="408"/>
      <c r="I47" s="408"/>
      <c r="J47" s="408"/>
      <c r="K47" s="408"/>
      <c r="L47" s="408"/>
      <c r="M47" s="408"/>
      <c r="N47" s="408"/>
      <c r="O47" s="408"/>
      <c r="P47" s="408"/>
      <c r="Q47" s="408"/>
      <c r="R47" s="365"/>
      <c r="S47" s="19"/>
      <c r="T47" s="279"/>
      <c r="U47" s="279"/>
      <c r="V47" s="279"/>
      <c r="W47" s="519" t="s">
        <v>26</v>
      </c>
      <c r="X47" s="520" t="s">
        <v>25</v>
      </c>
      <c r="Y47" s="521" t="s">
        <v>24</v>
      </c>
      <c r="Z47" s="522" t="s">
        <v>23</v>
      </c>
      <c r="AA47" s="523" t="s">
        <v>22</v>
      </c>
      <c r="AB47" s="524" t="s">
        <v>21</v>
      </c>
      <c r="AC47" s="525" t="s">
        <v>20</v>
      </c>
      <c r="AD47" s="526" t="s">
        <v>19</v>
      </c>
      <c r="AE47" s="484" t="s">
        <v>11</v>
      </c>
      <c r="AF47" s="279"/>
      <c r="AG47" s="279"/>
      <c r="AH47" s="279"/>
      <c r="AI47" s="279"/>
      <c r="AJ47" s="19"/>
    </row>
    <row r="48" spans="1:36" s="20" customFormat="1" ht="39.950000000000003" customHeight="1" x14ac:dyDescent="0.25">
      <c r="A48" s="27">
        <f>ROW()</f>
        <v>48</v>
      </c>
      <c r="B48" s="19"/>
      <c r="C48" s="405"/>
      <c r="D48" s="408"/>
      <c r="E48" s="408"/>
      <c r="F48" s="408"/>
      <c r="G48" s="408"/>
      <c r="H48" s="408"/>
      <c r="I48" s="408"/>
      <c r="J48" s="408"/>
      <c r="K48" s="408"/>
      <c r="L48" s="408"/>
      <c r="M48" s="408"/>
      <c r="N48" s="408"/>
      <c r="O48" s="408"/>
      <c r="P48" s="408"/>
      <c r="Q48" s="408"/>
      <c r="R48" s="365"/>
      <c r="S48" s="19"/>
      <c r="T48" s="279"/>
      <c r="U48" s="510" t="s">
        <v>380</v>
      </c>
      <c r="V48" s="518">
        <v>3</v>
      </c>
      <c r="W48" s="513">
        <v>0</v>
      </c>
      <c r="X48" s="513">
        <v>0</v>
      </c>
      <c r="Y48" s="513">
        <v>1</v>
      </c>
      <c r="Z48" s="513">
        <v>0</v>
      </c>
      <c r="AA48" s="513">
        <v>0</v>
      </c>
      <c r="AB48" s="513">
        <v>1</v>
      </c>
      <c r="AC48" s="513">
        <v>0</v>
      </c>
      <c r="AD48" s="513">
        <v>0</v>
      </c>
      <c r="AE48" s="590"/>
      <c r="AF48" s="590"/>
      <c r="AG48" s="590"/>
      <c r="AH48" s="590"/>
      <c r="AI48" s="590"/>
      <c r="AJ48" s="19"/>
    </row>
    <row r="49" spans="1:36" s="20" customFormat="1" ht="39.950000000000003" customHeight="1" x14ac:dyDescent="0.25">
      <c r="A49" s="27">
        <f>ROW()</f>
        <v>49</v>
      </c>
      <c r="B49" s="19"/>
      <c r="C49" s="394" t="s">
        <v>289</v>
      </c>
      <c r="D49" s="394"/>
      <c r="E49" s="394"/>
      <c r="F49" s="430"/>
      <c r="G49" s="394"/>
      <c r="H49" s="394"/>
      <c r="I49" s="394"/>
      <c r="J49" s="394"/>
      <c r="K49" s="394"/>
      <c r="L49" s="394"/>
      <c r="M49" s="394"/>
      <c r="N49" s="394"/>
      <c r="O49" s="394"/>
      <c r="P49" s="394"/>
      <c r="Q49" s="394"/>
      <c r="R49" s="367"/>
      <c r="S49" s="19"/>
      <c r="T49" s="279"/>
      <c r="U49" s="510" t="s">
        <v>380</v>
      </c>
      <c r="V49" s="518">
        <v>4</v>
      </c>
      <c r="W49" s="513">
        <v>0</v>
      </c>
      <c r="X49" s="513">
        <v>0</v>
      </c>
      <c r="Y49" s="513">
        <v>0</v>
      </c>
      <c r="Z49" s="513">
        <v>1</v>
      </c>
      <c r="AA49" s="513">
        <v>1</v>
      </c>
      <c r="AB49" s="513">
        <v>0</v>
      </c>
      <c r="AC49" s="513">
        <v>0</v>
      </c>
      <c r="AD49" s="513">
        <v>0</v>
      </c>
      <c r="AE49" s="590"/>
      <c r="AF49" s="590"/>
      <c r="AG49" s="590"/>
      <c r="AH49" s="590"/>
      <c r="AI49" s="590"/>
      <c r="AJ49" s="19"/>
    </row>
    <row r="50" spans="1:36" s="20" customFormat="1" ht="39.950000000000003" customHeight="1" x14ac:dyDescent="0.25">
      <c r="A50" s="27">
        <f>ROW()</f>
        <v>50</v>
      </c>
      <c r="B50" s="19"/>
      <c r="C50" s="1353" t="s">
        <v>290</v>
      </c>
      <c r="D50" s="1353"/>
      <c r="E50" s="1353"/>
      <c r="F50" s="1353"/>
      <c r="G50" s="1353"/>
      <c r="H50" s="1353"/>
      <c r="I50" s="1353"/>
      <c r="J50" s="1353"/>
      <c r="K50" s="1353"/>
      <c r="L50" s="1353"/>
      <c r="M50" s="1353"/>
      <c r="N50" s="1353"/>
      <c r="O50" s="1353"/>
      <c r="P50" s="1353"/>
      <c r="Q50" s="1353"/>
      <c r="R50" s="367"/>
      <c r="S50" s="19"/>
      <c r="T50" s="279"/>
      <c r="U50" s="510" t="s">
        <v>380</v>
      </c>
      <c r="V50" s="518">
        <v>5</v>
      </c>
      <c r="W50" s="513">
        <v>0</v>
      </c>
      <c r="X50" s="513">
        <v>0</v>
      </c>
      <c r="Y50" s="513">
        <v>0</v>
      </c>
      <c r="Z50" s="513">
        <v>1</v>
      </c>
      <c r="AA50" s="513">
        <v>1</v>
      </c>
      <c r="AB50" s="513">
        <v>0</v>
      </c>
      <c r="AC50" s="513">
        <v>0</v>
      </c>
      <c r="AD50" s="513">
        <v>0</v>
      </c>
      <c r="AE50" s="590"/>
      <c r="AF50" s="590"/>
      <c r="AG50" s="590"/>
      <c r="AH50" s="590"/>
      <c r="AI50" s="590"/>
      <c r="AJ50" s="19"/>
    </row>
    <row r="51" spans="1:36" s="20" customFormat="1" ht="39.950000000000003" customHeight="1" x14ac:dyDescent="0.25">
      <c r="A51" s="27">
        <f>ROW()</f>
        <v>51</v>
      </c>
      <c r="B51" s="19"/>
      <c r="C51" s="1353"/>
      <c r="D51" s="1353"/>
      <c r="E51" s="1353"/>
      <c r="F51" s="1353"/>
      <c r="G51" s="1353"/>
      <c r="H51" s="1353"/>
      <c r="I51" s="1353"/>
      <c r="J51" s="1353"/>
      <c r="K51" s="1353"/>
      <c r="L51" s="1353"/>
      <c r="M51" s="1353"/>
      <c r="N51" s="1353"/>
      <c r="O51" s="1353"/>
      <c r="P51" s="1353"/>
      <c r="Q51" s="1353"/>
      <c r="R51" s="367"/>
      <c r="S51" s="19"/>
      <c r="T51" s="480"/>
      <c r="U51" s="510" t="s">
        <v>380</v>
      </c>
      <c r="V51" s="518">
        <v>6</v>
      </c>
      <c r="W51" s="513">
        <v>0</v>
      </c>
      <c r="X51" s="513">
        <v>0</v>
      </c>
      <c r="Y51" s="513">
        <v>1</v>
      </c>
      <c r="Z51" s="513">
        <v>0</v>
      </c>
      <c r="AA51" s="513">
        <v>0</v>
      </c>
      <c r="AB51" s="513">
        <v>1</v>
      </c>
      <c r="AC51" s="513">
        <v>0</v>
      </c>
      <c r="AD51" s="513">
        <v>0</v>
      </c>
      <c r="AE51" s="590"/>
      <c r="AF51" s="590"/>
      <c r="AG51" s="590"/>
      <c r="AH51" s="590"/>
      <c r="AI51" s="590"/>
      <c r="AJ51" s="19"/>
    </row>
    <row r="52" spans="1:36" s="20" customFormat="1" ht="39.950000000000003" customHeight="1" x14ac:dyDescent="0.25">
      <c r="A52" s="27">
        <f>ROW()</f>
        <v>52</v>
      </c>
      <c r="B52" s="19"/>
      <c r="C52" s="1353" t="s">
        <v>291</v>
      </c>
      <c r="D52" s="1353"/>
      <c r="E52" s="1353"/>
      <c r="F52" s="1353"/>
      <c r="G52" s="1353"/>
      <c r="H52" s="1353"/>
      <c r="I52" s="1353"/>
      <c r="J52" s="1353"/>
      <c r="K52" s="1353"/>
      <c r="L52" s="1353"/>
      <c r="M52" s="1353"/>
      <c r="N52" s="1353"/>
      <c r="O52" s="1353"/>
      <c r="P52" s="1353"/>
      <c r="Q52" s="1353"/>
      <c r="R52" s="367"/>
      <c r="S52" s="19"/>
      <c r="T52" s="480"/>
      <c r="U52" s="510" t="s">
        <v>380</v>
      </c>
      <c r="V52" s="518">
        <v>7</v>
      </c>
      <c r="W52" s="513">
        <v>0</v>
      </c>
      <c r="X52" s="513">
        <v>1</v>
      </c>
      <c r="Y52" s="513">
        <v>0</v>
      </c>
      <c r="Z52" s="513">
        <v>0</v>
      </c>
      <c r="AA52" s="513">
        <v>0</v>
      </c>
      <c r="AB52" s="513">
        <v>0</v>
      </c>
      <c r="AC52" s="513">
        <v>1</v>
      </c>
      <c r="AD52" s="513">
        <v>0</v>
      </c>
      <c r="AE52" s="590"/>
      <c r="AF52" s="590"/>
      <c r="AG52" s="590"/>
      <c r="AH52" s="590"/>
      <c r="AI52" s="590"/>
      <c r="AJ52" s="19"/>
    </row>
    <row r="53" spans="1:36" s="20" customFormat="1" ht="39.950000000000003" customHeight="1" x14ac:dyDescent="0.25">
      <c r="A53" s="27">
        <f>ROW()</f>
        <v>53</v>
      </c>
      <c r="B53" s="19"/>
      <c r="C53" s="1353"/>
      <c r="D53" s="1353"/>
      <c r="E53" s="1353"/>
      <c r="F53" s="1353"/>
      <c r="G53" s="1353"/>
      <c r="H53" s="1353"/>
      <c r="I53" s="1353"/>
      <c r="J53" s="1353"/>
      <c r="K53" s="1353"/>
      <c r="L53" s="1353"/>
      <c r="M53" s="1353"/>
      <c r="N53" s="1353"/>
      <c r="O53" s="1353"/>
      <c r="P53" s="1353"/>
      <c r="Q53" s="1353"/>
      <c r="R53" s="367"/>
      <c r="S53" s="19"/>
      <c r="T53" s="279"/>
      <c r="U53" s="510" t="s">
        <v>380</v>
      </c>
      <c r="V53" s="518">
        <v>8</v>
      </c>
      <c r="W53" s="513">
        <v>1</v>
      </c>
      <c r="X53" s="513">
        <v>0</v>
      </c>
      <c r="Y53" s="513">
        <v>0</v>
      </c>
      <c r="Z53" s="513">
        <v>0</v>
      </c>
      <c r="AA53" s="513">
        <v>0</v>
      </c>
      <c r="AB53" s="513">
        <v>0</v>
      </c>
      <c r="AC53" s="513">
        <v>0</v>
      </c>
      <c r="AD53" s="513">
        <v>1</v>
      </c>
      <c r="AE53" s="590"/>
      <c r="AF53" s="590"/>
      <c r="AG53" s="590"/>
      <c r="AH53" s="590"/>
      <c r="AI53" s="590"/>
      <c r="AJ53" s="19"/>
    </row>
    <row r="54" spans="1:36" s="20" customFormat="1" ht="39.950000000000003" customHeight="1" x14ac:dyDescent="0.25">
      <c r="A54" s="27">
        <f>ROW()</f>
        <v>54</v>
      </c>
      <c r="B54" s="19"/>
      <c r="C54" s="1353" t="s">
        <v>292</v>
      </c>
      <c r="D54" s="1353"/>
      <c r="E54" s="1353"/>
      <c r="F54" s="1353"/>
      <c r="G54" s="1353"/>
      <c r="H54" s="1353"/>
      <c r="I54" s="1353"/>
      <c r="J54" s="1353"/>
      <c r="K54" s="1353"/>
      <c r="L54" s="1353"/>
      <c r="M54" s="1353"/>
      <c r="N54" s="1353"/>
      <c r="O54" s="1353"/>
      <c r="P54" s="1353"/>
      <c r="Q54" s="1353"/>
      <c r="R54" s="367"/>
      <c r="S54" s="19"/>
      <c r="T54" s="279"/>
      <c r="U54" s="279"/>
      <c r="V54" s="279"/>
      <c r="W54" s="279"/>
      <c r="X54" s="279"/>
      <c r="Y54" s="279"/>
      <c r="Z54" s="279"/>
      <c r="AA54" s="279"/>
      <c r="AB54" s="279"/>
      <c r="AC54" s="279"/>
      <c r="AD54" s="279"/>
      <c r="AE54" s="588"/>
      <c r="AF54" s="588"/>
      <c r="AG54" s="588"/>
      <c r="AH54" s="588"/>
      <c r="AI54" s="588"/>
      <c r="AJ54" s="19"/>
    </row>
    <row r="55" spans="1:36" s="20" customFormat="1" ht="39.950000000000003" customHeight="1" x14ac:dyDescent="0.25">
      <c r="A55" s="27">
        <f>ROW()</f>
        <v>55</v>
      </c>
      <c r="B55" s="19"/>
      <c r="C55" s="1353"/>
      <c r="D55" s="1353"/>
      <c r="E55" s="1353"/>
      <c r="F55" s="1353"/>
      <c r="G55" s="1353"/>
      <c r="H55" s="1353"/>
      <c r="I55" s="1353"/>
      <c r="J55" s="1353"/>
      <c r="K55" s="1353"/>
      <c r="L55" s="1353"/>
      <c r="M55" s="1353"/>
      <c r="N55" s="1353"/>
      <c r="O55" s="1353"/>
      <c r="P55" s="1353"/>
      <c r="Q55" s="1353"/>
      <c r="R55" s="367"/>
      <c r="S55" s="19"/>
      <c r="T55" s="401" t="s">
        <v>383</v>
      </c>
      <c r="U55" s="505"/>
      <c r="V55" s="1341" t="s">
        <v>385</v>
      </c>
      <c r="W55" s="1341"/>
      <c r="X55" s="1341"/>
      <c r="Y55" s="1341"/>
      <c r="Z55" s="1341"/>
      <c r="AA55" s="1341"/>
      <c r="AB55" s="1341"/>
      <c r="AC55" s="1341"/>
      <c r="AD55" s="1341"/>
      <c r="AE55" s="1341"/>
      <c r="AF55" s="1341"/>
      <c r="AG55" s="1341"/>
      <c r="AH55" s="1341"/>
      <c r="AI55" s="1342"/>
      <c r="AJ55" s="19"/>
    </row>
    <row r="56" spans="1:36" s="20" customFormat="1" ht="39.950000000000003" customHeight="1" x14ac:dyDescent="0.25">
      <c r="A56" s="27">
        <f>ROW()</f>
        <v>56</v>
      </c>
      <c r="B56" s="19"/>
      <c r="C56" s="15"/>
      <c r="D56" s="15"/>
      <c r="E56" s="15"/>
      <c r="F56" s="542"/>
      <c r="G56" s="542"/>
      <c r="H56" s="8"/>
      <c r="I56" s="8"/>
      <c r="J56" s="8"/>
      <c r="K56" s="8"/>
      <c r="L56" s="8"/>
      <c r="M56" s="8"/>
      <c r="N56" s="8"/>
      <c r="O56" s="8"/>
      <c r="P56" s="8"/>
      <c r="Q56" s="8"/>
      <c r="R56" s="8"/>
      <c r="S56" s="19"/>
      <c r="T56" s="591"/>
      <c r="U56" s="591"/>
      <c r="V56" s="591"/>
      <c r="W56" s="591"/>
      <c r="X56" s="591"/>
      <c r="Y56" s="591"/>
      <c r="Z56" s="591"/>
      <c r="AA56" s="591"/>
      <c r="AB56" s="591"/>
      <c r="AC56" s="591"/>
      <c r="AD56" s="591"/>
      <c r="AE56" s="591"/>
      <c r="AF56" s="591"/>
      <c r="AG56" s="591"/>
      <c r="AH56" s="591"/>
      <c r="AI56" s="591"/>
      <c r="AJ56" s="19"/>
    </row>
    <row r="57" spans="1:36" s="20" customFormat="1" ht="39.950000000000003" customHeight="1" x14ac:dyDescent="0.25">
      <c r="A57" s="27">
        <f>ROW()</f>
        <v>57</v>
      </c>
      <c r="B57" s="19"/>
      <c r="C57" s="401" t="s">
        <v>305</v>
      </c>
      <c r="D57" s="541"/>
      <c r="E57" s="1354" t="s">
        <v>293</v>
      </c>
      <c r="F57" s="1354"/>
      <c r="G57" s="1354"/>
      <c r="H57" s="1354"/>
      <c r="I57" s="1354"/>
      <c r="J57" s="1354"/>
      <c r="K57" s="1354"/>
      <c r="L57" s="1354"/>
      <c r="M57" s="1354"/>
      <c r="N57" s="1354"/>
      <c r="O57" s="1354"/>
      <c r="P57" s="1354"/>
      <c r="Q57" s="1354"/>
      <c r="R57" s="1355"/>
      <c r="S57" s="19"/>
      <c r="T57" s="591"/>
      <c r="U57" s="591"/>
      <c r="V57" s="591"/>
      <c r="W57" s="519" t="s">
        <v>26</v>
      </c>
      <c r="X57" s="520" t="s">
        <v>25</v>
      </c>
      <c r="Y57" s="521" t="s">
        <v>24</v>
      </c>
      <c r="Z57" s="522" t="s">
        <v>23</v>
      </c>
      <c r="AA57" s="523" t="s">
        <v>22</v>
      </c>
      <c r="AB57" s="524" t="s">
        <v>21</v>
      </c>
      <c r="AC57" s="525" t="s">
        <v>20</v>
      </c>
      <c r="AD57" s="526" t="s">
        <v>19</v>
      </c>
      <c r="AE57" s="594" t="s">
        <v>11</v>
      </c>
      <c r="AF57" s="279"/>
      <c r="AG57" s="279"/>
      <c r="AH57" s="279"/>
      <c r="AI57" s="279"/>
      <c r="AJ57" s="19"/>
    </row>
    <row r="58" spans="1:36" s="20" customFormat="1" ht="39.950000000000003" customHeight="1" x14ac:dyDescent="0.25">
      <c r="A58" s="27">
        <f>ROW()</f>
        <v>58</v>
      </c>
      <c r="B58" s="19"/>
      <c r="C58" s="408"/>
      <c r="D58" s="408"/>
      <c r="E58" s="408"/>
      <c r="F58" s="409"/>
      <c r="G58" s="408"/>
      <c r="H58" s="408"/>
      <c r="I58" s="408"/>
      <c r="J58" s="408"/>
      <c r="K58" s="408"/>
      <c r="L58" s="408"/>
      <c r="M58" s="408"/>
      <c r="N58" s="408"/>
      <c r="O58" s="408"/>
      <c r="P58" s="408"/>
      <c r="Q58" s="408"/>
      <c r="R58" s="408"/>
      <c r="S58" s="19"/>
      <c r="T58" s="591"/>
      <c r="U58" s="591"/>
      <c r="V58" s="591"/>
      <c r="W58" s="591"/>
      <c r="X58" s="591"/>
      <c r="Y58" s="591"/>
      <c r="Z58" s="591"/>
      <c r="AA58" s="591"/>
      <c r="AB58" s="591"/>
      <c r="AC58" s="591"/>
      <c r="AD58" s="591"/>
      <c r="AE58" s="590"/>
      <c r="AF58" s="590"/>
      <c r="AG58" s="590"/>
      <c r="AH58" s="590"/>
      <c r="AI58" s="590"/>
      <c r="AJ58" s="19"/>
    </row>
    <row r="59" spans="1:36" s="20" customFormat="1" ht="39.950000000000003" customHeight="1" x14ac:dyDescent="0.25">
      <c r="A59" s="27">
        <f>ROW()</f>
        <v>59</v>
      </c>
      <c r="B59" s="19"/>
      <c r="C59" s="394"/>
      <c r="D59" s="431" t="s">
        <v>294</v>
      </c>
      <c r="E59" s="394"/>
      <c r="F59" s="394"/>
      <c r="G59" s="399" t="s">
        <v>295</v>
      </c>
      <c r="H59" s="432" t="s">
        <v>296</v>
      </c>
      <c r="I59" s="432"/>
      <c r="J59" s="394"/>
      <c r="K59" s="394"/>
      <c r="L59" s="394"/>
      <c r="M59" s="394"/>
      <c r="N59" s="394"/>
      <c r="O59" s="394"/>
      <c r="P59" s="394"/>
      <c r="Q59" s="394"/>
      <c r="R59" s="394"/>
      <c r="S59" s="19"/>
      <c r="T59" s="279"/>
      <c r="U59" s="529"/>
      <c r="V59" s="481" t="s">
        <v>389</v>
      </c>
      <c r="W59" s="537">
        <v>93</v>
      </c>
      <c r="X59" s="537">
        <v>93</v>
      </c>
      <c r="Y59" s="537">
        <v>93</v>
      </c>
      <c r="Z59" s="537">
        <v>93</v>
      </c>
      <c r="AA59" s="537">
        <v>93</v>
      </c>
      <c r="AB59" s="537">
        <v>93</v>
      </c>
      <c r="AC59" s="537">
        <v>93</v>
      </c>
      <c r="AD59" s="537">
        <v>93</v>
      </c>
      <c r="AE59" s="590"/>
      <c r="AF59" s="590"/>
      <c r="AG59" s="590"/>
      <c r="AH59" s="590"/>
      <c r="AI59" s="590"/>
      <c r="AJ59" s="19"/>
    </row>
    <row r="60" spans="1:36" s="20" customFormat="1" ht="39.950000000000003" customHeight="1" x14ac:dyDescent="0.25">
      <c r="A60" s="27">
        <f>ROW()</f>
        <v>60</v>
      </c>
      <c r="B60" s="19"/>
      <c r="C60" s="394"/>
      <c r="D60" s="397" t="s">
        <v>297</v>
      </c>
      <c r="E60" s="1356">
        <v>36622</v>
      </c>
      <c r="F60" s="1356"/>
      <c r="G60" s="394" t="s">
        <v>298</v>
      </c>
      <c r="H60" s="394"/>
      <c r="I60" s="394"/>
      <c r="J60" s="394"/>
      <c r="K60" s="397" t="s">
        <v>299</v>
      </c>
      <c r="L60" s="396" t="s">
        <v>212</v>
      </c>
      <c r="M60" s="397" t="s">
        <v>300</v>
      </c>
      <c r="N60" s="396" t="s">
        <v>212</v>
      </c>
      <c r="O60" s="394"/>
      <c r="P60" s="397" t="s">
        <v>301</v>
      </c>
      <c r="Q60" s="396"/>
      <c r="R60" s="394"/>
      <c r="S60" s="19"/>
      <c r="T60" s="377"/>
      <c r="U60" s="279"/>
      <c r="V60" s="510" t="s">
        <v>387</v>
      </c>
      <c r="W60" s="544">
        <v>2</v>
      </c>
      <c r="X60" s="544">
        <v>2</v>
      </c>
      <c r="Y60" s="544">
        <v>2</v>
      </c>
      <c r="Z60" s="544">
        <v>2</v>
      </c>
      <c r="AA60" s="544">
        <v>2</v>
      </c>
      <c r="AB60" s="544">
        <v>2</v>
      </c>
      <c r="AC60" s="544">
        <v>2</v>
      </c>
      <c r="AD60" s="544">
        <v>2</v>
      </c>
      <c r="AE60" s="590"/>
      <c r="AF60" s="590"/>
      <c r="AG60" s="590"/>
      <c r="AH60" s="590"/>
      <c r="AI60" s="590"/>
      <c r="AJ60" s="19"/>
    </row>
    <row r="61" spans="1:36" s="20" customFormat="1" ht="39.950000000000003" customHeight="1" x14ac:dyDescent="0.25">
      <c r="A61" s="27">
        <f>ROW()</f>
        <v>61</v>
      </c>
      <c r="B61" s="19"/>
      <c r="C61" s="394"/>
      <c r="D61" s="397"/>
      <c r="E61" s="397"/>
      <c r="F61" s="397"/>
      <c r="G61" s="397"/>
      <c r="H61" s="397"/>
      <c r="I61" s="397"/>
      <c r="J61" s="397"/>
      <c r="K61" s="397" t="s">
        <v>288</v>
      </c>
      <c r="L61" s="433"/>
      <c r="M61" s="397" t="s">
        <v>288</v>
      </c>
      <c r="N61" s="433"/>
      <c r="O61" s="394"/>
      <c r="P61" s="397" t="s">
        <v>288</v>
      </c>
      <c r="Q61" s="433"/>
      <c r="R61" s="394"/>
      <c r="S61" s="19"/>
      <c r="T61" s="279"/>
      <c r="U61" s="279"/>
      <c r="V61" s="510" t="s">
        <v>371</v>
      </c>
      <c r="W61" s="527">
        <v>39.375</v>
      </c>
      <c r="X61" s="527">
        <v>22.5</v>
      </c>
      <c r="Y61" s="527">
        <v>17.5</v>
      </c>
      <c r="Z61" s="527">
        <v>15.75</v>
      </c>
      <c r="AA61" s="527">
        <v>15.75</v>
      </c>
      <c r="AB61" s="527">
        <v>17.5</v>
      </c>
      <c r="AC61" s="527">
        <v>22.5</v>
      </c>
      <c r="AD61" s="527">
        <v>39.375</v>
      </c>
      <c r="AE61" s="590"/>
      <c r="AF61" s="590"/>
      <c r="AG61" s="590"/>
      <c r="AH61" s="590"/>
      <c r="AI61" s="590"/>
      <c r="AJ61" s="19"/>
    </row>
    <row r="62" spans="1:36" s="20" customFormat="1" ht="39.950000000000003" customHeight="1" x14ac:dyDescent="0.25">
      <c r="A62" s="27">
        <f>ROW()</f>
        <v>62</v>
      </c>
      <c r="B62" s="19"/>
      <c r="C62" s="394"/>
      <c r="D62" s="394"/>
      <c r="E62" s="394"/>
      <c r="F62" s="430"/>
      <c r="G62" s="394"/>
      <c r="H62" s="394"/>
      <c r="I62" s="394"/>
      <c r="J62" s="394"/>
      <c r="K62" s="394"/>
      <c r="L62" s="394"/>
      <c r="M62" s="394"/>
      <c r="N62" s="394"/>
      <c r="O62" s="394"/>
      <c r="P62" s="394"/>
      <c r="Q62" s="394"/>
      <c r="R62" s="394"/>
      <c r="S62" s="19"/>
      <c r="T62" s="279"/>
      <c r="U62" s="530" t="s">
        <v>38</v>
      </c>
      <c r="V62" s="481"/>
      <c r="W62" s="503">
        <v>1</v>
      </c>
      <c r="X62" s="503">
        <v>3</v>
      </c>
      <c r="Y62" s="503">
        <v>5</v>
      </c>
      <c r="Z62" s="503">
        <v>7</v>
      </c>
      <c r="AA62" s="503">
        <v>7</v>
      </c>
      <c r="AB62" s="503">
        <v>5</v>
      </c>
      <c r="AC62" s="503">
        <v>3</v>
      </c>
      <c r="AD62" s="531">
        <v>1</v>
      </c>
      <c r="AE62" s="590"/>
      <c r="AF62" s="590"/>
      <c r="AG62" s="590"/>
      <c r="AH62" s="590"/>
      <c r="AI62" s="590"/>
      <c r="AJ62" s="19"/>
    </row>
    <row r="63" spans="1:36" s="20" customFormat="1" ht="39.950000000000003" customHeight="1" x14ac:dyDescent="0.25">
      <c r="A63" s="27">
        <f>ROW()</f>
        <v>63</v>
      </c>
      <c r="B63" s="19"/>
      <c r="C63" s="434"/>
      <c r="D63" s="394"/>
      <c r="E63" s="398"/>
      <c r="F63" s="431" t="s">
        <v>302</v>
      </c>
      <c r="G63" s="1356">
        <v>36677</v>
      </c>
      <c r="H63" s="1356"/>
      <c r="I63" s="398" t="s">
        <v>303</v>
      </c>
      <c r="J63" s="394"/>
      <c r="K63" s="434"/>
      <c r="L63" s="394"/>
      <c r="M63" s="398"/>
      <c r="N63" s="435" t="s">
        <v>304</v>
      </c>
      <c r="O63" s="1356">
        <v>36678</v>
      </c>
      <c r="P63" s="1356"/>
      <c r="Q63" s="398"/>
      <c r="R63" s="398"/>
      <c r="S63" s="19"/>
      <c r="T63" s="279"/>
      <c r="U63" s="279"/>
      <c r="V63" s="284" t="s">
        <v>388</v>
      </c>
      <c r="W63" s="545">
        <v>2.1505376344086023E-2</v>
      </c>
      <c r="X63" s="545">
        <v>2.1505376344086023E-2</v>
      </c>
      <c r="Y63" s="545">
        <v>2.1505376344086023E-2</v>
      </c>
      <c r="Z63" s="545">
        <v>2.1505376344086023E-2</v>
      </c>
      <c r="AA63" s="545">
        <v>2.1505376344086023E-2</v>
      </c>
      <c r="AB63" s="545">
        <v>2.1505376344086023E-2</v>
      </c>
      <c r="AC63" s="545">
        <v>2.1505376344086023E-2</v>
      </c>
      <c r="AD63" s="545">
        <v>2.1505376344086023E-2</v>
      </c>
      <c r="AE63" s="590"/>
      <c r="AF63" s="590"/>
      <c r="AG63" s="590"/>
      <c r="AH63" s="590"/>
      <c r="AI63" s="590"/>
      <c r="AJ63" s="19"/>
    </row>
    <row r="64" spans="1:36" s="20" customFormat="1" ht="39.950000000000003" customHeight="1" x14ac:dyDescent="0.25">
      <c r="A64" s="27">
        <f>ROW()</f>
        <v>64</v>
      </c>
      <c r="B64" s="19"/>
      <c r="C64" s="408"/>
      <c r="D64" s="408"/>
      <c r="E64" s="408"/>
      <c r="F64" s="409"/>
      <c r="G64" s="408"/>
      <c r="H64" s="408"/>
      <c r="I64" s="408"/>
      <c r="J64" s="408"/>
      <c r="K64" s="408"/>
      <c r="L64" s="408"/>
      <c r="M64" s="408"/>
      <c r="N64" s="408"/>
      <c r="O64" s="408"/>
      <c r="P64" s="408"/>
      <c r="Q64" s="408"/>
      <c r="R64" s="408"/>
      <c r="S64" s="19"/>
      <c r="T64" s="591"/>
      <c r="U64" s="591"/>
      <c r="V64" s="591"/>
      <c r="W64" s="591"/>
      <c r="X64" s="591"/>
      <c r="Y64" s="591"/>
      <c r="Z64" s="591"/>
      <c r="AA64" s="591"/>
      <c r="AB64" s="591"/>
      <c r="AC64" s="591"/>
      <c r="AD64" s="591"/>
      <c r="AE64" s="588"/>
      <c r="AF64" s="588"/>
      <c r="AG64" s="588"/>
      <c r="AH64" s="588"/>
      <c r="AI64" s="588"/>
      <c r="AJ64" s="19"/>
    </row>
    <row r="65" spans="1:36" s="20" customFormat="1" ht="39.950000000000003" customHeight="1" x14ac:dyDescent="0.25">
      <c r="A65" s="27">
        <f>ROW()</f>
        <v>65</v>
      </c>
      <c r="B65" s="19"/>
      <c r="C65" s="401" t="s">
        <v>265</v>
      </c>
      <c r="D65" s="437"/>
      <c r="E65" s="528" t="s">
        <v>326</v>
      </c>
      <c r="F65" s="437"/>
      <c r="G65" s="437"/>
      <c r="H65" s="437"/>
      <c r="I65" s="437"/>
      <c r="J65" s="437"/>
      <c r="K65" s="437"/>
      <c r="L65" s="437"/>
      <c r="M65" s="437"/>
      <c r="N65" s="437"/>
      <c r="O65" s="437"/>
      <c r="P65" s="437"/>
      <c r="Q65" s="438"/>
      <c r="R65" s="439"/>
      <c r="S65" s="19"/>
      <c r="T65" s="401" t="s">
        <v>390</v>
      </c>
      <c r="U65" s="505"/>
      <c r="V65" s="1341" t="s">
        <v>381</v>
      </c>
      <c r="W65" s="1341"/>
      <c r="X65" s="1341"/>
      <c r="Y65" s="1341"/>
      <c r="Z65" s="1341"/>
      <c r="AA65" s="1341"/>
      <c r="AB65" s="1341"/>
      <c r="AC65" s="1341"/>
      <c r="AD65" s="1341"/>
      <c r="AE65" s="1341"/>
      <c r="AF65" s="1341"/>
      <c r="AG65" s="1341"/>
      <c r="AH65" s="1341"/>
      <c r="AI65" s="1342"/>
      <c r="AJ65" s="19"/>
    </row>
    <row r="66" spans="1:36" s="20" customFormat="1" ht="39.950000000000003" customHeight="1" x14ac:dyDescent="0.25">
      <c r="A66" s="27">
        <f>ROW()</f>
        <v>66</v>
      </c>
      <c r="B66" s="19"/>
      <c r="C66" s="408"/>
      <c r="D66" s="408"/>
      <c r="E66" s="408"/>
      <c r="F66" s="409"/>
      <c r="G66" s="408"/>
      <c r="H66" s="408"/>
      <c r="I66" s="408"/>
      <c r="J66" s="408"/>
      <c r="K66" s="408"/>
      <c r="L66" s="408"/>
      <c r="M66" s="408"/>
      <c r="N66" s="408"/>
      <c r="O66" s="408"/>
      <c r="P66" s="408"/>
      <c r="Q66" s="408"/>
      <c r="R66" s="436"/>
      <c r="S66" s="19"/>
      <c r="T66" s="591"/>
      <c r="U66" s="591"/>
      <c r="V66" s="591"/>
      <c r="W66" s="279"/>
      <c r="X66" s="279"/>
      <c r="Y66" s="279"/>
      <c r="Z66" s="279"/>
      <c r="AA66" s="279"/>
      <c r="AB66" s="279"/>
      <c r="AC66" s="279"/>
      <c r="AD66" s="279"/>
      <c r="AE66" s="591"/>
      <c r="AF66" s="591"/>
      <c r="AG66" s="591"/>
      <c r="AH66" s="591"/>
      <c r="AI66" s="591"/>
      <c r="AJ66" s="19"/>
    </row>
    <row r="67" spans="1:36" s="20" customFormat="1" ht="39.950000000000003" customHeight="1" x14ac:dyDescent="0.25">
      <c r="A67" s="27">
        <f>ROW()</f>
        <v>67</v>
      </c>
      <c r="B67" s="19"/>
      <c r="C67" s="408"/>
      <c r="D67" s="407" t="s">
        <v>257</v>
      </c>
      <c r="E67" s="407"/>
      <c r="F67" s="409"/>
      <c r="G67" s="408"/>
      <c r="H67" s="408"/>
      <c r="I67" s="408"/>
      <c r="J67" s="408"/>
      <c r="K67" s="408"/>
      <c r="L67" s="408"/>
      <c r="M67" s="408"/>
      <c r="N67" s="408"/>
      <c r="O67" s="408"/>
      <c r="P67" s="408"/>
      <c r="Q67" s="408"/>
      <c r="R67" s="436"/>
      <c r="S67" s="19"/>
      <c r="T67" s="592"/>
      <c r="U67" s="590"/>
      <c r="V67" s="592"/>
      <c r="W67" s="519" t="s">
        <v>26</v>
      </c>
      <c r="X67" s="520" t="s">
        <v>25</v>
      </c>
      <c r="Y67" s="521" t="s">
        <v>24</v>
      </c>
      <c r="Z67" s="522" t="s">
        <v>23</v>
      </c>
      <c r="AA67" s="523" t="s">
        <v>22</v>
      </c>
      <c r="AB67" s="524" t="s">
        <v>21</v>
      </c>
      <c r="AC67" s="525" t="s">
        <v>20</v>
      </c>
      <c r="AD67" s="526" t="s">
        <v>19</v>
      </c>
      <c r="AE67" s="484" t="s">
        <v>11</v>
      </c>
      <c r="AF67" s="948"/>
      <c r="AG67" s="948"/>
      <c r="AH67" s="948"/>
      <c r="AJ67" s="19"/>
    </row>
    <row r="68" spans="1:36" s="20" customFormat="1" ht="39.950000000000003" customHeight="1" x14ac:dyDescent="0.25">
      <c r="A68" s="27">
        <f>ROW()</f>
        <v>68</v>
      </c>
      <c r="B68" s="19"/>
      <c r="C68" s="408"/>
      <c r="D68" s="408"/>
      <c r="E68" s="408"/>
      <c r="F68" s="409"/>
      <c r="G68" s="408"/>
      <c r="H68" s="408"/>
      <c r="I68" s="408"/>
      <c r="J68" s="408"/>
      <c r="K68" s="408"/>
      <c r="L68" s="408"/>
      <c r="M68" s="408"/>
      <c r="N68" s="408"/>
      <c r="O68" s="408"/>
      <c r="P68" s="408"/>
      <c r="Q68" s="408"/>
      <c r="R68" s="436"/>
      <c r="S68" s="19"/>
      <c r="T68" s="591"/>
      <c r="U68" s="591"/>
      <c r="V68" s="591"/>
      <c r="W68" s="591"/>
      <c r="X68" s="591"/>
      <c r="Y68" s="591"/>
      <c r="Z68" s="591"/>
      <c r="AA68" s="591"/>
      <c r="AB68" s="591"/>
      <c r="AC68" s="591"/>
      <c r="AD68" s="591"/>
      <c r="AE68" s="591"/>
      <c r="AF68" s="591"/>
      <c r="AG68" s="591"/>
      <c r="AH68" s="591"/>
      <c r="AI68" s="591"/>
      <c r="AJ68" s="19"/>
    </row>
    <row r="69" spans="1:36" s="20" customFormat="1" ht="39.950000000000003" customHeight="1" x14ac:dyDescent="0.25">
      <c r="A69" s="27">
        <f>ROW()</f>
        <v>69</v>
      </c>
      <c r="B69" s="19"/>
      <c r="C69" s="408"/>
      <c r="D69" s="408" t="s">
        <v>325</v>
      </c>
      <c r="E69" s="408"/>
      <c r="F69" s="409"/>
      <c r="G69" s="408"/>
      <c r="H69" s="408"/>
      <c r="I69" s="408"/>
      <c r="J69" s="408"/>
      <c r="K69" s="408"/>
      <c r="L69" s="408"/>
      <c r="M69" s="408"/>
      <c r="N69" s="408"/>
      <c r="O69" s="408"/>
      <c r="P69" s="408"/>
      <c r="Q69" s="408"/>
      <c r="R69" s="436"/>
      <c r="S69" s="19"/>
      <c r="T69" s="480"/>
      <c r="U69" s="377"/>
      <c r="V69" s="481" t="s">
        <v>360</v>
      </c>
      <c r="W69" s="506">
        <v>8700</v>
      </c>
      <c r="X69" s="506">
        <v>8700</v>
      </c>
      <c r="Y69" s="506">
        <v>8700</v>
      </c>
      <c r="Z69" s="506">
        <v>8700</v>
      </c>
      <c r="AA69" s="506">
        <v>8700</v>
      </c>
      <c r="AB69" s="506">
        <v>8700</v>
      </c>
      <c r="AC69" s="506">
        <v>8700</v>
      </c>
      <c r="AD69" s="506">
        <v>8700</v>
      </c>
      <c r="AE69" s="532" t="s">
        <v>370</v>
      </c>
      <c r="AF69" s="279"/>
      <c r="AG69" s="279"/>
      <c r="AH69" s="279"/>
      <c r="AI69" s="279"/>
      <c r="AJ69" s="19"/>
    </row>
    <row r="70" spans="1:36" s="20" customFormat="1" ht="39.950000000000003" customHeight="1" x14ac:dyDescent="0.25">
      <c r="A70" s="27">
        <f>ROW()</f>
        <v>70</v>
      </c>
      <c r="B70" s="19"/>
      <c r="C70" s="408"/>
      <c r="D70" s="408" t="s">
        <v>327</v>
      </c>
      <c r="E70" s="408"/>
      <c r="F70" s="409"/>
      <c r="G70" s="408"/>
      <c r="H70" s="408"/>
      <c r="I70" s="408"/>
      <c r="J70" s="408"/>
      <c r="K70" s="408"/>
      <c r="L70" s="408"/>
      <c r="M70" s="408"/>
      <c r="N70" s="408"/>
      <c r="O70" s="408"/>
      <c r="P70" s="408"/>
      <c r="Q70" s="408"/>
      <c r="R70" s="436"/>
      <c r="S70" s="19"/>
      <c r="T70" s="480"/>
      <c r="U70" s="377"/>
      <c r="V70" s="481" t="s">
        <v>362</v>
      </c>
      <c r="W70" s="507">
        <v>57700</v>
      </c>
      <c r="X70" s="507">
        <v>52400</v>
      </c>
      <c r="Y70" s="507">
        <v>47100</v>
      </c>
      <c r="Z70" s="507">
        <v>41800</v>
      </c>
      <c r="AA70" s="507">
        <v>36500</v>
      </c>
      <c r="AB70" s="507">
        <v>31200</v>
      </c>
      <c r="AC70" s="507">
        <v>25900</v>
      </c>
      <c r="AD70" s="507">
        <v>20600</v>
      </c>
      <c r="AE70" s="590"/>
      <c r="AF70" s="590"/>
      <c r="AG70" s="590"/>
      <c r="AH70" s="590"/>
      <c r="AI70" s="590"/>
      <c r="AJ70" s="19"/>
    </row>
    <row r="71" spans="1:36" s="20" customFormat="1" ht="39.950000000000003" customHeight="1" x14ac:dyDescent="0.25">
      <c r="A71" s="27">
        <f>ROW()</f>
        <v>71</v>
      </c>
      <c r="B71" s="19"/>
      <c r="C71" s="408"/>
      <c r="D71" s="408" t="s">
        <v>328</v>
      </c>
      <c r="E71" s="408"/>
      <c r="F71" s="409"/>
      <c r="G71" s="408"/>
      <c r="H71" s="408"/>
      <c r="I71" s="408"/>
      <c r="J71" s="408"/>
      <c r="K71" s="408"/>
      <c r="L71" s="408"/>
      <c r="M71" s="408"/>
      <c r="N71" s="408"/>
      <c r="O71" s="408"/>
      <c r="P71" s="408"/>
      <c r="Q71" s="408"/>
      <c r="R71" s="436"/>
      <c r="S71" s="19"/>
      <c r="T71" s="377"/>
      <c r="U71" s="530" t="s">
        <v>38</v>
      </c>
      <c r="V71" s="481"/>
      <c r="W71" s="503">
        <v>8</v>
      </c>
      <c r="X71" s="503">
        <v>7</v>
      </c>
      <c r="Y71" s="503">
        <v>6</v>
      </c>
      <c r="Z71" s="503">
        <v>5</v>
      </c>
      <c r="AA71" s="503">
        <v>4</v>
      </c>
      <c r="AB71" s="503">
        <v>3</v>
      </c>
      <c r="AC71" s="503">
        <v>2</v>
      </c>
      <c r="AD71" s="503">
        <v>1</v>
      </c>
      <c r="AE71" s="593"/>
      <c r="AF71" s="590"/>
      <c r="AG71" s="590"/>
      <c r="AH71" s="590"/>
      <c r="AI71" s="590"/>
      <c r="AJ71" s="19"/>
    </row>
    <row r="72" spans="1:36" s="20" customFormat="1" ht="39.950000000000003" customHeight="1" x14ac:dyDescent="0.25">
      <c r="A72" s="27">
        <f>ROW()</f>
        <v>72</v>
      </c>
      <c r="B72" s="19"/>
      <c r="C72" s="408"/>
      <c r="D72" s="408" t="s">
        <v>400</v>
      </c>
      <c r="E72" s="408"/>
      <c r="F72" s="409"/>
      <c r="G72" s="408"/>
      <c r="H72" s="408"/>
      <c r="I72" s="408"/>
      <c r="J72" s="408"/>
      <c r="K72" s="408"/>
      <c r="L72" s="408"/>
      <c r="M72" s="408"/>
      <c r="N72" s="408"/>
      <c r="O72" s="408"/>
      <c r="P72" s="408"/>
      <c r="Q72" s="408"/>
      <c r="R72" s="436"/>
      <c r="S72" s="19"/>
      <c r="T72" s="591"/>
      <c r="U72" s="591"/>
      <c r="V72" s="591"/>
      <c r="W72" s="591"/>
      <c r="X72" s="591"/>
      <c r="Y72" s="591"/>
      <c r="Z72" s="591"/>
      <c r="AA72" s="591"/>
      <c r="AB72" s="591"/>
      <c r="AC72" s="591"/>
      <c r="AD72" s="591"/>
      <c r="AE72" s="590"/>
      <c r="AF72" s="590"/>
      <c r="AG72" s="590"/>
      <c r="AH72" s="590"/>
      <c r="AI72" s="590"/>
      <c r="AJ72" s="19"/>
    </row>
    <row r="73" spans="1:36" s="20" customFormat="1" ht="39.950000000000003" customHeight="1" x14ac:dyDescent="0.25">
      <c r="A73" s="27">
        <f>ROW()</f>
        <v>73</v>
      </c>
      <c r="B73" s="19"/>
      <c r="C73" s="408"/>
      <c r="D73" s="408" t="s">
        <v>342</v>
      </c>
      <c r="E73" s="408"/>
      <c r="F73" s="409"/>
      <c r="G73" s="408"/>
      <c r="H73" s="408"/>
      <c r="I73" s="408"/>
      <c r="J73" s="408"/>
      <c r="K73" s="408"/>
      <c r="L73" s="408"/>
      <c r="M73" s="408"/>
      <c r="N73" s="408"/>
      <c r="O73" s="408"/>
      <c r="P73" s="408"/>
      <c r="Q73" s="408"/>
      <c r="R73" s="436"/>
      <c r="S73" s="19"/>
      <c r="T73" s="591"/>
      <c r="U73" s="591"/>
      <c r="V73" s="591"/>
      <c r="W73" s="591"/>
      <c r="X73" s="591"/>
      <c r="Y73" s="591"/>
      <c r="Z73" s="591"/>
      <c r="AA73" s="591"/>
      <c r="AB73" s="591"/>
      <c r="AC73" s="591"/>
      <c r="AD73" s="591"/>
      <c r="AE73" s="588"/>
      <c r="AF73" s="588"/>
      <c r="AG73" s="588"/>
      <c r="AH73" s="588"/>
      <c r="AI73" s="588"/>
      <c r="AJ73" s="19"/>
    </row>
    <row r="74" spans="1:36" s="20" customFormat="1" ht="39.950000000000003" customHeight="1" x14ac:dyDescent="0.25">
      <c r="A74" s="27">
        <f>ROW()</f>
        <v>74</v>
      </c>
      <c r="B74" s="19"/>
      <c r="C74" s="408"/>
      <c r="D74" s="408" t="s">
        <v>341</v>
      </c>
      <c r="E74" s="408"/>
      <c r="F74" s="409"/>
      <c r="G74" s="408"/>
      <c r="H74" s="408"/>
      <c r="I74" s="408"/>
      <c r="J74" s="408"/>
      <c r="K74" s="408"/>
      <c r="L74" s="408"/>
      <c r="M74" s="408"/>
      <c r="N74" s="408"/>
      <c r="O74" s="408"/>
      <c r="P74" s="408"/>
      <c r="Q74" s="408"/>
      <c r="R74" s="436"/>
      <c r="S74" s="19"/>
      <c r="T74" s="401" t="s">
        <v>393</v>
      </c>
      <c r="U74" s="505"/>
      <c r="V74" s="1341" t="s">
        <v>406</v>
      </c>
      <c r="W74" s="1341"/>
      <c r="X74" s="1341"/>
      <c r="Y74" s="1341"/>
      <c r="Z74" s="1341"/>
      <c r="AA74" s="1341"/>
      <c r="AB74" s="1341"/>
      <c r="AC74" s="1341"/>
      <c r="AD74" s="1341"/>
      <c r="AE74" s="1341"/>
      <c r="AF74" s="1341"/>
      <c r="AG74" s="1341"/>
      <c r="AH74" s="1341"/>
      <c r="AI74" s="1342"/>
      <c r="AJ74" s="19"/>
    </row>
    <row r="75" spans="1:36" s="20" customFormat="1" ht="39.950000000000003" customHeight="1" x14ac:dyDescent="0.25">
      <c r="A75" s="27">
        <f>ROW()</f>
        <v>75</v>
      </c>
      <c r="B75" s="19"/>
      <c r="C75" s="408"/>
      <c r="D75" s="408"/>
      <c r="E75" s="407" t="s">
        <v>329</v>
      </c>
      <c r="F75" s="409"/>
      <c r="G75" s="408"/>
      <c r="H75" s="408"/>
      <c r="I75" s="408"/>
      <c r="J75" s="408"/>
      <c r="K75" s="408"/>
      <c r="L75" s="408"/>
      <c r="M75" s="408"/>
      <c r="N75" s="408"/>
      <c r="O75" s="408"/>
      <c r="P75" s="408"/>
      <c r="Q75" s="408"/>
      <c r="R75" s="436"/>
      <c r="S75" s="19"/>
      <c r="T75" s="591"/>
      <c r="U75" s="591"/>
      <c r="V75" s="591"/>
      <c r="W75" s="591"/>
      <c r="X75" s="591"/>
      <c r="Y75" s="591"/>
      <c r="Z75" s="591"/>
      <c r="AA75" s="591"/>
      <c r="AB75" s="591"/>
      <c r="AC75" s="591"/>
      <c r="AD75" s="591"/>
      <c r="AE75" s="589"/>
      <c r="AF75" s="589"/>
      <c r="AG75" s="589"/>
      <c r="AH75" s="589"/>
      <c r="AI75" s="589"/>
      <c r="AJ75" s="19"/>
    </row>
    <row r="76" spans="1:36" s="20" customFormat="1" ht="39.950000000000003" customHeight="1" x14ac:dyDescent="0.25">
      <c r="A76" s="27">
        <f>ROW()</f>
        <v>76</v>
      </c>
      <c r="B76" s="19"/>
      <c r="C76" s="408"/>
      <c r="D76" s="408"/>
      <c r="E76" s="408" t="s">
        <v>330</v>
      </c>
      <c r="F76" s="409"/>
      <c r="G76" s="408"/>
      <c r="H76" s="408"/>
      <c r="I76" s="408"/>
      <c r="J76" s="408"/>
      <c r="K76" s="408"/>
      <c r="L76" s="408"/>
      <c r="M76" s="408"/>
      <c r="N76" s="408"/>
      <c r="O76" s="408"/>
      <c r="P76" s="408"/>
      <c r="Q76" s="408"/>
      <c r="R76" s="436"/>
      <c r="S76" s="19"/>
      <c r="T76" s="279"/>
      <c r="U76" s="279"/>
      <c r="V76" s="481" t="s">
        <v>389</v>
      </c>
      <c r="W76" s="537">
        <v>93</v>
      </c>
      <c r="X76" s="537">
        <v>93</v>
      </c>
      <c r="Y76" s="537">
        <v>93</v>
      </c>
      <c r="Z76" s="537">
        <v>93</v>
      </c>
      <c r="AA76" s="537">
        <v>93</v>
      </c>
      <c r="AB76" s="537">
        <v>93</v>
      </c>
      <c r="AC76" s="537">
        <v>93</v>
      </c>
      <c r="AD76" s="537">
        <v>93</v>
      </c>
      <c r="AE76" s="484" t="s">
        <v>11</v>
      </c>
      <c r="AF76" s="590"/>
      <c r="AG76" s="590"/>
      <c r="AH76" s="590"/>
      <c r="AI76" s="590"/>
      <c r="AJ76" s="19"/>
    </row>
    <row r="77" spans="1:36" s="20" customFormat="1" ht="39.950000000000003" customHeight="1" x14ac:dyDescent="0.25">
      <c r="A77" s="27">
        <f>ROW()</f>
        <v>77</v>
      </c>
      <c r="B77" s="19"/>
      <c r="C77" s="408"/>
      <c r="D77" s="408"/>
      <c r="E77" s="408" t="s">
        <v>331</v>
      </c>
      <c r="F77" s="409"/>
      <c r="G77" s="408"/>
      <c r="H77" s="408"/>
      <c r="I77" s="408"/>
      <c r="J77" s="408"/>
      <c r="K77" s="408"/>
      <c r="L77" s="408"/>
      <c r="M77" s="408"/>
      <c r="N77" s="408"/>
      <c r="O77" s="408"/>
      <c r="P77" s="408"/>
      <c r="Q77" s="408"/>
      <c r="R77" s="436"/>
      <c r="S77" s="19"/>
      <c r="T77" s="279"/>
      <c r="U77" s="279"/>
      <c r="V77" s="510" t="s">
        <v>387</v>
      </c>
      <c r="W77" s="537">
        <v>2</v>
      </c>
      <c r="X77" s="537">
        <v>2</v>
      </c>
      <c r="Y77" s="537">
        <v>2</v>
      </c>
      <c r="Z77" s="537">
        <v>2</v>
      </c>
      <c r="AA77" s="537">
        <v>2</v>
      </c>
      <c r="AB77" s="537">
        <v>2</v>
      </c>
      <c r="AC77" s="537">
        <v>2</v>
      </c>
      <c r="AD77" s="537">
        <v>2</v>
      </c>
      <c r="AE77" s="590"/>
      <c r="AF77" s="590"/>
      <c r="AG77" s="590"/>
      <c r="AH77" s="590"/>
      <c r="AI77" s="590"/>
      <c r="AJ77" s="19"/>
    </row>
    <row r="78" spans="1:36" s="20" customFormat="1" ht="39.950000000000003" customHeight="1" x14ac:dyDescent="0.25">
      <c r="A78" s="27">
        <f>ROW()</f>
        <v>78</v>
      </c>
      <c r="B78" s="19"/>
      <c r="C78" s="408"/>
      <c r="D78" s="408"/>
      <c r="E78" s="408" t="s">
        <v>332</v>
      </c>
      <c r="F78" s="409"/>
      <c r="G78" s="408"/>
      <c r="H78" s="408"/>
      <c r="I78" s="408"/>
      <c r="J78" s="408"/>
      <c r="K78" s="408"/>
      <c r="L78" s="408"/>
      <c r="M78" s="408"/>
      <c r="N78" s="408"/>
      <c r="O78" s="408"/>
      <c r="P78" s="408"/>
      <c r="Q78" s="408"/>
      <c r="R78" s="436"/>
      <c r="S78" s="19"/>
      <c r="T78" s="279"/>
      <c r="U78" s="279"/>
      <c r="V78" s="284" t="s">
        <v>388</v>
      </c>
      <c r="W78" s="546">
        <v>2.1505376344086023E-2</v>
      </c>
      <c r="X78" s="546">
        <v>2.1505376344086023E-2</v>
      </c>
      <c r="Y78" s="546">
        <v>2.1505376344086023E-2</v>
      </c>
      <c r="Z78" s="546">
        <v>2.1505376344086023E-2</v>
      </c>
      <c r="AA78" s="546">
        <v>2.1505376344086023E-2</v>
      </c>
      <c r="AB78" s="546">
        <v>2.1505376344086023E-2</v>
      </c>
      <c r="AC78" s="546">
        <v>2.1505376344086023E-2</v>
      </c>
      <c r="AD78" s="546">
        <v>2.1505376344086023E-2</v>
      </c>
      <c r="AE78" s="590"/>
      <c r="AF78" s="590"/>
      <c r="AG78" s="590"/>
      <c r="AH78" s="590"/>
      <c r="AI78" s="590"/>
      <c r="AJ78" s="19"/>
    </row>
    <row r="79" spans="1:36" s="20" customFormat="1" ht="39.950000000000003" customHeight="1" x14ac:dyDescent="0.25">
      <c r="A79" s="27">
        <f>ROW()</f>
        <v>79</v>
      </c>
      <c r="B79" s="19"/>
      <c r="C79" s="408"/>
      <c r="D79" s="408"/>
      <c r="E79" s="407" t="s">
        <v>333</v>
      </c>
      <c r="F79" s="409"/>
      <c r="G79" s="408"/>
      <c r="H79" s="408"/>
      <c r="I79" s="408"/>
      <c r="J79" s="408"/>
      <c r="K79" s="408"/>
      <c r="L79" s="408"/>
      <c r="M79" s="408"/>
      <c r="N79" s="408"/>
      <c r="O79" s="408"/>
      <c r="P79" s="408"/>
      <c r="Q79" s="408"/>
      <c r="R79" s="436"/>
      <c r="S79" s="19"/>
      <c r="T79" s="591"/>
      <c r="U79" s="591"/>
      <c r="V79" s="591"/>
      <c r="W79" s="591"/>
      <c r="X79" s="591"/>
      <c r="Y79" s="591"/>
      <c r="Z79" s="591"/>
      <c r="AA79" s="591"/>
      <c r="AB79" s="591"/>
      <c r="AC79" s="591"/>
      <c r="AD79" s="591"/>
      <c r="AE79" s="590"/>
      <c r="AF79" s="590"/>
      <c r="AG79" s="590"/>
      <c r="AH79" s="590"/>
      <c r="AI79" s="590"/>
      <c r="AJ79" s="19"/>
    </row>
    <row r="80" spans="1:36" s="20" customFormat="1" ht="39.950000000000003" customHeight="1" x14ac:dyDescent="0.25">
      <c r="A80" s="27">
        <f>ROW()</f>
        <v>80</v>
      </c>
      <c r="B80" s="19"/>
      <c r="C80" s="408"/>
      <c r="D80" s="408"/>
      <c r="E80" s="408" t="s">
        <v>334</v>
      </c>
      <c r="F80" s="409"/>
      <c r="G80" s="408"/>
      <c r="H80" s="408"/>
      <c r="I80" s="408"/>
      <c r="J80" s="408"/>
      <c r="K80" s="408"/>
      <c r="L80" s="408"/>
      <c r="M80" s="408"/>
      <c r="N80" s="408"/>
      <c r="O80" s="408"/>
      <c r="P80" s="408"/>
      <c r="Q80" s="408"/>
      <c r="R80" s="436"/>
      <c r="S80" s="19"/>
      <c r="T80" s="480"/>
      <c r="U80" s="511" t="s">
        <v>380</v>
      </c>
      <c r="V80" s="512">
        <v>1</v>
      </c>
      <c r="W80" s="514">
        <v>1</v>
      </c>
      <c r="X80" s="514">
        <v>0</v>
      </c>
      <c r="Y80" s="514">
        <v>0</v>
      </c>
      <c r="Z80" s="514">
        <v>0</v>
      </c>
      <c r="AA80" s="514">
        <v>0</v>
      </c>
      <c r="AB80" s="514">
        <v>0</v>
      </c>
      <c r="AC80" s="514">
        <v>0</v>
      </c>
      <c r="AD80" s="514">
        <v>1</v>
      </c>
      <c r="AE80" s="590"/>
      <c r="AF80" s="590"/>
      <c r="AG80" s="590"/>
      <c r="AH80" s="590"/>
      <c r="AI80" s="590"/>
      <c r="AJ80" s="19"/>
    </row>
    <row r="81" spans="1:36" s="20" customFormat="1" ht="39.950000000000003" customHeight="1" x14ac:dyDescent="0.25">
      <c r="A81" s="27">
        <f>ROW()</f>
        <v>81</v>
      </c>
      <c r="B81" s="19"/>
      <c r="C81" s="408"/>
      <c r="D81" s="408"/>
      <c r="E81" s="408" t="s">
        <v>335</v>
      </c>
      <c r="F81" s="409"/>
      <c r="G81" s="408"/>
      <c r="H81" s="408"/>
      <c r="I81" s="408"/>
      <c r="J81" s="408"/>
      <c r="K81" s="408"/>
      <c r="L81" s="408"/>
      <c r="M81" s="408"/>
      <c r="N81" s="408"/>
      <c r="O81" s="408"/>
      <c r="P81" s="408"/>
      <c r="Q81" s="408"/>
      <c r="R81" s="436"/>
      <c r="S81" s="19"/>
      <c r="T81" s="591"/>
      <c r="U81" s="591"/>
      <c r="V81" s="591"/>
      <c r="W81" s="503">
        <v>1</v>
      </c>
      <c r="X81" s="503">
        <v>0</v>
      </c>
      <c r="Y81" s="503">
        <v>0</v>
      </c>
      <c r="Z81" s="503">
        <v>0</v>
      </c>
      <c r="AA81" s="503">
        <v>0</v>
      </c>
      <c r="AB81" s="503">
        <v>0</v>
      </c>
      <c r="AC81" s="503">
        <v>0</v>
      </c>
      <c r="AD81" s="531">
        <v>1</v>
      </c>
      <c r="AE81" s="590"/>
      <c r="AF81" s="590"/>
      <c r="AG81" s="590"/>
      <c r="AH81" s="590"/>
      <c r="AI81" s="590"/>
      <c r="AJ81" s="19"/>
    </row>
    <row r="82" spans="1:36" s="20" customFormat="1" ht="39.950000000000003" customHeight="1" x14ac:dyDescent="0.25">
      <c r="A82" s="27">
        <f>ROW()</f>
        <v>82</v>
      </c>
      <c r="B82" s="19"/>
      <c r="C82" s="408"/>
      <c r="D82" s="408"/>
      <c r="E82" s="408" t="s">
        <v>336</v>
      </c>
      <c r="F82" s="409"/>
      <c r="G82" s="408"/>
      <c r="H82" s="408"/>
      <c r="I82" s="408"/>
      <c r="J82" s="408"/>
      <c r="K82" s="408"/>
      <c r="L82" s="408"/>
      <c r="M82" s="408"/>
      <c r="N82" s="408"/>
      <c r="O82" s="408"/>
      <c r="P82" s="408"/>
      <c r="Q82" s="408"/>
      <c r="R82" s="436"/>
      <c r="S82" s="19"/>
      <c r="T82" s="591"/>
      <c r="U82" s="591"/>
      <c r="V82" s="591"/>
      <c r="W82" s="591"/>
      <c r="X82" s="591"/>
      <c r="Y82" s="591"/>
      <c r="Z82" s="591"/>
      <c r="AA82" s="591"/>
      <c r="AB82" s="591"/>
      <c r="AC82" s="591"/>
      <c r="AD82" s="591"/>
      <c r="AE82" s="590"/>
      <c r="AF82" s="590"/>
      <c r="AG82" s="590"/>
      <c r="AH82" s="590"/>
      <c r="AI82" s="590"/>
      <c r="AJ82" s="19"/>
    </row>
    <row r="83" spans="1:36" s="20" customFormat="1" ht="39.950000000000003" customHeight="1" x14ac:dyDescent="0.25">
      <c r="A83" s="27">
        <f>ROW()</f>
        <v>83</v>
      </c>
      <c r="B83" s="19"/>
      <c r="C83" s="408"/>
      <c r="D83" s="408"/>
      <c r="E83" s="408" t="s">
        <v>337</v>
      </c>
      <c r="F83" s="409"/>
      <c r="G83" s="408"/>
      <c r="H83" s="408"/>
      <c r="I83" s="408"/>
      <c r="J83" s="408"/>
      <c r="K83" s="408"/>
      <c r="L83" s="408"/>
      <c r="M83" s="408"/>
      <c r="N83" s="408"/>
      <c r="O83" s="408"/>
      <c r="P83" s="408"/>
      <c r="Q83" s="408"/>
      <c r="R83" s="436"/>
      <c r="S83" s="19"/>
      <c r="T83" s="279"/>
      <c r="U83" s="279"/>
      <c r="V83" s="510" t="s">
        <v>371</v>
      </c>
      <c r="W83" s="527">
        <v>39.375</v>
      </c>
      <c r="X83" s="527">
        <v>22.5</v>
      </c>
      <c r="Y83" s="527">
        <v>17.5</v>
      </c>
      <c r="Z83" s="527">
        <v>15.75</v>
      </c>
      <c r="AA83" s="527">
        <v>15.75</v>
      </c>
      <c r="AB83" s="527">
        <v>17.5</v>
      </c>
      <c r="AC83" s="527">
        <v>22.5</v>
      </c>
      <c r="AD83" s="527">
        <v>39.375</v>
      </c>
      <c r="AE83" s="590"/>
      <c r="AF83" s="590"/>
      <c r="AG83" s="590"/>
      <c r="AH83" s="590"/>
      <c r="AI83" s="590"/>
      <c r="AJ83" s="19"/>
    </row>
    <row r="84" spans="1:36" s="20" customFormat="1" ht="39.950000000000003" customHeight="1" x14ac:dyDescent="0.25">
      <c r="A84" s="27">
        <f>ROW()</f>
        <v>84</v>
      </c>
      <c r="B84" s="19"/>
      <c r="C84" s="408"/>
      <c r="D84" s="408"/>
      <c r="E84" s="408" t="s">
        <v>338</v>
      </c>
      <c r="F84" s="409"/>
      <c r="G84" s="408"/>
      <c r="H84" s="408"/>
      <c r="I84" s="408"/>
      <c r="J84" s="408"/>
      <c r="K84" s="408"/>
      <c r="L84" s="408"/>
      <c r="M84" s="408"/>
      <c r="N84" s="408"/>
      <c r="O84" s="408"/>
      <c r="P84" s="408"/>
      <c r="Q84" s="408"/>
      <c r="R84" s="436"/>
      <c r="S84" s="19"/>
      <c r="T84" s="591"/>
      <c r="U84" s="591"/>
      <c r="V84" s="591"/>
      <c r="W84" s="503">
        <v>1</v>
      </c>
      <c r="X84" s="503">
        <v>3</v>
      </c>
      <c r="Y84" s="503">
        <v>5</v>
      </c>
      <c r="Z84" s="503">
        <v>7</v>
      </c>
      <c r="AA84" s="503">
        <v>7</v>
      </c>
      <c r="AB84" s="503">
        <v>5</v>
      </c>
      <c r="AC84" s="503">
        <v>3</v>
      </c>
      <c r="AD84" s="531">
        <v>1</v>
      </c>
      <c r="AE84" s="590"/>
      <c r="AF84" s="590"/>
      <c r="AG84" s="590"/>
      <c r="AH84" s="590"/>
      <c r="AI84" s="590"/>
      <c r="AJ84" s="19"/>
    </row>
    <row r="85" spans="1:36" s="20" customFormat="1" ht="39.950000000000003" customHeight="1" x14ac:dyDescent="0.25">
      <c r="A85" s="27">
        <f>ROW()</f>
        <v>85</v>
      </c>
      <c r="B85" s="19"/>
      <c r="C85" s="408"/>
      <c r="D85" s="408"/>
      <c r="E85" s="408" t="s">
        <v>339</v>
      </c>
      <c r="F85" s="409"/>
      <c r="G85" s="408"/>
      <c r="H85" s="408"/>
      <c r="I85" s="408"/>
      <c r="J85" s="408"/>
      <c r="K85" s="408"/>
      <c r="L85" s="408"/>
      <c r="M85" s="408"/>
      <c r="N85" s="408"/>
      <c r="O85" s="408"/>
      <c r="P85" s="408"/>
      <c r="Q85" s="408"/>
      <c r="R85" s="436"/>
      <c r="S85" s="19"/>
      <c r="T85" s="591"/>
      <c r="U85" s="591"/>
      <c r="V85" s="591"/>
      <c r="W85" s="591"/>
      <c r="X85" s="591"/>
      <c r="Y85" s="591"/>
      <c r="Z85" s="591"/>
      <c r="AA85" s="591"/>
      <c r="AB85" s="591"/>
      <c r="AC85" s="591"/>
      <c r="AD85" s="591"/>
      <c r="AE85" s="590"/>
      <c r="AF85" s="590"/>
      <c r="AG85" s="590"/>
      <c r="AH85" s="590"/>
      <c r="AI85" s="590"/>
      <c r="AJ85" s="19"/>
    </row>
    <row r="86" spans="1:36" s="20" customFormat="1" ht="39.950000000000003" customHeight="1" x14ac:dyDescent="0.25">
      <c r="A86" s="27">
        <f>ROW()</f>
        <v>86</v>
      </c>
      <c r="B86" s="19"/>
      <c r="C86" s="408"/>
      <c r="D86" s="408" t="s">
        <v>399</v>
      </c>
      <c r="E86" s="408"/>
      <c r="F86" s="409"/>
      <c r="G86" s="408"/>
      <c r="H86" s="408"/>
      <c r="I86" s="408"/>
      <c r="J86" s="408"/>
      <c r="K86" s="408"/>
      <c r="L86" s="408"/>
      <c r="M86" s="408"/>
      <c r="N86" s="408"/>
      <c r="O86" s="408"/>
      <c r="P86" s="408"/>
      <c r="Q86" s="408"/>
      <c r="R86" s="436"/>
      <c r="S86" s="19"/>
      <c r="T86" s="279"/>
      <c r="U86" s="279"/>
      <c r="V86" s="481" t="s">
        <v>362</v>
      </c>
      <c r="W86" s="507">
        <v>57700</v>
      </c>
      <c r="X86" s="507">
        <v>52400</v>
      </c>
      <c r="Y86" s="507">
        <v>47100</v>
      </c>
      <c r="Z86" s="507">
        <v>41800</v>
      </c>
      <c r="AA86" s="507">
        <v>36500</v>
      </c>
      <c r="AB86" s="507">
        <v>31200</v>
      </c>
      <c r="AC86" s="507">
        <v>25900</v>
      </c>
      <c r="AD86" s="507">
        <v>20600</v>
      </c>
      <c r="AE86" s="590"/>
      <c r="AF86" s="590"/>
      <c r="AG86" s="590"/>
      <c r="AH86" s="590"/>
      <c r="AI86" s="590"/>
      <c r="AJ86" s="19"/>
    </row>
    <row r="87" spans="1:36" s="20" customFormat="1" ht="39.950000000000003" customHeight="1" x14ac:dyDescent="0.25">
      <c r="A87" s="27">
        <f>ROW()</f>
        <v>87</v>
      </c>
      <c r="B87" s="19"/>
      <c r="C87" s="408"/>
      <c r="D87" s="408" t="s">
        <v>343</v>
      </c>
      <c r="E87" s="408"/>
      <c r="F87" s="409"/>
      <c r="G87" s="408"/>
      <c r="H87" s="408"/>
      <c r="I87" s="408"/>
      <c r="J87" s="408"/>
      <c r="K87" s="408"/>
      <c r="L87" s="408"/>
      <c r="M87" s="408"/>
      <c r="N87" s="408"/>
      <c r="O87" s="408"/>
      <c r="P87" s="408"/>
      <c r="Q87" s="408"/>
      <c r="R87" s="436"/>
      <c r="S87" s="19"/>
      <c r="T87" s="591"/>
      <c r="U87" s="591"/>
      <c r="V87" s="591"/>
      <c r="W87" s="503">
        <v>8</v>
      </c>
      <c r="X87" s="503">
        <v>7</v>
      </c>
      <c r="Y87" s="503">
        <v>6</v>
      </c>
      <c r="Z87" s="503">
        <v>5</v>
      </c>
      <c r="AA87" s="503">
        <v>4</v>
      </c>
      <c r="AB87" s="503">
        <v>3</v>
      </c>
      <c r="AC87" s="503">
        <v>2</v>
      </c>
      <c r="AD87" s="531">
        <v>1</v>
      </c>
      <c r="AE87" s="590"/>
      <c r="AF87" s="590"/>
      <c r="AG87" s="590"/>
      <c r="AH87" s="590"/>
      <c r="AI87" s="590"/>
      <c r="AJ87" s="19"/>
    </row>
    <row r="88" spans="1:36" s="20" customFormat="1" ht="39.950000000000003" customHeight="1" x14ac:dyDescent="0.25">
      <c r="A88" s="27">
        <f>ROW()</f>
        <v>88</v>
      </c>
      <c r="B88" s="19"/>
      <c r="C88" s="408"/>
      <c r="D88" s="408"/>
      <c r="E88" s="408" t="s">
        <v>398</v>
      </c>
      <c r="F88" s="409"/>
      <c r="G88" s="408"/>
      <c r="H88" s="408"/>
      <c r="I88" s="408"/>
      <c r="J88" s="408"/>
      <c r="K88" s="408"/>
      <c r="L88" s="408"/>
      <c r="M88" s="408"/>
      <c r="N88" s="408"/>
      <c r="O88" s="408"/>
      <c r="P88" s="408"/>
      <c r="Q88" s="617">
        <v>35</v>
      </c>
      <c r="R88" s="436"/>
      <c r="S88" s="19"/>
      <c r="T88" s="591"/>
      <c r="U88" s="591"/>
      <c r="V88" s="591"/>
      <c r="W88" s="591"/>
      <c r="X88" s="591"/>
      <c r="Y88" s="591"/>
      <c r="Z88" s="591"/>
      <c r="AA88" s="591"/>
      <c r="AB88" s="591"/>
      <c r="AC88" s="591"/>
      <c r="AD88" s="591"/>
      <c r="AE88" s="588"/>
      <c r="AF88" s="588"/>
      <c r="AG88" s="588"/>
      <c r="AH88" s="588"/>
      <c r="AI88" s="588"/>
      <c r="AJ88" s="19"/>
    </row>
    <row r="89" spans="1:36" s="20" customFormat="1" ht="39.950000000000003" customHeight="1" x14ac:dyDescent="0.25">
      <c r="A89" s="27">
        <f>ROW()</f>
        <v>89</v>
      </c>
      <c r="B89" s="19"/>
      <c r="C89" s="408"/>
      <c r="D89" s="408"/>
      <c r="E89" s="408" t="s">
        <v>395</v>
      </c>
      <c r="F89" s="409"/>
      <c r="G89" s="408"/>
      <c r="H89" s="408"/>
      <c r="I89" s="408"/>
      <c r="J89" s="408"/>
      <c r="K89" s="408"/>
      <c r="L89" s="408"/>
      <c r="M89" s="408"/>
      <c r="N89" s="408"/>
      <c r="O89" s="408"/>
      <c r="P89" s="408"/>
      <c r="Q89" s="616">
        <v>35</v>
      </c>
      <c r="R89" s="436"/>
      <c r="S89" s="19"/>
      <c r="T89" s="14" t="s">
        <v>16</v>
      </c>
      <c r="U89" s="13"/>
      <c r="V89" s="13"/>
      <c r="W89" s="13"/>
      <c r="X89" s="13"/>
      <c r="Y89" s="13"/>
      <c r="Z89" s="13"/>
      <c r="AA89" s="13"/>
      <c r="AB89" s="13"/>
      <c r="AC89" s="13"/>
      <c r="AD89" s="13"/>
      <c r="AE89" s="13"/>
      <c r="AF89" s="13"/>
      <c r="AG89" s="13"/>
      <c r="AH89" s="13"/>
      <c r="AI89" s="12"/>
      <c r="AJ89" s="19"/>
    </row>
    <row r="90" spans="1:36" s="20" customFormat="1" ht="39.950000000000003" customHeight="1" x14ac:dyDescent="0.25">
      <c r="A90" s="27">
        <f>ROW()</f>
        <v>90</v>
      </c>
      <c r="B90" s="19"/>
      <c r="C90" s="408"/>
      <c r="D90" s="408"/>
      <c r="E90" s="408" t="s">
        <v>396</v>
      </c>
      <c r="F90" s="409"/>
      <c r="G90" s="408"/>
      <c r="H90" s="408"/>
      <c r="I90" s="408"/>
      <c r="J90" s="408"/>
      <c r="K90" s="408"/>
      <c r="L90" s="408"/>
      <c r="M90" s="408"/>
      <c r="N90" s="408"/>
      <c r="O90" s="408"/>
      <c r="P90" s="408"/>
      <c r="Q90" s="616">
        <v>15</v>
      </c>
      <c r="R90" s="436"/>
      <c r="S90" s="19"/>
      <c r="T90" s="274" t="s">
        <v>15</v>
      </c>
      <c r="U90" s="275"/>
      <c r="V90" s="275"/>
      <c r="W90" s="275"/>
      <c r="X90" s="275"/>
      <c r="Y90" s="275"/>
      <c r="Z90" s="275"/>
      <c r="AA90" s="275"/>
      <c r="AB90" s="275"/>
      <c r="AC90" s="275"/>
      <c r="AD90" s="275"/>
      <c r="AE90" s="275"/>
      <c r="AF90" s="275"/>
      <c r="AG90" s="275"/>
      <c r="AH90" s="275"/>
      <c r="AI90" s="276"/>
      <c r="AJ90" s="19"/>
    </row>
    <row r="91" spans="1:36" s="20" customFormat="1" ht="39.950000000000003" customHeight="1" x14ac:dyDescent="0.25">
      <c r="A91" s="27">
        <f>ROW()</f>
        <v>91</v>
      </c>
      <c r="B91" s="19"/>
      <c r="C91" s="408"/>
      <c r="D91" s="408"/>
      <c r="E91" s="408" t="s">
        <v>397</v>
      </c>
      <c r="F91" s="409"/>
      <c r="G91" s="408"/>
      <c r="H91" s="408"/>
      <c r="I91" s="408"/>
      <c r="J91" s="408"/>
      <c r="K91" s="408"/>
      <c r="L91" s="408"/>
      <c r="M91" s="408"/>
      <c r="N91" s="408"/>
      <c r="O91" s="408"/>
      <c r="P91" s="408"/>
      <c r="Q91" s="616">
        <v>15</v>
      </c>
      <c r="R91" s="436"/>
      <c r="S91" s="19"/>
      <c r="T91" s="274" t="s">
        <v>224</v>
      </c>
      <c r="U91" s="275"/>
      <c r="V91" s="275"/>
      <c r="W91" s="275"/>
      <c r="X91" s="275"/>
      <c r="Y91" s="275"/>
      <c r="Z91" s="275"/>
      <c r="AA91" s="275"/>
      <c r="AB91" s="275"/>
      <c r="AC91" s="275"/>
      <c r="AD91" s="275"/>
      <c r="AE91" s="275"/>
      <c r="AF91" s="275"/>
      <c r="AG91" s="275"/>
      <c r="AH91" s="275"/>
      <c r="AI91" s="276"/>
      <c r="AJ91" s="19"/>
    </row>
    <row r="92" spans="1:36" s="20" customFormat="1" ht="39.950000000000003" customHeight="1" x14ac:dyDescent="0.25">
      <c r="A92" s="27">
        <f>ROW()</f>
        <v>92</v>
      </c>
      <c r="B92" s="19"/>
      <c r="C92" s="10"/>
      <c r="D92" s="408" t="s">
        <v>340</v>
      </c>
      <c r="E92" s="408"/>
      <c r="F92" s="409"/>
      <c r="G92" s="408"/>
      <c r="H92" s="408"/>
      <c r="I92" s="408"/>
      <c r="J92" s="408"/>
      <c r="K92" s="408"/>
      <c r="L92" s="408"/>
      <c r="M92" s="408"/>
      <c r="N92" s="408"/>
      <c r="O92" s="408"/>
      <c r="P92" s="408"/>
      <c r="Q92" s="408"/>
      <c r="R92" s="436"/>
      <c r="S92" s="19"/>
      <c r="T92" s="552" t="s">
        <v>402</v>
      </c>
      <c r="U92" s="551" t="s">
        <v>401</v>
      </c>
      <c r="V92" s="275"/>
      <c r="W92" s="275"/>
      <c r="X92" s="275"/>
      <c r="Y92" s="275"/>
      <c r="Z92" s="275"/>
      <c r="AA92" s="275"/>
      <c r="AB92" s="275"/>
      <c r="AC92" s="275"/>
      <c r="AD92" s="275"/>
      <c r="AE92" s="275"/>
      <c r="AF92" s="275"/>
      <c r="AG92" s="275"/>
      <c r="AH92" s="275"/>
      <c r="AI92" s="276"/>
      <c r="AJ92" s="19"/>
    </row>
    <row r="93" spans="1:36" s="20" customFormat="1" ht="39.950000000000003" customHeight="1" x14ac:dyDescent="0.25">
      <c r="A93" s="27">
        <f>ROW()</f>
        <v>93</v>
      </c>
      <c r="B93" s="19"/>
      <c r="C93" s="10"/>
      <c r="D93" s="408"/>
      <c r="E93" s="408"/>
      <c r="F93" s="409"/>
      <c r="G93" s="408"/>
      <c r="H93" s="408"/>
      <c r="I93" s="408"/>
      <c r="J93" s="408"/>
      <c r="K93" s="408"/>
      <c r="L93" s="408"/>
      <c r="M93" s="408"/>
      <c r="N93" s="408"/>
      <c r="O93" s="408"/>
      <c r="P93" s="408"/>
      <c r="Q93" s="617">
        <v>100</v>
      </c>
      <c r="R93" s="436"/>
      <c r="S93" s="19"/>
      <c r="T93" s="277"/>
      <c r="U93" s="285" t="s">
        <v>403</v>
      </c>
      <c r="V93" s="285"/>
      <c r="W93" s="285"/>
      <c r="X93" s="285"/>
      <c r="Y93" s="285"/>
      <c r="Z93" s="285"/>
      <c r="AA93" s="285"/>
      <c r="AB93" s="285"/>
      <c r="AC93" s="285"/>
      <c r="AD93" s="285"/>
      <c r="AE93" s="285" t="s">
        <v>404</v>
      </c>
      <c r="AF93" s="285"/>
      <c r="AG93" s="285"/>
      <c r="AH93" s="285"/>
      <c r="AI93" s="278"/>
      <c r="AJ93" s="19"/>
    </row>
    <row r="94" spans="1:36" s="20" customFormat="1" ht="39.950000000000003" customHeight="1" x14ac:dyDescent="0.25">
      <c r="A94" s="27">
        <f>ROW()</f>
        <v>94</v>
      </c>
      <c r="B94" s="19"/>
      <c r="C94" s="401" t="s">
        <v>312</v>
      </c>
      <c r="D94" s="437"/>
      <c r="E94" s="528" t="s">
        <v>344</v>
      </c>
      <c r="F94" s="528"/>
      <c r="G94" s="528"/>
      <c r="H94" s="528"/>
      <c r="I94" s="528"/>
      <c r="J94" s="528"/>
      <c r="K94" s="528"/>
      <c r="L94" s="528"/>
      <c r="M94" s="528"/>
      <c r="N94" s="528"/>
      <c r="O94" s="528"/>
      <c r="P94" s="528"/>
      <c r="Q94" s="535"/>
      <c r="R94" s="536"/>
      <c r="S94" s="19"/>
      <c r="T94" s="401" t="s">
        <v>394</v>
      </c>
      <c r="U94" s="541"/>
      <c r="V94" s="1343" t="s">
        <v>314</v>
      </c>
      <c r="W94" s="1343"/>
      <c r="X94" s="1343"/>
      <c r="Y94" s="1343"/>
      <c r="Z94" s="1343"/>
      <c r="AA94" s="1343"/>
      <c r="AB94" s="1343"/>
      <c r="AC94" s="1343"/>
      <c r="AD94" s="1343"/>
      <c r="AE94" s="1343"/>
      <c r="AF94" s="1343"/>
      <c r="AG94" s="1343"/>
      <c r="AH94" s="1343"/>
      <c r="AI94" s="1344"/>
      <c r="AJ94" s="19"/>
    </row>
    <row r="95" spans="1:36" s="20" customFormat="1" ht="39.950000000000003" customHeight="1" x14ac:dyDescent="0.25">
      <c r="A95" s="27">
        <f>ROW()</f>
        <v>95</v>
      </c>
      <c r="B95" s="19"/>
      <c r="C95" s="408"/>
      <c r="D95" s="408"/>
      <c r="E95" s="408"/>
      <c r="F95" s="409"/>
      <c r="G95" s="408"/>
      <c r="H95" s="408"/>
      <c r="I95" s="408"/>
      <c r="J95" s="408"/>
      <c r="K95" s="408"/>
      <c r="L95" s="408"/>
      <c r="M95" s="408"/>
      <c r="N95" s="408"/>
      <c r="O95" s="408"/>
      <c r="P95" s="408"/>
      <c r="Q95" s="408"/>
      <c r="R95" s="436"/>
      <c r="S95" s="19"/>
      <c r="T95" s="1345" t="s">
        <v>14</v>
      </c>
      <c r="U95" s="1345"/>
      <c r="V95" s="1345"/>
      <c r="W95" s="1345"/>
      <c r="X95" s="1345"/>
      <c r="Y95" s="1345"/>
      <c r="Z95" s="1345"/>
      <c r="AA95" s="1345"/>
      <c r="AB95" s="1345"/>
      <c r="AC95" s="1345"/>
      <c r="AD95" s="1345"/>
      <c r="AE95" s="1345"/>
      <c r="AF95" s="1345"/>
      <c r="AG95" s="1345"/>
      <c r="AH95" s="1345"/>
      <c r="AI95" s="1345"/>
      <c r="AJ95" s="19"/>
    </row>
    <row r="96" spans="1:36" s="20" customFormat="1" ht="39.950000000000003" customHeight="1" x14ac:dyDescent="0.25">
      <c r="A96" s="27">
        <f>ROW()</f>
        <v>96</v>
      </c>
      <c r="B96" s="19"/>
      <c r="C96" s="449"/>
      <c r="D96" s="1347" t="s">
        <v>407</v>
      </c>
      <c r="E96" s="1347" t="s">
        <v>348</v>
      </c>
      <c r="F96" s="1349" t="s">
        <v>350</v>
      </c>
      <c r="G96" s="1351" t="s">
        <v>351</v>
      </c>
      <c r="H96" s="1351" t="s">
        <v>354</v>
      </c>
      <c r="I96" s="1351" t="s">
        <v>345</v>
      </c>
      <c r="J96" s="1331" t="s">
        <v>349</v>
      </c>
      <c r="K96" s="1331"/>
      <c r="L96" s="1333" t="s">
        <v>357</v>
      </c>
      <c r="M96" s="1334"/>
      <c r="N96" s="1334"/>
      <c r="O96" s="1335"/>
      <c r="P96" s="1334" t="s">
        <v>358</v>
      </c>
      <c r="Q96" s="1334"/>
      <c r="R96" s="1339"/>
      <c r="S96" s="19"/>
      <c r="T96" s="1346"/>
      <c r="U96" s="1346"/>
      <c r="V96" s="1346"/>
      <c r="W96" s="1346"/>
      <c r="X96" s="1346"/>
      <c r="Y96" s="1346"/>
      <c r="Z96" s="1346"/>
      <c r="AA96" s="1346"/>
      <c r="AB96" s="1346"/>
      <c r="AC96" s="1346"/>
      <c r="AD96" s="1346"/>
      <c r="AE96" s="1346"/>
      <c r="AF96" s="1346"/>
      <c r="AG96" s="1346"/>
      <c r="AH96" s="1346"/>
      <c r="AI96" s="1346"/>
      <c r="AJ96" s="19"/>
    </row>
    <row r="97" spans="1:36" s="20" customFormat="1" ht="39.950000000000003" customHeight="1" x14ac:dyDescent="0.25">
      <c r="A97" s="27">
        <f>ROW()</f>
        <v>97</v>
      </c>
      <c r="B97" s="19"/>
      <c r="C97" s="450"/>
      <c r="D97" s="1348"/>
      <c r="E97" s="1348"/>
      <c r="F97" s="1350"/>
      <c r="G97" s="1352"/>
      <c r="H97" s="1352"/>
      <c r="I97" s="1352"/>
      <c r="J97" s="1332"/>
      <c r="K97" s="1332"/>
      <c r="L97" s="1336"/>
      <c r="M97" s="1337"/>
      <c r="N97" s="1337"/>
      <c r="O97" s="1338"/>
      <c r="P97" s="1337"/>
      <c r="Q97" s="1337"/>
      <c r="R97" s="1340"/>
      <c r="S97" s="19"/>
      <c r="T97" s="380" t="s">
        <v>307</v>
      </c>
      <c r="U97" s="381"/>
      <c r="V97" s="576" t="s">
        <v>405</v>
      </c>
      <c r="W97" s="580" t="s">
        <v>315</v>
      </c>
      <c r="X97" s="382"/>
      <c r="Y97" s="375"/>
      <c r="Z97" s="579" t="s">
        <v>13</v>
      </c>
      <c r="AA97" s="383"/>
      <c r="AB97" s="384"/>
      <c r="AC97" s="583" t="s">
        <v>16</v>
      </c>
      <c r="AD97" s="375"/>
      <c r="AE97" s="375"/>
      <c r="AF97" s="375"/>
      <c r="AG97" s="375"/>
      <c r="AH97" s="375"/>
      <c r="AI97" s="384"/>
      <c r="AJ97" s="19"/>
    </row>
    <row r="98" spans="1:36" s="20" customFormat="1" ht="39.950000000000003" customHeight="1" x14ac:dyDescent="0.25">
      <c r="A98" s="27">
        <f>ROW()</f>
        <v>98</v>
      </c>
      <c r="B98" s="19"/>
      <c r="C98" s="442" t="s">
        <v>26</v>
      </c>
      <c r="D98" s="443">
        <v>1</v>
      </c>
      <c r="E98" s="444">
        <v>36744</v>
      </c>
      <c r="F98" s="445">
        <v>0.47916666666666669</v>
      </c>
      <c r="G98" s="446" t="s">
        <v>352</v>
      </c>
      <c r="H98" s="447">
        <v>4000000</v>
      </c>
      <c r="I98" s="448" t="s">
        <v>346</v>
      </c>
      <c r="J98" s="1323" t="s">
        <v>355</v>
      </c>
      <c r="K98" s="1323"/>
      <c r="L98" s="1324" t="s">
        <v>359</v>
      </c>
      <c r="M98" s="1325"/>
      <c r="N98" s="1325"/>
      <c r="O98" s="1326"/>
      <c r="P98" s="1327"/>
      <c r="Q98" s="1328"/>
      <c r="R98" s="1329"/>
      <c r="S98" s="19"/>
      <c r="T98" s="385"/>
      <c r="U98" s="386"/>
      <c r="V98" s="386"/>
      <c r="W98" s="1330"/>
      <c r="X98" s="1330"/>
      <c r="Y98" s="387"/>
      <c r="Z98" s="388"/>
      <c r="AA98" s="389"/>
      <c r="AB98" s="387"/>
      <c r="AC98" s="389"/>
      <c r="AD98" s="389"/>
      <c r="AE98" s="389"/>
      <c r="AF98" s="389"/>
      <c r="AG98" s="389"/>
      <c r="AH98" s="389"/>
      <c r="AI98" s="390"/>
      <c r="AJ98" s="19"/>
    </row>
    <row r="99" spans="1:36" s="20" customFormat="1" ht="39.950000000000003" customHeight="1" x14ac:dyDescent="0.25">
      <c r="A99" s="27">
        <f>ROW()</f>
        <v>99</v>
      </c>
      <c r="B99" s="19"/>
      <c r="C99" s="951" t="s">
        <v>25</v>
      </c>
      <c r="D99" s="443">
        <v>2</v>
      </c>
      <c r="E99" s="444">
        <v>36762</v>
      </c>
      <c r="F99" s="445">
        <v>0.35416666666666669</v>
      </c>
      <c r="G99" s="446" t="s">
        <v>353</v>
      </c>
      <c r="H99" s="447">
        <v>2000000</v>
      </c>
      <c r="I99" s="448" t="s">
        <v>347</v>
      </c>
      <c r="J99" s="1323" t="s">
        <v>356</v>
      </c>
      <c r="K99" s="1323"/>
      <c r="L99" s="1324"/>
      <c r="M99" s="1325"/>
      <c r="N99" s="1325"/>
      <c r="O99" s="1326"/>
      <c r="P99" s="1327"/>
      <c r="Q99" s="1328"/>
      <c r="R99" s="1329"/>
      <c r="S99" s="19"/>
      <c r="T99" s="563" t="s">
        <v>308</v>
      </c>
      <c r="U99" s="554"/>
      <c r="V99" s="562">
        <v>2</v>
      </c>
      <c r="W99" s="1318">
        <v>43</v>
      </c>
      <c r="X99" s="1318"/>
      <c r="Y99" s="577">
        <v>0.46236559139784944</v>
      </c>
      <c r="Z99" s="1319">
        <v>31</v>
      </c>
      <c r="AA99" s="1319"/>
      <c r="AB99" s="577">
        <v>0.33333333333333331</v>
      </c>
      <c r="AC99" s="584" t="s">
        <v>590</v>
      </c>
      <c r="AD99" s="584"/>
      <c r="AE99" s="584"/>
      <c r="AF99" s="584"/>
      <c r="AG99" s="584"/>
      <c r="AH99" s="584"/>
      <c r="AI99" s="585"/>
      <c r="AJ99" s="19"/>
    </row>
    <row r="100" spans="1:36" s="20" customFormat="1" ht="39.950000000000003" customHeight="1" x14ac:dyDescent="0.25">
      <c r="A100" s="27">
        <f>ROW()</f>
        <v>100</v>
      </c>
      <c r="B100" s="19"/>
      <c r="C100" s="952" t="s">
        <v>24</v>
      </c>
      <c r="D100" s="443">
        <v>3</v>
      </c>
      <c r="E100" s="444"/>
      <c r="F100" s="445"/>
      <c r="G100" s="446"/>
      <c r="H100" s="447"/>
      <c r="I100" s="448"/>
      <c r="J100" s="1323"/>
      <c r="K100" s="1323"/>
      <c r="L100" s="1324"/>
      <c r="M100" s="1325"/>
      <c r="N100" s="1325"/>
      <c r="O100" s="1326"/>
      <c r="P100" s="1327"/>
      <c r="Q100" s="1328"/>
      <c r="R100" s="1329"/>
      <c r="S100" s="19"/>
      <c r="T100" s="564" t="s">
        <v>309</v>
      </c>
      <c r="U100" s="555"/>
      <c r="V100" s="562">
        <v>2</v>
      </c>
      <c r="W100" s="1318">
        <v>30</v>
      </c>
      <c r="X100" s="1318"/>
      <c r="Y100" s="577">
        <v>0.32258064516129031</v>
      </c>
      <c r="Z100" s="1319">
        <v>31</v>
      </c>
      <c r="AA100" s="1319"/>
      <c r="AB100" s="577">
        <v>0.33333333333333331</v>
      </c>
      <c r="AC100" s="586" t="s">
        <v>591</v>
      </c>
      <c r="AD100" s="586"/>
      <c r="AE100" s="586"/>
      <c r="AF100" s="586"/>
      <c r="AG100" s="586"/>
      <c r="AH100" s="586"/>
      <c r="AI100" s="587"/>
      <c r="AJ100" s="19"/>
    </row>
    <row r="101" spans="1:36" s="20" customFormat="1" ht="51.75" customHeight="1" x14ac:dyDescent="0.25">
      <c r="A101" s="27">
        <f>ROW()</f>
        <v>101</v>
      </c>
      <c r="B101" s="19"/>
      <c r="C101" s="953" t="s">
        <v>23</v>
      </c>
      <c r="D101" s="443">
        <v>4</v>
      </c>
      <c r="E101" s="444"/>
      <c r="F101" s="445"/>
      <c r="G101" s="446"/>
      <c r="H101" s="447"/>
      <c r="I101" s="448"/>
      <c r="J101" s="1323"/>
      <c r="K101" s="1323"/>
      <c r="L101" s="1324"/>
      <c r="M101" s="1325"/>
      <c r="N101" s="1325"/>
      <c r="O101" s="1326"/>
      <c r="P101" s="1327"/>
      <c r="Q101" s="1328"/>
      <c r="R101" s="1329"/>
      <c r="S101" s="19"/>
      <c r="T101" s="565" t="s">
        <v>310</v>
      </c>
      <c r="U101" s="556"/>
      <c r="V101" s="562">
        <v>2</v>
      </c>
      <c r="W101" s="1318">
        <v>20</v>
      </c>
      <c r="X101" s="1318"/>
      <c r="Y101" s="577">
        <v>0.21505376344086022</v>
      </c>
      <c r="Z101" s="1319">
        <v>31</v>
      </c>
      <c r="AA101" s="1319"/>
      <c r="AB101" s="577">
        <v>0.33333333333333331</v>
      </c>
      <c r="AC101" s="586"/>
      <c r="AD101" s="586"/>
      <c r="AE101" s="586"/>
      <c r="AF101" s="586"/>
      <c r="AG101" s="586"/>
      <c r="AH101" s="586"/>
      <c r="AI101" s="587"/>
      <c r="AJ101" s="19"/>
    </row>
    <row r="102" spans="1:36" s="20" customFormat="1" ht="39.950000000000003" customHeight="1" x14ac:dyDescent="0.25">
      <c r="A102" s="27">
        <f>ROW()</f>
        <v>102</v>
      </c>
      <c r="B102" s="19"/>
      <c r="C102" s="954" t="s">
        <v>22</v>
      </c>
      <c r="D102" s="443">
        <v>5</v>
      </c>
      <c r="E102" s="444"/>
      <c r="F102" s="445"/>
      <c r="G102" s="446"/>
      <c r="H102" s="447"/>
      <c r="I102" s="448"/>
      <c r="J102" s="1323"/>
      <c r="K102" s="1323"/>
      <c r="L102" s="1324"/>
      <c r="M102" s="1325"/>
      <c r="N102" s="1325"/>
      <c r="O102" s="1326"/>
      <c r="P102" s="1327"/>
      <c r="Q102" s="1328"/>
      <c r="R102" s="1329"/>
      <c r="S102" s="19"/>
      <c r="T102" s="566" t="s">
        <v>311</v>
      </c>
      <c r="U102" s="557"/>
      <c r="V102" s="562">
        <v>2</v>
      </c>
      <c r="W102" s="1318"/>
      <c r="X102" s="1318"/>
      <c r="Y102" s="577">
        <v>0</v>
      </c>
      <c r="Z102" s="1319"/>
      <c r="AA102" s="1319"/>
      <c r="AB102" s="577">
        <v>0</v>
      </c>
      <c r="AC102" s="586"/>
      <c r="AD102" s="586"/>
      <c r="AE102" s="586"/>
      <c r="AF102" s="586"/>
      <c r="AG102" s="586"/>
      <c r="AH102" s="586"/>
      <c r="AI102" s="587"/>
      <c r="AJ102" s="19"/>
    </row>
    <row r="103" spans="1:36" s="20" customFormat="1" ht="39.950000000000003" customHeight="1" x14ac:dyDescent="0.25">
      <c r="A103" s="27">
        <f>ROW()</f>
        <v>103</v>
      </c>
      <c r="B103" s="19"/>
      <c r="C103" s="955" t="s">
        <v>21</v>
      </c>
      <c r="D103" s="443">
        <v>6</v>
      </c>
      <c r="E103" s="444"/>
      <c r="F103" s="445"/>
      <c r="G103" s="446"/>
      <c r="H103" s="447"/>
      <c r="I103" s="448"/>
      <c r="J103" s="1323"/>
      <c r="K103" s="1323"/>
      <c r="L103" s="1324"/>
      <c r="M103" s="1325"/>
      <c r="N103" s="1325"/>
      <c r="O103" s="1326"/>
      <c r="P103" s="1327"/>
      <c r="Q103" s="1328"/>
      <c r="R103" s="1329"/>
      <c r="S103" s="19"/>
      <c r="T103" s="567" t="s">
        <v>372</v>
      </c>
      <c r="U103" s="558"/>
      <c r="V103" s="562">
        <v>2</v>
      </c>
      <c r="W103" s="1318"/>
      <c r="X103" s="1318"/>
      <c r="Y103" s="577">
        <v>0</v>
      </c>
      <c r="Z103" s="1319"/>
      <c r="AA103" s="1319"/>
      <c r="AB103" s="577">
        <v>0</v>
      </c>
      <c r="AC103" s="586"/>
      <c r="AD103" s="586"/>
      <c r="AE103" s="586"/>
      <c r="AF103" s="586"/>
      <c r="AG103" s="586"/>
      <c r="AH103" s="586"/>
      <c r="AI103" s="587"/>
      <c r="AJ103" s="19"/>
    </row>
    <row r="104" spans="1:36" s="20" customFormat="1" ht="39.950000000000003" customHeight="1" x14ac:dyDescent="0.25">
      <c r="A104" s="27">
        <f>ROW()</f>
        <v>104</v>
      </c>
      <c r="B104" s="19"/>
      <c r="C104" s="956" t="s">
        <v>20</v>
      </c>
      <c r="D104" s="443">
        <v>7</v>
      </c>
      <c r="E104" s="444"/>
      <c r="F104" s="445"/>
      <c r="G104" s="446"/>
      <c r="H104" s="447"/>
      <c r="I104" s="448"/>
      <c r="J104" s="1323"/>
      <c r="K104" s="1323"/>
      <c r="L104" s="1324"/>
      <c r="M104" s="1325"/>
      <c r="N104" s="1325"/>
      <c r="O104" s="1326"/>
      <c r="P104" s="1327"/>
      <c r="Q104" s="1328"/>
      <c r="R104" s="1329"/>
      <c r="S104" s="19"/>
      <c r="T104" s="568" t="s">
        <v>373</v>
      </c>
      <c r="U104" s="559"/>
      <c r="V104" s="562">
        <v>2</v>
      </c>
      <c r="W104" s="1318"/>
      <c r="X104" s="1318"/>
      <c r="Y104" s="577">
        <v>0</v>
      </c>
      <c r="Z104" s="1319"/>
      <c r="AA104" s="1319"/>
      <c r="AB104" s="577">
        <v>0</v>
      </c>
      <c r="AC104" s="586"/>
      <c r="AD104" s="586"/>
      <c r="AE104" s="586"/>
      <c r="AF104" s="586"/>
      <c r="AG104" s="586"/>
      <c r="AH104" s="586"/>
      <c r="AI104" s="587"/>
      <c r="AJ104" s="19"/>
    </row>
    <row r="105" spans="1:36" s="20" customFormat="1" ht="39.950000000000003" customHeight="1" x14ac:dyDescent="0.25">
      <c r="A105" s="27">
        <f>ROW()</f>
        <v>105</v>
      </c>
      <c r="B105" s="19"/>
      <c r="C105" s="957" t="s">
        <v>19</v>
      </c>
      <c r="D105" s="443">
        <v>8</v>
      </c>
      <c r="E105" s="444"/>
      <c r="F105" s="445"/>
      <c r="G105" s="446"/>
      <c r="H105" s="447"/>
      <c r="I105" s="448"/>
      <c r="J105" s="1323"/>
      <c r="K105" s="1323"/>
      <c r="L105" s="1324"/>
      <c r="M105" s="1325"/>
      <c r="N105" s="1325"/>
      <c r="O105" s="1326"/>
      <c r="P105" s="1327"/>
      <c r="Q105" s="1328"/>
      <c r="R105" s="1329"/>
      <c r="S105" s="19"/>
      <c r="T105" s="569" t="s">
        <v>374</v>
      </c>
      <c r="U105" s="560"/>
      <c r="V105" s="562">
        <v>2</v>
      </c>
      <c r="W105" s="1318"/>
      <c r="X105" s="1318"/>
      <c r="Y105" s="577">
        <v>0</v>
      </c>
      <c r="Z105" s="1319"/>
      <c r="AA105" s="1319"/>
      <c r="AB105" s="577">
        <v>0</v>
      </c>
      <c r="AC105" s="586"/>
      <c r="AD105" s="586"/>
      <c r="AE105" s="586"/>
      <c r="AF105" s="586"/>
      <c r="AG105" s="586"/>
      <c r="AH105" s="586"/>
      <c r="AI105" s="587"/>
      <c r="AJ105" s="19"/>
    </row>
    <row r="106" spans="1:36" s="20" customFormat="1" ht="39.950000000000003" customHeight="1" x14ac:dyDescent="0.25">
      <c r="A106" s="27">
        <f>ROW()</f>
        <v>106</v>
      </c>
      <c r="B106" s="19"/>
      <c r="C106" s="408"/>
      <c r="D106" s="408"/>
      <c r="E106" s="408"/>
      <c r="F106" s="409"/>
      <c r="G106" s="408"/>
      <c r="H106" s="408"/>
      <c r="I106" s="408"/>
      <c r="J106" s="408"/>
      <c r="K106" s="408"/>
      <c r="L106" s="408"/>
      <c r="M106" s="408"/>
      <c r="N106" s="408"/>
      <c r="O106" s="408"/>
      <c r="P106" s="408"/>
      <c r="Q106" s="408"/>
      <c r="R106" s="436"/>
      <c r="S106" s="19"/>
      <c r="T106" s="570" t="s">
        <v>375</v>
      </c>
      <c r="U106" s="561"/>
      <c r="V106" s="562">
        <v>2</v>
      </c>
      <c r="W106" s="1318"/>
      <c r="X106" s="1318"/>
      <c r="Y106" s="577">
        <v>0</v>
      </c>
      <c r="Z106" s="1319"/>
      <c r="AA106" s="1319"/>
      <c r="AB106" s="577">
        <v>0</v>
      </c>
      <c r="AC106" s="586"/>
      <c r="AD106" s="586"/>
      <c r="AE106" s="586"/>
      <c r="AF106" s="586"/>
      <c r="AG106" s="586"/>
      <c r="AH106" s="586"/>
      <c r="AI106" s="587"/>
      <c r="AJ106" s="19"/>
    </row>
    <row r="107" spans="1:36" s="20" customFormat="1" ht="39.950000000000003" customHeight="1" x14ac:dyDescent="0.25">
      <c r="A107" s="27">
        <f>ROW()</f>
        <v>107</v>
      </c>
      <c r="B107" s="19"/>
      <c r="C107" s="279"/>
      <c r="D107" s="407" t="s">
        <v>655</v>
      </c>
      <c r="E107" s="279"/>
      <c r="F107" s="279"/>
      <c r="G107" s="279"/>
      <c r="H107" s="279"/>
      <c r="I107" s="279"/>
      <c r="J107" s="279"/>
      <c r="K107" s="279"/>
      <c r="L107" s="279"/>
      <c r="M107" s="279"/>
      <c r="N107" s="279"/>
      <c r="O107" s="279"/>
      <c r="P107" s="279"/>
      <c r="Q107" s="279"/>
      <c r="R107" s="279"/>
      <c r="S107" s="617"/>
      <c r="T107" s="593"/>
      <c r="U107" s="597"/>
      <c r="V107" s="597"/>
      <c r="W107" s="598"/>
      <c r="X107" s="598"/>
      <c r="Y107" s="599"/>
      <c r="Z107" s="600"/>
      <c r="AA107" s="599"/>
      <c r="AB107" s="601"/>
      <c r="AC107" s="590"/>
      <c r="AD107" s="590"/>
      <c r="AE107" s="590"/>
      <c r="AF107" s="590"/>
      <c r="AG107" s="590"/>
      <c r="AH107" s="590"/>
      <c r="AI107" s="595"/>
      <c r="AJ107" s="19"/>
    </row>
    <row r="108" spans="1:36" s="20" customFormat="1" ht="39.950000000000003" customHeight="1" x14ac:dyDescent="0.25">
      <c r="A108" s="27">
        <f>ROW()</f>
        <v>108</v>
      </c>
      <c r="B108" s="19"/>
      <c r="C108" s="279"/>
      <c r="D108" s="407" t="s">
        <v>773</v>
      </c>
      <c r="E108" s="279"/>
      <c r="F108" s="279"/>
      <c r="G108" s="279"/>
      <c r="H108" s="279"/>
      <c r="I108" s="279"/>
      <c r="J108" s="279"/>
      <c r="K108" s="279"/>
      <c r="L108" s="279"/>
      <c r="M108" s="279"/>
      <c r="N108" s="279"/>
      <c r="O108" s="279"/>
      <c r="P108" s="279"/>
      <c r="Q108" s="279"/>
      <c r="R108" s="279"/>
      <c r="S108" s="19"/>
      <c r="T108" s="602"/>
      <c r="U108" s="601"/>
      <c r="V108" s="574" t="s">
        <v>316</v>
      </c>
      <c r="W108" s="1320">
        <v>93</v>
      </c>
      <c r="X108" s="1320"/>
      <c r="Y108" s="571">
        <v>1</v>
      </c>
      <c r="Z108" s="1321">
        <v>93</v>
      </c>
      <c r="AA108" s="1321"/>
      <c r="AB108" s="578">
        <v>1</v>
      </c>
      <c r="AC108" s="590"/>
      <c r="AD108" s="590"/>
      <c r="AE108" s="590"/>
      <c r="AF108" s="590"/>
      <c r="AG108" s="590"/>
      <c r="AH108" s="590"/>
      <c r="AI108" s="595"/>
      <c r="AJ108" s="19"/>
    </row>
    <row r="109" spans="1:36" s="20" customFormat="1" ht="39.950000000000003" customHeight="1" x14ac:dyDescent="0.25">
      <c r="A109" s="27">
        <f>ROW()</f>
        <v>109</v>
      </c>
      <c r="B109" s="19"/>
      <c r="C109" s="279"/>
      <c r="D109" s="407" t="s">
        <v>654</v>
      </c>
      <c r="E109" s="279"/>
      <c r="F109" s="279"/>
      <c r="G109" s="279"/>
      <c r="H109" s="279"/>
      <c r="I109" s="279"/>
      <c r="J109" s="279"/>
      <c r="K109" s="279"/>
      <c r="L109" s="279"/>
      <c r="M109" s="279"/>
      <c r="N109" s="279"/>
      <c r="O109" s="279"/>
      <c r="P109" s="279"/>
      <c r="Q109" s="279"/>
      <c r="R109" s="279"/>
      <c r="S109" s="19"/>
      <c r="T109" s="593"/>
      <c r="U109" s="590"/>
      <c r="V109" s="590"/>
      <c r="W109" s="600"/>
      <c r="X109" s="600"/>
      <c r="Y109" s="600"/>
      <c r="Z109" s="600"/>
      <c r="AA109" s="600"/>
      <c r="AB109" s="603"/>
      <c r="AC109" s="603"/>
      <c r="AD109" s="590"/>
      <c r="AE109" s="590"/>
      <c r="AF109" s="590"/>
      <c r="AG109" s="590"/>
      <c r="AH109" s="590"/>
      <c r="AI109" s="595"/>
      <c r="AJ109" s="19"/>
    </row>
    <row r="110" spans="1:36" s="20" customFormat="1" ht="39.950000000000003" customHeight="1" x14ac:dyDescent="0.25">
      <c r="A110" s="27">
        <f>ROW()</f>
        <v>110</v>
      </c>
      <c r="B110" s="19"/>
      <c r="C110" s="279"/>
      <c r="D110" s="407" t="s">
        <v>656</v>
      </c>
      <c r="E110" s="279"/>
      <c r="F110" s="279"/>
      <c r="G110" s="279"/>
      <c r="H110" s="279"/>
      <c r="I110" s="279"/>
      <c r="J110" s="279"/>
      <c r="K110" s="279"/>
      <c r="L110" s="279"/>
      <c r="M110" s="279"/>
      <c r="N110" s="279"/>
      <c r="O110" s="279"/>
      <c r="P110" s="279"/>
      <c r="Q110" s="279"/>
      <c r="R110" s="279"/>
      <c r="S110" s="19"/>
      <c r="T110" s="573"/>
      <c r="U110" s="572"/>
      <c r="V110" s="575" t="s">
        <v>317</v>
      </c>
      <c r="W110" s="1320">
        <v>93</v>
      </c>
      <c r="X110" s="1320"/>
      <c r="Y110" s="600"/>
      <c r="Z110" s="600"/>
      <c r="AA110" s="600"/>
      <c r="AB110" s="603"/>
      <c r="AC110" s="603"/>
      <c r="AD110" s="590"/>
      <c r="AE110" s="590"/>
      <c r="AF110" s="590"/>
      <c r="AG110" s="590"/>
      <c r="AH110" s="590"/>
      <c r="AI110" s="595"/>
      <c r="AJ110" s="19"/>
    </row>
    <row r="111" spans="1:36" s="20" customFormat="1" ht="39.950000000000003" customHeight="1" x14ac:dyDescent="0.25">
      <c r="A111" s="27">
        <f>ROW()</f>
        <v>111</v>
      </c>
      <c r="B111" s="19"/>
      <c r="C111" s="279"/>
      <c r="D111" s="407" t="s">
        <v>657</v>
      </c>
      <c r="E111" s="279"/>
      <c r="F111" s="279"/>
      <c r="G111" s="279"/>
      <c r="H111" s="279"/>
      <c r="I111" s="279"/>
      <c r="J111" s="279"/>
      <c r="K111" s="279"/>
      <c r="L111" s="279"/>
      <c r="M111" s="279"/>
      <c r="N111" s="279"/>
      <c r="O111" s="279"/>
      <c r="P111" s="279"/>
      <c r="Q111" s="279"/>
      <c r="R111" s="279"/>
      <c r="S111" s="19"/>
      <c r="T111" s="607"/>
      <c r="U111" s="588"/>
      <c r="V111" s="588"/>
      <c r="W111" s="604"/>
      <c r="X111" s="604"/>
      <c r="Y111" s="604"/>
      <c r="Z111" s="604"/>
      <c r="AA111" s="604"/>
      <c r="AB111" s="605"/>
      <c r="AC111" s="605"/>
      <c r="AD111" s="588"/>
      <c r="AE111" s="588"/>
      <c r="AF111" s="588"/>
      <c r="AG111" s="588"/>
      <c r="AH111" s="588"/>
      <c r="AI111" s="606"/>
      <c r="AJ111" s="19"/>
    </row>
    <row r="112" spans="1:36" s="20" customFormat="1" ht="39.950000000000003" customHeight="1" x14ac:dyDescent="0.25">
      <c r="A112" s="27">
        <f>ROW()</f>
        <v>112</v>
      </c>
      <c r="B112" s="19"/>
      <c r="C112" s="279"/>
      <c r="D112" s="407" t="s">
        <v>659</v>
      </c>
      <c r="E112" s="279"/>
      <c r="F112" s="279"/>
      <c r="G112" s="279"/>
      <c r="H112" s="279"/>
      <c r="I112" s="279"/>
      <c r="J112" s="279"/>
      <c r="K112" s="279"/>
      <c r="L112" s="279"/>
      <c r="M112" s="279"/>
      <c r="N112" s="279"/>
      <c r="O112" s="279"/>
      <c r="P112" s="279"/>
      <c r="Q112" s="279"/>
      <c r="R112" s="279"/>
      <c r="S112" s="19"/>
      <c r="T112" s="391" t="s">
        <v>1</v>
      </c>
      <c r="U112" s="8"/>
      <c r="V112" s="273"/>
      <c r="W112" s="611"/>
      <c r="X112" s="611"/>
      <c r="Y112" s="611"/>
      <c r="Z112" s="611"/>
      <c r="AA112" s="611"/>
      <c r="AB112" s="612"/>
      <c r="AC112" s="612"/>
      <c r="AD112" s="273"/>
      <c r="AE112" s="273"/>
      <c r="AF112" s="273"/>
      <c r="AG112" s="273"/>
      <c r="AH112" s="273"/>
      <c r="AI112" s="273"/>
      <c r="AJ112" s="19"/>
    </row>
    <row r="113" spans="1:36" s="20" customFormat="1" ht="39.950000000000003" customHeight="1" x14ac:dyDescent="0.25">
      <c r="A113" s="27">
        <f>ROW()</f>
        <v>113</v>
      </c>
      <c r="B113" s="19"/>
      <c r="C113" s="279"/>
      <c r="D113" s="407" t="s">
        <v>546</v>
      </c>
      <c r="E113" s="495">
        <v>20</v>
      </c>
      <c r="F113" s="493" t="s">
        <v>366</v>
      </c>
      <c r="G113" s="279"/>
      <c r="H113" s="495">
        <v>12</v>
      </c>
      <c r="I113" s="493" t="s">
        <v>366</v>
      </c>
      <c r="J113" s="279"/>
      <c r="K113" s="279"/>
      <c r="L113" s="279"/>
      <c r="M113" s="279"/>
      <c r="N113" s="279"/>
      <c r="O113" s="279"/>
      <c r="P113" s="279"/>
      <c r="Q113" s="279"/>
      <c r="R113" s="279"/>
      <c r="S113" s="19"/>
      <c r="T113" s="608"/>
      <c r="U113" s="608"/>
      <c r="V113" s="608"/>
      <c r="W113" s="609"/>
      <c r="X113" s="608"/>
      <c r="Y113" s="610"/>
      <c r="Z113" s="610"/>
      <c r="AA113" s="610"/>
      <c r="AB113" s="610"/>
      <c r="AC113" s="610"/>
      <c r="AD113" s="610"/>
      <c r="AE113" s="610"/>
      <c r="AF113" s="610"/>
      <c r="AG113" s="610"/>
      <c r="AH113" s="610"/>
      <c r="AI113" s="610"/>
      <c r="AJ113" s="19"/>
    </row>
    <row r="114" spans="1:36" s="20" customFormat="1" ht="39.950000000000003" customHeight="1" x14ac:dyDescent="0.25">
      <c r="A114" s="27">
        <f>ROW()</f>
        <v>114</v>
      </c>
      <c r="B114" s="19"/>
      <c r="C114" s="279"/>
      <c r="D114" s="279"/>
      <c r="E114" s="496">
        <v>12</v>
      </c>
      <c r="F114" s="493" t="s">
        <v>367</v>
      </c>
      <c r="G114" s="279"/>
      <c r="H114" s="496">
        <v>15</v>
      </c>
      <c r="I114" s="493" t="s">
        <v>367</v>
      </c>
      <c r="J114" s="279"/>
      <c r="K114" s="279"/>
      <c r="L114" s="279"/>
      <c r="M114" s="279"/>
      <c r="N114" s="279"/>
      <c r="O114" s="279"/>
      <c r="P114" s="279"/>
      <c r="Q114" s="279"/>
      <c r="R114" s="279"/>
      <c r="S114" s="19"/>
      <c r="T114" s="610"/>
      <c r="U114" s="610"/>
      <c r="V114" s="610"/>
      <c r="W114" s="610"/>
      <c r="X114" s="613"/>
      <c r="Y114" s="610"/>
      <c r="Z114" s="582" t="s">
        <v>318</v>
      </c>
      <c r="AA114" s="581"/>
      <c r="AB114" s="614"/>
      <c r="AC114" s="613"/>
      <c r="AD114" s="1322">
        <v>36697</v>
      </c>
      <c r="AE114" s="1322"/>
      <c r="AF114" s="1322"/>
      <c r="AG114" s="610"/>
      <c r="AH114" s="610"/>
      <c r="AI114" s="610"/>
      <c r="AJ114" s="19"/>
    </row>
    <row r="115" spans="1:36" s="20" customFormat="1" ht="39.950000000000003" customHeight="1" x14ac:dyDescent="0.25">
      <c r="A115" s="27">
        <f>ROW()</f>
        <v>115</v>
      </c>
      <c r="B115" s="19"/>
      <c r="C115" s="279"/>
      <c r="D115" s="279"/>
      <c r="E115" s="497">
        <v>3</v>
      </c>
      <c r="F115" s="493" t="s">
        <v>368</v>
      </c>
      <c r="G115" s="279"/>
      <c r="H115" s="497">
        <v>8</v>
      </c>
      <c r="I115" s="493" t="s">
        <v>368</v>
      </c>
      <c r="J115" s="279"/>
      <c r="K115" s="279"/>
      <c r="L115" s="279"/>
      <c r="M115" s="279"/>
      <c r="N115" s="279"/>
      <c r="O115" s="279"/>
      <c r="P115" s="279"/>
      <c r="Q115" s="279"/>
      <c r="R115" s="279"/>
      <c r="S115" s="19"/>
      <c r="T115" s="610"/>
      <c r="U115" s="610"/>
      <c r="V115" s="610"/>
      <c r="W115" s="610"/>
      <c r="X115" s="610"/>
      <c r="Y115" s="610"/>
      <c r="Z115" s="610"/>
      <c r="AA115" s="610"/>
      <c r="AB115" s="610"/>
      <c r="AC115" s="610"/>
      <c r="AD115" s="610"/>
      <c r="AE115" s="610"/>
      <c r="AF115" s="610"/>
      <c r="AG115" s="610"/>
      <c r="AH115" s="610"/>
      <c r="AI115" s="610"/>
      <c r="AJ115" s="19"/>
    </row>
    <row r="116" spans="1:36" s="20" customFormat="1" ht="39.950000000000003" customHeight="1" x14ac:dyDescent="0.25">
      <c r="A116" s="27">
        <f>ROW()</f>
        <v>116</v>
      </c>
      <c r="B116" s="19"/>
      <c r="C116" s="279"/>
      <c r="D116" s="279"/>
      <c r="E116" s="279"/>
      <c r="F116" s="279"/>
      <c r="G116" s="279"/>
      <c r="H116" s="279"/>
      <c r="I116" s="279"/>
      <c r="J116" s="279"/>
      <c r="K116" s="279"/>
      <c r="L116" s="279"/>
      <c r="M116" s="279"/>
      <c r="N116" s="279"/>
      <c r="O116" s="279"/>
      <c r="P116" s="279"/>
      <c r="Q116" s="279"/>
      <c r="R116" s="279"/>
      <c r="S116" s="19"/>
      <c r="T116" s="608"/>
      <c r="U116" s="610"/>
      <c r="V116" s="610"/>
      <c r="W116" s="610"/>
      <c r="X116" s="610"/>
      <c r="Y116" s="613"/>
      <c r="Z116" s="408"/>
      <c r="AA116" s="408"/>
      <c r="AB116" s="408" t="s">
        <v>0</v>
      </c>
      <c r="AC116" s="408"/>
      <c r="AD116" s="610"/>
      <c r="AE116" s="610"/>
      <c r="AF116" s="610"/>
      <c r="AG116" s="610"/>
      <c r="AH116" s="610"/>
      <c r="AI116" s="610"/>
      <c r="AJ116" s="19"/>
    </row>
    <row r="117" spans="1:36" s="20" customFormat="1" ht="39.950000000000003" customHeight="1" x14ac:dyDescent="0.25">
      <c r="A117" s="27">
        <f>ROW()</f>
        <v>117</v>
      </c>
      <c r="B117" s="19"/>
      <c r="C117" s="279"/>
      <c r="D117" s="279"/>
      <c r="E117" s="279"/>
      <c r="F117" s="279"/>
      <c r="G117" s="279"/>
      <c r="H117" s="279"/>
      <c r="I117" s="279"/>
      <c r="J117" s="279"/>
      <c r="K117" s="279"/>
      <c r="L117" s="279"/>
      <c r="M117" s="279"/>
      <c r="N117" s="279"/>
      <c r="O117" s="279"/>
      <c r="P117" s="279"/>
      <c r="Q117" s="279"/>
      <c r="R117" s="279"/>
      <c r="S117" s="19"/>
      <c r="T117" s="608"/>
      <c r="U117" s="610"/>
      <c r="V117" s="610"/>
      <c r="W117" s="610"/>
      <c r="X117" s="610"/>
      <c r="Y117" s="596"/>
      <c r="Z117" s="408"/>
      <c r="AA117" s="408"/>
      <c r="AB117" s="408"/>
      <c r="AC117" s="408"/>
      <c r="AD117" s="365"/>
      <c r="AE117" s="365"/>
      <c r="AF117" s="365"/>
      <c r="AG117" s="365"/>
      <c r="AH117" s="365"/>
      <c r="AI117" s="365"/>
      <c r="AJ117" s="19"/>
    </row>
    <row r="118" spans="1:36" s="20" customFormat="1" ht="39.950000000000003" customHeight="1" x14ac:dyDescent="0.25">
      <c r="A118" s="27">
        <f>ROW()</f>
        <v>118</v>
      </c>
      <c r="B118" s="19"/>
      <c r="C118" s="279"/>
      <c r="D118" s="279"/>
      <c r="E118" s="279"/>
      <c r="F118" s="279"/>
      <c r="G118" s="279"/>
      <c r="H118" s="279"/>
      <c r="I118" s="279"/>
      <c r="J118" s="279"/>
      <c r="K118" s="279"/>
      <c r="L118" s="279"/>
      <c r="M118" s="279"/>
      <c r="N118" s="279"/>
      <c r="O118" s="279"/>
      <c r="P118" s="279"/>
      <c r="Q118" s="279"/>
      <c r="R118" s="279"/>
      <c r="S118" s="19"/>
      <c r="T118" s="608"/>
      <c r="U118" s="610"/>
      <c r="V118" s="610"/>
      <c r="W118" s="610"/>
      <c r="X118" s="610"/>
      <c r="Y118" s="596"/>
      <c r="Z118" s="365"/>
      <c r="AA118" s="365"/>
      <c r="AB118" s="365"/>
      <c r="AC118" s="365"/>
      <c r="AD118" s="365"/>
      <c r="AE118" s="365"/>
      <c r="AF118" s="365"/>
      <c r="AG118" s="365"/>
      <c r="AH118" s="365"/>
      <c r="AI118" s="365"/>
      <c r="AJ118" s="19"/>
    </row>
    <row r="119" spans="1:36" s="20" customFormat="1" ht="39.950000000000003" customHeight="1" x14ac:dyDescent="0.25">
      <c r="A119" s="27">
        <f>ROW()</f>
        <v>119</v>
      </c>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row>
    <row r="120" spans="1:36" s="20" customFormat="1" ht="39.950000000000003" customHeight="1" x14ac:dyDescent="0.25">
      <c r="A120" s="27">
        <f>ROW()</f>
        <v>120</v>
      </c>
      <c r="B120" s="279"/>
      <c r="C120" s="279"/>
      <c r="D120" s="279"/>
      <c r="E120" s="279"/>
      <c r="F120" s="279"/>
      <c r="G120" s="279"/>
      <c r="H120" s="279"/>
      <c r="I120" s="279"/>
      <c r="J120" s="279"/>
      <c r="K120" s="279"/>
    </row>
    <row r="121" spans="1:36" s="20" customFormat="1" ht="39.950000000000003" customHeight="1" x14ac:dyDescent="0.25">
      <c r="A121" s="27">
        <f>ROW()</f>
        <v>121</v>
      </c>
      <c r="B121" s="657">
        <v>27</v>
      </c>
      <c r="C121" s="1548" t="s">
        <v>641</v>
      </c>
      <c r="D121" s="1548"/>
      <c r="E121" s="1548"/>
      <c r="F121" s="1548"/>
      <c r="G121" s="1548"/>
      <c r="H121" s="1548"/>
      <c r="I121" s="1548"/>
      <c r="J121" s="1548"/>
      <c r="K121" s="1549"/>
    </row>
    <row r="122" spans="1:36" s="20" customFormat="1" ht="35.25" customHeight="1" x14ac:dyDescent="0.25">
      <c r="A122" s="27">
        <f>ROW()</f>
        <v>122</v>
      </c>
      <c r="B122" s="688"/>
      <c r="C122" s="340"/>
      <c r="D122" s="340"/>
      <c r="E122" s="340"/>
      <c r="F122" s="340"/>
      <c r="G122" s="340"/>
      <c r="H122" s="340"/>
      <c r="I122" s="340"/>
      <c r="J122" s="340"/>
      <c r="K122" s="647"/>
    </row>
    <row r="123" spans="1:36" s="20" customFormat="1" ht="35.25" customHeight="1" x14ac:dyDescent="0.25">
      <c r="A123" s="27">
        <f>ROW()</f>
        <v>123</v>
      </c>
      <c r="B123" s="688"/>
      <c r="C123" s="340" t="s">
        <v>772</v>
      </c>
      <c r="D123" s="340"/>
      <c r="E123" s="340"/>
      <c r="F123" s="340"/>
      <c r="G123" s="340"/>
      <c r="H123" s="340"/>
      <c r="I123" s="340"/>
      <c r="J123" s="340"/>
      <c r="K123" s="647"/>
    </row>
    <row r="124" spans="1:36" s="20" customFormat="1" ht="36" customHeight="1" x14ac:dyDescent="0.25">
      <c r="A124" s="27">
        <f>ROW()</f>
        <v>124</v>
      </c>
      <c r="B124" s="1034"/>
      <c r="C124" s="1032" t="s">
        <v>590</v>
      </c>
      <c r="D124" s="279"/>
      <c r="E124" s="279"/>
      <c r="F124" s="279"/>
      <c r="G124" s="279"/>
      <c r="H124" s="279"/>
      <c r="I124" s="279"/>
      <c r="J124" s="279"/>
      <c r="K124" s="653"/>
    </row>
    <row r="125" spans="1:36" s="20" customFormat="1" ht="36" customHeight="1" x14ac:dyDescent="0.25">
      <c r="A125" s="27">
        <f>ROW()</f>
        <v>125</v>
      </c>
      <c r="B125" s="1034"/>
      <c r="C125" s="1032" t="s">
        <v>591</v>
      </c>
      <c r="D125" s="279"/>
      <c r="E125" s="279"/>
      <c r="F125" s="279"/>
      <c r="G125" s="279"/>
      <c r="H125" s="279"/>
      <c r="I125" s="279"/>
      <c r="J125" s="279"/>
      <c r="K125" s="653"/>
    </row>
    <row r="126" spans="1:36" s="51" customFormat="1" ht="24.95" customHeight="1" x14ac:dyDescent="0.2">
      <c r="A126" s="27">
        <f>ROW()</f>
        <v>126</v>
      </c>
      <c r="B126" s="1035"/>
      <c r="C126" s="1033"/>
      <c r="D126" s="1033"/>
      <c r="E126" s="1033"/>
      <c r="F126" s="1033"/>
      <c r="G126" s="1033"/>
      <c r="H126" s="1033"/>
      <c r="I126" s="1033"/>
      <c r="J126" s="1033"/>
      <c r="K126" s="1036"/>
    </row>
    <row r="127" spans="1:36" s="20" customFormat="1" ht="35.25" customHeight="1" x14ac:dyDescent="0.25">
      <c r="A127" s="27">
        <f>ROW()</f>
        <v>127</v>
      </c>
      <c r="B127" s="688"/>
      <c r="C127" s="340" t="s">
        <v>642</v>
      </c>
      <c r="D127" s="340"/>
      <c r="E127" s="340"/>
      <c r="F127" s="340"/>
      <c r="G127" s="340"/>
      <c r="H127" s="340"/>
      <c r="I127" s="340"/>
      <c r="J127" s="340"/>
      <c r="K127" s="647"/>
    </row>
    <row r="128" spans="1:36" s="20" customFormat="1" ht="35.25" customHeight="1" x14ac:dyDescent="0.25">
      <c r="A128" s="27">
        <f>ROW()</f>
        <v>128</v>
      </c>
      <c r="B128" s="688"/>
      <c r="C128" s="340" t="s">
        <v>672</v>
      </c>
      <c r="D128" s="340"/>
      <c r="E128" s="340"/>
      <c r="F128" s="340"/>
      <c r="G128" s="340"/>
      <c r="H128" s="340"/>
      <c r="I128" s="340"/>
      <c r="J128" s="340"/>
      <c r="K128" s="647"/>
    </row>
    <row r="129" spans="1:11" s="20" customFormat="1" ht="35.25" customHeight="1" x14ac:dyDescent="0.25">
      <c r="A129" s="27">
        <f>ROW()</f>
        <v>129</v>
      </c>
      <c r="B129" s="688"/>
      <c r="C129" s="340" t="s">
        <v>643</v>
      </c>
      <c r="D129" s="340"/>
      <c r="E129" s="340"/>
      <c r="F129" s="340"/>
      <c r="G129" s="340"/>
      <c r="H129" s="340"/>
      <c r="I129" s="340"/>
      <c r="J129" s="340"/>
      <c r="K129" s="647"/>
    </row>
    <row r="130" spans="1:11" s="20" customFormat="1" ht="35.25" customHeight="1" x14ac:dyDescent="0.25">
      <c r="A130" s="27">
        <f>ROW()</f>
        <v>130</v>
      </c>
      <c r="B130" s="688"/>
      <c r="C130" s="340" t="s">
        <v>645</v>
      </c>
      <c r="D130" s="340"/>
      <c r="E130" s="340"/>
      <c r="F130" s="340"/>
      <c r="G130" s="340"/>
      <c r="H130" s="340"/>
      <c r="I130" s="340"/>
      <c r="J130" s="340"/>
      <c r="K130" s="647"/>
    </row>
    <row r="131" spans="1:11" s="20" customFormat="1" ht="35.25" customHeight="1" x14ac:dyDescent="0.25">
      <c r="A131" s="27">
        <f>ROW()</f>
        <v>131</v>
      </c>
      <c r="B131" s="688"/>
      <c r="C131" s="340" t="s">
        <v>660</v>
      </c>
      <c r="D131" s="340"/>
      <c r="E131" s="340"/>
      <c r="F131" s="340"/>
      <c r="G131" s="340"/>
      <c r="H131" s="340"/>
      <c r="I131" s="340"/>
      <c r="J131" s="340"/>
      <c r="K131" s="647"/>
    </row>
    <row r="132" spans="1:11" s="20" customFormat="1" ht="35.25" customHeight="1" x14ac:dyDescent="0.25">
      <c r="A132" s="27">
        <f>ROW()</f>
        <v>132</v>
      </c>
      <c r="B132" s="688"/>
      <c r="C132" s="340" t="s">
        <v>644</v>
      </c>
      <c r="D132" s="340"/>
      <c r="E132" s="340"/>
      <c r="F132" s="340"/>
      <c r="G132" s="340"/>
      <c r="H132" s="340"/>
      <c r="I132" s="340"/>
      <c r="J132" s="340"/>
      <c r="K132" s="647"/>
    </row>
    <row r="133" spans="1:11" s="20" customFormat="1" ht="35.25" customHeight="1" x14ac:dyDescent="0.25">
      <c r="A133" s="27">
        <f>ROW()</f>
        <v>133</v>
      </c>
      <c r="B133" s="688"/>
      <c r="C133" s="340"/>
      <c r="D133" s="340"/>
      <c r="E133" s="340"/>
      <c r="F133" s="340"/>
      <c r="G133" s="340"/>
      <c r="H133" s="340"/>
      <c r="I133" s="340"/>
      <c r="J133" s="340"/>
      <c r="K133" s="647"/>
    </row>
    <row r="134" spans="1:11" s="20" customFormat="1" ht="35.25" customHeight="1" x14ac:dyDescent="0.25">
      <c r="A134" s="27">
        <f>ROW()</f>
        <v>134</v>
      </c>
      <c r="B134" s="657">
        <v>28</v>
      </c>
      <c r="C134" s="1548" t="s">
        <v>661</v>
      </c>
      <c r="D134" s="1548"/>
      <c r="E134" s="1548"/>
      <c r="F134" s="1548"/>
      <c r="G134" s="1548"/>
      <c r="H134" s="1548"/>
      <c r="I134" s="1548"/>
      <c r="J134" s="1548"/>
      <c r="K134" s="1549"/>
    </row>
    <row r="135" spans="1:11" s="20" customFormat="1" ht="35.25" customHeight="1" x14ac:dyDescent="0.25">
      <c r="A135" s="27">
        <f>ROW()</f>
        <v>135</v>
      </c>
      <c r="B135" s="688"/>
      <c r="C135" s="340"/>
      <c r="D135" s="340"/>
      <c r="E135" s="340"/>
      <c r="F135" s="340"/>
      <c r="G135" s="340"/>
      <c r="H135" s="340"/>
      <c r="I135" s="340"/>
      <c r="J135" s="340"/>
      <c r="K135" s="647"/>
    </row>
    <row r="136" spans="1:11" s="20" customFormat="1" ht="35.25" customHeight="1" x14ac:dyDescent="0.25">
      <c r="A136" s="27">
        <f>ROW()</f>
        <v>136</v>
      </c>
      <c r="B136" s="1037" t="s">
        <v>662</v>
      </c>
      <c r="C136" s="279"/>
      <c r="D136" s="279"/>
      <c r="E136" s="279"/>
      <c r="F136" s="279"/>
      <c r="G136" s="279"/>
      <c r="H136" s="340"/>
      <c r="I136" s="340"/>
      <c r="J136" s="340"/>
      <c r="K136" s="647"/>
    </row>
    <row r="137" spans="1:11" s="20" customFormat="1" ht="35.25" customHeight="1" x14ac:dyDescent="0.25">
      <c r="A137" s="27">
        <f>ROW()</f>
        <v>137</v>
      </c>
      <c r="B137" s="1037" t="s">
        <v>773</v>
      </c>
      <c r="C137" s="279"/>
      <c r="D137" s="279"/>
      <c r="E137" s="279"/>
      <c r="F137" s="279"/>
      <c r="G137" s="279"/>
      <c r="H137" s="340"/>
      <c r="I137" s="340"/>
      <c r="J137" s="340"/>
      <c r="K137" s="647"/>
    </row>
    <row r="138" spans="1:11" s="20" customFormat="1" ht="35.25" customHeight="1" x14ac:dyDescent="0.25">
      <c r="A138" s="27">
        <f>ROW()</f>
        <v>138</v>
      </c>
      <c r="B138" s="1037" t="s">
        <v>654</v>
      </c>
      <c r="C138" s="279"/>
      <c r="D138" s="279"/>
      <c r="E138" s="279"/>
      <c r="F138" s="279"/>
      <c r="G138" s="279"/>
      <c r="H138" s="340"/>
      <c r="I138" s="340"/>
      <c r="J138" s="340"/>
      <c r="K138" s="647"/>
    </row>
    <row r="139" spans="1:11" s="20" customFormat="1" ht="35.25" customHeight="1" x14ac:dyDescent="0.25">
      <c r="A139" s="27">
        <f>ROW()</f>
        <v>139</v>
      </c>
      <c r="B139" s="1037" t="s">
        <v>656</v>
      </c>
      <c r="C139" s="279"/>
      <c r="D139" s="279"/>
      <c r="E139" s="279"/>
      <c r="F139" s="279"/>
      <c r="G139" s="279"/>
      <c r="H139" s="340"/>
      <c r="I139" s="340"/>
      <c r="J139" s="340"/>
      <c r="K139" s="647"/>
    </row>
    <row r="140" spans="1:11" s="20" customFormat="1" ht="35.25" customHeight="1" x14ac:dyDescent="0.25">
      <c r="A140" s="27">
        <f>ROW()</f>
        <v>140</v>
      </c>
      <c r="B140" s="1037" t="s">
        <v>657</v>
      </c>
      <c r="C140" s="279"/>
      <c r="D140" s="279"/>
      <c r="E140" s="279"/>
      <c r="F140" s="279"/>
      <c r="G140" s="279"/>
      <c r="H140" s="340"/>
      <c r="I140" s="340"/>
      <c r="J140" s="340"/>
      <c r="K140" s="647"/>
    </row>
    <row r="141" spans="1:11" s="20" customFormat="1" ht="35.25" customHeight="1" x14ac:dyDescent="0.25">
      <c r="A141" s="27">
        <f>ROW()</f>
        <v>141</v>
      </c>
      <c r="B141" s="1037" t="s">
        <v>667</v>
      </c>
      <c r="C141" s="279"/>
      <c r="D141" s="279"/>
      <c r="E141" s="279"/>
      <c r="F141" s="279"/>
      <c r="G141" s="279"/>
      <c r="H141" s="340"/>
      <c r="I141" s="340"/>
      <c r="J141" s="340"/>
      <c r="K141" s="647"/>
    </row>
    <row r="142" spans="1:11" s="20" customFormat="1" ht="35.25" customHeight="1" x14ac:dyDescent="0.25">
      <c r="A142" s="27">
        <f>ROW()</f>
        <v>142</v>
      </c>
      <c r="B142" s="1037" t="s">
        <v>546</v>
      </c>
      <c r="C142" s="510"/>
      <c r="D142" s="495">
        <v>20</v>
      </c>
      <c r="E142" s="493" t="s">
        <v>366</v>
      </c>
      <c r="F142" s="279"/>
      <c r="G142" s="495">
        <v>12</v>
      </c>
      <c r="H142" s="493" t="s">
        <v>366</v>
      </c>
      <c r="I142" s="340"/>
      <c r="J142" s="340"/>
      <c r="K142" s="647"/>
    </row>
    <row r="143" spans="1:11" s="20" customFormat="1" ht="35.25" customHeight="1" x14ac:dyDescent="0.25">
      <c r="A143" s="27">
        <f>ROW()</f>
        <v>143</v>
      </c>
      <c r="B143" s="1034"/>
      <c r="C143" s="279"/>
      <c r="D143" s="496">
        <v>12</v>
      </c>
      <c r="E143" s="493" t="s">
        <v>367</v>
      </c>
      <c r="F143" s="279"/>
      <c r="G143" s="496">
        <v>15</v>
      </c>
      <c r="H143" s="493" t="s">
        <v>367</v>
      </c>
      <c r="I143" s="340"/>
      <c r="J143" s="340"/>
      <c r="K143" s="647"/>
    </row>
    <row r="144" spans="1:11" s="20" customFormat="1" ht="35.25" customHeight="1" x14ac:dyDescent="0.25">
      <c r="A144" s="27">
        <f>ROW()</f>
        <v>144</v>
      </c>
      <c r="B144" s="1034"/>
      <c r="C144" s="279"/>
      <c r="D144" s="497">
        <v>3</v>
      </c>
      <c r="E144" s="493" t="s">
        <v>368</v>
      </c>
      <c r="F144" s="279"/>
      <c r="G144" s="497">
        <v>8</v>
      </c>
      <c r="H144" s="493" t="s">
        <v>368</v>
      </c>
      <c r="I144" s="340"/>
      <c r="J144" s="340"/>
      <c r="K144" s="647"/>
    </row>
    <row r="145" spans="1:11" s="20" customFormat="1" ht="35.25" customHeight="1" x14ac:dyDescent="0.25">
      <c r="A145" s="27">
        <f>ROW()</f>
        <v>145</v>
      </c>
      <c r="B145" s="688"/>
      <c r="C145" s="340"/>
      <c r="D145" s="340"/>
      <c r="E145" s="340"/>
      <c r="F145" s="340"/>
      <c r="G145" s="340"/>
      <c r="H145" s="340"/>
      <c r="I145" s="340"/>
      <c r="J145" s="340"/>
      <c r="K145" s="647"/>
    </row>
    <row r="146" spans="1:11" s="20" customFormat="1" ht="35.25" customHeight="1" x14ac:dyDescent="0.25">
      <c r="A146" s="27">
        <f>ROW()</f>
        <v>146</v>
      </c>
      <c r="B146" s="9" t="s">
        <v>1</v>
      </c>
      <c r="C146" s="340"/>
      <c r="D146" s="340"/>
      <c r="E146" s="340"/>
      <c r="F146" s="340"/>
      <c r="G146" s="340"/>
      <c r="H146" s="340"/>
      <c r="I146" s="340"/>
      <c r="J146" s="340"/>
      <c r="K146" s="647"/>
    </row>
    <row r="147" spans="1:11" s="20" customFormat="1" ht="35.25" customHeight="1" x14ac:dyDescent="0.25">
      <c r="A147" s="27">
        <f>ROW()</f>
        <v>147</v>
      </c>
      <c r="B147" s="688"/>
      <c r="C147" s="340"/>
      <c r="D147" s="340"/>
      <c r="E147" s="340"/>
      <c r="F147" s="340"/>
      <c r="G147" s="340"/>
      <c r="H147" s="340"/>
      <c r="I147" s="340"/>
      <c r="J147" s="340"/>
      <c r="K147" s="647"/>
    </row>
    <row r="148" spans="1:11" s="20" customFormat="1" ht="35.25" customHeight="1" x14ac:dyDescent="0.25">
      <c r="A148" s="27">
        <f>ROW()</f>
        <v>148</v>
      </c>
      <c r="B148" s="657">
        <v>29</v>
      </c>
      <c r="C148" s="1548" t="s">
        <v>646</v>
      </c>
      <c r="D148" s="1548"/>
      <c r="E148" s="1548"/>
      <c r="F148" s="1548"/>
      <c r="G148" s="1548"/>
      <c r="H148" s="1548"/>
      <c r="I148" s="1548"/>
      <c r="J148" s="1548"/>
      <c r="K148" s="1549"/>
    </row>
    <row r="149" spans="1:11" s="20" customFormat="1" ht="35.25" customHeight="1" x14ac:dyDescent="0.25">
      <c r="A149" s="27">
        <f>ROW()</f>
        <v>149</v>
      </c>
      <c r="B149" s="688"/>
      <c r="C149" s="340" t="s">
        <v>649</v>
      </c>
      <c r="D149" s="340"/>
      <c r="E149" s="340"/>
      <c r="F149" s="340"/>
      <c r="G149" s="340"/>
      <c r="H149" s="340"/>
      <c r="I149" s="340"/>
      <c r="J149" s="340"/>
      <c r="K149" s="647"/>
    </row>
    <row r="150" spans="1:11" s="20" customFormat="1" ht="35.25" customHeight="1" x14ac:dyDescent="0.25">
      <c r="A150" s="27">
        <f>ROW()</f>
        <v>150</v>
      </c>
      <c r="B150" s="688"/>
      <c r="C150" s="340" t="s">
        <v>650</v>
      </c>
      <c r="D150" s="340"/>
      <c r="E150" s="340"/>
      <c r="F150" s="340"/>
      <c r="G150" s="340"/>
      <c r="H150" s="340"/>
      <c r="I150" s="340"/>
      <c r="J150" s="340"/>
      <c r="K150" s="647"/>
    </row>
    <row r="151" spans="1:11" s="20" customFormat="1" ht="35.25" customHeight="1" x14ac:dyDescent="0.25">
      <c r="A151" s="27">
        <f>ROW()</f>
        <v>151</v>
      </c>
      <c r="B151" s="688"/>
      <c r="C151" s="340" t="s">
        <v>651</v>
      </c>
      <c r="D151" s="340"/>
      <c r="E151" s="340"/>
      <c r="F151" s="340"/>
      <c r="G151" s="340"/>
      <c r="H151" s="340"/>
      <c r="I151" s="340"/>
      <c r="J151" s="340"/>
      <c r="K151" s="647"/>
    </row>
    <row r="152" spans="1:11" s="20" customFormat="1" ht="35.25" customHeight="1" x14ac:dyDescent="0.25">
      <c r="A152" s="27">
        <f>ROW()</f>
        <v>152</v>
      </c>
      <c r="B152" s="688"/>
      <c r="C152" s="340" t="s">
        <v>758</v>
      </c>
      <c r="D152" s="340"/>
      <c r="E152" s="340"/>
      <c r="F152" s="340"/>
      <c r="G152" s="340"/>
      <c r="H152" s="340"/>
      <c r="I152" s="340"/>
      <c r="J152" s="340"/>
      <c r="K152" s="647"/>
    </row>
    <row r="153" spans="1:11" s="20" customFormat="1" ht="35.25" customHeight="1" x14ac:dyDescent="0.25">
      <c r="A153" s="27">
        <f>ROW()</f>
        <v>153</v>
      </c>
      <c r="B153" s="688"/>
      <c r="C153" s="340" t="s">
        <v>652</v>
      </c>
      <c r="D153" s="340"/>
      <c r="E153" s="340"/>
      <c r="F153" s="340"/>
      <c r="G153" s="340"/>
      <c r="H153" s="340"/>
      <c r="I153" s="340"/>
      <c r="J153" s="340"/>
      <c r="K153" s="647"/>
    </row>
    <row r="154" spans="1:11" s="20" customFormat="1" ht="35.25" customHeight="1" x14ac:dyDescent="0.25">
      <c r="A154" s="27">
        <f>ROW()</f>
        <v>154</v>
      </c>
      <c r="B154" s="688"/>
      <c r="C154" s="340" t="s">
        <v>663</v>
      </c>
      <c r="D154" s="340"/>
      <c r="E154" s="340"/>
      <c r="F154" s="340"/>
      <c r="G154" s="340"/>
      <c r="H154" s="340"/>
      <c r="I154" s="340"/>
      <c r="J154" s="340"/>
      <c r="K154" s="647"/>
    </row>
    <row r="155" spans="1:11" s="20" customFormat="1" ht="35.25" customHeight="1" x14ac:dyDescent="0.25">
      <c r="A155" s="27">
        <f>ROW()</f>
        <v>155</v>
      </c>
      <c r="B155" s="688"/>
      <c r="C155" s="644" t="s">
        <v>664</v>
      </c>
      <c r="D155" s="340"/>
      <c r="E155" s="340"/>
      <c r="F155" s="340"/>
      <c r="G155" s="340"/>
      <c r="H155" s="340"/>
      <c r="I155" s="340"/>
      <c r="J155" s="340"/>
      <c r="K155" s="647"/>
    </row>
    <row r="156" spans="1:11" s="20" customFormat="1" ht="35.25" customHeight="1" x14ac:dyDescent="0.25">
      <c r="A156" s="27">
        <f>ROW()</f>
        <v>156</v>
      </c>
      <c r="B156" s="688"/>
      <c r="C156" s="340" t="s">
        <v>665</v>
      </c>
      <c r="D156" s="340"/>
      <c r="E156" s="340"/>
      <c r="F156" s="340"/>
      <c r="G156" s="340"/>
      <c r="H156" s="340"/>
      <c r="I156" s="340"/>
      <c r="J156" s="340"/>
      <c r="K156" s="647"/>
    </row>
    <row r="157" spans="1:11" s="20" customFormat="1" ht="35.25" customHeight="1" x14ac:dyDescent="0.25">
      <c r="A157" s="27">
        <f>ROW()</f>
        <v>157</v>
      </c>
      <c r="B157" s="688"/>
      <c r="C157" s="340" t="s">
        <v>666</v>
      </c>
      <c r="D157" s="340"/>
      <c r="E157" s="340"/>
      <c r="F157" s="340"/>
      <c r="G157" s="340"/>
      <c r="H157" s="340"/>
      <c r="I157" s="340"/>
      <c r="J157" s="340"/>
      <c r="K157" s="647"/>
    </row>
    <row r="158" spans="1:11" s="20" customFormat="1" ht="35.25" customHeight="1" x14ac:dyDescent="0.25">
      <c r="A158" s="27">
        <f>ROW()</f>
        <v>158</v>
      </c>
      <c r="B158" s="688"/>
      <c r="C158" s="340"/>
      <c r="D158" s="340"/>
      <c r="E158" s="340"/>
      <c r="F158" s="340"/>
      <c r="G158" s="340"/>
      <c r="H158" s="340"/>
      <c r="I158" s="340"/>
      <c r="J158" s="340"/>
      <c r="K158" s="647"/>
    </row>
    <row r="159" spans="1:11" s="20" customFormat="1" ht="35.25" customHeight="1" x14ac:dyDescent="0.25">
      <c r="A159" s="27">
        <f>ROW()</f>
        <v>159</v>
      </c>
      <c r="B159" s="657">
        <v>30</v>
      </c>
      <c r="C159" s="1548" t="s">
        <v>668</v>
      </c>
      <c r="D159" s="1548"/>
      <c r="E159" s="1548"/>
      <c r="F159" s="1548"/>
      <c r="G159" s="1548"/>
      <c r="H159" s="1548"/>
      <c r="I159" s="1548"/>
      <c r="J159" s="1548"/>
      <c r="K159" s="1549"/>
    </row>
    <row r="160" spans="1:11" s="20" customFormat="1" ht="35.25" customHeight="1" x14ac:dyDescent="0.25">
      <c r="A160" s="27">
        <f>ROW()</f>
        <v>160</v>
      </c>
      <c r="B160" s="688"/>
      <c r="C160" s="340"/>
      <c r="D160" s="340"/>
      <c r="E160" s="340"/>
      <c r="F160" s="340"/>
      <c r="G160" s="340"/>
      <c r="H160" s="340"/>
      <c r="I160" s="340"/>
      <c r="J160" s="340"/>
      <c r="K160" s="647"/>
    </row>
    <row r="161" spans="1:11" s="20" customFormat="1" ht="35.25" customHeight="1" x14ac:dyDescent="0.25">
      <c r="A161" s="27">
        <f>ROW()</f>
        <v>161</v>
      </c>
      <c r="B161" s="688"/>
      <c r="C161" s="340" t="s">
        <v>669</v>
      </c>
      <c r="D161" s="340"/>
      <c r="E161" s="340"/>
      <c r="F161" s="340"/>
      <c r="G161" s="340"/>
      <c r="H161" s="340"/>
      <c r="I161" s="340"/>
      <c r="J161" s="340"/>
      <c r="K161" s="647"/>
    </row>
    <row r="162" spans="1:11" s="20" customFormat="1" ht="35.25" customHeight="1" x14ac:dyDescent="0.25">
      <c r="A162" s="27">
        <f>ROW()</f>
        <v>162</v>
      </c>
      <c r="B162" s="688"/>
      <c r="C162" s="340" t="s">
        <v>670</v>
      </c>
      <c r="D162" s="340"/>
      <c r="E162" s="340"/>
      <c r="F162" s="340"/>
      <c r="G162" s="340"/>
      <c r="H162" s="340"/>
      <c r="I162" s="340"/>
      <c r="J162" s="340"/>
      <c r="K162" s="647"/>
    </row>
    <row r="163" spans="1:11" s="20" customFormat="1" ht="35.25" customHeight="1" x14ac:dyDescent="0.25">
      <c r="A163" s="27">
        <f>ROW()</f>
        <v>163</v>
      </c>
      <c r="B163" s="688"/>
      <c r="C163" s="340"/>
      <c r="D163" s="340"/>
      <c r="E163" s="340"/>
      <c r="F163" s="340"/>
      <c r="G163" s="340"/>
      <c r="H163" s="340"/>
      <c r="I163" s="340"/>
      <c r="J163" s="340"/>
      <c r="K163" s="647"/>
    </row>
    <row r="164" spans="1:11" s="20" customFormat="1" ht="35.25" customHeight="1" x14ac:dyDescent="0.25">
      <c r="A164" s="27">
        <f>ROW()</f>
        <v>164</v>
      </c>
      <c r="B164" s="688"/>
      <c r="C164" s="340"/>
      <c r="D164" s="340"/>
      <c r="E164" s="340"/>
      <c r="F164" s="340"/>
      <c r="G164" s="340"/>
      <c r="H164" s="340"/>
      <c r="I164" s="340"/>
      <c r="J164" s="340"/>
      <c r="K164" s="647"/>
    </row>
    <row r="165" spans="1:11" s="20" customFormat="1" ht="35.25" customHeight="1" x14ac:dyDescent="0.25">
      <c r="A165" s="27">
        <f>ROW()</f>
        <v>165</v>
      </c>
      <c r="B165" s="688"/>
      <c r="C165" s="407" t="s">
        <v>546</v>
      </c>
      <c r="D165" s="495">
        <v>20</v>
      </c>
      <c r="E165" s="493" t="s">
        <v>366</v>
      </c>
      <c r="F165" s="279"/>
      <c r="G165" s="495">
        <v>12</v>
      </c>
      <c r="H165" s="493" t="s">
        <v>366</v>
      </c>
      <c r="I165" s="340"/>
      <c r="J165" s="340"/>
      <c r="K165" s="647"/>
    </row>
    <row r="166" spans="1:11" s="20" customFormat="1" ht="35.25" customHeight="1" x14ac:dyDescent="0.25">
      <c r="A166" s="27">
        <f>ROW()</f>
        <v>166</v>
      </c>
      <c r="B166" s="688"/>
      <c r="C166" s="279"/>
      <c r="D166" s="496">
        <v>12</v>
      </c>
      <c r="E166" s="493" t="s">
        <v>367</v>
      </c>
      <c r="F166" s="279"/>
      <c r="G166" s="496">
        <v>15</v>
      </c>
      <c r="H166" s="493" t="s">
        <v>367</v>
      </c>
      <c r="I166" s="340"/>
      <c r="J166" s="340"/>
      <c r="K166" s="647"/>
    </row>
    <row r="167" spans="1:11" s="20" customFormat="1" ht="35.25" customHeight="1" x14ac:dyDescent="0.25">
      <c r="A167" s="27">
        <f>ROW()</f>
        <v>167</v>
      </c>
      <c r="B167" s="688"/>
      <c r="C167" s="279"/>
      <c r="D167" s="497">
        <v>3</v>
      </c>
      <c r="E167" s="493" t="s">
        <v>368</v>
      </c>
      <c r="F167" s="279"/>
      <c r="G167" s="497">
        <v>8</v>
      </c>
      <c r="H167" s="493" t="s">
        <v>368</v>
      </c>
      <c r="I167" s="340"/>
      <c r="J167" s="340"/>
      <c r="K167" s="647"/>
    </row>
    <row r="168" spans="1:11" s="20" customFormat="1" ht="35.25" customHeight="1" x14ac:dyDescent="0.25">
      <c r="A168" s="27">
        <f>ROW()</f>
        <v>168</v>
      </c>
      <c r="B168" s="688"/>
      <c r="C168" s="340"/>
      <c r="D168" s="340"/>
      <c r="E168" s="340"/>
      <c r="F168" s="340"/>
      <c r="G168" s="340"/>
      <c r="H168" s="340"/>
      <c r="I168" s="340"/>
      <c r="J168" s="340"/>
      <c r="K168" s="647"/>
    </row>
    <row r="169" spans="1:11" s="20" customFormat="1" ht="35.25" customHeight="1" x14ac:dyDescent="0.25">
      <c r="A169" s="27">
        <f>ROW()</f>
        <v>169</v>
      </c>
      <c r="B169" s="688"/>
      <c r="C169" s="340"/>
      <c r="D169" s="340"/>
      <c r="E169" s="340"/>
      <c r="F169" s="340"/>
      <c r="G169" s="340"/>
      <c r="H169" s="340"/>
      <c r="I169" s="340"/>
      <c r="J169" s="340"/>
      <c r="K169" s="647" t="s">
        <v>671</v>
      </c>
    </row>
    <row r="170" spans="1:11" s="20" customFormat="1" ht="35.25" customHeight="1" thickBot="1" x14ac:dyDescent="0.3">
      <c r="A170" s="27">
        <f>ROW()</f>
        <v>170</v>
      </c>
      <c r="B170" s="1038"/>
      <c r="C170" s="1039"/>
      <c r="D170" s="1039"/>
      <c r="E170" s="1039"/>
      <c r="F170" s="1039"/>
      <c r="G170" s="1039"/>
      <c r="H170" s="1039"/>
      <c r="I170" s="1039"/>
      <c r="J170" s="1039"/>
      <c r="K170" s="1041" t="s">
        <v>673</v>
      </c>
    </row>
  </sheetData>
  <mergeCells count="104">
    <mergeCell ref="E8:O8"/>
    <mergeCell ref="T8:AH8"/>
    <mergeCell ref="E6:O6"/>
    <mergeCell ref="V6:AF6"/>
    <mergeCell ref="E7:O7"/>
    <mergeCell ref="A2:A4"/>
    <mergeCell ref="C14:Q14"/>
    <mergeCell ref="Y16:AB16"/>
    <mergeCell ref="E17:R17"/>
    <mergeCell ref="T18:AI18"/>
    <mergeCell ref="H19:L19"/>
    <mergeCell ref="T19:AI19"/>
    <mergeCell ref="E11:O11"/>
    <mergeCell ref="V11:AI11"/>
    <mergeCell ref="E9:O9"/>
    <mergeCell ref="V9:AF9"/>
    <mergeCell ref="E10:O10"/>
    <mergeCell ref="V10:AF10"/>
    <mergeCell ref="C28:R28"/>
    <mergeCell ref="C29:R29"/>
    <mergeCell ref="E31:G31"/>
    <mergeCell ref="I31:L31"/>
    <mergeCell ref="N31:Q31"/>
    <mergeCell ref="D33:G33"/>
    <mergeCell ref="T20:AI20"/>
    <mergeCell ref="G21:K21"/>
    <mergeCell ref="AE21:AI21"/>
    <mergeCell ref="C24:R24"/>
    <mergeCell ref="C25:R25"/>
    <mergeCell ref="C26:R27"/>
    <mergeCell ref="C54:Q55"/>
    <mergeCell ref="V55:AI55"/>
    <mergeCell ref="E57:R57"/>
    <mergeCell ref="E60:F60"/>
    <mergeCell ref="G63:H63"/>
    <mergeCell ref="O63:P63"/>
    <mergeCell ref="V33:AI33"/>
    <mergeCell ref="E35:R35"/>
    <mergeCell ref="M37:P37"/>
    <mergeCell ref="M39:Q39"/>
    <mergeCell ref="C50:Q51"/>
    <mergeCell ref="C52:Q53"/>
    <mergeCell ref="V65:AI65"/>
    <mergeCell ref="V74:AI74"/>
    <mergeCell ref="V94:AI94"/>
    <mergeCell ref="T95:AI96"/>
    <mergeCell ref="D96:D97"/>
    <mergeCell ref="E96:E97"/>
    <mergeCell ref="F96:F97"/>
    <mergeCell ref="G96:G97"/>
    <mergeCell ref="H96:H97"/>
    <mergeCell ref="I96:I97"/>
    <mergeCell ref="W98:X98"/>
    <mergeCell ref="J99:K99"/>
    <mergeCell ref="L99:O99"/>
    <mergeCell ref="P99:R99"/>
    <mergeCell ref="W99:X99"/>
    <mergeCell ref="Z99:AA99"/>
    <mergeCell ref="J96:K97"/>
    <mergeCell ref="L96:O97"/>
    <mergeCell ref="P96:R97"/>
    <mergeCell ref="J98:K98"/>
    <mergeCell ref="L98:O98"/>
    <mergeCell ref="P98:R98"/>
    <mergeCell ref="J100:K100"/>
    <mergeCell ref="L100:O100"/>
    <mergeCell ref="P100:R100"/>
    <mergeCell ref="W100:X100"/>
    <mergeCell ref="Z100:AA100"/>
    <mergeCell ref="J101:K101"/>
    <mergeCell ref="L101:O101"/>
    <mergeCell ref="P101:R101"/>
    <mergeCell ref="W101:X101"/>
    <mergeCell ref="Z101:AA101"/>
    <mergeCell ref="J102:K102"/>
    <mergeCell ref="L102:O102"/>
    <mergeCell ref="P102:R102"/>
    <mergeCell ref="W102:X102"/>
    <mergeCell ref="Z102:AA102"/>
    <mergeCell ref="J103:K103"/>
    <mergeCell ref="L103:O103"/>
    <mergeCell ref="P103:R103"/>
    <mergeCell ref="W103:X103"/>
    <mergeCell ref="Z103:AA103"/>
    <mergeCell ref="AD114:AF114"/>
    <mergeCell ref="J104:K104"/>
    <mergeCell ref="L104:O104"/>
    <mergeCell ref="P104:R104"/>
    <mergeCell ref="W104:X104"/>
    <mergeCell ref="Z104:AA104"/>
    <mergeCell ref="J105:K105"/>
    <mergeCell ref="L105:O105"/>
    <mergeCell ref="P105:R105"/>
    <mergeCell ref="W105:X105"/>
    <mergeCell ref="Z105:AA105"/>
    <mergeCell ref="C121:K121"/>
    <mergeCell ref="C148:K148"/>
    <mergeCell ref="C134:K134"/>
    <mergeCell ref="C159:K159"/>
    <mergeCell ref="W106:X106"/>
    <mergeCell ref="Z106:AA106"/>
    <mergeCell ref="W108:X108"/>
    <mergeCell ref="Z108:AA108"/>
    <mergeCell ref="W110:X110"/>
  </mergeCells>
  <conditionalFormatting sqref="W44">
    <cfRule type="cellIs" dxfId="72" priority="136" stopIfTrue="1" operator="equal">
      <formula>1</formula>
    </cfRule>
    <cfRule type="cellIs" dxfId="71" priority="137" stopIfTrue="1" operator="equal">
      <formula>2</formula>
    </cfRule>
    <cfRule type="cellIs" dxfId="70" priority="138" stopIfTrue="1" operator="equal">
      <formula>3</formula>
    </cfRule>
  </conditionalFormatting>
  <conditionalFormatting sqref="X44:AD44">
    <cfRule type="cellIs" dxfId="69" priority="133" stopIfTrue="1" operator="equal">
      <formula>1</formula>
    </cfRule>
    <cfRule type="cellIs" dxfId="68" priority="134" stopIfTrue="1" operator="equal">
      <formula>2</formula>
    </cfRule>
    <cfRule type="cellIs" dxfId="67" priority="135" stopIfTrue="1" operator="equal">
      <formula>3</formula>
    </cfRule>
  </conditionalFormatting>
  <conditionalFormatting sqref="X38:AD38">
    <cfRule type="cellIs" dxfId="66" priority="127" stopIfTrue="1" operator="equal">
      <formula>1</formula>
    </cfRule>
    <cfRule type="cellIs" dxfId="65" priority="128" stopIfTrue="1" operator="equal">
      <formula>2</formula>
    </cfRule>
    <cfRule type="cellIs" dxfId="64" priority="129" stopIfTrue="1" operator="equal">
      <formula>3</formula>
    </cfRule>
  </conditionalFormatting>
  <conditionalFormatting sqref="W38">
    <cfRule type="cellIs" dxfId="63" priority="130" stopIfTrue="1" operator="equal">
      <formula>1</formula>
    </cfRule>
    <cfRule type="cellIs" dxfId="62" priority="131" stopIfTrue="1" operator="equal">
      <formula>2</formula>
    </cfRule>
    <cfRule type="cellIs" dxfId="61" priority="132" stopIfTrue="1" operator="equal">
      <formula>3</formula>
    </cfRule>
  </conditionalFormatting>
  <conditionalFormatting sqref="W41">
    <cfRule type="cellIs" dxfId="60" priority="124" stopIfTrue="1" operator="equal">
      <formula>1</formula>
    </cfRule>
    <cfRule type="cellIs" dxfId="59" priority="125" stopIfTrue="1" operator="equal">
      <formula>2</formula>
    </cfRule>
    <cfRule type="cellIs" dxfId="58" priority="126" stopIfTrue="1" operator="equal">
      <formula>3</formula>
    </cfRule>
  </conditionalFormatting>
  <conditionalFormatting sqref="X41:AD41">
    <cfRule type="cellIs" dxfId="57" priority="121" stopIfTrue="1" operator="equal">
      <formula>1</formula>
    </cfRule>
    <cfRule type="cellIs" dxfId="56" priority="122" stopIfTrue="1" operator="equal">
      <formula>2</formula>
    </cfRule>
    <cfRule type="cellIs" dxfId="55" priority="123" stopIfTrue="1" operator="equal">
      <formula>3</formula>
    </cfRule>
  </conditionalFormatting>
  <conditionalFormatting sqref="W71:AD71">
    <cfRule type="cellIs" dxfId="54" priority="118" stopIfTrue="1" operator="equal">
      <formula>1</formula>
    </cfRule>
    <cfRule type="cellIs" dxfId="53" priority="119" stopIfTrue="1" operator="equal">
      <formula>2</formula>
    </cfRule>
    <cfRule type="cellIs" dxfId="52" priority="120" stopIfTrue="1" operator="equal">
      <formula>3</formula>
    </cfRule>
  </conditionalFormatting>
  <conditionalFormatting sqref="W62:AD62">
    <cfRule type="cellIs" dxfId="51" priority="115" stopIfTrue="1" operator="equal">
      <formula>1</formula>
    </cfRule>
    <cfRule type="cellIs" dxfId="50" priority="116" stopIfTrue="1" operator="equal">
      <formula>2</formula>
    </cfRule>
    <cfRule type="cellIs" dxfId="49" priority="117" stopIfTrue="1" operator="equal">
      <formula>3</formula>
    </cfRule>
  </conditionalFormatting>
  <conditionalFormatting sqref="W87:AD87">
    <cfRule type="cellIs" dxfId="48" priority="106" stopIfTrue="1" operator="equal">
      <formula>1</formula>
    </cfRule>
    <cfRule type="cellIs" dxfId="47" priority="107" stopIfTrue="1" operator="equal">
      <formula>2</formula>
    </cfRule>
    <cfRule type="cellIs" dxfId="46" priority="108" stopIfTrue="1" operator="equal">
      <formula>3</formula>
    </cfRule>
  </conditionalFormatting>
  <conditionalFormatting sqref="W81:AD81">
    <cfRule type="cellIs" dxfId="45" priority="109" stopIfTrue="1" operator="equal">
      <formula>1</formula>
    </cfRule>
    <cfRule type="cellIs" dxfId="44" priority="110" stopIfTrue="1" operator="equal">
      <formula>2</formula>
    </cfRule>
    <cfRule type="cellIs" dxfId="43" priority="111" stopIfTrue="1" operator="equal">
      <formula>3</formula>
    </cfRule>
  </conditionalFormatting>
  <conditionalFormatting sqref="W84:AD84">
    <cfRule type="cellIs" dxfId="42" priority="103" stopIfTrue="1" operator="equal">
      <formula>1</formula>
    </cfRule>
    <cfRule type="cellIs" dxfId="41" priority="104" stopIfTrue="1" operator="equal">
      <formula>2</formula>
    </cfRule>
    <cfRule type="cellIs" dxfId="40" priority="105" stopIfTrue="1" operator="equal">
      <formula>3</formula>
    </cfRule>
  </conditionalFormatting>
  <hyperlinks>
    <hyperlink ref="U92" r:id="rId1" xr:uid="{00000000-0004-0000-0700-000000000000}"/>
  </hyperlinks>
  <printOptions horizontalCentered="1"/>
  <pageMargins left="0.19685039370078741" right="0" top="0.19685039370078741" bottom="0" header="0" footer="0"/>
  <pageSetup paperSize="8" scale="49" pageOrder="overThenDown" orientation="landscape" verticalDpi="300" r:id="rId2"/>
  <headerFooter alignWithMargins="0"/>
  <rowBreaks count="2" manualBreakCount="2">
    <brk id="22" max="29" man="1"/>
    <brk id="37"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V61"/>
  <sheetViews>
    <sheetView zoomScaleNormal="100" workbookViewId="0">
      <selection activeCell="L22" sqref="L22"/>
    </sheetView>
  </sheetViews>
  <sheetFormatPr baseColWidth="10" defaultRowHeight="15" x14ac:dyDescent="0.25"/>
  <cols>
    <col min="1" max="1" width="2.7109375" style="1137" customWidth="1"/>
    <col min="2" max="15" width="14.7109375" style="1137" customWidth="1"/>
    <col min="16" max="16" width="23.7109375" style="1137" customWidth="1"/>
    <col min="17" max="17" width="25.140625" style="1137" customWidth="1"/>
    <col min="18" max="16384" width="11.42578125" style="1137"/>
  </cols>
  <sheetData>
    <row r="1" spans="1:22" x14ac:dyDescent="0.25">
      <c r="A1" s="1204">
        <v>2</v>
      </c>
      <c r="B1" s="1136">
        <v>14</v>
      </c>
      <c r="C1" s="1136">
        <v>14</v>
      </c>
      <c r="D1" s="1136">
        <v>14</v>
      </c>
      <c r="E1" s="1136">
        <v>14</v>
      </c>
      <c r="F1" s="1136">
        <v>14</v>
      </c>
      <c r="G1" s="1136">
        <v>14</v>
      </c>
      <c r="H1" s="1136">
        <v>14</v>
      </c>
      <c r="I1" s="1136">
        <v>14</v>
      </c>
      <c r="J1" s="1136">
        <v>14</v>
      </c>
    </row>
    <row r="2" spans="1:22" ht="18" customHeight="1" x14ac:dyDescent="0.25">
      <c r="A2" s="1138"/>
      <c r="B2" s="1597" t="s">
        <v>684</v>
      </c>
      <c r="C2" s="1598"/>
      <c r="D2" s="1598"/>
      <c r="E2" s="1598"/>
      <c r="F2" s="1598"/>
      <c r="G2" s="1598"/>
      <c r="H2" s="1598"/>
      <c r="I2" s="1598"/>
      <c r="J2" s="1598"/>
    </row>
    <row r="3" spans="1:22" ht="18" customHeight="1" x14ac:dyDescent="0.25">
      <c r="A3" s="1138"/>
      <c r="B3" s="1597"/>
      <c r="C3" s="1598"/>
      <c r="D3" s="1598"/>
      <c r="E3" s="1598"/>
      <c r="F3" s="1598"/>
      <c r="G3" s="1598"/>
      <c r="H3" s="1598"/>
      <c r="I3" s="1598"/>
      <c r="J3" s="1598"/>
    </row>
    <row r="4" spans="1:22" ht="18" customHeight="1" x14ac:dyDescent="0.25">
      <c r="A4" s="1138"/>
      <c r="B4" s="1138"/>
      <c r="C4" s="1138"/>
      <c r="D4" s="1138"/>
      <c r="E4" s="1138"/>
      <c r="F4" s="1138"/>
      <c r="G4" s="1138"/>
      <c r="H4" s="1138"/>
      <c r="I4" s="1138"/>
      <c r="J4" s="1138"/>
    </row>
    <row r="5" spans="1:22" ht="18" customHeight="1" thickBot="1" x14ac:dyDescent="0.3">
      <c r="A5" s="1184" t="s">
        <v>732</v>
      </c>
      <c r="B5" s="1596"/>
      <c r="C5" s="1596"/>
      <c r="D5" s="1596"/>
      <c r="E5" s="1596"/>
      <c r="F5" s="1596"/>
      <c r="G5" s="1596"/>
      <c r="H5" s="1596"/>
      <c r="I5" s="1596"/>
      <c r="J5" s="1596"/>
      <c r="U5" s="1203"/>
      <c r="V5" s="1203"/>
    </row>
    <row r="6" spans="1:22" ht="18" customHeight="1" x14ac:dyDescent="0.25">
      <c r="A6" s="1606"/>
      <c r="B6" s="1608" t="s">
        <v>744</v>
      </c>
      <c r="C6" s="1609"/>
      <c r="D6" s="1609"/>
      <c r="E6" s="1609"/>
      <c r="F6" s="1609"/>
      <c r="G6" s="1609"/>
      <c r="H6" s="1609"/>
      <c r="I6" s="1609"/>
      <c r="J6" s="1610"/>
      <c r="L6" s="1202" t="s">
        <v>732</v>
      </c>
      <c r="M6" s="1562" t="s">
        <v>743</v>
      </c>
      <c r="N6" s="1562"/>
      <c r="O6" s="1562"/>
      <c r="P6" s="1562"/>
      <c r="Q6" s="1562"/>
      <c r="R6" s="1563"/>
    </row>
    <row r="7" spans="1:22" ht="18" customHeight="1" x14ac:dyDescent="0.25">
      <c r="A7" s="1606"/>
      <c r="B7" s="1611"/>
      <c r="C7" s="1612"/>
      <c r="D7" s="1612"/>
      <c r="E7" s="1612"/>
      <c r="F7" s="1612"/>
      <c r="G7" s="1612"/>
      <c r="H7" s="1612"/>
      <c r="I7" s="1612"/>
      <c r="J7" s="1613"/>
      <c r="L7" s="1201"/>
      <c r="M7" s="1564"/>
      <c r="N7" s="1564"/>
      <c r="O7" s="1564"/>
      <c r="P7" s="1564"/>
      <c r="Q7" s="1564"/>
      <c r="R7" s="1565"/>
    </row>
    <row r="8" spans="1:22" ht="18" customHeight="1" x14ac:dyDescent="0.35">
      <c r="A8" s="1606"/>
      <c r="B8" s="1175"/>
      <c r="C8" s="1174"/>
      <c r="D8" s="1173"/>
      <c r="E8" s="1173"/>
      <c r="F8" s="1173"/>
      <c r="G8" s="1173"/>
      <c r="H8" s="1173"/>
      <c r="I8" s="1173"/>
      <c r="J8" s="1200"/>
    </row>
    <row r="9" spans="1:22" ht="18" customHeight="1" x14ac:dyDescent="0.25">
      <c r="A9" s="1606"/>
      <c r="B9" s="1599" t="s">
        <v>742</v>
      </c>
      <c r="C9" s="1600"/>
      <c r="D9" s="1600"/>
      <c r="E9" s="1600"/>
      <c r="F9" s="1600"/>
      <c r="G9" s="1600"/>
      <c r="H9" s="1600"/>
      <c r="I9" s="1600"/>
      <c r="J9" s="1601"/>
    </row>
    <row r="10" spans="1:22" ht="18" customHeight="1" x14ac:dyDescent="0.25">
      <c r="A10" s="1606"/>
      <c r="B10" s="1599"/>
      <c r="C10" s="1600"/>
      <c r="D10" s="1600"/>
      <c r="E10" s="1600"/>
      <c r="F10" s="1600"/>
      <c r="G10" s="1600"/>
      <c r="H10" s="1600"/>
      <c r="I10" s="1600"/>
      <c r="J10" s="1601"/>
      <c r="L10" s="1566" t="s">
        <v>741</v>
      </c>
      <c r="M10" s="1567"/>
      <c r="N10" s="1567"/>
      <c r="O10" s="1568"/>
    </row>
    <row r="11" spans="1:22" ht="18" customHeight="1" x14ac:dyDescent="0.35">
      <c r="A11" s="1606"/>
      <c r="B11" s="1175"/>
      <c r="C11" s="1174"/>
      <c r="D11" s="1173"/>
      <c r="E11" s="1173"/>
      <c r="F11" s="1173"/>
      <c r="G11" s="1173"/>
      <c r="H11" s="1173"/>
      <c r="I11" s="1173"/>
      <c r="J11" s="1200"/>
      <c r="L11" s="1569"/>
      <c r="M11" s="1570"/>
      <c r="N11" s="1570"/>
      <c r="O11" s="1571"/>
    </row>
    <row r="12" spans="1:22" ht="18" customHeight="1" x14ac:dyDescent="0.35">
      <c r="A12" s="1606"/>
      <c r="B12" s="1175"/>
      <c r="C12" s="1174"/>
      <c r="D12" s="1173"/>
      <c r="E12" s="1173"/>
      <c r="F12" s="1173"/>
      <c r="G12" s="1173"/>
      <c r="H12" s="1173"/>
      <c r="I12" s="1173"/>
      <c r="J12" s="1200" t="s">
        <v>740</v>
      </c>
      <c r="L12" s="1569"/>
      <c r="M12" s="1570"/>
      <c r="N12" s="1570"/>
      <c r="O12" s="1571"/>
    </row>
    <row r="13" spans="1:22" ht="18" customHeight="1" x14ac:dyDescent="0.25">
      <c r="A13" s="1606"/>
      <c r="B13" s="1175"/>
      <c r="C13" s="1174"/>
      <c r="D13" s="1173"/>
      <c r="E13" s="1173"/>
      <c r="F13" s="1173"/>
      <c r="G13" s="1173"/>
      <c r="H13" s="1173"/>
      <c r="I13" s="1173"/>
      <c r="J13" s="1152"/>
      <c r="L13" s="1569"/>
      <c r="M13" s="1570"/>
      <c r="N13" s="1570"/>
      <c r="O13" s="1571"/>
    </row>
    <row r="14" spans="1:22" ht="18" customHeight="1" thickBot="1" x14ac:dyDescent="0.35">
      <c r="A14" s="1606"/>
      <c r="B14" s="1581" t="s">
        <v>727</v>
      </c>
      <c r="C14" s="1582"/>
      <c r="D14" s="1199"/>
      <c r="E14" s="1198" t="s">
        <v>739</v>
      </c>
      <c r="F14" s="1170" t="s">
        <v>212</v>
      </c>
      <c r="G14" s="1169" t="s">
        <v>738</v>
      </c>
      <c r="H14" s="1168"/>
      <c r="I14" s="1168"/>
      <c r="J14" s="1152"/>
      <c r="L14" s="1569"/>
      <c r="M14" s="1570"/>
      <c r="N14" s="1570"/>
      <c r="O14" s="1571"/>
    </row>
    <row r="15" spans="1:22" ht="18" customHeight="1" x14ac:dyDescent="0.25">
      <c r="A15" s="1606"/>
      <c r="B15" s="1581"/>
      <c r="C15" s="1582"/>
      <c r="D15" s="1583" t="s">
        <v>737</v>
      </c>
      <c r="E15" s="1583"/>
      <c r="F15" s="1583"/>
      <c r="G15" s="1583"/>
      <c r="H15" s="1583"/>
      <c r="I15" s="1583"/>
      <c r="J15" s="1152"/>
      <c r="L15" s="1569"/>
      <c r="M15" s="1570"/>
      <c r="N15" s="1570"/>
      <c r="O15" s="1571"/>
    </row>
    <row r="16" spans="1:22" ht="18" customHeight="1" x14ac:dyDescent="0.25">
      <c r="A16" s="1606"/>
      <c r="B16" s="1166"/>
      <c r="C16" s="1165"/>
      <c r="D16" s="1160"/>
      <c r="E16" s="1592" t="s">
        <v>734</v>
      </c>
      <c r="F16" s="1160"/>
      <c r="G16" s="1160"/>
      <c r="H16" s="1160"/>
      <c r="I16" s="1160"/>
      <c r="J16" s="1164"/>
      <c r="L16" s="1572"/>
      <c r="M16" s="1573"/>
      <c r="N16" s="1573"/>
      <c r="O16" s="1574"/>
    </row>
    <row r="17" spans="1:10" ht="18" customHeight="1" x14ac:dyDescent="0.25">
      <c r="A17" s="1606"/>
      <c r="B17" s="1150"/>
      <c r="C17" s="1160"/>
      <c r="D17" s="1160"/>
      <c r="E17" s="1592"/>
      <c r="F17" s="1160"/>
      <c r="G17" s="1594" t="s">
        <v>321</v>
      </c>
      <c r="H17" s="1160"/>
      <c r="I17" s="1607" t="s">
        <v>736</v>
      </c>
      <c r="J17" s="1152"/>
    </row>
    <row r="18" spans="1:10" ht="18" customHeight="1" x14ac:dyDescent="0.25">
      <c r="A18" s="1606"/>
      <c r="B18" s="1150"/>
      <c r="C18" s="1159" t="s">
        <v>684</v>
      </c>
      <c r="D18" s="1148"/>
      <c r="E18" s="1592"/>
      <c r="F18" s="1161"/>
      <c r="G18" s="1594"/>
      <c r="H18" s="1161"/>
      <c r="I18" s="1607"/>
      <c r="J18" s="1152"/>
    </row>
    <row r="19" spans="1:10" ht="18" customHeight="1" x14ac:dyDescent="0.25">
      <c r="A19" s="1606"/>
      <c r="B19" s="1150"/>
      <c r="C19" s="1158">
        <f>(E19*G19)/I19</f>
        <v>7.5</v>
      </c>
      <c r="D19" s="1148" t="s">
        <v>214</v>
      </c>
      <c r="E19" s="1197">
        <v>2.5</v>
      </c>
      <c r="F19" s="1144" t="s">
        <v>212</v>
      </c>
      <c r="G19" s="1195">
        <v>15</v>
      </c>
      <c r="H19" s="1146" t="s">
        <v>213</v>
      </c>
      <c r="I19" s="1196">
        <v>5</v>
      </c>
      <c r="J19" s="1152"/>
    </row>
    <row r="20" spans="1:10" ht="18" customHeight="1" x14ac:dyDescent="0.25">
      <c r="A20" s="1606"/>
      <c r="B20" s="1150"/>
      <c r="C20" s="1154" t="str">
        <f>LEFT(ADDRESS(1,COLUMN(),4),LEN(ADDRESS(1,COLUMN(),4))-1)</f>
        <v>C</v>
      </c>
      <c r="D20" s="1148"/>
      <c r="E20" s="1194" t="str">
        <f>LEFT(ADDRESS(1,COLUMN(),4),LEN(ADDRESS(1,COLUMN(),4))-1)</f>
        <v>E</v>
      </c>
      <c r="F20" s="1161"/>
      <c r="G20" s="1153" t="str">
        <f>LEFT(ADDRESS(1,COLUMN(),4),LEN(ADDRESS(1,COLUMN(),4))-1)</f>
        <v>G</v>
      </c>
      <c r="H20" s="1161"/>
      <c r="I20" s="1153" t="str">
        <f>LEFT(ADDRESS(1,COLUMN(),4),LEN(ADDRESS(1,COLUMN(),4))-1)</f>
        <v>I</v>
      </c>
      <c r="J20" s="1152"/>
    </row>
    <row r="21" spans="1:10" ht="18" customHeight="1" x14ac:dyDescent="0.25">
      <c r="A21" s="1606"/>
      <c r="B21" s="1150"/>
      <c r="C21" s="1149" t="s">
        <v>720</v>
      </c>
      <c r="D21" s="1148"/>
      <c r="E21" s="1147" t="s">
        <v>719</v>
      </c>
      <c r="F21" s="1146"/>
      <c r="G21" s="1143" t="s">
        <v>717</v>
      </c>
      <c r="H21" s="1144"/>
      <c r="I21" s="1145" t="s">
        <v>718</v>
      </c>
      <c r="J21" s="1152"/>
    </row>
    <row r="22" spans="1:10" ht="18" customHeight="1" x14ac:dyDescent="0.25">
      <c r="A22" s="1606"/>
      <c r="B22" s="1166"/>
      <c r="C22" s="1165"/>
      <c r="D22" s="1160"/>
      <c r="E22" s="1160"/>
      <c r="F22" s="1160"/>
      <c r="G22" s="1160"/>
      <c r="H22" s="1160"/>
      <c r="I22" s="1160"/>
      <c r="J22" s="1164"/>
    </row>
    <row r="23" spans="1:10" ht="18" customHeight="1" x14ac:dyDescent="0.3">
      <c r="A23" s="1606"/>
      <c r="B23" s="1590" t="s">
        <v>735</v>
      </c>
      <c r="C23" s="1591"/>
      <c r="D23" s="1591"/>
      <c r="E23" s="1591"/>
      <c r="F23" s="1591"/>
      <c r="G23" s="1591"/>
      <c r="H23" s="1591"/>
      <c r="I23" s="1591"/>
      <c r="J23" s="1164"/>
    </row>
    <row r="24" spans="1:10" ht="18" customHeight="1" x14ac:dyDescent="0.25">
      <c r="A24" s="1606"/>
      <c r="B24" s="1166"/>
      <c r="C24" s="1165"/>
      <c r="D24" s="1160"/>
      <c r="E24" s="1592" t="s">
        <v>734</v>
      </c>
      <c r="F24" s="1160"/>
      <c r="G24" s="1593" t="s">
        <v>733</v>
      </c>
      <c r="H24" s="1160"/>
      <c r="I24" s="1160"/>
      <c r="J24" s="1164"/>
    </row>
    <row r="25" spans="1:10" ht="18" customHeight="1" x14ac:dyDescent="0.25">
      <c r="A25" s="1606"/>
      <c r="B25" s="1163"/>
      <c r="C25" s="1160"/>
      <c r="D25" s="1160"/>
      <c r="E25" s="1592"/>
      <c r="F25" s="1160"/>
      <c r="G25" s="1593"/>
      <c r="H25" s="1160"/>
      <c r="I25" s="1594" t="s">
        <v>321</v>
      </c>
      <c r="J25" s="1162"/>
    </row>
    <row r="26" spans="1:10" ht="18" customHeight="1" x14ac:dyDescent="0.25">
      <c r="A26" s="1606"/>
      <c r="B26" s="1150"/>
      <c r="C26" s="1159" t="s">
        <v>684</v>
      </c>
      <c r="D26" s="1148"/>
      <c r="E26" s="1592"/>
      <c r="F26" s="1161"/>
      <c r="G26" s="1593"/>
      <c r="H26" s="1161"/>
      <c r="I26" s="1594"/>
      <c r="J26" s="1152"/>
    </row>
    <row r="27" spans="1:10" ht="18" customHeight="1" x14ac:dyDescent="0.25">
      <c r="A27" s="1606"/>
      <c r="B27" s="1150"/>
      <c r="C27" s="1158">
        <f>(E27/G27)*I27</f>
        <v>7.5</v>
      </c>
      <c r="D27" s="1148" t="s">
        <v>214</v>
      </c>
      <c r="E27" s="1197">
        <v>2.5</v>
      </c>
      <c r="F27" s="1146" t="s">
        <v>213</v>
      </c>
      <c r="G27" s="1196">
        <v>5</v>
      </c>
      <c r="H27" s="1144" t="s">
        <v>212</v>
      </c>
      <c r="I27" s="1195">
        <v>15</v>
      </c>
      <c r="J27" s="1152"/>
    </row>
    <row r="28" spans="1:10" ht="18" customHeight="1" x14ac:dyDescent="0.25">
      <c r="A28" s="1606"/>
      <c r="B28" s="1150"/>
      <c r="C28" s="1154" t="str">
        <f>LEFT(ADDRESS(1,COLUMN(),4),LEN(ADDRESS(1,COLUMN(),4))-1)</f>
        <v>C</v>
      </c>
      <c r="D28" s="1148"/>
      <c r="E28" s="1194" t="str">
        <f>LEFT(ADDRESS(1,COLUMN(),4),LEN(ADDRESS(1,COLUMN(),4))-1)</f>
        <v>E</v>
      </c>
      <c r="F28" s="1161"/>
      <c r="G28" s="1153" t="str">
        <f>LEFT(ADDRESS(1,COLUMN(),4),LEN(ADDRESS(1,COLUMN(),4))-1)</f>
        <v>G</v>
      </c>
      <c r="H28" s="1161"/>
      <c r="I28" s="1153" t="str">
        <f>LEFT(ADDRESS(1,COLUMN(),4),LEN(ADDRESS(1,COLUMN(),4))-1)</f>
        <v>I</v>
      </c>
      <c r="J28" s="1152"/>
    </row>
    <row r="29" spans="1:10" ht="18" customHeight="1" x14ac:dyDescent="0.25">
      <c r="A29" s="1606"/>
      <c r="B29" s="1150"/>
      <c r="C29" s="1149" t="s">
        <v>720</v>
      </c>
      <c r="D29" s="1148"/>
      <c r="E29" s="1147" t="s">
        <v>719</v>
      </c>
      <c r="F29" s="1146"/>
      <c r="G29" s="1145" t="s">
        <v>718</v>
      </c>
      <c r="H29" s="1144"/>
      <c r="I29" s="1143" t="s">
        <v>717</v>
      </c>
      <c r="J29" s="1152"/>
    </row>
    <row r="30" spans="1:10" ht="18" customHeight="1" x14ac:dyDescent="0.25">
      <c r="A30" s="1606"/>
      <c r="B30" s="1150"/>
      <c r="C30" s="1149"/>
      <c r="D30" s="1148"/>
      <c r="E30" s="1147"/>
      <c r="F30" s="1146"/>
      <c r="G30" s="1145"/>
      <c r="H30" s="1144"/>
      <c r="I30" s="1143"/>
      <c r="J30" s="1142" t="s">
        <v>716</v>
      </c>
    </row>
    <row r="31" spans="1:10" ht="18" customHeight="1" thickBot="1" x14ac:dyDescent="0.3">
      <c r="A31" s="1606"/>
      <c r="B31" s="1193"/>
      <c r="C31" s="1192"/>
      <c r="D31" s="1191"/>
      <c r="E31" s="1190"/>
      <c r="F31" s="1189"/>
      <c r="G31" s="1188"/>
      <c r="H31" s="1187"/>
      <c r="I31" s="1186"/>
      <c r="J31" s="1185"/>
    </row>
    <row r="32" spans="1:10" ht="18" customHeight="1" x14ac:dyDescent="0.25"/>
    <row r="33" spans="1:10" ht="18" customHeight="1" thickBot="1" x14ac:dyDescent="0.3">
      <c r="A33" s="1184" t="s">
        <v>732</v>
      </c>
      <c r="B33" s="1596"/>
      <c r="C33" s="1596"/>
      <c r="D33" s="1596"/>
      <c r="E33" s="1596"/>
      <c r="F33" s="1596"/>
      <c r="G33" s="1596"/>
      <c r="H33" s="1596"/>
      <c r="I33" s="1596"/>
      <c r="J33" s="1596"/>
    </row>
    <row r="34" spans="1:10" ht="18" customHeight="1" x14ac:dyDescent="0.25">
      <c r="A34" s="1595"/>
      <c r="B34" s="1584" t="s">
        <v>731</v>
      </c>
      <c r="C34" s="1585"/>
      <c r="D34" s="1585"/>
      <c r="E34" s="1585"/>
      <c r="F34" s="1585"/>
      <c r="G34" s="1585"/>
      <c r="H34" s="1585"/>
      <c r="I34" s="1585"/>
      <c r="J34" s="1586"/>
    </row>
    <row r="35" spans="1:10" ht="18" customHeight="1" x14ac:dyDescent="0.25">
      <c r="A35" s="1595"/>
      <c r="B35" s="1587"/>
      <c r="C35" s="1588"/>
      <c r="D35" s="1588"/>
      <c r="E35" s="1588"/>
      <c r="F35" s="1588"/>
      <c r="G35" s="1588"/>
      <c r="H35" s="1588"/>
      <c r="I35" s="1588"/>
      <c r="J35" s="1589"/>
    </row>
    <row r="36" spans="1:10" ht="18" customHeight="1" x14ac:dyDescent="0.35">
      <c r="A36" s="1595"/>
      <c r="B36" s="688"/>
      <c r="C36" s="1183"/>
      <c r="D36" s="1180"/>
      <c r="E36" s="1180"/>
      <c r="F36" s="1182"/>
      <c r="G36" s="1180"/>
      <c r="H36" s="1181"/>
      <c r="I36" s="1180"/>
      <c r="J36" s="1179"/>
    </row>
    <row r="37" spans="1:10" ht="18" customHeight="1" x14ac:dyDescent="0.25">
      <c r="A37" s="1595"/>
      <c r="B37" s="1602" t="s">
        <v>730</v>
      </c>
      <c r="C37" s="1603"/>
      <c r="D37" s="1603"/>
      <c r="E37" s="1603"/>
      <c r="F37" s="1603"/>
      <c r="G37" s="1603"/>
      <c r="H37" s="1603"/>
      <c r="I37" s="1603"/>
      <c r="J37" s="1604"/>
    </row>
    <row r="38" spans="1:10" ht="18" customHeight="1" x14ac:dyDescent="0.25">
      <c r="A38" s="1595"/>
      <c r="B38" s="1578" t="s">
        <v>729</v>
      </c>
      <c r="C38" s="1579"/>
      <c r="D38" s="1579"/>
      <c r="E38" s="1579"/>
      <c r="F38" s="1579"/>
      <c r="G38" s="1579"/>
      <c r="H38" s="1579"/>
      <c r="I38" s="1579"/>
      <c r="J38" s="1580"/>
    </row>
    <row r="39" spans="1:10" ht="18" customHeight="1" x14ac:dyDescent="0.25">
      <c r="A39" s="1595"/>
      <c r="B39" s="1175"/>
      <c r="C39" s="1174"/>
      <c r="D39" s="1173"/>
      <c r="E39" s="1173"/>
      <c r="F39" s="1173"/>
      <c r="G39" s="1173"/>
      <c r="H39" s="1173"/>
      <c r="I39" s="1173"/>
      <c r="J39" s="1152"/>
    </row>
    <row r="40" spans="1:10" s="1176" customFormat="1" ht="23.25" x14ac:dyDescent="0.35">
      <c r="A40" s="1595"/>
      <c r="B40" s="1175"/>
      <c r="C40" s="1174"/>
      <c r="D40" s="1178"/>
      <c r="E40" s="1178"/>
      <c r="F40" s="1178"/>
      <c r="G40" s="1178"/>
      <c r="H40" s="1178"/>
      <c r="I40" s="1178"/>
      <c r="J40" s="1177" t="s">
        <v>728</v>
      </c>
    </row>
    <row r="41" spans="1:10" ht="18" customHeight="1" x14ac:dyDescent="0.25">
      <c r="A41" s="1595"/>
      <c r="B41" s="1175"/>
      <c r="C41" s="1174"/>
      <c r="D41" s="1173"/>
      <c r="E41" s="1173"/>
      <c r="F41" s="1173"/>
      <c r="G41" s="1173"/>
      <c r="H41" s="1173"/>
      <c r="I41" s="1173"/>
      <c r="J41" s="1152"/>
    </row>
    <row r="42" spans="1:10" ht="18" customHeight="1" thickBot="1" x14ac:dyDescent="0.35">
      <c r="A42" s="1595"/>
      <c r="B42" s="1581" t="s">
        <v>727</v>
      </c>
      <c r="C42" s="1582"/>
      <c r="D42" s="1172"/>
      <c r="E42" s="1171" t="s">
        <v>726</v>
      </c>
      <c r="F42" s="1170" t="s">
        <v>212</v>
      </c>
      <c r="G42" s="1169" t="s">
        <v>725</v>
      </c>
      <c r="H42" s="1168"/>
      <c r="I42" s="1168"/>
      <c r="J42" s="1167"/>
    </row>
    <row r="43" spans="1:10" ht="18" customHeight="1" x14ac:dyDescent="0.25">
      <c r="A43" s="1595"/>
      <c r="B43" s="1581"/>
      <c r="C43" s="1582"/>
      <c r="D43" s="1583" t="s">
        <v>724</v>
      </c>
      <c r="E43" s="1583"/>
      <c r="F43" s="1583"/>
      <c r="G43" s="1583"/>
      <c r="H43" s="1583"/>
      <c r="I43" s="1583"/>
      <c r="J43" s="1164"/>
    </row>
    <row r="44" spans="1:10" ht="18" customHeight="1" x14ac:dyDescent="0.25">
      <c r="A44" s="1595"/>
      <c r="B44" s="1166"/>
      <c r="C44" s="1165"/>
      <c r="D44" s="1160"/>
      <c r="E44" s="1160"/>
      <c r="F44" s="1160"/>
      <c r="G44" s="1160"/>
      <c r="H44" s="1160"/>
      <c r="I44" s="1160"/>
      <c r="J44" s="1164"/>
    </row>
    <row r="45" spans="1:10" ht="18" customHeight="1" x14ac:dyDescent="0.25">
      <c r="A45" s="1595"/>
      <c r="B45" s="1163"/>
      <c r="C45" s="1160"/>
      <c r="D45" s="1160"/>
      <c r="E45" s="1575" t="s">
        <v>723</v>
      </c>
      <c r="F45" s="1160"/>
      <c r="G45" s="1577" t="s">
        <v>722</v>
      </c>
      <c r="H45" s="1160"/>
      <c r="I45" s="1576" t="s">
        <v>321</v>
      </c>
      <c r="J45" s="1162"/>
    </row>
    <row r="46" spans="1:10" ht="18" customHeight="1" x14ac:dyDescent="0.25">
      <c r="A46" s="1595"/>
      <c r="B46" s="1150"/>
      <c r="C46" s="1159" t="s">
        <v>684</v>
      </c>
      <c r="D46" s="1148"/>
      <c r="E46" s="1575"/>
      <c r="F46" s="1161"/>
      <c r="G46" s="1577"/>
      <c r="H46" s="1161"/>
      <c r="I46" s="1576"/>
      <c r="J46" s="1151"/>
    </row>
    <row r="47" spans="1:10" ht="18" customHeight="1" x14ac:dyDescent="0.25">
      <c r="A47" s="1595"/>
      <c r="B47" s="1150"/>
      <c r="C47" s="1158">
        <f>(E47/G47)*I47</f>
        <v>3.9999999999999996</v>
      </c>
      <c r="D47" s="1148" t="s">
        <v>214</v>
      </c>
      <c r="E47" s="1157">
        <v>0.01</v>
      </c>
      <c r="F47" s="1146" t="s">
        <v>213</v>
      </c>
      <c r="G47" s="1155">
        <v>2.5000000000000001E-2</v>
      </c>
      <c r="H47" s="1144" t="s">
        <v>212</v>
      </c>
      <c r="I47" s="1156">
        <v>10</v>
      </c>
      <c r="J47" s="1152"/>
    </row>
    <row r="48" spans="1:10" ht="18" customHeight="1" x14ac:dyDescent="0.25">
      <c r="A48" s="1595"/>
      <c r="B48" s="1150"/>
      <c r="C48" s="1154" t="str">
        <f>LEFT(ADDRESS(1,COLUMN(),4),LEN(ADDRESS(1,COLUMN(),4))-1)</f>
        <v>C</v>
      </c>
      <c r="D48" s="1148"/>
      <c r="E48" s="1153" t="str">
        <f>LEFT(ADDRESS(1,COLUMN(),4),LEN(ADDRESS(1,COLUMN(),4))-1)</f>
        <v>E</v>
      </c>
      <c r="F48" s="1161"/>
      <c r="G48" s="1153" t="str">
        <f>LEFT(ADDRESS(1,COLUMN(),4),LEN(ADDRESS(1,COLUMN(),4))-1)</f>
        <v>G</v>
      </c>
      <c r="H48" s="1161"/>
      <c r="I48" s="1153" t="str">
        <f>LEFT(ADDRESS(1,COLUMN(),4),LEN(ADDRESS(1,COLUMN(),4))-1)</f>
        <v>I</v>
      </c>
      <c r="J48" s="1152"/>
    </row>
    <row r="49" spans="1:10" ht="18" customHeight="1" x14ac:dyDescent="0.25">
      <c r="A49" s="1595"/>
      <c r="B49" s="1150"/>
      <c r="C49" s="1149" t="s">
        <v>720</v>
      </c>
      <c r="D49" s="1148"/>
      <c r="E49" s="1147" t="s">
        <v>719</v>
      </c>
      <c r="F49" s="1146"/>
      <c r="G49" s="1145" t="s">
        <v>717</v>
      </c>
      <c r="H49" s="1144"/>
      <c r="I49" s="1143" t="s">
        <v>718</v>
      </c>
      <c r="J49" s="1152"/>
    </row>
    <row r="50" spans="1:10" ht="18" customHeight="1" x14ac:dyDescent="0.25">
      <c r="A50" s="1595"/>
      <c r="B50" s="1150"/>
      <c r="C50" s="1149"/>
      <c r="D50" s="1148"/>
      <c r="E50" s="1147"/>
      <c r="F50" s="1146"/>
      <c r="G50" s="1145"/>
      <c r="H50" s="1144"/>
      <c r="I50" s="1143"/>
      <c r="J50" s="1151"/>
    </row>
    <row r="51" spans="1:10" ht="18" customHeight="1" x14ac:dyDescent="0.3">
      <c r="A51" s="1595"/>
      <c r="B51" s="1590" t="s">
        <v>721</v>
      </c>
      <c r="C51" s="1591"/>
      <c r="D51" s="1591"/>
      <c r="E51" s="1591"/>
      <c r="F51" s="1591"/>
      <c r="G51" s="1591"/>
      <c r="H51" s="1591"/>
      <c r="I51" s="1591"/>
      <c r="J51" s="1605"/>
    </row>
    <row r="52" spans="1:10" ht="18" customHeight="1" x14ac:dyDescent="0.25">
      <c r="A52" s="1595"/>
      <c r="B52" s="1150"/>
      <c r="C52" s="1149"/>
      <c r="D52" s="1148"/>
      <c r="E52" s="1147"/>
      <c r="F52" s="1146"/>
      <c r="G52" s="1145"/>
      <c r="H52" s="1144"/>
      <c r="I52" s="1143"/>
      <c r="J52" s="1152"/>
    </row>
    <row r="53" spans="1:10" ht="18" customHeight="1" x14ac:dyDescent="0.25">
      <c r="A53" s="1595"/>
      <c r="B53" s="1150"/>
      <c r="C53" s="1160"/>
      <c r="D53" s="1148"/>
      <c r="E53" s="1575" t="s">
        <v>322</v>
      </c>
      <c r="F53" s="1146"/>
      <c r="G53" s="1576" t="s">
        <v>321</v>
      </c>
      <c r="H53" s="1144"/>
      <c r="I53" s="1577" t="s">
        <v>704</v>
      </c>
      <c r="J53" s="1152"/>
    </row>
    <row r="54" spans="1:10" ht="18" customHeight="1" x14ac:dyDescent="0.25">
      <c r="A54" s="1595"/>
      <c r="B54" s="1150"/>
      <c r="C54" s="1159" t="s">
        <v>684</v>
      </c>
      <c r="D54" s="1148"/>
      <c r="E54" s="1575"/>
      <c r="F54" s="1146"/>
      <c r="G54" s="1576"/>
      <c r="H54" s="1144"/>
      <c r="I54" s="1577"/>
      <c r="J54" s="1152"/>
    </row>
    <row r="55" spans="1:10" ht="18" customHeight="1" x14ac:dyDescent="0.25">
      <c r="A55" s="1595"/>
      <c r="B55" s="1150"/>
      <c r="C55" s="1158">
        <f>(E55*G55)/I55</f>
        <v>4</v>
      </c>
      <c r="D55" s="1148"/>
      <c r="E55" s="1157">
        <v>0.01</v>
      </c>
      <c r="F55" s="1144" t="s">
        <v>212</v>
      </c>
      <c r="G55" s="1156">
        <v>10</v>
      </c>
      <c r="H55" s="1146" t="s">
        <v>213</v>
      </c>
      <c r="I55" s="1155">
        <v>2.5000000000000001E-2</v>
      </c>
      <c r="J55" s="1152"/>
    </row>
    <row r="56" spans="1:10" ht="18" customHeight="1" x14ac:dyDescent="0.25">
      <c r="A56" s="1595"/>
      <c r="B56" s="1150"/>
      <c r="C56" s="1154" t="str">
        <f>LEFT(ADDRESS(1,COLUMN(),4),LEN(ADDRESS(1,COLUMN(),4))-1)</f>
        <v>C</v>
      </c>
      <c r="D56" s="1148" t="s">
        <v>214</v>
      </c>
      <c r="E56" s="1153" t="str">
        <f>LEFT(ADDRESS(1,COLUMN(),4),LEN(ADDRESS(1,COLUMN(),4))-1)</f>
        <v>E</v>
      </c>
      <c r="F56" s="1146"/>
      <c r="G56" s="1153" t="str">
        <f>LEFT(ADDRESS(1,COLUMN(),4),LEN(ADDRESS(1,COLUMN(),4))-1)</f>
        <v>G</v>
      </c>
      <c r="H56" s="1144"/>
      <c r="I56" s="1153" t="str">
        <f>LEFT(ADDRESS(1,COLUMN(),4),LEN(ADDRESS(1,COLUMN(),4))-1)</f>
        <v>I</v>
      </c>
      <c r="J56" s="1152"/>
    </row>
    <row r="57" spans="1:10" ht="18" customHeight="1" x14ac:dyDescent="0.25">
      <c r="A57" s="1595"/>
      <c r="B57" s="1150"/>
      <c r="C57" s="1149" t="s">
        <v>720</v>
      </c>
      <c r="D57" s="1148"/>
      <c r="E57" s="1147" t="s">
        <v>719</v>
      </c>
      <c r="F57" s="1146"/>
      <c r="G57" s="1143" t="s">
        <v>718</v>
      </c>
      <c r="H57" s="1144"/>
      <c r="I57" s="1145" t="s">
        <v>717</v>
      </c>
      <c r="J57" s="1151"/>
    </row>
    <row r="58" spans="1:10" ht="18" customHeight="1" x14ac:dyDescent="0.25">
      <c r="A58" s="1595"/>
      <c r="B58" s="1150"/>
      <c r="C58" s="1149"/>
      <c r="D58" s="1148"/>
      <c r="E58" s="1147"/>
      <c r="F58" s="1146"/>
      <c r="G58" s="1145"/>
      <c r="H58" s="1144"/>
      <c r="I58" s="1143"/>
      <c r="J58" s="1142" t="s">
        <v>716</v>
      </c>
    </row>
    <row r="59" spans="1:10" ht="18" customHeight="1" thickBot="1" x14ac:dyDescent="0.3">
      <c r="A59" s="1595"/>
      <c r="B59" s="1141" t="s">
        <v>715</v>
      </c>
      <c r="C59" s="1140"/>
      <c r="D59" s="1140"/>
      <c r="E59" s="1140"/>
      <c r="F59" s="1140"/>
      <c r="G59" s="1140"/>
      <c r="H59" s="1140"/>
      <c r="I59" s="1140"/>
      <c r="J59" s="1139"/>
    </row>
    <row r="60" spans="1:10" ht="18" customHeight="1" x14ac:dyDescent="0.25">
      <c r="A60" s="1138"/>
      <c r="B60" s="1138"/>
      <c r="C60" s="1138"/>
      <c r="D60" s="1138"/>
      <c r="E60" s="1138"/>
      <c r="F60" s="1138"/>
      <c r="G60" s="1138"/>
      <c r="H60" s="1138"/>
      <c r="I60" s="1138"/>
      <c r="J60" s="1138"/>
    </row>
    <row r="61" spans="1:10" ht="18" customHeight="1" x14ac:dyDescent="0.25"/>
  </sheetData>
  <mergeCells count="30">
    <mergeCell ref="A34:A59"/>
    <mergeCell ref="B5:J5"/>
    <mergeCell ref="B33:J33"/>
    <mergeCell ref="B2:J3"/>
    <mergeCell ref="B9:J10"/>
    <mergeCell ref="B37:J37"/>
    <mergeCell ref="E45:E46"/>
    <mergeCell ref="G45:G46"/>
    <mergeCell ref="I45:I46"/>
    <mergeCell ref="B51:J51"/>
    <mergeCell ref="A6:A31"/>
    <mergeCell ref="G17:G18"/>
    <mergeCell ref="I17:I18"/>
    <mergeCell ref="B6:J7"/>
    <mergeCell ref="M6:R7"/>
    <mergeCell ref="L10:O16"/>
    <mergeCell ref="E53:E54"/>
    <mergeCell ref="G53:G54"/>
    <mergeCell ref="I53:I54"/>
    <mergeCell ref="B38:J38"/>
    <mergeCell ref="B42:C43"/>
    <mergeCell ref="D43:I43"/>
    <mergeCell ref="B34:J35"/>
    <mergeCell ref="B23:I23"/>
    <mergeCell ref="E24:E26"/>
    <mergeCell ref="G24:G26"/>
    <mergeCell ref="I25:I26"/>
    <mergeCell ref="B14:C15"/>
    <mergeCell ref="D15:I15"/>
    <mergeCell ref="E16:E18"/>
  </mergeCells>
  <conditionalFormatting sqref="E47">
    <cfRule type="cellIs" dxfId="39" priority="10" stopIfTrue="1" operator="equal">
      <formula>1</formula>
    </cfRule>
    <cfRule type="cellIs" dxfId="38" priority="11" stopIfTrue="1" operator="equal">
      <formula>2</formula>
    </cfRule>
    <cfRule type="cellIs" dxfId="37" priority="12" stopIfTrue="1" operator="equal">
      <formula>3</formula>
    </cfRule>
  </conditionalFormatting>
  <conditionalFormatting sqref="G47">
    <cfRule type="cellIs" dxfId="36" priority="7" stopIfTrue="1" operator="equal">
      <formula>1</formula>
    </cfRule>
    <cfRule type="cellIs" dxfId="35" priority="8" stopIfTrue="1" operator="equal">
      <formula>2</formula>
    </cfRule>
    <cfRule type="cellIs" dxfId="34" priority="9" stopIfTrue="1" operator="equal">
      <formula>3</formula>
    </cfRule>
  </conditionalFormatting>
  <conditionalFormatting sqref="E55">
    <cfRule type="cellIs" dxfId="33" priority="4" stopIfTrue="1" operator="equal">
      <formula>1</formula>
    </cfRule>
    <cfRule type="cellIs" dxfId="32" priority="5" stopIfTrue="1" operator="equal">
      <formula>2</formula>
    </cfRule>
    <cfRule type="cellIs" dxfId="31" priority="6" stopIfTrue="1" operator="equal">
      <formula>3</formula>
    </cfRule>
  </conditionalFormatting>
  <conditionalFormatting sqref="I55">
    <cfRule type="cellIs" dxfId="30" priority="1" stopIfTrue="1" operator="equal">
      <formula>1</formula>
    </cfRule>
    <cfRule type="cellIs" dxfId="29" priority="2" stopIfTrue="1" operator="equal">
      <formula>2</formula>
    </cfRule>
    <cfRule type="cellIs" dxfId="28" priority="3" stopIfTrue="1" operator="equal">
      <formula>3</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Nota</vt:lpstr>
      <vt:lpstr>ponderation Prix A </vt:lpstr>
      <vt:lpstr>ponderation Prix B</vt:lpstr>
      <vt:lpstr>ponderation Prix C</vt:lpstr>
      <vt:lpstr>Mode Emploi 1</vt:lpstr>
      <vt:lpstr>Mode Emploi 2</vt:lpstr>
      <vt:lpstr>Mode Emploi 3</vt:lpstr>
      <vt:lpstr>Mode Emploi 4</vt:lpstr>
      <vt:lpstr>Pondération</vt:lpstr>
      <vt:lpstr>Formats-formules-pourcentages</vt:lpstr>
      <vt:lpstr>Autres.Comparaison.prix</vt:lpstr>
      <vt:lpstr>Autres.Comparaison.prix!Zone_d_impression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Joël Leboucher</cp:lastModifiedBy>
  <dcterms:created xsi:type="dcterms:W3CDTF">2018-04-26T07:19:35Z</dcterms:created>
  <dcterms:modified xsi:type="dcterms:W3CDTF">2021-02-11T10:08:06Z</dcterms:modified>
</cp:coreProperties>
</file>